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80" yWindow="120" windowWidth="11355" windowHeight="8700" firstSheet="6" activeTab="6"/>
  </bookViews>
  <sheets>
    <sheet name="SD Land" sheetId="12" r:id="rId1"/>
    <sheet name="Special Housing Scheme" sheetId="7" r:id="rId2"/>
    <sheet name="Basava" sheetId="6" r:id="rId3"/>
    <sheet name="Flood" sheetId="15" r:id="rId4"/>
    <sheet name="Technical" sheetId="4" r:id="rId5"/>
    <sheet name=" (PMAY Rural)" sheetId="8" r:id="rId6"/>
    <sheet name="Finance" sheetId="2" r:id="rId7"/>
    <sheet name="One Lakh Houses" sheetId="9" r:id="rId8"/>
    <sheet name="Devaraju Housing Scheme" sheetId="11" r:id="rId9"/>
    <sheet name="PMAY (Urban)" sheetId="13" r:id="rId10"/>
    <sheet name="Vajpeyee" sheetId="14" r:id="rId11"/>
    <sheet name="Ambedkar Rural" sheetId="16" r:id="rId12"/>
    <sheet name="Ambedkar Urban" sheetId="17" r:id="rId13"/>
    <sheet name="Admin" sheetId="5" r:id="rId14"/>
    <sheet name="NMA (K &amp; S)" sheetId="18" r:id="rId15"/>
  </sheets>
  <definedNames>
    <definedName name="_xlnm._FilterDatabase" localSheetId="14" hidden="1">'NMA (K &amp; S)'!$A$3:$J$460</definedName>
    <definedName name="_xlnm.Print_Area" localSheetId="13">Admin!$A$1:$J$3210</definedName>
    <definedName name="_xlnm.Print_Area" localSheetId="6">Finance!$A$1:$I$907</definedName>
    <definedName name="_xlnm.Print_Area" localSheetId="4">Technical!$A$1:$J$368</definedName>
    <definedName name="_xlnm.Print_Titles" localSheetId="14">'NMA (K &amp; S)'!$1:$4</definedName>
  </definedNames>
  <calcPr calcId="125725"/>
</workbook>
</file>

<file path=xl/calcChain.xml><?xml version="1.0" encoding="utf-8"?>
<calcChain xmlns="http://schemas.openxmlformats.org/spreadsheetml/2006/main">
  <c r="L9" i="18"/>
  <c r="E4182" i="6" l="1"/>
  <c r="E4157"/>
  <c r="E4151"/>
  <c r="E4091"/>
  <c r="D4082"/>
  <c r="E728" i="2"/>
  <c r="E3912" i="6"/>
  <c r="E3900"/>
  <c r="E3897"/>
  <c r="E3893"/>
  <c r="E3889"/>
  <c r="E3883"/>
  <c r="G828" i="11" l="1"/>
  <c r="E3626" i="6"/>
  <c r="E3619"/>
  <c r="E3617"/>
  <c r="E3614"/>
  <c r="E3610"/>
  <c r="E3608"/>
  <c r="E3607"/>
  <c r="E3599"/>
  <c r="E3596"/>
  <c r="E3594"/>
  <c r="E3593"/>
  <c r="E3592"/>
  <c r="E3581"/>
  <c r="E3580"/>
  <c r="E3579"/>
  <c r="E3575"/>
  <c r="E3569"/>
  <c r="E3568"/>
  <c r="E3561"/>
  <c r="E3554"/>
  <c r="E3548"/>
  <c r="E3546"/>
  <c r="E3545"/>
  <c r="E3544"/>
  <c r="E3543"/>
  <c r="E3541"/>
  <c r="E3537"/>
  <c r="E3534"/>
  <c r="E3530"/>
  <c r="E3529"/>
  <c r="E3528"/>
  <c r="E3526"/>
  <c r="E3525"/>
  <c r="E3523"/>
  <c r="E3521"/>
  <c r="E3520"/>
  <c r="E3519"/>
  <c r="E3518"/>
  <c r="E3516"/>
  <c r="E3513"/>
  <c r="E3512"/>
  <c r="E3511"/>
  <c r="E3509"/>
  <c r="E3503"/>
  <c r="E3498"/>
  <c r="E3496"/>
  <c r="E3495"/>
  <c r="E3492"/>
  <c r="E3491"/>
  <c r="E3490"/>
  <c r="E3489"/>
  <c r="E3487"/>
  <c r="E3486"/>
  <c r="E3485"/>
  <c r="E3484"/>
  <c r="E3481"/>
  <c r="E3480"/>
  <c r="E3479"/>
  <c r="E3478"/>
  <c r="E3477"/>
  <c r="E3476"/>
  <c r="E3475"/>
  <c r="E3474"/>
  <c r="E3473"/>
  <c r="E3472"/>
  <c r="E3457"/>
  <c r="E3448"/>
  <c r="E3432"/>
  <c r="E3422"/>
  <c r="E3419"/>
  <c r="E3417"/>
  <c r="E3414"/>
  <c r="E3359"/>
  <c r="E3354"/>
  <c r="E3351"/>
  <c r="G590" i="2"/>
  <c r="E1885" i="5"/>
  <c r="E1883"/>
  <c r="E1882"/>
  <c r="E1881"/>
  <c r="E1875"/>
  <c r="E1874"/>
  <c r="E1873"/>
  <c r="E1872"/>
  <c r="E1870"/>
  <c r="E1869"/>
  <c r="E1867"/>
  <c r="E1864"/>
  <c r="E1861"/>
  <c r="E1859"/>
  <c r="E1858"/>
  <c r="E1857"/>
  <c r="E1856"/>
  <c r="E1855"/>
  <c r="E1845"/>
  <c r="E1854"/>
  <c r="E1853"/>
  <c r="E1850"/>
  <c r="E1849"/>
  <c r="E1848"/>
  <c r="E1846"/>
  <c r="E1844"/>
  <c r="E1843"/>
  <c r="F1663"/>
  <c r="F1665"/>
  <c r="D370" i="12"/>
</calcChain>
</file>

<file path=xl/comments1.xml><?xml version="1.0" encoding="utf-8"?>
<comments xmlns="http://schemas.openxmlformats.org/spreadsheetml/2006/main">
  <authors>
    <author>This PC</author>
  </authors>
  <commentList>
    <comment ref="B3260" authorId="0">
      <text>
        <r>
          <rPr>
            <b/>
            <sz val="9"/>
            <color indexed="81"/>
            <rFont val="Tahoma"/>
            <family val="2"/>
          </rPr>
          <t>This PC:</t>
        </r>
        <r>
          <rPr>
            <sz val="9"/>
            <color indexed="81"/>
            <rFont val="Tahoma"/>
            <family val="2"/>
          </rPr>
          <t xml:space="preserve">
</t>
        </r>
      </text>
    </comment>
  </commentList>
</comments>
</file>

<file path=xl/sharedStrings.xml><?xml version="1.0" encoding="utf-8"?>
<sst xmlns="http://schemas.openxmlformats.org/spreadsheetml/2006/main" count="114872" uniqueCount="47767">
  <si>
    <t>PÉÆ¥Àà¼À f¯Éè ¤ªÉÃ±À£À gÀ»vÀ ¥sÀ¯Á£ÀÄ¨sÀ«UÀ½UÉ 2014-15£ÉÃ ¸Á°£À «±ÉÃµÀ ªÀUÀðzÀ ªÀ¸Àw AiÉÆÃd£ÉAiÀÄr ªÀ¸Àw PÀ°à¹PÉÆqÀÄªÀ §UÉÎ.</t>
  </si>
  <si>
    <t>SD RGRHCL 58  SHM 01 2014</t>
  </si>
  <si>
    <t>²æÃ ²ªÀPÀÄªÀiÁgï «PÀ®ZÉÃvÀ£ÀgÀÄ, EªÀgÀÄ ªÀ¸Àw¸ËPÀAiÀÄð PÀ°à¹PÉÆqÀÄªÀAvÉ PÉÆÃjgÀÄªÀ §UÉÎ.</t>
  </si>
  <si>
    <t>SD RGRHCL 59  SHM 01 2014</t>
  </si>
  <si>
    <t>AiÀÄiÁzÀVj f¯Éè, ¸ÀÄgÀ¥ÀÄgÀ vÁ|| ªÀÄÄzÀ£ÀÆgÀÄ (PÉ) Uáæ.¥ÀA ªÁå¦ÛUÉ M¼À¥ÀqÀÄªÀ 15 ªÀÄA¢ «PÀ®ZÉÃvÀ£ÀjUÉ ªÀ¸Àw ¸Ë®¨sÀå PÀ°à¹PÉÆqÀÄªÀAvÉ PÉÆÃjgÀÄªÀ §UÉÎ.</t>
  </si>
  <si>
    <t>SD RGRHCL 60  SHM 01 2014</t>
  </si>
  <si>
    <t>ºÉÆ¸À¥ÉÃmÉ £ÀUÀgÀ¸À¨sÉ ªÁå¦ÛAiÀÄ°£À 20 C¯ÉªÀiÁj (¸ÀÄqÀÄUÁqÀÄ ¹zÀÝ)ªÀUÀðzÀªÀjUÉ «±ÉÃµÀ ªÀUÀðzÀ D±ÀæAiÀÄ AiÉÆÃd£ÉAiÀÄr ªÀ¸Àw ¸ËPÀAiÀÄð PÀ°à¹PÉÆqÀÄªÀAvÉ PÉÆÃjgÀÄªÀ §UÉÎ.</t>
  </si>
  <si>
    <t>SD RGRHCL 61  SHM 01 2014</t>
  </si>
  <si>
    <t>²æÃªÀÄw D±Á PÉÆÃA d.© ºÀ£ÀÄªÀÄAvÀ EªÀjUÉ ªÀÄ£É ¤«Äð¹PÉÆ¼Àî®Ä ¸ÀºÁAiÀÄzsÀ£À ªÀÄAdÆgÀÄ ªÀiÁrPÉÆqÀÄªÀAvÉ PÉÆÃjgÀÄªÀ §UÉÎ.</t>
  </si>
  <si>
    <t xml:space="preserve">                    SHF</t>
  </si>
  <si>
    <t>SD RGRHCL 01  SHF 01 2015</t>
  </si>
  <si>
    <t>2013-14£ÉÃ ±ÉæÃtÂAiÀÄ «±ÉÃµÀ ªÀUÀðzÀ ªÀ¸ÀwAiÀÄ AiÉÆÃd£ÉAiÀÄr ªÀiÁf zÉÃªÀzÁ¹AiÀÄjUÉ 2015/1/3£ÉÃ ªÁgÀzÀ C£ÀÄzÁ£À ©qÀÄUÀqÉUÉÆ½¸ÀÄªÀ §UÉÎ</t>
  </si>
  <si>
    <t>03.01.2015</t>
  </si>
  <si>
    <t>SD RGRHCL 02  SHF 01 2015</t>
  </si>
  <si>
    <t>2013-14£ÉÃ ±ÉæÃtÂAiÀÄ «±ÉÃµÀ ªÀUÀðzÀ ªÀ¸ÀwAiÀÄ AiÉÆÃd£ÉAiÀÄr ªÀiÁf zÉÃªÀzÁ¹AiÀÄjUÉ 2015/3/8£ÉÃ ªÁgÀzÀ C£ÀÄzÁ£À ©qÀÄUÀqÉUÉÆ½¸ÀÄªÀ §UÉÎ</t>
  </si>
  <si>
    <t>SD RGRHCL 03  SHF 01 2015</t>
  </si>
  <si>
    <t>2013-14£ÉÃ ±ÉæÃtÂAiÀÄ «±ÉÃµÀ ªÀUÀðzÀ ªÀ¸ÀwAiÀÄ AiÉÆÃd£ÉAiÀÄr C¯ÉªÀiÁj d£ÁAUÀzÀªÀjUÉ 2015/3/7£ÉÃ ªÁgÀzÀ C£ÀÄzÁ£À ©qÀÄUÀqÉUÉÆ½¸ÀÄªÀ §UÉÎ</t>
  </si>
  <si>
    <t>SD RGRHCL 04  SHF 01 2015</t>
  </si>
  <si>
    <t>2013-14£ÉÃ ±ÉæÃtÂAiÀÄ «±ÉÃµÀ ªÀUÀðzÀ ªÀ¸ÀwAiÀÄ AiÉÆÃd£ÉAiÀÄr ªÀiÁf zÉÃªÀzÁ¹AiÀÄjUÉ 2015/3/12£ÉÃ ªÁgÀzÀ C£ÀÄzÁ£À ©qÀÄUÀqÉUÉÆ½¸ÀÄªÀ §UÉÎ</t>
  </si>
  <si>
    <t>19.01.2015</t>
  </si>
  <si>
    <t>SD RGRHCL 05  SHF 01 2015</t>
  </si>
  <si>
    <t>2013-14£ÉÃ ±ÉæÃtÂAiÀÄ «±ÉÃµÀ ªÀUÀðzÀ ªÀ¸ÀwAiÀÄ AiÉÆÃd£ÉAiÀÄr C¯ÉªÀiÁj d£ÁAUÀzÀªÀjUÉÉ 2015/3/14£ÉÃ ªÁgÀzÀ C£ÀÄzÁ£À ©qÀÄUÀqÉUÉÆ½¸ÀÄªÀ §UÉÎ</t>
  </si>
  <si>
    <t>SD RGRHCL 06  SHF 01 2015</t>
  </si>
  <si>
    <t>2013-14£ÉÃ ±ÉæÃtÂAiÀÄ «±ÉÃµÀ ªÀUÀðzÀ ªÀ¸ÀwAiÀÄ AiÉÆÃd£ÉAiÀÄr ªÀiÁf zÉÃªÀzÁ¹AiÀÄjUÉ 2015/4/3£ÉÃ ªÁgÀzÀ C£ÀÄzÁ£À ©qÀÄUÀqÉUÉÆ½¸ÀÄªÀ §UÉÎ</t>
  </si>
  <si>
    <t>22.01.2015</t>
  </si>
  <si>
    <t>SD RGRHCL 07  SHF 01 2015</t>
  </si>
  <si>
    <t>2013-14£ÉÃ ±ÉæÃtÂAiÀÄ «±ÉÃµÀ ªÀUÀðzÀ ªÀ¸ÀwAiÀÄ AiÉÆÃd£ÉAiÀÄr C¯ÉªÀiÁj d£ÁAUÀzÀªÀjUÉÉ 2015/4/5£ÉÃ ªÁgÀzÀ C£ÀÄzÁ£À ©qÀÄUÀqÉUÉÆ½¸ÀÄªÀ §UÉÎ</t>
  </si>
  <si>
    <t>SD RGRHCL 08  SHF 01 2015</t>
  </si>
  <si>
    <t>2012-13£ÉÃ ±ÉæÃtÂAiÀÄ «±ÉÃµÀ ªÀUÀðzÀ ªÀ¸ÀwAiÀÄ AiÉÆÃd£ÉAiÀÄr C¯ÉªÀiÁj d£ÁAUÀzÀªÀjUÉÉ 2015/4/4£ÉÃ ªÁgÀzÀ C£ÀÄzÁ£À ©qÀÄUÀqÉUÉÆ½¸ÀÄªÀ §UÉÎ</t>
  </si>
  <si>
    <t>SD RGRHCL 09  SHF 01 2015</t>
  </si>
  <si>
    <t>2010-11£ÉÃ ±ÉæÃtÂAiÀÄ «±ÉÃµÀ ªÀUÀðzÀ ªÀ¸ÀwAiÀÄ AiÉÆÃd£ÉAiÀÄr CAUÀ«PÀ®jUÉ 329 ºÁUÀÆ 331£ÉÃ  ªÁgÀzÀ C£ÀÄzÁ£À ©qÀÄUÀqÉUÉÆ½¸ÀÄªÀ §UÉÎ</t>
  </si>
  <si>
    <t>SD RGRHCL 10  SHF 01 2015</t>
  </si>
  <si>
    <t>2010-11£ÉÃ ±ÉæÃtÂAiÀÄ «±ÉÃµÀ ªÀUÀðzÀ ªÀ¸ÀwAiÀÄ AiÉÆÃd£ÉAiÀÄr PÀÄ±À®PÀ«ÄðUÀ½UÉ 329 ºÁUÀÆ 331£ÉÃ  ªÁgÀzÀ C£ÀÄzÁ£À ©qÀÄUÀqÉUÉÆ½¸ÀÄªÀ §UÉÎ</t>
  </si>
  <si>
    <t>SD RGRHCL 11  SHF 01 2015</t>
  </si>
  <si>
    <t>2012-13£ÉÃ ±ÉæÃtÂAiÀÄ «±ÉÃµÀ ªÀUÀðzÀ ªÀ¸ÀwAiÀÄ AiÉÆÃd£ÉAiÀÄr C¯ÉªÀiÁj d£ÁAUÀzÀªÀjUÉÉ 2015/4/16£ÉÃ ªÁgÀzÀ C£ÀÄzÁ£À ©qÀÄUÀqÉUÉÆ½¸ÀÄªÀ §UÉÎ</t>
  </si>
  <si>
    <t>SD RGRHCL 12  SHF 01 2015</t>
  </si>
  <si>
    <t>2012-13£ÉÃ ±ÉæÃtÂAiÀÄ «±ÉÃµÀ ªÀUÀðzÀ ªÀ¸ÀwAiÀÄ AiÉÆÃd£ÉAiÀÄr C¯ÉªÀiÁj d£ÁAUÀzÀªÀjUÉÉ 2015/4/17£ÉÃ ªÁgÀzÀ C£ÀÄzÁ£À ©qÀÄUÀqÉUÉÆ½¸ÀÄªÀ §UÉÎ</t>
  </si>
  <si>
    <t>SD RGRHCL 13  SHF 01 2015</t>
  </si>
  <si>
    <t>2013-14£ÉÃ ±ÉæÃtÂAiÀÄ «±ÉÃµÀ ªÀUÀðzÀ ªÀ¸ÀwAiÀÄ AiÉÆÃd£ÉAiÀÄr ªÀiÁf zÉÃªÀzÁ¹AiÀÄjUÉ 2015/4/15£ÉÃ ªÁgÀzÀ C£ÀÄzÁ£À ©qÀÄUÀqÉUÉÆ½¸ÀÄªÀ §UÉÎ</t>
  </si>
  <si>
    <t>SD RGRHCL 14  SHF 01 2015</t>
  </si>
  <si>
    <t>2013-14£ÉÃ ±ÉæÃtÂAiÀÄ «±ÉÃµÀ ªÀUÀðzÀ ªÀ¸ÀwAiÀÄ AiÉÆÃd£ÉAiÀÄr ªÀiÁf zÉÃªÀzÁ¹AiÀÄjUÉ 2015/5/3£ÉÃ ªÁgÀzÀ C£ÀÄzÁ£À ©qÀÄUÀqÉUÉÆ½¸ÀÄªÀ §UÉÎ</t>
  </si>
  <si>
    <t>SD RGRHCL 15  SHF 01 2015</t>
  </si>
  <si>
    <t>2013-14£ÉÃ ±ÉæÃtÂAiÀÄ «±ÉÃµÀ ªÀUÀðzÀ ªÀ¸ÀwAiÀÄ AiÉÆÃd£ÉAiÀÄr C¯ÉªÀiÁj d£ÁAUÀzÀªÀjUÉÉ 2015/5/29£ÉÃ ªÁgÀzÀ C£ÀÄzÁ£À ©qÀÄUÀqÉUÉÆ½¸ÀÄªÀ §UÉÎ</t>
  </si>
  <si>
    <t>SD RGRHCL 16  SHF 01 2015</t>
  </si>
  <si>
    <t>2012-13£ÉÃ ±ÉæÃtÂAiÀÄ «±ÉÃµÀ ªÀUÀðzÀ ªÀ¸ÀwAiÀÄ AiÉÆÃd£ÉAiÀÄr C¯ÉªÀiÁj d£ÁAUÀzÀªÀjUÉÉ 2015/5/17£ÉÃ ªÁgÀzÀ C£ÀÄzÁ£À ©qÀÄUÀqÉUÉÆ½¸ÀÄªÀ §UÉÎ</t>
  </si>
  <si>
    <t>SD RGRHCL 17  SHF 01 2015</t>
  </si>
  <si>
    <t>2013-14£ÉÃ ±ÉæÃtÂAiÀÄ «±ÉÃµÀ ªÀUÀðzÀ ªÀ¸ÀwAiÀÄ AiÉÆÃd£ÉAiÀÄr C¯ÉªÀiÁj d£ÁAUÀzÀªÀjUÉÉ 2015/5/15£ÉÃ ªÁgÀzÀ C£ÀÄzÁ£À ©qÀÄUÀqÉUÉÆ½¸ÀÄªÀ §UÉÎ</t>
  </si>
  <si>
    <t>SD RGRHCL 18  SHF 01 2015</t>
  </si>
  <si>
    <t>2013-14£ÉÃ ±ÉæÃtÂAiÀÄ «±ÉÃµÀ ªÀUÀðzÀ ªÀ¸ÀwAiÀÄ AiÉÆÃd£ÉAiÀÄr ªÀiÁf zÉÃªÀzÁ¹AiÀÄjUÉ 2015/5/27£ÉÃ ªÁgÀzÀ C£ÀÄzÁ£À ©qÀÄUÀqÉUÉÆ½¸ÀÄªÀ §UÉÎ</t>
  </si>
  <si>
    <t>SD RGRHCL 19  SHF 01 2015</t>
  </si>
  <si>
    <t>2012-13£ÉÃ ±ÉæÃtÂAiÀÄ «±ÉÃµÀ ªÀUÀðzÀ ªÀ¸ÀwAiÀÄ AiÉÆÃd£ÉAiÀÄr C¯ÉªÀiÁj d£ÁAUÀzÀªÀjUÉÉ 2015/5/28£ÉÃ ªÁgÀzÀ C£ÀÄzÁ£À ©qÀÄUÀqÉUÉÆ½¸ÀÄªÀ §UÉÎ</t>
  </si>
  <si>
    <t>SD RGRHCL 20  SHF 01 2015</t>
  </si>
  <si>
    <t>2013-14£ÉÃ ±ÉæÃtÂAiÀÄ «±ÉÃµÀ ªÀUÀðzÀ ªÀ¸ÀwAiÀÄ AiÉÆÃd£ÉAiÀÄr C¯ÉªÀiÁj d£ÁAUÀzÀªÀjUÉÉ 2015/6/5£ÉÃ ªÁgÀzÀ C£ÀÄzÁ£À ©qÀÄUÀqÉUÉÆ½¸ÀÄªÀ §UÉÎ</t>
  </si>
  <si>
    <t>SD RGRHCL 21  SHF 01 2015</t>
  </si>
  <si>
    <t>2013-14£ÉÃ ±ÉæÃtÂAiÀÄ «±ÉÃµÀ ªÀUÀðzÀ ªÀ¸ÀwAiÀÄ AiÉÆÃd£ÉAiÀÄr ªÀiÁf zÉÃªÀzÁ¹AiÀÄjUÉ 2015/6/3£ÉÃ ªÁgÀzÀ C£ÀÄzÁ£À ©qÀÄUÀqÉUÉÆ½¸ÀÄªÀ §UÉÎ</t>
  </si>
  <si>
    <t>SD RGRHCL 22  SHF 01 2015</t>
  </si>
  <si>
    <t>2013-14£ÉÃ ±ÉæÃtÂAiÀÄ «±ÉÃµÀ ªÀUÀðzÀ ªÀ¸ÀwAiÀÄ AiÉÆÃd£ÉAiÀÄr C¯ÉªÀiÁj d£ÁAUÀzÀªÀjUÉÉ 2015/6/17£ÉÃ ªÁgÀzÀ C£ÀÄzÁ£À ©qÀÄUÀqÉUÉÆ½¸ÀÄªÀ §UÉÎ</t>
  </si>
  <si>
    <t>09.02.2015</t>
  </si>
  <si>
    <t>SD RGRHCL 23  SHF 01 2015</t>
  </si>
  <si>
    <t>2013-14£ÉÃ ±ÉæÃtÂAiÀÄ «±ÉÃµÀ ªÀUÀðzÀ ªÀ¸ÀwAiÀÄ AiÉÆÃd£ÉAiÀÄr ªÀiÁf zÉÃªÀzÁ¹AiÀÄjUÉ 2015/7/15£ÉÃ ªÁgÀzÀ C£ÀÄzÁ£À ©qÀÄUÀqÉUÉÆ½¸ÀÄªÀ §UÉÎ</t>
  </si>
  <si>
    <t>10.02.2015</t>
  </si>
  <si>
    <t>SD RGRHCL 24  SHF 01 2015</t>
  </si>
  <si>
    <t>2013-14£ÉÃ ±ÉæÃtÂAiÀÄ «±ÉÃµÀ ªÀUÀðzÀ ªÀ¸ÀwAiÀÄ AiÉÆÃd£ÉAiÀÄr C¯ÉªÀiÁj d£ÁAUÀzÀªÀjUÉÉÉ 2015/7/10£ÉÃ ªÁgÀzÀ C£ÀÄzÁ£À ©qÀÄUÀqÉUÉÆ½¸ÀÄªÀ §UÉÎ</t>
  </si>
  <si>
    <t>SD RGRHCL 25  SHF 01 2015</t>
  </si>
  <si>
    <t>2013-14£ÉÃ ±ÉæÃtÂAiÀÄ «±ÉÃµÀ ªÀUÀðzÀ ªÀ¸ÀwAiÀÄ AiÉÆÃd£ÉAiÀÄr ªÀiÁf zÉÃªÀzÁ¹AiÀÄjUÉ 2015/7/8£ÉÃ ªÁgÀzÀ C£ÀÄzÁ£À ©qÀÄUÀqÉUÉÆ½¸ÀÄªÀ §UÉÎ</t>
  </si>
  <si>
    <t>SD RGRHCL 26  SHF 01 2015</t>
  </si>
  <si>
    <t>2013-14£ÉÃ ±ÉæÃtÂAiÀÄ «±ÉÃµÀ ªÀUÀðzÀ ªÀ¸ÀwAiÀÄ AiÉÆÃd£ÉAiÀÄr C¯ÉªÀiÁj d£ÁAUÀzÀªÀjUÉÉÉ 2015/8/15£ÉÃ ªÁgÀzÀ C£ÀÄzÁ£À ©qÀÄUÀqÉUÉÆ½¸ÀÄªÀ §UÉÎ</t>
  </si>
  <si>
    <t>SD RGRHCL 27  SHF 01 2015</t>
  </si>
  <si>
    <t>2013-14£ÉÃ ±ÉæÃtÂAiÀÄ «±ÉÃµÀ ªÀUÀðzÀ ªÀ¸ÀwAiÀÄ AiÉÆÃd£ÉAiÀÄr C¯ÉªÀiÁj d£ÁAUÀzÀªÀjUÉÉÉ 2015/8/14£ÉÃ ªÁgÀzÀ C£ÀÄzÁ£À ©qÀÄUÀqÉUÉÆ½¸ÀÄªÀ §UÉÎ</t>
  </si>
  <si>
    <t>SD RGRHCL 28  SHF 01 2015</t>
  </si>
  <si>
    <t>2013-14£ÉÃ ±ÉæÃtÂAiÀÄ «±ÉÃµÀ ªÀUÀðzÀ ªÀ¸ÀwAiÀÄ AiÉÆÃd£ÉAiÀÄr ªÀiÁf zÉÃªÀzÁ¹AiÀÄjUÉ 2015/8/13£ÉÃ ªÁgÀzÀ C£ÀÄzÁ£À ©qÀÄUÀqÉUÉÆ½¸ÀÄªÀ §UÉÎ</t>
  </si>
  <si>
    <t>SD RGRHCL 29  SHF 01 2015</t>
  </si>
  <si>
    <t>2013-14£ÉÃ ±ÉæÃtÂAiÀÄ «±ÉÃµÀ ªÀUÀðzÀ ªÀ¸ÀwAiÀÄ AiÉÆÃd£ÉAiÀÄr ªÀiÁf zÉÃªÀzÁ¹AiÀÄjUÉ 2015/8/16£ÉÃ ªÁgÀzÀ C£ÀÄzÁ£À ©qÀÄUÀqÉUÉÆ½¸ÀÄªÀ §UÉÎ</t>
  </si>
  <si>
    <t>SD RGRHCL 30  SHF 01 2015</t>
  </si>
  <si>
    <t>2013-14£ÉÃ ±ÉæÃtÂAiÀÄ «±ÉÃµÀ ªÀUÀðzÀ ªÀ¸ÀwAiÀÄ AiÉÆÃd£ÉAiÀÄr C¯ÉªÀiÁj d£ÁAUÀzÀªÀjUÉÉÉ 2015/8/17£ÉÃ ªÁgÀzÀ C£ÀÄzÁ£À ©qÀÄUÀqÉUÉÆ½¸ÀÄªÀ §UÉÎ</t>
  </si>
  <si>
    <t>SD RGRHCL 31  SHF 01 2015</t>
  </si>
  <si>
    <t>2012-13£ÉÃ ±ÉæÃtÂAiÀÄ «±ÉÃµÀ ªÀUÀðzÀ ªÀ¸ÀwAiÀÄ AiÉÆÃd£ÉAiÀÄr C¯ÉªÀiÁj d£ÁAUÀzÀªÀjUÉÉÉ 2015/8/17£ÉÃ ªÁgÀzÀ C£ÀÄzÁ£À ©qÀÄUÀqÉUÉÆ½¸ÀÄªÀ §UÉÎ</t>
  </si>
  <si>
    <t>SD RGRHCL 33  SHF 01 2015</t>
  </si>
  <si>
    <t>2013-14£ÉÃ ±ÉæÃtÂAiÀÄ «±ÉÃµÀ ªÀUÀðzÀ ªÀ¸ÀwAiÀÄ AiÉÆÃd£ÉAiÀÄr ªÀiÁf zÉÃªÀzÁ¹AiÀÄjUÉ 2015/10/8£ÉÃ ªÁgÀzÀ C£ÀÄzÁ£À ©qÀÄUÀqÉUÉÆ½¸ÀÄªÀ §UÉÎ</t>
  </si>
  <si>
    <t>SD RGRHCL 34  SHF 01 2015</t>
  </si>
  <si>
    <t>2013-14£ÉÃ ±ÉæÃtÂAiÀÄ «±ÉÃµÀ ªÀUÀðzÀ ªÀ¸ÀwAiÀÄ AiÉÆÃd£ÉAiÀÄr C¯ÉªÀiÁj d£ÁAUÀzÀªÀjUÉÉÉ 2015/10/9£ÉÃ ªÁgÀzÀ C£ÀÄzÁ£À ©qÀÄUÀqÉUÉÆ½¸ÀÄªÀ §UÉÎ</t>
  </si>
  <si>
    <t>SD RGRHCL 35  SHF 01 2015</t>
  </si>
  <si>
    <t>2013-14£ÉÃ ±ÉæÃtÂAiÀÄ «±ÉÃµÀ ªÀUÀðzÀ ªÀ¸ÀwAiÀÄ AiÉÆÃd£ÉAiÀÄr C¯ÉªÀiÁj d£ÁAUÀzÀªÀjUÉÉÉ 2015/11/9£ÉÃ ªÁgÀzÀ C£ÀÄzÁ£À ©qÀÄUÀqÉUÉÆ½¸ÀÄªÀ §UÉÎ</t>
  </si>
  <si>
    <t>SD RGRHCL 36  SHF 01 2015</t>
  </si>
  <si>
    <t>2013-14£ÉÃ ±ÉæÃtÂAiÀÄ «±ÉÃµÀ ªÀUÀðzÀ ªÀ¸ÀwAiÀÄ AiÉÆÃd£ÉAiÀÄr ªÀiÁf zÉÃªÀzÁ¹AiÀÄjUÉ 2015/11/8£ÉÃ ªÁgÀzÀ C£ÀÄzÁ£À ©qÀÄUÀqÉUÉÆ½¸ÀÄªÀ §UÉÎ</t>
  </si>
  <si>
    <t>SD RGRHCL 37  SHF 01 2015</t>
  </si>
  <si>
    <t>2013-14£ÉÃ ±ÉæÃtÂAiÀÄ «±ÉÃµÀ ªÀUÀðzÀ ªÀ¸ÀwAiÀÄ AiÉÆÃd£ÉAiÀÄr ªÀiÁf zÉÃªÀzÁ¹AiÀÄjUÉ 2015/12/14£ÉÃ ªÁgÀzÀ C£ÀÄzÁ£À ©qÀÄUÀqÉUÉÆ½¸ÀÄªÀ §UÉÎ</t>
  </si>
  <si>
    <t>SD RGRHCL 38  SHF 01 2015</t>
  </si>
  <si>
    <t>2010-11£ÉÃ ±ÉæÃtÂAiÀÄ «±ÉÃµÀ ªÀUÀðzÀ ªÀ¸ÀwAiÀÄ AiÉÆÃd£ÉAiÀÄr ªÀiÁf zÉÃªÀzÁ¹AiÀÄjUÉ  2015/12/6£ÉÃ ªÁgÀzÀ C£ÀÄzÁ£À ©qÀÄUÀqÉUÉÆ½¸ÀÄªÀ §UÉÎ</t>
  </si>
  <si>
    <t>SD RGRHCL 39  SHF 01 2015</t>
  </si>
  <si>
    <t>2010-11£ÉÃ ±ÉæÃtÂAiÀÄ «±ÉÃµÀ ªÀUÀðzÀ ªÀ¸ÀwAiÀÄ AiÉÆÃd£ÉAiÀÄr CAUÀ«PÀ®jUÉ 2015/12/6£ÉÃ ªÁgÀzÀ C£ÀÄzÁ£À ©qÀÄUÀqÉUÉÆ½¸ÀÄªÀ §UÉÎ</t>
  </si>
  <si>
    <t>SD RGRHCL 40  SHF 01 2015</t>
  </si>
  <si>
    <t>2010-11£ÉÃ ±ÉæÃtÂAiÀÄ «±ÉÃµÀ ªÀUÀðzÀ ªÀ¸ÀwAiÀÄ AiÉÆÃd£ÉAiÀÄr PÀÄ±À®PÀ«ÄðUÀ½UÉ 388£ÉÃ ªÁgÀzÀ C£ÀÄzÁ£À ©qÀÄUÀqÉUÉÆ½¸ÀÄªÀ §UÉÎ</t>
  </si>
  <si>
    <t>SD RGRHCL 41  SHF 01 2015</t>
  </si>
  <si>
    <t>2013-14£ÉÃ ±ÉæÃtÂAiÀÄ «±ÉÃµÀ ªÀUÀðzÀ ªÀ¸ÀwAiÀÄ AiÉÆÃd£ÉAiÀÄr ªÀiÁf zÉÃªÀzÁ¹AiÀÄjUÉ 2015/13/1£ÉÃ ªÁgÀzÀ C£ÀÄzÁ£À ©qÀÄUÀqÉUÉÆ½¸ÀÄªÀ §UÉÎ</t>
  </si>
  <si>
    <t xml:space="preserve">                    SHT</t>
  </si>
  <si>
    <t>SD RGRHCL 01  SHT 01 2015</t>
  </si>
  <si>
    <t>2013-14£ÉÃ ¸Á°£À «±ÉÃµÀ ªÀUÀðzÀ ªÀ¸ÀwAiÀÄ AiÉÆÃd£ÉAiÀÄr C¯ÉªÀiÁj ºÁUÀÆ CgÉ C¯ÉªÀiÁj d£ÁAUÀzÀªÀjUÉ »AzÀÄ½zÀ ªÀUÀðUÀ¼À PÀ¯Áåt E¯ÁSÉ¬ÄAzÀ ºÉZÀÄÑªÀjAiÀiÁV ¤ÃqÀ¯ÁzÀ 368 UÀÄjAiÀÄ£Àß C£ÀÄµÁ×£ÀUÉÆ½¸ÀÄªÀ ¨UÉÎ.</t>
  </si>
  <si>
    <t xml:space="preserve">                    SHG</t>
  </si>
  <si>
    <t>SD RGRHCL 01  SHG 01 2015</t>
  </si>
  <si>
    <t>§¼Áîj f®èAiÀÄ ºÀÆ«£ÀºÀqÀUÀ° vÁ®ÆèQ£À PÀÄ±À®PÀ«ÄðUÀ½UÉ 100 UÀÄA¥ÀÄ ªÀÄ£ÀUÉ¼À£ÀÄß ªÀÄAdÆgÀÄ ªÀiÁqÀÄªÀ §UÉÎ.</t>
  </si>
  <si>
    <r>
      <t>Belgaum Weavers</t>
    </r>
    <r>
      <rPr>
        <sz val="10"/>
        <rFont val="Nudi 01 e"/>
      </rPr>
      <t xml:space="preserve"> (ªÀÄºÁ£ÀUÀgÀ ¥Á°PÉ)</t>
    </r>
  </si>
  <si>
    <t>2013-14£ÉÃ ±ÉæÃtÂAiÀÄ §¸ÀªÀ ªÀ¸Àw AiÉÆÃd£ÉAiÀÄr ªÀÄAdÆgÀÄ ªÀiÁqÀ¯ÁVgÀÄªÀ ºÉZÀÄÑªÀj ªÀÄ£ÉUÀ¼À UÀÄjUÉ JzÀÄgÁV ¤UÀªÀÄPÉÌ ¸À°èPÉAiÀiÁVgÀÄªÀ UÁæªÀÄ ¥ÀAZÁAiÀÄwªÁgÀÄ, ªÀUÀðªÁgÀÄ UÀÄjAiÀÄ£ÀÄß ¤UÀªÀÄzÀ ªÉ¨ï¸ÉÊn£À°è C¼ÀªÀr¸ÀÄªÀ §UÉÎ (PÀ®WÀlV ªÀÄvÀÄÛ ºÀÄPÉÌÃj «zsÁ£À¸À¨sÁ PÉëÃvÀæUÀ¼ÀÄ)</t>
  </si>
  <si>
    <t>PI RGRHCL 26 BVT 2014-15</t>
  </si>
  <si>
    <t>2013-14£ÉÃ ±ÉæÃtÂAiÀÄ §¸ÀªÀ ªÀ¸Àw AiÉÆÃd£ÉAiÀÄr ªÀÄAdÆgÀÄ ªÀiÁqÀ¯ÁVgÀÄªÀ ºÉZÀÄÑªÀj ªÀÄ£ÉUÀ¼À UÀÄjUÉ JzÀÄgÁV ¤UÀªÀÄPÉÌ ¸À°èPÉAiÀiÁVgÀÄªÀ UÁæªÀÄ ¥ÀAZÁAiÀÄwªÁgÀÄ, ªÀUÀðªÁgÀÄ UÀÄjAiÀÄ£ÀÄß ¤UÀªÀÄzÀ ªÉ¨ï¸ÉÊn£À°è C¼ÀªÀr¸ÀÄªÀ §UÉÎ (¦jAiÀiÁ¥ÀlÖtÚ, ZÁªÀÄgÁd£ÀUÀgÀ, ªÀÄvÀÄÛ £ÁUÀªÀÄAUÀ¼À «zsÁ£À¸À¨sÁ PÉëÃvÀæUÀ¼ÀÄ)</t>
  </si>
  <si>
    <t>PI RGRHCL 27 BVT 2014-15</t>
  </si>
  <si>
    <t>2013-14£ÉÃ ±ÉæÃtÂAiÀÄ §¸ÀªÀ ªÀ¸Àw AiÉÆÃd£ÉAiÀÄr ºÀÄ£ÀUÀÄAzÀ «zsÁ£À¸À¨sÁ PÉëÃvÀæPÉÌ ¤ÃrgÀÄªÀ ºÉZÀÄÑªÀj ªÀÄ£ÉUÀ¼À UÀÄjUÉ JzÀÄgÁV UÁæªÀÄ ¥ÀAZÁAiÀÄwªÁgÀÄ, ªÀUÀðªÁgÀÄ UÀÄjAiÀÄ£ÀÄß ¤UÀ¢ü¥Àr¸À¯ÁVgÀÄªÀ «ÄÃ¸À¯ÁwAiÀÄ£ÀéAiÀÄ ºÀAaPÉ ªÀiÁqÀÄªÀ §UÉÎ.</t>
  </si>
  <si>
    <t>PI RGRHCL 28 BVT 2014-15</t>
  </si>
  <si>
    <t>2013-14£ÉÃ ±ÉæÃtÂAiÀÄ §¸ÀªÀ ªÀ¸Àw AiÉÆÃd£ÉAiÀÄr ªÀÄAdÆgÀÄ ªÀiÁqÀ¯ÁVgÀÄªÀ ºÉZÀÄÑªÀj ªÀÄ£ÉUÀ¼À UÀÄjUÉ JzÀÄgÁV ¤UÀªÀÄPÉÌ ¸À°èPÉAiÀiÁVgÀÄªÀ UÁæªÀÄ ¥ÀAZÁAiÀÄwªÁgÀÄ, ªÀUÀðªÁgÀÄ UÀÄjAiÀÄ£ÀÄß ¤UÀªÀÄzÀ ªÉ¨ï¸ÉÊn£À°è C¼ÀªÀr¸ÀÄªÀ §UÉÎ (¸ÀÄgÀ¥ÀÄgÀ «zsÁ£À¸À¨sÁ PÉëÃvÀæ)</t>
  </si>
  <si>
    <t>PI RGRHCL 29 BVT 2014-15</t>
  </si>
  <si>
    <t>2013-14£ÉÃ ±ÉæÃtÂAiÀÄ §¸ÀªÀ ªÀ¸Àw AiÉÆÃd£ÉAiÀÄr ªÀÄAdÆgÀÄ ªÀiÁqÀ¯ÁVgÀÄªÀ ºÉZÀÄÑªÀj ªÀÄ£ÉUÀ¼À UÀÄjUÉ JzÀÄgÁV ¤UÀªÀÄPÉÌ ¸À°èPÉAiÀiÁVgÀÄªÀ UÁæªÀÄ ¥ÀAZÁAiÀÄwªÁgÀÄ, ªÀUÀðªÁgÀÄ UÀÄjAiÀÄ£ÀÄß ¤UÀªÀÄzÀ ªÉ¨ï¸ÉÊn£À°è C¼ÀªÀr¸ÀÄªÀ §UÉÎ (C®PÀ®UÀÆqÀÄ, ºÀ½AiÀiÁ¼À, GqÀÄ¦, ZÀ¼ÀîPÉgÉ, ºÀÄPÉÌÃj, «zsÁ£À¸À¨sÁ PÉëÃvÀæ)</t>
  </si>
  <si>
    <t>PI RGRHCL 30 BVT 2014-15</t>
  </si>
  <si>
    <t>PI RGRHCL 31 BVT 2014-15</t>
  </si>
  <si>
    <t>²ªÀªÉÆUÀÎ f¯ÉèAiÀÄ ¸ÁUÀgÀ «zsÁ£À¸À¨sÁ PÉëÃvÀæPÉÌ 2013-14£ÉÃ ±ÉæÃtÂAiÀÄ §¸ÀªÀ ªÀ¸Àw AiÉÆÃd£ÉAiÀÄr ªÀÄAdÆgÀÄ ªÀiÁqÀ¯ÁVgÀÄªÀ ºÉZÀÄÑªÀj ªÀÄ£ÉUÀ¼À UÀÄjUÉ JzÀÄgÁV ¤UÀªÀÄPÉÌ ¸À°èPÉAiÀiÁVgÀÄªÀ UÁæªÀÄ ¥ÀAZÁAiÀÄwªÁgÀÄ, ªÀUÀðªÁgÀÄ ¥ÀjµÀÌøvÀ UÀÄjAiÀÄ£ÀÄß ¤UÀªÀÄzÀ ªÉ¨ï¸ÉÊn£À°è C¼ÀªÀr¸ÀÄªÀ §UÉÎ</t>
  </si>
  <si>
    <t>PI RGRHCL 32 BVT 2014-15</t>
  </si>
  <si>
    <t>RGRHCL TEC 11 2014</t>
  </si>
  <si>
    <t>gÁAiÀÄZÀÆgÀÄ f¯ÉèAiÀÄ°è UÀÄA¥ÀÄ ªÀÄ£ÉUÀ¼À ¤ªÀiÁðt</t>
  </si>
  <si>
    <t>RGRHCL TEC 12 2014</t>
  </si>
  <si>
    <t>New Proposal (MD)</t>
  </si>
  <si>
    <t>RGRHCL TEC 13 2014</t>
  </si>
  <si>
    <t>Group Housing Scheme</t>
  </si>
  <si>
    <t>25.06.2014</t>
  </si>
  <si>
    <t>Profeessional Charges of the agreement of Labour quarters</t>
  </si>
  <si>
    <t>RGRHCL TEC 14 2014</t>
  </si>
  <si>
    <t>RGRHCL TEC 15 2014</t>
  </si>
  <si>
    <t>¥ÉÃ qÀA. ¸À.£ÀA. 705gÀ §qÁªÀuÉUÉ ªÀÄÆ®¨sÀÆvÀ ¸ËPÀAiÀÄð MzÀV¸ÀÄªÀ PÀÄjvÀÄ</t>
  </si>
  <si>
    <t>zÉÆqÀØ§¼Áî¥ÀÄgÀ ªÁå¦ÛAiÀÄ PÀÄgÀÄ§gÀºÀ½î gÁfÃªï UÁA¢ü §qÁªÀuÉUÉ ¥Á®£ÀeÉÆÃVºÀ½î UÀAUÁzsÀgÀ ¥ÀgÀ UÁæªÀÄzÀ ªÀÄÆ®¨sÀÆvÀ ¸Ë®¨sÀåzÀ PÁªÀÄUÁj</t>
  </si>
  <si>
    <t>Proceedings</t>
  </si>
  <si>
    <t>C¯ÉªÀiÁj ªÀÄvÀÄÛ CgÉ C¯ÉªÀiÁj UÉÆÃAzsÀ½ d£ÁAUÀzÀ</t>
  </si>
  <si>
    <t>2012-13£ÉÃ ¸Á°£À PÉ.PÉ.f.©.« ªÀ¸Àw ªÀ®AiÀÄzÀ</t>
  </si>
  <si>
    <t>RGRHCL TEC 16 2014</t>
  </si>
  <si>
    <t>RGRHCL TEC 17 2014</t>
  </si>
  <si>
    <t>RGRHCL TEC 18 2014</t>
  </si>
  <si>
    <t>RGRHCL TEC 19 2014</t>
  </si>
  <si>
    <t>Sri Manjunatha Sangappanavar</t>
  </si>
  <si>
    <t>31.03.2015</t>
  </si>
  <si>
    <t>01.04.2015</t>
  </si>
  <si>
    <t>11.03.2015</t>
  </si>
  <si>
    <t>16.03.2015</t>
  </si>
  <si>
    <t>24.03.2015</t>
  </si>
  <si>
    <t xml:space="preserve"> (LB-RES)</t>
  </si>
  <si>
    <t>03.02.2014</t>
  </si>
  <si>
    <t>W.P No 43/603/2014 (LB-RES)</t>
  </si>
  <si>
    <t>02.01.2015</t>
  </si>
  <si>
    <t>W.P No 39553/2012</t>
  </si>
  <si>
    <t>16.02.2015</t>
  </si>
  <si>
    <t>W.P No 20778-200781/2015</t>
  </si>
  <si>
    <t>W.P No 41512/2014  (LB-RES)</t>
  </si>
  <si>
    <t>W.P No 1013788/2015 (LB-RES)</t>
  </si>
  <si>
    <t>20.12.2014</t>
  </si>
  <si>
    <t>12.12.2014</t>
  </si>
  <si>
    <t>07.01.2014</t>
  </si>
  <si>
    <t>13.03.2015</t>
  </si>
  <si>
    <t>20.03.2015</t>
  </si>
  <si>
    <t>«µÀAiÀÄ</t>
  </si>
  <si>
    <t>PÀqÀvÀzÀ ªÀVÃðPÀgÀt</t>
  </si>
  <si>
    <t>µÀgÁ</t>
  </si>
  <si>
    <t>PÀqÀvÀ ¸ÀASÉå</t>
  </si>
  <si>
    <t>PÀqÀvÀ ¥ÁægÀA©ü¹zÀ ¢£ÁAPÀ</t>
  </si>
  <si>
    <t>PÀæ. ¸ÀA.</t>
  </si>
  <si>
    <t>PÀqÀvÀzÀ°ègÀÄªÀ ¥ÀÄlUÀ¼À ¸ÀASÉå</t>
  </si>
  <si>
    <t>PÀqÀvÀ «¯ÉÃªÁj ªÀiÁrzÀ ¢£ÁAPÀ( PÀqÀvÀ ªÀÄÄPÁÛAiÀÄUÉÆ½¹zÀ ¢£ÁAPÀ)</t>
  </si>
  <si>
    <t>PÀqÀvÀ £Á±ÀUÉÆ½¹zÀ ¢£ÁAPÀ</t>
  </si>
  <si>
    <t>KSNDMC</t>
  </si>
  <si>
    <t>05.01.2010</t>
  </si>
  <si>
    <t>Annual Report</t>
  </si>
  <si>
    <t>27.01.2010</t>
  </si>
  <si>
    <t>Performance Budget</t>
  </si>
  <si>
    <t>Medium Term Physical Plan</t>
  </si>
  <si>
    <t>28.01.2010</t>
  </si>
  <si>
    <t>Take over of High Cost Loans from HUDCO</t>
  </si>
  <si>
    <t>03.02.2010</t>
  </si>
  <si>
    <t>ISEC</t>
  </si>
  <si>
    <t>10.02.2010</t>
  </si>
  <si>
    <t>BBMP</t>
  </si>
  <si>
    <t>01.03.2010</t>
  </si>
  <si>
    <t>Construction of Houses for flood effected area - Pvt. Sectors</t>
  </si>
  <si>
    <t>22.03.2010</t>
  </si>
  <si>
    <t>Receipts 2010-11</t>
  </si>
  <si>
    <t>01.04.2010</t>
  </si>
  <si>
    <t>31.03.2011</t>
  </si>
  <si>
    <t>Reimbursement of TA/DA Charges - Staff &amp; Officers 2010-11</t>
  </si>
  <si>
    <t>Reimbursement of TA/DA Charges - MD  2010-11</t>
  </si>
  <si>
    <t>Reimbursement of Conveyance Charges  Staff &amp; Officers 2010-11</t>
  </si>
  <si>
    <t>Aasare Flood Rel to Nirmithi Kendras</t>
  </si>
  <si>
    <t>05.04.2010</t>
  </si>
  <si>
    <t>Karnataka Vikasa Grameena Bank</t>
  </si>
  <si>
    <t>31.03.2010</t>
  </si>
  <si>
    <t>Pragathi Grameena Bank</t>
  </si>
  <si>
    <t>05.05.2010</t>
  </si>
  <si>
    <t>SBM Correspondence</t>
  </si>
  <si>
    <t>09.04.2010</t>
  </si>
  <si>
    <t>28.03.2011</t>
  </si>
  <si>
    <t>VAT</t>
  </si>
  <si>
    <t>19.04.2010</t>
  </si>
  <si>
    <t>Miscellaneous  Correspondence</t>
  </si>
  <si>
    <t>06.04.2010</t>
  </si>
  <si>
    <t>MOU</t>
  </si>
  <si>
    <t>22.04.2010</t>
  </si>
  <si>
    <t>Releases 2010-11</t>
  </si>
  <si>
    <t>17.05.2010</t>
  </si>
  <si>
    <t>Treasury 2010-11</t>
  </si>
  <si>
    <t>16.04.2010</t>
  </si>
  <si>
    <t>Monthly Receipts &amp; Expenditure Statement</t>
  </si>
  <si>
    <t>11.05.2010</t>
  </si>
  <si>
    <t>Releases under IAY</t>
  </si>
  <si>
    <t>TDS challans  2010-11</t>
  </si>
  <si>
    <t>03.11.2010</t>
  </si>
  <si>
    <t>BSNL Bills</t>
  </si>
  <si>
    <t>03.05.2010</t>
  </si>
  <si>
    <t>Salary &amp; deductions 2010-11</t>
  </si>
  <si>
    <t>12.05.2010</t>
  </si>
  <si>
    <t>PF - 2010-11</t>
  </si>
  <si>
    <t>02.05.2010</t>
  </si>
  <si>
    <t>Appointment of Auditors 2009-10</t>
  </si>
  <si>
    <t>Office Telephone bills</t>
  </si>
  <si>
    <t>Reimbursement of TA/DA others</t>
  </si>
  <si>
    <t>HUDCO Repayment 2010-11</t>
  </si>
  <si>
    <t>10.06.2010</t>
  </si>
  <si>
    <t>AG related letters</t>
  </si>
  <si>
    <t>19.06.2010</t>
  </si>
  <si>
    <t>Investment, small savings &amp; lottery</t>
  </si>
  <si>
    <t>30.04.2010</t>
  </si>
  <si>
    <t>ISHUP Scheme</t>
  </si>
  <si>
    <t>Nanna Mane -Affordable housing</t>
  </si>
  <si>
    <t>26.06.2010</t>
  </si>
  <si>
    <t>Vajpayee Housing Scheme</t>
  </si>
  <si>
    <t>30.06.2010</t>
  </si>
  <si>
    <t>Office Memorandum</t>
  </si>
  <si>
    <t>29.06.2010</t>
  </si>
  <si>
    <t>Tally Software</t>
  </si>
  <si>
    <t>Miscellaneous  Expenditure 2010-11</t>
  </si>
  <si>
    <t>14.07.2010</t>
  </si>
  <si>
    <t>Releases under Home Stead Site</t>
  </si>
  <si>
    <t>07.08.2010</t>
  </si>
  <si>
    <t>Public Enterprises Committee Meeting</t>
  </si>
  <si>
    <t>17.08.2010</t>
  </si>
  <si>
    <t>Salary to Architect</t>
  </si>
  <si>
    <t>11.06.2010</t>
  </si>
  <si>
    <t>AG Audit 2009-10</t>
  </si>
  <si>
    <t>17.09.2010</t>
  </si>
  <si>
    <t>Dhanalaxmi Bank</t>
  </si>
  <si>
    <t>25.09.2010</t>
  </si>
  <si>
    <t>Office  boy salary</t>
  </si>
  <si>
    <t>01.10.2010</t>
  </si>
  <si>
    <t>Internet Expenses</t>
  </si>
  <si>
    <t>09.11.2010</t>
  </si>
  <si>
    <t>Vehicle Maintains KA-01-MA - 7935</t>
  </si>
  <si>
    <t>04.05.2010</t>
  </si>
  <si>
    <t>Vehicle Maintains KA-02-MC - 6620</t>
  </si>
  <si>
    <t>Maintains of Hiring Charges</t>
  </si>
  <si>
    <t>05.10.2010</t>
  </si>
  <si>
    <t>Maintains of Xerox &amp; Fax Machine</t>
  </si>
  <si>
    <t>Proprietary Audit file 2007-08 - 2009-10</t>
  </si>
  <si>
    <t>27.11.2010</t>
  </si>
  <si>
    <t>Vehicle Maintains KA-02-MB - 9460</t>
  </si>
  <si>
    <t>21.10.2010</t>
  </si>
  <si>
    <t>Tata Indicom - Data Cards</t>
  </si>
  <si>
    <t>26.04.2010</t>
  </si>
  <si>
    <t>Income Tax 2009-10</t>
  </si>
  <si>
    <t>29.09.2010</t>
  </si>
  <si>
    <t>Security Service to Office building</t>
  </si>
  <si>
    <t>Vehicle Maintains KA- 02 MB 9308</t>
  </si>
  <si>
    <t>14.05.2010</t>
  </si>
  <si>
    <t>Caritor Solutions (Contractor)</t>
  </si>
  <si>
    <t>26.10.2010</t>
  </si>
  <si>
    <t>Software Development Expenses</t>
  </si>
  <si>
    <t>27.05.2010</t>
  </si>
  <si>
    <t>Purchase of  Paper Licence</t>
  </si>
  <si>
    <t>11.10.2010</t>
  </si>
  <si>
    <t>Vehicle Maintains KA- 41 N 3533</t>
  </si>
  <si>
    <t xml:space="preserve">     </t>
  </si>
  <si>
    <t>16.06.2010</t>
  </si>
  <si>
    <t>CASS Rent Agreement file</t>
  </si>
  <si>
    <t>13.09.2010</t>
  </si>
  <si>
    <t>Rent &amp; Electricity from KARNIK</t>
  </si>
  <si>
    <t>25.10.2010</t>
  </si>
  <si>
    <t>Deputing Engineers to SSA Project</t>
  </si>
  <si>
    <t>10.11.2010</t>
  </si>
  <si>
    <t>Mandya District Correspondence file</t>
  </si>
  <si>
    <t>15.11.2010</t>
  </si>
  <si>
    <t>Opening of Beneficiary accounts</t>
  </si>
  <si>
    <t>04.11.2010</t>
  </si>
  <si>
    <t>Mallika Education Trust</t>
  </si>
  <si>
    <t>M/s Shree Mahalaxmi  CWWS</t>
  </si>
  <si>
    <t>M/s Niketan Consultants</t>
  </si>
  <si>
    <t>25.11.2010</t>
  </si>
  <si>
    <t>CM Project Monitoring Unit</t>
  </si>
  <si>
    <t>20.11.2010</t>
  </si>
  <si>
    <t>Shifting of office</t>
  </si>
  <si>
    <t>09.12.2010</t>
  </si>
  <si>
    <t>Maruthi Esteem KA 01ME 786</t>
  </si>
  <si>
    <t>16.12.2010</t>
  </si>
  <si>
    <t>Finalization of Accounts</t>
  </si>
  <si>
    <t>31.12.2010</t>
  </si>
  <si>
    <t>Rent &amp; Electricity from CASS</t>
  </si>
  <si>
    <t>27.12.2010</t>
  </si>
  <si>
    <t>MSDP - MINORTY 2011</t>
  </si>
  <si>
    <t>28.01.2011</t>
  </si>
  <si>
    <t>Releases under IAY Home Stead</t>
  </si>
  <si>
    <t>26.02.2011</t>
  </si>
  <si>
    <t>Subsidy from GOK ( DC Haveri)</t>
  </si>
  <si>
    <t>25.02.2011</t>
  </si>
  <si>
    <t>Re shifting of Office (KSBC)</t>
  </si>
  <si>
    <t>11.03.2011</t>
  </si>
  <si>
    <t>Nodal Officers</t>
  </si>
  <si>
    <t>14.03.2011</t>
  </si>
  <si>
    <t>SSA NEW Project</t>
  </si>
  <si>
    <t>22.03.2011</t>
  </si>
  <si>
    <t>Treasury 2011-12</t>
  </si>
  <si>
    <t>02.04.2011</t>
  </si>
  <si>
    <t>31.03.2012</t>
  </si>
  <si>
    <t>Releases 2011-12</t>
  </si>
  <si>
    <t>Re-imbursement of TA/DA 2011-12</t>
  </si>
  <si>
    <t>Re-imbursement of TA/DA - MD</t>
  </si>
  <si>
    <t>Re-imbursement of Conveyance</t>
  </si>
  <si>
    <t>Recovery of Ashraya loans</t>
  </si>
  <si>
    <t>IMPREST - PETTY CASH</t>
  </si>
  <si>
    <t>Rent &amp; Electricity from KSHC</t>
  </si>
  <si>
    <t>05.04.2011</t>
  </si>
  <si>
    <t>Corporation Bank</t>
  </si>
  <si>
    <t>Advance to staff</t>
  </si>
  <si>
    <t>Monthly Expenditure - AGs</t>
  </si>
  <si>
    <t>06.04.2011</t>
  </si>
  <si>
    <t>State Bank of Mysore</t>
  </si>
  <si>
    <t>07.04.2011</t>
  </si>
  <si>
    <t>State Bank of India</t>
  </si>
  <si>
    <t>State Bank of Hyderabad</t>
  </si>
  <si>
    <t>Receipts &amp; Receipts Vouchers</t>
  </si>
  <si>
    <t>Construction of Digital Library</t>
  </si>
  <si>
    <t>13.04.2011</t>
  </si>
  <si>
    <t>Releases under Basava Indira Yojane</t>
  </si>
  <si>
    <t>PF - 2011-12</t>
  </si>
  <si>
    <t>02.05.2011</t>
  </si>
  <si>
    <t>Miscellaneous Expenditure 2011-12</t>
  </si>
  <si>
    <t>20.04.2011</t>
  </si>
  <si>
    <t>Salary  &amp; deductions 2011-12</t>
  </si>
  <si>
    <t>29.04.2011</t>
  </si>
  <si>
    <t>Meeting Expenses</t>
  </si>
  <si>
    <t>Tour Programme 2011-12</t>
  </si>
  <si>
    <t>30.04.2011</t>
  </si>
  <si>
    <t>Appointment of IT consultant on contract basis</t>
  </si>
  <si>
    <t>Nodal Officers TA/DA</t>
  </si>
  <si>
    <t>04.05.2011</t>
  </si>
  <si>
    <t>TDS 2011-12</t>
  </si>
  <si>
    <t>Contract for office cleaning premises</t>
  </si>
  <si>
    <t>09.05.2011</t>
  </si>
  <si>
    <t>Appointment of District Auditors</t>
  </si>
  <si>
    <t>10.05.2011</t>
  </si>
  <si>
    <t>Releases under Vajpayee Urban Housing Scheme</t>
  </si>
  <si>
    <t>Miscellaneous Payments</t>
  </si>
  <si>
    <t>13.05.2011</t>
  </si>
  <si>
    <t>BSNL mobile bills</t>
  </si>
  <si>
    <t>17.05.2011</t>
  </si>
  <si>
    <t>18.05.2011</t>
  </si>
  <si>
    <t>Yadgir Backlog releases</t>
  </si>
  <si>
    <t>HUDCO Repayment 2011-12</t>
  </si>
  <si>
    <t>30.06.2011</t>
  </si>
  <si>
    <t>Bangalore Urban Taluka Nodal Officers</t>
  </si>
  <si>
    <t>04.07.2011</t>
  </si>
  <si>
    <t>Shimoga Taluka Nodal Officers</t>
  </si>
  <si>
    <t>Gadag Taluka Nodal Officers</t>
  </si>
  <si>
    <t>Dharwad Taluka Nodal Officers</t>
  </si>
  <si>
    <t>08.07.2011</t>
  </si>
  <si>
    <t>Kodagu Taluka Nodal Officers</t>
  </si>
  <si>
    <t>06.06.2011</t>
  </si>
  <si>
    <t>Chickballapur Taluka Nodal Officers</t>
  </si>
  <si>
    <t>05.06.2011</t>
  </si>
  <si>
    <t>Corporate Credit Card</t>
  </si>
  <si>
    <t>Fixed Assets bills</t>
  </si>
  <si>
    <t>07.06.2011</t>
  </si>
  <si>
    <t>Haveri Taluka Nodal Officers</t>
  </si>
  <si>
    <t>29.06.2011</t>
  </si>
  <si>
    <t>Bagalkot Taluka Nodal Officers</t>
  </si>
  <si>
    <t>10.06.2011</t>
  </si>
  <si>
    <t>Koppal Taluka Nodal Officers</t>
  </si>
  <si>
    <t>Bangalore Rural Taluka Nodal Officers</t>
  </si>
  <si>
    <t>Bijapur Rural Taluka Nodal Officers</t>
  </si>
  <si>
    <t>Tumkur Taluka Nodal Officers</t>
  </si>
  <si>
    <t>Chickmagalore Taluka Nodal Officers</t>
  </si>
  <si>
    <t>IAY State share Release 2011-12</t>
  </si>
  <si>
    <t>07.07.2011</t>
  </si>
  <si>
    <t>UK Taluka Nodal Officers</t>
  </si>
  <si>
    <t>03.07.2011</t>
  </si>
  <si>
    <t>Chitradurga Taluka Nodal Officers</t>
  </si>
  <si>
    <t>Gulbarga Taluka Nodal Officers</t>
  </si>
  <si>
    <t>Nanna Mane Nanna Swathu</t>
  </si>
  <si>
    <t>05.07.2011</t>
  </si>
  <si>
    <t>Vehcicle Maintaince KA 41 M 3635</t>
  </si>
  <si>
    <t>Davanagere Taluka Nodal Offices</t>
  </si>
  <si>
    <t>09.07.2011</t>
  </si>
  <si>
    <t>Basava Vasathi  Taluka Correspondence</t>
  </si>
  <si>
    <t>Remuneration to Junior Assistants</t>
  </si>
  <si>
    <t>02.07.2011</t>
  </si>
  <si>
    <t>printing of Book let</t>
  </si>
  <si>
    <t>13.07.2011</t>
  </si>
  <si>
    <t>Concept printing</t>
  </si>
  <si>
    <t>Advertisement Expenses</t>
  </si>
  <si>
    <t>Belgaum Taluka Nodal Officers</t>
  </si>
  <si>
    <t>11.07.2011</t>
  </si>
  <si>
    <t>Ramanagar Taluka Nodal Officers</t>
  </si>
  <si>
    <t>TDR Correspondence</t>
  </si>
  <si>
    <t>25.07.2011</t>
  </si>
  <si>
    <t>GP Releases under IAY 2011-12</t>
  </si>
  <si>
    <t>Chamarajanagar Taluka Nodal Officers</t>
  </si>
  <si>
    <t>03.08.2011</t>
  </si>
  <si>
    <t>Bidar Taluka Nodal Officers</t>
  </si>
  <si>
    <t>04.08.2011</t>
  </si>
  <si>
    <t>Mysore Taluka Nodal Officers</t>
  </si>
  <si>
    <t>08.08.2011</t>
  </si>
  <si>
    <t>Hassan Taluka Nodal Officers</t>
  </si>
  <si>
    <t>10.08.2011</t>
  </si>
  <si>
    <t>Kolar Taluka Nodal Officer</t>
  </si>
  <si>
    <t>19.08.2011</t>
  </si>
  <si>
    <t>Right Information Act</t>
  </si>
  <si>
    <t>27.08.2011</t>
  </si>
  <si>
    <t>Salary to GM (SD)</t>
  </si>
  <si>
    <t>02.09.2011</t>
  </si>
  <si>
    <t>Raichur Taluka Nodal Officers</t>
  </si>
  <si>
    <t>08.09.2011</t>
  </si>
  <si>
    <t>Interest Fund</t>
  </si>
  <si>
    <t>12.09.2011</t>
  </si>
  <si>
    <t>FTR for Basava Vasthi Yojane</t>
  </si>
  <si>
    <t>15.09.2011</t>
  </si>
  <si>
    <t>Released under SDP</t>
  </si>
  <si>
    <t>03.10.2011</t>
  </si>
  <si>
    <t>Amount Reserved under Basava Vasthi Yojane</t>
  </si>
  <si>
    <t>KBITS</t>
  </si>
  <si>
    <t>07.10.2011</t>
  </si>
  <si>
    <t>Vehicle Maintains of  KA P 736</t>
  </si>
  <si>
    <t>18.10.2011</t>
  </si>
  <si>
    <t>Fuel Vehicle No. KA P 736</t>
  </si>
  <si>
    <t>HUDCO Loan - Scheme No. 20044</t>
  </si>
  <si>
    <t>11.11.2011</t>
  </si>
  <si>
    <t>Releases under BSY</t>
  </si>
  <si>
    <t>21.11.2011</t>
  </si>
  <si>
    <t>Finalisation of Accounts 2011-12</t>
  </si>
  <si>
    <t>26.11.2011</t>
  </si>
  <si>
    <t>Income TAX  2010-11</t>
  </si>
  <si>
    <t>Mandya Taluka Nodadl Officers</t>
  </si>
  <si>
    <t>13.12.2011</t>
  </si>
  <si>
    <t>Bellary Taluka Nodadl Officers</t>
  </si>
  <si>
    <t>Office boy for Housing Department</t>
  </si>
  <si>
    <t>14.02.2011</t>
  </si>
  <si>
    <t>Yadgir Taluka Nodal Officers</t>
  </si>
  <si>
    <t>21.12.2011</t>
  </si>
  <si>
    <t>Re-shifting  of Office</t>
  </si>
  <si>
    <t>16.12.2011</t>
  </si>
  <si>
    <t>Udupi Taluka Nodal Officers</t>
  </si>
  <si>
    <t>21.02.2011</t>
  </si>
  <si>
    <t>Deputation of salary for Mr. Parashurame Gowda</t>
  </si>
  <si>
    <t>02.01.2012</t>
  </si>
  <si>
    <t>Bagalkot  BVH progress report file</t>
  </si>
  <si>
    <t>03.01.2012</t>
  </si>
  <si>
    <t>Bangalore Rural BVH progress report file</t>
  </si>
  <si>
    <t>Bangalore Urban BVH progress report file</t>
  </si>
  <si>
    <t>Belgaum BVH progress report file</t>
  </si>
  <si>
    <t>Bellary BVH progress report file</t>
  </si>
  <si>
    <t>Bidar BVH progress report file</t>
  </si>
  <si>
    <t>Bijapur BVH progress report file</t>
  </si>
  <si>
    <t>Chamarajnagar BVH progress report file</t>
  </si>
  <si>
    <t>Chickmagalore BVH progress report file</t>
  </si>
  <si>
    <t>Chitradurga BVH progress report file</t>
  </si>
  <si>
    <t>Dakshina Kannada BVH progress report file</t>
  </si>
  <si>
    <t>Davanagere BVH progress report file</t>
  </si>
  <si>
    <t>Dharwad BVH progress report file</t>
  </si>
  <si>
    <t>Gadag BVH progress report file</t>
  </si>
  <si>
    <t>Gulbarga BVH progress report file</t>
  </si>
  <si>
    <t>Hassan BVH progress report file</t>
  </si>
  <si>
    <t>Haveri BVH progress report file</t>
  </si>
  <si>
    <t>Kodagu  BVH progress report file</t>
  </si>
  <si>
    <t>Kolar BVH progress report file</t>
  </si>
  <si>
    <t>Koppal BVH progress report file</t>
  </si>
  <si>
    <t>Mandya BVH progress report file</t>
  </si>
  <si>
    <t>Mysore BVH progress report file</t>
  </si>
  <si>
    <t>Raichur  BVH progress report file</t>
  </si>
  <si>
    <t>Shimoga BVH progress report file</t>
  </si>
  <si>
    <t>Tumkur BVH progress report file</t>
  </si>
  <si>
    <t>Udupi BVH progress report file</t>
  </si>
  <si>
    <t>Uttarakannada BVH progress report file</t>
  </si>
  <si>
    <t>Chickballapur BVH progress report file</t>
  </si>
  <si>
    <t>²æÃ CgÀ¨ÉÊ¯ï ²ªÀgÁªÀiï ºÉ¨Áâgï, ªÀiÁ£Àå ±Á¸ÀPÀgÀÄ, AiÀÄ¯Áè¥ÀÄgÀ «zsÁ£À¸À¨sÁ PÉëÃvÀæ EªÀgÀÄ ªÀ¸Àw AiÉÆÃd£ÉUÀ¼Àr ¥sÀ¯Á£ÀÄ¨sÀ«UÀ¼À DAiÉÄÌAiÀÄ ¸ÀA§AzsÀ ¸Àà¶ÖÃPÀgÀtUÀ¼À£ÀÄß PÉÆÃjgÀÄªÀ §UÉÎ.</t>
  </si>
  <si>
    <t>PI RGRHCL 22 BVG 2014-15</t>
  </si>
  <si>
    <t>ªÀÄAqÀå f¯ÉèAiÀÄ £ÁUÀªÀÄAUÀ® vÁ®ÆèQ£À ªÀiÁ¬ÄUÉÆÃ£ÀºÀ½î UÁæªÀÄ ¥ÀAZÁAiÀÄwAiÀÄ°è     2010-11£ÉÃ ±ÉæÃtÂAiÀÄ «±ÉÃµÀ C©üªÀÈ¢Þ AiÉÆÃd£ÉAiÀÄr bÁAiÀiÁavÀæªÀ£ÀÄß f.¦.J¸ï. UÉ C¼ÀªÀr¹gÀÄªÀ §UÉÎ.</t>
  </si>
  <si>
    <t>PI RGRHCL 23 BVG 2014-15</t>
  </si>
  <si>
    <t>««zsÀ ªÀ¸Àw AiÉÆÃd£ÉUÀ¼Àr ªÀÄ£É ¤ªÀiÁðtPÉÌ ¤UÀ¢ü¥Àr¸À¯ÁVgÀÄªÀ PÀ¤µÀ× «¹ÛÃtðQÌAvÀ PÀrªÉÄ «¹ÛÃtðzÀ°è vÀ¼À¥ÁAiÀÄªÀ£ÀÄß ¤«Äð¸ÀÄwÛgÀÄªÀ PÀÄjvÀÄ.</t>
  </si>
  <si>
    <t>PI RGRHCL 1 BVM 2014-15</t>
  </si>
  <si>
    <t>2013-14£ÉÃ ±ÉæÃtÂAiÀÄ §¸ÀªÀ ªÀ¸Àw AiÉÆÃd£ÉAiÀÄr £ÁUÀoÁt «zsÁ£À¸À¨sÁ PÉëÃvÀæPÉÌ ªÀÄAdÆgÀÄ ªÀiÁqÀ¯ÁVgÀÄªÀ 500 ºÉZÀÄÑªÀj UÀÄjAiÀÄ.¥ÀA. &amp; ªÀUÀðªÁgÀÄ UÀÄjAiÀÄ£ÀÄß ªÉ¨ï¸ÉÊn£À°è ¤UÀ¢ü¥Àr¸ÀÄªÀ §UÉÎ.</t>
  </si>
  <si>
    <t>PI RGRHCL 2 BVM 2014-15</t>
  </si>
  <si>
    <t>ºÁªÉÃj f¯Éè gÁuÉÃ¨É£ÀÆßgÀÄ vÁ®ÆèQ£À ªÉÄqÉèÃj &amp; ºÀ£ÀÄªÀiÁ¥ÀÄgÀ UÁæ. ¥ÀA. UÀ¼À°è 2013-14£ÉÃ ±ÉæÃtÂAiÀÄ §¸ÀªÀ ªÀ¸Àw AiÉÆÃd£É ªÀÄvÀÄÛ EA¢gÁ DªÁ¸ï AiÉÆÃd£ÉUÀ¼Àr DAiÉÄÌAiÀiÁVgÀÄªÀ ¥sÀ¯Á£ÀÄ¨sÀ«UÀ¼À£ÀÄß DAiÉÄÌ ¥ÀnÖ¬ÄAzÀ gÀzÀÄÝUÉÆ½¸ÀÄªÀ §UÉÎ.</t>
  </si>
  <si>
    <t>PI RGRHCL 3 BVM 2014-15</t>
  </si>
  <si>
    <t>¨É¼ÀUÁ« f¯ÉèAiÀÄ gÁAiÀÄ¨ÁUÀ vÁ®ÆèQ£À El£Á¼À UÁæªÀÄ ¥ÀAZÁAiÀÄwAiÀÄ°è 2010-11£ÉÃ ¸Á°£À §¸ÀªÀ ªÀ¸Àw AiÉÆÃd£ÉAiÀÄr f.¦.J¸ï. ¥Àj²Ã®£ÉAiÀÄ°è wgÀ¸ÀÌøvÀUÉÆArgÀÄªÀ ¥sÀ¯Á£ÀÄ¨sÀ«UÀ½UÉ C£ÀÄªÉÆÃ¢¸ÀÄªÀ §UÉÎ.</t>
  </si>
  <si>
    <t>PI RGRHCL 4 BVM 2014-15</t>
  </si>
  <si>
    <t>§¼Áîj f¯ÉèAiÀÄ ºÀUÀj¨ÉÆªÀÄä£ÀºÀ½î «zsÁ£À¸À¨sÁ PÉëÃvÀæzÀ°è 2010-11£ÉÃ ¸Á°£À §¸ÀªÀ ªÀ¸Àw AiÉÆÃd£ÉAiÀÄr ¥sÀ¯Á£ÀÄ¨sÀ«UÀ¼ÉÃ ¸ÀévÀB ¤ªÀiÁðt ªÀiÁqÀÄwÛgÀÄªÀ ªÀÄ£ÉUÀ½UÉ ¥sÀ¯Á£ÀÄ¨sÀ«UÀ¼À ¨ÁåAPï SÁvÉUÀ½UÉ C£ÀÄzÁ£À ©qÀÄUÀqÉUÉÆ½¸ÀÄªÀ §UÉÎ.</t>
  </si>
  <si>
    <t>PI RGRHCL 5 BVM 2014-15</t>
  </si>
  <si>
    <t>©ÃzÀgï f¯ÉèAiÀÄ ¨sÁ°Ì vÁ®ÆèQ£À 13 UÁæªÀÄ ¥ÀAZÁAiÀÄwUÀ¼À 2010-11£ÉÃ ±ÉæÃtÂAiÀÄ §¸ÀªÀ ªÀ¸Àw AiÉÆÃd£ÉAiÀÄ 119 CºÀð ¥sÀ¯Á£ÀÄ¨sÀ«UÀ¼À Fund Block C£ÀÄß vÉgÀªÀÅUÉÆ½¹, C£ÀÄzÁ£À ©qÀÄUÀqÉUÉÆ½¸ÀÄªÀ §UÉÎ.</t>
  </si>
  <si>
    <t>PI RGRHCL 6 BVM 2014-15</t>
  </si>
  <si>
    <t>Ramanagar BVH progress report file</t>
  </si>
  <si>
    <t>Residential Telephone bills</t>
  </si>
  <si>
    <t>20.01.2012</t>
  </si>
  <si>
    <t>Income Tax Appeals</t>
  </si>
  <si>
    <t>Housing Correspondence</t>
  </si>
  <si>
    <t>24.02.2012</t>
  </si>
  <si>
    <t>Yadgir BVH  progress Report file</t>
  </si>
  <si>
    <t>10.02.2012</t>
  </si>
  <si>
    <t>Construction of Anganwadi</t>
  </si>
  <si>
    <t>Professional tax fee</t>
  </si>
  <si>
    <t>09.02.2012</t>
  </si>
  <si>
    <t>Pending of Audit fees</t>
  </si>
  <si>
    <t>Rent to KSIIDC</t>
  </si>
  <si>
    <t>08.02.2012</t>
  </si>
  <si>
    <t>IAY Correspondence</t>
  </si>
  <si>
    <t>23.02.2012</t>
  </si>
  <si>
    <t>Staff EL encashment</t>
  </si>
  <si>
    <t>TA/DA others</t>
  </si>
  <si>
    <t>17.03.2012</t>
  </si>
  <si>
    <t>GPS Mobile handsets</t>
  </si>
  <si>
    <t>19.03.2012</t>
  </si>
  <si>
    <t>22.03.2012</t>
  </si>
  <si>
    <t>Fixed Deposit Correspondence</t>
  </si>
  <si>
    <t>03.04.2012</t>
  </si>
  <si>
    <t>Releases 2012-13</t>
  </si>
  <si>
    <t>A.G. Monthly Expenditure 2012-13</t>
  </si>
  <si>
    <t>Receipt &amp; Receipt Voucher 2012-13</t>
  </si>
  <si>
    <t>TA/DA Officers  &amp; staff 2012-13</t>
  </si>
  <si>
    <t>Income Tax 2012-13</t>
  </si>
  <si>
    <t>27.04.2012</t>
  </si>
  <si>
    <t>Conveyance Re-imbursement</t>
  </si>
  <si>
    <t>Treasury 2012-13</t>
  </si>
  <si>
    <t>Salary &amp; Deductions</t>
  </si>
  <si>
    <t>02.05.2012</t>
  </si>
  <si>
    <t>TDS 2012-13</t>
  </si>
  <si>
    <t>05.05.2012</t>
  </si>
  <si>
    <t>Appointment of District Auditors 2011-12</t>
  </si>
  <si>
    <t>09.05.2012</t>
  </si>
  <si>
    <t>HUDCO Repayment 2012-13</t>
  </si>
  <si>
    <t>21.05.2012</t>
  </si>
  <si>
    <t>IAY State Share release 2012-13</t>
  </si>
  <si>
    <t>22.05.2012</t>
  </si>
  <si>
    <t>PF 2012-13</t>
  </si>
  <si>
    <t>25.05.2012</t>
  </si>
  <si>
    <t>BSNL Mobile Bills</t>
  </si>
  <si>
    <t>30.05.2012</t>
  </si>
  <si>
    <t>Opening of beneficiary accounts</t>
  </si>
  <si>
    <t>Imprest - Petty cash</t>
  </si>
  <si>
    <t>05.06.2012</t>
  </si>
  <si>
    <t>Amount Deducted under BHS</t>
  </si>
  <si>
    <t>Tour Programme</t>
  </si>
  <si>
    <t>07.06.2012</t>
  </si>
  <si>
    <t>Tour Proceeding</t>
  </si>
  <si>
    <t>Home Orderly allowances to MD</t>
  </si>
  <si>
    <t>11.06.2012</t>
  </si>
  <si>
    <t>Purchase of GPS Mobile for TNO's</t>
  </si>
  <si>
    <t>Tata Indicom Data Cards</t>
  </si>
  <si>
    <t>PÀqÀvÀ «¯ÉÃ ªÀiÁrzÀ ¢£ÁAPÀ (PÀqÀvÀ ªÀÄÄPÁÛAiÀÄUÉÆ½¹zÀ ¢£ÁAPÀ)</t>
  </si>
  <si>
    <t>RGRHCL TEC 01 2010</t>
  </si>
  <si>
    <t>22.02.2010</t>
  </si>
  <si>
    <t>RGRHCL TEC 02 2010</t>
  </si>
  <si>
    <t>PË±À®å ±Á¯É</t>
  </si>
  <si>
    <t>11.03.2010</t>
  </si>
  <si>
    <t>RGRHCL TEC 03 2010</t>
  </si>
  <si>
    <t>D¸ÀgÉ AiÉÆÃd£ÉAiÀÄr ªÀÄ£ÉUÀ¼À ¤ªÀiÁðt</t>
  </si>
  <si>
    <t>09.03.2010</t>
  </si>
  <si>
    <t>RGRHCL TEC 04 2010</t>
  </si>
  <si>
    <t xml:space="preserve">PÁ¯ÉÃeï rfl¯ï UÀæAxÁ®AiÀÄ </t>
  </si>
  <si>
    <t>25.05.2010</t>
  </si>
  <si>
    <t>19.01.2012</t>
  </si>
  <si>
    <t>RGRHCL TEC 05 2010</t>
  </si>
  <si>
    <t>PÉ.PÉ.f.©.«. ºÀAvÀ-1</t>
  </si>
  <si>
    <t>05.02.2010</t>
  </si>
  <si>
    <t>RGRHCL TEC 06 2010</t>
  </si>
  <si>
    <t>SDC Joint Venture</t>
  </si>
  <si>
    <t>02.04.2010</t>
  </si>
  <si>
    <t>RGRHCL TEC 07 2010</t>
  </si>
  <si>
    <t>Solar</t>
  </si>
  <si>
    <t>RGRHCL TEC 08 2010</t>
  </si>
  <si>
    <t xml:space="preserve">construction of Biotech Incubation Center &amp; allied services for KBITS
</t>
  </si>
  <si>
    <t>10.08.2010</t>
  </si>
  <si>
    <t>RGRHCL TEC 09 2010</t>
  </si>
  <si>
    <t>Dgï.L.r.K¥sï.-15gÀr ¥À±ÀÄaQvÁê®AiÀÄ PÀlÖqÀUÀ¼À PÁªÀÄUÁj</t>
  </si>
  <si>
    <t>16.12.2009</t>
  </si>
  <si>
    <t>RGRHCL TEC 10 2010</t>
  </si>
  <si>
    <t>£ÀUÀgÀ D±ÀæAiÀÄ ªÀÄÆ®¨sÀÆvÀ PÁªÀÄUÁj</t>
  </si>
  <si>
    <t>10.02.2011</t>
  </si>
  <si>
    <t>RGRHCL TEC 01 2011</t>
  </si>
  <si>
    <t>¨ÉAUÀ¼ÀÆgÀÄ ¸ÀAvÉ PÁªÀÄUÁj</t>
  </si>
  <si>
    <t>¨ÉAUÀ¼ÀÆgÀÄ ªÉÄmÉÆæÃ gÉÊ®Ä ¤UÀªÀÄ EªÀgÀÄ ªÀ»¹gÀÄªÀ PÁªÀÄUÁj</t>
  </si>
  <si>
    <t>RGRHCL TEC 02 2011</t>
  </si>
  <si>
    <t>Boulevard Revitalization works</t>
  </si>
  <si>
    <t>08.02.2011</t>
  </si>
  <si>
    <t>RGRHCL TEC 03 2011</t>
  </si>
  <si>
    <t xml:space="preserve">5 f¯ÉèUÀ¼À°è rfl¯ï UÀæAxÁ®AiÀÄ </t>
  </si>
  <si>
    <t>¸ÁªÀiÁfPÀ C©üªÀÈ¢Þ «¨sÁUÀ</t>
  </si>
  <si>
    <t>PÀæ ¸ÀA</t>
  </si>
  <si>
    <t>PÀqÀvÀ ¥ÁægÀA©ü¹zÀ        ¢£ÁAPÀ</t>
  </si>
  <si>
    <t>SD RGRHCL 03 SPL 01 2014</t>
  </si>
  <si>
    <t>Special Housing scheme Guidelines</t>
  </si>
  <si>
    <t>03.03.2014</t>
  </si>
  <si>
    <t>SD RGRHCL 04 SPL 01 2014</t>
  </si>
  <si>
    <t>Housing Requisition under Spl Housing Scheme</t>
  </si>
  <si>
    <t>27.03.2014</t>
  </si>
  <si>
    <t>SD RGRHCL 05 SPL 01 2014</t>
  </si>
  <si>
    <t>Housing for Artisans ( I &amp; C)</t>
  </si>
  <si>
    <t>01.04.2014</t>
  </si>
  <si>
    <t>SD RGRHCL 06 SPL 01 2014</t>
  </si>
  <si>
    <t>Housing for fund bonded  labourers</t>
  </si>
  <si>
    <t>SD RGRHCL 07 SPL 01 2014</t>
  </si>
  <si>
    <t>Ballary Hakki Pikki</t>
  </si>
  <si>
    <t>SD RGRHCL 08 SPL 01 2014</t>
  </si>
  <si>
    <t>SPL catergory- Sex workers</t>
  </si>
  <si>
    <t>SD RGRHCL 09 SPL 01 2014</t>
  </si>
  <si>
    <t>Gadag Vishwakarma (Artisans)</t>
  </si>
  <si>
    <t>07.08.2014</t>
  </si>
  <si>
    <t>SD RGRHCL 10 SPL01  2014</t>
  </si>
  <si>
    <t>Udupi DK Tribal welfare proposal</t>
  </si>
  <si>
    <t>20.10.2014</t>
  </si>
  <si>
    <t>SD RGRHCL 11 SPL 01 2014</t>
  </si>
  <si>
    <t>15.11.2014</t>
  </si>
  <si>
    <t>SD RGRHCL 12 SPL 01 2014</t>
  </si>
  <si>
    <t>Anganwadi workders- Rajeev Kudachi</t>
  </si>
  <si>
    <t>SD RGRHCL 13 SPL 01 2014</t>
  </si>
  <si>
    <t>Eshwara B, Kandre-Bhalki-2413 Phisically Disabled</t>
  </si>
  <si>
    <t>SD RGRHCL 14 SPL 01 2014</t>
  </si>
  <si>
    <t>Munishwar- Hamals society- Koppal</t>
  </si>
  <si>
    <t>SD RGRHCL 15 SPL01 2014</t>
  </si>
  <si>
    <t>Namadic- 2013-14 Fund Realease</t>
  </si>
  <si>
    <t>SD RGRHCL 16 SPL 01 2014</t>
  </si>
  <si>
    <t>Davadasi-2013-14</t>
  </si>
  <si>
    <r>
      <t xml:space="preserve">                                         </t>
    </r>
    <r>
      <rPr>
        <b/>
        <sz val="10"/>
        <rFont val="Arial"/>
        <family val="2"/>
      </rPr>
      <t>SHM</t>
    </r>
  </si>
  <si>
    <t>SD RGRHCL 17 SHM 01 2014</t>
  </si>
  <si>
    <t>²æÃ GªÉÄÃ±ï PÀwÛ, ªÀiÁ£Àå ±Á¸ÀPÀgÀÄ, ºÀÄPÉÌÃj «zsÁ£À ¸À¨sÁ PÉëÃvÀæ ºÀÄPÉÌÃj vÁ£À°è §gÀÄªÀ C¯ÉªÀiÁj/CgÉ C¯ÉªÀiÁj d£ÁAUÀzÀ 48 PÀÄlÄA§UÀ½UÉ ªÀ¸Àw ¸ËPÀAiÀÄð PÀ°à¹PÉÆqÀÄªÀ §UÉÎ.</t>
  </si>
  <si>
    <t>29.11.2014</t>
  </si>
  <si>
    <t>SD RGRHCL 18 SHM 01 2014</t>
  </si>
  <si>
    <t>¸ÁªÀiÁfPÀ §»µÁÌgÀPÉÌ M¼ÀUÁzÀ ªÁ°äQ d£ÁAUÀzÀ 5 PÀÄlÄA§UÀ½UÉ ªÀ¸Àw ¸Ë®¨sÀå PÀ°à¹PÉÆqÀÄªÀ §UÉÎ.</t>
  </si>
  <si>
    <t>09.12.2014</t>
  </si>
  <si>
    <t>SD RGRHCL 19 SHM 01 2014</t>
  </si>
  <si>
    <t>(zsÀgÀA ¹AUï) ©ÃzÀgï f|| §¸ÀªÀPÀ¯Áåt vÁ|| ªÀÄÄqÀ© Uáæ.¥ÀA ªÁå¦ÛUÉ §gÀÄªÀ «±ÉÃµÀ ªÀUÀðzÀ C¯ÉªÀiÁj/CgÉ C¯ÉªÀiÁj d£ÁAUÀPÉÌ ªÀ¸Àw ¸Ë®¨sÀå PÀ°à¹PÉÆqÀÄªÀ §UÉÎ.</t>
  </si>
  <si>
    <t>01.012.2014</t>
  </si>
  <si>
    <t>SD RGRHCL 20 SHM 01 2014</t>
  </si>
  <si>
    <t>«±ÉÃµÀ AiÉÆÃd£ÉAiÀÄr ªÀ¸Àw DAiÉÄÌ ªÀiÁqÀ¯ÁzÀ ¥sÀ¯Á£ÀÄ¨sÀ«UÀ½UÉ CZÀÄÑ¥Àr¹zÀ vÀAvÀæeÁÕ£À §¼À¹ ªÀÄ£É ¤«Äð¸ÀÄªÀ §UÉÎ.</t>
  </si>
  <si>
    <t>04.012.2014</t>
  </si>
  <si>
    <t>SD RGRHCL 21 SHM 01 2014</t>
  </si>
  <si>
    <t>AiÀiÁzÀVj f¯ÉèAiÀÄ°è «±ÉÃµÀ AiÉÆÃd£ÉAiÀÄr DAiÉÄÌ ªÀiÁqÀ¯ÁzÀ 702 ¥sÀ¯Á£ÀÄ¨sÀ«UÀ½UÉ ¤ªÉÃ±À£À MzÀV¸ÀÄªÀ §UÉÎ.</t>
  </si>
  <si>
    <t>23.012.2014</t>
  </si>
  <si>
    <t>SD RGRHCL 22 SHM 01 2014</t>
  </si>
  <si>
    <t>2014-15£ÉÃ ¸Á°£À «±ÉÃµÀ ªÀUÀðzÀr ¸À¥sÁ¬Ä PÀ«ÄðZÁjUÀ½UÉ ªÀ¸Àw ¸ËPÀAiÀÄð PÀ°à¹PÉÆqÀÄªÀ §UÉÎ (avÀæzÀÄUÀð)</t>
  </si>
  <si>
    <t>24.012.2014</t>
  </si>
  <si>
    <t>SD RGRHCL 23 SHM 01 2014</t>
  </si>
  <si>
    <t>«±ÀéPÀªÀÄð d£ÁAUÀzÀ CºÀð PÀÄ±À®PÀ«Äð ªÀ¸Àw gÀ»vÀjUÉ ªÀ¸Àw ¸ËPÀAiÀÄð P°à¸ÀÄªÀ §UÉÎ (©eÁ¥ÀÄgÀ)</t>
  </si>
  <si>
    <t>26.012.2014</t>
  </si>
  <si>
    <t>SD RGRHCL 24 SHM 01 2014</t>
  </si>
  <si>
    <t>PÀÄ±À®PÀ«ÄðUÀ½UÉ PÁAiÀiÁðUÁgÀ ªÀÄAdÆgÀÄ ªÀiÁqÀÄªÀ §UÉÎ (PÀÄµÀÖV vÁ||)</t>
  </si>
  <si>
    <t>SD RGRHCL 25 SHM 01 2014</t>
  </si>
  <si>
    <t>2014-15£ÉÃ ¸Á°£À ¯ÉÊAVPÀ PÁAiÀÄðPÀvÉðAiÀÄgÀ£ÀÄß UÀÄgÀÄw¹ ªÀiÁ£ÀzÀAqÀUÀ¼À §UÉÎ ¸ÀÆPÀÛ ¤zÉÃð±À£À ¤ÃqÀÄªÀ §UÉÎ (GvÀægÀ PÀ£ÀßqÀ)</t>
  </si>
  <si>
    <t>SD RGRHCL 26 SHM 01 2014</t>
  </si>
  <si>
    <t>«±ÀÉÃµÀ ªÀ¸Àw AiÉÆÃd£ÉAiÀÄr f¯Áè ¸À«Äw¬ÄAzÀ C£ÀÄªÉÆÃ¢¸À®àlÖ 559 PÀÄ±À®PÀ«ÄðUÀ½UÉ ºÁUÀÆ 159 PÀÄA¨ÁgÀ d£ÁAUÀzÀªÀjUÉ ªÀ¸Àw ¸ËPÀAiÀÄð P°à¹PÉÆqÀÄªÀ §UÉÎ.</t>
  </si>
  <si>
    <t>SD RGRHCL 27 SHM 01 2014</t>
  </si>
  <si>
    <t>««zsÀ ªÀ¸Àw ªÀÄvÀÄÛ ¤ªÉÃ±À£À AiÉÆÃd£ÉUÀ¼Àr «PÀ®ZÉÃvÀ£ÀjUÉ ªÀ¸Àw ¸ËPÀAiÀÄð PÀ°à¹PÉÆqÀÄªÀ ¨ÉUÉÎ (CAUÀ«PÀ® «ÄÃ¸À¯Áw)</t>
  </si>
  <si>
    <t>27.012.2014</t>
  </si>
  <si>
    <t>SD RGRHCL 28 SHM 01 2014</t>
  </si>
  <si>
    <t>¢£ÁAPÀ:22.11.2014gÀAzÀÄ ªÀiÁå£ÀÄåªÉ¯ï ¸ÁéªÉAdgïì gÀªÀgÀ ¥ÀÄ£Àgï ¸À«ÄÃPÉë ºÁUÀÆ ¥ÀÄ£ÀªÀð¸Àw PÀÄjvÀAvÉ ¸À¨sÁ £ÀqÀªÀ½UÀ½UÉ PÀæªÀÄ PÉÊUÉÆ¼ÀÄîªÀ §UÉÎ</t>
  </si>
  <si>
    <t>SD RGRHCL 29 SHM 01 2014</t>
  </si>
  <si>
    <t>²ªÀªÉÆUÀÎ f¯ÉèAiÀÄ £ÉÃPÁgÀjUÉ (¥ÀlÖ¸Á°) ªÀ¸Àw ¸ËPÀAiÀÄð PÀ°à¹PÉÆqÀÄªÀ §UÉÎ.</t>
  </si>
  <si>
    <t>SD RGRHCL 30 SHM 01 2014</t>
  </si>
  <si>
    <t>D±ÀæAiÀÄ ªÀÄ£ÉUÀ¼À£ÀÄß G¥À£ÉÆÃAzÀtÂ PÀbÉÃjAiÀÄ°è GavÀªÁV DzsÁgÀ RÄ¯Á¸É CqÀªÀiÁ£À £ÉÆÃAzÁ¬Ä¹PÉÆ¼Àî®Ä DzÉÃ±À ªÀiÁqÀÄªÀ PÀÄjvÀÄ.</t>
  </si>
  <si>
    <t>29.012.2014</t>
  </si>
  <si>
    <t>SD RGRHCL 31 SHM 01 2014</t>
  </si>
  <si>
    <t>2009-10 ºÁUÀÆ 2010-11£ÉÃ ¸Á°£À°è DAiÉÄÌAiÀiÁzÀ ¥sÀ¯Á£ÀÄ¨sÀ«UÀ½UÉ WÀlPÀ ¸ÀºÁAiÀÄ zsÀ£ÀªÀ£ÀÄß ºÉaÑ¸ÀÄªÀ §UÉÎ.</t>
  </si>
  <si>
    <t>30.012.2014</t>
  </si>
  <si>
    <t>SD RGRHCL 32 SHM 01 2014</t>
  </si>
  <si>
    <t>2014-15£ÉÃ ¸Á°UÉ C¯ÉªÀiÁj/CgÉ C¯ÉªÀiÁj d£ÁAUÀzÀ ªÀ¸Àw ¸Ë®¨sÀåPÁÌV CºÀð ¥sÀ¯Á£ÀÄ¨sÀ«UÀ¼À ¥ÀnÖAiÀÄ£ÀÄß DAiÉÄÌ ¸À«ÄwAiÀÄ C£ÀÄªÉÆÃzÀ£ÉAiÉÆA¢UÉ ¸À°è¹gÀÄªÀ PÀÄjvÀÄ</t>
  </si>
  <si>
    <t>SD RGRHCL 33 SHO 01 2014</t>
  </si>
  <si>
    <t>PÀÉÃAzÀæ ¸ÀPÁðgÀzÀ  AiÉÆÃd£ÉAiÀÄr ©Ãr PÁ«ÄðPÀjUÉ ºÁUÀÆ UÀtÂ PÁ«ÄðPÀjUÉ ªÀ¸Àw ¸ËPÀAiÀÄðPÁÌV gÁdå ¸ÀPÁðgÀzÀ ¸ÀºÁAiÀÄzsÀ£ÀªÀ£ÀÄß ©qÀÄUÀqÉ ªÀiÁqÀÄªÀ PÀÄjvÀÄ.</t>
  </si>
  <si>
    <t>05.012.2014</t>
  </si>
  <si>
    <t>SD RGRHCL 34 SHO 01 2014</t>
  </si>
  <si>
    <t>PÀ£ÁðlPÀ gÁdå ªÀÄ»¼Á C©üªÀÈ¢Þ ¤UàªÀÄªÀÅ 2014-15£ÉÃ ¸Á°£À°è ªÀiÁf zÉÃªÀzÁ¹AiÀÄjUÉ ¤UÀ¢¥Àr¹gÀÄªÀ 532 UÀÄjAiÀÄ£ÀÄß C£ÀÄµÁ×£ÀUÉÆ½¸ÀÄªÀ §UÉÎ.</t>
  </si>
  <si>
    <t>02.012.2014</t>
  </si>
  <si>
    <t>SD RGRHCL 35 SHO 01 2014</t>
  </si>
  <si>
    <t>2014-15£ÉÃ ¸Á°£À°è «±ÉÃµÀ ªÀUÀðzÀªÀjUÉ f¯Áè ¸À«ÄwAiÀÄ°è C£ÀÄªÉÆÃzÀ£ÉUÉÆAqÀ 815 ¥sÀ¯Á£ÀÄ¨sÀ«UÀ½UÉ ªÀUðªÁgÀÄ ªÀÄ£ÉUÀ¼À UÀÄjAiÀÄ£ÀÄß ¤UàªÀÄzÀ ªÉ¨ï¸ÉÊmï£À°è ¤UÀ¢¥Àr¸ÀÄªÀ §UÉÎ.</t>
  </si>
  <si>
    <t>08.012.2014</t>
  </si>
  <si>
    <t>SD RGRHCL 36 SHO 01 2014</t>
  </si>
  <si>
    <t>2014-15£ÉÃ ¸Á°£À°è «±ÉÃµÀ ªÀUÀðzÀ ªÀ¸Àw AiÉÆÃd£ÉAiÀÄr PÀÄ±À®PÀ«Äð ¥sÀ¯Á£ÀÄ¨sÀ«UÀ½UÉ UÀÄj ¤UÀ¢ ¥Àr¸ÀÄªÀ §UÉÎ.</t>
  </si>
  <si>
    <t>16.012.2014</t>
  </si>
  <si>
    <t>SD RGRHCL 37 SHF 01 2014</t>
  </si>
  <si>
    <t>2013-14£ÉÃ ±ÉæÃtÂAiÀÄ «±ÉÃµÀ ªÀUÀðzÀ ªÀ¸Àw AiÉÆÃd£ÉAiÀÄr ªÀiÁf zÉÃªÀzÁ¹AiÀÄjUÉ 47/2014£ÉÃ ªÁgÀzÀ C£ÀÄzÁ£À ©qÀÄUÀqÉUÉÆ½¸ÀÄªÀ §UÉÎ</t>
  </si>
  <si>
    <t>20.011.2014</t>
  </si>
  <si>
    <t>SD RGRHCL 38 SHF 01 2014</t>
  </si>
  <si>
    <t>2012-13£ÉÃ ±ÉæÃtÂAiÀÄ «±ÉÃµÀ ªÀUÀðzÀ ªÀ¸Àw AiÉÆÃd£ÉAiÀÄr C¯ÉªÀiÁj d£ÁAUÀzÀªÀjUÉ 48/2014£ÉÃ ªÁgÀzÀ C£ÀÄzÁ£À ©qÀÄUÀqÉUÉÆ½¸ÀÄªÀ §UÉÎ</t>
  </si>
  <si>
    <t>22.011.2014</t>
  </si>
  <si>
    <t>SD RGRHCL 39 SHF 01 2014</t>
  </si>
  <si>
    <t>2013-14£ÉÃ ±ÉæÃtÂAiÀÄ «±ÉÃµÀ ªÀUÀðzÀ ªÀ¸Àw AiÉÆÃd£ÉAiÀÄr ªÀiÁf zÉÃªÀzÁ¹AiÀÄjUÉ 48/2014£ÉÃ ªÁgÀzÀ C£ÀÄzÁ£À ©qÀÄUÀqÉUÉÆ½¸ÀÄªÀ §UÉÎ</t>
  </si>
  <si>
    <t>SD RGRHCL 40 SHF 01 2014</t>
  </si>
  <si>
    <t>2013-14£ÉÃ ±ÉæÃtÂAiÀÄ «±ÉÃµÀ ªÀUÀðzÀ ªÀ¸Àw AiÉÆÃd£ÉAiÀÄr C¯ÉªÀiÁj d£ÁAUÀzÀªÀjUÉ 48/2014£ÉÃ ªÁgÀzÀ C£ÀÄzÁ£À ©qÀÄUÀqÉUÉÆ½¸ÀÄªÀ §UÉÎ</t>
  </si>
  <si>
    <t>SD RGRHCL 41 SHF 01 2014</t>
  </si>
  <si>
    <t>SD RGRHCL 42 SHF 01 2014</t>
  </si>
  <si>
    <t>SD RGRHCL 43 SHF 01 2014</t>
  </si>
  <si>
    <t>2013-14£ÉÃ ±ÉæÃtÂAiÀÄ «±ÉÃµÀ ªÀUÀðzÀ ªÀ¸Àw AiÉÆÃd£ÉAiÀÄr C¯ÉªÀiÁj d£ÁAUÀzÀªÀjUÉ 49/2014£ÉÃ ªÁgÀzÀ C£ÀÄzÁ£À ©qÀÄUÀqÉUÉÆ½¸ÀÄªÀ §UÉÎ</t>
  </si>
  <si>
    <t>04.12.2014</t>
  </si>
  <si>
    <t>SD RGRHCL 44 SHF 01 2014</t>
  </si>
  <si>
    <t>2013-14£ÉÃ ±ÉæÃtÂAiÀÄ «±ÉÃµÀ ªÀUÀðzÀ ªÀ¸Àw AiÉÆÃd£ÉAiÀÄr ªÀiÁf zÉÃªÀzÁ¹AiÀÄjUÉ 49/2014£ÉÃ ªÁgÀzÀ C£ÀÄzÁ£À ©qÀÄUÀqÉUÉÆ½¸ÀÄªÀ §UÉÎ</t>
  </si>
  <si>
    <t>SD RGRHCL 45 SHF 01 2014</t>
  </si>
  <si>
    <t>SD RGRHCL 46 SHF 01 2014</t>
  </si>
  <si>
    <t>2012-13£ÉÃ ±ÉæÃtÂAiÀÄ «±ÉÃµÀ ªÀUÀðzÀ ªÀ¸Àw AiÉÆÃd£ÉAiÀÄr C¯ÉªÀiÁj d£ÁAUÀzÀªÀjUÉ 216£ÉÃ ªÁgÀzÀ C£ÀÄzÁ£À ©qÀÄUÀqÉUÉÆ½¸ÀÄªÀ §UÉÎ</t>
  </si>
  <si>
    <t>SD RGRHCL 47 SHF 01 2014</t>
  </si>
  <si>
    <t>2013-14£ÉÃ ±ÉæÃtÂAiÀÄ «±ÉÃµÀ ªÀUÀðzÀ ªÀ¸Àw AiÉÆÃd£ÉAiÀÄr C¯ÉªÀiÁj d£ÁAUÀzÀªÀjUÉ 50/2014£ÉÃ ªÁgÀzÀ C£ÀÄzÁ£À ©qÀÄUÀqÉUÉÆ½¸ÀÄªÀ §UÉÎ</t>
  </si>
  <si>
    <t>SD RGRHCL 48 SHF 01 2014</t>
  </si>
  <si>
    <t>SD RGRHCL 49 SHF 01 2014</t>
  </si>
  <si>
    <t>2013-14£ÉÃ ±ÉæÃtÂAiÀÄ «±ÉÃµÀ ªÀUÀðzÀ ªÀ¸Àw AiÉÆÃd£ÉAiÀÄr ªÀiÁf zÉÃªÀzÁ¹AiÀÄjUÉ 50/2014£ÉÃ ªÁgÀzÀ C£ÀÄzÁ£À ©qÀÄUÀqÉUÉÆ½¸ÀÄªÀ §UÉÎ</t>
  </si>
  <si>
    <t>SD RGRHCL 50 SHF 01 2014</t>
  </si>
  <si>
    <t>2013-14£ÉÃ ±ÉæÃtÂAiÀÄ «±ÉÃµÀ ªÀUÀðzÀ ªÀ¸Àw AiÉÆÃd£ÉAiÀÄr C¯ÉªÀiÁj d£ÁAUÀzÀªÀjUÉ 52/2014£ÉÃ ªÁgÀzÀ C£ÀÄzÁ£À ©qÀÄUÀqÉUÉÆ½¸ÀÄªÀ §UÉÎ</t>
  </si>
  <si>
    <t>23.12.2014</t>
  </si>
  <si>
    <t>SD RGRHCL 51 SHF 01 2014</t>
  </si>
  <si>
    <t>2013-14£ÉÃ ±ÉæÃtÂAiÀÄ «±ÉÃµÀ ªÀUÀðzÀ ªÀ¸Àw AiÉÆÃd£ÉAiÀÄr ªÀiÁf zÉÃªÀzÁ¹AiÀÄjUÉ 52/2014£ÉÃ ªÁgÀzÀ C£ÀÄzÁ£À ©qÀÄUÀqÉUÉÆ½¸ÀÄªÀ §UÉÎ</t>
  </si>
  <si>
    <t>SD RGRHCL 52 SHF 01 2014</t>
  </si>
  <si>
    <t>©Ãr PÁ«ÄðPÀgÀ AiÉÆÃd£ÉAiÀÄr ¤ÃqÀ¯ÁzÀ ¸Á®zÀ ªÉÆvÀÛªÀ£ÀÄß ªÀÄ£Áß ªÀiÁqÀÄªÀ §UÉÎ.</t>
  </si>
  <si>
    <t>SD RGRHCL 01 SHM 01 2014</t>
  </si>
  <si>
    <t>¨ÉAUÀ¼ÀÆgÀÄ £ÀUÀgÀzÀ 162 ¸À¥sÁ¬Ä PÀªÀÄðZÁjUÀ½UÉ ¥ÀÄ£ÀªÀð¸Àw PÀ°à¹PÉÆqÀÄªÀ §UÉÎ</t>
  </si>
  <si>
    <t>SD RGRHCL 02 SHM 01 2014</t>
  </si>
  <si>
    <t>ªÀÄÄAqÀgÀV vÁ®ÆèQ£À PÀÄ±À®PÀ«ÄðUÀ½UÉ ªÀÄÆgÀÄ ªÀÄ£ÉUÀ¼À UÀÄjAiÀÄ£ÀÄß ªÀÄAdÆgÀÄ ªÀiÁqÀÄªÀAvÉ PÉÆÃj ªÀiÁ£Àå ±Á¸ÀPÀgÀÄ ²gÀºÀnÖ ªÀÄvÀ PÉëÃvÀæ EªÀgÀÄ ¸À°è¹gÀÄªÀ §UÉÎ</t>
  </si>
  <si>
    <t>07.01.2015</t>
  </si>
  <si>
    <t>SD RGRHCL 03 SHM 01 2014</t>
  </si>
  <si>
    <t>2014-15£ÉÃ ¸Á°£À C¯ÉªÀiÁj/CgÉ C¯ÉªÀiÁj d£ÁAUÀzÀªÀjUÉ ªÀ¸Àw ¸Ë®¨sÀåPÀÌV CºÀð ¥sÀ¯Á£ÀÄ¨sÀ«UÀ¼À ¥ÀnÖAiÀÄ£ÀÄß DAiÉÄÌ ¸À«ÄwAiÀÄ C£ÀÄªÉÆÃzÀ£ÉAiÉÆA¢UÉ ¸À°è¸ÀÄªÀ PÀÄjvÀÄ.</t>
  </si>
  <si>
    <t>SD RGRHCL 04 SHM 01 2014</t>
  </si>
  <si>
    <t>2010-11£ÉÃ ¸Á°£À°è, «±ÉÃµÀ ªÀUÀðzÀr DAiÉÄÌAiÀiÁzÀ ¥sÀ¯Á£ÀÄ¨sÀ«UÀ½UÉ C£ÀÄzÁ£À ©qÀÄUÀqÉ UÉÆ½¸ÀÄªÀ PÀÄjvÀÄ.</t>
  </si>
  <si>
    <t>SD RGRHCL 05 SHM 01 2014</t>
  </si>
  <si>
    <t>UÀÄ®âUÁð f¯Éè, avÁÛ¥ÀÆgÀ vÁ®ÆèPÀÄ qÁ|| ¨Á§Ä d£ÀfÃªÀ£ÀgÁªÀÄ C©üªÀÈ¢Þ ¸Àé¸ÀºÁAiÀÄ ¸ÀAWÀzÀ 60 d£À PÀÄ±À®PÀ«Äð ªÀ¸Àw gÀ»vÀjUÉ ªÀ¸Àw/¤ªÉÃ±À£À ¸ËPÀAiÀÄð PÀ°à¹PÉÆqÀÄªÀ §UÉÎ</t>
  </si>
  <si>
    <t>SD RGRHCL 06 SHM 01 2014</t>
  </si>
  <si>
    <t>ºÀgÀ¥Àà£ÀºÀ½îAiÀÄ ºÀ®ÄªÁ®Ä UáæªÀÄ ¥ÀAZÁ¬Äw ªÁå¦ÛUÉ §gÀÄªÀ C¯ÉªÀiÁj/CgÉ C¯ÉªÀiÁj d£ÁAUÀzÀªÀjUÉ ¤ªÉÃ±À£À gÀ»vÀ ºÁUÀÆ ªÀ¸Àw gÀ»vÀgÀ ¥sÀ¯Á£ÀÄ¨sÀ«UÀ¼À ¥ÀnÖ ¸À°è¹gÀÄªÀ §UÉÎ</t>
  </si>
  <si>
    <t>SD RGRHCL 07 SHM 01 2014</t>
  </si>
  <si>
    <t>¨ÁUÀ®PÉÆÃmÉ f¯Éè, ªÀÄÄzsÉÆÃ¼À vÁ®ÆèQ£À ªÁå¦ÛUÉ §gÀÄªÀ ªÀ¸Àw gÀ»vÀ PÀÄ±À®PÀ«ÄðUÀ½UÉ ªÀÄ£É ªÀÄAdÆgÀÄ ªÀiÁrPÉÆqÀ¨ÉÃPÉAzÀÄ PÉÆÃj ²æ Dgï.© wªÀiÁä¥ÀÄgÀ EªÀgÀÄ PÉÆÃjgÀÄªÀ §UÉÎ.</t>
  </si>
  <si>
    <t>SD RGRHCL 08 SHM 01 2014</t>
  </si>
  <si>
    <t>2014-15£ÉÃ ¸Á°£À «±ÉÃµÀ ªÀUÀðzÀr ªÀ¸Àw ¸ËPÀAiÀÄð PÀ°à¹PÉÆqÀÄªÀAvÉ PÉÆÃj gÀÄQÃAiÀÄ ¨sÁ£ÀÄ EªÀgÀ ªÀÄ£À«</t>
  </si>
  <si>
    <t>SD RGRHCL 09 SHM 01 2014</t>
  </si>
  <si>
    <t>n.©. dAiÀÄZÀAzÀæ, PÁ£ÀÆ£ÀÄ ¸ÀA¸À¢ÃAiÀÄ ªÀåªÀºÁgÀUÀ¼ÀÄ, ¸ÀAUÉÆÃ¥À£Á &amp; ªÀÄÄdgÁ¬Ä ¸ÀaªÀgÀÄ- EªÀgÀÄ aPÀÌ£ÁAiÀÄPÀ£ÀºÀ½î vÁ|| ºÀÄ½AiÀiÁgÀÄ ºÉÆÃ|| PÉÆÃgÉ Uáæ.¥ÀA. ªÁå¦ÛUÉ M¼À¥ÀqÀÄªÀ ²¼ÉîÃPÁåvÀ d£ÁAUÀPÉÌ ªÀ¸Àw ¸Ë®¨sÀå PÀ°à¹PÉÆqÀÄªÀAvÉ PÉÆÃjgÀÄªÀ §UÉÎ</t>
  </si>
  <si>
    <t>SD RGRHCL 10 SHM 01 2014</t>
  </si>
  <si>
    <t>©ÃzÀgï f¯ÉèAiÀÄ, ºÀÄªÀÄ£Á¨Ázï vÁ|| ZÀA£ÀzÀºÀ½î Uáæ.¥ÀA, ªÁå¦ÛUÉ M¼À¥ÀqÀÄªÀ E§âgÀÄ PÀÄ±À®PÀ«ÄðUÀ½UÉ ªÀ¸Àw ¸Ë®¨sÀå PÀ°à¹PÉÆqÀÄªÀ §UÉÎ.</t>
  </si>
  <si>
    <t>SD RGRHCL 11 SHM 01 2014</t>
  </si>
  <si>
    <t>CzsÀåPÀëgÀÄ, PÀ£ÁðlPÀ gÁdå PÀªÀiÁägÀ ¸ÀAWÀ(j) f¯Áè WÀlPÀ, PÀ®§ÄgÀV EªÀgÀÄ PÀ£ÁðlPÀ gÁdå PÀÄ±À®PÀ«ÄðUÀ½UÉ «±ÉÃµÀ AiÉÆÃd£ÉAiÀÄr ªÀ¸Àw ¸Ë®¨sÀå PÀ°à¹PÉÆqÀÄªÀAvÉ PÉÆÃjgÀÄªÀ §UÉÎ.</t>
  </si>
  <si>
    <t>27.01.2015</t>
  </si>
  <si>
    <t>SD RGRHCL 12 SHM 01 2014</t>
  </si>
  <si>
    <t>¸À¥sÁ¬Ä PÀªÀÄðZÁjUÀ¼À ¸ÀAWÀ(j)zÀ 5000 ¸ÀzÀ¸ÀågÀÄUÀ½UÉ ªÀ¸Àw ¸Ë®¨sÀå PÀ°à¹PÉÆqÀÄªÀAvÉ PÉÆÃjgÀÄªÀ §UÉÎ.</t>
  </si>
  <si>
    <t>SD RGRHCL 13 SHM 01 2014</t>
  </si>
  <si>
    <t>²æÃ PÀ®UÉÆÃqÀÄ gÀvÁßPÀgÀ, CzsÀåPÀëgÀÄ f¯Áè ¥ÀAZÁ¬Äw, ²ªÀªÉÆUÀÎ f¯Éè EªÀgÀÄ ²PÁj¥ÀÄgÀ vÁ|| PÀÄ¥Àà£ÀºÀ½î Uáæ.¥ÀA.AiÀÄ £ÉÃPÁgÀ ªÀUÀðzÀªÀjUÉ ªÀ¸Àw AiÉÆÃd£ÉAiÀÄr ªÀ¸Àw ¸Ë®¨sÀå PÀ°à¹PÉÆqÀÄªÀAvÉ PÉÆÃjgÀÄªÀ §UÉÎ.</t>
  </si>
  <si>
    <t>SD RGRHCL 14 SHM 01 2014</t>
  </si>
  <si>
    <t>UÀÄ®âUÁð f¯Éè, avÁÛ¥ÀÆgÀ vÁ®ÆèQ£À PÀÄ±À®PÀ«Äð, «zsÀªÉAiÀÄgÀÄ ºÁUÀÆ «PÀ®ZÉÃvÀ£ÀjUÉ ªÀ¸Àw ¸Ë®¨sÀå PÀ°à¹PÉÆqÀÄªÀ §UÉÎ.</t>
  </si>
  <si>
    <t>SD RGRHCL 15 SHM 01 2014</t>
  </si>
  <si>
    <t>²æÃ §rUÉÃgÀ, CzsÀåPÀëgÀÄ- vÁ®ÆèPÀÄ «±ÀéPÀªÀÄð ¸ÀªÀiÁd(j) PÉÆ¥Àà¼À EªÀgÀÄ «±ÀéPÀªÀÄð d£ÁAUÀzÀ CºÀð PÀÄ±À®PÀ«Äð ªÀ¸Àw gÀ»vÀjUÉ ªÀ¸Àw ¸ËPÀAiÀÄð PÀ°à¹PÉÆqÀÄªÀ §UÉÎ.</t>
  </si>
  <si>
    <t>28.01.2015</t>
  </si>
  <si>
    <t>SD RGRHCL 16 SHM 01 2014</t>
  </si>
  <si>
    <t>²æÃªÀÄw gÀÄQätÂ ªÀÄ®è¥Àà ºÀgÀ£Á¼À EªÀgÀÄ «PÀ®ZÉÃvÀ£ÀgÁVzÀÄÝ, ¸ÀPÁðgÀzÀ AiÀiÁªÀÅzÁzÀgÀÆ AiÉÆÃd£ÉAiÀÄr ªÀ¸Àw ¸ËPÀAiÀÄð PÀ°à¹PÉÆqÀÄªÀAvÉ PÉÆÃjgÀÄªÀ §UÉÎ.</t>
  </si>
  <si>
    <t>aPÀÌ£ÁAiÀÄPÀ£ÀºÀ½î vÁ®ÆèQ£À PÀÄA¨ÁgÀ d£ÁAUÀzÀªÀjUÉ ªÀ¸Àw ¸Ë®¨sÀå PÀ°à¹ PÉÆqÀÄªÀ §UÉÎ.</t>
  </si>
  <si>
    <t>vÀÄªÀÄPÀÆgÀÄ f¯Éè, UÀÄ©â vÁ®ÆèQ£À 131 CºÀð £ÉÃPÁgÀjUÉ, £ÉÃPÁgÀgÀ «±ÉÃµÀ WÀlPÀ AiÉÆÃd£ÉAiÀÄr, 2014-15£ÉÃ ¸Á°£À°è ªÀÄ£ÉUÀ¼À£ÀÄß ªÀÄAdÆgÀÄ ªÀiÁqÀÄªÀ §UÉÎ.</t>
  </si>
  <si>
    <t>²æÃªÀÄw dAiÀÄªÀÄä EªÀgÀÄ «±ÉÃµÀ ªÀUÀðzÀAiÉÆÃ£ÉAiÀÄr ªÀÄ£É ¤ªÀiÁðt ªÀiÁqÀ®Ä ¸ÀºÁAiÀÄzsÀ£À PÉÆÃjgÀÄªÀ §UÉÎ.</t>
  </si>
  <si>
    <t>²æÃªÀÄw ªÀÄAdÄ¼À, vÁ®ÆèPÀÄ ¥ÀAZÁ¬Äw UÀÄr§AqÉ vÁ®ÆèPÀÄ, aPÀÌ§¼Áî¥ÀÄgÀ f¯ÉèAiÀÄ ªÀ¸Àw gÀ»vÀjUÉ «±ÉÃµÀ AiÉÆÃd£ÉAiÀÄr ªÀ¸Àw ¸ËPÀAiÀÄð PÀ°à¹PÉÆqÀÄªÀAvÉ PÉÆÃjgÀÄªÀ §UÉÎ.</t>
  </si>
  <si>
    <t>«±ÀéPÀªÀÄð d£ÁAUÀzÀ CºÀð PÀÄ±À®PÀ«Äð ªÀ¸Àw gÀ»vÀjUÉ ªÀ¸Àw ¸ËPÀAiÀÄð P°à¹PÉÆqÀÄªÀAvÉ PÉÆÃjgÀÄªÀ §UÉÎ.</t>
  </si>
  <si>
    <t>©ÃzÀgï PÀÈ¶ GvÀà£Àß ªÀiÁgÀÄPÀmÉÖ ¸À«ÄwAiÀÄ°è ¯ÉÊ¸À£ïì ¥ÀqÉzÀÄ PÁAiÀÄð¤ªÀð»¸ÀÄwÛgÀÄªÀ ºÀªÀiÁ®jUÉ ªÀ¸Àw ¸Ë®¨sÀå PÀ°à¹PÉÆqÀÄªÀ §UÉÎ.</t>
  </si>
  <si>
    <t>²æÃ AiÉÆ¸À¥sï, CzsÀåPÀëgÀÄ, w®Pï £ÀUÀgÀ µÉqÀÆå¯ï PÁå¸ïÖ &amp; ªÉÄÊ£Ájn¸ï ªÉ¯ï¥sÉÃgï C¸ÉÆÃ¹AiÉÄÃµÀ£ï, ¨ÉAUÀ¼ÀÆgÀÄ EªÀgÀÄ D±ÀæAiÀÄ AiÉÆÃd£ÉAiÀÄr §qÀªÀgÀÄ, «zsÀªÉAiÀÄgÀÄ ºÁUÀÆ «PÀ®ZÉÃvÀ£ÀjUÉ 30 ªÀÄ£ÉUÀ¼À£ÀÄß ºÀAaPÉ ªÀiÁrPÉÆqÀÄªÀAvÉ PÉÆÃjgÀÄªÀ §UÉÎ.</t>
  </si>
  <si>
    <t>«±ÉÃµÀ ªÀUÀðzÀ ªÀ¸Àw AiÉÆÃd£ÉAiÀÄr 2014-15£ÉÃ ¸Á°UÉ C¯ÉªÀiÁj/ CgÉ C¯ÉªÀiÁj d£ÁAUÀzÀªÀjUÉ ªÀ¸Àw ¸Ë®¨sÀå PÀ°à¹PÉÆqÀÄªÀ §UÉÎ.</t>
  </si>
  <si>
    <t>13.02.2015</t>
  </si>
  <si>
    <t>PÀ£ÁðlPÀ gÁddå PÀÄ±À®PÀ«ÄðUÀ½UÉ, UÀÄr¸À®Ä ªÁ¹UÀ¼ÀÄ ºÁUÀÆ ªÀ¸Àw gÀ»vÀjUÉ ªÀÄvÀÄÛ ¤ªÉÃ±À£À gÀ»vÀjUÉ «±ÉÃµÀ UÀÈºÀ ¤ªÀiÁðt AiÉÆÃd£ÉAiÀÄr ªÀ¸Àw ¸Ë®¨sÀå PÀ°à¹PÉÆqÀÄªÀ §UÉÎ.</t>
  </si>
  <si>
    <t>20.02.2015</t>
  </si>
  <si>
    <t>avÀæzÀÄUÀð f¯ÉèAiÀÄ PÀÄ±À®PÀ«ÄðUÀ½UÉ ªÀ¸Àw ¸Ë®¨sÀå PÀ°à¹PÉÆqÀÄªÀAvÉ, CzsÀåPÀëgÀÄ f¯Áè §qÀV PÉ®¸ÀUÁgÀgÀ PÉëÃªÀiÁ©üªÀÈ¢Þ ¸ÀAWÀ- EªÀgÀÄ PÉÆÃjgÀÄªÀ §UÉÎ.</t>
  </si>
  <si>
    <t>©ÃzÀgï f¯Éè, ¹AzÉÆÃ® UáæªÀÄ ¥ÀAZÁ¬ÄwUÉ M¼À¥ÀqÀÄªÀ «PÀ®ZÉÃvÀ£ÀjUÉ, CAUÀ«PÀ®gÀ ««zsÀ AiÉÆÃd£UÀ¼Àr 2010-11£ÉÃ ¸Á°£À°è ªÀÄ£ÉUÀ¼ÀÄ ªÀÄAdÆgÁVzÀÝgÀÆ C£ÀÄzÁ£À ©qÀÄUÀqÉAiÀiÁUÀ¢gÀÄªÀ §UÉÎ.</t>
  </si>
  <si>
    <t>PÀÄµÀÖV vÁ®ÆèQ£À 100 d£À «PÀ®ZÉÃvÀ£ÀjUÉ CAUÀ«PÀ®gÀ PÉÆÃmÁzÀr ªÀ¸Àw ¸ËPÀAiÀÄð PÀ°à¹PÉÆqÀÄªÀAvÉ PÀ£ÁðlPÀ gÁdå CAUÀ«PÀ®gÀ MPÉÆÌlzÀ CzsÀåPÀëgÀÄ PÉÆÃjgÀÄªÀ §UÉÎ.</t>
  </si>
  <si>
    <t>ªÀÄAqÀå f¯Éè 7 vÁ®ÆèQ£ÁzÀåAvÀ ªÀÈw, UÀÄr PÉÊUÁjPÉ, PÀÄA¨ÁjPÉ d£ÁAUÀzÀ ªÀ¸Àw gÀ»vÀ 100 PÀÄlÄA§UÀ½ÃUÉ ªÀ¸Àw ¸Ë®¨sÀå PÀ°à¹PÉÆqÀÄªÀAvÉ CzsÀåPÀëgÀÄ ªÀÄAqÀå f¯Áè ««zÉÆzÉÝÃ±À PÉÊUÁjPÁ ¸ÀºÀPÁgÀ ¸ÀAWÀzÀªÀgÀÄ PÉÆÃjgÀÄªÀ §UÉÎ.</t>
  </si>
  <si>
    <t>24.02.2015</t>
  </si>
  <si>
    <t>SD RGRHCL 30  SHM 01 2014</t>
  </si>
  <si>
    <t>¨ÁUÀ®PÉÆÃmÉ f¯ÉèAiÀÄr §gÀÄªÀ 39 «±ÀéPÀªÀÄð-PÀÄ±À®PÀ«Äð d£ÁAUÀzÀªÀjUÉ ªÀ¸Àw ¸Ë®¨sÀå PÀ°à¹PÉÆqÀÄªÀ §UÉÎ.</t>
  </si>
  <si>
    <t>SD RGRHCL 31  SHM 01 2014</t>
  </si>
  <si>
    <t>²æÃ ¸ÉÊªÀÄ£ï.J EªÀgÀÄ GavÀªÁV ªÀÄ£É ¤«Äð¹ PÉÆqÀÄªÀAvÉ PÉÆÃjgÀÄªÀ §UÉÎ.</t>
  </si>
  <si>
    <t>SD RGRHCL 32  SHM 01 2014</t>
  </si>
  <si>
    <t>©eÁ¥ÀÄgÀ f¯Éè, §¸ÀªÀ£À ¨ÁUÉÃªÁr vÁ||, aªÀÄä®V Uáæ.¥ÀA. ªÀå¦ÛUÉ M¼À¥ÀqÀÄªÀ PÀÄ±À®PÀ«ÄðUÀ½UÉ ««zsÀ ªÀ¸Àw AiÉÆÃd£ÉAiÀÄr ªÀ¸Àw ¸ËPÀAiÀÄð PÀ°à¹PÉÆqÀÄªÀ §UÉÎ.</t>
  </si>
  <si>
    <t>SD RGRHCL 33  SHM 01 2014</t>
  </si>
  <si>
    <t>«eÁ¥ÀÄgÀ f¯Éè, «eÁ¥ÀÄgÀ vÁ|| AiÉÆÃUÁ¥ÀÆgÀ ªÁqïð-22gÀ° §ÄqÀPÀlÄÖ C¯ÉªÀiÁj d£ÁAUÀzÀªÀjUÉ ªÀ¸Àw ¸Ë®¨sÀå PÀ°à¹PÉÆqÀÄªÀ §UÉÎ.</t>
  </si>
  <si>
    <t>SD RGRHCL 34  SHM 01 2014</t>
  </si>
  <si>
    <t>¹AzÀV ¥ÀÄgÀ¸À¨sÉAiÀÄ°è PÁAiÀÄð¤ªÀð»¸ÀÄwÛgÀÄªÀ ¥ËgÀPÁ«ÄðPÀjUÉ ªÀÄ£É ¤ªÀiÁðt ªÀiÁqÀPÉÆ¼Àî®Ä ¸ÀºÁAiÀÄzsÀt ªÀÄAdÆgÀÄ ªÀiÁrPÉÆqÀ¨ÉÃPÉAzÀÄ PÉÆÃjgÀÄªÀ §UÉÎ.</t>
  </si>
  <si>
    <t>SD RGRHCL 35  SHM 01 2014</t>
  </si>
  <si>
    <t>2014-15£ÉÃ ¸Á°£À C¯ÉªÀiÁj/CgÉ C¯ÉªÀiÁj d£ÁAUÀzÀªÀjUÉ ªÀ¸Àw gÀ»gÀ ¥sÀ¯Á£ÀÄ¨sÀ«UÀ¼À ¥ÀnÖAiÀÄ£ÀÄß ¸À°è¹gÀÄªÀ PÀÄjvÀÄ.</t>
  </si>
  <si>
    <t>SD RGRHCL 36  SHM 01 2014</t>
  </si>
  <si>
    <t>vÀÄªÀÄPÀÆgÀÄ f¯Éè, ªÀÄzsÀÄVj vÁ®ÆèQ£À fÃvÀ PÁ«ÄðPÀ ¥sÀ¯Á£ÀÄ¨sÀ«UÀ¼À ¥ÀnÖ ¸À°è¹gÀÄªÀ §UÉÎ.</t>
  </si>
  <si>
    <t>SD RGRHCL 37  SHM 01 2014</t>
  </si>
  <si>
    <t>²æÃ PÀÉ.JA. wªÀÄägÁAiÀÄ¥Àà, ±Á¸ÀPÀgÀÄ- EªÀgÀÄ vÀªÀÄä ªÀÄvÀPÉëÃvÀæ ªÁå¦ÛUÉ M¼À¥ÀqÀÄªÀ ¥ÁªÀUÀqÀ vÁ®ÆèQ£À UÀÄdÓ£ÀÆgÀÄ UÁæ.¥ÀAAiÀÄ°ègÀÄªÀ 27 «zsÀªÉAiÀÄjUÉ ªÀ¸Àw ¸Ë®¨sÀå PÀ°à¹PÉÆqÀÄªÀAvÉ PÉÆÃjgÀÄªÀ §UÉÎ.</t>
  </si>
  <si>
    <t>SD RGRHCL 38  SHM 01 2014</t>
  </si>
  <si>
    <t>²æÃ ªÀÄAdÄ£ÁxÀ Uáæ«ÄÃt PÀ¸ÀÄ§ÄzÁgÀgÀ PÉÊUÁjPÁ ¸ÀºÀPÁgÀ ¸ÀAWÀ ¤AiÀÄ«ÄvÀzÀ PÀÄ±ÀPÀ«ÄðUÀ½UÉ ªÉÊAiÀÄQÛPÀ ªÀ¸Àw PÁAiÀiÁðUÁgÀ ¤ªÀiÁðtPÁÌV ¸ÀºÁAiÀÄ zsÀ£À ªÀÄAdÆgÀÄ ªÀiÁrPÉÆqÀÄªÀAvÉ PÉÆÃjgÀÄªÀ §UÉÎ.</t>
  </si>
  <si>
    <t>SD RGRHCL 39  SHM 01 2014</t>
  </si>
  <si>
    <t>²æÃ J £ÁUÀgÁd¥Àà, §lªÁqÉ, vÀÄªÀÄPÀÆgÀÄ EgÀÄªÀ «PÀ®ZÉÃvÀ£ÀgÁVzÀÄÝ, ¸ÀzÀjAiÀÄªÀjUÉ ªÀÄ£É ¤«Äð¹PÉÆ¼Àî®Ä ¸ÀºÁAiÀÄzsÀ£À ªÀÄAdÆgÀÄ ªÀiÁrPÉÆqÀ¨ÉÃPÉAzÀÄ PÉÆÃjgÀÄªÀ §UÉÎ.</t>
  </si>
  <si>
    <t>SD RGRHCL 40  SHM 01 2014</t>
  </si>
  <si>
    <t>²æÃ gÁªÀÄPÀÄªÀiÁgÀ ¹AUÉ, £ÀUÀgÀ ¸À¨sÉ ¸ÀzÀ¸ÀågÀÄ, ±ÀºÀ¨ÁzÀ- EªÀgÀÄ ±ÀºÀ¨ÁzÀ £ÀUÀgÀzÀ°è eÉÆÃ¥ÀqÀ¥ÀnÖ d£ÁAUÀzÀªÀjUÉ ±Á±ÀévÀ ªÀÄ£ÉUÀ¼À£ÀÄß PÀnÖPÉÆqÀÄªÀAvÉ PÉÆÃjgÀÄªÀ §UÉÎ.</t>
  </si>
  <si>
    <t>SD RGRHCL 41  SHM 01 2014</t>
  </si>
  <si>
    <t>PÀ®§ÄgÀV f¯Éè 5 ªÀÄA¢ ªÀ¸Àw gÀ»vÀjUÉ ªÀ¸Àw ¸Ë®¨sÀå PÀ°à¹PÉÆqÀÄªÀAvÉ PÉÆÃjgÀÄªÀ §UÉÎ.</t>
  </si>
  <si>
    <t>SD RGRHCL 42  SHM 01 2014</t>
  </si>
  <si>
    <t>²æÃ ¸ÀÄ§æªÀÄäuÉåÃ±ÀégÀ CAUÀ«PÀ® ¸Àé¸ÀºÁAiÀÄ ¸ÀAWÀzÀ PÁAiÀÄðzÀ²ðUÀ¼ÀÄ ¥ÁªÀUÀqÀ vÁ®ÆèQ£À £ÁUÀ® ªÀÄrPÉ Uáæ ¥ÀA.UÉ M¼À¥ÀqÀÄªÀ «PÀ®ZÉÃvÀ£ÀjUÉ ªÀ¸Àw ¸Ë®¨sÀå PÀ°à¹PÉÆqÀÄªÀ §UÉÎ.</t>
  </si>
  <si>
    <t>SD RGRHCL 43  SHM 01 2014</t>
  </si>
  <si>
    <t>2014-15£ÉÃ ¸Á°£À°è ZÀªÀÄðPÀÄ±À® PÀ«ÄðUÀ½UÉ ªÀ¸Àw ¸ËPÀAiÀÄð PÀ°à¹ PÀÆqÀÄªÀAvÉ ²æÃ ªÀÄrªÁ¼À¥Àà. ±ÀºÁ¥ÀÆgÀ vÁ|| AiÀiÁzÀVÃgÀ f¯Éè EªÀgÀÄ PÉÆÃjgÀÄªÀ §UÉÎ.</t>
  </si>
  <si>
    <t>SD RGRHCL 44  SHM 01 2014</t>
  </si>
  <si>
    <t>PÀÄµÀÀ×gÉÆÃUÀ¢AzÀ UÀÄtªÀÄÄRgÁzÀ «PÀ®ZÉÃvÀ£ÀjUÉ ªÀ¸Àw ¸Ë®¨sÀå PÀ°à¹PÉÆqÀÄªÀAvÉ PÉÆÃj ªÀÄ»¼Á &amp; ªÀÄPÀÌ¼À PÉëÃªÀiÁ©üªÀÈ¢Þ ¸ÀA¸ÉÜ(j) ¨ÉlUÉÃj, UÀzÀUÀ f¯Éè EªÀgÀÄ PÉÆÃjgÀÄªÀ §UÉÎ.</t>
  </si>
  <si>
    <t>SD RGRHCL 45  SHM 01 2014</t>
  </si>
  <si>
    <t>avÀÀæzÀÄUÀð f¯Éè, aPÀÌUÉÆAqÀ£ÀºÀ½î UáæªÀÄzÀ ¤ªÁ¹AiÀiÁzÀ ²æÃ gÀÄzÉæÃ±ï ©£ï ±ÀgÀt¥Àà EªÀgÀÄ ªÀ¸Àw ¸Ë®¨sÀå PÀ°à¹PÉÆqÀÄªÀAvÉ PÉÆÃjgÀÄªÀ §UÉÎ.</t>
  </si>
  <si>
    <t>SD RGRHCL 46  SHM 01 2014</t>
  </si>
  <si>
    <t>²ªÀªÉÆUÀÀÎ f¯ÉèAiÀÄ°è PÀÄµÀ×gÉÆÃUÀ¢AzÀ UÀÄtªÀÄÄRgÁzÀ ¥sÀ¯Á£ÀÄ¨sÀ«UÀ¼À ¥ÀnÖAiÀÄ£ÀÄß ¸À°è¸ÀÄwÛgÀÄªÀ §UÉÎ.</t>
  </si>
  <si>
    <t>SD RGRHCL 47  SHM 01 2014</t>
  </si>
  <si>
    <t>PÀÄ±À®PÀ«ÄðUÀ½UÉ ªÀ¸Àw ¸ËPÀAiÀÄð PÀ°à¹PÉÆqÀÄªÀ §UÉÎ.</t>
  </si>
  <si>
    <t>SD RGRHCL 48  SHM 01 2014</t>
  </si>
  <si>
    <t>¨É¼ÀUÁ« f¯Éè, gÁAiÀÄ¨sÁUÀ vÁ®ÆèQ£À PÀÄqÀa ªÀÄvÀPÉëÃvÀæ ªÁå¦ÛUÉ M¼À¥ÀqÀÄªÀ UáæªÀÄzÀ «PÀ®ZÉÃvÀ£À ºÁUÀÆ «zsÀªÉAiÀÄjUÉ ªÀ¸Àw ¸ËPÀAiÀÄð PÀ°à¹PÉÆqÀÄªÀ §UÉÎ.</t>
  </si>
  <si>
    <t>SD RGRHCL 49  SHM 01 2014</t>
  </si>
  <si>
    <t>²æÃªÀÄw ªÀÉÄÊ£ÉÆÃ¨Á¬Ä- «PÀ®ZÉÃvÀ£ÀgÀÄ EªÀgÀÄ AiÀiÁªÀÅzÁzÀgÀÆ AiÉÆÃd£ÉAiÀÄr ªÀ¸Àw ¸ËPÀAiÀÄð PÀ°à¹PÉÆqÀÄªÀAvÉ PÉÆÃjgÀÄªÀ §UÉÎ.</t>
  </si>
  <si>
    <t>SD RGRHCL 50  SHM 01 2014</t>
  </si>
  <si>
    <t>¨É¼ÀUÁ« £ÀUÀgÀzÀ CgÀ®ªÁqÀzÀ°ègÀÄªÀ D±ÀæAiÀÄ ªÀÄ£ÉUÀ¼À£ÀÄß PÀÆ° £ÉÃPÁgÀjUÉ ªÀÄAdÆgÀÄ ªÀiÁrPÉÆqÀÄªÀAvÉ PÉÆÃjgÀÄªÀ §UÉÎ.</t>
  </si>
  <si>
    <t>23.03.2015</t>
  </si>
  <si>
    <t>SD RGRHCL 51  SHM 01 2014</t>
  </si>
  <si>
    <t>²æÃ PÉeÁA§ ªÀÄ»¼Á ««zÉÆÝzÉÝÃ±À ¸ÀºÀPÁgÀ ¸ÀAWÀ(j) ¸ÉÆAqÉÃPÉgÉ, »jAiÀÄÆgÀÄ vÁ®ÆPÀÄ, avÀæzÀÄUÀð f¯Éè-E°è£À PÀÄ±À®PÀ«ÄðUÀ½UÉ ªÀ¸Àw PÁAiÀiÁðUÁgÀ ¤«Äð¸À®Ä ºÉZÀÄÑªÀj C£ÀÄzÁ£À ¤ÃqÀÄªÀ §UÉÎ</t>
  </si>
  <si>
    <t>SD RGRHCL 52  SHM 01 2014</t>
  </si>
  <si>
    <t>ªÉÄÊ¸ÀÆgÀÄ f¯ÉèAiÀÄ ZÁªÀÄgÁd «zÁ£À ¸À¨sÁ PÉëÃvÀæzÀ ªÁå¦ÛAiÀÄ°è §gÀÄªÀ ªÁqïð £ÀA42gÀ°gÀÄªÀ ªÀ¸Àw gÀ»vÀ 150 §qÀªÀjUÉ ªÀ¸Àw ¸ËPÀAiÀÄð PÀ°à¹PÉÆqÀÄªÀ §UÉÎ.</t>
  </si>
  <si>
    <t>SD RGRHCL 53  SHM 01 2014</t>
  </si>
  <si>
    <t>avÁÛ¥ÀÆgÀ vÁ|| UÀÄ®âUÁð f¯ÉèAiÀÄ CwPÀqÀÄ §qÀªÀgÀÄ, «zsÀªÉAiÀÄgÀÄ, «PÀ®ZÉÃvÀ£ÀjUÉ ªÀ¸Àw ¸ËPÀAiÀÄð PÀ°à¹PÉÆqÀÄªÀAvÉ PÉÆÃj- CzsÀåPÀëgÀÄ AiÀÄÄªÀ zÀ°vÀ ¸ÉÃ£É EªÀgÀÄ PÉÆÃjgÀÄªÀ §UÉÎ.</t>
  </si>
  <si>
    <t>SD RGRHCL 54  SHM 01 2014</t>
  </si>
  <si>
    <t>AiÀÄ®§ÄUÀð vÁ||, ¨ÉÃªÀÇgÀÄ Uáæ ¥ÀA, ªÁå¦ÛAiÀÄ°è §gÀÄªÀ PÉÆÃ½ºÁ¼À UáæöçªÀÄzÀ ªÀ¸Àw gÀ»vÀ UÉÆ®è C¯ÉªÀiÁj d£ÁAUÀzÀªÀjUÉ ªÀ¸Àw ¸Ë®¨sÀå PÀ°à¹ PÉÆqÀÄªÀAvÉ PÉÆÃjgÀÄªÀ §UÉÎ.</t>
  </si>
  <si>
    <t>SD RGRHCL 55  SHM 01 2014</t>
  </si>
  <si>
    <t>²æÃ ¸ÀÄ¤Ã® £ÀgÀ¸ÀÄì ZËUÀ¯É, ¨É¼ÀUÁ« f¯Éè, CxÀtÂ vÁ|| dÄUÀÆ¼À CAZÉ EªÀgÀÄ ªÀ¸Àw ¸Ë®¨sÀå ªÀ¸Àw PÀÆqÀÄªÀAvÉ PÉÆÃjgÀÄªÀ §UÉÎ.</t>
  </si>
  <si>
    <t>SD RGRHCL 56  SHM 01 2014</t>
  </si>
  <si>
    <t>©Ãr PÁ«ÄðPÀjUÉ ªÀ¸Àw ¸Ë®¨sÀå PÀ°à¹PÉÆqÀÄªÀ §UÉÎ.</t>
  </si>
  <si>
    <t>SD RGRHCL 57  SHM 01 2014</t>
  </si>
  <si>
    <t>28.06.2014</t>
  </si>
  <si>
    <t>PÀqÀvÀ «¯ÉÃªÁj ªÀiÁrzÀ ¢£ÁAPÀ (PÀqÀvÀ ªÀÄÄPÁÛAiÀÄUÉÆ½¹zÀ ¢£ÁAPÀ)</t>
  </si>
  <si>
    <t>Budget File 2014-15</t>
  </si>
  <si>
    <t>12.12.2013</t>
  </si>
  <si>
    <t>03.01.2014</t>
  </si>
  <si>
    <t>Syndicate Bank</t>
  </si>
  <si>
    <t>08.01.2014</t>
  </si>
  <si>
    <t>Loan Borrowal from HUDCO</t>
  </si>
  <si>
    <t>25.01.2014</t>
  </si>
  <si>
    <t>IAY Administrative Grants</t>
  </si>
  <si>
    <t>04.02.2014</t>
  </si>
  <si>
    <t>Release of 2nd instalment amount from HUDCO</t>
  </si>
  <si>
    <t>21.02.2014</t>
  </si>
  <si>
    <t>22.02.2014</t>
  </si>
  <si>
    <t>04.03.2014</t>
  </si>
  <si>
    <t>Grameena Banks Releases under IAY</t>
  </si>
  <si>
    <t>Grameena Banks Releases under Vajpayee</t>
  </si>
  <si>
    <t>Grameena Banks Releases under Basava &amp; SDP</t>
  </si>
  <si>
    <t>Fund Transfer 2014-15</t>
  </si>
  <si>
    <t>29.03.2014</t>
  </si>
  <si>
    <t>Short Term Deposits Correspondence</t>
  </si>
  <si>
    <t>02.04.2014</t>
  </si>
  <si>
    <t>Rent &amp; Maintaince Charges KSIIDC</t>
  </si>
  <si>
    <t>Basava Vasathi Correspondence 2014-15</t>
  </si>
  <si>
    <t>16.04.2014</t>
  </si>
  <si>
    <t>Receipt &amp; Receipt  Voucher 2014-15</t>
  </si>
  <si>
    <t>Advance to Staff</t>
  </si>
  <si>
    <t>Miscellenous Payments</t>
  </si>
  <si>
    <t>26.04.2014</t>
  </si>
  <si>
    <t>Axis Bank</t>
  </si>
  <si>
    <t>Salary &amp; Deductions 2014-15</t>
  </si>
  <si>
    <t>Office Boy Salary</t>
  </si>
  <si>
    <t>Reimbursement of TADA</t>
  </si>
  <si>
    <t>Reimbursement of conveyance</t>
  </si>
  <si>
    <t>Deputation of N. Devaraju</t>
  </si>
  <si>
    <t>Appointment of IT consultants on contract Basis</t>
  </si>
  <si>
    <t>03.05.2014</t>
  </si>
  <si>
    <t>TDS Challancs 2014-15</t>
  </si>
  <si>
    <t>Security service to Office building</t>
  </si>
  <si>
    <t>05.05.2014</t>
  </si>
  <si>
    <t>Computer operators for GPS photo Auditing</t>
  </si>
  <si>
    <t>Telephone, Mobile &amp; Internet</t>
  </si>
  <si>
    <t>07.05.2014</t>
  </si>
  <si>
    <t>Vehicle Fuel Expenses</t>
  </si>
  <si>
    <t>HUDCO Repayment</t>
  </si>
  <si>
    <t>Chikkamagalore Taluk Nodal Officers</t>
  </si>
  <si>
    <t>Ramanagar Taluk Nodal Officers</t>
  </si>
  <si>
    <t>Chikkabalapur Taluka Nodal Officers</t>
  </si>
  <si>
    <t>Bijapur Taluka Nodal Officers</t>
  </si>
  <si>
    <t>30.05.2014</t>
  </si>
  <si>
    <t>Bangalore UrbanTaluka Nodal Officers</t>
  </si>
  <si>
    <t>Appointment of Auditors 2013-14</t>
  </si>
  <si>
    <t>Compliance to the C &amp; AG Report</t>
  </si>
  <si>
    <t>07.06.2014</t>
  </si>
  <si>
    <t>IDBI Bank</t>
  </si>
  <si>
    <t>09.06.2014</t>
  </si>
  <si>
    <t>Vijaya Bank</t>
  </si>
  <si>
    <t>10.06.2014</t>
  </si>
  <si>
    <t>Dharwad Taluk Nodal Officers</t>
  </si>
  <si>
    <t>Chitradurga Taluk Nodal Officers</t>
  </si>
  <si>
    <t>Udupi Taluk Nodal Officers</t>
  </si>
  <si>
    <t>13.06.2014</t>
  </si>
  <si>
    <t>Dk Taluk Nodal Officers</t>
  </si>
  <si>
    <t>17.06.2014</t>
  </si>
  <si>
    <t>Chamarajnagar Taluk Nodal officers</t>
  </si>
  <si>
    <t>30.06.2014</t>
  </si>
  <si>
    <t>AGs Monthly Expenditure</t>
  </si>
  <si>
    <t>Government Guarantee Commission</t>
  </si>
  <si>
    <t>04.07.2014</t>
  </si>
  <si>
    <t>Bagalkot Taluk Nodal Officers</t>
  </si>
  <si>
    <t>Mandya Taluka Nodal Officers</t>
  </si>
  <si>
    <t>08.07.2014</t>
  </si>
  <si>
    <t>Opening of Beneficiary Accounts</t>
  </si>
  <si>
    <t>15.07.2014</t>
  </si>
  <si>
    <t>PI RGRHCL 31 MIS 2014</t>
  </si>
  <si>
    <t>Shokas Notice to ZP DS, PD &amp; CPOs</t>
  </si>
  <si>
    <t>17.01.2014</t>
  </si>
  <si>
    <t>PI RGRHCL 156 MIS 2014</t>
  </si>
  <si>
    <t>Agriculture Land Issues</t>
  </si>
  <si>
    <t>06.03.2014</t>
  </si>
  <si>
    <t>PI RGRHCL 164 MIS 2014</t>
  </si>
  <si>
    <t xml:space="preserve"> Block &amp; UnBlock Houses Proposals</t>
  </si>
  <si>
    <t>PI RGRHCL 166 MIS 2014</t>
  </si>
  <si>
    <t xml:space="preserve"> Fund Block Proposals</t>
  </si>
  <si>
    <t>PI RGRHCL 167 MIS 2014</t>
  </si>
  <si>
    <t>MPIC Target 2014-2015 to Govt Approval</t>
  </si>
  <si>
    <t>PI RGRHCL 168 MIS 2014</t>
  </si>
  <si>
    <t>MPIC Target 2014-2015 to Districts Communication</t>
  </si>
  <si>
    <t>PI RGRHCL 169 MIS 2014</t>
  </si>
  <si>
    <t>PI RGRHCL 170 MIS 2014</t>
  </si>
  <si>
    <t xml:space="preserve"> Sira Tq Houses Extension Proposal to Govt</t>
  </si>
  <si>
    <t>PI RGRHCL 183 MIS 2014</t>
  </si>
  <si>
    <t>KDP Reports (2014-2015)</t>
  </si>
  <si>
    <t>PI RGRHCL 341 MIS 2014</t>
  </si>
  <si>
    <t>Not OK Houses Clarifications</t>
  </si>
  <si>
    <t>PI RGRHCL 345 MIS 2014</t>
  </si>
  <si>
    <t>Computerised Lottory System</t>
  </si>
  <si>
    <t>PI RGRHCL 346 MIS 2014</t>
  </si>
  <si>
    <t>Protsahadhana</t>
  </si>
  <si>
    <t>PI RGRHCL 01 BHS 2014</t>
  </si>
  <si>
    <t>Baasava Housing Scheme - Speciol Delelopment Plan 2014-15</t>
  </si>
  <si>
    <t>24.04.2014</t>
  </si>
  <si>
    <t>PI RGRHCL 02 BHS 2014</t>
  </si>
  <si>
    <t>Basava Housing Scheme 2013-14 Additional</t>
  </si>
  <si>
    <t>20.05.2014</t>
  </si>
  <si>
    <t>PI RGRHCL 03 BHS 2014</t>
  </si>
  <si>
    <t>Basava Housing Scheme 2013-14 Additional - Target Updation</t>
  </si>
  <si>
    <t>PI RGRHCL 04 BHS 2014</t>
  </si>
  <si>
    <t xml:space="preserve"> Additional Houses Proposals - Govt. Approval Under Basava Housing Scheme</t>
  </si>
  <si>
    <t>PI RGRHCL 05 BHS 2014</t>
  </si>
  <si>
    <t>Action to be Taken on CEO &amp; EO Verification Report</t>
  </si>
  <si>
    <t>PI RGRHCL 06 BHS 2014</t>
  </si>
  <si>
    <t>Implimentation of PM 15 Points Meeting Suggetions</t>
  </si>
  <si>
    <t>04.08.2014</t>
  </si>
  <si>
    <t>PI RGRHCL 07 BHS 2014</t>
  </si>
  <si>
    <t>2014-15 Additional Houses Proposals to Govt</t>
  </si>
  <si>
    <t>PI RGRHCL 08 BHS 2014</t>
  </si>
  <si>
    <t>Gadag District Heavy Rain Damage Houses</t>
  </si>
  <si>
    <t>30.10.2014</t>
  </si>
  <si>
    <t>PI RGRHCL 09 BHS 2014</t>
  </si>
  <si>
    <t>Muddebihal Tq Jagruthi Samithi Complaint Verification</t>
  </si>
  <si>
    <t>PI RGRHCL 01 BVO 2014-15</t>
  </si>
  <si>
    <t>ªÀiÁ£Àå ªÀ¸Àw ¸ÀaªÀgÀ «ªÉÃZÀ£Á PÉÆÃmÁzÀrAiÀÄ°è ªÀÄ£ÉUÀ¼À£ÀÄß ªÀÄAdÆgÀÄ ªÀiÁqÀÄªÀ §UÉÎ.</t>
  </si>
  <si>
    <t>PI RGRHCL 02 BVO 2014-15</t>
  </si>
  <si>
    <t>2013-14£ÉÃ ±ÉæÃtÂAiÀÄ §¸ÀªÀ ªÀ¸Àw AiÉÆÃd£ÉAiÀÄr ªÀÄAdÆgÀÄ ªÀiÁqÀ¯ÁVgÀÄªÀ ºÉZÀÄÑªÀj ªÀÄ£ÉUÀ¼À UÀÄjUÉ ¤UÀ¢ü¥Àr¸À¯ÁVgÀÄªÀ «ÄÃ¸À¯ÁwAiÀÄ «£ÁAiÀÄw §UÉÎ ¸ÀPÁðgÀ¢AzÀ ¤zÉÃð±À£À ¥ÀqÉAiÀÄÄªÀ §UÉÎ.</t>
  </si>
  <si>
    <t>PI RGRHCL 03 BVO 2014-15</t>
  </si>
  <si>
    <t>««zsÀ ªÀ¸Àw AiÉÆÃd£ÉUÀ¼Àr DAiÉÄÌAiÀiÁVgÀÄªÀ ¥sÀ¯Á£ÀÄ¨sÀ«UÀ¼ÀÄ ¤«Äð¸ÀÄwÛgÀÄªÀ ªÀÄ£ÉAiÀÄ f.¦.J¸ï. DzsÁjvÀ bÁAiÀiÁavÀæUÀ¼ÀÄ ¤UÀªÀÄzÀ Drmï£À°è wgÀ¸ÀÌøvÀUÉÆArgÀÄªÀ §UÉÎ vÁ®ÆèPÀÄ ¥ÀAZÁAiÀÄwAiÀÄ PÁAiÀÄð¤ªÁðºÀPÀ C¢üPÁjUÀ½AzÀ ¥sÀ¯Á£ÀÄ¨sÀ«UÀ½UÉ »A§gÀºÀ ¤ÃqÀÄªÀ §UÉÎ.</t>
  </si>
  <si>
    <t>PI RGRHCL 04 BVO 2014-15</t>
  </si>
  <si>
    <t>««zsÀ ªÀ¸Àw AiÉÆÃd£ÉUÀ¼Àr DAiÉÄÌAiÀiÁzÀ ¥sÀ¯Á£ÀÄ¨sÀ«UÀ½UÉ £ÀªÀÄÆ£É-2 gÀ°è ªÀÄ£É ªÀÄAdÆgÁw ªÀÄvÀÄÛ PÁªÀÄUÁj DzÉÃ±À ¥ÀvÀæªÀ£ÀÄß ¤ÃqÀÄªÀ §UÉÎ.</t>
  </si>
  <si>
    <t>PI RGRHCL 05 BVO 2014-15</t>
  </si>
  <si>
    <t>PÀ£ÁðlPÀ «zsÁ£ÀªÀÄAqÀ®zÀ ¸ÀÜ½ÃAiÀÄ ¸ÀA¸ÉÜUÀ¼ÀÄ ªÀÄvÀÄÛ ¥ÀAZÁAiÀÄvï gÁeï ¸ÀA¸ÉÜUÀ¼À ¸À«ÄwAiÀÄ 8£ÉÃ ªÀgÀ¢AiÀÄ°è£À ²¥sÁgÀ¸ÀÄìUÀ¼À ªÉÄÃ¯É PÀæªÀÄ PÉÊUÉÆ¼ÀÄîªÀ §UÉÎ.</t>
  </si>
  <si>
    <t>PI RGRHCL 06 BVO 2014-15</t>
  </si>
  <si>
    <r>
      <t xml:space="preserve">««zsÀ ªÀ¸Àw AiÉÆÃd£ÉUÀ¼ÀrAiÀÄ°è </t>
    </r>
    <r>
      <rPr>
        <sz val="12"/>
        <rFont val="Nudi 01 e"/>
      </rPr>
      <t xml:space="preserve">UÁæªÀÄ ¥ÀAZÁAiÀÄvï, vÁ®ÆèPÀÄ, f¯Áè ªÀÄvÀÄÛ ¤UÀªÀÄzÀ ªÀÄlÖzÀ°è ¥ÀæUÀw ªÀgÀ¢UÀ¼À£ÀÄß </t>
    </r>
    <r>
      <rPr>
        <sz val="12"/>
        <rFont val="Nudi 01 k"/>
      </rPr>
      <t xml:space="preserve">NPÉ ªÀÄvÀÄÛ £Ámï NPÉ ¥ÀæPÀgÀtUÀ¼ÀÄ ªÀgÀ¢AiÀÄ°è ¸ÉÃjPÉÆAqÀÄ </t>
    </r>
    <r>
      <rPr>
        <sz val="12"/>
        <rFont val="Times New Roman"/>
        <family val="1"/>
      </rPr>
      <t xml:space="preserve">Generate </t>
    </r>
    <r>
      <rPr>
        <sz val="12"/>
        <rFont val="Nudi 01 k"/>
      </rPr>
      <t>DUÀÄªÀAvÉ ªÀiÁqÀÄªÀ PÀÄjvÀÄ.</t>
    </r>
  </si>
  <si>
    <t>PI RGRHCL 07 BVO 2014-15</t>
  </si>
  <si>
    <t>««zsÀ ªÀ¸Àw AiÉÆÃd£ÉUÀ¼Àr DAiÉÄÌAiÀiÁUÀ®àqÀÄªÀ ªÀiÁf ¸ÉÊ¤PÀjUÉ ªÁ¶ðPÀ DzÁAiÀÄ «ÄwAiÀÄ §UÉÎ.</t>
  </si>
  <si>
    <t>PI RGRHCL 01 BVT 2014-15</t>
  </si>
  <si>
    <t>©ÃzÀgÀ f¯Éè ºÀÄªÀÄ£Á¨Ázï vÁ®ÆèQ£À WÉÆÃqÀªÁr, ¸ÀÄ¯ÁÛ£Á¨Ázï ºÁUÀÆ ZÀAzÀ£ÀªÀ½î UÁæªÀÄ ¥ÀAZÁAiÀÄwUÀ¼À°ègÀÄªÀ 218 CºÀð ªÀ¸Àw gÀ»vÀ ¥Àj²µÀ× d£ÁAUÀzÀªÀjUÉ ªÀÄ£ÉUÀ¼À£ÀÄß ªÀÄAdÆgÀÄ ªÀiÁqÀÄªÀ §UÉÎ.</t>
  </si>
  <si>
    <t>11.11.2014</t>
  </si>
  <si>
    <t>PI RGRHCL 02 BVT 2014-15</t>
  </si>
  <si>
    <t>vÀÄªÀÄPÀÆgÀÄ f¯ÉèAiÀÄ ²gÁ «zsÁ£À¸À¨sÁ PÉëÃvÀæPÉÌ 2013-14£ÉÃ ±ÉæÃtÂAiÀÄ §¸ÀªÀ ªÀ¸Àw AiÉÆÃd£ÉAiÀÄr ªÀÄAdÆgÀÄ ªÀiÁqÀ¯ÁVgÀÄªÀ 500 ºÉZÀÄÑªÀj ªÀÄ£ÉUÀ¼À UÀÄjAiÀÄ°è ¸ÁªÀiÁ£Àå ªÀUÀðzÀ ¥sÀ¯Á£ÀÄ¨sÀ«UÀ¼À£ÀÄß DAiÉÄÌUÉÆ½¸ÀÄªÀ §UÉÎ</t>
  </si>
  <si>
    <t>12.11.2014</t>
  </si>
  <si>
    <t>PI RGRHCL 03 BVT 2014-15</t>
  </si>
  <si>
    <t>aPÀÌ§¼Áî¥ÀÄgÀ f¯ÉèAiÀÄ aPÀÌ§¼Áî¥ÀÄgÀ «zsÁ£À¸À¨sÁ PÉëÃvÀæPÉÌ 2013-14£ÉÃ ±ÉæÃtÂAiÀÄ §¸ÀªÀ ªÀ¸Àw AiÉÆÃd£ÉAiÀÄr ªÀÄAdÆgÀÄ ªÀiÁqÀ¯ÁVgÀÄªÀ 300 ºÉZÀÄÑªÀj ªÀÄ£ÉUÀ¼À UÀÄjAiÀÄ°è C®à¸ÀASÁåvÀ ªÀUÀðzÀ «ÄÃ¸À¯ÁwAiÀÄ°è ¸ÁªÀiÁ£Àå ªÀUÀðzÀ ¥sÀ¯Á£ÀÄ¨sÀ«UÀ¼À£ÀÄß DAiÉÄÌUÉÆ½¸ÀÄªÀ §UÉÎ</t>
  </si>
  <si>
    <t>PI RGRHCL 04 BVT 2014-15</t>
  </si>
  <si>
    <t>ZÁªÀÄgÁd£ÀUÀgÀ f¯Éè PÉÆ¼ÉîUÁ® vÁ®ÆèQ£À UÀÄqÀØUÁqÀÄ ¥ÀæzÉÃ±ÀzÀ°è ªÁ¸ÀªÁVgÀÄªÀ §qÀ PÀÄlÄA§UÀ½UÉ ªÀÄ£ÉUÀ¼À£ÀÄß ªÀÄAdÆgÀÄ ªÀiÁqÀÄªÀ §UÉÎ.</t>
  </si>
  <si>
    <t>14.11.2014</t>
  </si>
  <si>
    <t>PI RGRHCL 05 BVT 2014-15</t>
  </si>
  <si>
    <t>2013-14£ÉÃ ±ÉæÃtÂAiÀÄ §¸ÀªÀ ªÀ¸Àw AiÉÆÃd£ÉAiÀÄr ªÀÄAdÆgÀÄ ªÀiÁqÀ¯ÁVgÀÄªÀ ºÉZÀÄÑªÀj ªÀÄ£ÉUÀ¼À UÀÄjUÉ JzÀÄgÁV ¤UÀªÀÄPÉÌ ¸À°èPÉAiÀiÁVgÀÄªÀ UÁæªÀÄ ¥ÀAZÁAiÀÄwªÁgÀÄ, ªÀUÀðªÁgÀÄ UÀÄjAiÀÄ£ÀÄß ¤UÀªÀÄzÀ ªÉ¨ï¸ÉÊn£À°è C¼ÀªÀr¸ÀÄªÀ §UÉÎ</t>
  </si>
  <si>
    <t>PI RGRHCL 06 BVT 2014-15</t>
  </si>
  <si>
    <t>2013-14£ÉÃ ±ÉæÃtÂAiÀÄ §¸ÀªÀ ªÀ¸Àw AiÉÆÃd£ÉAiÀÄr ªÀÄAdÆgÀÄ ªÀiÁqÀ¯ÁVgÀÄªÀ ºÉZÀÄÑªÀj ªÀÄ£ÉUÀ¼À UÀÄjUÉ JzÀÄgÁV ¤UÀªÀÄPÉÌ ¸À°èPÉAiÀiÁVgÀÄªÀ UÁæªÀÄ ¥ÀAZÁAiÀÄwªÁgÀÄ, ªÀUÀðªÁgÀÄ UÀÄjAiÀÄ£ÀÄß ¤UÀªÀÄzÀ ªÉ¨ï¸ÉÊn£À°è C¼ÀªÀr¸ÀÄªÀ §UÉÎ (©Ã¼ÀV ªÀÄvÀÄÛ ¨sÀzÁæªÀw «zsÁ£À¸À¨sÁ PÉëÃvÀæUÀ¼ÀÄ)</t>
  </si>
  <si>
    <t>PI RGRHCL 07  BVT 2014-15</t>
  </si>
  <si>
    <t>2013-14£ÉÃ ±ÉæÃtÂAiÀÄ §¸ÀªÀ ªÀ¸Àw AiÉÆÃd£ÉAiÀÄr ªÀÄAdÆgÀÄ ªÀiÁqÀ¯ÁVgÀÄªÀ ºÉZÀÄÑªÀj ªÀÄ£ÉUÀ¼À UÀÄjUÉ JzÀÄgÁV ¤UÀªÀÄPÉÌ ¸À°èPÉAiÀiÁVgÀÄªÀ UÁæªÀÄ ¥ÀAZÁAiÀÄwªÁgÀÄ, ªÀUÀðªÁgÀÄ UÀÄjAiÀÄ£ÀÄß ¤UÀªÀÄzÀ ªÉ¨ï¸ÉÊn£À°è C¼ÀªÀr¸ÀÄªÀ §UÉÎ (vÉÃgÀzÁ¼À, ¸ÉÆgÀ§ «zsÁ£À¸À¨sÁ PÉëÃvÀæUÀ¼ÀÄ)</t>
  </si>
  <si>
    <t>PI RGRHCL 08  BVT 2014-15</t>
  </si>
  <si>
    <t>aPÀÌªÀÄUÀ¼ÀÆgÀÄ f¯ÉèAiÀÄ PÀqÀÆgÀÄ «zsÁ£À¸À¨sÁ PÉëÃvÀæPÉÌ 2013-14£ÉÃ ±ÉæÃtÂAiÀÄ §¸ÀªÀ ªÀ¸Àw AiÉÆÃd£ÉAiÀÄr ºÉZÀÄÑªÀjAiÀiÁV ªÀÄAdÆgÀÄ ªÀiÁqÀ¯ÁVgÀÄªÀ 300 ªÀÄ£ÉUÀ¼À UÀÄjAiÀÄ°è ¸ÁªÀiÁ£Àå ªÀUÀðzÀ ¥sÀ¯Á£ÀÄ¨sÀ«UÀ¼À£ÀÄß DAiÉÄÌUÉÆ½¸ÀÄªÀ §UÉÎ.</t>
  </si>
  <si>
    <t>PI RGRHCL 09  BVT 2014-15</t>
  </si>
  <si>
    <t>¨É¼ÀUÁ« f¯ÉèAiÀÄ CxÀtÂ «zsÁ£À¸À¨sÁ PÉëÃvÀæPÉÌ 2013-14£ÉÃ ±ÉæÃtÂAiÀÄ §¸ÀªÀ ªÀ¸Àw AiÉÆÃd£ÉAiÀÄr ºÉZÀÄÑªÀjAiÀiÁV ªÀÄAdÆgÀÄ ªÀiÁqÀ¯ÁVgÀÄªÀ 300 ªÀÄ£ÉUÀ¼À UÀÄjAiÀÄ°è ¸ÁªÀiÁ£Àå ªÀUÀðzÀ ¥sÀ¯Á£ÀÄ¨sÀ«UÀ¼À£ÀÄß DAiÉÄÌUÉÆ½¸ÀÄªÀ §UÉÎ.</t>
  </si>
  <si>
    <t>PI RGRHCL 10  BVT 2014-15</t>
  </si>
  <si>
    <t>gÁªÀÄ£ÀUÀgÀ f¯Éè ªÀiÁUÀr vÁ®ÆèPÀÄ aPÀÌºÀ½î UÁæªÀÄ ¥ÀAZÁAiÀÄw ªÀÄvÀÄÛ vÀÄªÀÄPÀÆgÀÄ f¯Éè PÀÄtÂUÀ¯ï vÁ®ÆèPÀÄ ªÀÄrPÉºÀ½î UÁæªÀÄ ¥ÀAZÁAiÀÄwAiÀÄ°ègÀÄªÀ ªÀ¸Àw gÀ»vÀjUÉ ºÉZÀÄÑªÀj ªÀÄ£ÉUÀ¼À£ÀÄß ªÀÄAdÆgÀÄ ªÀiÁqÀÄªÀ §UÉÎ.</t>
  </si>
  <si>
    <t>PI RGRHCL 11  BVT 2014-15</t>
  </si>
  <si>
    <t>ºÉZÀÄéªÀj ªÀÄ£ÉUÀ¼À ªÀÄAdÆgÁw PÉÆÃj ¸ÀPÁðgÀPÉÌ ¥Àæ¸ÁÛªÀ£ÉAiÀÄ£ÀÄß ¸À°è¸ÀÄªÀ §UÉÎ</t>
  </si>
  <si>
    <t>PI RGRHCL 12  BVT 2014-15</t>
  </si>
  <si>
    <t>2013-14£ÉÃ ±ÉæÃtÂAiÀÄ §¸ÀªÀ ªÀ¸Àw AiÉÆÃd£ÉAiÀÄr zÉÆqÀØ§¼Áî¥ÀÄgÀ «zsÁ£À¸À¨sÁ PÉëÃvÀæPÉÌ ¤ÃrgÀÄªÀ ºÉZÀÄÑªÀj ªÀÄ£ÉUÀ¼À UÀÄjUÉ JzÀÄgÁV UÁæªÀÄ ¥ÀAZÁAiÀÄwªÁgÀÄ, ªÀUÀðªÁgÀÄ UÀÄjAiÀÄ£ÀÄß ¤UÀ¢ü¥Àr¸À¯ÁVgÀÄªÀ «ÄÃ¸À¯ÁwAiÀÄ£ÀéAiÀÄ ºÀAaPÉ ªÀiÁqÀÄªÀ §UÉÎ.</t>
  </si>
  <si>
    <t>PI RGRHCL 13  BVT 2014-15</t>
  </si>
  <si>
    <t>§¼Áîj UÁæ«ÄÃt «zsÁ£À¸À¨sÁ PÉëÃvÀæzÀ ªÁå¦ÛAiÀÄ°è §gÀÄªÀ UÁæªÀÄ ¥ÀAZÁAiÀÄwUÀ½UÉ 845 ºÉZÀÄÑªÀj ªÀÄ£ÉUÀ¼À£ÀÄß ªÀÄAdÆgÀÄ ªÀiÁqÀ®Ä ¸ÀPÁðgÀPÉÌ ¥Àæ¸ÁÛªÀ£ÉAiÀÄ£ÀÄß ¸À°è¸ÀÄªÀ §UÉÎ.</t>
  </si>
  <si>
    <t>PI RGRHCL 14  BVT 2014-15</t>
  </si>
  <si>
    <t>2013-14£ÉÃ ±ÉæÃtÂAiÀÄ §¸ÀªÀ ªÀ¸Àw AiÉÆÃd£ÉAiÀÄr ªÀÄAdÆgÀÄ ªÀiÁqÀ¯ÁVgÀÄªÀ ºÉZÀÄÑªÀj ªÀÄ£ÉUÀ¼À UÀÄjUÉ JzÀÄgÁV ¤UÀªÀÄPÉÌ ¸À°èPÉAiÀiÁVgÀÄªÀ UÁæªÀÄ ¥ÀAZÁAiÀÄwªÁgÀÄ, ªÀUÀðªÁgÀÄ UÀÄjAiÀÄ£ÀÄß ¤UÀªÀÄzÀ ªÉ¨ï¸ÉÊn£À°è C¼ÀªÀr¸ÀÄªÀ §UÉÎ (UÀÄAqÀÄè¥ÉÃmÉ, ºÁ£ÀUÀ®è, §§¯ÉÃ±ÀégÀ, UÀÄgÀ«ÄlPÀ¯ï, eÉÃªÀVð ªÀÄvÀÄ C¥sÀd®¥ÀÆgÀ «zsÁ£À¸À¨sÁ PÉëÃvÀæUÀ¼ÀÄ)</t>
  </si>
  <si>
    <t>PI RGRHCL 15  BVT 2014-15</t>
  </si>
  <si>
    <t>ZÁªÀÄgÁd£ÀUÀgÀ f¯ÉèAiÀÄ UÀÄAqÀÄè¥ÉÃmÉ «zsÁ£À¸À¨sÁ PÉëÃvÀæPÉÌ 2013-14£ÉÃ ±ÉæÃtÂAiÀÄ §¸ÀªÀ ªÀ¸Àw AiÉÆÃd£ÉAiÀÄr ªÀÄAdÆgÀÄ ªÀiÁqÀ¯ÁVgÀÄªÀ ºÉZÀÄÑªÀj ªÀÄ£ÉUÀ¼À UÀÄjUÉ JzÀÄgÁV ¤UÀªÀÄPÉÌ ¸À°èPÉAiÀiÁVgÀÄªÀ UÁæªÀÄ ¥ÀAZÁAiÀÄwªÁgÀÄ, ªÀUÀðªÁgÀÄ UÀÄjAiÀÄ ¥ÀnÖUÉ «zsÁ£À¸À¨sÁ PÉëÃvÀæzÀ ±Á¸ÀPÀgÀ ¸À» E®èzÉÃ ¸À°èPÉAiÀiÁVgÀÄªÀ §UÉÎ.</t>
  </si>
  <si>
    <t>PI RGRHCL 16  BVT 2014-15</t>
  </si>
  <si>
    <t>PI RGRHCL 17  BVT 2014-15</t>
  </si>
  <si>
    <t>ZÁªÀÄgÁd£ÀUÀgÀ f¯ÉèAiÀÄ ZÁªÀÄgÁd£ÀUÀgÀ «zsÁ£À¸À¨sÁ PÉëÃvÀæPÉÌ 2013-14£ÉÃ ±ÉæÃtÂAiÀÄ §¸ÀªÀ ªÀ¸Àw AiÉÆÃd£ÉAiÀÄr ªÀÄAdÆgÀÄ ªÀiÁqÀ¯ÁVgÀÄªÀ ºÉZÀÄÑªÀj ªÀÄ£ÉUÀ¼À UÀÄjUÉ JzÀÄgÁV ¤UÀªÀÄPÉÌ ¸À°èPÉAiÀiÁVgÀÄªÀ UÁæªÀÄ ¥ÀAZÁAiÀÄwªÁgÀÄ, ªÀUÀðªÁgÀÄ UÀÄjAiÀÄ «ªÀgÀUÀ¼À£ÀÄß ¸À°è¸ÀÄªÀ §UÉÎ.</t>
  </si>
  <si>
    <t>PI RGRHCL 18  BVT 2014-15</t>
  </si>
  <si>
    <t>2013-14£ÉÃ ±ÉæÃtÂAiÀÄ §¸ÀªÀ ªÀ¸Àw AiÉÆÃd£ÉAiÀÄr ¸ÀAqÀÆgÀÄ «zsÁ£À¸À¨sÁ PÉëÃvÀæPÉÌ ¤ÃrgÀÄªÀ ºÉZÀÄÑªÀj ªÀÄ£ÉUÀ¼À UÀÄjUÉ JzÀÄgÁV UÁæªÀÄ ¥ÀAZÁAiÀÄwªÁgÀÄ, ªÀUÀðªÁgÀÄ UÀÄjAiÀÄ£ÀÄß ¤UÀ¢ü¥Àr¸À¯ÁVgÀÄªÀ «ÄÃ¸À¯ÁwAiÀÄ£ÀéAiÀÄ ºÀAaPÉ ªÀiÁqÀÄªÀ §UÉÎ.</t>
  </si>
  <si>
    <t>PI RGRHCL 1 9 BVT 2014-15</t>
  </si>
  <si>
    <t>2013-14£ÉÃ ±ÉæÃtÂAiÀÄ §¸ÀªÀ ªÀ¸Àw AiÉÆÃd£ÉAiÀÄr AiÀÄªÀÄPÀ£ÀªÀÄgÀr «zsÁ£À¸À¨sÁ PÉëÃvÀæPÉÌ ¤ÃrgÀÄªÀ ºÉZÀÄÑªÀj ªÀÄ£ÉUÀ¼À UÀÄjUÉ JzÀÄgÁV UÁæªÀÄ ¥ÀAZÁAiÀÄwªÁgÀÄ, ªÀUÀðªÁgÀÄ UÀÄjAiÀÄ£ÀÄß ¤UÀ¢ü¥Àr¸À¯ÁVgÀÄªÀ «ÄÃ¸À¯ÁwAiÀÄ£ÀéAiÀÄ ºÀAaPÉ ªÀiÁqÀÄªÀ §UÉÎ.</t>
  </si>
  <si>
    <t>PI RGRHCL 20  BVT 2014-15</t>
  </si>
  <si>
    <t>2013-14£ÉÃ ±ÉæÃtÂAiÀÄ §¸ÀªÀ ªÀ¸Àw AiÉÆÃd£ÉAiÀÄr ªÀÄAUÀ¼ÀÆgÀÄ «zsÁ£À¸À¨sÁ PÉëÃvÀæPÉÌ ¤ÃrgÀÄªÀ ºÉZÀÄÑªÀj ªÀÄ£ÉUÀ¼À UÀÄjUÉ JzÀÄgÁV UÁæªÀÄ ¥ÀAZÁAiÀÄwªÁgÀÄ, ªÀUÀðªÁgÀÄ UÀÄjAiÀÄ£ÀÄß ¤UÀ¢ü¥Àr¸À¯ÁVgÀÄªÀ «ÄÃ¸À¯ÁwAiÀÄ£ÀéAiÀÄ ºÀAaPÉ ªÀiÁqÀÄªÀ §UÉÎ.</t>
  </si>
  <si>
    <t>PI RGRHCL 21  BVT 2014-15</t>
  </si>
  <si>
    <t>2013-14£ÉÃ ±ÉæÃtÂAiÀÄ §¸ÀªÀ ªÀ¸Àw AiÉÆÃd£ÉAiÀÄr CxÀtÂ «zsÁ£À¸À¨sÁ PÉëÃvÀæPÉÌ ¤ÃrgÀÄªÀ ºÉZÀÄÑªÀj ªÀÄ£ÉUÀ¼À UÀÄjUÉ JzÀÄgÁV UÁæªÀÄ ¥ÀAZÁAiÀÄwªÁgÀÄ, ªÀUÀðªÁgÀÄ UÀÄjAiÀÄ£ÀÄß ¤UÀ¢ü¥Àr¸À¯ÁVgÀÄªÀ «ÄÃ¸À¯ÁwAiÀÄ£ÀéAiÀÄ ºÀAaPÉ ªÀiÁqÀÄªÀ §UÉÎ.</t>
  </si>
  <si>
    <t>PI RGRHCL 22  BVT 2014-15</t>
  </si>
  <si>
    <t>2013-14£ÉÃ ±ÉæÃtÂAiÀÄ §¸ÀªÀ ªÀ¸Àw AiÉÆÃd£ÉAiÀÄr aPÀÌ§¼Áî¥ÀÄgÀ «zsÁ£À¸À¨sÁ PÉëÃvÀæPÉÌ ¤ÃrgÀÄªÀ ºÉZÀÄÑªÀj ªÀÄ£ÉUÀ¼À UÀÄjUÉ JzÀÄgÁV UÁæªÀÄ ¥ÀAZÁAiÀÄwªÁgÀÄ, ªÀUÀðªÁgÀÄ UÀÄjAiÀÄ£ÀÄß ¤UÀ¢ü¥Àr¸À¯ÁVgÀÄªÀ «ÄÃ¸À¯ÁwAiÀÄ£ÀéAiÀÄ ºÀAaPÉ ªÀiÁqÀÄªÀ §UÉÎ.</t>
  </si>
  <si>
    <t>PI RGRHCL 23  BVT 2014-15</t>
  </si>
  <si>
    <t>2013-14£ÉÃ ±ÉæÃtÂAiÀÄ §¸ÀªÀ ªÀ¸Àw AiÉÆÃd£ÉAiÀÄr ºÉÆ¸ÀPÉÆÃmÉ «zsÁ£À¸À¨sÁ PÉëÃvÀæPÉÌ ¤ÃrgÀÄªÀ ºÉZÀÄÑªÀj ªÀÄ£ÉUÀ¼À UÀÄjUÉ JzÀÄgÁV UÁæªÀÄ ¥ÀAZÁAiÀÄwªÁgÀÄ, ªÀUÀðªÁgÀÄ UÀÄjAiÀÄ£ÀÄß ¤UÀ¢ü¥Àr¸À¯ÁVgÀÄªÀ «ÄÃ¸À¯ÁwAiÀÄ£ÀéAiÀÄ ºÀAaPÉ ªÀiÁqÀÄªÀ §UÉÎ.</t>
  </si>
  <si>
    <t>PI RGRHCL 24  BVT 2014-15</t>
  </si>
  <si>
    <t>2013-14£ÉÃ ±ÉæÃtÂAiÀÄ §¸ÀªÀ ªÀ¸Àw AiÉÆÃd£ÉAiÀÄr ªÀÄAdÆgÀÄ ªÀiÁqÀ¯ÁVgÀÄªÀ ºÉZÀÄÑªÀj ªÀÄ£ÉUÀ¼À UÀÄjUÉ JzÀÄgÁV ¤UÀªÀÄPÉÌ ¸À°èPÉAiÀiÁVgÀÄªÀ UÁæªÀÄ ¥ÀAZÁAiÀÄwªÁgÀÄ, ªÀUÀðªÁgÀÄ UÀÄjAiÀÄ£ÀÄß ¤UÀªÀÄzÀ ªÉ¨ï¸ÉÊn£À°è C¼ÀªÀr¸ÀÄªÀ §UÉÎ (PÁgÀªÁgÀ ªÀÄvÀÄÛ ¨sÀzÁæªÀw «zsÁ£À¸À¨sÁ PÉëÃvÀæUÀ¼ÀÄ)</t>
  </si>
  <si>
    <t>PI RGRHCL 25 BVT 2014-15</t>
  </si>
  <si>
    <t>UÀtå ªÀåQÛUÀ¼ÀÄ ºÁUÀÆ ªÀÄ£À«zÁgÀjAzÀ ¤UÀªÀÄPÉÌ §AzÀ ªÀÄ£À« ¥ÀvÀæ ¸ÀA§AzsÀ ¸ÀÆPÀÛ PÀæªÀÄ vÉUÉzÀÄPÉÆ¼ÀÄîªÀ §UÉÎ. (gÁAiÀÄZÀÆgÀÄ f¯Éè)</t>
  </si>
  <si>
    <t>PI RGRHCL 151 BVM 2014-15</t>
  </si>
  <si>
    <r>
      <t xml:space="preserve">²ªÀªÉÆUÀÎ f¯Éè, ºÉÆ¸À£ÀUÀgÀ vÁ®ÆèPÀÄ </t>
    </r>
    <r>
      <rPr>
        <sz val="12"/>
        <rFont val="Times New Roman"/>
        <family val="1"/>
      </rPr>
      <t>–</t>
    </r>
    <r>
      <rPr>
        <sz val="12"/>
        <rFont val="Nudi 01 e"/>
      </rPr>
      <t xml:space="preserve"> ªÀ¸Àw ¸ËPÀAiÀÄð PÀ°à¸ÀÄªÀ PÀÄjvÀÄ</t>
    </r>
  </si>
  <si>
    <t>PI RGRHCL 152 BVM 2014-15</t>
  </si>
  <si>
    <t>ªÉÄÊ¸ÀÆgÀÄ f¯Éè, ºÉZï.r.PÉÆÃmÉ vÁ®ÆèPÀ, ºÉZï.ªÀÄlPÉgÉ (¥ÉÆÃ) ¨ÉÆ¥Àà£ÀºÀ½î UÁæªÀÄ UÁæªÀÄzÀ 23 ¥sÀ¯Á£ÀÄ¨sÀ«UÀ½UÉ ªÀÄ£É ªÀÄAdÆgÀÄ ªÀiÁqÀÄªÀ §UÉÎ .</t>
  </si>
  <si>
    <t>PI RGRHCL 153 BVM 2014-15</t>
  </si>
  <si>
    <r>
      <t xml:space="preserve">ªÀÄAqÀå f¯Éè -  ªÀ¸Àw ¸ËPÀAiÀÄð PÀ°à¸ÀÄªÀ PÀÄjvÀÄ </t>
    </r>
    <r>
      <rPr>
        <b/>
        <sz val="12"/>
        <rFont val="Nudi 01 e"/>
      </rPr>
      <t>¹_65884        ¹-65715, ¹-65875, ¹-65699, ¹-65916, ¹-65917, ¹-66282</t>
    </r>
  </si>
  <si>
    <t>PI RGRHCL 154 BVM 2014-15</t>
  </si>
  <si>
    <t>PÀÈµÀÚgÁd£ÀUÀgÀ vÁ®ÆèQ£À ««zsÀ UÁæªÀÄ ¥ÀAZÁAiÀÄwUÀ¼À°è 2010-11£ÉÃ ±ÉæÃtÂAiÀÄ §¸ÀªÀ ªÀ¸Àw AiÉÆÃd£ÉAiÀÄr DAiÉÄÌAiÀiÁVgÀÄªÀ ¥sÀ¯Á£ÀÄ¨sÀ«UÀ¼À ªÀÄ£ÉUÀ¼À ¤ªÀiÁðtPÉÌ ¤UÀ¢ü¥Àr¸À¯ÁVgÀÄªÀ ¸ÀºÁAiÀÄzsÀ£ÀzÀ ªÉÆvÀÛzÀ°è ªÀåvÁå¸ÀªÁVgÀÄªÀ §UÉÎ.</t>
  </si>
  <si>
    <t>PI RGRHCL 155 BVM 2014-15</t>
  </si>
  <si>
    <t>¨sÀzÁæªÀw vÁ®ÆèQ£À PÀÆrèUÉgÉ UÁæªÀÄ ¥ÀAZÁAiÀÄwAiÀÄ°è 2010-11£ÉÃ ±ÉæÃtÂAiÀÄ §¸ÀªÀ ªÀ¸Àw AiÉÆÃd£ÉAiÀÄr DAiÉÄÌAiÀiÁVgÀÄªÀ ²æÃªÀÄw ®PÀëöäªÀÄä PÉÆÃA gÀAUÀ¥Àà (PÉÆÃqï-1125) EªÀgÀ ªÀÄ£É ¤ªÀiÁðtPÉÌ ¤UÀ¢ü¥Àr¸À¯ÁVgÀÄªÀ ¸ÀºÁAiÀÄzsÀ£ÀzÀ ªÉÆvÀÛzÀ°è ªÀåvÁå¸ÀªÁVgÀÄªÀ §UÉÎ.</t>
  </si>
  <si>
    <t>PI RGRHCL 156 BVM 2014-15</t>
  </si>
  <si>
    <t>C£ÀºÀð ¥Àæ¸ÁÛªÀ£ÉAiÀÄ£ÀÄß ¤UÀªÀÄPÉÌ ¸À°è¹gÀÄªÀ §UÉÎ</t>
  </si>
  <si>
    <t>PI RGRHCL 157 BVM 2014-15</t>
  </si>
  <si>
    <t>««zsÀ ªÀ¸Àw AiÉÆÃd£ÉUÀ¼Àr wgÀ¸ÀÌøvÀUÉÆArgÀÄªÀ f.¦.J¸ï. bÁAiÀiÁavÀæUÀ½UÉ C£ÀÄzÁ£ÀªÀ£ÀÄß ©qÀÄUÀqÉªÀiÁqÀÄªÀ §UÉÎ (avÀæzÀÄUÀð «zsÁ£À¸À¨sÁ PÉëÃvÀæ, ZÀ¼ÀîPÉgÉ vÁ®ÄèPÀÄ, UÀÄ©â vÁ®ÆèQ£À CAPÀ¸ÀAzÀæ UÁæªÀÄ  ¥ÀAZÁAiÀÄw)</t>
  </si>
  <si>
    <t>PI RGRHCL 158 BVM 2014-15</t>
  </si>
  <si>
    <t>gÁAiÀÄZÀÆgÀÄ f¯Éè ¹AzsÀ£ÀÆgÀÄ vÁ®ÆèQ£À ²æÃ FjÃ±À ZÀ®ªÁ¢ EªÀgÀÄ 2010-11£ÉÃ ¸Á°£À §¸ÀªÀ ªÀ¸Àw AiÉÆÃd£ÉAiÀÄr C£ÀÄzÁ£À ©qÀÄUÀqÉ §UÉÎ ªÀiÁ»w ¤ÃqÀÄªÀAvÉ PÉÆÃjgÀÄªÀ §UÉÎ.</t>
  </si>
  <si>
    <t>PI RGRHCL 159 BVM 2014-15</t>
  </si>
  <si>
    <r>
      <t>²ªÀªÉÆUÀÎ f¯Éè</t>
    </r>
    <r>
      <rPr>
        <sz val="12"/>
        <rFont val="Times New Roman"/>
        <family val="1"/>
      </rPr>
      <t>–</t>
    </r>
    <r>
      <rPr>
        <sz val="12"/>
        <rFont val="Nudi 01 e"/>
      </rPr>
      <t xml:space="preserve"> ªÀ¸Àw ¸ËPÀAiÀÄð PÀ°à¸ÀÄªÀ PÀÄjvÀÄ </t>
    </r>
    <r>
      <rPr>
        <b/>
        <sz val="12"/>
        <rFont val="Nudi 01 e"/>
      </rPr>
      <t>¹-66822,      ¹-66733¹-66734¹-66854,¹-66732.</t>
    </r>
  </si>
  <si>
    <t>PI RGRHCL 160 BVM 2014-15</t>
  </si>
  <si>
    <t>«eÁ¥ÀÄgÀ f¯ÉèAiÀÄ 2010-11£ÉÃ ¸Á°£À §¸ÀªÀ ªÀ¸Àw AiÉÆÃd£ÉAiÀÄr ªÀÄ£ÉAiÀÄ£ÀÄß C£ï¨ÁèPï ªÀiÁqÀÄªÀ §UÉÎ.</t>
  </si>
  <si>
    <t>PI RGRHCL 161 BVM 2014-15</t>
  </si>
  <si>
    <t>2013-14£ÉÃ ±ÉæÃtÂAiÀÄ §¸ÀªÀ ªÀ¸Àw AiÉÆÃd£ÉAiÀÄr ªÀÄAdÆgÀÄ ªÀiÁqÀ¯ÁVgÀÄªÀ ºÉZÀÄÑªÀj ªÀÄ£ÉUÀ¼À UÀÄjUÉ JzÀÄgÁV ¤UÀªÀÄPÉÌ ¸À°èPÉAiÀiÁVgÀÄªÀ UÁæªÀÄ ¥ÀAZÁAiÀÄwªÁgÀÄ, ªÀUÀðªÁgÀÄ UÀÄjAiÀÄ£ÀÄß ¤UÀªÀÄzÀ ªÉ¨ï¸ÉÊn£À°è C¼ÀªÀr¸ÀÄªÀ §UÉÎ (gÁªÀÄzÀÄUÀð «zsÁ£À¸À¨sÁ PÉëÃvÀæ)</t>
  </si>
  <si>
    <t>PI RGRHCL 33 BVT 2014-15</t>
  </si>
  <si>
    <t>¨ÁUÀ®PÉÆÃmÉ f¯ÉèAiÀÄ ©Ã¼ÀV, ¨ÁUÀ®PÉÆÃmÉ, §zÁ«Ä, vÉÃgÀzÁ¼À ªÀÄvÀÄÛ ºÀÄ£ÀUÀÄAzÀ «zsÁ£À¸À¨sÁ PÉëÃvÀæUÀ½UÉ 2013-14£ÉÃ ±ÉæÃtÂAiÀÄ §¸ÀªÀ ªÀ¸Àw AiÉÆÃd£ÉAiÀÄr ªÀÄAdÆgÀÄ ªÀiÁqÀ¯ÁVgÀÄªÀ ºÉZÀÄÑªÀj ªÀÄ£ÉUÀ¼À UÀÄjUÉ JzÀÄgÁV ¤UÀªÀÄPÉÌ ¸À°èPÉAiÀiÁVgÀÄªÀ UÁæªÀÄ ¥ÀAZÁAiÀÄwªÁgÀÄ, ªÀUÀðªÁgÀÄ UÀÄjAiÀÄ£ÀÄß ¤UÀªÀÄzÀ ªÉ¨ï¸ÉÊn£À°è C¼ÀªÀr¹gÀÄªÀ §UÉÎ.</t>
  </si>
  <si>
    <t>PI RGRHCL 34 BVT 2014-15</t>
  </si>
  <si>
    <t>¨É¼ÀUÁ« f¯ÉèAiÀÄ aPÉÆÌÃr-¸ÀzÀ®UÁ «zsÁ£À¸À¨sÁ PÉëÃvÀæPÉÌ 2013-14£ÉÃ ±ÉæÃtÂAiÀÄ §¸ÀªÀ ªÀ¸Àw AiÉÆÃd£ÉAiÀÄr ªÀÄAdÆgÀÄ ªÀiÁqÀ¯ÁVgÀÄªÀ ºÉZÀÄÑªÀj ªÀÄ£ÉUÀ¼À UÀÄjUÉ UÁæªÀÄ ¥ÀAZÁAiÀÄwªÁgÀÄ, ªÀUÀðªÁgÀÄ UÀÄjAiÀÄ£ÀÄß ¤UÀªÀÄzÀ ªÉ¨ï¸ÉÊn£À°è ¥ÀjµÀÌj¸ÀÄªÀ §UÉÎ.</t>
  </si>
  <si>
    <t>PI RGRHCL 35 BVT 2014-15</t>
  </si>
  <si>
    <t>¨É¼ÀUÁ« f¯ÉèAiÀÄ aPÉÆÌÃr vÁ®ÆèQ£À 2013-14£ÉÃ ±ÉæÃtÂAiÀÄ §¸ÀªÀ ªÀ¸Àw AiÉÆÃd£ÉAiÀÄr ªÀÄAdÆgÀÄ ªÀiÁqÀ¯ÁVgÀÄªÀ ªÀÄ£ÉUÀ¼À UÀÄjUÉ JzÀÄgÁV DAiÉÄÌAiÀiÁUÀzÉÃ EgÀÄªÀ UÀÄjAiÀÄ£ÀÄß ¨ÉÃgÉ UÁæªÀÄ ¥ÀAZÁAiÀÄwUÀ½UÉ ªÀUÁðªÀuÉ ªÀiÁqÀÄªÀ §UÉÎ.</t>
  </si>
  <si>
    <t>PI RGRHCL 36 BVT 2014-15</t>
  </si>
  <si>
    <t>©ÃzÀgï f¯ÉèAiÀÄ ¨sÁ°Ì «zsÁ£À¸À¨sÁ PÉëÃvÀæPÉÌ 2013-14£ÉÃ ±ÉæÃtÂAiÀÄ §¸ÀªÀ ªÀ¸Àw AiÉÆÃd£ÉAiÀÄr ªÀÄAdÆgÀÄ ªÀiÁqÀ¯ÁVgÀÄªÀ ºÉZÀÄÑªÀj ªÀÄ£ÉUÀ¼À UÀÄjUÉ UÁæªÀÄ ¥ÀAZÁAiÀÄwªÁgÀÄ, ªÀUÀðªÁgÀÄ UÀÄjAiÀÄ£ÀÄß ¤UÀªÀÄzÀ ªÉ¨ï¸ÉÊn£À°è ¥ÀjµÀÌj¸ÀÄªÀ §UÉÎ.</t>
  </si>
  <si>
    <t>PI RGRHCL 37 BVT 2014-15</t>
  </si>
  <si>
    <t>PÀ®§ÄVð f¯ÉèAiÀÄ PÀ®§ÄVð UÁæ«ÄÃt «zsÁ£À¸À¨sÁ PÉëÃvÀæPÉÌ 2013-14£ÉÃ ±ÉæÃtÂAiÀÄ §¸ÀªÀ ªÀ¸Àw AiÉÆÃd£ÉAiÀÄr ªÀÄAdÆgÀÄ ªÀiÁqÀ¯ÁVgÀÄªÀ 500 ºÉZÀÄÑªÀj ªÀÄ£ÉUÀ¼À UÀÄjUÉAiÀÄ°è avÁÛ¥ÀÄgÀ vÁ®ÆèQUÉ ºÀAaPÉ ªÀÄrgÀÄªÀ UÁæªÀÄ ¥ÀAZÁAiÀÄwªÁgÀÄ, ªÀUÀðªÁgÀÄ UÀÄjAiÀÄ£ÀÄß ¤UÀªÀÄzÀ ªÉ¨ï¸ÉÊn£À°è ¥ÀjµÀÌj¸ÀÄªÀ §UÉÎ.</t>
  </si>
  <si>
    <t>PI RGRHCL 38 BVT 2014-15</t>
  </si>
  <si>
    <t>2013-14£ÉÃ ±ÉæÃtÂAiÀÄ §¸ÀªÀ ªÀ¸Àw AiÉÆÃd£ÉAiÀÄr ªÀÄAdÆgÀÄ ªÀiÁqÀ¯ÁVgÀÄªÀ ºÉZÀÄÑªÀj ªÀÄ£ÉUÀ¼À UÀÄjUÉ JzÀÄgÁV ¤UÀªÀÄPÉÌ ¸À°èPÉAiÀiÁVgÀÄªÀ UÁæªÀÄ ¥ÀAZÁAiÀÄwªÁgÀÄ, ªÀUÀðªÁgÀÄ UÀÄjAiÀÄ£ÀÄß ¤UÀªÀÄzÀ ªÉ¨ï¸ÉÊn£À°è C¼ÀªÀr¸ÀÄªÀ §UÉÎ. (UÀÄ©â, §§¯ÉÃ±ÀégÀ «zsÁ£À¸À¨sÁ PÉëÃvÀæ)</t>
  </si>
  <si>
    <t>PI RGRHCL 39 BVT 2014-15</t>
  </si>
  <si>
    <t>avÀæzÀÄUÀð f¯ÉèAiÀÄ ºÉÆ¸ÀzÀÄUÀð «zsÁ£À¸À¨sÁ PÉëÃvÀæPÉÌ 2013-14£ÉÃ ±ÉæÃtÂAiÀÄ §¸ÀªÀ ªÀ¸Àw AiÉÆÃd£ÉAiÀÄr ªÀÄAdÆgÀÄ ªÀiÁqÀ¯ÁVgÀÄªÀ 500 ºÉZÀÄÑªÀj ªÀÄ£ÉUÀ¼À UÀÄjUÉ JzÀÄgÁV ¤UÀªÀÄPÉÌ ¸À°èPÉAiÀiÁVgÀÄªÀ UÁæªÀÄ ¥ÀAZÁAiÀÄwªÁgÀÄ, ªÀUÀðªÁgÀÄ UÀÄjAiÀÄ£ÀÄß ¤UÀªÀÄzÀ ªÉ¨ï¸ÉÊn£À°è C¼ÀªÀr¸ÀÄªÀ §UÉÎ.</t>
  </si>
  <si>
    <t>PI RGRHCL 40 BVT 2014-15</t>
  </si>
  <si>
    <t>2013-14£ÉÃ ±ÉæÃtÂAiÀÄ §¸ÀªÀ ªÀ¸Àw AiÉÆÃd£ÉAiÀÄr ªÀÄAdÆgÀÄ ªÀiÁqÀ¯ÁVgÀÄªÀ ºÉZÀÄÑªÀj ªÀÄ£ÉUÀ¼À UÀÄjUÉ JzÀÄgÁV ¤UÀªÀÄPÉÌ ¸À°èPÉAiÀiÁVgÀÄªÀ UÁæªÀÄ ¥ÀAZÁAiÀÄwªÁgÀÄ, ªÀUÀðªÁgÀÄ UÀÄjAiÀÄ£ÀÄß ¤UÀªÀÄzÀ ªÉ¨ï¸ÉÊn£À°è C¼ÀªÀr¸ÀÄªÀ §UÉÎ. (ºÉÆ¼É£ÀgÀ¹Ã¥ÀÄgÀ, ¸ÁUÀgÀ «zsÁ£À¸À¨sÁ PÉëÃvÀæ)</t>
  </si>
  <si>
    <t>Davanagere Taluka Ndal Officers</t>
  </si>
  <si>
    <t>19.07.2014</t>
  </si>
  <si>
    <t>22.07.2014</t>
  </si>
  <si>
    <t>23.07.2014</t>
  </si>
  <si>
    <t>Kolar Taluka Nodal Officers</t>
  </si>
  <si>
    <t>26.07.2014</t>
  </si>
  <si>
    <t>Corporate Social Responsibility fund</t>
  </si>
  <si>
    <t>01.08.2014</t>
  </si>
  <si>
    <t>19.08.2014</t>
  </si>
  <si>
    <t>Beneficiary Withdrawal</t>
  </si>
  <si>
    <t>01.09.2014</t>
  </si>
  <si>
    <t>AG Audit 2013-14</t>
  </si>
  <si>
    <t>02.09.2014</t>
  </si>
  <si>
    <t>Closer of SB Accounts</t>
  </si>
  <si>
    <t>04.09.2014</t>
  </si>
  <si>
    <t>IAY Central &amp; State Share releases 2014-15</t>
  </si>
  <si>
    <t>06.09.2014</t>
  </si>
  <si>
    <t>08.09.2014</t>
  </si>
  <si>
    <t>11.09.2014</t>
  </si>
  <si>
    <t>Proprietory Audit file 2010-11 to 2013-14</t>
  </si>
  <si>
    <t>12.09.2014</t>
  </si>
  <si>
    <t>Bellary Taluka Nodal Officers</t>
  </si>
  <si>
    <t>19.09.2014</t>
  </si>
  <si>
    <t>Yadgri Taluka Nodal Officers</t>
  </si>
  <si>
    <t>25.09.2014</t>
  </si>
  <si>
    <t>IAY 2011-12, 2012-13, 2013-14 Correction file</t>
  </si>
  <si>
    <t>21.10.2014</t>
  </si>
  <si>
    <t>Economic Survey 2014-15</t>
  </si>
  <si>
    <t>27.10.2014</t>
  </si>
  <si>
    <t>IAY 2014-15 Beneficiary Correction file</t>
  </si>
  <si>
    <t>28.10.2014</t>
  </si>
  <si>
    <t>VHS 2013-14 Beneficiary Correction file</t>
  </si>
  <si>
    <t>Special Housing Scheme Releases 2013-14</t>
  </si>
  <si>
    <t>24.11.2014</t>
  </si>
  <si>
    <t>Additional Houses to SC/ST beneficiaries under SCP TSP</t>
  </si>
  <si>
    <t>25.11.2014</t>
  </si>
  <si>
    <t>IAY UC 2013-14</t>
  </si>
  <si>
    <t>22.12.2014</t>
  </si>
  <si>
    <t>Supply of Manpower</t>
  </si>
  <si>
    <t>05.01.2015</t>
  </si>
  <si>
    <t>Income Tax Appeals - 2007-08</t>
  </si>
  <si>
    <t>13.01.2015</t>
  </si>
  <si>
    <t>Income Tax Appeals - A.Y 2008-09</t>
  </si>
  <si>
    <t>14.01.2015</t>
  </si>
  <si>
    <t>Income Tax Appeals - A.Y 2012-13</t>
  </si>
  <si>
    <t>Finanlisation of Accounts</t>
  </si>
  <si>
    <t>30.03.2015</t>
  </si>
  <si>
    <t>Basava Housing Scheme Releases (Weekly Once)</t>
  </si>
  <si>
    <t>01.01.2015</t>
  </si>
  <si>
    <t>Budget Proposal 2015-16</t>
  </si>
  <si>
    <t>National Commission for SCST</t>
  </si>
  <si>
    <t>Drawl of amount under IAY towards enhance of Unit cost and Excess target</t>
  </si>
  <si>
    <t>RFD 2014-15</t>
  </si>
  <si>
    <t>03.02.2015</t>
  </si>
  <si>
    <t>Releases IAY 2nd installment</t>
  </si>
  <si>
    <t>Remitance of RTI Appln fee to Treasury</t>
  </si>
  <si>
    <t>26.03.2015</t>
  </si>
  <si>
    <t>SCP TSP Action Plan</t>
  </si>
  <si>
    <t>27.03.2015</t>
  </si>
  <si>
    <t>Fund Transfer</t>
  </si>
  <si>
    <t>06.04.2014</t>
  </si>
  <si>
    <t>07.04.2015</t>
  </si>
  <si>
    <t>Miscellenous Correspondence</t>
  </si>
  <si>
    <t>09.04.2015</t>
  </si>
  <si>
    <t>Rent &amp; Maintenance Charges</t>
  </si>
  <si>
    <t>HUDCO Customer Feedback Grievances</t>
  </si>
  <si>
    <t>01.07.2014</t>
  </si>
  <si>
    <t>02.07.2014</t>
  </si>
  <si>
    <t>05.07.2014</t>
  </si>
  <si>
    <t>09.07.2014</t>
  </si>
  <si>
    <t>10.07.2014</t>
  </si>
  <si>
    <t>11.07.2014</t>
  </si>
  <si>
    <t>13.07.2014</t>
  </si>
  <si>
    <t>14.07.2014</t>
  </si>
  <si>
    <t>21.07.2014</t>
  </si>
  <si>
    <t>25.07.2014</t>
  </si>
  <si>
    <t>13.08.2014</t>
  </si>
  <si>
    <t>25.08.2014</t>
  </si>
  <si>
    <t>27.08.2014</t>
  </si>
  <si>
    <t>28.08.2014</t>
  </si>
  <si>
    <t>16.09.2014</t>
  </si>
  <si>
    <t>17.09.2014</t>
  </si>
  <si>
    <t>18.09.2014</t>
  </si>
  <si>
    <t>05.11.2014</t>
  </si>
  <si>
    <t>349(A)</t>
  </si>
  <si>
    <t>06.11.2014</t>
  </si>
  <si>
    <t>10.11.2014</t>
  </si>
  <si>
    <t>17.11.2014</t>
  </si>
  <si>
    <t>19.11.2014</t>
  </si>
  <si>
    <t>21.11.2014</t>
  </si>
  <si>
    <t>22.11.2014</t>
  </si>
  <si>
    <t>13.11.2014</t>
  </si>
  <si>
    <t>27.11.2014</t>
  </si>
  <si>
    <t>ALM</t>
  </si>
  <si>
    <t>02.12.2014</t>
  </si>
  <si>
    <t>05.12.2014</t>
  </si>
  <si>
    <t>06.12.2014</t>
  </si>
  <si>
    <t>08.12.2014</t>
  </si>
  <si>
    <t>15.12.2014</t>
  </si>
  <si>
    <t>18.12.2014</t>
  </si>
  <si>
    <t>23.01.2015</t>
  </si>
  <si>
    <t>24.01.2015</t>
  </si>
  <si>
    <t>29.01.2015</t>
  </si>
  <si>
    <t>30.01.2015</t>
  </si>
  <si>
    <t>07.02.2015</t>
  </si>
  <si>
    <t>ART</t>
  </si>
  <si>
    <t>03.11.2014</t>
  </si>
  <si>
    <t>15.11.2015</t>
  </si>
  <si>
    <t>15.02.2015</t>
  </si>
  <si>
    <t>02.02.2015</t>
  </si>
  <si>
    <t>2013-14£ÉÃ ±ÉæÃtÂAiÀÄ §¸ÀªÀ ªÀ¸Àw AiÉÆÃd£ÉAiÀÄr ªÀÄAdÆgÀÄ ªÀiÁqÀ¯ÁVgÀÄªÀ ºÉZÀÄÑªÀj ªÀÄ£ÉUÀ¼À UÀÄjUÉ UÁæªÀÄ ¥ÀAZÁAiÀÄwªÁgÀÄ, ªÀUÀðªÁgÀÄ UÀÄjAiÀÄ£ÀÄß ¤UÀªÀÄzÀ ªÉ¨ï¸ÉÊn£À°è ¥ÀjµÀÌj¸ÀÄªÀ §UÉÎ. (¨ÉÃ®ÆgÀÄ, AiÀÄ¯Áè¥ÀÄgÀ, dUÀ¼ÀÆgÀÄ, ¨ÁåqÀV «zsÁ£À¸À¨sÁ PÉëÃvÀæ)</t>
  </si>
  <si>
    <t>PI RGRHCL 93 BVT 2014-15</t>
  </si>
  <si>
    <t xml:space="preserve">PÀ®§ÄVð f¯Éè avÁÛ¥ÀÄgÀ «zsÁ£À¸À¨sÁ PÉëÃvÀæPÉÌ 2013-14£ÉÃ ±ÉæÃtÂAiÀÄ §¸ÀªÀ ªÀ¸Àw AiÉÆÃd£ÉAiÀÄr ªÀÄAdÆgÀÄ ªÀiÁqÀ¯ÁVgÀÄªÀ ºÉZÀÄÑªÀj ªÀÄ£ÉUÀ¼À UÀÄjUÉ UÁæªÀÄ ¥ÀAZÁAiÀÄwªÁgÀÄ, ªÀUÀðªÁgÀÄ UÀÄjAiÀÄ£ÀÄß ¤UÀªÀÄzÀ ªÉ¨ï¸ÉÊn£À°è ¥ÀjµÀÌj¸ÀÄªÀ §UÉÎ. </t>
  </si>
  <si>
    <t>PI RGRHCL 94 BVT 2014-15</t>
  </si>
  <si>
    <t>«dAiÀÄ¥ÀÄgÀ f¯Éè zÉÃªÀgÀ »¥ÀàgÀV «zsÁ£À¸À¨sÁ PÉëÃvÀæzÀ 2013-14£ÉÃ ±ÉæÃtÂAiÀÄ §¸ÀªÀ ªÀ¸Àw AiÉÆÃd£ÉAiÀÄr ªÀÄAdÆgÀÄ ªÀiÁqÀ¯ÁVgÀÄªÀ ºÉZÀÄÑªÀj ªÀÄ£ÉUÀ¼À UÀÄjUÉ UÁæªÀÄ ¥ÀAZÁAiÀÄwªÁgÀÄ, ªÀUÀðªÁgÀÄ UÀÄjAiÀÄ£ÀÄß ¤UÀªÀÄzÀ ªÉ¨ï¸ÉÊn£À°è ¥ÀjµÀÌj¸ÀÄªÀ §UÉÎ.</t>
  </si>
  <si>
    <t>PI RGRHCL 95 BVT 2014-15</t>
  </si>
  <si>
    <t>2015-16£ÉÃ ±ÉæÃtÂAiÀÄ §¸ÀªÀ ªÀ¸Àw AiÉÆÃd£ÉAiÀÄr ªÀÄAdÆgÀÄ ªÀiÁqÀ¯ÁVgÀÄªÀ ªÀÄ£ÉUÀ¼À UÀÄjUÉ JzÀÄgÁV ¤UÀªÀÄPÉÌ ¸À°èPÉAiÀiÁVgÀÄªÀ UÁæªÀÄ ¥ÀAZÁAiÀÄwªÁgÀÄ, ªÀUÀðªÁgÀÄ UÀÄjAiÀÄ£ÀÄß ªÉ¨ï¸ÉÊn£À°è ¤UÀ¢ü¥Àr¸ÀÄªÀ §UÉÎ (©ÃzÀgÀ zÀQët, AiÀÄ®ºÀAPÀ, vÀÄªÀÄPÀÆgÀÄ UÁæ«ÄÃt, gÁAiÀÄ¨ÁUÀ, «zsÁ£À¸À¨sÁ PÉëÃvÀæUÀ¼ÀÄ)</t>
  </si>
  <si>
    <t>PI RGRHCL 96 BVT 2014-15</t>
  </si>
  <si>
    <t>2013-14 ºÁUÀÆ 2014-15£ÉÃ ±ÉæÃtÂUÀ¼À §¸ÀªÀ ªÀ¸Àw AiÉÆÃd£É ªÀÄvÀÄÛ EA¢gÁ DªÁ¸ï AiÉÆÃd£ÉUÀ¼Àr ¨É¼ÀUÁ« f¯ÉèUÉ ¤ÃqÀ¯ÁVgÀÄªÀ ªÀÄ£ÉUÀ¼À UÀÄjUÉ JzÀÄgÁV UÁæªÀÄ ¥ÀAZÁAiÀÄwUÀ¼À°è DAiÉÄÌAiÀiÁUÀzÉÃ ¨ÁQ G½¢gÀÄªÀ ªÀÄ£ÉUÀ¼À UÀÄjAiÀÄ£ÀÄß AiÀÄªÀÄPÀ£ÀªÀÄgÀr «zsÁ£À¸À¨sÁ PÉëÃvÀæPÉÌ ªÀUÁðªÀuÉ ªÀiÁqÀ®Ä ¥Àæ¸ÁÛªÀ£É ¸À°è¸ÀÄªÀ §UÉÎ.</t>
  </si>
  <si>
    <t>PI RGRHCL 97 BVT 2014-15</t>
  </si>
  <si>
    <t xml:space="preserve">UÀzÀUÀ f¯Éè ²gÀºÀnÖ «zsÁ£À¸À¨sÁ PÉëÃvÀæPÉÌ 2013-14£ÉÃ ±ÉæÃtÂAiÀÄ §¸ÀªÀ ªÀ¸Àw AiÉÆÃd£ÉAiÀÄr ªÀÄAdÆgÀÄ ªÀiÁqÀ¯ÁVgÀÄªÀ ªÀÄ£ÉUÀ¼À UÀÄjUÉ JzÀÄgÁV ¤UÀªÀÄPÉÌ ¸À°èPÉAiÀiÁVgÀÄªÀ UÁæªÀÄ ¥ÀAZÁAiÀÄwªÁgÀÄ, ªÀUÀðªÁgÀÄ UÀÄjAiÀÄ£ÀÄß ªÉ¨ï¸ÉÊn£À°è ¤UÀ¢ü¥Àr¸ÀÄªÀ §UÉÎ. </t>
  </si>
  <si>
    <t>PI RGRHCL 98 BVT 2014-15</t>
  </si>
  <si>
    <t>2013-14£ÉÃ ±ÉæÃtÂAiÀÄ §¸ÀªÀ ªÀ¸Àw AiÉÆÃd£ÉAiÀÄr ZÀ£ÀßVj «zsÁ£À¸À¨sÁ PÉëÃvÀæPÉÌ ªÀÄAdÆgÀÄ ªÀiÁqÀ¯ÁVgÀÄªÀ 500 ºÉZÀÄÑªÀj ªÀÄ£ÉUÀ¼À UÀÄjUÉ JzÀÄgÁV ªÀiÁUÀð¸ÀÆaUÀ¼À£ÀéAiÀÄ ¥sÀ¯Á£ÀÄ¨sÀ«UÀ¼À£ÀÄß DAiÉÄÌUÉÆ½¸ÀÄªÀ §UÉÎ</t>
  </si>
  <si>
    <t>PI RGRHCL 99 BVT 2014-15</t>
  </si>
  <si>
    <t xml:space="preserve">¨É®UÁ« f¯Éè ¨É¼ÀUÁ« zÀQët 2015-16£ÉÃ ±ÉæÃtÂAiÀÄ §¸ÀªÀ ªÀ¸Àw AiÉÆÃd£ÉAiÀÄr ªÀÄAdÆgÀÄ ªÀiÁqÀ¯ÁVgÀÄªÀ ªÀÄ£ÉUÀ¼À UÀÄjUÉ JzÀÄgÁV ¤UÀªÀÄPÉÌ ¸À°èPÉAiÀiÁVgÀÄªÀ UÁæªÀÄ ¥ÀAZÁAiÀÄwªÁgÀÄ, ªÀUÀðªÁgÀÄ UÀÄjAiÀÄ£ÀÄß ªÉ¨ï¸ÉÊn£À°è ¤UÀ¢ü¥Àr¸ÀÄªÀ §UÉÎ. </t>
  </si>
  <si>
    <t>PI RGRHCL 100 BVT 2014-15</t>
  </si>
  <si>
    <t>PI RGRHCL 101 BVT 2014-15</t>
  </si>
  <si>
    <t>PÀÄAzÀUÉÆÃ¼À vÁ®ÆèQ£À »gÉÃ£Àwð UÁæªÀÄ ¥ÀAZÁAiÀÄw ªÁå¦ÛAiÀÄ ZÁPÀ®©â UÁæªÀÄzÀ°è ºÀPÀÄÌ¥ÀvÀæUÀ¼À£ÀÄß ¤ÃrgÀÄªÀ PÀÄlÄA§UÀ½UÉ ªÀ¸Àw ¸Ë®¨sÀåªÀ£ÀÄß PÀ°à¸À®Ä 85 ºÉZÀÄéªÀj ªÀÄ£ÉUÀ¼À ªÀÄAdÆgÁw PÉÆÃj ¸ÀPÁðgÀPÉÌ ¥Àæ¸ÁÛªÀ£ÉAiÀÄ£ÀÄß ¸À°è¸ÀÄªÀ §UÉÎ.</t>
  </si>
  <si>
    <t>PI RGRHCL 102 BVT 2014-15</t>
  </si>
  <si>
    <t>2013-14£ÉÃ ±ÉæÃtÂAiÀÄ §¸ÀªÀ ªÀ¸Àw AiÉÆÃd£ÉAiÀÄr ªÀÄAdÆgÀÄ ªÀiÁqÀ¯ÁVgÀÄªÀ ºÉZÀÄÑªÀj ªÀÄ£ÉUÀ¼À UÀÄjUÉ UÁæªÀÄ ¥ÀAZÁAiÀÄwªÁgÀÄ, ªÀUÀðªÁgÀÄ UÀÄjAiÀÄ£ÀÄß ¤UÀªÀÄzÀ ªÉ¨ï¸ÉÊn£À°è ¥ÀjµÀÌj¸ÀÄªÀ §UÉÎ. (£ÁUÀoÁt, PÉÆgÀlUÉgÉ, ªÀÄrPÉÃj, ¨ÁzÁ«Ä «zsÁ£À¸À¨sÁ PÉëÃvÀæUÀ¼ÀÄ)</t>
  </si>
  <si>
    <t>PI RGRHCL 103 BVT 2014-15</t>
  </si>
  <si>
    <t>2013-14£ÉÃ ±ÉæÃtÂAiÀÄ §¸ÀªÀ ªÀ¸Àw AiÉÆÃd£ÉAiÀÄr ªÀÄAdÆgÀÄ ªÀiÁqÀ¯ÁVgÀÄªÀ ºÉZÀÄÑªÀj ªÀÄ£ÉUÀ¼À UÀÄjUÉ UÁæªÀÄ ¥ÀAZÁAiÀÄwªÁgÀÄ, ªÀUÀðªÁgÀÄ UÀÄjAiÀÄ£ÀÄß ¤UÀªÀÄzÀ ªÉ¨ï¸ÉÊn£À°è ¥ÀjµÀÌj¸ÀÄªÀ §UÉÎ. (ºÀÄ£ÀUÀÄAzÀ, £ÀAd£ÀUÀÆqÀÄ, gÁtÂÃ¨É£ÀÆßgÀÄ, «zsÁ£À¸À¨sÁ PÉëÃvÀæUÀ¼ÀÄ)</t>
  </si>
  <si>
    <t>PI RGRHCL 104 BVT 2014-15</t>
  </si>
  <si>
    <t>2015-16£ÉÃ ±ÉæÃtÂAiÀÄ §¸ÀªÀ ªÀ¸Àw AiÉÆÃd£ÉAiÀÄr ªÀÄAdÆgÀÄ ªÀiÁqÀ¯ÁVgÀÄªÀ ªÀÄ£ÉUÀ¼À UÀÄjUÉ JzÀÄgÁV ¤UÀªÀÄPÉÌ ¸À°èPÉAiÀiÁVgÀÄªÀ UÁæªÀÄ ¥ÀAZÁAiÀÄwªÁgÀÄ, ªÀUÀðªÁgÀÄ UÀÄjAiÀÄ£ÀÄß ªÉ¨ï¸ÉÊn£À°è ¤UÀ¢ü¥Àr¸ÀÄªÀ §UÉÎ. (¸ÀPÀ¯ÉÃ±À¥ÀÄgÀ, PÀÄtÂUÀ¯ï, «zsÁ£À¸À¨sÁ PÉëÃvÀæUÀ¼ÀÄ)</t>
  </si>
  <si>
    <t>PI RGRHCL 105 BVT 2014-15</t>
  </si>
  <si>
    <t>2015-16£ÉÃ ±ÉæÃtÂAiÀÄ §¸ÀªÀ ªÀ¸Àw AiÉÆÃd£ÉAiÀÄr ªÀÄAdÆgÀÄ ªÀiÁqÀ¯ÁVgÀÄªÀ ªÀÄ£ÉUÀ¼À UÀÄjUÉ JzÀÄgÁV ¤UÀªÀÄPÉÌ ¸À°èPÉAiÀiÁVgÀÄªÀ UÁæªÀÄ ¥ÀAZÁAiÀÄwªÁgÀÄ, ªÀUÀðªÁgÀÄ UÀÄjAiÀÄ£ÀÄß ªÉ¨ï¸ÉÊn£À°è ¤UÀ¢ü¥Àr¸ÀÄªÀ §UÉÎ. (UÀÄAqÀÄè¥ÉÃmÉ, ©ÃzÀgÀ, CgÀ¨sÁ«, PÀ®§ÄgÀV zÀQët, «zsÁ£À¸À¨sÁ PÉëÃvÀæUÀ¼ÀÄ)</t>
  </si>
  <si>
    <t>PI RGRHCL 106 BVT 2014-15</t>
  </si>
  <si>
    <t>qÁ. J¸ï.²ªÀgÁd ¥ÁnÃ®, ªÀiÁ£Àå ±Á¸ÀPÀgÀÄ, gÁAiÀÄZÀÆgÀÄ £ÀUÀgÀ «zsÁ£À¸À¨sÁ PÉëÃvÀæ EªÀgÀÄ gÁAiÀÄZÀÆgÀÄ f¯ÉèAiÀÄ°è 2013-14£ÉÃ ¸Á°£À EA¢gÁ DªÁ¸ï AiÉÆÃd£É ªÀÄvÀÄÛ §¸ÀªÀ ªÀ¸Àw AiÉÆÃd£ÉUÀ¼Àr C£ÀÄªÉÆÃzÀ£É ¤ÃqÀzÉÃ ¨ÁQ EgÀÄªÀ ªÀÄ£ÉUÀ¼À UÀÄjAiÀÄ£ÀÄß gÁAiÀÄZÀÆgÀÄ vÁ®ÆèQ£À ¨Á¬ÄzÉÆrØ UÁæªÀÄ ¥ÀAZÁAiÀÄwUÉ ªÀUÁð¬Ä¸ÀÄªÀAvÉ PÉÆÃjgÀÄªÀ §UÉÎ.</t>
  </si>
  <si>
    <t>PI RGRHCL 107 BVT 2014-15</t>
  </si>
  <si>
    <t>2013-14£ÉÃ ±ÉæÃtÂAiÀÄ §¸ÀªÀ ªÀ¸Àw AiÉÆÃd£ÉAiÀÄr ªÀÄAdÆgÀÄ ªÀiÁqÀ¯ÁVgÀÄªÀ ºÉZÀÄÑªÀj ªÀÄ£ÉUÀ¼À UÀÄjUÉ UÁæªÀÄ ¥ÀAZÁAiÀÄwªÁgÀÄ, ªÀUÀðªÁgÀÄ UÀÄjAiÀÄ£ÀÄß ¤UÀªÀÄzÀ ªÉ¨ï¸ÉÊn£À°è ¥ÀjµÀÌj¸ÀÄªÀ §UÉÎ. (PÀÈµÀÚgÁd¥ÉÃmÉ, PÀÄAzÀUÉÆÃ¼À, «zsÁ£À¸À¨sÁ PÉëÃvÀæUÀ¼ÀÄ)</t>
  </si>
  <si>
    <t>PI RGRHCL 108 BVT 2014-15</t>
  </si>
  <si>
    <t xml:space="preserve">¸ÉÆgÀ§ ªÀÄvÀÄÛ ªÉÄÊ¸ÀÆgÀÄ vÁ®ÆèQUÉ 2013-14£ÉÃ ±ÉæÃtÂAiÀÄ §¸ÀªÀ ªÀ¸Àw AiÉÆÃd£ÉAiÀÄr ªÀÄAdÆgÀÄ ªÀiÁqÀ¯ÁVgÀÄªÀ ªÀÄ£ÉUÀ¼À UÀÄjAiÀÄ°è, ¨ÁQ G½¢gÀÄªÀ UÀÄjAiÀÄ£ÀÄß ªÀUÁðªÀuÉ ªÀiÁqÀÄªÀ §UÉÎ. </t>
  </si>
  <si>
    <t>PI RGRHCL 109 BVT 2014-15</t>
  </si>
  <si>
    <t>©ÃzÀgÀ f¯Éè ©ÃzÀgÀ vÁ®ÆèQ£À 2013-14£ÉÃ ±ÉæÃtÂAiÀÄ §¸ÀªÀ ªÀ¸Àw AiÉÆÃd£ÉAiÀÄr ªÀÄAdÆgÀÄ ªÀiÁqÀ¯ÁVgÀÄªÀ ªÀÄ£ÉUÀ¼À UÀÄjUÉ JzÀÄgÁV DAiÉÄÌAiÀiÁUÀzÉÃ EgÀÄªÀ UÀÄjAiÀÄ£ÀÄß ¨ÉÃgÉ UÁæªÀÄ ¥ÀAZÁAiÀÄwUÀ½UÉ ªÀUÁðªÀuÉ ªÀiÁqÀÄªÀ §UÉÎ.</t>
  </si>
  <si>
    <t>PI RGRHCL 110 BVT 2014-15</t>
  </si>
  <si>
    <t>2015-16£ÉÃ ±ÉæÃtÂAiÀÄ §¸ÀªÀ ªÀ¸Àw AiÉÆÃd£ÉAiÀÄr ªÀÄAdÆgÀÄ ªÀiÁqÀ¯ÁVgÀÄªÀ ªÀÄ£ÉUÀ¼À UÀÄjUÉ JzÀÄgÁV ¤UÀªÀÄPÉÌ ¸À°èPÉAiÀiÁVgÀÄªÀ UÁæªÀÄ ¥ÀAZÁAiÀÄwªÁgÀÄ, ªÀUÀðªÁgÀÄ UÀÄjAiÀÄ£ÀÄß ªÉ¨ï¸ÉÊn£À°è ¤UÀ¢ü¥Àr¸ÀÄªÀ §UÉÎ. (ªÀÄAUÀ¼ÀÄgÀÄ GvÀÛgÀ, £É®ªÀÄAUÀ®, ²UÁÎAªÀ, gÁAiÀÄ¨ÁUÀ, ªÀgÀÄt, «zsÁ£À¸À¨sÁ PÉëÃvÀæUÀ¼ÀÄ)</t>
  </si>
  <si>
    <t>PI RGRHCL 111 BVT 2014-15</t>
  </si>
  <si>
    <t xml:space="preserve">¨É¼ÀUÁ« f¯Éè, aPÉÆÌÃr ¸ÀzÀ®UÁ «zsÁ£À¸À¨sÁ PÉëÃvÀæzÀ 2015-16£ÉÃ ±ÉæÃtÂAiÀÄ §¸ÀªÀ ªÀ¸Àw AiÉÆÃd£ÉAiÀÄr ªÀÄAdÆgÀÄ ªÀiÁqÀ¯ÁVgÀÄªÀ ªÀÄ£ÉUÀ¼À UÀÄjUÉ JzÀÄgÁV ¤UÀªÀÄPÉÌ ¸À°èPÉAiÀiÁVgÀÄªÀ UÁæªÀÄ ¥ÀAZÁAiÀÄwªÁgÀÄ, ªÀUÀðªÁgÀÄ UÀÄjAiÀÄ£ÀÄß ªÉ¨ï¸ÉÊn£À°è ¤UÀ¢ü¥Àr¸ÀÄªÀ §UÉÎ. </t>
  </si>
  <si>
    <t>PI RGRHCL 112 BVT 2014-15</t>
  </si>
  <si>
    <t>2013-14£ÉÃ ±ÉæÃtÂAiÀÄ §¸ÀªÀ ªÀ¸Àw AiÉÆÃd£ÉAiÀÄr ªÀÄAdÆgÀÄ ªÀiÁqÀ¯ÁVgÀÄªÀ ºÉZÀÄÑªÀj ªÀÄ£ÉUÀ¼À UÀÄjUÉ UÁæªÀÄ ¥ÀAZÁAiÀÄwªÁgÀÄ, ªÀUÀðªÁgÀÄ UÀÄjAiÀÄ£ÀÄß ¤UÀªÀÄzÀ ªÉ¨ï¸ÉÊn£À°è ¥ÀjµÀÌj¸ÀÄªÀ §UÉÎ. (ºÁªÉÃj, EAr, §§Ä¯ÉÃ±ÀégÀ, £ÁUÀoÁt, wÃxÀðºÀ½î ªÀÄvÀÄÛ ¸ÁUÀgÀ «zsÁ£À¸Á¨sÀ PÉëÃvÀæUÀ¼ÀÄ)</t>
  </si>
  <si>
    <t>PI RGRHCL 113 BVT 2014-15</t>
  </si>
  <si>
    <t>¨sÀzÁæªÀw, ºÉÆ¼É£ÀgÀ¹Ã¥ÀÄgÀ, ªÀiÁUÀr, zÉÃªÀzÀÄUÀð, EAr vÁ®ÆèPÀÄUÀ½UÉ 2013-14£ÉÃ ±ÉæÃtÂAiÀÄ §¸ÀªÀ ªÀ¸Àw AiÉÆÃd£ÉAiÀÄr ªÀÄAdÆgÀÄ ªÀiÁqÀ¯ÁVgÀÄªÀ ªÀÄ£ÉUÀ¼À UÀÄjUÉ JzÀÄgÁV DAiÉÄÌAiÀiÁUÀzÉÃ EgÀÄªÀ UÀÄjAiÀÄ£ÀÄß ¨ÉÃgÉ UÁæªÀÄ ¥ÀAZÁAiÀÄwUÀ½UÉ ªÀUÁðªÀuÉ ªÀiÁqÀÄªÀ §UÉÎ.</t>
  </si>
  <si>
    <t>30/02/2015</t>
  </si>
  <si>
    <t>PI RGRHCL 114 BVT 2014-15</t>
  </si>
  <si>
    <t>2013-14£ÉÃ ±ÉæÃtÂAiÀÄ §¸ÀªÀ ªÀ¸Àw AiÉÆÃd£ÉAiÀÄr ªÀÄAdÆgÀÄ ªÀiÁqÀ¯ÁVgÀÄªÀ ºÉZÀÄÑªÀj ªÀÄ£ÉUÀ¼À UÀÄjUÉ UÁæªÀÄ ¥ÀAZÁAiÀÄwªÁgÀÄ, ªÀUÀðªÁgÀÄ UÀÄjAiÀÄ£ÀÄß ¤UÀªÀÄzÀ ªÉ¨ï¸ÉÊn£À°è ¥ÀjµÀÌj¸ÀÄªÀ §UÉÎ. (»jAiÀÄÆgÀÄ, ªÀÄÄzÉÝÃ©ºÁ¼À, AiÀÄ±ÀªÀAvÀ¥ÀÄgÀ,  UÀÄAqÀÄè¥ÉÃmÉ «zsÁ£À¸Á¨sÀ PÉëÃvÀæUÀ¼ÀÄ)</t>
  </si>
  <si>
    <t>PI RGRHCL 115 BVT 2014-15</t>
  </si>
  <si>
    <t>aPÀÌ§¼Áî¥ÀÄgÀ f¯Éè, aPÀÌ§¼Áî¥ÀÄgÀ «zsÁ£À¸À¨sÁ PÉëÃvÀæzÀ 2013-14£ÉÃ ±ÉæÃtÂAiÀÄ §¸ÀªÀ ªÀ¸Àw AiÉÆÃd£ÉAiÀÄr ºÉZÀÄÑªÀjAiÀiÁV ªÀÄAdÆgÀÄ ªÀiÁqÀ¯ÁVgÀÄªÀ ªÀÄ£ÉUÀ¼À UÀÄjUÉ UÁæªÀÄ ¥ÀAZÁAiÀÄwªÁgÀÄ, ªÀUÀðªÁgÀÄ UÀÄjAiÀÄ£ÀÄß ¤UÀªÀÄzÀ ªÉ¨ï¸ÉÊn£À°è ¥ÀjµÀÌj¸ÀÄªÀ §UÉÎ.</t>
  </si>
  <si>
    <t>PI RGRHCL 116 BVT 2014-15</t>
  </si>
  <si>
    <t>vÀÄªÀÄPÀÆgÀÄ f¯Éè ²gÁ «zsÁ£À¸À¨sÁ PÉëÃvÀæzÀ 2013-14 £ÉÃ ¸Á°£À §¸ÀªÀ ªÀ¸Àw AiÉÆÃd£ÉAiÀÄr ªÀÄAdÆgÀÄ ªÀiÁqÀ¯ÁVgÀÄªÀ 500 ºÉZÀÄÑªÀj ªÀÄ£ÉUÀ¼À UÀÄjUÉ UÁæªÀÄ ¥ÀAZÁAiÀÄwªÁgÀÄ, ªÀUÀðªÁgÀÄ UÀÄjAiÀÄ£ÀÄß ¤UÀªÀÄzÀ ªÉ¨ï¸ÉÊn£À°è C¼ÀªÀr¸ÀÄªÀ §UÉÎ.</t>
  </si>
  <si>
    <t>PI RGRHCL 117 BVT 2014-15</t>
  </si>
  <si>
    <t xml:space="preserve">«dAiÀÄ¥ÀÄgÀ f¯Éè, ¹AzÀV «zsÁ£À¸À¨sÁ PÉëÃvÀæzÀ 2015-16£ÉÃ ±ÉæÃtÂAiÀÄ §¸ÀªÀ ªÀ¸Àw AiÉÆÃd£ÉAiÀÄr ªÀÄAdÆgÀÄ ªÀiÁqÀ¯ÁVgÀÄªÀ 300 ªÀÄ£ÉUÀ¼À UÀÄjUÉ JzÀÄgÁV ¤UÀªÀÄPÉÌ ¸À°èPÉAiÀiÁVgÀÄªÀ UÁæªÀÄ ¥ÀAZÁAiÀÄwªÁgÀÄ, ªÀUÀðªÁgÀÄ UÀÄjAiÀÄ£ÀÄß ªÉ¨ï¸ÉÊn£À°è ¤UÀ¢ü¥Àr¸ÀÄªÀ §UÉÎ. </t>
  </si>
  <si>
    <t>PI RGRHCL 118  BVT 2014-15</t>
  </si>
  <si>
    <t>§¼Áîj f¯Éè PÀÆrèV «zsÁ£À¸À¨sÁ PÉëÃvÀæzÀ 2015-16 £ÉÃ ¸Á°£À §¸ÀªÀ ªÀ¸Àw AiÉÆÃd£ÉAiÀÄr ªÀÄAdÆgÀÄ ªÀiÁqÀ¯ÁVgÀÄªÀ 300 ºÉZÀÄÑªÀj ªÀÄ£ÉUÀ¼À UÀÄjUÉ UÁæªÀÄ ¥ÀAZÁAiÀÄwªÁgÀÄ, ªÀUÀðªÁgÀÄ UÀÄjAiÀÄ£ÀÄß ¤UÀªÀÄzÀ ªÉ¨ï¸ÉÊn£À°è C¼ÀªÀr¸ÀÄªÀ §UÉÎ.</t>
  </si>
  <si>
    <t>PI RGRHCL 01 BVC 2014-15</t>
  </si>
  <si>
    <t>PÉÆÃ¯ÁgÀ vÁ®ÆèQ£À PÉÆAqÀgÁd£ÀºÀ½î UÁæªÀÄ ¥ÀAZÁAiÀÄwAiÀÄ°è 2010-11£ÉÃ ±ÉæÃtÂAiÀÄ §¸ÀªÀ ªÀ¸Àw AiÉÆÃd£ÉAiÀÄr ¥sÀ¯Á£ÀÄ¨sÀ«UÀ¼À DAiÉÄÌAiÀÄ ¸ÀA§AzsÀ ªÀiÁ£Àå PÀ£ÁðlPÀ GZÀÒ£ÁåAiÀiÁ®AiÀÄzÀ DzÉÃ±ÀzÀAvÉ 130 ¥sÀ¯Á£ÀÄ¨sÀ«UÀ¼À£ÀÄß DAiÉÄÌAiÀÄ §UÉÎ.</t>
  </si>
  <si>
    <t>PI RGRHCL 02 BVC 2014-15</t>
  </si>
  <si>
    <t>UÀzÀUÀ f¯Éè ªÀÄÄAqÀgÀV vÁ®ÆèQ£À ¥ÉÃoÁ®ÆgÀÄ (D®ÆgÀÄ) UÁæªÀÄ ¥ÀAZÁ¬ÄÛAiÀÄ°è 2010-11£ÉÃ ¸Á°£À §¸ÀªÀ ªÀ¸Àw AiÉÆÃd£ÉAiÀÄr ¥sÀ¯Á£ÀÄ¨sÀ«UÀ¼À DAiÉÄÌAiÀÄ ¸ÀA§AzsÀ ªÀiÁ£Àå PÀ£ÁðlPÀ GZÀÒ £ÁåAiÀiÁ®AiÀÄzÀ DzÉÃ±ÀzÀAvÉ PÀæªÀÄ ªÀ»¸ÀÄªÀ §UÉÎ.</t>
  </si>
  <si>
    <t>PI RGRHCL 03 BVC 2014-15</t>
  </si>
  <si>
    <t>ºÁªÉÃj f¯ÉèAiÀÄ ºÁªÉÃj, ºÁ£ÀUÀ®è, gÁuÉ¨É£ÀÆßgÀÄ ªÀÄvÀÄÛ ¨ÁåqÀV «zsÁ£À¸À¨sÁ PÉëÃvÀæUÀ½UÉ 2013-14£ÉÃ ±ÉæÃtÂAiÀÄ §¸ÀªÀ ªÀ¸Àw AiÉÆÃd£ÉAiÀÄr ªÀÄAdÆgÀÄ ªÀiÁqÀ¯ÁVgÀÄªÀ ºÉZÀÄÑªÀj ªÀÄ£ÉUÀ¼À UÀÄjUÉ JzÀÄgÁV ¥ÁgÀzÀ±ÀðPÀªÁV ¥sÀ¯Á£ÀÄ¨sÀ«UÀ¼À£ÀÄß DAiÉÄÌUÉÆ½¸ÀÄªÀ §UÉÎ.</t>
  </si>
  <si>
    <t>PI RGRHCL 04 BVC 2014-15</t>
  </si>
  <si>
    <t>PÀ®§ÄVð f¯ÉèAiÀÄ D¼ÀAzÀ vÁ®ÆèQ£À ºÀ½î¸À®UÀgÀ, zsÀAUÁ¥ÀÄgÀ, ¸ÀÄAl£ÀÆgÀ, ªÀÄÄ£ÉÆßÃ½î ªÀÄvÀÄÛ vÀqÀPÀ¯ï UÁæªÀÄ ¥ÀAZÁAiÀÄwUÀ¼À°è 2013-14£ÉÃ ±ÉæÃtÂAiÀÄ §¸ÀªÀ ªÀ¸Àw AiÉÆÃd£ÉAiÀÄ ¥sÀ¯Á£ÀÄ¨sÀ«UÀ¼À DAiÉÄÌAiÀÄ §UÉÎ ªÀiÁ£Àå GZÀÒ£ÁåAiÀiÁ®AiÀÄ, ¸ÀAZÁj ¦ÃoÀ, UÀÄ®§UÁð E°è jmï CfðAiÀÄ£ÀÄß ¸À°è¹gÀÄªÀ §UÉÎ.</t>
  </si>
  <si>
    <t>PI RGRHCL 05 BVC 2014-15</t>
  </si>
  <si>
    <t>¢£ÁAPÀ:11/12/2014 gÀAzÀÄ PÀ£ÀßqÀ¥Àæ¨sÀzÀ°è ¥ÀæPÀlªÁVgÀÄªÀ ªÀgÀ¢AiÀÄ°è zsÁgÀªÁqÀ vÁ®ÆèPÀÄ G¦à£À¨ÉlUÉÃj UÁæªÀÄ ¥ÀAZÁ¬Äw ªÁå¦ÛAiÀÄ°è ¥sÀ¯Á£ÀÄ¨sÀ«UÀ¼À DAiÉÄÌUÉ gÀÆ.30,000/-UÀ¼ÀªÀgÉUÉ ªÀ¸ÀÆ° ªÀiÁqÀ¯ÁUÀÄwÛzÀÄÝ, ºÀt ¤ÃrzÀªÀjUÉ ªÀiÁvÀæ ªÀÄ£É ªÀÄAdÆgÁUÀÄwÛªÉAzÀÄ ªÀgÀ¢AiÀiÁVgÀÄvÀÛzÉ.  ¸ÀzÀj «µÀAiÀÄzÀ §UÉÎ vÀ¤SÉ £ÀqÉ¹ C£ÁåAiÀÄ ªÀiÁrgÀÄªÀªÀgÀ ªÉÄÃ¯É ¸ÀÆPÀÛ PÀæªÀÄ dgÀÄV¸À¨ÉÃPÉAzÀÄ ªÀiÁ£Àå ªÀ¸Àw ¸ÀaªÀgÀÄ ¸ÀÆa¹gÀÄvÁÛgÉ.</t>
  </si>
  <si>
    <t>PI RGRHCL 06 BVC 2014-15</t>
  </si>
  <si>
    <t>««zsÀ ªÀ¸Àw AiÉÆÃd£ÉUÀ¼Àr ¤«Äð¸À®àqÀÄªÀ ªÀÄ£ÉUÀ¼À ¤ªÀiÁðtPÉÌ ¥ÀgÀªÁ£ÀV ¤ÃqÀzÀAvÉ ªÀiÁ£Àå PÀ£ÁðlPÀ GZÀÒ £ÁåAiÀiÁ®AiÀÄªÀÅ jmï ¦nµÀ£ï ¸ÀASÉå: 15058/2014 gÀ°è UÁæ«ÄÃuÁ©üªÀÈ¢Þ ªÀÄvÀÄÛ ¥ÀAZÁAiÀÄvï gÁeï E¯ÁSÉUÉ ¤zÉÃð±À£À ¤ÃrgÀÄªÀ §UÉÎ.</t>
  </si>
  <si>
    <t>PI RGRHCL 01 BVG 2014-15</t>
  </si>
  <si>
    <t>UÀÄ®§UÁð vÁ®ÆèQ£À ¥ÀlÖt UÁæªÀÄ ¥ÀAZÁAiÀÄwAiÀÄ°è ªÀ¸Àw AiÉÆÃd£ÉAiÀÄ ¥sÀ¯Á£ÀÄ¨sÀ«UÀ¼À ¥ÀnÖAiÀÄ£ÀÄß ºÀ®ªÁgÀÄ ¨sÁj wzÀÄÝ¥Àr ªÀiÁrgÀÄªÀ §UÉÎ.</t>
  </si>
  <si>
    <t>PI RGRHCL 02 BVG 2014-15</t>
  </si>
  <si>
    <t>«dAiÀÄ¥ÀÄgÀ f¯ÉèAiÀÄ EAr vÁ®ÆèQ£À ¤ÃªÀgÀV UÁæªÀÄ ¥ÀAZÁAiÀÄUÉ 2010-11£ÉÃ ±ÉæÃtÂAiÀÄ §¸ÀªÀ ªÀ¸Àw AiÉÆÃd£ÉAiÀÄrAiÀÄ°è ªÀÄAdÆgÁVgÀÄªÀ ªÀÄ£ÉUÀ½UÉ C£ÀÄzÁ£À ©qÀÄUÀqÉUÉÆ½¸ÀÄªÀ §UÉÎ.</t>
  </si>
  <si>
    <t>PI RGRHCL 03 BVG 2014-15</t>
  </si>
  <si>
    <t>ZÁªÀÄgÁd£ÀUÀgÀ f¯ÉèAiÀÄ ©½Vj gÀAUÀ£À¨ÉlÖzÀ ¸ÀÄvÀÛªÀÄÄvÀÛ°£À Vjd£À ºÁrUÀ¼À°è£À PÀÄlÄA§UÀ¼À ªÀÄ£ÉUÀ¼À£ÀÄß j¥ÉÃj ªÀiÁrPÉÆqÀÄªÀ ¸ÀA§AzsÀ ªÀiÁ£Àå ¯ÉÆÃPÁAiÀÄÄPÀÛgÀÄ, PÀ£ÁðlPÀ gÁdå EªÀgÀÄ ¤ÃrgÀÄªÀ ¸ÀÆZÀ£É ªÀÄvÀÄÛ ¤zÉÃð±À£ÀUÀ¼À §UÉÎ PÀæªÀÄ PÉÊUÉÆ¼ÀÄîªÀ §UÉÎ.</t>
  </si>
  <si>
    <t>PI RGRHCL 04 BVG 2014-15</t>
  </si>
  <si>
    <t>UÀÄ®§UÁð f¯ÉèAiÀÄ aAZÉÆÃ½ vÁ®ÆèQ£À ±Á¢¥ÀÄgÀ UÁæªÀÄ ¥ÀAZÁAiÀÄwAiÀÄ°è 2013-14£ÉÃ ±ÉæÃtÂAiÀÄ §¸ÀªÀ ªÀ¸Àw AiÉÆÃd£ÀAiÀÄr 10 ¥sÀ¯Á£ÀÄ¨sÀ«UÀ½UÉ MAzÉÃ ªÀÄ£ÉAiÀÄ vÀ¼À¥ÁAiÀÄ ªÀÄvÀÄÛ UÉÆÃqÉ ºÀAvÀUÀ¼À bÁAiÀiÁavÀæUÀ¼À£ÀÄß f.¦.J¸ï. UÉ C¼ÀªÀr¹gÀÄªÀ §UÉÎ.</t>
  </si>
  <si>
    <t>PI RGRHCL 05 BVG 2014-15</t>
  </si>
  <si>
    <t>««zsÀ ªÀ¸Àw AiÉÆÃd£ÉUÀ¼Àr UÉÆÃqÉ ªÀÄvÀÄÛ bÁªÀtÂ ºÀAvÀUÀ¼À°è ¥ÀæUÀwAiÀÄ°ègÀÄªÀ ªÀÄ£ÉUÀ¼À£ÀÄß ¥ÀÆtðUÉÆ½¸ÀÄªÀ §UÉÎ.</t>
  </si>
  <si>
    <t>PI RGRHCL 06 BVG 2014-15</t>
  </si>
  <si>
    <t>ªÉÄÊ¸ÀÆgÀÄ f¯ÉèAiÀÄ ªÀgÀÄt «zsÁ£À¸À¨sÁ PÉëÃvÀæzÀ ªÁå¦ÛAiÀÄ°è §gÀÄªÀ vÁ®ÆèPÀÄUÀ¼À°è C£ÀÄµÁ×£ÀUÉÆ¼ÀÄîwÛgÀÄªÀ ««zsÀ ªÀ¸Àw AiÉÆÃd£ÉUÀ¼À ¥ÀæUÀw ¥Àj²Ã®£Á ¸À¨sÉAiÀÄ£ÀÄß PÀgÉAiÀÄÄªÀ §UÉÎ.</t>
  </si>
  <si>
    <t>PI RGRHCL 07 BVG 2014-15</t>
  </si>
  <si>
    <t>¹AzÀV vÁ®ÆèQ£À §UÀ®ÆgÀÄ UÁæªÀÄ ¥ÀAZÁAiÀÄwAiÀÄ°è ««zsÀ ªÀ¸Àw AiÉÆÃd£ÉUÀ¼Àr ¨ÉÃgÉ ¨ÉÃgÉAiÀÄªÀgÀ ªÀÄ£ÉUÀ¼À£ÀÄß f.¦.J¸ï. UÉ C¼ÀªÀr¹gÀÄªÀ §UÉÎ.</t>
  </si>
  <si>
    <t>PI RGRHCL 08 BVG 2014-15</t>
  </si>
  <si>
    <t>PÀ£ÁðlPÀ «zsÁ£À ªÀÄAqÀ®zÀ 2015£ÉÃ ¸Á°£À ªÉÆzÀ® dAn C¢üªÉÃ±À£ÀPÉÌ ªÀiÁ£Àå WÀ£ÀvÉªÉvÀÛ gÁdå¥Á®gÀÄ ªÀiÁqÀÄªÀ ¨sÁµÀtPÉÌ ªÀiÁ»w MzÀV¸ÀÄªÀ §UÉÎ.</t>
  </si>
  <si>
    <t>PI RGRHCL 09 BVG 2014-15</t>
  </si>
  <si>
    <t>¨ÁUÀ®PÉÆÃmÉ f¯ÉèAiÀÄ ºÀÄ£ÀUÀÄAzÀ vÁ®ÆèQ£À C«ÄÃ£ÀUÀqÀ ºÉÆÃ§½AiÀÄ ¸ÀÆ½¨sÁ« UÁæªÀÄzÀ°è ««zsÀ ªÀ¸Àw AiÉÆÃd£ÉUÀ¼ÀrAiÀÄ°è C£ÀÄzÁ£À zÀÄ§ð¼ÀPÉAiÀiÁVgÀÄªÀ §UÉÎ.</t>
  </si>
  <si>
    <t>PI RGRHCL 10 BVG 2014-15</t>
  </si>
  <si>
    <t>§¸ÀªÀ£À¨ÁUÉÃªÁr vÁ®ÆèQ£À ¹zÀÝ£ÁxÀ UÁæªÀÄzÀ°è PÀÈµÁÚ ªÉÄÃ®ÝAqÉ AiÉÆÃd£ÉAiÀÄr ºÀPÀÄÌ¥ÀvÀæUÀ¼À£ÀÄß ¥ÀqÉ¢gÀÄªÀ 30 PÀÄlÄA§UÀ½UÉ ªÀÄ£ÉUÀ¼À£ÀÄß ªÀÄAdÆgÀÄ ªÀiÁqÀÄªÀ §UÉÎ.</t>
  </si>
  <si>
    <t>PI RGRHCL 11 BVG 2014-15</t>
  </si>
  <si>
    <t>2014-15£ÉÃ ¸Á°£À°è ªÀ¸Àw E¯ÁSÉUÉ ¸ÀA§A¢ü¹zÀAvÉ WÉÆÃ¶¹zÀ ««zsÀ PÁAiÀÄðPÀæªÀÄUÀ¼À «ªÀgÀUÀ¼À£ÀÄß ¸À°è¸ÀÄªÀ §UÉÎ.</t>
  </si>
  <si>
    <t>PI RGRHCL 12 BVG 2014-15</t>
  </si>
  <si>
    <t>gÁdåzÀ°è CgÀtå ¥ÀæzÉÃ±ÀzÀ°è ¤«Äð¹gÀÄªÀ d£ÀvÁ ¥ÁèlÄUÀ½UÉ ºÀPÀÄÌ¥ÀvÀæªÀ£ÀÄß ¤ÃqÀÄªÀ §UÉÎ.</t>
  </si>
  <si>
    <t>PI RGRHCL 13 BVG 2014-15</t>
  </si>
  <si>
    <t>gÁdåzÀ°è SÁ¸ÀV ªÀÄvÀÄÛ ¸ÀPÁðj d«ÄÃ£ÀÄUÀ¼À°è UÀÄr¸À®Ä ºÁQPÉÆAqÀÄ EgÀÄªÀªÀgÀ ¸À«ÄÃPÉë £ÀqÉ¹, ªÀ¸Àw ¸Ë®¨sÀåªÀ£ÀÄß PÀ°à¸ÀÄªÀÅªÀÅzÀgÀ §UÉÎ ªÀiÁUÉÆÃð¥ÁAiÀÄUÀ¼À£ÀÄß PÉÊUÉÆ¼Àî®Ä ¸ÀPÁðgÀPÉÌ ¥Àæ¸ÁÛªÀ£ÉAiÀÄ£ÀÄß ¸À°è¸ÀÄªÀ §UÉÎ.</t>
  </si>
  <si>
    <t>PI RGRHCL 14 BVG 2014-15</t>
  </si>
  <si>
    <t>²æÃ. PÉ. ªÀ¸ÀAvÀ §AUÉÃgÀ, ªÀiÁ£Àå ±Á¸ÀPÀgÀÄ, ¨É¼ÀÛAUÀr «zsÁ£À¸À¨sÁ PÉëÃvÀæ EªÀgÀÄ ¨É¼ÀÛAUÀr vÁ®ÆèQ£À UÁæªÀÄ ¥ÀAZÁAiÀÄwUÀ¼À°è C£ÀÄµÁ×£ÀUÉÆ¼ÀÄîwÛgÀÄªÀ ««zsÀ ªÀ¸Àw AiÉÆÃd£ÉUÀ¼À ¥sÀ¯Á£ÀÄ¨sÀ«UÀ¼À ªÀÄ£É ¤ªÀiÁðtzÀ ¨sËwPÀ ¥ÀæUÀwAiÀÄ£ÀÄß f.¦.J¸ï. UÉ C¼ÀªÀr¸À®Ä DzÉÃ±À ¤ÃqÀÄªÀAvÉ PÉÆÃjgÀÄªÀ §UÉÎ.</t>
  </si>
  <si>
    <t>PI RGRHCL 15 BVG 2014-15</t>
  </si>
  <si>
    <t>ªÀ¸Àw AiÉÆÃd£ÉUÀ¼Àr ªÀÄAdÆgÁzÀ ªÀÄ£ÉUÀ½UÉ CPÀÄ±À® WÀlPÀ ªÉZÀÑªÀ£ÀÄß ªÀÄºÁvÀä UÁA¢ü UÁæ«ÄÃt GzÉÆåÃUÀ SÁvÀj AiÉÆÃd£ÉAiÀÄrAiÀÄ°è ¨sÀj¸ÀÄªÀ §UÉÎ.</t>
  </si>
  <si>
    <t>PI RGRHCL 16 BVG 2014-15</t>
  </si>
  <si>
    <t>PÀÄqÀa «zsÁ£À¸À¨sÁ PÉëÃvÀæzÀ gÁAiÀÄ¨sÁUÀ vÁ®ÆèQ£À ¤qÀUÀÄA¢ UÁæªÀÄ ¥ÀAZÁAiÀÄwUÉ 2013-14£ÉÃ ±ÉæÃtÂAiÀÄ §¸ÀªÀ ªÀ¸Àw AiÉÆÃd£ÉAiÀÄr ºÉZÀÄÑªÀjAiÀiÁV ªÀÄAdÆgÀÄ ªÀiÁqÀ¯ÁVgÀÄªÀ UÀÄjUÉ JzÀÄgÁV ¢£ÁAPÀ: 07.08.2014 gÀAzÀÄ £ÀqÉzÀ «±ÉÃµÀ UÁæªÀÄ ¸À¨sÉAiÀÄ°è DAiÉÄÌ ªÀiÁqÀ¯ÁVgÀÄªÀ ¥sÀ¯Á£ÀÄ¨sÀ«UÀ¼À ¥ÀnÖUÉ C£ÀÄªÉÆÃzÀ£É ¤ÃqÀÄªÀ §UÉÎ.</t>
  </si>
  <si>
    <t>PI RGRHCL 17 BVG 2014-15</t>
  </si>
  <si>
    <t>UÀÄ©â vÁ®ÆèQ£À ²ªÀ¥ÀÄgÀ UÁæªÀÄ ¥ÀAZÁAiÀÄwAiÀÄ°è 2010-11£ÉÃ ±ÉæÃtÂAiÀÄ §¸ÀªÀ ªÀ¸Àw AiÉÆÃd£ÉAiÀÄr f.¦.J¸ï. UÉ C¼ÀªÀr¸À®àlÖ ªÀÄ£ÉUÀ¼ÀÄ ¨ÁèPï DVzÀÄÝ ¸Àj¥Àr¹PÉÆqÀÄªÀAvÉ PÉÆÃjgÀÄªÀ §UÉÎ.</t>
  </si>
  <si>
    <t>PI RGRHCL 18 BVG 2014-15</t>
  </si>
  <si>
    <t>ºÁ¸À£À f¯ÉèAiÀÄ ¸ÀPÀ¯ÉÃ±À¥ÀÄgÀ vÁ®ÆèQ£À vÁ®ÆèPÀÄ £ÉÆÃqÀ¯ï C¢üPÁjAiÀiÁzÀ ²æÃ. gÁeÉÃ±ï EªÀgÀÄ ¥sÀ¯Á£ÀÄ¨sÀ«UÀ½AzÀ ºÀt ¥ÀqÉAiÀÄÄwÛgÀÄªÀÅzÁV zÀÆgÀÄ ¤ÃrgÀÄªÀ §UÉÎ.</t>
  </si>
  <si>
    <t>PI RGRHCL 19 BVG 2014-15</t>
  </si>
  <si>
    <t>PÀ£ÀPÀ¥ÀÄgÀ «zsÁ£À¸À¨sÁ PÉëÃvÀæzÀ°è ¦æÃ PÁ¸ïÖ vÀAvÀæeÁÕ£ÀzÀ ªÀÄÆ®PÀ “ªÀiÁzÀj ªÀÄ£ÉUÀ¼À” £ÀÄß ¤«Äð¸À®Ä ¥ÉÊ¯Émï ¥ÁæeÉPïÖ DV DAiÉÄÌ ªÀiÁqÀÄªÀ §UÉÎ.</t>
  </si>
  <si>
    <t>PI RGRHCL 20 BVG 2014-15</t>
  </si>
  <si>
    <t>ªÀÄ£ÉUÀ¼À ¨sËwPÀ ¥ÀæUÀwAiÀÄ£ÀÄß f.¦.J¸ï. UÉ C¼ÀªÀr¸ÀÄªÀ°è vÁ®ÆèPÀÄ £ÉÆÃqÀ¯ï C¢üPÁjUÀ¼ÀÄ ªÀÄvÀÄÛ ¥ÀAZÁAiÀÄw C©üªÀÈ¢Þ C¢üPÁjUÀ¼ÀÄ ªÀ»¸À¨ÉÃPÁzÀ PÀæªÀÄUÀ¼À §UÉÎ.</t>
  </si>
  <si>
    <t>PI RGRHCL 21 BVG 2014-15</t>
  </si>
  <si>
    <t>¨É¼ÀUÁ« f¯ÉèAiÀÄ ¥sÀ¯Á£ÀÄ¨sÀ«UÀ½UÉ ªÀÄ£É ªÀÄAdÆgÀÄ ªÀiÁqÀÄªÀ PÀÄjvÀÄ.</t>
  </si>
  <si>
    <t>PI RGRHCL 323 BVM 2014-15</t>
  </si>
  <si>
    <t>PÀÄµÀ×V vÁ®ÆèQ£À »gÉÃUÉÆuÁÚUÀgÀ UÁæªÀÄzÀ ²æÃªÀÄw ²ªÀªÀÄä gÀªÀjUÉ ªÀÄ£É ªÀÄAdÆgÀÄ ªÀiÁqÀÄªÀ PÀÄjvÀÄ.</t>
  </si>
  <si>
    <t>PI RGRHCL 324 BVM 2014-15</t>
  </si>
  <si>
    <t>²ªÀªÉÆUÀÎ f¯ÉèAiÀÄ ¥sÀ¯Á£ÀÄ¨sÀ«UÀ½UÉ ªÀÄ£É ªÀÄAdÆgÀÄ ªÀiÁqÀÄªÀ PÀÄjvÀÄ.</t>
  </si>
  <si>
    <t>PI RGRHCL 325 BVM 2014-15</t>
  </si>
  <si>
    <t xml:space="preserve">aPÀÌ§¼Áî¥ÀÄgÀ f¯Éè, aAvÁªÀÄtÂ vÁ®ÆèPÀÄ, PÀvÀÛjUÀÄ¥Éà UÁæªÀÄzÀ ¤ªÁ¹UÀ¼ÁzÀ ²æÃªÀÄw ¨ÉÊAiÀÄªÀÄä PÉÆÃA ªÉAPÀlgÀªÀÄt¥Àà gÀªÀjUÉ ªÀÄ£É ªÀÄAdÆgÀÄ ªÀiÁqÀÄªÀ §UÉÎ. </t>
  </si>
  <si>
    <t>PI RGRHCL 326 BVM 2014-15</t>
  </si>
  <si>
    <t>PÀÄAzÁ¥ÀÄgÀ vÁ®ÆèPÀÄ, UÀAUÉÆ½î UÁæªÀÄ ¥ÀAZÁAiÀÄwAiÀÄ°è §¸ÀªÀ ªÀ¸Àw AiÉÆÃd£ÉAiÀÄr DAiÉÄÌAiÀiÁzÀ ¥sÀ¯Á£ÀÄ¨sÀ«UÀ½UÉ C£ÀÄzÁ£À ©qÀÄUÀqÉ ªÀiÁqÀÄªÀ PÀÄjvÀÄ.</t>
  </si>
  <si>
    <t>PI RGRHCL 327 BVM 2014-15</t>
  </si>
  <si>
    <t>UÀtå ªÀåQÛUÀ¼ÀÄ ºÁUÀÆ ªÀÄ£À«zÁgÀjAzÀ ¤UÀªÀÄPÉÌ §A¢gÀÄªÀ ªÀÄ£À« ¥ÀvÀæ ¸ÀA§AzsÀ ¸ÀÆPÀÛ PÀæªÀÄ vÉUÉzÀÄPÉÆ¼ÀÄîªÀ §UÉÎ. (AiÀiÁzÀVj f¯Éè)</t>
  </si>
  <si>
    <t>PI RGRHCL 328 BVM 2014-15</t>
  </si>
  <si>
    <r>
      <t xml:space="preserve">©ÃzÀgï f¯ÉèAiÀÄ ºÀÄªÀÄ£Á¨Ázï vÁ®ÆèQ£À ºÁUÀÆ PÀ®ÆègÀ ºÁUÀÆ PÀ®ÆègÀ vÁAqÁ ªÀÄvÀÄÛ ¯Á®zsÀj vÁAqÁzÀ </t>
    </r>
    <r>
      <rPr>
        <sz val="12"/>
        <rFont val="Nudi 01 e"/>
      </rPr>
      <t>36 ªÀ¸Àw gÀ»vÀ ¥sÀ¯Á£ÀÄ¨sÀ«UÀ½UÉ ªÀÄ£É ªÀÄAdÆgÀÄ ªÀiÁqÀÄªÀ §UÉÎ.</t>
    </r>
  </si>
  <si>
    <t>PI RGRHCL 329 BVM 2014-15</t>
  </si>
  <si>
    <r>
      <t xml:space="preserve">gÁAiÀÄZÀÆgÀÄ f¯Éè, ªÀiÁ¤é vÁ®ÆèPÀÄ, aPÀÌPÉÆmÉßPÀ¯ï UÁæªÀÄ ¥ÀAZÁ¬ÄwAiÀÄ°è §gÀÄªÀ eÁVÃgÀ UÁæªÀÄzÀ </t>
    </r>
    <r>
      <rPr>
        <sz val="12"/>
        <rFont val="Nudi 01 e"/>
      </rPr>
      <t>12 ¥sÀ¯Á£ÀÄ¨sÀ«UÀ½UÉ ªÀÄ£ÉUÀ¼À£ÀÄß ªÀÄAd¸ÀÆgÀÄ ªÀiÁqÀÄªÀ §UÉÎ.</t>
    </r>
  </si>
  <si>
    <t>PI RGRHCL 330 BVM 2014-15</t>
  </si>
  <si>
    <t>vÀÄªÀÄPÀÆgÀÄ f¯Éè, »gÉÃºÀ½î UÁæªÀÄzÀ ²æÃªÀÄw ¹zÀÝUÀAUÀªÀÄä PÉÆÃA PÀÄªÀiÁgÀ¸Áé«Ä gÀªÀgÀ vÀ¼À¥ÁAiÀÄ ºÀAvÀzÀ f.¦.J¸ï. bÁAiÀiÁavÀæªÀ£ÀÄß vÉgÀªÀÅUÉÆ½¸ÀÄªÀ §UÉÎ.</t>
  </si>
  <si>
    <t>PI RGRHCL 331 BVM 2014-15</t>
  </si>
  <si>
    <r>
      <t xml:space="preserve">¤UÀªÀÄzÀ Drmï «¨sÁUÀzÀ°è </t>
    </r>
    <r>
      <rPr>
        <sz val="12"/>
        <rFont val="Times New Roman"/>
        <family val="1"/>
      </rPr>
      <t xml:space="preserve">Not Ok </t>
    </r>
    <r>
      <rPr>
        <sz val="12"/>
        <rFont val="Nudi 01 e"/>
      </rPr>
      <t>DzÀ ¥sÀ¯Á£ÀÄ¨sÀ«AiÀÄ ªÀÄ£ÉAiÀÄ f¦J¸ï bÁAiÀiÁavÀæªÀ£ÀÄß gÀzÀÄÝUÉÆ½¸ÀÄªÀ §UÉÎ.</t>
    </r>
  </si>
  <si>
    <t>PI RGRHCL 332 BVM 2014-15</t>
  </si>
  <si>
    <t>avÀæzÀÄUÀð f¯Éè ºÉÆ¸ÀzÀÄUÀð vÁ®ÆèQ£À ®QÌÃºÀ½î UÁæªÀÄ ¥ÀAZÁ¬ÄwAiÀÄ 2008-09£ÉÃ ¸Á°£À D±ÀæAiÀÄ ªÀÄ£ÉUÀ¼ÀÄ ºÁUÀÆ 2009-10£ÉÃ ¸Á°£À UÁæ«ÄÃt CA¨ÉÃqÀÌgï ªÀÄvÀÄÛ EA¢gÁ DªÁ¸ï AiÉÆÃd£ÉAiÀÄ ªÀÄ£ÉUÀ½UÉ C£ÀÄzÁ£À ©qÀÄUÀqÉ ªÀiÁqÀÄªÀ §UÉÎ.</t>
  </si>
  <si>
    <t>PI RGRHCL 333 BVM 2014-15</t>
  </si>
  <si>
    <t>avÀæzÀÄUÀð f¯Éè avÀæzÀÄUÀð vÁ®ÆèPÀÄ PÉÆÃUÀÄAqÉ UÁæªÀÄ ¥ÀAZÁAiÀÄwAiÀÄ°è ªÀ¸Àw AiÉÆÃd£ÉAiÀÄr £ÀqÉ¢gÀÄªÀ CªÀåªÀºÁgÀzÀ §UÉÎ.</t>
  </si>
  <si>
    <t>PI RGRHCL 334 BVM 2014-15</t>
  </si>
  <si>
    <t>f.¦.J¸ï bÁAiÀiÁavÀæUÀ¼À£ÀÄß gÀzÀÄÝ¥Àr¸ÀÄªÀ §UÉÎ.</t>
  </si>
  <si>
    <t>PI RGRHCL 335 BVM 2014-15</t>
  </si>
  <si>
    <t>ªÉÄÊ¸ÀÆgÀÄ f¯Éè PÀÈµÀÚgÁd£ÀUÀgÀ vÁ®ÆèQ£À ºÀA¥Á¥ÀÄgÀ UÁæªÀÄ ¥ÀAZÁAiÀÄwAiÀÄ°è 2010-11 &amp; 2013-14£ÉÃ ±ÉæÃtÂAiÀÄ §¸ÀªÀ ªÀ¸Àw AiÉÆÃd£ÉAiÀÄ ¥sÀ¯Á£ÀÄ¨sÀ«UÀ¼ÁzÀ ²æÃªÀÄw eÉÆåÃw PÉÆÃA ¯ÉÆÃPÉÃ±À &amp; ¥ÀzÀäªÀÄä PÉÆÃA UÉÆÃ«AzÀ EªÀgÀ ªÀÄ£ÉUÀ¼À£ÀÄß N.PÉ. ªÀiÁqÀÄªÀ §UÉÎ</t>
  </si>
  <si>
    <t>PI RGRHCL 7 BVM 2014-15</t>
  </si>
  <si>
    <t>²æÃ r.ºÉZï.UÀÄgÀÄ¥Àæ¸Ázï ²æÃgÁA¥ÀÄgÀ, ºÉÆ¸ÀzÀÄUÀð vÁ®ÆèPÀÄ EªÀgÀÄ ¤ÃrgÀÄªÀ zÀÆgÀÄ Cfð §UÉÎ.</t>
  </si>
  <si>
    <t>PI RGRHCL 8 BVM 2014-15</t>
  </si>
  <si>
    <t>²æÃ. ©. ²ªÀgÁªÀÄÄ, ªÀiÁf ¸ÀaªÀgÀÄ ºÁUÀÆ CzsÀåPÀëgÀÄ f¯Áè PÁAUÉæ¸ï, ºÁ¸À£À EªÀgÀ PÉÆÃjPÉAiÀÄAvÉ ¸ÀPÀ¯ÉÃ±À¥ÀÄgÀ vÁ., AiÀÄ¼À¸ÀÆgÀÄ ºÉÆÃ., GZÀÑAV UÁæªÀÄ ¥ÀAZÁAiÀÄwUÉ 25 ªÀÄ£ÉUÀ¼À£ÀÄß ªÀÄAdÄgÀÄ ªÀiÁqÀÄªÀ §UÉÎ.</t>
  </si>
  <si>
    <t>PI RGRHCL 9 BVM 2014-15</t>
  </si>
  <si>
    <t>¥sÀ¯Á£ÀÄ¨sÀ«AiÀÄÄ ¤UÀ¢ ¥Àr¹zÀ eÁUÀ ©lÄÖ ¨ÉÃgÉ eÁUÀzÀ°è PÀlÄÖwÛgÀÄªÀ §UÉÎ.</t>
  </si>
  <si>
    <t>PI RGRHCL 10 BVM 2014-15</t>
  </si>
  <si>
    <t>gÁAiÀÄZÀÆgÀÄ f¯ÉèAiÀÄ ªÀiÁ¤é vÁ®ÆèPÀÄ £ÀªÀ®PÀ¯ï UÁæªÀÄ ¥ÀAZÁAiÀÄwAiÀÄ 2011-12£ÉÃ ¸Á°£À CA¨ÉÃqÀÌgï ªÀ¸Àw AiÉÆÃd£ÉAiÀÄr C£ÀÄªÉÆÃzÀ£ÉUÉÆ¼ÀîzÉ gÀzÀÄÝUÉÆAqÀ ¥sÀ¯Á£ÀÄ¨sÀ«UÀ½UÉ 2014-15£ÉÃ ¸Á°£À ««zsÀ ªÀ¸Àw AiÉÆÃd£ÉUÀ¼Àr ºÉZÀÄÑªÀj ªÀÄ£É ªÀÄAdÆgÀÄ ªÀiÁqÀÄªÀ §UÉÎ.</t>
  </si>
  <si>
    <t>PI RGRHCL 11 BVM 2014-15</t>
  </si>
  <si>
    <t>GvÀÛgÀ PÀ£ÀßqÀ f¯ÉèAiÀÄ ¹zÁÝ¥ÀÄgÀ vÁ®ÆèQ£À PÁ£ÀUÉÆÃqÀ UÁæªÀÄ ¥ÀAZÁAiÀÄwAiÀÄ ¤qÀUÉÆÃqÀ UÁæªÀÄzÀ ²æÃ ªÀÄAdÄ ªÀiÁgÀå £ÁAiÀÄÌ ©£ï ªÀiÁgÁå £ÁAiÀiïÌ gÀªÀjUÉ ªÀÄ£É ªÀÄAdÆgÀÄ ªÀiÁqÀÄªÀ §UÉÎ.</t>
  </si>
  <si>
    <t>PI RGRHCL 12 BVM 2014-15</t>
  </si>
  <si>
    <t>PÉÆÃ¯ÁgÀ f¯Éè PÉÆÃ¯ÁgÀ vÁ®ÆèPÀÄ ªÀÄÄzÀÄªÁr UÁæªÀÄ ¥ÀAZÁAiÀÄwAiÀÄ°è 2010-11£ÉÃ ¸Á°£À §¸ÀªÀ ªÀ¸Àw AiÉÆÃd£ÉAiÀÄr DAiÉÄÌAiÀiÁzÀ ªÀÄÄ¤gÀvÀßªÀÄä PÉÆÃA gÀ« (¥sÀ.PÉÆÃ.116002) gÀªÀgÀ ªÀÄ£ÉAiÀÄÄ f.¦.J¸ï. ¥Àj²Ã®£ÉAiÀÄ°è wgÀ¸ÀÌøvÀUÉÆAqÀ PÁgÀt C£ÀÄªÉÆÃ¢¸ÀÄªÀ §UÉÎ.</t>
  </si>
  <si>
    <t>PI RGRHCL 13 BVM 2014-15</t>
  </si>
  <si>
    <t>²æÃ. PÉÆÃl ²æÃ¤ªÁ¸À ¥ÀÆeÁj, ªÀiÁ£Àå «zsÁ£À ¥ÀjµÀgï ¸ÀzÀ¸ÀågÀÄ, EªÀgÀ PÉÆÃjPÉAiÀÄAvÉ GqÀÄ¦ f¯ÉèAiÀÄ GqÀÄ¦ vÁ®ÆèQ£À ªÀqÀØ¸Éð UÁæªÀÄ ¥ÀAZÁAiÀÄwAiÀÄ°è 2010-11£ÉÃ ±ÉæÃtÂAiÀÄ §¸ÀªÀ ªÀ¸Àw AiÉÆÃd£ÉAiÀÄ PÉÆÃqï £ÀA: 47303, 36988 &amp; 47306 gÀ ¥sÀ¯Á£ÀÄ¨sÀ«UÀ½UÉ C£ÀÄzÁ£À ©qÀÄUÀqÉ ªÀiÁqÀÄªÀ §UÉÎ.</t>
  </si>
  <si>
    <t>PI RGRHCL 14 BVM 2014-15</t>
  </si>
  <si>
    <t>GqÀÄ¦ f¯ÉèAiÀÄ ºÁgÁr «zsÁ£À ¸À¨sÁ PÉëÃvÀæ ªÁå¦ÛAiÀÄ°è §gÀÄªÀ ²æÃªÀÄw ±ÁgÀzÀ ¥ÀÆeÁwð PÉÆÃA D£ÀAzÀ ªÀÄvÀÄÛ ²æÃ ªÀÄºÁ§® ¥ÀÆeÁj ©£ï PÉÆgÀUÀ ¥ÀÆeÁj EªÀgÀ ªÀÄ£É ¨ÁèPï DVgÀÄªÀ §UÉÎ.</t>
  </si>
  <si>
    <t>PI RGRHCL 15 BVM 2014-15</t>
  </si>
  <si>
    <t>avÀæzÀÄUÀð f¯ÉèAiÀÄ ºÉÆ¸ÀzÀÄUÀð vÁ®ÆèQ£À zÉÆqÀØWÀlÖ UÁæªÀÄ ¥ÀAZÁAiÀÄwUÉ ªÀÄvÀÄÛ vÀÄªÀÄPÀÆgÀÄ f¯ÉèAiÀÄ w¥ÀlÆgÀÄ vÁ®ÆèQ£À PÀÄ¥Áà¼ÀÄ UÁæªÀÄ ¥ÀAZÁAiÀÄwUÉ 2008-09£ÉÃ ±ÉæÃtÂAiÀÄ UÁæ«ÄÃt D±ÀæAiÀÄ AiÉÆÃd£ÉAiÀÄr C£ÀÄzÁ£À ©qÀÄUÀqÉ ªÀiÁqÀÄªÀ §UÉÎ.</t>
  </si>
  <si>
    <t>PI RGRHCL 16 BVM 2014-15</t>
  </si>
  <si>
    <t>GvÀÛgÀ PÀ£ÀßqÀ f¯ÉèAiÀÄ eÉÆÃ¬ÄqÁ vÁ®ÆèQ£À C¸ÀÄ ªÀÄvÀÄÛ CSÉÃvï UÁæªÀÄ ¥ÀAZÁAiÀÄwUÀ¼À ¥sÀ¯Á£ÀÄ¨sÀ«UÀ¼À°è ªÀÄ£É ¤ªÀiÁðt ªÀiÁrPÉÆArgÀÄªÀ ¥sÀ¯Á£ÀÄ¨sÀ«UÀ½UÉ C£ÀÄzÁ£À ©qÀÄUÀqÉUÉÆ½¸ÀÄªÀ §UÉÎ.</t>
  </si>
  <si>
    <t>PI RGRHCL 17 BVM 2014-15</t>
  </si>
  <si>
    <t>26.03.2010</t>
  </si>
  <si>
    <t>f¯Áè¢üPÁjUÀ¼ÀÄ, gÁAiÀÄZÀÆgÀÄ f¯Éè EªÀgÀÄ ¤UÀªÀÄPÉÌ PÁªÀÄUÁjAiÀÄ£ÀÄß ªÀ»¹gÀÄvÁÛgÉ.</t>
  </si>
  <si>
    <t>RGRHCL TEC 04 2011</t>
  </si>
  <si>
    <t>PÀ.PÉÆ.C.ªÀÄ. PÉÃAzÀæ PÀbÉÃj eÁUÀzÀ°è ¤UÀªÀÄzÀ ºÉÆ¸À PÀlÖqÀ ¤ªÀiÁðt PÀÄjvÀÄ.</t>
  </si>
  <si>
    <t>24.02.2011</t>
  </si>
  <si>
    <t>¥Àæ¸ÁÛªÀ£ÉAiÀÄ£ÀÄß ¸À°è¸À¯ÁVzÉ.</t>
  </si>
  <si>
    <t>RGRHCL TEC 05 2011</t>
  </si>
  <si>
    <t>Dgï.L.r.K¥sï.-15gÀr ¥À±ÀÄaQvÁì®AiÀÄ PÀlÖqÀUÀ¼À PÁªÀÄUÁj</t>
  </si>
  <si>
    <t>¥À±ÀÄ ¸ÀAUÉÆÃ¥À£Á E¯ÁSÉ, ¨ÉAUÀ¼ÀÆgÀÄ EªÀgÀÄ PÁªÀÄUÁjAiÀÄ£ÀÄß ªÀ»¹gÀÄvÁÛgÉ.</t>
  </si>
  <si>
    <t>RGRHCL TEC 06 2011</t>
  </si>
  <si>
    <t>PÀÉ.PÉ.f.©.«. PÀlÖqÀUÀ¼À ¤ªÀiÁðt</t>
  </si>
  <si>
    <t>14.12.2010</t>
  </si>
  <si>
    <t>¸ÁªÀðd¤PÀ ²PÀët E¯ÁSÉ, ¨ÉAUÀ¼ÀÆgÀÄ EªÀgÀÄ PÁªÀÄUÁjAiÀÄ£ÀÄß ªÀ»¹gÀÄvÁÛgÉ.</t>
  </si>
  <si>
    <t>RGRHCL TEC 07 2011</t>
  </si>
  <si>
    <t>UÁæ«ÄÃt ¥ÀæzÉÃ±ÀzÀ°è ¸ÉÃªÉ ¸À°è¸ÀÄwÛgÀÄªÀ ¥ÁæxÀ«ÄPÀ ±Á¯Á ²PÀëPÀjUÉ ªÀ¸ÀwUÀÈºÀ ¤ªÀiÁðt -ºÀAvÀ-4</t>
  </si>
  <si>
    <t>RGRHCL TEC 08 2011</t>
  </si>
  <si>
    <t>125 ±Á¯Á PÉÆoÀr ¤ªÀiÁðt</t>
  </si>
  <si>
    <t>25.04.2011</t>
  </si>
  <si>
    <t>¸ÀªÀð ²PÀët C©üAiÀiÁ£À, ¨ÉAUÀ¼ÀÆgÀÄ EªÀgÀÄ PÁªÀÄUÁjAiÀÄ£ÀÄß ªÀ»¹gÀÄvÁÛgÉ.</t>
  </si>
  <si>
    <t>RGRHCL TEC 09 2011</t>
  </si>
  <si>
    <t>10.03.2011</t>
  </si>
  <si>
    <t>RGRHCL TEC 10 2011</t>
  </si>
  <si>
    <t>Dgï.L.r.K¥sï.-16gÀr ¥À±ÀÄaQvÁê®AiÀÄ PÀlÖqÀUÀ¼À PÁªÀÄUÁj</t>
  </si>
  <si>
    <t>22.06.2011</t>
  </si>
  <si>
    <t>¥À±ÀÄ ¸ÀAUÉÆÃ¥À£Á E¯ÁSÉ, ¨ÉAUÀ¼ÀÆgÀÄ EªÀgÀÄ PÁªÀÄUÁjAiÀÄ£ÀÄß ªÀ»¹, £ÀAvÀgÀ »A¥ÀqÉ¢gÀÄvÁÛgÉ.</t>
  </si>
  <si>
    <t>RGRHCL TEC 11 2011</t>
  </si>
  <si>
    <t>²æÃ.ªÀÄ¯É ªÀÄºÀzÉÃ±ÀégÀ¨ÉlÖzÀ ««zsÀ C©üªÀÈ¢Þ PÁªÀÄUÁj</t>
  </si>
  <si>
    <t>29.07.2011</t>
  </si>
  <si>
    <t>ªÀÄÄdgÁ¬Ä E¯ÁSÉ ¨ÉAUÀ¼ÀÆgÀÄ EªÀgÀÄ PÁªÀÄUÁjAiÀÄ£ÀÄß ªÀ»¹gÀÄvÁÛgÉ.</t>
  </si>
  <si>
    <t>RGRHCL TEC 12 2011</t>
  </si>
  <si>
    <t>CAUÀ£ÀªÁr PÀlÖqÀUÀ¼À ¤ªÀiÁðt</t>
  </si>
  <si>
    <t>03.02.2012</t>
  </si>
  <si>
    <t>ªÀÄPÀÌ¼À ªÀÄvÀÄÛ ªÀÄ»¼Á C©üªÀÈ¢Þ E¯ÁSÉ, ¨ÉAUÀ¼ÀÆgÀÄ EªÀgÀÄ PÁªÀÄUÁjAiÀÄ£ÀÄß ªÀ»¹gÀÄvÁÛgÉ.</t>
  </si>
  <si>
    <t>RGRHCL TEC 13 2011</t>
  </si>
  <si>
    <t>gÁ¶ÖÃAiÀÄ ªÀiÁzsÀå«ÄPÀ ±Á¯É AiÉÆÃd£ÉAiÀÄrAiÀÄ°è gÁdå ««zsÀ f¯ÉèUÀ¼À°è ±Á¯Á PÀlÖqÀUÀ¼À ¤ªÀiÁðt</t>
  </si>
  <si>
    <t>06.07.2011</t>
  </si>
  <si>
    <t>RGRHCL TEC 14 2011</t>
  </si>
  <si>
    <t>AiÀiÁwæ ¤ªÁ¸À PÀlÖqÀ ¤ªÀiÁðt</t>
  </si>
  <si>
    <t>17.10.2011</t>
  </si>
  <si>
    <t>RGRHCL TEC 15 2011</t>
  </si>
  <si>
    <t>vÁ¼ÀUÀÄ¥ÉàAiÀÄ°è PÁ«ÄðPÀjUÉ ªÀ¸ÀwUÀÈºÀ ¤ªÀiÁðt</t>
  </si>
  <si>
    <t>21.06.2011</t>
  </si>
  <si>
    <t>RGRHCL TEC 16 2011</t>
  </si>
  <si>
    <t>UÁæ«ÄÃt ¥ÀæzÉÃ±ÀzÀ°è ¸ÉÃªÉ ¸À°è¸ÀÄwÛgÀÄªÀ ¥ÁæxÀ«ÄPÀ ±Á¯Á ²PÀëPÀjUÉ ªÀ¸ÀwUÀÈºÀ ¤ªÀiÁðt -ºÀAvÀ-5</t>
  </si>
  <si>
    <t>22.10.2010</t>
  </si>
  <si>
    <t>RGRHCL TEC 17 2011</t>
  </si>
  <si>
    <t>ªÀÄ¯ÉèÃ±ÀégÀ ²æÃ.PÁqÀÄªÀÄ¯ÉèÃ±ÀégÀ¸Áé«Ä zÉÃªÁ®AiÀÄPÉÌ ¸ÉÃjzÀ ¸ÀÜ¼ÀzÀ°è ¸À¨sÁ ¨sÀªÀ£À ¤ªÀiÁðt</t>
  </si>
  <si>
    <t>01.07.2011</t>
  </si>
  <si>
    <t>»AzÀÆ zsÁ«ÄðPÀ ¸ÀA¸ÉÜUÀ¼ÀÄ ªÀÄvÀÄÛ zsÀªÀiÁðzÁAiÀÄ zÀwÛ E¯ÁSÉ,</t>
  </si>
  <si>
    <t>RGRHCL TEC 18 2011</t>
  </si>
  <si>
    <t>f.PÉ.«.PÉ. PÁåA¥À¸ï£À°è PÀ£ÁðlPÀ gÁdå zÀÆgÀ ¸ÀAªÉÃ¢ C£Àé¬ÄPÀ PÉÃAzÀæzÀ PÀlÖqÀ</t>
  </si>
  <si>
    <t>06.01.2012</t>
  </si>
  <si>
    <t>PÀ£ÁðlPÀ gÁdå zÀÆgÀ ¸ÀAªÉÃ¢ C£Àé¬ÄPÀ PÉÃAzÀæ, ¨ÉAUÀ¼ÀÆgÀÄ EªÀjUÉ ¥Àæ¸ÁÛªÀ£ÉAiÀÄ£ÀÄß ¸À°è¸À¯ÁVzÉ.</t>
  </si>
  <si>
    <t>RGRHCL TEC 19 2011</t>
  </si>
  <si>
    <t xml:space="preserve">Rate approval </t>
  </si>
  <si>
    <t>Municipal Admn. Dept.</t>
  </si>
  <si>
    <t>RGRHCL TEC 20 2011</t>
  </si>
  <si>
    <t>ªÀÄ»¼Á ºÁ¸ÉÖÃ¯ï PÀlÖqÀ ¤ªÀiÁðt</t>
  </si>
  <si>
    <t>Institute for social and Economic change, ¨Bangalore.</t>
  </si>
  <si>
    <t>RGRHCL TEC 21 2011</t>
  </si>
  <si>
    <t>Office Building &amp; development of Campus for KSRSAC at GKVK Campus</t>
  </si>
  <si>
    <t>KSRSAC</t>
  </si>
  <si>
    <t>RGRHCL TEC 01 2012</t>
  </si>
  <si>
    <t>29.05.2012</t>
  </si>
  <si>
    <t>ªÀ¸Àw E¯ÁSÉUÉ ¥Àæ¸ÁÛªÀ£ÉAiÀÄ£ÀÄß ¸À°è¸À¯ÁVzÉ.</t>
  </si>
  <si>
    <t>RGRHCL TEC 02 2012</t>
  </si>
  <si>
    <t>ªÉÄmÉÆæÃ ¸ÉÖÃ±À£ï PÁªÀÄUÁj</t>
  </si>
  <si>
    <t>01.06.2012</t>
  </si>
  <si>
    <t>RGRHCL TEC 03 2012</t>
  </si>
  <si>
    <t>¨ÉAUÀ¼ÀÆgÀÄ C©üªÀÈ¢Þ ¥Áæ¢üPÁgÀ, ¨ÉAUÀ¼ÀÆgÀÄ- ¤UÀªÀÄPÉÌ d«ÄÃ£À£ÀÄß ºÀ¸ÁÛAvÀgÀ ªÀiÁqÀÄªÀ PÀÄjvÀÄ</t>
  </si>
  <si>
    <t>14.06.2012</t>
  </si>
  <si>
    <t>¨ÉAUÀ¼ÀÆgÀÄ C©üªÀÈ¢Þ ¥Áæ¢üPÁgÀ, ¨ÉAUÀ¼ÀÆgÀÄ</t>
  </si>
  <si>
    <r>
      <t>"£À£Àß ªÀÄ£É"(</t>
    </r>
    <r>
      <rPr>
        <sz val="11"/>
        <rFont val="Times New Roman"/>
        <family val="1"/>
      </rPr>
      <t>Affordable Housing Schme)</t>
    </r>
    <r>
      <rPr>
        <sz val="11"/>
        <rFont val="Nudi 01 e"/>
      </rPr>
      <t xml:space="preserve"> AiÉÆÃd£ÉAiÀÄr ªÀÄ£ÉUÀ¼À ¤ªÀiÁðt</t>
    </r>
  </si>
  <si>
    <r>
      <t xml:space="preserve">¥À±ÀÄ¥Á®£Á ªÀÄvÀÄÛ ¥À±ÀÄªÉÊzÀåQÃAiÀÄ ¸ÉÃªÉUÀ¼À E¯ÁSÉAiÀÄ ¸ÀA¸ÉÜUÀ½°è GvÀàwÛAiÀiÁUÀÄwÛgÀÄªÀ vÁådå ªÀ¸ÀÄÛUÀ¼À ¥ÀjuÁªÀÄPÁj ¤ªÀðºÀuÉ ªÀÄvÀÄÛ  «¯ÉÃªÁjUÁV </t>
    </r>
    <r>
      <rPr>
        <sz val="11"/>
        <rFont val="Times New Roman"/>
        <family val="1"/>
      </rPr>
      <t>Deep Burial Pit</t>
    </r>
    <r>
      <rPr>
        <sz val="11"/>
        <rFont val="Nudi 01 e"/>
      </rPr>
      <t xml:space="preserve"> ªÀÄvÀÄÛ </t>
    </r>
    <r>
      <rPr>
        <sz val="11"/>
        <rFont val="Times New Roman"/>
        <family val="1"/>
      </rPr>
      <t>Sharp Pit</t>
    </r>
    <r>
      <rPr>
        <sz val="11"/>
        <rFont val="Nudi 01 e"/>
      </rPr>
      <t xml:space="preserve"> UÀ¼À ¤ªÀiÁðt </t>
    </r>
  </si>
  <si>
    <r>
      <t xml:space="preserve">£À£Àß ªÀÄ£É AiÉÆÃd£É </t>
    </r>
    <r>
      <rPr>
        <sz val="11"/>
        <rFont val="Times New Roman"/>
        <family val="1"/>
      </rPr>
      <t>(Affordable Housing Scheme)-2</t>
    </r>
  </si>
  <si>
    <t>vÁAwæPÀ «¨sÁUÀ</t>
  </si>
  <si>
    <t>ºÀtPÁ¸ÀÄ ªÀÄvÀÄÛ ¯ÉPÀÌ¥ÀvÀæ «¨sÁUÀ</t>
  </si>
  <si>
    <t>Fixed Assets 2012-13</t>
  </si>
  <si>
    <t>21.06.2012</t>
  </si>
  <si>
    <t>Appointment of Mr. Chandrashekar</t>
  </si>
  <si>
    <t>23.06.2012</t>
  </si>
  <si>
    <t>Insurance Proposal for Basava Beneficiaries</t>
  </si>
  <si>
    <t>27.06.2012</t>
  </si>
  <si>
    <t>Social Welfare Department</t>
  </si>
  <si>
    <t>02.08.2012</t>
  </si>
  <si>
    <t>Labour Cess Payment</t>
  </si>
  <si>
    <t>04.08.2012</t>
  </si>
  <si>
    <t>HUDCO CSR Project</t>
  </si>
  <si>
    <t>13.08.2012</t>
  </si>
  <si>
    <t>Releases under Anganawadi</t>
  </si>
  <si>
    <t>15.08.2012</t>
  </si>
  <si>
    <t>AG Audit 2011-12</t>
  </si>
  <si>
    <t>22.09.2012</t>
  </si>
  <si>
    <t>Canara Bank</t>
  </si>
  <si>
    <t>29.09.2012</t>
  </si>
  <si>
    <t>Appointment of Financial Advisior</t>
  </si>
  <si>
    <t>31.10.2012</t>
  </si>
  <si>
    <t>Computer Operators for GPS photo Auditing</t>
  </si>
  <si>
    <t>12.12.2012</t>
  </si>
  <si>
    <t>Releases under Basava(CKGB Bank)</t>
  </si>
  <si>
    <t>18.05.2012</t>
  </si>
  <si>
    <t>Finalisation of Accounts 2012-13</t>
  </si>
  <si>
    <t>04.13.2013</t>
  </si>
  <si>
    <t>Budget File 2013-14</t>
  </si>
  <si>
    <t>19.10.2012</t>
  </si>
  <si>
    <t>Vehicle Fuel KA 02 MH 79</t>
  </si>
  <si>
    <t>11.12.2012</t>
  </si>
  <si>
    <t>Vehicle Maint. KA 02 MH 79</t>
  </si>
  <si>
    <t>Release under Infrastructure</t>
  </si>
  <si>
    <t>07.01.2013</t>
  </si>
  <si>
    <t>Basava Vasathi Correspondence</t>
  </si>
  <si>
    <t>19.01.2013</t>
  </si>
  <si>
    <t>Income Tax Appeals(Assessment Year 10-11)</t>
  </si>
  <si>
    <t>06.03.2013</t>
  </si>
  <si>
    <t>Appointment of Auditors</t>
  </si>
  <si>
    <t>18.03.2013</t>
  </si>
  <si>
    <t>GKVK Campus</t>
  </si>
  <si>
    <t>Short term Deposit Correspondence</t>
  </si>
  <si>
    <t>01.04.2013</t>
  </si>
  <si>
    <t>Releases from Government</t>
  </si>
  <si>
    <t>GP Releases under IAY</t>
  </si>
  <si>
    <t>Grameena Banks Releases under Basava</t>
  </si>
  <si>
    <t>03.04.2013</t>
  </si>
  <si>
    <t>02.04.2013</t>
  </si>
  <si>
    <t>27.03.2013</t>
  </si>
  <si>
    <t>RGRHCL TEC 04 2012</t>
  </si>
  <si>
    <t>RGRHCL TEC 05 2012</t>
  </si>
  <si>
    <t>RGRHCL TEC 06 2012</t>
  </si>
  <si>
    <t>RGRHCL TEC 07 2012</t>
  </si>
  <si>
    <t>RGRHCL TEC 08 2012</t>
  </si>
  <si>
    <t>RGRHCL TEC 09 2012</t>
  </si>
  <si>
    <t>RGRHCL TEC 10 2012</t>
  </si>
  <si>
    <t>RGRHCL TEC 11 2012</t>
  </si>
  <si>
    <r>
      <t>E-DqÀ½vÀ (</t>
    </r>
    <r>
      <rPr>
        <sz val="11"/>
        <rFont val="Times New Roman"/>
        <family val="1"/>
      </rPr>
      <t>KSWAN-POPS)</t>
    </r>
  </si>
  <si>
    <t>Construction of Prefab Model House at Addiganahalli Village</t>
  </si>
  <si>
    <t>GEIBTS Holding</t>
  </si>
  <si>
    <t>10.08.2012</t>
  </si>
  <si>
    <t>NK's DPR</t>
  </si>
  <si>
    <t>24.08.2012</t>
  </si>
  <si>
    <t>Endowment-- P-2</t>
  </si>
  <si>
    <t>04.10.2012</t>
  </si>
  <si>
    <t>WCD  Dept</t>
  </si>
  <si>
    <t>14.08.2012</t>
  </si>
  <si>
    <t>Hassan DC</t>
  </si>
  <si>
    <t>22.12.2012</t>
  </si>
  <si>
    <t>ECO Vilas</t>
  </si>
  <si>
    <t>19.12.2012</t>
  </si>
  <si>
    <t>Alluminium Shutters</t>
  </si>
  <si>
    <t>29.11.2012</t>
  </si>
  <si>
    <t>RGRHCL TEC 01 2013</t>
  </si>
  <si>
    <t>RGRHCL TEC 02 2013</t>
  </si>
  <si>
    <t>RGRHCL TEC 03 2013</t>
  </si>
  <si>
    <t>RGRHCL TEC 04 2013</t>
  </si>
  <si>
    <t>RGRHCL TEC 05 2013</t>
  </si>
  <si>
    <t>RGRHCL TEC 06 2013</t>
  </si>
  <si>
    <t>RGRHCL TEC 07 2013</t>
  </si>
  <si>
    <t>²PÀëPÀgÀ ªÀ¸Àw UÀÈºÀ- ºÀAvÀ 6</t>
  </si>
  <si>
    <t>18.01.2013</t>
  </si>
  <si>
    <t>PÉ.PÉ.f.©.«. ºÀAvÀ-3</t>
  </si>
  <si>
    <t>ªÁd¥ÉÃ¬Ä ªÀ¸Àw AiÉÆÃd£É</t>
  </si>
  <si>
    <t>01.01.2013</t>
  </si>
  <si>
    <t>09.01.2013</t>
  </si>
  <si>
    <t>HUDCO WORLD</t>
  </si>
  <si>
    <t>30.01.2013</t>
  </si>
  <si>
    <t>DEWATS at Singanayakanahalli &amp; Vadarahalli</t>
  </si>
  <si>
    <t>31.03.2013</t>
  </si>
  <si>
    <t>PWD Rates</t>
  </si>
  <si>
    <t>16.03.2013</t>
  </si>
  <si>
    <r>
      <t>DPR</t>
    </r>
    <r>
      <rPr>
        <sz val="11"/>
        <rFont val="Nudi 01 e"/>
      </rPr>
      <t xml:space="preserve"> AiÀÄ£ÀÄß vÀAiÀiÁj¸ÀÄªÀ §UÉÎ</t>
    </r>
  </si>
  <si>
    <t xml:space="preserve">Heritage Theme Park </t>
  </si>
  <si>
    <t xml:space="preserve">“ªÀiÁzÀj UÀÈºÀ” </t>
  </si>
  <si>
    <t>D±ÀæAiÀÄ AiÉÆÃd£É</t>
  </si>
  <si>
    <t>Aluminum shutters</t>
  </si>
  <si>
    <t xml:space="preserve">PÉ.PÉ.f.©.«. </t>
  </si>
  <si>
    <t>²PÀëPÀgÀ ªÀ¸Àw UÀÈºÀ</t>
  </si>
  <si>
    <t>ªÁd¥ÉÃ¬Ä £ÀUÀgÀ ªÀ¸Àw AiÉÆÃd£É</t>
  </si>
  <si>
    <t>ªÀÄAqÀå ©Ãr PÁ«ÄðPÀgÀ PÁ¯ÉÆÃ¤</t>
  </si>
  <si>
    <t>Disaster Preparedness, Mitigation and Rehabilitation</t>
  </si>
  <si>
    <t>14.09.2010</t>
  </si>
  <si>
    <t>29.10.2010</t>
  </si>
  <si>
    <t>W.P. 5224</t>
  </si>
  <si>
    <t>06.02.2013</t>
  </si>
  <si>
    <t>27.02.2013</t>
  </si>
  <si>
    <t>05.04.2013</t>
  </si>
  <si>
    <t>16.01.2013</t>
  </si>
  <si>
    <t>13.02.2013</t>
  </si>
  <si>
    <t>ADM</t>
  </si>
  <si>
    <t>29.04.2014</t>
  </si>
  <si>
    <t>30.04.2014</t>
  </si>
  <si>
    <t>19.05.2014</t>
  </si>
  <si>
    <t>29.05.2014</t>
  </si>
  <si>
    <t>03.07.2014</t>
  </si>
  <si>
    <t>07.07.2014</t>
  </si>
  <si>
    <t>17.07.2014</t>
  </si>
  <si>
    <t>31.07.2014</t>
  </si>
  <si>
    <t>06.08.2014</t>
  </si>
  <si>
    <t>11.08.2014</t>
  </si>
  <si>
    <t>16.08.2014</t>
  </si>
  <si>
    <t>10.10.2014</t>
  </si>
  <si>
    <t>25.10.2014</t>
  </si>
  <si>
    <t>29.10.2014</t>
  </si>
  <si>
    <t>18.11.2014</t>
  </si>
  <si>
    <t>26.11.2014</t>
  </si>
  <si>
    <t>28.11.2014</t>
  </si>
  <si>
    <t>06.01.2015</t>
  </si>
  <si>
    <t>09.01.2015</t>
  </si>
  <si>
    <t>12.01.2015</t>
  </si>
  <si>
    <t>16.01.2015</t>
  </si>
  <si>
    <t>20.01.2015</t>
  </si>
  <si>
    <t>31.01.2015</t>
  </si>
  <si>
    <t>04.02.2015</t>
  </si>
  <si>
    <t>05.02.2015</t>
  </si>
  <si>
    <t>06.02.2015</t>
  </si>
  <si>
    <t>12.02.2015</t>
  </si>
  <si>
    <t>19.02.2015</t>
  </si>
  <si>
    <t>21.02.2015</t>
  </si>
  <si>
    <t>23.02.2015</t>
  </si>
  <si>
    <t>26.02.2015</t>
  </si>
  <si>
    <t>27.02.2015</t>
  </si>
  <si>
    <t>28.02.2015</t>
  </si>
  <si>
    <t>02.03.2015</t>
  </si>
  <si>
    <t>03.03.2015</t>
  </si>
  <si>
    <t>04.03.2015</t>
  </si>
  <si>
    <t>05.03.2015</t>
  </si>
  <si>
    <t>07.03.2015</t>
  </si>
  <si>
    <t>10.03.2015</t>
  </si>
  <si>
    <t>19.03.2015</t>
  </si>
  <si>
    <t>25.03.2015</t>
  </si>
  <si>
    <t>MIS</t>
  </si>
  <si>
    <t>09.04.2014</t>
  </si>
  <si>
    <t>23.04.2014</t>
  </si>
  <si>
    <t>25.04.2014</t>
  </si>
  <si>
    <t>Wrong GPS Audit</t>
  </si>
  <si>
    <t>06.05.2014</t>
  </si>
  <si>
    <t>21.05.2014</t>
  </si>
  <si>
    <t>22.05.2014</t>
  </si>
  <si>
    <t>23.05.2014</t>
  </si>
  <si>
    <t>04.06.2014</t>
  </si>
  <si>
    <t>19.06.2014</t>
  </si>
  <si>
    <t>20.06.2014</t>
  </si>
  <si>
    <t>21.06.2014</t>
  </si>
  <si>
    <t>23.06.2014</t>
  </si>
  <si>
    <t>24.06.2014</t>
  </si>
  <si>
    <t>LCA - 184</t>
  </si>
  <si>
    <t>26.06.2014</t>
  </si>
  <si>
    <t>27.06.2014</t>
  </si>
  <si>
    <t>¨ÁUÀ®PÉÆÃl f¯Éè ¨ÁzÁ«Ä vÁ®ÆèQ£À PÉAzÀÆgÀ UÁæªÀÄzÀ 6 d£À ¥sÀ¯Á£ÀÄ¨sÀ«UÀ½UÉ C£ÀÄzÁ£À ©qÀÄUÀqÉ ªÀiÁqÀÄªÀ §UÉÎ.</t>
  </si>
  <si>
    <t>PI RGRHCL 80 BVM 2014-15</t>
  </si>
  <si>
    <t>UÀzÀUÀ f¯Éè, ªÀÄÄAqÀgÀV vÁ®ÄèPÀÄ, ºÉ¸ÀgÀÆgÀÄ UÁæªÀÄ ¥ÀAZÁAiÀÄwAiÀÄ°è ªÀ¸Àw AiÉÆÃd£ÉUÉ CºÀð ¥sÀ¯Á£ÀÄ¨sÀ«UÀ¼À£ÀÄß DAiÉÄÌ ªÀiÁqÀ¢gÀÄªÀ PÀÄjvÀÄ.</t>
  </si>
  <si>
    <t>PI RGRHCL 81 BVM 2014-15</t>
  </si>
  <si>
    <t xml:space="preserve">ªÉÄÊ¸ÀÆgÀÄ f¯Éè n. £ÀgÀ¹Ã¥ÀÄgÀ vÁ®ÆèPÀÄ vÀÄgÀUÀ£ÀÆgÀÄ UÁæªÀÄ ¥ÀAZÁAiÀÄwAiÀÄ°è 2010-11£ÉÃ ¸Á°£À §¸ÀªÀ ªÀ¸Àw AiÉÆÃd£ÉAiÀÄr DAiÉÄÌAiÀiÁzÀ ®Qëöä PÉÆÃA gÀªÉÄÃ±À (¥sÀ.PÉÆÃ.194495) ¥sÀ¯Á£ÀÄ¨sÀ«UÉ C£ÀÄzÁ£À ©qÀÄUÀqÉUÉÆ½¸ÀÄªÀ §UÉÎ. </t>
  </si>
  <si>
    <t>PI RGRHCL 82 BVM 2014-15</t>
  </si>
  <si>
    <t xml:space="preserve">ªÉÄÊ¸ÀÆgÀÄ f¯Éè, PÀÈµÀÚgÁd£ÀUÀgÀ vÁ®ÆèQ£À CqÀUÀÆgÀÄ ¥ÀAZÁ¬ÄwAiÀÄ zÉÆqÀØPÉÆ¥Àà®Ä UÁæªÀÄzÀ ²æÃªÀÄw gÁdªÀÄä PÉÆÃA £ÁUÀgÁeÉÃUËqÀ JA§ÄªÀªÀgÀ ªÀÄ£ÉAiÀÄÄ D£ï¯ÉÊ£ï£À°è ªÀÄ£É «¸ÀÛgÀuÉ JAzÀÄ C£ÀºÀðUÉÆ½¹gÀÄªÀ §UÉÎ. </t>
  </si>
  <si>
    <t>PI RGRHCL 83 BVM 2014-15</t>
  </si>
  <si>
    <t>gÁAiÀÄZÀÆgÀÄ f¯Éè, ¹AzsÀ£ÀÆgÀÄ vÁ®ÆèPÀÄ, gÁªÀÄvÁß¼À UÁæªÀÄ ¥ÀAZÁAiÀÄwAiÀÄ°è ªÀÄ£ÉUÀ¼À ºÀAaPÉAiÀÄ°è  CªÀåªÀºÁgÀ £ÀqÉ¢gÀÄªÀ §UÉÎ.</t>
  </si>
  <si>
    <t>PI RGRHCL 84 BVM 2014-15</t>
  </si>
  <si>
    <t>²ªÀªÉÆUÀÎ f¯Éè, wÃxÀðºÀ½î vÁ®ÆèPÀÄ, zÉÃªÀiÁè¥ÀÄgÀ UÁæªÀÄ ¥ÀAZÁ¬ÄwAiÀÄ ¥sÀ¯Á£ÀÄ¨sÀ«UÀ½UÉ C£ÀÄzÁ£À ©qÀÄUÀqÉ ªÀiÁqÀÄªÀ §UÉÎ.</t>
  </si>
  <si>
    <t>PI RGRHCL 85 BVM 2014-15</t>
  </si>
  <si>
    <t>vÀÄªÀÄPÀÆgÀÄ f¯Éè, ¥ÁªÀUÀqÀ vÁ®ÆèPÀÄ, gÁå¥ÉÖ UÁæªÀÄ ¥ÀAZÁ¬Äw ªÁå¦ÛAiÀÄ £ÁUÉÃ£ÀºÀ½î ªÁ¹UÀ¼ÁzÀ C°ªÉÃ®ªÀÄä PÉÆÃA gÁªÀiÁA£À¥Àà EªÀjUÉ ªÀÄ£É ªÀÄAdÆgÀÄ ªÀiÁqÀÄªÀ §UÉÎ.</t>
  </si>
  <si>
    <t>PI RGRHCL 86 BVM 2014-15</t>
  </si>
  <si>
    <t>ªÉÄÊ¸ÀÆgÀÄ f¯Éè n. £ÀgÀ¹Ã¥ÀÄgÀ vÁ®ÆèPÀÄ ªÁmÁ¼ÀÄ, C®UÀÆqÀÄ, ¨É£ÀPÀ£ÀºÀ½î UÁæªÀÄ ¥ÀAZÁAiÀÄwUÀ¼À°è 2010-11, 2013-14£ÉÃ ¸Á°£À §¸ÀªÀ ªÀ¸Àw AiÉÆÃd£ÉAiÀÄr DAiÉÄÌAiÀiÁzÀ ¥sÀ¯Á£ÀÄ¨sÀ«UÀ½UÉ C£ÀÄzÁ£À ©qÀÄUÀqÉUÉÆ°¸ÀÄªÀ §UÉÎ</t>
  </si>
  <si>
    <t>PI RGRHCL 87 BVM 2014-15</t>
  </si>
  <si>
    <t>©ÃzÀgÀ f¯Éè, ºÀÄªÀÄ£Á¨ÁzÀ vÁ®ÆèPÀÄ, ZÀAzÀ£ÀºÀ½î UÁæªÀÄ ¥ÀAZÁ¬Äw ªÁå¦ÛAiÀÄ ZÀAzÀ£ÀºÀ½î UÁæªÀÄzÀ ¥sÀ¯Á£ÀÄ¨sÀ«UÀ½UÉ ªÀÄ£ÉUÀ¼ÀÄ ªÀÄAdÆgÀÄ ªÀiÁqÀÄªÀ §UÉÎ.</t>
  </si>
  <si>
    <t>PI RGRHCL 88 BVM 2014-15</t>
  </si>
  <si>
    <t>¨ÉAUÀ¼ÀÆgÀÄ UÁæªÀiÁAvÀgÀ f¯Éè, zÉÆqÀØ§¼Áî¥ÀÄgÀ vÁ®ÄèPÀÄ, ZÀ£ÁßzÉÃªÉ CUÀæºÁgÀ UÁæªÀÄ ¥ÀAZÁAiÀÄwAiÀÄ PÉÆÃrºÀ½î UÁæªÀÄzÀ ²æÃ ªÉAPÀmÁZÀ®¥Àw gÀªÀgÀ ªÀÄ£ÉAiÀÄ£ÀÄß C£ÀºÀðUÉÆ½¹gÀÄªÀ §UÉÎ.</t>
  </si>
  <si>
    <t>PI RGRHCL 89 BVM 2014-15</t>
  </si>
  <si>
    <t>²ªÀªÉÆUÀÎ f¯Éè ¸ÁUÀgÀ vÁ®ÆèQ£À ¥sÀ¯Á£ÀÄ¨sÀ«UÀ½UÉ C£ÀÄzÁ£À ©qÀÄUÀqÉ ªÀiÁqÀÄªÀ §UÉÎ.</t>
  </si>
  <si>
    <t>PI RGRHCL 90 BVM 2014-15</t>
  </si>
  <si>
    <t>««zsÀ ªÀÄ£À«zÁgÀjAzÀ ¤UÀªÀÄPÉÌ §AzÀ ªÀÄ£À« ¥ÀvÀæUÀ¼À ¸ÀA§AzsÀ ¸ÀÆPÀÛ PÀæªÀÄ vÉUÉzÀÄPÉÆ¼ÀÄîªÀ §UÉÎ.</t>
  </si>
  <si>
    <t>PI RGRHCL 91 BVM 2014-15</t>
  </si>
  <si>
    <t>gÁAiÀÄZÀÆgÀÄ f¯Éè, zÉÃªÀzÀÄUÀð vÁ®ÆèPÀÄ, PÀå¢UÉÃgÁ UÁæªÀÄ ¥ÀAZÁAiÀÄwAiÀÄ 2010-11£ÉÃ ¸Á°£À §¸ÀªÀ ªÀ¸Àw AiÉÆÃd£ÉAiÀÄqÉ DAiÉÄÌAiÀiÁzÀ ¥sÀ¯Á£ÀÄ¨sÀ«UÀ½UÉ C£ÀÄzÁ£À ©qÀÄUÀqÉ ªÀiÁqÀÄªÀ §UÉÎ.</t>
  </si>
  <si>
    <t>PI RGRHCL 92 BVM 2014-15</t>
  </si>
  <si>
    <t xml:space="preserve">ªÉÄÊ¸ÀÆgÀÄ f¯Éè, ªÉÄÊ¸ÀÆgÀÄ vÁ®ÆèPÀÄ, PÀ®ÆègÀÄ £ÁUÀ£ÀºÀ½î UÁæªÀÄzÀ ±ÀPÀÄAvÀ¼Á PÉÆÃA PÁ¼ÉÃUËqÀ, §¸ÀªÀ ªÀ¸Àw AiÉÆÃd£ÉAiÀÄr ªÀÄ£É ªÀÄAdÆgÁVzÀÄÝ, EªÀjUÉ C£ÀÄzÁ£À ©qÀÄUÀqÉ ªÀiÁqÀÄªÀ §UÉÎ. </t>
  </si>
  <si>
    <t>PI RGRHCL 93 BVM 2014-15</t>
  </si>
  <si>
    <t xml:space="preserve">¨É¼ÀUÁ« f¯Éè ¨É¼ÀUÁ« vÁ®ÆèPÀÄ ¸ÀÄ¼ÉÃ¨Á« UÁæªÀÄ ¥ÀAZÁAiÀÄwAiÀÄ°è 2010-11£ÉÃ ¸Á°£À §¸ÀªÀ ªÀ¸Àw AiÉÆÃd£ÉAiÀÄr DAiÉÄÌAiÀiÁzÀ ¸ÀzÉªÁé PÉÆÃA ºÀtªÀÄAvÀ vÀ¼ÀªÁgÀ ¥sÀ¯Á£ÀÄ¨sÀ«UÉ C£ÀÄzÁ£À ©qÀÄUÀqÉ ªÀiÁqÀÄªÀ §UÉÎ.  </t>
  </si>
  <si>
    <t>PI RGRHCL 94 BVM 2014-15</t>
  </si>
  <si>
    <t>vÀÄªÀÄPÀÆgÀÄ f¯Éè, vÀÄgÀÄªÉÃPÉgÉ vÁ®ÆèPÀÄ, ¯ÉÆÃPÀªÀÄä£ÀºÀ½î UÁæªÀÄ ¥ÀAZÁAiÀÄwAiÀÄ°è 2010-11£ÉÃ ¸Á°£À §¸ÀªÀ ªÀ¸Àw AiÉÆÃd£ÉAiÀÄr DAiÉÄÌAiÀiÁzÀ ²æÃªÀÄw ±ÁAvÀªÀÄä PÉÆÃA gÁªÀÄZÀAzÀæAiÀÄå gÀªÀgÀ ¥sÀlPÀ ªÉZÀÑ ºÉZÀÄÑªÀj ªÀiÁqÀÄªÀ PÀÄjvÀÄ.</t>
  </si>
  <si>
    <t>PI RGRHCL 95 BVM 2014-15</t>
  </si>
  <si>
    <t>ªÀ¸Àw AiÉÆÃd£ÉAiÀÄ°è ªÀÄ£É ªÀÄAdÆgÀÄ ªÀiÁqÀÄªÀ §UÉÎ.</t>
  </si>
  <si>
    <t>PI RGRHCL 96 BVM 2014-15</t>
  </si>
  <si>
    <t>§¸ÀªÀ ªÀ¸Àw AiÉÆÃd£É 2013-14, 2013-14-ºÉZÀÄÑªÀj ªÀÄ£ÉUÀ¼À UÀÄjUÉ JzÀÄgÁV ¤UÀªÀÄ¢AzÀ C£ÀÄªÉÆÃzÀ£ÉUÉÆArgÀÄªÀ ¥sÀ¯Á£ÀÄ¨sÀ«UÀ½UÉ ¨ÁåAPï SÁvÉUÀ¼À£ÀÄß vÉgÉAiÀÄÄªÀ §UÉÎ</t>
  </si>
  <si>
    <t>PI RGRHCL 97 BVM 2014-15</t>
  </si>
  <si>
    <t>¸ÉÆgÀ§ vÁ®ÆèQ£À PÉÆqÀPÀtÂ UÁæªÀÄ 8 ¥sÀ¯Á£ÀÄ¨sÀ«UÀ¼À ¨ÁèPï£ÀÄß vÉgÀªÀÅUÉÆ½¸ÀÄªÀ §UÉÎ.</t>
  </si>
  <si>
    <t>PI RGRHCL 98 BVM 2014-15</t>
  </si>
  <si>
    <t>avÀæzÀÄUÀð f¯Éè, ºÉÆ¸ÀzÀÄUÀð vÁ®ÆèPÀÄ, PÀ¸À¨Á ºÉÆÃ§½ ªÀÄ®è¥Àà£ÀºÀ½î UÁæªÀÄ ¥ÀAZÁAiÀÄwAiÀÄ aPÀÌªÀÄä£ÀºÀ½î UÁæªÀÄzÀ ²æÃªÀÄw °Ã®ªÀw PÉÆÃA ªÉAPÀmÉÃ±À gÀªÀgÀ ªÀÄ£ÉAiÀÄ ªÀÄAdÆgÁwAiÀÄ£ÀÄß vÀqÉ»rAiÀÄÄªÀ §UÉÎ</t>
  </si>
  <si>
    <t>PI RGRHCL 99 BVM 2014-15</t>
  </si>
  <si>
    <t>²ªÀªÉÆUÀÎ f¯ÉèAiÀÄ°è ªÀ¸Àw AiÉÆÃd£ÉAiÀÄr £Ámï NPÉAiÀiÁzÀ ¥sÀ¯Á£ÀÄ¨sÀ«UÀ¼À ªÀÄ£ÉUÀ¼À qÁmÁ D£ï¯ÉÊ£ï£À°è ®¨sÀå«®èzÀ PÁgÀt ªÀÄgÀÄ C¼ÀªÀrPÉ ªÀiÁrPÉÆqÀÄªÀ §UÉÎ.</t>
  </si>
  <si>
    <t>PI RGRHCL 100 BVM 2014-15</t>
  </si>
  <si>
    <t>GqÀÄ¦ vÁ®ÆèQ£À G¥ÀÆàgÀÄ UÁæªÀÄ ¥ÀAZÁ¬ÄwAiÀÄ ªÁå¦ÛAiÀÄ°è §gÀÄªÀ ²æÃªÀÄw ¸ÀÄgÉÃSÁ ©£ï ¨Á§Ä gÀªÀgÀ ªÀÄ£ÉAiÀÄ£ÀÄß CqÀªÀiÁ£À £ÉÆAzÀtÂ¬ÄAzÀ ©qÀÄUÀqÉUÉÆ½¸À®Ä ¸Àà¶×ÃPÀgÀt PÉÆÃjgÀÄªÀ §UÉÎ.</t>
  </si>
  <si>
    <t>PI RGRHCL 101 BVM 2014-15</t>
  </si>
  <si>
    <t>£É®ªÀÄAUÀ® vÁ®ÆèQ£À CUÀ®PÀÄ¥Éà UÁæªÀÄ ¥ÀAZÁAiÀÄwAiÀÄ°è 2013-14£ÉÃ ¸Á°£À §¸ÀªÀ ªÀ¸Àw AiÉÆÃd£ÉAiÀÄr ªÀÄgÀt ºÉÆA¢zÀ ¥sÀ¯Á£ÀÄ¨sÀ«AiÀÄ ºÉ¸ÀgÀ£ÀÄß ªÁgÀ¸ÀÄzÁgÀgÀ ºÉ¸ÀjUÉ §zÀ¯ÁªÀuÉ ªÀiÁrPÉÆqÀÄªÀ §UÉÎ.</t>
  </si>
  <si>
    <t>PI RGRHCL 102 BVM 2014-15</t>
  </si>
  <si>
    <t>zÀQë£À PÀ£ÀßqÀ f¯Éè, ¥ÀÄvÀÆÛgÀÄ vÁ®ÆèPÀÄ, »gÉÃ§AqÁr UÁæªÀÄ ¥ÀAZÁAiÀÄwAiÀÄ 2010-11£ÉÃ §¸ÀªÀ ªÀ¸Àw AiÉÆÃd£ÉAiÀÄr DAiÉÄÌAiÀiÁzÀ ¥sÀ¯Á£ÀÄ¨sÀ«UÀ½UÉ C£ÀÄzÁ£À ©qÀÄUÀqÉ ªÀiÁqÀÄªÀ §UÉÎ.</t>
  </si>
  <si>
    <t>PI RGRHCL 103 BVM 2014-15</t>
  </si>
  <si>
    <t xml:space="preserve">²æÃ §¸ÀªÀgÁd ¤Ã®¥Àà ²ªÀtÚ£ÀªÀgï, ªÀiÁ£Àå ±Á¸ÀPÀgÀÄ, ¨ÁåqÀV «zsÁ£À¸À¨sÁ PÉëÃvÀæ, EªÀgÀÄ ¨ÁåqÀV «zsÁ£À¸À¨Á PÉëÃvÀæzÀ ªÁå¦ÛAiÀÄ°è §gÀÄªÀ ¥sÀ¯Á£ÀÄ¨sÀ«UÀ½UÉ C£ÀÄzÁ£À ©qÀÄUÀqÉUÉÆ½¸ÀÄªÀ §UÉÎ. </t>
  </si>
  <si>
    <t>PI RGRHCL 104 BVM 2014-15</t>
  </si>
  <si>
    <t>GvÀÛgÀ PÀ£ÀßqÀ f¯Éè, ºÉÆ£ÁßªÀgÀ vÁ®ÆèPÀÄ, ªÀÄAQ UÁæªÀÄ ¥ÀAZÁAiÀÄwAiÀÄ 2013-14£ÉÃ §¸ÀªÀ ªÀ¸Àw AiÉÆÃd£ÉAiÀÄr DAiÉÄÌAiÀiÁzÀ ²æÃªÀÄw ªÀiÁzÉÃ« ªÀÄ®è ªÉÆUÉÃgÀ gÀªÀgÀ ªÀÄ£É ªÀÄAdÆgÁwAiÀÄ£ÀÄß gÀzÀÄÝ¥Àr¸ÀÄªÀ PÀÄjvÀÄ.</t>
  </si>
  <si>
    <t>PI RGRHCL 105 BVM 2014-15</t>
  </si>
  <si>
    <t>eÁ£ÀQ PÉÆÃA ¹Ã£Á, ºÁ£ÀUÀ®Äè UÁæªÀÄ EªÀgÀ ªÀÄ£ÉAiÀÄ C£ÀÄzÁ£À ©qÀÄUÀqÉ ªÀiÁqÀÄªÀ §UÉÎ.</t>
  </si>
  <si>
    <t>01.12.2014</t>
  </si>
  <si>
    <t>PI RGRHCL 106 BVM 2014-15</t>
  </si>
  <si>
    <t>PÉÆ¥Àà¼À f¯Éè, AiÀÄ®§ÄUÀð vÁ®ÆèPÀÄ, »gÉÃªÀiÁåUÉÃj UÁæªÀÄ ¥ÀAZÁAiÀÄwAiÀÄ 2011-12 £ÉÃ ±ÉæÃtÂAiÀÄ §¸ÀªÀ ªÀ¸Àw AiÉÆÃd£ÉAiÀÄrAiÀÄ°è DAiÉÄÌAiÀiÁzÀ ¥sÀ¯Á£ÀÄ¨sÀ«UÀ¼À ªÀÄ£ÉAiÀÄ f¦J¸ï bÁAiÀÄavÀæUÀ¼ÀÄ C£ÀºÀðUÉÆ½¹gÀÄªÀ §UÉÎ.</t>
  </si>
  <si>
    <t>PI RGRHCL 107 BVM 2014-15</t>
  </si>
  <si>
    <t>PÉÆÃ¯ÁgÀ, GqÀÄ¦, ¨ÉAUÀ¼ÀÆgÀÄ £ÀUÀgÀ f¯ÉèUÀ¼À°è ªÀ¸Àw AiÉÆÃd£ÉAiÀÄr ªÀÄgÀt ºÉÆA¢zÀ ¥sÀ¯Á£ÀÄ¨sÀ«AiÀÄ ºÉ¸ÀgÀ£ÀÄß ªÁgÀ¸ÀÄzÁgÀgÀ ºÉ¸ÀjUÉ §zÀ¯ÁªÀuÉ ªÀiÁrPÉÆqÀÄªÀ §UÉÎ.</t>
  </si>
  <si>
    <t>PI RGRHCL 108 BVM 2014-15</t>
  </si>
  <si>
    <t>GvÀÛgÀ PÀ£ÀßqÀ f¯ÉèAiÀÄ ºÉÆ£ÁßªÀgÀ vÁ®ÆèQ£À ªÀÄAQ UÁæªÀÄ ¥ÀAZÁAiÀÄwAiÀÄ 2010-11£ÉÃ ¸Á°£À §¸ÀªÀ ªÀ¸Àw AiÉÆÃd£ÉAiÀÄr DAiÉÄÌAiÀiÁzÀ ²æÃªÀÄw ªÀiÁzÉÃ« PÉÆÃA ªÀÄ®è ªÉÆUÉÃgÀ (¥sÀ.PÉÆÃ.109097) ¥sÀ¯Á£ÀÄ¨sÀ«AiÀÄ vÀ¼À¥ÁAiÀÄ ºÀAvÀzÀ f.¦.J¸ï. £ÀÄß gÀzÀÄÝ¥Àr¹, ªÀÄ£É ¨ÁèPï ªÀiÁqÀÄªÀ §UÉÎ.</t>
  </si>
  <si>
    <t>PI RGRHCL 109 BVM 2014-15</t>
  </si>
  <si>
    <t>aPÀÌªÀÄUÀ¼ÀÆgÀÄ f¯Éè, PÉÆ¥Àà vÁ®ÆèPÀÄ, ©AvÀæªÀ½î ªÀÄvÀÄÛ ºÀjºÀgÀ¥ÀÄgÀ UÁæªÀÄ ¥ÀAZÁAiÀÄwAiÀÄ ¥sÀ¯Á£ÀÄ¨sÀ«UÀ¼À f¦J¸ï bÁAiÀÄavÀæUÀ¼ÀÄ ¤UÀªÀÄ¢AzÀ wgÀ¸ÀÌøvÀUÉÆArgÀÄªÀ §UÉÎ.</t>
  </si>
  <si>
    <t>PI RGRHCL 110 BVM 2014-15</t>
  </si>
  <si>
    <r>
      <t xml:space="preserve">Not Ok </t>
    </r>
    <r>
      <rPr>
        <sz val="12"/>
        <rFont val="Nudi 02 e"/>
      </rPr>
      <t>DzÀ ªÀÄ£ÉUÀ½UÉ C£ÀÄzÁ£À ªÀiÁqÀÄªÀ §UÉÎ.</t>
    </r>
  </si>
  <si>
    <t>PI RGRHCL 111 BVM 2014-15</t>
  </si>
  <si>
    <t>PÀÈµÀÚgÁd¥ÉÃmÉ vÁ®ÆèQ£À QPÉÌÃj UÁæªÀÄ ¥ÀAZÁ¬ÄwAiÀÄ ªÁå¦ÛAiÀÄ°è §gÀÄªÀ ²æÃªÀÄw gÀvÀßªÀÄä PÉÆÃA ªÀÄAeÉÃUËqÀgÀªÀgÀ ªÀÄ£ÉAiÀÄ£ÀÄß CqÀªÀiÁ£À £ÉÆAzÀtÂ¬ÄAzÀ ©qÀÄUÀqÉUÉÆ½¸À®Ä ¸Àà¶×ÃPÀgÀt PÉÆÃjgÀÄªÀ §UÉÎ.</t>
  </si>
  <si>
    <t>PI RGRHCL 112 BVM 2014-15</t>
  </si>
  <si>
    <t>PÉÆÃ¯ÁgÀ vÁ®ÆèPÀÄ, µÁ¥ÀÄgÀÄ UÁæªÀÄ ¥ÀAZÁAiÀÄwAiÀÄ ²æÃªÀÄw ªÀÄÄ¤AiÀÄªÀÄä PÉÆÃA ²æÃ¤ªÁ¸À¥Àà gÀªÀjUÉ C£ÀÄzÁ£À ©qÀÄUÀqÉ ªÀiÁqÀÄªÀ PÀÄjvÀÄ.</t>
  </si>
  <si>
    <t>01/12.2014</t>
  </si>
  <si>
    <t>PI RGRHCL 113 BVM 2014-15</t>
  </si>
  <si>
    <t>§¸ÀªÀ ªÀ¸Àw AiÉÆÃd£ÉAiÀÄ 2010-11 ªÀÄvÀÄÛ 2013-14£ÉÃ ±ÉæÃtÂUÀ¼À ¥sÀ¯Á£ÀÄ¨sÀ«UÀ¼À f.¦.J¸ï. bÁAiÀiÁavÀæUÀ¼À£ÀÄß vÉgÀªÀÅUÉÆ½¸ÀÄªÀ §UÉÎ.</t>
  </si>
  <si>
    <t>PI RGRHCL 114 BVM 2014-15</t>
  </si>
  <si>
    <t>ªÀÄAqÀå vÁ®ÆèQ£À §¸ÀgÁ¼ÀÄ ºÉÆÃ§½AiÀÄ ²ªÀ¥ÀÄgÀ UÁæªÀÄ ¥ÀAZÁ¬ÄwAiÀÄ ¥sÀ¯Á£ÀÄ¨sÀ«UÀ½UÉ C£ÀÄzÁ£À ©qÀÄUÀqÉ ªÀiÁqÀÄªÀ §UÉÎ.</t>
  </si>
  <si>
    <t>PI RGRHCL 115 BVM 2014-15</t>
  </si>
  <si>
    <t>PÉÆqÀUÀÄ f¯Éè, ¸ÉÆÃªÀÄªÁgÀ¥ÉÃmÉ vÁ®ÆèPÀÄ, zÀÄAqÀ½î UÁæªÀÄ ¥ÀAZÁAiÀÄwAiÀÄ §¸ÀªÀ ªÀ¸Àw AiÉÆÃd£ÉAiÀÄrAiÀÄ°è DAiÉÄÌAiÀiÁzÀ ¥sÀ¯Á£ÀÄ¨sÀ«UÀ½UÉ C£ÀÄzÁ£À ©qÀÄUÀqÉªÀiÁqÀÄªÀ §UÉÎ.</t>
  </si>
  <si>
    <t>PI RGRHCL 116 BVM 2014-15</t>
  </si>
  <si>
    <t>AiÀiÁzÀVj f¯Éè ±ÀºÁ¥ÀÄgÀ vÁ®ÆèQ£À SÁ£Á¥ÀÆgÀ UÁæªÀÄ ¥ÀAZÁAiÀÄwAiÀÄ°è ªÀ¸Àw AiÉÆÃd£ÀAiÀÄr £ÀqÉ¢gÀÄªÀ CªÀåªÀºÁgÀzÀ §UÉÎ.</t>
  </si>
  <si>
    <t>PI RGRHCL 117 BVM 2014-15</t>
  </si>
  <si>
    <t>gÁfÃªï UÁA¢ü ªÀ¸Àw ¤UÀªÀÄ¢AzÀ wgÀÄ¸ÀÌøvÀUÉÆAqÀ ¥sÀ¯Á£ÀÄ¨sÀ«UÀ½UÉ C£ÀÄzÁ£À ©qÀÄUÀqÉ ªÀiÁqÀÄªÀ §UÉÎ.</t>
  </si>
  <si>
    <t>PI RGRHCL 118 BVM 2014-15</t>
  </si>
  <si>
    <t xml:space="preserve">¢£ÁAPÀ 09.12.2014jAzÀ 20.12.2014gÀªÀgÉUÉ ¨É¼ÀUÁ«AiÀÄ°è £ÀqÉAiÀÄ°gÀÄªÀ PÀ£ÁðlPÀ «zsÁ£À ªÀÄAqÀ®zÀ C¢üªÉÃ±À£ÀzÀ°è d®éAvÀ ¸ÀªÀÄ¸ÉåUÀ¼ÀÄ,¨ÉÃrPÉUÀ¼ÀÄ ªÀÄvÀÄÛ ¥ÀæªÀÄÄR «µÀAiÀÄUÀ¼À ªÀiÁ»wAiÀÄ£ÀÄß ¤ÃqÀÄªÀ §UÉÎ. </t>
  </si>
  <si>
    <t>PI RGRHCL 119 BVM 2014-15</t>
  </si>
  <si>
    <t>UÀtå ªÀåQÛUÀ¼ÀÄ ºÁUÀÆ ªÀÄ£À«zÁgÀjAzÀ ¤UÀªÀÄPÉÌ §AzÀ ªÀÄ£À« ¥ÀvÀæ ¸ÀA§AzsÀ ¸ÀÆPÀÛ PÀæªÀÄ vÉUÉzÀÄPÉÆ¼ÀÄîªÀ §UÉÎ. (§¼Áîj f¯Éè). ¹-66849, 66906, 66758, 66190, 65471</t>
  </si>
  <si>
    <t>19.12.2014</t>
  </si>
  <si>
    <t>PI RGRHCL 120 BVM 2014-15</t>
  </si>
  <si>
    <t>zÁªÀtUÉgÉ f¯Éè ºÉÆ£Áß½ vÁ®ÄèQ£À ¸Á¸ÉéÃºÀ½î UÁæªÀÄ ¥ÀAZÁ¬Äw ªÁå¦ÛAiÀÄ°è ªÁ¹¸ÀÄwÛgÀÄªÀ ²æÃªÀÄw £ÁUÀªÀÄä PÉÆÃA £ÁUÀgÁd EªÀgÀ ªÀÄ£ÉAiÀÄ£ÀÄß D£ï¯ÉÊ£ï£À°è C¼ÀªÀr¸À®Ä C£ÀÄPÀÆ® ªÀiÁrPÉÆqÀÄªÀ §UÉÎ.</t>
  </si>
  <si>
    <t>PI RGRHCL 121 BVM 2014-15</t>
  </si>
  <si>
    <t>zsÁgÀªÁqÀ vÁ®ÄèQ£À AiÀÄ°ªÁ¼À UÁæªÀÄ ¥ÀAZÁ¬Äw  ªÁå¦ÛAiÀÄ°è ªÁ¹¸ÀÄwÛgÀÄªÀ ¥sÀ.¸ÀA.40239, 54605, 72962, 72972 ªÀÄvÀÄÛ 70973 ¥sÀ¯Á£ÀÄ¨sÀ«UÀ¼À ªÀÄ£ÉAiÀÄ£ÀÄß D£ï¯ÉÊ£ï£À°è C¼ÀªÀr¸À®Ä C£ÀÄPÀÆ® ªÀiÁrPÉÆqÀÄªÀ §UÉÎ.</t>
  </si>
  <si>
    <t>PI RGRHCL 122 BVM 2014-15</t>
  </si>
  <si>
    <t>²æÃªÀÄw UÀAUÀªÀÄä PÉÆÃA UÀAUÀtÚ ªÀÄgÀ¼ÀPÀÄAmÉ UÁæªÀÄ ¥ÀAZÁ¬Äw, £É®ªÀÄAUÀ® vÁ®ÆèPÀÄ EªÀgÀ ªÀÄ£É «¸ÀÛgÀuÉ JAzÀÄ C£ÀºÀðUÉÆ½¹gÀÄªÀ §UÉÎ.</t>
  </si>
  <si>
    <t>PI RGRHCL 123 BVM 2014-15</t>
  </si>
  <si>
    <r>
      <t xml:space="preserve">vÀªÀÄä ¯ÁV£ï£À°ègÀÄªÀ </t>
    </r>
    <r>
      <rPr>
        <sz val="12"/>
        <rFont val="Times New Roman"/>
        <family val="1"/>
      </rPr>
      <t xml:space="preserve">NOT OK </t>
    </r>
    <r>
      <rPr>
        <sz val="12"/>
        <rFont val="Nudi 01 e"/>
      </rPr>
      <t>ªÀÄ£ÉUÀ¼À£ÀÄß vÉgÀªÀÅUÉÆ½¸ÀÄªÀ PÀÄjvÀÄ.</t>
    </r>
  </si>
  <si>
    <t>PI RGRHCL 124 BVM 2014-15</t>
  </si>
  <si>
    <t>¨ÉAUÀ¼ÀÆgÀÄ UÁæªÀiÁAvÀgÀ f¯Éè, £É®ªÀÄAUÀ® vÁ®ÆèPÀÄ,  ªÀÄgÀ¼ÀPÀÄAmÉ UÁæªÀÄ ¥ÀAZÁ¬ÄwAiÀÄ zÁ¸ÉÃ£ÀºÀ½î UÁæªÀÄzÀ 2013-14£ÉÃ ¸Á°£À §¸ÀªÀ ªÀ¸Àw AiÉÆÃd£ÉAiÀÄr DAiÉÄÌAiÀiÁzÀ ²æÃªÀÄw UÀAUÀªÀÄä PÉÆÃA UÀAUÀtÚ gÀªÀjUÉ  C£ÀÄzÁ£À ©qÀÄUÀqÉ ªÀiÁqÀÄªÀ §UÉÎ.</t>
  </si>
  <si>
    <t>PI RGRHCL 125 BVM 2014-15</t>
  </si>
  <si>
    <r>
      <t xml:space="preserve">2013-14 £ÉÃ ¸Á°£À §¸ÀªÀ ªÀ¸Àw AiÉÆÃd£ÉAiÀÄ ¥sÀ¯Á£ÀÄ¨sÀ« zÉÆqÀØªÀÄä PÉÆÃA zÉÆqÀØAiÀÄå (¥sÀ.PÉÆÃ.103990) gÀªÀgÀ </t>
    </r>
    <r>
      <rPr>
        <sz val="12"/>
        <rFont val="Times New Roman"/>
        <family val="1"/>
      </rPr>
      <t>Not Ok</t>
    </r>
    <r>
      <rPr>
        <sz val="12"/>
        <rFont val="Nudi 01 e"/>
      </rPr>
      <t xml:space="preserve"> ªÀÄ£ÉAiÀÄ£ÀÄß vÁ®ÆèPÀÄ ¥ÀAZÁ¬Äw ¯ÁV£ïUÉ »AwgÀÄV¸ÀÄªÀ PÀÄjvÀÄ.</t>
    </r>
  </si>
  <si>
    <t>PI RGRHCL 126 BVM 2014-15</t>
  </si>
  <si>
    <t>PÉÆqÀUÀÄ f¯Éè, ªÀÄqÀPÉÃj vÁ®ÆèPÀÄ, ºÉÆzÀÆÝgÀÄ UÁæªÀÄ ¥ÀAZÁ¬ÄwAiÀÄ ¥ÉÊ¸Áj eÁUÀzÀ°è UÀÄr¸À®Ä ¤«Äð¹PÉÆAqÀÄ ªÁ¹¸ÀÄwÛgÀÄªÀ §qÀªÀjUÉ ªÀÄ£É ªÀÄAdÆgÀÄ ªÀiÁqÀÄªÀ §UÉÎ.</t>
  </si>
  <si>
    <t>PI RGRHCL 127 BVM 2014-15</t>
  </si>
  <si>
    <t>zsÁgÀªÁqÀ f¯Éè PÀÄAzÀUÉÆÃ¼À vÁ®ÆèQ£À ªÁå¦ÛAiÀÄ°è §gÀÄªÀ ¥sÀ¯Á£ÀÄ¨sÀ«UÀ½UÉ C£ÀÄzÁ£À ©qÀÄUÀqÉ ªÀiÁqÀÄªÀ §UÉÎ.</t>
  </si>
  <si>
    <t>PI RGRHCL 128 BVM 2014-15</t>
  </si>
  <si>
    <t>«eÁ¥ÀÄgÀ  f¯ÉèAiÀÄ ¹AzÀV vÁ®ÆèQ£À UÀÄ¨ÉâÃªÁqÀ UÁæªÀÄ ¥ÀAZÁ¬Äw ¨ÉÆÃgÀV ¤ªÉÃ±À£À gÀ»vÀgÀ ¥ÀnÖAiÀÄ£ÀÄß gÀzÀÄÝ¥Àr¸ÀÄªÀ PÀÄjvÀÄ.</t>
  </si>
  <si>
    <t>PI RGRHCL 129 BVM 2014-15</t>
  </si>
  <si>
    <t>ºÁªÉÃj f¯Éè, »gÉÃPÉgÀÆgÀ vÁ®ÆèPÀÄ, PÀt«²zÀÝUÉÃj UÁæªÀÄ ¥ÀAZÁ¬ÄwAiÀÄ ZÀ¥ÀàgÀzÀºÀ½î UÁæªÀÄzÀ ²æÃªÀÄw ±ÁAvÁ PÉÆÃA £ÁUÀ¥Àà EAUÀ¼ÀUÉÆA¢ gÀªÀgÀÄ ªÀÄ£É ¤«Äð¸ÀzÉ C£ÀÄzÁ£À ¥ÀqÉ¢gÀÄªÀ §UÉÎ.</t>
  </si>
  <si>
    <t>PI RGRHCL 130 BVM 2014-15</t>
  </si>
  <si>
    <t>§¼Áîj f¯ÉèAiÀÄ ºÉÆ¸À¥ÉÃmÉ vÁ®ÆèQ£À ¨ÉÊ®ÄªÀ¢ÝUÉÃj ªÀÄvÀÄÛ gÁªÀÄ¸ÁUÀgÀ UÁæªÀÄ ¥ÀAZÁAiÀÄwUÀ¼À°è DAiÉÄÌAiÀiÁVgÀÄªÀ C£ÀºÀð ¥sÀ¯Á£ÀÄ¨sÀ«UÀ¼À£ÀÄß ¤UÀªÀÄzÀ ªÉ¨ï¸ÉÊn£À°è gÀzÀÄÝUÉÆ½¸ÀÄªÀ §UÉÎ</t>
  </si>
  <si>
    <t>PI RGRHCL 131 BVM 2014-15</t>
  </si>
  <si>
    <t>¨ÁUÉÃ¥À°è vÁ®ÆèPÀÄ, ¸ÉÆÃªÀÄ£ÁxÀ¥ÀÄgÀ UÁæªÀÄ ¥ÀAZÁ¬Äw 2013-14£ÉÃ ¸Á°£À EA¢gÁ DªÁ¸ïÀ ªÀÄvÀÄÛ §¸ÀªÀ ªÀ¸Àw AiÉÆÃd£ÉUÀ¼Àr DAiÉÄÌAiÀiÁVgÀÄªÀ ¥sÀ¯Á£ÀÄ¨sÀ«UÀ½UÉ C£ÀÄzÁ£À ©qÀÄUÀqÉ ªÀiÁqÀÄªÀ §UÉÎ.</t>
  </si>
  <si>
    <t>PI RGRHCL 132 BVM 2014-15</t>
  </si>
  <si>
    <t>zÁªÀtUÉgÉ vÁ®ÆèQ£À ¨ÁqÀ UÁæªÀÄ ¥ÀAZÁ¬ÄwAiÀÄ°è ªÁ¹¸ÀÄwÛgÀÄªÀ ²æÃªÀÄw zÁåªÀÄPÀÌ PÉÆÃA gÁd¥Àà EªÀjUÉ  C£ÀÄzÁ£À ©qÀÄUÀqÉ ªÀiÁqÀÄªÀ §UÉÎ.</t>
  </si>
  <si>
    <t>PI RGRHCL 133 BVM 2014-15</t>
  </si>
  <si>
    <t>ºÉÆ£Áß½ vÁ®ÆèQ£À PÀÄAPÀÄªÀ UÁæªÀÄ ¥ÀAZÁ¬Äw ªÁå¦ÛAiÀÄ°è ªÁ¹¸ÀÄwÛgÀÄªÀ ²æÃªÀÄw zÉÃªÀªÀÄä PÉÆÃA ¹zÀÝ¥Àà gÀªÀgÀ ªÀÄ£É ¨ÁèPï DVgÀÄªÀ §UÉÎ.</t>
  </si>
  <si>
    <t>PI RGRHCL 134 BVM 2014-15</t>
  </si>
  <si>
    <t>ªÉÄÊ¸ÀÆgÀÄ f¯ÉèAiÀÄ £ÀAd£ÀUÀÆqÀÄ ªÀÄvÀÄÛ n.£ÀgÀ¹Ã¥ÀÄgÀ vÁ®ÆèPÀÄUÀ¼À°è ««zsÀ ªÀ¸Àw AiÉÆÃd£ÉUÀ¼ÀrAiÀÄ°è wgÀ¸ÀÌøvÀUÉÆArgÀÄªÀ f.¦.J¸ï. bÁAiÀiÁavÀæUÀ¼À ¥Àæ¸ÁÛªÀ£ÉUÀ¼À£ÀÄß ªÀÄgÀÄ ¸À°è¸À®Ä D£ï¯ÉÊ£ï£À°è CªÀPÁ±À PÀ°à¸ÀÄªÀ §UÉÎ.</t>
  </si>
  <si>
    <t>PI RGRHCL 135 BVM 2014-15</t>
  </si>
  <si>
    <t>ºÀjºÀgÀ vÁ®ÆèQ£À £ÀA¢UÁ« UÁæªÀÄ ¥ÀAZÁ¬ÄwAiÀÄ ²æÃªÀÄw ªÀÄAdÄ¼À PÉÆÃA wªÀiÁägÉrØ EªÀgÀ ªÀÄ£É ¨ÁèPï DVgÀÄªÀ §UÉÎ,</t>
  </si>
  <si>
    <t>PI RGRHCL 136 BVM 2014-15</t>
  </si>
  <si>
    <t>ºÁªÉÃj f¯Éè, gÁtÂ¨É£ÀÆßgÀ vÁ®ÆèPÀÄ, eÉÆÃ¬Ä¸ÀgÀºÀ½î UÁæªÀÄzÀ ±ÀæªÀÄw ¥ÁgÀªÀé ZÀ£ÁßUËqÀ gÀªÀjUÉ C£ÀÄzÁ£À ©qÀÄUÀqÉ ªÀiÁqÀÄªÀ §UÉÎ.</t>
  </si>
  <si>
    <t>PI RGRHCL 137 BVM 2014-15</t>
  </si>
  <si>
    <r>
      <t xml:space="preserve">ºÀAvÀªÁgÀÄ bÁAiÀiÁavÀæ E®èzÉÃ </t>
    </r>
    <r>
      <rPr>
        <sz val="12"/>
        <rFont val="Times New Roman"/>
        <family val="1"/>
      </rPr>
      <t>Not Ok</t>
    </r>
    <r>
      <rPr>
        <sz val="12"/>
        <rFont val="Nudi 01 e"/>
      </rPr>
      <t xml:space="preserve"> DzÀ ªÀÄ£ÉUÀ¼À£ÀÄß </t>
    </r>
    <r>
      <rPr>
        <sz val="12"/>
        <rFont val="Times New Roman"/>
        <family val="1"/>
      </rPr>
      <t xml:space="preserve">Ok </t>
    </r>
    <r>
      <rPr>
        <sz val="12"/>
        <rFont val="Nudi 01 e"/>
      </rPr>
      <t>ªÀiÁqÀÄªÀ PÀÄjvÀÄ.</t>
    </r>
  </si>
  <si>
    <t>PI RGRHCL 138 BVM 2014-15</t>
  </si>
  <si>
    <t>PÉÆvÉÛÃUÁ® UÁæªÀÄ¥ÀAZÁ¬Äw dªÁ£À ªÀÄºÉÃ±ÀPÀÄªÀiÁgÀ JA§ÄªÀ£ÀÄ vÀ£Àß vÀ¬Ä ºÉ¸Àj£À°è D±ÀæAiÀÄ ªÀÄ£É PÀlÖzÉ C£ÀÄzÁ£À ¥ÁªÀw¹PÉÆArgÀÄªÀ §UÉÎ.</t>
  </si>
  <si>
    <t>PI RGRHCL 139 BVM 2014-15</t>
  </si>
  <si>
    <t>§¼Áîj f¯Éè, ¸ÀAqÀÆgÀÄ vÁ®ÆèPÀÄ, §Aræ UÁæªÀÄ ¥ÀAZÁAiÀÄwAiÀÄ°è 2013-14 gÀ°è £ÀqÉzÀ UÁæªÀÄ¸À¨sÉAiÀÄ°è DAiÉÄÌAiÀiÁzÀ ¥sÀ¯Á£ÀÄ¨sÀ«UÀ¼À£ÀÄß vÉUÉzÀÄ ºÁQgÀÄªÀ PÀÄjvÀÄ.</t>
  </si>
  <si>
    <t>PI RGRHCL 140 BVM 2014-15</t>
  </si>
  <si>
    <t>PÀÄtÂUÀ¯ï vÁ®ÆèPÀÄ, ºÀÄ°AiÀÄÆgÀÄzÀÄUÀð ºÉÆÃ§½, r. ºÉÆ¸ÀºÀ½î UÁæªÀÄ ¥ÀAZÀ¬ÄwAiÀÄ°è ªÀ¸Àw AiÉÆÃd£ÉAiÀÄ ¥sÀ¯Á£ÀÄ¨sÀ«AiÀÄ DAiÉÄÌAiÀÄ°è ¸ÀPÁðgÀzÀ ¸ÀÄvÉÆÃ¯ÉAiÀÄ£ÀÄß ¯ÉQÌ¸ÀzÉÃ DAiÉÄÌ ªÀiÁrgÀÄªÀ ¥ÀnÖAiÀÄ£ÀÄß ªÀeÁUÉÆ½¸ÀÄªÀ §UÉÎ.</t>
  </si>
  <si>
    <t>PI RGRHCL 141 BVM 2014-15</t>
  </si>
  <si>
    <t>§¸ÀªÀ ªÀ¸Àw AiÉÆÃd£ÉAiÀÄr C£ÀºÀðªÁVgÀÄªÀ ªÀÄ£É CºÀðªÁVgÀÄªÀ §UÉÎ ºÁUÀÆ C£ÀÄzÁ£À ©qÀÄUÀqÉAiÀÄ°è 7 wAUÀ¼ÀÄ «¼ÀA§ªÁVgÀÄªÀ §UÉÎ ¥Àj²Ã°¹ ¸Àj ¥Àr¸ÀÄªÀ §UÉÎ</t>
  </si>
  <si>
    <t>PI RGRHCL 142 BVM 2014-15</t>
  </si>
  <si>
    <t xml:space="preserve">ºÉÆ¸ÀzÀgÉÆÃf UÁæªÀÄ ¥ÀAZÁ¬Äw C©üªÀÈ¢Ý C¢üPÁjAiÀiÁzÀ ©.UÀAUÁzsÀgÀ CªÀgÀ CªÀ¢üAiÀÄ°è 2013-14£ÉÃ ¸Á°£À §¸ÀªÀ ªÀ¸Àw ºÁUÀÆ EA¢gÁ DªÁ¸ï AiÉÆÃd£ÉAiÀÄrAiÀÄ°è ºÁUÀÆ 2014-15 £ÉÃ ¸Á°£À EA¢gÁ DªÁ¸ï AiÉÆÃd£ÉAiÀÄ vÀ¤SÉ £ÀqÉ¸À®Ä zÀÆgÀÄ. </t>
  </si>
  <si>
    <t>PI RGRHCL 143 BVM 2014-15</t>
  </si>
  <si>
    <t>§¼Áîj f¯Éè ºÀqÀUÀ° vÁ®ÆèQ£À PÁAiÀÄð¤ªÁðºÀPÀ C¢üPÁjUÀ¼ÀÄ ªÀÄvÀÄÛ vÁ®ÆèPÀÄ £ÉÆÃqÀ¯ï C¢üPÁjUÀ¼ÀÄ ºÁUÀÆ £ÀUÀgÀzÀ ªÀÄÄSÁå¢üPÁjUÀ¼ÀÄ ªÀÄvÀÄÛ «µÀAiÀÄ¤ªÁðºÀPÀgÀ£ÀÄß, ¢£ÁAPÀ:06.12.2014 gÀAzÀÄ ¤UÀªÀÄzÀ ¸À¨sÉUÉ ºÁdgÁUÀÄªÀ §UÉÎ.</t>
  </si>
  <si>
    <t>PI RGRHCL 144 BVM 2014-15</t>
  </si>
  <si>
    <t>ºÀ®PÀÄQð UÁæªÀÄ ¥ÀAZÁ¬ÄwAiÀÄ°è CzsÀåPÀëgÀÄ, G¥ÁzsÀåPÀëgÀÄ ºÁUÀÆ ¸ÀzÀ¸ÀågÀÄUÀ¼ÀÄ ¸ÉÃj ¸ÀPÁðgÀzÀ ªÀ¸Àw AiÉÆÃd£ÉUÀ¼À°è £ÀqÉ¹gÀÄªÀ CªÀåªÀºÁgÀ ªÀiÁrgÀÄªÀ §UÉÎ ¸ÀªÀÄUÀæ vÀ¤SÉ £ÀqÉ¸ÀÄªÀ PÀÄjvÀÄ.</t>
  </si>
  <si>
    <t>PI RGRHCL 145 BVM 2014-15</t>
  </si>
  <si>
    <t>UÀÄ®§UÁð f¯Éè, fÃªÀVð vÁ®ÆèPÀÄ, CgÀ¼ÀUÀÄAqÀV UÁæªÀÄzÀ §qÀ PÀÄlÄA§UÀ½UÉ ªÀÄ£É ªÀÄAdÆgÀÄ ªÀiÁqÀÄªÀ §UÉÎ.</t>
  </si>
  <si>
    <t>PI RGRHCL 146 BVM 2014-15</t>
  </si>
  <si>
    <t>ªÀÄAqÀå f¯Éè, ªÀÄ¼ÀªÀ½î vÁ®ÆèPÀÄ, ¨É¼ÀPÀªÁr ªÀÄvÀÄÛ ¸ÀgÀUÀÆgÀÄ UÁæªÀÄ ¥ÀAZÁAiÀÄwAiÀÄ 2005-06 jAZÀ 2009-10£ÉÃ ¸Á°£À ªÀgÉ«UÀÆ ¥ÁægÀA¨sÀªÁUÀzÉ¬ÄgÀÄªÀ ªÀÄ£ÉAiÀÄ£ÀÄß ¨ÁèPï ªÀiÁqÀÄªÀ §UÉÎ.</t>
  </si>
  <si>
    <t>PI RGRHCL 147 BVM 2014-15</t>
  </si>
  <si>
    <r>
      <t>UÀtå ªÀåQÛUÀ¼ÀÄ ºÁUÀÆ ªÀÄ£À«zÁgÀjAzÀ ¤UÀªÀÄPÉÌ §AzÀ ªÀÄ£À« ¥ÀvÀæ ¸ÀA§AzsÀ ¸ÀÆPÀÛ PÀæªÀÄ vÉUÉzÀÄPÉÆ¼ÀÄîªÀ §UÉÎ. (ªÉÄÊ¸ÀÆgÀÄ f¯Éè)</t>
    </r>
    <r>
      <rPr>
        <b/>
        <sz val="12"/>
        <rFont val="Nudi 01 e"/>
      </rPr>
      <t>66471, 62998,  65847, 66054, 66014, 66087, 65883, 65771, 65871</t>
    </r>
  </si>
  <si>
    <t>PI RGRHCL 148 BVM 2014-15</t>
  </si>
  <si>
    <r>
      <t xml:space="preserve">GvÀÛgÀ PÀ£ÀßqÀ f¯Éè </t>
    </r>
    <r>
      <rPr>
        <sz val="12"/>
        <rFont val="Times New Roman"/>
        <family val="1"/>
      </rPr>
      <t>–</t>
    </r>
    <r>
      <rPr>
        <sz val="12"/>
        <rFont val="Nudi 01 e"/>
      </rPr>
      <t xml:space="preserve"> ªÀ¸Àw ¸ËPÀAiÀÄð PÀ°à¸ÀÄªÀ PÀÄjvÀÄ</t>
    </r>
  </si>
  <si>
    <t>PI RGRHCL 149 BVM 2014-15</t>
  </si>
  <si>
    <r>
      <t xml:space="preserve">GvÀÛgÀ PÀ£ÀßqÀ f¯Éè </t>
    </r>
    <r>
      <rPr>
        <sz val="12"/>
        <rFont val="Times New Roman"/>
        <family val="1"/>
      </rPr>
      <t>–</t>
    </r>
    <r>
      <rPr>
        <sz val="12"/>
        <rFont val="Nudi 01 e"/>
      </rPr>
      <t xml:space="preserve"> ªÀ¸Àw ¸ËPÀAiÀÄð PÀ°à¸ÀÄªÀ PÀÄjvÀÄ </t>
    </r>
    <r>
      <rPr>
        <b/>
        <sz val="12"/>
        <rFont val="Nudi 01 e"/>
      </rPr>
      <t>¹-66448, ¹-66022,¹-66028,¹-66170,¹-65900,¹-65710,¹-65894,¹-65879, ¹-65878</t>
    </r>
  </si>
  <si>
    <t>PI RGRHCL 150 BVM 2014-15</t>
  </si>
  <si>
    <t>aPÀÌ§¼Áî¥ÀÄgÀ f¯Éè, aAvÁªÀÄtÂ vÁ®ÆèPÀÄ §ÄgÀÄUÀÄAmÉ, vÀ¼ÀUÀªÁgÀ, G¥ÁàgÀ¥ÉÃmÉ UÁæªÀÄ ¥ÀAZÁ¬Äw ªÁå¦ÛAiÀÄ     2010-11£ÉÃ ¸Á°£À §¸ÀªÀ ªÀ¸Àw AiÉÆÃd£ÉAiÀÄr wgÀ¸ÀÌøvÀUÉÆArgÀÄªÀ ¥sÀ®£ÀÄ¨sÀ«UÀ¼À f¦J¸ï bÁAiÀiÁavÀæUÀ¼À£ÀÄß D£ï¯ÉÊ£ï¤AzÀ gÀzÀÄÝ¥Àr¸ÀÄªÀAvÉ PÉÆÃjgÀÄªÀ §UÉÎ.</t>
  </si>
  <si>
    <t>PI RGRHCL 499 BVM 2014-15</t>
  </si>
  <si>
    <t>vÀÄªÀÄPÀÆgÀÄ f¯ÉèAiÀÄ wªÀÄä£ÁAiÀÄPÀ£ÀºÀ½îAiÀÄ ²æÃ PÀÄA§AiÀÄå ©£ï ¨Á©UÀAiÀÄå gÀªÀgÀ ªÀÄ£ÉAiÀÄ vÀ¼À¥ÁAiÀÄ ºÀAvÀzÀ f¦J¸ï bÁAiÀÄavÀæªÀ£ÀÄß vÀ¥ÁàV C¥ï¯ÉÆÃqï ªÀiÁrgÀÄªÀ PÀÄjvÀÄ.</t>
  </si>
  <si>
    <t>PI RGRHCL 500 BVM 2014-15</t>
  </si>
  <si>
    <r>
      <t>gÁªÀÄ£ÀUÀgÀ f¯Éè, ZÀ£Àß¥ÀlÖt vÁ®ÆèPÀÄ, 2010-11£ÉÃ ¸Á°£À §¸ÀªÀ ªÀ¸Àw AiÉÆÃd£ÉAiÀÄr (</t>
    </r>
    <r>
      <rPr>
        <sz val="12"/>
        <rFont val="Times New Roman"/>
        <family val="1"/>
      </rPr>
      <t xml:space="preserve">Not Ok) </t>
    </r>
    <r>
      <rPr>
        <sz val="12"/>
        <rFont val="Nudi 01 e"/>
      </rPr>
      <t>DV wgÀ¸ÀÌøvÀUÉÆArgÀÄªÀ ¥sÀ¯Á£ÀÄ¨sÀ«UÀ¼À£ÀÄß vÁ®ÆèPÀÄ ¥ÀAZÁ¬Äw ¯ÁV£ïUÉ »A¢gÀÄV¸ÀÄªÀAvÉ PÉÆÃjgÀÄªÀ §UÉÎ.</t>
    </r>
  </si>
  <si>
    <t>PI RGRHCL 501 BVM 2014-15</t>
  </si>
  <si>
    <t>ªÉÄÊ¸ÀÆgÀÄ f¯Éè, n. £ÀgÀ¹Ã¥ÀÄgÀ vÁ®ÆèPÀÄ, n.zÉÆqÀØ¥ÀÄgÀ UÁæªÀÄ ¥ÀAZÁAiÀÄwAiÀÄ ¥sÀ¯Á£ÀÄ¨sÀ«UÀ¼À ªÀÄ£ÉAiÀÄ ¥Àæ¸ÁÛªÀ£ÉAiÀÄ£ÀÄß ¤UÀªÀÄ¢AzÀ wgÀ¸ÀÌøvÀUÉÆ½¹gÀÄªÀ PÀÄjvÀÄ.</t>
  </si>
  <si>
    <t>PI RGRHCL 502 BVM 2014-15</t>
  </si>
  <si>
    <t>vÀÄªÀÄPÀÆgÀÄ f¯Éè PÉÆgÀlUÉgÉ vÁ®ÆèQUÉ ªÀÄ£É ªÀÄAdÆgÀÄ ªÀiÁqÀÄªÀ §UÉÎ.</t>
  </si>
  <si>
    <t>PI RGRHCL 503 BVM 2014-15</t>
  </si>
  <si>
    <r>
      <t>ªÉÄÊ¸ÀÆgÀÄ f¯Éè, ºÉZï.r.PÉÆÃmÉ vÁ®ÆèPÀÄ, r.©.PÀÄ¥Éà, ©.ªÀÄlPÉgÉ UÁæªÀÄ ¥ÀAZÁ¬Äw ªÁå¦ÛAiÀÄ 2010-11 ªÀÄvÀÄÛ 2013-14£ÉÃ ¸Á°£À §¸ÀªÀ ªÀ¸Àw AiÉÆÃd£ÉAiÀÄr (</t>
    </r>
    <r>
      <rPr>
        <sz val="12"/>
        <rFont val="Times New Roman"/>
        <family val="1"/>
      </rPr>
      <t xml:space="preserve">Not Ok) </t>
    </r>
    <r>
      <rPr>
        <sz val="12"/>
        <rFont val="Nudi 01 e"/>
      </rPr>
      <t>DV wgÀ¸ÀÌøvÀUÉÆArgÀÄªÀ ¥sÀ¯Á£ÀÄ¨sÀ«UÀ¼À£ÀÄß vÁ®ÆèPÀÄ ¥ÀAZÁ¬Äw ¯ÁV£ïUÉ »A¢gÀÄV¸ÀÄªÀAvÉ PÉÆÃjgÀÄªÀ §UÉÎ.</t>
    </r>
  </si>
  <si>
    <t>PI RGRHCL 504 BVM 2014-15</t>
  </si>
  <si>
    <t>ªÀiÁ£Àå d®¸ÀA¥À£ÀÆä® ¸ÀaªÀgÀÄ (¨sÁj ªÀÄvÀÄÛ ªÀiÁzsÀåªÀÄ ¤ÃgÁªÀj) ºÁUÀÆ «dAiÀÄ¥ÀÄgÀ f¯Áè G¸ÀÄÛªÁj ¸ÀaªÀgÀÄ «dAiÀÄ¥ÀÄgÀ f¯ÉèAiÀÄ°è ««zsÀ ªÀ¸Àw AiÉÆÃd£ÉUÀ¼Àr £Ámï N.PÉ. DVgÀÄªÀ f.¦.J¸ï. bÁAiÀiÁvÀæUÀ¼À £ÀÆå£ÀvÉUÀ¼À£ÀÄß ¸Àj¥Àr¸ÀÄªÀAvÉ PÉÆÃjgÀÄªÀ §UÉÎ.</t>
  </si>
  <si>
    <t>PI RGRHCL 505 BVM 2014-15</t>
  </si>
  <si>
    <t>ªÉÄÊ¸ÀÆgÀÄ f¯Éè £ÀAd£ÀUÀÆqÀÄ vÁ®ÆèQUÉ ªÀÄ£É ªÀÄAdÆgÀÄ ªÀiÁqÀÄªÀ §UÉÎ.</t>
  </si>
  <si>
    <t>PI RGRHCL 506 BVM 2014-15</t>
  </si>
  <si>
    <t>¨ÉAUÀ¼ÀÆgÀÄ UÁæªÀiÁAvÀgÀ f¯Éè zÉÆqÀØ§¼Áî¥ÀÄgÀ vÁ®ÆèQUÉ ªÀÄ£É ªÀÄAdÆgÀÄ ªÀiÁqÀÄªÀ §UÉÎ.</t>
  </si>
  <si>
    <t>PI RGRHCL 507 BVM 2014-15</t>
  </si>
  <si>
    <t>©ÃzÀgÀ f¯Éè ºÀÄªÀÄ£Á¨ÁzÀ vÁ®ÆèQUÉ ªÀÄ£É ªÀÄAdÆgÀÄ ªÀiÁqÀÄªÀ §UÉÎ.</t>
  </si>
  <si>
    <t>PI RGRHCL 508 BVM 2014-15</t>
  </si>
  <si>
    <t>«eÁ¥ÀÄgÀ f¯ÉèAiÀÄ §§¯ÉÃ±ÀégÀ ªÀÄvÀPÉëÃvÀæzÀ ªÁå¦ÛAiÀÄ°è §gÀÄªÀ ¤qÉÆÃtÂ UÁæ.¥ÀA. ¥sÀ¯Á£ÀÄ¨sÀ«UÀ½UÉ C£ÀÄzÁ£À ©qÀÄUÀqÉ ªÀiÁqÀÄªÀ §UÉÎ.</t>
  </si>
  <si>
    <t>PI RGRHCL 162 BVM 2014-15</t>
  </si>
  <si>
    <t>PÉÆ¥Àà¼À f¯ÉèAiÀÄ AiÀÄ®§ÄUÁð vÁ®ÆèQ£À »gÉÃªÀiÁåUÉÃj UÁæªÀÄ ¥ÀAZÁAiÀÄwAiÀÄ°è 2010-11£ÉÃ ±ÉæÃtÂAiÀÄ §¸ÀªÀ ªÀ¸Àw AiÉÆÃd£ÉAiÀÄr wgÀ¸ÀÌøvÀUÉÆArgÀÄªÀ f.¦.J¸ï. bÁAiÀiÁavÀæUÀ¼À ¥Àæ¸ÁÛªÀ£ÉUÀ¼À£ÀÄß ªÀÄgÀÄ ¸À°è¸À®Ä D£ï¯ÉÊ£ï£À°è CªÀPÁ±À PÀ°à¸ÀÄªÀ §UÉÎ.</t>
  </si>
  <si>
    <t>PI RGRHCL 163 BVM 2014-15</t>
  </si>
  <si>
    <t>2013-14£ÉÃ ¸Á°£À°è aPÉÆÌÃr vÁ®ÆèQUÉ ªÀÄAdÆgÁVgÀÄªÀ §¸ÀªÀ ªÀ¸Àw AiÉÆÃd£ÉAiÀÄ UÀÄjAiÀÄ£ÀÄß ¨ÉÃgÉ ¥ÀAZÁAiÀÄwUÉ ªÀUÁðªÀuÉ ªÀiÁrgÀÄªÀ PÀÄjvÀÄ ªÀiÁ£Àå ±Á¸ÀPÀgÀÄ, ¤¥ÁàtÂ «zsÁ£À¸À¨sÁ PÉëÃvÀæ EªÀgÀÄ zÀÆgÀÄ ¸À°è¹gÀÄªÀ §UÉÎ</t>
  </si>
  <si>
    <t>PI RGRHCL 164 BVM 2014-15</t>
  </si>
  <si>
    <t>GqÀÄ¦ vÁ®ÆèQ£À G¥ÀÆàgÀÄ UÁæªÀÄ ¥ÀAZÁ¬ÄwAiÀÄ ¥sÀ¯Á£ÀÄ¨sÀ« ²æÃªÀÄw UÀÄ¯Á© ¥ÀÆeÁwð PÉÆÃA ¸ÀÄAzÀgÀ dvÀÛ£Àß EªÀgÀ ªÀÄ£ÉAiÀÄ£ÀÄß CqÀªÀiÁ£À £ÉÆAzÀtÂ¬ÄAzÀ gÀzÀÄÝ¥Àr¸ÀÄªÀ §UÉÎ.</t>
  </si>
  <si>
    <t>PI RGRHCL 165 BVM 2014-15</t>
  </si>
  <si>
    <t>ªÉÄÊ¸ÀÆgÀÄ f¯Éè, ºÉUÀÎqÀzÉÃªÀ£ÀPÉÆÃmÉ, vÁ®ÆèPÀÄ ZÀPÉÆÌÃqÀ£ÀºÀ½î UÁæªÀÄ ¥ÀAZÁ¬Äw, aPÀÌºÀ½î UÁæªÀÄ gÁdªÀÄä PÉÆÃA PÀjzÀ£ÀzÀ £ÁAiÀÄPÀ EªÀgÀ ªÀÄ£ÉAiÀÄ C£ÀÄzÁ£À ©qÀÄUÀqÉ ªÀiÁqÀÄªÀ §UÉÎ.</t>
  </si>
  <si>
    <t>PI RGRHCL 166 BVM 2014-15</t>
  </si>
  <si>
    <t>¨ÉAUÀ¼ÀÆgÀÄ UÁæªÀiÁAvÀgÀ f¯Éè £É®ªÀÄAUÀ® vÁ®ÆèPÀÄ ªÁå¦ÛAiÀÄ°è §gÀÄªÀ CUÀ¼ÀPÀÄ¥Éà UÁæªÀÄ ¥ÀAZÁ¬ÄwAiÀÄ ¥sÀ¯Á£ÀÄ¨sÀ« ²æÃªÀÄw ZËqÀªÀÄä PÉÆÃA UÀAUÀtÚ gÀªÀgÀ f.¦.J¸ï DzsÁjvÀ ¨sËwPÀ ¥ÀæUÀwAiÀÄ£ÀÄß D£ï¯ÉÊ£ï£À°è ¸Àj¥Àr¸ÀÄªÀ §UÉÎ.</t>
  </si>
  <si>
    <t>PI RGRHCL 167 BVM 2014-15</t>
  </si>
  <si>
    <t>gÁAiÀÄZÀÆgÀÄ f¯Éè, ¹AzsÀ£ÀÆgÀÄ UÉÆÃ£ÁégÀ UÁæªÀÄ ¥ÀAZÁAiÀÄw ªÀÄvÀÄÛ gÁAiÀÄZÀÆgÀÄ vÁ®ÆèQ£À UÁtzsÁ¼À UÁæªÀÄ ¥ÀAZÁAiÀÄwUÀ¼À°è £ÀqÉ¢gÀÄªÀ DªÀåªÀºÁgÀzÀ §UÉÎ.</t>
  </si>
  <si>
    <t>PI RGRHCL 168 BVM 2014-15</t>
  </si>
  <si>
    <t>gÁªÀÄ£ÀUÀgÀ f¯Éè ZÀ£Àß¥ÀlÖt vÁ®ÆèPÀÄ ¤Ã®¸ÀAzÀæ UÁæªÀÄ ¥ÀAZÁ¬Äw ªÁå¦ÛAiÀÄ°è ªÁ¹¸ÀÄwÛgÀÄªÀ ²æÃªÀÄw ¸ÀgÉÆÃdªÀÄä PÉÆÃA UÉÆÃ¥Á®AiÀÄå gÀªÀgÀ   f.¦.J¸ï DzsÁjvÀ ¨sËwPÀ ¥ÀæUÀwAiÀÄ£ÀÄß D£ï¯ÉÊ£ï£À°è ¸Àj¥Àr¸ÀÄªÀ §UÉÎ.</t>
  </si>
  <si>
    <t>PI RGRHCL 169 BVM 2014-15</t>
  </si>
  <si>
    <t>vÀÄªÀÄPÀÆgÀÄ f¯Éè, aPÀÌ£ÁAiÀÄPÀ£ÀºÀ½î vÁ®ÆèPÀÄ, AiÀÄ¼À£ÀqÀÄ UÁæªÀÄ ¥ÀAZÁ¬ÄwAiÀÄ ²æÃªÀÄw AiÀÄ±ÉÆÃzsÀªÀÄä PÉÆÃA PÉAZÀ¥Àà gÀªÀjUÉ C£ÀÄzÁ£À ©qÀUÀqÉ ªÀiÁqÀÄªÀ §UÉÎ.</t>
  </si>
  <si>
    <t>PI RGRHCL 170 BVM 2014-15</t>
  </si>
  <si>
    <t>²ªÀªÉÆUÀÎ f¯Éè, wÃxÀðºÀ½î vÁ®ÆèPÀÄ, §¸ÀªÀ ªÀ¸Àw AiÉÆÃd£ÉAiÀÄr ¸ÀºÁAiÀÄzsÀ£À WÀlPÀ ªÉZÀÑQÌAvÀ PÀrªÉÄ ¥ÁªÀwAiÀiÁVgÀÄªÀ §UÉÎ.</t>
  </si>
  <si>
    <t>PI RGRHCL 171 BVM 2014-15</t>
  </si>
  <si>
    <t>UÀÄ®§UÁð f¯Éè, C¼ÀAzÀ vÁ®ÆèQ£À ¤A§UÁð UÁæªÀÄ ¥ÀAZÁAiÀÄwAiÀÄ°è ªÀÄ£É ºÀAaPÉAiÀÄ°è £ÀqÉzÀ CªÀåªÀºÁgÀ PÀÄjvÀÄ</t>
  </si>
  <si>
    <t>PI RGRHCL 172 BVM 2014-15</t>
  </si>
  <si>
    <t>§¼Áîj f¯Éè, §¼Áîj vÁ®ÆèPÀÄ, J«ÄäÃUÀÀ£ÀÆgÀÄ UÁæªÀÄ ¥ÀAZÁ¬Äw §¼Áî¥ÀÄgÀ UÁæªÀÄzÀ ªÁ¹UÀ¼ÀzÀ ²æÃªÀÄw ±ÁAvÀÀªÀÄä PÉÆÃA G¥ÁàgÀ ºÉÆ£ÀÆßgÀ gÀªÀgÀ ªÀÄ£ÉAiÀÄ C£ÀÄzÁ£À ©qÀÄUÀqÉ ªÀiÁqÀÄªÀ §UÉÎ.</t>
  </si>
  <si>
    <t>PI RGRHCL 173 BVM 2014-15</t>
  </si>
  <si>
    <t>¨É¼ÀUÁ« f¯Éè gÁAiÀÄ¨ÁUÀ vÁ®ÆèQ£À SÉÃªÀÄ¯Á¥ÀÆgÀ UÁæªÀÄ ¥ÀAZÁAiÀÄwAiÀÄ 29 ªÀÄ£ÉUÀ¼À£ÀÄß C£ï¨ÁèPï ªÀiÁrPÉÆqÀÄªÀ §UÉÎ.</t>
  </si>
  <si>
    <t>PI RGRHCL 174 BVM 2014-15</t>
  </si>
  <si>
    <t>gÁAiÀÄZÀÆgÀÄ f¯Éè, ¹AzsÀ£ÀÆgÀÄ vÁ®ÆèQ£À §¼ÀUÁ£ÀÆgÀÄ UÁæªÀÄ ¥ÀAZÁAiÀÄwAiÀÄ°è ªÀ¸Àw AiÉÆÃd£ÉAiÀÄr £ÀqÉzÀ CªÀåªÀºÁgÀ PÀÄjvÀÄ</t>
  </si>
  <si>
    <t>PI RGRHCL 175 BVM 2014-15</t>
  </si>
  <si>
    <t>PI RGRHCL 41 BVT 2014-15</t>
  </si>
  <si>
    <t>gÁAiÀÄZÀÆgÀÄ f¯ÉèAiÀÄ ªÀÄ¹Ì «zsÁ£À¸À¨sÁ PÉëÃvÀæPÉÌ 2013-14£ÉÃ ±ÉæÃtÂAiÀÄ §¸ÀªÀ ªÀ¸Àw AiÉÆÃd£ÉAiÀÄr ªÀÄAdÆgÀÄ ªÀiÁqÀ¯ÁVgÀÄªÀ 500 ºÉZÀÄÑªÀj ªÀÄ£ÉUÀ¼À UÀÄjUÉ JzÀÄgÁV ¤UÀªÀÄPÉÌ ¸À°èPÉAiÀiÁVgÀÄªÀ UÁæªÀÄ ¥ÀAZÁAiÀÄwªÁgÀÄ, ªÀUÀðªÁgÀÄ UÀÄjAiÀÄ£ÀÄß ¤UÀªÀÄzÀ ªÉ¨ï¸ÉÊn£À°è C¼ÀªÀr¸ÀÄªÀ §UÉÎ.</t>
  </si>
  <si>
    <t>PI RGRHCL 42 BVT 2014-15</t>
  </si>
  <si>
    <t>²ªÀªÉÆUÀÎ f¯ÉèAiÀÄ ºÉÆ¸À£ÀUÀgÀ vÁ®ÆèPÀÄ ªÀÄvÀÄÛ gÁªÀÄ£ÀUÀgÀ f¯ÉèAiÀÄ PÀ£ÀPÀ¥ÀÄgÀ vÁ®ÆèQ£ÀÀ 2013-14£ÉÃ ±ÉæÃtÂAiÀÄ §¸ÀªÀ ªÀ¸Àw AiÉÆÃd£ÉAiÀÄr ªÀÄAdÆgÀÄ ªÀiÁqÀ¯ÁVgÀÄªÀ ªÀÄ£ÉUÀ¼À UÀÄjUÉ JzÀÄgÁV DAiÉÄÌAiÀiÁUÀzÉÃ EgÀÄªÀ UÀÄjAiÀÄ£ÀÄß ¨ÉÃgÉ UÁæªÀÄ ¥ÀAZÁAiÀÄwUÀ½UÉ ªÀUÁðªÀuÉ ªÀiÁqÀÄªÀ §UÉÎ.</t>
  </si>
  <si>
    <t>PI RGRHCL 43 BVT 2014-15</t>
  </si>
  <si>
    <t>2013-14£ÉÃ ±ÉæÃtÂAiÀÄ §¸ÀªÀ ªÀ¸Àw AiÉÆÃd£ÉAiÀÄr ªÀÄAdÆgÀÄ ªÀiÁqÀ¯ÁVgÀÄªÀ ºÉZÀÄÑªÀj ªÀÄ£ÉUÀ¼À UÀÄjUÉ UÁæªÀÄ ¥ÀAZÁAiÀÄwªÁgÀÄ, ªÀUÀðªÁgÀÄ UÀÄjAiÀÄ£ÀÄß ¤UÀªÀÄzÀ ªÉ¨ï¸ÉÊn£À°è ¥ÀjµÀÌj¸ÀÄªÀ §UÉÎ.(ºÀ£ÀÆgÀÄ, PÀÄªÀÄmÁ, PÀ®§ÄVð UÁæ«ÄÃuÁ, «zsÁ£À¸À¨sÁ PÉëÃvÀæ)</t>
  </si>
  <si>
    <t>PI RGRHCL 44 BVT 2014-15</t>
  </si>
  <si>
    <t>2013-14£ÉÃ ±ÉæÃtÂAiÀÄ §¸ÀªÀ ªÀ¸Àw AiÉÆÃd£ÉAiÀÄr ªÀÄAdÆgÀÄ ªÀiÁqÀ¯ÁVgÀÄªÀ ºÉZÀÄÑªÀj ªÀÄ£ÉUÀ¼À UÀÄjUÉ UÁæªÀÄ ¥ÀAZÁAiÀÄwªÁgÀÄ, ªÀUÀðªÁgÀÄ UÀÄjAiÀÄ£ÀÄß ¤UÀªÀÄzÀ ªÉ¨ï¸ÉÊn£À°è C¼ÀªÀr¸ÀÄªÀ §UÉÎ.(PÁ¥ÀÄ, CgÀPÀ®UÀÆqÀÄ, «zsÁ£À¸À¨sÁ PÉëÃvÀæ)</t>
  </si>
  <si>
    <t>PI RGRHCL 45 BVT 2014-15</t>
  </si>
  <si>
    <t>§¼Áîj f¯Éè ¹gÀÄUÀÄ¥Àà «zsÁ£À¸À¨sÁ PÉëÃvÀPÉÌ 2013-14£ÉÃ ±ÉæÃtÂAiÀÄ §¸ÀªÀ ªÀ¸Àw AiÉÆÃd£ÉAiÀÄr ªÀÄAdÆgÀÄ ªÀiÁqÀ¯ÁVgÀÄªÀ ºÉZÀÄÑªÀj ªÀÄ£ÉUÀ¼À UÀÄjUÉ UÁæªÀÄ ¥ÀAZÁAiÀÄwªÁgÀÄ, ªÀUÀðªÁgÀÄ UÀÄjAiÀÄ£ÀÄß ¤UÀªÀÄzÀ ªÉ¨ï¸ÉÊn£À°è C¼ÀªÀr¸ÀÄªÀ §UÉÎ.</t>
  </si>
  <si>
    <t>PI RGRHCL 46 BVT 2014-15</t>
  </si>
  <si>
    <t>¨É¼ÀUÁ« f¯Éè AiÀÄªÀÄPÀ£ÀªÀÄgÀr «zsÁ£À¸À¨sÁ PÉëÃvÀæzÀ ªÁå¦ÛAiÀÄ°è §gÀÄªÀ UÁæªÀÄ ¥ÀAZÁAiÀÄwUÀ½UÉ 2013-14£ÉÃ ¸Á°£À §¸ÀªÀ ªÀ¸Àw ªÀÄvÀÄÛ EA¢gÁ DªÁ¸ï AiÉÆÃd£ÉAiÀÄr 1100 ªÀÄ£ÉUÀ¼À£ÀÄß ªÀÄAdÆgÀÄ ªÀiÁqÀÄªÀ §UÉÎ.</t>
  </si>
  <si>
    <t>PI RGRHCL 47 BVT 2014-15</t>
  </si>
  <si>
    <t>¨ÉAUÀ¼ÀÆgÀÄ UÁæªÀiÁAvÀgÀ f¯ÉèAiÀÄ zÉÆqÀØ§¼Áî¥ÀÄgÀ «zsÁ£À¸À¨sÁ PÉëÃvÀæPÉÌ 2013-14£ÉÃ ±ÉæÃtÂAiÀÄ §¸ÀªÀ ªÀ¸Àw AiÉÆÃd£ÉAiÀÄr ªÀÄAdÆgÀÄ ªÀiÁqÀ¯ÁVgÀÄªÀ 500 ºÉZÀÄÑªÀj ªÀÄ£ÉUÀ¼À UÀÄjUÉ JzÀÄgÁV ¥sÀ¯Á£ÀÄ¨sÀ«UÀ¼À DAiÉÄÌ ªÀÄvÀÄÛ C£ÀÄªÉÆÃzÀ£ÉUÉ PÁ¯ÁªÀPÁ±ÀªÀ£ÀÄß «¸ÀÛj¸ÀÄªÀ §UÉÎ</t>
  </si>
  <si>
    <t>PI RGRHCL 48 BVT 2014-15</t>
  </si>
  <si>
    <t>gÁAiÀÄZÀÆgÀÄ f¯ÉèAiÀÄ ¹AzsÀ£ÀÆgÀÄ «zsÁ£À¸À¨sÁ PÉëÃvÀæPÉÌ 2013-14£ÉÃ ±ÉæÃtÂAiÀÄ §¸ÀªÀ ªÀ¸Àw AiÉÆÃd£ÉAiÀÄr ªÀÄAdÆgÀÄ ªÀiÁqÀ¯ÁVgÀÄªÀ 500 ºÉZÀÄÑªÀj ªÀÄ£ÉUÀ¼À£ÀÄß ¤ªÀiÁðt ¸ÀA¸ÉÜAiÀÄ ªÀÄÆ®PÀ ¤«Äð¸ÀÄªÀ §UÉÎ.</t>
  </si>
  <si>
    <t>PI RGRHCL 49 BVT 2014-15</t>
  </si>
  <si>
    <t xml:space="preserve">²æÃ PÁUÉÆÃqÀÄ wªÀÄä¥Àà, ªÀiÁ£Àå ¸À¨sÁzsÀåPÀëgÀÄ, «zsÁ£À¸À¨sÉ, EªÀgÀ PÉÆÃjPÉAiÀÄAvÉ ¨É¼ÀUÁ« f¯Éè ¨É¼ÀUÁ« vÁ®ÆèQ£À ºÀ®UÁ UÁæªÀÄzÀ 23 ªÀ¸Àw gÀ»vÀjUÉ ºÉZÀÄÑªÀj ªÀÄ£ÉUÀ¼À£ÀÄß ªÀÄAdÆgÀÄ ªÀiÁqÀÄ®Ä ¸ÀPÁðgÀPÉÌ ¥Àæ¸ÁÛªÀ£É ¸À°è¸ÀÄªÀ §UÉÎ. </t>
  </si>
  <si>
    <t>PI RGRHCL 50 BVT 2014-15</t>
  </si>
  <si>
    <t>2013-14£ÉÃ ±ÉæÃtÂAiÀÄ §¸ÀªÀ ªÀ¸Àw AiÉÆÃd£ÉAiÀÄr ºÉÆ¸ÀPÉÆÃmÉ «zsÁ£À¸À¨sÁ PÉëÃvÀæPÉÌ ¤ÃrgÀÄªÀ ºÉZÀÄÑªÀj ªÀÄ£ÉUÀ¼À UÀÄjUÉ JzÀÄgÁV ¤UÀªÀÄPÉÌ ¸À°èPÉAiÀiÁVgÀÄªÀ UÁæªÀÄ ¥ÀAZÁAiÀÄwªÁgÀÄ, ªÀUÀðªÁgÀÄ ¥ÀjµÀÌøvÀ UÀÄjAiÀÄ£ÀÄß ¤UÀªÀÄzÀ ªÉ¨ï¸ÉÊn£À°è C¼ÀªÀr¸ÀÄªÀ §UÉÎ.</t>
  </si>
  <si>
    <t>PI RGRHCL 51 BVT 2014-15</t>
  </si>
  <si>
    <t>§¸ÀªÀ ªÀ¸Àw AiÉÆÃd£Ér 2015-16£ÉÃ ±ÉæÃtÂAiÀÄr ªÀÄ£ÉUÀ¼À UÀÄjAiÀÄ£ÀÄß ªÀÄAdÆgÀÄ ªÀiÁqÀÄªÀ §UÉÎ.</t>
  </si>
  <si>
    <t>PI RGRHCL 52 BVT 2014-15</t>
  </si>
  <si>
    <t>PI RGRHCL 53 BVT 2014-15</t>
  </si>
  <si>
    <t>2013-14£ÉÃ ±ÉæÃtÂAiÀÄ §¸ÀªÀ ªÀ¸Àw AiÉÆÃd£ÉAiÀÄr ºÀgÀ¥À£ÀºÀ½î «zsÁ£À¸À¨sÁ PÉëÃvÀæPÉÌ ¤ÃrgÀÄªÀ ºÉZÀÄÑªÀj ªÀÄ£ÉUÀ¼À UÀÄjUÉ JzÀÄgÁV ¥sÀ¯Á£ÀÄ¨sÀ«UÀ¼À DAiÉÄÌ ªÀÄvÀÄÛ C£ÀÄªÉÆÃzÀ£ÉUÉ PÁ¯ÁªÀPÁ±ÀªÀ£ÀÄß «¸ÀÛj¸ÀÄªÀ §UÉÎ.</t>
  </si>
  <si>
    <t>PI RGRHCL 54 BVT 2014-15</t>
  </si>
  <si>
    <t xml:space="preserve">2015-16£ÉÃ ¸Á°£À §¸ÀªÀ ªÀ¸Àw AiÉÆÃd£ÉAiÀÄr zÉÃªÀ£ÀºÀ½î «zsÁ£À¸À¨sÁ PÉëÃvÀæPÉÌ UÀÄj ¤UÀ¢ü¥Àr¸ÀÄªÀ §UÉÎ. </t>
  </si>
  <si>
    <t>PI RGRHCL 55 BVT 2014-15</t>
  </si>
  <si>
    <t>2013-14£ÉÃ ±ÉæÃtÂAiÀÄ §¸ÀªÀ ªÀ¸Àw AiÉÆÃd£ÉAiÀÄr ªÀÄÄzÉÝÃ©ºÁ¼À ªÀÄvÀÄÛ ªÉÆ¼ÀPÁ®ÆägÀÄ «zsÁ£À¸À¨sÁ PÉëÃvÀæUÀ½UÉ ¤ÃrgÀÄªÀ ºÉZÀÄÑªÀj ªÀÄ£ÉUÀ¼À UÀÄjUÉ JzÀÄgÁV ¥sÀ¯Á£ÀÄ¨sÀ«UÀ¼À DAiÉÄÌ ªÀÄvÀÄÛ C£ÀÄªÉÆÃzÀ£ÉUÉ PÁ¯ÁªÀPÁ±ÀªÀ£ÀÄß «¸ÀÛj¸ÀÄªÀ §UÉÎ.</t>
  </si>
  <si>
    <t>PI RGRHCL 56 BVT 2014-15</t>
  </si>
  <si>
    <t>avÀæzÀÄUÀð f¯ÉèAiÀÄ ªÉÆ¼ÀPÁ®ÆägÀÄ «zsÁ£À¸À¨sÁ PÉëÃvÀæzÀ ªÁå¦ÛAiÀÄ°è §gÀÄªÀ £ÁUÀ¸ÀªÀÄÄzÀæ UÁæªÀÄ ¥ÀAZÁAiÀÄwAiÀÄ°è£À 107 ªÀ¸ÀwgÀ»vÀ PÀÄlÄA§UÀ½UÉ ªÀ¸Àw ¸Ë®¨sÀåªÀ£ÀÄß PÀ°à¸À®Ä ºÉZÀÄÑªÀj ªÀÄ£ÉUÀ¼À£ÀÄß ªÀÄAdÆgÀÄ ªÀiÁqÀÄªÀ §UÉÎ.</t>
  </si>
  <si>
    <t>PI RGRHCL 57 BVT 2014-15</t>
  </si>
  <si>
    <t>2013-14£ÉÃ ±ÉæÃtÂAiÀÄ §¸ÀªÀ ªÀ¸Àw AiÉÆÃd£ÉAiÀÄr ¹AzsÀ£ÀÆgÀÄ «zsÁ£À¸À¨sÁ PÉëÃvÀæPÉÌ ¤ÃrgÀÄªÀ ºÉZÀÄÑªÀj ªÀÄ£ÉUÀ¼À UÀÄjUÉ JzÀÄgÁV ¥sÀ¯Á£ÀÄ¨sÀ«UÀ¼À DAiÉÄÌ ªÀÄvÀÄÛ C£ÀÄªÉÆÃzÀ£ÉUÉ PÁ¯ÁªÀPÁ±ÀªÀ£ÀÄß «¸ÀÛj¸ÀÄªÀ §UÉÎ.</t>
  </si>
  <si>
    <t>PI RGRHCL 58 BVT 2014-15</t>
  </si>
  <si>
    <t>2013-14£ÉÃ ±ÉæÃtÂAiÀÄ §¸ÀªÀ ªÀ¸Àw AiÉÆÃd£ÉAiÀÄr ªÀÄzsÀÄVj ªÀÄvÀÄÛ vÀjÃPÉgÉ «zsÁ£À¸À¨sÁ PÉëÃvÀæPÉÌ ¤ÃrgÀÄªÀ ºÉZÀÄÑªÀj ªÀÄ£ÉUÀ¼À UÀÄjUÉ JzÀÄgÁV ¤UÀªÀÄPÉÌ ¸À°èPÉAiÀiÁVgÀÄªÀ UÁæªÀÄ ¥ÀAZÁAiÀÄwªÁgÀÄ, ªÀUÀðªÁgÀÄ ¥ÀjµÀÌøvÀ UÀÄjAiÀÄ£ÀÄß ¤UÀªÀÄzÀ ªÉ¨ï¸ÉÊn£À°è C¼ÀªÀr¸ÀÄªÀ §UÉÎ.</t>
  </si>
  <si>
    <t>PI RGRHCL 59 BVT 2014-15</t>
  </si>
  <si>
    <t xml:space="preserve">ºÉÆ¸ÀPÉÆÃmÉ, ¨ÁzÁ«Ä, PÁgÀªÁgÀ, «gÁd¥ÉÃmÉ «zsÁ£À¸À¨sÁ PÉëÃvÀæUÀ½UÉ 2013-14£ÉÃ ±ÉæÃtÂAiÀÄ §¸ÀªÀ ªÀ¸Àw AiÉÆÃd£ÉAiÀÄr ªÀÄAdÆgÀÄ ªÀiÁqÀ¯ÁVgÀÄªÀ ºÉZÀÄÑªÀj ªÀÄ£ÉUÀ¼À UÀÄjUÉ UÁæªÀÄ ¥ÀAZÁAiÀÄwªÁgÀÄ, ªÀUÀðªÁgÀÄ UÀÄjAiÀÄ£ÀÄß ¤UÀªÀÄzÀ ªÉ¨ï¸ÉÊn£À°è ¥ÀjµÀÌj¸ÀÄªÀ §UÉÎ. </t>
  </si>
  <si>
    <t>PI RGRHCL 60 BVT 2014-15</t>
  </si>
  <si>
    <t>PI RGRHCL 61 BVT 2014-15</t>
  </si>
  <si>
    <t>ºÉZÀÄéªÀj ªÀÄ£ÉUÀ¼À ªÀÄAdÆgÁw PÉÆÃj ¸ÀPÁðgÀPÉÌ ¥Àæ¸ÁÛªÀ£ÉAiÀÄ£ÀÄß ¸À°è¸ÀÄªÀ §UÉÎ (gÁªÀÄ£ÀUÀgÀ, ºÉÆ¼É£ÀgÀ¹Ã¥ÀÄgÀ ªÀÄvÀÄÛ ºÀ½AiÀiÁ¼À «zsÁ£À¸À¨sÁ PÉëÃvÀæUÀ¼ÀÄ)</t>
  </si>
  <si>
    <t>PI RGRHCL 62 BVT 2014-15</t>
  </si>
  <si>
    <t>ºÀ½AiÀiÁ¼À «zsÁ£À¸À¨sÁ PÉëÃvÀæPÉÌ 2013-14£ÉÃ ±ÉæÃtÂAiÀÄ §¸ÀªÀ ªÀ¸Àw AiÉÆÃd£ÉAiÀÄr ªÀÄAdÆgÀÄ ªÀiÁqÀ¯ÁVgÀÄªÀ ºÉZÀÄÑªÀj ªÀÄ£ÉUÀ¼À UÀÄjUÉ UÁæªÀÄ ¥ÀAZÁAiÀÄwªÁgÀÄ, ªÀUÀðªÁgÀÄ UÀÄjAiÀÄ£ÀÄß ¤UÀªÀÄzÀ ªÉ¨ï¸ÉÊn£À°è C¼ÀªÀr¸ÀÄªÀ §UÉÎ.</t>
  </si>
  <si>
    <t>PI RGRHCL 63 BVT 2014-15</t>
  </si>
  <si>
    <t>¨É¼ÀUÁ« f¯ÉèAiÀÄ ¨É¼ÀUÁ« vÁ®ÆèPÀÄ ªÀÄvÀÄÛ vÀÄªÀÄPÀÆgÀÄ f¯Éè w¥ÀlÆgÀÄ vÁ®ÆèQ£À 2013-14£ÉÃ ±ÉæÃtÂAiÀÄ §¸ÀªÀ ªÀ¸Àw AiÉÆÃd£ÉAiÀÄr ªÀÄAdÆgÀÄ ªÀiÁqÀ¯ÁVgÀÄªÀ ªÀÄ£ÉUÀ¼À UÀÄjUÉ JzÀÄgÁV DAiÉÄÌAiÀiÁUÀzÉÃ EgÀÄªÀ UÀÄjAiÀÄ£ÀÄß ¨ÉÃgÉ UÁæªÀÄ ¥ÀAZÁAiÀÄwUÀ½UÉ ªÀUÁðªÀuÉ ªÀiÁqÀÄªÀ §UÉÎ.</t>
  </si>
  <si>
    <t>PI RGRHCL 64 BVT 2014-15</t>
  </si>
  <si>
    <t>²æÃªÀÄw ±À²PÀ¯Á C. eÉÆ¯Éè, ªÀiÁ£Àå ±Á¸ÀPÀgÀÄ, ¤¥ÁàtÂ «zsÁ£À¸À¨sÁ PÉëÃvÀæ EªÀgÀÄ 2013-14£ÉÃ ±ÉæÃtÂAiÀÄ §¸ÀªÀ ªÀ¸Àw AiÉÆÃd£ÉAiÀÄr aPÉÆÌÃr vÁ®ÆèQUÉ ªÀÄAdÆgÁVgÀÄªÀ ªÀÄ£ÉUÀ¼À£ÀÄß UÀÄjAiÀÄ£ÀÄß ¨ÉÃgÉ UÁæªÀÄ ¥ÀAZÁAiÀÄwUÀ½UÉ ªÀUÁðªÀuÉ ªÀiÁqÀÄªÀAvÉ PÉÆÃjgÀÄªÀ §UÉÎ.</t>
  </si>
  <si>
    <t>PI RGRHCL 65 BVT 2014-15</t>
  </si>
  <si>
    <t>²æÃ. ¸Á.gÁ. ªÀÄºÉÃ±ï, ªÀiÁ£Àå ±Á¸ÀPÀgÀÄ, PÀÈµÀÚgÁd£ÀUÀgÀ «zÁ£À¸À¨sÁ PÉëÃvÀæ EªÀgÀÄ ªÉÄÊ¸ÀÆgÀÄ f¯ÉèAiÀÄ PÀÈµÀÚgÁd£ÀUÀgÀ «zsÁ£À¸À¨sÁ PÉëÃvÀæPÉÌ 2015-16£ÉÃ ±ÉæÃtÂAiÀÄ §¸ÀªÀ ªÀ¸Àw AiÉÆÃd£ÉAiÀÄr ªÀÄAdÆgÀÄ ªÀiÁqÀ¯ÁVgÀÄªÀ ªÀÄ£ÉUÀ¼À UÀÄjAiÀÄ£ÀÄß ¤UÀªÀÄzÀ ªÉ¨ï¸ÉÊn£À°è ¤UÀ¢ü¥Àr¸ÀÄªÀAvÉ PÉÆÃjgÀÄªÀ §UÉÎ.</t>
  </si>
  <si>
    <t>PI RGRHCL 66 BVT 2014-15</t>
  </si>
  <si>
    <t>zsÁgÀªÁqÀ, ¨sÁ°Ì, ¨É¼ÀÛAUÀr «zsÁ£À¸À¨sÁ PÉëÃvÀæUÀ½UÉ 2013-14£ÉÃ ±ÉæÃtÂAiÀÄ §¸ÀªÀ ªÀ¸Àw AiÉÆÃd£ÉAiÀÄr ªÀÄAdÆgÀÄ ªÀiÁqÀ¯ÁVgÀÄªÀ ºÉZÀÄÑªÀj ªÀÄ£ÉUÀ¼À UÀÄjUÉ UÁæªÀÄ ¥ÀAZÁAiÀÄwªÁgÀÄ, ªÀUÀðªÁgÀÄ UÀÄjAiÀÄ£ÀÄß ¤UÀªÀÄzÀ ªÉ¨ï¸ÉÊn£À°è ¥ÀjµÀÌj¸ÀÄªÀ §UÉÎ.</t>
  </si>
  <si>
    <t>PI RGRHCL 67 BVT 2014-15</t>
  </si>
  <si>
    <t>UÀÄ©â ªÀÄvÀÄÛ ªÀÄÆqÀÄ©zÉæ «zsÁ£À¸À¨sÁ PÉëÃvÀæPÉÌ 2013-14£ÉÃ ±ÉæÃtÂAiÀÄ §¸ÀªÀ ªÀ¸Àw AiÉÆÃd£ÉAiÀÄr ªÀÄAdÆgÀÄ ªÀiÁqÀ¯ÁVgÀÄªÀ ºÉZÀÄÑªÀj ªÀÄ£ÉUÀ¼À UÀÄjUÉ UÁæªÀÄ ¥ÀAZÁAiÀÄwªÁgÀÄ, ªÀUÀðªÁgÀÄ UÀÄjAiÀÄ£ÀÄß ¤UÀªÀÄzÀ ªÉ¨ï¸ÉÊn£À°è ¥ÀjµÀÌj¸ÀÄªÀ §UÉÎ.</t>
  </si>
  <si>
    <t>PI RGRHCL 68 BVT 2014-15</t>
  </si>
  <si>
    <t>ªÀÄÄzsÉÆÃ¼À, ºÁªÉÃj, UÉÆÃPÁPÀ «zsÁ£À¸À¨sÁ PÉëÃvÀæUÀ½UÉ 2013-14£ÉÃ ±ÉæÃtÂAiÀÄ §¸ÀªÀ ªÀ¸Àw AiÉÆÃd£ÉAiÀÄr ªÀÄAdÆgÀÄ ªÀiÁqÀ¯ÁVgÀÄªÀ ºÉZÀÄÑªÀj ªÀÄ£ÉUÀ¼À UÀÄjUÉ UÁæªÀÄ ¥ÀAZÁAiÀÄwªÁgÀÄ, ªÀUÀðªÁgÀÄ UÀÄjAiÀÄ£ÀÄß ¤UÀªÀÄzÀ ªÉ¨ï¸ÉÊn£À°è C¼ÀªÀr¸ÀÄªÀ §UÉÎ.</t>
  </si>
  <si>
    <t>PI RGRHCL 69 BVT 2014-15</t>
  </si>
  <si>
    <t>¨ÁUÉÃ¥À°è ªÀÄvÀÄÛ ºÉÆ¸À£ÀUÀgÀ «zsÁ£À¸À¨sÁ PÉëÃvÀæUÀ½UÉ 2013-14£ÉÃ ±ÉæÃtÂAiÀÄ §¸ÀªÀ ªÀ¸Àw AiÉÆÃd£ÉAiÀÄr ªÀÄAdÆgÀÄ ªÀiÁqÀ¯ÁVgÀÄªÀ ºÉZÀÄÑªÀj ªÀÄ£ÉUÀ¼À UÀÄjUÉ UÁæªÀÄ ¥ÀAZÁAiÀÄwªÁgÀÄ, ªÀUÀðªÁgÀÄ UÀÄjAiÀÄ£ÀÄß ¤UÀªÀÄzÀ ªÉ¨ï¸ÉÊn£À°è C¼ÀªÀr¸ÀÄªÀ §UÉÎ.</t>
  </si>
  <si>
    <t>PI RGRHCL 70 BVT 2014-15</t>
  </si>
  <si>
    <t>¨É¼ÀUÁ« f¯ÉèAiÀÄ UÉÆÃPÁPÀ vÁ®ÆèQUÉ 2013-14£ÉÃ ¸Á°£À §¸ÀªÀ ªÀ¸Àw AiÉÆÃd£ÉAiÀÄrAiÀÄr ¤UÀ¢ü¥Àr¹zÀ UÀÄjAiÀÄ£ÀÄß ¨ÉÃgÉ UÁæªÀÄ ¥ÀAZÁAiÀÄwUÀ½UÉ ªÀUÁðªÀuÉ ªÀiÁrPÉÆqÀÄªÀ §UÉÎ.</t>
  </si>
  <si>
    <t>PI RGRHCL 71 BVT 2014-15</t>
  </si>
  <si>
    <t>zÁªÀtUÉgÉ f¯ÉèAiÀÄ zÁªÀtUÉgÉ GvÀÛgÀ «zsÁ£À¸À¨sÁ PÉëÃvÀæUÀ½UÉ 2013-14£ÉÃ ±ÉæÃtÂAiÀÄ §¸ÀªÀ ªÀ¸Àw AiÉÆÃd£ÉAiÀÄr ªÀÄAdÆgÀÄ ªÀiÁqÀ¯ÁVgÀÄªÀ ºÉZÀÄÑªÀj ªÀÄ£ÉUÀ¼À UÀÄjUÉ UÁæªÀÄ ¥ÀAZÁAiÀÄwªÁgÀÄ, ªÀUÀðªÁgÀÄ UÀÄjAiÀÄ£ÀÄß ¤UÀªÀÄzÀ ªÉ¨ï¸ÉÊn£À°è ¥ÀjµÀÌj¸ÀÄªÀ §UÉÎ.</t>
  </si>
  <si>
    <t>PI RGRHCL 72 BVT 2014-15</t>
  </si>
  <si>
    <t>¨É¼ÀUÁ« f¯Éè ¨ÉÊ®ºÉÆAUÀ® vÁ®ÆèQ£À wUÀr UÁæªÀÄ ¥ÀAZÁAiÀÄwUÉ 54 ªÀÄ£ÉUÀ¼À£ÀÄß ªÀÄAdÆgÀÄ ªÀiÁqÀÄªÀ §UÉÎ</t>
  </si>
  <si>
    <t>PI RGRHCL 73 BVT 2014-15</t>
  </si>
  <si>
    <t>ªÉÄÊ¸ÀÆgÀÄ f¯Éè PÀÈµÀÚgÁd£ÀUÀgÀ «zsÁ£À¸À¨sÁ PÉëÃvÀæPÉÌ 2015-16£ÉÃ ±ÉæÃtÂAiÀÄ §¸ÀªÀ ªÀ¸Àw AiÉÆÃd£ÉAiÀÄr ªÀÄAdÆgÀÄ ªÀiÁqÀ¯ÁVgÀÄªÀ ªÀÄ£ÉUÀ¼À UÀÄjUÉ UÁæªÀÄ ¥ÀAZÁAiÀÄwªÁgÀÄ, ªÀUÀðªÁgÀÄ UÀÄjAiÀÄ£ÀÄß ¤UÀªÀÄzÀ ªÉ¨ï¸ÉÊn£À°è C¼ÀªÀr¸ÀÄªÀ §UÉÎ.</t>
  </si>
  <si>
    <t>PI RGRHCL 74 BVT 2014-15</t>
  </si>
  <si>
    <t>2015-16£ÉÃ ¸Á°£À §¸ÀªÀ ªÀ¸Àw AiÉÆÃd£ÉAiÀÄr ªÀÄAdÆgÀÄ ªÀiÁqÀ¯ÁVgÀÄªÀ ªÀÄ£ÉUÀ¼À UÀÄjUÉ UÁæªÀÄ ¥ÀAZÁAiÀÄwªÁgÀÄ, ªÀUÀðªÁgÀÄ UÀÄjAiÀÄ£ÀÄß ¤UÀªÀÄzÀ ªÉ¨ï¸ÉÊn£À°è C¼ÀªÀr¸ÀÄªÀ §UÉÎ. (wÃxÀðºÀ½î, gÁAiÀÄ¨ÁUÀ, PÉÆÃ¯ÁgÀ, ºÉZï.r.PÉÆÃmÉ «zsÁ£À¸À¨sÁ PÉëÃvÀæUÀ¼ÀÄ)</t>
  </si>
  <si>
    <t>PI RGRHCL 75 BVT 2014-15</t>
  </si>
  <si>
    <t>²æÃ. J£ï.ºÉZï. PÉÆÃ£ÀgÀrØ, ªÀiÁ£Àå ±Á¸ÀPÀgÀÄ, £ÀªÀ®UÀÄAzÀ «zsÁ£À¸À¨sÁ PÉëÃvÀæ EªÀgÀÄ £ÀªÀ®UÀÄAzÀ «zsÁ¸À¨sÁ PÉëÃvÀæPÉÌ 2014-15£ÉÃ ±ÉæÃtÂAiÀÄ §¸ÀªÀ ªÀ¸Àw AiÉÆÃd£ÉAiÀÄr 750 ºÉZÀÄÑªÀj ªÀÄ£ÉUÀ¼À£ÀÄß ªÀÄAdÆgÀÄ ªÀiÁqÀÄªÀ §UÉÎ.</t>
  </si>
  <si>
    <t>PI RGRHCL 76 BVT 2014-15</t>
  </si>
  <si>
    <t>2013-14£ÉÃ ±ÉæÃtÂAiÀÄ §¸ÀªÀ ªÀ¸Àw AiÉÆÃd£ÉAiÀÄr ªÀÄAdÆgÀÄ ªÀiÁqÀ¯ÁVgÀÄªÀ ºÉZÀÄÑªÀj ªÀÄ£ÉUÀ¼À UÀÄjUÉ UÁæªÀÄ ¥ÀAZÁAiÀÄwªÁgÀÄ, ªÀUÀðªÁgÀÄ UÀÄjAiÀÄ£ÀÄß ¤UÀªÀÄzÀ ªÉ¨ï¸ÉÊn£À°è ¥ÀjµÀÌj¸ÀÄªÀ §UÉÎ. (PÉÆgÀlUÉgÉ, ¨ÁåqÀV)</t>
  </si>
  <si>
    <t>PI RGRHCL 77 BVT 2014-15</t>
  </si>
  <si>
    <t>²æÃ ºÁ¯Ár ²æÃ¤ªÁ¸À ±ÉnÖ, ªÀiÁ£Àå ±Á¸ÀPÀgÀÄ, PÀÄAzÁ¥ÀÄgÀ «zsÁ£À¸À¨sÁ PÉëÃvÀæ EªÀgÀÄ PÀÄAzÁ¥ÀÄgÀ «zsÁ£À¸À¨sÁ PÉëÃvÀæPÉÌ 2015-16£ÉÃ ±ÉæÃtÂAiÀÄ §¸ÀªÀ ªÀ¸Àw AiÉÆÃd£ÉAiÀÄr ªÀÄAdÆgÀÄ ªÀiÁqÀ¯ÁVgÀÄªÀ 300 ªÀÄ£ÉUÀ¼À UÀÄjAiÀÄ°è ¸ÁªÀiÁ£Àå ªÀUÀðzÀ ¥sÀ¯Á£ÀÄ¨sÀ«UÀ¼À£ÀÄß DAiÉÄÌUÉÆ½¸À®Ä C£ÀÄªÉÆÃzÀ£É ¤ÃqÀÄªÀAvÉ PÉÆÃjgÀÄªÀ §UÉÎ.</t>
  </si>
  <si>
    <t>PI RGRHCL 78 BVT 2014-15</t>
  </si>
  <si>
    <t>²æÃ. JZï.Dgï. C®UÀÆgÀ (gÁdÄ) ªÀiÁ£Àå ±Á¸ÀPÀgÀÄ £ÁUÀoÁt «zsÁ£À¸À¨sÁ PÉëÃvÀæ EªÀgÀÄ 2013-14£ÉÃ ±ÉæÃtÂAiÀÄ §¸ÀªÀ ªÀ¸Àw AiÉÆÃd£ÉAiÀÄr £ÁUÀoÁt «zsÁ£À¸À¨sÁ PÉëÃvÀæPÉÌ ªÀÄAdÆgÀÄ ªÀiÁqÀ¯ÁVgÀÄªÀ UÀÄjAiÀÄ£ÀÄß §zÀ¯ÁªÀuÉ ªÀiÁqÀÄªÀAvÉ PÉÆÃjgÀÄªÀ §UÉÎ.</t>
  </si>
  <si>
    <t>PI RGRHCL 79 BVT 2014-15</t>
  </si>
  <si>
    <t>2015-16£ÉÃ ±ÉæÃtÂAiÀÄ §¸ÀªÀ ªÀ¸Àw AiÉÆÃd£ÉAiÀÄr ªÀÄAdÆgÀÄ ªÀiÁqÀ¯ÁVgÀÄªÀ ªÀÄ£ÉUÀ¼À UÀÄjUÉ JzÀÄgÁV ¤UÀªÀÄPÉÌ ¸À°èPÉAiÀiÁVgÀÄªÀ UÁæªÀÄ ¥ÀAZÁAiÀÄwªÁgÀÄ, ªÀUÀðªÁgÀÄ UÀÄjAiÀÄ£ÀÄß ªÉ¨ï¸ÉÊn£À°è ¤UÀ¢ü¥Àr¸ÀÄªÀ §UÉÎ (AiÀÄ®§ÄUÁð, ¤¥ÁàtÂ, gÁAiÀÄZÀÆgÀÄ £ÀUÀgÀ, ¨ÉÊ®ºÉÆAUÀ®, ¸ÀªÀzÀwÛ AiÀÄ®èªÀÄä, gÁAiÀÄ¨sÁUÀ ªÀÄvÀÄÛ aPÀÌ£ÁAiÀÄPÀ£ÀºÀ½î «zsÁ£À¸À¨sÁ PÉëÃvÀæUÀ¼ÀÄ)</t>
  </si>
  <si>
    <t>PI RGRHCL 80 BVT 2014-15</t>
  </si>
  <si>
    <t>©Ã¼ÀV «zsÁ£À¸À¨sÁ PÉëÃvÀæPÉÌ 2013-14£ÉÃ ±ÉæÃtÂAiÀÄ §¸ÀªÀ ªÀ¸Àw AiÉÆÃd£ÉAiÀÄr ªÀÄAdÆgÀÄ ªÀiÁqÀ¯ÁVgÀÄªÀ ºÉZÀÄÑªÀj ªÀÄ£ÉUÀ¼À UÀÄjUÉ UÁæªÀÄ ¥ÀAZÁAiÀÄwªÁgÀÄ, ªÀUÀðªÁgÀÄ UÀÄjAiÀÄ£ÀÄß ¤UÀªÀÄzÀ ªÉ¨ï¸ÉÊn£À°è ¤UÀ¢ü¥Àr¸ÀÄªÀ §UÉÎ.</t>
  </si>
  <si>
    <t>PI RGRHCL 81 BVT 2014-15</t>
  </si>
  <si>
    <t>ºÉZÀÄéªÀj ªÀÄ£ÉUÀ¼À ªÀÄAdÆgÁw PÉÆÃj ¸ÀPÁðgÀPÉÌ ¥Àæ¸ÁÛªÀ£ÉAiÀÄ£ÀÄß ¸À°è¸ÀÄªÀ §UÉÎ.</t>
  </si>
  <si>
    <t>PI RGRHCL 82 BVT 2014-15</t>
  </si>
  <si>
    <t>2013-14£ÉÃ ±ÉæÃtÂAiÀÄ §¸ÀªÀ ªÀ¸Àw AiÉÆÃd£ÉAiÀÄr ªÀÄAdÆgÀÄ ªÀiÁqÀ¯ÁVgÀÄªÀ ºÉZÀÄÑªÀj ªÀÄ£ÉUÀ¼À UÀÄjUÉ UÁæªÀÄ ¥ÀAZÁAiÀÄwªÁgÀÄ, ªÀUÀðªÁgÀÄ UÀÄjAiÀÄ£ÀÄß ¤UÀªÀÄzÀ ªÉ¨ï¸ÉÊn£À°è ¥ÀjµÀÌj¸ÀÄªÀ §UÉÎ. (UÀÄ©â, zÁªÀtUÉgÉ zÀQët «zsÁ£À¸À¨sÁ PÉëÃvÀæ)</t>
  </si>
  <si>
    <t>PI RGRHCL 83 BVT 2014-15</t>
  </si>
  <si>
    <t>2015-16£ÉÃ ±ÉæÃtÂAiÀÄ §¸ÀªÀ ªÀ¸Àw AiÉÆÃd£ÉAiÀÄr ªÀÄAdÆgÀÄ ªÀiÁqÀ¯ÁVgÀÄªÀ ªÀÄ£ÉUÀ¼À UÀÄjUÉ JzÀÄgÁV ¤UÀªÀÄPÉÌ ¸À°èPÉAiÀiÁVgÀÄªÀ UÁæªÀÄ ¥ÀAZÁAiÀÄwªÁgÀÄ, ªÀUÀðªÁgÀÄ UÀÄjAiÀÄ£ÀÄß ªÉ¨ï¸ÉÊn£À°è ¤UÀ¢ü¥Àr¸ÀÄªÀ §UÉÎ (zÉÃªÀ£ÀºÀ½î, PÀÄAzÁ¥ÀÄgÀ, «zsÁ£À¸À¨sÁ PÉëÃvÀæUÀ¼ÀÄ)</t>
  </si>
  <si>
    <t>PI RGRHCL 84 BVT 2014-15</t>
  </si>
  <si>
    <t>2013-14£ÉÃ ±ÉæÃtÂAiÀÄ §¸ÀªÀ ªÀ¸Àw AiÉÆÃd£ÉAiÀÄr ªÀÄAdÆgÀÄ ªÀiÁqÀ¯ÁVgÀÄªÀ ºÉZÀÄÑªÀj ªÀÄ£ÉUÀ¼À UÀÄjUÉ UÁæªÀÄ ¥ÀAZÁAiÀÄwªÁgÀÄ, ªÀUÀðªÁgÀÄ UÀÄjAiÀÄ£ÀÄß ¤UÀªÀÄzÀ ªÉ¨ï¸ÉÊn£À°è ¥ÀjµÀÌj¸ÀÄªÀ §UÉÎ. (n.£ÀgÀ¹Ã¥ÀÄgÀ «zsÁ£À¸À¨sÁ PÉëÃvÀæ)</t>
  </si>
  <si>
    <t>PI RGRHCL 85 BVT 2014-15</t>
  </si>
  <si>
    <t xml:space="preserve">aPÀÌªÀÄUÀ¼ÀÆgÀÄ f¯Éè aPÀÌªÀÄUÀ¼ÀÆgÀÄ «zsÁ£À¸À¨sÁ PÉëÃvÀæPÉÌ 2015-16£ÉÃ ±ÉæÃtÂAiÀÄ §¸ÀªÀ ªÀ¸Àw AiÉÆÃd£ÉAiÀÄr ªÀÄAdÆgÀÄ ªÀiÁqÀ¯ÁVgÀÄªÀ ªÀÄ£ÉUÀ¼À UÀÄjUÉ JzÀÄgÁV ¤UÀªÀÄPÉÌ ¸À°èPÉAiÀiÁVgÀÄªÀ UÁæªÀÄ ¥ÀAZÁAiÀÄwªÁgÀÄ, ªÀUÀðªÁgÀÄ UÀÄjAiÀÄ£ÀÄß ªÉ¨ï¸ÉÊn£À°è ¤UÀ¢ü¥Àr¸ÀÄªÀ §UÉÎ. </t>
  </si>
  <si>
    <t>PI RGRHCL 86 BVT 2014-15</t>
  </si>
  <si>
    <t>2013-14£ÉÃ ±ÉæÃtÂAiÀÄ §¸ÀªÀ ªÀ¸Àw AiÉÆÃd£ÉAiÀÄr ªÀÄAdÆgÀÄ ªÀiÁqÀ¯ÁVgÀÄªÀ ºÉZÀÄÑªÀj ªÀÄ£ÉUÀ¼À UÀÄjUÉ UÁæªÀÄ ¥ÀAZÁAiÀÄwªÁgÀÄ, ªÀUÀðªÁgÀÄ UÀÄjAiÀÄ£ÀÄß ¤UÀªÀÄzÀ ªÉ¨ï¸ÉÊn£À°è ¥ÀjµÀÌj¸ÀÄªÀ §UÉÎ. (AiÀÄ¯Áè¥ÀÄgÀ «zsÁ£À¸À¨sÁ PÉëÃvÀæ)</t>
  </si>
  <si>
    <t>PI RGRHCL 87 BVT 2014-15</t>
  </si>
  <si>
    <t>©ÃzÀgï vÁ®ÆèQ£À AiÀÄgÀ£À½î UÁæªÀÄ ¥ÀAZÁAiÀÄwAiÀÄ ªÁå¦ÛAiÀÄ°è §gÀÄªÀ E¸ÁèA¥ÀÄgÀ UÁæªÀÄPÉÌ 150 ªÀÄ£ÉUÀ¼À£ÀÄß ºÉZÀÄÑªÀjAiÀiÁV ªÀÄAdÆgÀÄ ªÀiÁqÀÄªÀAvÉ ²æÃ gÀ»ÃA SÁ£ï, ªÀiÁf ±Á¸ÀPÀgÀÄ, ©ÃzÀgï «zsÁ£À¸À¨sÁ PÉëÃvÀæ EªÀgÀÄ ªÀiÁ£Àå ªÀÄÄRå ªÀÄAwæAiÀÄªÀgÀ°è PÉÆÃjgÀÄªÀ §UÉÎ.</t>
  </si>
  <si>
    <t>PI RGRHCL 88 BVT 2014-15</t>
  </si>
  <si>
    <t>ºÁ¸À£À  ªÀÄvÀÄÛ »gÉÃPÉgÀÆgÀÄ «zsÁ£À¸À¨sÁ PÉëÃvÀæPÉÌ 2015-16£ÉÃ ±ÉæÃtÂAiÀÄ §¸ÀªÀ ªÀ¸Àw AiÉÆÃd£ÉAiÀÄr ªÀÄAdÆgÀÄ ªÀiÁqÀ¯ÁVgÀÄªÀ ªÀÄ£ÉUÀ¼À UÀÄjUÉ JzÀÄgÁV ¤UÀªÀÄPÉÌ ¸À°èPÉAiÀiÁVgÀÄªÀ UÁæªÀÄ ¥ÀAZÁAiÀÄwªÁgÀÄ, ªÀUÀðªÁgÀÄ UÀÄjAiÀÄ£ÀÄß ªÉ¨ï¸ÉÊn£À°è ¤UÀ¢ü¥Àr¸ÀÄªÀ §UÉÎ.</t>
  </si>
  <si>
    <t>PI RGRHCL 89 BVT 2014-15</t>
  </si>
  <si>
    <t>2013-14£ÉÃ ±ÉæÃtÂAiÀÄ §¸ÀªÀ ªÀ¸Àw AiÉÆÃd£ÉAiÀÄr ªÀÄAdÆgÀÄ ªÀiÁqÀ¯ÁVgÀÄªÀ ºÉZÀÄÑªÀj ªÀÄ£ÉUÀ¼À UÀÄjUÉ UÁæªÀÄ ¥ÀAZÁAiÀÄwªÁgÀÄ, ªÀUÀðªÁgÀÄ UÀÄjAiÀÄ£ÀÄß ¤UÀªÀÄzÀ ªÉ¨ï¸ÉÊn£À°è ¥ÀjµÀÌj¸ÀÄªÀ §UÉÎ. (£ÀAd£ÀUÀÆqÀÄ «zsÁ£À¸À¨sÁ PÉëÃvÀæ)</t>
  </si>
  <si>
    <t>PI RGRHCL 90 BVT 2014-15</t>
  </si>
  <si>
    <t>ªÀÄAqÀå f¯Éè ªÀÄAqÀå «zsÁ£À¸À¨sÁ PÉëÃvÀæPÉÌ 2015-16£ÉÃ ±ÉæÃtÂAiÀÄ §¸ÀªÀ ªÀ¸Àw AiÉÆÃd£ÉAiÀÄr ªÀÄAdÆgÀÄ ªÀiÁqÀ¯ÁVgÀÄªÀ ªÀÄ£ÉUÀ¼À UÀÄjUÉ JzÀÄgÁV ¤UÀªÀÄPÉÌ ¸À°èPÉAiÀiÁVgÀÄªÀ UÁæªÀÄ ¥ÀAZÁAiÀÄwªÁgÀÄ, ªÀUÀðªÁgÀÄ UÀÄjAiÀÄ£ÀÄß ªÉ¨ï¸ÉÊn£À°è ¤UÀ¢ü¥Àr¸ÀÄªÀ §UÉÎ.</t>
  </si>
  <si>
    <t>PI RGRHCL 91 BVT 2014-15</t>
  </si>
  <si>
    <t>¨ÉAUÀ¼ÀÆgÀÄ UÁæªÀiÁAvÀgÀ f¯ÉèAiÀÄ ºÉÆ¸ÀPÉÆÃmÉ vÁ®ÆèQ£À 2013-14£ÉÃ ±ÉæÃtÂAiÀÄ §¸ÀªÀ ªÀ¸Àw AiÉÆÃd£ÉAiÀÄr ªÀÄAdÆgÀÄ ªÀiÁqÀ¯ÁVgÀÄªÀ ªÀÄ£ÉUÀ¼À UÀÄjUÉ JzÀÄgÁV DAiÉÄÌAiÀiÁUÀzÉÃ EgÀÄªÀ UÀÄjAiÀÄ£ÀÄß ¨ÉÃgÉ UÁæªÀÄ ¥ÀAZÁAiÀÄwUÀ½UÉ ªÀUÁðªÀuÉ ªÀiÁqÀÄªÀ §UÉÎ.</t>
  </si>
  <si>
    <t>PI RGRHCL 92 BVT 2014-15</t>
  </si>
  <si>
    <t>¤zÉÃð±ÀPÀgÀÄ, «PÀ®ZÉÃvÀ£ÀgÀ ºÁUÀÆ »jAiÀÄ £ÁUÀjPÀgÀ ¸À§°ÃPÀgÀt E¯ÁSÉ ¨ÉAUÀ¼ÀÆgÀÄ gÀªÀgÀÄ  aPÀÌ§¼Áî¥ÀÄgÀ vÁ®ÆèPÀÄ, vÁ¼ÀºÀ½î UÁæªÀÄzÀ ¯ÉÃR ©£ï ZÀ£ÀßgÁAiÀÄ¥Àà gÀªÀjUÉ ªÀÄ£É ªÀÄAdÆgÀÄ ªÀiÁqÀÄªÀ §UÉÎ.</t>
  </si>
  <si>
    <t>PI RGRHCL 243 BVM 2014-15</t>
  </si>
  <si>
    <t>ªÉÄÊ¸ÀÆgÀÄ f¯ÉèAiÀÄ ¥sÀ¯Á£ÀÄ¨sÀ«UÀ½UÉ ««zsÀ ªÀ¸Àw AiÉÆÃd£ÉAiÀÄr ªÀÄ£É ªÀÄAdÆgÀÄ ªÀiÁqÀÄªÀ PÀÄjvÀÄ.</t>
  </si>
  <si>
    <t>PI RGRHCL 244 BVM 2014-15</t>
  </si>
  <si>
    <t>²ªÀªÉÆUÀÎ vÁ®ÆèPÀÄ, PÉÆªÀÄä£Á¼ï UÁæªÀÄ ¥ÀAZÁAiÀÄw UÁæªÀÄzÀ ²æÃªÀÄw ±À²PÀ¯Á PÉÆÃA ²ªÀ¥Àà ªÀ¸Àw AiÉÆÃd£ÉUÀ¼ÀrAiÀÄ°è JgÀqÀÄ ¨Áj ªÀÄ£É ªÀÄAdÆgÀÄ ªÀiÁrgÀÄªÀ §UÉÎ.</t>
  </si>
  <si>
    <t>PI RGRHCL 245 BVM 2014-15</t>
  </si>
  <si>
    <t>©ÃzÀgï f¯Éè, OgÁzÀ(©) vÁ®ÆèQ£À rVÎ UÁæªÀÄ ¥ÀAZÁ¬ÄwAiÀÄ ªÀiÁf CzsÀåPÀëgÁzÀ ²æÃ ªÉÊf£ÁxÀ vÀAzÉ ZÀ£ÀßªÀÄ®è¥Áà UÀÄqÁØ gÀªÀgÀ zÀÆgÀÄ Cfð</t>
  </si>
  <si>
    <t>PI RGRHCL 246 BVM 2014-15</t>
  </si>
  <si>
    <t>PÉÆÃ¯ÁgÀ f¯ÉèAiÀÄ ¥sÀ¯Á£ÀÄ¨sÀ«UÀ½UÉ ««zsÀ ªÀ¸Àw AiÉÆÃd£ÉAiÀÄr ªÀÄ£É ªÀÄAdÆgÀÄ ªÀiÁqÀÄªÀ PÀÄjvÀÄ. ¹-67463, 65683.</t>
  </si>
  <si>
    <t>PI RGRHCL 247 BVM 2014-15</t>
  </si>
  <si>
    <t>zÁªÀtUÉgÉ vÁ®ÆèQ£À Ctf UÁæªÀÄ ¥ÀAZÁAiÀÄwAiÀÄ°è ªÀ¸Àw AiÉÆÃd£ÉUÀ¼Àr £ÀqÉ¢gÀÄªÀ DªÀåªÀºÁgÀzÀ §UÉÎ.</t>
  </si>
  <si>
    <t>PI RGRHCL 248 BVM 2014-15</t>
  </si>
  <si>
    <t>²æÃ PÁUÉÆÃqÀÄ wªÀÄä¥Àà, ªÀiÁ£Àå ¸À¨sÁzsÀåPÀëgÀÄ, EªÀgÀ PÉÆÃjPÉAiÀÄAvÉ ²ªÀªÉÆUÀÎ f¯ÉèAiÀÄ ¸ÁUÀgÀ vÁ®ÆèQ£À 2010-11 &amp; 2013-14 £ÉÃ ±ÉæÃtÂAiÀÄ §¸ÀªÀ ªÀ¸Àw AiÉÆÃd£ÉUÀ¼Àr Drmï£À°è wgÀ¸ÀÌøvÀUÉÆArgÀÄªÀ ªÀÄ£ÉUÀ½UÉ C£ÀÄzÁ£À ©qÀÄUÀqÉUÉÆ½¸ÀÄªÀ §UÉÎ</t>
  </si>
  <si>
    <t>PI RGRHCL 249 BVM 2014-15</t>
  </si>
  <si>
    <t>©eÁ¥ÀÄgÀ f¯Éè ¹AzÀV vÁ®ÆèQ£À UÀÄ¨ÉâªÁqÀ UÁæªÀÄ ¥ÀAZÁ¬Äw ¨ÉÆgÀV UÁæªÀÄzÀ ¤ªÁ¹ ²æÃ C¥ÀàtÚ ¸ÉÆÃªÀÄtÚ ªÀÄÄ°ªÀÄ¤ EªÀgÀ zÀÆgÀÄ Cfð</t>
  </si>
  <si>
    <t>PI RGRHCL 250 BVM 2014-15</t>
  </si>
  <si>
    <t>AiÀiÁzÀVj f¯Éè/ vÁ®ÆèQ£À ¨É¼ÀUÉÃgÁ ªÀÄvÀÄÛ AiÀÄqÀØ½î UÁæªÀÄzÀ ªÀ¸Àw gÀ»vÀjUÉ ªÀÄ£É ªÀÄAdÆgÀÄ ªÀiÁqÀÄªÀ ¨UÉÎ.</t>
  </si>
  <si>
    <t>PI RGRHCL 251 BVM 2014-15</t>
  </si>
  <si>
    <t xml:space="preserve">¨sÁgÀwÃAiÀÄ d£ÀvÁ ¥Ánð, »AzÀÄ½zÀ ªÀUÀðUÀ¼À ªÉÆÃZÁð, ªÉÄÊ¸ÀÆgÀÄ £ÀUÀgÀ, EªÀgÀ ªÉÄÊ¸ÀÆgÀÄ f¯ÉUÉ ¸ÀA§A¢ü¹zÀAvÉ ªÀ¸Àw AiÉÆÃd£ÉUÀ¼À ¨ÉÃrPÉUÀ¼À£ÀÄß FqÉÃgÀÄ¸ÀÄªÀ §UÉÎ. </t>
  </si>
  <si>
    <t>PI RGRHCL 252 BVM 2014-15</t>
  </si>
  <si>
    <t>PÉÆ¥Àà¼À f¯ÉèAiÀÄ ¥sÀ¯Á£ÀÄ¨sÀ«UÀ½UÉ ªÀÄ£É ªÀÄAdÆgÀÄ ªÀiÁ¸ÀÄªÀ PÀÄjvÀÄ. ¹-67395</t>
  </si>
  <si>
    <t>PI RGRHCL 253 BVM 2014-15</t>
  </si>
  <si>
    <t>GqÀÄ¦ f¯Éè / vÁ®ÆèQ£À AiÀÄqÁÛr UÁæªÀÄ ¥ÀAZÁ¬ÄwAiÀÄ ¥sÀ¯Á£ÀÄ¨sÀ«UÀ¼ÀÄ ««zsÀ PÁgÀtUÀ½AzÀ ªÀÄ£É ¤«Äð¹PÉÆ¼Àî¢gÀÄªÀÅzÀjAzÀ gÀzÀÄÝ¥Àr¸ÀÄªÀ §UÉÎ.</t>
  </si>
  <si>
    <t>PI RGRHCL 254 BVM 2014-15</t>
  </si>
  <si>
    <t>ªÉÄÊ¸ÀÆgÀÄ f¯Éè, ºÉZï.r.PÉÆÃmÉ vÁ®ÆèQ£À ZÀPÉÆÌÃqÀ£ÀºÀ½î UÁæªÀÄ ¥ÀAZÁ¬Äw ¥sÀ®£ÀÄ¨sÀ« ²æÃªÀÄw ¥ÀÄlÖªÀÄä PÉÆÃA ªÀÄ°èPÁdÄð£À EªÀgÀ  f.¦.J¸ï DzsÁjvÀ ¨sËwPÀ ¥ÀæUÀwAiÀÄ£ÀÄß D£ï¯ÉÊ£ï£À°è ¸Àj¥Àr¸ÀÄªÀ §UÉÎ.</t>
  </si>
  <si>
    <t>PI RGRHCL 255 BVM 2014-15</t>
  </si>
  <si>
    <t xml:space="preserve">ºÁªÉÃj f¯Éè, ²UÁÎA vÁ®ÆèPÀÄ, ºÀ®UÀÆgÀ UÁæªÀÄzÀ ªÀ¸Àw gÀ»vÀ ¥sÀ¯Á£ÀÄ¨sÀ«UÀ½UÉ ªÀÄ£ÉUÀ¼À£ÀÄß ªÀÄAdÆgÀÄ ªÀiÁqÀÄªÀ §UÉÎ. </t>
  </si>
  <si>
    <t>PI RGRHCL 256 BVM 2014-15</t>
  </si>
  <si>
    <t>««zsÀ ªÀ¸Àw AiÉÆÃd£ÉUÀ¼À°è ¸À°è¹gÀÄªÀ ¥ÀæPÀgÀtUÀ¼À°è wgÀÄ¸ÀÌøvÀUÉÆArgÀÄªÀ ¥ÀæPÀgÀtUÀ¼À£ÀÄß »A¢gÀÄV¸ÀÄªÀ §UÉÎ.</t>
  </si>
  <si>
    <t>PI RGRHCL 257 BVM 2014-15</t>
  </si>
  <si>
    <t>gÁªÀÄ£ÀUÀgÀ f¯Éè ªÀiÁUÀr vÁ®ÆèPÀÄ CdÓ£ÀºÀ½î UÁæªÀÄ ¥ÀAZÁAiÀÄwAiÀÄ°è 2010-11£ÉÃ ¸Á°£À §¸ÀªÀ ªÀ¸Àw AiÉÆÃd£ÉAiÀÄr DAiÉÄÌAiÀiÁzÀ ²ªÀªÀÄä PÉÆÃA PÉA¥ÀtÚ (¥sÀ.PÉÆÃ.100930) gÀªÀgÀ ªÀÄ£ÉAiÀÄÄ f.¦.J¸ï. ¥Àj²Ã®£ÉAiÀÄ°è wgÀ¸ÀÌøvÀUÉÆAqÀ PÁgÀt C£ÀÄªÉÆÃ¢¸ÀÄªÀ §UÉÎ.</t>
  </si>
  <si>
    <t>PI RGRHCL 258 BVM 2014-15</t>
  </si>
  <si>
    <t>ªÀÄAqÀå vÁ®ÆèQ£À ZÀAzÀUÁ®Ä (zÀÄ) UÁæªÀÄ ¥ÀAZÁAiÀÄwAiÀÄ°ègÀÄªÀ 06 ªÀ¸Àw gÀ»vÀ PÀlÄA§UÀ½UÉ ªÀ¸Àw ¸Ë®¨sÀåªÀ£ÀÄß PÀ°à¸À®Ä ªÀÄ£ÉUÀ¼À£ÀÄß ªÀÄAdÆgÀÄ ªÀiÁqÀÄªÀ §UÉÎ.</t>
  </si>
  <si>
    <t>PI RGRHCL 259 BVM 2014-15</t>
  </si>
  <si>
    <t>ZÁªÀÄgÁd£ÀUÀgÀ vÁ®ÆèPÀÄ, CªÀÄZÀªÁr UÁæªÀÄzÀ ªÀ¸Àw AiÉÆÃd£ÉAiÀÄr £ÀqÉzÀ CªÀåªÀºÁgÀ PÀÄjvÀÄ.</t>
  </si>
  <si>
    <t>PI RGRHCL 260 BVM 2014-15</t>
  </si>
  <si>
    <t>ºÉÆ£Áß½î vÁ®ÆèPÀÄ ºÀ£ÀÄªÀiÁ¸ÁUÀgÀ UÁæªÀÄ ¥ÀAZÁAiÀÄwAiÀÄ°è 2013-14£ÉÃ ¸Á°£À §¸ÀªÀ ªÀ¸Àw AiÉÆÃd£ÉAiÀÄr DAiÉÄÌAiÀiÁzÀ ¥ÁªÀðvÀªÀÄä PÉÆÃA §¸ÀªÀgÁd¥Àà ¥sÀ¯Á£ÀÄ¨sÀ«UÉ C£ÀÄzÁ£À ©qÀÄUÀqÉ ªÀiÁqÀ¢gÀÄªÀ §UÉÎ.</t>
  </si>
  <si>
    <t>PI RGRHCL 261 BVM 2014-15</t>
  </si>
  <si>
    <t>vÀÄªÀÄPÀÆgÀÄ vÁ®ÆèPÀÄ §¼ÀîUÉgÉ UÁæªÀÄ ¥ÀAZÁAiÀÄwUÉ 2010-11£ÉÃ ¸Á°£À §¸ÀªÀ ªÀ¸Àw AiÉÆÃd£ÉAiÀÄr C£ÀÄzÁ£À vÀqÉ»r¢gÀÄªÀ §UÉÎ.</t>
  </si>
  <si>
    <t>PI RGRHCL 262 BVM 2014-15</t>
  </si>
  <si>
    <t>¨ÁUÀ®PÉÆÃmÉ f¯Éè ºÀÄ£ÀUÀÄAzÀ vÁ®ÆèQ£À C«ÄÃ£ÀUÀqÀ UÁæªÀÄ ¥ÀAZÁAiÀÄwAiÀÄ 2010-11 £ÉÃ ¸Á°£À §¸ÀªÀ ªÀ¸Àw AiÉÆÃd£ÉAiÀÄr ¥sÀ¯Á£ÀÄ¨sÀ«UÀ¼À ¥ÀnÖAiÀÄ£ÀÄß vÁvÁÌ°PÀªÁV vÀqÉ»rAiÀÄÄªÀ §UÉÎ.</t>
  </si>
  <si>
    <t>PI RGRHCL 263 BVM 2014-15</t>
  </si>
  <si>
    <t>²æÃªÀÄw gÀÆ¥Á ¥sÀQÌgÀUËqÀ ¥ÁnÃ®, ªÀÄ¼À° UÁæªÀÄ ªÀÄvÀÄÛ CAZÉ PÀÄAzÀUÉÆÃ¼À vÁ®ÆèPÀ zsÁgÀªÁqÀ f¯Éè gÀªÀjUÉ ªÀÄ£É ªÀÄAdÆgÀÄ ªÀiÁqÀÄªÀ §UÉÎ.</t>
  </si>
  <si>
    <t>PI RGRHCL 264 BVM 2014-15</t>
  </si>
  <si>
    <t>§¸ÀªÀ ªÀ¸Àw AiÉÆÃd£ÉAiÀÄr CAiÉÄÌAiÀiÁzÀ ¥sÀ¯Á£ÀÄ¨sÀ«UÀ½UÉ C£ÀÄzÁ£À ©qÀÄUÀqÉ ªÀiÁqÀÄªÀ §UÉÎ.</t>
  </si>
  <si>
    <t>PI RGRHCL 265 BVM 2014-15</t>
  </si>
  <si>
    <t>ZÁªÀÄgÁd£ÀUÀgÀ vÁ®ÆèQ£À ºÉÆ£Àß½î UÁæªÀÄ ¥ÀAZÁAiÀÄwAiÀÄ°è 2010-11£ÉÃ ¸Á½£À §¸ÀªÀ ªÀ¸Àw AiÉÆÃd£ÉAiÀÄr DAiÉÄÌAiÀiÁzÀ ¨ÉÃ©(GgÀÄ¥ï)zÉÃ«gÀªÀÄä PÉÆÃA zÉÃªÀtÚ ¥sÀ¯Á£ÀÄ¨sÀ«UÉ C£ÀÄzÁ£À ©qÀÄUÀqÉ ªÀiÁqÀÄªÀ §UÉÎ.</t>
  </si>
  <si>
    <t>PI RGRHCL 266 BVM 2014-15</t>
  </si>
  <si>
    <t>UÀAUÁªÀw vÁ®ÆèQ£À ºÀÄ½ÌºÁ¼À UÁæªÀÄ ¥ÀAZÁAiÀÄwAiÀÄ 2010-11£ÉÃ ¸Á°£À §¸ÀªÀ ªÀ¸Àw AiÉÆÃd£ÉAiÀÄr DAiÉÄÌAiÀiÁzÀ ²æÃªÀÄw FgÀªÀÄä PÉÆÃA CªÀÄgÀ¥Àà ¥sÀ¯Á£ÀÄ¨sÀ«AiÀÄ vÀ¼À¥ÁAiÀÄ ºÀAvÀzÀ f.¦.J¸ï. £ÀÄß gÀzÀÄÝ¥Àr¸ÀÄªÀ §UÉÎ.</t>
  </si>
  <si>
    <t>PI RGRHCL 267 BVM 2014-15</t>
  </si>
  <si>
    <t>ºÁªÉÃj f¯Éè, ¨ÁåqÀV vÁ®ÆèPÀÄ, PÀÄªÀÄÆägÀÄ UÁæªÀÄzÀ ²æÃªÀÄw ºÀÆªÀPÀÌ ºÀjd£À PÉÆÃA §¸ÀªÀgÁdÄ gÀªÀjUÉ 4£ÉÃ ºÀAvÀzÀ C£ÀÄzÁ£À ©qÀÄUÀqÉ ªÀiÁqÀÄªÀ PÀÄjvÀÄ.</t>
  </si>
  <si>
    <t>PI RGRHCL 268 BVM 2014-15</t>
  </si>
  <si>
    <t>f.¦.J¸ï.UÉ C¼ÀªÀr¹gÀÄªÀ bÁAiÀiÁavÀæªÀ£ÀÄß gÀzÀÄÝUÉÆ½¸ÀÄªÀ §UÉÎ.</t>
  </si>
  <si>
    <t>PI RGRHCL 269 BVM 2014-15</t>
  </si>
  <si>
    <t>ªÀÄAqÀå f¯Éè ªÀÄzÀÆÝgÀÄ vÁ®ÆèPÀÄ ªÉÄt¸ÀUÉgÉ UÁæªÀÄ ¥ÀAZÁAiÀÄwAiÀÄ 2010-11£ÉÃ ¸Á°£À §¸ÀªÀ ªÀ¸Àw AiÉÆÃd£ÀAiÀÄr gÀzÁÝzÀ ªÀÄ£ÉUÀ¼À£ÀÄß D£ï¨ÁèPï ªÀiÁrPÉÆqÀÄªÀ §UÉÎ.</t>
  </si>
  <si>
    <t>PI RGRHCL 270 BVM 2014-15</t>
  </si>
  <si>
    <t>¨É¼ÀUÁ« f¯Éè gÁAiÀÄ¨ÁUÀ vÁ®ÆèQ£À ºÀÄ§âgÀªÁr UÁæªÀÄ ¥ÀAZÁAiÀÄwAiÀÄ 2010-11£ÉÃ ¸Á°£À §¸ÀªÀ ªÀ¸Àw AiÉÆd£ÉAiÀÄr DAiÉÄÌAiÀiÁzÀ ²æÃªÀÄw dAiÀÄ²æÃ PÉÆÃªÀÄ gÉÃªÀ¥Àà £Á¬ÄPÀ ¥sÀ¯Á£ÀÄ¨sÀ«AiÀÄ ªÀÄ£ÉAiÀÄ£ÀÄß D£ï¨ÁèPï ªÀiÁqÀÄªÀ §UÉÎ.</t>
  </si>
  <si>
    <t>PI RGRHCL 271 BVM 2014-15</t>
  </si>
  <si>
    <t xml:space="preserve">ºÁªÉÃj f¯Éè, ºÁ£ÀUÀ®è vÁ®ÆèPÀÄ, PÀgÀUÀÄzÀj UÁæªÀÄzÀ°è ªÀ¸Àw AiÉÆÃd£ÉAiÀÄr £ÀqÉzÀ CªÀåªÀºÁgÀ PÀÄjvÀÄ. </t>
  </si>
  <si>
    <t>PI RGRHCL 272 BVM 2014-15</t>
  </si>
  <si>
    <t xml:space="preserve">¨ÁUÀ®PÉÆÃmÉ f¯Éè ¨ÁUÀ®PÉÆÃmÉ vÁ®ÆèQ£À vÀÄ¼À¹UÉÃj UÁæªÀÄ ¥ÀAZÁAiÀÄwAiÀÄ°è 2010-11£ÉÃ ¸Á°£À §¸ÀªÀ ªÀ¸Àw AiÉÆÃd£É AiÉÆÃd£ÉAiÀÄr DAiÉÄÌAiÀiÁzÀ ²æÃªÀÄw UËgÀªÀé ® VjAiÀÄtÚ£ÀªÀgÀ PÉÆÃA ®ªÀ¥Àà ¥sÀ¯Á£ÀÄ¨sÀ«AiÀÄ ªÀÄ£ÉAiÀÄ£ÀÄß D£ï¨ÁèPï ªÀiÁrPÉÆqÀÄªÀ §UÉÎ. </t>
  </si>
  <si>
    <t>PI RGRHCL 273 BVM 2014-15</t>
  </si>
  <si>
    <t>PI RGRHCL 274 BVM 2014-15</t>
  </si>
  <si>
    <r>
      <t xml:space="preserve">ªÀ¸Àw zÁªÀtUÉgÉ f¯Éè, ºÉÆ£Áß½ vÁ®ÆèPÀÄ, ¸ÉÆgÀlÆgÀÄ ªÀÄvÀÄÛ ºÀvÀÆÛgÀÄ UÁæªÀÄ ¥ÀAZÁAiÀÄw ªÁå¦ÛAiÀÄ ¥sÀ¯Á£ÀÄ¨sÀ«UÀ¼À ªÀÄ£ÉUÀ¼À ¥Àæ¸ÁÛªÀ£ÉUÀ¼À£ÀÄß </t>
    </r>
    <r>
      <rPr>
        <sz val="12"/>
        <rFont val="Bookman Old Style"/>
        <family val="1"/>
      </rPr>
      <t>rejected</t>
    </r>
    <r>
      <rPr>
        <sz val="12"/>
        <rFont val="Nudi 01 e"/>
      </rPr>
      <t xml:space="preserve"> </t>
    </r>
    <r>
      <rPr>
        <sz val="12"/>
        <rFont val="Bookman Old Style"/>
        <family val="1"/>
      </rPr>
      <t xml:space="preserve">by RGRHCL </t>
    </r>
    <r>
      <rPr>
        <sz val="12"/>
        <rFont val="Nudi 01 e"/>
      </rPr>
      <t xml:space="preserve"> §zÀ¯ÁV </t>
    </r>
    <r>
      <rPr>
        <sz val="12"/>
        <rFont val="Bookman Old Style"/>
        <family val="1"/>
      </rPr>
      <t xml:space="preserve"> returned</t>
    </r>
    <r>
      <rPr>
        <sz val="12"/>
        <rFont val="Nudi 01 e"/>
      </rPr>
      <t xml:space="preserve"> </t>
    </r>
    <r>
      <rPr>
        <sz val="12"/>
        <rFont val="Bookman Old Style"/>
        <family val="1"/>
      </rPr>
      <t xml:space="preserve">by RGRHCL </t>
    </r>
    <r>
      <rPr>
        <sz val="12"/>
        <rFont val="Nudi 01 e"/>
      </rPr>
      <t xml:space="preserve">JAzÀÄ »A¢gÀÄV¸ÀÄªÀ §UÉÎ. </t>
    </r>
  </si>
  <si>
    <t>PI RGRHCL 275 BVM 2014-15</t>
  </si>
  <si>
    <t>UÀzÀUÀ f¯Éè ²gÀºÀnÖ vÁ®ÆèQ£À ®PÉëöäÃ±ÀégÀ ºÉÆÃ§½ »gÉÃ§t UÁæªÀÄzÀ  36 ªÀ¸Àw gÀ»vÀjUÉ ªÀÄ£É ªÀÄAdÆgÀÄ ªÀiÁqÀÄªÀ ¨UÉÎ.</t>
  </si>
  <si>
    <t>PI RGRHCL 276 BVM 2014-15</t>
  </si>
  <si>
    <t>zÀQët PÀ£ÀßqÀ f¯Éè, ªÀÄAUÀ¼ÀÆgÀÄ vÁ®ÆèPÀÄ, CjAiÀÄqÀÌ UÁæªÀÄzÀ ²æÃªÀÄw °Ã¯ÁªÀw PÉÆÃªÀÄ PÉÆgÀUÀ¥Àà ¥ÀÆeÁj gÀªÀgÀ ªÀÄ£ÉAiÀÄ£ÀÄß C£ï¨ÁèPï ªÀiÁqÀÄªÀ PÀÄjvÀÄ.</t>
  </si>
  <si>
    <t>PI RGRHCL 277 BVM 2014-15</t>
  </si>
  <si>
    <t>avÀæzÀÄUÀð f¯ÉèAiÀÄ, ZÀ¼ÀîPÉgÉ vÁ®ÆèQ£À ¥sÀ¯Á£ÀÄ¨sÀ«UÀ½UÉ ªÀÄ£É ªÀÄAdÆgÀÄ ªÀiÁqÀÄªÀ PÀÄjvÀÄ.</t>
  </si>
  <si>
    <t>PI RGRHCL 278 BVM 2014-15</t>
  </si>
  <si>
    <t>PI RGRHCL 279 BVM 2014-15</t>
  </si>
  <si>
    <t>vÀÄªÀÄPÀÆgÀÄ f¯ÉèAiÀÄ, w¥ÀlÆgÀÄ vÁ®ÆèQ£À ²æÃªÀÄw J¯ï. UÁ¬Äwæ PÉÆÃA f.J¸ï. ¥ÀgÀªÉÄÃ±ÀégÀAiÀÄå gÀªÀjUÉ ªÀÄ£É ªÀÄAdÆgÀÄ ªÀiÁqÀÄªÀ PÀÄjvÀÄ.</t>
  </si>
  <si>
    <t>PI RGRHCL 280 BVM 2014-15</t>
  </si>
  <si>
    <t>§¼Áîj f¯Éè PÀÆqÀèV vÁ®ÆèPÀÄ, ¨É¼ÉPÀmÉÖ UÁæªÀÄzÀ ¥sÀ¯Á£ÀÄ¨sÀ«UÀ½UÉ ««zsÀ ªÀ¸Àw AiÉÆÃd£ÉAiÀÄr ªÀÄ£É ªÀÄAdÆgÀÄ ªÀiÁqÀÄªÀ PÀÄjvÀÄ.</t>
  </si>
  <si>
    <t>PI RGRHCL 281 BVM 2014-15</t>
  </si>
  <si>
    <t>aPÀÌªÀÄUÀ¼ÀÆgÀÄ f¯Éè, ±ÀÈAUÉÃj vÁ®ÆèPÀÄ, ªÀÄPÀð¯ï UÁæªÀÄ ¥ÀAZÁAiÀÄwAiÀÄ ²æÃªÀÄw ¸Á«wæ PÉÆÃA «oÀ® gÀªÀgÀ ªÀÄ£ÉAiÀÄ bÁAiÀÄavÀæªÀÅ C£ÀºÀðUÉÆArgÀÄªÀ PÀÄjvÀÄ.</t>
  </si>
  <si>
    <t>PI RGRHCL 282 BVM 2014-15</t>
  </si>
  <si>
    <t>UÀzÀUÀ f¯Éè ²gÀºÀnÖ vÁ®ÆèQ£À CqÀgÀPÀnÖ UÁæªÀÄ ¥ÀAZÁ¬Äw ªÁå¦ÛAiÀÄ ºÀgÀzÀUÀnÖ UÁæªÀÄzÀ 2010-11£ÉÃ ¸Á°£À §¸ÀªÀ ªÀ¸Àw AiÉÆÃd£ÉAiÀÄ ªÀÄ£ÉUÀ¼À ¨ÁèPï vÉUÉAiÀÄÄªÀ §UÉÎ.</t>
  </si>
  <si>
    <t>PI RGRHCL 283 BVM 2014-15</t>
  </si>
  <si>
    <r>
      <t xml:space="preserve">¤UÀªÀÄzÀ Drmï «¨sÁUÀzÀ°è </t>
    </r>
    <r>
      <rPr>
        <sz val="12"/>
        <rFont val="Times New Roman"/>
        <family val="1"/>
      </rPr>
      <t>(NOT OK)</t>
    </r>
    <r>
      <rPr>
        <sz val="12"/>
        <rFont val="Nudi 01 e"/>
      </rPr>
      <t xml:space="preserve"> DzÀ ªÀÄ£ÉUÀ¼À£ÀÄß »A¢gÀÄV¸ÀÄªÀ §UÉÎ.</t>
    </r>
  </si>
  <si>
    <t>PI RGRHCL 284 BVM 2014-15</t>
  </si>
  <si>
    <t>¨ÁUÀ®PÉÆÃmÉ f¯Éè, ¨ÁzÁ«Ä vÁ®ÆèQ£À PÀ¼À¸À UÁæªÀÄªÀ£ÀÄß 2009£ÉÃ ¸Á°£À°è ªÀÄ®¥Àæ¨sÁ £À¢ £ÉgÉºÁªÀ½¬ÄAzÀ ¨ÉÃgÉ PÀqÉUÉ ¸ÁÜ¼ÁAvÀj¹zÀÄÝ, ¸ÀzÀj UÁæªÀÄzÀ°è CwPÀæªÀÄt ªÀiÁrgÀÄªÀ 13 ¥sÀ¯Á£ÀÄ¨sÀ«UÀ¼À£ÀÄß vÉgÀªÀÅUÉÆ½¹ CºÀð ¥sÀ¯Á£ÀÄ¨sÀ«UÀ½UÉ ªÀÄ£É MzÀV¸ÀÄªÀ §UÉÎ.</t>
  </si>
  <si>
    <t>PI RGRHCL 285 BVM 2014-15</t>
  </si>
  <si>
    <t xml:space="preserve">ºÉr PÉÆÃmÉ vÁ®ÆèQ£À 2013-14£ÉÃ ¸Á°£À §¸ÀªÀ ªÀ¸Àw AiÉÆÃd£ÉAiÀÄ ¥sÀ¯Á£ÀÄ¨sÀ«UÀ¼À jeÉPïÖ ªÀÄ£ÉUÀ¼À£ÀÄß »A¢gÀÄV¸ÀÄªÀ PÀÄjvÀÄ.  </t>
  </si>
  <si>
    <t>PI RGRHCL 286 BVM 2014-15</t>
  </si>
  <si>
    <t>2010-11 £ÉÃ ¸Á°£À «±ÉÃµÀ C©üªÀÈ¢Ý AiÉÆÃd£ÉAiÀÄr DAiÉÄÌAiÀÄVgÀÄªÀ ¥sÀ¯Á£ÀÄ¨sÀ«UÉ C£ÀÄzÁ£À ©qÀÄUÀqÉ ªÀiÁqÀÄªÀ §UÉÎ.</t>
  </si>
  <si>
    <t>PI RGRHCL 287 BVM 2014-15</t>
  </si>
  <si>
    <t xml:space="preserve">ZÁªÀÄgÁd£ÀUÀgÀ f¯ÉèAiÀÄ vÉgÀPÀuÁA©ºÀÄAr ºÁUÀÆ ºÀ¸ÀUÀÆ° UÁæªÀÄzÀ vÀ¥ÁàVgÀÄªÀ ¥sÀ¯Á£ÀÄ¨sÀ«UÀ¼À ªÀÄ£ÉAiÀÄ f¦J¸ï bÁAiÀÄavÀæªÀ£ÀÄß vÉgÀªÀÅUÉÆ½¹PÉÆqÀÄªÀ PÀÄjvÀÄ. </t>
  </si>
  <si>
    <t>PI RGRHCL 288 BVM 2014-15</t>
  </si>
  <si>
    <t>ªÀÄ£É ªÀÄAdÆgÀÄ ªÀiÁqÀÄªÀ §UÉÎ.</t>
  </si>
  <si>
    <t>PI RGRHCL 289 BVM 2014-15</t>
  </si>
  <si>
    <t xml:space="preserve">ZÀ¼ÀîPÉgÉ vÁ®ÆèQ£À ¥ÀgÀ±ÀÄgÁA¥ÀÄgÀ UÁæªÀÄzÀ ²æÃªÀÄw ªÀÄÄ¸ÀÆÖgÀªÀÄä PÉÆÃªÀÄ UËgÀtÚ gÀªÀgÀ ªÀÄ£É wgÀ¸ÀÌøvÀUÉÆArgÀÄªÀ §UÉÎ. </t>
  </si>
  <si>
    <t>PI RGRHCL 290 BVM 2014-15</t>
  </si>
  <si>
    <t>PI RGRHCL 291 BVM 2014-15</t>
  </si>
  <si>
    <t>UÀzÀUÀ f¯Éè UÀzÀUÀ ºÁUÀÆ gÉÆÃt vÁ®ÆèQ£À §¸ÀªÀ ªÀ¸Àw AiÉÆÃd£ÉAiÀÄr DAiÉÄÌAiÀiÁVgÀÄªÀ ¥sÀ¯Á£ÀÄ¨sÀ«UÀ¼À ªÀÄ£ÉUÀ¼À ¤ªÀiÁðtPÉÌ ¤UÀ¢ü¥Àr¸À¯ÁVgÀÄªÀ ¸ÀºÁAiÀÄzsÀ£ÀzÀ ªÉÆvÀÛzÀ°è ªÀåvÁå¸ÀªÁVgÀÄªÀ §UÉÎ.</t>
  </si>
  <si>
    <t>PI RGRHCL 292 BVM 2014-15</t>
  </si>
  <si>
    <t>²æÃªÀÄw ºÀÄ±É£ÀªÀÄä PÉÆÃA UÀÄqÉ¸Á§ ¦ÃAeÁgï gÀªÀjUÉ ªÀÄ£É ªÀÄAdÆgÀÄ ªÀiÁqÀÄªÀ §UÉÎ.</t>
  </si>
  <si>
    <t>PI RGRHCL 293 BVM 2014-15</t>
  </si>
  <si>
    <t>gÁªÀÄ£ÀUÀgÀ f¯Éè, ZÀ£Àß¥ÀlÖt vÁ®ÆèPÀÄ, J¯ÉvÉÆÃlzÀºÀ½î UÁæªÀÄ ¥ÀAZÁAiÀÄwAiÀÄ°è ªÀ¸Àw AiÉÆÃd£ÉUÀ¼Àr £ÀqÉzÀ CªÀåªÀºÁgÀ PÀÄjvÀÄ.</t>
  </si>
  <si>
    <t>PI RGRHCL 294 BVM 2014-15</t>
  </si>
  <si>
    <t>AiÀiÁzÀVj f¯Éè, ±ÀºÁ¥ÀÆgÀ vÁ®ÆèQÌ£À ²gÀªÁ¼À UÁæªÀÄ ¥ÀAZÁAiÀÄw, ºÀÄgÀ¸ÀUÀÄAqÀV UÁæªÀÄzÀ ªÀ¸Àw AiÉÆÃd£ÉAiÀÄr gÀzÁÝzÀ ªÀÄ£ÉUÀ¼À£ÀÄß C£ï¨ÁèPï ªÀiÁqÀÄªÀ PÀÄjvÀÄ.</t>
  </si>
  <si>
    <t>PI RGRHCL 295 BVM 2014-15</t>
  </si>
  <si>
    <t>§¼Áîj f¯Éè ºÀUÀj¨ÉÆªÀÄä£ÀºÀ½î vÁ®ÆèQ£À ºÀA¥À¸ÁUÀgÀ UÁæªÀÄ ¥ÀAZÁ¬ÄwAiÀÄ KtÂÎ UÁæªÀÄzÀ ¥sÀ¯Á£ÀÄ¨sÀ«UÀ½UÉ C£ÀÄzÁ£À ©qÀÄUÀqÉ ªÀiÁqÀÄªÀ §UÉÎ.</t>
  </si>
  <si>
    <t>PI RGRHCL 296 BVM 2014-15</t>
  </si>
  <si>
    <t>f.¦.J¸ï UÉ C¼ÀªÀr¹gÀÄªÀ bÁAiÀiÁavÀæªÀ£ÀÄß gÀzÀÄÝUÉÆ½¸ÀÄªÀ §UÉÎ.</t>
  </si>
  <si>
    <t>PI RGRHCL 297 BVM 2014-15</t>
  </si>
  <si>
    <t>PÀ®§ÄVð f¯Éè avÁÛ¥ÀÄgÀ vÁ®ÆèPÀÄ mÉAUÀ½ UÁæªÀÄ ¥ÀAZÁAiÀÄwAiÀÄ°è 2010-11£ÉÃ ¸Á°£À §¸ÀªÀ ªÀ¸Àw AiÉÆÃd£Ér DAiÉÄÌAiÀiÁzÀ ©ÃªÀÄ¨Á¬Ä PÉÆÃA ªÀÄ°èPÁdÄð£À ¥sÀ¯Á£ÀÄ¨sÀ«AiÀÄ ºÉ¸ÀgÀ£ÀÄß wzÀÄÝ¥Àr ªÀiÁrPÉÆqÀÄªÀ §UÉÎ.</t>
  </si>
  <si>
    <t>PI RGRHCL 298 BVM 2014-15</t>
  </si>
  <si>
    <t>avÀæzÀÄUÀð vÁ®ÆèPÀÄ, vÀÄgÀÄªÀ£ÀÆgÀÄ UÁæªÀÄ ¥ÀAZÁAiÀÄw ªÁå¦ÛAiÀÄ ¥sÀ¯Á£ÀÄ¨sÀ«UÀ½UÉ ªÀÄ£É ªÀÄAdÆgÀÄ ªÀiÁqÀÄªÀ PÀÄjvÀÄ.</t>
  </si>
  <si>
    <t>PI RGRHCL 299 BVM 2014-15</t>
  </si>
  <si>
    <t>§¼Áîj f¯Éè ºÀUÀj¨ÉÆªÀÄä£ÀºÀ½î vÁ®ÆèQ£À ºÀA¥À¸ÁUÀgÀ UÁæªÀÄ ¥ÀAZÁAiÀÄwAiÀÄ°è 2010-11£ÉÃ ¸Á°£À §¸ÀªÀ ªÀ¸Àw AiÉÆÃd£ÉAiÀÄr DAiÉÄÌAiÀiÁzÀ ²ªÀ¥Àà PÉÆÃA ±ÉÃRgÀ¥Àà ¥sÀ¯Á£ÀÄ¨sÀ«UÉ C£ÀÄzÁ£À ©qÀÄUÀqÉ ªÀiÁqÀÄªÀ §UÉÎ.</t>
  </si>
  <si>
    <t>PI RGRHCL 300 BVM 2014-15</t>
  </si>
  <si>
    <t>GvÀÛgÀ PÀ£ÀßqÀ f¯ÉèUÉ ««zsÀ ªÀ¸Àw AiÉÆÃd£ÉUÀ¼Àr vÁ®ÆèPÀÄªÁgÀÄ C£ÀÄzÁ£ÀªÀ£ÀÄß ©qÀÄUÀqÉUÉÆ½¸ÀÄªÀ §UÉÎ.</t>
  </si>
  <si>
    <t>PI RGRHCL 301 BVM 2014-15</t>
  </si>
  <si>
    <t>PÉÆ¥Àà¼À f¯Éè, PÀÄµÀ×V vÁ®ÆèPÀÄ, »gÉÃªÀÄ£Áß¥ÀÄgÀ UÁæªÀÄzÀ ²æÃªÀÄw ¸ÀºÀ£Á PÉÆÃA ªÀÄ®è¥Àà §Ar gÀªÀjUÉ ªÀÄ£É ªÀÄAdÆgÀÄ ªÀiÁqÀÄªÀ PÀÄjvÀÄ.</t>
  </si>
  <si>
    <t>PI RGRHCL 302 BVM 2014-15</t>
  </si>
  <si>
    <t>ªÀÄAqÀå f¯Éè, ªÀÄzÀÆÝgÀÄ vÁ®ÆèPÀÄ gÉÊvÀjUÉ ªÀÄ£É ªÀÄAdÆgÀÄ ªÀiÁqÀÄªÀ PÀÄjvÀÄ.</t>
  </si>
  <si>
    <t>PI RGRHCL 303 BVM 2014-15</t>
  </si>
  <si>
    <t>gÁªÀÄ£ÀUÀgÀ f¯Éè PÀ£ÀPÀ¥ÀÄgÀ vÁ®ÆèQ£À aÃ®ÆgÀÄ UÁæªÀÄ ¥ÀAZÁ¬ÄwAiÀÄ°è ªÁ¹¸ÀÄwÛgÀÄªÀ ²æÃªÀÄw £ÁUÀªÀÄä PÉÆÃA ZÀ£ÉßÃUËqÀ gÀªÀgÀ ªÀÄ£ÉAiÀÄ f¦J¸ï bÁAiÀiÁavÀæUÀ¼À£ÀÄß gÀzÀÄÝ¥Àr¹  ¸ÀzÀj ¥sÀ¯Á£ÀÄ¨sÀ«AiÀÄ ªÀÄ£ÉAiÀÄ£ÀÄß C¼ÀªÀr¸À®Ä C£ÀÄPÀÆ® ªÀiÁrPÉÆqÀÄªÀ §UÉÎ.</t>
  </si>
  <si>
    <t>PI RGRHCL 304 BVM 2014-15</t>
  </si>
  <si>
    <t>vÀÄªÀÄPÀÆgÀÄ f¯Éè vÀÄªÀÄPÀÆgÀÄ vÁ®ÆèPÀÄ CgÉÃUÀÄdÓ£ÀUÀ½î ªÀÄvÀÄÛ zÉÆqÀØ£ÁgÀªÀAUÀ® UÁæªÀÄ ¥ÀAZÁAiÀÄwUÀ¼À°è 2010-11 ªÀÄvÀÄÛ 2013-14£ÉÃ ¸Á°£À §¸ÀªÀ ªÀ¸Àw AiÉÆÃd£ÉAiÀÄr f.¦.J¸ï. ¥Àj²Ã®£ÉAiÀÄ°è wgÀ¸ÀÌøvÀUÉÆAqÀ ¥sÀ¯Á£ÀÄ¨sÀ«UÀ¼À£ÀÄß vÁ®ÆèPÀÄ ¥ÀAZÁAiÀÄwUÉ »A¢gÀÄV¸ÀÄªÀ §UÉÎ.</t>
  </si>
  <si>
    <t>PI RGRHCL 305 BVM 2014-15</t>
  </si>
  <si>
    <t>gÁAiÀÄZÀÆgÀÄ f¯Éè, »ÃgÁ¥ÀÆgÀÄ vÁ®ÆèQ£À »ÃgÁ¥ÀÆgÀÄ UÁæªÀÄzÀ ¸ÉÆAl¥Àà£ÀªÀgÀ UÀAUÀªÀÄä gÀªÀjUÉ ªÀÄ£É ªÀÄAdÆgÀÄ ªÀiÁqÀÄªÀ PÀÄjvÀÄ.</t>
  </si>
  <si>
    <t>PI RGRHCL 306 BVM 2014-15</t>
  </si>
  <si>
    <t>AiÀiÁzÀVj f¯Éè ±ÀºÁ¥ÀÆgÀ vÁ®ÆèQ£À ºÉÊAiÀiÁ¼À.©. UÁæªÀÄ ¥ÀAZÁ¬ÄwAiÀÄ°è £ÀqÉ¢gÀÄªÀ CªÀåªÀºÁgÀzÀ §UÉÎ PÀ£ÁðlPÀ zÀ°vÀ ¸ÀAWÀµÀð ¸À«Äw(j) EªÀgÀ ¸À°è¹gÀÄªÀ zÀÆgÀÄ Cfð.</t>
  </si>
  <si>
    <t>PI RGRHCL 307 BVM 2014-15</t>
  </si>
  <si>
    <t>ªÀiÁ®ÆgÀÄ vÁ®ÆèQ£À £ÀÆlªÉ UÁæªÀÄ ¥ÀAZÁAiÀÄwAiÀÄ°è 2013-14£ÉÃ ±ÉæÃtÂAiÀÄ §¸ÀªÀ ªÀ¸Àw AiÉÆÃd£ÉAiÀÄÄr DAiÉÄÌAiÀiÁVgÀÄªÀ ¥sÀ¯Á£ÀÄ¨sÀ«AiÀiÁzÀ ²æÃªÀÄw C¥Àtð PÉÆÃA n. Dgï. ªÀÄºÉÃ±ï PÀÄªÀiÁgï EªÀgÀ£ÀÄß gÀzÀÄÝUÉÆ½¸ÀÄªÀ §UÉÎ.</t>
  </si>
  <si>
    <t>PI RGRHCL 308 BVM 2014-15</t>
  </si>
  <si>
    <t>zÁªÀtUÉgÉ f¯Éè zÁªÀtUÉgÉ vÁ®ÆèPÀÄ Ctf UÁæªÀÄ ¥ÀAZÁAiÀÄwAiÀÄ°è 2013-14£ÉÃ ¸Á°£À §¸ÀªÀ ªÀ¸Àw AiÉÆÃd£ÉAiÀÄr DAiÉÄÌAiÀiÁzÀ ²æÃªÀÄw gÀÆ¥À PÉÆÃA ºÀ£ÀÄªÀÄAvÀ¥Àà ¥sÀ¯Á£ÀÄ¨sÀ«AiÀÄ ªÀÄ£ÉAiÀÄÄ f.¦.J¸ï. ¥Àj²Ã®£ÉAiÀÄ°è wgÀ¸ÀÌøvÀUÉÆAqÀ PÁgÀt C£ÀÄªÉÆÃ¢¸ÀÄªÀ §UÉÎ.</t>
  </si>
  <si>
    <t>PI RGRHCL 309 BVM 2014-15</t>
  </si>
  <si>
    <t xml:space="preserve">f.¦.J¸ï UÉ C¼ÀªÀr¹gÀÄªÀ bÁAiÀiÁavÀæªÀ£ÀÄß gÀzÀÄÝUÉÆ½¸ÀÄªÀ §UÉÎ. </t>
  </si>
  <si>
    <t>PI RGRHCL 310 BVM 2014-15</t>
  </si>
  <si>
    <t>avÀæzÀÄUÀð f¯Éè, »jAiÀÄÆgÀÄ vÁ®ÆèPÀÄ, LªÀÄAUÀ¼À UÁæªÀÄ ¥ÀAZÁAiÀÄw, ¨sÀgÀA¥ÀÄgÀ UÁæªÀÄzÀ ²æÃªÀÄw zÁPÁëAiÀÄtªÀÄä PÉÆÃA gÀAUÀ¸Áé«Ä AiÀÄªÀgÀÄ ªÀÄ£ÉAiÀÄÄ C£ÀºÀðUÉÆArgÀÄªÀ §UÉÎ.</t>
  </si>
  <si>
    <t>PI RGRHCL 311 BVM 2014-15</t>
  </si>
  <si>
    <t>¹gÀÄUÀÄ¥Àà vÁ®ÆèQ£À ««zsÀ UÁæªÀÄ ¥ÀAZÁAiÀÄwUÀ¼À°è 2010-11£ÉÃ ±ÉæÃtÂAiÀÄ §¸ÀªÀ ªÀ¸Àw AiÉÆÃd£ÉAiÀÄr DAiÉÄÌAiÀiÁVgÀÄªÀ ¥sÀ¯Á£ÀÄ¨sÀ«UÀ¼À ªÀÄ£ÉUÀ¼À ¤ªÀiÁðtPÉÌ ¤UÀ¢ü¥Àr¸À¯ÁVgÀÄªÀ ¸ÀºÁAiÀÄzsÀ£ÀzÀ ªÉÆvÀÛzÀ°è ªÀåvÁå¸ÀªÁVgÀÄªÀ §UÉÎ.</t>
  </si>
  <si>
    <t>PI RGRHCL 312 BVM 2014-15</t>
  </si>
  <si>
    <t>zÉÃªÀzÀAiÀÄUÀð vÁ®ÆèPÀÄ 2013-14£ÉÃ ¸Á°£À §¸ÀªÀ ºÉZÀÄÑªÀj AiÉÆÃd£ÉAiÀÄr ¥Àj²µÀÖ ¥ÀAUÀqÀPÉÌ ¥Àj²µÀÖ eÁwAiÀÄ UÀÄjAiÀÄ£ÀÄß ªÀUÁð¬Ä¸ÀÄªÀ §UÉÎ.</t>
  </si>
  <si>
    <t>PI RGRHCL 313 BVM 2014-15</t>
  </si>
  <si>
    <t>ªÉÄÊ¸ÀÆgÀÄ f¯Éè, ºÀÄt¸ÀÆgÀÄ vÁ®ÆèPÀÄ, zÉÆqÀºÉdÆÓgÀÄ UÁæªÀÄzÀ ²æÃªÀÄw gÀªÀÄå PÉÆÃA £À«Ã£ï PÀÄªÀiÁgï gÀªÀjUÉ C£ÀÄzÁ£À ©qÀÄUÀqÉ ªÀiÁqÀÄªÀ PÀÄjvÀÄ ¹«¯ï ¥ÀæQæAiÀiÁ ¸ÀA»vÉ PÀæªÀiÁzÉÃ±À 80gÀ CrAiÀÄ°è £ÉÆÃnÃ¸ÀÄ.</t>
  </si>
  <si>
    <t>PI RGRHCL 314 BVM 2014-15</t>
  </si>
  <si>
    <t>PI RGRHCL 315 BVM 2014-15</t>
  </si>
  <si>
    <t>zÁªÀtUÉgÉ f¯Éè, ºÀgÀ¥À£ÀºÀ½î vÁ®ÆèPÀÄ, VjAiÀÄ¥ÀÄgÀ vÁAqÀ UÁæªÀÄzÀ ²æÃ ªÀiÁAdå £ÁAiÀÄPï ©£ï ±ÀAPÀgÀ £ÁAiÀÄPï gÀªÀjUÉ C£ÀÄzÁ£À ©qÀÄUÀqÉ ªÀiÁqÀÄªÀ PÀÄjvÀÄ.</t>
  </si>
  <si>
    <t>PI RGRHCL 316 BVM 2014-15</t>
  </si>
  <si>
    <t>UÀzÀUÀ f¯ÉèAiÀÄ, ²gÀºÀnÖ ªÀÄvÀÄÛ ªÀÄÄAqÀgÀV vÁ®ÆèQ£À ¥sÀ¯Á£ÀÄ¨sÀ«UÀ½UÉ ªÀÄ£É ªÀÄAdÆgÀÄ ªÀiÁqÀÄªÀ PÀÄjvÀÄ.</t>
  </si>
  <si>
    <t>PI RGRHCL 317 BVM 2014-15</t>
  </si>
  <si>
    <t>vÀÄªÀÄPÀÆgÀÄ f¯ÉèAiÀÄ ¥sÀ¯Á£ÀÄ¨sÀ«UÀ½UÉ ªÀÄ£É ªÀÄAdÆgÀÄ ªÀiÁqÀÄªÀ PÀÄjvÀÄ.</t>
  </si>
  <si>
    <t>PI RGRHCL 318 BVM 2014-15</t>
  </si>
  <si>
    <t>²ªÀªÉÆUÀÎ f¯ÉèAiÀÄ ¨sÀzÁæªÀw vÁ®ÆèQ£À°è ««zsÀ ªÀ¸Àw AiÉÆÃd£ÉUÀ¼Àr wgÀ¸ÀÌøvÀUÉÆArgÀÄªÀ f.¦.J¸ï. bÁAiÀiÁavÀæUÀ¼À ªÀÄgÀÄ ¥Àæ¸ÁÛªÀ£ÉAiÀÄ£ÀÄß ¸À°è¸À®Ä CªÀPÁ±À PÀ°à¸ÀÄªÀ §UÉÎ.</t>
  </si>
  <si>
    <t>PI RGRHCL 319 BVM 2014-15</t>
  </si>
  <si>
    <t>zÁªÀtUÉgÉ f¯ÉèAiÀÄ ¥sÀ¯Á£ÀÄ¨sÀ«UÀ½UÉ ªÀÄ£É ªÀÄAdÆgÀÄ ªÀiÁqÀÄªÀ PÀÄjvÀÄ.</t>
  </si>
  <si>
    <t>PI RGRHCL 320 BVM 2014-15</t>
  </si>
  <si>
    <t>UÀtå ªÀåQÛUÀ¼ÀÄ ºÁUÀÆ ªÀÄ£À«zÁgÀjAzÀ ¤UÀªÀÄPÉÌ §AzÀ ªÀÄ£À« ¥ÀvÀæ ¸ÀA§AzsÀ ¸ÀÆPÀÛ PÀæªÀÄ vÉUÉzÀÄPÉÆ¼ÀÄîªÀ §UÉÎ. (ªÉÄÊ¸ÀÆgÀÄ f¯Éè.)</t>
  </si>
  <si>
    <t>PI RGRHCL 321 BVM 2014-15</t>
  </si>
  <si>
    <t>²æÃªÀÄw ®QëöäÃ PÉÆÃA ªÉÆÃºÀ£À DZÁj (¥sÀ.¸ÀA.54589) EªÀjUÉ 2013-14£ÉÃ ¸Á°£À §.ªÀ.AiÉÆÃd£ÉAiÀÄr ªÀÄ£É ªÀÄAdÆgÁVzÀÄÝ, ¸ÀzÀj ªÀÄ£ÉAiÀÄ£ÀÄß gÀzÀÄÝ¥Àr¸ÀÄªÀAvÉ PÉÆÃjgÀÄªÀ §UÉÎ.</t>
  </si>
  <si>
    <t>PI RGRHCL 322 BVM 2014-15</t>
  </si>
  <si>
    <t>vÀÄªÀÄPÀÆgÀÄ f¯Éè, vÀÄªÀÄPÀÆgÀÄ vÁ®ÆèPÀÄ, N§¼Á¥ÀÄgÀ UÁæªÀÄ ¥ÀAZÁAiÀÄw ªÁÛ¦ÛAiÀÄ JA.¥Á¼Àå UÁæªÀÄzÀ ²æÃªÀÄw jÃºÁ£À PÉÆÃA ±ÀA±ÀÄ¢ÝÃ£ï EªÀjUÉ ªÀÄ£É ªÀÄAdÆgÀÄ ªÀiÁqÀÄªÀAvÉ PÉÆÃjgÀÄªÀ §UÉÎ.</t>
  </si>
  <si>
    <t>PI RGRHCL 665 BVM 2014-15</t>
  </si>
  <si>
    <t>PÉÆ¥Àà¼À f¯ÉèAiÀÄ ¥sÀ¯Á£ÀÄ¨sÀ«UÀ¼ÀÄ ªÀÄ£É ªÀÄAdÆgÀÄ ªÀiÁqÀÄªÀAvÉ PÉÆÃjgÀÄªÀ PÀÄjvÀÄ.</t>
  </si>
  <si>
    <t>PI RGRHCL 666 BVM 2014-15</t>
  </si>
  <si>
    <t>vÀÄªÀÄPÀÆgÀÄ f¯Éè ¥ÁªÀUÀqÀ vÁ®ÆèQ£À gÁå¥ÉÖ UÁæªÀÄ ¥ÀAZÁ¬ÄwAiÀÄ°è 2013-14£ÉÃ ¸Á°£À §¸ÀªÀ ªÀ¸Àw AiÉÆÃd£É (ºÉZÀÄÑªÀj) ¥sÀ¯Á£ÀÄ¨sÀ«UÀ¼À£ÀÄß UÁæªÀÄ ¸À¨sÉ £ÀqÉ¸ÀzÉ DAiÉÄÌ ªÀiÁrgÀÄªÀ §UÉÎ.</t>
  </si>
  <si>
    <t>PI RGRHCL 667 BVM 2014-15</t>
  </si>
  <si>
    <t>§¼Áîj f¯Éè, ºÉÆ¸À¥ÉÃmÉ vÁ®ÆèQ£À ¨ÉÊ®ÄªÀzÀÝUÉÃj ªÀÄvÀÄÛ £ÁUÀ®¥ÀÄgÀ f. UÁæªÀÄ ¥ÀAZÁAiÀÄw ªÁå¦ÛAiÀÄ 2010-11 £ÉÃ ¸Á°£À §ªÀ¸À ªÀ¸Àw ªÀÄvÀÄÛ EA¢D DªÁ¸ï AiÉÆÃd£ÉUÀ¼Àr C£ÀºÀðUÉÆArgÀÄªÀ ¥sÀ¯Á£ÀÄ¨sÀ«UÀ½UÉ C£ÀÄzÁ£À ©qÀÄUÀqÉ ªÀiÁqÀÄªÀAvÉ PÉÆÃjgÀÄªÀ §UÉÎ.</t>
  </si>
  <si>
    <t>PI RGRHCL 668 BVM 2014-15</t>
  </si>
  <si>
    <t>avÀæzÀÄUÀð f¯Éè ºÉÆ¸ÀzÀÄUÀð vÁ®ÆèQ£À ºÉUÉÎgÉ UÁæªÀÄ ¥ÀAZÁ¬ÄwAiÀÄ ¥sÀ¯Á£ÀÄ¨sÀ«UÀ½UÉ C£ÀÄzÁ£À ©qÀÄUÀqÉ ªÀiÁqÀÄªÀ §UÉÎ.</t>
  </si>
  <si>
    <t>PI RGRHCL 669 BVM 2014-15</t>
  </si>
  <si>
    <t>PÉÆ¥Àà¼À f¯Éè, UÀAUÁªÀw vÁ®ÆèPÀÄ, ºÉÆ¸ÀºÀ½î UÁæªÀÄzÀ ²æÃªÀÄw gÁdªÀÄä gÀªÀgÀÄ ¨ÉÃgÉ ªÀÄ£ÉAiÀÄ f¦J¸ï bÁAiÀÄavÀæUÀ¼À£ÀÄ C¼ÀªÀr¹ C£ÀÄzÁ£À ¥ÀqÉ¢gÀÄªÀ PÀÄjvÀÄ zÀÆgÀÄ.</t>
  </si>
  <si>
    <t>PI RGRHCL 670 BVM 2014-15</t>
  </si>
  <si>
    <t>zsÁgÀªÁqÀ f¯Éè PÀÄAzÀUÉÆÃ¼À vÁ®ÆèQ£À PÀ¼À¸À UÁæªÀÄ ¥ÀAZÁ¬Äw ªÁå¦ÛAiÀÄ°è §gÀÄªÀ ¥sÀ¯Á£ÀÄ¨sÀ«UÀ½UÉ C£ÀÄzÁ£À ©qÀÄUÀqÉ ªÀiÁqÀÄªÀ §UÉÎ.</t>
  </si>
  <si>
    <t>PI RGRHCL 671 BVM 2014-15</t>
  </si>
  <si>
    <t>²ªÀªÉÆUÀÎ f¯Éè, ºÉÆ¸À£ÀUÀgÀ vÁ®ÆèQ£À PÁgÀUÉÆÃqÀÄ UÁæªÀÄzÀ ²æÃªÀÄw ªÀÄÄvÀÛªÀÄä PÉÆA ¯ÉÃmïªÀÄAd¥Àà ±ÉnÖ EªÀjUÉ C£ÀÄzÁ£À ©qÀÄUÀqÉ ªÀiÁqÀÄªÀ §UÉÎ.</t>
  </si>
  <si>
    <t>PI RGRHCL 672 BVM 2014-15</t>
  </si>
  <si>
    <t>gÁAiÀÄZÀÆgÀÄ f¯Éè ªÀiÁ£À« vÁ®ÆèQ£À eÁ£ÉÃPÀ¯ï UÁæªÀÄ ¥ÀAZÁ¬ÄwAiÀÄ ¥sÀ¯Á£ÀÄ¨sÀ«UÀ½UÉ C£ÀÄzÁ£À ©qÀÄUÀqÉ ªÀiÁqÀÄªÀ §UÉÎ.</t>
  </si>
  <si>
    <t>PI RGRHCL 673 BVM 2014-15</t>
  </si>
  <si>
    <t>gÁAiÀÄZÀÆgÀÄ f¯Éè, °AUÀ¸ÀUÀÆgÀÄ vÁ®ÆèPÀÄ, £ÀgÀPÀ®¢¤ß UÁæªÀÄ ¥ÀAZÁAiÀÄwAiÀÄ°è 2013-14£ÉÃ ¸Á°£À §¸ÀªÀ ªÀ¸Àw AiÉÆÃd£ÉAiÀÄ°è UÁæªÀÄ ¸À¨sÉ dgÀÄV¸ÀzÉÃ ¥sÀ¯Á£ÀÄ¨sÀ«UÀ¼À£ÀÄß DAiÉÄÌ ªÀiÁrgÀÄªÀ §UÉÎ.</t>
  </si>
  <si>
    <t>PI RGRHCL 674 BVM 2014-15</t>
  </si>
  <si>
    <t>zÁªÀtUÉgÉ vÁ®ÆèQ£À LUÀÆgÀÄ UÁæªÀÄ ¥ÀAZÁ¬Äw ªÁå¦ÛAiÀÄ 2006-07£ÉÃ ¸Á°¤AzÀ 2009-10£ÉÃ ¸Á°£ÀªÀgÉUÉ ««zsÀ ªÀ¸Àw AiÉÆÃd£ÉAiÀÄr ªÀÄAdÆgÁVgÀÄªÀ ªÀÄ£ÉUÀ¼À£ÀÄß gÀzÀÄÝ¥Àr¸ÀÄªÀ §UÉÎ.</t>
  </si>
  <si>
    <t>PI RGRHCL 336 BVM 2014-15</t>
  </si>
  <si>
    <t>GvÀÛgÀ PÀ£ÀßqÀ f¯Éè ²gÀ¹ vÁ®ÆèQ£À ¨sÉÊgÀÄA¨É UÁæªÀÄ ¥ÀAZÁAiÀÄwAiÀÄ°è §¸ÀªÀ ªÀ¸Àw AiÉÆÃd£ÉAiÀÄr £ÀqÉ¢gÀÄªÀ CªÀåªÀºÁgÀzÀ §UÉÎ.</t>
  </si>
  <si>
    <t>PI RGRHCL 337 BVM 2014-15</t>
  </si>
  <si>
    <t>f.¦.J¸ï bÁAiÀiÁavÀæªÀ£ÀÄß gÀzÀÄÝ¥Àr¸ÀÄªÀ §UÉÎ.</t>
  </si>
  <si>
    <t>PI RGRHCL 338 BVM 2014-15</t>
  </si>
  <si>
    <t>PÀ®§ÄVð f®èAiÀÄ PÉ¸ÀgÀlÖV UÁæªÀÄzÀ°è ªÀ¸Àw E¯ÁSÉAiÀÄ D±ÀæAiÀÄ ªÀÄ£É ºÀAaPÉAiÀÄ°è £ÀqÉzÀ CªÀåªÀºÁgÀ PÀÄjvÀÄ.</t>
  </si>
  <si>
    <t>PI RGRHCL 339 BVM 2014-15</t>
  </si>
  <si>
    <t>ªÀÄqÀQ UÁæªÀÄzÀ°è 2013-14£ÉÃ ¸Á°£À §ªÀ¸À ªÀ¸Àw AiÉÆÃd£ÉAiÀÄrAiÀÄ°è £ÀqÉzÀ CªÀåªÀºÁgÀzÀ §UÉÎ.</t>
  </si>
  <si>
    <t>PI RGRHCL 340 BVM 2014-15</t>
  </si>
  <si>
    <t>AiÀiÁzÀVj vÁ®ÆèQ£À C®à¸ÀASÁåvÀjUÉ ªÀÄ£É ªÀÄAdÆgÀÄ ªÀiÁqÀÄªÀ PÀÄjvÀÄ.</t>
  </si>
  <si>
    <t>PI RGRHCL 341 BVM 2014-15</t>
  </si>
  <si>
    <t>2010-11£ÉÃ ¸Á°£À §¸ÀªÀ ªÀ¸Àw AiÉÆÃd£ÉAiÀÄr wgÀ¸ÀÌøvÀUÉÆAqÀ f.¦.J¸ï. bÁAiÀiÁavÀæUÀ¼À£ÀÄß gÀzÀÄÝUÉÆ½¸ÀÄªÀ §UÉÎ.</t>
  </si>
  <si>
    <t>PI RGRHCL 342 BVM 2014-15</t>
  </si>
  <si>
    <t>PÉÆ¥Àà¼À f¯Éè, PÀÄµÀÖV vÁ®ÆèQ£À »gÉÃªÀÄ£Áß¥ÀÄgÀ UÁæªÀÄ ¥ÀAZÁAiÀÄwAiÀÄ 2010-11£ÉÃ ¸Á°£À §¸ÀªÀ ªÀ¸Àw AiÉÆÃd£ÉAiÀÄr DAiÉÄÌAiÀiÁzÀ  ¥sÀ¯Á£ÀÄ¨sÀ«UÀ¼À ºÉ¸ÀgÀ£ÀÄß wzÀÄÝ¥Àr ªÀiÁqÀÄªÀ §UÉÎ.</t>
  </si>
  <si>
    <t>PI RGRHCL 343 BVM 2014-15</t>
  </si>
  <si>
    <t>ªÀÄ£É gÀ»vÀ PÀÄlÄA§UÀ¼À£ÀÄß ¸ÀªÉð ªÀiÁqÀ®Ä ¸ÁPÀëgÀvÀ PÁAiÀÄðPÀæªÀÄ £ÀqÉ¸ÀÄwÛgÀÄªÀ ¥ÉæÃgÀPÀgÀÄ ªÀÄvÀÄÛ G¥À ¥ÉæÃgÀPÀgÀ£ÀÄß §¼À¹PÉÆ¼ÀÄîªÀ PÀÄjvÀÄ.</t>
  </si>
  <si>
    <t>PI RGRHCL 344 BVM 2014-15</t>
  </si>
  <si>
    <t>2010-11£ÉÃ ¸Á°£À §¸ÀªÀ ªÀ¸Àw AiÉÆÃd£ÉAiÀÄr wgÀ¸ÀÌøvÀUÉÆAqÀ f.¦.J¸ï. bÁAiÀiÁavÀæªÀ£ÀÄß gÀzÀÄÝ¥Àr¸ÀÄªÀ §UÉÎ.</t>
  </si>
  <si>
    <t>PI RGRHCL 345 BVM 2014-15</t>
  </si>
  <si>
    <t>aPÀÌªÀÄUÀ¼ÀÆgÀÄ f¯Éè vÀjÃPÉgÉ vÁ®ÆèPÀÄ PÀÄqÀÆègÀÄ UÁæªÀÄ ¥ÀAZÁAiÀÄwAiÀÄ°è 2013-14£ÉÃ ¸Á°£À §¸ÀªÀ ªÀ¸Àw AiÉÆÃd£ÉAiÀÄ ¥sÀ¯Á£ÀÄ¨sÀ«UÀ¼À ºÉ¸ÀgÀ£ÀÄß wzÀÄÝ¥Àr ªÀiÁqÀÄªÀ §UÉÎ.</t>
  </si>
  <si>
    <t>PI RGRHCL 346 BVM 2014-15</t>
  </si>
  <si>
    <t>2012-13£ÉÃ ¸Á°£À §¸ÀªÀ ªÀ¸Àw AiÉÆÃd£ÉAiÀÄr DAiÉÄÌAiÀiÁzÀ ¥sÀ¯Á£ÀÄ¨sÀ«UÉ ¦rN gÀªÀgÀÄ C£ÀÄzÁ£À ¤ÃqÀzÉÃ «¼ÀA¨sÀ ªÀiÁqÀÄwÛÃgÀÄªÀ §UÉÎ.</t>
  </si>
  <si>
    <t>PI RGRHCL 347 BVM 2014-15</t>
  </si>
  <si>
    <t>aAvÁªÀÄtÂ vÁ®ÆèQ£À K°UÀzÉ£É¯É UÁæªÀÄ ¥ÀAZÁAiÀÄwAiÀÄ §¸ÀªÀ ªÀ¸Àw AiÉÆÃd£ÉAiÀÄ wgÀ¸ÀÌøvÀUÉÆAqÀ ¥sÀ¯Á£ÀÄ¨sÀ«UÀ¼À£ÀÄß vÁ®ÆèPÀÄ ¥ÀAZÁAiÀÄwUÉ »A¢gÀÄV¸ÀÄªÀ §UÉÎ.</t>
  </si>
  <si>
    <t>PI RGRHCL 348 BVM 2014-15</t>
  </si>
  <si>
    <t>2010-11£ÉÃ ¸Á°£À §¸ÀªÀ ªÀ¸Àw AiÉÆÃd£ÉAiÀÄr DAiÉÄÌAiÀiÁzÀ ¥sÀ¯Á£ÀÄ¨sÀ«UÀ¼À£ÀÄß gÀzÀÄÝ ¥Àr¸ÀÄªÀ §UÉÎ.</t>
  </si>
  <si>
    <t>PI RGRHCL 349 BVM 2014-15</t>
  </si>
  <si>
    <t>¤UÀªÀÄ¢AzÀ wgÀ¸ÀÌøvÀUÉÆAqÀ ¥sÀ¯Á£ÀÄ¨sÀ«UÀ¼À£ÀÄß vÁ®ÆèPÀÄ ¥ÀAZÁAiÀÄwUÉ »A¢gÀÄV¸ÀÄªÀ §UÉÎ.</t>
  </si>
  <si>
    <t>PI RGRHCL 350 BVM 2014-15</t>
  </si>
  <si>
    <t>aPÀÌªÀÄUÀ¼ÀÆgÀÄ f¯Éè ªÀÄÆrUÉgÉ vÁ®ÆèQ£À ªÀiÁPÉÆÃ£ÀºÀ½î UÁæªÀÄ ¥ÀAZÁAiÀÄwAiÀÄ°è 2013-14£ÉÃ ±ÉæÃtÂAiÀÄ §¸ÀªÀ ªÀ¸Àw AiÉÆÃd£ÉAiÀÄr DAiÉÄÌAiÀiÁVgÀÄªÀ ²æÃªÀÄw ¥ÁªÀðw PÉÆÃA gÀªÉÄÃ±À EªÀgÀ ±ËZÁ®AiÀÄ ¤ªÀiÁðtzÀ C£ÀÄzÁ£ÀªÀ£ÀÄß vÀqÉ»rAiÀÄÄªÀ §UÉÎ.</t>
  </si>
  <si>
    <t>PI RGRHCL 351 BVM 2014-15</t>
  </si>
  <si>
    <r>
      <t xml:space="preserve">°AUÀ¸ÀÄUÀÆgÀÄ vÁ®ÆèQ£À PÀ£Áß¼À UÁæªÀÄ ¥ÀAZÁ¬ÄwAiÀÄ    2010-11£ÉÃ ¸Á°£À §¸ÀªÀ ªÀ¸Àw AiÉÆÃd£ÉAiÀÄrAiÀÄ </t>
    </r>
    <r>
      <rPr>
        <sz val="12"/>
        <rFont val="Times New Roman"/>
        <family val="1"/>
      </rPr>
      <t xml:space="preserve">Not Ok </t>
    </r>
    <r>
      <rPr>
        <sz val="12"/>
        <rFont val="Nudi 01 e"/>
      </rPr>
      <t xml:space="preserve">DVgÀÄªÀ ¥sÀÀ¯Á£ÀÄ¨sÀ«AiÀÄ£ÀÄß </t>
    </r>
    <r>
      <rPr>
        <sz val="12"/>
        <rFont val="Times New Roman"/>
        <family val="1"/>
      </rPr>
      <t xml:space="preserve">Ok </t>
    </r>
    <r>
      <rPr>
        <sz val="12"/>
        <rFont val="Nudi 01 e"/>
      </rPr>
      <t>ªÀiÁqÀÄªÀ §UÉÎ.</t>
    </r>
  </si>
  <si>
    <t>PI RGRHCL 352 BVM 2014-15</t>
  </si>
  <si>
    <t>¨É¼ÀUÁ« f¯Éè gÁªÀÄzÀÄUÀð vÁ®ÆèQ£À PÉ®ªÀÅ ¥ÀAZÁ¬ÄwUÀ¼À 2005-06 ªÀÄvÀÄÛ 2011-12£ÉÃ ±ÉæÃtÂAiÀÄªÀgÉV£À §¸ÀªÀ ªÀ¸Àw AiÉÆÃd£É, UÁæ«ÄÃt CA¨ÉÃqÀÌgï AiÉÆÃd£É, UÁæ«ÄÃt D±ÀæAiÀÄ AiÉÆÃd£ÉAiÀÄ ¥sÀ¯Á£ÀÄ¨sÀ«UÀ¼À£ÀÄß ±Á±ÀévÀªÁV gÀzÀÄÝ¥Àr¸ÀÄªÀ §UÉÎ</t>
  </si>
  <si>
    <t>PI RGRHCL 353 BVM 2014-15</t>
  </si>
  <si>
    <t>ªÉÄÊ¸ÀÆgÀÄ f¯Éè, £ÀAd£ÀUÀÆqÀÄ vÁ®ÆèPÀÄ, PÀ§â°UÀgÀºÀÄAr UÁæªÀÄzÀ ²æÃªÀÄw gÀvÀßªÀÄä PÉÆÃA UÀÄgÀÄªÀÄ¯ÉèÃUËqÀ gÀªÀjUÉ C£ÀÄzÁ£À ©qÀÄUÀqÉ ªÀiÁqÀÄªÀ PÀÄjvÀÄ.</t>
  </si>
  <si>
    <t>zÁªÀtUÉgÉ f¯Áè »AzÀÄ½zÀ ªÀUÀðUÀ¼À ªÉÆÃZÁð, EªÀgÀÄ §¸ÀªÀ ªÀ¸Àw AiÉÆÃd£ÉAiÀÄrAiÀÄ°è C£ÀÄªÉÆÃzÀ£ÉAiÀiÁzÀ ªÀÄ£ÉUÀ½UÉ ¸ÀªÀ®vÀÄÛUÀ¼À£ÀÄß MzÀV¸À®Ä MvÁÛ¬Ä¹ ¸À°è¹gÀÄªÀ ¥Àæw¨sÀl£Á ªÀÄ£À« §UÉÎ.</t>
  </si>
  <si>
    <t>PI RGRHCL 18 BVM 2014-15</t>
  </si>
  <si>
    <t>ªÀÄAqÀå f¯Éè PÉ.Dgï. ¥ÉÃmÉ vÁ®ÆèPÀÄ CPÀÌ¨Á¼ÀÄ ºÉÆÃ§½, eÉÊ£ÀßºÀ½î UÁæªÀÄzÀ ²æÃ ªÉAPÀlgÁªÉÄÃUËqÀ ©£ï dªÀgÁAiÀÄUÀªÀqÀ ¥sÀ¯Á£ÀÄ¨sÀ«UÉ ªÀÄ£É ªÀÄAdÆgÀÄ ªÀiÁqÀÄªÀ §UÉÎ.</t>
  </si>
  <si>
    <t>PI RGRHCL 19 BVM 2014-15</t>
  </si>
  <si>
    <t>ºÁªÉÃj f¯Éè ºÁ£ÀUÀ¯ï vÁ®ÆèQ£À ²gÀUÉÆÃqÀÄ UÁæªÀÄzÀ ¤ªÁ¹ ²æÃªÀÄw £ÁUÀªÀé gÁd±ÉÃRgÀAiÀÄå »gÉÃªÀÄoÀ EªÀgÀ ªÀÄ£É wgÀ¸ÀÌøvÀUÉÆArgÀÄªÀÅzÀgÀ §UÉÎ.</t>
  </si>
  <si>
    <t>PI RGRHCL 20 BVM 2014-15</t>
  </si>
  <si>
    <t>zÁªÀtUÉgÉ f¯Éè, ºÉÆ£Áß½î vÁ®ÆèPÀÄ, ¨É£ÀPÀ£ÀºÀ½î UÁæªÀÄ¥ÀAZÁ¬Äw ªÁå¦ÛAiÀÄ «dAiÀÄ¥ÀÄgÀ ¤ªÁ¹AiÀiÁzÀ ²æÃªÀÄw ¸ÉÆÃ«Äè¨Á¬Ä PÉÆÃA £ÁUÀgÁd£ÁAiÀÄÌ EªÀjUÉ C£ÀÄzÁ£À ©qÀÄUÀqÉUÉÆ½¸ÀÄªÀ §UÉÎ</t>
  </si>
  <si>
    <t>PI RGRHCL 21 BVM 2014-15</t>
  </si>
  <si>
    <t>gÁAiÀÄZÀÆgÀÄ f¯Éè ªÀiÁ¤é vÁ®ÆèQ£À ¹gÀªÁgÀ UÁæªÀÄ ¥ÀAZÁAiÀÄwAiÀÄ°è 2010-11 ºÁUÀÆ 2013-14£ÉÃ ¸Á°£À°è ªÀ¸Àw AiÉÆÃd£ÉAiÀÄr C£ÀÄªÉÆÃzÀ£ÉUÉÆ¼ÀîzÉ gÀzÀÄÝUÉÆArgÀÄªÀ 750 ¥sÀ¯Á£ÀÄ¨sÀ«UÀ½UÉ ªÀÄ£ÉUÀ¼À£ÀÄß ªÀÄAdÆgÀÄ ªÀiÁqÀÄªÀ §UÉÎ.</t>
  </si>
  <si>
    <t>PI RGRHCL 22 BVM 2014-15</t>
  </si>
  <si>
    <r>
      <t xml:space="preserve">¤UÀªÀÄzÀ PÀqÀvÀzÀ ¸ÀASÉå: </t>
    </r>
    <r>
      <rPr>
        <sz val="12"/>
        <rFont val="Times New Roman"/>
        <family val="1"/>
      </rPr>
      <t>MD RGRHCL 05 BHS 2013</t>
    </r>
    <r>
      <rPr>
        <sz val="12"/>
        <rFont val="Nudi 01 e"/>
      </rPr>
      <t xml:space="preserve"> gÀ PÀArPÉ 101 jAzÀ 105gÀ°è ²æÃªÀÄw ±À²PÀ¯Á D.eÉÆ¯Éè, ªÀiÁ£Àå ±Á¸ÀPÀgÀÄ, ¤¥ÁàtÂ «zsÁ£À¸À¨sÁ PÉëÃvÀæ EªÀgÀ ¥Àæ¸ÁÛªÀ£ÉAiÀÄ°è EªÀgÀ ªÀÄvÀ PÉëÃvÀæzÀ ªÁå¦ÛAiÀÄ°è §gÀÄªÀ 27 UÁæªÀÄ ¥ÀAZÁ¬ÄwUÀ½UÉ 2013-14£ÉÃ ¸Á°£À §¸ÀªÀ ªÀ¸Àw AiÉÆÃd£ÉAiÀÄr ªÀiÁ£ÀågÀ UÀªÀÄ£ÀPÉÌ vÀgÀzÉÃ, ¸À¨sÉAiÀÄ£ÀÄß £ÀqÉ¸ÀzÉÃ ¥sÀ¯Á£ÀÄ¨sÀ«UÀ¼À ¥ÀnÖAiÀÄ£ÀÄß ¹zÀÞ¥Àr¹ C£ÀÄªÉÆÃzÀ£É ¥ÀqÉ¢gÀÄªÀ §UÉÎ.</t>
    </r>
  </si>
  <si>
    <t>PI RGRHCL 23 BVM 2014-15</t>
  </si>
  <si>
    <t>ºÉÆAzÁtÂPÉ E®èzÀ vÀ¼À¥ÁAiÀÄzÀ f¦J¸ï bÁAiÀiÁavÀæªÀ£ÀÄß vÉgÀªÀÅUÉÆ½¹ PÉÆqÀÄªÀ §UÉÎ</t>
  </si>
  <si>
    <t>PI RGRHCL 24 BVM 2014-15</t>
  </si>
  <si>
    <t xml:space="preserve">««zsÀ AiÉÆÃd£ÉUÀ¼Àr DAiÉÄÌAiÀiÁzÀ ¥sÀ¯Á£ÀÄ¨sÀ«UÀ½UÉ C£ÀÄzÁ£À ©qÀÄUÀqÉUÉÆ½¸À®Ä PÉÆÃjgÀÄvÁÛgÉ. </t>
  </si>
  <si>
    <t>PI RGRHCL 25 BVM 2014-15</t>
  </si>
  <si>
    <t>PÉÆ¥Àà¼À f¯Éè, AiÀÄ®§ÄUÁð vÁ®ÆèPÀÄ, ªÀtÂUÉgÉ UÁæªÀÄ ¤ªÁ¹ ²æÃªÀÄw ¹¢èAUÀªÀÄä gÀªÀjUÉ ªÀÄ£ÉAiÀÄ£ÀÄß ªÀÄAdÆgÀÄ ªÀiÁqÀÄªÀ §UÉÎ.</t>
  </si>
  <si>
    <t>PI RGRHCL 26 BVM 2014-15</t>
  </si>
  <si>
    <t>AiÀiÁzÀVj f¯Éè, ±ÀºÁ¥ÀÄgÀ vÁ®ÆèQ£À, gÀ¸ÁÛ¥ÀÄgÀ UÁæªÀÄ ¥ÀAZÁ¬Äw ªÁå¦ÛAiÀÄ°è ªÁ¹¸ÀÄwÛgÀÄªÀ ²æÃªÀÄw zÁåªÀªÀÄä UÀAqÀ ¥ÀA¥ÀtÚ gÀªÀgÀÄ UÁæªÀÄ ¥ÀAZÁ¬Äw ¸ÀzÀ¸ÀågÀÄ vÀªÀÄä gÀPÀÛ ¸ÀA§A¢üUÀ¼ÀÄ ªÀÄvÀÄÛ ºÉAqÀw ªÀÄPÀÌ¼À ºÉ¸Àj¤AzÀ ªÀÄ£ÉAiÀÄ£ÀÄß ¥ÀqÉ¢gÀÄvÁÛgÉAzÀÄ zÀÆgÀÄ CfðAiÀÄ£ÀÄß ¸À°è¹gÀÄvÁÛgÉ.</t>
  </si>
  <si>
    <t>PI RGRHCL 27 BVM 2014-15</t>
  </si>
  <si>
    <t>²æÃªÀÄw AiÀÄ±ÉÆÃzÀ PÉÆÃA ¸ÀAvÉÆÃµï ºÉÆ¸À¨Á¼É UÁæªÀÄ ¥ÀAZÁ¬Äw ¸ÉÆgÀ§ vÁ®ÆèPÀÄ, ²ªÀªÉÆUÀÎ f¯Éè EªÀgÀÄ vÀ¼À¥ÁAiÀÄ ¤«Äð¹PÉÆArzÀÄÝ C£ÀÄzÁ£À ©qÀÄUÀqÉ ªÀiÁqÀÄªÀ §UÉÎ.</t>
  </si>
  <si>
    <t>PI RGRHCL 28 BVM 2014-15</t>
  </si>
  <si>
    <t xml:space="preserve">aPÀÌªÀÄUÀ¼ÀÆgÀÄ, zÉÃªÀzÁ£À UÁæªÀÄ ¥ÀAZÁAiÀÄw ªÁå¦ÛAiÀÄ ¤ªÁ¹AiÀiÁzÀ ²æÃªÀÄw «ÄÃ£ÁQë PÉÆÃA ®PÀëöäuï ªÀÄÄA¢£À ºÀAvÀzÀ C£ÀÄzÁ£ÀªÀ£ÀÄß ©qÀÄUÀqÉUÉÆ½¸ÀÄªÀ §UÉÎ. </t>
  </si>
  <si>
    <t>PI RGRHCL 29 BVM 2014-15</t>
  </si>
  <si>
    <t>²æÃ £ÀgÀ¹AºÀ ¸Áé«Ä ©Ã£ï £ÀgÀ¹AºÀ ªÀÄÆwð ªÀÄvÀÄÛ ²æÃªÀÄw ®QëöäÃzÉÃªÀªÀÄä PÉÆÃA ¯ÉÃmï ªÀÄºÀ°AUÀAiÀÄå gÀªÀjUÉ ªÀÄ£É ªÀÄAdÆgÀÄ ªÀiÁqÀÄªÀ §UÉÎ.</t>
  </si>
  <si>
    <t>PI RGRHCL 30 BVM 2014-15</t>
  </si>
  <si>
    <t>²æÃªÀÄw bÀ®ªÁ¢ ºÀÆªÀPÀÌ PÉÆÃA ¤AUÀ¥Àà, dUÀ¼ÀÆgÀÄ vÁ®ÆèQ£À UÀÄwÛzÀÄUÀð, ºÀ¼ÀÄªÀzÀAr ªÀÄvÀÄÛ ªÉÄzÀV£ÀPÉgÉ UÁæªÀÄUÀ¼À ¥sÀ¯Á£ÀÄ¨sÀ«UÀ¼ÀÄ ºÁUÀÆ ºÀjºÀgÀ vÁ®ÆèQ£À ªÀÄ¯ÉÃ¨É£ÀÆßgÀÄ UÁæªÀÄ ¥ÀAZÁ¬ÄwAiÀÄ ¥sÀ¯Á£ÀÄ¨sÀ«UÀ½UÉ ªÀÄ£É ªÀÄAdÆgÀÄ ªÀiÁqÀÄªÀ §UÉÎ.</t>
  </si>
  <si>
    <t>PI RGRHCL 31 BVM 2014-15</t>
  </si>
  <si>
    <r>
      <t xml:space="preserve">²æÃªÀÄw gÀvÀß PÉÆ¥Àà vÁ®ÆèQ£À £ÀÄVÎ UÁæªÀÄ ¥ÀAZÁAiÀÄwAiÀÄ EªÀgÀ ªÀÄ£É (¥sÀ.PÉÆÃ.-107240) ¤UÀªÀÄzÀ f¦J¸ï ¥Àj²Ã®£ÉAiÀÄ°è </t>
    </r>
    <r>
      <rPr>
        <sz val="12"/>
        <rFont val="Times New Roman"/>
        <family val="1"/>
      </rPr>
      <t>House Extension</t>
    </r>
    <r>
      <rPr>
        <sz val="12"/>
        <rFont val="Nudi 01 e"/>
      </rPr>
      <t xml:space="preserve"> JAzÀÄ wgÀ¸ÀÌçvÀUÉÆArgÀÄªÀ §UÉÎ.</t>
    </r>
  </si>
  <si>
    <t>PI RGRHCL 32 BVM 2014-15</t>
  </si>
  <si>
    <t>PÀÄµÀÖV vÁ®ÆèQ£À ²æÃ PÁ²ÃªÀÄ¥Àà ©.©dPÀ®è, ²æÃªÀÄw zÁåªÀÄªÀé PÉÆÃA ¹zÁæªÀÄ¥Àà ºÀqÀ¥ÀzÀ ¸Á|| ¤®ÆUÀ¯ï, ²æÃ FgÀ£ÀUËqÀ gÀªÀjUÉ ªÀÄ£É ªÀÄAdÆgÀÄ ªÀiÁqÀÄªÀ §UÉÎ.</t>
  </si>
  <si>
    <t>PI RGRHCL 33 BVM 2014-15</t>
  </si>
  <si>
    <t>²æÃªÀÄw zÉÆqÀØªÀÄä, ªÀÄ¯Éð UÁæªÀÄ ¥ÀAZÁAiÀÄw, aPÀÌªÀÄUÀ¼ÀÆgÀÄ vÁ®ÆèPÀÄ gÀªÀgÀ ªÀÄ£É (¥sÀ.PÉÆÃ.-103990) ¤UÀªÀÄzÀ f¦J¸ï ¥Àj²Ã®£ÉAiÀÄ°è House Extension JAzÀÄ wgÀ¸ÀÌçvÀUÉÆArgÀÄªÀ §UÉÎ.</t>
  </si>
  <si>
    <t>PI RGRHCL 34 BVM 2014-15</t>
  </si>
  <si>
    <t>ªÉÄÊ¸ÀÆgÀÄ f¯Éè ²æÃªÀÄw ²ªÀªÀÄä PÉÆÃA £ÁUÀtÚ, ²æÃ C£Àégï C° ©£ï ¯ÉÃmï ªÀÄºÀªÀÄzï SÁ£ï, ²æÃªÀÄw gÀÄPÀÌªÀÄä PÉÆÃA gÁªÉÄÃUËqÀ, ²æÃ §¸ÀªÀgÁeï.J¸ï.© gÀªÀjUÉ ªÀÄ£É ªÀÄAdÆgÀÄ ªÀiÁqÀÄªÀ §UÉÎ.</t>
  </si>
  <si>
    <t>PI RGRHCL 35 BVM 2014-15</t>
  </si>
  <si>
    <t xml:space="preserve">vÀÄªÀÄPÀÆgÀÄ f¯Éè UÀÄ©â vÁ®ÆèPÀÄ ZÉÃ¼ÀÆgÀÄ UÁæªÀÄ ¥ÀAZÁAiÀÄwAiÀÄ 2010-11£ÉÃ ¸Á°£À §¸ÀªÀ ªÀ¸Àw AiÉÆÃd£ÀAiÀÄr gÀzÁÝzÀ ªÀÄ£ÉUÀ¼À£ÀÄß D£ï¨ÁèPï ªÀiÁrPÉÆqÀÄªÀ §UÉÎ. </t>
  </si>
  <si>
    <t>PI RGRHCL 36 BVM 2014-15</t>
  </si>
  <si>
    <t>²æÃªÀÄw ¥ÀzÁäªÀw PÉÆÃA ªÉAPÀlgÀªÀÄt gÁªÀ£ÀzÀÆgÀÄ UÁæªÀÄ ¥ÀAZÁ¬Äw, ¥ÀjAiÀÄ¥ÀlÖt vÁ®ÆèPÀÄ, EªÀgÀ UÉÆÃqÉ ºÀAvÀzÀ C£ÀÄzÁ£À ©qÀÄUÀqÉ ªÀiÁqÀÄªÀ §UÉÎ.</t>
  </si>
  <si>
    <t>PI RGRHCL 37 BVM 2014-15</t>
  </si>
  <si>
    <t>§¼Áîj f¯Éè, PÀÆrèV vÁ®ÆèQ£À ²æÃªÀÄw ®PÀëöäPÀÌ PÉÆÃA PÀÈµÀÚ¥Àà bÀ®ªÁ¢, ¹gÀUÀÄ¥Àà vÁ®ÆèQ£À ²æÃªÀÄw ºÉZï.¸ÉÆÃªÀÄ¥Àà ©£ï ¯ÉÃmï ºÉZï.ZËqÀ¥Àà, §¼Áîj vÁ®ÆèQ£À ²æÃªÀÄw ZÀAzÀæPÀ¼ÀªÀÄä PÉÆÃA ¯ÉÃmï ±ÀAPÀæ¥Àà, ¸ÀAqÀÆgÀÄ vÁ®ÆèQ£À PÀÄªÀiÁj JA.C£Àß¥ÀÆtð ©£ï JA.ªÀÄ¸Á¤ wªÀÄä£ÀUËqÀ, ªÀÄvÀÄÛ ºÉÆ¸À¥ÉÃmÉ vÁ®ÆèQ£À ²æÃªÀÄw ZÀ£ÀßªÀÄä PÉÆÃA §¸ÀªÀgÁd gÀªÀgÀÄ ªÀÄ£É ªÀÄAdÆgÀÄ ªÀiÁqÀÄªÀAvÉ PÉÆÃjgÀÄªÀ §UÉÎ.</t>
  </si>
  <si>
    <t>PI RGRHCL 38 BVM 2014-15</t>
  </si>
  <si>
    <t>avÀæzÀÄUÀð f¯Éè, ºÉÆ¼À¯ÉÌgÉ vÁ®ÆèQ£À ²æÃ ªÉAPÀmÉÃ±À.r ©£ï zÉÆqÀØtÚ, avÀæzÀÄUÀð vÁ®ÆèPÀÄ ªÀÄzÀPÀj¥ÀÄgÀ UÁæªÀÄzÀ ²æÃ wªÀiÁä£ÁAiÀÄÌ ©£ï dUÁÎ£ÁAiÀÄÌ gÀªÀgÀÄ ªÀÄ£É ªÀÄAdÆgÀÄ ªÀiÁqÀÄªÀAvÉ PÉÆÃjgÀÄvÁÛgÉ.</t>
  </si>
  <si>
    <t>PI RGRHCL 39 BVM 2014-15</t>
  </si>
  <si>
    <t xml:space="preserve">vÀÄªÀÄPÀÆgÀÄ f¯Éè w¥ÀlÆgÀÄ vÁ®ÆèPÀÄ »AqÉ¸ÉÌgÉ UÁæªÀÄ ¥ÀAZÁAiÀÄwAiÀÄ°è 2005-06 jAzÀ 2007-08£ÉÃ ¸Á°£À D±ÀæAiÀÄ AiÉÆÃd£ÉAiÀÄr DAiÉÄÌAiÀiÁzÀ ¥sÀ¯Á£ÀÄ¨sÀ«UÀ¼À£ÀÄß D£ï¨ÁèPï ªÀiÁqÀÄªÀ §UÉÎ. </t>
  </si>
  <si>
    <t>PI RGRHCL 40 BVM 2014-15</t>
  </si>
  <si>
    <t>ºÁªÉÃj f¯Éè, »gÉÃPÉgÀÆgÀÄ vÁ®ÆèQ£À PÀt«²zÉÎÃjAiÀÄ ²æÃ ²ªÀ£ÁUÀ¥Àà ²¢èAUÀ¥Àà £ÁUÀªÀÄä£ÀªÀgÀÄ ªÀÄ£É ªÀÄAdÆgÀÄ ªÀiÁqÀÄªÀAvÉ PÉÆÃjgÀÄvÁÛgÉ.</t>
  </si>
  <si>
    <t>PI RGRHCL 41 BVM 2014-15</t>
  </si>
  <si>
    <t>««zsÀ AiÉÆÃd£ÉUÀ¼Àr DAiÉÄÌAiÀiÁzÀ ¥sÀ¯Á£ÀÄ¨sÀ«UÀ½UÉ C£ÀÄzÁ£À ©qÀÄUÀqÉUÉÆ½¸À®Ä PÉÆÃjgÀÄvÁÛgÉ</t>
  </si>
  <si>
    <t>PI RGRHCL 42 BVM 2014-15</t>
  </si>
  <si>
    <r>
      <t xml:space="preserve">UÀzÀUÀ f¯Éè UÀzÀUÀ vÁ®ÆèPÀÄ £ÁUÁ« UÁæªÀÄ ¥ÀAZÁAiÀÄwAiÀÄ°è 2010-11£ÉÃ ±ÉæÃtÂAiÀÄ §¸ÀªÀ ªÀ¸Àw AiÉÆÃd£ÉAiÀÄ 88 CºÀð ¥sÀ¯Á£ÀÄ¨sÀ«UÀ¼À </t>
    </r>
    <r>
      <rPr>
        <sz val="12"/>
        <rFont val="Times New Roman"/>
        <family val="1"/>
      </rPr>
      <t>Fund Block</t>
    </r>
    <r>
      <rPr>
        <sz val="12"/>
        <rFont val="Nudi 01 e"/>
      </rPr>
      <t xml:space="preserve"> C£ÀÄß vÉgÀªÀÅUÉÆ½¹, C£ÀÄzÁ£À ©qÀÄUÀqÉUÉÆ½¸ÀÄªÀ §UÉÎ.</t>
    </r>
  </si>
  <si>
    <t>PI RGRHCL 43 BVM 2014-15</t>
  </si>
  <si>
    <t>««zsÀ ªÀ¸Àw AiÉÆÃd£ÉUÀ¼Àr C£ÀÄzÁ£ÀªÀ£ÀÄß »A¢gÀÄV¹gÀÄªÀ ¥sÀ¯Á£ÀÄ¨sÀ«UÀ¼À£ÀÄß ¤UÀªÀÄzÀ ªÉ¨ï¸ÉÊn£À°è gÀzÀÄÝUÉÆ½¸ÀÄªÀ §UÉÎ.</t>
  </si>
  <si>
    <t>PI RGRHCL 44 BVM 2014-15</t>
  </si>
  <si>
    <t xml:space="preserve">¨ÉAUÀ¼ÀÆgÀÄ UÁæªÀiÁAvÀgÀ f¯Éè zÉÆqÀØ§¼Áî¥ÀÄgÀ vÁ®ÆèPÀÄ ZÀ£ÁßzÉÃ« CUÀæºÁgÀ UÁæªÀÄ ¥ÀAZÁAiÀÄwAiÀÄ°è 2013-14£ÉÃ ¸Á°£À §¸ÀªÀ ªÀ¸Àw AiÉÆÃd£ÉAiÀÄr DAiÉÄÌAiÀiÁzÀ ªÉAPÀmÁZÀ®¥Àw ©£ï ¨ÉÊ®¥Àà (¥sÀ.PÉÆÃ.57969) gÀªÀgÀ ªÀÄ£ÉAiÀÄÄ f.¦.J¸ï. ¥Àj²Ã®£ÉAiÀÄ°è wgÀ¸ÀÌøvÀUÉÆAqÀ PÁgÀt C£ÀÄªÉÆÃ¢¸ÀÄªÀ §UÉÎ. </t>
  </si>
  <si>
    <t>PI RGRHCL 45 BVM 2014-15</t>
  </si>
  <si>
    <t>²æÃªÀÄw ¸ÀÄªÀÄ®vÁ PÉÆÃA d£ÁzsÀð£À EgÁ UÁæªÀÄ ¥ÀAZÁ¬Äw, §AmÁé¼À vÁ®ÆèPÀÄ EªÀgÀ QlQ ºÀAvÀzÀ C£ÀÄzÁ£À ©qÀÄUÀqÉ ªÀiÁqÀÄªÀ §UÉÎ.</t>
  </si>
  <si>
    <t>PI RGRHCL 46 BVM 2014-15</t>
  </si>
  <si>
    <t xml:space="preserve">§¸ÀªÀ ªÀ¸Àw AiÉÆÃd£ÉAiÀÄ 2010-11 ªÀÄvÀÄÛ 2013-14£ÉÃ ±ÉæÃtÂUÀ¼À ¥sÀ¯Á£ÀÄ¨sÀ«UÀ¼À f.¦.J¸ï. bÁAiÀiÁavÀæUÀ¼À£ÀÄß vÉgÀªÀÅUÉÆ½¸ÀÄªÀ §UÉÎ. </t>
  </si>
  <si>
    <t>PI RGRHCL 47 BVM 2014-15</t>
  </si>
  <si>
    <t>««zsÀ ªÀ¸Àw AiÉÆÃd£ÉUÀ¼Àr vÀ¥ÁàV £ÀªÀÄÆzÁVgÀÄªÀ ¨sËwPÀ ¥ÀæUÀwAiÀÄ£ÀÄß vÉgÀªÀÅUÉÆ½¹, ¨ÁèPï ªÀiÁqÀÄªÀ §UÉÎ</t>
  </si>
  <si>
    <t>PI RGRHCL 48 BVM 2014-15</t>
  </si>
  <si>
    <t>¤UÀªÀÄzÀ D£ï¯ÉÊ£ï ¸Á¥sÀÖªÉÃgï ¥ÀjµÀÌgÀuÉ ¸ÀA§AzsÀ £ÀqÉzÀ ¸À¨sÉAiÀÄ £ÀqÀªÀ½UÀ¼ÀÄ.</t>
  </si>
  <si>
    <t>PI RGRHCL 49 BVM 2014-15</t>
  </si>
  <si>
    <t>2014-15£ÉÃ DyðPÀ ªÀµÀðzÀ°è ««zsÀ ªÀ¸Àw AiÉÆÃd£ÉUÀ¼ÀrAiÀÄ°è ¥ÀæUÀw PÀÄApvÀUÉÆArgÀÄªÀ §UÉÎ ªÀiÁ£Àå ªÀÄÄRå PÁAiÀÄðzÀ²ðAiÀÄªÀgÀÄ, PÀ£ÁðlPÀ ¸ÀPÁðgÀ EªÀjAzÀ J¯Áè f¯Áè¢üPÁjUÀ¼ÀÄ ªÀÄvÀÄÛ f¯Áè ¥ÀAZÁAiÀÄwAiÀÄ ªÀÄÄRå PÁAiÀÄð¤ªÁðºÀPÀ C¢üPÁjUÀ½UÉ CgÉ ¸ÀPÁðj ¥ÀvÀæªÀ£ÀÄß PÀ¼ÀÄ»¸ÀÄªÀ §UÉÎ</t>
  </si>
  <si>
    <t>PI RGRHCL 50 BVM 2014-15</t>
  </si>
  <si>
    <t>««zsÀ ªÀ¸Àw AiÉÆÃd£ÉUÀ¼Àr DAiÉÄÌAiÀiÁVgÀÄªÀ C£ÀºÀð ¥sÀ¯Á£ÀÄ¨sÀ«UÀ¼À£ÀÄß ¤UÀªÀÄzÀ ªÉ¨ï¸ÉÊn£À°è gÀzÀÄÝUÉÆ½¸ÀÄªÀ §UÉÎ.</t>
  </si>
  <si>
    <t>PI RGRHCL 51 BVM 2014-15</t>
  </si>
  <si>
    <t>zÀQët PÀ£ÀßqÀ f¯Éè, vÁ®ÆèPÀÄ ¥ÀAZÁAiÀÄw ªÀÄAUÀ¼ÀÆgÀÄ, PÉÆÃmÉPÁgÀÄ UÁæªÀÄ ¥ÀAZÁAiÀÄw  ªÁå¦ÛAiÀÄ ªÀ¸Àw AiÉÆÃd£ÉAiÀÄr £ÀqÉ¢gÀÄªÀ CªÀåªÀºÁgÀzÀ §UÉÎ.</t>
  </si>
  <si>
    <t>PI RGRHCL 52 BVM 2014-15</t>
  </si>
  <si>
    <t>zÁªÀtUÉgÉ f¯Éè zÁªÀtUÉgÉ vÁ®ÆèQ£À ºÉÆ£ÀÆßgÀÄ UÁæªÀÄ ¥ÀAZÁAiÀÄwAiÀÄ°è 2010-11 &amp; 2013-14£ÉÃ ±ÉæÃtÂAiÀÄ §¸ÀªÀ ªÀ¸Àw AiÉÆÃd£ÉAiÀÄr Drmï£À°è wgÀ¸ÀÌøvÀUÉÆArgÀÄªÀ ªÀÄ£ÉUÀ½UÉ C£ÀÄzÁ£À ©qÀÄUÀqÉUÉÆ½¸ÀÄªÀ §UÉÎ</t>
  </si>
  <si>
    <t>PI RGRHCL 53 BVM 2014-15</t>
  </si>
  <si>
    <t>File for record</t>
  </si>
  <si>
    <t>PI RGRHCL 54 BVM 2014-15</t>
  </si>
  <si>
    <t xml:space="preserve">ªÀ¸Àw AiÉÆÃd£ÉAiÀÄr ¥ÀæUÀw ¸Á¢¹zÀ ¥sÀ¯Á£ÀÄ¨sÀ«UÀ¼À Drmï DVzÀÝgÀÆ ¸ÀºÀ ºÀt ©qÀÄUÀqÉAiÀiÁUÀ¢gÀÄªÀ §UÉÎ. </t>
  </si>
  <si>
    <t>PI RGRHCL 55 BVM 2014-15</t>
  </si>
  <si>
    <t>§¸ÀªÁ ªÀ¸Àw AiÉÆÃd£ÉAiÀÄr ªÀÄ£É ªÀÄAdÆgÁVzÀÄÝ F ªÀgÉ«UÀÆ ©¯ï ¤ÃqÀzÉÃ «¼ÀA¨sÀ ªÀiÁqÀÄwÛÃgÀÄªÀ §UÉÎ.</t>
  </si>
  <si>
    <t>PI RGRHCL 56 BVM 2014-15</t>
  </si>
  <si>
    <t xml:space="preserve">C£ÀÄzÁ£À ©qÀÄUÀqÉUÉÆ½¸ÀÄªÀ §UÉÎ. </t>
  </si>
  <si>
    <t>PI RGRHCL 57 BVM 2014-15</t>
  </si>
  <si>
    <t>AiÀiÁzÀVj f¯Éè ¸ÀÄgÀ¥ÀÄgÀ vÁ®ÆèPÀÄ ¥ÀgÀ¸À£ÀºÀ½î UÁæªÀÄ ¥ÀAZÁAiÀÄwAiÀÄ°è ªÀ¸Àw AiÉÆÃd£ÉAiÀÄr £ÀqÉ¢gÀÄªÀ CªÀåªÀºÁgÀzÀ §UÉÎ.</t>
  </si>
  <si>
    <t>PI RGRHCL 58 BVM 2014-15</t>
  </si>
  <si>
    <t>¹zÁÝ¥ÀÄgÀ vÁ®ÆèPÀÄ PÁ£À¸ÀÆgÀ UÁæªÀÄzÀ «ªÉÃPÁ£ÀAzÀ £ÀUÀgÀzÀ°è zsÀgÉ PÀÄ¹vÀ¢AzÀ vÉÆAzÀgÉUÉÆ¼ÀUÁzÀ ªÀÄÆgÀÄ PÀÄlÄA§UÀ½UÉ ¥ÀÄ£À: ªÀ¸Àw AiÉÆÃd£ÉAiÀÄrAiÀÄ°è ªÀÄ£ÉUÀ¼À£ÀÄß ªÀÄAdÆgÀÄ ªÀiÁqÀÄªÀ PÀÄjvÀÄ.</t>
  </si>
  <si>
    <t>PI RGRHCL 59 BVM 2014-15</t>
  </si>
  <si>
    <r>
      <t xml:space="preserve">vÀÄªÀÄPÀÆgÀÄ f¯Éè ²gÁ vÁ®ÆèPÀÄ §ÄPÁÌ¥ÀlÖt ºÉÆÃ§½, UÉÆÃ¥Á®zÉÃªÀgÀºÀ½î UÁæªÀÄ ¥ÀAZÀ¬ÄwAiÀÄ ¥sÀ¯Á£ÀÄ¨sÀ«UÀ¼À ªÀÄ£ÉUÀ¼ÀÄ D£ï¯ÉÊ£ï £À°è wgÀ¸ÀÌøvÀUÉÆArzÀÄÝ,  ¸ÀzÀj ªÀÄ£ÉUÀ¼À£ÀÄß ¤UÀªÀÄzÀ ¥ÀvÀæ ¸ÀASÉå : </t>
    </r>
    <r>
      <rPr>
        <sz val="12"/>
        <rFont val="Times New Roman"/>
        <family val="1"/>
      </rPr>
      <t xml:space="preserve">PI RGRHCL 131 MIS 39 2012  </t>
    </r>
    <r>
      <rPr>
        <sz val="12"/>
        <rFont val="Nudi 01 e"/>
      </rPr>
      <t>gÀAvÉ PÀæªÀÄªÀ»¸À®Ä ¸ÀÆa¸ÀÄªÀ §UÉÎ.</t>
    </r>
  </si>
  <si>
    <t>PI RGRHCL 60 BVM 2014-15</t>
  </si>
  <si>
    <t xml:space="preserve">§¸ÀªÀ ªÀ¸Àw AiÉÆÃd£ÉAiÀÄ ¥sÀ¯Á£ÀÄ¨sÀ«AiÀÄ ªÀÄ£É «¸ÀÛgÀuÉ PÁgÀtPÁÌV C£ÀÄzÁ£À ©qÀÄUÀqÉAiÀiÁUÀzÉÃ EgÀÄªÀ PÀÄjvÀÄ. </t>
  </si>
  <si>
    <t>PI RGRHCL 61 BVM 2014-15</t>
  </si>
  <si>
    <r>
      <t xml:space="preserve">avÀæzÀÄUÀð f¯Éè, ZÀ¯ÉÌgÉ vÁ®ÆèPÀÄ </t>
    </r>
    <r>
      <rPr>
        <sz val="12"/>
        <rFont val="Times New Roman"/>
        <family val="1"/>
      </rPr>
      <t>–</t>
    </r>
    <r>
      <rPr>
        <sz val="12"/>
        <rFont val="Nudi 01 e"/>
      </rPr>
      <t xml:space="preserve"> ªÀÄ£ÉÀ ªÀÄAdÆgÀÄ ªÀiÁqÀÄªÀ §UÉÎ.</t>
    </r>
  </si>
  <si>
    <t>PI RGRHCL 62 BVM 2014-15</t>
  </si>
  <si>
    <t>ªÀÄAqÀå f¯ÉèAiÀÄ ¥ÁAqÀªÀ¥ÀÄgÀ vÁ®ÆèQ£À ¸ÀÄAPÁvÉtÆÚgÀÄ UÁæªÀÄ ¥ÀAZÁAiÀÄwAiÀÄ°è 2013-14 ±ÉæÃtÂAiÀÄ §¸ÀªÀ ªÀ¸Àw AiÉÆÃd£ÉAiÀÄr f.¦.J¸ï. Drmï£À°è wgÀ¸ÀÌvÀUÉÆArgÀÄªÀ §UÉÎ (PÉÆÃqï £ÀA: 136590)</t>
  </si>
  <si>
    <t>PI RGRHCL 63 BVM 2014-15</t>
  </si>
  <si>
    <t>²ªÀªÉÆUÀÎ f¯ÉèAiÀÄ ªÁå¦ÛAiÀÄ°è ªÁ¹¸ÀÄwÛgÀÄªÀ 2010-11£ÉÃ ¸Á°£À §¸ÀªÀ ªÀ¸Àw AiÉÆÃd£É ºÁUÀÆ 2012-13£ÉÃ ¸Á°£À EA¢gÁ DªÁ¸ï ªÀ¸Àw AiÉÆÃd£ÉAiÀÄr ªÀÄAdÆgÁVgÀÄªÀ ¥sÀ¯Á£ÀÄ¨sÀ«UÀ½UÉ C£ÀÄzÁ£À ©qÀÄUÀqÉ ªÀiÁqÀÄªÀ §UÉÎ.</t>
  </si>
  <si>
    <t>PI RGRHCL 64 BVM 2014-15</t>
  </si>
  <si>
    <t>zÁªÀtUÉgÉ f¯Éè, ºÉÆ£Àß½î vÁ®ÆèPÀÄ °AUÁ¥ÀÄgÀ UÁæªÀÄ ¥ÀAZÁAiÀÄwAiÀÄ°è 2010-11£ÉÃ ¸Á°£À §¸ÀªÀ ªÀ¸Àw AiÉÆÃd£ÉAiÀÄr DAiÉÄÌAiÀiÁzÀ ¤Ã®ªÀÄä PÉÆÃA ZÀAzÀæ±ÉÃRgÀ (¥sÀ.PÉÆÃ.153898) ¥sÀ¯Á£ÀÄ¨sÀ«UÉ C£ÀÄzÁ£À ©qÀÄUÀqÉUÉÆ½¸ÀÄªÀ §UÉÎ.</t>
  </si>
  <si>
    <t>PI RGRHCL 65 BVM 2014-15</t>
  </si>
  <si>
    <t>aPÀÌªÀÄUÀ¼ÀÆgÀÄ f¯Éè PÀqÀÆgÀÄ vÁ®ÆèPÀÄ vÀAUÀ° UÁæªÀÄ ¥ÀAZÁAiÀÄwAiÀÄ 2013-14£ÉÃ ¸Á°£À §¸ÀªÀ ªÀ¸Àw AiÉÆÃd£ÉAiÀÄr DAiÉÄÌAiÀiÁzÀ ²æÃªÀÄw gÀvÀßªÀÄä PÉÆÃA £ÁUÀgÁd (¥sÀ.PÉÆÃ.102114) ¥sÀ¯Á£ÀÄ¨sÀ«UÉ C£ÀÄzÁ£À ©qÀÄUÀqÉUÉÆ½¸ÀÄªÀ §UÉÎ.</t>
  </si>
  <si>
    <t>PI RGRHCL 66 BVM 2014-15</t>
  </si>
  <si>
    <t xml:space="preserve">avÀæzÀÄUÀð vÁ®ÆèQ£À  PÁ®UÉgÉ ¨sÀgÀªÀÄ¸ÁUÀgÀ ºÉÆÃ§½ ªÁå¦ÛAiÀÄ°è §gÀÄªÀ UÉÆ®ègÀºÀ½î UÁæªÀÄzÀ ªÁ¹UÀ¼ÁzÀ 1. ¸ÁPÀªÀÄä PÉÆÃA ºÀ£ÀÄªÀÄAvÀ¥Àà, 2. gÉÃtÄPÀªÀÄä PÉÆÃA aUÁ£ÀAUÀ¥Àà, 3. gÉÃRªÀÄä PÉÆÃA ªÉÄÊ¯ÁgÀ¥Àà, 4. ªÀÄ®èªÀÄä PÉÆÃA ¤AUÀ¥Àà 5. ºÀÄZÀÑAUÀªÀÄä PÉÆÃªÀÄ PÀjAiÀÄ¥Àà gÀªÀgÀÄUÀ¼ÀÄ ªÀÄ£É ªÀÄAdÆgÀÄ ªÀiÁqÀÄªÀAvÉ ªÀ¸Àw ¸ÀaªÀjUÉ PÉÆÃjgÀÄªÀ §UÉÎ.  </t>
  </si>
  <si>
    <t>PI RGRHCL 67 BVM 2014-15</t>
  </si>
  <si>
    <t>vÀÄªÀÄPÀÆgÀÄ f¯Éè ²gÁ vÁ®ÆèQ£À ºÀÄ°PÀÄAmÉ ºÉÆÃ§½, §gÀUÀÆgÀÄ UÁæªÀÄ ¥ÀAZÁ¬Äw ªÁå¦ÛUÉ ¸ÉÃjzÀ ºÁgÉÆÃUÉgÉ UÁæªÀÄzÀ ¤ªÁ¹ ²æÃªÀÄw ªÀÄÄzÀÝªÀÄä PÉÆÃA £ÀgÀ¹AºÀAiÀÄå gÀªÀgÀ vÀ¼À¥ÁAiÀÄ ºÀAvÀzÀ f.¦.J¸ï£ÀÄß gÀzÀÄÝ¥Àr¸ÀÄªÀ §UÉÎ.</t>
  </si>
  <si>
    <t>PI RGRHCL 68 BVM 2014-15</t>
  </si>
  <si>
    <t>©ÃzÀgÀ f¯ÉèAiÀÄ ºÀÄªÀÄ£Á¨ÁzÀ vÁ®ÆèPÀÄ, «ÄÃ£ÀPÉÃgÁ UÁæªÀÄ ¥ÀAZÁAiÀÄvÀ£À°è ªÀÄ£ÉUÀ¼À ºÀAaPÉAiÀÄ°è  CªÀåªÀºÁgÀ £ÀqÉ¢gÀÄªÀ §UÉÎ.</t>
  </si>
  <si>
    <t>PI RGRHCL 69 BVM 2014-15</t>
  </si>
  <si>
    <t>§¸ÀªÀ ªÀ¸Àw AiÉÆÃd£ÉAiÀÄr C£ÀÄzÁ£À ©qÀÄUÀqÉ ªÀiÁqÀÄªÀ §UÉÎ.</t>
  </si>
  <si>
    <t>PI RGRHCL 70 BVM 2014-15</t>
  </si>
  <si>
    <t>ºÁªÉÃj f¯Éè »gÉÃPÉgÀÆgÀÄ vÁ®ÄèPÀÄ ºÀÄ®èwÛ UÁæªÀÄ ¥ÀAZÁAiÀÄwAiÀÄ 2010-11£ÉÃ ¸Á°£À §¸ÀªÀ ªÀ¸Àw AiÉÆÃd£ÉAiÀÄr DAiÉÄÌAiÀiÁzÀ ¥sÀ¯Á£ÀÄ¨sÀ«UÀ½UÉ C£ÀÄzÁ£À ©qÀÄUÀqÉUÉÆ½¸ÀÄªÀ §UÉÎ.</t>
  </si>
  <si>
    <t>PI RGRHCL 71 BVM 2014-15</t>
  </si>
  <si>
    <t>UÀzÀUÀ f¯Éè, ²gÀºÀnÖ vÁ®ÆèPÀÄ, ªÀÄ¼ÀªÀwÛ UÁæªÀÄ ¥ÀAZÁAiÀÄw UÁæªÀÄzÀ ²æÃªÀÄw ºÀ£ÀÄªÀÄªÀé PÉÆÃA ®PÀët gÀªÀjUÉ ªÀ¸Àw AiÉÆÃd£ÉUÀ¼ÀrAiÀÄ°è JgÀqÀÄ ¨Áj ªÀÄ£É ªÀÄAdÆgÀÄ ªÀiÁrgÀÄªÀ §UÉÎ.</t>
  </si>
  <si>
    <t>PI RGRHCL 72 BVM 2014-15</t>
  </si>
  <si>
    <t>zÁªÀtUÉgÉ f¯Éè ZÀ£ÀßVj vÁ®ÆèQ£À°è 2013-14£ÉÃ ¸Á°£À §¸ÀªÀ ªÀ¸Àw AiÉÆÃd£ÉAiÀÄr DAiÉÄÌAiÀiÁzÀ ¥sÀ¯Á£ÀÄ¨sÀ«UÀ½UÉ C£ÀÄzÁ£À ©qÀÄUÀqÉUÉÆ½¸ÀÄªÀ §UÉÎ.</t>
  </si>
  <si>
    <t>PI RGRHCL 73 BVM 2014-15</t>
  </si>
  <si>
    <t>aPÀÌªÀÄUÀ¼ÀÆgÀÄ f¯ÉèAiÀÄ PÉÆ¥Àà vÁ®ÆèQ£À £ÀÄVÎ UÁæªÀÄ ¥ÀAZÁAiÀÄwAiÀÄ°è 2013-14£ÉÃ ±ÉæÃtÂAiÀÄ §¸ÀªÀ ªÀ¸Àw AiÉÆÃd£ÉAiÀÄr f.¦.J¸ï. Drmï£À°è wgÀ¸ÀÌøvÀUÉÆArgÀÄªÀ ¥sÀ¯Á£ÀÄ¨sÀ«AiÀÄ ªÀÄgÀÄ ¥Àæ¸ÁÛªÀ£ÉAiÀÄ£ÀÄß D£ï¯ÉÊ£ï ªÀÄÆ®PÀ ¸À°è¸À®Ä CªÀPÁ±À PÀ°à¸ÀÄªÀ §UÉÎ.</t>
  </si>
  <si>
    <t>PI RGRHCL 74 BVM 2014-15</t>
  </si>
  <si>
    <t>gÁAiÀÄZÀÆgÀÄ f¯ÉèAiÀÄ ªÀiÁ¤é vÁ®ÆèQ£À ¨sÉÆÃUÁªÀj UÁæªÀÄ ¥ÀAZÁAiÀÄwAiÀÄ°è ªÀÄ£ÉUÀ¼À f.¦.J¸ï. £À°è  CªÀåªÀºÁgÀ £ÀqÉ¢gÀÄªÀ §UÉÎ</t>
  </si>
  <si>
    <t>PI RGRHCL 75 BVM 2014-15</t>
  </si>
  <si>
    <t>vÀÄªÀÄPÀÆgÀÄ f¯Éè, vÀÄgÀÄªÉÃPÉgÉ vÁ®ÆèQ£À ²æÃªÀÄw ¥ÀÄlÖªÀÄä PÉÆÃA ZÀAzÀæ¥Àà gÀªÀjUÉ 2010-11£ÉÃ ¸Á°£À §¸ÀªÀ ªÀ¸Àw AiÉÆÃd£ÉAiÀÄr ªÀÄAdÆgÁVzÀÄÝ, C£ÀÄzÁ£À ©qÀÄUÀqÉ ªÀiÁqÀÄªÀ §UÉÎ.</t>
  </si>
  <si>
    <t>PI RGRHCL 76 BVM 2014-15</t>
  </si>
  <si>
    <t>ZÁªÀÄgÁd£ÀUÀgÀ f¯Éè, UÀÄAqÀÄè¥ÉÃmÉ vÁ®ÄèPÀÄ, aPÀÌn UÁæªÀÄ ¥ÀAZÁ¬ÄÛAiÀÄ°è D±ÀæAiÀÄ ªÀÄ£ÉUÀ¼À ºÀAaPÉAiÀÄ°è £ÀqÉzÀ CªÀåªÀºÁgÀ ªÀÄvÀÄÛ £ÀPÀ®Ä f.¦.J¸ï ªÀiÁr C£ÀÄzÁ£À ¥ÀqÉ¢gÀÄªÀ PÀÄjvÀÄ.</t>
  </si>
  <si>
    <t>PI RGRHCL 77 BVM 2014-15</t>
  </si>
  <si>
    <t>²ªÀªÉÆUÀÎ f¯Éè ¸ÉÆgÀ§ vÁ®ÆèQ£À G¢æ UÁæªÀÄ ¥ÀAZÁ¬ÄwAiÀÄ ²æÃªÀÄw ®PÀëöäªÀÄä PÉÆÃA ºÀ£ÀÄªÀÄAvÀ¥Àà (¥sÀ.¸ÀA.147444) f.¦.J¸ï£ÀÄß ¸Àj¥Àr¹ C£ÀÄzÁ£À ©qÀÄUÀqÉ ªÀiÁqÀÄªÀ §UÉÎ.</t>
  </si>
  <si>
    <t>PI RGRHCL 78 BVM 2014-15</t>
  </si>
  <si>
    <t>gÁªÀÄ£ÀUÀgÀ f¯Éè, PÀ£ÀPÀ¥ÀÄgÀ vÁ®ÆèQ£À  CZÀÑ°è, §£ÀßªÀÄÄPÉÆÃqÀÄè, ºÉÆÃ¤ßUÀ£ÀºÀ½î,  UÁæªÀÄ ¥ÀAZÁAiÀÄwUÀ¼À°è 2010-11£ÉÃ ¸Á°£À §¸ÀªÀ ªÀ¸Àw AiÉÆÃd£ÉAiÀÄr DAiÉÄÌAiÀiÁzÀ ¥sÀ¯Á£ÀÄ¨sÀ«UÀ½UÉ C£ÀÄzÁ£À ©qÀÄUÀqÉ ªÀiÁqÀÄªÀ §UÉÎ.</t>
  </si>
  <si>
    <t>PI RGRHCL 79 BVM 2014-15</t>
  </si>
  <si>
    <r>
      <t>2010-11</t>
    </r>
    <r>
      <rPr>
        <sz val="12"/>
        <rFont val="Nudi 01 e"/>
      </rPr>
      <t>£ÉÃ ¸Á°£À §¸ÀªÀ ªÀ¸Àw AiÉÆÃd£ÉAiÀÄr gÀzÁÝzÀ ªÀÄ£ÉUÀ¼À£ÀÄß C£ï¨ÁèPï ªÀiÁqÀ®Ä ¤UÀªÀÄPÉÌ ¸À°èPÉAiÀiÁzÀ ¥sÀ¯Á£ÀÄ¨sÀ«UÀ¼À ¤«Äð¸ÀÄwÛgÀÄªÀ ªÀÄ£ÉAiÀÄ ºÀAvÀªÁgÀÄ bÁAiÀÄavÀæUÀ¼À£ÀÄß  ¥sÀ¯Á£ÀÄ¨sÀ«UÀ¼À PÀqÀvÀzÀ°è ¸ÀAgÀQë¸ÀÄªÀ ¸À®ÄªÁV »A¢gÀÄªÀV¸ÀÄwÛgÀÄªÀ §UÉÎ.</t>
    </r>
  </si>
  <si>
    <t>PI RGRHCL 424 BVM 2014-15</t>
  </si>
  <si>
    <t>zÁªÀtUÉgÉAiÀÄ ¥sÀ¯Á£ÀÄ¨sÀ«UÀ¼ÀÄ ªÀÄ£É ªÀÄAdÆgÀÄ ªÀiÁqÀÄªÀAvÉ PÉÆÃjgÀÄªÀ PÀÄjvÀÄ.</t>
  </si>
  <si>
    <t>PI RGRHCL 425 BVM 2014-15</t>
  </si>
  <si>
    <t>zÀQët PÀ£ÀßqÀ f¯ÉèAiÀÄ ¥ÀÄvÀÆÛgÀÄ vÁ®ÆèQ£À°è ««zsÀ ªÀ¸Àw AiÉÆÃd£ÉUÀ¼Àr wgÀ¸ÀÌøvÀUÉÆArgÀÄªÀ ªÀÄ£ÉUÀ¼À f.¦.J¸ï. bÁAiÀiÁavÀæUÀ½UÉ C£ÀÄzÁ£À ©qÀÄUÀqÉUÉÆ½¸ÀÄªÀ §UÉÎ.</t>
  </si>
  <si>
    <t>PI RGRHCL 426 BVM 2014-15</t>
  </si>
  <si>
    <t>UÀtå ªÀåQÛUÀ¼ÀÄ ºÁUÀÆ ªÀÄ£À«zÁgÀjAzÀ ¤UÀªÀÄPÉÌ §AzÀ ªÀÄ£À« ¥ÀvÀæ ¸ÀA§AzsÀ ¸ÀÆPÀÛ PÀæªÀÄ vÉUÉzÀÄPÉÆ¼ÀÄîªÀ §UÉÎ.                (vÀÄªÀÄPÀÆgÀÄ f¯Éè) ¹-68800, 68719, 68720, 68721, 68727, 68728, 68729, 68730.</t>
  </si>
  <si>
    <t>PI RGRHCL 427 BVM 2014-15</t>
  </si>
  <si>
    <t>²æÃ. zÀvÁÛvÉæÃAiÀÄgÉrØ, f¯ÁèzsÀåPÀëgÀÄ, ©eÉ¦ »AzÀÄ½zÀ ªÀUÀðUÀ¼À ªÉÆÃZÀð, §¼Áîj f¯Éè EªÀgÀÄ gÁdåzÀ°è£À ªÀ¸Àw AiÉÆÃd£ÉAiÀÄ ¥sÀ¯Á£ÀÄ¨sÀ«UÀ½UÉ C£ÀÄzÁ£ÀªÀ£ÀÄß ¥ÁªÀw¸ÀÄªÀAvÉ ¸ÀPÁðgÀPÉÌ DUÀæ»¹gÀÄªÀ §UÉÎ</t>
  </si>
  <si>
    <t>PI RGRHCL 428 BVM 2014-15</t>
  </si>
  <si>
    <t>UÀÄ®âUÁð f¯ÉèAiÀÄ ¥sÀ¯Á£ÀÄ¨sÀ«UÀ½UÉ ªÀÄ£É ªÀÄAdÆgÀÄ ªÀiÁqÀÄªÀ PÀÄjvÀÄ. 68864, 68604</t>
  </si>
  <si>
    <t>PI RGRHCL 429 BVM 2014-15</t>
  </si>
  <si>
    <t>gÁAiÀÄZÀÆgÀÄ f¯Éè, ¹AzsÀ£ÀÆgÀÄ vÁ®ÆèQ£À dªÀ¼ÀUÉÃgÁ UÁæªÀÄ ¥ÀAZÁ¬Äw 2010-11£ÉÃ ¸Á°£À §¸ÀªÀ ªÀ¸Àw AiÉÆÃd£ÉAiÀÄr DAiÉÄÌAiÀiÁVgÀÄªÀ ²æÃªÀÄw zÁPÀëAiÀÄtªÀÄä PÉÆÃA ±ÉÃRgÀ¥Àà gÀªÀjUÉ C£ÀÄzÁ£À ©qÀÄUÀqÉ ªÀiÁqÀÄªÀ §UÉÎ.</t>
  </si>
  <si>
    <t>PI RGRHCL 430 BVM 2014-15</t>
  </si>
  <si>
    <t>GqÀÄ¦ vÁ®ÆèQ£À ªÀqÀØ¸Éð UÁæªÀÄ ¥ÀAZÁ¬ÄwAiÀÄ ²æÃªÀÄw ¸ÀÄ²Ã® DZÁwð PÉÆÃA ²æÃ¤ªÁ¸À DZÁj (¥sÀ.¸ÀA.47306) £ÁmïNPÉAiÀiÁzÀ ¥sÀ¯Á£ÀÄ¨sÀ«UÉ C£ÀÄzÁ£À ©qÀÄUÀqÉ ªÀiÁqÀÄªÀ §UÉÎ.</t>
  </si>
  <si>
    <t>PI RGRHCL 431 BVM 2014-15</t>
  </si>
  <si>
    <t>AiÀiÁzÀVj f¯Éè, ±ÀºÁ¥ÀÄgÀ vÁ®ÆèPÀÄ, UÉÆÃ£Á¯ï UÁæªÀÄ ¥ÀAZÁ¬Äw ªÁå¦ÛUÉ §gÀÄªÀ 18 d£À ¥sÀ¯Á£ÀÄ¨sÀ«UÀ½UÉ AiÀiÁªÀÅzÁzÀgÀÆ ªÀ¸Àw AiÉÆÃd£ÉUÀ¼Àr ªÀÄ£ÉUÀ¼À£ÀÄß ªÀÄAdÆgÀÄ ªÀiÁqÀÄªÀAvÉ PÉÆÃjgÀÄªÀ §UÉÎ.</t>
  </si>
  <si>
    <t>PI RGRHCL 432 BVM 2014-15</t>
  </si>
  <si>
    <t>¨É®UÁ« f¯ÉèAiÀÄ SÁ£Á¥ÀÆgÀ vÁ®ÆèQ£À C£ÀºÀðUÉÆAqÀ ªÀÄ£ÉAiÀÄ ¥Àæ¸ÁÛªÀ£ÉAiÀÄ£ÀÄß ¤UÀªÀÄ¢AzÀ wgÀ¸ÀÌøvÀUÉÆ½¹gÀÄªÀ PÀÄjvÀÄ.</t>
  </si>
  <si>
    <t>PI RGRHCL 433 BVM 2014-15</t>
  </si>
  <si>
    <t>PÉÆ¥Àà¼À f¯Éè AiÀÄ®§ÄUÁð vÁ®ÆèQ£À 2010-11£ÉÃ ¸Á°£À §¸ÀªÀ ªÀ¸Àw AiÉÆÃd£ÉAiÀÄr ªÀdæ§Ar (¥sÀ.¸ÀA.46346) ªÀÄvÀÄÛ »gÉÃªÀAPÀ®PÀÄAmÁ UÁæªÀÄ ¥ÀAZÁ¬ÄwAiÀÄ (¥sÀ.¸ÀA.46997) jeÉPïÖ DzÀ ªÀÄ£ÉUÀ¼À£ÀÄß jlð£ï ªÀiÁqÀÄªÀ §UÉÎ.</t>
  </si>
  <si>
    <t>PI RGRHCL 434 BVM 2014-15</t>
  </si>
  <si>
    <t>UÀtå ªÀåQÛUÀ¼ÀÄ ºÁUÀÆ ªÀÄ£À«zÁgÀjAzÀ ¤UÀªÀÄPÉÌ §AzÀ ªÀÄ£À« ¥ÀvÀæ ¸ÀA§AzsÀ ¸ÀÆPÀÛ PÀæªÀÄ vÉUÉzÀÄPÉÆ¼ÀÄîªÀ §UÉÎ.                (²ªÀªÉÆUÀÎ f¯Éè)</t>
  </si>
  <si>
    <t>PI RGRHCL 435 BVM 2014-15</t>
  </si>
  <si>
    <r>
      <t xml:space="preserve">ªÉÄÊ¸ÀÆgÀÄ f¯Éè, ¦jAiÀiÁ¥ÀlÖt vÁ®ÆèPÀÄ ZÀ£ÀßPÀ¯ï PÁªÀ¯ï, UÁæªÀÄ ¥ÀAZÁ¬Äw 2010-11£ÉÃ ¸Á°£À §¸ÀªÀ ªÀ¸Àw AiÉÆÃd£ÉAiÀÄr </t>
    </r>
    <r>
      <rPr>
        <sz val="12"/>
        <rFont val="Times New Roman"/>
        <family val="1"/>
      </rPr>
      <t>Not Ok</t>
    </r>
    <r>
      <rPr>
        <sz val="12"/>
        <rFont val="Nudi 01 e"/>
      </rPr>
      <t xml:space="preserve"> CzÀ ¥sÀ¯Á£ÀÄ¨sÀ«UÀ¼À£ÀÄß </t>
    </r>
    <r>
      <rPr>
        <sz val="12"/>
        <rFont val="Times New Roman"/>
        <family val="1"/>
      </rPr>
      <t>Ok</t>
    </r>
    <r>
      <rPr>
        <sz val="12"/>
        <rFont val="Nudi 01 e"/>
      </rPr>
      <t xml:space="preserve"> ªÀiÁqÀÄªÀ §UÉÎ.</t>
    </r>
  </si>
  <si>
    <t>PI RGRHCL 436 BVM 2014-15</t>
  </si>
  <si>
    <t>GqÀÄ¦ vÁ®ÆèQ£À°è 2013-14£ÉÃ ±ÉæÃtÂAiÀÄ §¸ÀªÀ ªÀ¸Àw AiÉÆÃd£ÉAiÀÄr wgÀ¸ÀÌøvÀUÉÆArgÀÄªÀ f.¦.J¸ï. bÁAiÀiÁavÀæUÀ¼À ¥Àæ¸ÁÛªÀ£ÉUÀ¼À£ÀÄß PÁAiÀÄð¤ªÁðºÀPÀ C¢üPÁjUÀ¼À ¯ÁV£ï »A¢gÀÄV¸ÀÄªÀ §UÉÎ.</t>
  </si>
  <si>
    <t>PI RGRHCL 437 BVM 2014-15</t>
  </si>
  <si>
    <t>ZÉÆqÀØ§¼Áî¥ÀÄgÀ vÁ®ÆèPÀÄ, ¸ÀPÀÌgÉUÉÆ®èºÀ½î UÁæªÀÄ¥ÀAZÁAiÀÄwAiÀÄ ²æÃªÀÄw ±ÉÊ®d PÉÆÃA PÀÈµÀÚªÀÄÆwð gÀªÀgÀ ªÀÄ£É ªÀÄAdÆgÁwAiÀÄ£ÀÄß gÀzÀÄÝUÉÆ½¸ÀÄªÀ PÀÄjvÀÄ.</t>
  </si>
  <si>
    <t>PI RGRHCL 438 BVM 2014-15</t>
  </si>
  <si>
    <t>ªÀiÁ£Àå ªÀÄÄRå ªÀÄAwæAiÀÄªÀgÀ dAn PÁAiÀÄðzÀ²ðUÀ¼ÀÄ 2013-14£ÉÃ ±ÉæÃtÂAiÀÄ §¸ÀªÀ ªÀ¸Àw AiÉÆÃd£ÉAiÀÄr ªÀgÀÄt «zsÁ£À¸À¨sÁ PÉëÃvÀæPÉÌ ªÀÄAdÆgÀÄ ªÀiÁqÀ¯ÁVgÀÄªÀ 500 ºÉZÀÄÑªÀj ªÀÄ£ÉUÀ½UÉ C£ÀÄzÁ£ÀªÀ£ÀÄß ©qÀÄUÀqÉUÉÆ½¸ÀÄªÀAvÉ PÉÆÃjgÀÄªÀ §UÉÎ</t>
  </si>
  <si>
    <t>30À.01.2015</t>
  </si>
  <si>
    <t>PI RGRHCL 439 BVM 2014-15</t>
  </si>
  <si>
    <t>PÉÆ¥Àà¼À vÁ®ÆèQ£À §ÆzÀUÀÄA¥À UÁæªÀÄ ¥ÀAZÁ¬Äw ªÁå¦ÛUÉ §gÀÄªÀ 24 d£À ¥sÀ¯Á£ÀÄ¨sÀ«UÀ½UÉ ªÀÄ£ÉUÀ¼À£ÀÄß ªÀÄAdÆgÀÄ ªÀiÁqÀÄªÀAvÉ PÉÆÃjgÀÄªÀ §UÉÎ.</t>
  </si>
  <si>
    <t>PI RGRHCL 440 BVM 2014-15</t>
  </si>
  <si>
    <t>¹zÁÝ¥ÀÄgÀ vÁ®ÆèQ£À PÉÆ®¹¹ð UÁæªÀÄ ¥ÀAZÁ¬Äw ªÁå¦ÛUÉ §gÀÄªÀ CªÀgÀUÀÄ¥Àà UÁæªÀÄ ¥sÀ¯Á£ÀÄ¨sÀ«UÉ ªÀÄ£ÉAiÀÄ£ÀÄß ªÀÄAdÆgÀÄ ªÀiÁqÀÄªÀAvÉ PÉÆÃjgÀÄªÀ §UÉÎ.</t>
  </si>
  <si>
    <t>PI RGRHCL 441 BVM 2014-15</t>
  </si>
  <si>
    <t>§¼Áîj UÁæªÀiÁAvÀgÀ ¹jªÁgÀ UÁæªÀÄzÀ°è §gÀÄªÀ 16 d£À ¥sÀ¯Á£ÀÄ¨sÀ«UÀ½UÉ ªÀÄ£ÉUÀ¼À£ÀÄß ªÀÄAdÆgÀÄ ªÀiÁqÀÄªÀAvÉ PÉÆÃjgÀÄªÀ §UÉÎ.</t>
  </si>
  <si>
    <t>PI RGRHCL 442 BVM 2014-15</t>
  </si>
  <si>
    <t>²æÃ ªÀÄAd¥Àà PÀÄqÀÆègÀÄ UÁæªÀÄ vÀjÃPÉgÉ vÁ®ÆèPÀÄ, PÀÄqÀÆègÀÄ UÁæªÀÄ ¥ÀAZÁ¬Äw gÀªÀjUÉ ªÀÄ£É ªÀÄAdÆgÀÄ ªÀiÁqÀÄªÀAvÉ PÉÆÃjgÀÄªÀ §UÉÎ.</t>
  </si>
  <si>
    <t>PI RGRHCL 443 BVM 2014-15</t>
  </si>
  <si>
    <t>Cr«¸ÉÆÃªÀiÁ¥ÀÆgÀ UÁæªÀÄzÀ°è ªÀÄ£É ªÀÄAdÆgÀÄ ªÀiÁqÀÄªÀAvÉ PÉÆÃjgÀÄªÀ §UÉÎ.</t>
  </si>
  <si>
    <t>PI RGRHCL 444 BVM 2014-15</t>
  </si>
  <si>
    <t>¹AzsÀV vÁ®ÆèPÀÄ, UÀÄ¨ÉâÃªÁqÀ UÁæªÀÄ ¥ÀAZÁ¬Äw ªÁå¦ÛAiÀÄ°è §gÀÄªÀ 50 d£À ¥sÀ¯Á£ÀÄ¨sÀ«UÀ½UÉ ªÀÄ£ÉUÀ¼À£ÀÄß ªÀÄAdÆgÀÄ ªÀiÁqÀÄªÀAvÉ  PÉÆÃjgÀÄªÀ §UÉÎ.</t>
  </si>
  <si>
    <t>PI RGRHCL 445 BVM 2014-15</t>
  </si>
  <si>
    <t>File For Record</t>
  </si>
  <si>
    <t>PI RGRHCL 446 BVM 2014-15</t>
  </si>
  <si>
    <t>§¸ÀªÀ ªÀ¸Àw AiÉÆÃd£ÉAiÀÄrAiÀÄ°è ¥sÀ¯Á£ÀÄ¨sÀ«UÀ¼À£ÀÄß DAiÉÄÌ ªÀiÁrgÀÄªÀÅzÀgÀ §UÉÎ.</t>
  </si>
  <si>
    <t>PI RGRHCL 447 BVM 2014-15</t>
  </si>
  <si>
    <t>ªÀÄAqÀå f¯ÉèAiÀÄ ¥sÀ¯Á£ÀÄ¨sÀ«UÀ½UÉ ªÀÄ£É ªÀÄAdÆgÀÄ ªÀiÁqÀÄªÀ PÀÄjvÀÄ.</t>
  </si>
  <si>
    <t>PI RGRHCL 448 BVM 2014-15</t>
  </si>
  <si>
    <t>ªÉÄÊ¸ÀÆgÀÄ f¯ÉèAiÀÄ ¥sÀ¯Á£ÀÄ¨sÀ«UÀ½UÉ ªÀÄ£É ªÀÄAdÆgÀÄ ªÀiÁqÀÄªÀ PÀÄjvÀÄ. 68885, 69237, 68365, 69060</t>
  </si>
  <si>
    <t>PI RGRHCL 449 BVM 2014-15</t>
  </si>
  <si>
    <t>2013-14 £ÉÃ ¸Á°£À §¸ÀªÀ ªÀ¸Àw AiÉÆÃd£ÉAiÀÄr DAiÉÄÌAiÀiÁzÀ ²æÃªÀÄw £ÁUÀgÀvÀß PÉÆÃA ¹zÀÝAiÀÄå ¥sÀ.PÉÆÃ.141968 gÀªÀgÀ C£ÀÄzÁ£À »A¥ÀqÉzÀÄ f¦J¸ï bÁAiÀiÁavÀæªÀ£ÀÄß D£ï¯ÉÊ£ï¤AzÀ gÀzÀÄÝUÉÆ½¸ÀÄªÀAvÉ PÉÆÃjgÀÄªÀ §UÉÎ.</t>
  </si>
  <si>
    <t>PI RGRHCL 450 BVM 2014-15</t>
  </si>
  <si>
    <t>AiÀiÁzÀVj f¯Éè, ±ÀºÁ¥ÀÄgÀ vÁ®ÆèPÀÄ, ²æÃ ¹zÀÝ¥Àà ©£ï ¯ÉÃmï ¸ÁAiÀÄ§tÚ CUÀ¸ÀgÀ, ºÀÄgÀ¸ÀUÀÄAqÁV gÀªÀjUÉ ªÀÄ£É ªÀÄAdÆgÀÄ ªÀiÁqÀÄªÀAvÉ PÉÆÃjgÀÄªÀ §UÉÎ.</t>
  </si>
  <si>
    <t>05.02.2015.</t>
  </si>
  <si>
    <t>PI RGRHCL 451 BVM 2014-15</t>
  </si>
  <si>
    <t>¨É¼ÀUÁ« f¯Éè CxÀtÂ vÁ®ÆèQ£À ªÀÄAUÀ¸ÀÆ½ UÁæªÀÄ ªÀÄvÀÄÛ gÁAiÀÄ¨ÁUÀ vÁ®ÆèQ£À ºÁgÉÆÃUÉÃj UÁæªÀÄzÀ ªÁå¦ÛAiÀÄ 59 ªÀ¸Àw gÀ»v ¥sÀ¯Á£ÀÄ¨sÀ«UÀ½UÉ ªÀÄ£ÉUÀ¼À£ÀÄß ªÀÄAdÆgÀÄ ªÀiÁqÀÄªÀAvÉ PÉÆÃjgÀÄªÀ §UÉÎ.</t>
  </si>
  <si>
    <t>PI RGRHCL 452 BVM 2014-15</t>
  </si>
  <si>
    <t>§¼Áîj f¯Éè ºÀUÀj¨ÉÆªÀÄä£ÀºÀ½î vÁ®ÆèQ£À ªÉÆÃjUÉÃj UÁæªÀÄ ¥ÀAZÁ¬ÄwAiÀÄ ªÁå¦ÛAiÀÄ ªÀ¸Àw gÀ»vÀ ¥sÀ¯Á£ÀÄ¨sÀ«UÉ ªÀÄ£ÉAiÀÄ£ÀÄß ªÀÄAdÆgÀÄ ªÀiÁqÀÄªÀAvÉ PÉÆÃjgÀÄªÀ §UÉÎ.</t>
  </si>
  <si>
    <t>PI RGRHCL 453 BVM 2014-15</t>
  </si>
  <si>
    <t>ªÉÄÊ¸ÀÆgÀÄ f¯Éè, n.£ÀgÀ¹¥ÀÄgÀ vÁ®ÄèQ£À ²æÃªÀÄw ªÀÄºÀzÉÃªÀªÀÄä PÉÆÃA aPÀÌ¨ÉÆÃ¸À£À ¹zÉÝÃUËqÀ gÀªÀgÀ C£ÀºÀðUÉÆAqÀ ªÀÄ£ÉAiÀÄ ¥Àæ¸ÁÛªÀ£ÉAiÀÄ£ÀÄß ¤UÀªÀÄ¢AzÀ wgÀ¸ÀÌøvÀUÉÆ½¹gÀÄªÀ PÀÄjvÀÄ</t>
  </si>
  <si>
    <t>PI RGRHCL 454 BVM 2014-15</t>
  </si>
  <si>
    <t>PI RGRHCL 455 BVM 2014-15</t>
  </si>
  <si>
    <t>aPÀÌ§¼Áî¥ÀÄgÀ f¯Éè, UËjÃ©zÀ£ÀÆgÀÄ vÁ®ÆèPÀÄ, ©¸À®ºÀ½î UÁæªÀÄzÀ ²æÃªÀÄw ¸ÀgÀ¸ÀévÀªÀÄä gÀªÀgÀ ªÀÄ£É ªÀÄ£É «¸ÀÛgÀuÉ JAzÀÄ C£ÀºÀðUÉÆArgÀÄªÀ PÀÄjvÀÄ.</t>
  </si>
  <si>
    <t>PI RGRHCL 456 BVM 2014-15</t>
  </si>
  <si>
    <t>¨É¼ÀUÁ« f¯Éè gÁªÀÄzÀÄUÀð vÁ®ÆèQ£À CªÀgÁ¢ UÁæªÀÄzÀ ªÁå¦ÛAiÀÄ ªÀ¸Àw gÀ»vÀ ¥sÀ¯Á£ÀÄ¨sÀ«UÀ½UÉ ªÀÄ£ÉUÀ¼À£ÀÄß ªÀÄAdÆgÀÄ ªÀiÁqÀÄªÀAvÉ PÉÆÃjgÀÄªÀ §UÉÎ. ¹-68174, 68175, 68176, 68177, 68178.</t>
  </si>
  <si>
    <t>PI RGRHCL 457 BVM 2014-15</t>
  </si>
  <si>
    <t>2013-14 £ÉÃ ¸Á°£À §¸ÀªÀ ªÀ¸Àw AiÉÆÃd£ÉAiÀÄ DAiÉÄÌAiÀiÁzÀ ²æÃªÀÄw PÁ¼ÀªÀÄä PÉÆÃA ªÀÄAZÀ£ÁAiÀÄÌ (¥sÀ.PÉÆÃ.152149) vÁ®ÆèPÀÄ ¥ÀAZÁ¬Äw ¯ÁV£ïUÉ »A¢gÀÄV¸ÀÄªÀAvÉ PÉÆÃjgÀÄªÀ §UÉÎ.</t>
  </si>
  <si>
    <t>07.02.2015.</t>
  </si>
  <si>
    <t>PI RGRHCL 458 BVM 2014-15</t>
  </si>
  <si>
    <t>zÁªÀtUÉgÉ f¯Éè, ºÀjºÀgÀ vÁ®ÆèPÀÄ, ±ÀA¶Ã¥ÀÄgÀ UÁæªÀÄzÀ ²æÃªÀÄw UËgÀªÀÄä PÉÆÃA ²ªÀPÀÄªÀiÁgÀ gÀªÀgÀ ªÀÄ£ÉAiÀÄ ¥Àæ¸ÁÛªÀ£ÉAiÀÄ£ÀÄß »A¢gÀÄV¹gÀÄªÀ §UÉÎ.</t>
  </si>
  <si>
    <t>PI RGRHCL 459 BVM 2014-15</t>
  </si>
  <si>
    <t>ªÉÄÊ¸ÀÆgÀÄ f¯Éè ¦jAiÀiÁ¥ÀlÖt vÁ®ÆèPÀÄ ªÀÄvÀÄÛ avÀzÀÄUÀð f¯Éè ºÉÆ¼À¯ÉÌgÉ vÁ®ÆèQ£À ªÁå¦ÛUÉ §gÀÄªÀ ªÀ¸Àw gÀ»vÀ ¥sÀ¯Á£ÀÄ¨sÀ«UÀ½UÉ ªÀÄ£ÉUÀ¼À£ÀÄß ªÀÄAdÆgÀÄ ªÀiÁqÀÄªÀAvÉ PÉÆÃjgÀÄªÀ §UÉÎ.</t>
  </si>
  <si>
    <t>PI RGRHCL 460 BVM 2014-15</t>
  </si>
  <si>
    <t>aPÀÌ§¼Áî¥ÀÄgÀ f¯Éè, UËjÃ©zÀ£ÀÆgÀ vÁ®ÆèPÀÄ r.¥Á¼ÀåzÀ ¥sÀ¯Á£ÀÄ¨sÀ«UÀ¼À ªÀÄ£ÉAiÀÄ f¦J¸ï bÁAiÀÄavÀæUÀ¼À£ÀÄß vÀ¥ÁàV C¥ï¯ÉÆÃqï ªÀiÁrgÀÄªÀ PÀÄjvÀÄ.</t>
  </si>
  <si>
    <t>PI RGRHCL 461 BVM 2014-15</t>
  </si>
  <si>
    <t>2010-11£ÉÃ ¸Á°£À §¸ÀªÀ ªÀ¸Àw AiÉÆÃd£ÉAiÀÄr DAiÉÄÌAiÀiÁVgÀÄªÀ ¥sÀ¯Á£ÀÄ¨sÀ«UÉ C£ÀÄzÁ£À ©qÀÄUÀqÉ ªÀiÁqÀÄªÀAvÉ PÉÆÃjgÀÄªÀ §UÉÎ.</t>
  </si>
  <si>
    <t>09.02.2015.</t>
  </si>
  <si>
    <t>PI RGRHCL 462 BVM 2014-15</t>
  </si>
  <si>
    <t>PI RGRHCL 463 BVM 2014-15</t>
  </si>
  <si>
    <t xml:space="preserve">2010-11£ÉÃ ¸Á°£À §¸ÀªÀ ªÀ¸Àw AiÉÆÃd£ÉAiÀÄr DAiÉÄÌAiÀiÁVgÀÄªÀ ¥sÀ¯Á£ÀÄ¨sÀ«UÉ C£ÀÄzÁ£À ©qÀÄUÀqÉ ªÀiÁqÀÄªÀAvÉ PÉÆÃjgÀÄªÀ §UÉÎ. </t>
  </si>
  <si>
    <t>10.02.2015.</t>
  </si>
  <si>
    <t>PI RGRHCL 464 BVM 2014-15</t>
  </si>
  <si>
    <t>²ªÀªÉÆUÀÎ f¯Éè, ²PÁj¥ÀÄgÀ vÁ®ÆèPÀÄ, ºÁgÉÆÃUÉÆ¥Àà UÁæªÀÄzÀ ²æÃªÀÄw ¹ÃvÀªÀÄä PÉÆÃA C¥ÀàtÚ gÀªÀgÀ bÁªÀtÂ ºÀAvÀzÀ bÁAiÀÄavÀæªÀ£ÀÄß vÉgÀªÀÅUÉÆ½¹PÉÆqÀÄªÀ PÀÄjvÀÄ.</t>
  </si>
  <si>
    <t>PI RGRHCL 465 BVM 2014-15</t>
  </si>
  <si>
    <t>GqÀÄ¦ vÁ®ÆèQ£À 38£ÉÃ PÀ¼ÀÆÛgÀÄ UÁæªÀÄ ¥ÀAZÁAiÀÄwAiÀÄ PÉAdÆgÀÄ UÁæªÀÄzÀ°è 2006-07£ÉÃ ±ÉæÃtÂAiÀÄ D±ÀæAiÀÄ ªÀ¸Àw AiÉÆÃd£ÉAiÀÄr DAiÉÄÌAiÀiÁVgÀÄªÀ ²æÃªÀÄw ¨sÁgÀw PÉÆÃA ±ÉÃRgÀ EªÀgÀ ªÀÄ£ÉAiÀÄ ¸ÀºÀAiÀÄzsÀ£À »A¢gÀÄV¸ÀÄªÀÅzÁV w½¹gÀÄªÀ §UÉÎ.</t>
  </si>
  <si>
    <t>PI RGRHCL 466 BVM 2014-15</t>
  </si>
  <si>
    <t xml:space="preserve">ªÉÄÊ¸ÀÆgÀÄ f¯Éè, n.£ÀgÀ¹Ã¥ÀÄgÀ vÁ®ÆèPÀÄ, ºÀÄt¸ÀÆgÀÄ UÁæªÀÄzÀ ªÁ¹UÀ¼ÁzÀ ²æÃªÀÄw ¥ÀzÁäªÀw PÉÆÃA Dgï.°AUÀ¥Àà gÀªÀjUÉ ªÀÄ£É ªÀÄAdÆgÀÄ ªÀiÁqÀÄªÀAvÉ PÉÆÃjgÀÄªÀ §UÉÎ. </t>
  </si>
  <si>
    <t>PI RGRHCL 467 BVM 2014-15</t>
  </si>
  <si>
    <t>¨ÁUÀ®PÉÆÃmÉ f¯Éè, dªÀÄPÀAr vÁ®ÆèQ£À ¸ÁªÀ¼ÀV UÁæªÀÄzÀ ¥sÀ¯Á£ÀÄ¨sÀ«UÀ¼À ªÀÄ£ÉAiÀÄ ¥Àæ¸ÁÛªÀ£ÉAiÀÄ£ÀÄß »A¢gÀÄV¹gÀÄªÀ PÀÄjvÀÄ.</t>
  </si>
  <si>
    <t>PI RGRHCL 468 BVM 2014-15</t>
  </si>
  <si>
    <t>PÀ®§ÄVð f¯Éè, C¥sÀd®¥ÀÆgÀ vÁ®ÆèQ£À ºÀ¸ÀgÀUÀÄAqÀV UÁæªÀÄ ¥ÀAZÁAiÀÄwAiÀÄ°è ªÀÄ£ÉUÀ¼À ºÀAaPÉAiÀÄ°è £ÀqÉzÀ CªÀåªÀºÁgÀ PÀÄjvÀÄ.</t>
  </si>
  <si>
    <t>PI RGRHCL 469 BVM 2014-15</t>
  </si>
  <si>
    <t>PI RGRHCL 470 BVM 2014-15</t>
  </si>
  <si>
    <t>²ªÀªÉÆUÀÎ f¯Éè, ²ªÀªÉÆUÀÎ vÁ®ÆèPÀÄ, GA§¼É¨ÉÊ®Ä UÁæªÀÄ ¥ÀAZÁ¬Äw ªÁå¦ÛAiÀÄ GA§¼É¨ÉÊ®Ä UÁæªÀÄzÀ §¸ÀªÀ ªÀ¸Àw AiÉÆÃd£ÉAiÀÄrAiÀÄ°è C£ÀºÀð ¥sÀ¯Á£ÀÄ¨sÀ«UÀ¼À£ÀÄß DAiÉÄÌ ªÀiÁrgÀÄªÀ ¥ÀnÖAiÀÄ£ÀÄß gÀzÀÄÝUÉÆ½¸ÀÄªÀAvÉ PÉÆÃjgÀÄªÀ §UÉÎ.</t>
  </si>
  <si>
    <t>PI RGRHCL 471 BVM 2014-15</t>
  </si>
  <si>
    <t>aPÀÌªÀÄUÀ¼ÀÆgÀÄ f¯Éè, PÀqÀÆgÀÄ vÁ®ÆèPÀÄ, PÁªÀÄ£ÀPÉgÉ UÁæªÀÄzÀ ²æÃªÀÄw «ªÀÄ®ªÀÄä PÉÆÃA ªÀÄ¯ÉèÃ±À¥Àà gÀªÀjUÉ C£ÀÄzÁ£À ©qÀÄUÀqÉ ªÀiÁqÀÄªÀ PÀÄjvÀÄ.</t>
  </si>
  <si>
    <t>PI RGRHCL 472 BVM 2014-15</t>
  </si>
  <si>
    <t>zÉÆqÀØ§¼Áî¥ÀÄgÀ vÁ®ÆèPÀÄ, zÉÆqÀØ¨É¼ÀªÀAUÀ® ºÉÆÃ§½, ¸ÀPÀÌgÉUÉÆ®èºÀ½î UÁæªÀÄ ¥ÀAZÁ¬ÄwAiÀÄ°è §¸ÀªÀ ªÀ¸Àw AiÉÆÃd£ÉAiÀÄr DAiÉÄÌ ªÀiÁrgÀÄªÀ 22 ¥sÀ¯Á£ÀÄ¨sÀ«UÀ¼À ¥ÀnÖAiÀÄ£ÀÄß gÀzÀÄÝUÉÆ½¸ÀÄªÀAvÉ PÉÆÃjgÀÄªÀ §UÉÎ.</t>
  </si>
  <si>
    <t>PI RGRHCL 473 BVM 2014-15</t>
  </si>
  <si>
    <t>PI RGRHCL 474 BVM 2014-15</t>
  </si>
  <si>
    <t>ºÀÆ«£ÀºÀqÀUÀ° vÁ®ÆèPÀÄ, £ÁUÀw§¸Á¥ÀÄgÀ UÁæªÀÄ ¥ÀAZÁ¬Äw C£ÀÄªÉÆÃzÀ£ÉUÉÆAqÀ EA¢gÁ DªÁ¸ï ªÀÄvÀÄÛ §¸ÀªÀ ªÀ¸Àw AiÉÆÃd£ÉAiÀÄ ªÀÄ£ÉAiÀÄ ¥ÀnÖAiÀÄ£ÀÄß vÀqÉ»rAiÀÄÄªÀAvÉ PÉÆÃjgÀÄªÀ §UÉÎ.</t>
  </si>
  <si>
    <t>PI RGRHCL 475 BVM 2014-15</t>
  </si>
  <si>
    <t>²æÃ. ²æÃ¤ªÁ¸À «. ªÀiÁ£É, ªÀiÁ£Àå «zsÁ£À ¥ÀjµÀvï ¸ÀzÀ¸ÀågÀÄ EªÀgÀÄ PÀÄAzÀUÉÆÃ¼À vÁ®ÆèQ£À°è 2010-11£ÉÃ ±ÉæÃtÂAiÀÄ §¸ÀªÀ ªÀ¸Àw AiÉÆÃd£ÉAiÀÄ ¥sÀ¯Á£ÀÄ¨sÀ«UÀ½UÉ C£ÀÄzÁªÀ£ÀÄß ©qÀÄUÀqÉ ªÀiÁqÀÄªÀAvÉ PÉÆÃjgÀÄªÀ §UÉÎ.</t>
  </si>
  <si>
    <t>PI RGRHCL 476 BVM 2014-15</t>
  </si>
  <si>
    <t>§¼Áîj f¯Éè, ºÀUÀj¨ÉÆªÀÄä£ÀºÀ½î vÁ®ÆèPÀÄ, ºÉZï N§¼Á¥ÀÄgÀ UÁæªÀÄzÀ ²æÃªÀÄw J¸ï. ¥ÁªÀðvÀªÀÄä PÉÆÃA UÀÄgÀÄ¸Áé«Ä gÀªÀjUÉ C£ÀÄzÁ£À ©qÀÄUÀqÉ ªÀiÁqÀÄªÀ PÀÄjvÀÄ.</t>
  </si>
  <si>
    <t>PI RGRHCL 477 BVM 2014-15</t>
  </si>
  <si>
    <t>»jAiÀÄÆgÀÄ vÁ®ÆèPÀÄ, ¸ÀÆgÀUÉÆAqÀ£ÀºÀ½î UÁæªÀÄ ¥ÀAZÁ¬Äw ªÁå¦ÛAiÀÄ ¸ÀÆgÀUÉÆAqÀ£ÀºÀ½î UÁæªÀÄzÀ°è DAiÉÄÌ ªÀiÁqÀ¯ÁzÀ 10 ¥sÀ¯Á£ÀÄ¨sÀ«UÀ¼À ¥ÀnÖUÉ ªÀÄAdÆgÁw ¤ÃqÀzÉÃ vÀqÉ»rAiÀÄÄªÀAvÉ PÉÆÃjgÀÄªÀ §UÉÎ.</t>
  </si>
  <si>
    <t>PI RGRHCL 478 BVM 2014-15</t>
  </si>
  <si>
    <t>GvÀÛgÀ PÀ£ÀßqÀ f¯Éè, ²¹ð vÁ®ÆèQ£À ²æÃ ªÉÆ»¢Ý£ï ¸Á¨ï ªÉÄºÀ§Æ§Ä¸Á¨ï gÀªÀjUÉ ªÀÄ£É ªÀÄAdÆgÀÄ ªÀiÁqÀÄªÀ PÀÄjvÀÄ.</t>
  </si>
  <si>
    <t>PI RGRHCL 479 BVM 2014-15</t>
  </si>
  <si>
    <t>vÀÄªÀÄPÀÆgÀÄ f¯Éè ¥sÀ¯Á£ÀÄ¨sÀ«UÀ½UÉ ªÀÄ£É ªÀÄAdÆgÀÄ ªÀiÁqÀÄªÀ PÀÄjvÀÄ. 68716, 69272, 69391</t>
  </si>
  <si>
    <t>PI RGRHCL 480 BVM 2014-15</t>
  </si>
  <si>
    <t>ºÁ¸À£À f¯ÉèAiÀÄ ²æÃªÀÄw ¸ÀÄ§zÀæªÀÄä PÉÆÃA ¥ÀªÀw ¥ÀÄlÖ¸ÁéªÀÄ¥Àà gÀªÀgÀÄ ªÀÄ£É ªÀÄAdÆgÀÄ ªÀiÁqÀÄªÀ PÀÄjvÀÄ.</t>
  </si>
  <si>
    <t>PI RGRHCL 481 BVM 2014-15</t>
  </si>
  <si>
    <t>avÀæzÀÄUÀð f¯ÉèAiÀÄ ¥sÀ¯Á£ÀÄ¨sÀ«UÀ½UÉ ªÀÄ£É ªÀÄAdÆgÀÄ ªÀiÁqÀÄªÀ PÀÄjvÀÄ. 68588, 69532, 69475</t>
  </si>
  <si>
    <t>PI RGRHCL 482 BVM 2014-15</t>
  </si>
  <si>
    <r>
      <t xml:space="preserve">aPÀÌªÀÄUÀ¼ÀÆgÀÄ f¯Éè, PÉÆ¥Àà vÁ®ÆèPÀÄ, ©AvÀæªÀ½î, ºÀjºÀgÀ¥ÀÄgÀ, »gÉÃUÀzÉÝ, CwÛPÉÆrUÉ, vÀÄ¼ÀÄ«£ÀPÉÆ¥Àà UÁæªÀÄ ¥ÀAZÁ¬ÄwUÀ¼À ªÁå¦ÛAiÀÄ 2010-11 ªÀÄvÀÄÛ 2013-14 £ÉÃ ¸Á°£À §¸ÀªÀ ªÀ¸Àw AiÉÆÃd£ÉAiÀÄr </t>
    </r>
    <r>
      <rPr>
        <sz val="12"/>
        <rFont val="Times New Roman"/>
        <family val="1"/>
      </rPr>
      <t xml:space="preserve">Not Ok </t>
    </r>
    <r>
      <rPr>
        <sz val="12"/>
        <rFont val="Nudi 01 e"/>
      </rPr>
      <t>DV wgÀ¸ÀÌøvÀUÉÆArgÀÄªÀ ¥sÀ¯Á£ÀÄ¨sÀ«UÀ¼À£ÀÄß vÁ®ÆèPÀÄ ¥ÀAZÁ¬Äw ¯ÁV£ïUÉ »A¢gÀÄV¸ÀÄªÀAvÉ PÉÆÃjgÀÄªÀ §UÉÎ.</t>
    </r>
  </si>
  <si>
    <t>PI RGRHCL 483 BVM 2014-15</t>
  </si>
  <si>
    <t>²æÃ PÉÆÃl ²æÃ¤ªÁ¸À ¥ÀÆeÁj ªÀiÁf ¸ÀaªÀgÀÄ ºÁUÀÆ ±Á¸ÀPÀgÀÄ «zsÁ£À ¥ÀjµÀvï EªÀgÀÄ GqÀÄ¦ vÁ®ÆèQ£À ¥sÀ.¸ÀA.36603, ªÀÄvÀÄÛ ¥sÀ.¸ÀA.47305 gÀªÀjUÉ C£ÀÄzÁ£À ©qÀÄUÀqÉ ªÀiÁqÀÄªÀ §UÉÎ.</t>
  </si>
  <si>
    <t>PI RGRHCL 484 BVM 2014-15</t>
  </si>
  <si>
    <t>²æÃ PÉÆÃl ²æÃ¤ªÁ¸À ¥ÀÆeÁj ªÀiÁf ¸ÀaªÀgÀÄ ºÁUÀÆ ±Á¸ÀPÀgÀÄ «zsÁ£À ¥ÀjµÀvï EªÀgÀÄ GqÀÄ¦ vÁ®ÆèQ£À ªÀqÀØ¸Éð UÁæªÀÄ ¥ÀAZÁAiÀÄwAiÀÄ 2013-14£ÉÃ ±ÉæÃtÂAiÀÄ §¸ÀªÀ ªÀ¸Àw AiÉÆÃd£ÉAiÀÄ ²æÃªÀÄw ¸ÀgÉÆÃd PÉÆÃA ±À²PÁAvÀ EªÀjUÉ C£ÀÄzÁ£ÀªÀ£ÀÄß ©qÀÄUÀqÉUÉÆ½¸ÀÄªÀAvÉ PÉÆÃjgÀÄªÀ §UÉÎ.</t>
  </si>
  <si>
    <t>PI RGRHCL 485 BVM 2014-15</t>
  </si>
  <si>
    <t>aPÀÌªÀÄUÀ¼ÀÆgÀÄ f¯ÉèAiÀÄ zÉÃªÀzÁ£À UÁæªÀÄzÀ D±ÀæAiÀÄ AiÉÆÃd£ÉAiÀÄr ªÀÄ£ÉUÀ¼À ºÀAaPÉAiÀÄ°è £ÀqÉzÀ CªÀåªÀºÁgÀ PÀÄjvÀÄ.</t>
  </si>
  <si>
    <t>PI RGRHCL 486 BVM 2014-15</t>
  </si>
  <si>
    <t>²æÃªÀÄw ±À²PÀ¯Á C. eÉÆ¯Éè, ªÀiÁ£Àå ±Á¸ÀPÀgÀÄ, ¤¥ÁàtÂ «zsÁ£À¸À¨sÁ PÉëÃvÀæ EªÀgÀÄ ¨ÁgÀªÁqÀ UÁæªÀÄ ¥ÀAZÁAiÀÄwAiÀÄ°è 2010-11£ÉÃ ±ÉæÃtÂAiÀÄ §¸ÀªÀ ªÀ¸Àw AiÉÆÃd£ÉAiÀÄr £Ámï N.PÉ. DVgÀÄªÀ ¥sÀ¯Á£ÀÄ¨sÀ«UÀ½UÉ C£ÀÄzÁªÀ£ÀÄß ©qÀÄUÀqÉ ªÀiÁqÀÄªÀAvÉ PÉÆÃjgÀÄªÀ §UÉÎ.</t>
  </si>
  <si>
    <t>PI RGRHCL 487 BVM 2014-15</t>
  </si>
  <si>
    <t>PÉ.Dgï.¥ÉÃmÉ vÁ®ÆèPÀÄ ªÀiÁPÀªÀ½î UÁæªÀÄ ¥ÀAZÁ¬Äw ªÁå¦ÛAiÀÄ°è §gÀÄªÀ ¥sÀ¯Á£ÀÄ¨sÀ«UÀ½UÉ ªÀÄ£ÉUÀ¼À£ÀÄß ªÀÄAdÆgÀÄ ªÀiÁqÀÄªÀAvÉ PÉÆÃjgÀÄªÀ §UÉÎ.</t>
  </si>
  <si>
    <t>PI RGRHCL 488 BVM 2014-15</t>
  </si>
  <si>
    <t>UÀzÀUÀ f¯ÉèAiÀÄ ²gÀºÀnÖ vÁ®ÆèQ£À CqÀgÀPÀnÖ UÁæªÀÄ ¥ÀAZÁAiÀÄwAiÀÄ°è 2010-11£ÉÃ ±ÉæÃtÂAiÀÄ §¸ÀªÀ ªÀ¸Àw AiÉÆÃd£ÉAiÀÄr ¨ÁèPï DVgÀÄªÀ ªÀÄ£ÉAiÀÄ£ÀÄß C£ï¨ÁèPï ªÀiÁqÀÄªÀAvÉ PÉÆÃjgÀÄªÀ §UÉÎ.</t>
  </si>
  <si>
    <t>PI RGRHCL 489 BVM 2014-15</t>
  </si>
  <si>
    <t>²ªÀªÉÆUÀÎ f¯Éè, ¸ÁUÀgÀ vÁ®ÆèPÀÄ §gÀÆgÀÄ UÁæªÀÄ ¥ÀAZÁAiÀÄwAiÀÄ°è §gÀÄªÀ 50 ªÀ¸Àw gÀ»vÀ ¥sÀ¯Á£ÀÄ¨sÀ«UÀ½UÉ ªÀÄ£ÉUÀ¼À£ÀÄß ªÀÄAdÆgÀÄ ªÀiÁqÀÄªÀAvÉ PÉÆÃjgÀÄªÀ §UÉÎ.</t>
  </si>
  <si>
    <t>PI RGRHCL 490 BVM 2014-15</t>
  </si>
  <si>
    <t>PI RGRHCL 491 BVM 2014-15</t>
  </si>
  <si>
    <t>zÀQët PÀ£ÀßqÀ f¯Éè, ¨É¼ÀÛAUÀr vÁ®ÆèQ£À ªÀÄaÑ£À UÁæªÀÄzÀ ²æÃªÀÄw gÀÄQätÂ gÀªÀgÀ ªÀÄ£ÉAiÀÄ QlQ ºÀAvÀzÀ bÁAiÀÄavÀæzÀ §zÀ¯ÁV ¨ÉÃgÉ ªÀÄ£ÉAiÀÄ bÁAiÀÄavÀæªÀ£ÀÄß C¥ï¯ÉÆÃqï ªÀiÁrgÀÄªÀ PÀÄjvÀÄ.</t>
  </si>
  <si>
    <t>PI RGRHCL 492 BVM 2014-15</t>
  </si>
  <si>
    <t>UÀtå ªÀåQÛUÀ¼ÀÄ ºÁUÀÆ ªÀÄ£À«zÁgÀjAzÀ ¤UÀªÀÄPÉÌ §AzÀ ªÀÄ£À« ¥ÀvÀæ ¸ÀA§AzsÀ ¸ÀÆPÀÛ PÀæªÀÄ vÉUÉzÀÄPÉÆ¼ÀÄîªÀ §UÉÎ.</t>
  </si>
  <si>
    <t>PI RGRHCL 493 BVM 2014-15</t>
  </si>
  <si>
    <t>PÀ£ÁðlPÀ gÁdå gÉÊvÀ ¸ÀAWÀ ºÁUÀÆ ºÀ¹gÀÄ ¸ÉÃ£É, £ÁUÀªÀÄAUÀ® «zsÁ£À¸À¨sÁ PÉëÃvÀæ EªÀgÀÄ §¸ÀªÀ ªÀ¸Àw AiÉÆÃd£É ºÁUÀÆ EA¢gÁ DªÁ¸ï AiÉÆÃd£ÉAiÀÄr ¥sÀ¯Á£ÀÄ¨sÀ«UÀ½UÉ ¸ÀPÁ®zÀ°è ºÀt ©qÀÄUÀqÉ ªÀiÁqÀ®Ä PÀæªÀÄ PÉÊUÉÆ¼ÀÄîªÀAvÉ PÉÆÃjgÀÄªÀ §UÉÎ</t>
  </si>
  <si>
    <t>PI RGRHCL 494 BVM 2014-15</t>
  </si>
  <si>
    <t>zÁªÀtUÉgÉ f¯Éè, ZÀ£ÀßVj vÁ®ÆèPÀÄ, ©üÃªÀÄ£ÀPÉgÉ UÁæªÀÄzÀ ªÁå¦ÛAiÀÄ°è §gÀÄªÀ ¥sÀ¯Á£ÀÄ¨sÀ«UÉ ªÀÄ£ÉAiÀÄ£ÀÄß ªÀÄAdÆgÀÄ ªÀiÁqÀÄªÀAvÉ PÉÆÃjgÀÄªÀ §UÉÎ.</t>
  </si>
  <si>
    <t>PI RGRHCL 495 BVM 2014-15</t>
  </si>
  <si>
    <t>ºÁªÉÃj f¯Éè gÁuÉÃ¨É£ÀÆßgÀÄ vÁ®ÆèPÀÄ, ElV UÁæªÀÄ ¥ÀAZÁ¬ÄwAiÀÄ ªÁå¦ÛAiÀÄ ªÀÄtPÀÆgÀÄ UÁæªÀÄzÀ 50 ªÀÄ£ÉUÀ¼À£ÀÄß ªÀÄAdÆgÀÄ ªÀiÁqÀÄªÀAvÉ PÉÆÃjgÀÄªÀ §UÉÎ.</t>
  </si>
  <si>
    <t>PI RGRHCL 496 BVM 2014-15</t>
  </si>
  <si>
    <t>GqÀÄ¦ vÁ®ÆèQ£À ZÉPÁðr UÁæªÀÄ ¥ÀAZÁ¬Äw ªÁå¦ÛAiÀÄ°è ªÁ¹¸ÀÄwÛgÀÄªÀ ²æÃªÀÄw ¥ÉæÃªÀiÁ PÉÆÃA PÉÆgÀUÀ £ÁAiÀÄÌ gÀªÀjUÉ C£ÀÄzÁ£À ©qÀÄUÀqÉ ªÀiÁqÀÄªÀ §UÉÎ.</t>
  </si>
  <si>
    <t>PI RGRHCL 497 BVM 2014-15</t>
  </si>
  <si>
    <t>PÁPÀð¼À vÁ®ÆèQ£À £ÁqÁà®Ä UÁæªÀÄ ¥ÀAZÁAiÀÄwAiÀÄ°è CgÀtå ¸À«Äw¬ÄAzÀ ªÀÄAdÆgÁzÀ ¸ÀÜ¼À/eÁUÀPÉÌ CqÀªÀiÁ£À £ÉÆÃAzÀtÂ¬ÄAzÀ «£Á¬ÄwAiÀÄ£ÀÄß ¤ÃqÀÄªÀ §UÉÎ.</t>
  </si>
  <si>
    <t>PI RGRHCL 498 BVM 2014-15</t>
  </si>
  <si>
    <t>PI RGRHCL 690 BVM 2014-15</t>
  </si>
  <si>
    <t>zÀ.PÀ., §AmÁé¼À vÁ®ÆèPÀÄ, PÀqÉÃ±Áé®å UÁæªÀÄ ¥ÀAZÁAiÀÄwAiÀÄ ¥sÀ¯Á£ÀÄ¨sÀ«UÀ½UÉ ªÀÄ£É ªÀÄAdÆgÀÄ ªÀiÁqÀÄªÀAvÉ PÉÆÃjgÀÄªÀ PÀÄjvÀÄ.</t>
  </si>
  <si>
    <t>PI RGRHCL 691 BVM 2014-15</t>
  </si>
  <si>
    <t>GvÀÛgÀPÀ£ÀßqÀ f¯Éè PÀÄªÀÄmÁ vÁ®ÆèQ£À ²æÃ UÉÆÃ¥Á® ®PÀëöät £ÁAiÀÄÌ gÀªÀgÀ zÀÆgÀÄ Cfð.</t>
  </si>
  <si>
    <t>PI RGRHCL 692 BVM 2014-15</t>
  </si>
  <si>
    <t>GqÀÄ¦ f¯Éè ªÀÄvÀÄÛ vÁ®ÆèPÀÄ, ªÀqÀØ¸Éð UÁæªÀÄ ¥ÀAZÁAiÀÄvï ªÁå¦ÛAiÀÄ 2010-11 £ÉÃ ¸Á°£À §¸ÀªÀ ªÀ¸Àw AiÉÆÃd£ÉAiÀÄr wgÀ¸ÀÌøvÀUÉÆArgÀÄªÀ ¥sÀ¯Á£ÀÄ¨sÀ«UÉ C£ÀÄzÁ£À ©qÀÄUÀqÉ ªÀiÁqÀÄªÀAvÉ PÉÆÃjgÀÄªÀ §UÉÎ.</t>
  </si>
  <si>
    <t>PI RGRHCL 693 BVM 2014-15</t>
  </si>
  <si>
    <t>aPÀÌªÀÄUÀ¼ÀÆgÀÄ f¯Éè vÀjÃPÉgÉ vÁ®ÆèQ£À ®PÀÌªÀ½î ºÉÆÃ§½, §gÀUÉÃ£ÀºÀ½î UÁæªÀÄ ¥ÀAZÀ¬Äw ¥sÀ¯Á£ÀÄ¨sÀ« ²æÃªÀÄw dAiÀÄ®QëöäÃ PÉÆA UÀAUÁzsÀgÀ gÀªÀgÀ ªÀÄ£ÉAiÀÄ ¨ÁèPï vÉgÀªÀÅUÉÆ½¸ÀÄªÀ §UÉÎ.</t>
  </si>
  <si>
    <t>PI RGRHCL 694 BVM 2014-15</t>
  </si>
  <si>
    <t>«dAiÀÄ¥ÀÄgÀ f¯Éè, EAr vÁ®ÄèPÀÄ ¥ÀAZÁAiÀÄwAiÀÄ ªÀ¸Àw AiÉÆÃd£ÉAiÀÄ ªÀÄ£ÉUÀ½UÉ ºÀAvÀªÁgÀÄ bÁAiÀÄavÀæUÀ¼À£ÀÄß PÉÃ½ C£ÀºÀðUÉÆ½¹gÀÄªÀ PÀÄjvÀÄ.</t>
  </si>
  <si>
    <t>PI RGRHCL 695 BVM 2014-15</t>
  </si>
  <si>
    <t>£ÁUÀoÁt «zsÁ£À¸À¨sÁ PÉëÃvÀæzÀ ªÁå¦ÛAiÀÄ°è §gÀÄªÀ »lß½î UÁæªÀÄ ¥ÀAZÁAiÀÄwUÉ §¸ÀªÀ ªÀ¸Àw AiÉÆÃd£ÉAiÀÄr 50 ºÉZÀÄÑªÀj ªÀÄ£ÉUÀ¼À£ÀÄß ªÀÄAdÆgÀÄ ªÀiÁqÀÄªÀ §UÉÎ.</t>
  </si>
  <si>
    <t>PI RGRHCL 696 BVM 2014-15</t>
  </si>
  <si>
    <t>«dAiÀÄ¥ÀÄgÀ f¯Éè, ¹AzÀV vÁ®ÆèPÀÄ, PÉÆÃgÀºÀ½î UÁæªÀÄ ¥ÀAZÁAiÀÄvÀ gÀªÀgÀÄ 2014-15£ÉÃ ¸Á°£À EA¢gÁ CªÁ¸ï ªÀ¸Àw AiÉÆÃd£ÉAiÀÄr ¥sÀ¯Á£ÀÄ¨sÀ«UÀ½UÉ ªÀÄ£É ªÀÄAdÆgÀÄ ªÀiÁqÀÄªÀAvÉ PÉÆÃjgÀÄªÀ PÀÄjvÀÄ.</t>
  </si>
  <si>
    <t>PI RGRHCL 697 BVM 2014-15</t>
  </si>
  <si>
    <t>PÀ£ÁðlPÀ gÁeÁåAzÀAvÀºÀ 2010-11 £ÉÃ ¸Á°£À §¸ÀªÀ ªÀ¸Àw AiÉÆÃd£ÉAiÀÄrAiÀÄ°è DAiÉÄÌAiÀiÁVgÀÄªÀ ¥sÀ¯Á£ÀÄ¨sÀ«UÀ½UÉ FVgÀÄªÀ gÀÆ.75,000/-UÀ¼À C£ÀÄzÁ£ÀªÀ£ÀÄß gÀÆ.1.20,000/-UÀ½UÉ ºÉaÑ¸ÀÄªÀAvÉ PÉÆÃjgÀÄªÀ §UÉÎ.</t>
  </si>
  <si>
    <t>PI RGRHCL 698 BVM 2014-15</t>
  </si>
  <si>
    <t>AiÀiÁzÀVj f¯Éè ±ÀºÁ¥ÀÆgÀ vÁ®ÆèQ£À GQÌ£Á¼À UÁæªÀÄ ¥ÀAZÀAiÀÄwAiÀÄ ¸ÀzÀ¸ÀågÀÄ ¸ÀA§A¢üPÀjUÉ ªÀÄvÀÄÛ PÀÄlÄA§zÀ  ¸ÀzÀ¸ÀåjUÉ ªÀÄ£É ªÀÄAdÆgÀÄ ªÀiÁr CªÀåªÀºÁgÀ ªÀiÁrgÀÄªÀ §UÉÎ.</t>
  </si>
  <si>
    <t>PI RGRHCL 699 BVM 2014-15</t>
  </si>
  <si>
    <t xml:space="preserve">zÁªÀtUÉgÉ f¯Éè, ºÀjºÀgÀ vÁ®ÆèPÀÄ, §¤ßPÉÆÃqÀÄ UÁæªÀÄ ¥ÀAZÁAiÀÄw ªÁå¦ÛAiÀÄ 2010-11 £ÉÃ ¸Á°£À §¸ÀªÀ ªÀ¸Àw AiÉÆÃd£ÉAiÀÄr £Ámï NPÉ DVgÀÄªÀ ¥sÀ¯Á£ÀÄ¨sÀ«AiÀÄ£ÀÄß NPÉ ªÀiÁqÀÄªÀ §UÉÎ. </t>
  </si>
  <si>
    <t>PI RGRHCL 700 BVM 2014-15</t>
  </si>
  <si>
    <t>¨ÁUÀ®PÉÆÃmÉ f¯Éè §zÁ«Ä vÁ®ÆèQ£À ²æÃ ¹zÀÝ¥Àà ©£ï ®PÀëöä¥Àà zÉÃªÀgÀªÀÄ¤ gÀªÀgÀÄ ªÀ¸Àw AiÉÆÃd£ÉAiÀÄr £ÀqÉ¢gÀÄªÀ CªÀåªÀºÁgÀzÀ §UÉÎ ¤ÃrgÀÄªÀ zÀÆgÀÄ Cfð</t>
  </si>
  <si>
    <t>PI RGRHCL 701 BVM 2014-15</t>
  </si>
  <si>
    <t>§¼Áîj f¯Éè, ¸ÀAqÀÆgÀÄ vÁ®ÆèQ£À ¥sÀ¯Á£ÀÄ¨sÀ«UÀ¼À C£ÀºÀðUÉÆAqÀ ªÀÄ£ÉAiÀÄ ¥Àæ¸ÁÛªÀ£ÉAiÀÄ£ÀÄß f¯Áè ¥ÀAZÁAiÀÄvï EAzÀ wgÀ¸ÀÌøvÀUÉÆArgÀÄªÀ PÀÄjvÀÄ.</t>
  </si>
  <si>
    <t>PI RGRHCL 509 BVM 2014-15</t>
  </si>
  <si>
    <t>UÉÆÃPÁPÀ vÁ®ÆèQ£À gÁeÁ¥ÀÆgÀ UÁæªÀÄzÀ ²æÃªÀÄw zÀÄgÀUÀªÀé ¥ÀÄAqÀ°ÃPÀ gÀªÀgÀ£ÀÄß ªÀ¸Àw AiÉÆÃd£ÉAiÀÄr JgÀqÀÄ ¨Áj DAiÉÄÌªÀiÁrgÀÄªÀ PÀÄjvÀÄ.</t>
  </si>
  <si>
    <t>PI RGRHCL 510 BVM 2014-15</t>
  </si>
  <si>
    <t>PÉÆ¥Àà¼À f¯Éè, PÀÄµÀÖV vÁ®ÆèPÀÄ, PÁå¢UÀÄ¥Àà ªÀÄvÀÄÛ ºÀ£ÀÄªÀÄ¸ÁUÀgÀ UÁæªÀÄ ¥ÀAZÁ¬Äw ªÁå¦ÛAiÀÄ 2010-11 £ÉÃ ¸Á°£À §¸ÀªÀ ªÀ¸Àw AiÉÆÃd£ÉAiÀÄr f¯Áè ¥ÀAZÁ¬Äw¬ÄAzÀ wgÀ¸ÀÌøvÀUÉÆArgÀÄªÀ ¥sÀ¯Á£ÀÄ¨sÀ«UÀ¼À£ÀÄß vÁ®ÆèPÀÄ ¥ÀAZÁ¬Äw ¯ÁV£ïUÉ »A¢gÀÄV¸ÀÄªÀAvÉ PÉÆÃjgÀÄªÀ §UÉÎ.</t>
  </si>
  <si>
    <t>PI RGRHCL 511 BVM 2014-15</t>
  </si>
  <si>
    <t>ºÁªÉÃj f¯Éè, ºÁ£ÀUÀ¯ï vÁ®ÆèPÀÄ, ²gÀUÉÆÃqÀ UÁæªÀÄ ¥ÀAZÁ¬Äw 2013-14 £ÉÃ ¸Á°£À §¸ÀªÀ ªÀ¸Àw ªÀÄvÀÄÛ EA¢gÁ DªÁ¸ï AiÉÆÃd£ÉAiÀÄr ªÀÄ£ÉUÀ¼À vÀPÀgÁgÀÄ »A¥ÀqÉAiÀÄÄªÀAvÉ PÉÆÃjgÀÄªÀ §UÉÎ.</t>
  </si>
  <si>
    <t>02.03/2015</t>
  </si>
  <si>
    <t>PI RGRHCL 512 BVM 2014-15</t>
  </si>
  <si>
    <t>gÁAiÀÄZÀÆgÀÄ f¯Éè, ªÀiÁ£À« vÁ®ÆèPÀÄ, ¹gÀªÁgÀ UÁæªÀÄ ¥ÀAZÁAiÀÄwAiÀÄ°è §¸ÀªÀ ªÀ¸Àw AiÉÆÃd£ÉAiÀÄr DAiÉÄÌAiÀiÁzÀ ¥sÀ¯Á£ÀÄ¨sÀ«UÀ¼À PÀÄjvÀÄ.</t>
  </si>
  <si>
    <t>PI RGRHCL 513 BVM 2014-15</t>
  </si>
  <si>
    <t>«eÁAiÀiÁ¥ÀÄgÀ f¯Éè. ¹AzÀV vÁ®ÆèPÀÄ, UÀ§¸ÁªÀ¼ÀV UÁæªÀÄ ¥ÀAZÁ¬Äw ªÁå¦ÛAiÀÄ 2013-14£ÉÃ ¸Á°£À §¸ÀªÀ ªÀ¸Àw AiÉÆÃd£ÉAiÀÄr DAiÉÄÌ ªÀiÁrgÀÄªÀ 20 ¥sÀ¯Á£ÀÄ¨sÀ«UÀ¼À ¥ÀnÖAiÀÄ£ÀÄß gÀzÀÄÝUÉÆ½¸ÀÄªÀAvÉ PÉÆÃjgÀÄªÀ §UÉÎ.</t>
  </si>
  <si>
    <t>PI RGRHCL 514 BVM 2014-15</t>
  </si>
  <si>
    <t>§¼Áîj f¯Éè, ºÀUÀj¨ÉÆªÀÄä£ÀºÀ½î vÁ®ÆèPÀÄ, ºÀA¥À¸ÁUÀgÀ UÁæªÀÄzÀ ²æÃªÀÄw eÉÊ£Á©Ã gÀªÀjUÉ C£ÀÄzÁ£À ©qÀÄUÀqÉ ªÀiÁqÀÄªÀ PÀÄjvÀÄ.</t>
  </si>
  <si>
    <t>PI RGRHCL 515 BVM 2014-15</t>
  </si>
  <si>
    <t>PÀ®§ÄVð f¯Éè, D¼ÁAzÀ vÁ®ÆèPÀÄ, £ÀgÉÆÃt UÁæªÀÄ ¥Àj²µÀÖ eÁwUÉ ¸ÉÃjzÀ 5 d£À ¥sÀ¯Á£ÀÄ¨sÀ«UÀ½UÉ ªÀÄ£ÉUÀ¼À£ÀÄß ªÀÄAdÆgÀÄ ªÀiÁqÀÄªÀAvÉ PÉÆÃjgÀÄªÀ §UÉÎ.</t>
  </si>
  <si>
    <t>PI RGRHCL 516 BVM 2014-15</t>
  </si>
  <si>
    <t>²æÃ n.r.gÁeÉÃUËqÀ, ªÀiÁf f¯Áè ¥ÀAZÁAiÀÄvï CzsÀåPÀëgÀÄ, aPÀÌªÀÄUÀ¼ÀÆgÀÄ f¯Éè EªÀgÀÄ ªÀÄ£É ªÀÄAdÆgÀÄ ªÀiÁqÀÄªÀAvÉ ªÀiÁ£Àå AiÀÄÄªÀd£À ¸ÉÃªÁ ªÀÄvÀÄÛ «ÄÃ£ÀÄUÁjPÉ gÁdå ¸ÀaªÀgÀ£ÀÄß PÉÆÃjgÀÄªÀ §UÉÎ.</t>
  </si>
  <si>
    <t>PI RGRHCL 517 BVM 2014-15</t>
  </si>
  <si>
    <t>2010-11£ÉÃ ¸Á°£À §¸ÀªÀ ªÀ¸Àw ªÀÄvÀÄÛ 2011-12 ªÀÄvÀÄÛ    2012-13£ÉÃ ¸Á°£À EA¢gÁ DªÁ¸ï AiÉÆÃd£ÉAiÀÄr DAiÉÄÌAiÀiÁVgÀÄªÀ ¥sÀ¯Á£ÀÄ¨sÀ«UÀ½UÉ ±ËZÁ®AiÀÄzÀ C£ÀÄzÁ£À ©qÀÄUÀqÉ ªÀiÁqÀÄªÀAvÉ PÉÆÃjgÀÄªÀ §UÉÎ.</t>
  </si>
  <si>
    <t>PI RGRHCL 518 BVM 2014-15</t>
  </si>
  <si>
    <t>ªÉÄÊ¸ÀÆgÀÄ f¯Éè, ºÉZï.r. PÉÆÃmÉ vÁ®ÆèPÀÄ, £ÁUÀ£ÀºÀ½î UÁæªÀÄ ¥ÀAZÁAiÀÄwAiÀÄ ²æÃªÀÄw gÀvÀßªÀÄä gÀªÀgÀ ªÀÄ£É “ªÀÄ£É «¸ÀÛgÀuÉ” JAzÀÄ C£ÀºÀðUÉÆArgÀÄªÀ PÀÄjvÀÄ.</t>
  </si>
  <si>
    <t>PI RGRHCL 519 BVM 2014-15</t>
  </si>
  <si>
    <t>§¼Áîj f¯ÉèAiÀÄ ºÀUÀj¨ÉÆªÀÄä£ÀºÀ½î «zsÁ£À¸À¨sÁ PÉëÃvÀæzÀ ªÁå¦ÛAiÀÄ°è §gÀÄªÀ PÀÆrèV vÁ®ÆèQ£À UÁæªÀÄ ¥ÀAZÁAiÀÄwUÀ¼À°è 2010-11£ÉÃ ¸Á°£À §¸ÀªÀ ªÀ¸Àw AiÉÆÃd£ÉAiÀÄr ¥sÀ¯Á£ÀÄ¨sÀ«UÀ¼ÉÃ ¸ÀévÀB ¤ªÀiÁðt ªÀiÁqÀÄwÛgÀÄªÀ ªÀÄ£ÉUÀ½UÉ ¥sÀ¯Á£ÀÄ¨sÀ«UÀ¼À ¨ÁåAPï SÁvÉUÀ½UÉ C£ÀÄzÁ£À ©qÀÄUÀqÉUÉÆ½¸ÀÄªÀ §UÉÎ.</t>
  </si>
  <si>
    <t>PI RGRHCL 520 BVM 2014-15</t>
  </si>
  <si>
    <t>ºÁ¸À£À f¯Éè, ZÉ£ÀßgÁAiÀÄ¥ÀlÖt vÁ®ÆèPÀÄ, PÉÆvÀÛ£ÀºÀ½î UÁæªÀÄzÀ ²æÃªÀÄw ªÀiÁAiÀÄªÀÄä PÉÆÃA §¸ÀªÀgÁdÄ gÀªÀgÀÄ ªÀÄ£É ¤ªÀiÁðt ªÀiÁqÀzÉ C£ÀÄzÁ£À ¥ÀqÉ¢gÀÄªÀ PÀÄjvÀÄ zÀÆgÀÄ.</t>
  </si>
  <si>
    <t>PI RGRHCL 521 BVM 2014-15</t>
  </si>
  <si>
    <t>²æÃ Dgï.ªÀiÁ®vÉÃ±À ¥ÀAZÁ¬Äw C©üªÀÈ¢Þ C¢üPÁj ¤ÃAiÉÆÃd£É zÉÃªÀgÉrØºÀ½î, gÀªÀgÀÄ ªÀiÁ£Àå ±Á¸ÀPÀgÀ ºÉZÀÄÑªÀj ªÀ¸ÀwUÀ¼À£ÀÄß UÁæªÀÄ ¸À¨sÉ £ÀqÉ¸ÀzÉÃ ¥sÀ¯Á£ÀÄ¨sÀ«UÀ¼À£ÀÄß DAiÉÄÌ ªÀiÁrgÀÄªÀAvÉ PÉÆÃjgÀÄªÀ §UÉÎ.</t>
  </si>
  <si>
    <t>PI RGRHCL 522 BVM 2014-15</t>
  </si>
  <si>
    <t>UÀÄ®§UÁð f¯ÉèAiÀÄ ¥sÀ¯Á£ÀÄ¨sÀ«UÀ¼ÀÄ ªÀÄ£É ªÀÄAdÆgÀÄ ªÀiÁqÀÄªÀAvÉ PÉÆÃjgÀÄªÀ PÀÄjvÀÄ.</t>
  </si>
  <si>
    <t>PI RGRHCL 523 BVM 2014-15</t>
  </si>
  <si>
    <t>¸ÀAqÀÆgÀÄ vÁ®ÆèQ£À°è 2013-14£ÉÃ ±ÉæÃtÂAiÀÄ §¸ÀªÀ ªÀ¸Àw AiÉÆÃd£ÉAiÀÄr wgÀ¸ÀÌøvÀUÉÆArgÀÄªÀ f.¦.J¸ï. bÁAiÀiÁavÀæUÀ¼À ¥Àæ¸ÁÛªÀ£ÉUÀ¼À£ÀÄß PÁAiÀÄð¤ªÁðºÀPÀ C¢üPÁjUÀ¼À ¯ÁV£ï »A¢gÀÄV¸ÀÄªÀ §UÉÎ.</t>
  </si>
  <si>
    <t>PI RGRHCL 524 BVM 2014-15</t>
  </si>
  <si>
    <t>PÉÆ¥Àà vÁ®ÆèQ£À°è 2010-11 ªÀÄvÀÄÛ 2013-14£ÉÃ ±ÉæÃtÂUÀ¼À §¸ÀªÀ ªÀ¸Àw AiÉÆÃd£ÉAiÀÄr wgÀ¸ÀÌøvÀUÉÆArgÀÄªÀ f.¦.J¸ï. bÁAiÀiÁavÀæUÀ¼À ¥Àæ¸ÁÛªÀ£ÉUÀ¼À£ÀÄß PÁAiÀÄð¤ªÁðºÀPÀ C¢üPÁjUÀ¼À ¯ÁV£ï »A¢gÀÄV¸ÀÄªÀ §UÉÎ.</t>
  </si>
  <si>
    <t>PI RGRHCL 525 BVM 2014-15</t>
  </si>
  <si>
    <t>PI RGRHCL 526 BVM 2014-15</t>
  </si>
  <si>
    <t>PÉÆÃ¯ÁgÀ f¯Éè, ªÀÄÄ¼À¨ÁV®Ä vÁ®ÆèPÀÄ, wªÀÄägÁªÀÅvÀ£ÀºÀ½î UÁæªÀÄ ¥ÀAZÁ¬Äw, wªÀÄägÁªÀÅvÀ£ÀºÀ½î UÁæªÀÄzÀ ªÁ¹UÀ¼ÁzÀ ²æÃªÀÄw gÉqÀØªÀÄä PÉÆÃA gÉqÀØ¥Àà gÀªÀjUÉ C£ÀÄzÁ£À ©qÀÄUÀqÉ ªÀiÁqÀÄªÀ §UÉÎ.</t>
  </si>
  <si>
    <t>PI RGRHCL 176 BVM 2014-15</t>
  </si>
  <si>
    <t>§¼Áîj f¯Éè, §¼Áîj vÁ®ÆèPÀÄ, J«ÄäÃUÀÀ£ÀÆgÀÄ UÁæªÀÄ ¥ÀAZÁ¬Äw §¼Á¥ÀÄgÀ UÁæªÀÄzÀ ªÁ¹UÀ¼ÀzÀ ²æÃªÀÄw G¥ÁàgÀÄ «gÀÄ¥ÀªÀÄä PÉÆÃA AiÀÄAPÀ¥Àà ¯ÉÃmï G¥Áàgï gÀªÀjUÉ ªÀÄ£É ªÀÄAdÆgÀÄ ªÀiÁqÀÄªÀ §UÉÎ.</t>
  </si>
  <si>
    <t>PI RGRHCL 177 BVM 2014-15</t>
  </si>
  <si>
    <t>vÀÄªÀÄPÀÆgÀÄ f¯Éè, ªÀÄzsÀÄVj vÁ®ÆèPÀÄ, gÀAUÀ£ÀºÀ½î UÁæªÀÄzÀ ¤ªÁ¹ ²æÃªÀÄw £ÁUÀªÀÄtÂ PÉÆÃA gÁªÀÄZÀAzÀæAiÀÄå gÀªÀjUÉ C£ÀÄzÁ£À ©qÀÄUÀqÉUÉÆ½¸ÀÄªÀ §UÉÎ</t>
  </si>
  <si>
    <t>PI RGRHCL 178 BVM 2014-15</t>
  </si>
  <si>
    <r>
      <t xml:space="preserve">ªÉÄÊ¸ÀÆgÀÄ f¯Éè </t>
    </r>
    <r>
      <rPr>
        <sz val="12"/>
        <rFont val="Times New Roman"/>
        <family val="1"/>
      </rPr>
      <t>–</t>
    </r>
    <r>
      <rPr>
        <sz val="12"/>
        <rFont val="Nudi 01 e"/>
      </rPr>
      <t xml:space="preserve"> ªÀÄ£É ªÀÄAdÆgÀÄ ªÀiÁqÀÄªÀ §UÉÎ (66712, 66795, 66862, 66859)</t>
    </r>
  </si>
  <si>
    <t>PI RGRHCL 179 BVM 2014-15</t>
  </si>
  <si>
    <t>UÀtå ªÀåQÛUÀ¼ÀÄ ºÁUÀÆ ªÀÄ£À«zÁgÀjAzÀ ¤UÀªÀÄPÉÌ §AzÀ ªÀÄ£À« ¥ÀvÀæ ¸ÀA§AzsÀ ¸ÀÆPÀÛ PÀæªÀÄ vÉUÉzÀÄPÉÆ¼ÀÄîªÀ §UÉÎ. (©ÃzÀgï f¯Éè)</t>
  </si>
  <si>
    <t>PI RGRHCL 180 BVM 2014-15</t>
  </si>
  <si>
    <t>UÀtå ªÀåQÛUÀ¼ÀÄ ºÁUÀÆ ªÀÄ£À«zÁgÀjAzÀ ¤UÀªÀÄPÉÌ §AzÀ ªÀÄ£À« ¥ÀvÀæ ¸ÀA§AzsÀ ¸ÀÆPÀÛ PÀæªÀÄ vÉUÉzÀÄPÉÆ¼ÀÄîªÀ §UÉÎ. avÀæzÀÄUÀð f¯Éè)</t>
  </si>
  <si>
    <t>PI RGRHCL 181 BVM 2014-15</t>
  </si>
  <si>
    <t>ªÉÄÊ¸ÀÆgÀÄ f¯Éè, ºÀÄt¸ÀÆgÀÄ vÁ®ÆèPÀÄ, C¸Áé¼ÀÄ UÁæªÀÄzÀ ²æÃªÀÄw ªÀÄªÀÄvÀ PÉÆÃA ²ªÀPÀÄªÀiÁgï gÀªÀgÀ ªÀÄ£É f¦J¸ï ¥Àj²Ã®£ÉAiÀÄ°è wgÀ¸ÀÌøvÀUÉÆAqÀ §UÉÎ.</t>
  </si>
  <si>
    <t>PI RGRHCL 182 BVM 2014-15</t>
  </si>
  <si>
    <t xml:space="preserve">UÀÄ®âUÁð f¯Éè, D¼ÁAzÀ vÁ®ÆèPÀÄ, £ÀgÉÆÃuÁ UÁæªÀÄzÀ dAiÀÄ²æÃ¨Á¬Ä PÉÆÃA ±ÁAvÀPÀÄªÀiÁgÀ ªÀÄvÀÄÛ ®°ÃvÀ¨Á¬Ä PÉÆÃA ¦ÃgÀ¥ÀàvÁV gÀªÀjUÉ ªÀÄ£É ªÀÄAdÆgÀÄ ªÀiÁqÀÄªÀ §UÉÎ. </t>
  </si>
  <si>
    <t>PI RGRHCL 183 BVM 2014-15</t>
  </si>
  <si>
    <t xml:space="preserve">aPÀÌªÀÄUÀ¼ÀÆgÀÄ, f¯Éè, vÀjPÉÃj vÁ®ÆèPÀÄ, ²ªÁ¤ UÁæªÀÄ ¥ÀAZÁ¬Äw ²ªÁ¤ UÁæªÀÄzÀ ªÁ¹UÀ¼ÁzÀ ²æÃªÀÄw VjdªÀÄä PÉÆÃA £ÁUÀgÁd¥Àà ªÀÄvÀÄÛ ²æÃªÀÄw UÀAUÀªÀÄä PÉÆÃA £ÁgÁAiÀÄt¥Àà gÀªÀjUÉ C£ÀÄzÁ£À ©qÀÄUÀqÉ ªÀiÁqÀÄªÀ §UÉÎ. </t>
  </si>
  <si>
    <t>PI RGRHCL 184 BVM 2014-15</t>
  </si>
  <si>
    <t>aPÀÌªÀÄUÀ¼ÀÆgÀÄ f¯Éè, ±ÀÈAUÉÃj vÁ®ÆèPÀÄ, ¨ÉUÁgÀÄ UÁæªÀÄ ¥ÀAZÁAiÀÄw, «ÄÃUÀ UÁæªÀÄzÀ ¤ªÁ¹ ²æÃªÀÄw ±ÁgÀzÀ PÉÆÃA ªÉAPÀmÉÃ±À gÀªÀgÀ ªÀÄ£ÉAiÀÄ£ÀÄß gÀzÀÄÝ¥Àr¸ÀÄªÀ §UÉÎ.</t>
  </si>
  <si>
    <t>PI RGRHCL 185 BVM 2014-15</t>
  </si>
  <si>
    <t>UÀtå ªÀåQÛUÀ¼ÀÄ ºÁUÀÆ ªÀÄ£À«zÁgÀjAzÀ ¤UÀªÀÄPÉÌ §AzÀ ªÀÄ£À« ¥ÀvÀæ ¸ÀA§AzsÀ ¸ÀÆPÀÛ PÀæªÀÄ vÉUÉzÀÄPÉÆ¼ÀÄîªÀ §UÉÎ. zÁªÀtUÉgÉ f¯Éè)</t>
  </si>
  <si>
    <t>PI RGRHCL 186 BVM 2014-15</t>
  </si>
  <si>
    <t>§¼Áîj f¯Éè ºÉÆ¸À¥ÉÃmÉ vÁ®ÆèQ£À ¨ÉÊ®ÄªÀ¢ÝUÉÃj UÁæªÀÄ ¥ÀAZÁ¬ÄwUÀ¼À°è£À ¥sÀ¯Á£ÀÄ¨sÀ«UÀ½UÉ C£ÀÄzÁ£À ©qÀÄUÀqÉ ªÀiÁqÀÄªÀ §UÉÎ.</t>
  </si>
  <si>
    <t>PI RGRHCL 187 BVM 2014-15</t>
  </si>
  <si>
    <t>UÀzÀUÀ vÁ®ÆèPÀÄ, aAZÉÆÃ½ UÁæªÀÄ ¥ÀAZÁAiÀÄwAiÀÄ 2010-11£ÉÃ ¸Á°£À §¸ÀªÀ ªÀ¸Àw AiÉÆÃd£ÉAiÀÄr DAiÉÄÌAiÀiÁzÀ ¥sÀ¯Á£ÀÄ¨sÀ«UÀ½UÉ  ¸ÀºÁAiÀÄzsÀ£À WÀlPÀ ªÉZÀÑQÌAvÀ PÀrªÉÄ ¥ÁªÀwAiÀiÁVgÀÄªÀ §UÉÎ.</t>
  </si>
  <si>
    <t>PI RGRHCL 188 BVM 2014-15</t>
  </si>
  <si>
    <t>ºÁªÉÃj f¯Éè ¨ÁåqÀV vÁ®ÆèQ£À »gÉÃºÀ½î UÁæ. ¥ÀA. ¥sÀ¯Á£ÀÄ¨sÀ«UÉ C£ÀÄzÁ£À ©qÀÄUÀqÉ ªÀiÁqÀÄªÀ §UÉÎ.</t>
  </si>
  <si>
    <t>PI RGRHCL 189 BVM 2014-15</t>
  </si>
  <si>
    <r>
      <t xml:space="preserve">Not Ok </t>
    </r>
    <r>
      <rPr>
        <sz val="12"/>
        <rFont val="Nudi 01 e"/>
      </rPr>
      <t>DzÀ f.¦.J¸ï bÁAiÀiÁavÀæUÀ¼À£ÀÄß ¸Àj¥Àr¸ÀÄªÀ §UÉÎ.</t>
    </r>
  </si>
  <si>
    <t>PI RGRHCL 190 BVM 2014-15</t>
  </si>
  <si>
    <t>PÉÆqÀUÀÄ f¯Éè ¸ÉÆÃªÀÄªÁgÀ¥ÉÃmÉ vÁ®ÆèQ£À PÉÆvÀÛ£À½î UÁæªÀÄzÀ ¤ªÁ¹ ²æÃªÀÄw ºÉZïn ¸ÉÆÃªÀÄPÀÌ gÀªÀjUÉ 2013-14£ÉÃ ¸Á°£À §¸ÀªÀ ªÀ¸Àw AiÉÆÃd£ÉAiÀÄrAiÀÄ°è ªÀÄ£É ªÀÄAdÆgÁVzÀÄÝ,  D£ï¯ÉÊ£ï£À°è ¸ÀzÀjAiÀÄªÀgÀ UÁæªÀÄ vÀ¥ÁàVgÀÄªÀÅzÀjAzÀ §zÀ¯Á¬Ä¹ PÉÆqÀÄªÀÀ §UÉÎ.</t>
  </si>
  <si>
    <t>PI RGRHCL 191 BVM 2014-15</t>
  </si>
  <si>
    <t>aPÀÌªÀÄUÀ¼ÀÆgÀÄ f¯Éè, PÀqÀÆgÀÄ vÁ®ÆèPÀÄ ªÁå¦ÛAiÀÄ C£ÀºÀðUÉÆAqÀ ¥sÀ¯Á£ÀÄ¨sÀ«UÀ¼À ªÀÄgÀÄ ¥Àæ¸ÁÛªÀ£ÉUÉ CªÀPÁ±À ªÀiÁrPÉÆqÀÄªÀ §UÉÎ.</t>
  </si>
  <si>
    <t>PI RGRHCL 192 BVM 2014-15</t>
  </si>
  <si>
    <t>GqÀÄ¦ vÁ®ÆèQ£À ZÁAvÁgÀÄ ªÀÄvÀÄÛ CA§®¥Ár UÁæªÀÄ ¥ÀAZÁ¬ÄwAiÀÄ ¥sÀ¯Á£ÀÄ¨sÀ«UÀ½UÉ C£ÀÄzÁ£À ©qÀÄUÀqÉ ªÀiÁqÀÄªÀ §UÉÎ.</t>
  </si>
  <si>
    <t>PI RGRHCL 193 BVM 2014-15</t>
  </si>
  <si>
    <t>aPÀÌªÀÄUÀ¼ÀÆgÀÄ f¯Éè, £ÀgÀ¹AºÀgÁd¥ÀÄgÀ vÁ®ÆèPÀÄ, ¨Á¼É UÁæªÀÄzÀ ²æÃªÀÄw ®QëÃ PÉÆÃA £ÁUÉÃ±À gÀªÀgÀ QlQ ºÀAvÀzÀ f¦J¸ï bÁAiÀÄavÀæªÀ£ÀÄß vÉUÉzÀÄºÁPÀÄªÀ §UÉÎ.</t>
  </si>
  <si>
    <t>PI RGRHCL 194 BVM 2014-15</t>
  </si>
  <si>
    <t>ºÁªÉÃj f¯Éè ºÁ£ÀUÀ®è vÀ®ÆèQ£À ²gÀUÉÆÃqÀ UÁæªÀÄ ¥ÀAZÁAiÀÄwAiÀÄ ²æÃªÀÄw ±ÀAPÀæªÁé PÉÆÃA §¸ÀªÀAvÀ¥Àà VtÂªÁ® gÀªÀjUÉ C£ÀÄzÁ£À ©qÀÄUÀqÉ ªÀiÁqÀÄªÀ §UÉÎ.</t>
  </si>
  <si>
    <t>PI RGRHCL 195 BVM 2014-15</t>
  </si>
  <si>
    <r>
      <t>UÀtå ªÀåQÛUÀ¼ÀÄ ºÁUÀÆ ªÀÄ£À«zÁgÀjAzÀ ¤UÀªÀÄPÉÌ §AzÀ ªÀÄ£À« ¥ÀvÀæ ¸ÀA§AzsÀ ¸ÀÆPÀÛ PÀæªÀÄ vÉUÉzÀÄPÉÆ¼ÀÄîªÀ §UÉÎ. (UÀÄ®âUÁð (PÀ®§ÄVð) f¯Éè) ¹-</t>
    </r>
    <r>
      <rPr>
        <b/>
        <sz val="12"/>
        <rFont val="Nudi 01 e"/>
      </rPr>
      <t>66680, 66731, 65465, 65461, 66420, 65578, 65856, 65877, 66109, 66016, 65925, 65891.</t>
    </r>
    <r>
      <rPr>
        <sz val="12"/>
        <rFont val="Nudi 01 e"/>
      </rPr>
      <t xml:space="preserve"> </t>
    </r>
  </si>
  <si>
    <t>PI RGRHCL 196 BVM 2014-15</t>
  </si>
  <si>
    <t>aPÀÌªÀÄUÀ¼ÀÆgÀÄ f¯Éè, ªÀÄÆrUÉgÉ vÁ®ÆèPÀÄ ªÁå¦ÛAiÀÄ 2010-11£ÉÃ ¸Á°£À §¸ÀªÀ ªÀ¸Àw AiÉÆÃd£ÉAiÀÄr DAiÉÄÌAiÀiÁzÀ ¥sÀ¯Á£ÀÄ¨sÀ«UÀ½UÉ ¸ÀºÁAiÀÄzsÀ£À WÀlPÀ ªÉZÀÑQÌAvÀ PÀrªÉÄ ¥ÁªÀwAiÀiÁVgÀÄªÀ §UÉÎ.</t>
  </si>
  <si>
    <t>PI RGRHCL 197 BVM 2014-15</t>
  </si>
  <si>
    <t>aPÀÌ§¼Áî¥ÀÄgÀ f¯Éè aAvÁªÀÄtÂ vÁ®ÆèQ£À  L.J.ªÉÊ ªÀÄvÀÄÛ §¸ÀªÀ ªÀ¸Àw AiÉÆÃd£ÉAiÀÄr £ÀqÉ¢gÀÄªÀ CªÀåªÀºÁgÀzÀ §UÉÎ ²æÃ ¹.J£ï.DAd¥Àà ©£ï £ÀgÀ¹AºÀ¥Àà ZÁAqÀæºÀ½î UÁæªÀÄ EªÀgÀÄ ¤ÃrgÀÄªÀ zÀÆj£À §UÉÎ.</t>
  </si>
  <si>
    <t>PI RGRHCL 198 BVM 2014-15</t>
  </si>
  <si>
    <t>zÁªÀtUÉgÉ f¯Éè, ºÀjºÀgÀ vÁ®ÆèPÀÄ ªÁå¦ÛAiÀÄ 2010-11£ÉÃ ¸Á°£À §¸ÀªÀ ªÀ¸Àw AiÉÆÃd£ÉAiÀÄr DAiÉÄÌAiÀiÁzÀ ¥sÀ¯Á£ÀÄ¨sÀ«UÀ¼À ªÀÄ£ÉAiÀÄ C¥ÀÆtð ªÀiÁ»wAiÀÄ ¥Àæ¸ÁÛªÀ£ÉAiÀÄ£ÀÄß ¤UÀªÀÄ¢AzÀ wgÀ¸ÀÌøvÀUÉÆ½¹gÀÄªÀ §UÉÎ.</t>
  </si>
  <si>
    <t>PI RGRHCL 199 BVM 2014-15</t>
  </si>
  <si>
    <t>ªÉÄÊ¸ÀÆgÀÄ f¯Éè, n.£ÀgÀ¹Ã¥ÀÄgÀ vÁ®ÆèPÀÄ, ºÉ«ÄäUÉ UÁæªÀÄ ¥ÀAZÁ¬Äw, ºÉ«ÄäUÉ ©. UÁæªÀÄzÀ ªÁ¹UÀ¼ÁzÀ ²æÃªÀÄw ZÀAzÀæªÀÄä PÉÆÃA £ÀAdAiÀÄå gÀªÀgÀ DPÉëÃ¥ÀuÉUÉÆArgÀÄªÀ ªÀÄ£ÉAiÀÄ zÁR¯ÁwAiÀÄ£ÀÄß ªÀÄgÀÄ¸À°è¸À®Ä CªÀPÁ±À PÀ°à¹PÉÆqÀÄªÀÀ §UÉÎ.</t>
  </si>
  <si>
    <t>PI RGRHCL 200 BVM 2014-15</t>
  </si>
  <si>
    <t>ªÀÄAqÀå f¯ÉèAiÀÄ ¥sÀ¯Á£ÀÄ¨sÀ«UÀ½UÉ ªÀ¸Àw ¸ËPÀAiÀÄð PÀ°à¸ÀÄªÀ §UÉÎ.</t>
  </si>
  <si>
    <t>PI RGRHCL 201 BVM 2014-15</t>
  </si>
  <si>
    <t>UÀtå ªÀåQÛUÀ¼ÀÄ ºÁUÀÆ ªÀÄ£À«zÁgÀjAzÀ ¤UÀªÀÄPÉÌ §AzÀ ªÀÄ£À« ¥ÀvÀæ ¸ÀA§AzsÀ ¸ÀÆPÀÛ PÀæªÀÄ vÉUÉzÀÄPÉÆ¼ÀÄîªÀ §UÉÎ. (PÉÆ¥Àà¼À f¯Éè). ¹-66574, 65997, 65996.</t>
  </si>
  <si>
    <t>PI RGRHCL 202 BVM 2014-15</t>
  </si>
  <si>
    <t>gÁAiÀÄZÀÆgÀÄ f¯ÉèAiÀÄ ¥sÀ¯Á£ÀÄ¨sÀ«UÀ½UÉ ªÀ¸Àw ¸ËPÀAiÀÄð PÀ°à¸ÀÄªÀ §UÉÎ. 66791, 65481</t>
  </si>
  <si>
    <t>PI RGRHCL 203 BVM 2014-15</t>
  </si>
  <si>
    <t>±ÀÈAUÉÃj vÁ®ÆèQ£À ¨ÉÃUÁgÀÄ UÁæªÀÄzÀ CwªÀÈ¶Ö¬ÄAzÀ vÉÆAzÀgÉUÉÆ¼ÀUÁzÀ JgÀqÀÄ PÀÄlÄA§UÀ½UÉ ¥ÀÄ£À: ªÀ¸Àw AiÉÆÃd£ÉAiÀÄrAiÀÄ°è ªÀÄ£ÉUÀ¼À£ÀÄß ªÀÄAdÆgÀÄ ªÀiÁqÀÄªÀ PÀÄjvÀÄ.</t>
  </si>
  <si>
    <t>PI RGRHCL 204 BVM 2014-15</t>
  </si>
  <si>
    <t>UÀtå ªÀåQÛUÀ¼ÀÄ ºÁUÀÆ ªÀÄ£À«zÁgÀjAzÀ ¤UÀªÀÄPÉÌ §AzÀ ªÀÄ£À« ¥ÀvÀæ ¸ÀA§AzsÀ ¸ÀÆPÀÛ PÀæªÀÄ vÉUÉzÀÄPÉÆ¼ÀÄîªÀ §UÉÎ. («dAiÀÄ¥ÀÄgÀ f¯Éè).        ¹-65122, 66377, 66295, 65848, 66019.</t>
  </si>
  <si>
    <t>PI RGRHCL 205 BVM 2014-15</t>
  </si>
  <si>
    <t>vÀÄªÀÄPÀÆgÀÄ f¯ÉèAiÀÄ ¥sÀ¯Á£ÀÄ¨sÀ«UÀ½UÉ ªÀÄ£ÉUÀ¼À£ÀÄß ªÀÄAdÆgÀÄ ªÀiÁqÀÄªÀ PÀÄjvÀÄ.  66705, 66911, 66705 65464, 65966, 66030</t>
  </si>
  <si>
    <t>PI RGRHCL 206 BVM 2014-15</t>
  </si>
  <si>
    <t>DPÉëÃ¥ÀuÉUÉÆÃqÀÄ vÀ«ÄäAzÀ wgÀÄ¸ÀÌøvÀUÉÆAqÀ ¥sÀ¯Á£ÀÄ¨sÀ«UÀ¼À£ÀÄß ¸Àj¥Àr¹PÉÆqÀÄªÀ §UÉÎ.</t>
  </si>
  <si>
    <t>PI RGRHCL 207 BVM 2014-15</t>
  </si>
  <si>
    <t>gÁAiÀÄZÀÆgÀÄ f¯Éè °AUÀ¸ÀÆUÀÆgÀÄ vÁ®ÆèQ£À  2013-14£ÉÃ ¸Á°£À  §¸ÀªÀ ªÀ¸Àw AiÉÆÃd£ÉAiÀÄr £ÀqÉ¢gÀÄªÀ CªÀåªÀºÁgÀzÀ §UÉÎ.</t>
  </si>
  <si>
    <t>PI RGRHCL 208 BVM 2014-15</t>
  </si>
  <si>
    <t>GvÀÛgÀ PÀ£ÀßqÀ f¯Éè, ²gÀ¹ vÁ®ÆèPÀÄ, ¨sÁ² UÁæªÀÄ ¥ÀAZÁAiÀÄw ªÁå¦ÛAiÀÄ ¥sÀ¯Á£ÀÄ¨sÀ«UÀ½UÉ ««zsÀ ªÀ¸Àw AiÉÆÃd£ÉAiÀÄr ªÀÄ£É ªÀÄAdÆgÀÄ ªÀiÁqÀÄªÀ PÀÄjvÀÄ.</t>
  </si>
  <si>
    <t>PI RGRHCL 209 BVM 2014-15</t>
  </si>
  <si>
    <t xml:space="preserve">ºÁªÉÃj f¯Éè, ««zsÀ ªÀ¸Àw AiÉÆÃd£ÉAiÀÄr ªÀÄ£É ªÀÄAdÆgÀÄ ªÀiÁqÀÄªÀ PÀÄjvÀÄ.  65697, 65694. </t>
  </si>
  <si>
    <t>PI RGRHCL 210 BVM 2014-15</t>
  </si>
  <si>
    <t>AiÀiÁzÀVj f¯Éè ¸ÀÄgÀ¥ÀÄgÀ vÁ®ÆèQ£À wAxÀtÂ UÁæªÀÄ ¥ÀAZÁAiÀÄwAiÀÄ ¥ÀAZÁAiÀÄw C©üªÀÈ¢Ý C¢üPÁjAiÀÄ ªÉÄÃ¯É PÀæªÀÄ vÉUÉzÀÄPÉÆ¼ÀÄîªÀ §UÉÎ.</t>
  </si>
  <si>
    <t>PI RGRHCL 211 BVM 2014-15</t>
  </si>
  <si>
    <t>UÀtå ªÀåQÛUÀ¼ÀÄ ºÁUÀÆ ªÀÄ£À«zÁgÀjAzÀ ¤UÀªÀÄPÉÌ §AzÀ ªÀÄ£À« ¥ÀvÀæ ¸ÀA§AzsÀ ¸ÀÆPÀÛ PÀæªÀÄ vÉUÉzÀÄPÉÆ¼ÀÄîªÀ §UÉÎ. (§¼Áîj f¯Éè).        ¹-66317, 65895, 65769, 65851, 65717.</t>
  </si>
  <si>
    <t>PI RGRHCL 212 BVM 2014-15</t>
  </si>
  <si>
    <t>C£ÀÄzÁ£À ©qÀÄUÀqÉ ªÀiÁqÀÄªÀ §UÉÎ.</t>
  </si>
  <si>
    <t>PI RGRHCL 213 BVM 2014-15</t>
  </si>
  <si>
    <t>©ÃzÀgÀ f¯Éè ©ÃzÀgÀ vÁ®ÆèQ£À C°AiÀiÁ¨ÁzÀ (eÉ) UÁæªÀÄ ¥ÀAZÁAiÀÄwAiÀÄ°è MAzÉÃ ªÀåQÛUÉ £Á®ÆÌ ¨Áj ªÀÄ£É ªÀÄAdÆgÀÄ ªÀiÁrgÀÄªÀ §UÉÎ.</t>
  </si>
  <si>
    <t>PI RGRHCL 214 BVM 2014-15</t>
  </si>
  <si>
    <r>
      <t>¤UÀªÀÄzÀ Drmï «¨sÁUÀzÀ°è (</t>
    </r>
    <r>
      <rPr>
        <sz val="12"/>
        <rFont val="Times New Roman"/>
        <family val="1"/>
      </rPr>
      <t xml:space="preserve">Not Ok) </t>
    </r>
    <r>
      <rPr>
        <sz val="12"/>
        <rFont val="Nudi 01 e"/>
      </rPr>
      <t>DzÀ ¥sÀ¯Á£ÀÄ¨sÀ«AiÀÄ ªÀÄ£ÉAiÀÄ £ÀªÀÄÆ£ÉAiÀÄ£ÀÄß »AwgÀÄV¸ÀÄªÀ §UÉÎ.</t>
    </r>
  </si>
  <si>
    <t>PI RGRHCL 215 BVM 2014-15</t>
  </si>
  <si>
    <t>¨É¼ÀUÁ« f¯ÉèAiÀÄ ¥sÀ¯Á£ÀÄ¨sÀ«UÀ½UÉ ««zsÀ ªÀ¸Àw AiÉÆÃd£ÉAiÀÄr ªÀÄ£É ªÀÄAdÆgÀÄ ªÀiÁqÀÄªÀ PÀÄjvÀÄ.  66738, 66767, 65492, 65493, 65681, 66002.</t>
  </si>
  <si>
    <t>PI RGRHCL 216 BVM 2014-15</t>
  </si>
  <si>
    <t>CAwªÀÄ C£ÀÄzÁ£À ©qÀÄUÀqÉ ªÀiÁqÀÄªÀ §UÉÎ.</t>
  </si>
  <si>
    <t>PI RGRHCL 217 BVM 2014-15</t>
  </si>
  <si>
    <t xml:space="preserve">PÀ®§ÄVð f¯Éè aAZÉÆÃ½î vÁ®ÆèPÀÄ, PÀZÀðSÉÃqÀ UÁæªÀÄ ¥ÀAZÁAiÀÄwAiÀÄ°è ªÀ¸Àw AiÉÆÃd£ÉAiÀÄr CªÀåªÀºÁgÀ £ÀqÉ¢gÀÄªÀ §UÉÎ. </t>
  </si>
  <si>
    <t>PI RGRHCL 218 BVM 2014-15</t>
  </si>
  <si>
    <t>¨É¼ÀUÁ« f¯ÉèAiÀÄ ¥sÀ¯Á£ÀÄ¨sÀ«UÀ½UÉ ««zsÀ ªÀ¸Àw AiÉÆÃd£ÉAiÀÄr ªÀÄ£É ªÀÄAdÆgÀÄ ªÀiÁqÀÄªÀ PÀÄjvÀÄ.</t>
  </si>
  <si>
    <t>PI RGRHCL 219 BVM 2014-15</t>
  </si>
  <si>
    <t>UÀÄ®§UÁð vÁ®ÆèQ£À ¥ÀlÖt UÁæªÀÄ ¥ÀAZÁ¬Äw ªÁå¦ÛAiÀÄ°è §¸ÀªÀ ªÀ¸Àw AiÉÆÃd£ÉAiÀÄr £ÀqÉ¢gÀÄªÀ CªÀåªÀºÁgÀzÀ §UÉÎ.</t>
  </si>
  <si>
    <t>PI RGRHCL 220 BVM 2014-15</t>
  </si>
  <si>
    <t xml:space="preserve">zÀQët PÀ£ÀßqÀ f¯Éè, ¨É¼ÀÛAUÀr vÁ®ÆèPÀÄ, PÀÄPÉÌÃr UÁæªÀÄ ¥ÀAZÁ¬Äw PÀÄAqÀzÀ¨ÉlÄÖ PÀÄPÉÌÃr UÁæªÀÄ, ²æÃªÀÄw £À¹ÃªÀÄ PÉÆÃA ªÀÄºÀªÀÄäzï ¹gÁeï, gÀªÀjUÉ 2012-13£ÉÃ ¸Á°£À §¸ÀªÀ ªÀ¸Àw AiÉÆÃd£É¬ÄAzÀ ªÀÄ£É gÀa¸À®Ä w½¹ ºÀAvÀ ºÀAvÀªÁV bÁAiÀiÁavÀæUÀ¼À£ÀÄß vÉV¹ £ÀAvÀgÀ C£ÀÄzÁ£À ¤ÃqÀzÉÃ ªÀiÁrgÀÄªÀ CªÀåªÀºÁgÀzÀ §UÉÎ. </t>
  </si>
  <si>
    <t>PI RGRHCL 221 BVM 2014-15</t>
  </si>
  <si>
    <t xml:space="preserve">¨É¼ÀUÁ« f¯ÉèAiÀÄ ¥sÀ¯Á£ÀÄ¨sÀ«UÀ½UÉ ««zsÀ ªÀ¸Àw AiÉÆÃd£ÉAiÀÄr ªÀÄ£É ªÀÄAdÆgÀÄ ªÀiÁqÀÄªÀ PÀÄjvÀÄ. 66917, 65497, 65495, 65491, 66320, 66010, 66011, 65926, 66013. </t>
  </si>
  <si>
    <t>PI RGRHCL 222 BVM 2014-15</t>
  </si>
  <si>
    <t>ªÀ¸Àw AiÉÆÃd£ÉUÀ¼Àr DAiÉÄÌAiÀiÁVgÀÄªÀ ¥sÀ¯Á£ÀÄ¨sÀ«UÀ½UÉ C£ÀÄzÁ£À ©qÀÄUÀqÉUÉÆ½¸ÀÄªÀAvÉ ²æÃ. ©.«. gÁªÀÄÄ, gÁdå CzsÀåPÀëgÀÄ, PÀ£ÁðlPÀ gÁdå UÁæªÀÄ ¥ÀAZÁAiÀÄw CzsÀåPÀëgÀÄUÀ¼À ¸ÀAWÀUÀ¼À MPÀÆÌl EªÀgÀ PÉÆÃjPÉAiÀÄ §UÉÎ.</t>
  </si>
  <si>
    <t>PI RGRHCL 223 BVM 2014-15</t>
  </si>
  <si>
    <t>²gÀºÀnÖ vÁ®ÆèPÀÄ, PÉÆÃUÀ£ÀÆgÀ UÁæªÀÄ ¥ÀAZÁ¬Äw ªÁå¦ÛUÉ §gÀÄªÀ £ÁUÀgÀªÀÄqÀÄªÀÅ UÁæªÀÄzÀ 100 ¥sÀ¯Á£ÀÄ¨sÀ«UÀ½UÉ ºÉZÀÄÑªÀj ªÀÄ£ÉUÀ¼À UÀÄj ¤UÀ¢ü¥Àr¸ÀÄªÀ §UÉÎ.</t>
  </si>
  <si>
    <t>PI RGRHCL 224 BVM 2014-15</t>
  </si>
  <si>
    <t>UÀzÀUÀ f¯ÉèAiÀÄ ²gÀºÀnÖ vÁ®ÆèQ£À gÁªÀÄUÉÃj UÁæªÀÄ ¥ÀAZÁAiÀÄwAiÀÄ°è 2013-14£ÉÃ ±ÉæÃtÂAiÀÄ §¸ÀªÀ ªÀ¸Àw AiÉÆÃd£ÉAiÀÄr DAiÉÄÌAiÀiÁVgÀÄªÀ ²æÃªÀÄw C£ÀßPÀÌ ªÀÄ¯ÉèÃ±À¥Àà UË½ EªÀgÀ ªÀÄ£É ¤ªÀiÁðtzÀ ¸ÀÜ¼À §zÀ¯ÁªÀuÉAiÀiÁ VgÀÄªÀ §UÉÎ.</t>
  </si>
  <si>
    <t>PI RGRHCL 225 BVM 2014-15</t>
  </si>
  <si>
    <t>ºÁ¸À£À f¯ÉèAiÀÄ 2010-11, 2011-12 ªÀÄvÀÄÛ 2012-13 ¸Á°£À°è ªÀÄAdÆgÁV gÀzÁÝVgÀÄªÀ §¸ÀªÀ ªÀ¸Àw ªÀÄvÀÄÛ EA¢gÁ DªÁ¸ï AiÉÆÃd£É ªÀÄ£ÉUÀ¼À£ÀÄß ªÀÄgÀÄ ªÀÄAdÆgÀÄ ªÀiÁrPÉÆqÀÄªÀ §UÉÎ.</t>
  </si>
  <si>
    <t>PI RGRHCL 226 BVM 2014-15</t>
  </si>
  <si>
    <t>UÀÄ®§UÁð f¯Éè eÉÃªÀVð vÁ®ÆèQ£À CAPÀ®UÁ UÁæªÀÄ ¥ÀAZÁ¬Äw ªÁå¦ÛAiÀÄ°è §¸ÀªÀ ªÀ¸Àw AiÉÆÃd£ÉAiÀÄr £ÀqÉ¢gÀÄªÀ CªÀåªÀºÁgÀzÀ §UÉÎ.</t>
  </si>
  <si>
    <t>PI RGRHCL 227 BVM 2014-15</t>
  </si>
  <si>
    <t>GqÀÄ¦ f¯Éè PÀÄAzÁ¥ÀÄgÀ vÁ®ÆèQ£À avÀÆÛgÀÄ UÁæªÀÄ ¥ÀAZÁAiÀÄwAiÀÄ°è 2010-11£ÉÃ ±ÉæÃtÂAiÀÄ §¸ÀªÀ ªÀ¸Àw AiÉÆÃd£ÉAiÀÄr Drmï£À°è wgÀ¸ÀÌøvÀUÉÆArgÀÄªÀ ªÀÄ£ÉUÀ½UÉ C£ÀÄzÁ£À ©qÀÄUÀqÉUÉÆ½¸ÀÄªÀ §UÉÎ</t>
  </si>
  <si>
    <t>22/12.2014</t>
  </si>
  <si>
    <t>PI RGRHCL 228 BVM 2014-15</t>
  </si>
  <si>
    <t xml:space="preserve">aPÀÌ§¼Áî¥ÀÄgÀ f¯ÉèAiÀÄ ¥sÀ¯Á£ÀÄ¨sÀ«UÀ½UÉ ªÀÄ£É ªÀÄAdÆgÀÄ ªÀiÁqÀÄªÀ PÀÄjvÀÄ. </t>
  </si>
  <si>
    <t>PI RGRHCL 229 BVM 2014-15</t>
  </si>
  <si>
    <t xml:space="preserve">ªÀÄ£É ªÀÄAdÆgÀÄ ªÀiÁqÀÄªÀ §UÉÎ. </t>
  </si>
  <si>
    <t>PI RGRHCL 230 BVM 2014-15</t>
  </si>
  <si>
    <t>©ÃzÀgï f¯ÉèAiÀÄ ¥sÀ¯Á£ÀÄ¨sÀ«UÀ½UÉ ªÀÄ£É ªÀÄAdÆgÀÄ ªÀiÁqÀÄªÀ §UÉÎ.</t>
  </si>
  <si>
    <t>PI RGRHCL 231 BVM 2014-15</t>
  </si>
  <si>
    <t>ZÀ£ÀßgÁAiÀÄ¥ÀlÖt vÁ®ÆèQ£À »j¸ÁªÉ ºÉÆÃ§½ PÀ§â½ UÁæªÀÄ ¥ÀAZÁAiÀÄwAiÀÄ zÁ¸ÀgÀºÀ½î, ªÀÄ¸ÀPÀ£ÀºÀ½î ªÀÄvÀÄÛ zÀÄUÉÎÃ£ÀºÀ½î UÁæªÀÄUÀ¼À°è 2010-11£ÉÃ ±ÉæÃtÂAiÀÄ §¸ÀªÀ ªÀ¸Àw AiÉÆÃd£ÉAiÀÄ ¥sÀ¯Á£ÀAiÀÄÄ¨sÀ«UÀ¼À ªÀÄ£ÉUÀ¼ÀÄ ¨ÁèPï DVgÀÄªÀ §UÉÎ.</t>
  </si>
  <si>
    <t>PI RGRHCL 232 BVM 2014-15</t>
  </si>
  <si>
    <t>¨ÉAUÀ¼ÀÆgÀÄ UÁæªÀiÁAvÀgÀ f¯ÉèAiÀÄ ¥sÀ¯Á£ÀÄ¨sÀ«UÀ½UÉ ««zsÀ ªÀ¸Àw AiÉÆÃd£ÉAiÀÄr ªÀÄ£É ªÀÄAdÆgÀÄ ªÀiÁqÀÄªÀ PÀÄjvÀÄ. ¹-66642, 66640, 66582.</t>
  </si>
  <si>
    <t>PI RGRHCL 233 BVM 2014-15</t>
  </si>
  <si>
    <t>aPÀÌªÀÄUÀ¼ÀÆgÀÄ f¯Éè, vÀjPÉgÉ vÁ®ÆèPÀÄ, ¹zÀÝgÀºÀ½î UÁæªÀÄ ¥ÀAZÁAiÀÄwAiÀÄ aPÁÌvÀÆÛgÀÄ UÁæªÀÄzÀ ²æÃªÀÄw ®vÁ PÉÆÃA vÀªÀÄäAiÀÄå gÀªÀgÀ ªÀÄ£É C£ÀºÀðUÉÆArgÀÄªÀ §UÉÎ.</t>
  </si>
  <si>
    <t>PI RGRHCL 234 BVM 2014-15</t>
  </si>
  <si>
    <t>zÀQët PÀ£ÀßqÀ f¯ÉèAiÀÄ ¥sÀ¯Á£ÀÄ¨sÀ«UÀ½UÉ ««zsÀ ªÀ¸Àw AiÉÆÃd£ÉAiÀÄr ªÀÄ£É ªÀÄAdÆgÀÄ ªÀiÁqÀÄªÀ PÀÄjvÀÄ. ¹-66707, 65880.</t>
  </si>
  <si>
    <t>PI RGRHCL 235 BVM 2014-15</t>
  </si>
  <si>
    <t xml:space="preserve">CgÀ¹ÃPÉgÉ vÁ®ÆèQ£À ¨ÉAqÉPÉgÉ UÁæªÀÄ ¥ÀAZÁAiÀÄw ªÁå¦ÛAiÀÄ aPÀÆÌgÀÄ UÁæªÀÄzÀ ²æÃªÀÄw J¸ï.J¯ï. dAiÀÄAw PÉÆÃA ¹.ºÉZï.UÀAUÁzsÀgÀ EªÀjUÉ 2013-14£ÉÃ ¸Á°£À §¸ÀªÀ ªÀ¸Àw AiÉÆÃd£ÉAiÀÄr ªÀÄ£É ªÀÄAdÆgÁVzÀÄÝ, PÀlÖ®Ä C£ÀÄªÀÅ ªÀiÁrPÉÆqÀÄªÀ §UÉÎ. </t>
  </si>
  <si>
    <t>PI RGRHCL 236 BVM 2014-15</t>
  </si>
  <si>
    <t>PÉÆqÀUÀÄ f¯ÉèAiÀÄ ¥sÀ¯Á£ÀÄ¨sÀ«UÀ½UÉ ««zsÀ ªÀ¸Àw AiÉÆÃd£ÉAiÀÄr ªÀÄ£É ªÀÄAdÆgÀÄ ªÀiÁqÀÄªÀ PÀÄjvÀÄ. ¹-66697, 66095.</t>
  </si>
  <si>
    <t>PI RGRHCL 237 BVM 2014-15</t>
  </si>
  <si>
    <t>ºÀÄ§â½î vÁ®ÆèQ£À ««zsÀ UÁæªÀÄ ¥ÀAZÁAiÀÄwUÀ¼À°è 2008-09£ÉÃ ±ÉæÃtÂAiÀÄ UÁæ«ÄÃt  D±ÀæAiÀÄ AiÉÆÃd£ÉAiÀÄr DAiÉÄÌAiÀiÁVgÀÄªÀ ¥sÀ¯Á£ÀÄ¨sÀ«UÀ¼À°è ªÀÄ£É ¥ÁægÀªÀÄ©ü¹PÉÆ¼ÀîzÉÃ EgÀÄªÀ ¥sÀ¯Á£ÀÄ¨sÀ«UÀ¼À ªÀÄ£ÉUÀ¼À£ÀÄß ¤UÀªÀÄzÀ ªÉ¨ï¸ÉÊn£À°è ¨ÁèPï ªÀiÁqÀÄªÀ §UÉÎ</t>
  </si>
  <si>
    <t>PI RGRHCL 238 BVM 2014-15</t>
  </si>
  <si>
    <r>
      <t xml:space="preserve">¤UÀªÀÄzÀ PÀqÀvÀzÀ ¸ÀASÉå: </t>
    </r>
    <r>
      <rPr>
        <sz val="12"/>
        <rFont val="Times New Roman"/>
        <family val="1"/>
      </rPr>
      <t>PI RGRHCL 02 BHS 313 2013</t>
    </r>
    <r>
      <rPr>
        <sz val="12"/>
        <rFont val="Nudi 01 e"/>
      </rPr>
      <t xml:space="preserve"> gÀ°è ²æÃ UÀÄgÀÄ¥ÁnÃ¼À ²gÀªÁ¼À ªÀiÁ£Àå ±Á¸ÀPÀgÀÄ ±ÀºÁ¥ÀÆgÀÄ ªÀÄvÀPÉëÃvÀæ ªÀiÁ£Àå ±Á¸ÀPÀgÀÄ, ±ÀºÁ¥ÀÆgÀÄ ªÀÄvÀPÉëÃvÀæ EªÀgÀ ¥Àæ¸ÁÛªÀ£ÉAiÀÄ°è  2013-14£ÉÃ ¸Á°£À §¸ÀªÀ ªÀ¸Àw AiÉÆÃd£ÉAiÀÄr 6 UÁæªÀÄ ¥ÀAZÁ¬ÄwUÀ½UÉ eÁUÀÈvÀ ¸À«ÄwAiÀÄ°è «gÉÆÃzsÀ ªÀåPÀÛªÁVzÀÄÝ, UÁæªÀÄ ¸À¨sÉ £ÀqÉ¸ÀzÉÃ ¥sÀ¯Á£ÀÄ¨sÀ«UÀ¼À ¥ÀnÖAiÀÄ£ÀÄß ¹zÀÞ¥Àr¹ C£ÀÄªÉÆÃzÀ£É ¥ÀqÉ¢gÀÄªÀ §UÉÎ.</t>
    </r>
  </si>
  <si>
    <t>PI RGRHCL 239 BVM 2014-15</t>
  </si>
  <si>
    <t>²æÃªÀÄw gÉÃtÄPÁ PÉÆÃA zÉÆqÀØgÁªÀÄ¥Àà gÀªÀgÀ ªÀÄ£ÉAiÀÄ f.¦.J¸ï. bÁAiÀiÁavÀæUÀ¼À£ÀÄß gÀzÀÄÝUÉÆ½¸ÀÄªÀ §UÉÎ.</t>
  </si>
  <si>
    <t>PI RGRHCL 240 BVM 2014-15</t>
  </si>
  <si>
    <t>§¸ÀªÀ ªÀ¸Àw AiÉÆÃd£ÉAiÀÄr f.¦.J¸ï. UÉ C¼ÀªÀr¸À¯ÁVgÀÄªÀ ¥sÀ¯Á£ÀÄ¨sÀ«UÀ¼À f.¦.J¸ï. bÁAiÀiÁavÀæUÀ¼À£ÀÄß gÀzÀÄÝ¥Àr¹, ªÀÄgÀÄ f.¦.J¸ï. UÉ CªÀPÁ±À PÀ°à¸ÀÄªÀ §UÉÎ (²qÀèWÀlÖ, UÀAUÁªÀw, ¨ÉAUÀ¼ÀÆgÀÄ GvÀÛgÀ ªÀÄvÀÄÛ UÉÆÃPÁPï vÁ®ÆèPÀÄUÀ¼ÀÄ)</t>
  </si>
  <si>
    <t>PI RGRHCL 241 BVM 2014-15</t>
  </si>
  <si>
    <t>vÀÄªÀÄPÀÆgÀÄ f¯ÉèAiÀÄ ¥sÀ¯Á£ÀÄ¨sÀ«UÀ½UÉ ««zsÀ ªÀ¸Àw AiÉÆÃd£ÉAiÀÄr ªÀÄ£É ªÀÄAdÆgÀÄ ªÀiÁqÀÄªÀ PÀÄjvÀÄ.</t>
  </si>
  <si>
    <t>PI RGRHCL 242 BVM 2014-15</t>
  </si>
  <si>
    <t>ºÁ¸À£À ªÀÄvÀÄÛ aPÀÌªÀÄUÀ¼ÀÆgÀÄ f¯ÉèUÀ¼À°è ««zsÀ ªÀ¸Àw AiÉÆÃd£ÉUÀ¼Àr DAiÉÄÌAiÀiÁVgÀÄªÀ ¥sÀ¯Á£ÀÄ¨sÀ«UÀ¼À ªÀÄ£É ¤ªÀiÁðtzÀ f.¦.J¸ï. bÁAiÀiÁavÀæUÀ¼ÀÄ ¤UÀªÀÄzÀ ¥Àj²Ã®£ÉAiÀÄ°è wgÀ¸ÀÌøvÀUÉÆArgÀÄªÀ ¥ÀæPÀgÀtUÀ½UÉ ¸ÀA§A¢ü¹zÀAvÉ PÀæªÀÄ ªÀ»¸ÀÄªÀ §UÉÎ.</t>
  </si>
  <si>
    <t>PI RGRHCL 589 BVM 2014-15</t>
  </si>
  <si>
    <t>ªÉÄÊ¸ÀÆgÀÄ f¯Éè £ÀAd£ÀUÀÆqÀÄ vÁ®ÆèQ£À ©½UÉgÉ ºÉÆÃ§½, C¼ÀUÀAa UÁæªÀÄ ²æÃ aPÀÌ£ÁAiÀÄPÀ ©£ï ¯ÉÃmï aPÀÌ£ÁAiÀÄPÀ EªÀjUÉ C£ÀÄzÁ£À ©qÀÄUÀqÉ ªÀiÁqÀÄªÀ §UÉÎ.</t>
  </si>
  <si>
    <t>PI RGRHCL 590 BVM 2014-15</t>
  </si>
  <si>
    <t>zÀQët PÀ£ÀßqÀ f¯Éè, ¨É¼ÀÛAUÀr vÁ®ÆèPÀÄ, PÀÄªÉlÄÖ UÁæªÀÄ ¥ÀAZÁ¬Äw ªÁå¦ÛAiÀÄ 2010-11 £ÉÃ ¸Á°£À §¸ÀªÀ ªÀ¸Àw AiÉÆÃd£ÉAiÀÄr DAiÉÄÌUÉÆArgÀÄªÀ ¥sÀ¯Á£ÀÄ¨sÀ«UÉ C£ÀÄzÁ£À ©qÀÄUÀqÉ ªÀiÁqÀÄªÀAvÉ PÉÆÃjgÀÄªÀ §UÉÎ.</t>
  </si>
  <si>
    <t>PI RGRHCL 591 BVM 2014-15</t>
  </si>
  <si>
    <t>«dAiÀÄ¥ÀÄgÀ vÁ®ÆèQ£À ¹AzÀV vÁ®ÆèQ£À C®ªÉÄÃ® UÁæªÀÄ ¥ÀAZÁAiÀÄwAiÀÄ°è 2010-11£ÉÃ ¸Á°£À §¸ÀªÀ ªÀ¸Àw AiÉÆÃd£ÉAiÀÄr ¨ÁèPï DVgÀÄªÀ ªÀÄ£ÉUÀ¼À£ÀÄß D£ï¨ÁèPï ªÀiÁqÀÄªÀ §UÉÎ.</t>
  </si>
  <si>
    <t>PI RGRHCL 592 BVM 2014-15</t>
  </si>
  <si>
    <t>¨É¼ÀUÁ« f¯ÉèAiÀÄ ¥sÀ¯Á£ÀÄ¨sÀ«UÀ¼ÀÄ ªÀÄ£É ªÀÄAdÆgÀÄ ªÀiÁqÀÄªÀAvÉ PÉÆÃjgÀÄªÀ PÀÄjvÀÄ.</t>
  </si>
  <si>
    <t>PI RGRHCL 593 BVM 2014-15</t>
  </si>
  <si>
    <t>ºÀÄ§â½î vÁ®ÆèQ£À ««zsÀ UÁæªÀÄ ¥ÀAZÁAiÀÄwUÀ¼À°è ««zsÀ ªÀ¸Àw AiÉÆÃd£ÉUÀ¼Àr ¥ÁægÀA¨sÀªÁUÀzÉÃ EgÀÄªÀ ¥sÀ¯Á£ÀÄ¨sÀ«UÀ¼À ªÀÄ£ÉUÀ¼À£ÀÄß ¤UÀªÀÄzÀ ªÉ¨ï¸ÉÊn£À°è ¨ÁèPï ªÀiÁqÀÄªÀ §UÉÎ.</t>
  </si>
  <si>
    <t>PI RGRHCL 594 BVM 2014-15</t>
  </si>
  <si>
    <t>UÀÄ®âUÁð f¯Éè, aAZÉÆÃ½ vÁ®ÆèPÀÄ, L£À½î UÁæªÀÄ ¥ÀAZÁ¬Äw ªÁå¦ÛAiÀÄ 2010-11 £ÉÃ ¸Á°£À §¸ÀªÀ ªÀ¸Àw AiÉÆÃd£ÉAiÀÄr C£ÀºÀðUÉÆArgÀÄªÀ ¥sÀ¯Á£ÀÄ¨sÀ«AiÀÄ ªÀÄ£ÉAiÀÄ f¦J¸ï bÁAiÀiÁavÀæªÀ£ÀÄß vÉgÀªÀÅUÉÆ½¸ÀÄªÀAvÉ  PÉÆÃjgÀÄªÀ §UÉÎ.</t>
  </si>
  <si>
    <t>PI RGRHCL 595 BVM 2014-15</t>
  </si>
  <si>
    <t>GqÀÄ¦ f¯Éè PÀÄAzÁ¥ÀÄgÀ vÁ®ÆèQ£À ¨ÉÊAzÀÆgÀÄ UÁæªÀÄ ¥ÀAZÁAiÀÄwAiÀÄ°è 2010-11 £ÉÃ ±ÉæÃtÂAiÀÄ §¸ÀªÀ ªÀ¸Àw AiÉÆÃd£ÉAiÀÄr DAiÉÄÌAiÀiÁVgÀÄªÀ ²æÃªÀÄw PÀ¯ÁªÀw PÉÆÃA ªÀÄºÁ§® UÁtÂUÀ EªÀgÀ ªÀÄ£ÉAiÀÄÄ ¨ÁèPï DVgÀÄªÀ §UÉÎ.</t>
  </si>
  <si>
    <t>PI RGRHCL 596 BVM 2014-15</t>
  </si>
  <si>
    <t>vÀÄªÀÄPÀÆgÀÄ f¯Éè, ¥ÁªÀUÀqÀ vÁ®ÆèPÀÄ, gÁdªÀAw UÁæªÀÄ ¥ÀAZÁAiÀÄw ªÁå¦ÛAiÀÄ°è §gÀÄªÀ aPÀÌ£ÁAiÀÄPÀ£ÀºÀ½î UÁæªÀÄzÀ 13 d£À ¥sÀ¯Á£ÀÄ¨sÀ«UÀ½UÉ ªÀÄ£ÉUÀ¼À£ÀÄß ªÀÄAdÆgÀÄ ªÀiÁqÀÄªÀAvÉ PÉÆÃjgÀÄªÀ §UÉÎ. ¹-70165, 70166, 70167, 70168, 70169, 70170, 70171, 70172, 70173, 70174, 70175, 70176, 70177.</t>
  </si>
  <si>
    <t>12.03.2015</t>
  </si>
  <si>
    <t>PI RGRHCL 597 BVM 2014-15</t>
  </si>
  <si>
    <t>zÁªÀtUÉgÉ f¯ÁèAiÀÄ ¥sÀ¯Á£ÀÄ¨sÀ«UÀ¼ÀÄ ªÀÄ£É ªÀÄAdÆgÀÄ ªÀiÁqÀÄªÀAvÉ PÉÆÃjgÀÄªÀ PÀÄjvÀÄ. 70245, 69918, 69637</t>
  </si>
  <si>
    <t>PI RGRHCL 598 BVM 2014-15</t>
  </si>
  <si>
    <t>¨ÉAUÀ¼ÀÆgÀÄ UÁæªÀiÁAvÀgÀ f¯Éè zÉÆqÀØ§¼Áî¥ÀÄgÀ vÁ®ÆèPÀÄ PÉÆ£ÀWÀlÖ UÁæªÀÄ ¥ÀAZÁ¬ÄwAiÀÄ°è 2013-14£ÉÃ ¸Á°£À §¸ÀªÀ ªÀ¸Àw AiÉÆÃd£ÉAiÀÄr ¥sÀ¯Á£ÀÄ¨sÀ«UÀ¼À DAiÉÄÌAiÀÄ°è CªÀåªÀºÁgÀ £ÀqÉ¢gÀÄªÀ §UÉÎ.</t>
  </si>
  <si>
    <t>PI RGRHCL 599 BVM 2014-15</t>
  </si>
  <si>
    <t>¤UÀªÀÄ¢AzÀ vÀqÉ»rAiÀÄ¯ÁzÀ ªÉÄÊ¸ÀÆgÀÄ f¯Éè PÀÈµÀÚgÁd£ÀUÀgÀ vÁ®ÆèQ£À UÁæªÀÄ ¥ÀAZÁ¬ÄwUÀ¼À ¥sÀ¯Á£ÀÄ¨sÀ«UÀ¼À «ªÀgÀUÀ¼À£ÀÄß ¤UÀªÀÄzÀ  D£ï¯ÉÊ£ï£À°è ¥ÀÄ£ÀB ¸À°è¸À®Ä C£ÀÄPÀÆ® ªÀiÁrPÉÆqÀÄªÀ §UÉÎ.</t>
  </si>
  <si>
    <t>PI RGRHCL 600 BVM 2014-15</t>
  </si>
  <si>
    <t>ZÁªÀÄgÁd£ÀUÀgÀ f¯Éè UÀÄAqÀÄè¥ÉÃmÉ vÁ®ÆèQ£À CtÆÚgÀÄ, ²AqÀ£À¥ÀÄgÀ, ²ªÀ¥ÀÄgÀ, ¨ÉÆªÀÄä£ÀºÀ½î, vÉgÀPÀuÁA© ºÁUÀÆ PÉÆqÀ¸ÉÆÃUÉ UÁæªÀÄ ¥ÀAZÁ¬ÄwUÀ¼À°è 2010-11 ºÁUÀÆ 2013-14£ÉÃ ¸Á°£À §.ªÀ.AiÉÆÃ ªÀÄvÀÄÛ EA.C.AiÉÆÃ ¥sÀ¯Á£ÀÄ¨sÀ«UÀ¼À f¦.J¸ï bÁAiÀiÁavÀæUÀ¼À£ÀÄß vÉgÀªÀÅUÉÆ½¸ÀÄªÀ §UÉÎ.</t>
  </si>
  <si>
    <t>PI RGRHCL 601 BVM 2014-15</t>
  </si>
  <si>
    <r>
      <t xml:space="preserve">PÀ®§ÄgÀV f¯ÉèAiÀÄ ¥sÀ¯Á£ÀÄ¨sÀ«UÀ¼ÀÄ ªÀÄ£É ªÀÄAdÆgÀÄ ªÀiÁqÀÄªÀAvÉ PÉÆÃjgÀÄªÀ PÀÄjvÀÄ. </t>
    </r>
    <r>
      <rPr>
        <sz val="12"/>
        <rFont val="Arial"/>
        <family val="2"/>
      </rPr>
      <t>69922, 69877, 69876, 69875, 69874</t>
    </r>
  </si>
  <si>
    <t>PI RGRHCL 602 BVM 2014-15</t>
  </si>
  <si>
    <t>vÀÄªÀÄPÀÆgÀÄ f¯Éè, ºÀgÀ¼ÀÆgÀÄ UÁæªÀÄ ¥ÀAZÁ¬ÄwAiÀÄ ²æÃªÀÄw ¨sÁgÀw PÉÆÃA ªÀÄAdÄ£Áxï ¨ÉÊgÀ¸ÀAzÀæ (¥sÀ.¸ÀA.277823) EªÀgÀ ªÀÄ£ÉAiÀÄ 2£ÉÃ ºÀAvÀzÀ bÁAiÀiÁavÀæªÀ£ÀÄß gÀzÀÄÝUÉÆ½¸ÀÄªÀ §UÉÎ.</t>
  </si>
  <si>
    <t>PI RGRHCL 603 BVM 2014-15</t>
  </si>
  <si>
    <t>zÀQët PÀ£ÀßqÀ f¯Éè, ¨É¼ÀÛAUÀr vÁ®ÆèQ£À ²æÃªÀÄw ±À²PÀ® PÉÆÃA «±Àé£ÁxÀ ¥ÀÆeÁj (¥sÀ.¸ÀA.59148) EªÀjUÉ C£ÀÄzÁ£À ©qÀÄUÀqÉ ªÀiÁqÀÄªÀ §UÉÎ.</t>
  </si>
  <si>
    <t>PI RGRHCL 604 BVM 2014-15</t>
  </si>
  <si>
    <t>¨ÁUÀ®PÉÆÃmÉ f¯Éè ºÀÄ£ÀUÀÄAzÀ vÁ®ÆèQ£À £ÀAzÀªÁqÀ UÁæªÀÄ ¥ÀAZÁAiÀÄwAiÀÄ 2013-14£ÉÃ ¸Á°£À §¸ÀªÀ ªÀ¸Àw AiÉÆd£ÉAiÀÄr DAiÉÄÌAiÀiÁzÀ ²æÃªÀÄw gÉÃtªÀé PÉÆÃA PÀjAiÀÄ¥Àà ºÁ¢ªÀÄ¤ ¥sÀ¯Á£ÀÄ¨sÀ«AiÀÄ vÀ¼À¥ÁAiÀÄ ºÀAvÀzÀ f.¦.J¸ï. bÁAiÀÄavÀæªÀ£ÀÄß gÀzÀÄÝ¥Àr¸ÀÄªÀ §UÉÎ.</t>
  </si>
  <si>
    <t>PI RGRHCL 605 BVM 2014-15</t>
  </si>
  <si>
    <t>avÀæzÀÄUÀð f¯Éè ºÉÆ¸ÀzÀÄUÀð vÁ®ÆèPÀÄ ºÉUÉÎgÉ UÁæªÀÄ ¥ÀAZÁAiÀÄwAiÀÄ°è ««zsÀ ªÀ¸Àw AiÉÆÃd£ÉUÀ¼Àr £ÀqÉ¢gÀÄªÀ DªÀåªÀºÁgÀzÀ §UÉÎ.</t>
  </si>
  <si>
    <t>PI RGRHCL 606 BVM 2014-15</t>
  </si>
  <si>
    <t>zsÁgÀªÁqÀ f¯Éè ¨ÁqÀ UÁæªÀÄ ¥ÀAZÁAiÀÄwAiÀÄ ²æÃªÀÄw gÁeÉÃ±Àéj vÀUÀqÀPÀgÀ gÀªÀgÀÄ ªÀÄ£É ªÀÄAdÆgÀÄ ªÀiÁqÀÄªÀAvÉ PÉÆÃjgÀÄªÀ PÀÄjvÀÄ.</t>
  </si>
  <si>
    <t>PI RGRHCL 607 BVM 2014-15</t>
  </si>
  <si>
    <t>vÀÄªÀÄPÀÆgÀÄ f¯Éè, UÀÄ©â vÁ®ÆèPÀÄ, C½®ÄWÀlÖ, CAPÀ¸ÀAzÀæ, PÉÆArè, ªÀÄAZÀ®zÉÆgÉ, UÁæªÀÄ ¥ÀAZÁ¬Äw ªÁ¦ÛAiÀÄ 2010-11 £ÉÃ ªÀÄvÀÄÛ 2013-14 £ÉÃ ¸Á°£À §¸ÀªÀ ªÀ¸Àw AiÉÆÃd£ÉAiÀÄr DAiÉÄÌAiÀiÁVgÀÄªÀ ¥sÀ¯Á£ÀÄ¨sÀ«UÀ¼À ªÀÄ£ÉAiÀÄ f¦J¸ï bÁAiÀiÁavÀæªÀ£ÀÄß gÀzÀÄÝUÉÆ½¹PÉÆqÀÄªÀAvÉ PÉÆÃjgÀÄvÁÛgÉ.</t>
  </si>
  <si>
    <t>PI RGRHCL 608 BVM 2014-15</t>
  </si>
  <si>
    <t>²æÃ PÉÆÃl ²æÃ¤ªÁ¸À ¥ÀÆeÁj ªÀiÁf ¸ÀaªÀgÀÄ ºÁUÀÆ ±Á¸ÀPÀgÀÄ, «zsÁ£À ¥ÀjµÀvï EªÀgÀÄ ²æÃªÀÄw ¸ÀgÀ¸À ¥ÀÆeÁwð PÉÆÃA ¨Á§Ä ¥ÀÆeÁj EªÀjUÉ ªÀÄ£É ªÀÄAdÆgÀÄ ªÀiÁqÀÄªÀAvÉ PÉÆÃjgÀÄªÀ §UÉÎ.</t>
  </si>
  <si>
    <t>PI RGRHCL 609 BVM 2014-15</t>
  </si>
  <si>
    <t xml:space="preserve">AiÀiÁzÀVj f¯Éè, ±ÀºÁ¥ÀÄgÀ vÁ®ÆèPÀÄ, PÉÆ¼ÀÄîgÀ (JA) UÁæªÀÄzÀ ²æÃªÀÄw eÉÆåÃw PÉÆÃA ©üÃªÀÄ¥Àà, EªÀjUÉ ªÀÄ£É ªÀÄAdÆgÀÄ ªÀiÁqÀÄªÀAvÉ PÉÆÃjgÀÄªÀ §UÉÎ. </t>
  </si>
  <si>
    <t>PI RGRHCL 610 BVM 2014-15</t>
  </si>
  <si>
    <t xml:space="preserve">UÀzÀUÀ f¯Éè, ²gÀºÀnÖ vÁ®ÆèPÀÄ, ²æÃ UÉÆÃuÉ¥Àà ºÀ£ÀªÀÄ¥Àà ªÉAPÀmÁ¥ÀÄgÀ, (¨ÁèPï PÁAUÉæÃ¸ï ªÀÄÄRAqÀgÀÄ) EªÀgÀÄ ¸ÀÄUÀ£ÀºÀ½î UÁæªÀÄzÀ ªÀ¸Àw gÀ»vÀ ¥sÀ¯Á£ÀÄ¨sÀ«UÀ½UÉ «±ÉÃµÀ ºÉZÀÄÑªÀj  D±ÀæAiÀÄ AiÉÆÃd£ÉAiÀÄr 2 ªÀÄ£É ªÀÄAdÆgÀÄ ªÀiÁqÀÄªÀAvÉ PÉÆÃjgÀÄªÀ §UÉÎ. </t>
  </si>
  <si>
    <t>PI RGRHCL 611 BVM 2014-15</t>
  </si>
  <si>
    <t>zÁªÀtUÉgÉ f¯Éè, ZÀ£ÀßVj vÁ®ÆèPÀÄ, ªÉÄ¢PÉgÉ UÁæªÀÄ ¥ÀAZÁ¬Äw ªÁå¦ÛAiÀÄ 2013-14 £ÉÃ ¸Á°£À §¸ÀªÀ ªÀ¸Àw AiÉÆÃd£ÉAiÀÄr C£ÀºÀðUÉÆArgÀÄªÀ ¥sÀ¯Á£ÀÄ¨sÀ«UÉ C£ÀÄzÁ£À ©qÀÄUÀqÉ ªÀiÁqÀÄªÀAvÉ PÉÆÃjgÀÄªÀ §UÉÎ.</t>
  </si>
  <si>
    <t>PI RGRHCL 612 BVM 2014-15</t>
  </si>
  <si>
    <t>gÁAiÀÄZÀÆgÀÄ f¯ÉèAiÀÄ ºÀnÖ UÁæªÀÄzÀ ²æÃ zÀ£ÉÃ±ï gÀªÀgÀÄ ªÀÄ£É ªÀÄAdÆgÀÄ ªÀiÁqÀÄªÀAvÉ PÉÆÃjgÀÄªÀ PÀÄjvÀÄ.</t>
  </si>
  <si>
    <t>PI RGRHCL 613 BVM 2014-15</t>
  </si>
  <si>
    <t>UÀÄ®âUÁð f¯Éè, C¥sÀd¯Á¥ÀÄgÀ vÁ®ÆèPÀÄ §qÀzÁ¼À UÁæªÀÄ ¥ÀAZÁ¬ÄwAiÀÄ°è §gÀÄªÀ CdÄðtV vÁAqÁzÀ°è UÁæªÀÄ ¸À¨sÉ £ÀqÉ¸ÀzÉÃ §¸ÀªÀ  ªÀ¸Àw AiÉÆÃd£ÉAiÀÄr DAiÉÄÌ ªÀiÁrgÀÄªÀ ¥sÀ¯Á£ÀÄ¨sÀ«UÀ¼À ¥ÀnÖAiÀÄ£ÀÄß gÀzÀÄÝUÉÆ½¹PÉÆqÀÄªÀAvÉ PÉÆÃjgÀÄªÀ §UÉÎ.</t>
  </si>
  <si>
    <t>PI RGRHCL 614 BVM 2014-15</t>
  </si>
  <si>
    <t>²æÃ. ©. ²ªÀªÀÄ®Äè, ¢é.zÀ.¸À., vÁ®ÆèPÀÄ ¥ÀAZÁAiÀÄw, PÉÆ¼ÉîÃUÁ® EªÀgÀ «gÀÄzÀÞ ªÀiÁqÀ¯ÁzÀ DgÉÆÃ¥ÀUÀ¼À PÀÄjvÀÄ E¯ÁSÁ «ZÁgÀtUÉ ºÁdgÁUÀÄªÀ §UÉÎ.</t>
  </si>
  <si>
    <t>PI RGRHCL 615 BVM 2014-15</t>
  </si>
  <si>
    <t>«dAiÀÄ¥ÀÄgÀ f¯ÉèAiÀÄ vÁAqÀUÀ¼À°è ªÁ¸ÀªÁVgÀÄªÀ ¥Àj²µÀ× d£ÁAUÀzÀªÀjUÉ ªÀÄ£ÉUÀ¼À£ÀÄß ªÀÄAdÆgÀÄ ªÀiÁqÀÄªÀAvÉ PÉÆÃjgÀÄªÀ PÀÄjvÀÄ.</t>
  </si>
  <si>
    <t>PI RGRHCL 616 BVM 2014-15</t>
  </si>
  <si>
    <t>aPÀÌªÀÄUÀ¼ÀÆgÀÄ f¯Éè, ªÀÄÆrUÉgÉ vÁ®ÆèPÀÄ, ©zÀgÉºÀ½î UÁæªÀÄ ¥ÀAZÁ¬Äw ªÁå¦ÛAiÀÄ 2010-11 £ÉÃ ªÀÄvÀÄÛ 2014-15 £ÉÃ ¸Á°£À §¸ÀªÀ ªÀÄvÀÄÛ EA¢gÁ DªÁ¸ï AiÉÆÃd£ÉAiÀÄr DAiÉÄÌAiÀiÁVgÀÄªÀ ¥sÀ¯Á£ÀÄ¨sÀ«UÀ½UÉ C£ÀÄzÁ£À ªÀÄAdÆgÀÄ ªÀiÁqÀÄªÀAvÉ PÉÆÃjgÀÄªÀ §UÉÎ.</t>
  </si>
  <si>
    <t>PI RGRHCL 617 BVM 2014-15</t>
  </si>
  <si>
    <t>avÀæzÀÄUÀð f¯ÉèAiÀÄ ¥sÀ¯Á£ÀÄ¨sÀ«UÀ¼ÀÄ ªÀÄ£É ªÀÄAdÆgÀÄ ªÀiÁqÀÄªÀAvÉ PÉÆÃjgÀÄªÀ PÀÄjvÀÄ.</t>
  </si>
  <si>
    <t>PI RGRHCL 618 BVM 2014-15</t>
  </si>
  <si>
    <t>zÁªÀtUÉgÉ f¯Éè, ºÉÆ£Áß½ vÁ®ÆèQ£À ²æÃªÀÄw ±ÁA¨sÀ« PÉÆÃA ¸ÀAUÀ¥Àà.¦.© PÀÄAzÀÆgÀÄ EªÀgÀ gÀzÁÝzÀ ªÀÄ£ÉAiÀÄ£ÀÄß vÉgÀªÀÅUÉÆ½¸ÀÄªÀ §UÉÎ.</t>
  </si>
  <si>
    <t>PI RGRHCL 619 BVM 2014-15</t>
  </si>
  <si>
    <t>avÀæzÀÄUÀð f¯Éè, ºÉÆ¸ÀzÀÄUÀð vÁ®ÆèPÀÄ, zÉÆqÀØWÀlÖ UÁªÀÄ ¥ÀAZÁ¬Äw ªÁå¦ÛAiÀÄ 2008-09 £ÉÃ ¸Á°£À D±ÀæAiÀÄ AiÉÆÃd£ÉAiÀÄ DAiÉÄÌAiÀiÁVgÀÄªÀ ¥sÀ¯Á£ÀÄ¨sÀ«UÉ C£ÀÄzÁ£À ©qÀÄUÀqÉ ªÀiÁqÀÄªÀAvÉ PÉÆÃjgÀÄªÀ PÉÆÃjgÀÄªÀ §UÉÎ.</t>
  </si>
  <si>
    <t>PI RGRHCL 620 BVM 2014-15</t>
  </si>
  <si>
    <t>GvÀÛgÀ PÀ£ÀßqÀ f¯Éè, §zÀ£ÀUÉÆÃqÀ UÁæªÀÄ ¥ÀAZÁAiÀÄwAiÀÄ°è ªÀÄ£É ºÀAaPÉAiÀÄ°è £ÀqÉzÀ CªÀåªÀºÁgÀ.</t>
  </si>
  <si>
    <t>PI RGRHCL 621 BVM 2014-15</t>
  </si>
  <si>
    <t>ºÁ¸À£À f¯Éè, ºÁ¸À£À vÁ®ÆèPÀÄ, ªÀÄqÉÃ£ÀÆgÀÄ UÁæªÀÄ ¥ÀAZÁ¬Äw ªÁå¦ÛAiÀÄ 2010-11 £ÉÃ ¸Á°£À §¸ÀªÀ ªÀ¸Àw AiÉÆÃd£ÉAiÀÄr DAiÉÄÌAiÀiÁV C£ÀºÀðUÉÆArgÀÄªÀ ¥sÀ¯Á£ÀÄ¨sÀ«UÀ½UÉ C£ÀÄzÁ£À ©qÀÄUÀqÉ ªÀiÁqÀÄªÀAvÉ PÉÆÃjgÀÄªÀ §UÉÎ.</t>
  </si>
  <si>
    <t>PI RGRHCL 622 BVM 2014-15</t>
  </si>
  <si>
    <t>GqÀÄ¦ vÁ®ÆèPÀÄ ªÀqÀØ¸Éð ¥ÀAZÁAiÀÄwAiÀÄ ¥sÀ¯Á£ÀÄ¨sÀ«UÀ½UÉ C£ÀÄzÁ£À ¥ÁªÀw DUÀ¢gÀÄªÀ PÀÄjvÀÄ.</t>
  </si>
  <si>
    <t>PI RGRHCL 623 BVM 2014-15</t>
  </si>
  <si>
    <t>ªÉÄÊ¸ÀÆgÀÄ f¯Éè, PÀÈµÀÚgÁd£ÀUÀgÀ vÁ®ÆèPÀÄ, ºÉ¨Áâ¼ÀÄ UÁæªÀÄ ¥ÀAZÁ¬Äw ªÁå¦ÛAiÀÄ 2010-11 £ÉÃ ¸Á°£À §¸ÀªÀ ªÀ¸Àw AiÉÆÃd£ÉAiÀÄr DAiÉÄÌAiÀiÁV C£ÀºÀðUÉÆArgÀÄªÀ ¥sÀ¯Á£ÀÄ¨sÀ«UÀ½UÉ C£ÀÄzÁ£À ©qÀÄUÀqÉ ªÀiÁqÀÄªÀAvÉ PÉÆÃjgÀÄªÀ §UÉÎ.</t>
  </si>
  <si>
    <t>PI RGRHCL 624 BVM 2014-15</t>
  </si>
  <si>
    <t>gÁªÀÄ£ÀUÀgÀ f¯Éè, ZÀ£Àß¥ÀlÖt vÁ®ÆèPÀÄ, £ÁUÀªÁgÀ UÁæªÀÄ ¥ÀAZÁAiÀÄwAiÀÄ ¥sÀ¯Á£ÀÄ¨sÀ«UÀ¼À ªÀÄ£ÉAiÀÄ ¥Àæ¸ÁÛªÀ£ÉAiÀÄ£ÀÄß ¤UÀªÀÄ¢AzÀ wgÀ¸ÀÌøvÀUÉÆArgÀÄªÀ §UÉÎ.</t>
  </si>
  <si>
    <t>PI RGRHCL 625 BVM 2014-15</t>
  </si>
  <si>
    <t>zÀQët PÀ£ÀßqÀ f¯Éè, ªÀÄAUÀ¼ÀÆgÀÄ vÁ®ÆèPÀÄ, ªÀÄÄZÀÄÑgÀÄ UÁæªÀÄ ¥ÀAZÁAiÀÄwAiÀÄ ²æÃªÀÄw dAiÀÄAw gÀªÀjUÉ C£ÀÄzÁ£À ©qÀÄUÀqÉ ªÀiÁqÀÄªÀ PÀÄjvÀÄ.</t>
  </si>
  <si>
    <t>PI RGRHCL 626 BVM 2014-15</t>
  </si>
  <si>
    <t>²ªÀªÉÆUÀÎ f¯Éè, ²PÁj¥ÀÄgÀ vÁ®ÆèQ£À ¥sÀ¯Á£ÀÄ¨sÀ«UÀ¼À ±ËZÁ®AiÀÄzÀ f¦J¸ï bÁAiÀÄavÀæªÀÅ “f¦J¸ï «Ä¸ïªÀiÁåZï” JAzÀ C£ÀºÀðUÉÆArgÀÄªÀ PÀÄjvÀÄ.</t>
  </si>
  <si>
    <t>PI RGRHCL 627 BVM 2014-15</t>
  </si>
  <si>
    <t>§¼Áîj f¯ÉèAiÀÄ ¹gÀUÀÄ¥Àà vÁ®ÆèQ£À GvÀÛ£ÀÆgÀÄ, PÀÄqÀÄzÀgÀºÁ¼ÀÄ, ºÀ¼ÉPÉÆÃmÉ, ªÀÄÄzÀÝl£ÀÆgÀÄ, §®PÀÄA¢, JªÀiï. ¸ÀÆUÀÆgÀÄ ªÀÄvÀÄÛ PÉ.¸ÀÆUÀÆgÀ UÁæªÀÄ ¥ÀAZÁAiÀÄwUÀ¼À°è£À ªÀÄ£ÉUÀ¼À£ÀÄß f.¦.J¸ï. UÉ C¼ÀªÀr¸À®Ä UÁæªÀÄ ¥ÀAZÁAiÀÄwUÀ¼À C©üªÀÈ¢Þ C¢üPÁjUÀ½UÉ ªÀ»¸ÀÄªÀ §UÉÎ.</t>
  </si>
  <si>
    <t>PI RGRHCL 628 BVM 2014-15</t>
  </si>
  <si>
    <t>zÀQët PÀ£ÀßqÀ f¯Éè, ¨É¼ÀÛAUÀr vÁ®ÆèPÀÄ, PÀ®äAd UÁæªÀÄ ¥ÀAZÁAiÀÄwAiÀÄ ²æÃªÀÄw ¥Àæ«ÄÃ¼Á PÉÆÃA PÀÄ±Á®¥Àà UËqÀ gÀªÀgÀ PÁªÀÄUÁj ¸ÀÜ¼À §zÀ¯ÁªÀuÉ DVgÀÄªÀ PÀÄjvÀÄ.</t>
  </si>
  <si>
    <t>PI RGRHCL 639 BVM 2014-15</t>
  </si>
  <si>
    <t xml:space="preserve">²ªÀªÉÆUÀÎ f¯Éè, ²ªÀªÉÆUÀÎ vÁ®ÆèPÀÄ, ºÀgÀªÀÄWÀlÖ UÁæªÀÄ ¥ÀAZÁAiÀÄw ªÁå¦ÛAiÀÄ ºÀgÀªÀÄWÀlÖ, ¸ÉÆÃ«ÄÃ£ÀPÉÆ¥Àà, ¸ÀÄvÀÄÛPÉÆÃmÉ UÁæªÀÄUÀ¼À ªÀ¸Àw gÀ»vÀ ¥sÀ¯Á£ÀÄ¨sÀ«UÀ½UÉ ªÀÄ£ÉUÀ¼À£ÀÄß ªÀÄAdÆgÀÄ ªÀiÁqÀÄªÀAvÉ PÉÆÃjgÀÄªÀ §UÉÎ. </t>
  </si>
  <si>
    <t>PI RGRHCL 640 BVM 2014-15</t>
  </si>
  <si>
    <t>²ªÀªÉÆUÀÎ f¯Éè ¨sÀzÁæªÀw vÁ®ÆèQ£À jeÉPïÖ DzÀ ªÀÄ£ÉUÀ¼À£ÀÄß jl£ïð ªÀiÁqÀÄªÀ §UÉÎ.</t>
  </si>
  <si>
    <t>PI RGRHCL 641 BVM 2014-15</t>
  </si>
  <si>
    <t>¨ÁUÀ®PÉÆÃmÉ f¯Éè dªÀÄRAr vÁ®ÆèQ£À ¥sÀ¯Á£ÀÄ¨sÀ«UÀ½UÉ C£ÀÄzÁ£À ©qÀÄUÀqÉ ªÀiÁqÀÄªÀ §UÉÎ.</t>
  </si>
  <si>
    <t>PI RGRHCL 642 BVM 2014-15</t>
  </si>
  <si>
    <t>2010-11£ÉÃ ¸Á°£À §¸ÀªÀ ªÀ¸Àw AiÉÆÃd£ÉAiÀÄr UÀzÀUÀ vÁ®ÆèQ£À 2167 ¨ÁèPï DzÀ ¥sÀ¯Á£ÀÄ¨sÀ«UÀ¼À ªÀÄ£ÉUÀ¼À£ÀÄß vÉgÀªÀÅUÉÆ½¸ÀÄªÀ §UÉÎ.</t>
  </si>
  <si>
    <t>PI RGRHCL 643 BVM 2014-15</t>
  </si>
  <si>
    <t>§¼Áîj f¯ÉèAiÀÄ ºÀqÀUÀ° vÁ®ÆèQ£À ¸ÉÆÃV ªÀÄvÀÄÛ PÉÆA§½ UÁæªÀÄ ¥ÀAZÁAiÀÄwUÀ¼À°è£À ªÀÄ£ÉUÀ¼À£ÀÄß f.¦.J¸ï. UÉ C¼ÀªÀr¸À®Ä UÁæªÀÄ ¥ÀAZÁAiÀÄwUÀ¼À C©üªÀÈ¢Þ C¢üPÁjUÀ½UÉ ªÀ»¸ÀÄªÀ §UÉÎ.</t>
  </si>
  <si>
    <t>PI RGRHCL 644 BVM 2014-15</t>
  </si>
  <si>
    <t>AiÀiÁzÀVj f¯Éè, ¸ÀÄgÀ¥ÀÄgÀ vÁ®ÆèPÀÄ,  CgÀPÉÃgÁ UÁæªÀÄzÀ°è §gÀÄªÀ 102 ¥sÀ¯Á£ÀÄ¨sÀ«UÀ½UÉ ªÀÄ£ÉUÀ¼À£ÀÄß ªÀÄAdÆgÀÄ ªÀiÁqÀÄªÀAvÉ PÉÆÃjgÀÄªÀ §UÉÎ.</t>
  </si>
  <si>
    <t>PI RGRHCL 645 BVM 2014-15</t>
  </si>
  <si>
    <t>«dAiÀiÁ¥ÀÄgÀ f¯Éè ªÀÄvÀÄÛ ¨ÉAUÀ¼ÀÆgÀÄ £ÀUÀgÀ f¯ÉèªÁå¦ÛUÉ §gÀÄªÀ 5 d£À ªÀ¸Àw gÀ»vÀ ¥sÀ¯Á£ÀÄ¨sÀ«UÀ½UÉ ªÀÄ£ÉUÀ¼À£ÀÄß ªÀÄAdÆgÀÄ ªÀiÁqÀÄªÀAvÉ PÉÆÃjgÀÄªÀ §UÉÎ.</t>
  </si>
  <si>
    <t>PI RGRHCL 646 BVM 2014-15</t>
  </si>
  <si>
    <t>PÉÆ¥Àà¼À f¯Éè PÀÄµÀÖV vÁ®ÆèQ£À PÁå¢UÀÄ¥Àà UÁæªÀÄ ¥ÀAZÁ¬ÄwAiÀÄ 22 ¥sÀ¯Á£ÀÄ¨sÀ«UÀ½UÉ ºÀt ©qÀÄUÀqÉ ªÀiÁqÀÄªÀ §UÉÎ.</t>
  </si>
  <si>
    <t>PI RGRHCL 647 BVM 2014-15</t>
  </si>
  <si>
    <t>zsÁgÀªÁqÀ f¯Éè, PÀÄAzÀUÉÆÃ¼À vÁ®ÆèPÀÄ, PÀ¼À¸Á UÁæªÀÄ ¥ÀAZÁ¬Äw ªÁå¦ÛAiÀÄ £ÁmïNPÉ DV jeÉPïÖ DVgÀÄªÀ ¥sÀ¯Á£ÀÄ¨sÀ«UÀ¼À£ÀÄß vÁ®ÆèPÀÄ ¯ÁV£ïUÉ »A¢gÀÄV¸ÀÄªÀAvÉ PÉÆÃjgÀÄªÀ §UÉÎ.</t>
  </si>
  <si>
    <t>PI RGRHCL 648 BVM 2014-15</t>
  </si>
  <si>
    <t>aPÀÌ§¼Áî¥ÀÄgÀ f¯Éè, aAvÁªÀÄtÂ vÁ®ÆèQ£À, ªÀÄÄAUÁ£ÀºÀ½î ºÉÆÃ§½, PÉÆArèUÁ£ÀºÀ½î UÁæªÀÄzÀ 15 ¥sÀ¯Á£ÀÄ¨sÀ«UÀ½UÉ ªÀÄ£É ªÀÄAdÄgÀÄ ªÀiÁqÀÄªÀ §UÉÎ.</t>
  </si>
  <si>
    <t>PI RGRHCL 649 BVM 2014-15</t>
  </si>
  <si>
    <t>gÁAiÀÄZÀÆgÀÄ f¯Éè, zÉÃªÀzÀÄUÀð vÁ®ÆèPÀÄ, PÉ.EgÀ§UÉÃgÁ UÁæªÀÄ ¥ÀAZÁAiÀÄw ªÁå¦ÛAiÀÄ 2013-14 £ÉÃ ¸Á°£À §¸ÀªÀ ªÀ¸Àw AiÉÆÃd£ÉAiÀÄr C£ÀºÀðUÉÆArgÀÄªÀ ¥sÀ¯Á£ÀÄ¨sÀ«AiÀÄ ªÀÄ£ÉAiÀÄ f¦J¸ï bÁAiÀiÁavÀæªÀ£ÀÄß D£ï¯ÉÊ£ï¤AzÀ CzÀÄÝUÉÆ½¸ÀÄªÀAvÉ PÉÆÃjgÀÄªÀ §UÉÎ.</t>
  </si>
  <si>
    <t>PI RGRHCL 650 BVM 2014-15</t>
  </si>
  <si>
    <t>avÀæzÀÄUÀð f¯Éè ºÉÆ¸ÀzÀÄUÀð vÁ®ÆèQ£À ²æÃªÀÄw ¸ÀÄªÀÄ PÉÆÃA vÁgÀPÉÃ±ï ªÀÄvÀÄÛ £ÁUÀªÀÄä PÉÆÃA PÉA¥ÀAiÀÄå EªÀgÀ ªÀÄ£ÉAiÀÄ vÀ¼À¥ÁAiÀÄ ºÀAvÀzÀ bÁAiÀiÁavÀæªÀ£ÀÄß gÀzÀÄÝ¥Àr¸ÀÄªÀ §UÉÎ.</t>
  </si>
  <si>
    <t>PI RGRHCL 651 BVM 2014-15</t>
  </si>
  <si>
    <t>gÁªÀÄ£ÀUÀgÀ vÁ®ÆèPÀÄ, ºÀÄt¸À£ÀºÀ½î UÀæªÀÄ ¥ÀAZÁAiÀÄwAiÀÄ ²æÃªÀÄw ºÉÆA§ªÀÄä PÉÆÃA PÀ¼À¸ÀAiÀÄå gÀªÀgÀ ¨ÁåAPï SÁvÉ ¸ÀASÉåAiÀÄ£ÀÄß §zÀ¯ÁªÀuÉ ªÀiÁrPÉÆqÀÄªÀ PÀÄjvÀÄ.</t>
  </si>
  <si>
    <t>PI RGRHCL 652 BVM 2014-15</t>
  </si>
  <si>
    <t>PÉÆ¥Àà¼À f¯Éè, AiÀÄ®§ÄUÁð vÁ®ÆèPÀÄ, §¼ÀUÉÃj UÁæªÀÄ ¥ÀAZÁAiÀÄw ªÁå¦ÛAiÀÄ 2010-11 £ÉÃ ¸Á°£À §¸ÀªÀ ªÀ¸Àw AiÉÆÃd£ÀAiÀÄr DAiÉÄÌAiÀiÁVgÀÄªÀ ¥sÀ¯Á£ÀÄ¨sÀ«AiÀÄ ªÀÄ£ÉAiÀÄ vÀ¼À¥ÁAiÀÄ ºÀAvÀzÀ f¦J¸ï bÁAiÀiÁavÀæªÀ£ÀÄß D£ï¯ÉÊ£ï¤AzÀ gÀzÀÄÝUÉÆ½¹PÉÆqÀÄªÀAvÉ PÉÆÃjgÀÄªÀ §UÉÎ.</t>
  </si>
  <si>
    <t>PI RGRHCL 653 BVM 2014-15</t>
  </si>
  <si>
    <t>PÉÆ¥Àà¼À vÁ®ÆèQ£À ºÀ¼ÉPÀÄªÀiÁmÁ UÁæªÀÄzÀ ¤ªÁ¹ ²æÃªÀÄw ¸ÀÆeÁvÀ PÉÆÃA PÉÆÃmÉæÃ±À EªÀgÀ ªÀÄ£ÉAiÀÄ f¦J¸ï£ÀÄß gÀzÀÄÝ¥Àr¸ÀÄªÀ §UÉÎ.</t>
  </si>
  <si>
    <t>PI RGRHCL 654 BVM 2014-15</t>
  </si>
  <si>
    <t>zÀQët PÀ£ÀßqÀ f¯Éè ªÀÄAUÀ¼ÀÆgÀÄ vÁ®ÆèPÀÄ ¥ÀAZÁ¬Äw ªÁå¦ÛAiÀÄ°è §gÀÄªÀ ¨Á¼À UÁæªÀÄ ¥ÀAZÁ¬ÄwAiÀÄ°è 2001-02£ÉÃ ¸Á°£À D±ÀæAiÀÄ AiÉÆÃd£ÉAiÀÄr ªÀÄAdÆgÁzÀ ¥sÀ¯Á£ÀÄ¨sÀ«UÉ C£ÀÄzÁ£À ©qÀÄUÀqÉ ªÀiÁqÀÄªÀ §UÉÎ.</t>
  </si>
  <si>
    <t>PI RGRHCL 655 BVM 2014-15</t>
  </si>
  <si>
    <t>§¼Áîj f¯Éè, ºÉÆ¸À¥ÉÃmÉ vÁ®ÆèPÀÄ, ¦.PÉ.ºÀ½î UÁæªÀÄ ¥ÀAZÁ¬Äw ªÁå¦ÛAiÀÄ 2010-11£ÉÃ ¸Á°£À §¸ÀªÀ ªÀ¸Àw AiÉÆÃd£ÉAiÀÄr DAiÉÄÌAiÀiÁVgÀÄªÀ ¥sÀ¯Á£ÀÄ¨sÀ«UÉ C£ÀÄzÁ£À ©qÀÄUÀqÉ ªÀiÁqÀÄªÀAvÉ  PÉÆÃjgÀÄªÀ §UÉÎ.</t>
  </si>
  <si>
    <t>PI RGRHCL 656 BVM 2014-15</t>
  </si>
  <si>
    <t>¨ÁUÀ®PÉÆÃmÉ f¯Éè, ¨ÁzÁ«Ä vÁ®ÆèPÀÄ, ¸ÀÄ¼Àî UÁæªÀÄzÀ ²æÃªÀÄw ²ªÀªÀé UÀ¢UÀ¥Àà gÀªÀgÀÄ ªÀÄ£ÉAiÀÄ£ÀÄß PÀlÖzÀAvÉ vÀqÉPÉÆÃj vÀPÀgÁgÀÄ Cfð PÀÄjvÀÄ.</t>
  </si>
  <si>
    <t>PI RGRHCL 657 BVM 2014-15</t>
  </si>
  <si>
    <t>zÁªÀtUÉgÉ f¯Éè ºÀjºÀgÀ vÁ®ÆèQ£À ²æÃªÀÄw VjdªÀÄä PÉÆÃA CdÄð£À¥Àà (¥sÀ.¸ÀA.153583)£ÁmïNPÉAiÀiÁV jeÉPïÖ DVgÀÄªÀÅzÀ£ÀÄß jl£ïð ªÀiÁqÀÄªÀ §UÉÎ.</t>
  </si>
  <si>
    <t>PI RGRHCL 658 BVM 2014-15</t>
  </si>
  <si>
    <t>zÁªÀtUÉgÉ f¯Éè ºÉÆ£Áß½ vÁ®ÆèQ£À ²æÃ J¸ï UÀÄgÀÄªÀÄÆwð ©£ï gÀÄzÀæ¥Àà zÉÆqÉØwÛ£ÀºÀ½î, EªÀgÀ zÀÆgÀÄ Cfð</t>
  </si>
  <si>
    <t>PI RGRHCL 659 BVM 2014-15</t>
  </si>
  <si>
    <t>§¼Áîj f¯Éè, ºÉÆ¸À¥ÉÃmÉ vÁ®ÆèPÀÄ, ¨ÉÊ®ÄªÀ¢ÝUÉÃj UÁæªÀÄ ¥ÀAZÁ¬Äw ªÁå¦ÛAiÀÄ 2010-11£ÉÃ ¸Á°£À §¸ÀªÀ ªÀ¸Àw AiÉÆÃd£ÉAiÀÄr DAiÉÄÌAiÀiÁVgÀÄªÀ ¥sÀ¯Á£ÀÄ¨sÀ« ªÀÄ£ÉAiÀÄ f¦J¸ï bÁAiÀiÁavÀæªÀ£ÀÄß D£ï¯ÉÊ£ï¤AzÀ vÉgÀªÀÅUÉÆ½¸ÀÄªÀAvÉ PÉÆÃjgÀÄªÀ §UÉÎ.</t>
  </si>
  <si>
    <t>PI RGRHCL 660 BVM 2014-15</t>
  </si>
  <si>
    <t>©ÃzÀgÀ d¯Éè, OgÁzÀ vÁ®ÆèPÀÄ ºÉUÀÎqÁ¥ÀÄgÀ UÁæªÀÄ ¥ÀAZÁAiÀÄw ªÁå¦ÛAiÀÄ 2013-14 £ÉÃ ¸Á°£À §¸ÀªÀ  ªÀ¸Àw AiÉÆÃd£ÉAiÀÄr C£ÀºÀðUÉÆArgÀÄªÀ ¥sÀ¯Á£ÀÄ¨sÀ«UÉ C£ÀÄzÁ£À ©qÀÄUÀqÉ ªÀiÁqÀÄªÀAvÉ PÉÆÃjgÀÄªÀ §UÉÎ.</t>
  </si>
  <si>
    <t>PI RGRHCL 661 BVM 2014-15</t>
  </si>
  <si>
    <t>avÀæzÀÄUÀð f¯Éè, ºÉÆ¸ÀzÀÄUÀð vÁ®ÆèPÀÄ, zÉÆqÀØWÀlÖ UÁæªÀÄzÀ ²æÃªÀÄw zÉÃ«gÀªÀÄä PÉÆÃA ¨Át¥Àà, EªÀjUÉ C£ÀÄzÁ£À ©qÀÄUÀqÉ ªÀiÁqÀzÉÃ EgÀÄªÀ §UÉÎ.</t>
  </si>
  <si>
    <t>PI RGRHCL 662 BVM 2014-15</t>
  </si>
  <si>
    <t>PI RGRHCL 663 BVM 2014-15</t>
  </si>
  <si>
    <t>PÀ®§ÄVð f¯ÉèAiÀÄ ¥sÀ¯Á£ÀÄ¨sÀ«UÀ¼ÀÄ ªÀÄ£É ªÀÄAdÆgÀÄ ªÀiÁqÀÄªÀAvÉ PÉÆÃjgÀÄªÀ PÀÄjvÀÄ.</t>
  </si>
  <si>
    <t>PI RGRHCL 664 BVM 2014-15</t>
  </si>
  <si>
    <t>01 IAC  2014-15</t>
  </si>
  <si>
    <t>ªÀiÁ£Àå ¯ÉÆÃPÁAiÀÄÄPÀÛ gÀªÀjUÉ ªÀ¸Àw AiÉÆÃd£ÉUÀ¼À ªÀiÁUÀð¸ÀÆa ¤ÃqÀÄªÀ §UÉÎ</t>
  </si>
  <si>
    <t>02 IAC  2014-15</t>
  </si>
  <si>
    <t>UËj©zÀ£ÀÆgÀÄ vÁ. r.¥Á¼Àå UÁæ. ¥ÀA. AiÀÄ 2014-15£ÉÃ ¸Á°£À ¥sÀ¯Á£ÀÄ¨sÀ«UÀ¼À DAiÉÄÌUÉ ªÀiÁ£Àå GZÀÒ £ÁåAiÀiÁ®AiÀÄ ªÀÄzsÀåAvÀgÀ DzÉÃ±À ¤ÃrgÀÄªÀ §UÉÎ</t>
  </si>
  <si>
    <t>29.12.2014</t>
  </si>
  <si>
    <t>03 IAC  2014-15</t>
  </si>
  <si>
    <t xml:space="preserve">°AUÀ¸ÀÆgÀÄ vÁ.PÁZÁ¥ÀÄgÀ UÁæ.¥ÀA.£À EA¢gÁ DªÁ¸ï AiÉÆÃd£ÉAiÀÄr ¥sÀ¯Á£ÀÄ¨sÀ«UÀ¼À DAiÉÄÌ §UÉÎ zÀÆgÀÄ </t>
  </si>
  <si>
    <t>04 IAC  2014-15</t>
  </si>
  <si>
    <t>aAvÁªÀÄtÂ vÁ. PÀÆlUÀ¯ï UÁæ.¥ÀA. £À EA¢gÁ DªÁ¸ï ¥sÀ¯Á£ÀÄ¨sÀ«UÀ¼À ¥ÀnÖ gÀzÀÄÝ ªÀiÁqÀÄªÀ §UÉÎ</t>
  </si>
  <si>
    <t>05 IAC  2014-15</t>
  </si>
  <si>
    <t xml:space="preserve">C£ÀºÀð ¥sÀ¯Á£ÀÄ¨sÀ«UÀ½AzÀ C£ÀÄzÁ£À ªÀ¸ÀÆ¯Áw ªÀÄvÀÄÛ Qæ«Ä£À¯ï PÀæªÀÄzÀ §UÉÎ </t>
  </si>
  <si>
    <t>11.02.2015</t>
  </si>
  <si>
    <t>06 IAC  2014-15</t>
  </si>
  <si>
    <t>°AUÀ¸ÀÆgÀÄ vÁ.£ÁUÀ¯Á¥ÀÄgÀ UÁæ.¥ÀA.£À EA¢gÁ DªÁ¸ï AiÉÆÃd£ÉAiÀÄr ¥sÀ¯Á£ÀÄ¨sÀ«UÀ¼À DAiÉÄÌ §UÉÎ zÀÆgÀÄ</t>
  </si>
  <si>
    <t>07 IAC 2014-15</t>
  </si>
  <si>
    <t xml:space="preserve">¥ÁªÀUÀqÀ vÁ®ÆèQ£À ªÀzÀ£ÀPÀ¯ï UÁæªÀÄ ¥ÀAZÁAiÀÄwAiÀÄ°è EA¢gÁ DªÁ¸ï AiÉÆÃd£ÉAiÀÄr ¥sÀ¯Á£ÀÄ¨sÀ«UÀ¼À DAiÉÄÌ §UÉÎ zÀÆgÀÄ </t>
  </si>
  <si>
    <t>01 IAF  2014-15</t>
  </si>
  <si>
    <t>¹AzÀV vÁ®ÆèQ£À ºÀÄt±Áå¼À UÁæªÀÄ ¥ÀAZÁ¬ÄwUÉ C£ÀÄzÁ£À ©qÀÄUÀqÉ ªÀiÁqÀÄªÀ §UÉÎ</t>
  </si>
  <si>
    <t>02 IAF  2014-15</t>
  </si>
  <si>
    <t>ºÉÆ£Áß½ vÁ®ÆèQ£À ªÀÄwºÀ½î UÁæªÀÄ ¥ÀAZÁ¬ÄwAiÀÄ ¥sÀ¯Á£ÀÄ¨sÀ«¬ÄAzÀ C£ÀÄzÁ£À »A¥ÀqÉAiÀÄÄªÀ §UÉÎ - 190432</t>
  </si>
  <si>
    <t>03  IAF  2014-15</t>
  </si>
  <si>
    <t>VÃvÁ PÉÆÃA ¸ÀÄgÉÃ±ÀgÀªÀjUÉ ©qÀÄUÀqÉAiÀiÁzÀ ºÀtªÀ£ÀÄß ªÁ¥À¸ï vÉUÉzÀÄPÉÆ¼Àî®Ä PÉÆÃj-152758</t>
  </si>
  <si>
    <t>01 IAG  2014-15</t>
  </si>
  <si>
    <t>Additional Houses proposals to Govt</t>
  </si>
  <si>
    <t>02 IAG  2014-15</t>
  </si>
  <si>
    <t>03 IAG  2014-15</t>
  </si>
  <si>
    <t>04 IAG  2014-15</t>
  </si>
  <si>
    <t>Central Govt Proposal</t>
  </si>
  <si>
    <t>05 IAG 2014-15</t>
  </si>
  <si>
    <t>Kolar Srinivasapura Letter to Housing</t>
  </si>
  <si>
    <t>06 IAG 2014-15</t>
  </si>
  <si>
    <t>07 IAG 2014-15</t>
  </si>
  <si>
    <t>21.01.2015</t>
  </si>
  <si>
    <t>08 IAG 2014-15</t>
  </si>
  <si>
    <t>IAY Flexi funds</t>
  </si>
  <si>
    <t>09 IAG 2014-15</t>
  </si>
  <si>
    <t>ºÉ¸ÀgÀÄ §zÀ¯ÁªÀuÉ ºÁUÀÆ ªÁgÀ¸ÀÄzÁgÀgÀ ºÉ¸ÀjUÉ ªÀUÁð¬Ä¸À®Ä D£ï¯ÉÊ¤£À°è ¸À°è¸À¯ÁzÀ ¥Àæ¸ÁÛªÀ£ÉUÀ½UÉ ¤UÀªÀÄ¢AzÀ C£ÀÄªÉÆÃzÀ£É ¤ÃqÀ¯ÁVzÀÄÝ, ¨ÁåAPï SÁvÉAiÀÄ£ÀÄß ¸Àj¥Àr¸ÀÄªÀ §UÉÎ.</t>
  </si>
  <si>
    <t>10 IAG 2014-15</t>
  </si>
  <si>
    <t>Action taken on Kolar Srinivasapura Letter to Housing</t>
  </si>
  <si>
    <t>11 IAG 2014-15</t>
  </si>
  <si>
    <t>¸ÀA¸ÀwÛ£À C£ÀÄ¸ÀÆavÀ eÁw ªÀÄvÀÄÛ ¥Àj²µÀÖ ¥ÀAUÀqÀUÀ¼À PÀ¯Áåt ¸À«ÄwUÉ ªÀgÀ¢ ¸À°è¸ÀÄªÀ §UÉÎ.</t>
  </si>
  <si>
    <t>12 IAG 2014-15</t>
  </si>
  <si>
    <t>13 IAG 2014-15</t>
  </si>
  <si>
    <t>HD Kote  2013-14 IAY Bnf block</t>
  </si>
  <si>
    <t>14 IAG 2014-15</t>
  </si>
  <si>
    <t>ªÀÄÄvÀÆÛgÀÄ UÁæªÀÄ ¥ÀAZÁAiÀÄwAiÀÄ°è MAzÉÃ ¥À¯Á£ÀÄ¨sÀ«AiÀÄ£ÀÄß JgÀqÀÄ ¨Áj DAiÉÄÌ ªÀiÁr ¸ÀºÁAiÀÄ zsÀ£À zÀÄgÀÄ¥ÀAiÉÆÃUÀ ªÀiÁrgÀÄªÀ §UÉÎ</t>
  </si>
  <si>
    <t>15 IAG 2014-15</t>
  </si>
  <si>
    <t>16 IAG 2014-15</t>
  </si>
  <si>
    <t>wp No 82958/2013 in the high Court of karnataka Dharwad Bench between Nellavva w/o Basanagouda &amp; Others.</t>
  </si>
  <si>
    <t>17IAG 2014-15</t>
  </si>
  <si>
    <t>18 IAG 2014-15</t>
  </si>
  <si>
    <t>19 IAG 2014-15</t>
  </si>
  <si>
    <t xml:space="preserve">««zsÀ ªÀ¸Àw PÁAiÀÄðPÀæªÀÄUÀ¼À C£ÀÄµÁ×£À CAQ-CA±À ¤ÃqÀÄªÀ §UÉÎ. </t>
  </si>
  <si>
    <t>20 IAG 2014-15</t>
  </si>
  <si>
    <t>¥ÁægÀA¨sÀªÁUÀzÉÃ EgÀÄªÀ ªÀÄ£ÉUÀ¼À£ÀÄß ¨ÁèPï ªÀiÁqÀÄªÀ §UÉÎ</t>
  </si>
  <si>
    <t>21 IAG 2014-15</t>
  </si>
  <si>
    <t>22 IAG 2014-15</t>
  </si>
  <si>
    <t>EA¢gÁ DªÁ¸ï AiÉÆÃd£ÉAiÀÄr DqÀ½vÁvÀäPÀ ªÉZÀÑzÀr - miould UÀ¼À£ÀÄß RjÃ¢¸ÀÄªÀ §UÉÎ - aPÀÌªÀÄUÀ¼ÀÆgÀÄ</t>
  </si>
  <si>
    <t>23 IAG 2014-15</t>
  </si>
  <si>
    <t>±ÀÈAUÉÃj «zsÁ£À¸À¨sÁ PÉëÃvÀæzÀ ªÁå¦ÛAiÀÄ°è §gÀÄªÀ ±ÀÈAUÉÃj, PÉÆ¥Àà ªÀÄvÀÄÛ £ÀgÀ¹AºÀgÁd¥ÀÄgÀ vÁ®ÆèPÀÄUÀ¼À°è ««zsÀ ªÀ¸Àw AiÉÆÃd£ÉUÀ¼Àr wgÀ¸ÀÌøvÀUÉÆArgÀÄªÀ f.¦.J¸ï. bÁAiÀiÁavÀæUÀ¼À ¥ÀæPÀgÀtUÀ¼À §UÉÎ ªÀiÁ£Àå ±Á¸ÀPÀjUÉ ªÀiÁ»w ¤ÃqÀÄªÀ PÀÄjvÀÄ.</t>
  </si>
  <si>
    <t>PI RGRHCL 675 BVM 2014-15</t>
  </si>
  <si>
    <t>²ªÀªÉÆUÀÎ f¯Éè, ¨sÀzÁæªÀw vÁ®ÆèPÀÄ, PÀÆrèUÉgÉ UÁæªÀÄ ¥ÀAZÁ¬Äw ªÁå¦ÛAiÀÄ 2013-14 £ÉÃ ¸Á°£À §¸ÀªÀ ªÀ¸Àw AiÉÆÃd£ÉAiÀÄr DAiÉÄÌAiÀiÁV C£ÀºÀðUÉÆArgÀÄªÀ ¥sÀ¯Á£ÀÄ¨sÀ«AiÀÄ ¥Àæ¸ÁÛªÀ£É ¥ÀÄ£ÀB ¸À°è¸ÀÄwÛÃgÀÄªÀ §UÉÎ.</t>
  </si>
  <si>
    <t>PI RGRHCL 676 BVM 2014-15</t>
  </si>
  <si>
    <t>PÉÆ¥Àà¼À f¯Éè, AiÀÄ®§ÄUÁð vÁ®ÆèPÀÄ, »gÉÃªÀiÁåUÉÃj UÁæªÀÄzÀ ²æÃªÀÄw zÁåªÀÄªÀé gÀªÀgÀ ªÀÄ£ÉAiÀÄ ¥Àæ¸ÁÛªÀ£ÉAiÀÄ£ÀÄß ªÀÄgÀÄ ¸À°è¸À®Ä CªÀPÁ±À ªÀiÁrPÉÆqÀÄªÀAvÉ PÉÆÃjgÀÄªÀ PÀÄjvÀÄ.</t>
  </si>
  <si>
    <t>PI RGRHCL 677 BVM 2014-15</t>
  </si>
  <si>
    <t>PÀ®§ÄVð f¯Éè, D¼ÀAzÀ vÁ®ÆèPÀÄ, £ÀgÉÆÃt UÁæªÀÄzÀ ¥sÀ¯Á£ÀÄ¨sÀ«UÀ¼ÀÄ ªÀÄ£É ªÀÄAdÆgÀÄ ªÀiÁqÀÄªÀAvÉ PÉÆÃjgÀÄªÀ PÀÄjvÀÄ.</t>
  </si>
  <si>
    <t>PI RGRHCL 678 BVM 2014-15</t>
  </si>
  <si>
    <t>ºÁ¸À£À f¯Éè, CgÀ¹ÃPÉgÉ vÁ®ÆèQ£À ¥Àj²µÀÖ eÁw ªÀÄvÀÄÛ ¥Àj²µÀÖ ¥ÀAUÀqÀ d£ÁAUÀzÀ 100 d£À ¥sÀ¯Á£ÀÄ¨sÀ«UÀ½UÉ ªÀÄ£ÉUÀ¼À£ÀÄß ªÀÄAdÆgÀÄ ªÀiÁqÀÄªÀAvÉ PÉÆÃjgÀÄªÀ §UÉÎ.</t>
  </si>
  <si>
    <t>PI RGRHCL 679 BVM 2014-15</t>
  </si>
  <si>
    <t>PI RGRHCL 680 BVM 2014-15</t>
  </si>
  <si>
    <t>²ªÀªÉÆUÀÎ f¯Éè, ¸ÉÆgÀ§ vÁ®ÆèPÀÄ, ©®ªÁtÂ UÁæªÀÄ ¥ÀAZÁAiÀÄw ªÁå¦ÛAiÀÄ 2013-14 £ÉÃ ¸Á°£À §¸ÀªÀ  ªÀ¸Àw AiÉÆÃd£ÉAiÀÄr £ÁmïNPÉ DVgÀÄªÀ ¥sÀ¯Á£ÀÄ¨sÀ«AiÀÄ£ÀÄß NPÉ ªÀiÁqÀÄªÀ §UÉÎ.</t>
  </si>
  <si>
    <t>28.03.2015</t>
  </si>
  <si>
    <t>PI RGRHCL 681 BVM 2014-15</t>
  </si>
  <si>
    <t>PÀ®§ÄVð f¯Éè, aAZÉÆÃ½ vÁ®ÆèPÀÄ, PÉÃgÉÆ½î UÁæªÀÄzÀ ²æÃ avÀætÚ ©£ï ªÀiÁgÉ¥Àà gÀªÀgÀ ¨ÁåAPï SÁvÉ ¸ÀASÉåAiÀÄ£ÀÄß §zÀ¯Á¬Ä¹ PÉÆqÀÄªÀ PÀÄjvÀÄ.</t>
  </si>
  <si>
    <t>PI RGRHCL 682 BVM 2014-15</t>
  </si>
  <si>
    <t>vÀÄªÀÄPÀÆgÀÄ f¯Éè ªÀÄzsÀÄVj vÁ®ÆèQ£À ¥À.eÁw ªÀÄvÀÄÛ ¥À.ªÀUÀðzÀ ¥sÀ¯Á£ÀÄ¨sÀ«UÀ½UÉ ªÀÄ£É ªÀÄAdÆgÀÄ ªÀiÁqÀÄªÀ §UÉÎ.</t>
  </si>
  <si>
    <t>PI RGRHCL 683 BVM 2014-15</t>
  </si>
  <si>
    <t>avÀæzÀÄUÀð f¯Éè, ZÀ¼ÀîPÉgÉ vÁ®ÆèPÀÄ, gÁªÀÄeÉÆÃVºÀ½î UÁæªÀÄzÀ ¤ªÁ¹ ²æÃªÀÄw ¥Á¥ÀªÀÄä PÉÆÃA ºÀ£ÀÄªÀÄ¥Àà gÀªÀjUÉ MAzÀÄ ªÀÄ£ÉAiÀÄ£ÀÄß ªÀÄAdÆgÀÄ ªÀiÁqÀÄªÀAvÉ PÉÆÃjgÀÄªÀ §UÉÎ.</t>
  </si>
  <si>
    <t>PI RGRHCL 684 BVM 2014-15</t>
  </si>
  <si>
    <t>©ÃzÀgï f¯Éè, OgÁzÀ vÁ®ÆèPÀÄ, ªÀÄ¸ÀÌ¯É UÁæªÀÄzÀ ²æÃ ¨Á§Ä ©£ï ±ÁAvÀAiÀÄå gÀªÀgÀÄ ªÀÄ£É ªÀÄAdÆgÀÄ ªÀiÁqÀÄªÀAvÉ PÉÆÃjgÀÄªÀ PÀÄjvÀÄ.</t>
  </si>
  <si>
    <t>PI RGRHCL 685 BVM 2014-15</t>
  </si>
  <si>
    <t>¨É¼ÀUÁ« f¯Éè gÁAiÀÄ¨ÁUÀ vÁ®ÆèQ£À ²gÀUÀÆgÀ UÁæªÀÄ ¥ÀAZÁ¬ÄwAiÀÄ ¥sÀ¯Á£ÀÄ¨sÀ«UÀ½UÉ C£ÀÄzÁ£À ©qÀÄUÀqÉ ªÀiÁqÀÄªÀ §UÉÎ.</t>
  </si>
  <si>
    <t>PI RGRHCL 686 BVM 2014-15</t>
  </si>
  <si>
    <t>zsÁgÀªÁqÀ f¯ÉèAiÀÄ ºÀÄ§â½î vÁ®ÆèQ£À CzÀgÀUÀÄAa UÁæªÀÄ ¥ÀAZÁAiÀÄwAiÀÄ°è 2008-09£ÉÃ ±ÉæÃtÂAiÀÄr £ÀªÀÄÆ£É-17 gÀ ¥ÀnÖAiÀÄ°ègÀÄªÀ ¥sÀ¯Á£ÀÄ¨sÀ«UÀ¼À ¥ÉÊQ D£ï¯ÉÊ£ï£À°è 44 ¥sÀ¯Á£ÀÄ¨sÀ«UÀ¼À ºÉ¸ÀgÀÄUÀ¼ÀÄ vÀ¥ÁàVgÀÄªÀÅzÀ£ÀÄß ¸Àj¥Àr¹PÉÆqÀÄ PÀÄjvÀÄ.</t>
  </si>
  <si>
    <t>PI RGRHCL 687 BVM 2014-15</t>
  </si>
  <si>
    <t>vÀÄªÀÄPÀÆgÀÄ f¯Éè ªÀÄvÀÄÛ vÁ®ÆèPÀÄ, ªÀÄ®è¸ÀAzÀæ UÁæªÀÄ ¥ÀAZÁAiÀÄw ªÁå¦ÛAiÀÄ 2010-11 £ÉÃ ¸Á°£À §¸ÀªÀ ªÀ¸Àw AiÉÆÃd£ÉAiÀÄr wgÀ¸ÀÌøvÀUÉÆArgÀÄªÀ ¥sÀ¯Á£ÀÄ¨sÀ«AiÀÄ ¥Àæ¸ÁÛªÀ£ÉAiÀÄ£ÀÄß vÁ®ÆèPÀÄ ¥ÀAZÁAiÀÄvï ¯ÁV£ïUÉ »A¢gÀÄV¸ÀÄªÀAvÉ PÉÆÃjgÀÄªÀ §UÉÎ.</t>
  </si>
  <si>
    <t>PI RGRHCL 688 BVM 2014-15</t>
  </si>
  <si>
    <t>¨É¼ÀUÁ« f¯Éè SÁ£Á¥ÀÆgÀ vÁ®ÆèQ£À £ÁUÀgÀUÁ½ UÁæªÀÄ ¥ÀAZÁ¬ÄwAiÀÄ ²æÃªÀÄw gÀÄQäÃtÂ UÀÄAd¥Áà PÀªÀ¼ÉÃPÀgÀ (¥sÀ.¸ÀA.314445) gÀªÀgÀ ªÀÄ£ÉAiÀÄ£ÀÄß D£ï¯ÉÊ£ï£À°è jl£ïð ªÀiÁqÀÄªÀ §UÉÎ.</t>
  </si>
  <si>
    <t>PI RGRHCL 689 BVM 2014-15</t>
  </si>
  <si>
    <t xml:space="preserve">AiÀiÁzÀVj f¯Éè ªÀÄvÀÄÛ vÁ®ÆèPÀÄ, ªÀÄÄAqÀgÀV UÁæªÀÄ ¥ÀAZÁAiÀÄw ªÁå¦ÛAiÀÄ 2010-11 £ÉÃ ¸Á°£À §¸ÀªÀ ªÀ¸Àw AiÉÆÃd£ÉAiÀÄr DAiÉÄÌAiÀiÁVgÀÄªÀ ¥sÀ¯Á£ÀÄ¨sÀ«AiÀÄ ªÀÄ£ÉAiÀÄ f¦J¸ï bÁAiÀiÁavÀæªÀ£ÀÄß D£ï¯ÉÊ£ï¤AzÀ gÀzÀÄÝ¥Àr¸ÀÄªÀAvÉ PÉÆÃjgÀÄªÀ §UÉÎ. </t>
  </si>
  <si>
    <t>PI RGRHCL 354 BVM 2014-15</t>
  </si>
  <si>
    <t>PI RGRHCL 355 BVM 2014-15</t>
  </si>
  <si>
    <t>PÉÆqÀUÀÄ f¯Éè ¸ÉÆÃªÀÄªÁgÀ¥ÉÃmÉ vÁ®ÆèQ£À zÀÄAqÀ½î UÁæªÀÄ ¥ÀAZÁAiÀÄwAiÀÄ°è 2010-11£ÉÃ ¸Á°£À §¸ÀªÀ ªÀ¸Àw AiÉÆÃd£ÉAiÀÄr DAiÉÄÌAiÀiÁzÀ ²æÃªÀÄw gÀÄQätÂ PÉÆÃA gÀAUÉÃUËqÀ ¥sÀ¯Á£ÀÄ¨sÀ«UÉ C£ÀÄzÁ£À ©qÀÄUÀqÉ ªÀiÁqÀÄªÀ §UÉÎ.</t>
  </si>
  <si>
    <t>PI RGRHCL 356 BVM 2014-15</t>
  </si>
  <si>
    <t>ºÀUÀj¨ÉÆªÀÄä£ÀºÀ½î vÁ®ÆèQ£À ºÀA¥À¸ÁUÀgÀ UÁæªÀÄ ¥ÀAZÁ¬ÄwAiÀÄ    2010-11£ÉÃ ¸Á°£À §¸ÀªÀ ªÀ¸Àw AiÉÆÃd£ÉAiÀÄrAiÀÄ C£ÀÄzÁ£À ©qÀÄUÀqÉ ªÀiÁqÀÄªÀ §UÉÎ.</t>
  </si>
  <si>
    <t>PI RGRHCL 357 BVM 2014-15</t>
  </si>
  <si>
    <t>¨É¼ÀUÁ« f¯Éè, ºÀÄPÉÌÃj vÁ®ÆèPÀÄ, ºÉÆ¸ÀÆgÀ UÁæªÀÄ ¥ÀAZÁAiÀÄwAiÀÄ°è ªÀ¸Àw AiÉÆÃd£ÉAiÀÄ ªÀÄ£ÉUÀ¼À£ÀÄß PÀlÄÖªÀÅzÀgÀ°è £ÀqÉzÀ CªÀåªÀºÁgÀ PÀÄjvÀÄ.</t>
  </si>
  <si>
    <t>PI RGRHCL 358 BVM 2014-15</t>
  </si>
  <si>
    <t>PÀÄgÉÃUÀÄ¥Àà UÁæªÀÄ ¥ÀAZÁ¬Äw ºÁ° CzsÀåPÀëgÀ PÀÄlÄA§PÉÌ ¤ÃrgÀÄªÀ 2 ªÀÄ£ÉUÀ¼À£ÀÄß gÀzÀÄÝ¥Àr¸ÀÄªÀ §UÉÎ</t>
  </si>
  <si>
    <t>PI RGRHCL 359 BVM 2014-15</t>
  </si>
  <si>
    <t>²æÃ. PÉÆÃl ²æÃ¤ªÁ¸À ¥ÀÆeÁj, ªÀiÁ£Àå «zsÁ£À ¥ÀjµÀvï ¸ÀzÀ¸ÀågÀÄ EªÀgÀÄ GqÀÄ¦ f¯ÉèAiÀÄ GqÀÄ¦ vÁ®ÆèQ£À ªÀqÀØ¸Éð UÁæªÀÄ ¥ÀAZÁAiÀÄw ªÁå¦ÛAiÀÄ JA.f. PÁ®¤, ªÀqÀØ¸Éð UÁæªÀÄzÀ ²æÃªÀÄw zÁåªÀ ¥ÀÆeÁjÛ PÉÆÃA gÁªÀÄ ¥ÀÆeÁj EªÀj ªÀÄ£É ªÀÄAdÆgÀÄ ªÀiÁqÀÄªÀAvÉ PÉÆÃjgÀÄªÀ §UÉÎ.</t>
  </si>
  <si>
    <t>PI RGRHCL 360 BVM 2014-15</t>
  </si>
  <si>
    <t>zÁªÀtUÉgÉ f¯ÉèAiÀÄ ªÁå¦ÛAiÀÄ ¥sÀ¯Á£ÀÄ¨sÀ«UÀ½UÉ ªÀÄ£É ªÀÄAdÆgÀÄ ªÀiÁqÀÄªÀ §UÉÎ.</t>
  </si>
  <si>
    <t>PI RGRHCL 361 BVM 2014-15</t>
  </si>
  <si>
    <t>ªÉÄÊ¸ÀÆgÀÄ f¯ÉèAiÀÄ ªÁå¦ÛAiÀÄ ¥sÀ¯Á£ÀÄ¨sÀ«UÀ½UÉ ªÀÄ£É ªÀÄAdÆgÀÄ ªÀiÁqÀÄªÀ §UÉÎ.</t>
  </si>
  <si>
    <t>PI RGRHCL 362 BVM 2014-15</t>
  </si>
  <si>
    <t>zsÁgÀªÁqÀ f¯ÉèAiÀÄ ªÁå¦ÛAiÀÄ ¥sÀ¯Á£ÀÄ¨sÀ«UÀ½UÉ ªÀÄ£É ªÀÄAdÆgÀÄ ªÀiÁqÀÄªÀ §UÉÎ.</t>
  </si>
  <si>
    <t>PI RGRHCL 363 BVM 2014-15</t>
  </si>
  <si>
    <t>avÀæzÀÄUÀð f¯ÉèAiÀÄ ªÁå¦ÛAiÀÄ ¥sÀ¯Á£ÀÄ¨sÀ«UÀ½UÉ ªÀÄ£É ªÀÄAdÆgÀÄ ªÀiÁqÀÄªÀ §UÉÎ.</t>
  </si>
  <si>
    <t>PI RGRHCL 364 BVM 2014-15</t>
  </si>
  <si>
    <t>©ÃzÀgï f¯Éè ©ÃzÀgÀ vÁ®ÆèQ£À OgÁzÀ UÁæªÀÄzÀ ªÁ¹UÀ¼ÁzÀ ²æÃ «oÀ® ©£ï ¨sÉÆÃd¥Àà gÀªÀjUÉ ªÀÄ£É ªÀÄAdÆgÀÄ ªÀiÁqÀÄªÀ §UÉÎ.</t>
  </si>
  <si>
    <t>PI RGRHCL 365 BVM 2014-15</t>
  </si>
  <si>
    <t>¨É¼ÀUÁ« f¯ÉèAiÀÄ ªÁå¦ÛAiÀÄ ¥sÀ¯Á£ÀÄ¨sÀ«UÀ½UÉ ªÀÄ£É ªÀÄAdÆgÀÄ ªÀiÁqÀÄªÀ §UÉÎ.</t>
  </si>
  <si>
    <t>PI RGRHCL 366 BVM 2014-15</t>
  </si>
  <si>
    <t>¸ÀÄ¼Àå vÁ®ÆèQ£À ««zsÀ UÁæªÀÄ ¥ÀAZÁAiÀÄwUÀ¼À°è 2006-07 jAzÀ 2009-10 gÀ ªÀgÉV£À ««zsÀ ªÀ¸Àw AiÉÆÃd£ÉUÀ¼Àr ¥ÁægÀA¨sÀªÁUÀ¢gÀÄªÀ ªÀÄ£ÉUÀ¼À£ÀÄß gÀzÀÄÝ¥Àr¸ÀÄªÀ §UÉÎ.</t>
  </si>
  <si>
    <t>PI RGRHCL 367 BVM 2014-15</t>
  </si>
  <si>
    <t>avÀæzÀÄUÀð f¯ÉèAiÀÄ ZÀ¼ÀîPÉgÉ vÁ®ÆèPÀÄ ¥ÀAZÁAiÀÄw ¥ÀæxÀªÀÄ zÀeÉð ¸ÀºÁAiÀÄPÀgÁzÀ ²æÃ ¹.£ÁUÀ¥Àà gÀªÀgÀ D¹Û vÀ¤SÉ PÀÄjvÀÄ.</t>
  </si>
  <si>
    <t>PI RGRHCL 368 BVM 2014-15</t>
  </si>
  <si>
    <t>ºÉÆ£ÁßªÀgÀ vÁ®ÆèQ£À PÀQð UÁæªÀÄ ¥ÀAZÁAiÀÄwAiÀÄ°è 2010-11£ÉÃ ±ÉæÃtÂAiÀÄ §¸ÀªÀ ªÀ¸Àw AiÉÆÃd£ÉAiÀÄr DAiÉÄÌAiÀiÁVgÀÄªÀ ²æÃªÀÄw ¹ÃvÁ £ÁUÉÃ±À £ÁAiÉÄÌ EªÀgÀ ªÀÄ£ÉAiÀÄ£ÀÄß gÀzÀÄÝ¥Àr¸ÀÄªÀ §UÉÎ.</t>
  </si>
  <si>
    <t>PI RGRHCL 369 BVM 2014-15</t>
  </si>
  <si>
    <t>vÀÄªÀÄPÀÆgÀÄ f¯Éè, ¥ÁªÀUÀqÀ vÁ®ÆèPÀÄ, gÁ¥ÉÖ UÁæªÀÄ ¥ÀAZÁAiÀÄw, £ÁUÉÃ£ÀºÀ½îAiÀÄ ²æÃªÀÄw £ÁUÉÃAzÀæªÀÄä gÀªÀjUÉ ªÀÄ£É ªÀÄAdÆgÀÄ ªÀiÁqÀÄªÀ PÀÄjvÀÄ.</t>
  </si>
  <si>
    <t>PI RGRHCL 370 BVM 2014-15</t>
  </si>
  <si>
    <t>PÉÆ¥Àà¼À f¯Éè, PÀÄµÀ×V vÁ®ÆèQ£À ZÀ¼ÀUÉÃj UÁæªÀÄ ¥ÀAZÁ¬Äw ªÁå¦ÛAiÀÄ°è §gÀÄªÀ PÀ¯Á®§Ar ªÀÄvÀÄÛ dÆ®PÀnÖ UÁæªÀÄzÀ 2010-11£ÉÃ ¸Á°£À §¸ÀªÀ ªÀ¸Àw AiÉÆÃd£ÉAiÀÄ ¥sÀ®£ÀÄ¨sÀ«UÀ¼À £Ámï NPÉAiÀiÁzÀ ªÀÄ£ÉUÀ¼ÀÄ jeÉPïÖDVgÀÄªÀÅzÀjAzÀ,  ¸ÀzÀj ªÀÄ£ÉUÀ¼À£ÀÄß »A¢gÀÄV¸ÀÄªÀ §UÉÎ.</t>
  </si>
  <si>
    <t>PI RGRHCL 371 BVM 2014-15</t>
  </si>
  <si>
    <t>PÀÄAzÁ¥ÀÄgÀ vÁ®ÆèQ£À ««zsÀ UÁæªÀÄ ¥ÀAZÁAiÀÄwUÀ¼À°è 2010-11£ÉÃ ±ÉæÃtÂAiÀÄ §¸ÀªÀ ªÀ¸Àw AiÉÆÃd£É ªÀÄvÀÄÛ 2011-12£ÉÃ ±ÉæÃtÂÃAiÀÄ EA¢gÁ DªÁ¸ï AiÉÆÃd£ÉAiÀÄr ¥ÁægÀA¨sÀªÁUÀ¢gÀÄªÀ ªÀÄ£ÉUÀ¼À£ÀÄß gÀzÀÄÝ¥Àr¸ÀÄªÀ §UÉÎ.</t>
  </si>
  <si>
    <t>PI RGRHCL 372 BVM 2014-15</t>
  </si>
  <si>
    <t>ªÉÄÊ¸ÀÆgÀÄ f¯Éè, w.£ÀgÀ¹Ã¥ÀÄgÀ vÁ®ÆèQ£À ºÉÆ¼É¸Á®Ä UÁæªÀÄ ¥ÀAZÁ¬Äw ªÁå¦ÛAiÀÄ°è §gÀÄªÀ ªÀÄqÀªÁr UÁæªÀÄzÀ ²æÃªÀÄw gÁdªÀÄä PÉÆÃA ¥ÀÄlÖ±ÉnÖgÀªÀgÀ vÀ¼À¥ÁAiÀÄ ºÀAvÀzÀ f.¦.J¸ï£ÀÄß gÀzÀÄÝ¥Àr¸ÀÄªÀ §UÉÎ.</t>
  </si>
  <si>
    <t>PI RGRHCL 373 BVM 2014-15</t>
  </si>
  <si>
    <t>ªÀÄAqÀå vÁ®ÆèPÀÄ, QÃ¯ÁgÀ UÁæªÀÄzÀ ²æÃ PÀtÂÃUËqÀgÀ ²ªÀ°AUÀAiÀÄå ±ËZÁ®AiÀÄ UÀÄAr vÉUÉAiÀÄ®Ä C£ÀÄªÀÄw ¤ÃqÀÄªÀ PÀÄjvÀÄ.</t>
  </si>
  <si>
    <t>PI RGRHCL 374 BVM 2014-15</t>
  </si>
  <si>
    <t>ºÉÆ¼É£ÀgÀ¹Ã¥ÀÄgÀ vÁ®ÆèQ£À ºÀ½îªÉÄÊ¸ÀÆgÀÄ UÁæªÀÄ ¥ÀAZÁAiÀÄwAiÀÄ°è 2010-11£ÉÃ ±ÉæÃtÂAiÀÄ §¸ÀªÀ ªÀ¸Àw AiÉÆÃd£ÉAiÀÄr DAiÉÄÌAiÀiÁVgÀÄªÀ ²æÃªÀÄw dAiÀÄªÀÄä PÉÆÃA ¸ÉÆÃªÀÄ°AUÉÃUËqÀ EªÀgÀ ªÀÄ£ÉAiÀÄ£ÀÄß gÀzÀÄÝ¥Àr¸ÀÄªÀ §UÉÎ.</t>
  </si>
  <si>
    <t>PI RGRHCL 375 BVM 2014-15</t>
  </si>
  <si>
    <t>²æÃ ºÉZï.¦.gÁeÉÃ±ï, ªÀiÁ£Àå ±Á¸ÀPÀgÀÄ, dUÀ¼ÀÆgÀÄ «zsÁ£À¸À¨sÁ PÉëÃvÀæ, EªÀgÀÄ 2014-15£ÉÃ ¸Á°£À°è ««zsÀ ªÀ¸Àw AiÉÆÃd£ÉAiÀÄr ªÀÄAdÆgÁVgÀÄªÀ ªÀÄ£ÉUÀ¼À£ÀÄß ¤«Äðw PÉÃAzÀæ zÁªÀtUÉgÉ EªÀgÀ ªÀÄÆ®PÀ ¤«Äð¹PÉÆqÀ®Ä PÉÆÃjgÀÄªÀ §UÉÎ.</t>
  </si>
  <si>
    <t>PI RGRHCL 376 BVM 2014-15</t>
  </si>
  <si>
    <t>vÀÄªÀÄPÀÆgÀÄ f¯Éè ²gÁ vÁ®ÆèQ£À a£ÉßÃ£ÀºÀ½î UÁæªÀÄ ¥ÀAZÁAiÀÄwAiÀÄ ²æÃªÀÄw zÉÆqÀØªÀÄtÂ PÉÆÃA zÉÆqÀØgÀAUÀAiÀÄå EªÀgÀ ªÀÄ£ÉAiÀÄ ¨ÁèPï£ÀÄß vÉgÀªÀÅUÉÆ½¹ C£ÀÄzÁ£À ©qÀÄUÀqÉ ªÀiÁqÀÄªÀ §UÉÎ.</t>
  </si>
  <si>
    <t>PI RGRHCL 377 BVM 2014-15</t>
  </si>
  <si>
    <t>GvÀÛgÀ PÀ£ÀßqÀ f¯Éè ºÀ½AiÀiÁ¼À vÁ®ÆèQ£À ¨É¼ÀªÀlV ªÀÄvÀÄÛ PÉ.PÉ.ºÀ½î UÁæªÀÄ ¥ÀAZÁAiÀÄwAiÀÄ°è 2010-11£ÉÃ ¸Á°£À §¸ÀªÀ ªÀ¸Àw AiÉÆÃd£ÉAiÀÄr DAiÉÄÌAiÀiÁzÀ ¥sÀ¯Á£ÀÄ¨sÀ«UÀ¼À f.¦.J¸ï. £ÀÄß gÀzÀÄÝ¥Àr¸ÀÄªÀ §UÉÎ.</t>
  </si>
  <si>
    <t>PI RGRHCL 378 BVM 2014-15</t>
  </si>
  <si>
    <t>²æÃ ©üÃªÀÄ£ÁAiÀÄÌ.J¸ï ªÀiÁ£Àå ±Á¸ÀPÀgÀÄ, ºÀUÀj¨ÉÆªÀÄä£ÀºÀ½î «zsÁ£À¸À¨sÁ PÉëÃvÀæ, EªÀgÀÄ §¼Áîj f¯Éè ºÉÆ¸À¥ÉÃmÉ vÁ®ÆèQ£À a®PÀ£ÀºÀnÖ UÁæªÀÄ¥ÀAZÁ¬ÄwAiÀÄ CzsÀåPÀëgÀÄ 2010-11£ÉÃ ¸Á°£À §¸ÀªÀ ªÀ¸Àw AiÉÆÃd£ÉAiÀÄr ªÀÄ£É ªÀÄAdÆgÀÄ ªÀiÁrPÉÆArgÀÄªÀ §UÉÎ zÀÆgÀÄ Cfð.</t>
  </si>
  <si>
    <t>PI RGRHCL 379 BVM 2014-15</t>
  </si>
  <si>
    <t>ºÁ¸À£À f¯Éè ¸ÀPÀ¯ÉÃ±À¥ÀÄgÀ vÁ®ÆèQ£À ºÉ§â¸Á¯É UÁæªÀÄ ¥ÀAZÁAiÀÄwAiÀÄ°è 2013-14£ÉÃ ±ÉæÃtÂAiÀÄ §¸ÀªÀ ªÀ¸Àw AiÉÆÃd£ÉAiÀÄr DAiÉÄÌAiÀiÁVgÀÄªÀ ²æÃªÀÄw ±ÀÈw PÉÆÃA ®PÀëöät PÉÆÃqï ¸ÀASÉå: 141504 EªÀgÀ ªÀÄ£É ¤ªÀiÁðtzÀ f.¦,J¸ï. bÁAiÀiÁavÀæzÀ Drmï ªÀgÀ¢AiÀÄ §UÉÎ.</t>
  </si>
  <si>
    <t>PI RGRHCL 380 BVM 2014-15</t>
  </si>
  <si>
    <t>GqÀÄ¦ vÁ®ÆèQ£À 19£ÉÃ PÀeÉð UÁæªÀÄ ¥ÀAZÁAiÀÄwAiÀÄ ¥sÀ¯Á£ÀÄ¨sÀ« ²æÃªÀÄw ¤ªÀÄð® ªÀÄAdÄ£ÁxÀ DZÁj EªÀgÀ ªÀÄ£ÉAiÀÄ£ÀÄß gÀzÀÄÝ¥Àr¸ÀÄªÀ §UÉÎ.</t>
  </si>
  <si>
    <t>PI RGRHCL 381 BVM 2014-15</t>
  </si>
  <si>
    <t>£É®ªÀÄAUÀ® vÁ®ÆèQ£À CUÀ¼ÀUÀÄ¥Éà UÁæªÀÄ ¥ÀAZÁAiÀÄwAiÀÄ ®PÀÆÌgÀÄ UÁæªÀÄzÀ°è 2010-11£ÉÃ ±ÉæÃtÂAiÀÄ §¸ÀªÀ ªÀ¸Àw AiÉÆÃd£ÉAiÀÄr DAiÉÄÌAiÀiÁVgÀÄ ²æÃªÀÄw gÀ¶Ãzï ¨Á£ÀÄ PÉÆÃA ¸ÉÊAiÀÄzï C£Àégï EªÀgÀ CqÀªÀiÁ£À £ÉÆÃAzÀtÂAiÀÄ£ÀÄß ©qÀÄUÀqÉUÉÆ½¸ÀÄªÀ §UÉÎ.</t>
  </si>
  <si>
    <t>PI RGRHCL 382 BVM 2014-15</t>
  </si>
  <si>
    <t>GvÀÛgÀPÀ£ÀßqÀ f¯Éè ²gÀ¹ vÁ®ÆèQ£À §zÀ£ÀUÉÆÃrUÉ UÁæªÀÄ ¥ÀAZÁ¬ÄwUÉ 2013-14£ÉÃ ¸Á°£À §¸ÀªÀ ªÀ¸Àw AiÉÆÃd£ÉAiÀÄr ªÀÄAdÆgÁVgÀÄªÀ 14 ªÀÄ£ÉUÀ¼À£ÀÄß gÀzÀÄÝ¥Àr¸ÀÄªÀ §UÉÎ.</t>
  </si>
  <si>
    <t>PI RGRHCL 383 BVM 2014-15</t>
  </si>
  <si>
    <t>²æÃ. PÉ. ªÀ¸ÀAvÀ §AUÉÃgÀ, ªÀiÁ£Àå ±Á¸ÀPÀgÀÄ, ¨É¼ÀÛAUÀr «zsÁ£À¸À¨sÁ PÉëÃvÀæ EªÀgÀÄ ¨É¼ÀÛAUÀr vÁ®ÆèQ£À°è 2010-11, 2011-12, 2013-14£ÉÃ ±ÉæÃtÂUÀ¼À §¸ÀªÀ ªÀ¸Àw AiÉÆÃd£É ªÀÄvÀÄÛ EA¢gÁ DªÁ¸ï ªÀ¸Àw AiÉÆÃd£ÉUÀ¼Àr wgÀ¸ÀÌøvÀUÉÆArgÀÄªÀ f.¦.J¸ï. bÁAiÀiÁavÀæUÀ¼À ªÀÄ£ÉUÀ½UÉ C£ÀÄzÁ£À ©qÀÄUÀqÉUÉÆ½¸ÀÄªÀAvÉ PÉÆÃjgÀÄgÀ §UÉÎ.</t>
  </si>
  <si>
    <t>PI RGRHCL 384 BVM 2014-15</t>
  </si>
  <si>
    <t>2013-14£ÉÃ ¸Á°£À EA¢gÁ DªÁ¸ï ªÀÄvÀÄÛ §¸ÀªÀ ªÀ¸Àw AiÉÆÃd£ÉAiÀÄ ¥sÀ¯Á£ÀÄ¨sÀ«UÀ½UÉ C£ÀÄzÁ£À ©qÀÄUÀqÉ ªÀiÁqÀÄªÀ §UÉÎ.</t>
  </si>
  <si>
    <t>PI RGRHCL 385 BVM 2014-15</t>
  </si>
  <si>
    <r>
      <t xml:space="preserve">§¼Áîj f¯Éè ºÀUÀj¨ÉÆªÀÄä£ÀºÀ½î vÁ®ÆèQ£À ºÀA¥À¸ÁUÀgÀ UÁæªÀÄ ¥ÀAZÁ¬Äw ªÁå¦ÛAiÀÄ ²æÃ PÉ.ªÀÄzÀð£ï ©üÃ PÉÆÃA C«ÄÃ£À ¸Á§Ä gÀªÀgÀ ªÀÄ£É </t>
    </r>
    <r>
      <rPr>
        <sz val="12"/>
        <rFont val="Times New Roman"/>
        <family val="1"/>
      </rPr>
      <t xml:space="preserve">Phot Mismatch </t>
    </r>
    <r>
      <rPr>
        <sz val="12"/>
        <rFont val="Nudi 01 e"/>
      </rPr>
      <t>DVgÀÄªÀÅzÀ£ÀÄß vÉgÀªÀÅUÉÆ½¹ ¸Àj¥Àr¸ÀÄªÀ §UÉÎ.</t>
    </r>
  </si>
  <si>
    <t>PI RGRHCL 386 BVM 2014-15</t>
  </si>
  <si>
    <t>gÁAiÀÄZÀÆgÀÄ vÁ®ÆèQ£À PÀªÀÄ¯Á¥ÀÆgÀÄ UÁæªÀÄ ¥ÀAZÁ¬ÄwAiÀÄ UÉÆÃ£ÀªÁgÀ UÁæªÀÄzÀ ¥Àj²µÀÖ eÁwAiÀÄ ¥sÀ¯Á£ÀÄ¨sÀ«UÀ¼À DAiÉÄÌAiÀÄ°è £ÀqÉ¢gÀÄªÀ CªÀåªÀºÁgÀzÀ ¨UÉÎ zÀÆgÀÄ Cfð</t>
  </si>
  <si>
    <t>PI RGRHCL 387 BVM 2014-15</t>
  </si>
  <si>
    <t>©ÃzÀgï f¯ÉèAiÀÄ ZÀ¼ÀPÁ¥ÀÆgÀ UÁæªÀÄzÀ ¥sÀ¯Á£ÀÄ¨sÀ«UÀ½UÉ ªÀÄ£É ªÀÄAdÆgÀÄ ªÀiÁqÀÄªÀ PÀÄjvÀÄ.</t>
  </si>
  <si>
    <t>PI RGRHCL 388 BVM 2014-15</t>
  </si>
  <si>
    <t>PI RGRHCL 389 BVM 2014-15</t>
  </si>
  <si>
    <t>²ªÀªÉÆUÀÎ f¯Éè ºÉÆ¸À£ÀUÀgÀ vÁ®ÆèQ£À°è £ÁmïNPÉAiÀiÁzÀ  ªÀÄ£ÉUÀ¼À£ÀÄß vÉgÀªÀÅUÉÆ½¸ÀÄªÀ §UÉÎ.</t>
  </si>
  <si>
    <t>PI RGRHCL 390 BVM 2014-15</t>
  </si>
  <si>
    <t>2013-14 £ÉÃ ¸Á°£À §¸ÀªÀ ªÀ¸Àw AiÉÆÃd£ÉAiÀÄr DAiÉÄÌAiÀiÁzÀ ¥sÀ¯Á£ÀÄ¨sÀ«UÉ C£ÀÄzÁ£À ©qÀÄUÀqÉ ªÀiÁqÀÄªÀ §UÉÎ.</t>
  </si>
  <si>
    <t>PI RGRHCL 391 BVM 2014-15</t>
  </si>
  <si>
    <t>²æÃ ªÉAPÀmÉÃ±ï.JA, gÁeÁåzsÀåPÀëgÀÄ zÀ°vÀ §ºÀÄd£À ZÀ¼ÀÄªÀ½ EªÀjUÉ ¸ÀªÀÄUÀæ ªÀiÁ»wAiÀÄ ¥ÀÄ¸ÀÛPÀ ªÀÄÄ¢æ¸À®Ä zÁR¯ÉUÀ¼À£ÀÄß ¤ÃqÀÄªÀ §UÉÎ.</t>
  </si>
  <si>
    <t>PI RGRHCL 392 BVM 2014-15</t>
  </si>
  <si>
    <t>§ªÀ¸À ªÀ¸Àw AiÉÆÃd£ÉAiÀÄr ªÀÄAdÆgÁVgÀÄªÀ 14 ªÀÄ£ÉUÀ¼À£ÀÄß ¯Álj ªÀÄÆ®PÀ DAiÉÄÌ ªÀiÁr C£ÀÄªÉÆÃ¢¸ÀÄªÀ §UÉÎ.</t>
  </si>
  <si>
    <t>PI RGRHCL 393 BVM 2014-15</t>
  </si>
  <si>
    <t xml:space="preserve">File For Record. </t>
  </si>
  <si>
    <t>PI RGRHCL 394 BVM 2014-15</t>
  </si>
  <si>
    <t>PI RGRHCL 395 BVM 2014-15</t>
  </si>
  <si>
    <t>2010-11 £ÉÃ ¸Á°ªÀÄ §¸ÀªÀ ªÀ¸Àw AiÉÆÃd£ÉAiÀÄr DAiÉÄÌAiÀiÁVgÀÄªÀ ¥sÀ¯Á£ÀÄ¨sÀ«UÉ C£ÀÄzÁ£À ©qÀÄUÀqÉ ªÀiÁqÀÄªÀ §UÉÎ.</t>
  </si>
  <si>
    <t>PI RGRHCL 396 BVM 2014-15</t>
  </si>
  <si>
    <t>¨É¼ÀUÁ« vÁ®ÆèQ£À ¸ÀÄ¼ÀUÁ (AiÀÄ) UÁæªÀÄ ¥ÀAZÁAiÀÄw ªÁå¦ÛAiÀÄ°è£À gÁdºÀA¸ÀUÀqÀ UÁæªÀÄzÀ §qÀd£ÀjUÉ ªÀÄ£ÉUÀ¼À£ÀÄß ªÀÄAdÆgÀÄ ªÀiÁqÀÄªÀ §UÉÎ.</t>
  </si>
  <si>
    <t>PI RGRHCL 397 BVM 2014-15</t>
  </si>
  <si>
    <t>vÀÄªÀÄPÀÆgÀÄ f¯ÉèAiÀÄ ¥sÀ¯Á£ÀÄ¨sÀ«UÀ½UÉ ªÀÄ£É ªÀÄAdÆgÀÄ ªÀiÁqÀÄªÀ PÀÄjvÀÄ. ¹-68272, ¹-68572, ¹-68617</t>
  </si>
  <si>
    <t>PI RGRHCL 398 BVM 2014-15</t>
  </si>
  <si>
    <t>UÀtå ªÀåQÛUÀ¼ÀÄ ºÁUÀÆ ªÀÄ£À«zÁgÀjAzÀ ¤UÀªÀÄPÉÌ §AzÀ ªÀÄ£À« ¥ÀvÀæ ¸ÀA§AzsÀ ¸ÀÆPÀÛ PÀæªÀÄ vÉUÉzÀÄPÉÆ¼ÀÄîªÀ §UÉÎ. (²ªÀªÉÆUÀÎ f¯Éè)</t>
  </si>
  <si>
    <t>PI RGRHCL 399 BVM 2014-15</t>
  </si>
  <si>
    <t>zÀQët PÀ£ÀßqÀ f¯ÉèAiÀÄ ²æÃªÀÄw PÀÄ¸ÀÄªÀÄ ºÁUÀÆ ¯ÉÆÃ¯ÁQëgÀªÀgÀÄ 2001-02£ÉÃ ¸Á°£À°è DAiÉÄÌAiÀiÁVzÀÄÝ, ¥ÀÄ£ÀB 2010-11 ªÀÄvÀÄÛ 2013-14£ÉÃ  ¸Á°£À §¸ÀªÀ ªÀ¸Àw AiÉÆÃd£ÉAiÀÄr DAiÉÄÌAiÀiÁVzÀÄÝ, ªÀ¸Àw AiÉÆÃd£ÉAiÀÄr JgÀqÀÄ ¨Áj ¸ÀºÁAiÀÄzsÀ£À ¥ÀqÉzÀ ªÉÆvÀÛªÀ£ÀÄß ªÀ¸ÀÆ¯ÁwUÉ ¸ÀÆa¹zÀ DzÉÃ±ÀªÀ£ÀÄß ªÀÄgÀÄ¥Àj²Ã°¸ÀÄªÀ §UÉÎ.</t>
  </si>
  <si>
    <t>PI RGRHCL 400 BVM 2014-15</t>
  </si>
  <si>
    <t>gÁAiÀÄZÀÆgÀÄ f¯Éè, °AUÀ¸ÀÄUÀÆgÀÄ vÁ®ÆèPÀÄ, ªÀÄ¹Ì UÁæªÀÄ ¥ÀAZÁAiÀÄwAiÀÄ ¥sÀ¯Á£ÀÄ¨sÀ«UÀ¼À DAiÉÄÌ ¥ÀnÖAiÀÄ PÀÄjvÀÄ.</t>
  </si>
  <si>
    <t>PI RGRHCL 401 BVM 2014-15</t>
  </si>
  <si>
    <t>UÀtå ªÀåQÛUÀ¼ÀÄ ºÁUÀÆ ªÀÄ£À«zÁgÀjAzÀ ¤UÀªÀÄPÉÌ §AzÀ ªÀÄ£À« ¥ÀvÀæ ¸ÀA§AzsÀ ¸ÀÆPÀÛ PÀæªÀÄ vÉUÉzÀÄPÉÆ¼ÀÄîªÀ §UÉÎ.      (gÁAiÀÄZÀÆgÀÄ f¯Éè)</t>
  </si>
  <si>
    <t>PI RGRHCL 402 BVM 2014-15</t>
  </si>
  <si>
    <t>ºÁ¸À£À vÁ®ÆèPÀÄ, ±ÁAw UÁæªÀÄ ¥ÀAZÁAiÀÄwAiÀÄ eÁªÀgÀªÀ½îAiÀÄ°è ªÀÄÆgÀÄ PÀqÉ UÉÆÃqÉ PÀnÖgÀÄªÀ ªÀÄ£ÉUÉ ©¯ïè PÉÆnÖgÀÄªÀ §UÉÎ.</t>
  </si>
  <si>
    <t>PI RGRHCL 403 BVM 2014-15</t>
  </si>
  <si>
    <t>PÉÆÃ¯ÁgÀ f¯Éè, ²æÃ¤ªÁ¸À¥ÀÄgÀ vÁ®ÆèPÀÄ, PÀ¸À¨Á ºÉÆÃ§½, zÉÆqÀªÀÄ®zÉÆrØ UÁæªÀÄzÀ 16 ¥sÀ¯Á£ÀÄ¨sÀ«UÀ½UÉ ªÀÄ£É ªÀÄAdÆgÀÄ ªÀiÁqÀÄªÀAvÉ PÉÆÃjgÀÄªÀ §UÉÎ.</t>
  </si>
  <si>
    <t>PI RGRHCL 404 BVM 2014-15</t>
  </si>
  <si>
    <t>PÀ®§ÄVð f¯Éè, D¼ÀAzÀ vÁ®ÆèPÀÄ, «.PÉ ¸À®UÀgÀ UÁæªÀÄ ¥ÀAZÁ¬ÄwAiÀÄ ªÁå¦ÛAiÀÄ°è §gÀÄªÀ ¥sÀ¯Á£ÀÄ¨sÀ«UÀ½UÉ ªÀÄ£ÉUÀ¼À£ÀÄß ªÀÄAdÆgÀÄ ªÀiÁqÀÄªÀAvÉ PÉÆÃjgÀÄªÀ §UÉÎ.</t>
  </si>
  <si>
    <t>PI RGRHCL 405 BVM 2014-15</t>
  </si>
  <si>
    <t>AiÀiÁzÀVj f¯Éè, ±ÀºÁ¥ÀÆgÀ vÁ®ÆèPÀÄ, ZÉlßºÀ½î UÁæªÀÄ ¥ÀAZÁ¬ÄwAiÀÄ ªÁå¦ÛAiÀÄ°è §gÀÄªÀ ªÀ¸Àw gÀ»vÀ ¥sÀ¯Á£ÀÄ¨sÀ«UÀ½UÉ ªÀÄ£ÉUÀ¼À£ÀÄß ªÀÄAdÆgÀÄ ªÀiÁqÀÄªÀAvÉ PÉÆÃjgÀÄªÀ §UÉÎ.</t>
  </si>
  <si>
    <t>PI RGRHCL 406 BVM 2014-15</t>
  </si>
  <si>
    <t>¸ÁwºÁ¼À UÁæªÀÄzÀ ªÀiÁ¢UÀ ªÀÄvÀÄÛ ZÀ®ªÁ¢ JgÀqÀÄ ¸ÀªÀiÁdzÀ ªÀÄ£ÉUÀ¼À£ÀÄß ¥ÀÄ£ÀªÀð¸Àw ªÀiÁrPÉÆqÀÄªÀ PÀÄjvÀÄ.</t>
  </si>
  <si>
    <t>PI RGRHCL 407 BVM 2014-15</t>
  </si>
  <si>
    <t>²æÃ ZÀAzÀæPÁAvÀ ©£ï ¸ÀAUÀæªÀÄ¥Àà, ²æÃªÀÄw PÁªÉÃj PÉÆÃA PÀªÀÄ¯ÁPÀgÀ, ªÀÄvÀÄÛ ²æÃªÀÄw ¸ÀÄ¤vÀ PÉÆÃA ²æÃgÁªÀÄPÁA§¼É, gÀªÀgÀÄUÀ½UÉ ªÀÄ£ÉUÀ¼À£ÀÄß ªÀÄAdÆgÀÄ ªÀiÁqÀÄªÀAvÉ PÉÆÃjgÀÄªÀ §UÉÎ.</t>
  </si>
  <si>
    <t>PI RGRHCL 408 BVM 2014-15</t>
  </si>
  <si>
    <t>aPÀÌ§¼Áî¥ÀÄgÀ f¯Éè, UÀÄr§AqÉ vÁ®ÆèPÀÄ, ªÁå¦ÛAiÀÄ°è §gÀÄªÀ 25 ªÀ¸Àw gÀ»vÀ ¥sÀ¯Á£ÀÄ¨sÀ«UÀ½UÉ ªÀÄ£É ªÀÄAdÆgÀÄ ªÀiÁqÀÄªÀAvÉ PÉÆÃjgÀÄªÀ §UÉÎ.</t>
  </si>
  <si>
    <t>PI RGRHCL 409 BVM 2014-15</t>
  </si>
  <si>
    <t xml:space="preserve">aPÀÌªÀÄUÀ¼ÀÆgÀÄ vÁ®ÆèPÀÄ, ªÀÄ¼À®ÆgÀÄ UÁæªÀÄ ¥ÀAZÁAiÀÄwAiÀÄ ºÁ¢ºÀ½î UÁæªÀÄzÀ ²æÃ £ÁUÀAiÀÄå ©£ï £ÁUÀAiÀÄå gÀªÀgÀ ªÀÄ£ÉAiÀÄ£ÀÄß gÀzÀÄÝ ¥Àr¸ÀÄªÀ PÀÄjvÀÄ. </t>
  </si>
  <si>
    <t>PI RGRHCL 410 BVM 2014-15</t>
  </si>
  <si>
    <t>ºÁ¸À£À f¯Éè, ºÁ¸À£À vÁ®ÆèPÀÄ, PÁgÀ¯É UÁæªÀÄ ¥ÀAZÁ¬Äw ªÁå¦ÛAiÀÄ°è §gÀÄªÀ §£ÀªÁ¸É UÁæªÀÄzÀ 13 ªÀ¸Àw gÀ»vÀ ¥sÀ¯Á£ÀÄ¨sÀ«UÀ½UÉ ªÀÄ£ÉUÀ¼À£ÀÄß ªÀÄAdÆgÀÄ ªÀiÁqÀÄªÀAvÉ PÉÆÃjgÀÄªÀ §UÉÎ.</t>
  </si>
  <si>
    <t>PI RGRHCL 411 BVM 2014-15</t>
  </si>
  <si>
    <t>ªÀÄAqÀå f¯Éè, PÀÈµÀÚgÁd¥ÉÃmÉ vÁ®ÆèPÀÄ, ºÉgÀUÀ£ÀºÀ½î UÁæªÀÄzÀ ²æÃªÀÄw ®°vÀ PÉÆÃA gÀªÉÄÃ±ï gÀªÀjUÉ ¤AiÀÄªÀÄ ¨Á»gÀªÁV ªÀÄAdÆgÀÄ ªÀiÁrgÀÄªÀ PÀÄjvÀÄ.</t>
  </si>
  <si>
    <t>PI RGRHCL 412 BVM 2014-15</t>
  </si>
  <si>
    <t>¨É¼ÀUÁ« f¯ÉèAiÀÄ ¥sÀ¯Á£ÀÄ¨sÀ«UÀ½UÉ ªÀÄ£É ªÀÄAdÆgÀÄ ªÀiÁqÀÄªÀ PÀÄjvÀÄ. 68567, 68538, 68714</t>
  </si>
  <si>
    <t>PI RGRHCL 413 BVM 2014-15</t>
  </si>
  <si>
    <t>aPÀÌªÀÄUÀ¼ÀÆgÀÄ f¯ÉèAiÀÄ ±ÀÈAUÉÃj vÁ®ÆèQ£À ¨ÉÃUÁgÀÄ UÁæªÀÄ ¥ÀAZÁAiÀÄwAiÀÄ°è 2006-07£ÉÃ ±ÉæÃtÂAiÀÄ UÁæ«ÄÃt D±ÀæAiÀÄ AiÉÆÃd£ÉAiÀÄr DAiÉÄÌAiÀiÁVgÀÄªÀ ²æÃªÀÄw ªÉÃzÁªÀw PÉÆÃA ®PÀëöät PÉ EªÀjUÉ ªÀ¸Àw ¸Ë®¨sÀåªÀ£ÀÄß PÀ°à¸ÀÄªÀ §UÉÎ.</t>
  </si>
  <si>
    <t>PI RGRHCL 414 BVM 2014-15</t>
  </si>
  <si>
    <t>avÀæzÀÄUÀð f¯Éè ºÉÆ¼À¯ÉÌgÉ vÁ®ÆèQ£À ²æÃªÀÄw dAiÀÄªÀÄä PÉÆÃA.PÉ.J£ï.£ÀAdÄAqÀ¥Àà £ÀAzÀ£ÀºÉÆ¸ÀÆgÀÄ EªÀgÀ ªÀÄ£É ªÀÄAdÆgÀÄ ªÀiÁqÀÄªÀAvÉ PÉÆÃjgÀÄªÀ §UÉÎ.</t>
  </si>
  <si>
    <t>PI RGRHCL 415 BVM 2014-15</t>
  </si>
  <si>
    <t>avÀæzÀÄUÀð f¯ÉèAiÀÄ ¥sÀ¯Á£ÀÄ¨sÀ«UÀ½UÉ ªÀÄ£É ªÀÄAdÆgÀÄ ªÀiÁqÀÄªÀ PÀÄjvÀÄ. 68387, 68739</t>
  </si>
  <si>
    <t>PI RGRHCL 416 BVM 2014-15</t>
  </si>
  <si>
    <t>²æÃªÀÄw ±ÁAvÀªÀÄä PÉÆA «gÀÆ¥ÁPÀë, vÉÃj£À ©Ã¢, ¨ÉlÖzÀ¥ÀÄgÀ ¥ÉÆÃ¸ïÖ, ¥ÀjAiÀiÁ¥ÀlÖt vÁ®ÄèPÀÄ, ºÁUÀÆ ²æÃ PÀÄªÀiÁgÀ¸Áé«Ä ©£ï £ÀAd¥ÀàZÁgï w¥ÀÆàgÀÄ UÁæªÀÄ PÉ.Dgï £ÀUÀgÀ vÁ®ÆèPÀÄ, ªÉÄÊ¸ÀÆgÀÄ f¯Éè EªÀgÀÄ ªÀÄ£É ªÀÄAdÆgÀÄ ªÀiÁqÀÄªÀAvÉ ¸À£Áä£Àå ªÀÄÄRå ªÀÄAwæAiÀÄªÀgÀ£ÀÄß PÉÆÃjgÀÄªÀ §UÉÎ.</t>
  </si>
  <si>
    <t>PI RGRHCL 417 BVM 2014-15</t>
  </si>
  <si>
    <t>ZÁªÀÄgÁd£ÀUÀgÀ f¯ÉèAiÀÄ ¥sÀ¯Á£ÀÄ¨sÀ«UÀ½UÉ ªÀÄ£É ªÀÄAdÆgÀÄ ªÀiÁqÀÄªÀ PÀÄjvÀÄ. 68698, 68493</t>
  </si>
  <si>
    <t>PI RGRHCL 418 BVM 2014-15</t>
  </si>
  <si>
    <t>UÀtå ªÀåQÛUÀ¼ÀÄ ºÁUÀÆ ªÀÄ£À«zÁgÀjAzÀ ¤UÀªÀÄPÉÌ §AzÀ ªÀÄ£À« ¥ÀvÀæ ¸ÀA§AzsÀ ¸ÀÆPÀÛ PÀæªÀÄ vÉUÉzÀÄPÉÆ¼ÀÄîªÀ §UÉÎ.      («dAiÀÄ¥ÀÄgÀ f¯Éè)</t>
  </si>
  <si>
    <t>PI RGRHCL 419 BVM 2014-15</t>
  </si>
  <si>
    <t>UÀtå ªÀåQÛUÀ¼ÀÄ ºÁUÀÆ ªÀÄ£À«zÁgÀjAzÀ ¤UÀªÀÄPÉÌ §AzÀ ªÀÄ£À« ¥ÀvÀæ ¸ÀA§AzsÀ ¸ÀÆPÀÛ PÀæªÀÄ vÉUÉzÀÄPÉÆ¼ÀÄîªÀ §UÉÎ.                (¨ÁUÀ®PÉÆÃmÉ f¯Éè)</t>
  </si>
  <si>
    <t>PI RGRHCL 420 BVM 2014-15</t>
  </si>
  <si>
    <t>©ÃzÀgï f¯ÉèAiÀÄ OgÁzï vÁ®ÆèQ£À°è£À §¸ÀªÀ ªÀ¸Àw AiÉÆÃd£ÉAiÀÄ°è £ÀqÉzÀ ºÀUÀgÀtzÀ vÀ¤SÉ £ÀqÉ¸ÀÄªÀ PÀÄjvÀÄ.</t>
  </si>
  <si>
    <t>PI RGRHCL 421 BVM 2014-15</t>
  </si>
  <si>
    <t>²æÃ. PÉÆÃl ²æÃ¤ªÁ¸À ¥ÀÆeÁj, ªÀiÁ£Àå «zsÁ£À ¥ÀjµÀvï ¸ÀzÀ¸ÀågÀÄ, EªÀgÀÄ zÀQët PÀ£ÀßqÀ f¯ÉèAiÀÄ §AmÁé¼À vÁ®ÆèQ£À ¥ÀAfPÀ®Äè, gÁ¬Ä ªÀÄvÀÄÛ CªÀiÁÖr UÁæªÀÄ ¥ÀAZÁAiÀÄwUÀ¼À°è£À ªÀ¸ÀwgÀ»vÀ PÀÄlÄA§UÀ½UÉ §¸ÀªÀ ªÀ¸Àw AiÉÆÃd£ÉAiÀÄr ªÀÄ£É ªÀÄAdÆgÀÄ ªÀiÁqÀÄªÀAvÉ PÉÆÃjgÀÄªÀ §UÉÎ.</t>
  </si>
  <si>
    <t>PI RGRHCL 422 BVM 2014-15</t>
  </si>
  <si>
    <r>
      <t>MD</t>
    </r>
    <r>
      <rPr>
        <sz val="12"/>
        <rFont val="Nudi 01 e"/>
      </rPr>
      <t xml:space="preserve"> gÀªÀgÀ CzsÀåPÀëvÉAiÀÄ°è 24.01.2015 gÀAzÀÄ £ÀqÉzÀ ¸À¨sÉAiÀÄ §UÉÎ.</t>
    </r>
  </si>
  <si>
    <t>PI RGRHCL 423 BVM 2014-15</t>
  </si>
  <si>
    <t>EA¢gÁ DªÁ¸ï AiÉÆÃd£ÉAiÀÄr ºÉZÀÄÑªÀj ªÀÄ£ÉUÀ¼À£ÀÄß ªÀÄAdÆgÀÄ ªÀiÁqÀÄªÀ §UÉÎ ¸ÀPÁðgÀzÀ ¥ÀæzsÁ£À PÁAiÀÄðzÀ²ðAiÀÄªÀgÀ PÉÆÃjPÉ</t>
  </si>
  <si>
    <t>17.03.2015</t>
  </si>
  <si>
    <t>24 IAG 2014-15</t>
  </si>
  <si>
    <t>¸ÀA¸Àzï DzÀ±Àð ªÀÄvÀÄÛ UÁæªÀÄ AiÉÆÃd£ÉAiÀÄrAiÀÄ°è UÁæªÀÄ ¥ÀAZÁAiÀÄvïUÀ½UÉ ªÀÄ£ÉUÀ¼À£ÀÄß ªÀÄAdÆgÀÄ ªÀiÁqÀÄªÀ §UÉÎ.</t>
  </si>
  <si>
    <t>18.03.2015</t>
  </si>
  <si>
    <t>25 IAG 2014-15</t>
  </si>
  <si>
    <t>26 IAG 2014-15</t>
  </si>
  <si>
    <t>27 IAG 2014-15</t>
  </si>
  <si>
    <t>Rural building center-Mandya</t>
  </si>
  <si>
    <t>28 IAG 2014-15</t>
  </si>
  <si>
    <t>01 IAI 2014-15</t>
  </si>
  <si>
    <t>Sri Bhagwanth Khuba, Hon’ble Member of Parliament,(Lok Sabha), Bidar, ADDTIONAL Target PROPOSAL TO GOI</t>
  </si>
  <si>
    <t>01 IAM 2014-15</t>
  </si>
  <si>
    <t>zÁªÀtUÉgÉ f¯Éè ºÀgÀ¥À£ÀºÀ½î vÁ®ÆèQ£À £Ámï NPÉ AiÀÄ£ÀÄß vÉgÀªÀÅUÉÆ½¸ÀÄªÀAvÉ PÉÆÃjgÀÄªÀ §UÉÎ</t>
  </si>
  <si>
    <t>02 IAM 2014-15</t>
  </si>
  <si>
    <t>ªÀÄÄzÉÝÃ©ºÁ¼À vÁ®ÆèQ£À ©dÆÓgÀ UÁæªÀÄ ¥ÀAZÁ¬ÄwAiÀÄ EA¢gÁ DªÁ¸ï 2009-10 £ÉÃ ¸Á°£À ¥ÀæªÁºÀ ¦ÃrvÀgÀÄ G¥ÀAiÉÆÃd£ÉAiÀÄr ¥sÀ¯Á£ÀÄ¨sÀ«UÀ¼À£ÀÄß gÀzÀÄÝªÀiÁqÀÄªÀAvÉ PÉÆÃjgÀÄªÀ ¨ÉÎ.</t>
  </si>
  <si>
    <t>03 IAM 2014-15</t>
  </si>
  <si>
    <r>
      <t xml:space="preserve">§¸ÀªÀ£À ¨ÁUÉÃªÁr vÁ®ÆèQ£À ©ÃgÀ®¢¤ß UÁæªÀÄ ¥ÀAZÁ¬ÄwAiÀÄ 2011-12£ÉÃ ¸Á°£À EA¢gÁ DªÁ¸ï AiÉÆÃd£ÉAiÀÄ 152057 £À bÁªÀtÂ ºÀAvÀzÀ f.¦.J¸ï bÁAiÀiÁavÀæªÀ£ÀÄß </t>
    </r>
    <r>
      <rPr>
        <sz val="12"/>
        <rFont val="Times New Roman"/>
        <family val="1"/>
      </rPr>
      <t>Delete</t>
    </r>
    <r>
      <rPr>
        <sz val="12"/>
        <rFont val="Nudi 03 e"/>
      </rPr>
      <t xml:space="preserve"> ªÀiÁqÀÄªÀ §UÉÎ. </t>
    </r>
  </si>
  <si>
    <t>04 IAM 2014-15</t>
  </si>
  <si>
    <t>wÃxÀðºÀ½î vÁ®ÆèQ£À ¥sÀ¯Á£ÀÄ¨sÀ«¬ÄAzÀ ±ËZÁ®AiÀÄzÀ C£ÀÄzÁ£ÀªÀ£ÀÄß »A¥ÀqÉAiÀÄÄªÀ §UÉÎ.</t>
  </si>
  <si>
    <t>05 IAM 2014-15</t>
  </si>
  <si>
    <r>
      <t xml:space="preserve">ZÀ¼ÀîPÉgÉ ºÁUÀÆ ªÉÆ¼ÀPÁ®ÆägÀÄ vÁ®ÆèQ£À </t>
    </r>
    <r>
      <rPr>
        <sz val="12"/>
        <rFont val="Times New Roman"/>
        <family val="1"/>
      </rPr>
      <t>Reject</t>
    </r>
    <r>
      <rPr>
        <sz val="12"/>
        <rFont val="Nudi 03 e"/>
      </rPr>
      <t xml:space="preserve"> DzÀ ªÉÄ£ÉUÀ¼À£ÀÄß vÁ®ÆèPÀÄ ¥ÀAZÁ¬ÄwUÉ </t>
    </r>
    <r>
      <rPr>
        <sz val="12"/>
        <rFont val="Times New Roman"/>
        <family val="1"/>
      </rPr>
      <t>Return</t>
    </r>
    <r>
      <rPr>
        <sz val="12"/>
        <rFont val="Nudi 03 e"/>
      </rPr>
      <t xml:space="preserve"> ªÀiÁqÀÄªÀAvÉ PÉÆÃjgÀÄªÀ §UÉÎ.</t>
    </r>
  </si>
  <si>
    <t>06 IAM 2014-15</t>
  </si>
  <si>
    <r>
      <t xml:space="preserve">ºÉÆ¼É£ÀgÀ¹Ã¥ÀÄgÀ vÁ®ÆèQ£À </t>
    </r>
    <r>
      <rPr>
        <sz val="12"/>
        <rFont val="Times New Roman"/>
        <family val="1"/>
      </rPr>
      <t>Reject</t>
    </r>
    <r>
      <rPr>
        <sz val="12"/>
        <rFont val="Nudi 03 e"/>
      </rPr>
      <t xml:space="preserve"> DzÀ ªÉÄ£ÉUÀ¼À£ÀÄß vÁ®ÆèPÀÄ ¥ÀAZÁ¬ÄwUÉ </t>
    </r>
    <r>
      <rPr>
        <sz val="12"/>
        <rFont val="Times New Roman"/>
        <family val="1"/>
      </rPr>
      <t>Return</t>
    </r>
    <r>
      <rPr>
        <sz val="12"/>
        <rFont val="Nudi 03 e"/>
      </rPr>
      <t xml:space="preserve"> ªÀiÁqÀÄªÀAvÉ PÉÆÃjgÀÄªÀ §UÉÎ.</t>
    </r>
  </si>
  <si>
    <t>07 IAM 2014-15</t>
  </si>
  <si>
    <t>»gÉÃPÉgÀÆgÀÄ vÁ®ÆèPÀÄ eÉÆÃVºÀ½î UÁæªÀÄzÀ £Á®ÄÌ ¥sÀ¯Á£ÀÄ¨sÀ«UÀ½UÉ C£ÀÄzÁ£À ©qÀÄUÀqÉ ªÀiÁqÀÄªÀAvÉ PÉÆÃjgÀÄªÀ §UÉÎ.</t>
  </si>
  <si>
    <t>08.01.2015</t>
  </si>
  <si>
    <t>08 IAM 2014-15</t>
  </si>
  <si>
    <t xml:space="preserve">ªÀÄAUÀ¼ÀÆgÀÄ ºÁUÀÆ aPÀÌ£ÁAiÀÄPÀ£ÀºÀ½î vÁ®ÆèQ£À ¥sÀ¯Á£ÀÄ¨sÀ«UÀ¼À£ÀÄß gÀzÀÄÝªÀiÁqÀÄªÀAvÉ PÉÆÃjzÀÄÝ, C£ÀÄzÁ£À »A¥ÀqÉAiÀÄÄªÀ §UÉÎ. </t>
  </si>
  <si>
    <t>09 IAM 2014-15</t>
  </si>
  <si>
    <t>¨ÁzÁ«Ä vÁ®ÆèQ£À ºÀ®PÀÄQð UÁæªÀÄ ¥ÀAZÁ¬ÄwUÉ ¸ÀA§A¢ü¹zÀAvÉ zÀÆgÀÄ ¸À°è¹gÀÄªÀ §UÉÎ</t>
  </si>
  <si>
    <t>10 IAM 2014-15</t>
  </si>
  <si>
    <t>ºÉZï r PÉÆÃmÉ vÁ®ÆèQ£À ºÉÊjUÉ UÁæªÀÄ ¥ÀAZÁ¬ÄwUÉ ºÉZÀÄÑªÀj ªÀÄ£É ªÀÄAdÆgÀÄ ªÀiÁqÀÄªÀ §UÉÎ - PÁAiÀÄð ¤ªÁðºÀPÀ C¢üPÁjUÀ¼ÀÄ, vÁ®ÆèPÀÄ ¥ÀAZÁ¬Äw</t>
  </si>
  <si>
    <t>11 IAM 2014-15</t>
  </si>
  <si>
    <t>¦jAiÀiÁ¥ÀlÖt vÁ®ÆèQ£À ¨sÀÄªÀ£ÀºÀ½î UÁæªÀÄ ¥ÀAZÁ¬ÄwAiÀÄ ¥sÀ¯Á£ÀÄ¨sÀ«AiÀÄÄ gÀÆ. 1,70,000 UÀ¼À£ÀÄß ©qÀÄUÀqÉ ªÀiÁqÀÄªÀAvÉ PÉÆÃjgÀÄªÀ §UÉÎ</t>
  </si>
  <si>
    <t>12 IAM 2014-15</t>
  </si>
  <si>
    <t>PÀÄµÀÖV vÁ®ÆèQ£À »gÉÃ§¤ßUÉÆÃ¼À ºÁUÀÆ PÉÆgÀqÀPÉÃgÁ UÁæªÀÄ ¥ÀAZÁ¬ÄwUÉ ºÉZÀÄÑªÀj ªÀÄ£ÉUÀ¼À£ÀÄß ªÀÄAdÆgÀÄ ªÀiÁqÀÄªÀAvÉ PÉÆÃjgÀÄªÀ §UÉÎ.</t>
  </si>
  <si>
    <t>13 IAM 2014-15</t>
  </si>
  <si>
    <t>¹gÀÄUÀÄ¥Áà vÁ®ÆèQ£À ¥sÀ¯Á£ÀÄ¨sÀ«UÀ¼ÀÄ ªÀÄÈvÀgÁVgÀÄªÀ »£Éß¯ÉAiÀÄ°è ªÁgÀ¸ÀÄzÁgÀjUÉ ªÀÄ£É ªÀUÁð¬Ä¹zÀÄÝ, ¨ÁåAPï SÁvÉAiÀÄ£ÀÄß ªÀUÁð¬Ä¸ÀÄªÀ §UÉÎ -259260, 227921 &amp; 262582</t>
  </si>
  <si>
    <t>14 IAM 2014-15</t>
  </si>
  <si>
    <r>
      <t xml:space="preserve">ZÀ¼ÀîPÉgÉ vÁ®ÆèQ£À eÁdÆgÀÄ UÁæªÀÄ ¥ÀAZÁ¬ÄwAiÀÄ </t>
    </r>
    <r>
      <rPr>
        <sz val="12"/>
        <rFont val="Times New Roman"/>
        <family val="1"/>
      </rPr>
      <t xml:space="preserve"> Reject</t>
    </r>
    <r>
      <rPr>
        <sz val="12"/>
        <rFont val="Nudi 03 e"/>
      </rPr>
      <t xml:space="preserve"> DzÀ ªÉÄ£ÉUÀ¼À£ÀÄß vÁ®ÆèPÀÄ ¥ÀAZÁ¬ÄwUÉ </t>
    </r>
    <r>
      <rPr>
        <sz val="12"/>
        <rFont val="Times New Roman"/>
        <family val="1"/>
      </rPr>
      <t>Return</t>
    </r>
    <r>
      <rPr>
        <sz val="12"/>
        <rFont val="Nudi 03 e"/>
      </rPr>
      <t xml:space="preserve"> ªÀiÁqÀÄªÀAvÉ PÉÆÃjgÀÄªÀ §UÉÎ - 179440</t>
    </r>
  </si>
  <si>
    <t>15 IAM 2014-15</t>
  </si>
  <si>
    <t>w.£ÀgÀ¹Ã¥ÀÄgÀ vÁ®ÆèQ£À ºÉÆ¸ÀPÉÆÃmÉ UÁæªÀÄ ¥ÀAZÁ¬ÄwAiÀÄ 131809 ¥sÀ¯Á£ÀÄ¨sÀ«UÉ ºÉZÀÄÑªÀj C£ÀÄzÁ£ÀªÀ£ÀÄß PÉÆÃjgÀÄªÀ §UÉÎ.</t>
  </si>
  <si>
    <t>16 IAM 2014-15</t>
  </si>
  <si>
    <t>ªÀÄÆrUÉgÉ vÁ®ÆèQ£À ªÀiÁPÉÆÃ£ÀºÀ½î UÁæªÀÄ ¥ÀAZÁ¬ÄwAiÀÄ £Ámï NPÉ £ÀÄß vÉgÀªÀÅUÉÆ½¸ÀÄªÀAvÉ PÉÆÃjgÀÄªÀ §UÉÎ.</t>
  </si>
  <si>
    <t>17 IAM 2014-15</t>
  </si>
  <si>
    <t>AiÀiÁzÀVj f¯ÉèAiÀÄ ±ÀºÁ¥ÀÆgÀ vÁ®ÆèQ£À PÉ®ªÀÅ UÁæªÀÄ ¥ÀAZÁ¬ÄwAiÀÄ 25 ¥sÀ¯Á£ÀÄ¨sÀ«UÀ½UÉ C£ÀÄzÁ£À ©qÀÄUÀqÉ ªÀiÁqÀÄªÀAvÉ PÉÆÃjgÀÄªÀ §UÉÎ.</t>
  </si>
  <si>
    <t>18 IAM 2014-15</t>
  </si>
  <si>
    <r>
      <t xml:space="preserve">UÀÄAqÀÄè¥ÉÃmÉ vÁ®ÆèQ£À </t>
    </r>
    <r>
      <rPr>
        <sz val="12"/>
        <rFont val="Times New Roman"/>
        <family val="1"/>
      </rPr>
      <t>Reject</t>
    </r>
    <r>
      <rPr>
        <sz val="12"/>
        <rFont val="Nudi 03 e"/>
      </rPr>
      <t xml:space="preserve"> DzÀ ªÀÄ£ÉUÀ¼À£ÀÄß vÁ®ÆèPÀÄ ¥ÀAZÁ¬ÄwUÉ </t>
    </r>
    <r>
      <rPr>
        <sz val="12"/>
        <rFont val="Times New Roman"/>
        <family val="1"/>
      </rPr>
      <t>Return</t>
    </r>
    <r>
      <rPr>
        <sz val="12"/>
        <rFont val="Nudi 03 e"/>
      </rPr>
      <t xml:space="preserve"> ªÀiÁqÀÄªÀAvÉ PÉÆÃjgÀÄªÀ §UÉÎ- 121384</t>
    </r>
  </si>
  <si>
    <t>19 IAM 2014-15</t>
  </si>
  <si>
    <r>
      <t xml:space="preserve">aPÀÌ§¼Áî¥ÀÄgÀ vÁ®ÆèQ£À </t>
    </r>
    <r>
      <rPr>
        <sz val="12"/>
        <rFont val="Times New Roman"/>
        <family val="1"/>
      </rPr>
      <t xml:space="preserve"> Return</t>
    </r>
    <r>
      <rPr>
        <sz val="12"/>
        <rFont val="Nudi 03 e"/>
      </rPr>
      <t xml:space="preserve"> DzÀ ªÀÄ£ÉUÀ½UÉ C£ÀÄzÁ£À ©qÀÄUÀqÉ ªÀiÁqÀÄªÀAvÉ PÉÆÃjgÀÄªÀ §UÉÎ.</t>
    </r>
  </si>
  <si>
    <t>20 IAM 2014-15</t>
  </si>
  <si>
    <t>£ÀAd£ÀUÀÆqÀÄ vÁ®ÆèQ£À ¥sÀ¯Á£ÀÄ¨sÀ«UÉ C£ÀÄzÁ£À ©qÀÄUÀqÉ ªÀiÁqÀÄªÀAvÉ PÉÆÃjgÀÄªÀ §UÉÎ - 233318</t>
  </si>
  <si>
    <t>21 IAM 2014-15</t>
  </si>
  <si>
    <t>zÀQët PÀ£ÀßqÀ f¯ÉèAiÀÄ ¨É¼ÀÛAUÀr vÁ®ÆèQ£À ¥sÀ¯Á£ÀÄ¨sÀ«UÉ C£ÀÄzÁ£À ©qÀÄUÀqÉ ªÀiÁqÀÄªÀAvÉ PÉÆÃjgÀÄªÀ §UÉÎ - 42599</t>
  </si>
  <si>
    <t>22 IAM 2014-15</t>
  </si>
  <si>
    <t>ºÀÄªÀÄ£Á¨Ázï 2014-15£ÉÃ ¸Á°£À EA¢gÁ DªÁ¸ï ªÀÄvÀÄÛ §¸ÀªÀ AiÉÆÃd£ÉAiÀÄr CªÀåªÀºÁgÀ ªÀiÁrgÀÄªÀ §UÉÎ</t>
  </si>
  <si>
    <t>17.01.2015</t>
  </si>
  <si>
    <t>23 IAM 2014-15</t>
  </si>
  <si>
    <t>¸ËzÀwÛ vÁ®ÆèQ£À ªÀÄ§£ÀÆgÀ ¤ªÁ¹UÉ ªÀÄ£É ªÀÄAdÆgÀÄ ªÀiÁqÀÄªÀAvÉ PÉÆjgÀÄªÀ §UÉÎ.</t>
  </si>
  <si>
    <t>24 IAM 2014-15</t>
  </si>
  <si>
    <t>zÁªÀtUÉgÉ f¯ÉèAiÀÄ ºÀgÀ¥Àà£À ºÀ½î vÀ®ÆèQ£À ºÀ½îPÉÃj UÁæªÀÄzÀ ¥À¯Á£ÀÄ¨sÀ«UÉ ªÀÄ£É ªÀÄAdÆgÀÄ ªÀiÁqÀÄªÀ §UÉÎ.</t>
  </si>
  <si>
    <t>25 IAM 2014-15</t>
  </si>
  <si>
    <t>ºÁ¸À£À f¯Éè ZÀ£ÀßgÁAiÀÄ¥ÀlÖt vÁ®ÆèPÀÄ PÉA¨Á¼ÀÄ UÁæªÀÄzÀ ªÁå¦ÛAiÀÄ ¥sÀ¯Á£ÀÄ¨sÀ«UÀ½UÉ ªÀÄ£É ªÀÄAdÆgÀÄ ªÀiÁqÀÄªÀAvÉ PÉÆjgÀÄªÀ §UÉÎ.</t>
  </si>
  <si>
    <t>26 IAM 2014-15</t>
  </si>
  <si>
    <t>«gÁd¥ÉÃmÉ vÁ®ÆèQ£À PÉzÀªÀÄÄ¼ÀÆîgÀÄ UÁæªÀÄ ¥ÀAZÁ¬ÄwAiÀÄ ¥sÀ¯Á£ÀÄ¨sÀ«UÉ C£ÀÄzÁ£À ©qÀÄUÀqÉ ªÀiÁqÀÄªÀAvÉ PÉÆÃjgÀÄªÀ §UÉÎ</t>
  </si>
  <si>
    <t>27 IAM 2014-15</t>
  </si>
  <si>
    <t>aPÉÆÌÃr vÁ®ÆèQ£À ¥sÀ¯Á£ÀÄ¨sÀ«UÉ C£ÀÄzÁ£À ©qÀÄUÀqÉ ªÀiÁqÀÄªÀAvÉ PÉÆÃjgÀÄªÀ §UÉÎ.</t>
  </si>
  <si>
    <t>28 IAM 2014-15</t>
  </si>
  <si>
    <t>PÉÆÃ¯ÁgÀ f¯Éè ªÀiÁ®ÆèQ£À ¢£ÀÆßgÀÄ UÁæªÀÄzÀ ¥sÀ¯Á£ÀÄ¨sÀ«UÉ ªÀÄ£É ªÀÄAdÆgÀÄ ªÀiÁqÀÄªÀAvÉ PÉÆÃjgÀÄªÀ §UÉÎ.</t>
  </si>
  <si>
    <t>29 IAM 2014-15</t>
  </si>
  <si>
    <t>GqÀÄ¦ f¯Éè GqÀÄ¦ vÁ®ÆèQ£À £Ámï NPÉ AiÀÄ£ÀÄß vÉgÀªÀÅUÉÆ½¸ÀÄªÀAvÉ PÉÆÃjgÀÄªÀ §UÉÎ</t>
  </si>
  <si>
    <t>30 IAM 2014-15</t>
  </si>
  <si>
    <t>¨sÀzÁæªÀw vÁ®ÆèQ£À ¹AUÀ£ÀªÀÄ£É UÁæªÀÄ ¥ÀAZÁ¬ÄwUÉ ¸ÀA§A¢ü¹zÀAvÉ zÀÆgÀÄ ¤ÃrgÀÄªÀ §UÉÎ - ªÀQÃ®gÀÄ</t>
  </si>
  <si>
    <t>31 IAM 2014-15</t>
  </si>
  <si>
    <t>UÀÄ®âUÁð f¯Éè ªÀÄvÀÄÛ vÁ®ÆèQ£À PÀªÀÄ¯Á¥ÀÄgÀzÀ UÁæªÀÄzÀ ¥sÀ¯Á£ÀÄ¨sÀ«UÉ ªÀÄ£É ªÀÄAdÆgÀÄ ªÀiÁqÀÄªÀAvÉ PÉÆÃjgÀÄªÀ §UÉÎ.</t>
  </si>
  <si>
    <t>32 IAM 2014-15</t>
  </si>
  <si>
    <t>©eÁ¥ÀÄgÀ f¯ÉèAiÀÄ ¹AzÀV vÁ®ÆèPï UÁæªÀÄ ¥ÀAZÁAiÀÄvïUÀ½UÉ 2014-15£ÉÃ ¸Á°£À EA¢gÁ DªÁ¸ï AiÉÆÃd£ÉAiÀÄrAiÀÄ°è ºÉZÀÄÑªÀj ªÀÄ£É ªÀÄAdÆgÀÄ ªÀiÁqÀÄªÀAvÉ PÉÆÃjgÀÄªÀ §UÉÎ.</t>
  </si>
  <si>
    <t>33 IAM 2014-15</t>
  </si>
  <si>
    <t>gÁAiÀÄZÀÆgÀÄ f¯Áè ¥ÀAZÁAiÀÄvï M¼À¥ÀnÖgÀÄªÀ UÀ§ÆâgÀÄ UÁæªÀÄPÉÌ ¸ÀzÀj ¥sÀ¯Á£ÀÄ¨sÀ«UÀ½UÉ EA¢gÁ DªÁ¸ï AiÉÆÃd£ÉAiÀÄrAiÀÄ°è ºÀZÀÄÑªÀj ªÀÄ£É ªÀÄAdÆgÀÄ ªÀiÁqÀÄªÀAvÉ PÉÆÃjgÀÄªÀ §UÉÎ.</t>
  </si>
  <si>
    <t>34 IAM 2014-15</t>
  </si>
  <si>
    <r>
      <t xml:space="preserve">PÀ®WÀlV vÁ®ÆèQ£À UÀÄjAiÀÄ£ÀÄß ªÀUÁðªÀuÉ ªÀiÁqÀÄªÀAvÉ PÉÆÃjgÀÄªÀ §UÉÎ </t>
    </r>
    <r>
      <rPr>
        <sz val="12"/>
        <rFont val="Times New Roman"/>
        <family val="1"/>
      </rPr>
      <t>–</t>
    </r>
    <r>
      <rPr>
        <sz val="12"/>
        <rFont val="Nudi 03 e"/>
      </rPr>
      <t xml:space="preserve"> </t>
    </r>
    <r>
      <rPr>
        <sz val="12"/>
        <rFont val="Times New Roman"/>
        <family val="1"/>
      </rPr>
      <t>MIN to SC Not Possible</t>
    </r>
  </si>
  <si>
    <t>35 IAM 2014-15</t>
  </si>
  <si>
    <t>±ÀºÁ¥ÀÄgÀ vÁ®ÆèQ£À SÁ£Á¥ÀÄgÀ UÁæªÀÄ ¥ÀAZÁAiÀÄwAiÀÄ ¥sÀ¯Á£ÀÄ¨sÀ«UÀ¼À ¥ÀnÖAiÀÄ£ÀÄß gÀzÀÄÝ¥Àr¸ÀÄªÀAvÉ PÉÆÃjgÀÄªÀ §UÉÎ.</t>
  </si>
  <si>
    <t>36 IAM 2014-15</t>
  </si>
  <si>
    <t>aAvÁªÀÄtÂ vÁ®ÆèQ£À «ÄnÖºÀ½î UÁæªÀÄ ¥ÀAZÁAiÀÄwAiÀÄ°è UÁæªÀÄ ¸À¨sÉAiÀÄ°è PÉÆnÖgÀÄªÀ CfðUÀ¼À£ÀÄß wgÀ¸ÀÌj¹gÀÄªÀ §UÉÎ ¤ÃrgÀÄªÀ zÀÆgÀÄ.</t>
  </si>
  <si>
    <t>37 IAM 2014-15</t>
  </si>
  <si>
    <t>ºÀ¼ÉÃ©ÃqÀÄ UÁæªÀÄzÀ ¤ªÁ¹AiÀÄÄ ¤ªÉÃ±À£ÀªÀ£ÀÄß ¤«Äð¹zÀÝgÀÄ ¸ÀºÀ UÁæªÀÄ ¥ÀAZÁ¬Äw¬ÄAzÀ ©¯ï ¤ÃqÀ¢gÀÄªÀ §UÉÎ ¤UÀªÀÄPÉÌ ¸À°è¹gÀÄªÀ zÀÆj£À §UÉÎ.</t>
  </si>
  <si>
    <t>38 IAM 2014-15</t>
  </si>
  <si>
    <t>AiÀÄUÀªÀPÉÆÃmÉ UÁæªÀÄ ¥ÀAZÁAiÀÄwAiÀÄ 2014-15 ¸Á°£À EA¢gÁ DªÁ¸ï AiÉÆÃd£ÉAiÀÄrAiÀÄ°è ¥sÀ¯Á£ÀÄ¨sÀ«UÀ¼À DAiÉÄÌAiÀÄ°è CªÀåªÀºÁgÀ £ÀqÉ¢gÀÄªÀ §UÉÎ</t>
  </si>
  <si>
    <t>39 IAM 2014-15</t>
  </si>
  <si>
    <r>
      <t xml:space="preserve">EA¢gÁ DªÁ¸ï AiÉÆÃd£ÉAiÀÄr </t>
    </r>
    <r>
      <rPr>
        <sz val="12"/>
        <rFont val="Times New Roman"/>
        <family val="1"/>
      </rPr>
      <t xml:space="preserve">NOT OK </t>
    </r>
    <r>
      <rPr>
        <sz val="12"/>
        <rFont val="Nudi 03 e"/>
      </rPr>
      <t>DVgÀÄªÀ ªÀÄ£ÉUÀ¼À£ÀÄß vÉgÀªÀÅUÉÆ½¸ÀÄªÀAvÉ PÉÆÃjgÀÄªÀ §UÉÎ.</t>
    </r>
  </si>
  <si>
    <t>40 IAM 2014-15</t>
  </si>
  <si>
    <t>PÉÆÃlUÀ®Äè UÁæªÀÄ ¥ÀAZÁAiÀÄwAiÀÄ°è  EA¢gÁ DªÁ¸ï AiÉÆÃd£ÉAiÀÄr ¥sÀ¯Á£ÀÄ¨sÀ«UÀ¼À DAiÉÄÌAiÀÄ°è CªÀåªÀºÁgÀ £ÀqÉ¢gÀÄªÀ §UÉÎ ¤UÀªÀÄPÉÌ ¸À°è¹gÀÄªÀ zÀÆgÀÄ.</t>
  </si>
  <si>
    <t>41 IAM 2014-15</t>
  </si>
  <si>
    <t>¸ËzÀwÛ vÁ®ÆèQ£À AiÀÄgÀUÀnÖ UÁæªÀÄ ¥ÀAZÁ¬ÄwAiÀÄ ¥sÀ¯Á£ÀÄ¨sÀ«AiÀÄ ªÀÄ£ÉAiÀÄ£ÀÄß C£ï¨ÁèPï ªÀiÁqÀÄªÀAvÉ PÉÆÃjgÀÄªÀ §UÉÎ - ¥sÀ.PÉÆÃqï: 239838</t>
  </si>
  <si>
    <t>18.02.2015</t>
  </si>
  <si>
    <t>42 IAM 2014-15</t>
  </si>
  <si>
    <r>
      <t xml:space="preserve">»jAiÀÄÆgÀÄ vÁ®ÆèQ£À </t>
    </r>
    <r>
      <rPr>
        <sz val="12"/>
        <rFont val="Times New Roman"/>
        <family val="1"/>
      </rPr>
      <t>Reject</t>
    </r>
    <r>
      <rPr>
        <sz val="12"/>
        <rFont val="Nudi 03 e"/>
      </rPr>
      <t xml:space="preserve"> DzÀ ªÉÄ£ÉUÀ¼À£ÀÄß vÁ®ÆèPÀÄ ¥ÀAZÁ¬ÄwUÉ </t>
    </r>
    <r>
      <rPr>
        <sz val="12"/>
        <rFont val="Times New Roman"/>
        <family val="1"/>
      </rPr>
      <t>Return</t>
    </r>
    <r>
      <rPr>
        <sz val="12"/>
        <rFont val="Nudi 03 e"/>
      </rPr>
      <t xml:space="preserve"> ªÀiÁqÀÄªÀAvÉ PÉÆÃjgÀÄªÀ §UÉÎ. ¥sÀ.PÉÆÃqï: 182903</t>
    </r>
  </si>
  <si>
    <t>43 IAM 2014-15</t>
  </si>
  <si>
    <t>aPÉÆÌÃr vÁ®ÄèQ£À EAUÀ½ UÁæªÀÄ ¥ÀAZÁAiÀÄwAiÀÄ®è MAzÉÃ f¦J¸ï bÁAiÀiÁavÀæªÀ£ÀÄß 3 ¥sÀ¯Á£ÀÄ¨sÀ«UÀ½UÉ D¼ÀªÀr¹gÀÄªÀ §UÉÎ.</t>
  </si>
  <si>
    <t>44 IAM 2014-15</t>
  </si>
  <si>
    <t>PÉÆÃ¯ÁgÀ ºÁUÀÆ  ºÉUÀÎqÀzÉÃªÀ£ÀPÉÆÃmÉ  vÁ®ÆèQ£À EA¢gÁ DªÁ¸ï AiÉÆÃd£ÉAiÀÄr ¥sÀ¯Á£ÀÄ¨sÀ«UÀ¼À  ºÉ¸ÀgÀÄUÀ¼À£ÀÄß §zÀ¯ÁªÀuÉ ªÀiÁrPÉÆqÀ¨ÉÃPÉAzÀÄ PÉÆÃjgÀÄªÀ §UÉÎ. 4¥sÀ¯Á£ÀÄ¨sÀ«UÀ¼ÀÄ</t>
  </si>
  <si>
    <t>45 IAM 2014-15</t>
  </si>
  <si>
    <t>gÁd£ÀºÀ½î UÁæªÀÄPÉÌ D±ÀæAiÀÄ/EA¢gÁ DªÁ¸ï/§¸ÀªÁªÀ¸Àw AiÉÆÃd£ÉAiÀÄrAiÀÄ°è MAzÀÄ ªÀÄ£ÉAiÀÄ£ÀÄß ªÀÄAdÆgÀÄ ªÀiÁqÀÄªÀAvÉ PÉÆÃjgÀÄªÀ §UÉÎ.</t>
  </si>
  <si>
    <t>46 IAM 2014-15</t>
  </si>
  <si>
    <t>C°AiÀiÁ¨ÁzÀ UÁæªÀÄ ¥ÀAZÁ¬ÄwUÉ ªÀÄ£ÉUÀ¼À£ÀÄß ªÀÄAdÆgÀÄ ªÀiÁqÀÄªÀAvÉ PÉÆÃjgÀÄªÀ §UÉÎ.</t>
  </si>
  <si>
    <t>47 IAM 2014-15</t>
  </si>
  <si>
    <t>PÉÆ¬Ä¯ÁgÀUÀnÖvÁAqÀzÀ°è 2014-15£ÉÃ ¸Á°£À EA¢gÁ DªÁ¸ï AiÉÆÃd£ÉAiÀÄ°è CPÀæªÀÄªÁV DAiÉÄÌAiÀiÁzÀ ¥sÀ¯Á£ÀÄ¨sÀ«AiÀÄ£ÀÄß gÀzÀÄÝ¥Àr¹ ºÁUÀÆ CªÀgÀ «gÀÄzÀÝ PÁ£ÀÆ£ÀÄ PÀæªÀÄ PÉÊUÉÆ¼ÀÄî¨ÉÃPÉAzÀÄ ¤ÃrgÀÄªÀ zÀÆgÀÄ</t>
  </si>
  <si>
    <t>48 IAM 2014-15</t>
  </si>
  <si>
    <t>CgÀ½PÀÄ¥Éà UÁæªÀÄ ¥ÀAZÁ¬ÄwAiÀÄ EA¢gÁ ºÁUÀÆ §¸ÀªÀ ªÀ¸Àw ¥ÀnÖAiÀÄ£ÀÄß gÀzÀÄÝ ¥Àr¸ÀÄªÀAvÉ PÉÆÃjgÀÄªÀ §UÉÎ.</t>
  </si>
  <si>
    <t>49 IAM 2014-15</t>
  </si>
  <si>
    <t>¹AzÀV vÁ®ÆèQ£À §AzÁ¼À ºÁUÀÆ §Æ¢ºÁ¼À ¦JZï 2014-15 ¸Á°£À 30 d£À ¥sÀ¯Á£ÀÄ¨sÀ«UÀ½UÉ ªÀÄ£É ªÀÄAdÆgÀÄ ªÀiÁqÀÄªÀ §UÉÎ. ºÁUÀÆ PÉ®ªÀÅ UÁæªÀÄUÀ½UÉ EA¢gÁ DªÁ¸ï AiÉÆÃd£ÉAiÀÄr ºÉZÀÄÑªÀj ªÀÄ£ÉUÀ¼À£ÀÄß ªÀÄAdÆgÀÄ ªÀiÁqÀÄªÀAvÉ PÉÆÃjgÀÄªÀ §UÉÎ.</t>
  </si>
  <si>
    <t>50 IAM 2014-15</t>
  </si>
  <si>
    <t>PÀªÀÄqÉÆ½î UÁæªÀÄ ¥ÀAZÁ¬ÄwAiÀÄ EA¢gÁ DªÁ¸ï ªÀÄ£ÉUÀ¼À£ÀÄß gÀzÀÄÝ ¥Àr¸ÀÄªÀAvÉ ¤UÀªÀÄPÉÌ ¸À°è¹gÀÄªÀ zÀÆgÀÄ.</t>
  </si>
  <si>
    <t>51 IAM 2014-15</t>
  </si>
  <si>
    <t>CgÀPÉÃj UÁæªÀÄzÀ ªÀ¸Àw gÀ»vÀgÁzÀ 82 ¥sÀ¯Á£ÀÄ¨sÀ«UÀ½UÉ 2013-14£ÉÃ ¸Á°£À §¸ÀªÀ ºÁUÀÆ EA¢gÁ DªÁ¸ï AiÉÆÃd£ÉAiÀÄ°è ªÀÄ£ÉUÀ¼À£ÀÄß ªÀÄAdÆgÀÄ ªÀiÁqÀÄªÀAvÉ PÉÆÃjgÀÄªÀ §UÉÎ.</t>
  </si>
  <si>
    <t>52 IAM 2014-15</t>
  </si>
  <si>
    <r>
      <t xml:space="preserve">PÀÄAzÁ¥ÀÄgÀ vÁ®ÆèQ£À ¥sÀ¯Á£ÀÄ¨sÀ«UÉ EA¢gÁ DªÁ¸ï AiÉÆÃd£É 12-13 £ÉÃ ¸Á°£Àr </t>
    </r>
    <r>
      <rPr>
        <sz val="12"/>
        <rFont val="Times New Roman"/>
        <family val="1"/>
      </rPr>
      <t xml:space="preserve">NBA </t>
    </r>
    <r>
      <rPr>
        <sz val="12"/>
        <rFont val="Nudi 03 e"/>
      </rPr>
      <t xml:space="preserve"> C£ÀÄzÁ£ÀªÀ£ÀÄß PÉÆÃjgÀÄªÀ §UÉÎ - 30001</t>
    </r>
  </si>
  <si>
    <t>53 IAM 2014-15</t>
  </si>
  <si>
    <t>vÀÄUÁAªÀ(JZï) UÁæªÀÄ ¥ÀAZÁ¬ÄwAiÀÄ°è ¥sÀ¯Á£ÀÄ¨sÀ«UÀ¼À DAiÉÄÌAiÀÄ°è CªÀåªÀºÁgÀ £ÀqÉ¢gÀÄªÀ §UÉÎ.</t>
  </si>
  <si>
    <t>54 IAM 2014-15</t>
  </si>
  <si>
    <t>UÀzÀUÀ vÁ®ÆèQ£À ºÀwð UÁæªÀÄ ¥ÀAZÁ¬ÄwAiÀÄ ¥sÀ¯Á£ÀÄ¨sÀ«AiÀÄ ªÀÄ£ÉAiÀÄ£ÀÄß C£ï¨ÁèPï ªÀiÁqÀÄªÀAvÉ PÉÆÃjgÀÄªÀ §UÉÎ - ¥sÀ.PÉÆÃqï: 59003 &amp; 59020</t>
  </si>
  <si>
    <t>55 IAM 2014-15</t>
  </si>
  <si>
    <t>UÀÄj ªÀUÁðªÀuÉUÁV ¸À°è¹gÀÄªÀ ¥Àæ¸ÁÛªÀ£ÉAiÀÄ£ÀÄß »A¢gÀÄV¸ÀÄªÀ §UÉÎ - AiÀiÁzÀVj ªÀÄvÀÄÛ ¨ÁzÁ«Ä</t>
  </si>
  <si>
    <t>56 IAM 2014-15</t>
  </si>
  <si>
    <t>zÉÃªÀzÀÄUÀð vÁ®ÆèQ£À ªÀÄÄAqÀgÀV UÁæªÀÄzÀ°è MAzÉÃ f.¦.J¸ï bÁAiÀiÁavÀæªÀ£ÀÄß 2 ¥sÀ¯Á£ÀÄ¨sÀ«UÀ½UÉ C¼ÀªÀr¹gÀÄªÀ §UÉÎ.</t>
  </si>
  <si>
    <t>57 IAM 2014-15</t>
  </si>
  <si>
    <r>
      <t xml:space="preserve">PÀÈµÀÚgÁd¥ÉÃmÉ vÁ®ÆèQ£À ZËqÉÃ£ÀºÀ½î UÁæªÀÄ ¥ÀAZÁ¬ÄwAiÀÄ £Ámï NPÉ ¥sÀ¯Á£ÀÄ¨sÀ«AiÀÄ ªÀÄ£ÉAiÀÄ£ÀÄß NPÉ ªÀiÁqÀÄªÀAvÉ PÉÆÃjgÀÄªÀ §UÉÎ. - 139467,. 139175 ªÀÄvÀÄÛ 139179 - </t>
    </r>
    <r>
      <rPr>
        <sz val="12"/>
        <rFont val="Times New Roman"/>
        <family val="1"/>
      </rPr>
      <t>File not available as file sent in 75 IAM</t>
    </r>
  </si>
  <si>
    <t>58 IAM 2014-15</t>
  </si>
  <si>
    <t>AiÀÄ®UÉÆÃqÀ UÁæªÀÄ ¥ÀAZÁ¬ÄwUÉ ªÀÄ£É ªÀÄAdÆgÀÄ ªÀiÁqÀÄªÀAvÉ PÉÆÃjgÀÄªÀ §UÉÎ.</t>
  </si>
  <si>
    <t>59 IAM 2014-15</t>
  </si>
  <si>
    <t>eÁ£ÉPÀ¯ï UÁæªÀÄ ¥ÀAZÁ¬ÄwAiÀÄ°è 2014-15 £ÉÃ ¸Á°£À EA¢gÁ DªÁ¸ï AiÉÆÃd£ÉAiÀÄr ¥sÀ¯Á£ÀÄ¨sÀ«UÀ¼À DAiÉÄÌAiÀÄ §UÉÎ ¤ÃrgÀÄªÀ zÀÆj£À §UÉÎ.</t>
  </si>
  <si>
    <t>60 IAM 2014-15</t>
  </si>
  <si>
    <t>¨ÉÆªÉÄä£ÀºÀ½î UÁæªÀÄ ¥ÀAZÁ¬ÄwAiÀÄ ¥sÀ¯Á£ÀÄ¨sÀ«UÉ C£ÀÄzÁ£À ©qÀÄUÀqÉ ªÀiÁqÀÄªÀAvÉ PÉÆÃjgÀÄªÀ §UÉÎ.</t>
  </si>
  <si>
    <t>61 IAM 2014-15</t>
  </si>
  <si>
    <t>ºÉ§â½î UÁæªÀÄzÀ D¹Û £ÀA.1506 UÉ ªÀÄ£É PÀnÖPÉÆ¼Àî®Ä C£ÀÄzÁ£À ¤ÃrgÀÄªÀ §UÉÎ.</t>
  </si>
  <si>
    <t>62 IAM 2014-15</t>
  </si>
  <si>
    <t>-PÉÆ¥Àà¼À vÁ®ÆèQ£À ºÀÄ°ºÉÊzÀgÀ UÁæªÀÄ ¥ÀAZÁ¬ÄwAiÀÄ ¥sÀ¯Á£ÀÄ¨sÀ«AiÀÄ C£ÀÄzÁ£ÀªÀ£ÀÄß vÀqÉ»rAiÀÄÄªÀ §UÉÎ - 133367</t>
  </si>
  <si>
    <t>63 IAM 2014-15</t>
  </si>
  <si>
    <t>ºÁ¸À£À vÁ®ÆèQ£À ±ÉnÖºÀ½î UÁæªÀÄ ¥ÀAZÁ¬ÄwAiÀÄ ¥sÀ¯Á£ÀÄ¨sÀ«AiÀÄ C£ÀÄzÁ£ÀªÀ£ÀÄß vÀqÉ »rAiÀÄÄªÀ §UÉÎ-144379</t>
  </si>
  <si>
    <t>64 IAM 2014-15</t>
  </si>
  <si>
    <t>±ÀºÁ¥ÀÄgÀ vÁ®ÆèQ£À SÁ£Á¥ÀÄgÀ UÁæªÀÄ ¥ÀAZÁ¬ÄwUÉ ªÀÄ£ÉUÀ¼À£ÀÄß ªÀÄAdÆgÀÄ ªÀiÁqÀÄªÀ §UÉÎ.</t>
  </si>
  <si>
    <t>65 IAM 2014-15</t>
  </si>
  <si>
    <t>ºÀ½AiÀiÁ¼À vÁ®ÆèQ£À PÉ¸ÀgÉÆ½î UÁæªÀÄ ¥ÀAZÁ¬ÄwAiÀÄ°è ¥sÀ¯Á£ÀÄ¨sÀ«UÀ¼À eÁw ¥ÀæªÀiÁt ¥ÀvÀæzÀ ¸Àà¶ÖÃPÀgÀtzÀ §UÉÎ.</t>
  </si>
  <si>
    <t>66 IAM 2014-15</t>
  </si>
  <si>
    <t>±ÀºÁ¥ÀÄgÀ vÁ®ÆèQ£À UÁæ«ÄÃt ¥ÀæzÉÃ±ÀUÀ½UÉ 278 d£À ¥sÀ¯Á£ÀÄ¨sÀ«UÀ½UÉ ¸ÀPÁðgÀ¢AzÀ ªÀÄ£ÉUÀ¼À£ÀÄß  ªÀÄAdÆgÀÄ ªÀiÁqÀÄªÀAvÉ PÉÆÃjgÀÄªÀ §UÉÎ.</t>
  </si>
  <si>
    <t>67 IAM 2014-15</t>
  </si>
  <si>
    <t>ªÉÄÊ¸ÀÆgÀÄ f¯Éè ºÉZï.r PÉÆÃmÉ vÁ®ÆèQ£À £Ámï NPÉ AiÀÄ£ÀÄß vÉgÀªÀÅUÉÆ½¸ÀÄªÀAvÉ PÉÆÃjgÀÄªÀ §UÉÎ</t>
  </si>
  <si>
    <t>68 IAM 2014-15</t>
  </si>
  <si>
    <t>«dAiÀÄ¥ÀÄgÀ vÁ®ÆèQ£À ªÁå¦ÛAiÀÄ°è §gÀÄªÀ dA§V UÁæªÀÄ ¥ÀAZÁ¬ÄwUÉ EA¢gÁ DªÁ¸ï AiÉÆÃd£ÉAiÀÄrAiÀÄ°è ªÀÄ£ÉUÀ¼À£ÀÄß ªÀÄAdÆgÀÄ ªÀiÁqÀÄªÀAvÉ PÉÆÃjgÀÄªÀ §UÉÎ</t>
  </si>
  <si>
    <t>69 IAM 2014-15</t>
  </si>
  <si>
    <t>UÀÄr§AqÉ vÁ®ÆèQ£À G¯ÉÆèÃqÀÄ UÁæªÀÄ ¥ÀAZÁAiÀÄwAiÀÄ°è ªÀ¸Àw AiÉÆÃd£ÉAiÀÄr C£ÀºÀð ¥sÀ¯Á£ÀÄ¨sÀ«UÀ¼À£ÀÄß DAiÉÄÌ ªÀiÁrgÀÄªÀ §UÉÎ ¤UÀªÀÄPÉÌ ¸À°è¹gÀÄªÀ zÀÆgÀÄ.</t>
  </si>
  <si>
    <t>70 IAM 2014-15</t>
  </si>
  <si>
    <t xml:space="preserve">2009-10£ÉÃ ¸Á°£À LJªÉÊ£Àr «dAiÀÄ¥ÀÄgÀ vÁ®ÆèPÀÄ lPÀÌ¼ÀQ UÁæ.¥ÀA.£À 28 ªÀÄ»¼Á ¥sÀ¯Á£ÀÄ¨sÀ«UÀ½UÉ ©®Äè ©qÀÄUÀqÉ §UÉÎ </t>
  </si>
  <si>
    <t>71 IAM 2014-15</t>
  </si>
  <si>
    <t>¹AzsÀ£ÀÆgÀÄ vÁ®ÆèQ£À wrUÉÆÃ¼À UÁæªÀÄ ¥ÀAZÁ¬ÄwAiÀÄ ¥sÀ¯Á£ÀÄ¨sÀ«UÀ½UÉ C£ÀÄzÁ£À ©qÀÄUÀqÉ ªÀiÁqÀÄªÀAvÉ PÉÆÃjgÀÄªÀ §UÉÎ.</t>
  </si>
  <si>
    <t>72 IAM 2014-15</t>
  </si>
  <si>
    <t xml:space="preserve">  UÀzÀUÀ f¯Éè ªÀÄÄAqÀgÀV vÁ®ÆèQ£À £Ámï NPÉ AiÀÄ£ÀÄß vÉgÀªÀÅUÉÆ½¸ÀÄªÀAvÉ PÉÆÃjgÀÄªÀ §UÉÎ</t>
  </si>
  <si>
    <t>73 IAM 2014-15</t>
  </si>
  <si>
    <t xml:space="preserve">¨É¼ÀÛUÀAr vÁ®ÆèQ£À ªÉÄÃ®AvÀ¨ÉlÄÖ UÁæªÀÄ ¥ÀAZÁ¬ÄwAiÀÄ°è 2011-12 &amp; 2012-13 £ÉÃ ¸Á°£Àr ¨ÁåAPï SÁvÉUÀ¼À£ÀÄß vÉgÉAiÀÄzÉÃ EgÀÄªÀ §UÉÎ </t>
  </si>
  <si>
    <t>74 IAM 2014-15</t>
  </si>
  <si>
    <t>¨ÉAQ DPÀ¹äPÀzÀ°è ªÀÄ£É PÀ¼ÉzÀÄPÉÆAqÀ ¤UÀðwPÀjUÉ L.J.L AiÉÆÃd£ÉAiÀÄr ªÀÄ£É ªÀÄAdÆgÀÄ ªÀiÁqÀÄªÀ PÀÄjvÀÄ</t>
  </si>
  <si>
    <t>75 IAM 2014-15</t>
  </si>
  <si>
    <r>
      <t xml:space="preserve">aPÀÌªÀÄUÀ¼ÀÆgÀÄ £Ámï NPÉAiÀÄ£ÀÄß vÉgÀªÀÅUÉÆ½¸ÀÄªÀ §UÉÎ- </t>
    </r>
    <r>
      <rPr>
        <sz val="12"/>
        <rFont val="Times New Roman"/>
        <family val="1"/>
      </rPr>
      <t>ZP-DC Rejected</t>
    </r>
  </si>
  <si>
    <t>76 IAM 2014-15</t>
  </si>
  <si>
    <t>§¸ÀªÀ£À ¨ÁUÉÃªÁr vÁ®ÆèQ£À ¥sÀ¯Á£ÀÄ¨sÀ«UÉ ¨ÁåAPï SÁvÉ vÉgÉAiÀÄÄªÀ §UÉÎ - 138634</t>
  </si>
  <si>
    <t>77 IAM 2014-15</t>
  </si>
  <si>
    <t>PÀÈµÀÚgÁd¥ÉÃmÉ vÁ®ÆèQ£À £Ámï NPÉ AiÀÄ£ÀÄß vÉgÀªÀÅUÉÆ½¸ÀÄªÀAvÉ PÉÆÃjgÀÄªÀ §UÉÎ</t>
  </si>
  <si>
    <t>78 IAM 2014-15</t>
  </si>
  <si>
    <t>PÀÆqÀèV vÁ®ÆèQ£À vÀÆ¥Àà£ÀºÀ½î UÁæªÀÄzÀ 2014-15 £ÉÃ ¸Á°£À°è ªÀÄAdÆgÁVgÀÄªÀ ªÀÄ£ÉUÀ¼À£ÀÄß gÀzÀÄÝ¥Àr¸ÀÄªÀAvÉ ¤UÀªÀÄPÉÌ ¸À°è¹gÀÄªÀ zÀÆgÀÄ.</t>
  </si>
  <si>
    <t>79 IAM 2014-15</t>
  </si>
  <si>
    <t>»jAiÀÄÆgÀÄ vÁ®ÆèQ£À eÉÆÃUÀUÉÆAqÀ£ÀºÀ½î UÁæªÀÄzÀ ¥sÀ¯Á£ÀÄ¨sÀ«UÉ EA¢gÁ DªÁ¸ï AiÉÆÃd£ÉAiÀÄrAiÀÄ°è MAzÀÄ ªÀÄ£ÉAiÀÄ£ÀÄß ªÀÄAdÆgÀÄ ªÀiÁqÀÄªÀAvÉ PÉÆÃjgÀÄªÀ §UÉÎ .</t>
  </si>
  <si>
    <t>80 IAM 2014-15</t>
  </si>
  <si>
    <t xml:space="preserve"> avÀæzÀÄUÀð vÁ®ÆèQ£À aPÀÌUÉÆAqÀ£ÀºÀ½î CAZÉAiÀÄ vÀÄgÀÄªÀ£ÀÆgÀÄ ºÉÆÃ§½AiÀÄ ¥sÀ¯Á£ÀÄ¨sÀ«UÉ ºÁUÀÆ ªÀÄÄzÁÝ¥ÀÄgÀ UÁæªÀÄzÀ ¥sÀ¯Á£ÀÄ¨sÀ«UÀ½UÉ EA¢gÁ DªÁ¸ï AiÉÆÃd£ÉAiÀÄr ªÀÄ£ÉUÀ¼À£ÀÄß ªÀÄAdÆgÀÄ ªÀiÁqÀÄªÀAvÉ PÉÆÃjgÀÄªÀ §UÉÎ.</t>
  </si>
  <si>
    <t>81 IAM 2014-15</t>
  </si>
  <si>
    <t>ªÀiÁUÀr vÁ®ÆèQ£À ²æÃ¥ÀwºÀ½î ªÁ¹ ²æÃªÀÄw ¸ÁPÀªÀÄä PÉÆÃA.§PÀÌAiÀÄå G||PÀÄAzÀAiÀÄå PÀ¯Áå ¥ÀAZÁAiÀÄw¬ÄAzÀ ªÀÄ£É EzÀÄÝ, ¥ÀÄ£ÀB ªÀÄ£É ¥ÀqÉ¢gÀÄªÀAvÉ ¤ÃrgÀÄªÀ zÀÆj£À §UÉÎ.</t>
  </si>
  <si>
    <t>82 IAM 2014-15</t>
  </si>
  <si>
    <r>
      <t xml:space="preserve">ºÉÆ¼É£ÀgÀ¹Ã¥ÀÄgÀ vÁ®ÆèQ£À PÀmÉÖ¨É¼ÀUÀÄ° UÁæªÀÄ ¥ÀAZÁ¬ÄwAiÀÄ £Ámï NPÉ AiÀÄ£ÀÄß vÉgÀªÀÅUÉÆ½¸ÀÄªÀAvÉ PÉÆÃjgÀÄªÀ §UÉÎ </t>
    </r>
    <r>
      <rPr>
        <sz val="12"/>
        <rFont val="Times New Roman"/>
        <family val="1"/>
      </rPr>
      <t>–</t>
    </r>
    <r>
      <rPr>
        <sz val="12"/>
        <rFont val="Nudi 03 e"/>
      </rPr>
      <t xml:space="preserve"> 138777</t>
    </r>
  </si>
  <si>
    <t>83 IAM 2014-15</t>
  </si>
  <si>
    <t>«dAiÀÄ¥ÀÄgÀ vÁ®ÆèQ£À ºÉUÀrºÁ¼À UÁæªÀÄ ¥ÀAZÁAiÀÄw ªÁå¦ÛAiÀÄ PÀvÀPÀ£ÀºÀ½î UÁæªÀÄzÀ 35 ¥sÀ¯Á£ÀÄ¨sÀ«UÀ½UÉ EA¢gÁ DªÁ¸ï AiÉÆÃd£ÉAiÀÄrAiÀÄ°è ªÀÄ£ÉAiÀÄ£ÀÄß ªÀÄAdÆgÀÄ ªÀiÁqÀÄªÀAvÉ PÉÆÃjgÀÄªÀ §UÉÎ.</t>
  </si>
  <si>
    <t>84 IAM 2014-15</t>
  </si>
  <si>
    <t>¥sÀ¯Á£ÀÄ¨sÀ«UÀ½UÉÉ EA¢gÁ DªÁ¸ï AiÉÆÃd£ÉAiÀÄrAiÀÄ°è ªÀÄ£ÉAiÀÄ£ÀÄß ªÀÄAdÆgÀÄ ªÀiÁqÀÄªÀAvÉ PÉÆÃjgÀÄªÀ §UÉÎ.</t>
  </si>
  <si>
    <t>85 IAM 2014-15</t>
  </si>
  <si>
    <r>
      <t xml:space="preserve">¨É¼ÀÛAUÀr vÁ®ÆèQ£À ZÁªÀiÁðr UÁæªÀÄ¥ÀAZÁ¬Äw ªÁå¦ÛAiÀÄ EA¢gÁ DªÁ¸ï AiÉÆÃd£ÉAiÀÄr </t>
    </r>
    <r>
      <rPr>
        <sz val="12"/>
        <rFont val="Times New Roman"/>
        <family val="1"/>
      </rPr>
      <t>NOT OK</t>
    </r>
    <r>
      <rPr>
        <sz val="12"/>
        <rFont val="Nudi 03 e"/>
      </rPr>
      <t xml:space="preserve"> DVgÀÄªÀ ªÀÄ£ÉUÀ¼À£ÀÄß vÉgÀªÀÅUÉÆ½¸ÀÄªÀAvÉ PÉÆÃjgÀÄªÀ §UÉÎ.</t>
    </r>
  </si>
  <si>
    <t>86 IAM 2014-15</t>
  </si>
  <si>
    <r>
      <t xml:space="preserve">²UÁÎAªï vÁ®ÆèQ£À EA¢gÁ DªÁ¸ï AiÉÆÃd£ÉAiÀÄr </t>
    </r>
    <r>
      <rPr>
        <sz val="12"/>
        <rFont val="Times New Roman"/>
        <family val="1"/>
      </rPr>
      <t>NOT OK</t>
    </r>
    <r>
      <rPr>
        <sz val="12"/>
        <rFont val="Nudi 03 e"/>
      </rPr>
      <t xml:space="preserve"> DVgÀÄªÀ ªÀÄ£ÉUÀ¼À£ÀÄß vÉgÀªÀÅUÉÆ½¸ÀÄªÀAvÉ PÉÆÃjgÀÄªÀ §UÉÎ.</t>
    </r>
  </si>
  <si>
    <t>87 IAM 2014-15</t>
  </si>
  <si>
    <t>¸ÉÆgÀ§ vÁ®ÆèQ£À ¥sÀ¯Á£ÀÄ¨sÀ«UÉ WÀlPÀªÉZÀÑªÀ£ÀÄß ºÉaÑ¸ÀÄªÀAvÉ PÉÆjgÀÄªÀ §UÉÎ.</t>
  </si>
  <si>
    <t>88 IAM 2014-15</t>
  </si>
  <si>
    <t>»jAiÀÄÆgÀÄ vÁ®ÆèQ£À AiÀÄ®èzÀPÉgÉ UÁæªÀÄ ¥ÀAZÁ¬ÄwAiÀÄ°è ¥sÀ¯Á£ÀÄ¨sÀ«UÀ¼À DAiÉÄÌAiÀÄ°è CªÀåªÀºÁgÀ £ÀqÉ¢gÀÄªÀ §UÉÎÎ ¤ÃrgÀÄªÀ zÀÆj£À §UÉÎ</t>
  </si>
  <si>
    <t>89 IAM 2014-15</t>
  </si>
  <si>
    <t>¨É¼ÀÛAUÀr vÁ®ÆèQ£À ²æÃªÀÄw ¸ÁfAiÀiÁ PÉÆÃA ¸ÀÄ¯ÉÃªÀiÁ£ï EªÀgÀ £Á®Ì£ÉÃ ºÀAvÀzÀ f¦J¸ï ¥sÉÆÃmÉÆÃ C¥À¯ÉÆÃqï ªÀiÁqÀ®Ä CªÀPÁ±À PÀ°à¸ÀÄªÀAvÉ ªÀÄ£À«.</t>
  </si>
  <si>
    <t>90 IAM 2014-15</t>
  </si>
  <si>
    <t>¦jAiÀiÁ¥ÀlÖt vÁ®ÆèQ£À ¥sÀ¯Á£ÀÄ¨sÀ« UÁæªÀÄUÀ¼À£ÀÄß DAiÉÄÌ ªÀiÁqÀÄªÀ°è CªÀåªÀºÁgÀ £ÀqÉ¢gÀÄªÀ §UÉÎ.</t>
  </si>
  <si>
    <t>91 IAM 2014-15</t>
  </si>
  <si>
    <t>zÉÃªÀzÀÄUÀð vÁ®ÆèQ£À PÉEgÀ§UÉÃgÁ UÁæªÀÄ ¥ÀAZÁ¬ÄwAiÀÄ £Ámï NPÉ AiÀÄ£ÀÄß vÉgÀªÀÅUÉÆ½¸ÀÄªÀ §UÉÎ - 282088</t>
  </si>
  <si>
    <t>92 IAM 2014-15</t>
  </si>
  <si>
    <t>zÉÃªÀzÀÄUÀð vÁ®ÆèQ£À ªÀÄÄµÀÆÖgÀÄ UÁæªÀÄ ¥ÀAZÁ¬ÄwAiÀÄ £Ámï NPÉ AiÀÄ£ÀÄß vÉgÀªÀÅUÉÆ½¸ÀÄªÀ §UÉÎ - 240113</t>
  </si>
  <si>
    <t>93 IAM 2014-15</t>
  </si>
  <si>
    <t>ZÁªÀÄgÁd£ÀUÀgÀ vÁ®ÆèQ£À ºÉÆ£ÀßºÀ½î UÁæªÀÄ ¥ÀAZÁ¬ÄwAiÀÄ £Ámï NPÉ AiÀÄ£ÀÄß vÉgÀªÀÅUÉÆ½¸ÀÄªÀ §UÉÎ - 70328</t>
  </si>
  <si>
    <t>94 IAM 2014-15</t>
  </si>
  <si>
    <t xml:space="preserve">ºÉÆ¸À£ÀUÀgÀ vÁ®ÆèQ£À CªÀÄÈvÀ vÁ®ÆèQ£À ¥sÀ¯Á£ÀÄ¨sÀ«UÀ¼À ZÉPï ªÀiÁ»wAiÀÄ£ÀÄß ¸Àj¥Àr¸ÀÄªÀ §UÉÎ </t>
  </si>
  <si>
    <t>95 IAM 2014-15</t>
  </si>
  <si>
    <t>L.J.ªÉÊ D±ÀæAiÀÄ AiÉÆÃd£ÉAiÀÄrAiÀÄ°è PÉÆÃ¯ÁgÀ f¯ÉèAiÀÄ ªÀiÁ®ÆgÀÄ vÁ®ÆèQ£À ¸ÀÄ£ÀAzÀ JA PÉÆÃA ºÀjÃ±ï PÀÄªÀiÁgï J£ï. EªÀjUÉ UÁæªÀÄ ¥ÀAZÁ¬Äw CªÀgÀ PÀqÉ¬ÄAzÀ vÉÆAzÀgÉ ªÀiÁrgÀÄªÀ §UÉÎ.</t>
  </si>
  <si>
    <t>96 IAM 2014-15</t>
  </si>
  <si>
    <t>PÀ®ÄâVð f¯ÉèAiÀÄ D¼ÀAzÀ vÁ®ÆèQ£À dªÀ½(r) UÁæªÀÄzÀ ¥À.eÁ. d£ÁAUÀPÉÌ ªÀÄ£ÉUÀ¼ÀÄ ªÀÄAdÆgÀÄ ªÀiÁqÀÄªÀ PÀÄjvÀÄ ªÀÄ£À«</t>
  </si>
  <si>
    <t>97 IAM 2014-15</t>
  </si>
  <si>
    <t>§¼Áîj f¯ÉèAiÀÄ ¸ÀAqÀÆgÀÄ vÁ®ÆèQ£À PÀgÉPÀÄ¥Àà UÁæªÀÄ ¥ÀAZÁ¬Äw ºÁ° CzsÀåPÀëgÀ PÀÄlÄA§PÉÌ ¤ÃrgÀÄªÀ JgÀqÀÄ ªÀ¸ÀwUÀ¼À£ÀÄß gÀzÀÄÝ¥Àr¸ÀÄªÀ §UÉÎ ªÀÄ£À«.</t>
  </si>
  <si>
    <t xml:space="preserve">01 IAO 2014-15 </t>
  </si>
  <si>
    <r>
      <t xml:space="preserve">EA¢gÁ DªÁ¸ï AiÉÆÃd£ÉAiÀÄr ¥ÀÆtðUÉÆAqÀ ªÀÄ£ÉUÀ½UÉ PÉÃAzÀæ ¸ÀPÁðgÀzÀ ªÀiÁUÀð¸ÀÆaAiÀÄAvÉ </t>
    </r>
    <r>
      <rPr>
        <sz val="12"/>
        <rFont val="Times New Roman"/>
        <family val="1"/>
      </rPr>
      <t xml:space="preserve">logo </t>
    </r>
    <r>
      <rPr>
        <sz val="12"/>
        <rFont val="Nudi 01 e"/>
      </rPr>
      <t>C¼ÀªÀr¸ÀÄªÀ PÀÄjvÀÄ ¥ÀvÀæ</t>
    </r>
  </si>
  <si>
    <t xml:space="preserve">02 IAO 2014-15 </t>
  </si>
  <si>
    <t xml:space="preserve">New Report for Development - Target Transfer </t>
  </si>
  <si>
    <t xml:space="preserve">01 IAT 2014-15 </t>
  </si>
  <si>
    <r>
      <t>MD RGRHCL 01 IAT 2014-15 MsDP</t>
    </r>
    <r>
      <rPr>
        <b/>
        <sz val="12"/>
        <rFont val="Nudi 01 e"/>
      </rPr>
      <t xml:space="preserve">- </t>
    </r>
    <r>
      <rPr>
        <sz val="12"/>
        <rFont val="Times New Roman"/>
        <family val="1"/>
      </rPr>
      <t>Target issued</t>
    </r>
  </si>
  <si>
    <t xml:space="preserve">02 IAT 2014-15 </t>
  </si>
  <si>
    <r>
      <t>02 IAT 2014-15 MsDP</t>
    </r>
    <r>
      <rPr>
        <b/>
        <sz val="12"/>
        <rFont val="Nudi 01 e"/>
      </rPr>
      <t xml:space="preserve">- </t>
    </r>
    <r>
      <rPr>
        <sz val="12"/>
        <rFont val="Times New Roman"/>
        <family val="1"/>
      </rPr>
      <t>Target Updation Under IAY - MSDP</t>
    </r>
  </si>
  <si>
    <t xml:space="preserve">03 IAT 2014-15 </t>
  </si>
  <si>
    <t>03 TARGET-2015-2016</t>
  </si>
  <si>
    <t>RGRHCL 01 IAY 2014</t>
  </si>
  <si>
    <t>IAY - Govt Correspondance</t>
  </si>
  <si>
    <t>06.01.2014</t>
  </si>
  <si>
    <t>RGRHCL 02 IAY 2014</t>
  </si>
  <si>
    <t>Additional Houses Proposal to Govt</t>
  </si>
  <si>
    <t>20.01.2014</t>
  </si>
  <si>
    <t>RGRHCL 03 IAY 2014</t>
  </si>
  <si>
    <t>Fund Release to Beneficiary account - IAY Reconcilation</t>
  </si>
  <si>
    <t>RGRHCL 04 IAY 2014</t>
  </si>
  <si>
    <t>IAY TARGET under IAY 2014-15</t>
  </si>
  <si>
    <t>16.05.2014</t>
  </si>
  <si>
    <t>RGRHCL 05 IAY 2014</t>
  </si>
  <si>
    <t>Social Audit</t>
  </si>
  <si>
    <t>RGRHCL 06 IAY 2014</t>
  </si>
  <si>
    <t>IAY Admn cost-correspondance (Purchase)</t>
  </si>
  <si>
    <t>RGRHCL 07 IAY 2014</t>
  </si>
  <si>
    <t>IAY 2011-12 &amp; 2012-13 Benf Account Fund Release</t>
  </si>
  <si>
    <t>RGRHCL 08 IAY 2014</t>
  </si>
  <si>
    <t>IAY-Special housing Scheme-propo.for GOI Jayalatha</t>
  </si>
  <si>
    <t>18.07.2014</t>
  </si>
  <si>
    <t>RGRHCL 09 IAY 2014</t>
  </si>
  <si>
    <t>National Gramin Awaas Mission (GRAM) Basappa</t>
  </si>
  <si>
    <t>RGRHCL 10 IAY 2014</t>
  </si>
  <si>
    <t>Admin Cost-Release all dist</t>
  </si>
  <si>
    <t>22.09.2014</t>
  </si>
  <si>
    <t>RGRHCL 11 IAY 2014</t>
  </si>
  <si>
    <t>Action Taken Report - GOI- PRC</t>
  </si>
  <si>
    <t xml:space="preserve">EA¢gÁ DªÁ¸ï AiÉÆÃd£É </t>
  </si>
  <si>
    <t>UÀÄgÀÄ«ÄoÀPÀ¯ï «zsÁ£À¸À¨sÁ PÉëÃvÀæzÀ ªÁå¦ÛAiÀÄ°è §gÀÄªÀ D£ÀÆgÀÄ (PÉ) UÁæªÀÄPÉÌ ºÉZÀÄÑªÀj ªÀÄ£ÉUÀ¼À£ÀÄß ªÀÄAdÆgÀÄ ªÀiÁqÀÄªÀ §UÉÎ.</t>
  </si>
  <si>
    <t>PI RGRHCL 702 BVM 2014-15</t>
  </si>
  <si>
    <t>PÉÆ¥Àà¼À f¯ÉèAiÀÄ AiÀÄ®§ÄUÁð vÁ®ÆèQUÉ 2013-14£ÉÃ ±ÉæÃtÂAiÀÄr ªÀÄAdÆgÀÄ ªÀiÁqÀ¯ÁVgÀÄªÀ ªÀÄ£ÉUÀ¼À UÀÄjAiÀÄ°è ªÀUÀðªÁgÀÄ UÀÄjAiÀÄ£ÀÄß ¥ÀjµÀÌj¸ÀÄªÀAvÉ PÉÆÃjgÀÄªÀ ¥Àæ¸ÁÛªÀ£ÉAiÀÄ£ÀÄß »A¢gÀÄV¸ÀÄªÀ PÀÄjvÀÄ.</t>
  </si>
  <si>
    <t>PI RGRHCL 703 BVM 2014-15</t>
  </si>
  <si>
    <t>ºÁ¸À£À f¯Éè ZÀ£ÀßgÁAiÀÄ¥ÀlÖt vÁ®ÆèQ£À PÀÄAzÀÆgÀÄ UÁæªÀÄ ¥ÀAZÁ¬Äw ¥sÀ¯Á£ÀÄ¨sÀ« ²æÃªÀÄw ²æÃªÀ°è PÉÆA gÁdtÚ (¥sÀ.¸ÀA.73932) gÀªÀgÀ UÉÆÃqÉ ºÀAvÀzÀ f.¦.J¸ï ªÀiÁqÀ®Ä vÁAwæPÀ ¸ÀªÀÄ¸ÉåAiÀÄ£ÀÄß ¸Àj¥Àr¹PÉÆqÀÄªÀ §UÉÎ.</t>
  </si>
  <si>
    <t>PI RGRHCL 704 BVM 2014-15</t>
  </si>
  <si>
    <t>PÉÆ¥Àà¼À f¯Éè AiÀÄ®§ÄUÁð vÁ®ÆèQ£À »gÉÃªÀAPÀ®PÀÄAmÁ UÁæªÀÄ ¥ÀAZÁ¬ÄwAiÀÄ ²æÃªÀÄw gÀvÀßªÀÄä PÉÆA gÀÄzÀæ¥Àà §AUÁj gÀªÀgÀ ªÀÄ£É ¨ÁèPï DVgÀÄªÀ §UÉÎ.</t>
  </si>
  <si>
    <t>PI RGRHCL 705 BVM 2014-15</t>
  </si>
  <si>
    <t>«dAiÀÄ¥ÀÄgÀ f¯ÉèAiÀÄ §¸ÀªÀ£À¨ÁUÉÃªÁr vÁ®ÆèQ£À gÉÆÃtÂºÁ¼À UÁæªÀÄ ¥ÀAZÁAiÀÄwAiÀÄ°è §¸ÀªÀ ªÀ¸Àw AiÉÆÃd£É-ºÉZÀÄÑªÀj 2013-14£ÉÃ ±ÉæÃtÂAiÀÄr vÁ.¥ÀA. C£ÀÄªÉÆÃzÀ£É ¸ÀASÉå: 2716352 gÀ°è C£ÀÄªÉÆÃzÀ£É ¤ÃrgÀÄªÀ 20 ¥sÀ¯Á£ÀÄ¨sÀ«UÀ¼À C£ÀÄªÉÆÃzÀ£ÉAiÀÄ£ÀÄß gÀzÀÄÝ¥Àr¸ÀÄªÀ PÀÄjvÀÄ.</t>
  </si>
  <si>
    <t>PI RGRHCL 706 BVM 2014-15</t>
  </si>
  <si>
    <t>¨ÁUÀ®PÉÆÃmÉ f¯ÉèAiÀÄ ««zsÀ UÁæªÀÄ ¥ÀAZÁAiÀÄwUÀ¼À°è 2000-01 jAzÀ 2009-10 gÀ ªÀgÉV£À ««zsÀ ±ÉæÃtÂUÀ¼À ªÀ¸Àw AiÉÆÃd£ÉUÀ¼Àr ¥ÁægÀA¨sÀªÁUÀ¢gÀÄªÀ ªÀÄvÀÄÛ ¥ÁægÀA¨sÀªÁV C¥ÀÆtðUÉÆArgÀÄªÀ ªÀÄ£ÉUÀ¼À£ÀÄß ªÀÄÄPÁÛAiÀÄUÉÆ½¸ÀÄªÀ PÀÄjvÀÄ</t>
  </si>
  <si>
    <t>PI RGRHCL 707 BVM 2014-15</t>
  </si>
  <si>
    <t>ºÀÄPÉÌÃj vÁ®ÆèQ£À ««zsÀ UÁæªÀÄ ¥ÀAZÁAiÀÄwUÀ¼À°è 2005-06 jAzÀ 2009-10 gÀ ªÀgÉV£À ««zsÀ ªÀ¸Àw AiÉÆÃd£ÉUÀ¼Àr ¥ÀÆtðUÉÆ¼Àî¢gÀÄªÀ EgÀÄªÀ ªÀÄ£ÉUÀ¼À£ÀÄß gÀzÀÄÝ¥Àr¸ÀÄªÀAvÉ PÉÆÃjgÀÄªÀ PÀÄjvÀÄ</t>
  </si>
  <si>
    <t>PI RGRHCL 708 BVM 2014-15</t>
  </si>
  <si>
    <t>GqÀÄ¦ vÁ®ÆèQ£À ªÀqÀØ¸Éð UÁæªÀÄ ¥ÀAZÁ¬ÄwAiÀÄ ¥sÀ¯Á£ÀÄ¨sÀ«UÀ½UÉ C£ÀÄzÁ£À ©qÀÄUÀqÉ ªÀiÁqÀÄªÀ §UÉÎ.</t>
  </si>
  <si>
    <t>PI RGRHCL 709 BVM 2014-15</t>
  </si>
  <si>
    <t>ªÉÄÊ¸ÀÆgÀÄ f¯Éè w.£ÀgÀ¹Ã¥ÀÄgÀ vÁ®ÆèQ£À ªÀÄÄvÀÛ®ªÁr UÁæªÀÄ ¥ÀAZÁ¬ÄwAiÀÄ ²æÃªÀÄw gÉÃSÁ PÉÆÃA zÉÆgÉ¸Áé«ÄgÀªÀjUÉ C£ÀÄzÁ£À ©qÀÄUÀqÉ ªÀiÁqÀÄªÀ §UÉÎ.</t>
  </si>
  <si>
    <t>PI RGRHCL 710 BVM 2014-15</t>
  </si>
  <si>
    <t>aPÉÌªÀÄUÀ¼ÀÆgÀÄ vÁ®ÆèQ£À ¸ÀwÛºÀ½î UÁæªÀÄ ¥ÀAZÁAiÀÄwAiÀÄ ²æÃªÀÄw ¥ÀÄlÖªÀÄä PÉÆÃA ¯ÉÃmï ¸ÀUÀ£ÀAiÀÄå gÀªÀgÀ vÀ¼À¥ÁAiÀÄ ºÀAvÀzÀ bÁAiÀÄavÀæªÀ£ÀÄß C£ÀºÀðUÉÆ½¹gÀÄªÀ PÀÄjvÀÄ.</t>
  </si>
  <si>
    <t>PI RGRHCL 711 BVM 2014-15</t>
  </si>
  <si>
    <t>gÁAiÀÄZÀÆgÀÄ f¯Éè ªÀiÁ¤é vÁ®ÆèQ£À vÉÆÃgÀt¢¤ß UÁæªÀÄ ¥ÀAZÁ¬ÄwAiÀÄ°è £ÀqÉ¢gÀÄªÀ CªÀåªÀºÁgÀzÀ §UÉÎ ²æÃ ¸ÀÄgÉÃ±À ©£ï ²ªÀ¥Àà ZÀ®ÄªÁ¢ gÀªÀgÀÄ ¸À°è¹gÀÄªÀ zÀÆj£À §UÉÎ.</t>
  </si>
  <si>
    <t>PI RGRHCL 712 BVM 2014-15</t>
  </si>
  <si>
    <t>AiÀiÁzÀVj f¯Éè, ±ÀºÁ¥ÀÆgÀ vÁ®ÆèPÀÄ, £ÁAiÀÄÌ¯ï UÁæªÀÄzÀ ¥sÀ¯Á£ÀÄ¨sÀ«UÀ½UÉ ªÀÄ£É ªÀÄAdÆgÀÄ ªÀiÁqÀÄªÀ PÀÄjvÀÄ.</t>
  </si>
  <si>
    <t>PI RGRHCL 713 BVM 2014-15</t>
  </si>
  <si>
    <t>vÀÄªÀÄPÀÆgÀÄ f¯Éè vÀÄgÀÄªÉÃPÉgÉ vÁ®ÆèQ£À ¸ÀA¦UÉ ºÉÆ¸ÀºÀ½î UÁæªÀÄ ¥ÀAZÁ¬ÄwAiÀÄ ²æÃªÀÄw ªÀÄºÁzÉÃªÀªÀÄä PÉÆA aPÀÌtÚ (¥sÀ.¸ÀA.322842) gÀªÀgÀ ªÀÄ£ÉAiÀÄ f¦J¸ï£ÀÄß ªÀiÁqÀ®Ä C£ÀÄªÀÅ ªÀiÁrPÉÆqÀÄªÀ §UÉÎ.</t>
  </si>
  <si>
    <t>PI RGRHCL 714 BVM 2014-15</t>
  </si>
  <si>
    <t>zÀQët PÀ£ÀßqÀ f¯Éè, ¨É¼ÀÛAUÀr vÁ®ÆèPÀÄ, ªÀiÁ¯Ár UÁæªÀÄ ¥ÀAZÁAiÀÄw ªÁå¦ÛAiÀÄ 2013-14 £ÉÃ ¸Á°£À §¸ÀªÀ ªÀ¸Àw AiÉÆÃd£ÉAiÀÄr  C£ÀºÀðUÉÆArgÀÄªÀ ¥sÀ¯Á£ÀÄ¨sÀ«UÉ C£ÀÄzÁ£À ©qÀÄUÀqÉ ªÀiÁqÀÄªÀAvÉ PÉÆÃjgÀÄªÀ §UÉÎ.</t>
  </si>
  <si>
    <t>©ÃzÀgÀ f¯Éè, ºÀÄªÀÄ£Á¨ÁzÀ, ¨sÁ°Ì vÁ®ÆèPÀÄ, ©ÃzÀgÀ vÁ®ÆèQ£À ªÁå¦ÛAiÀÄ°è §gÀÄªÀ ¥sÀ¯Á£ÀÄ¨sÀ«UÀ½UÉ ªÀÄ£ÉUÀ¼À£ÀÄß ªÀÄAdÆgÀÄ ªÀiÁqÀÄªÀAvÉ PÉÆÃjgÀÄªÀ §UÉÎ.</t>
  </si>
  <si>
    <t>PI RGRHCL 527 BVM 2014-15</t>
  </si>
  <si>
    <t>zÀQët PÀ£ÀßqÀ f¯Éè, ¸ÀÄ¼Àå vÁ®ÆèPÀÄ, UÀÄwÛUÁgÀÄ UÁæªÀÄ ¥ÀAZÁ¬ÄwUÉ §¸ÀªÀ ªÀ¸Àw AiÉÆÃd£ÉAiÀÄr ªÀÄ£É ªÀÄAdÆgÀÄ ªÀiÁqÀÄªÀAvÉ PÉÆÃjgÀÄªÀ §UÉÎ.</t>
  </si>
  <si>
    <t>PI RGRHCL 528 BVM 2014-15</t>
  </si>
  <si>
    <t>§¼Áîj f¯Éè, §¼Áîj vÁ®ÆèPÀÄ, PÀÄgÀÄUÉÆÃqÀÄ ºÉÆÃ§½, J«ÄäUÀ£ÀÆgÀÄ UÁæªÀÄzÀ ¥sÀ¯Á£ÀÄ¨sÀ«UÉ ªÀÄ£É ªÀÄAdÆgÀÄ ªÀiÁqÀÄªÀAvÉ PÉÆÃjgÀÄªÀ §UÉÎ.</t>
  </si>
  <si>
    <t>PI RGRHCL 529 BVM 2014-15</t>
  </si>
  <si>
    <t>vÀÄªÀÄPÀÆgÀÄ f¯Éè, w¥ÀlÆgÀÄ vÁ®ÆèPÀÄ, UÀÄrUÉÆAqÀ£ÀºÀ½î UÁæªÀÄ ¥ÀAZÁ¬Äw ªÁå¦ÛAiÀÄ°è §gÀÄªÀ UÀÄrUÉÆAqÀ£ÀºÀ½î UÁæªÀÄzÀ ¥sÀ¯Á£ÀÄ¨sÀ«UÉ ªÀÄ£É ªÀÄAdÆgÀÄ ªÀiÁqÀÄªÀAvÉ PÉÆÃjgÀÄªÀ §UÉÎ.</t>
  </si>
  <si>
    <t>PI RGRHCL 530 BVM 2014-15</t>
  </si>
  <si>
    <t>ºÁ¸À£À f¯Éè, ºÉÆ¼É£ÀgÀ¹Ã¥ÀÄgÀ vÁ®ÆèPÀÄ, ºÀAUÀgÀºÀ½î UÀæªÀÄ ¥ÀAZÁAiÀÄwAiÀÄ ²æÃªÀÄw ªÀÄAdÄ¼À gÀªÀjUÉ ©qÀÄUÀqÉAiÀiÁzÀ C£ÀÄzÁ£ÀªÀ£ÀÄß »A¥ÀqÉAiÀÄÄªÀ PÀÄjvÀÄ.</t>
  </si>
  <si>
    <t>PI RGRHCL 531 BVM 2014-15</t>
  </si>
  <si>
    <t>¨É¼ÀUÁA f¯ÉèAiÀÄ ¥sÀ¯Á£ÀÄ¨sÀ«UÀ¼ÀÄ ªÀÄ£É ªÀÄAdÆgÀÄ ªÀiÁqÀÄªÀAvÉ PÉÆÃjgÀÄªÀ PÀÄjvÀÄ.</t>
  </si>
  <si>
    <t>25.02.2015</t>
  </si>
  <si>
    <t>PI RGRHCL 532 BVM 2014-15</t>
  </si>
  <si>
    <t>zÁªÀtUÉgÉ f¯Éè ºÀgÀ¥À£ÀºÀ½î vÁ®ÆèQ£À ªÁå¦ÛAiÀÄ°è §gÀÄªÀ £ÀA¢¨ÉÃªÀÇgÀÄ UÁæªÀÄ ¥ÀAZÁ¬ÄwAiÀÄ wgÀ¸ÀÌøvÀUÉÆAqÀ ¥sÀ¯Á£ÀÄ¨sÀ«UÀ¼À£ÀÄß ¤UÀªÀÄzÀ D£ï¯ÉÊ£ï£À°è »A¢gÀÄV¸ÀÄªÀ §UÉÎ.</t>
  </si>
  <si>
    <t>PI RGRHCL 533 BVM 2014-15</t>
  </si>
  <si>
    <t>ZÁªÀÄgÁd£ÀUÀgÀ f¯Éè UÀÄAqÀÄè¥ÉÃmÉ vÁ®ÆèQ£À ¥sÀ¯Á£ÀÄ¨sÀ« ²æÃ £ÀAdÄAqÀ£ÁAiÀÄPÀ ©£ï £ÀAdÄAqÀ£ÁAiÀÄPÀ (¥sÀ.¸ÀA.30589) ºÀt ©qÀÄUÀqÉ ªÀiÁqÀÄªÀ §UÉÎ.</t>
  </si>
  <si>
    <t>PI RGRHCL 534 BVM 2014-15</t>
  </si>
  <si>
    <t>gÁªÀÄ£ÀUÀgÀ f¯Éè, ªÀiÁUÀr vÁ®ÆèPÀÄ, ºÀÄ¼ÉîÃ£ÀºÀ½î UÁæªÀÄ ¥ÀAZÁ¬Äw ªÁå¦ÛAiÀÄ 2013-14 £ÉÃ ¸Á°£À §¸ÀªÀ ªÀ¸Àw AiÉÆÃd£ÉAiÀÄr DAiÉÄÌAiÀiÁVgÀÄªÀ ¥sÀ¯Á£ÀÄ¨sÀ«AiÀÄ ªÀÄ£ÉAiÀÄ f¦J¸ï bÁAiÀiÁavÀæªÀ£ÀÄß D£ï¯ÉÊ£ï¤AzÀ gÀzÀÄÝUÉÆ½¸ÀÄªÀAvÉ PÉÆÃjgÀÄªÀ §UÉÎ.</t>
  </si>
  <si>
    <t>PI RGRHCL 535 BVM 2014-15</t>
  </si>
  <si>
    <t xml:space="preserve">ZÁªÀÄgÁd£ÀUÀgÀ f¯ÉèAiÀÄ ¥sÀ¯Á£ÀÄ¨sÀ«UÀ¼ÀÄ ¨ÁèPï DzÀ ªÀÄ£ÉUÀ¼À£ÀÄß C£ï¨ÁèPï ªÀiÁqÀÄªÀAvÉ PÉÆÃjgÀÄªÀ PÀÄjvÀÄ. </t>
  </si>
  <si>
    <t>PI RGRHCL 536 BVM 2014-15</t>
  </si>
  <si>
    <t xml:space="preserve">vÀÄªÀÄPÀÆgÀÄ f¯Éè, ¥ÁªÀUÀqÀ vÁ®ÆèPÀÄ, PÁªÀÄ£ÀzÀÄUÀð UÁæªÀÄ ¥ÀAZÁ¬Äw ªÁå¦ÛAiÀÄ 2010-11£ÉÃ ¸Á°£À §¸ÀªÀ ªÀ¸Àw AiÉÆÃd£ÉAiÀÄr wgÀ¸ÀÌøvÀUÉÆArgÀÄªÀ ¥sÀ¯Á£ÀÄ¨sÀ«AiÀÄ£ÀÄß vÁ®ÆèPÀÄ ¯ÁV£ïUÉ »A¢gÀÄV¸ÀÄªÀAvÉ PÉÆÃjgÀÄªÀ §UÉÎ. </t>
  </si>
  <si>
    <t>PI RGRHCL 537 BVM 2014-15</t>
  </si>
  <si>
    <t>ZÁªÀÄgÁd£ÀUÀgÀ f¯Éè, PÉÆ¼ÉîÃUÁ® vÁ®ÆèPÀÄ, aPÁÌ®vÀÆÛgÀÄ UÁæªÀÄzÀ 2014-15£ÉÃ ¸Á°£À ªÀ¸Àw AiÉÆÃd£ÉAiÀÄr ¥sÀ¯Á£ÀÄ¨sÀ«UÀ¼À DAiÉÄÌ PÀÄjvÀÄ.</t>
  </si>
  <si>
    <t>PI RGRHCL 538 BVM 2014-15</t>
  </si>
  <si>
    <t>zsÁgÀªÁqÀ f¯ÉèAiÀÄ C£ÀºÀðUÉÆAqÀ ªÀÄ£ÉUÀ¼À ¥Àæ¸ÁÛªÀ£ÉAiÀÄ£ÀÄß ¤UÀªÀÄ¢AzÀ wgÀ¸ÀÌøvÀUÉÆ½¹gÀÄªÀ PÀÄjvÀÄ.</t>
  </si>
  <si>
    <t>PI RGRHCL 539 BVM 2014-15</t>
  </si>
  <si>
    <t xml:space="preserve">ªÉÄÊ¸ÀÆgÀÄ f¯Éè, ºÉZï.r.PÉÆÃmÉ, PÁåvÀ£ÀºÀ½î UÁæªÀÄ ¥ÀAZÁ¬Äw ªÁå¦ÛAiÀÄ°è §gÀÄªÀ PÁåvÀ£ÀºÀ½î UÁæªÀÄzÀ ¥sÀ¯Á£ÀÄ¨sÀ«AiÀÄ£ÀÄß vÁ®ÆèPÀÄ ¥ÀAZÁ¬Äw ¯ÁV£ïUÉ »A¢gÀÄV¸ÀÄªÀAvÉ PÉÆÃjgÀÄªÀ §UÉÎ. </t>
  </si>
  <si>
    <t>PI RGRHCL 540 BVM 2014-15</t>
  </si>
  <si>
    <t>aPÀÌªÀÄUÀ¼ÀÆgÀÄ f¯Éè, PÉÆ¥Àà vÁ®ÆèPÀÄ, CwÛUÀÆrUÉ UÁæªÀÄ ¥ÀAZÁ¬Äw ªÁå¦ÛAiÀÄ 2013-14 £ÉÃ ¸Á°£À §¸ÀªÀ ªÀ¸Àw AiÉÆÃd£ÉAiÀÄr ¤UÀªÀÄ¢AzÀ C£ÀºÀðUÉÆArgÀÄªÀ ¥sÀ¯Á£ÀÄ¨sÀ«AiÀÄ ªÀÄ£ÉAiÀÄ f¦J¸ï bÁAiÀiÁavÀæªÀ£ÀÄß D£ï¯ÉÊ£ï¤AzÀ gÀzÀÄÝUÉÆ½¸ÀÄªÀAvÉ PÉÆÃjgÀÄªÀ §UÉÎ.</t>
  </si>
  <si>
    <t>PI RGRHCL 541 BVM 2014-15</t>
  </si>
  <si>
    <t>²ªÀªÉÆUÀÎ f¯ÉèAiÀÄ DAiÀÄ£ÀÆgÀÄ UÁæªÀÄzÀ ²æÃªÀÄw gÀvÀß¨Á¬Ä ªÀÄvÀÄÛ ²æÃ ¦. eÁ£ï¥Àæ¨sÀÄ gÀªÀjUÉ ªÀÄ£É ªÀÄAdÆgÀÄ ªÀiÁqÀÄªÀAvÉ PÉÆÃjgÀÄªÀ PÀÄjvÀÄ.</t>
  </si>
  <si>
    <t>PI RGRHCL 542 BVM 2014-15</t>
  </si>
  <si>
    <t>UÁæ«ÄÃt D±ÀæAiÀÄ 2005-06, 2006-07 ªÀÄvÀÄÛ 2008-09£ÉÃ ±ÉæÃtÂUÀ¼Àr C£ÀÄªÉÆÃzÀ£ÉUÉÆArgÀÄªÀ ¥sÀ¯Á£ÀÄ¨sÀ«UÀ¼À «ªÀgÀUÀ¼À£ÀÄß ¤UÀªÀÄzÀ ªÉ¨ï¸ÉÊn£À°è CªÀ¼Àr¸ÀÄªÀ §UÉÎ.</t>
  </si>
  <si>
    <t>PI RGRHCL 543 BVM 2014-15</t>
  </si>
  <si>
    <t>vÀÄªÀÄPÀÆgÀÄ f¯Éè ²gÁ vÁ®ÆèPÀÄ vÀgÀÆgÀÄ UÁæªÀÄzÀ ºÀjd£ÀjUÉ ¸ÉÃjzÀ eÁUÀzÀ°è CPÀæªÀÄªÁV SÁvÉ ªÀiÁr¹PÉÆAqÀÄ ©¯ï ¥ÀqÉ¢gÀÄªÀ ªÀÄvÀÄÛ ªÁ¸ÀzÀ §zÀ°UÉ CAUÀr ªÀÄ½UÉ ªÀiÁrgÀÄªÀÅzÀgÀ §UÉÎ zÀÆgÀÄ Cfð</t>
  </si>
  <si>
    <t>PI RGRHCL 544 BVM 2014-15</t>
  </si>
  <si>
    <t>ºÉUÀÎqÀzÉÃªÀ£ÀPÉÆÃmÉ vÁ®ÆèQ£À°è 2010-11 £ÉÃ ±ÉæÃtÂAiÀÄ §¸ÀªÀ ªÀ¸Àw AiÉÆÃd£ÉAiÀÄr wgÀ¸ÀÌøvÀUÉÆArgÀÄªÀ ¥sÀ¯Á£ÀÄ¨sÀ«AiÀÄ PÉÆÃqï ¸ÀASÉå 90208 gÀ f.¦.J¸ï. bÁAiÀiÁavÀæUÀ¼À ¥Àæ¸ÁÛªÀ£ÉUÀ¼À£ÀÄß PÁAiÀÄð¤ªÁðºÀPÀ C¢üPÁjUÀ¼À ¯ÁV£ï »A¢gÀÄV¸ÀÄªÀ §UÉÎ.</t>
  </si>
  <si>
    <t>PI RGRHCL 545 BVM 2014-15</t>
  </si>
  <si>
    <t>²æÃ gÀªÉÄÃ±À ZÀA. fUÀftV EªÀgÀÄ «dAiÀÄ¥ÀÄgÀ f¯ÉèAiÀÄ EAr vÁ®ÆèQ£À §¼ÉÆî½î UÁæªÀÄ ¥ÀAZÁ¬ÄwAiÀÄ ªÁå¦ÛAiÀÄ°è ªÁ¹¸ÀÄwÛgÀÄªÀ ¥sÀ¯Á£ÀÄ¨sÀ«UÀ½UÉ C£ÀÄzÁ£À ©qÀÄUÀqÉ ªÀiÁqÀÄªÀ §UÉÎ.</t>
  </si>
  <si>
    <t>PI RGRHCL 546 BVM 2014-15</t>
  </si>
  <si>
    <t>²ªÀªÉÆUÀÎ f¯Éè, wÃxÀðºÀ½î vÁ®ÆèPÀÄ, ¸Á®Îr UÁæªÀÄ ¥ÀAZÁ¬Äw ªÁå¦ÛAiÀÄ 2010-11£ÉÃ ¸Á°£À §¸ÀªÀ ªÀ¸Àw AiÉÆÃd£ÉAiÀÄr DAiÉÄÌAiÀiÁVgÀÄªÀ ¥sÀ¯Á£À¨sÀ«AiÀÄ ªÀÄ£ÉAiÀÄ f¦J¸ï bÁAiÀiÁavÀæªÀ£ÀÄß D£ï¯ÉÊ£ï¤AzÀ gÀzÀÄÝUÉÆ½¸ÀÄªÀAvÉ PÉÆÃjgÀÄªÀ §UÉÎ.</t>
  </si>
  <si>
    <t>PI RGRHCL 547 BVM 2014-15</t>
  </si>
  <si>
    <t>PÉÆqÀUÀÄ f¯Éè, ¸ÉÆÃªÀÄªÁgÀ¥ÉÃmÉ vÁ®ÆèPÀÄ, vÉÆÃ¼ÀÆgÀÄ±ÉlÖ½î UÁæªÀÄ ¥ÀAZÁ¬Äw ªÁå¦ÛAiÀÄ 2010-11£ÉÃ ¸Á°£À §¸ÀªÀ ªÀ¸Àw AiÉÆÃd£ÉAiÀÄr £ÁmïNPÉ DVgÀÄªÀ ¥sÀ¯Á£ÀÄ¨sÀ«UÉ C£ÀÄzÁ£À ©qÀÄUÀqÉ ªÀiÁqÀÄªÀAvÉ PÉÆÃjgÀÄªÀ §UÉÎ.</t>
  </si>
  <si>
    <t>PI RGRHCL 548 BVM 2014-15</t>
  </si>
  <si>
    <t xml:space="preserve">vÀÄªÀÄPÀÆgÀÄ f¯Éè, ªÀÄzsÀÄVj vÁ®ÆèQ£À §qÀªÀ£ÀºÀ½î, ZÀAzÀæVj, £ÉÃgÀ¼ÀPÉgÉ, UÉÆA¢ºÀ½î ªÀÄvÀÄÛ PÉÆAqÀªÁr UÁæªÀÄ ¥ÀAZÁ¬Äw ªÁå¦ÛAiÀÄ 2010-11-£ÉÃ ¸Á°£À §¸ÀªÀ ªÀ¸Àw AiÉÆÃd£ÉAiÀÄr DAiÉÄÌAiÀiÁVgÀÄªÀ ¥sÀ¯Á£ÀÄ¨sÀ«UÀ¼À f¦J¸ï bÁAiÀiÁavÀæUÀ¼À£ÀÄß  D£ï¯ÉÊ£ï¤AzÀ gÀzÀÄÝUÉÆ½¸ÀÄªÀAvÉ PÉÆÃjgÀÄªÀ §UÉÎ. </t>
  </si>
  <si>
    <t>PI RGRHCL 549 BVM 2014-15</t>
  </si>
  <si>
    <t>GqÀÄ¦ vÁ®ÆèPÀÄ, §qÁ¤rAiÀÄÆgÀÄ UÁæªÀÄzÀ ²æÃªÀÄw ¸ÀÄªÀÄw PÉÆÃA ¥ÀÄvÀæ ¸Á°AiÀiÁ£ï gÀªÀgÀ ¨ÁåAPï SÁvÉ ¸ÀASÉå vÀ¥ÁàV £ÀªÀÄÆzÁVgÀÄªÀ PÀÄjvÀÄ.</t>
  </si>
  <si>
    <t>PI RGRHCL 550 BVM 2014-15</t>
  </si>
  <si>
    <t>¨ÉAUÀ¼ÀÆgÀÄ zÀQët vÁ®ÆèQ£À ºÉ«ÄäUÉ¥ÀÄgÀ UÁæªÀÄ ¥ÀAZÁAiÀÄwAiÀÄ ºÉ¸ÀgÀ£ÀÄßºÉZï. UÉÆ®èºÀ½î JAzÀÄ §zÀ¯ÁuÉ ªÀiÁqÀÄªÀ §UÉÎ.</t>
  </si>
  <si>
    <t>PI RGRHCL 551 BVM 2014-15</t>
  </si>
  <si>
    <t>n. £ÀgÀ¹Ã¥ÀÄgÀ vÁ®ÆèQ£À ¸ÉÆÃ¸À¯É UÁæªÀÄ ¥ÀAZÁAiÀÄwAiÀÄ°è ¥sÀ¯Á£ÀÄ¨sÀ«UÀ¼À DAiÉÄÌAiÀÄ°è CPÀæªÀÄªÉ¸ÀVgÀÄªÀ §UÉÎ.</t>
  </si>
  <si>
    <t>PI RGRHCL 552 BVM 2014-15</t>
  </si>
  <si>
    <t>²ªÀªÉÆUÀÎ f¯Éè, ¨sÀzÁæªÀw vÁ®ÆèPÀÄ, CAvÀgÀUÀAUÉ UÁæªÀÄ ¥ÀAZÁ¬Äw ªÁå¦ÛAiÀÄ 2013-14 £ÉÃ ¸Á°£À §¸ÀªÀ ªÀ¸Àw AiÉÆÃd£ÉAiÀÄr C£ÀºÀð ¥sÀ¯Á£ÀÄ¨sÀ«UÀ¼À£ÀÄß DAiÉÄÌ ªÀiÁrgÀÄªÀ §UÉÎ zÀÆgÀÄ.</t>
  </si>
  <si>
    <t>PI RGRHCL 553 BVM 2014-15</t>
  </si>
  <si>
    <t>§¼Áîj f¯Éè, ¹gÀÄUÀÄ¥Àà vÁ®ÆèPÀÄ, GvÀÛ£ÀÆgÀÄ UÁæªÀÄ ¥ÀAZÁAiÀÄwAiÀÄ ¥sÀ¯Á£ÀÄ¨sÀ«AiÀÄ SÁvÉ ¸ÀASÉåAiÀÄ£ÀÄß §zÀ¯Á¬Ä¹PÉÆqÀÄªÀ PÀÄjvÀÄ.</t>
  </si>
  <si>
    <t>PI RGRHCL 554 BVM 2014-15</t>
  </si>
  <si>
    <t>ºÁªÉÃj f¯Éè, ºÁ£ÀUÀ¯ï vÁ®ÆèPÀÄ, ²gÀUÉÆÃqÀ UÁæªÀÄ ¥ÀAZÁAiÀÄw ªÁå¦ÛAiÀÄ 2013-14 £ÉÃ ¸Á°£À §¸ÀªÀ ªÀ¸Àw ªÀÄvÀÄÛ EA¢gÁ DªÁ¸ï ªÀÄ£ÉUÀ¼À vÀPÀgÁgÀÄ »A¥ÀqÉAiÀÄÄªÀAvÉ PÉÆÃjgÀÄªÀ §UÉÎ.</t>
  </si>
  <si>
    <t>PI RGRHCL 555 BVM 2014-15</t>
  </si>
  <si>
    <t>f¯Áè ¥ÀAZÁAiÀÄwAiÀÄ G¥ÀPÁAiÀÄðzÀ²ð/AiÉÆÃd£Á ¤zÉÃð±ÀPÀgÀÄ/ªÀÄÄRå AiÉÆÃd£Á¢üPÁjUÀ¼ÀÄ ªÀÄvÀÄÛ vÁ®ÆèPÀÄ £ÉÆÃqÀ¯ï C¢üPÁjUÀ¼À «ÃrAiÉÆÃ ¸ÀAªÁzÀªÀ£ÀÄß K¥Àðr¸ÀÄªÀ §UÉÎ</t>
  </si>
  <si>
    <t>PI RGRHCL 556 BVM 2014-15</t>
  </si>
  <si>
    <t>«dAiÀÄ¥ÀÄgÀ f¯Éè, ¹AzÀV vÁ®ÆèQ£À gÁªÀÄ¥ÀÆgÀ (¦.J.) UÁæªÀÄ ¥ÀAZÁAiÀÄwAiÀÄ°è ªÀ¸Àw AiÉÆÃd£ÉAiÀÄr £ÀqÉzÀ CªÀåªÀºÁgÀ PÀÄjvÀÄ.</t>
  </si>
  <si>
    <t>PI RGRHCL 557 BVM 2014-15</t>
  </si>
  <si>
    <t>UÀtå ªÀåQÛUÀ¼ÀÄ ºÁUÀÆ ªÀÄ£À«zÁgÀjAzÀ ¤UÀªÀÄPÉÌ §AzÀ ªÀÄ£À« ¥ÀvÀæ ¸ÀA§AzsÀ ¸ÀÆPÀÛ PÀæªÀÄ vÉUÉzÀÄPÉÆ¼ÀÄîªÀ §UÉÎ. ¹-69909, 69911, 69912, 69917, 69964, 69970, 69903, 69907, 69834, 70056, 69718, 69924. (avÀæzÀÄUÀð f¯Éè)</t>
  </si>
  <si>
    <t>05.03/2015</t>
  </si>
  <si>
    <t>PI RGRHCL 558 BVM 2014-15</t>
  </si>
  <si>
    <t>¨ÉAUÀ¼ÀÆgÀÄ GvÀÛgÀ vÁ®ÆèQ£À ¨ÉlÖºÀ®¸ÀÆgÀÄ UÁæªÀÄ ¥ÀAZÁAiÀÄwAiÀÄ°è 2010-11£ÉÃ ±ÉæÃtÂAiÀÄ §¸ÀªÀ ªÀ¸Àw AiÉÆÃd£ÉAiÀÄr DAiÉÄÌAiÀiÁVgÀÄªÀ ²æÃªÀÄw PÉA¥ÀªÀÄä PÉÆÃA £ÀgÀ¹AºÀ¥Àà (PÉÆÃqï ¸ÀASÉå: 22028) EªÀgÀ C£ÀÄzÁ£À ©qÀÄUÀqÉAiÀÄ£ÀÄß vÀqÉ»rAiÀÄÄªÀ §UÉÎ.</t>
  </si>
  <si>
    <t>PI RGRHCL 559 BVM 2014-15</t>
  </si>
  <si>
    <t>PÀÄtÂUÀ¯ï vÁ®ÆèQ£À PÉA¥À£ÀºÀ½î UÁæªÀÄ ¥ÀAZÁAiÀÄwAiÀÄ°è 2006-07£ÉÃ ±ÉæÃtÂAiÀÄ UÁæ«ÄÃt D±ÀæAiÀÄ AiÉÆÃd£ÉAiÀÄr DAiÉÄÌAiÀiÁVgÀÄªÀ ¥sÀ¯Á£ÀÄ¨sÀ«AiÀÄÄ ¥ÀqÉ¢gÀÄªÀ C£ÀÄzÁ£ÀªÀ£ÀÄß »A¢gÀÄV¹zÀÄÝ, ¤UÀªÀÄzÀ ªÉ¨ï¸ÉÊn£À°è ¨ÁèPï ªÀiÁqÀÄªÀ §UÉÎ.</t>
  </si>
  <si>
    <t>PI RGRHCL 560 BVM 2014-15</t>
  </si>
  <si>
    <t>UÀtå ªÀåQÛUÀ¼ÀÄ ºÁUÀÆ ªÀÄ£À«zÁgÀjAzÀ ¤UÀªÀÄPÉÌ §AzÀ ªÀÄ£À« ¥ÀvÀæ ¸ÀA§AzsÀ ¸ÀÆPÀÛ PÀæªÀÄ vÉUÉzÀÄPÉÆ¼ÀÄîªÀ §UÉÎ. (¨É¼ÀUÁ« f¯Éè)</t>
  </si>
  <si>
    <t>PI RGRHCL 561 BVM 2014-15</t>
  </si>
  <si>
    <t>w¥ÀlÆgÀÄ vÁ®ÆèQ£À PÀgÀr UÁæªÀÄ ¥ÀAZÁAiÀÄwAiÀÄ°è 2010-11, 2011-12, 2012-13 ªÀÄvÀÄÛ 2013-14£ÉÃ ±ÉæÃtÂUÀ¼À ««zsÀ ªÀ¸Àw AiÉÆÃd£ÉUÀ¼Àr «¸ÀÛgÀuÉ ªÀÄ£ÉUÀ¼ÀÄ ªÀÄvÀÄÛ ¥ÁægÀA¨sÀªÁUÀzÉÃ EgÀÄªÀ ªÀÄ£ÉUÀ¼À£ÀÄß ¤UÀªÀÄzÀ ªÉ¨ï¸ÉÊn£À°è ¨ÁèPï ªÀiÁqÀÄªÀ §UÉÎ.</t>
  </si>
  <si>
    <t>PI RGRHCL 562 BVM 2014-15</t>
  </si>
  <si>
    <t>PI RGRHCL 563 BVM 2014-15</t>
  </si>
  <si>
    <t>ZÁªÀÄgÁd£ÀUÀgÀ f¯Éè, PÉÆ¼ÉîÃUÁ® vÁ®ÆèPÀÄ, ºÀ£ÀÆgÀÄ «zsÁ£À ¸À¨sÁ PÉëÃvÀæzÀ ªÁå¦ÛUÉ §gÀÄªÀ ªÀÄtUÀ½î UÁæªÀÄ ¥ÀAZÁAiÀÄw ªÁå¦ÛAiÀÄ°è ¸ÉÃjzÀ£ÀAeÉÃMqÉAiÀÄgÀzÉÆrØ UÁæªÀÄzÀ °AUÁ¬ÄvÀ d£ÁAUÀzÀ 15 ¥sÀ¯Á£ÀÄ¨sÀ«UÀ½UÉ ªÀÄ£ÉUÀ¼À£ÀÄß ªÀÄAdÆgÀÄ ªÀiÁqÀÄªÀAvÉ  PÉÆÃjgÀÄªÀ §UÉÎ.</t>
  </si>
  <si>
    <t>06.03.2015</t>
  </si>
  <si>
    <t>PI RGRHCL 564 BVM 2014-15</t>
  </si>
  <si>
    <t>vÀÄªÀÄPÀÆgÀÄ f¯Éè, ¥ÁªÀUÀqÀ vÁ®ÆèPÀÄ, gÁdªÀAw UÁæªÀÄ ¥ÀAZÁAiÀÄw ªÁå¦ÛAiÀÄ°è §gÀÄªÀ aPÀÌ£ÁAiÀÄPÀ£ÀºÀ½î UÁæªÀÄzÀ ¥sÀ¯Á£ÀÄ¨sÀ«UÉ ªÀÄ£ÉAiÀÄ£ÀÄß ªÀÄAdÆgÀÄ ªÀiÁqÀÄªÀAvÉ PÉÆÃjgÀÄªÀ §UÉÎ.</t>
  </si>
  <si>
    <t>PI RGRHCL 565 BVM 2014-15</t>
  </si>
  <si>
    <t>ªÉÄÊ¸ÀÆgÀÄ f¯Éè, £ÀAd£ÀUÀÆqÀÄ vÁ®ÆèPÀÄ, vÀÄA£ÉÃgÀ¼É UÁæªÀÄ ¥ÀAZÁAiÀÄw ªÁå¦ÛAiÀÄ°è ¸ÉÃjzÀ £ÀA¢¥ÀÄgÀ UÁæªÀÄzÀ 73 d£À ¥sÀ¯Á£ÀÄ¨sÀ«UÀ½UÉ ªÀÄ£ÉUÀ¼À£ÀÄß ªÀÄAdÆgÀÄ ªÀiÁqÀÄªÀAvÉ PÉÆÃjgÀÄªÀ §UÉÎ.</t>
  </si>
  <si>
    <t>PI RGRHCL 566 BVM 2014-15</t>
  </si>
  <si>
    <t>ªÉÄÊ¸ÀÆgÀÄ f¯Éè, w.£ÀgÀ¹Ã¥ÀÄgÀ vÁ®ÆèPÀÄ, ©.¹ÃºÀ½î ªÀÄvÀÄÛ ªÀÄÆUÀÆgÀÄ UÁæªÀÄ ¥ÀAZÁ¬Äw ªÁå¦ÛAiÀÄ 2010-11 £ÉÃ ¸Á°£À §¸ÀªÀ ªÀ¸Àw AiÉÆÃd£ÉAiÀÄr wgÀ¸ÀÌøvÀUÉÆArgÀÄªÀ ¥sÀ¯Á£ÀÄ¨sÀ«UÀ¼À£ÀÄß vÁ®ÆèPÀÄ ¥ÀAZÁAiÀÄw ¯ÁV£ïUÉ »A¢gÀÄV¹PÉÆqÀÄªÀAvÉ PÉÆÃjgÀÄªÀ §UÉÎ,</t>
  </si>
  <si>
    <t>PI RGRHCL 567 BVM 2014-15</t>
  </si>
  <si>
    <t>«dAiÀÄ¥ÀÄgÀ f¯Éè, EAr vÁ®ÆèPÀÄ, aPÀÌ¨ÉÃªÀ£ÀÆgÀ UÁæªÀÄ ¥ÀAZÁ¬Äw ªÁå¦ÛAiÀÄ 2013-14 £ÉÃ ¸Á°£À §¸ÀªÀ ªÀ¸Àw AiÉÆÃd£ÉAiÀÄr DAiÉÄÌAiÀiÁVgÀÄªÀ ¥sÀ¯Á£ÀÄ¨sÀ«AiÀÄ ªÀÄ£ÉAiÀÄ f¦J¸ï bÁAiÀiÁavÀæªÀ£ÀÄß gÀzÀÄÝ¥Àr¹PÉÆqÀÄªÀAvÉ PÉÆÃjgÀÄªÀ §UÉÎ.</t>
  </si>
  <si>
    <t>PI RGRHCL 568 BVM 2014-15</t>
  </si>
  <si>
    <t>PÀ®§ÄgÀV vÁ®ÆèQ£À ºÉÃgÀÆgÀÄ(©) ºÁUÀÆ ««zsÀ UÁæªÀÄUÀ¼À 50 d£À «®PÀZÉÃvÀ£À ¥sÀ¯Á£ÀÄ¨sÀ«UÀ½UÉ ªÀÄ£É ªÀÄAdÆgÀÄ ªÀiÁqÀÄªÀ §UÉÎ.</t>
  </si>
  <si>
    <t>PI RGRHCL 569 BVM 2014-15</t>
  </si>
  <si>
    <t>ZÁªÀÄgÁd£ÀUÀgÀ f¯Éè, ZÁªÀÄgÁd£ÀUÀgÀ vÁ®ÆèPÀÄ, ºÉÆ£Àß½î UÁæªÀÄ ¥ÀAZÁAiÀÄw ªÁå¦ÛAiÀÄ 2013-14£ÉÃ ¸Á°£À §¸ÀªÀ ªÀ¸Àw AiÉÆÃd£ÉAiÀÄr DAiÉÄÌAiÀiÁzÀ ¥sÀ¯Á£ÀÄ¨sÀ«UÀ½UÉ C£ÀÄzÁ£À ©qÀÄUÀqÉ ªÀiÁqÀÄªÀAvÉ PÉÆÃjgÀÄªÀ §UÉÎ.</t>
  </si>
  <si>
    <t>PI RGRHCL 570 BVM 2014-15</t>
  </si>
  <si>
    <t>GvÀÛgÀ PÀ£ÀßqÀ f¯Éè, ¹gÀ¹ vÁ®ÆèPÀÄ, §zÀ£ÀUÉÆÃqÀ UÁæªÀÄ ¥ÀAZÁAiÀÄwAiÀÄ°è ¥sÀ¯Á£ÀÄ¨sÀ«UÀ¼À DAiÉÄÌAiÀÄ°è £ÀqÉzÀ CªÀåªÀºÁgÀ PÀÄjvÀÄ.</t>
  </si>
  <si>
    <t>PI RGRHCL 571 BVM 2014-15</t>
  </si>
  <si>
    <t>§¼Áîj f¯Éè, ºÉÆ¸À¥ÉÃmÉ vÁ®ÆèPÀÄ, PÉÆÃAqÀ£ÁAiÀÄPÀ£ÀºÀ½î vÁAqÀzÀ ªÁ¹ ²æÃªÀÄw ®QëöäÃzÉÃ« PÉÆÃA ªÀÄAdÄ£ÁxÀ ZËrÌ, gÀªÀjUÉ ªÀÄ£É ªÀÄAdÆgÀÄ ªÀiÁqÀÄªÀ §UÉÎ.</t>
  </si>
  <si>
    <t>PI RGRHCL 572 BVM 2014-15</t>
  </si>
  <si>
    <t>zÁªÀtUÉgÉ f¯Éè ºÀjºÀgÀ vÁ®ÆèQ£À gÁd£ÀºÀ½î UÁæªÀÄ ¥ÀAZÁAiÀÄwAiÀÄ ²æÃªÀÄw ¥ÁªÀðvÀªÀÄä PÉÆÃA gÀÄzÀæAiÀÄå ªÉÄÃ¹æ, ¥sÀ¯Á£ÀÄ¨sÀ«UÉ C£ÀÄzÁ£À ©qÀÄUÀqÉ ªÀiÁqÀÄªÀ §UÉÎ.</t>
  </si>
  <si>
    <t>PI RGRHCL 573 BVM 2014-15</t>
  </si>
  <si>
    <t>zÀQët PÀ£ÀßqÀ f¯Éè ªÀÄAUÀ¼ÀÆgÀÄ vÁ®ÆèPÀÄ ªÁå¦ÛAiÀÄ°è£À §¸ÀªÀ ªÀ¸Àw AiÉÆÃd£É ªÀÄvÀÄÛ EA¢gÁ DªÁ¸ï AiÉÆÃd£ÉAiÀÄ ¥sÀ¯Á£ÀÄ¨sÀ«UÀ½UÉ C£ÀÄzÁ£À ©qÀÄUÀqÉ ªÀiÁqÀÄªÀ §UÉÎ.</t>
  </si>
  <si>
    <t>PI RGRHCL 574 BVM 2014-15</t>
  </si>
  <si>
    <t>¨É¼ÀUÁ« f¯Éè, UÉÆÃPÁPÀ vÁ®ÆèPÀ, vÀªÀUÀ UÁæªÀÄzÀ ²æÃ ¨Á®¥Àà ¨Á¼À¥Àà zÀAqÀÄ gÀªÀgÀ£ÀÄß ªÀÄÆgÀÄ ¨Áj DAiÉÄÌ ªÀiÁrgÀÄªÀ PÀÄjvÀÄ.</t>
  </si>
  <si>
    <t>PI RGRHCL 575 BVM 2014-15</t>
  </si>
  <si>
    <t>ºÉÆ£Àß½î vÁ®ÆèQ£À°è 2010-11£ÉÃ ±ÉæÃtÂAiÀÄ §¸ÀªÀ ªÀ¸Àw AiÉÆÃd£ÉAiÀÄr wgÀ¸ÀÌøvÀUÉÆArgÀÄªÀ ²æÃªÀÄw ªÀÄªÀÄvÀ PÉÆÃA r §¸ÀªÀgÁd¥Àà ¥sÀ¯Á£ÀÄ¨sÀ«AiÀÄ f.¦.J¸ï. bÁAiÀiÁavÀæUÀ¼À ¥Àæ¸ÁÛªÀ£ÉUÀ¼À£ÀÄß PÁAiÀÄð¤ªÁðºÀPÀ C¢üPÁjUÀ¼À ¯ÁV£ï »A¢gÀÄV¸ÀÄªÀ §UÉÎ.</t>
  </si>
  <si>
    <t>PI RGRHCL 576 BVM 2014-15</t>
  </si>
  <si>
    <t>ªÉÄÊ¸ÀÆgÀÄ f¯ÉèAiÀÄ ¥sÀ¯Á£ÀÄ¨sÀ«UÀ¼ÀÄ ªÀÄ£É ªÀÄAdÆgÀÄ ªÀiÁqÀÄªÀAvÉ PÉÆÃjgÀÄªÀ PÀÄjvÀÄ.</t>
  </si>
  <si>
    <t>PI RGRHCL 577 BVM 2014-15</t>
  </si>
  <si>
    <t>zÀQët PÀ£ÀßqÀ vÁ®ÆèPÀÄ ¨É¼ÀÛAUÀr vÁ®ÆèPÀÄ PÀtÂAiÀÄÆgÀÄ UÁæªÀÄzÀ ²æÃªÀÄw ªÀ£Àd PÉÆÃA zÁªÉÆÃzÀgÀgÉ ±ÉnÖ EªÀgÀ ªÀÄ£ÉAiÀÄ£ÀÄß C£ï¨ÁèPï ªÀiÁqÀÄªÀ §UÉÎ.</t>
  </si>
  <si>
    <t>PI RGRHCL 578 BVM 2014-15</t>
  </si>
  <si>
    <t>vÀÄªÀÄPÀÆgÀÄ f¯Éè, ¥ÁªÀUÀqÀ vÁ®ÆèPÀÄ, gÁå¥ÉÖ ªÀÄvÀÄÛ zÉÆªÀÄävÀªÀÄj UÁæªÀÄ ¥ÀAZÁ¬Äw ªÁå¦ÛAiÀÄ 2010-11 ªÀÄvÀÄÛ 2013-14 £ÉÃ ¸Á°£À §¸ÀªÀ ªÀ¸Àw AiÉÆÃd£ÉAiÀÄr gÀzÀÄÝUÉÆArgÀÄªÀ ¥sÀ¯Á£ÀÄ¨sÀ«UÀ¼À£ÀÄß vÁ®ÆèPÀÄ ¥ÀAZÁ¬Äw gÀªÀgÀ ¯ÁV£ïUÉ »A¢gÀÄV¸ÀÄªÀAvÉ PÉÆÃjgÀÄªÀ §UÉÎ.</t>
  </si>
  <si>
    <t>PI RGRHCL 579 BVM 2014-15</t>
  </si>
  <si>
    <t>UÀzÀUÀ vÁ®ÆèQ£À ºÁvÀ®UÉÃj UÁæªÀÄ ¥ÀAZÁAiÀÄwAiÀÄ ²æÃ ªÀÄ®èdÓ ©£ï ZÀ£ÀßªÀé ¥ÀÆdgÀ ¥sÀ¯Á£ÀÄ¨sÀ«AiÀÄ ºÉ¸ÀgÀ£ÀÄß wzÀÄÝ¥Àr ªÀiÁqÀÄªÀ §UÉÎ.</t>
  </si>
  <si>
    <t>PI RGRHCL 580 BVM 2014-15</t>
  </si>
  <si>
    <t>ºÉÆ¸ÀzÀÄUÀð vÁ®ÆèPÀÄ, zÉÆqÀØWÀlÖ UÁæªÀÄzÀ ²æÃªÀÄw zÉÃ«gÀªÀÄä PÉÆÃA ¨Át¥Àà, EªÀjUÉ C£ÀÄzÁ£À ©qÀÄUÀqÉ ªÀiÁqÀzÉÃ EgÀÄªÀ §UÉÎ.</t>
  </si>
  <si>
    <t>PI RGRHCL 581 BVM 2014-15</t>
  </si>
  <si>
    <r>
      <t xml:space="preserve">AiÀiÁzÀVj f¯Éè ±ÀºÀ¥ÀÄgÀ </t>
    </r>
    <r>
      <rPr>
        <sz val="12"/>
        <color indexed="8"/>
        <rFont val="Nudi 01 e"/>
      </rPr>
      <t>vÁ®ÆèPÀÄ ZÀlß½î UÁæªÀÄ ¥ÀAZÁ¬Äw ªÁå¦ÛAiÀÄ°è 2010-11£ÉÃ ¸Á°£À §¸ÀªÀ ªÀ¸Àw AiÉÆÃd£ÉAiÀÄr ªÀÄAdÆgÁzÀ ªÀÄ£ÉUÀ¼À ¤ªÀiÁðt ªÀiÁqÀzÉÃ ¨ÉÆÃUÀ¸ï ©¯ï ¥ÀqÉ¢gÀÄªÀ §UÉÎ.</t>
    </r>
  </si>
  <si>
    <t>PI RGRHCL 582 BVM 2014-15</t>
  </si>
  <si>
    <t>aPÀÌ§¼Áî¥ÀÄgÀ f¯Éè, ²qÀèWÀlÖ vÁ®ÆèPÀÄ, ªÉÊ.ºÀÄt¸ÉÃ£ÀºÀ½î UÁæªÀÄ ¥ÀAZÁ¬Äw  ªÁå¦ÛAiÀÄ 2010-11 £ÉÃ ¸Á°£À §¸ÀªÀ ªÀ¸Àw AiÉÆÃd£ÉAiÀÄrAiÀÄ°è DAiÉÄÌAiÀiÁVgÀÄªÀ ¥sÀ¯Á£ÀÄ¨sÀ«UÀ¼À ªÀÄ£ÉAiÀÄ f¦J¸ï bÁAiÀiÁavÀæUÀ¼À£ÀÄß  gÀzÀÄÝUÉÆ½¹PÉÆqÀÄªÀAvÉ PÉÆÃjgÀÄªÀ §UÉÎ.</t>
  </si>
  <si>
    <t>09.03.2015</t>
  </si>
  <si>
    <t>PI RGRHCL 583 BVM 2014-15</t>
  </si>
  <si>
    <t>vÀÄªÀÄPÀÆgÀÄ f¯Éè aPÀÌ£ÁAiÀÄPÀ£ÀºÀ½î vÁ®ÆèQ£À ²æÃªÀÄw ±ÀAPÀgÀªÀÄä PÉÆÃA gÁªÀiÁZÁgï gÀªÀjUÉ C£ÀÄzÁ£À ©qÀÄUÀqÉ ªÀiÁqÀÄªÀ §UÉÎ.</t>
  </si>
  <si>
    <t>PI RGRHCL 584 BVM 2014-15</t>
  </si>
  <si>
    <t>²ªÀªÉÆUÀÎ f¯Éè, wÃxÀðºÀ½î vÁ®ÆèPÀÄ PÀuÁÚV ªÀÄvÀÄÛ ºÉÆ£ÉßÃvÁ¼ÀÄ UÁæªÀÄ ¥ÀAZÁAiÀÄw ªÁå¦ÛAiÀÄ 2013-14 £ÉÃ ¸Á°£À §¸ÀªÀ ªÀ¸Àw AiÉÆÃd£ÉAiÀÄr DAiÉÄÌAiÀiÁVgÀÄªÀ ¥sÀ¯Á£ÀÄ¨sÀ«AiÀÄ ±ËZÁ®AiÀÄzÀ f¦J¸ï bÁAiÀiÁavÀæªÀ£ÀÄß D£ï¯ÉÊ£ï¤AzÀ gÀzÀÄÝUÉÆ½¹PÉÆqÀÄªÀAvÉ PÉÆÃjgÀÄªÀ §UÉÎ.</t>
  </si>
  <si>
    <t>PI RGRHCL 585 BVM 2014-15</t>
  </si>
  <si>
    <t>PÉÆÃ¯ÁgÀ vÁ®ÆèPÀÄ GjV° UÁæªÀÄ ¥ÀAZÁAiÀÄwAiÀÄ ²æÃªÀÄw PÀªÀÄ®ªÀÄä PÉÆÃA £ÁgÁAiÀÄtªÀÄä ¥sÀ¯Á££ÀÄ¨sÀ«AiÀÄ UÉÆÃqÉ, bÁªÀtÂ, ªÀÄvÀÄÛ ¥ÀÆtð ºÀAvÀzÀ f.¦.J¸ï. bÁAiÀÄavÀæªÀ£ÀÄß gÀzÀÄÝUÉÆ½¸ÀÄªÀ §UÉÎ.</t>
  </si>
  <si>
    <t>PI RGRHCL 586 BVM 2014-15</t>
  </si>
  <si>
    <t>zÁªÀtUÉgÉ f¯Éè, ºÉÆ£Áß½ vÁ®ÆèPÀÄ, PÀÄ®WÀlÖ UÁæªÀÄ ¥ÀAZÁ¬Äw ªÁå¦ÛAiÀÄ 2010-11 £ÉÃ ¸Á°£À §¸ÀªÀ ªÀ¸Àw AiÉÆÃd£ÉAiÀÄr C£ÀºÀðUÉÆArgÀÄªÀ ¥sÀ¯Á£ÀÄ¨sÀ«AiÀÄ ªÀÄ£ÉAiÀÄ f¦J¸ï bÁAiÀiÁavÀæªÀ£ÀÄß gÀzÀÄÝUÉÆ½¹PÉÆqÀÄªÀAvÉ PÉÆÃjgÀÄªÀ §UÉÎ.</t>
  </si>
  <si>
    <t>PI RGRHCL 587 BVM 2014-15</t>
  </si>
  <si>
    <t>PÉÆ¥Àà vÁ®ÆèQ£À CwÛPÉÆrUÉ, »gÉUÀzÉÝ ªÀÄvÀÄÛ »gÉPÉÆrUÉ UÁæªÀÄ ¥ÀAZÁAiÀÄwUÀ¼À°è 2006-07, 2007-08, 2008-09 ªÀÄvÀÄÛ 2009-10£ÉÃ ±ÉæÃtÂUÀ¼À ««zsÀ ªÀ¸Àw AiÉÆÃd£ÉUÀ¼Àr DAiÉÄÌAiÀiÁVgÀÄªÀ ¥sÀ¯Á£ÀÄ¨sÀ«UÀ¼À°è ªÀÄ£É ¤ªÀiÁðt ªÀiÁrPÉÆ¼Àî¢gÀÄªÀ ¥sÀ¯Á£ÀÄ¨sÀ«UÀ¼À ªÀÄ£ÉUÀ¼À£ÀÄß gÀzÀÄÝ¥Àr¸ÀÄªÀ §UÉÎ.</t>
  </si>
  <si>
    <t>PI RGRHCL 588 BVM 2014-15</t>
  </si>
  <si>
    <t>2016-17</t>
  </si>
  <si>
    <t>RGRHCL 01 MIS 2016-17</t>
  </si>
  <si>
    <t>E</t>
  </si>
  <si>
    <t>RGRHCL 02 MIS 2016-17</t>
  </si>
  <si>
    <t>RGRHCL 03 MIS 2016-17</t>
  </si>
  <si>
    <t>RGRHCL 04 MIS 2016-17</t>
  </si>
  <si>
    <t>RGRHCL 05 MIS 2016-17</t>
  </si>
  <si>
    <t>RGRHCL 06 MIS 2016-17</t>
  </si>
  <si>
    <t>RGRHCL 07 MIS 2016-17</t>
  </si>
  <si>
    <t>RGRHCL 08 MIS 2016-17</t>
  </si>
  <si>
    <t>RGRHCL 09 MIS 2016-17</t>
  </si>
  <si>
    <t>RGRHCL 10 MIS 2016-17</t>
  </si>
  <si>
    <t>RGRHCL 11 MIS 2016-17</t>
  </si>
  <si>
    <t>RGRHCL 12 MIS 2016-17</t>
  </si>
  <si>
    <t>RGRHCL 13 MIS 2016-17</t>
  </si>
  <si>
    <t>RGRHCL 14 MIS 2016-17</t>
  </si>
  <si>
    <t>RGRHCL 15 MIS 2016-17</t>
  </si>
  <si>
    <t>RGRHCL 16 MIS 2016-17</t>
  </si>
  <si>
    <t>RGRHCL 17 MIS 2016-17</t>
  </si>
  <si>
    <t>RGRHCL 18 MIS 2016-17</t>
  </si>
  <si>
    <t>RGRHCL 19 MIS 2016-17</t>
  </si>
  <si>
    <t>RGRHCL 20 MIS 2016-17</t>
  </si>
  <si>
    <t>RGRHCL 21 MIS 2016-17</t>
  </si>
  <si>
    <t>RGRHCL 22 MIS 2016-17</t>
  </si>
  <si>
    <t>RGRHCL 23 MIS 2016-17</t>
  </si>
  <si>
    <t>RGRHCL 24 MIS 2016-17</t>
  </si>
  <si>
    <t>RGRHCL 25 MIS 2016-17</t>
  </si>
  <si>
    <t>RGRHCL 27 MIS 2016-17</t>
  </si>
  <si>
    <t>RGRHCL 28 MIS 2016-17</t>
  </si>
  <si>
    <t>RGRHCL 29 MIS 2016-17</t>
  </si>
  <si>
    <t>RGRHCL 30 MIS 2016-17</t>
  </si>
  <si>
    <t>PG PORTAL AND CPGRAMS</t>
  </si>
  <si>
    <t>RGRHCL 31 MIS 2016-17</t>
  </si>
  <si>
    <t>RGRHCL 32 MIS 2016-17</t>
  </si>
  <si>
    <t>RGRHCL 33 MIS 2016-17</t>
  </si>
  <si>
    <t>RGRHCL 34 MIS 2016-17</t>
  </si>
  <si>
    <t>RGRHCL 35 MIS 2016-17</t>
  </si>
  <si>
    <t>RGRHCL 36 MIS 2016-17</t>
  </si>
  <si>
    <t>RGRHCL 37 MIS 2016-17</t>
  </si>
  <si>
    <t>RGRHCL 38 MIS 2016-17</t>
  </si>
  <si>
    <t>RGRHCL 39 MIS 2016-17</t>
  </si>
  <si>
    <t>RGRHCL 40 MIS 2016-17</t>
  </si>
  <si>
    <t>RGRHCL 41 MIS 2016-17</t>
  </si>
  <si>
    <t>RGRHCL 42 MIS 2016-17</t>
  </si>
  <si>
    <t>RGRHCL 44 MIS 2016-17</t>
  </si>
  <si>
    <t>RGRHCL 45 MIS 2016-17</t>
  </si>
  <si>
    <t>RGRHCL 01 ART 2016-17</t>
  </si>
  <si>
    <t>RGRHCL 02 ART 2016-17</t>
  </si>
  <si>
    <t>RGRHCL 03 ART 2016-17</t>
  </si>
  <si>
    <t>RGRHCL 04 ART 2016-17</t>
  </si>
  <si>
    <t>RGRHCL 05 ART 2016-17</t>
  </si>
  <si>
    <t>RGRHCL 06 ART 2016-17</t>
  </si>
  <si>
    <t>RGRHCL 07 ART 2016-17</t>
  </si>
  <si>
    <t>RGRHCL 08 ART 2016-17</t>
  </si>
  <si>
    <t>RGRHCL 09 ART 2016-17</t>
  </si>
  <si>
    <t>RGRHCL 10 ART 2016-17</t>
  </si>
  <si>
    <t>RGRHCL 11 ART 2016-17</t>
  </si>
  <si>
    <t>RGRHCL 12 ART 2016-17</t>
  </si>
  <si>
    <t>RGRHCL 13 ART 2016-17</t>
  </si>
  <si>
    <t>RGRHCL 14 ART 2016-17</t>
  </si>
  <si>
    <t>RGRHCL 15 ART 2016-17</t>
  </si>
  <si>
    <t>RGRHCL 16 ART 2016-17</t>
  </si>
  <si>
    <t>RGRHCL 17 ART 2016-17</t>
  </si>
  <si>
    <t>RGRHCL 18 ART 2016-17</t>
  </si>
  <si>
    <t>RGRHCL 19 ART 2016-17</t>
  </si>
  <si>
    <t>RGRHCL 20  ART 2016-17</t>
  </si>
  <si>
    <t>RGRHCL 21  ART 2016-17</t>
  </si>
  <si>
    <t>RGRHCL 22  ART 2016-17</t>
  </si>
  <si>
    <t>RGRHCL 23  ART 2016-17</t>
  </si>
  <si>
    <t>RGRHCL 24  ART 2016-17</t>
  </si>
  <si>
    <t>RGRHCL 25  ART 2016-17</t>
  </si>
  <si>
    <t>RGRHCL 26  ART 2016-17</t>
  </si>
  <si>
    <t>RGRHCL 27  ART 2016-17</t>
  </si>
  <si>
    <t>RGRHCL 28  ART 2016-17</t>
  </si>
  <si>
    <t>RGRHCL 29  ART 2016-17</t>
  </si>
  <si>
    <t>RGRHCL 30  ART 2016-17</t>
  </si>
  <si>
    <t>RGRHCL 31  ART 2016-17</t>
  </si>
  <si>
    <t>RGRHCL 32  ART 2016-17</t>
  </si>
  <si>
    <t>RGRHCL 33  ART 2016-17</t>
  </si>
  <si>
    <t>RGRHCL 34  ART 2016-17</t>
  </si>
  <si>
    <t>RGRHCL 35  ART 2016-17</t>
  </si>
  <si>
    <t>RGRHCL 36  ART 2016-17</t>
  </si>
  <si>
    <t>RGRHCL 37  ART 2016-17</t>
  </si>
  <si>
    <t>RGRHCL 38  ART 2016-17</t>
  </si>
  <si>
    <t>RGRHCL 39  ART 2016-17</t>
  </si>
  <si>
    <t>RGRHCL 40  ART 2016-17</t>
  </si>
  <si>
    <t>RGRHCL 41  ART 2016-17</t>
  </si>
  <si>
    <t>RGRHCL 42  ART 2016-17</t>
  </si>
  <si>
    <t>RGRHCL 43  ART 2016-17</t>
  </si>
  <si>
    <t>RGRHCL 44  ART 2016-17</t>
  </si>
  <si>
    <t>RGRHCL 45 ART 2016-17</t>
  </si>
  <si>
    <t>RGRHCL 46 ART 2016-17</t>
  </si>
  <si>
    <t>RGRHCL 47 ART 2016-17</t>
  </si>
  <si>
    <t>RGRHCL 48 ART 2016-17</t>
  </si>
  <si>
    <t>RGRHCL 49 ART 2016-17</t>
  </si>
  <si>
    <t>RGRHCL 50 ART 2016-17</t>
  </si>
  <si>
    <t>RGRHCL 51 ART 2016-17</t>
  </si>
  <si>
    <t>RGRHCL 52 ART 2016-17</t>
  </si>
  <si>
    <t>RGRHCL 53 ART 2016-17</t>
  </si>
  <si>
    <t>RGRHCL 54 ART 2016-17</t>
  </si>
  <si>
    <t>RGRHCL 55 ART 2016-17</t>
  </si>
  <si>
    <t>RGRHCL 56 ART 2016-17</t>
  </si>
  <si>
    <t>RGRHCL 57 ART 2016-17</t>
  </si>
  <si>
    <t>RGRHCL 58 ART 2016-17</t>
  </si>
  <si>
    <t>RGRHCL 59 ART 2016-17</t>
  </si>
  <si>
    <t>RGRHCL 60 ART 2016-17</t>
  </si>
  <si>
    <t>RGRHCL 61 ART 2016-17</t>
  </si>
  <si>
    <t>RGRHCL 62 ART 2016-17</t>
  </si>
  <si>
    <t>RGRHCL 63 ART 2016-17</t>
  </si>
  <si>
    <t>RGRHCL 64 ART 2016-17</t>
  </si>
  <si>
    <t>RGRHCL 65 ART 2016-17</t>
  </si>
  <si>
    <t>RGRHCL 66 ART 2016-17</t>
  </si>
  <si>
    <t>RGRHCL 67 ART 2016-17</t>
  </si>
  <si>
    <t>RGRHCL 68 ART 2016-17</t>
  </si>
  <si>
    <t>RGRHCL 69 ART 2016-17</t>
  </si>
  <si>
    <t>RGRHCL 70 ART 2016-17</t>
  </si>
  <si>
    <t>RGRHCL 71 ART 2016-17</t>
  </si>
  <si>
    <t>RGRHCL 72 ART 2016-17</t>
  </si>
  <si>
    <t>RGRHCL 73 ART 2016-17</t>
  </si>
  <si>
    <t>RGRHCL 74 ART 2016-17</t>
  </si>
  <si>
    <t>RGRHCL 75 ART 2016-17</t>
  </si>
  <si>
    <t>RGRHCL 76 ART 2016-17</t>
  </si>
  <si>
    <t>RGRHCL 77 ART 2016-17</t>
  </si>
  <si>
    <t>RGRHCL 78 ART 2016-17</t>
  </si>
  <si>
    <t>RGRHCL 79 ART 2016-17</t>
  </si>
  <si>
    <t>RGRHCL 80 ART 2016-17</t>
  </si>
  <si>
    <t>RGRHCL 81 ART 2016-17</t>
  </si>
  <si>
    <t>RGRHCL 82 ART 2016-17</t>
  </si>
  <si>
    <t>RGRHCL 83 ART 2016-17</t>
  </si>
  <si>
    <t>RGRHCL 84 ART 2016-17</t>
  </si>
  <si>
    <t>RGRHCL 85 ART 2016-17</t>
  </si>
  <si>
    <t>RGRHCL 86 ART 2016-17</t>
  </si>
  <si>
    <t>RGRHCL 87 ART 2016-17</t>
  </si>
  <si>
    <t>RGRHCL 88 ART 2016-17</t>
  </si>
  <si>
    <t>RGRHCL 89 ART 2016-17</t>
  </si>
  <si>
    <t>RGRHCL 90 ART 2016-17</t>
  </si>
  <si>
    <t>RGRHCL 91 ART 2016-17</t>
  </si>
  <si>
    <t>RGRHCL 92 ART 2016-17</t>
  </si>
  <si>
    <t>RGRHCL 93 ART 2016-17</t>
  </si>
  <si>
    <t>RGRHCL 94 ART 2016-17</t>
  </si>
  <si>
    <t>RGRHCL 95 ART 2016-17</t>
  </si>
  <si>
    <t>RGRHCL 96 ART 2016-17</t>
  </si>
  <si>
    <t>RGRHCL 97 ART 2016-17</t>
  </si>
  <si>
    <t>RGRHCL 98 ART 2016-17</t>
  </si>
  <si>
    <t>RGRHCL 99 ART 2016-17</t>
  </si>
  <si>
    <t>RGRHCL 100 ART 2016-17</t>
  </si>
  <si>
    <t>RGRHCL 101 ART 2016-17</t>
  </si>
  <si>
    <t>RGRHCL 102 ART 2016-17</t>
  </si>
  <si>
    <t>RGRHCL 103 ART 2016-17</t>
  </si>
  <si>
    <t>RGRHCL 104 ART 2016-17</t>
  </si>
  <si>
    <t>RGRHCL 105 ART 2016-17</t>
  </si>
  <si>
    <t>RGRHCL 106 ART 2016-17</t>
  </si>
  <si>
    <t>RGRHCL 107 ART 2016-17</t>
  </si>
  <si>
    <t>RGRHCL 108 ART 2016-17</t>
  </si>
  <si>
    <t>RGRHCL 109 ART 2016-17</t>
  </si>
  <si>
    <t>RGRHCL 110 ART 2016-17</t>
  </si>
  <si>
    <t>RGRHCL 111 ART 2016-17</t>
  </si>
  <si>
    <t>RGRHCL 112 ART 2016-17</t>
  </si>
  <si>
    <t>RGRHCL 113 ART 2016-17</t>
  </si>
  <si>
    <t>RGRHCL 114 ART 2016-17</t>
  </si>
  <si>
    <t>RGRHCL 115 ART 2016-17</t>
  </si>
  <si>
    <t>RGRHCL 116 ART 2016-17</t>
  </si>
  <si>
    <t>RGRHCL 118 ART 2016-17</t>
  </si>
  <si>
    <t>RGRHCL 119 ART 2016-17</t>
  </si>
  <si>
    <t>RGRHCL 120 ART 2016-17</t>
  </si>
  <si>
    <t>RGRHCL 121 ART 2016-17</t>
  </si>
  <si>
    <t>RGRHCL 122 ART 2016-17</t>
  </si>
  <si>
    <t>RGRHCL 123 ART 2016-17</t>
  </si>
  <si>
    <t>RGRHCL 124 ART 2016-17</t>
  </si>
  <si>
    <t>RGRHCL 125 ART 2016-17</t>
  </si>
  <si>
    <t>RGRHCL 126 ART 2016-17</t>
  </si>
  <si>
    <t>RGRHCL 127 ART 2016-17</t>
  </si>
  <si>
    <t>RGRHCL 128 ART 2016-17</t>
  </si>
  <si>
    <t>RGRHCL 129 ART 2016-17</t>
  </si>
  <si>
    <t>RGRHCL 130 ART 2016-17</t>
  </si>
  <si>
    <t>RGRHCL 131 ART 2016-17</t>
  </si>
  <si>
    <t>RGRHCL 132 ART 2016-17</t>
  </si>
  <si>
    <t>RGRHCL 133 ART 2016-17</t>
  </si>
  <si>
    <t>RGRHCL 134 ART 2016-17</t>
  </si>
  <si>
    <t>RGRHCL 135 ART 2016-17</t>
  </si>
  <si>
    <t>RGRHCL 136 ART 2016-17</t>
  </si>
  <si>
    <t>RGRHCL 137 ART 2016-17</t>
  </si>
  <si>
    <t>RGRHCL 138 ART 2016-17</t>
  </si>
  <si>
    <t>RGRHCL 139 ART 2016-17</t>
  </si>
  <si>
    <t>RGRHCL 140 ART 2016-17</t>
  </si>
  <si>
    <t>RGRHCL 141 ART 2016-17</t>
  </si>
  <si>
    <t>RGRHCL 142 ART 2016-17</t>
  </si>
  <si>
    <t>RGRHCL 143 ART 2016-17</t>
  </si>
  <si>
    <t>RGRHCL 144 ART 2016-17</t>
  </si>
  <si>
    <t>RGRHCL 145 ART 2016-17</t>
  </si>
  <si>
    <t>RGRHCL 146 ART 2016-17</t>
  </si>
  <si>
    <t>RGRHCL 147 ART 2016-17</t>
  </si>
  <si>
    <t>RGRHCL 148 ART 2016-17</t>
  </si>
  <si>
    <t>RGRHCL 149 ART 2016-17</t>
  </si>
  <si>
    <t>RGRHCL 150 ART 2016-17</t>
  </si>
  <si>
    <t>RGRHCL 151 ART 2016-17</t>
  </si>
  <si>
    <t>RGRHCL 152 ART 2016-17</t>
  </si>
  <si>
    <t>RGRHCL 153 ART 2016-17</t>
  </si>
  <si>
    <t>RGRHCL 154 ART 2016-17</t>
  </si>
  <si>
    <t>RGRHCL 155 ART 2016-17</t>
  </si>
  <si>
    <t>RGRHCL 156 ART 2016-17</t>
  </si>
  <si>
    <t>RGRHCL 157 ART 2016-17</t>
  </si>
  <si>
    <t>RGRHCL 158 ART 2016-17</t>
  </si>
  <si>
    <t>RGRHCL 159 ART 2016-17</t>
  </si>
  <si>
    <t>RGRHCL 160 ART 2016-17</t>
  </si>
  <si>
    <t>RGRHCL 161 ART 2016-17</t>
  </si>
  <si>
    <t>RGRHCL 162 ART 2016-17</t>
  </si>
  <si>
    <t>RGRHCL 164 ART 2016-17</t>
  </si>
  <si>
    <t>RGRHCL 165 ART 2016-17</t>
  </si>
  <si>
    <t>RGRHCL 166 ART 2016-17</t>
  </si>
  <si>
    <t>RGRHCL 167 ART 2016-17</t>
  </si>
  <si>
    <t>RGRHCL 168 ART 2016-17</t>
  </si>
  <si>
    <t>RGRHCL 170 ART 2016-17</t>
  </si>
  <si>
    <t>RGRHCL 171 ART 2016-17</t>
  </si>
  <si>
    <t>RGRHCL 172 ART 2016-17</t>
  </si>
  <si>
    <t>RGRHCL 173 ART 2016-17</t>
  </si>
  <si>
    <t>RGRHCL 174 ART 2016-17</t>
  </si>
  <si>
    <t>RGRHCL 175 ART 2016-17</t>
  </si>
  <si>
    <t>RGRHCL 176 ART 2016-17</t>
  </si>
  <si>
    <t>RGRHCL 177 ART 2016-17</t>
  </si>
  <si>
    <t>RGRHCL 178 ART 2016-17</t>
  </si>
  <si>
    <t>RGRHCL 179 ART 2016-17</t>
  </si>
  <si>
    <t>RGRHCL 180 ART 2016-17</t>
  </si>
  <si>
    <t>RGRHCL 181 ART 2016-17</t>
  </si>
  <si>
    <t>RGRHCL 182 ART 2016-17</t>
  </si>
  <si>
    <t>RGRHCL 183 ART 2016-17</t>
  </si>
  <si>
    <t>RGRHCL 184 ART 2016-17</t>
  </si>
  <si>
    <t>RGRHCL 185 ART 2016-17</t>
  </si>
  <si>
    <t>RGRHCL 186 ART 2016-17</t>
  </si>
  <si>
    <t>RGRHCL 187 ART 2016-17</t>
  </si>
  <si>
    <t>RGRHCL 188 ART 2016-17</t>
  </si>
  <si>
    <t>RGRHCL 189 ART 2016-17</t>
  </si>
  <si>
    <t>RGRHCL 190 ART 2016-17</t>
  </si>
  <si>
    <t>RGRHCL 191 ART 2016-17</t>
  </si>
  <si>
    <t>RGRHCL 192 ART 2016-17</t>
  </si>
  <si>
    <t>RGRHCL 193 ART 2016-17</t>
  </si>
  <si>
    <t>RGRHCL 194 ART 2016-17</t>
  </si>
  <si>
    <t>RGRHCL 195 ART 2016-17</t>
  </si>
  <si>
    <t>RGRHCL 196 ART 2016-17</t>
  </si>
  <si>
    <t>RGRHCL 197 ART 2016-17</t>
  </si>
  <si>
    <t>RGRHCL 198 ART 2016-17</t>
  </si>
  <si>
    <t>RGRHCL 199 ART 2016-17</t>
  </si>
  <si>
    <t>RGRHCL 200 ART 2016-17</t>
  </si>
  <si>
    <t>RGRHCL 201 ART 2016-17</t>
  </si>
  <si>
    <t>RGRHCL 202 ART 2016-17</t>
  </si>
  <si>
    <t>RGRHCL 203 ART 2016-17</t>
  </si>
  <si>
    <t>RGRHCL 204 ART 2016-17</t>
  </si>
  <si>
    <t>RGRHCL 205 ART 2016-17</t>
  </si>
  <si>
    <t>RGRHCL 206 ART 2016-17</t>
  </si>
  <si>
    <t>RGRHCL 207 ART 2016-17</t>
  </si>
  <si>
    <t>RGRHCL 208 ART 2016-17</t>
  </si>
  <si>
    <t>RGRHCL 209 ART 2016-17</t>
  </si>
  <si>
    <t>RGRHCL 210 ART 2016-17</t>
  </si>
  <si>
    <t>RGRHCL 211 ART 2016-17</t>
  </si>
  <si>
    <t>RGRHCL 212 ART 2016-17</t>
  </si>
  <si>
    <t>RGRHCL 213 ART 2016-17</t>
  </si>
  <si>
    <t>RGRHCL 214 ART 2016-17</t>
  </si>
  <si>
    <t>RGRHCL 215 ART 2016-17</t>
  </si>
  <si>
    <t>RGRHCL 216 ART 2016-17</t>
  </si>
  <si>
    <t>RGRHCL 217 ART 2016-17</t>
  </si>
  <si>
    <t>RGRHCL 218 ART 2016-17</t>
  </si>
  <si>
    <t>RGRHCL 219 ART 2016-17</t>
  </si>
  <si>
    <t>RGRHCL 220 ART 2016-17</t>
  </si>
  <si>
    <t>RGRHCL 221 ART 2016-17</t>
  </si>
  <si>
    <t>RGRHCL 222 ART 2016-17</t>
  </si>
  <si>
    <t>RGRHCL 223 ART 2016-17</t>
  </si>
  <si>
    <t>RGRHCL 224 ART 2016-17</t>
  </si>
  <si>
    <t>RGRHCL 225 ART 2016-17</t>
  </si>
  <si>
    <t>RGRHCL 226 ART 2016-17</t>
  </si>
  <si>
    <t>RGRHCL 227 ART 2016-17</t>
  </si>
  <si>
    <t>RGRHCL 228 ART 2016-17</t>
  </si>
  <si>
    <t>RGRHCL 229 ART 2016-17</t>
  </si>
  <si>
    <t>RGRHCL 230 ART 2016-17</t>
  </si>
  <si>
    <t>APF</t>
  </si>
  <si>
    <t>RGRHCL 02 APF 01 2016-17</t>
  </si>
  <si>
    <t>RGRHCL 03 APF 01 2016-17</t>
  </si>
  <si>
    <t>APC</t>
  </si>
  <si>
    <t>RGRHCL 01 APC 01 2015-16</t>
  </si>
  <si>
    <t>RGRHCL 02 APC 01 2015-16</t>
  </si>
  <si>
    <t>RGRHCL 03 APC 01 2015-16</t>
  </si>
  <si>
    <t>RGRHCL 04 APC 01 2015-16</t>
  </si>
  <si>
    <t>RGRHCL 05 APC 01 2015-16</t>
  </si>
  <si>
    <t>RGRHCL 06 APC 01 2015-16</t>
  </si>
  <si>
    <t>RGRHCL 07 APC 01 2015-16</t>
  </si>
  <si>
    <t>RGRHCL 08 APC 01 2015-16</t>
  </si>
  <si>
    <t>RGRHCL 09 APC 01 2015-16</t>
  </si>
  <si>
    <t>RGRHCL 10 APC 01 2015-16</t>
  </si>
  <si>
    <t>RGRHCL 11 APC 01 2015-16</t>
  </si>
  <si>
    <t>RGRHCL 12 APC 01 2015-16</t>
  </si>
  <si>
    <t>RGRHCL 13 APC 01 2015-16</t>
  </si>
  <si>
    <t>RGRHCL 15 APC 01 2015-16</t>
  </si>
  <si>
    <t>RGRHCL 16 APC 01 2015-16</t>
  </si>
  <si>
    <t>RGRHCL 17 APC 01 2015-16</t>
  </si>
  <si>
    <t>RGRHCL 18 APC 01 2015-16</t>
  </si>
  <si>
    <t>RGRHCL 19 APC 01 2015-16</t>
  </si>
  <si>
    <t>RGRHCL 21 APC 01 2015-16</t>
  </si>
  <si>
    <t>`</t>
  </si>
  <si>
    <t>AOS</t>
  </si>
  <si>
    <t>RGRHCL 03 AOS  01 2016-17</t>
  </si>
  <si>
    <t>RGRHCL 07 AOS 01 2016-17</t>
  </si>
  <si>
    <t>AMR</t>
  </si>
  <si>
    <t>RGRHCL  01 AMR 01 2016-17</t>
  </si>
  <si>
    <t>RGRHCL  01 AMR 02 2016-17</t>
  </si>
  <si>
    <t>RGRHCL  05 AMR 01 2016-17</t>
  </si>
  <si>
    <t>RGRHCL  06 AMR 01 2016-17</t>
  </si>
  <si>
    <t>RGRHCL  07 AMR 01 2016-17</t>
  </si>
  <si>
    <t xml:space="preserve">RGRHCL  01 ALC 2016-17       </t>
  </si>
  <si>
    <t xml:space="preserve">RGRHCL  02 ALC 2016-17       </t>
  </si>
  <si>
    <t xml:space="preserve">RGRHCL  03 ALC 2016-17       </t>
  </si>
  <si>
    <t xml:space="preserve">RGRHCL  05 ALC 2016-17       </t>
  </si>
  <si>
    <t xml:space="preserve">RGRHCL  06 ALC 2016-17       </t>
  </si>
  <si>
    <t xml:space="preserve">RGRHCL  07 ALC 2016-17       </t>
  </si>
  <si>
    <t xml:space="preserve">RGRHCL  08 ALC 2016-17       </t>
  </si>
  <si>
    <t xml:space="preserve">RGRHCL  10 ALC 2016-17       </t>
  </si>
  <si>
    <t xml:space="preserve">RGRHCL  12 ALC 2016-17       </t>
  </si>
  <si>
    <t xml:space="preserve">RGRHCL  13 ALC 2016-17       </t>
  </si>
  <si>
    <t xml:space="preserve">RGRHCL  14 ALC 2016-17       </t>
  </si>
  <si>
    <t xml:space="preserve">RGRHCL  15 ALC 2016-17       </t>
  </si>
  <si>
    <t xml:space="preserve">RGRHCL  17 ALC 2016-17       </t>
  </si>
  <si>
    <t xml:space="preserve">RGRHCL  18 ALC 2016-17       </t>
  </si>
  <si>
    <t xml:space="preserve">RGRHCL  19 ALC 2016-17       </t>
  </si>
  <si>
    <t xml:space="preserve">RGRHCL  20 ALC 2016-17       </t>
  </si>
  <si>
    <t>RGRHCL 21 ALC 01 2016 -17</t>
  </si>
  <si>
    <t>RGRHCL 22` ALC 01 2016 -17</t>
  </si>
  <si>
    <t>RGRHCL 23 ALC 01 2016 -17</t>
  </si>
  <si>
    <t>RGRHCL 24 ALC 01 2016-17</t>
  </si>
  <si>
    <t>RGRHCL 25 ALC 01 2016-17</t>
  </si>
  <si>
    <t>RGRHCL 26 ALC 01 2016-17</t>
  </si>
  <si>
    <t>RGRHCL 27 ALC 01 2016-17</t>
  </si>
  <si>
    <t>RGRHCL 28 ALC 01 2016-17</t>
  </si>
  <si>
    <t>RGRHCL 29 ALC 01 2016-17</t>
  </si>
  <si>
    <t>RGRHCL 30 ALC 01 2016-17</t>
  </si>
  <si>
    <t>RGRHCL 31 ALC 01 2016-17</t>
  </si>
  <si>
    <t>RGRHCL 32 ALC 01 2016-17</t>
  </si>
  <si>
    <t>ADR</t>
  </si>
  <si>
    <t>RGRHCL 01 ADR 01 2016-17</t>
  </si>
  <si>
    <t>RGRHCL 02 ADR 01 2016-17</t>
  </si>
  <si>
    <t>RGRHCL 03 ADR 01  2016-17</t>
  </si>
  <si>
    <t>ADO</t>
  </si>
  <si>
    <t>RGRHCL 01 ADO 02 2016-17</t>
  </si>
  <si>
    <t>RGRHCL 01 ADM 01 2016-17</t>
  </si>
  <si>
    <t>RGRHCL 02 ADM 01 2016-17</t>
  </si>
  <si>
    <t>RGRHCL 04 ADM 01 2016-17</t>
  </si>
  <si>
    <t>RGRHCL 05 ADM 01 2016-17</t>
  </si>
  <si>
    <t>RGRHCL 06 ADM 01 2016-17</t>
  </si>
  <si>
    <t>RGRHCL 07 ADM 01 2016-17</t>
  </si>
  <si>
    <t>RGRHCL 08 ADM 01 2016-17</t>
  </si>
  <si>
    <t>RGRHCL 09 ADM 01 2016-17</t>
  </si>
  <si>
    <t>RGRHCL 10 ADM 01 2016-17</t>
  </si>
  <si>
    <t>RGRHCL 10A ADM 01 2016-17</t>
  </si>
  <si>
    <t>RGRHCL 11 ADM 01 2016-17</t>
  </si>
  <si>
    <t>RGRHCL 12 ADM 01 2016-17</t>
  </si>
  <si>
    <t>RGRHCL 14 ADM 01 2016-17</t>
  </si>
  <si>
    <t>RGRHCL 15 ADM 01 2016-17</t>
  </si>
  <si>
    <t>RGRHCL 17 ADM 01 2016-17</t>
  </si>
  <si>
    <t>RGRHCL 19 ADM 01 2016-17</t>
  </si>
  <si>
    <t>RGRHCL 20 ADM 01 2016-17</t>
  </si>
  <si>
    <t>RGRHCL 21 ADM 01 2016-17</t>
  </si>
  <si>
    <t>RGRHCL 22 ADM 01 2016-17</t>
  </si>
  <si>
    <t>ADG</t>
  </si>
  <si>
    <t>RGRHCL 01 ADG 01 2016-17</t>
  </si>
  <si>
    <t>RGRHCL 02 ADG 01 2016-17</t>
  </si>
  <si>
    <t>RGRHCL 03 ADG 01 2016-17</t>
  </si>
  <si>
    <t>RGRHCL 05 ADG 01 2016-17</t>
  </si>
  <si>
    <t>RGRHCL 06 ADG 01 2016-17</t>
  </si>
  <si>
    <t>RGRHCL 07 ADG 01 2016-17</t>
  </si>
  <si>
    <t>RGRHCL 08 ADG 01 2016-17</t>
  </si>
  <si>
    <t>RGRHCL 09 ADG 01 2016-17</t>
  </si>
  <si>
    <t>RGRHCL 10 ADG 01 2016-17</t>
  </si>
  <si>
    <t>RGRHCL 11 ADG 01 2016-17</t>
  </si>
  <si>
    <t>RGRHCL 12 ADG 01 2016-17</t>
  </si>
  <si>
    <t>RGRHCL 13 ADG 01 2016-17</t>
  </si>
  <si>
    <t>RGRHCL 14 ADG 01 2016-17</t>
  </si>
  <si>
    <t xml:space="preserve">  </t>
  </si>
  <si>
    <t>RGRHCL 16 ADG 01 2016-17</t>
  </si>
  <si>
    <t>RGRHCL 17 ADG 01 2016-17</t>
  </si>
  <si>
    <t>RGRHCL 18 ADG 01 2016-17</t>
  </si>
  <si>
    <t>RGRHCL 19 ADG 01 2016-17</t>
  </si>
  <si>
    <t xml:space="preserve">RGRHCL 01 NMA 01 2016-17             </t>
  </si>
  <si>
    <t xml:space="preserve">RGRHCL  4 NMA 2016-17 </t>
  </si>
  <si>
    <t xml:space="preserve">RGRHCL  05 NMA 2016-17   </t>
  </si>
  <si>
    <t xml:space="preserve">RGRHCL  7 NMA 2016-17    </t>
  </si>
  <si>
    <t xml:space="preserve">RGRHCL  09 NMA 2016-17    </t>
  </si>
  <si>
    <t xml:space="preserve">RGRHCL  11 NMA 2016-17    </t>
  </si>
  <si>
    <t xml:space="preserve">RGRHCL  12 NMA 2016-17    </t>
  </si>
  <si>
    <t xml:space="preserve">RGRHCL  13 NMA 2016-17    </t>
  </si>
  <si>
    <t xml:space="preserve">RGRHCL  15 NMA 2016-17    </t>
  </si>
  <si>
    <t xml:space="preserve"> RGRHCL  17 NMA 2016-17</t>
  </si>
  <si>
    <t xml:space="preserve">RGRHCL  18 NMA 2016-17    </t>
  </si>
  <si>
    <t xml:space="preserve">RGRHCL 19 NMA 2016-17    </t>
  </si>
  <si>
    <t xml:space="preserve">RGRHCL  20 NMA 2016-17    </t>
  </si>
  <si>
    <t xml:space="preserve">RGRHCL  21 NMA 2016-17    </t>
  </si>
  <si>
    <t xml:space="preserve">RGRHCL  22 NMA 2016-17    </t>
  </si>
  <si>
    <t xml:space="preserve">RGRHCL  23 NMA 2016-17    </t>
  </si>
  <si>
    <t xml:space="preserve">RGRHCL  24 NMA 2016-17    </t>
  </si>
  <si>
    <t xml:space="preserve">RGRHCL  25 NMA 2016-17    </t>
  </si>
  <si>
    <t>RGRHCL  26 NMA 2016-17</t>
  </si>
  <si>
    <t>RGRHCL  27  NMA 2016-17</t>
  </si>
  <si>
    <t xml:space="preserve">RGRHCL  28 NMA 2016-17    </t>
  </si>
  <si>
    <t>RGRHCL  29 NMA 2016-17</t>
  </si>
  <si>
    <t>RGRHCL  31 NMA 2016-17</t>
  </si>
  <si>
    <t xml:space="preserve">RGRHCL  32  NMA 2016-17    </t>
  </si>
  <si>
    <t xml:space="preserve">RGRHCL  33  NMA 2016-17    </t>
  </si>
  <si>
    <t xml:space="preserve">RGRHCL  34  NMA 2016-17    </t>
  </si>
  <si>
    <t xml:space="preserve">RGRHCL  37  NMA 2016-17    </t>
  </si>
  <si>
    <t xml:space="preserve">RGRHCL  39  NMA 2016-17    </t>
  </si>
  <si>
    <t xml:space="preserve">RGRHCL  40  NMA 2016-17    </t>
  </si>
  <si>
    <t xml:space="preserve">RGRHCL  43  NMA 2016-17    </t>
  </si>
  <si>
    <t xml:space="preserve">RGRHCL  44  NMA 2016-17    </t>
  </si>
  <si>
    <t xml:space="preserve">RGRHCL  45  NMA 2016-17    </t>
  </si>
  <si>
    <t xml:space="preserve">RGRHCL  46  NMA 2016-17    </t>
  </si>
  <si>
    <t xml:space="preserve">RGRHCL  47  NMA 2016-17    </t>
  </si>
  <si>
    <t xml:space="preserve">RGRHCL  48  NMA 2016-17    </t>
  </si>
  <si>
    <t xml:space="preserve">RGRHCL  49  NMA 2016-17    </t>
  </si>
  <si>
    <t xml:space="preserve">RGRHCL  50  NMA 2016-17    </t>
  </si>
  <si>
    <t xml:space="preserve">RGRHCL  51  NMA 2016-17    </t>
  </si>
  <si>
    <t xml:space="preserve">RGRHCL  52  NMA 2016-17    </t>
  </si>
  <si>
    <t xml:space="preserve">RGRHCL  53  NMA 2016-17    </t>
  </si>
  <si>
    <t xml:space="preserve">RGRHCL  54  NMA 2016-17    </t>
  </si>
  <si>
    <t xml:space="preserve">RGRHCL  55  NMA 2016-17    </t>
  </si>
  <si>
    <t xml:space="preserve">RGRHCL  56  NMA 2016-17    </t>
  </si>
  <si>
    <t xml:space="preserve">RGRHCL  57  NMA 2016-17    </t>
  </si>
  <si>
    <t xml:space="preserve">RGRHCL  58  NMA 2016-17    </t>
  </si>
  <si>
    <t xml:space="preserve">RGRHCL  59  NMA 2016-17    </t>
  </si>
  <si>
    <t xml:space="preserve">RGRHCL  60 NMA 2016-17    </t>
  </si>
  <si>
    <t xml:space="preserve">RGRHCL  61 NMA 2016-17    </t>
  </si>
  <si>
    <t xml:space="preserve">RGRHCL  62 NMA 2016-17    </t>
  </si>
  <si>
    <t xml:space="preserve">RGRHCL  63 NMA 2016-17    </t>
  </si>
  <si>
    <t xml:space="preserve">RGRHCL  64 NMA 2016-17    </t>
  </si>
  <si>
    <t xml:space="preserve">RGRHCL  65 NMA 2016-17    </t>
  </si>
  <si>
    <t xml:space="preserve">RGRHCL  66 NMA 2016-17    </t>
  </si>
  <si>
    <t xml:space="preserve">RGRHCL  67 NMA 2016-17    </t>
  </si>
  <si>
    <t xml:space="preserve">RGRHCL  68 NMA 2016-17    </t>
  </si>
  <si>
    <t xml:space="preserve">RGRHCL  69 NMA 2016-17    </t>
  </si>
  <si>
    <t xml:space="preserve">RGRHCL  70 NMA 2016-17    </t>
  </si>
  <si>
    <t xml:space="preserve">RGRHCL  71 NMA 2016-17    </t>
  </si>
  <si>
    <t xml:space="preserve">RGRHCL  72 NMA 2016-17    </t>
  </si>
  <si>
    <t xml:space="preserve">RGRHCL  73 NMA 2016-17    </t>
  </si>
  <si>
    <t xml:space="preserve">RGRHCL  74 NMA 2016-17    </t>
  </si>
  <si>
    <t xml:space="preserve">RGRHCL  75 NMA 2016-17    </t>
  </si>
  <si>
    <t xml:space="preserve">RGRHCL  76 NMA 2016-17    </t>
  </si>
  <si>
    <t xml:space="preserve">RGRHCL  78  NMA 2016-17    </t>
  </si>
  <si>
    <t xml:space="preserve">RGRHCL  79  NMA 2016-17    </t>
  </si>
  <si>
    <t xml:space="preserve">RGRHCL  80  NMA 2016-17    </t>
  </si>
  <si>
    <t xml:space="preserve">RGRHCL  81  NMA 2016-17    </t>
  </si>
  <si>
    <t xml:space="preserve">RGRHCL  82  NMA 2016-17    </t>
  </si>
  <si>
    <t xml:space="preserve">RGRHCL  83  NMA 2016-17    </t>
  </si>
  <si>
    <t xml:space="preserve">RGRHCL  84  NMA 2016-17    </t>
  </si>
  <si>
    <t xml:space="preserve">RGRHCL  85  NMA 2016-17    </t>
  </si>
  <si>
    <t xml:space="preserve">RGRHCL  86  NMA 2016-17    </t>
  </si>
  <si>
    <t xml:space="preserve">RGRHCL  87  NMA 2016-17    </t>
  </si>
  <si>
    <t xml:space="preserve">RGRHCL  88  NMA 2016-17    </t>
  </si>
  <si>
    <t xml:space="preserve">RGRHCL  89  NMA 2016-17    </t>
  </si>
  <si>
    <t xml:space="preserve">RGRHCL  90  NMA 2016-17    </t>
  </si>
  <si>
    <t xml:space="preserve">RGRHCL  91  NMA 2016-17    </t>
  </si>
  <si>
    <t xml:space="preserve">RGRHCL  93  NMA 2016-17    </t>
  </si>
  <si>
    <t xml:space="preserve">RGRHCL  94  NMA 2016-17    </t>
  </si>
  <si>
    <t xml:space="preserve">RGRHCL  95  NMA 2016-17    </t>
  </si>
  <si>
    <t xml:space="preserve">RGRHCL  96  NMA 2016-17    </t>
  </si>
  <si>
    <t xml:space="preserve">RGRHCL  97  NMA 2016-17    </t>
  </si>
  <si>
    <t xml:space="preserve">RGRHCL  98  NMA 2016-17    </t>
  </si>
  <si>
    <t xml:space="preserve">RGRHCL  99  NMA 2016-17    </t>
  </si>
  <si>
    <t xml:space="preserve">RGRHCL  100  NMA 2016-17    </t>
  </si>
  <si>
    <t xml:space="preserve">RGRHCL  101  NMA 2016-17    </t>
  </si>
  <si>
    <t xml:space="preserve">RGRHCL  104  NMA 2016-17    </t>
  </si>
  <si>
    <t xml:space="preserve">RGRHCL  105  NMA 2016-17    </t>
  </si>
  <si>
    <t xml:space="preserve">RGRHCL  106  NMA 2016-17    </t>
  </si>
  <si>
    <t xml:space="preserve">RGRHCL  107  NMA 2016-17    </t>
  </si>
  <si>
    <t xml:space="preserve">RGRHCL  108  NMA 2016-17    </t>
  </si>
  <si>
    <t xml:space="preserve">RGRHCL  109  NMA 2016-17    </t>
  </si>
  <si>
    <t xml:space="preserve">RGRHCL  110  NMA 2016-17    </t>
  </si>
  <si>
    <t xml:space="preserve">RGRHCL  111  NMA 2016-17    </t>
  </si>
  <si>
    <t xml:space="preserve">RGRHCL  112  NMA 2016-17    </t>
  </si>
  <si>
    <t xml:space="preserve">RGRHCL  113  NMA 2016-17    </t>
  </si>
  <si>
    <t xml:space="preserve">RGRHCL  114  NMA 2016-17    </t>
  </si>
  <si>
    <t xml:space="preserve">RGRHCL  116  NMA 2016-17    </t>
  </si>
  <si>
    <t xml:space="preserve">RGRHCL  117  NMA 2016-17    </t>
  </si>
  <si>
    <t xml:space="preserve">RGRHCL  118  NMA 2016-17    </t>
  </si>
  <si>
    <t xml:space="preserve">RGRHCL  119  NMA 2016-17    </t>
  </si>
  <si>
    <t xml:space="preserve">RGRHCL  120  NMA 2016-17    </t>
  </si>
  <si>
    <t xml:space="preserve">RGRHCL  121  NMA 2016-17    </t>
  </si>
  <si>
    <t xml:space="preserve">RGRHCL  122  NMA 2016-17    </t>
  </si>
  <si>
    <t xml:space="preserve">RGRHCL  123  NMA 2016-17    </t>
  </si>
  <si>
    <t xml:space="preserve">RGRHCL  124  NMA 2016-17    </t>
  </si>
  <si>
    <t xml:space="preserve">RGRHCL  125  NMA 2016-17    </t>
  </si>
  <si>
    <t xml:space="preserve">RGRHCL  126  NMA 2016-17    </t>
  </si>
  <si>
    <t xml:space="preserve">RGRHCL  128  NMA 2016-17    </t>
  </si>
  <si>
    <t xml:space="preserve">RGRHCL  129  NMA 2016-17    </t>
  </si>
  <si>
    <t xml:space="preserve">RGRHCL  131  NMA 2016-17    </t>
  </si>
  <si>
    <t xml:space="preserve">RGRHCL  132  NMA 2016-17    </t>
  </si>
  <si>
    <t xml:space="preserve">RGRHCL  133  NMA 2016-17    </t>
  </si>
  <si>
    <t xml:space="preserve">RGRHCL  134  NMA 2016-17    </t>
  </si>
  <si>
    <t xml:space="preserve">RGRHCL  135  NMA 2016-17    </t>
  </si>
  <si>
    <t xml:space="preserve">RGRHCL  136  NMA 2016-17    </t>
  </si>
  <si>
    <t xml:space="preserve">RGRHCL  139  NMA 2016-17    </t>
  </si>
  <si>
    <t xml:space="preserve">RGRHCL  140  NMA 2016-17    </t>
  </si>
  <si>
    <t xml:space="preserve">RGRHCL  141  NMA 2016-17    </t>
  </si>
  <si>
    <t xml:space="preserve">RGRHCL  142  NMA 2016-17    </t>
  </si>
  <si>
    <t xml:space="preserve">RGRHCL  143  NMA 2016-17    </t>
  </si>
  <si>
    <t xml:space="preserve">RGRHCL  144  NMA 2016-17    </t>
  </si>
  <si>
    <t xml:space="preserve">RGRHCL  145  NMA 2016-17    </t>
  </si>
  <si>
    <t xml:space="preserve">RGRHCL  146  NMA 2016-17    </t>
  </si>
  <si>
    <t xml:space="preserve">RGRHCL  147  NMA 2016-17    </t>
  </si>
  <si>
    <t xml:space="preserve">RGRHCL  148  NMA 2016-17    </t>
  </si>
  <si>
    <t xml:space="preserve">RGRHCL  149  NMA 2016-17    </t>
  </si>
  <si>
    <t xml:space="preserve">RGRHCL  150  NMA 2016-17    </t>
  </si>
  <si>
    <t xml:space="preserve">RGRHCL  151  NMA 2016-17    </t>
  </si>
  <si>
    <t xml:space="preserve">RGRHCL  152  NMA 2016-17    </t>
  </si>
  <si>
    <t xml:space="preserve">RGRHCL  153  NMA 2016-17    </t>
  </si>
  <si>
    <t xml:space="preserve">RGRHCL  154  NMA 2016-17    </t>
  </si>
  <si>
    <t xml:space="preserve">RGRHCL  155  NMA 2016-17    </t>
  </si>
  <si>
    <t xml:space="preserve">RGRHCL  156  NMA 2016-17    </t>
  </si>
  <si>
    <t xml:space="preserve">RGRHCL  157  NMA 2016-17    </t>
  </si>
  <si>
    <t xml:space="preserve">RGRHCL  158  NMA 2016-17    </t>
  </si>
  <si>
    <t xml:space="preserve">RGRHCL  159  NMA 2016-17    </t>
  </si>
  <si>
    <t xml:space="preserve">RGRHCL  160  NMA 2016-17    </t>
  </si>
  <si>
    <t xml:space="preserve">RGRHCL  161  NMA 2016-17    </t>
  </si>
  <si>
    <t xml:space="preserve">RGRHCL  163  NMA 2016-17    </t>
  </si>
  <si>
    <t xml:space="preserve">RGRHCL  164  NMA 2016-17    </t>
  </si>
  <si>
    <t xml:space="preserve">RGRHCL  165  NMA 2016-17    </t>
  </si>
  <si>
    <t xml:space="preserve">RGRHCL  166  NMA 2016-17    </t>
  </si>
  <si>
    <t xml:space="preserve">RGRHCL  167  NMA 2016-17    </t>
  </si>
  <si>
    <t xml:space="preserve">RGRHCL  168  NMA 2016-17    </t>
  </si>
  <si>
    <t xml:space="preserve">RGRHCL  169  NMA 2016-17    </t>
  </si>
  <si>
    <t xml:space="preserve">RGRHCL  170  NMA 2016-17    </t>
  </si>
  <si>
    <t xml:space="preserve">RGRHCL  171  NMA 2016-17    </t>
  </si>
  <si>
    <t xml:space="preserve">RGRHCL  172  NMA 2016-17    </t>
  </si>
  <si>
    <t xml:space="preserve">RGRHCL  173  NMA 2016-17    </t>
  </si>
  <si>
    <t xml:space="preserve">RGRHCL  175 NMA 2016-17    </t>
  </si>
  <si>
    <t xml:space="preserve">RGRHCL  176 NMA 2016-17    </t>
  </si>
  <si>
    <t xml:space="preserve">RGRHCL  177 NMA 2016-17    </t>
  </si>
  <si>
    <t xml:space="preserve">RGRHCL  180 NMA 2016-17    </t>
  </si>
  <si>
    <t xml:space="preserve">RGRHCL  181 NMA 2016-17    </t>
  </si>
  <si>
    <t xml:space="preserve">RGRHCL  182 NMA 2016-17    </t>
  </si>
  <si>
    <t xml:space="preserve">RGRHCL  183 NMA 2016-17    </t>
  </si>
  <si>
    <t xml:space="preserve">RGRHCL  184 NMA 2016-17    </t>
  </si>
  <si>
    <t>Budget 2016-17</t>
  </si>
  <si>
    <t>17.11.2015</t>
  </si>
  <si>
    <t>A</t>
  </si>
  <si>
    <t>Special Housing Released</t>
  </si>
  <si>
    <t>01.04.2016</t>
  </si>
  <si>
    <t>Loan Repayments</t>
  </si>
  <si>
    <t>02.04.2016</t>
  </si>
  <si>
    <t>31.03.2017</t>
  </si>
  <si>
    <t>Advance 2016-17</t>
  </si>
  <si>
    <t>D</t>
  </si>
  <si>
    <t>Basava Housing Scheme</t>
  </si>
  <si>
    <t>Vajapayee Housing Scheme</t>
  </si>
  <si>
    <t>Special Housing Scheme</t>
  </si>
  <si>
    <t xml:space="preserve">Indira Awas Yojane </t>
  </si>
  <si>
    <t>04.04.2016</t>
  </si>
  <si>
    <t>Fixed Deposits</t>
  </si>
  <si>
    <t>SDP Action Plan 2016-17</t>
  </si>
  <si>
    <t>05.04.2016</t>
  </si>
  <si>
    <t>B</t>
  </si>
  <si>
    <t>SCP TSP Action Plan 2016-17</t>
  </si>
  <si>
    <t>Annual Report 2015-16</t>
  </si>
  <si>
    <t>IAY Name Correction</t>
  </si>
  <si>
    <t>C</t>
  </si>
  <si>
    <t>Basava Name Correction</t>
  </si>
  <si>
    <t>06.04.2016</t>
  </si>
  <si>
    <t xml:space="preserve">VHS Name Correction </t>
  </si>
  <si>
    <t>IAY UC's 2015-16</t>
  </si>
  <si>
    <t>11.04.2016</t>
  </si>
  <si>
    <t xml:space="preserve">Performance Bugget </t>
  </si>
  <si>
    <t>12.04.2016</t>
  </si>
  <si>
    <t xml:space="preserve">Beneficiay withdrawal </t>
  </si>
  <si>
    <t>23.04.2016</t>
  </si>
  <si>
    <t xml:space="preserve">Housing Correspondance </t>
  </si>
  <si>
    <t>TA DA Expenditure 2016</t>
  </si>
  <si>
    <t xml:space="preserve">Maintenance of Petty Cash </t>
  </si>
  <si>
    <t>25.04.2016</t>
  </si>
  <si>
    <t xml:space="preserve">Information to Minister Phone In Programe </t>
  </si>
  <si>
    <t>17.11.2016</t>
  </si>
  <si>
    <t>Re - Re Imbursement of Conveyance</t>
  </si>
  <si>
    <t>26.04.2016</t>
  </si>
  <si>
    <t>Releases to Nk's Under VHS</t>
  </si>
  <si>
    <t xml:space="preserve">Miscellaneous Payments </t>
  </si>
  <si>
    <t xml:space="preserve">Special  Housing Name Correction </t>
  </si>
  <si>
    <t>27.04.2016</t>
  </si>
  <si>
    <t xml:space="preserve">Salary Deductions </t>
  </si>
  <si>
    <t>29.04.2016</t>
  </si>
  <si>
    <t xml:space="preserve">Office Boys Salary </t>
  </si>
  <si>
    <t>TDS Payments 2016-17</t>
  </si>
  <si>
    <t>04.05.2016</t>
  </si>
  <si>
    <t xml:space="preserve">Rent &amp; Maintenance Charges </t>
  </si>
  <si>
    <t>Deputation of N Devaraju</t>
  </si>
  <si>
    <t>Income Tax Appeals  2013-14</t>
  </si>
  <si>
    <t xml:space="preserve">Appointment of IT Consultant </t>
  </si>
  <si>
    <t>Receipt &amp; Receipt Voucher 2016-17</t>
  </si>
  <si>
    <t xml:space="preserve">IAY Internet Failure </t>
  </si>
  <si>
    <t xml:space="preserve">Miscellaneous Correspondance </t>
  </si>
  <si>
    <t>05.05.2016</t>
  </si>
  <si>
    <t xml:space="preserve">Information to Progress Review meetings </t>
  </si>
  <si>
    <t>Information to ACS meeting</t>
  </si>
  <si>
    <t>Advance TNO Salary 2016-17</t>
  </si>
  <si>
    <t>07.05.2016</t>
  </si>
  <si>
    <t xml:space="preserve">IAY District Allocation </t>
  </si>
  <si>
    <t>10.05.2016</t>
  </si>
  <si>
    <t>Fule Expenses of Maruthi Ertiga -KA 02 MH 79</t>
  </si>
  <si>
    <t>13.05.2016</t>
  </si>
  <si>
    <t>Fule expenses- KA 41 P 736</t>
  </si>
  <si>
    <t xml:space="preserve">Dr.B.R.Ambedkar Nivas Yojane </t>
  </si>
  <si>
    <t>Action  taken on Meeting Proceedings</t>
  </si>
  <si>
    <t>Releases from Govt 2016-17</t>
  </si>
  <si>
    <t>16.05.2016</t>
  </si>
  <si>
    <t xml:space="preserve"> Telephone, Mobile &amp; Internet charges </t>
  </si>
  <si>
    <t>19.05.2016</t>
  </si>
  <si>
    <t>Vehicle Fule Expenses</t>
  </si>
  <si>
    <t>23.05.2016</t>
  </si>
  <si>
    <t xml:space="preserve">Utilisation Cerificate </t>
  </si>
  <si>
    <t>28.05.2016</t>
  </si>
  <si>
    <t xml:space="preserve">Ags Monthly Expenditure </t>
  </si>
  <si>
    <t>31.05.2016</t>
  </si>
  <si>
    <t xml:space="preserve">AMBEDKAR NIVAS YOJANE </t>
  </si>
  <si>
    <t>12.05.2016</t>
  </si>
  <si>
    <t>Nanna Mane (KSHC)</t>
  </si>
  <si>
    <t>10.06.2016</t>
  </si>
  <si>
    <t>Treasury 2016-17</t>
  </si>
  <si>
    <t>15.06.2016</t>
  </si>
  <si>
    <t xml:space="preserve">New pension Scheme </t>
  </si>
  <si>
    <t>20.06.2016</t>
  </si>
  <si>
    <t xml:space="preserve">BHS Internet Failure </t>
  </si>
  <si>
    <t>04.07.2016</t>
  </si>
  <si>
    <t xml:space="preserve">Dr.B.R.Ambedkar Nivas Yojane Name Correction </t>
  </si>
  <si>
    <t>14.07.2016</t>
  </si>
  <si>
    <t xml:space="preserve">Remittance of Ashraya Loan to Treasury </t>
  </si>
  <si>
    <t>22.07.2016</t>
  </si>
  <si>
    <t xml:space="preserve">Releases from other govt Dept </t>
  </si>
  <si>
    <t>06.08.2016</t>
  </si>
  <si>
    <t>NABARD</t>
  </si>
  <si>
    <t>08.08.2016</t>
  </si>
  <si>
    <t xml:space="preserve">Ashraya Ucs </t>
  </si>
  <si>
    <t>18.08.2016</t>
  </si>
  <si>
    <t>Income Tax 2014-15</t>
  </si>
  <si>
    <t>19.08.2016</t>
  </si>
  <si>
    <t>Fuel Expenses KA 02 MC 6620</t>
  </si>
  <si>
    <t>27.08.2016</t>
  </si>
  <si>
    <t>Finalisation of Accounts 2016-17</t>
  </si>
  <si>
    <t>01.09.2016</t>
  </si>
  <si>
    <t>AG AUDIT 2015-16</t>
  </si>
  <si>
    <t>02.09.2016</t>
  </si>
  <si>
    <t>ECONOMIC SURVEY</t>
  </si>
  <si>
    <t>05.11.2016</t>
  </si>
  <si>
    <t>State  Bank of India -SFTP</t>
  </si>
  <si>
    <t>22.11.2016</t>
  </si>
  <si>
    <t xml:space="preserve">Imprest petty Cash </t>
  </si>
  <si>
    <t>29.11.2016</t>
  </si>
  <si>
    <t xml:space="preserve">Information to CM Dashboard </t>
  </si>
  <si>
    <t>21.12.2016</t>
  </si>
  <si>
    <t>Proposal to Hon'ble Finance Minister GOI with regard to effect of demonetization  on housing schemes</t>
  </si>
  <si>
    <t>26.12.2016</t>
  </si>
  <si>
    <t>Letter to Chief Secretaty regard to effect of Demonetization  on Housing Schemes</t>
  </si>
  <si>
    <t>20.01.2017</t>
  </si>
  <si>
    <t>Fuel Expenses KA 02 MB  9460</t>
  </si>
  <si>
    <t>23.01.2017</t>
  </si>
  <si>
    <t>Releases Under Backlg</t>
  </si>
  <si>
    <t>PI RGRHCL 01 BVO 2016-17</t>
  </si>
  <si>
    <t>UÁæ«ÄÃt ¥ÀæzÉÃ±ÀUÀ¼À°è ªÀ¸Àw AiÉÆÃd£ÉUÀ¼À C£ÀÄµÁ×£ÀPÁÌV gÀa¸À¯ÁVgÀÄªÀ «zsÁ£À¸À¨sÁ eÁUÀÈvÀ ¸À«ÄwUÉ ¸ÀzÀ¸ÀågÀ£ÀÄß £ÁªÀÄ ¤zÉÃð±À£À ªÀiÁqÀÄªÀ PÀÄjvÀÄ.</t>
  </si>
  <si>
    <t>13.06.2016</t>
  </si>
  <si>
    <t>PI RGRHCL 02 BVO 2016-17</t>
  </si>
  <si>
    <r>
      <t>¥ÀÆªÀð ªÀÄÄ¢ævÀ UÁæªÀÄ ¸À¨sÁ PÉÊ¦rAiÀÄ£ÀÄß (</t>
    </r>
    <r>
      <rPr>
        <sz val="13"/>
        <color indexed="8"/>
        <rFont val="Times New Roman"/>
        <family val="1"/>
      </rPr>
      <t>Blank Pre-Printed Booklet</t>
    </r>
    <r>
      <rPr>
        <sz val="13"/>
        <color indexed="8"/>
        <rFont val="Nudi 01 e"/>
      </rPr>
      <t>) §¼À¹ UÁæªÀÄ ¸À¨sÉUÀ¼À£ÀÄß £ÀqÉ¸ÀÄªÀ PÀÄjvÀÄ.</t>
    </r>
  </si>
  <si>
    <t>21.09.2016</t>
  </si>
  <si>
    <t>PI RGRHCL 03 BVO 2016-17</t>
  </si>
  <si>
    <t>§¸ÀªÀ ªÀ¸Àw AiÉÆÃd£ÉAiÀÄr ¥Àj²µÀÖ eÁw ªÀÄvÀÄÛ ¥Àj²µÀÖ ¥ÀAUÀqÀzÀ ¥sÀ¯Á£ÀÄ¨sÀ«UÀ½ WÀlPÀ ªÉZÀÑªÀ£ÀÄß gÀÆ.1.80 ®PÀëUÀ½UÉ ºÉaÑ¸ÀÄªÀ §UÉÎ.</t>
  </si>
  <si>
    <t>08.12.2016</t>
  </si>
  <si>
    <t>PI RGRHCL 01 BVT 2016-17</t>
  </si>
  <si>
    <t>ªÀiÁ£Àå ¸ÀtÚ PÉÊUÁjPÉ ¸ÀaªÀgÀÄ ºÁUÀÆ ¨É¼ÀUÁ« f¯Áè G¸ÀÄÛªÁj ¸ÀaªÀgÀ PÉÆÃjPÉAiÀÄ ªÉÄÃgÉUÉ ªÀiÁ¤é vÁ®ÆèQ£À »ÃgÁ UÁæªÀÄ ¥ÀAZÁAiÀÄwUÉ 100 ºÉZÀÄÑªÀj ªÀÄ£ÉUÀ¼À£ÀÄß ªÀÄAdÆgÀÄ ªÀiÁqÀÄªÀAvÉ ¸ÀPÁðgÀPÉ ¥Àæ¸ÁÛªÀ£É ¸À°è¸ÀÄªÀ PÀÄjvÀÄ.</t>
  </si>
  <si>
    <t>PI RGRHCL 02 BVT 2016-17</t>
  </si>
  <si>
    <t>22.04.2016</t>
  </si>
  <si>
    <t>PI RGRHCL 03 BVT 2016-17</t>
  </si>
  <si>
    <t>02.05.2016</t>
  </si>
  <si>
    <t>PI RGRHCL 04 BVT 2016-17</t>
  </si>
  <si>
    <t>§¸ÀªÀ ªÀ¸Àw AiÉÆÃd£ÉAiÀÄr 2016-17 ªÀÄvÀÄÛ 2017-18£ÉÃ ¸Á°£À°è ªÀÄ£ÉUÀ¼À UÀÄjAiÀÄ£ÀÄß C£ÀÄµÁ×£ÀUÉÆ½¸ÀÄªÀ §UÉÎ.</t>
  </si>
  <si>
    <t>PI RGRHCL 05 BVT 2016-17</t>
  </si>
  <si>
    <t>ªÀiÁ£Àå ªÀÄÄRå ªÀÄAwæAiÀÄªÀgÀ dAn PÁAiÀÄðzÀ²ðAiÀÄªÀgÀ PÉÆÃjPÉAiÀÄ ªÉÄÃgÉUÉ ªÉÄÊ¸ÀÆgÀÄ f¯Éè ¦jAiÀiÁ¥ÀlÖt vÁ®ÆèQ£À ¸ÀÄAqÀÄªÁ¼ÀÄ UÁæªÀÄPÉÌ 100 ªÀÄ£ÉUÀ¼À£ÀÄß ªÀÄAdÆgÀÄ ªÀiÁqÀÄªÀAvÉ ¸ÀPÁðgÀPÉ ¥Àæ¸ÁÛªÀ£É ¸À°è¸ÀÄªÀ PÀÄjvÀÄ.</t>
  </si>
  <si>
    <t>PI RGRHCL 06 BVT 2016-17</t>
  </si>
  <si>
    <t>PÉÆÃ¯ÁgÀ f¯Éè ªÀÄvÀÄÛ vÁ®ÆèPÀÄ ºÀÄvÀÆÛgÀÄ ºÉÆÃ§½ EgÀUÀ¸ÀAzÀæ UÁæªÀÄPÉÌ 20 ªÀÄ£ÉUÀ¼À£ÀÄß ªÀÄAdÆgÀÄ ªÀiÁqÀÄªÀAvÉ PÉÆÃjgÀÄªÀ §UÉÎ.</t>
  </si>
  <si>
    <t>PI RGRHCL 07 BVT 2016-17</t>
  </si>
  <si>
    <t>²æÃ ºÉZï.r. PÀÄªÀiÁgÀ¸Áé«Ä, £ÁAiÀÄPÀgÀÄ, PÀ£ÁðlPÀ d£ÀvÁzÀ¼À (eÁ), ±Á¸ÀPÁAUÀ ¥ÀPÀë, EªÀgÀ PÉÆÃjPÉAiÀÄ ªÉÄÃgÉUÉ gÁªÀÄ£ÀUÀgÀ «zsÁ£À¸À¨sÁ PÉëÃvÀæPÉÌ 2016-17£ÉÃ ¸Á°UÉ ºÉZÀÄÑªÀjAiÀiÁV 4000 ªÀÄ£ÉUÀ¼À£ÀÄß ªÀÄAdÆgÀÄ ªÀiÁqÀÄªÀAvÉ ¸ÀPÁðgÀPÉÌ ¥Àæ¸ÁÛªÀ£É ¸À°è¸ÀÄªÀ PÀÄjvÀÄ.</t>
  </si>
  <si>
    <t>PI RGRHCL 08 BVT 2016-17</t>
  </si>
  <si>
    <t>²æÃ ¸ÀAdAiÀiï ©. ¥ÁnÃ¯ï, ªÀiÁ£Àå ±Á¸ÀPÀgÀÄ ¨É¼ÀUÁ« UÁæ«ÄÃt «zsÁ£À¸À¨sÁ PÉëÃvÀæ, EªÀgÀ PÉÆÃjPÉAiÀÄ ªÉÄÃgÉUÉ ¨É¼ÀUÁ« UÁæ«ÄÃt «zsÁ£À¸À¨sÁ PÉëÃvÀæPÉÌ 2015-16£ÉÃ ¸Á°£À §¸ÀªÀ ªÀ¸Àw AiÉÆÃd£ÉAiÀÄr ºÉZÀÄÑªÀjAiÀiÁV 1000 ªÀÄ£ÉUÀ¼À£ÀÄß ªÀÄAdÆgÀÄ ªÀiÁqÀÄªÀAvÉ ¸ÀPÁðgÀPÉÌ ¥Àæ¸ÁÛªÀ£É ¸À°è¸ÀÄªÀ PÀÄjvÀÄ.</t>
  </si>
  <si>
    <t>PI RGRHCL 09 BVT 2016-17</t>
  </si>
  <si>
    <t>²æÃ PÉ. UÉÆÃ¥Á® ¥ÀÆeÁj, ªÀiÁ£Àå ±Á¸ÀPÀgÀÄ ¨ÉÊAzÀÆgÀÄ «zsÁ£À¸À¨sÁ PÉëÃvÀæ, EªÀgÀ PÉÆÃjPÉAiÀÄ ªÉÄÃgÉUÉ ¨ÉÊAzÀÆgÀÄ «zsÁ£À¸À¨sÁ PÉëÃvÀæPÉÌ 200 ªÀÄ£ÉUÀ¼À£ÀÄß ªÀÄAdÆgÀÄ ªÀiÁqÀÄªÀAvÉ ¸ÀPÁðgÀPÉÌ ¥Àæ¸ÁÛªÀ£É ¸À°è¸ÀÄªÀ PÀÄjvÀÄ.</t>
  </si>
  <si>
    <t>PI RGRHCL 10 BVT 2016-17</t>
  </si>
  <si>
    <t xml:space="preserve">ªÀiÁ£Àå ¸ÀA¸À¢ÃAiÀÄ PÁAiÀÄðzÀ²ðUÀ¼ÀÄ, ªÀ¸Àw E¯ÁSÉ, EªÀgÀ PÉÆÃjPÉAiÀÄ ªÉÄÃgÉUÉ £ÁUÀoÁt «zsÁ£À¸À¨sÁ PÉëÃvÀæzÀ DºÉÃj UÁæªÀÄ ¥ÀAZÁAiÀÄwUÉ ºÉZÀÄÑªÀjAiÀiÁV 337 ªÀÄ£ÉUÀ¼À£ÀÄß ªÀÄAdÆgÀÄ ªÀiÁqÀÄªÀAvÉ ¸ÀPÁðgÀPÉÌ ¥Àæ¸ÁÛªÀ£É ¸À°è¸ÀÄªÀ PÀÄjvÀÄ. </t>
  </si>
  <si>
    <t>PI RGRHCL 11 BVT 2016-17</t>
  </si>
  <si>
    <t>ªÀiÁ£Àå ¥À±ÀÄ¸ÀAUÉÆÃ¥À£É ªÀÄvÀÄÛ gÉÃµÉä gÁdå ¸ÀaªÀgÀ PÉÆÃjPÉAiÀÄ ªÉÄÃgÉUÉ ºÁ¸À£À vÁ®ÆèQ£À ¹ÃUÉ UÁææªÀÄ ¥ÀAZÁAiÀÄwAiÀÄ ¸ÁªÀiÁ£Àå ªÀUÀðzÀ §qÀªÀjUÉ 20 ªÀÄ£ÉUÀ¼À£ÀÄß ªÀÄAdÆgÀÄ ªÀiÁqÀÄªÀAvÉ ¸ÀPÁðgÀPÉ ¥Àæ¸ÁÛªÀ£É ¸À°è¸ÀÄªÀ PÀÄjvÀÄ.</t>
  </si>
  <si>
    <t>07.06.2016</t>
  </si>
  <si>
    <t>PI RGRHCL 12 BVT 2016-17</t>
  </si>
  <si>
    <t>14.06.2016</t>
  </si>
  <si>
    <t>PI RGRHCL 13 BVT 2016-17</t>
  </si>
  <si>
    <t xml:space="preserve">ªÀiÁ£Àå ¸ÀA¸À¢ÃAiÀÄ PÁAiÀÄðzÀ²ðUÀ¼ÀÄ, ªÀ¸Àw E¯ÁSÉ, EªÀgÀ PÉÆÃjPÉAiÀÄ ªÉÄÃgÉUÉ ¹AzÀV «zsÁ£À¸À¨sÁ PÉëÃvÀæzÀ UÁæªÀÄ ¥ÀAZÁAiÀÄwUÀ½UÉ ºÉZÀÄÑªÀjAiÀiÁV 1000 ªÀÄ£ÉUÀ¼À£ÀÄß ªÀÄAdÆgÀÄ ªÀiÁqÀÄªÀAvÉ ¸ÀPÁðgÀPÉÌ ¥Àæ¸ÁÛªÀ£É ¸À°è¸ÀÄªÀ PÀÄjvÀÄ. </t>
  </si>
  <si>
    <t>01.07.2016</t>
  </si>
  <si>
    <t>PI RGRHCL 14 BVT 2016-17</t>
  </si>
  <si>
    <t xml:space="preserve">ªÀiÁ£Àå ¸ÀA¸À¢ÃAiÀÄ PÁAiÀÄðzÀ²ðUÀ¼ÀÄ, ªÀ¸Àw E¯ÁSÉ, EªÀgÀ PÉÆÃjPÉAiÀÄ ªÉÄÃgÉUÉ EAr «zsÁ£À¸À¨sÁ PÉëÃvÀæzÀ vÀqÀªÀ®UÁ UÁæªÀÄ ¥ÀAZÁAiÀÄwUÉ ºÉZÀÄÑªÀjAiÀiÁV 150 ªÀÄ£ÉUÀ¼À£ÀÄß ªÀÄAdÆgÀÄ ªÀiÁqÀÄªÀAvÉ ¸ÀPÁðgÀPÉÌ ¥Àæ¸ÁÛªÀ£É ¸À°è¸ÀÄªÀ PÀÄjvÀÄ. </t>
  </si>
  <si>
    <t>02.07.2016</t>
  </si>
  <si>
    <t>PI RGRHCL 15 BVT 2016-17</t>
  </si>
  <si>
    <t>ªÀiÁ£Àå ±Á¸ÀPÀgÀÄ, ºÀUÀj¨ÉÆªÀÄä£ÀºÀ½î «zsÁ£À¸À¨sÁ PÉëÃvÀæ, EªÀgÀ PÉÆÃjPÉAiÀÄ ªÉÄÃgÉUÉ ºÀUÀj¨ÉÆªÀÄä£ÀºÀ½î «zsÁ£À¸À¨sÁ PÉëÃvÀæPÉÌ 1000 ªÀÄ£ÉUÀ¼À£ÀÄß ªÀÄAdÆgÀÄ ªÀiÁqÀÄªÀAvÉ ¸ÀPÁðgÀPÉ ¥Àæ¸ÁÛªÀ£É ¸À°è¸ÀÄªÀ PÀÄjvÀÄ.</t>
  </si>
  <si>
    <t>PI RGRHCL 16 BVT 2016-17</t>
  </si>
  <si>
    <t>ªÀiÁ£Àå ±Á¸ÀPÀgÀÄ, ±ÀºÀ¥ÀÆgÀ «zsÁ£À¸À¨sÁ PÉëÃvÀæ, EªÀgÀ PÉÆÃjPÉAiÀÄ ªÉÄÃgÉUÉ ¸ÀÄgÀ¥ÀÄgÀ vÁ®®ÆQ£À £ÁUÀ£ÀÆgÀ UÁæªÀÄ ¥ÀAZÁAiÀÄwUÉ  Ì 125 ªÀÄ£ÉUÀ¼À£ÀÄß ªÀÄAdÆgÀÄ ªÀiÁqÀÄªÀAvÉ ¸ÀPÁðgÀPÉ ¥Àæ¸ÁÛªÀ£É ¸À°è¸ÀÄªÀ PÀÄjvÀÄ.</t>
  </si>
  <si>
    <t>11.07.2016</t>
  </si>
  <si>
    <t>PI RGRHCL 17 BVT 2016-17</t>
  </si>
  <si>
    <t>ªÀiÁ£Àå ±Á¸ÀPÀgÀÄ, C¥sÀd®¥ÀÄgÀ «zsÁ£À¸À¨sÁ PÉëÃvÀæ, EªÀgÀ PÉÆÃjPÉAiÀÄ ªÉÄÃgÉUÉ C¥sÀd®¥ÀÄgÀ «zsÁ£À¸À¨sÁ PÉëÃvÀæPÉÌ 1500 ªÀÄ£ÉUÀ¼À£ÀÄß ªÀÄAdÆgÀÄ ªÀiÁqÀÄªÀAvÉ ¸ÀPÁðgÀPÉ ¥Àæ¸ÁÛªÀ£É ¸À°è¸ÀÄªÀ PÀÄjvÀÄ.</t>
  </si>
  <si>
    <t>12.07.2016</t>
  </si>
  <si>
    <t>PI RGRHCL 18 BVT 2016-17</t>
  </si>
  <si>
    <t>20.07.2016</t>
  </si>
  <si>
    <t>PI RGRHCL 19 BVT 2016-17</t>
  </si>
  <si>
    <t>¨É¼ÀUÁ« f¯Éè aPÉÆÌÃr-¸ÀzÀ®UÁ «zsÁ£À¸À¨sÁ PÉëÃvÀæPÉÌ 2013-14 jAzÀ E°èAiÀÄªÀgÀ«UÉ ªÀÄAdÆgÁzÀ ªÀÄ£ÉUÀ¼ÀÄ, ¥ÀæUÀwAiÀÄ°ègÀÄªÀ ªÀÄ£ÉUÀ¼À «ªÀgÀªÀ£ÀÄß ¸ÀPÁðgÀPÉ ¸À°è¸ÀÄªÀ PÀÄjvÀÄ.</t>
  </si>
  <si>
    <t>21.07.2016</t>
  </si>
  <si>
    <t>PI RGRHCL 20 BVT 2016-17</t>
  </si>
  <si>
    <r>
      <t>²æÃ ¨Á®ZÀAzÀæ ®. eÁgÀQºÉÆ½,</t>
    </r>
    <r>
      <rPr>
        <sz val="13"/>
        <color indexed="63"/>
        <rFont val="Nudi 01 e"/>
      </rPr>
      <t xml:space="preserve"> ªÀiÁ£Àå ±Á¸ÀPÀgÀÄ, CgÀ¨sÁ« «zsÁ£À¸À¨sÁ PÉëÃvÀæ, EªÀgÀ</t>
    </r>
    <r>
      <rPr>
        <sz val="13"/>
        <color indexed="8"/>
        <rFont val="Nudi 01 e"/>
      </rPr>
      <t xml:space="preserve"> PÉÆÃjPÉAiÀÄ ªÉÄÃgÉUÉ ¨É¼ÀUÁ« f¯ÉèAiÀÄ CgÀ¨sÁ«</t>
    </r>
    <r>
      <rPr>
        <sz val="13"/>
        <color indexed="63"/>
        <rFont val="Nudi 01 e"/>
      </rPr>
      <t xml:space="preserve"> </t>
    </r>
    <r>
      <rPr>
        <sz val="13"/>
        <color indexed="8"/>
        <rFont val="Nudi 01 e"/>
      </rPr>
      <t>«zsÁ£À¸À¨sÁ PÉëÃvÀæzÀ UÉÆÃPÁPÀ vÁ®ÆèQ£À ªÀÄ¸ÀUÀÄ¦à UÁæªÀÄ ¥ÀAZÁAiÀÄwUÉ ºÉZÀÄÑªÀjAiÀiÁV 56 ªÀÄ£ÉUÀ¼À£ÀÄß ªÀÄAdÆgÀÄ ªÀiÁqÀÄªÀAvÉ ¸ÀPÁðgÀPÉÌ ¥Àæ¸ÁÛªÀ£É ¸À°è¸ÀÄªÀ PÀÄjvÀÄ.</t>
    </r>
  </si>
  <si>
    <t>29.07.2016</t>
  </si>
  <si>
    <t>PI RGRHCL 21 BVT 2016-17</t>
  </si>
  <si>
    <t>²æÃ ¸ÀA¨sÁf J¯ï. ¥ÁnÃ®, ªÀiÁ£Àå ±Á¸ÀPÀgÀÄ ¨É¼ÀUÁ« zÀQët «zsÁ£À¸À¨sÁ PÉëÃvÀæ, EªÀgÀ PÉÆÃjPÉAiÀÄ ªÉÄÃgÉUÉ ¨É¼ÀUÁ« zÀQët «zsÁ£À¸À¨sÁ PÉëÃvÀæzÀ £Á®ÆÌ UÁæªÀÄ ¥ÀAZÁAiÀÄwUÀ½UÉ 2000 ªÀÄ£ÉUÀ¼À£ÀÄß ªÀÄAdÆgÀÄ ªÀiÁqÀÄªÀAvÉ ¸ÀPÁðgÀPÉÌ ¥Àæ¸ÁÛªÀ£É ¸À°è¸ÀÄªÀ PÀÄjvÀÄ.</t>
  </si>
  <si>
    <t>04.08.2016</t>
  </si>
  <si>
    <t>PI RGRHCL 22 BVT 2016-17</t>
  </si>
  <si>
    <t>ªÀiÁ£Àå ¸ÀA¸À¢ÃAiÀÄ PÁAiÀÄðzÀ²ðUÀ¼ÀÄ, ¸ÀªÀiÁdPÀ¯Áåt »AzÀÄ½zÀ ªÀUÀðUÀ¼À E¯ÁSÉ, EªÀgÀ PÉÆÃjPÉAiÀÄ ªÉÄÃgÉUÉ PÀÄAzÀUÉÆÃ¼À «zsÁ£À¸À¨sÁ PÉëÃvÀæPÉÌ ºÉZÀÄÑªÀjAiÀiÁV 3000 ªÀÄ£ÉUÀ¼À£ÀÄß ªÀÄAdÆgÀÄ ªÀiÁqÀÄªÀAvÉ ¸ÀPÁðgÀPÉÌ ¥Àæ¸ÁÛªÀ£É ¸À°è¸ÀÄªÀ PÀÄjvÀÄ.</t>
  </si>
  <si>
    <t>05.08.2016</t>
  </si>
  <si>
    <t>PI RGRHCL 23 BVT 2016-17</t>
  </si>
  <si>
    <t>2013-14£ÉÃ ¸Á°¤AzÀ 2015-16£ÉÃ ¸Á°£À ªÀgÉUÉ DAiÉÄÌAiÀiÁUÀzÉÃ ¨ÁQ G½¢gÀÄªÀ UÀÄjAiÀÄ£ÀÄß ¢£ÁAPÀ:31.08.2016 PÉÌ PÉÆ£ÉUÉÆAqÀAvÉ UáæªÀÄ ¥ÀAZÁAiÀÄwªÁgÀÄ/vÁ®ÆîPÀÄªÁgÀÄ/«zsÁ£À¸À¨sÁ PÉëÃvÀæªÁgÀÄ ªÀiÁ»wAiÀÄ£ÀÄß ¹zÀÝ¥Àr¹ ¸ÀÆPÀÛ C©ü¥ÁæAiÀÄzÉÆA¢UÉ ¸ÀPÁðgÀPÉÌ ªÀgÀ¢ ¤ÃqÀÄªÀ PÀÄjvÀÄ.</t>
  </si>
  <si>
    <t>06.09.2016</t>
  </si>
  <si>
    <t>PI RGRHCL 24 BVT 2016-17</t>
  </si>
  <si>
    <t>«dAiÀÄ¥ÀÄgÀ f¯Éè ¹AzÀV vÁ®ÆèQ£À ¹AzsÀV ¥ÀlÖtPÉÌ ¤ÃrzÀ 500 ªÀÄ£ÉUÀ¼À UÀÄjAiÀÄ£ÀÄß UÁæ«ÄÃt ¨sÁUÀPÉÌ ªÀUÁð¬Ä¸ÀÄªÀAvÉ PÉÆÃjgÀÄªÀ §UÉÎ.</t>
  </si>
  <si>
    <t>07.09.2016</t>
  </si>
  <si>
    <t>PI RGRHCL 25 BVT 2016-17</t>
  </si>
  <si>
    <t>ªÀiÁ£Àå ±Á¸ÀPÀgÀÄ ªÀÄÄ¼À¨ÁV®Ä PÉëÃvÀæ ºÁUÀÆ ¸À£Áä£Àå ªÀÄÄRå ªÀÄAwæAiÀÄªÀgÀ D¥ÀÛ PÁAiÀÄðzÀ²ðUÀ¼ÀÄ, EªÀgÀ PÉÆÃjPÉAiÀÄ ªÉÄÃgÉUÉ ªÀÄÄ¼À¨ÁV®Ä vÁ®ÆèPÀÄ / «zsÁ£À¸À¨sÁ PÉëÃvÀæPÉÌ ºÉZÀÄÑªÀjAiÀiÁV 6000 ªÀÄ£ÉUÀ¼À£ÀÄß ªÀÄAdÆgÀÄ ªÀiÁqÀÄªÀAvÉ ¸ÀPÁðgÀPÉÌ ¥Àæ¸ÁÛªÀ£É ¸À°è¸ÀÄªÀ PÀÄjvÀÄ.</t>
  </si>
  <si>
    <t>24.09.2016</t>
  </si>
  <si>
    <t>PI RGRHCL 26 BVT 2016-17</t>
  </si>
  <si>
    <t>ªÀiÁ£Àå ±Á¸ÀPÀgÀÄ AiÀiÁzÀVj PÉëÃvÀæ EªÀgÀ PÉÆÃjPÉAiÀÄ ªÉÄÃgÉUÉ AiÀiÁzÀVj vÁ®ÆèPÀÄ / «zsÁ£À¸À¨sÁ PÉëÃvÀæPÉÌ ºÉZÀÄÑªÀjAiÀiÁV 2000 ªÀÄ£ÉUÀ¼À£ÀÄß ªÀÄAdÆgÀÄ ªÀiÁqÀÄªÀAvÉ ¸ÀPÁðgÀPÉÌ ¥Àæ¸ÁÛªÀ£É ¸À°è¸ÀÄªÀ PÀÄjvÀÄ.</t>
  </si>
  <si>
    <t>26.09.2016</t>
  </si>
  <si>
    <t>PI RGRHCL 27 BVT 2016-17</t>
  </si>
  <si>
    <t>2016-17 &amp; 2017-18£ÉÃ ¸Á°£À §¸ÀªÀ ªÀ¸Àw AiÉÆÃd£É ªÀÄvÀÄÛ ªÁd¥ÉÃ¬Ä £ÀUÀgÀ ªÀ¸Àw AiÉÆÃd£ÉUÀ¼Àr ¤ÃqÀ¯ÁVgÀÄªÀ ªÀÄ£ÉUÀ¼À UÀÄjAiÀÄ£ÀÄß ¥ÀjµÀÌj¸ÀÄªÀ PÀÄjvÀÄ.</t>
  </si>
  <si>
    <t>PI RGRHCL 28 BVT 2016-17</t>
  </si>
  <si>
    <t>ªÀiÁ£Àå PÀ£ÁðlPÀ «zsÁ£À ¥ÀjµÀvÀÄÛ ¸ÀzÀ¸ÀågÀÄ ªÀÄÄzsÉÆÃ¼À PÉëÃvÀæ ºÁUÀÆ ªÀiÁf ¸ÀaªÀgÀÄ ¥ÀæzsÁ£À PÁAiÀÄðzÀ²ð PÉ.¦.¹.¹ EªÀgÀ PÉÆÃjPÉAiÀÄ ªÉÄÃgÉUÉ ªÀÄÄzsÉÆÃ¼À vÁ®ÆèPÀÄ / «zsÁ£À¸À¨sÁ PÉëÃvÀæPÉÌ ºÉZÀÄÑªÀjAiÀiÁV §¸ÀªÀ ªÀ¸Àw AiÉÆÃd£ÉAiÀÄr 200 ªÀÄ£ÉUÀ¼À£ÀÄß ªÀÄAdÆgÀÄ ªÀiÁqÀÄªÀAvÉ ¸ÀPÁðgÀPÉÌ ¥Àæ¸ÁÛªÀ£É ¸À°è¸ÀÄªÀ PÀÄjvÀÄ.</t>
  </si>
  <si>
    <t>27.09.2016</t>
  </si>
  <si>
    <t>PI RGRHCL 29 BVT 2016-17</t>
  </si>
  <si>
    <t xml:space="preserve">ªÀiÁ£Àå ¸ÀA¸À¢ÃAiÀÄ PÁAiÀÄðzÀ²ðUÀ¼ÀÄ, ªÀ¸Àw E¯ÁSÉ, EªÀgÀ PÉÆÃjPÉAiÀÄ ªÉÄÃgÉUÉ ¹AzÀV «zsÁ£À¸À¨sÁ PÉëÃvÀæzÀ UÀÄ¨ÉâÃªÁqÀ, vÁA¨Á ªÀÄvÀÄÛ PÉgÉÆÃlV UáæªÀÄ ¥ÀAZÁAiÀÄwUÀ½UÉ ºÉZÀÑªÀj ªÀÄ£ÉUÀ¼À£ÀÄß ªÀÄAdÆgÀÄ ªÀiÁqÀÄªÀAvÉ ¸ÀPÁðgÀPÉÌ ¥Àæ¸ÁÛªÀ£É ¸À°è¸ÀÄªÀ PÀÄjvÀÄ. </t>
  </si>
  <si>
    <t>PI RGRHCL 30 BVT 2016-17</t>
  </si>
  <si>
    <t>ºÉÆ¼É£ÀgÀ¹Ã¥ÀÄgÀ «zsÁ£À¸À¨sÁ PÉëÃvÀæzÀ ªÁå¦ÛAiÀÄ°è §gÀÄªÀ ºÁ¸À£À vÁ®ÆèQ£À zÀÄzÀÝ ªÀÄvÀÄÛ ±ÁAwUÁæªÀÄ ºÉÆÃ§½UÀ¼À ªÁå¦ÛAiÀÄ UÁæªÀÄ ¥ÀAZÁAiÀÄwUÀ½UÉ 2016-17 ªÀÄvÀÄÛ 2017-18£ÉÃ ¸Á°£À §¸ÀªÀ ªÀ¸Àw AiÉÆÃd£ÉAiÀÄr ªÀÄ£ÉUÀ¼À UÀÄjAiÀÄ£ÀÄß ¥ÀÄ£Àgï ¤UÀ¢ü¥Àr¸ÀÄªÀAvÉ PÉÆÃjgÀÄªÀ PÀÄjvÀÄ.</t>
  </si>
  <si>
    <t>PI RGRHCL 31 BVT 2016-17</t>
  </si>
  <si>
    <t>2016-17 ªÀÄvÀÄÛ 2017-18£ÉÃ ¸Á°£À §¸ÀªÀ ªÀ¸Àw AiÉÆÃd£ÉAiÀÄr UÀÄj ªÀUÁðªÀuÉ ªÀiÁqÀÄªÀ PÀÄjvÀÄ,</t>
  </si>
  <si>
    <t>29.09.2016</t>
  </si>
  <si>
    <t>PI RGRHCL 32 BVT 2016-17</t>
  </si>
  <si>
    <t>ªÀÄAqÀå f¯É ²æÃgÀAUÀ¥ÀlÖt «zsÁ£À¸À¨sÀ PÉëÃvÀæzÀ ªÁå¦ÛAiÀÄ°è §gÀÄªÀ UáæªÀÄ ¥ÀAZÁAiÀÄwUÀ½UÉ ºÉZÀÑªÀjAiÀiÁV 1775 ªÀÄ£ÉUÀ¼À£ÀÄß ªÀÄAdÆgÀ  ªÀiÁqÀÄªÀAvÉ PÉÆÃjgÀÄªÀ PÀÄjvÀÄ.</t>
  </si>
  <si>
    <t>05.10.2016</t>
  </si>
  <si>
    <t>PI RGRHCL 33 BVT 2016-17</t>
  </si>
  <si>
    <t>«dAiÀÄ¥ÀÄgÀ f¯Éè EAr «zsÁ£À¸À¨sÁ PÉëÃvÀæPÉÌ ºÉZÀÄÑªÀgÀAiÀiÁV 3000 ªÀÄ£ÉUÀ¼À£ÀÄß ªÀÄAdÆgÀÄ ªÀiÁqÀÄªÀAvÉ PÉÆÃjgÀÄªÀ PÀÄjvÀÄ.</t>
  </si>
  <si>
    <t>PI RGRHCL 34 BVT 2016-17</t>
  </si>
  <si>
    <t>ªÀiÁ£Àå ±Á¸ÀPÀgÀÄ, C¼ÀAzsÀ «zsÁ£À¸À¨sÁ PÉëÃvÀæ EªÀgÀÄ PÀ®§ÄgÀV f¯Éè D¼ÀAzÀ «zsÁ£À¸À¨Á PÉëÃvÀæPÉÌ 3000 ªÀÄ£ÉUÀ¼À£ÀÄß ªÀÄAdÆgÀÄ ªÀiÁqÀÄªÀAvÉ PÉÆÃjgÀÄªÀ PÀÄjvÀÄ.</t>
  </si>
  <si>
    <t>06.10.2016</t>
  </si>
  <si>
    <t>PI RGRHCL 35 BVT 2016-17</t>
  </si>
  <si>
    <t>¨ÁUÀ®PÉÆÃmÉ f¯ÉèUÉ 2016-17£ÉÃ ¸Á°£À §¸ÀªÀ ªÀ¸Àw AiÉÆÃd£ÉAiÀÄr ªÀÄAdÆgÁzÀ ªÀÄ£ÉUÀ¼À UÀÄjUÉ JzÀÄgÁV UÁæªÀÄ ¥ÀAZÁAiÀÄwªÁgÀÄ, ªÀUÀðªÁgÀÄ UÀÄjAiÀÄ£ÀÄß ªÉ¨ï¸ÉÊmï£À°è ¤UÀ¢ü¥Àr¸ÀÄªÀ PÀÄjvÀÄ.</t>
  </si>
  <si>
    <t>13.10.2016</t>
  </si>
  <si>
    <t>PI RGRHCL 36 BVT 2016-17</t>
  </si>
  <si>
    <t>§¼Áîj f¯ÉèUÉ 2016-17£ÉÃ ¸Á°£À §¸ÀªÀ ªÀ¸Àw AiÉÆÃd£ÉAiÀÄr ªÀÄAdÆgÁzÀ ªÀÄ£ÉUÀ¼À UÀÄjUÉ JzÀÄgÁV UÁæªÀÄ ¥ÀAZÁAiÀÄwªÁgÀÄ, ªÀUÀðªÁgÀÄ UÀÄjAiÀÄ£ÀÄß ªÉ¨ï¸ÉÊmï£À°è ¤UÀ¢ü¥Àr¸ÀÄªÀ PÀÄjvÀÄ.</t>
  </si>
  <si>
    <t>PI RGRHCL 37 BVT 2016-17</t>
  </si>
  <si>
    <t>¨É¼ÀUÁ« f¯ÉèUÉ 2016-17£ÉÃ ¸Á°£À §¸ÀªÀ ªÀ¸Àw AiÉÆÃd£ÉAiÀÄr ªÀÄAdÆgÁzÀ ªÀÄ£ÉUÀ¼À UÀÄjUÉ JzÀÄgÁV UÁæªÀÄ ¥ÀAZÁAiÀÄwªÁgÀÄ, ªÀUÀðªÁgÀÄ UÀÄjAiÀÄ£ÀÄß ªÉ¨ï¸ÉÊmï£À°è ¤UÀ¢ü¥Àr¸ÀÄªÀ PÀÄjvÀÄ.</t>
  </si>
  <si>
    <t>PI RGRHCL 38 BVT 2016-17</t>
  </si>
  <si>
    <t>¨ÉAUÀ¼ÀÆgÀÄ UÁæªÀiÁAvÀgÀ f¯ÉèUÉ 2016-17£ÉÃ ¸Á°£À §¸ÀªÀ ªÀ¸Àw AiÉÆÃd£ÉAiÀÄr ªÀÄAdÆgÁzÀ ªÀÄ£ÉUÀ¼À UÀÄjUÉ JzÀÄgÁV UÁæªÀÄ ¥ÀAZÁAiÀÄwªÁgÀÄ, ªÀUÀðªÁgÀÄ UÀÄjAiÀÄ£ÀÄß ªÉ¨ï¸ÉÊmï£À°è ¤UÀ¢ü¥Àr¸ÀÄªÀ PÀÄjvÀÄ.</t>
  </si>
  <si>
    <t>PI RGRHCL 39 BVT 2016-17</t>
  </si>
  <si>
    <t>¨ÉAUÀ¼ÀÆgÀÄ £ÀUÀgÀ f¯ÉèUÉ 2016-17£ÉÃ ¸Á°£À §¸ÀªÀ ªÀ¸Àw AiÉÆÃd£ÉAiÀÄr ªÀÄAdÆgÁzÀ ªÀÄ£ÉUÀ¼À UÀÄjUÉ JzÀÄgÁV UÁæªÀÄ ¥ÀAZÁAiÀÄwªÁgÀÄ, ªÀUÀðªÁgÀÄ UÀÄjAiÀÄ£ÀÄß ªÉ¨ï¸ÉÊmï£À°è ¤UÀ¢ü¥Àr¸ÀÄªÀ PÀÄjvÀÄ.</t>
  </si>
  <si>
    <t>PI RGRHCL 40 BVT 2016-17</t>
  </si>
  <si>
    <t>©ÃzÀgÀ f¯ÉèUÉ 2016-17£ÉÃ ¸Á°£À §¸ÀªÀ ªÀ¸Àw AiÉÆÃd£ÉAiÀÄr ªÀÄAdÆgÁzÀ ªÀÄ£ÉUÀ¼À UÀÄjUÉ JzÀÄgÁV UÁæªÀÄ ¥ÀAZÁAiÀÄwªÁgÀÄ, ªÀUÀðªÁgÀÄ UÀÄjAiÀÄ£ÀÄß ªÉ¨ï¸ÉÊmï£À°è ¤UÀ¢ü¥Àr¸ÀÄªÀ PÀÄjvÀÄ.</t>
  </si>
  <si>
    <t>PI RGRHCL 41 BVT 2016-17</t>
  </si>
  <si>
    <t>ZÁªÀÄgÁd£ÀUÀgÀ f¯ÉèUÉ 2016-17£ÉÃ ¸Á°£À §¸ÀªÀ ªÀ¸Àw AiÉÆÃd£ÉAiÀÄr ªÀÄAdÆgÁzÀ ªÀÄ£ÉUÀ¼À UÀÄjUÉ JzÀÄgÁV UÁæªÀÄ ¥ÀAZÁAiÀÄwªÁgÀÄ, ªÀUÀðªÁgÀÄ UÀÄjAiÀÄ£ÀÄß ªÉ¨ï¸ÉÊmï£À°è ¤UÀ¢ü¥Àr¸ÀÄªÀ PÀÄjvÀÄ.</t>
  </si>
  <si>
    <t>PI RGRHCL 42 BVT 2016-17</t>
  </si>
  <si>
    <t>aPÀÌ§¼Áî¥ÀÄgÀ f¯ÉèUÉ 2016-17£ÉÃ ¸Á°£À §¸ÀªÀ ªÀ¸Àw AiÉÆÃd£ÉAiÀÄr ªÀÄAdÆgÁzÀ ªÀÄ£ÉUÀ¼À UÀÄjUÉ JzÀÄgÁV UÁæªÀÄ ¥ÀAZÁAiÀÄwªÁgÀÄ, ªÀUÀðªÁgÀÄ UÀÄjAiÀÄ£ÀÄß ªÉ¨ï¸ÉÊmï£À°è ¤UÀ¢ü¥Àr¸ÀÄªÀ PÀÄjvÀÄ.</t>
  </si>
  <si>
    <t>PI RGRHCL 43 BVT 2016-17</t>
  </si>
  <si>
    <t>aPÀÌªÀÄUÀ¼ÀÆgÀÄ f¯ÉèUÉ 2016-17£ÉÃ ¸Á°£À §¸ÀªÀ ªÀ¸Àw AiÉÆÃd£ÉAiÀÄr ªÀÄAdÆgÁzÀ ªÀÄ£ÉUÀ¼À UÀÄjUÉ JzÀÄgÁV UÁæªÀÄ ¥ÀAZÁAiÀÄwªÁgÀÄ, ªÀUÀðªÁgÀÄ UÀÄjAiÀÄ£ÀÄß ªÉ¨ï¸ÉÊmï£À°è ¤UÀ¢ü¥Àr¸ÀÄªÀ PÀÄjvÀÄ.</t>
  </si>
  <si>
    <t>PI RGRHCL 44 BVT 2016-17</t>
  </si>
  <si>
    <t>avÀæzÀÄUÀð f¯ÉèUÉ 2016-17£ÉÃ ¸Á°£À §¸ÀªÀ ªÀ¸Àw AiÉÆÃd£ÉAiÀÄr ªÀÄAdÆgÁzÀ ªÀÄ£ÉUÀ¼À UÀÄjUÉ JzÀÄgÁV UÁæªÀÄ ¥ÀAZÁAiÀÄwªÁgÀÄ, ªÀUÀðªÁgÀÄ UÀÄjAiÀÄ£ÀÄß ªÉ¨ï¸ÉÊmï£À°è ¤UÀ¢ü¥Àr¸ÀÄªÀ PÀÄjvÀÄ.</t>
  </si>
  <si>
    <t>PI RGRHCL 45 BVT 2016-17</t>
  </si>
  <si>
    <t>zÀQët PÀ£ÀßqÀ f¯ÉèUÉ 2016-17£ÉÃ ¸Á°£À §¸ÀªÀ ªÀ¸Àw AiÉÆÃd£ÉAiÀÄr ªÀÄAdÆgÁzÀ ªÀÄ£ÉUÀ¼À UÀÄjUÉ JzÀÄgÁV UÁæªÀÄ ¥ÀAZÁAiÀÄwªÁgÀÄ, ªÀUÀðªÁgÀÄ UÀÄjAiÀÄ£ÀÄß ªÉ¨ï¸ÉÊmï£À°è ¤UÀ¢ü¥Àr¸ÀÄªÀ PÀÄjvÀÄ.</t>
  </si>
  <si>
    <t>PI RGRHCL 46 BVT 2016-17</t>
  </si>
  <si>
    <t>zÁªÀtUÉgÉ f¯ÉèUÉ 2016-17£ÉÃ ¸Á°£À §¸ÀªÀ ªÀ¸Àw AiÉÆÃd£ÉAiÀÄr ªÀÄAdÆgÁzÀ ªÀÄ£ÉUÀ¼À UÀÄjUÉ JzÀÄgÁV UÁæªÀÄ ¥ÀAZÁAiÀÄwªÁgÀÄ, ªÀUÀðªÁgÀÄ UÀÄjAiÀÄ£ÀÄß ªÉ¨ï¸ÉÊmï£À°è ¤UÀ¢ü¥Àr¸ÀÄªÀ PÀÄjvÀÄ.</t>
  </si>
  <si>
    <t>PI RGRHCL 47 BVT 2016-17</t>
  </si>
  <si>
    <t>zsÁgÀªÁqÀ f¯ÉèUÉ 2016-17£ÉÃ ¸Á°£À §¸ÀªÀ ªÀ¸Àw AiÉÆÃd£ÉAiÀÄr ªÀÄAdÆgÁzÀ ªÀÄ£ÉUÀ¼À UÀÄjUÉ JzÀÄgÁV UÁæªÀÄ ¥ÀAZÁAiÀÄwªÁgÀÄ, ªÀUÀðªÁgÀÄ UÀÄjAiÀÄ£ÀÄß ªÉ¨ï¸ÉÊmï£À°è ¤UÀ¢ü¥Àr¸ÀÄªÀ PÀÄjvÀÄ.</t>
  </si>
  <si>
    <t>PI RGRHCL 48 BVT 2016-17</t>
  </si>
  <si>
    <t>UÀzÀUÀ f¯ÉèUÉ 2016-17£ÉÃ ¸Á°£À §¸ÀªÀ ªÀ¸Àw AiÉÆÃd£ÉAiÀÄr ªÀÄAdÆgÁzÀ ªÀÄ£ÉUÀ¼À UÀÄjUÉ JzÀÄgÁV UÁæªÀÄ ¥ÀAZÁAiÀÄwªÁgÀÄ, ªÀUÀðªÁgÀÄ UÀÄjAiÀÄ£ÀÄß ªÉ¨ï¸ÉÊmï£À°è ¤UÀ¢ü¥Àr¸ÀÄªÀ PÀÄjvÀÄ.</t>
  </si>
  <si>
    <t>PI RGRHCL 49 BVT 2016-17</t>
  </si>
  <si>
    <t>ºÁ¸À£À f¯ÉèUÉ 2016-17£ÉÃ ¸Á°£À §¸ÀªÀ ªÀ¸Àw AiÉÆÃd£ÉAiÀÄr ªÀÄAdÆgÁzÀ ªÀÄ£ÉUÀ¼À UÀÄjUÉ JzÀÄgÁV UÁæªÀÄ ¥ÀAZÁAiÀÄwªÁgÀÄ, ªÀUÀðªÁgÀÄ UÀÄjAiÀÄ£ÀÄß ªÉ¨ï¸ÉÊmï£À°è ¤UÀ¢ü¥Àr¸ÀÄªÀ PÀÄjvÀÄ.</t>
  </si>
  <si>
    <t>PI RGRHCL 50 BVT 2016-17</t>
  </si>
  <si>
    <t>ºÁªÉÃj f¯ÉèUÉ 2016-17£ÉÃ ¸Á°£À §¸ÀªÀ ªÀ¸Àw AiÉÆÃd£ÉAiÀÄr ªÀÄAdÆgÁzÀ ªÀÄ£ÉUÀ¼À UÀÄjUÉ JzÀÄgÁV UÁæªÀÄ ¥ÀAZÁAiÀÄwªÁgÀÄ, ªÀUÀðªÁgÀÄ UÀÄjAiÀÄ£ÀÄß ªÉ¨ï¸ÉÊmï£À°è ¤UÀ¢ü¥Àr¸ÀÄªÀ PÀÄjvÀÄ.</t>
  </si>
  <si>
    <t>PI RGRHCL 51 BVT 2016-17</t>
  </si>
  <si>
    <t>PÀ®§ÄVð f¯ÉèUÉ 2016-17£ÉÃ ¸Á°£À §¸ÀªÀ ªÀ¸Àw AiÉÆÃd£ÉAiÀÄr ªÀÄAdÆgÁzÀ ªÀÄ£ÉUÀ¼À UÀÄjUÉ JzÀÄgÁV UÁæªÀÄ ¥ÀAZÁAiÀÄwªÁgÀÄ, ªÀUÀðªÁgÀÄ UÀÄjAiÀÄ£ÀÄß ªÉ¨ï¸ÉÊmï£À°è ¤UÀ¢ü¥Àr¸ÀÄªÀ PÀÄjvÀÄ.</t>
  </si>
  <si>
    <t>PI RGRHCL 52 BVT 2016-17</t>
  </si>
  <si>
    <t>PÉÆqÀUÀÄ f¯ÉèUÉ 2016-17£ÉÃ ¸Á°£À §¸ÀªÀ ªÀ¸Àw AiÉÆÃd£ÉAiÀÄr ªÀÄAdÆgÁzÀ ªÀÄ£ÉUÀ¼À UÀÄjUÉ JzÀÄgÁV UÁæªÀÄ ¥ÀAZÁAiÀÄwªÁgÀÄ, ªÀUÀðªÁgÀÄ UÀÄjAiÀÄ£ÀÄß ªÉ¨ï¸ÉÊmï£À°è ¤UÀ¢ü¥Àr¸ÀÄªÀ PÀÄjvÀÄ.</t>
  </si>
  <si>
    <t>PI RGRHCL 53 BVT 2016-17</t>
  </si>
  <si>
    <t>PÉÆÃ¯ÁgÀ f¯ÉèUÉ 2016-17£ÉÃ ¸Á°£À §¸ÀªÀ ªÀ¸Àw AiÉÆÃd£ÉAiÀÄr ªÀÄAdÆgÁzÀ ªÀÄ£ÉUÀ¼À UÀÄjUÉ JzÀÄgÁV UÁæªÀÄ ¥ÀAZÁAiÀÄwªÁgÀÄ, ªÀUÀðªÁgÀÄ UÀÄjAiÀÄ£ÀÄß ªÉ¨ï¸ÉÊmï£À°è ¤UÀ¢ü¥Àr¸ÀÄªÀ PÀÄjvÀÄ.</t>
  </si>
  <si>
    <t>PI RGRHCL 54 BVT 2016-17</t>
  </si>
  <si>
    <t>PÉÆ¥Àà¼À f¯ÉèUÉ 2016-17£ÉÃ ¸Á°£À §¸ÀªÀ ªÀ¸Àw AiÉÆÃd£ÉAiÀÄr ªÀÄAdÆgÁzÀ ªÀÄ£ÉUÀ¼À UÀÄjUÉ JzÀÄgÁV UÁæªÀÄ ¥ÀAZÁAiÀÄwªÁgÀÄ, ªÀUÀðªÁgÀÄ UÀÄjAiÀÄ£ÀÄß ªÉ¨ï¸ÉÊmï£À°è ¤UÀ¢ü¥Àr¸ÀÄªÀ PÀÄjvÀÄ.</t>
  </si>
  <si>
    <t>PI RGRHCL 55 BVT 2016-17</t>
  </si>
  <si>
    <t>ªÀÄAqÀå f¯ÉèUÉ 2016-17£ÉÃ ¸Á°£À §¸ÀªÀ ªÀ¸Àw AiÉÆÃd£ÉAiÀÄr ªÀÄAdÆgÁzÀ ªÀÄ£ÉUÀ¼À UÀÄjUÉ JzÀÄgÁV UÁæªÀÄ ¥ÀAZÁAiÀÄwªÁgÀÄ, ªÀUÀðªÁgÀÄ UÀÄjAiÀÄ£ÀÄß ªÉ¨ï¸ÉÊmï£À°è ¤UÀ¢ü¥Àr¸ÀÄªÀ PÀÄjvÀÄ.</t>
  </si>
  <si>
    <t>PI RGRHCL 56 BVT 2016-17</t>
  </si>
  <si>
    <t>ªÉÄÊ¸ÀÆgÀÄ f¯ÉèUÉ 2016-17£ÉÃ ¸Á°£À §¸ÀªÀ ªÀ¸Àw AiÉÆÃd£ÉAiÀÄr ªÀÄAdÆgÁzÀ ªÀÄ£ÉUÀ¼À UÀÄjUÉ JzÀÄgÁV UÁæªÀÄ ¥ÀAZÁAiÀÄwªÁgÀÄ, ªÀUÀðªÁgÀÄ UÀÄjAiÀÄ£ÀÄß ªÉ¨ï¸ÉÊmï£À°è ¤UÀ¢ü¥Àr¸ÀÄªÀ PÀÄjvÀÄ.</t>
  </si>
  <si>
    <t>PI RGRHCL 57 BVT 2016-17</t>
  </si>
  <si>
    <t>gÁAiÀÄZÀÆgÀÄ f¯ÉèUÉ 2016-17£ÉÃ ¸Á°£À §¸ÀªÀ ªÀ¸Àw AiÉÆÃd£ÉAiÀÄr ªÀÄAdÆgÁzÀ ªÀÄ£ÉUÀ¼À UÀÄjUÉ JzÀÄgÁV UÁæªÀÄ ¥ÀAZÁAiÀÄwªÁgÀÄ, ªÀUÀðªÁgÀÄ UÀÄjAiÀÄ£ÀÄß ªÉ¨ï¸ÉÊmï£À°è ¤UÀ¢ü¥Àr¸ÀÄªÀ PÀÄjvÀÄ.</t>
  </si>
  <si>
    <t>PI RGRHCL 58 BVT 2016-17</t>
  </si>
  <si>
    <t>gÁªÀÄ£ÀUÀgÀ f¯ÉèUÉ 2016-17£ÉÃ ¸Á°£À §¸ÀªÀ ªÀ¸Àw AiÉÆÃd£ÉAiÀÄr ªÀÄAdÆgÁzÀ ªÀÄ£ÉUÀ¼À UÀÄjUÉ JzÀÄgÁV UÁæªÀÄ ¥ÀAZÁAiÀÄwªÁgÀÄ, ªÀUÀðªÁgÀÄ UÀÄjAiÀÄ£ÀÄß ªÉ¨ï¸ÉÊmï£À°è ¤UÀ¢ü¥Àr¸ÀÄªÀ PÀÄjvÀÄ.</t>
  </si>
  <si>
    <t>PI RGRHCL 59 BVT 2016-17</t>
  </si>
  <si>
    <t>²ªÀªÉÆUÀÎ f¯ÉèUÉ 2016-17£ÉÃ ¸Á°£À §¸ÀªÀ ªÀ¸Àw AiÉÆÃd£ÉAiÀÄr ªÀÄAdÆgÁzÀ ªÀÄ£ÉUÀ¼À UÀÄjUÉ JzÀÄgÁV UÁæªÀÄ ¥ÀAZÁAiÀÄwªÁgÀÄ, ªÀUÀðªÁgÀÄ UÀÄjAiÀÄ£ÀÄß ªÉ¨ï¸ÉÊmï£À°è ¤UÀ¢ü¥Àr¸ÀÄªÀ PÀÄjvÀÄ.</t>
  </si>
  <si>
    <t>PI RGRHCL 60 BVT 2016-17</t>
  </si>
  <si>
    <t>vÀÄªÀÄPÀÆgÀÄ f¯ÉèUÉ 2016-17£ÉÃ ¸Á°£À §¸ÀªÀ ªÀ¸Àw AiÉÆÃd£ÉAiÀÄr ªÀÄAdÆgÁzÀ ªÀÄ£ÉUÀ¼À UÀÄjUÉ JzÀÄgÁV UÁæªÀÄ ¥ÀAZÁAiÀÄwªÁgÀÄ, ªÀUÀðªÁgÀÄ UÀÄjAiÀÄ£ÀÄß ªÉ¨ï¸ÉÊmï£À°è ¤UÀ¢ü¥Àr¸ÀÄªÀ PÀÄjvÀÄ.</t>
  </si>
  <si>
    <t>PI RGRHCL 61 BVT 2016-17</t>
  </si>
  <si>
    <t>GqÀÄ¦ f¯ÉèUÉ 2016-17£ÉÃ ¸Á°£À §¸ÀªÀ ªÀ¸Àw AiÉÆÃd£ÉAiÀÄr ªÀÄAdÆgÁzÀ ªÀÄ£ÉUÀ¼À UÀÄjUÉ JzÀÄgÁV UÁæªÀÄ ¥ÀAZÁAiÀÄwªÁgÀÄ, ªÀUÀðªÁgÀÄ UÀÄjAiÀÄ£ÀÄß ªÉ¨ï¸ÉÊmï£À°è ¤UÀ¢ü¥Àr¸ÀÄªÀ PÀÄjvÀÄ.</t>
  </si>
  <si>
    <t>PI RGRHCL 62 BVT 2016-17</t>
  </si>
  <si>
    <t>GvÀÛgÀ PÀ£ÀßqÀ f¯ÉèUÉ 2016-17£ÉÃ ¸Á°£À §¸ÀªÀ ªÀ¸Àw AiÉÆÃd£ÉAiÀÄr ªÀÄAdÆgÁzÀ ªÀÄ£ÉUÀ¼À UÀÄjUÉ JzÀÄgÁV UÁæªÀÄ ¥ÀAZÁAiÀÄwªÁgÀÄ, ªÀUÀðªÁgÀÄ UÀÄjAiÀÄ£ÀÄß ªÉ¨ï¸ÉÊmï£À°è ¤UÀ¢ü¥Àr¸ÀÄªÀ PÀÄjvÀÄ.</t>
  </si>
  <si>
    <t>PI RGRHCL 63 BVT 2016-17</t>
  </si>
  <si>
    <t>«dAiÀÄ¥ÀÄgÀ f¯ÉèUÉ 2016-17£ÉÃ ¸Á°£À §¸ÀªÀ ªÀ¸Àw AiÉÆÃd£ÉAiÀÄr ªÀÄAdÆgÁzÀ ªÀÄ£ÉUÀ¼À UÀÄjUÉ JzÀÄgÁV UÁæªÀÄ ¥ÀAZÁAiÀÄwªÁgÀÄ, ªÀUÀðªÁgÀÄ UÀÄjAiÀÄ£ÀÄß ªÉ¨ï¸ÉÊmï£À°è ¤UÀ¢ü¥Àr¸ÀÄªÀ PÀÄjvÀÄ.</t>
  </si>
  <si>
    <t>PI RGRHCL 64 BVT 2016-17</t>
  </si>
  <si>
    <t>AiÀiÁzÀVj f¯ÉèUÉ 2016-17£ÉÃ ¸Á°£À §¸ÀªÀ ªÀ¸Àw AiÉÆÃd£ÉAiÀÄr ªÀÄAdÆgÁzÀ ªÀÄ£ÉUÀ¼À UÀÄjUÉ JzÀÄgÁV UÁæªÀÄ ¥ÀAZÁAiÀÄwªÁgÀÄ, ªÀUÀðªÁgÀÄ UÀÄjAiÀÄ£ÀÄß ªÉ¨ï¸ÉÊmï£À°è ¤UÀ¢ü¥Àr¸ÀÄªÀ PÀÄjvÀÄ.</t>
  </si>
  <si>
    <t>PI RGRHCL 65 BVT 2016-17</t>
  </si>
  <si>
    <t>ªÀiÁ£Àå G£ÀßvÀ ²PÀët ¸ÀaªÀgÀÄ PÀÉÆ¥Àà¼À f¯Éè AiÀÄ®§ÄUÁð vÁ®ÆèQUÉ 2016-17£ÉÃ ¸Á°£À §¸ÀªÀ ªÀ¸ÀvÀ AiÉÆÃd£ÉAiÀÄr 6000 ªÀÄ£ÉUÀ¼À£ÀÄß ªÀÄAdÆgÀÄ ªÀiÁqÀÄªÀAvÉ PÉÆÃjgÀÄªÀ PÀÄjvÀÄ.</t>
  </si>
  <si>
    <t>07.11.2016</t>
  </si>
  <si>
    <t>PI RGRHCL 66 BVT 2016-17</t>
  </si>
  <si>
    <t>ªÀiÁ£Àå ±Á¸ÀPÀgÀÄ, ºÀUÀj¨ÉÆªÀÄä£ÀºÀ½î «zsÁ£À¸À¨sÁ PÉëÃvÀæ, EªÀgÀ PÉÆÃjPÉAiÀÄ ªÉÄÃgÉUÉ ºÀUÀj¨ÉÆªÀÄä£ÀºÀ½î «zsÁ£À¸À¨sÁ PÉëÃvÀæPÉÌ 3000 ªÀÄ£ÉUÀ¼À£ÀÄß ªÀÄAdÆgÀÄ ªÀiÁqÀÄªÀAvÉ PÉÆÃjgÀÄªÀ PÀÄjvÀÄ.</t>
  </si>
  <si>
    <t>08.11.2016</t>
  </si>
  <si>
    <t>PI RGRHCL 67 BVT 2016-17</t>
  </si>
  <si>
    <t xml:space="preserve">ªÀiÁ£Àå ±Á¸ÀPÀgÀÄ, ¥ÁªÀUÀqÀ «zsÁ£À¸À¨sÁ PÉëÃvÀæ, EªÀgÀÄ ¥ÁªÀUÀqÀ «zsÁ£À¸À¨sÁ PÉëÃvÀæPÉÌ 2000 ªÀÄ£ÉUÀ¼À£ÀÄß ªÀÄAdÆgÀÄ ªÀiÁqÀÄªÀAvÉ PÉÆÃjgÀÄªÀ PÀÄjvÀÄ. </t>
  </si>
  <si>
    <t>09.11.2016</t>
  </si>
  <si>
    <t>PI RGRHCL 68 BVT 2016-17</t>
  </si>
  <si>
    <t>ºÁ¸À£À f¯Éè ºÁ¸À£À vÁ®ÆèQ£À zÀÄzÀÝ ºÉÆÃ§½ PÀ§â° ªÀÄvÀÄÛ ºÉÆ£ÁßªÀgÀ UáæªÀÄ ¥ÀAZÁAiÀÄwUÀ½UÉ 500 ªÀÄ£ÉUÀ¼À£ÀÄß ªÀÄAdÆgÀÄ ªÀiÁqÀÄªÀAvÉ PÉÆÃjgÀÄªÀ PÀÄjvÀÄ.</t>
  </si>
  <si>
    <t>12.12.2016</t>
  </si>
  <si>
    <t>PI RGRHCL 69 BVT 2016-17</t>
  </si>
  <si>
    <t>ªÀÄAqÀå f¯Éè ªÀÄzÀÆÝgÀÄ «zsÁ£À¸À¨sÁ PÉëÃvÀæPÉ ºÉZÀÄÑªÀj ªÀÄ£ÉUÀ¼À£ÀÄß ªÀÄAdÆgÀÄ ªÀiÁqÀÄªÀAvÉ PÉÆÃjgÀÄªÀ PÀÄjvÀÄ.</t>
  </si>
  <si>
    <t>22.12.2016</t>
  </si>
  <si>
    <t>PI RGRHCL 70 BVT 2016-17</t>
  </si>
  <si>
    <t xml:space="preserve">§¸ÀªÀ ªÀ¸Àw AiÉÆÃd£É DAiÉÄÌAiÀiÁUÀzÉÃ EgÀÄªÀ ªÀÄ£ÉUÀ¼À UÀÄjAiÀÄ£ÀÄß ºÉZÀÄÑªÀj UÀÄjAiÀiÁV ¤ÃqÀÄªÀ PÀÄjvÀÄ. </t>
  </si>
  <si>
    <t>03.02.2017</t>
  </si>
  <si>
    <t>PI RGRHCL71 BVT 2016-17</t>
  </si>
  <si>
    <t xml:space="preserve">ªÀiÁ£Àå ¥ËgÁqÀ½vÀ ºÁUÀÆ ¸ÁªÀðd¤PÀ G¢ÝªÉÄUÀ¼À gÁdå ¸ÀaªÀgÀ PÉÆÃjPÉAiÀÄ ©ÃzÀgÀ f¯Éè ¨sÁ°Ì vÁ®ÆèQUÉ 2016-17£ÉÃ ¸Á°£À §¸ÀªÀ ªÀ¸Àw AiÉÆÃd£ÉAiÀÄr ºÉZÀÄÑªÀjAiÀiÁV 1000 ªÀÄ£ÉUÀ¼À£ÀÄß ªÀÄAdÆgÀÄ ªÀiÁqÀÄªÀAvÉ PÉÆÃjgÀÄªÀ PÀÄjvÀÄ. </t>
  </si>
  <si>
    <t>20.02.2017</t>
  </si>
  <si>
    <t>PI RGRHCL 72 BVT 2016-17</t>
  </si>
  <si>
    <t xml:space="preserve">ªÀiÁ£Àå ±Á¸ÀPÀgÀÄ, gÁAiÀÄZÀÆgÀÄ Uáæ«ÄÃt «zsÁ£À¸À¨sÁ PÉëÃvÀæ, EªÀgÀ gÁAiÀÄZÀÆgÀÄ Uáæ«ÄÃt «zsÁ£À¸À¨sÁ PÉëÃvÀæzÀ AiÀiÁ¥À®¢¤ß UáæªÀÄ ¥ÀAZÁAiÀÄwUÉ ºÉZÀÄÑªÀjAiÀiÁV 310 ªÀÄ£ÉUÀ¼À£ÀÄß ªÀÄAdÆgÀÄ ªÀiÁqÀÄªÀ §UÉÎ </t>
  </si>
  <si>
    <t>PI RGRHCL 73 BVT 2016-17</t>
  </si>
  <si>
    <t>ªÀiÁ£Àå ±Á¸ÀPÀgÀÄ, C¥sÀd®¥ÀÄgÀ «zsÁ£À¸À¨sÁ PÉëÃvÀæ, EªÀgÀ PÉÆÃjPÉAiÀÄ ªÉÄÃgÉUÉ C¥sÀd®¥ÀÄgÀ «zsÁ£À¸À¨sÁ PÉëÃvÀæzÀ ¥sÀgÀºÀvÁ¨ÁzÀ ºÉÆÃ§°UÉ 1000 ªÀÄ£ÉUÀ¼À£ÀÄß ªÀÄAdÆgÀÄ ªÀiÁqÀÄªÀAvÉ PÉÆÃjgÀÄªÀ PÀÄjvÀÄ.</t>
  </si>
  <si>
    <t>21.02.2017</t>
  </si>
  <si>
    <t>PI RGRHCL 74 BVT 2016-17</t>
  </si>
  <si>
    <t>ZÀÁªÀÄgÁd£ÀUÀgÀ f¯Éè ºÀ£ÀÆgÀÄ «zsÁ£À¸À¨sÁ PÉëÃvÀæzÀ 7 UÁæªÀÄUÀ½UÉ 711 ªÀÄ£ÉUÀ¼À£ÀÄß ªÀÄAdÆgÀÄ ªÀiÁqÀÄAªÀvÉ PÉÆÃjgÀÄªÀ PÀÄjvÀÄ.</t>
  </si>
  <si>
    <t>PI RGRHCL 75 BVT 2016-17</t>
  </si>
  <si>
    <t>aPÀÌ§¼Áî¥ÀÄgÀ f¯Éè Uëj©zÀ£ÀÆgÀÄ vÁ®ÆèQ£À ºÉÆ¸ÀÆgÀÄ f¯Áè ¥ÀAZÁAiÀÄw PÉëÃvÀæPÉÌ ¸ÁªÀiÁ£Àå ªÀUÀðPÉÌ 1000 ªÀÄ£ÉUÀ¼À£ÀÄß ºÁUÀÆ ¥Àj²µÀÖ eÁw/¥ÀAUÀqÀzÀªÀjUÉ 250 ªÀÄ£ÉUÀ¼À£ÀÄß ªÀÄAdÆgÀÄ ªÀiÁqÀÄªÀAvÉ PÉÆÃjgÀÄªÀ PÀÄjvÀÄ.</t>
  </si>
  <si>
    <t>22.02.2017</t>
  </si>
  <si>
    <t>PI RGRHCL 76 BVT 2016-17</t>
  </si>
  <si>
    <t>§¸ÀªÀ ªÀ¸Àw AiÉÆÃd£ÉAiÀÄr 2016-17£ÉÃ ¸Á°UÉ ºÉZÀÄÑªÀjAiÀiÁV ªÀÄAdÆgÀÄ ªÀiÁqÀ¯ÁzÀ ªÀÄ£ÉUÀ¼À UÀÄjAiÀÄ£ÀÄß C£ÀÄµÁ×£ÀUÉÆ½¸ÀÄªÀ §UÉÎ. (¨ÁUÀ®PÉÆÃmÉ)</t>
  </si>
  <si>
    <t>PI RGRHCL 77 BVT 2016-17</t>
  </si>
  <si>
    <t>§¸ÀªÀ ªÀ¸Àw AiÉÆÃd£ÉAiÀÄr 2016-17£ÉÃ ¸Á°UÉ ºÉZÀÄÑªÀjAiÀiÁV ªÀÄAdÆgÀÄ ªÀiÁqÀ¯ÁzÀ ªÀÄ£ÉUÀ¼À UÀÄjAiÀÄ£ÀÄß C£ÀÄµÁ×£ÀUÉÆ½¸ÀÄªÀ §UÉÎ. (§¼Áîj)</t>
  </si>
  <si>
    <t>PI RGRHCL 78 BVT 2016-17</t>
  </si>
  <si>
    <t>§¸ÀªÀ ªÀ¸Àw AiÉÆÃd£ÉAiÀÄr 2016-17£ÉÃ ¸Á°UÉ ºÉZÀÄÑªÀjAiÀiÁV ªÀÄAdÆgÀÄ ªÀiÁqÀ¯ÁzÀ ªÀÄ£ÉUÀ¼À UÀÄjAiÀÄ£ÀÄß C£ÀÄµÁ×£ÀUÉÆ½¸ÀÄªÀ §UÉÎ. (¨É¼ÀUÁ«)</t>
  </si>
  <si>
    <t>PI RGRHCL 79 BVT 2016-17</t>
  </si>
  <si>
    <t>§¸ÀªÀ ªÀ¸Àw AiÉÆÃd£ÉAiÀÄr 2016-17£ÉÃ ¸Á°UÉ ºÉZÀÄÑªÀjAiÀiÁV ªÀÄAdÆgÀÄ ªÀiÁqÀ¯ÁzÀ ªÀÄ£ÉUÀ¼À UÀÄjAiÀÄ£ÀÄß C£ÀÄµÁ×£ÀUÉÆ½¸ÀÄªÀ §UÉÎ. (¨ÉAUÀ¼ÀÆgÀÄ UáæªÀiÁAvÀgÀ)</t>
  </si>
  <si>
    <t>PI RGRHCL 80 BVT 2016-17</t>
  </si>
  <si>
    <t>§¸ÀªÀ ªÀ¸Àw AiÉÆÃd£ÉAiÀÄr 2016-17£ÉÃ ¸Á°UÉ ºÉZÀÄÑªÀjAiÀiÁV ªÀÄAdÆgÀÄ ªÀiÁqÀ¯ÁzÀ ªÀÄ£ÉUÀ¼À UÀÄjAiÀÄ£ÀÄß C£ÀÄµÁ×£ÀUÉÆ½¸ÀÄªÀ §UÉÎ. (¨ÉAUÀ¼ÀÆgÀÄ £ÀUÀgÀ)</t>
  </si>
  <si>
    <t>PI RGRHCL 81 BVT 2016-17</t>
  </si>
  <si>
    <t>§¸ÀªÀ ªÀ¸Àw AiÉÆÃd£ÉAiÀÄr 2016-17£ÉÃ ¸Á°UÉ ºÉZÀÄÑªÀjAiÀiÁV ªÀÄAdÆgÀÄ ªÀiÁqÀ¯ÁzÀ ªÀÄ£ÉUÀ¼À UÀÄjAiÀÄ£ÀÄß C£ÀÄµÁ×£ÀUÉÆ½¸ÀÄªÀ §UÉÎ. (©ÃzÀgÀ)</t>
  </si>
  <si>
    <t>PI RGRHCL 82 BVT 2016-17</t>
  </si>
  <si>
    <t>§¸ÀªÀ ªÀ¸Àw AiÉÆÃd£ÉAiÀÄr 2016-17£ÉÃ ¸Á°UÉ ºÉZÀÄÑªÀjAiÀiÁV ªÀÄAdÆgÀÄ ªÀiÁqÀ¯ÁzÀ ªÀÄ£ÉUÀ¼À UÀÄjAiÀÄ£ÀÄß C£ÀÄµÁ×£ÀUÉÆ½¸ÀÄªÀ §UÉÎ. (ZÁªÀÄgÁd£ÀUÀgÀ)</t>
  </si>
  <si>
    <t>PI RGRHCL 83 BVT 2016-17</t>
  </si>
  <si>
    <t>§¸ÀªÀ ªÀ¸Àw AiÉÆÃd£ÉAiÀÄr 2016-17£ÉÃ ¸Á°UÉ ºÉZÀÄÑªÀjAiÀiÁV ªÀÄAdÆgÀÄ ªÀiÁqÀ¯ÁzÀ ªÀÄ£ÉUÀ¼À UÀÄjAiÀÄ£ÀÄß C£ÀÄµÁ×£ÀUÉÆ½¸ÀÄªÀ §UÉÎ. (aPÀÌ§¼Áî¥ÀÄgÀ)</t>
  </si>
  <si>
    <t>PI RGRHCL 84 BVT 2016-17</t>
  </si>
  <si>
    <t>§¸ÀªÀ ªÀ¸Àw AiÉÆÃd£ÉAiÀÄr 2016-17£ÉÃ ¸Á°UÉ ºÉZÀÄÑªÀjAiÀiÁV ªÀÄAdÆgÀÄ ªÀiÁqÀ¯ÁzÀ ªÀÄ£ÉUÀ¼À UÀÄjAiÀÄ£ÀÄß C£ÀÄµÁ×£ÀUÉÆ½¸ÀÄªÀ §UÉÎ. (aPÀÀÌªÀÄUÀ¼ÀÆgÀÄ)</t>
  </si>
  <si>
    <t>PI RGRHCL 85 BVT 2016-17</t>
  </si>
  <si>
    <t>§¸ÀªÀ ªÀ¸Àw AiÉÆÃd£ÉAiÀÄr 2016-17£ÉÃ ¸Á°UÉ ºÉZÀÄÑªÀjAiÀiÁV ªÀÄAdÆgÀÄ ªÀiÁqÀ¯ÁzÀ ªÀÄ£ÉUÀ¼À UÀÄjAiÀÄ£ÀÄß C£ÀÄµÁ×£ÀUÉÆ½¸ÀÄªÀ §UÉÎ. (avÀæzÀÄUÀð)</t>
  </si>
  <si>
    <t>PI RGRHCL 86 BVT 2016-17</t>
  </si>
  <si>
    <t>§¸ÀªÀ ªÀ¸Àw AiÉÆÃd£ÉAiÀÄr 2016-17£ÉÃ ¸Á°UÉ ºÉZÀÄÑªÀjAiÀiÁV ªÀÄAdÆgÀÄ ªÀiÁqÀ¯ÁzÀ ªÀÄ£ÉUÀ¼À UÀÄjAiÀÄ£ÀÄß C£ÀÄµÁ×£ÀUÉÆ½¸ÀÄªÀ §UÉÎ. (zÀQët PÀ£ÀßqÀ)</t>
  </si>
  <si>
    <t>PI RGRHCL 87 BVT 2016-17</t>
  </si>
  <si>
    <t>§¸ÀªÀ ªÀ¸Àw AiÉÆÃd£ÉAiÀÄr 2016-17£ÉÃ ¸Á°UÉ ºÉZÀÄÑªÀjAiÀiÁV ªÀÄAdÆgÀÄ ªÀiÁqÀ¯ÁzÀ ªÀÄ£ÉUÀ¼À UÀÄjAiÀÄ£ÀÄß C£ÀÄµÁ×£ÀUÉÆ½¸ÀÄªÀ §UÉÎ. (zÀÁªÀtUÉgÉ)</t>
  </si>
  <si>
    <t>PI RGRHCL 88 BVT 2016-17</t>
  </si>
  <si>
    <t>§¸ÀªÀ ªÀ¸Àw AiÉÆÃd£ÉAiÀÄr 2016-17£ÉÃ ¸Á°UÉ ºÉZÀÄÑªÀjAiÀiÁV ªÀÄAdÆgÀÄ ªÀiÁqÀ¯ÁzÀ ªÀÄ£ÉUÀ¼À UÀÄjAiÀÄ£ÀÄß C£ÀÄµÁ×£ÀUÉÆ½¸ÀÄªÀ §UÉÎ. (zsÁgÀªÁqÀ)</t>
  </si>
  <si>
    <t>PI RGRHCL 89 BVT 2016-17</t>
  </si>
  <si>
    <t>§¸ÀªÀ ªÀ¸Àw AiÉÆÃd£ÉAiÀÄr 2016-17£ÉÃ ¸Á°UÉ ºÉZÀÄÑªÀjAiÀiÁV ªÀÄAdÆgÀÄ ªÀiÁqÀ¯ÁzÀ ªÀÄ£ÉUÀ¼À UÀÄjAiÀÄ£ÀÄß C£ÀÄµÁ×£ÀUÉÆ½¸ÀÄªÀ §UÉÎ. (UÀzÀUÀ)</t>
  </si>
  <si>
    <t>PI RGRHCL 90 BVT 2016-17</t>
  </si>
  <si>
    <t>§¸ÀªÀ ªÀ¸Àw AiÉÆÃd£ÉAiÀÄr 2016-17£ÉÃ ¸Á°UÉ ºÉZÀÄÑªÀjAiÀiÁV ªÀÄAdÆgÀÄ ªÀiÁqÀ¯ÁzÀ ªÀÄ£ÉUÀ¼À UÀÄjAiÀÄ£ÀÄß C£ÀÄµÁ×£ÀUÉÆ½¸ÀÄªÀ §UÉÎ. (ºÁªÉÃj)</t>
  </si>
  <si>
    <t>PI RGRHCL 91 BVT 2016-17</t>
  </si>
  <si>
    <t>§¸ÀªÀ ªÀ¸Àw AiÉÆÃd£ÉAiÀÄr 2016-17£ÉÃ ¸Á°UÉ ºÉZÀÄÑªÀjAiÀiÁV ªÀÄAdÆgÀÄ ªÀiÁqÀ¯ÁzÀ ªÀÄ£ÉUÀ¼À UÀÄjAiÀÄ£ÀÄß C£ÀÄµÁ×£ÀUÉÆ½¸ÀÄªÀ §UÉÎ. (ºÁ¸À£À)</t>
  </si>
  <si>
    <t>PI RGRHCL 92 BVT 2016-17</t>
  </si>
  <si>
    <t>§¸ÀªÀ ªÀ¸Àw AiÉÆÃd£ÉAiÀÄr 2016-17£ÉÃ ¸Á°UÉ ºÉZÀÄÑªÀjAiÀiÁV ªÀÄAdÆgÀÄ ªÀiÁqÀ¯ÁzÀ ªÀÄ£ÉUÀ¼À UÀÄjAiÀÄ£ÀÄß C£ÀÄµÁ×£ÀUÉÆ½¸ÀÄªÀ §UÉÎ. (PÀ®§ÄgÀV)</t>
  </si>
  <si>
    <t>PI RGRHCL 93 BVT 2016-17</t>
  </si>
  <si>
    <t>§¸ÀªÀ ªÀ¸Àw AiÉÆÃd£ÉAiÀÄr 2016-17£ÉÃ ¸Á°UÉ ºÉZÀÄÑªÀjAiÀiÁV ªÀÄAdÆgÀÄ ªÀiÁqÀ¯ÁzÀ ªÀÄ£ÉUÀ¼À UÀÄjAiÀÄ£ÀÄß C£ÀÄµÁ×£ÀUÉÆ½¸ÀÄªÀ §UÉÎ. (PÉÆqÀUÀÄ)</t>
  </si>
  <si>
    <t>PI RGRHCL 94 BVT 2016-17</t>
  </si>
  <si>
    <t>§¸ÀªÀ ªÀ¸Àw AiÉÆÃd£ÉAiÀÄr 2016-17£ÉÃ ¸Á°UÉ ºÉZÀÄÑªÀjAiÀiÁV ªÀÄAdÆgÀÄ ªÀiÁqÀ¯ÁzÀ ªÀÄ£ÉUÀ¼À UÀÄjAiÀÄ£ÀÄß C£ÀÄµÁ×£ÀUÉÆ½¸ÀÄªÀ §UÉÎ. (PÀÉÆÃ¯ÁgÀ)</t>
  </si>
  <si>
    <t>PI RGRHCL 95 BVT 2016-17</t>
  </si>
  <si>
    <t>§¸ÀªÀ ªÀ¸Àw AiÉÆÃd£ÉAiÀÄr 2016-17£ÉÃ ¸Á°UÉ ºÉZÀÄÑªÀjAiÀiÁV ªÀÄAdÆgÀÄ ªÀiÁqÀ¯ÁzÀ ªÀÄ£ÉUÀ¼À UÀÄjAiÀÄ£ÀÄß C£ÀÄµÁ×£ÀUÉÆ½¸ÀÄªÀ §UÉÎ. (PÉÆ¥Àà¼À)</t>
  </si>
  <si>
    <t>PI RGRHCL 96 BVT 2016-17</t>
  </si>
  <si>
    <t>§¸ÀªÀ ªÀ¸Àw AiÉÆÃd£ÉAiÀÄr 2016-17£ÉÃ ¸Á°UÉ ºÉZÀÄÑªÀjAiÀiÁV ªÀÄAdÆgÀÄ ªÀiÁqÀ¯ÁzÀ ªÀÄ£ÉUÀ¼À UÀÄjAiÀÄ£ÀÄß C£ÀÄµÁ×£ÀUÉÆ½¸ÀÄªÀ §UÉÎ. (ªÀÄAqÀå)</t>
  </si>
  <si>
    <t>PI RGRHCL 97 BVT 2016-17</t>
  </si>
  <si>
    <t>§¸ÀªÀ ªÀ¸Àw AiÉÆÃd£ÉAiÀÄr 2016-17£ÉÃ ¸Á°UÉ ºÉZÀÄÑªÀjAiÀiÁV ªÀÄAdÆgÀÄ ªÀiÁqÀ¯ÁzÀ ªÀÄ£ÉUÀ¼À UÀÄjAiÀÄ£ÀÄß C£ÀÄµÁ×£ÀUÉÆ½¸ÀÄªÀ §UÉÎ. (ªÀÉÄÊ¸ÀÆgÀÄ)</t>
  </si>
  <si>
    <t>PI RGRHCL 98 BVT 2016-17</t>
  </si>
  <si>
    <t>§¸ÀªÀ ªÀ¸Àw AiÉÆÃd£ÉAiÀÄr 2016-17£ÉÃ ¸Á°UÉ ºÉZÀÄÑªÀjAiÀiÁV ªÀÄAdÆgÀÄ ªÀiÁqÀ¯ÁzÀ ªÀÄ£ÉUÀ¼À UÀÄjAiÀÄ£ÀÄß C£ÀÄµÁ×£ÀUÉÆ½¸ÀÄªÀ §UÉÎ. (gÁAiÀÄZÀÆgÀÄ)</t>
  </si>
  <si>
    <t>PI RGRHCL 99 BVT 2016-17</t>
  </si>
  <si>
    <t>§¸ÀªÀ ªÀ¸Àw AiÉÆÃd£ÉAiÀÄr 2016-17£ÉÃ ¸Á°UÉ ºÉZÀÄÑªÀjAiÀiÁV ªÀÄAdÆgÀÄ ªÀiÁqÀ¯ÁzÀ ªÀÄ£ÉUÀ¼À UÀÄjAiÀÄ£ÀÄß C£ÀÄµÁ×£ÀUÉÆ½¸ÀÄªÀ §UÉÎ. (gÁªÀÄ£ÀUÀgÀ)</t>
  </si>
  <si>
    <t>PI RGRHCL 100 BVT 2016-17</t>
  </si>
  <si>
    <t>§¸ÀªÀ ªÀ¸Àw AiÉÆÃd£ÉAiÀÄr 2016-17£ÉÃ ¸Á°UÉ ºÉZÀÄÑªÀjAiÀiÁV ªÀÄAdÆgÀÄ ªÀiÁqÀ¯ÁzÀ ªÀÄ£ÉUÀ¼À UÀÄjAiÀÄ£ÀÄß C£ÀÄµÁ×£ÀUÉÆ½¸ÀÄªÀ §UÉÎ. (²ªÀªÉÆUÀÎ)</t>
  </si>
  <si>
    <t>PI RGRHCL 101 BVT 2016-17</t>
  </si>
  <si>
    <t>§¸ÀªÀ ªÀ¸Àw AiÉÆÃd£ÉAiÀÄr 2016-17£ÉÃ ¸Á°UÉ ºÉZÀÄÑªÀjAiÀiÁV ªÀÄAdÆgÀÄ ªÀiÁqÀ¯ÁzÀ ªÀÄ£ÉUÀ¼À UÀÄjAiÀÄ£ÀÄß C£ÀÄµÁ×£ÀUÉÆ½¸ÀÄªÀ §UÉÎ. (vÀÄªÀÄPÀÆgÀÄ)</t>
  </si>
  <si>
    <t>PI RGRHCL 102 BVT 2016-17</t>
  </si>
  <si>
    <t>§¸ÀªÀ ªÀ¸Àw AiÉÆÃd£ÉAiÀÄr 2016-17£ÉÃ ¸Á°UÉ ºÉZÀÄÑªÀjAiÀiÁV ªÀÄAdÆgÀÄ ªÀiÁqÀ¯ÁzÀ ªÀÄ£ÉUÀ¼À UÀÄjAiÀÄ£ÀÄß C£ÀÄµÁ×£ÀUÉÆ½¸ÀÄªÀ §UÉÎ. (GqÀÄ¦)</t>
  </si>
  <si>
    <t>PI RGRHCL 103 BVT 2016-17</t>
  </si>
  <si>
    <t>§¸ÀªÀ ªÀ¸Àw AiÉÆÃd£ÉAiÀÄr 2016-17£ÉÃ ¸Á°UÉ ºÉZÀÄÑªÀjAiÀiÁV ªÀÄAdÆgÀÄ ªÀiÁqÀ¯ÁzÀ ªÀÄ£ÉUÀ¼À UÀÄjAiÀÄ£ÀÄß C£ÀÄµÁ×£ÀUÉÆ½¸ÀÄªÀ §UÉÎ. (GvÀÛgÀ PÀ£ÀßqÀ)</t>
  </si>
  <si>
    <t>PI RGRHCL 104 BVT 2016-17</t>
  </si>
  <si>
    <t>§¸ÀªÀ ªÀ¸Àw AiÉÆÃd£ÉAiÀÄr 2016-17£ÉÃ ¸Á°UÉ ºÉZÀÄÑªÀjAiÀiÁV ªÀÄAdÆgÀÄ ªÀiÁqÀ¯ÁzÀ ªÀÄ£ÉUÀ¼À UÀÄjAiÀÄ£ÀÄß C£ÀÄµÁ×£ÀUÉÆ½¸ÀÄªÀ §UÉÎ. («dAiÀÄ¥ÀÄgÀ)</t>
  </si>
  <si>
    <t>PI RGRHCL 105 BVT 2016-17</t>
  </si>
  <si>
    <t>§¸ÀªÀ ªÀ¸Àw AiÉÆÃd£ÉAiÀÄr 2016-17£ÉÃ ¸Á°UÉ ºÉZÀÄÑªÀjAiÀiÁV ªÀÄAdÆgÀÄ ªÀiÁqÀ¯ÁzÀ ªÀÄ£ÉUÀ¼À UÀÄjAiÀÄ£ÀÄß C£ÀÄµÁ×£ÀUÉÆ½¸ÀÄªÀ §UÉÎ. (AiÀiÁzÀVj)</t>
  </si>
  <si>
    <t>PI RGRHCL 106 BVT 2016-17</t>
  </si>
  <si>
    <t xml:space="preserve">¨ÉAUÀ¼ÀÆgÀÄ UáæªÀiÁAvÀgÀ f¯É £É®ªÀÄAUÀ® «zsÁ£À¸À¨sÁ PÉëÃvÀæPÉÌ 2016-17£ÉÃ ¸Á°£À®è ºÉZÀÄÑªÀjAiÀiÁV 600 ªÀÄ£ÉUÀ¼À£ÀÄß ªÀÄAdÆgÀÄ ªÀiÁqÀÄªÀAvÉ PÉÆÃjgÀÄªÀ PÀÄjvÀÄ </t>
  </si>
  <si>
    <t>28.02.2017</t>
  </si>
  <si>
    <t>PI RGRHCL 107 BVT 2016-17</t>
  </si>
  <si>
    <t>©ÃzÀgÀ f¯Éè ©ÃzÀgÀ zÀQët «zsÁ£À¸À¨sÁ PÉëÃvÀæPÉÌ §¸ÀªÀ ªÀ¸Àw AiÉÆÃd£ÉAiÀÄr 1000 ªÀÄ£ÉUÀ¼À£ÀÄß ºÁUÀÆ CA¨ÉÃqÀÌgï AiÉÆÃd£ÉAiÀÄr 300 ªÀÄ£ÉUÀ¼À£ÀÄß ªÀÄAdÆgÀÄ ªÀiÁqÀÄªÀAvÉ PÉÆÃjgÀÄªÀ PÀÄjvÀÄ.</t>
  </si>
  <si>
    <t>02.03.2017</t>
  </si>
  <si>
    <t>PI RGRHCL 108 BVT 2016-17</t>
  </si>
  <si>
    <t>PÀÉÆÃ¯ÁgÀ f¯Éè PÉ.f.J¥sï «zsÁ£À¸À¨sÁ PÉëÃvÀæPÉÌ 6400 ªÀÄ£ÉUÀ¼À£ÀÄß, ªÀiÁ®ÆgÀÄ vÁ®ÆèQUÉ 11200 ªÀÄ£ÉUÀ¼À£ÀÄß ºÁUÀÆ aPÀÌ§¼Áî¥ÀÄgÀ f¯Éè ²qÀèWÀlÖ vÁ®ÆèQUÉ 13600 ªÀÄ£ÉUÀ¼À£ÀÄß ªÀÄAdÆgÀÄ ªÀiÁqÀÄªÀAvÉ PÉÆÃjgÀÄªÀ PÀÄjvÀÄ.</t>
  </si>
  <si>
    <t>PI RGRHCL 109  BVT 2016-17</t>
  </si>
  <si>
    <t>««zsÀ «zsÁ£À¸À¨sÁ PÉëÃvÀæzÀ ªÀiÁ£Àå ±Á¸ÀPÀgÀÄ, ªÀiÁ£Àå ªÀÄÄRåªÀÄAwæAiÀÄªÀjUÉ ªÀÄvÀÄÛ ªÀiÁ£Àå ªÀ¸Àw ¸ÀaªÀjUÉ ««zsÀ ªÀ¸Àw AiÉÆÃd£ÉUÀ¼Àr ºÉZÀÄÑªÀj ªÀÄ£ÉUÀ¼À£ÀÄß ªÀÄAdÆgÀÄ ªÀiÁqÀÄªÀAvÉ PÉÆÃjgÀÄªÀ §UÉÎ.</t>
  </si>
  <si>
    <t>23.03.2017</t>
  </si>
  <si>
    <t>PI RGRHCL 01 BVC 2016-17</t>
  </si>
  <si>
    <t xml:space="preserve">²ªÀªÉÆUÀÎ f¯ÉèAiÀÄ ºÉÆ¸À£ÀUÀgÀ vÁ®ÆèQ£À ªÀiÁgÀÄw¥ÀÄgÀ UÁæªÀÄ ¥ÀAZÁAiÀÄwAiÀÄ ¥ÀAZÁAiÀÄw C©üªÀÈ¢Þ C¢üPÁjAiÀiÁzÀ ²æÃªÀÄw gÀÆ¥Á ¹. UËqÀ EªÀgÀÄ ªÀ¸Àw AiÉÆÃd£ÉAiÀÄr ¤«Äð¸ÀÄwÛgÀÄªÀ ªÀÄ£ÉUÀ¼À ¥ÀæUÀwAiÀÄ£ÀÄß f.¦.J¸ï.UÉ C¼Àr¸À®Ä ºÀt ¤ÃqÀÄªÀAvÉ ¨ÉÃrPÉ EnÖgÀÄªÀÅzÀgÀ PÀÄjvÀÄ «ZÁgÀuÉ £ÀqÉ¹ PÀæªÀÄ PÉÊUÉÆ¼ÀÄîªÀ PÀÄjvÀÄ. </t>
  </si>
  <si>
    <t>PI RGRHCL 02 BVC 2016-17</t>
  </si>
  <si>
    <t>²æÃ¤ªÁ¸À¥ÀÄgÀ vÁ®ÆèQ£À°è 2015-16£ÉÃ ¸Á°£À §¸ÀªÀ ªÀ¸Àw AiÉÆÃd£É ªÀÄvÀÄÛ CA¨ÉÃqÀÌgï ªÀ¸Àw AiÉÆÃd£ÉUÀ¼ÀrAiÀÄ°è ¤AiÀÄªÀÄUÀ¼À£ÀÄß G®èAX¹, UÁæªÀÄ ¸À¨sÉUÀ¼À£ÀÄß £ÀqÉ¸ÀzÉÃ C£ÀºÀð ¥sÀ¯Á£ÀÄ¨sÀ«UÀ¼À£ÀÄß DAiÉÄÌ ªÀiÁr C£ÀÄªÉÆÃzÀ£ÉUÉ ¸À°è¸ÀÄwÛgÀÄªÀ ¥ÀnÖAiÀÄ£ÀÄß gÀzÀÄÝ¥Àr¸ÀÄªÀAvÉ PÉÆÃjgÀÄªÀ PÀÄjvÀÄ.</t>
  </si>
  <si>
    <t>02.06.2016</t>
  </si>
  <si>
    <t>PI RGRHCL 03 BVC 2016-17</t>
  </si>
  <si>
    <t>ºÁªÉÃj f¯ÉèAiÀÄ gÁuÉ¨É£ÀÆßgÀÄ, ²UÁÎAªÀ, ¨ÁåqÀV, »gÉÃPÉgÀÆgÀÄ, ºÁªÉÃj ¸ÀªÀtÆgÀÄ ªÀÄvÀÄÛ ºÁ£ÀUÀ¯ï vÁ®ÆèPÀÄUÀ¼À ªÁå¦ÛAiÀÄ°è §gÀÄªÀ 14 UÁæªÀÄUÀ¼À°è ªÁ¹¸ÀÄwÛgÀÄªÀ ªÀ¸ÀwgÀ»vÀ PÀÄlÄA§UÀ½UÉ ªÀ¸Àw ¸Ë®¨sÀåªÀ£ÀÄß PÀ°à¸ÀÄªÀ §UÉÎ.</t>
  </si>
  <si>
    <t>09.06.2016</t>
  </si>
  <si>
    <t>PI RGRHCL 04 BVC 2016-17</t>
  </si>
  <si>
    <t>vÀÄªÀÄPÀÆgÀÄ f¯ÉèAiÀÄ w¥ÀlÆgÀÄ vÁ®ÆèQ£À UÀÄrUÉÆAqÀ£ÀºÀ½î UÁæªÀÄ ¥ÀAZÁAiÀÄwAiÀÄ°è ¢£ÁAPÀ 27.08.2009 ºÁUÀÆ 28.08.2009gÀAzÀÄ £ÀqÉ¸À¯ÁVgÀÄªÀ ªÀÄ£ÉUÀ¼À ¨sËwPÀ vÀ¥Á¸ÀuÁ ªÀgÀ¢AiÀÄ ªÀÄÆ® ¥ÀæwAiÀÄ£ÀÄß PÀ¼ÀÄ»¸ÀÄªÀAvÉ PÉÆÃjgÀÄªÀ PÀÄjvÀÄ.</t>
  </si>
  <si>
    <t>20.08.2016</t>
  </si>
  <si>
    <t>PI RGRHCL 05 BVC 2016-17</t>
  </si>
  <si>
    <t>AiÀÄiÁzÀVj f¯Éè ¸ÀÄgÀ¥ÀÄgÀ vÁ®ÆèQ£À ¥ÀgÀ¸À£ÀºÀ½î UáæªÀÄ ¥ÀAZÁAiÀÄw 2010-11 £ÉÃ ¸Á°£À «±ÉÃµÀ C©üªÀÈ¢Þ AiÉÆÃd£ÉAiÀÄr ¤«Äð¹gÀÄªÀ 47 ªÀÄ£ÉUÀ¼À£ÀÄß ¨sËwPÀ ¥Àj²Ã®£É £ÀqÉ¸ÀÄªÀ §UÉÎ.</t>
  </si>
  <si>
    <t>PI RGRHCL 01 BVG 2016-17</t>
  </si>
  <si>
    <t>««zsÀ ªÀ¸Àw AiÉÆÃd£ÉUÀ¼Àr DAiÉÄÌAiÀiÁzÀ ¥sÀ¯Á£ÀÄ¨sÀ«UÀ¼À ªÀÄ£É ¤ªÀiÁðtzÀ PÀlÖqÀ ¤ªÀiÁðt ¥ÀÆtðUÉÆAqÀÄ QlQ, ¨ÁUÀ®Ä ªÀÄvÀÄÛ V¯ÁªÀÅ ªÀiÁqÀÄªÀÅzÀÄ ¨ÁQ EgÀÄªÀ ªÀÄ£ÉUÀ½UÉ ºÁUÀÆ 2009-10, 2010-11, 2011-12£ÉÃ ¸Á°£À°è ªÀÄ£É ¤«Äð¹PÉÆAqÀÄ ªÁ¹¸ÀÄwÛgÀÄªÀ ¥sÀ¯Á£ÀÄ¨sÀ«UÀ¼À ªÀÄ£É ¤ªÀiÁðtPÉÌ ¸ÀA§A¢ü¹zÀAvÉ ºÀAvÀªÁgÀÄ bÁAiÀiÁavÀæUÀ½®èzÀ PÁgÀtPÁÌV C£ÀÄzÁ£À ©qÀÄUÀqÉAiÀÄ£ÀÄß vÀqÉ»¢gÀÄªÀ ¥sÀ¯Á£ÀÄ¨sÀ«UÀ¼À ªÀgÀ¢ ¥ÀqÉzÉ C£ÀÄzÁ£À ©qÀÄUÀqÉUÉÆ½¸À®Ä PÀæªÀÄ PÉÊUÉÆ¼ÀÄîªÀAvÉ w½¹gÀÄªÀ PÀÄjvÀÄ.</t>
  </si>
  <si>
    <t>PI RGRHCL 02 BVG 2016-17</t>
  </si>
  <si>
    <t>2015-16£ÉÃ ¸Á°£À f¯Áè CAQ CA±ÀUÀ¼À £ÉÆÃl ºÁUÀÆ DyðPÀ ªÀÄvÀÄÛ ¸ÁªÀiÁfPÀ CªÀ¯ÉÆÃPÀ£ÀzÀ ¥ÀÄ¸ÀÛPÀ ¥ÀæPÀluÉUÁV ªÀiÁ»wAiÀÄ£ÀÄß ¸À°è¸ÀÄªÀ §UÉÎ.</t>
  </si>
  <si>
    <t>PI RGRHCL 03 BVG 2016-17</t>
  </si>
  <si>
    <t>¸À£Áä£Àå ªÀÄÄRå ªÀÄAwæAiÀÄªÀgÀÄ ªÉÄÃ 13 gÀAzÀÄ ºÉÆgÀr¸À°gÀÄªÀ QgÀÄ¥ÀÄ¸ÀÛPÀ ¥ÀæPÀn¸À®Ä ªÀiÁ»w MzÀV¸ÀÄªÀ §UÉÎ.</t>
  </si>
  <si>
    <t>PI RGRHCL 04 BVG 2016-17</t>
  </si>
  <si>
    <t>ªÀ¸Àw AiÉÆÃd£ÉUÀ¼Àr DAiÉÄèAiÀiÁVgÀÄªÀ/DAiÉÄÌAiÀiÁUÀÄªÀ ¥sÀ¯Á£ÀÄ¨sÀ«UÀ¼À DzsÁgï ¸ÀASÉåAiÀÄ£ÀÄß D£ï¯ÉÊ£ï£À°è ªÀiÁå¦AUï ªÀiÁqÀÄªÀ PÀÄjvÀÄ</t>
  </si>
  <si>
    <t>PI RGRHCL 05 BVG 2016-17</t>
  </si>
  <si>
    <t>2014-15£ÉÃ ¸Á°£À PÀ£ÁðlPÀ CAQ CA±ÀUÀ¼À £ÉÆÃl ¥ÀæPÀluÉUÉ ªÀiÁ»w MzÀV¸ÀÄªÀ §UÉÎ.</t>
  </si>
  <si>
    <t>PI RGRHCL 06 BVG 2016-17</t>
  </si>
  <si>
    <t>PÀ£ÁðlPÀ CAQ CA±ÀUÀ¼À WÉÆÃµÁégÉ 2015-16 ¥ÀæPÀluÉUÉ ªÀiÁ»w MzÀV¸ÀÄªÀ §UÉÎ.</t>
  </si>
  <si>
    <t>17.05.2016</t>
  </si>
  <si>
    <t>PI RGRHCL 07 BVG 2016-17</t>
  </si>
  <si>
    <t>2016-17£ÉÃ ¸Á°£À DyðPÀ ªÀµÀðzÀ°è ««zsÀ ªÀ¸Àw AiÉÆÃd£ÉUÀ¼Àr ¸Á¢ü¸À¨ÉÃQgÀÄªÀ JA¦Pï UÀÄjAiÀÄ PÀÄjvÀÄ.</t>
  </si>
  <si>
    <t>26.05.2016</t>
  </si>
  <si>
    <t>PI RGRHCL 08 BVG 2016-17</t>
  </si>
  <si>
    <t>2010-11 jAzÀ 2015-16£ÉÃ ¸Á°£ÀªÀgÉUÉ ««zsÀ ªÀ¸Àw AiÉÆÃd£ÉUÀ¼Àr ¥ÀæUÀwAiÀÄ°ègÀÄªÀ ªÀÄ£ÉUÀ¼À «ªÀgÀªÀ£ÀÄß ¸ÀPÁðgÀPÉÌ ¸À°è¸ÀÄªÀ PÀÄjvÀÄ</t>
  </si>
  <si>
    <t>PI RGRHCL 09 BVG 2016-17</t>
  </si>
  <si>
    <t>2015-16£ÉÃ ¸Á°£À ªÀ¸Àw AiÉÆÃd£ÉUÀ¼ÀrAiÀÄ°è DAiÉÄÌAiÀiÁVgÀÄªÀ ¥sÀ¯Á£ÀÄ¨sÀ«UÀ½UÉ ªÀÄ£É ¤ªÀiÁðtzÀ §UÉÎ ¨É¼ÀPÀÄ UÁæ«ÄÃuÁ©üªÀÈ¢Þ ¸ÀA¸ÉÜ, ©ÃzÀgï EªÀjAzÀ vÀgÀ¨ÉÃw ¤ÃqÀ®Ä C£ÀÄªÀÄw ¤ÃqÀÄªÀAvÉ PÉÆÃjgÀÄªÀ PÀÄjvÀÄ.</t>
  </si>
  <si>
    <t>30.06.2016</t>
  </si>
  <si>
    <t>PI RGRHCL 10 BVG 2016-17</t>
  </si>
  <si>
    <t>AiÀiÁzÀVj f¯ÉèAiÀÄ ¸ÀÄgÀ¥ÀÄgÀ vÁ®ÆèQ£À UÉzÀÝ®ªÀÄj UÁæªÀÄ ¥ÀAZÁAiÀÄwAiÀÄ°è §¸ÀªÀ ªÀ¸Àw AiÉÆÃd£É-ºÉZÀÄÑªÀj 2013-14£ÉÃ ±ÉæÃtÂAiÀÄr DAiÉÄÌAiÀiÁVgÀÄªÀ ¥sÀ¯Á£ÀÄ¨sÀ«UÀ¼À ªÀÄ£É ¤ªÀiÁðzÀ ¨sËwPÀ ¥ÀæUÀwAiÀÄ£ÀÄß ¤AiÀÄªÀÄ¨Á»gÀªÁV f.¦.J¸ï.UÉ C¼ÀªÀr¹gÀÄªÀ PÀÄjvÀÄ.</t>
  </si>
  <si>
    <t>PI RGRHCL 11 BVG 2016-17</t>
  </si>
  <si>
    <t>¢£ÁAPÀ: 30.06.2016 gÀAzÀÄ ªÀiÁ£Àå ªÀÄÄRåªÀÄAwæAiÀÄªÀgÀ CzsÀåPÀëvÉAiÀÄ°è £ÀqÉzÀ ªÀ¸Àw E¯ÁSÉAiÀÄ ¥ÀæUÀw ¥Àj²Ã®£Á ¸À¨sÁ £ÀqÀªÀ½UÀ¼À ªÉÄÃ¯É PÉÊUÉÆ¼Àî¯ÁzÀ PÀæªÀÄUÀ¼À C£ÀÄ¥Á®£Á ªÀgÀ¢AiÀÄ£ÀÄß ¸À°è¸ÀÄªÀ PÀÄjvÀÄ</t>
  </si>
  <si>
    <t>18.07.2016</t>
  </si>
  <si>
    <t>PI RGRHCL 12 BVG 2016-17</t>
  </si>
  <si>
    <t>ªÀiÁ£Àå ªÀÄÄRåªÀÄAwæAiÀÄªÀgÀÄ ¸ÁévÀAvÉÆæöåÃvÀìªÀ ¢£ÀzÀAzÀÄ ªÀiÁqÀ°gÀÄªÀ ¨sÁµÀtPÉÌ ¥ÀæUÀwAiÀÄ ªÀgÀ¢AiÀÄ£ÀÄß ¸À°è¸ÀÄªÀ §UÉÎ.</t>
  </si>
  <si>
    <t>25.07.2016</t>
  </si>
  <si>
    <t>PI RGRHCL 13 BVG 2016-17</t>
  </si>
  <si>
    <t>««zsÀ ªÀ¸Àw AiÉÆÃd£ÉUÀ¼Àr ¤UÀÀªÀÄ¢AzÀ ªÀÄAdÆgÁw ¥ÀqÉzÀÄ ¢£ÁAPÀ: 31.08.2016 PÉÌ ªÀÄÆgÀÄ wAUÀ¼ÀÄ PÀ¼ÉzÀgÀÆ ¸ÀºÀ ªÀÄ£É ¤ªÀiÁðtªÀ£ÀÄß ¥ÁægÀA©ü¸ÀzÉÃ EgÀÄªÀ ªÀÄ£ÉUÀ¼À£ÀÄß gÀzÀÄÝUÉÆ½¸ÀÄªÀ PÀÄjvÀÄ.</t>
  </si>
  <si>
    <t>PI RGRHCL 14 BVG 2016-17</t>
  </si>
  <si>
    <t>§¸ÀªÀ£À¨ÁUÉÃªÁr vÁ®ÆèQ£À ¨ÁåPÉÆÃqÀ UÁæªÀÄ ¥ÀAZÁAiÀÄwAiÀÄ°è 2010-11 ªÀÄvÀÄÛ 2013-14£ÉÃ ¸Á®ÄUÀ¼À §¸ÀªÀ ªÀ¸Àw AiÉÆÃd£ÉAiÀÄr £ÀqÉ¢gÀÄªÀ CªÀåªÀºÁgÀPÉÌ ¸ÀA§A¢ü¹zÀAvÉ PÀæªÀÄ PÉÊUÉÆ¼ÀÄîªÀ PÀÄjvÀÄ.</t>
  </si>
  <si>
    <t>30.07.2016</t>
  </si>
  <si>
    <t>PI RGRHCL 15 BVG 2016-17</t>
  </si>
  <si>
    <t>27 &amp; 28.06.2016gÀAzÀÄ ªÀiÁ£Àå ªÀÄÄRåªÀÄAwæUÀ¼À CzsÀåPÀëvÉAiÀÄ°è ¥ÁæzÉÃ²PÀ DAiÀÄÄPÀÛgÀÄUÀ¼ÀÄ, f¯Áè¢üPÁjUÀ¼ÀÄ ºÁUÀÆ f¯Áè ¥ÀAZÁAiÀÄvï£À ¹EN UÀ¼À ¸ÀªÉÄäÃ¼À£ÀzÀ EA¢ÃPÀj¹zÀ ªÀgÀ¢.</t>
  </si>
  <si>
    <t>PI RGRHCL 16 BVG 2016-17</t>
  </si>
  <si>
    <t xml:space="preserve">2015-16£ÉÃ ±ÉæÃtÂAiÀÄr §¸ÀªÀ ªÀ¸Àw AiÉÆÃd£É ªÀÄvÀÄÛ qÁ. ©.Dgï. CA¨ÉÃqÀÌgï ¤ªÁ¸ï ªÀ¸Àw AiÉÆÃd£ÉAiÀÄr ¤UÀ¢ü¥Àr¹gÀÄªÀ UÀÄjAiÀÄ£ÀÄß ¸Á¢ü¸À®Ä ªÀiÁ£Àå J¯Áè ±Á¸ÀPÀgÀÄUÀ½UÉ ¥ÀvÀæªÀ£ÀÄß PÀ¼ÀÄ»¸ÀÄªÀ §UÉÎ. </t>
  </si>
  <si>
    <t>09.08.2016</t>
  </si>
  <si>
    <t>PI RGRHCL 17 BVG 2016-17</t>
  </si>
  <si>
    <t>PÁgÀuÁAvÀgÀ¢AzÀ DAiÉÄÌAiÀiÁUÀzÀ ¥Àj²µÀÖ eÁw ºÁUÀÆ ¥Àj²µÀÖ ¥ÀAUÀqÀzÀ UÀÄjAiÀÄ£ÀÄß ¨ÉÃgÉ ¥ÀAZÁ¬ÄwUÉ ªÀUÁðªÀuÉ ªÀiÁqÀÄªÀ §UÉÎ.</t>
  </si>
  <si>
    <t>PI RGRHCL 18 BVG 2016-17</t>
  </si>
  <si>
    <t>¨É¼ÀUÁ« f¯ÉèAiÀÄ CxÀtÂ vÁ®ÆèQ£À CgÀmÁ¼À UÁæªÀÄ ¥ÀAZÁAiÀÄwUÉ ¨sÉÃn ¤Ãr ¢£ÁAPÀ: 08.08.2016 jAzÀ 10.08.2016 gÀ ªÀgÉUÉ ¥Àj²Ã°¸À¯ÁzÀ ªÀÄ£ÉUÀ¼À ¥Àj²Ã®£Á ªÀgÀ¢</t>
  </si>
  <si>
    <t>16.08.2016</t>
  </si>
  <si>
    <t>PI RGRHCL 19 BVG 2016-17</t>
  </si>
  <si>
    <t>««zsÀ ªÀ¸Àw AiÉÆÃd£ÉUÀ¼Àr DAiÉÄÌAiÀiÁVgÀÄªÀ ¥sÀ¯Á£ÀÄ¨sÀ«UÀ¼À PÀ¤µÀ× 100 ªÀÄ£ÉUÀ¼À£ÀÄß PÀÁAiÀÄð¤ªÁðPÀ C¢üPÁjUÀ¼ÀÄ, vÁ®ÆèPÀÄ ¥ÀAZÁAiÀÄw EªÀgÀÄ ¥Àæw wAUÀ¼ÀÄ ¸ÀÜ¼À ¥Àj²Ã®£É £ÀqÉ¸ÀÄªÀ PÀÄjvÀÄ.</t>
  </si>
  <si>
    <t>29.08.2016</t>
  </si>
  <si>
    <t>PI RGRHCL 20 BVG 2016-17</t>
  </si>
  <si>
    <t>««zsÀ ªÀ¸Àw AiÉÆÃd£ÉUÀ¼ÀrAiÀÄ°è ¸Á¢ü¹zÀ «¨sÁVÃAiÀÄ ªÀÄlÖzÀ°è £ÀqÉ¹zÀ ¥ÀUÀæw ¥Àj²Ã£Á ¸À¨sÉAiÀÄ £ÀqÀªÀ½UÀ¼ÀÄ (UÁæ«ÄÃt) ªÀÄvÀÄÛ (£ÀUÀgÀ)</t>
  </si>
  <si>
    <t>PI RGRHCL 21 BVG 2016-17</t>
  </si>
  <si>
    <t>2015-16£ÉÃ ¸Á°£À gÁªÀÄ£ÀUÀgÀ f¯ÉèAiÀÄ CAQ CA±ÀUÀ¼À £ÉÆÃl ªÀÄvÀÄÛ ¸ÁªÀiÁfPÀ, DyðPÀ CªÀ¯ÉÆÃPÀ£À PÉÊ¦rUÉ ªÀiÁ»wAiÀÄ£ÀÄß ¤UÀ¢vÀ £ÀªÀÄÆ£ÉUÀ¼À°è PÀ¼ÀÄ»¸ÀÄªÀ §UÉÎ.</t>
  </si>
  <si>
    <t>23.09.2016</t>
  </si>
  <si>
    <t>PI RGRHCL 22 BVG 2016-17</t>
  </si>
  <si>
    <t>¨É¼ÀUÁ« C¢üªÉÃ±À£ÀPÉÌ ªÀiÁ»w MzÀV¸ÀÄªÀ §UÉÎ.</t>
  </si>
  <si>
    <t>PI RGRHCL 23 BVG 2016-17</t>
  </si>
  <si>
    <t>11.11.2016</t>
  </si>
  <si>
    <t>PI RGRHCL 24 BVG 2016-17</t>
  </si>
  <si>
    <t>ªÀ¸Àw AiÉÆÃd£ÉUÀ¼Àr ¸Á¢ü¹gÀÄªÀ ¥ÀæUÀwAiÀÄ §UÉÎ ªÀiÁ£Àå ªÀ¸Àw ¸ÀaªÀjUÉ ªÀiÁ»w MzÀV¸ÀÄªÀ §UÉÎ.</t>
  </si>
  <si>
    <t>15.11.2016</t>
  </si>
  <si>
    <t>PI RGRHCL 25 BVG 2016-17</t>
  </si>
  <si>
    <t>PÀ£ÁðlPÀ «zsÁ£À ªÀÄAqÀ®zÀ »AzÀÄ½zÀ ªÀUÀðUÀ¼À ªÀÄvÀÄÛ C®à¸ÀASÁåvÀgÀ PÀ¯Áåt ¸À«ÄwUÉ ºÁªÉÃj ªÀÄvÀÄÛ UÀzÀUÀ f¯ÉèUÀ¼À §UÉÎ ªÀiÁ»w MzÀV¸ÀÄªÀ §UÉÎ.</t>
  </si>
  <si>
    <t>28.11.2016</t>
  </si>
  <si>
    <t>PI RGRHCL 26 BVG 2016-17</t>
  </si>
  <si>
    <t>Weekly MPIC Report</t>
  </si>
  <si>
    <t>15.12.2016</t>
  </si>
  <si>
    <t>PI RGRHCL 27 BVG 2016-17</t>
  </si>
  <si>
    <t xml:space="preserve">¸ÀPÁðgÀ¢AzÀ C£ÀÄµÁÖ£ÀUÉÆ½¸À®àqÀÄwÛgÀÄªÀ ªÀ¸Àw AiÉÆÃd£ÉUÀ¼Àr ¤«Äð¸ÀÄªÀ ªÀÄ£ÉUÀ½UÉ ¸ÀÄUÀªÀÄªÁV ªÀÄgÀ¼ÀÄ MzÀV¸ÀÄªÀ PÀÄjvÀÄ.
</t>
  </si>
  <si>
    <t>21.11.2016</t>
  </si>
  <si>
    <t>PI RGRHCL 1 BVM 2016-17</t>
  </si>
  <si>
    <t>§¼Áîj f¯Éè, ºÀUÀj¨ÉÆªÀÄä£ÀºÀ½î vÁ®ÆèQ£À ²æÃªÀÄw ¥ÀÄµÁàªÀw £ÁUÀ¥Àà ªÀÄvÀÄÛ ²æÃªÀÄw dAiÀÄªÀiÁ® ¹zÀÝ¥Àà gÀªÀgÀ C£ÀºÀðUÉÆAqÀ bÁAiÀiÁavÀæUÀ¼À£ÀÄß CºÀðUÉÆ½¹ C£ÀÄzÁ£À ©qÀÄUÀqÉ ªÀiÁqÀÄªÀAvÉ PÉÆÃjgÀÄªÀ PÀÄjvÀÄ.</t>
  </si>
  <si>
    <t>PI RGRHCL 2 BVM 2016-17</t>
  </si>
  <si>
    <t>vÀÄªÀÄPÀÆgÀÄ vÁ®ÆèQ£À ¥sÀ¯Á£ÀÄ¨sÀ«UÀ¼ÀÄ ªÀÄ£É ªÀÄAdÆgÀÄ ªÀiÁqÀÄªÀAvÉ PÉÆÃjgÀÄªÀ PÀÄjvÀÄ.</t>
  </si>
  <si>
    <t>PI RGRHCL 3 BVM 2016-17</t>
  </si>
  <si>
    <t>¨sÀzÁæªÀw vÁ®ÆèQ£À CgÀºÀvÉÆ¼À®Ä ªÀÄvÀÄÛ ¹AUÀ£ÀªÀÄ£É UÁæªÀÄ ¥ÀAZÁAiÀÄwUÀ¼À°è ««zsÀ ªÀ¸Àw AiÉÆÃd£ÉUÀ¼Àr ¥ÀæUÀwAiÀiÁUÀzÉÃ EgÀÄªÀ ªÀÄ£ÉUÀ¼À£ÀÄß ¤UÀªÀÄzÀ ªÉ¨ï¸ÉÊn£À°è gÀzÀÄÝ¥Àr¸ÀÄªÀAvÉ PÉÆÃjgÀÄªÀ PÀÄjvÀÄ.</t>
  </si>
  <si>
    <t>PI RGRHCL 4 BVM 2016-17</t>
  </si>
  <si>
    <t>ºÁ¸À£À f¯Éè ZÀ£ÀßgÁAiÀÄ¥ÀlÖt vÁ®ÆèPÀÄ ««zsÀ ªÀ¸Àw AiÉÆÃd£ÉUÀ¼Àr Drmï DPÉëÃ¥ÀuÉ DVgÀÄªÀ ¥sÀ¯Á£ÀÄ¨sÀ«UÀ¼À ªÀÄ£É ¤ªÀiÁðtPÉÌ ¸ÀA§A¢ü¹zÀAvÉ ¥Àæ¸ÁÛªÀ£É ¸À°è¸ÀÄwÛgÀÄªÀ §UÉÎ.</t>
  </si>
  <si>
    <t>05.04.2015</t>
  </si>
  <si>
    <t>PI RGRHCL 5 BVM 2016-17</t>
  </si>
  <si>
    <r>
      <t xml:space="preserve">Chief Ministers Office Projects Monitoring </t>
    </r>
    <r>
      <rPr>
        <sz val="11"/>
        <color indexed="8"/>
        <rFont val="Nudi 01 e"/>
      </rPr>
      <t>ªÀgÀ¢AiÀÄ£ÀÄß ¸À°è¸ÀÄªÀ PÀÄjvÀÄ.</t>
    </r>
  </si>
  <si>
    <t>PI RGRHCL 6 BVM 2016-17</t>
  </si>
  <si>
    <t>ªÀÄAqÀå f¯Éè, ²æÃgÀAUÀ¥ÀlÖt vÁ®ÆèPÀÄ, ¸À§â£ÀPÀÄ¥Éà UÁæªÀÄ ¥ÀAZÁ¬ÄwAiÀÄ ²æÃªÀÄw J¸ï.JA. ªÀÄAdÄ¼À D£ÀAzï gÀªÀgÀÄ ªÀÄ£É ªÀÄAdÆgÀÄ ªÀiÁqÀÄªÀAvÉ PÉÆÃjgÀÄªÀ PÀÄjvÀÄ.</t>
  </si>
  <si>
    <t>PI RGRHCL 7 BVM 2016-17</t>
  </si>
  <si>
    <r>
      <t xml:space="preserve">PÁPÀð¼À vÁ®ÆèPÀÄ «ÄAiÀiÁgÀÄ, ºÉ©æ ªÀÄvÀÄÛ ªÀÄÄzÁær UÁæªÀÄ ¥ÀAZÁAiÀÄwAiÀÄ ªÁå¦ÛAiÀÄ ««zsÀ ªÀ¸Àw AiÉÆÃd£ÉUÀ¼Àr £Ámï NPÉ DV </t>
    </r>
    <r>
      <rPr>
        <sz val="11"/>
        <color indexed="8"/>
        <rFont val="Times New Roman"/>
        <family val="1"/>
      </rPr>
      <t xml:space="preserve">No Progress </t>
    </r>
    <r>
      <rPr>
        <sz val="11"/>
        <color indexed="8"/>
        <rFont val="Nudi 01 e"/>
      </rPr>
      <t>JAzÀÄ C£ÀºÀðUÉÆArgÀÄªÀ ªÀÄ£ÉUÀ¼À£ÀÄß DAiÀiÁ UÁæªÀÄ ¥ÀAZÁAiÀÄw ¯ÁV£ïUÉ »AwgÀÄV¸ÀÄªÀAvÉ PÉÆÃjgÀÄªÀ §UÉÎ.</t>
    </r>
  </si>
  <si>
    <t>06.04.2015</t>
  </si>
  <si>
    <t>PI RGRHCL 8 BVM 2016-17</t>
  </si>
  <si>
    <t>gÁAiÀÄZÀÆgÀÄ f¯Éè, ¹AzsÀ£ÀÆgÀÄ vÁ®ÆèPÀÄ vÀÄgÀ«ºÁ¼À UÁæªÀÄ ¥ÀAZÁAiÀÄw 2013-14 £ÉÃ ¸Á°£À §¸ÀªÀ ªÀ¸Àw AiÉÆÃd£ÉAiÀÄr DAiÉÄÌAiÀiÁVgÀÄªÀ ¥sÀ¯Á£ÀÄ¨sÀ«AiÀÄÄ C£ÀÄzÁ£À ©qÀÄUÀqÉ ªÀiÁqÀÄªÀAvÉ PÉÆÃjgÀÄªÀ §UÉÎ.</t>
  </si>
  <si>
    <t>PI RGRHCL 9 BVM 2016-17</t>
  </si>
  <si>
    <t>PI RGRHCL 10 BVM 2016-17</t>
  </si>
  <si>
    <t>PI RGRHCL 11 BVM 2016-17</t>
  </si>
  <si>
    <t>File For Records</t>
  </si>
  <si>
    <t>PI RGRHCL 12 BVM 2016-17</t>
  </si>
  <si>
    <t>ºÁªÉÃj f¯Éè ¨ÁåqÀV vÁ®ÆèPÀÄ aPÀÌ¨Á¸ÀÆgÀÄ UÁæªÀÄ ¥ÀAZÁAiÀÄw 2010-11 £ÉÃ ¸Á°£À §¸ÀªÀ ªÀ¸Àw AiÉÆÃd£ÉAiÀÄr DAiÉÄÌAiÀiÁVgÀÄªÀ ¥sÀ¯Á£ÀÄ¨sÀ«UÉ C£ÀÄzÁ£À ©qÀÄUÀqÉ ªÀiÁqÀÄªÀAvÉ PÉÆÃjgÀÄªÀ §UÉÎ.</t>
  </si>
  <si>
    <t>PI RGRHCL 13 BVM 2016-17</t>
  </si>
  <si>
    <t>aPÀÌªÀÄUÀ¼ÀÆgÀÄ f¯Éè PÉÆ¥Àà vÁ®ÆèQ£À ºÉÃgÀÆgÀÄ UÁæªÀÄ ¥ÀAZÁwAiÀÄ°è 2010-11£ÉÃ ¸Á°£À §¸ÀªÀ ªÀ¸Àw AiÉÆÃd£ÉAiÀÄr DAiÉÄÌAiÀiÁVgÀÄªÀ ²æÃªÀÄw D±Á PÉÆÃA ¥Àæ¸À£Àß EªÀgÀ ªÀÄ£ÉAiÀÄ£ÀÄß ¤UÀªÀÄzÀ ªÉ¨ï¸ÉÊn£À°è ¨ÁèPï ªÀiÁqÀÄªÀAvÉ PÉÆÃjgÀÄªÀ PÀÄjvÀÄ.</t>
  </si>
  <si>
    <t>PI RGRHCL 14 BVM 2016-17</t>
  </si>
  <si>
    <t>«dAiÀÄ¥ÀÄgÀ f¯Éè ¹AzsÀV vÁ®ÆèQ£À ¨ÉÆªÀÄä£ÀºÀ½î UÁæªÀÄ ¥ÀAZÁ¬ÄwAiÀÄ 14 d£À ¥sÀ¯Á£ÀÄ¨sÀ«UÀ½UÉ ªÀÄ£É ªÀÄAdÆgÀÄ ªÀiÁqÀÄªÀAvÉ ²æÃ gÀªÉÄÃ±À ©. ¨sÀÆ¸À£ÀÆgÀ ±Á¸ÀPÀgÀÄ, ¹AzÀV «zsÁ£À¸À¨sÁ PÉëÃvÀæ EªÀgÀÄ PÉÆÃjgÀÄªÀ §UÉÎ.</t>
  </si>
  <si>
    <t>PI RGRHCL 15 BVM 2016-17</t>
  </si>
  <si>
    <t>²æÃ ¸ÀAvÉÆÃµï J¸ï ¯Áqï ªÀiÁf ¸ÀaªÀgÀÄ ºÁUÀÆ ±Á¸ÀPÀgÀÄ EªÀgÀÄ ªÀÄÄ¹èA ¥sÀ¯Á£ÀÄ¨sÀ«AiÀÄ£ÀÄß ¸ÁªÀiÁ£Àå ªÀUÀðzÀ°è ¸ÉÃj¹PÉÆ¼Àî®Ä PÉÆÃjgÀÄªÀ §UÉÎ.</t>
  </si>
  <si>
    <t>PI RGRHCL 16 BVM 2016-17</t>
  </si>
  <si>
    <t>aPÀÌªÀÄUÀ¼ÀÆgÀÄ f¯Éè PÉÆ¥Àà vÁ®ÆèQ£À ºÉÃgÀÆgÀÄ UÁæªÀÄ ¥ÀAZÁAiÀÄwAiÀÄ°è 2011-12£ÉÃ ¸Á°£À EA¢gÁ DªÁ¸ï AiÉÆÃd£ÉAiÀÄr DAiÉÄÌAiÀiÁVgÀÄªÀ ²æÃªÀÄw a£ÀÄß PÉÆÃA ¨Á§Ä ªÀÄvÀÄÛ 2010-11£ÉÃ ¸Á°£À §¸ÀªÀ ªÀ¸Àw AiÉÆÃd£ÉAiÀÄr DAiÉÄÌAiÀiÁVgÀÄªÀ ²æÃªÀÄw ±ÀQÃ® PÉÆÃA gÀÄzÉæÃ±À EªÀjUÉ ©qÀÄUÀqÉAiÀiÁVgÀÄªÀ C£ÀÄzÁ£ÀªÀ£ÀÄß »A¥ÀqÉzÀÄ ¨ÁèPï ªÀiÁqÀÄªÀAvÉ PÉÆÃjgÀÄªÀ PÀÄjvÀÄ.</t>
  </si>
  <si>
    <t>PI RGRHCL 17 BVM 2016-17</t>
  </si>
  <si>
    <t>ºÁªÉÃj f¯Éè, ºÁ£ÀUÀ®è vÁ®ÆèPÀÄ, ºÁgÀ« UÁæªÀÄzÀ ²æÃªÀÄw UÀrUÉªÀé zÉÃ¸Á¬Ä ¥ÀgÀ¸À¥Àà gÀªÀgÀ ªÀÄ£ÉAiÀÄ f¦J¸ï bÁAiÀiÁavÀæªÀÅ f¦J¸ï £Ámï ªÀiÁåaAUï JAzÀÄ C£ÀºÀðUÉÆArgÀÄªÀ PÀÄjvÀÄ.</t>
  </si>
  <si>
    <t>11.04-2016</t>
  </si>
  <si>
    <t>PI RGRHCL 18 BVM 2016-17</t>
  </si>
  <si>
    <t>ºÁ¸À£À f¯Éè, ZÀ£ÀßgÁAiÀÄ¥ÀlÖt vÁ®ÆèQ£À ²æÃ ¥ÀÄlÖ¸Áé«Ä UËqÀ gÀªÀgÀ ªÀÄ£ÉAiÀÄ£ÀÄß ¨ÁèPï ªÀiÁqÀÄªÀAvÉ PÉÆÃjgÀÄªÀ PÀÄjvÀÄ.</t>
  </si>
  <si>
    <t>PI RGRHCL 19 BVM 2016-17</t>
  </si>
  <si>
    <t>«dAiÀÄ¥ÀÄgÀ vÁ®ÆèQ£À PÁgÀeÉÆÃ¼À UÁæªÀÄ ¥ÀAZÁ¬ÄwAiÀÄ jeÉPïÖ DzÀ 4 ¥sÀ¯Á£ÀÄ¨sÀ«UÀ¼À£ÀÄß ¤UÀªÀÄzÀ D£ï¯ÉÊ£ï£À°è jl£ïð ªÀiÁqÀÄªÀ §UÉÎ.</t>
  </si>
  <si>
    <t>PI RGRHCL 20 BVM 2016-17</t>
  </si>
  <si>
    <t>AiÀÄ®§ÄUÁð vÁ®ÆèQ£À wgÀ¸ÀÌøvÀUÉÆAqÀ 4 ¥sÀ¯Á£ÀÄ¨sÀ«UÀ¼À ªÀÄ£ÉUÀ¼À ¥sÉÆÃmÉÆÃªÀ£ÀÄß D£ï¯ÉÊ£ï£À°è gÀzÀÄÝUÉÆ½¹, ¥ÀÄ£ÀB f.¦.J¸ï ªÀiÁqÀ®Ä C£ÀÄªÀÅ ªÀiÁrPÉÆqÀÄªÀ §UÉÎ.</t>
  </si>
  <si>
    <t>PI RGRHCL 21 BVM 2016-17</t>
  </si>
  <si>
    <t>ºÁ¸À£À f¯Éè ZÀß£ÁgÁAiÀÄ¥ÀlÖt vÁ®ÆèPÀÄ JA.²ªÀgÀ UÁæªÀÄ ¥ÀAZÁAiÀÄwAiÀÄ 2010-11 £ÉÃ ¸Á°£À §¸ÀªÀ ªÀ¸Àw AiÉÆÃd£ÉAiÀÄr DAiÉÄÌAiÀiÁVgÀÄªÀ ¥sÀ¯Á£ÀÄ¨sÀ«AiÀÄ ªÀÄ£ÉAiÀÄ UÉÆÃqÉ ºÀAvÀzÀ f.¦.J¸ï bÁAiÀiÁavÀæªÀ£ÀÄß D£ï¯ÉÊ£ï¤AzÀ gÀzÀÄÝ¥Àr¸ÀÄªÀAvÉ PÉÆÃjgÀÄªÀ §UÉÎ.</t>
  </si>
  <si>
    <t>PI RGRHCL 22 BVM 2016-17</t>
  </si>
  <si>
    <t>¨É¼ÀUÁ« f¯Éè, gÁªÀÄzÀÄUÀð vÁ®ÆèQ£À ¥sÀ¯Á£ÀÄ¨sÀ«UÀ¼ÀÄ ªÀÄ£É ªÀÄAdÆgÀÄ ªÀiÁqÀÄªÀAvÉ PÉÆÃjgÀÄªÀ PÀÄjvÀÄ.</t>
  </si>
  <si>
    <t>21.04.2016</t>
  </si>
  <si>
    <t>PI RGRHCL 23 BVM 2016-17</t>
  </si>
  <si>
    <t>ºÁªÉÃj f¯Éè ²UÁÎAªÀ vÁ®ÆèQ£À vÀqÀ¸À UÁæªÀÄzÀ ««zsÀ ªÀ¸Àw AiÉÆÃd£ÉUÀ¼ÀrAiÀÄ°è £Ámï NPÉ DzÀ ªÀÄ£ÉUÀ¼À£ÀÄß NPÉ ªÀiÁr ¥sÀ¯Á£ÀÄ¨sÀ«UÀ½UÉ ºÀt ªÀÄAdÆgÀÄ ªÀiÁqÀÄªÀ §UÉÎ.</t>
  </si>
  <si>
    <t>21.01.2016</t>
  </si>
  <si>
    <t>PI RGRHCL 24 BVM 2016-17</t>
  </si>
  <si>
    <t>vÀÄªÀÄPÀÆgÀÄ f¯Éè ²gÁ vÁ®ÆèQ£À ªÀiÁUÉÆÃqÀÄ UÁæªÀÄ ¥ÀAZÁ¬ÄwAiÀÄ ²æÃªÀÄw CA©PÀ.eÉ.JA PÉÆA gÀAUÀ£ÁxÀ (¥sÀ.¸ÀA.194696) gÀªÀgÀ ªÀÄ£ÉAiÀÄ PÉÆ£ÉAiÀÄ ºÀAvÀzÀ d¦J¸ï bÁAiÀiÁavÀæªÀ£ÀÄß gÀzÀÄÝ¥Àr¸ÀÄªÀ §UÉÎ.</t>
  </si>
  <si>
    <t>PI RGRHCL 25 BVM 2016-17</t>
  </si>
  <si>
    <t>PÉÆÃ¯ÁgÀ f¯Éè, ²æÃ¤ªÁ¸À¥ÀÄgÀ vÁ®ÆèQ£À ªÀÄÄ¢ªÀÄqÀUÀÄ UÁæªÀÄ ¥ÀAZÁAiÀÄwAiÀÄ°è ªÀ¸Àw AiÉÆÃd£ÉAiÀÄr CPÀæªÀÄªÁV ¥sÀ¯Á£ÀÄ¨sÀ«UÀ¼À£ÀÄß DAiÉÄÌªÀiÁrgÀÄªÀ PÀÄjvÀÄ.</t>
  </si>
  <si>
    <t>PI RGRHCL 26 BVM 2016-17</t>
  </si>
  <si>
    <t>GqÀÄ¦ f¯Éè PÁPÀð¼À vÁ®ÆèQ£À ¥À½î UÁæªÀÄ ¥ÀAZÁ¬ÄwAiÀÄ ²æÃªÀÄw ºÀjtÂ PÉÆA ¸ÀwÃ±ï PÀPÉÃðgÀ (74258) gÀªÀgÀ ªÀÄ£É ªÀÄAdÆgÁwAiÀÄ£ÀÄß gÀzÀÄÝ¥Àr¸ÀÄªÀ §UÉÎ.</t>
  </si>
  <si>
    <t>PI RGRHCL 27 BVM 2016-17</t>
  </si>
  <si>
    <t>ZÁªÀÄgÁd£ÀUÀgÀ f¯Éè, PÉÆ¼ÉîÃUÁ® vÁ®ÆèQ£À zsÀ£ÀUÉgÉ UÁªÀÄ ¥ÀAZÁ¬ÄwAiÀÄ ²æÃªÀÄw £ÁUÀªÀÄtÂ AiÀÄªÀgÀ£ÀÄß ªÀÄgÀÄ DAiÉÄÌ ªÀiÁrgÀÄªÀ PÀÄjvÀÄ.</t>
  </si>
  <si>
    <t>PI RGRHCL 28 BVM 2016-17</t>
  </si>
  <si>
    <t>«fAiÀÄ¥ÀÄgÀ f¯Éè, ¹AzÀV vÁ®ÆèQ£À UÉÆÃ®UÉÃj UÁæªÀÄ ¥ÀAZÁAiÀÄwAiÀÄ°è UÁæªÀÄ ¸À¨sÉ ªÀiÁqÀzÉ ¥sÀ¯Á£ÀÄ¨sÀ«UÀ¼À DAiÉÄÌ ªÀiÁrgÀÄªÀ PÀÄjvÀÄ.</t>
  </si>
  <si>
    <t>PI RGRHCL 29 BVM 2016-17</t>
  </si>
  <si>
    <t>aPÀÌªÀÄUÀ¼ÀÆgÀÄ f¯Éè ªÀÄvÀÄÛ vÁ®ÆèPÀÄ zÉÃªÀzÁ£À UÁæªÀÄ ¥ÀAZÁAiÀÄw   2010-11 £ÉÃ ¸Á°£À §¸ÀªÀ ªÀ¸Àw AiÉÆÃd£ÉAiÀÄr ¥sÀ¯Á£ÀÄ¨sÀ«UÉ ©qÀÄUÀqÉAiÀiÁVgÀÄªÀ C£ÀÄzÁ£ÀªÀ£ÀÄß »A¥ÀqÉAiÀÄÄªÀ §UÉÎ.</t>
  </si>
  <si>
    <t>PI RGRHCL 30 BVM 2016-17</t>
  </si>
  <si>
    <t>PÀ®§ÄVð f¯Éè PÀ®§ÄVð vÁ®ÆèQ£À eÉÆÃUÀÆgÀÄ UÁæªÀÄzÀ ²æÃªÀÄw ºÉÆ£ÀßªÀÄä UÀAqÀ gÉÃªÀt¥Àà, ±ÁAvÀ¥Àà ©£ï gÉÃªÀt¥Àà ªÀ¸Àw gÀ»vÀjUÉ ªÀÄ£ÉUÀ¼À£ÀÄß ªÀÄAdÆgÀÄ ªÀiÁqÀÄªÀAvÉ PÉÆÃjgÀÄªÀ PÀÄjvÀÄ.</t>
  </si>
  <si>
    <t>PI RGRHCL 31 BVM 2016-17</t>
  </si>
  <si>
    <r>
      <t xml:space="preserve">PÉÆ¥Àà¼À f¯Éè, AiÀÄ®§ÄUÁð vÁ®ÆèQ£À ¥sÀ¯Á£ÀÄ¨sÀ«UÀ¼À ¨sËwPÀ ¥ÀæUÀwAiÀÄÄ </t>
    </r>
    <r>
      <rPr>
        <sz val="11"/>
        <color indexed="8"/>
        <rFont val="Bookman Old Style"/>
        <family val="1"/>
      </rPr>
      <t>Recommend-n</t>
    </r>
    <r>
      <rPr>
        <sz val="11"/>
        <color indexed="8"/>
        <rFont val="Nudi 01 e"/>
      </rPr>
      <t xml:space="preserve"> DVgÀÄªÀ PÀÄjvÀÄ.</t>
    </r>
  </si>
  <si>
    <t>PI RGRHCL 32 BVM 2016-17</t>
  </si>
  <si>
    <t xml:space="preserve">zsÁgÀªÁqÀ f¯Éè PÀÄAzÀUÉÆÃ¼À vÁ®ÆèQ£À ²gÀÆgÀ UÁæªÀÄ ¥ÀAZÁAiÀÄwAiÀÄ°è 2013-14£ÉÃ ¸Á°£À §¸ÀªÀ ªÀ¸Àw AiÉÆÃd£ÉAiÀÄr ªÀÄgÀt ºÉÆA¢gÀÄªÀ ¥sÀ¯Á£ÀÄ¨sÀ«AiÀÄ ºÉ¸ÀgÀ£ÀÄß ªÁgÀ¸ÀÄzÁgÀgÀ ºÉ¸ÀjUÉ §zÀ¯ÁªÀuÉ ªÀiÁrPÉÆqÀÄªÀAvÉ PÉÆÃjgÀÄªÀ PÀÄjvÀÄ. </t>
  </si>
  <si>
    <t>PI RGRHCL 33 BVM 2016-17</t>
  </si>
  <si>
    <t>ºÁªÉÃj f¯Éè, »gÉÃPÉgÀÆgÀÄ vÁ®ÆèPÀÄ, AiÀÄqÀUÉÆÃqÀÄ UÁæªÀÄzÀ ²æÃªÀÄw VÃvÁ §¸ÀªÀgÁeï ¸ÁªÀPÀÌ£ÀªÀgÀ EªÀgÀ vÀ¼À¥ÁAiÀÄ ºÀAvÀzÀ bÁAiÀiÁavÀæªÀ£ÀÄß vÉgÀªÀÅUÉÆ½¸ÀÄªÀAvÉ PÉÆÃjgÀÄªÀ PÀÄjvÀÄ.</t>
  </si>
  <si>
    <t>PI RGRHCL 34 BVM 2016-17</t>
  </si>
  <si>
    <t>¨ÁUÀ®PÉÆÃmÉ f¯Éè ªÀÄvÀÄÛ vÁ®ÆèPÀÄ aPÀÌªÀiÁåUÉÃj UÁæªÀÄ ¥ÀAZÁAiÀÄw 2013-14 £ÉÃ ¸Á°£À §¸ÀªÀ ªÀ¸Àw AiÉÆÃd£ÉAiÀÄr DAiÉÄÌAiÀiÁVgÀÄªÀ ¥sÀ¯Á£ÀÄ¨sÀ«AiÀÄ vÀ¼À¥ÁAiÀÄ ºÀAvÀPÉÌ C¼ÀªÀr¹gÀÄªÀ f¦J¸ï bÁAiÀiÁavÀæªÀ£ÀÄß D£ï¯ÉÊ£ï¤AzÀ gÀzÀÄÝ¥Àr¸ÀÄªÀ §UÉÎ.</t>
  </si>
  <si>
    <t>PI RGRHCL 35 BVM 2016-17</t>
  </si>
  <si>
    <t>aPÀÌªÀÄUÀ¼ÀÆgÀÄ f¯Éè, vÀjÃPÉgÉ vÁ®ÆèQ£À UÉeÉÓUÉÆAqÀ£ÀºÀ½î UÁæªÀÄzÀ ²æÃªÀÄw ±ÁgÀzÀªÀÄä UÀAUÁzsÀgÀ¥Àà gÀªÀgÀ C£ÀºÀðUÉÆAqÀ bÁAiÀiÁavÀæªÀ£ÀÄß vÉgÀªÀÅUÉÆ½¸ÀÄªÀAvÉ PÉÆÃjgÀÄªÀ PÀÄjvÀÄ.</t>
  </si>
  <si>
    <t>PI RGRHCL 36 BVM 2016-17</t>
  </si>
  <si>
    <t>zsÁgÀªÁqÀ vÁ®ÆèQ£À ºÉÆ£Áß¥ÀÆgÀ UÁæªÀÄzÀ ²æÃªÀÄw ±ÁAvÁ ±ÀAPÀgÀ zÉÆqÀØªÀÄ¤ ªÀÄvÀÄÛ ²æÃªÀÄw AiÀÄ®èªÀé §¸À¥Àà zÉÆqÀØªÀÄ¤ gÀªÀgÀ f¦J¸ïUÉ C¼ÀªÀr¹gÀÄªÀ ¨sËwPÀ ¥ÀæUÀwAiÀÄ£ÀÄß gÀzÀÄÝ¥Àr¸ÀÄªÀAvÉ PÉÆÃjgÀÄªÀ PÀÄjvÀÄ.</t>
  </si>
  <si>
    <t>PI RGRHCL 37 BVM 2016-17</t>
  </si>
  <si>
    <t>aPÀÌªÀÄUÀ¼ÀÆgÀÄ f¯ÉèAiÀÄ £ÀgÀ¹AºÀgÁd¥ÀÄgÀ vÁ®ÆèQ£À ««zsÀ UÁæªÀÄ ¥ÀAZÁAiÀÄwUÀ¼À°è ««zsÀ ªÀ¸Àw AiÉÆÃd£ÉUÀ¼Àr ¥ÀæUÀwAiÀiÁUÀzÉÃ EgÀÄªÀ  17 ªÀÄ£ÉUÀ¼À£ÀÄß ªÉ¨ï¸ÉÊn£À°è ¨ÁèPï ªÀiÁqÀÄªÀAvÉ PÉÆÃjgÀÄªÀ PÀÄjvÀÄ.</t>
  </si>
  <si>
    <t>PI RGRHCL 38 BVM 2016-17</t>
  </si>
  <si>
    <t>ZÁªÀÄgÁd£ÀUÀgÀ f¯Éè UÀÄAqÀÄè¥ÉÃmÉ vÁ®ÆèQ£À ««zsÀ ªÀ¸Àw AiÉÆÃd£ÉUÀ¼Àr £ÀqÉ¢gÀÄªÀ CªÀåªÀºÁgÀzÀ §UÉÎ.</t>
  </si>
  <si>
    <t>PI RGRHCL 39 BVM 2016-17</t>
  </si>
  <si>
    <t>PÉÆqÀUÀÄ f¯Éè, ¸ÉÆÃªÀÄªÁgÀ¥ÉÃmÉ vÁ®ÆèQ£À 2010-11gÀ §¸ÀªÀ ªÀ¸Àw AiÉÆÃd£ÉAiÀÄr ¥sÀ¯Á£ÀÄ¨sÀ«UÀ½UÉ C£ÀÄzÁ£À ©qÀÄUÀqÉAiÀiÁUÀ¢gÀÄªÀ PÀÄjvÀÄ.</t>
  </si>
  <si>
    <t>PI RGRHCL 40 BVM 2016-17</t>
  </si>
  <si>
    <t>²ªÀªÉÆUÀÎ f¯Éè wÃxÀðºÀ½î vÁ®ÆèPÀÄ ªÉÄÃUÀgÀªÀ½î UÁæªÀÄ ¥ÀAZÁAiÀÄw 2015-16 £À ¸Á°£À §¸ÀªÀ ªÀ¸Àw AiÉÆÃd£ÉAiÀÄr £Ámï NPÉ DVgÀÄªÀÅzÀ£ÀÄß ¸Àj¥Àr¸ÀÄªÀAvÉ PÉÆÃjgÀÄªÀ §UÉÎ.</t>
  </si>
  <si>
    <t>PI RGRHCL 41 BVM 2016-17</t>
  </si>
  <si>
    <t>¨ÉAUÀ¼ÀÆgÀÄ UÁæªÀiÁAvÀgÀ f¯Éè zÉÃªÀ£ÀºÀ½î vÁ®ÆèPÀÄ ªÉAPÀlVjPÉÆÃmÉ UÁæªÀÄ ¥ÀAZÁAiÀÄw 2010-11 £ÉÃ ¸Á°£À §¸ÀªÀ ªÀ¸Àw AiÉÆÃd£ÉAiÀÄr DAiÉÄÌAiÀiÁVgÀÄªÀ ¥sÀ¯Á£ÀÄ¨sÀ«UÉ C£ÀÄzÁ£À ©qÀÄUÀqÉ ªÀiÁqÀÄªÀAvÉ PÉÆÃjgÀÄªÀ §UÉÎ.</t>
  </si>
  <si>
    <t>PI RGRHCL 42 BVM 2016-17</t>
  </si>
  <si>
    <t xml:space="preserve">zÀ.PÀ.f¯Éè §AmÁé¼À vÁ®ÆèQ£À ²æÃªÀÄw £ÀªÀå PÀÄªÀiÁj gÀªÀgÀ ªÀÄ£ÉAiÀÄÄ C¢üPÀ ªÉZÀÑzÀ ªÀÄ£É JAzÀÄ C£ÀºÀðUÉÆArgÀÄªÀ PÀÄjvÀÄ. </t>
  </si>
  <si>
    <t>PI RGRHCL 43 BVM 2016-17</t>
  </si>
  <si>
    <t>¨É¼ÀUÁ« f¯Éè, ¸ÀªÀzÀwÛ vÁ®ÆèQ£À UÉÆgÀªÀ£ÀPÉÆ¼Àî UÁæªÀÄ ¥ÀAZÁ¬ÄwAiÀÄ°è ««zsÀ ªÀ¸Àw AiÉÆÃd£ÉAiÀÄrAiÀÄ°è DAiÉÄÌAiÀiÁVgÀÄªÀ ¥sÀ¯Á£ÀÄ¨sÀ«UÉ C£ÀÄzÁ£À ©qÀÄUÀqÉ ªÀiÁqÀÄªÀAvÉ PÉÆÃjgÀÄªÀ §UÉÎ.</t>
  </si>
  <si>
    <t>PI RGRHCL 44 BVM 2016-17</t>
  </si>
  <si>
    <t xml:space="preserve">aPÀÌ§¼Áî¥ÀÄgÀ f¯Éè, aAvÁªÀÄtÂ vÁ®ÆèQ£À AiÀiÁUÀªÀPÉÆÃmÉ UÁæªÀÄ ¥ÀAZÁ¬ÄwAiÀÄ C£ÀºÀð ¥sÀ¯Á£ÀÄ¨sÀ«UÀ¼ÁzÀ ²æÃªÀÄw ®PÀëªÀÄä ªÀÄvÀÄÛ ²æÃªÀÄw gÉrØ PÀÄªÀiÁj gÀªÀgÀ£ÀÄß gÀzÀÄÝUÉÆ½¸ÀÄªÀAvÉ PÉÆÃjgÀÄªÀ PÀÄjvÀÄ. </t>
  </si>
  <si>
    <t>PI RGRHCL 45 BVM 2016-17</t>
  </si>
  <si>
    <t>aPÀÌªÀÄUÀ¼ÀÆgÀÄ f¯ÉèAiÀÄ £ÀgÀ¹AºÀgÁd¥ÀÄgÀ vÁ®ÆèQ£À UÁªÀÄ ¥ÀAZÁAiÀÄwUÀ¼À°è ««zsÀ ªÀ¸Àw AiÉÆÃd£ÉUÀ¼Àr vÀ¼À¥ÁAiÀÄ ºÁUÀÆ UÉÆÃqÉ ºÀAvÀzÀ°è ¥ÀæUÀwAiÀÄ°ègÀÄªÀ ªÀÄ£ÉUÀ¼À ¥ÀæUÀwAiÀÄÄ D£ï¯ÉÊ£ï£À°è bÁªÀtÂ ºÀAvÀzÀ°è ¥ÀæUÀwAiÀÄ°ègÀÄªÀÅzÁV vÉÆÃj¸ÀÄwÛgÀÄªÀÅzÀ£ÀÄß ¸Àj¥Àr¸ÀÄªÀAvÉ PÉÆÃjgÀÄªÀ PÀÄjvÀÄ.</t>
  </si>
  <si>
    <t>PI RGRHCL 46 BVM 2016-17</t>
  </si>
  <si>
    <t xml:space="preserve">²ªÀªÉÆUÀÎ vÁ®ÆèQ£À ±ÉnÖºÀ½î UÁæªÀÄzÀ ²æÃªÀÄw ®PÀëªÀÄä gÀªÀgÀÄ ¨ÁQ C£ÀÄzÁ£À ©qÀÄUÀqÉ ªÀiÁqÀÄªÀAvÉ PÉÆÃjgÀÄªÀ PÀÄjvÀÄ. </t>
  </si>
  <si>
    <t>PI RGRHCL 47 BVM 2016-17</t>
  </si>
  <si>
    <t>¨É¼ÀUÁ« f¯Éè ºÀÄPÉÌÃj vÁ®ÆèQ£À zÀrØ UÁæªÀÄ ¥ÀAZÁ¬ÄwAiÀÄ°è ¸ÀPÁðgÀzÀ ºÀt zÀÄ§ð¼ÀPÉAiÀÄ §UÉÎ ²æÃ ¸ÀAvÁæªÀÄ ZÁ¼ÀÄ ¥ÁnÃ® gÀªÀgÀ zÀÆgÀÄ Cfð.</t>
  </si>
  <si>
    <t>PI RGRHCL 48 BVM 2016-17</t>
  </si>
  <si>
    <t>zÁªÀtUÉgÉ f¯Éè ºÀgÀ¥À£ÀºÀ½î vÁ®ÆèPÀÄ ¥ÀAZÁAiÀÄw2015-16 £ÉÃ ¸Á°£À §¸ÀªÀ ªÀ¸Àw AiÉÆÃd£ÉAiÀÄr DAiÉÄÌAiÀiÁVgÀÄªÀ ¥sÀ¯Á£ÀÄ¨sÀ«AiÀÄ ªÀÄ£ÉAiÀÄ f¦J¸ï bÁAiÀiÁavÀæªÀ£ÀÄß D£ï¯ÉÊ£ï¤AzÀ gÀzÀÄÝ¥Àr¸ÀÄªÀAvÉ PÉÆÃjgÀÄªÀ §UÉÎ.</t>
  </si>
  <si>
    <t>PI RGRHCL 49 BVM 2016-17</t>
  </si>
  <si>
    <r>
      <t xml:space="preserve">«fAiÀÄ¥ÀÄgÀ f¯Éè ªÀÄÄzÉÝ©ºÁ¼À vÁ®ÆèQ£À </t>
    </r>
    <r>
      <rPr>
        <sz val="11"/>
        <color indexed="8"/>
        <rFont val="Bookman Old Style"/>
        <family val="1"/>
      </rPr>
      <t xml:space="preserve">Recommend No </t>
    </r>
    <r>
      <rPr>
        <sz val="11"/>
        <color indexed="8"/>
        <rFont val="Nudi 01 e"/>
      </rPr>
      <t>DVgÀÄªÀÅzÀ£ÀÄß vÉgÀªÀÅUÉÆ½¹ C£ÀÄzÁ£À ©qÀÄUÀqÉUÉÆ½¸ÀÄªÀ PÀÄjvÀÄ.</t>
    </r>
  </si>
  <si>
    <t>PI RGRHCL 50 BVM 2016-17</t>
  </si>
  <si>
    <t>ºÁªÉÃj vÁ®ÆèQ£À PÉÆÃt£ÀvÀA§V UÁæªÀÄ ¥ÀAZÁ¬Äw ªÁå¦ÛAiÀÄ°è ªÁ¹¸ÀÄwÛgÀÄªÀ ²æÃªÀÄw UËgÀªÀé PÉÆA FgÀ¥Àà CUÀr gÀªÀgÀ zÀÆgÀÄ Cfð ºÁUÀÆ ªÀÄ£É ªÀÄAdÆgÀÄ ªÀiÁqÀÄªÀAvÉ PÉÆÃjgÀÄªÀ §UÉÎ.</t>
  </si>
  <si>
    <t>PI RGRHCL 51 BVM 2016-17</t>
  </si>
  <si>
    <t>GqÀÄ¦ f¯Éè GqÀÄ¦ vÁ®ÆèPÀÄ §¸ÀªÀ ªÀ¸Àw ªÀÄvÀÄÛ EA¢gÁ DªÁ¸ï AiÉÆÃd£ÉUÀ¼Àr ¥ÁægÀA¨sÀªÁUÀzÉÃ EgÀÄªÀ ªÀÄ£ÉUÀ¼À£ÀÄß ±Á±ÀévÀªÁV gÀzÀÄÝ¥Àr¸ÀÄªÀAvÉ PÉÆÃjgÀÄªÀ §UÉÎ.</t>
  </si>
  <si>
    <t>PI RGRHCL 52 BVM 2016-17</t>
  </si>
  <si>
    <t>PÉÆÃ¯ÁgÀ f¯Éè ²æÃ¤ªÁ¸À¥ÀÄgÀ vÁ®ÆèPÀÄ ªÀÄÄvÀÛPÀ¥À°è UÁæªÀÄ ¥ÀAZÁAiÀÄw C©üªÀÈ¢Þ C¢üPÁjUÀ¼ÀÄ ¤ÃrgÀÄªÀ ªÀÄ£ÉUÀ¼À ¥ÀnÖAiÀÄ£ÀÄß C£ÀÄªÉÆÃzÀ£É ¤ÃqÀzÀAvÉ PÉÆÃjgÀÄªÀ §UÉÎ.</t>
  </si>
  <si>
    <t>PI RGRHCL 53 BVM 2016-17</t>
  </si>
  <si>
    <t>ZÀÁªÀÄgÁd£ÀUÀgÀ f¯Éè, UÀÄAqÀÄè¥ÉÃmÉ vÁ®ÆèQ£À ºÉÆgÉAiÀiÁ® UáæªÀÄ ¥ÀAZÁ¬ÄwAiÀÄ ²æªÀÄw £ÁUÀªÀÄä gÀªÀgÀ ¥Àæ¸ÁÛªÀ£ÉAiÀÄ£ÀÄß vÁ®ÆèPÀÄ ¥ÀAZÁ¬Äw ¯ÁV£ïUÉ »A¢gÀÄV¸ÀÄªÀ PÀÄjvÀÄ.</t>
  </si>
  <si>
    <t>PI RGRHCL 54 BVM 2016-17</t>
  </si>
  <si>
    <t>««zsÀ ªÀ¸Àw AiÉÆÃd£ÉUÀ¼Àr ¥sÀ¯Á£ÀÄ¨sÀ«UÀ¼À£ÀÄß DAiÉÄÌ ªÀiÁqÀÄªÁUÀ ¥sÀ¯Á£ÀÄ¨sÀ«AiÀ ¤ªÉÃ±À£ÀªÀÅ ¥sÀ¯Á£ÀÄ¨sÀ«AiÀÄÄ ªÁ¹¸ÀÄwÛgÀÄªÀ UáæªÀÄ ¥ÀAZÁAiÀÄwAiÀÄ ªÁå¦ÛAiÀÄ°è®èzÉÃ CzÉÃ vÁ®ÆèQ£À CPÀÌ-¥ÀPÀÌzÀ UáæªÀÄ ¥ÀAZÁAiÀÄw ªÁå¦ÛAiÀÄ°èzÀÝ°è DAiÉÄÌUÉÆ½¸ÀÄªÀ ¸ÀA§AzsÀ ¸Àà¶ÖÃPÀgÀtªÀ£ÀÄß ¤ÃqÀÄªÀAvÉ PÉÆÃjgÀÄªÀ PÀÄjvÀÄ.</t>
  </si>
  <si>
    <t>PI RGRHCL 55 BVM 2016-17</t>
  </si>
  <si>
    <t>aPÀÌ§¼Áî¥ÀÄgÀ f¯Éè, aAvÁªÀÄtÂ vÁ®ÆèQ£À PÀÄgÀÄ§ÆgÀÄ UÁæªÀÄ ¥ÀAZÁ¬ÄwUÉ 2015-16£ÉÃ ¸Á°£À°è §¸ÀªÀ ªÀ¸Àw AiÉÆÃd£ÉAiÀÄrAiÀÄ°è DAiÀÄÌAiÀiÁzÀ ¥sÀ¯Á£ÀÄ¨sÀ«UÀ¼À §zÀ®Ä EvÀgÉ ¥sÀ¯Á£ÀÄ¨sÀ«UÀ¼À ºÉ¸ÀgÀÄ zÁR®Ä ªÀiÁrgÀÄªÀ §UÉÎ.</t>
  </si>
  <si>
    <t>PI RGRHCL 56 BVM 2016-17</t>
  </si>
  <si>
    <t>aPÀÌªÀÄUÀ¼ÀÆgÀÄ f¯Éè PÀqÀÆgÀÄ vÁ®ÆèQ£À aPÀÌzÉÃªÀ£ÀÆgÀÄ UÁæªÀÄzÀ ¸ÀPÁðj eÁUÀPÉÌ D±ÀæAiÀÄ ªÀÄ£É ¤ÃrgÀÄªÀ ¥ÀAZÁ¬Äw C¢üPÁjUÀ¼À «gÀÄzÀÞ zÀÆgÀÄ Cfð.</t>
  </si>
  <si>
    <t>PI RGRHCL 57 BVM 2016-17</t>
  </si>
  <si>
    <t>AiÀÄiÁzÀVj f¯Éè, ¸ÀÄgÀ¥ÀÄgÀ vÁ®ÆèQ£À ²æÃ ¹zÀÝ¥Àà gÀªÀgÀÄ ªÀÄ£É ªÀÄAdÆgÀÄ ªÀiÁqÀÄªÀAvÉ PÉÆÃjgÀÄªÀ PÀÄjvÀÄ.</t>
  </si>
  <si>
    <t>PI RGRHCL 58 BVM 2016-17</t>
  </si>
  <si>
    <t>ªÀÄAqÀÀå f¯Éè £ÁUÀªÀÄAUÀ® vÁ®ÆèQ£À°è ªÀ¸Àw AiÉÆÃd£ÉAiÀÄr £ÀqÉ¢gÀÄªÀ CªÀåªÀºÁgÀªÀ£ÀÄß vÀqÉ»rAiÀÄÄªÀ §UÉÎ.</t>
  </si>
  <si>
    <t>PI RGRHCL 59 BVM 2016-17</t>
  </si>
  <si>
    <t>¨É¼ÀUÁ« f¯Éè, ¸ÀªÀzÀwÛ vÁ®ÆèQ£À ²gÀ¸ÀAV UáæªÀÄ ¥ÀAZÁ¬ÄwAiÀÄ ¥sÀ¯Á£ÀÄ¨sÀ«UÀ½UÉ ªÀÄ£É ªÀÄAdÆgÀÄ ªÀiÁqÀÄªÀAvÉ PÉÆÃjgÀÄªÀ PÀÄjvÀÄ.</t>
  </si>
  <si>
    <t>PI RGRHCL 60 BVM 2016-17</t>
  </si>
  <si>
    <t xml:space="preserve">¨ÉAUÀ¼ÀÆgÀÄ UÁæªÀiÁAvÀgÀ f¯Éè £É®ªÀÄAUÀ® vÁ®ÆèPÀÄ ²ªÀUÀAUÉ UÁæªÀÄ ¥ÀAZÁAiÀÄwAiÀÄ ²æÃªÀÄw AiÀÄ±ÉÆÃzsÀªÀÄä gÀªÀgÀ ªÀÄ£ÉAiÀÄ£ÀÄß ¨ÁèPï ªÀiÁqÀÄªÀAvÉ PÉÆÃjgÀÄªÀ PÀÄjvÀÄ. </t>
  </si>
  <si>
    <t>PI RGRHCL 61 BVM 2016-17</t>
  </si>
  <si>
    <t>PÀÉÆ¥Àà¼À f¯Éè PÀÄµÀÖV vÁ®ÆèPÀÄ AiÀÄgÀUÉÃgÁ UÁæªÀÄ ¥ÀAZÁAiÀÄw 2010-11 £ÉÃ ¸Á°£À §¸ÀªÀ ªÀ¸Àw AiÉÆÃd£ÉAiÀÄr DAiÉÄÌAiÀiÁVgÀÄªÀ ¥sÀ¯Á£ÀÄ¨sÀ«UÉ C£ÀÄzÁ£À ©qÀÄUÀqÉ ªÀiÁqÀÄªÀAvÉ PÉÆÃjgÀÄªÀ §UÉÎ.</t>
  </si>
  <si>
    <t>PI RGRHCL 62 BVM 2016-17</t>
  </si>
  <si>
    <t xml:space="preserve">²ªÀªÉÆUÀÎ vÁ®ÆèQ£À PÀqÉÃPÀ¯ï UÁæªÀÄz ¥sÀ¯Á£ÀÄ¨sÀ«UÀ½UÉ ªÀÄ£É ªÀÄAdÆgÀÄ ªÀiÁqÀÄªÀAvÉ PÉÆÃjgÀÄªÀ PÀÄjvÀÄ. </t>
  </si>
  <si>
    <t>PI RGRHCL 63 BVM 2016-17</t>
  </si>
  <si>
    <t>GqÀÄ¦ f¯Éè ¨ÉÆªÀiÁägÀ¨ÉlÄÖ UÁæªÀÄ ¥ÀAZÁ¬ÄwAiÀÄ 5 ¥sÀ¯Á£ÀÄ¨sÀ«UÀ¼À ªÀÄ£ÉUÀ¼À£ÀÄß gÀzÀÄÝ¥Àr¸ÀÄªÀ §UÉÎ.</t>
  </si>
  <si>
    <t>PI RGRHCL 64 BVM 2016-17</t>
  </si>
  <si>
    <t>aPÀÌªÀÄUÀ¼ÀÆgÀÄ f¯Éè PÀqÀÆgÀÄ vÁ®ÆèPÀÄ eÉÆÃr ºÉÆÃaºÀ½î UÁæªÀÄ ¥ÀAZÁAiÀÄwAiÀÄ 2015-16 £ÉÃ ¸Á°£À §¸ÀªÀ ªÀ¸Àw AiÉÆÃd£ÉAiÀÄr DAiÉÄÌAiÀiÁVgÀÄªÀ ¥sÀ¯Á£ÀÄ¨sÀ«AiÀÄ ªÀÄ£ÉAiÀÄ vÀ¼À¥ÁAiÀÄ ºÀAvÀzÀ f.¦.J¸ï bÁAiÀiÁavÀæªÀ£ÀÄß D£ï¯ÉÊ£ï¤AzÀ gÀzÀÄÝ¥Àr¸ÀÄªÀAvÉ PÉÆÃjgÀÄªÀ §UÉÎ.</t>
  </si>
  <si>
    <t>PI RGRHCL 65 BVM 2016-17</t>
  </si>
  <si>
    <t>PÀ®§ÄgÀV vÁ®ÆèQ£À AiÀÄ¼ÀªÀAwV(PÉ) UáæªÀÄzÀ ²æÃªÀÄw UÀÄAqÀªÀÄä gÀªÀgÀÄ ªÀÄ£É ªÀÄAdÆgÀÄ ªÀiÁqÀÄªÀAvÉ PÉÆÃjgÀÄªÀ PÀÄjvÀÄ.</t>
  </si>
  <si>
    <t>28.04.2016</t>
  </si>
  <si>
    <t>PI RGRHCL 66 BVM 2016-17</t>
  </si>
  <si>
    <t>gÁAiÀÄZÀÆgÀÄ f¯Éè zÉÃªÀzÀÄUÀð vÁ®ÆèQ£À UÉÆÃ¥À£ÀzÉÃªÀgÀºÀ½î UÁæªÀÄzÀ°è ªÀ¸Àw AiÉÆÃd£ÉAiÀÄ ªÀÄ£É ¤«Äð¸ÀzÉÃ d¦J¸ï ªÀiÁr¹gÀÄªÀ ºÀt qÁæ ªÀiÁqÀÄwÛgÀÄªÀ §UÉÎ.</t>
  </si>
  <si>
    <t>PI RGRHCL 67 BVM 2016-17</t>
  </si>
  <si>
    <t>ªÉÄÊ¸ÀÆgÀÄ f¯Éè, ¦jAiÀiÁ¥ÀlÖt vÁ®ÆèQ£À AiÀÄ¼ÀªÀAwV(PÉ) UáæªÀÄzÀ ²æÃªÀÄw UÀÄAqÀªÀÄä gÀªÀgÀÄ ªÀÄ£É ªÀÄAdÆgÀÄ ªÀiÁqÀÄªÀAvÉ PÉÆÃjgÀÄªÀ PÀÄjvÀÄ.</t>
  </si>
  <si>
    <t>PI RGRHCL 68 BVM 2016-17</t>
  </si>
  <si>
    <t>GqÀÄ¦ f¯Éè PÁPÀð¼À vÁ®ÆèQ£À ªÀÄÄqÁgÀÄ UÁæªÀÄ ¥ÀAZÁ¬ÄwAiÀÄ 2015-16 £ÉÃ ¸Á°£À §¸ÀªÀ ªÀ¸Àw AiÉÆÃd£ÉAiÀÄr DAiÉÄÌAiÀiÁVgÀÄªÀ ¥sÀ¯Á£ÀÄ¨sÀ«UÀ¼À ªÀÄ£ÀUÉ¼À£ÀÄß f¦J¸ï bÁAiÀiÁavÀæUÀ¼À£ÀÄß gÀzÀÄÝ¥Àr¸ÀÄªÀ §UÉÎ.</t>
  </si>
  <si>
    <t>PI RGRHCL 69 BVM 2016-17</t>
  </si>
  <si>
    <t>zÁªÀtUÉgÉ f¯Éè dUÀ¼ÀÆgÀÄ vÁ®ÆèPÀÄ ©½ZÉÆÃqÀÄ UáæªÀÄ ¥ÀAZÁAiÀÄwAiÀÄ ²æÃªÀÄw a£ÀßªÀÄä gÀªÀgÀ ªÀÄ£ÉAiÀÄ bÁªÀtÂ ºÁUÀÆ ¥ÀÆtð ºÀAvÀzÀ f¦J¸ï bÁAiÀiÁavÀæªÀ£ÀÄß D£ï¯ÉÊ£ï¤AzÀ gÀzÀÄÝ¥Àr¸ÀÄªÀAvÉ PÉÆÃjgÀÄªÀ §UÉÎ.</t>
  </si>
  <si>
    <t>PI RGRHCL 70 BVM 2016-17</t>
  </si>
  <si>
    <t>zÁªÀtUÉÃgÉ f¯Éè ºÀjºÀgÀ vÁ®ÆèQ£À GPÀÌqÀUÁwæ UÁæªÀÄ ¥ÀAZÁ¬ÄwAiÀÄ 2010-11 £ÉÃ ¸Á°£À §¸ÀªÀ ªÀ¸Àw AiÉÆÃd£ÉAiÀÄr wgÀ¸ÀÌøvÀUÉÆArgÀÄªÀ ¥sÀ¯Á£ÀÄ¨sÀ«AiÀÄ£ÀÄß vÁ®ÆèPÀÄ ¥ÀAZÁAiÀÄw ¯ÁV£ïUÉ »AwgÀÄV¸ÀÄªÀ §UÉÎ.</t>
  </si>
  <si>
    <t>PI RGRHCL 71 BVM 2016-17</t>
  </si>
  <si>
    <t>zÀQët PÀ£ÀßqÀ f¯Éè ¨É¼ÀÛAUÀr vÁ®ÆèQ£À zsÀªÀÄð¸ÀÜ¼À UÁæªÀÄ ¥ÀAZÁ¬ÄwAiÀÄ ²æÃªÀÄw ¸ÀÄ«ÄvÀæ PÉÆA gÀWÀÄ gÀªÀjUÉ C£ÀÄzÁ£À ©qÀÄUÀqÉ ªÀiÁqÀÄªÀ §UÉÎ.</t>
  </si>
  <si>
    <t>PI RGRHCL 72 BVM 2016-17</t>
  </si>
  <si>
    <t>GqÀÄ¦ f¯Éè PÀÄAzÁ¥ÀÄgÀ vÁ®ÆèPÀÄ ªÀÄqÁªÀÄQÌ UÁæ¥ÀA 2013-14 £ÉÃ ¸Á°£À §¸ÀªÀ ªÀ¸Àw AiÉÆÃd£ÉAiÀÄr DAiÉÄÌAiÀiÁVgÀÄªÀ ¥sÀ¯Á£ÀÄ¨sÀ«AiÀÄ f¦J¸ï bÁAiÀiÁavÀæUÀ¼À£ÀÄß gÀzÀÄÝ¥Àr¸ÀÄªÀ §UÉÎ.</t>
  </si>
  <si>
    <t>PI RGRHCL 73 BVM 2016-17</t>
  </si>
  <si>
    <t xml:space="preserve">zsÁgÀªÁqÀ f¯Éè ºÀÄ§â½î vÁ®ÆèQ£À QgÀ¸ÀÆgÀ UÁæªÀÄ ¥ÀAZÁAiÀÄwAiÀÄ ²æÃªÀÄw ¨Á¼ÀªÀé ZÉ®ªÁ¢ gÀªÀgÀ ºÀ¼ÉAiÀÄ ªÀÄ£ÉAiÀÄ£ÀÄß ºÀAvÀªÁgÀÄ bÁAiÀiÁavÀæUÀ¼À CªÀ±ÀåPÀvÉ JAzÀÄ C£ÀºÀðUÉÆArgÀÄªÀ PÀÄjvÀÄ. </t>
  </si>
  <si>
    <t>PI RGRHCL 74 BVM 2016-17</t>
  </si>
  <si>
    <t>avÀæzÀÄUÀð vÁ®ÆèQ£À C®UÀlÖ UÁæªÀÄ ¥ÀAZÁAiÀÄwAiÀÄ aPÁÌ®nÖ UáæªÀÄzÀ ²æÃªÀÄw ¥ÀÄµÀàªÀw gÀªÀgÀ vÀ¼À¥ÁAiÀÄ ºÀAvÀªÀ£ÀÄß vÉgÀªÀÅUÉÆ½¸ÀÄªÀAvÉ PÉÆÃjgÀÄªÀ PÀÄjvÀÄ.</t>
  </si>
  <si>
    <t>PI RGRHCL 75 BVM 2016-17</t>
  </si>
  <si>
    <t>§¼Áîj f¯Éè, ºÀÉÆ¸À¥ÉÃmÉ ¨ÉÊ®ÄªÀzÀÝUÉÃj UÁæ¥ÀAZÁAiÀÄw 2015-16 £ÉÃ ¸Á°£À §¸ÀªÀ ªÀ¸Àw AiÉÆÃd£ÉAiÀÄr DAiÉÄÌAiÀiÁVgÀÄªÀ ¥sÀ¯Á£ÀÄ¨sÀ«AiÀÄ ªÀÄ£ÉAiÀÄ f¦J¸ï bÁAiÀiÁavÀæUÀ¼À£ÀÄß gÀzÀÄÝ¥Àr¸ÀÄªÀAvÉ PÉÆÃjgÀÄªÀ §UÉÎ.</t>
  </si>
  <si>
    <t>PI RGRHCL 76 BVM 2016-17</t>
  </si>
  <si>
    <t>«dAiÀÄ¥ÀÄgÀ f¯Éè §¸ÀªÀ£À ¨ÁUÉÃªÁr vÁ®ÆèQ£À GPÀÌ° UÁæªÀÄ ¥ÀAZÀ¬ÄwAiÀÄ°è f¦J¸ï ªÀiÁrzÀ£ÀÄß gÀzÀÄÝUÉÆ½¹ ºÉÆ¸ÀzÁV f¦J¸ï ªÀiÁqÀ®Ä CªÀPÁ±À PÀ°¹PÉÆqÀÄªÀ §UÉÎ.</t>
  </si>
  <si>
    <t>PI RGRHCL 77 BVM 2016-17</t>
  </si>
  <si>
    <t xml:space="preserve">¨ÉAUÀ¼ÀÆgÀÄ UÁæªÀiÁAvÀgÀ f¯Éè £É®ªÀÄAUÀ® vÁ®ÆèPÀÄ PÀÄ®ÄªÀ£ÀºÀ½î UÁæªÀÄ ¥ÀAZÁAiÀÄwAiÀÄ ²æÃªÀÄw £ÁUÀgÀvÀß PÉÆA gÀAUÀ£Áxï (¥sÀ.¸ÀA.46273)gÀªÀgÀ ªÀÄ£ÉAiÀÄ£ÀÄß ¨ÁèPï ªÀiÁqÀÄªÀAvÉ PÉÆÃjgÀÄªÀ PÀÄjvÀÄ. </t>
  </si>
  <si>
    <t>PI RGRHCL 78 BVM 2016-17</t>
  </si>
  <si>
    <t>GvÀÛgÀ PÀ£ÀßqÀ f¯ÉèAiÀÄ eÉÆÃAiÀÄqÁ vÁ®ÆèQ£À°è 2015-16£ÉÃ ¸Á°£À §¸ÀªÀ ªÀ¸Àw AiÉÆÃd£É ªÀÄvÀÄÛ EA¢gÁ DªÁ¸ï AiÉÆÃd£ÉUÀ¼Àr DAiÉÄÌAiÀiÁV, C£ÀÄªÉÆÃzÀ£ÉUÉÆArgÀÄªÀ ¥sÀ¯Á£ÀÄ¨sÀ«UÀ½UÉ ¨ÁåAPï SÁvÉUÀ¼À£ÀÄß vÉgÉAiÀÄÄªÀ PÀÄjvÀÄ.</t>
  </si>
  <si>
    <t>PI RGRHCL 79 BVM 2016-17</t>
  </si>
  <si>
    <t>aPÀÌ§¼Áî¥ÀÄgÀ f¯Éè aAvÁªÀÄtÂ vÁ®ÆèPÀÄ PÀÄgÀÄ§ÆgÀÄ UÁæªÀÄ ¥ÀAZÀ¬Äw 2015-16 £ÉÃ ¸Á°£À §¸ÀªÀ ªÀ¸Àw AiÉÆÃd£ÉAiÀÄrAiÀÄ°è eÁUÀÈvÀ ¸À«Äw ¸À¨sÉAiÀÄ°è C£ÀÄªÉÆÃzÀ£ÉAiÀiÁUÀzÀ 2 ¥sÀ¯Á£ÀÄ¨sÀ«UÀ¼À£ÀÄß gÀzÀÄÝUÉÆ½¸ÀÄªÀ §UÉÎ.</t>
  </si>
  <si>
    <t>PI RGRHCL 80 BVM 2016-17</t>
  </si>
  <si>
    <t>PÀÄµÀÖV vÁ®ÆèQ£À ºÀÄ®UÉÃgÁ UÁæªÀÄ ¥ÀAZÁAiÀÄwAiÀÄ°è 2013-14£ÉÃ ¸Á°£À §¸ÀªÀ ªÀ¸Àw AiÉÆÃd£ÉAiÀÄr DAiÉÄÌAiÀiÁVgÀÄªÀ PÉÆÃqï ¸ÀASÉå: 144601 gÀ £Ámï N.PÉ. ¥ÀæPÀgÀtªÀ£ÀÄß ¸Àj¥Àr¹ C£ÀÄzÁ£ÀªÀ£ÀÄß ©qÀÄUÀqÉUÉÆ½¸ÀÄªÀ PÉÆÃjgÀÄªÀ PÀÄjvÀÄ</t>
  </si>
  <si>
    <t>PI RGRHCL 81 BVM 2016-17</t>
  </si>
  <si>
    <t>vÀÄªÀÄPÀÆgÀÄ f¯Éè /vÁ®ÆèQ£À CjAiÀÄÆgÀÄ UÁæªÀÄ ¥ÀAZÀ¬ÄwAiÀÄ 2010-11£ÉÃ ¸Á°£À §¸ÀªÀ ªÀ¸Àw ¥sÀ¯Á£ÀÄ¨sÀ«AiÀÄ ¸ÀÜ¼À §zÀ¯ÁVgÀÄªÀ §UÉÎ.</t>
  </si>
  <si>
    <t>PI RGRHCL 82 BVM 2016-17</t>
  </si>
  <si>
    <t>PI RGRHCL 83 BVM 2016-17</t>
  </si>
  <si>
    <t>¨ÉAUÀ¼ÀÆgÀÄ UÁæªÀiÁAvÀgÀ f¯Éè ºÉÆ¸ÀPÉÆÃmÉ vÁ®ÆèQ£À ¸ÀÆ°¨É¯É UÁæªÀÄ ¥ÀAZÀ¬ÄwAiÀÄ°è 2015-16£ÉÃ ¸À°£À §¸ÀªÀ ªÀ¸Àw AiÉÆÃd£ÉAiÀÄr ¥ÁAiÀÄzÀ ºÀAvÀzÀ ¨sËwPÀ ¥ÀæUÀwAiÀÄ£ÀÄß Drmï£À°è vÀ¥ÁàV £ÀªÀÄÆ¢¹gÀÄªÀ §UÉÎ.</t>
  </si>
  <si>
    <t>PI RGRHCL 84 BVM 2016-17</t>
  </si>
  <si>
    <t>¨ÉAUÀ¼ÀÆgÀÄ UÁæªÀiÁAvÀgÀ f¯Éè ºÉÆ¸ÀPÉÆÃmÉ vÁ®ÆèPÀÄ ¸ÀÆ°¨É¯É UÁæªÀÄ ¥ÀAZÁAiÀÄw 2015-16 £ÉÃ ¸Á°£À §¸ÀªÀ §ªÀªÀªÀ¸Àw AiÉÆÃd£ÉAiÀÄrAiÀÄ ¥sÀ¯Á£ÀÄ¨sÀ«UÉ C£ÀÄzÁ£À ©qÀÄUÀqÉ ªÀiÁqÀÄªÀ §UÉÎ.</t>
  </si>
  <si>
    <t>PI RGRHCL 85 BVM 2016-17</t>
  </si>
  <si>
    <t>ºÁ¸À£À f¯Éè, ºÁ¸À£À vÁ®ÆèPÀÄ ªÀÄPÀÄð° UÁæªÀÄ ¥ÀAZÁAiÀÄw 2013-14 £ÉÃ ¸Á°£À §¸ÀªÀ ªÀ¸Àw AiÉÆÃd£ÉAiÀÄr DAiÉÄÌAiÀiÁVgÀÄªÀ ¥sÀ¯Á£ÀÄ¨sÀ«AiÀÄ ªÀÄ£ÉAiÀÄ f¦J¸ï bÁAiÀiÁavÀæªÀÀ£ÀÄß gÀzÀÄÝ¥Àr¸ÀÄªÀAvÉ PÉÆÃjgÀÄªÀ §UÉÎ.</t>
  </si>
  <si>
    <t>PI RGRHCL 86 BVM 2016-17</t>
  </si>
  <si>
    <t>¨É¼ÀUÁ« f¯Éè ªÀÄvÀÄÛ vÁ®ÆèQ£À ªÁå¦ÛAiÀÄ°è §gÀÄªÀ 96 d£À ªÀ¸Àw gÀ»vÀ ¥sÀ¯Á£ÀÄ¨sÀ«UÀ½UÉ ªÀÄ£ÉUÀ¼À£ÀÄß ªÀÄAdÆgÀÄ ªÀiÁqÀÄªÀAvÉ PÉÆÃjgÀÄªÀ §UÉÎ.</t>
  </si>
  <si>
    <t>30.04.2016</t>
  </si>
  <si>
    <t>PI RGRHCL 87 BVM 2016-17</t>
  </si>
  <si>
    <t>¨É¼ÀUÁ« f¯Éè, SÁ£Á¥ÀÆgÀ vÁ®ÆèQ£À PÀqÀvÀ£À¨ÁUÉÃªÁr UÁæªÀÄ ¥ÀAZÁ¬ÄwAiÀÄ vÉÆÃ®V UÁæªÀÄzÀ 46 ¥sÀ¯Á£ÀÄ¨sÀ«UÀ½UÉ ªÀÄ£É ªÀÄAdÆgÀÄ ªÀiÁqÀÄªÀAvÉ PÉÆÃjgÀÄªÀ PÀÄjvÀÄ.</t>
  </si>
  <si>
    <t>PI RGRHCL 88 BVM 2016-17</t>
  </si>
  <si>
    <t>ªÉÄÊ¸ÀÆgÀÄ f¯Éè ºÉUÀÎqÀzÀªÀ£ÀPÉÆÃmÉ vÁ®ÆèQ£À ªÁå¦ÛAiÀÄ°è §gÀÄªÀ 56 d£À ªÀ¸Àw gÀ»vÀ ¥sÀ¯Á£ÀÄ¨sÀ«UÀ½UÉ ªÀÄ£ÉUÀ¼À£ÀÄß ªÀÄAdÆgÀÄ ªÀiÁqÀÄªÀAvÉ PÉÆÃjgÀÄªÀ §UÉÎ.</t>
  </si>
  <si>
    <t>PI RGRHCL 89 BVM 2016-17</t>
  </si>
  <si>
    <t>ºÁªÉÃj f¯Éè, gÁuÉÃ¨É£ÀÆßgÀÄ UÀAUÁ¥ÀÄgÀ UáæªÀÄzÀ ²æÃªÀÄw ±ÁgÀzÀªÀé gÀªÀgÀÄ vÀªÀÄä ºÉ¸Àj£À°ègÀÄªÀ eÁUÀzÀ°è ²ÃªÀÄw ¸ÉÆÃªÀÄªÀé gÀªÀgÀÄ ªÀ¸Àw AiÉÆÃd£ÉAiÀÄr ªÀÄ£É ¤ªÀiÁðt ªÀiÁqÀÄwÛgÀÄªÀ PÀÄjvÀÄ.</t>
  </si>
  <si>
    <t>PI RGRHCL 90 BVM 2016-17</t>
  </si>
  <si>
    <t>¨ÉÃ®ÆgÀÄ vÁ®ÆèQ£À vÉÆ¼À®Ä UÁæªÀÄ ¥ÀAZÁAiÀÄwAiÀÄ°è 2015-16£ÉÃ ¸Á°£À §¸ÀªÀ ªÀ¸Àw AiÉÆÃd£ÉAiÀÄr DAiÉÄÌAiÀiÁVgÀÄªÀ ²æÃªÀÄw VÃvÁ PÉÆÃA §¸ÀªÀgÁdÄ EªÀgÀ ªÀÄ£É ¤ªÀiÁðtzÀ ¥ÀæUÀwAiÀÄ£ÀÄß f.¦.J¸ï.UÉ C¼ÀªÀr¸À®Ä ¤gÁPÀj¸ÀÄwÛgÀÄªÀ PÀÄjvÀÄ.</t>
  </si>
  <si>
    <t>PI RGRHCL 91 BVM 2016-17</t>
  </si>
  <si>
    <t>gÁAiÀÄZÀÆgÀÄ f¯Éè zÉÃªÀzÀÄUÀð vÁ®ÆèQ£À ªÁå¦ÛAiÀÄ ªÀ¸Àw AiÉÆÃd£ÉUÀ¼Àr £ÀqÉ¢gÀÄªÀ CªÀåªÀºÁgÀzÀ §UÉÎ zÀÆgÀÄ.</t>
  </si>
  <si>
    <t>PI RGRHCL 92 BVM 2016-17</t>
  </si>
  <si>
    <t>gÁAiÀÄZÀÆgÀÄ vÁ®ÆèPÀÄ CvÀÆÌgÀÄ UÁæªÀÄzÀ ¤ªÁ¹UÀ½UÉ ªÀÄ£É ªÀÄAdÆgÀÄ ªÀiÁqÀÄªÀAvÉ PÉÆÃjgÀÄªÀ PÀÄjvÀÄ.</t>
  </si>
  <si>
    <t>PI RGRHCL 93 BVM 2016-17</t>
  </si>
  <si>
    <t>PÉÆ¥ÀÀà¼À f¯ÉèAiÀÄ PÀÄµÀÖV vÁ®ÆèQ£À ºÁ§®PÀnÖ UÁæªÀÄ ¥ÀAZÁAiÀÄwAiÀÄ ºÁ§®PÀnÖ UÁæªÀÄzÀ ²æÃªÀÄw ªÀÄºÁAvÀªÀé ªÀÄºÁAvÀ¥Àà PÉÆÃqï ¸ÀASÉå: 54832 EªÉ ªÀÄ£ÉAiÀÄ£ÀÄß C£ï¨ÁèPï ªÀiÁqÀÄªÀAvÉ PÉÆÃjgÀÄªÀ PÀÄjvÀÄ</t>
  </si>
  <si>
    <t>PI RGRHCL 94 BVM 2016-17</t>
  </si>
  <si>
    <t>avÀæzÀÄUÀðf¯Éè, ZÀ¼ÀîPÉgÉ vÁ®ÆèPÀÄ vÀ¥ÀàUÉÆAqÀ£ÀºÀ½î UÁæªÀÄzÀ ¤ªÁ¹UÀ½UÉ ªÀÄ£É ªÀÄAdÆgÀÄ ªÀiÁqÀÄªÀAvÉ PÉÆÃjgÀÄªÀ PÀÄjvÀÄ.</t>
  </si>
  <si>
    <t>PI RGRHCL 95 BVM 2016-17</t>
  </si>
  <si>
    <t>aPÀÌªÀÄUÀ¼ÀÆgÀÄ f¯ÉèAiÀÄ PÉÆ¥Àà vÁ®ÆèQ£À »gÉÃPÉÆrUÉ UÁæªÀÄ ¥ÀAZÁAiÀÄwAiÀÄ°è 2010-11£ÉÃ ¸Á°£À §¸ÀªÀ ªÀ¸Àw AiÉÆÃd£ÉAiÀÄr DAiÉÄÌAiÀiÁVgÀÄªÀ ²æÃªÀÄw CPÀÌAiÀÄå PÉÆÃA £ÀgÀ¹AºÀ ±ÉnÖUÁgï EªÀgÀ ªÀÄ£ÉAiÀÄ£ÀÄß ¨ÁèPï ªÀiÁqÀÄªÀAvÉ PÉÆÃjgÀÄªÀ PÀÄjvÀÄ.</t>
  </si>
  <si>
    <t>PI RGRHCL 96 BVM 2016-17</t>
  </si>
  <si>
    <t>aPÀÌªÀÄUÀ¼ÀÆgÀÄ f¯ÉèAiÀÄ vÀjÃPÉgÉ vÁ®ÆèQ£À CwÛªÉÆäUÉÎ, PÉÆgÀnPÉgÉ ªÀÄvÀÄÛ JA.¹. ºÀ½î UÁæªÀÄ ¥ÀAZÁAiÀÄwUÀ¼À°è PÀZÁÑªÀÄ£ÉUÀ¼À£ÀÄß f.¦.J¸ï.UÉ C¼ÀªÀr¹gÀÄªÀÅzÀ£ÀÄß vÉgÀªÀÅUÉÆ½¹ ºÉÆ¸ÀzÁV f.¦.J¸ï. ªÀiÁqÀ®Ä CªÀPÁ±À ¤ÃqÀÄªÀAvÉ PÉÆÃjgÀÄªÀ PÀÄjvÀÄ.</t>
  </si>
  <si>
    <t>PI RGRHCL 97 BVM 2016-17</t>
  </si>
  <si>
    <t>²ªÀªÉÆUÀÎ vÁ®ÆèQ£À ²æÃªÀÄw ZÀ£Àß§¸ÀªÀÄä PÉÆA ²ªÀPÀÄªÀiÁgÀ gÀªÀgÀ ªÀÄ£ÉAiÀÄ ¨sËwPÀ f¦J¸ï bÁAiÀiÁavÀæªÀ£ÀÄß gÀzÀÄÝ¥Àr¸ÀÄªÀ §UÉÎ.</t>
  </si>
  <si>
    <t>PI RGRHCL 98 BVM 2016-17</t>
  </si>
  <si>
    <t>ZÁªÀÄgÁd £ÀUÀgÀ f¯Éè PÉÆ¼ÉîÃUÁ® vÁ®ÄèPÀÄ ±ÁUÀå UáæªÀÄzÀ UáæªÀÄ¸ÀÜjUÉ ªÀÄ£É ªÀÄAdÆgÀÄ ªÀiÁqÀÄªÀAvÀ PÉÆÃjgÀÄªÀ PÀÄjvÀÄ.</t>
  </si>
  <si>
    <t>PI RGRHCL 99 BVM 2016-17</t>
  </si>
  <si>
    <r>
      <t xml:space="preserve">ªÉÄÊ¸ÀÆgÀÄ f¯Éè £Ad£ÀUÀÆqÀÄ vÁ®ÆèPÀÄ zÉÆqÀØPÀªÀ®AzÉ UÁæªÀÄ ¥ÀAZÁAiÀÄw2013-14 £ÉÃ ¸Á°£À §¸ÀªÀ ªÀ¸Àw ºÉZÀÄÑªÀj AiÉÆÃd£ÉAiÀÄr </t>
    </r>
    <r>
      <rPr>
        <sz val="11"/>
        <color indexed="8"/>
        <rFont val="Times New Roman"/>
        <family val="1"/>
      </rPr>
      <t>Not-Recommend</t>
    </r>
    <r>
      <rPr>
        <sz val="11"/>
        <color indexed="8"/>
        <rFont val="Nudi 01 e"/>
      </rPr>
      <t xml:space="preserve"> DVgÀÄªÀÅzÀ£ÀÄß ¸Àj¥Àr¹</t>
    </r>
    <r>
      <rPr>
        <sz val="11"/>
        <color indexed="8"/>
        <rFont val="Nudi 01 e"/>
      </rPr>
      <t xml:space="preserve"> C£ÀÄzÁ£À ©qÀÄUÀqÉ ªÀiÁqÀÄªÀAvÉ PÉÆÃjgÀÄªÀ §UÉÎ.</t>
    </r>
  </si>
  <si>
    <t>PI RGRHCL 100 BVM 2016-17</t>
  </si>
  <si>
    <t>PI RGRHCL 101 BVM 2016-17</t>
  </si>
  <si>
    <t>zÁªÀtUÉgÉ f¯Éè, zÁªÀtUÉgÉ vÁ®ÆèPÀÄ ºÀÄZÀÑªÀé£ÀºÀ½î UÁæªÀÄ ¥ÀAZÁAiÀÄw 2015-16 £ÉÃ ¸Á°£À §¸ÀªÀ ªÀ¸Àw AiÉÆÃd£ÉAiÀÄr DAiÉÄÌAiÀiÁVgÀÄªÀ ¥sÀ¯Á£ÀÄ¨sÀ«AiÀÄ ªÀÄ£ÉAiÀÄ vÀ¼À¥ÀAiÀÄ ºÀAvÀzÀ f¦J¸ï bÁAiÀiÁavÀæªÀÀ£ÀÄß gÀzÀÄÝ¥Àr¸ÀÄªÀAvÉ PÉÆÃjgÀÄªÀ §UÉÎ.</t>
  </si>
  <si>
    <t>PI RGRHCL 102 BVM 2016-17</t>
  </si>
  <si>
    <t>GvÀÛgÀPÀ£ÀßqÀ f¯Éè ºÉÆ£ÁßªÀgÀ vÁ®ÆèQ£À°è £ÁmïNPÉAiÀiÁzÀ ¥Àæ¸ÁÛªÀ£ÉAiÀÄ£ÀÄß jÃ C¥ï¯ÉÆÃqÀ ªÀiÁqÀ®Ä CªÀPÁ±À ªÀiÁrPÉÆqÀÄªÀ §UÉÎ.</t>
  </si>
  <si>
    <t>PI RGRHCL 103 BVM 2016-17</t>
  </si>
  <si>
    <t>ªÀÄAqÀå vÁ®ÆèQ£À ¥ÀÄnÖPÉÆ¥Àà®Ä UÁæªÀÄzÀ ªÀ¸Àw gÀ»vÀjUÉ ªÀÄ£É ªÀÄAdÆgÀÄ ªÀiÁqÀÄªÀAvÉ PÉÆÃjgÀÄªÀ PÀÄjvÀÄ.</t>
  </si>
  <si>
    <t>PI RGRHCL 104 BVM 2016-17</t>
  </si>
  <si>
    <t>ªÀÄAqÀå f¯Éè, £ÁUÀªÀÄAUÀ® vÁ®ÆèQ£À zÉÆqÀØ¨Á® UÁæªÀÄ ¥ÀAZÁ¬ÄwAiÀÄ ªÀÄAZÉÃ£ÀºÀ½î UÁæªÀÄzÀ ªÀ¸Àw AiÉÆÃd£ÉAiÀÄr ¥sÀ¯Á£ÀÄ¨sÀ«UÀ¼À DAiÉÄÌAiÀÄ°è £ÀqÉzÀ CªÀåªÀºÁgÀ PÀÄjvÀÄ.</t>
  </si>
  <si>
    <t>03.05.2016</t>
  </si>
  <si>
    <t>PI RGRHCL 105 BVM 2016-17</t>
  </si>
  <si>
    <t>zÀÁªÀtUÉÃgÉ f¯Éè ªÀÄvÀÄÛ vÁ®ÆèPÀÄ ¨É¼ÀªÀ£ÀÆgÀÄ ªÀÄvÀÄÛ PÀPÀÌgÀUÉÆ¼Àî UÁæªÀÄ ¥ÀA. §¸ÀªÀ ªÀ¸Àw AiÉÆÃd£ÉAiÀÄrAiÀÄ ¥sÀ¯Á£ÀÄ¨sÀ«UÀ¼À ªÀÄ£ÉAiÀÄ vÀ¼À¥ÁAiÀÄ ºÀAvÀzÀ f¦J¸ï bÁAiÀiÁavÀæUÀ¼À£ÀÄß gÀzÀÄÝ¥Àr¸ÀÄªÀ §UÉÎ.</t>
  </si>
  <si>
    <t>PI RGRHCL 106 BVM 2016-17</t>
  </si>
  <si>
    <r>
      <t xml:space="preserve">¨É¼ÀUÁ« f¯Éè, UÉÆÃPÁPÀ vÁ®ÆèQ£À ²æÃªÀÄw gÉÃSÁ, ¥ÁªÀðvÉªÀé, «dAiÀÄ®QëöäÃ gÀªÀgÀ ¨ËwPÀ ¥ÀæUÀwAiÀÄ£ÀÄß </t>
    </r>
    <r>
      <rPr>
        <sz val="11"/>
        <color indexed="8"/>
        <rFont val="Bookman Old Style"/>
        <family val="1"/>
      </rPr>
      <t>No progress</t>
    </r>
    <r>
      <rPr>
        <sz val="11"/>
        <color indexed="8"/>
        <rFont val="Nudi 01 e"/>
      </rPr>
      <t xml:space="preserve"> JAzÀÄ ²¥sÁgÀ¸ÀÄìªÀiÁqÀ¢gÀÄªÀÅzÀPÉÌ C£ÀÄzÁ£À ©qÀÄUÀqÉ ªÀiÁrgÀÄªÀ PÀÄjvÀÄ.</t>
    </r>
  </si>
  <si>
    <t>PI RGRHCL 107 BVM 2016-17</t>
  </si>
  <si>
    <t>PÉÆ¥Àà¼À f¯Éè PÀÄµÀÖV vÁ®ÆèQ£À PÉÆgÀqÀPÉÃgÁ UÁæªÀÄ ¥ÀAZÁ¬ÄwAiÀÄ 2010-11 £ÉÃ ¸Á°£À §¸ÀªÀ ªÀ¸Àw AiÉÆÃd£ÉAiÀÄr wgÀ¸ÀÌøvÀUÉÆArgÀÄªÀ ¥sÀ¯Á£ÀÄ¨sÀ«AiÀÄ ¥Àæ¸ÁÛªÀ£ÉAiÀÄ£ÀÄß vÁ®ÆèPÀÄ ¥ÀAZÁAiÀÄw ¯ÁV£ïUÉ »AwgÀÄV¸ÀÄªÀ §UÉÎ.</t>
  </si>
  <si>
    <t>PI RGRHCL 108 BVM 2016-17</t>
  </si>
  <si>
    <t>²ªÀªÉÆUÀÎ f¯Éè wÃxÀðºÀ½î vÁ®ÆèQ£À f¦J¸ïUÉ C¼ÀªÀr¸À¯ÁzÀ ºÀ¼ÉAiÀÄ ªÀÄ£ÉUÀ¼À£ÀÄß ºÀAvÀªÁgÀÄ bÁAiÀiÁavÀæUÀ¼À CªÀ±ÀåPÀvÉ JAzÀÄ £Ámï NPÉ DVgÀÄªÀ PÀÄjvÀÄ.</t>
  </si>
  <si>
    <t>PI RGRHCL 109 BVM 2016-17</t>
  </si>
  <si>
    <t>vÀÄªÀÄPÀÆgÀÄ f¯Éè /vÁ®ÆèQ£À ºÉÆ£À¹UÉgÉ UÁæªÀÄ ¥ÀAZÀ¬ÄwAiÀÄ ²æÃªÀÄw UÀAUÀªÀÄä UÀAUÁzsÀgÀAiÀÄå gÀªÀgÀ ªÀÄ£É "ªÀÄ£É «¸ÀÛgÀuÉ"JAzÀÄ C£ÀºÀðUÉÆArgÀÄªÀ PÀÄjvÀÄ.</t>
  </si>
  <si>
    <t>PI RGRHCL 110 BVM 2016-17</t>
  </si>
  <si>
    <t>²ªÀªÉÆUÀÎ f¯Éè ±ÀPÁj¥ÀÄgÀ vÁ®ÆèQ£À ªÀiÁgÀªÀ½î UáæªÀÄ ¥ÀAZÁAiÀÄwAiÀÄ°ègÀÄªÀ ªÀ¸Àw gÀ»vÀjUÉ 16 ªÀÄ£ÉUÀ¼À£ÀÄß ªÀÄAdÆgÀÄ ªÀiÁqÀÄªÀ PÀÄjvÀÄ.</t>
  </si>
  <si>
    <t>PI RGRHCL 111 BVM 2016-17</t>
  </si>
  <si>
    <t>zÁªÀtUÉgÉ f¯Éè, ºÉÆ£Áß½ vÁ®ÆèPÀÄ CgÀPÉgÉ UÁæªÀÄzÀ ²æÃªÀÄw zÀÄUÀðªÀÄä ªÀÄvÀÄÛ ªÀiÁAiÀÄPÀÌ gÀªÀgÀ ºÀ¼ÉAiÀÄ ªÀÄ£ÉAiÀÄ f¦J¸ï bÁAiÀiÁavÀæªÀ£ÀÄß C£ÀºÀðUÉÆ½¹gÀÄªÀ PÀÄjvÀÄ.</t>
  </si>
  <si>
    <t>PI RGRHCL 112 BVM 2016-17</t>
  </si>
  <si>
    <t>§¼Áîj f¯Éè ºÉÆ¸À¥ÉÃmÉ vÁ®ÆèQ£À ¹ÃvÁgÁªÀÄvÁAqÀzÀ ²æÃªÀÄw UÀÄdgÀªÀÄä PÉÆA PÀÈµÀÚ.©. gÀªÀgÀ ªÀÄ£ÉAiÀÄ CqÀªÀiÁ£À ¥ÀvÀæªÀ£ÀÄß gÀzÀÄÝ¥Àr¸ÀÄªÀ §UÉÎ.</t>
  </si>
  <si>
    <t>PI RGRHCL 113 BVM 2016-17</t>
  </si>
  <si>
    <t>AiÀiÁzÀVj f¯ÉèAiÀÄ ±ÀºÁ¥ÀÆgÀ vÁ®ÆèQ£À «§ÆwºÀ½î UÁæªÀÄzÀ°è ªÀÄ£ÉUÀ¼À ºÀAaPÉAiÀÄ°è ¨Áj CªÀåªÀºÁgÀ PÀÄjvÀÄ.</t>
  </si>
  <si>
    <t>PI RGRHCL 114 BVM 2016-17</t>
  </si>
  <si>
    <t>aPÀÌ§¼Áî¥ÀÀÄgÀ f¯Éè ²qsÀèWÀlÖ vÁ®ÆèPÀÄ ªÉÄÃ®ÆgÀÄ UÁæªÀÄ ¥ÀAZÁAiÀÄw 2015-16 £ÉÃ ¸Á°£À §¸ÀªÀ ªÀ¸Àw AiÉÆÃd£ÉAiÀÄrAiÀÄ ¥sÀ¯Á£ÀÄ¨sÀ«AiÀÄ ªÀÄ£ÉAiÀÄ vÀ¼À¥ÁAiÀÄ ºÀAvÀzÀ f¦J¸ï bÁAiÀiÁavÀæªÀ£ÀÄß gÀzÀÄÝ¥Àr¸ÀÄªÀ §UÉÎ.</t>
  </si>
  <si>
    <t>PI RGRHCL 115 BVM 2016-17</t>
  </si>
  <si>
    <t>AiÀiÁzÀVj vÁ®ÆèQ£À C°è¥ÀÆgÀ UÁæªÀÄzÀ°è ªÀÄ£ÉUÀ¼À ºÀAaPÉAiÀÄ°è CªÀåªÀºÁgÀ PÀÄjvÀÄ ºÁUÀÆ ªÀÄ£É ªÀÄAdÆgÀÄ ªÀiÁqÀÄªÀAxÉ PÉÆÃjgÀÄªÀ PÀÄjvÀÄ.</t>
  </si>
  <si>
    <t>PI RGRHCL 116 BVM 2016-17</t>
  </si>
  <si>
    <t>GvÀÛgÀ PÀ£ÀßqÀ f¯Éè PÀÄªÀÄmÁ vÁ®ÆèPÀÄ «ÄeÁð£À UÁæªÀÄ ¥ÀAZÁAiÀÄw 2010-11 £ÉÃ ¸Á°£À §¸ÀªÀ ªÀ¸Àw AiÉÆÃd£ÉAiÀÄrAiÀÄ ¥sÀ¯Á£ÀÄ¨sÀ«AiÀÄ ªÀÄ£ÉAiÀÄ UÉÆÃqÉ  ªÀÄvÀÄÛ bÁªÀtÂ ºÀAvÀzÀ f¦J¸ï bÁAiÀiÁavÀæUÀ¼À£ÀÄß gÀzÀÄÝ¥Àr¸ÀÄªÀ §UÉÎ.</t>
  </si>
  <si>
    <t>PI RGRHCL 117 BVM 2016-17</t>
  </si>
  <si>
    <t>ºÁ¸À£À vÁ®ÆèQ£À ªÉÆ¸À¼ÉºÉÆ¸ÀºÀ½î UÁæªÀÄ ¥ÀAZÁAiÀÄwAiÀÄ ²æÃªÀÄw zÉÃ«gÀªÀÄä ²ªÀtÚ gÀªÀgÀ vÀ¼À¥ÁAiÀÄ ºÀAvÀªÀ£ÀÄß vÉgÀªÀÅUÉÆ½¸ÀÄªÀAvÉ PÉÆÃjgÀÄªÀ PÀÄjvÀÄ.</t>
  </si>
  <si>
    <t>PI RGRHCL 118 BVM 2016-17</t>
  </si>
  <si>
    <t>ºÁ¸À£À f¯Éè, ¸ÀPÀ¯ÉÃ±À¥ÀÄgÀ vÁ®ÆèPÀÄ PÁåªÀÄ£ÀºÀ½î UáæªÀÄ ¥ÀAZÁ¬ÄwAiÀÄ°è ªÀ¸Àw AiÉÆÃd£ÉAiÀÄr £ÀqÉzÀ CªÀåªÀºÁgÀ PÀÄjvÀÄ.</t>
  </si>
  <si>
    <t>PI RGRHCL 119 BVM 2016-17</t>
  </si>
  <si>
    <t>ªÉÄÊ¸ÀÆgÀÄ f¯Éè £ÀAd£ÀUÀÆqÀÄ vÁ®ÆèPÀÄ PÁAiÀÄð UÁæªÀÄ ¥ÀAZÁAiÀÄw 2015-16 £ÉÃ ¸Á°£À §¸ÀªÀ ªÀ¸Àw AiÉÆÃd£ÉAiÀÄrAiÀÄ ¥sÀ¯Á£ÀÄ¨sÀ«UÉ C£ÀÄzÁ£À ©qÀÄUÀqÉ vÀqÉ»rAiÀÄÄªÀ §UÉÎ zÀÆgÀÄ.</t>
  </si>
  <si>
    <t>06.05.2016</t>
  </si>
  <si>
    <t>PI RGRHCL 120 BVM 2016-17</t>
  </si>
  <si>
    <t>PÀqÀÆgÀÄ «zsÁ£À¸À¨sÁ PÉëÃvÀæzÀ ªÁå¦ÛAiÀÄ°è §gÀÄªÀ PÉ.©zÀgÉ ªÀÄvÀÄÛ ¥ÀÄgÀ UÁæªÀÄ ¥ÀAZÁAiÀÄwUÀ¼À°è £Ámï NPÉ DVgÀÄªÀ PÉÆÃqïUÀ¼À ¸ÀASÉå: 93078 &amp; 128016 UÀ½UÉ C£ÀÄzÁ£ÀªÀ£ÀÄß ©qÀÄUÀqÉUÉÆ½¸ÀÄªÀAvÉ PÉÆÃjgÀÄªÀ PÀÄjvÀÄ.</t>
  </si>
  <si>
    <t>PI RGRHCL 121 BVM 2016-17</t>
  </si>
  <si>
    <t>PÉÆ¥Àà¼À f¯Éè PÀÄµÀÖV vÁ®ÆèPÀÄ £Ámï gÉPÀªÉÄAqï £ÀªÀÄÆ£ÉUÀ¼À°è zsÀÈrüPÀj¹zÀ ªÀiÁ»wAiÀÄ£ÀÄß vÁ®ÆèPÀÄ ¥ÀAZÁAiÀÄw ¯ÁV£ï¤AzÀ £ÉÃgÀªÁV ¤UÀªÀÄPÉÌ ¸À°è¸À®Ä CªÀPÁ±À ªÀiÁrPÉÆqÀÄªÀAvÉ PÉÆÃjgÀÄªÀ §UÉÎ.</t>
  </si>
  <si>
    <t>PI RGRHCL 122 BVM 2016-17</t>
  </si>
  <si>
    <t>aPÀÌªÀÄUÀ¼ÀÆgÀÄ f¯Éè PÀqÀÆgÀÄ vÁ®ÆèPQ£À ¥sÀ¯Á£ÀÄ¨sÀ«AiÀÄ f¦J¸ï qÁmÁªÀ£ÀÄß vÉgÀªÀÅUÉÆ½¸ÀÄªÀ §UÉÎ.</t>
  </si>
  <si>
    <t>PI RGRHCL 123 BVM 2016-17</t>
  </si>
  <si>
    <t>¨É¼ÀUÁ« f¯Éè ¨ÉÊ®ºÉÆAUÀ® vÁ®ÆèQ£À PÀ®¨sÁA« UáæªÀÄ ¥ÀAZÁAiÀÄw ªÁå¦ÛAiÀÄ°ègÀÄªÀ ªÀ¸Àw vÀ»vÀjUÉ 100 ªÀÄ£ÉUÀ¼À£ÀÄß ªÀÄAdÆgÀÄ ªÀiÁqÀÄªÀAvÉ PÉÆÃjgÀÄªÀ PÀÄjvÀÄ.</t>
  </si>
  <si>
    <t>PI RGRHCL 124 BVM 2016-17</t>
  </si>
  <si>
    <t>±ÀºÁ¥ÀÆgÀ vÁ®ÆèQ£À SÁ£Á¥ÀÄgÀ (J¸ï.ºÉZï.) UÁæªÀÄ ¥ÀAZÁAiÀÄwAiÀÄ°è 2013-14£ÉÃ ¸Á°£À §¸ÀªÀ ªÀ¸Àw AiÉÆÃd£ÉAiÀÄr DAiÉÄÌAiÀiÁVgÀÄªÀ ¥sÀ¯Á£ÀÄ¨sÀ«UÀ¼À°è 08 ¥sÀ¯Á£ÀÄ¨sÀ«UÀ¼À ºÉ¸ÀgÀÄUÀ¼À£ÀÄß wzÀÄÝ¥Àr ªÀiÁqÀÄªÀAvÉ PÉÆÃjgÀÄªÀ PÀÄjvÀÄ.</t>
  </si>
  <si>
    <t>PI RGRHCL 125 BVM 2016-17</t>
  </si>
  <si>
    <t>gÁªÀÄ£ÀUÀgÀ f¯Éè ZÀ£ÀßgÁAiÀÄ¥ÀlÖt vÁ®ÆèPÀÄ 2010-11 £ÉÃ ¸Á°£À §¸ÀªÀ ªÀ¸Àw AiÉÆÃd£ÉAiÀÄr ¥sÀ¯Á£ÀÄ¨sÀ«UÀ¼À ªÀÄ£ÉAiÀÄ f¦J¸ï bÁAiÀiÁavÀæUÀ¼À£ÀÄß gÀzÀÄÝ¥Àr¸ÀÄªÀ §UÉÎ.</t>
  </si>
  <si>
    <t>PI RGRHCL 126 BVM 2016-17</t>
  </si>
  <si>
    <t>zÀÁªÀtUÉgÉ f¯Éè ºÉÆ£Áß½ vÁ®ÆèQ£À aÃ®ÆgÀÄ UÁæªÀÄ ¥ÀAZÁ¬ÄwAiÀÄ ¥sÀ¯Á£ÀÄ¨sÀ«UÀ½UÉ ªÀÄ£É ªÀÄAdÆgÀÄ ªÀiÁqÀÄªÀ §UÉÎ.</t>
  </si>
  <si>
    <t>PI RGRHCL 127 BVM 2016-17</t>
  </si>
  <si>
    <t>vÀÄªÀÄPÀÆgÀÄ f¯Éè ªÀÄzsÀÄVj vÁ®ÆèQ£À PÉÆAqÀªÁr UÁæªÀÄ ¥ÀAZÁ¬Äw ªÁå¦ÛAiÀÄ ºÀÄt¸ÀªÁr UÁææªÀÄzÀ 34 d£À ¥sÀ¯Á£ÀÄ¨sÀ«UÀ½UÉ ªÀÄ£É ªÀÄAdÆgÀÄ ªÀiÁqÀÄªÀ §UÉÎ.</t>
  </si>
  <si>
    <t>11.05.2016</t>
  </si>
  <si>
    <t>PI RGRHCL 128 BVM 2016-17</t>
  </si>
  <si>
    <t>GvÀÛgÀ PÀ£ÀßqÀ f¯Éè, ªÀÄÄAqÀUÉÆÃqÀ vÁ®ÆèQ£À ²æÃªÀÄw ¸ÀgÉÆÃeÁ ªÉÄÊ¯Áj ºÀjd£À gÀªÀgÀ ºÀ¼É ªÀÄ£É ºÀAvÀªÁgÀÄ bÁAiÀiÁavÀæUÀ¼À CªÀ±ÀåPÀvÉ JAzÀÄ C£ÀºÀðUÉÆArgÀÄªÀ PÀÄjvÀÄ.</t>
  </si>
  <si>
    <t>PI RGRHCL 129 BVM 2016-17</t>
  </si>
  <si>
    <t>zÁªÀtUÉgÉ f¯Éè, ºÉÆ£Áß½ vÁ®ÆèPÀÄ §¯ÉèÃ±ÀégÀ UÁæªÀÄzÀ ²æÃªÀÄw gÀÆ¥À ¥ÀgÀ±ÀÄgÁªÀÄ gÀªÀgÀ£ÀÄß §¸ÀªÀ ªÀ¸Àw AiÉÆÃd£ÉAiÀÄr  JgÀqÀÄ ¨Áj DAiÉÄÌ ªÀiÁrgÀÄªÀ PÀÄjvÀÄ.</t>
  </si>
  <si>
    <t>PI RGRHCL 130 BVM 2016-17</t>
  </si>
  <si>
    <t>²ªÀªÉÆUÀÎ f¯Éè ²PÁj¥ÀÄgÀ vÁ®ÆèQ£À ªÀiÁgÀªÀ½î UÁæªÀÄ ¥ÀAZÁAiÀÄw ªÁå¦ÛAiÀÄ 16 d£À ¥sÀ¯Á£ÀÄ¨sÀ«UÀ½UÉ ªÀÄ£ÉUÀ¼À£ÀÄß ªÀÄAdÆgÀÄ ªÀiÁqÀÄªÀ §UÉÎ.</t>
  </si>
  <si>
    <t>PI RGRHCL 131 BVM 2016-17</t>
  </si>
  <si>
    <t>PÀ®§ÄgÀV f¯ÉèAiÀÄ D¼ÀAzÀ vÁ®ÆèQ£À RdÆj UÁæªÀÄ ¥ÀAZÁAiÀÄwAiÀÄ ªÁå¦ÛAiÀÄ°è §gÀÄªÀ RdÆj ªÀÄvÀÄÛ §§¯ÉÃ±ÀégÀ UÁæªÀÄUÀ¼À°è 2010-11£ÉÃ ¸Á°£À §¸ÀªÀ ªÀ¸Àw AiÉÆÃd£ÉAiÀÄr DAiÉÄÌAiÀiÁVgÀÄªÀ ¥sÀ¯Á£ÀÄ¨sÀ«UÀ¼À ªÀÄ£É ¤ªÀiÁðtPÉÌ C£ÀÄzÁ£ÀªÀ£ÀÄß ©qÀÄUÀqÉ ªÀiÁqÀÄªÀAvÉ PÉÆÃjgÀÄªÀ PÀÄjvÀÄ.</t>
  </si>
  <si>
    <t>PI RGRHCL 132 BVM 2016-17</t>
  </si>
  <si>
    <t>GqÀÄ¦ f¯Éè PÀÄAzÁ¥ÀÄgÀ vÁ®ÆèQ£À ¨ÉÊAzÀÆgÀÄ «zsÁ£À¸À¨sÁ PÉëÃvÀæzÀ ¥ÀqÀÄªÀj UáæªÀÄ ¥ÀAZÁAiÀÄwUÉ 2015-16£ÉÃ ¸Á°£À §¸ÀªÀ ªÀ¸Àw AiÉÆÃd£ÉAiÀÄr UÀÄj ¤UÀ¢ü¥Àr¸ÀÄªÀ PÀÄjvÀÄ.</t>
  </si>
  <si>
    <t>PI RGRHCL 133 BVM 2016-17</t>
  </si>
  <si>
    <t>ºÁªÉÃj f¯Éè ¨ÁåqÀV vÁ®ÆèPÀÄ PÁV£É¯É UÁæªÀÄ ¥ÀAZÁAiÀÄw 2013-14 £ÉÃ ¸Á°£À §¸ÀªÀ ªÀ¸Àw AiÉÆÃd£ÉAiÀÄr DAiÉÄÌAiÀiÁVgÀÄªÀ ¥sÀ¯Á£ÀÄ¨sÀ«UÉ C£ÀÄzÁ£À ©qÀÄUÀqÉ ªÀiÁqÀÄªÀAvÉ PÉÆÃjgÀÄªÀ §UÉÎ.</t>
  </si>
  <si>
    <t>PI RGRHCL 134 BVM 2016-17</t>
  </si>
  <si>
    <t>gÁAiÀÄZÀÆgÀÄ f¯Éè °AUÀ¸ÀUÀÆgÀÄ vÁ®ÆèPÀÄ G¥ÁàgÀ £ÀA¢ºÁ¼À UÁæªÀÄPÉÌ AiÀiÁªÀÅzÁzÀgÀÆ ªÀ¸Àw AiÉÆÃd£ÉAiÀÄr ºÉZÀÄÑªÀjAiÀiÁV 70 ªÀÄ£ÉUÀ¼À£ÀÄß ªÀÄAdÆgÀÄ ªÀiÁqÀÄªÀAvÉ PÉÆÃjgÀÄªÀ §UÉÎ.</t>
  </si>
  <si>
    <t>PI RGRHCL 135 BVM 2016-17</t>
  </si>
  <si>
    <t>¨É¼ÀUÁ« f¯Éè, gÁªÀÄzÀÄUÀð vÁ®ÆèQ£À ²æÃªÀÄw ªÀÄºÁ§Ä© ¨Á§Ä¸Á§ ªÀÄvÀÄÛ ±ÁAvÀªÀé ¹zÀÝ¥Àà ªÉÆÃf gÀªÀgÀÄ ªÀÄ£É ªÀÄAdÆgÀÄ ªÀiÁqÀÄªÀAvÉ PÉÆÃjgÀÄªÀ PÀÄjvÀÄ.</t>
  </si>
  <si>
    <t>PI RGRHCL 136 BVM 2016-17</t>
  </si>
  <si>
    <t>«dAiÀÄ¥ÀÄgÀ f¯Éè §¸ÀªÀ£À ¨ÁUÉÃªÁr vÁ®ÆèQ£À ªÀiÁPÀð¥Àà£ÀºÀ½î UÁæªÀÄ ¥ÀAZÀ¬ÄwAiÀÄ ¨ÉÆªÀÄä£ÀºÀ½î UáæªÀÄPÉÌ 108 ªÀÄ£ÉUÀ¼À£ÀÄß ªÀÄAdÆgÀÄ ªÀiÁqÀÄªÀ PÀÄjvÀÄ.</t>
  </si>
  <si>
    <t>PI RGRHCL 137 BVM 2016-17</t>
  </si>
  <si>
    <t>¥ÀlÖt ¥ÀAZÁvÀ vÀÄ«ðºÁ¼ÀzÀ°è F »AzÉ UÁæªÀÄ ¥ÀAZÁwAiÀÄ°è ªÀÄAdÆgÁzÀ ªÀÄ£ÉUÀ¼À ¥sÀ¯Á£ÀÄ¨sÀ«UÀ¼À ºÉ¸ÀgÀÄ wzÀÄÝ¥Àr ªÀÄvÀÄÛ £Ámï N.PÉ. ªÀÄ£ÉUÀ¼À£ÀÄß ¸Àj¥Àr¹PÉÆqÀÄªÀAvÉ PÉÆÃjgÀÄªÀ PÀÄjvÀÄ</t>
  </si>
  <si>
    <t>PI RGRHCL 138 BVM 2016-17</t>
  </si>
  <si>
    <t>GvÀÛgÀ PÀ£ÀßqÀ f¯Éè ²gÀ¹ vÁ®ÆèQ£À ²æÃªÀÄw PÀ«vÁ ¸ÀwÃ±À UËqÀgï (¥sÀ.¸ÀA.53202) gÀªÀjUÉ C£ÀÄzÁ£À ©qÀÄUÀqÉ ªÀiÁqÀÄªÀ §UÉÎ.</t>
  </si>
  <si>
    <t>PI RGRHCL 139 BVM 2016-17</t>
  </si>
  <si>
    <t>ºÁªÉÃj f¯Éè ¨ÁåqÀV vÁ®ÆèPÀÄ ºÉrPÉÆAqÀ UÁæªÀÄ ¥ÀAZÁAiÀÄw 2010-11 £ÉÃ ¸Á°£À §¸ÀªÀ ªÀ¸Àw AiÉÆÃd£ÉAiÀÄrAiÀÄ ¥sÀ¯Á£ÀÄ¨sÀ«AiÀÄ ªÀÄ£ÉAiÀÄ vÀ¼À¥ÁAiÀÄ ºÀAvÀzÀ f¦J¸ï bÁAiÀiÁavÀæªÀ£ÀÄß D£ï¯ÉÊ£ï¤AzÀ gÀzÀÄÝ¥Àr¸ÀÄªÀ §UÉÎ.</t>
  </si>
  <si>
    <t>PI RGRHCL 140 BVM 2016-17</t>
  </si>
  <si>
    <t>«dAiÀÄ¥ÀÄgÀ f¯Éè ªÀÄÄzÉÝÃ©ºÁ¼À ªÀÄvÀÄÛ «dAiÀÄ¥ÀÄgÀ vÁ®ÆèQ£À°è ªÀ¸Àw AiÉÆÃd£ÉAiÀÄr wgÀ¸ÀÌøvÀUÉÆAqÀ ¥sÀ¯Á£ÀÄ¨sÀ«UÀ¼À ¥Àæ¸ÁÛªÀ£ÉUÀ¼À£ÀÄß vÁ®ÆèPÀÄ ¥ÀAZÁAiÀÄw ¯ÁV£ïUÉ »AwgÀÄV¸ÀÄªÀAvÉ PÉÆÃjgÀÄªÀ §UÉÎ.</t>
  </si>
  <si>
    <t>PI RGRHCL 141 BVM 2016-17</t>
  </si>
  <si>
    <t>vÀÄªÀÄPÀÆgÀÄ f¯É vÀÄgÀÄªÉÃPÉgÉ vÁ®ÆèQ£À ªÀÄtÂZÉAqÀÆgÀÄ UÁæªÀÄ ¥ÀAZÁAiÀÄwAiÀÄ°è 2015-16£ÉÃ ¸Á°£À §¸ÀªÀ ªÀ¸Àw AiÉÆÃd£ÉAiÀÄr DAiÉÄÌAiÀiÁzÀ ²æÃªÀÄw ±ÉéÃvÁ PÉÆÃA ªÉAPÀmÉÃ±À gÀªÀgÀ ªÀÄ£ÉAiÀÄ ¤ªÀiÁðtªÀ£ÀÄß f.¦.J¸ï. ªÀiÁqÀ¢gÀÄªÀ PÀÄjvÀÄ.</t>
  </si>
  <si>
    <t>PI RGRHCL 142 BVM 2016-17</t>
  </si>
  <si>
    <t>aPÀÌªÀÄUÀ¼ÀÆgÀÄ f¯Éè PÀqÀÆgÀÄ vÁ®ÆèPÀÄ ¨Á£ÀÆgÀÄ UÁæªÀÄ ¥ÀAZÁAiÀÄwAiÀÄ §¸ÀªÀ ªÀ¸Àw AiÉÆÃd£ÉAiÀÄrAiÀÄ ¥sÀ¯Á£ÀÄ¨sÀ«UÀ¼À ªÀÄ£ÉAiÀÄ vÀ¼À¥ÁAiÀÄ ºÀAvÀzÀ f.¦.J¸ï bÁAiÀiÁavÀæªÀ£ÀÄß D£ï¯ÉÊ£ï¤AzÀ gÀzÀÄÝ¥Àr¸ÀÄªÀAvÉ PÉÆÃjgÀÄªÀ §UÉÎ.</t>
  </si>
  <si>
    <t>PI RGRHCL 143 BVM 2016-17</t>
  </si>
  <si>
    <t>ªÀÄAqÀå f¯Éè £ÁUÀªÀÄAUÀ® vÁ®ÆèQ£À £É°èUÉgÉ UÁæªÀÄ ¥ÀAZÁ¬ÄwAiÀÄ ²æÃ n.²æÃ¤ªÁ¸À ©£ï ¹.wªÉÄäÃUËqÀ gÀªÀgÀ zÀÆgÀÄ Cfð.</t>
  </si>
  <si>
    <t>18.05.2016</t>
  </si>
  <si>
    <t>PI RGRHCL 144 BVM 2016-17</t>
  </si>
  <si>
    <t>vÀÄªÀÄPÀÆgÀÄ f¯Éè PÉÆgÀlUÉgÉ vÁ®ÆèPÀÄ CQÌgÁA¥ÀÄgÀ UÁæªÀÄ ¥ÀAZÁAiÀÄwAiÀÄ §¸ÀªÀ ªÀ¸Àw AiÉÆÃd£ÉAiÀÄrAiÀÄ ¥sÀ¯Á£ÀÄ¨sÀ«AiÀÄ ªÀÄ£ÉAiÀÄ vÀ¼À¥ÁAiÀÄ ºÀAvÀzÀ f.¦.J¸ï bÁAiÀiÁavÀæªÀ£ÀÄß D£ï¯ÉÊ£ï¤AzÀ gÀzÀÄÝ¥Àr¸ÀÄªÀAvÉ PÉÆÃjgÀÄªÀ §UÉÎ.</t>
  </si>
  <si>
    <t>PI RGRHCL 145 BVM 2016-17</t>
  </si>
  <si>
    <t>ºÁªÉÃj f¯Éè ¸ÀªÀtÆgÀÄ vÁ®ÆèQ£À d¯Áè¥ÀÆgÀ ªÀÄvÀÄÛ ºÀÆ«£À²Vè UÁæªÀÄ ¥ÀAZÁ¬ÄwUÀ¼À ¥ÁægÀA¨sÀªÁUÀzÉ EgÀÄªÀ ªÀÄ£ÉUÀ¼À£ÀÄß gÀzÀÄÝ¥Àr¸ÀÄªÀ §UÉÎ.</t>
  </si>
  <si>
    <t>PI RGRHCL 146 BVM 2016-17</t>
  </si>
  <si>
    <t>¨É¼ÀUÁ« f¯Éè gÁªÀÄzÀÄUÀð vÁ®ÆèPÀÄ ºÀ£ÀÄªÀiÁ¥ÀÄgÀ ªÀÄvÀÄÛ ªÀÄÄ¼ÀÆîgÀÀ UÁæ ªÀÄ ¥ÀAZÁAiÀÄw ªÁå¦ÛAiÀÄ 2015-16 £ÉÃ ¸Á°£À §¸ÀªÀ ªÀ¸Àw AiÉÆÃd£ÉAiÀÄ ¥sÀ¯Á£ÀÄ¨sÀ¨sÀ«UÀ¼À f¦J¸ï bÁAiÀiÁavÀæUÀ¼À£ÀÄß gÀzÀÄÝ¥Àr¸ÀÄªÀAvÉ PÉÆÃjgÀÄªÀ §UÉÎ.</t>
  </si>
  <si>
    <t>PI RGRHCL 147 BVM 2016-17</t>
  </si>
  <si>
    <t>¨É¼ÀUÁ« f¯Éè gÁªÀÄzÀÄUÀð vÁ®ÆèQ£À ²æÃªÀÄw ¢ªÁ£À© ZÀAzÀÄ¸Á§ ¥ÁUÀzÀ EªÀjUÉ ªÀÄ£É ªÀÄAdÆgÀÄ ªÀiÁqÀÄªÀ §UÉÎ.</t>
  </si>
  <si>
    <t>PI RGRHCL 148 BVM 2016-17</t>
  </si>
  <si>
    <t>UÀzÀUÀ f¯Éè UÀzÀUÀ vÁ®ÆèPÀÄ aAZÀ° UÁæªÀÄ ¥ÀAZÁAiÀÄw ªÁå¦ÛAiÀÄ 2013-14 ªÀÄvÀÄÛ 2015-16 £ÉÃ ¸Á°£À §¸ÀªÀ ªÀ¸Àw AiÉÆÃd£ÉAiÀÄ ¥sÀ¯Á£ÀÄ¨sÀ¨sÀ«UÀ¼À f¦J¸ï bÁAiÀiÁavÀæUÀ¼À£ÀÄß gÀzÀÄÝ¥Àr¸ÀÄªÀAvÉ PÉÆÃjgÀÄªÀ §UÉÎ.</t>
  </si>
  <si>
    <t>PI RGRHCL 149 BVM 2016-17</t>
  </si>
  <si>
    <t>¨É¼ÀÛAUÀr vÁ®ÆèQ£À PÁ²¥ÀlÚ UÁæªÀÄ ¥ÀAZÁAiÀÄwAiÀÄ°è 2013-14£ÉÃ ¸Á°£À §¸ÀªÀ ªÀ¸Àw AiÉÆÃd£ÉAiÀÄr DAiÉÄÌAiÀiÁVgÀÄªÀ ²æÃªÀÄw ¥ÀÄµÁÖªÀw PÉÆÃA PÀjAiÀÄ ¥ÀÆeÁj EªÀgÀ ªÀÄ£É ¤ªÀiÁðtPÉÌ C£ÀÄzÁ£ÀªÀ£ÀÄß ©qÀÄUÀqÉUÉÆ½¸ÀÄªÀAvÉ PÉÆÃjgÀÄªÀ PÀÄjvÀÄ.</t>
  </si>
  <si>
    <t>20.05.2016</t>
  </si>
  <si>
    <t>PI RGRHCL 150 BVM 2016-17</t>
  </si>
  <si>
    <t>avÀæzÀÄUÀð f¯Éè »jAiÀÄÆgÀÄ vÁ®ÆèQ£À ²æÃªÀÄw ²ªÀªÀÄä gÀªÀjUÉ ªÀÄ£É ªÀÄAdÆgÀÄ ªÀiÁqÀÄªÀ §UÉÎ.</t>
  </si>
  <si>
    <t>PI RGRHCL 151 BVM 2016-17</t>
  </si>
  <si>
    <t>ªÉÄÊ¸ÀÆgÀÄ vÁ®ÆèQ£À 2015-16£ÉÃ ¸Á°£À §¸ÀªÀ ªÀ¸Àw AiÉÆÃd£ÉAiÀÄr DAiÉÄÌAiÀiÁzÀ ²æÃªÀÄw aPÀÌvÁAiÀÄªÀÄä PÉÆÃA PÉ. ¥ÀÄlÖ¸Áé«Ä (¥sÀ.PÉÆÃ.272131) ¥sÀ¯Á£ÀÄ¨sÀ«UÉ C£ÀÄzÁ£À ©qÀÄUÀqÉ ªÀiÁqÀÄªÀ PÀÄjvÀÄ.</t>
  </si>
  <si>
    <t>PI RGRHCL 152 BVM 2016-17</t>
  </si>
  <si>
    <t>««zsÀ ªÀ¸Àw AiÉÆÃd£ÉUÀ¼À ¥ÀæUÀw ¥Àj²Ã®£É £ÀqÉ¸ÀÄªÀ §UÉÎ.</t>
  </si>
  <si>
    <t>24.05.2006</t>
  </si>
  <si>
    <t>PI RGRHCL 153 BVM 2016-17</t>
  </si>
  <si>
    <t>zÁªÀtUÉgÉ f¯Éè/ vÁ®ÆèQ£À ««zsÀ ªÀ¸Àw AiÉÆÃd£ÉAiÀÄ ¥sÀ¯Á£ÀÄ¨sÀ«UÀ¼À ªÀÄ£ÉAiÀÄ vÀ¼À¥ÁAiÀÄ ºÀAvÀzÀ bÁAiÀiÁavÀæªÀ£ÀÄß gÀzÀÄÝUÉÆ½¸ÀÄªÀ §UÉÎ.</t>
  </si>
  <si>
    <t>21.05.2016</t>
  </si>
  <si>
    <t>PI RGRHCL 154 BVM 2016-17</t>
  </si>
  <si>
    <t>UÀÄ¯ÁâUÁð f¯ÉèAiÀÄ ¥sÀ¯Á£ÀÄ¨sÀ«UÀ½UÉ ªÀÄ£É ªÀÄAdÆgÀÄ ªÀiÁqÀÄªÀ §UÉÎ.</t>
  </si>
  <si>
    <t>PI RGRHCL 155 BVM 2016-17</t>
  </si>
  <si>
    <t>«dAiÀÄ¥ÀÄgÀ f¯Éè ¹AzÀV vÁ®ÆèPÀÄ PÀ£ÉÆßÃ½î UÁæªÀÄ ¥ÀAZÁAiÀÄw 2010-11 £ÉÃ ¸Á°£À §¸ÀªÀ ªÀ¸Àw AiÉÆÃd£ÉAiÀÄr 149 ¥sÀ¯Á£ÀÄ¨sÀ«UÀ¼À ¥ÀnÖAiÀÄ£ÀÄß gÀzÀÄÝ¥Àr¹ C£ÀÄzÁ£À »A¥ÀqÉAiÀÄÄªÀAvÉ PÉÆÃjgÀÄªÀ §UÉÎ.</t>
  </si>
  <si>
    <t>PI RGRHCL 156 BVM 2016-17</t>
  </si>
  <si>
    <t>UÀtå ªÀåQÛUÀ¼ÀÄ ºÁUÀÆ ªÀÄ£À«zÁgÀjAzÀ ¤UÀªÀÄPÉÌ §AzÀ ªÀÄ£À« ¥ÀvÀæ ¸ÀA§AzsÀ ¸ÀÆPÀÛ PÀæªÀÄ vÉUÉzÀÄPÉÆ¼ÀÄîªÀ §UÉÎ. 82390  82392 82393</t>
  </si>
  <si>
    <t>PI RGRHCL 157 BVM 2016-17</t>
  </si>
  <si>
    <t>PI RGRHCL 158 BVM 2016-17</t>
  </si>
  <si>
    <t>PI RGRHCL 159 BVM 2016-17</t>
  </si>
  <si>
    <t>PI RGRHCL 160 BVM 2016-17</t>
  </si>
  <si>
    <t>GqÀÄ¦ vÁ®ÆèQ£À PÉÆÃmÉ UÁæªÀÄ ¥ÀAZÁAiÀÄwAiÀÄ°è ªÀÄ£É ¤ªÀiÁðtªÀ£ÀÄß ¥ÁægÀA©ü¸ÀzÉÃ EgÀÄªÀ 07 ¥sÀ¯Á£ÀÄ¨sÀ«UÀ¼À ªÀÄ£ÉUÀ¼À£ÀÄß gÀzÀÄÝUÉÆ½¸ÀÄªÀAvÉ PÉÆÃjgÀÄªÀ PÀÄjvÀÄ.</t>
  </si>
  <si>
    <t>PI RGRHCL 161 BVM 2016-17</t>
  </si>
  <si>
    <t>PI RGRHCL 162 BVM 2016-17</t>
  </si>
  <si>
    <t>zÁªÀtUÉgÉ f¯Éè/ vÁ®ÆèQ£À PÁqÀfÓ UÁæªÀÄ ¥ÀAZÁAiÀÄw 2015-16 £ÉÃ ¸Á°£À §¸ÀªÀ ªÀ¸Àw AiÉÆÃd£ÉAiÀÄ ¥sÀ¯Á£ÀÄ¨sÀ«AiÀÄ ªÀÄ£ÉAiÀÄ UÉÆÃqÉ ºÀAvÀzÀ bÁAiÀiÁavÀæªÀ£ÀÄß gÀzÀÄÝUÉÆ½¸ÀÄªÀ §UÉÎ.</t>
  </si>
  <si>
    <t>PI RGRHCL 163 BVM 2016-17</t>
  </si>
  <si>
    <t>§¼Áîj f¯Éè ºÀUÀj¨ÉÆªÀÄä£ÀºÀ½î vÁ®ÆèQ£À ªÀiÁzÀÆgÀÄ ªÀÄvÀÄÛ ªÀÄÄvÀÆÌgÀÄ UÁæªÀÄ ¥ÀAZÁAiÀÄw ªÀ¸Àw AiÉÆÃd£ÉAiÀÄ ¥sÀ¯Á£ÀÄ¨sÀ«UÀ¼À ªÀÄ£ÉAiÀÄ f¦J¸ï bÁAiÀiÁavÀæUÀ¼À£ÀÄß gÀzÀÄÝ¥Àr¸ÀÄªÀ §UÉÎ.</t>
  </si>
  <si>
    <t>PI RGRHCL 164 BVM 2016-17</t>
  </si>
  <si>
    <t>vÀÄªÀÄPÀÆgÀÄ f¯Éè ²gÁ vÁ®ÆèQ£À PÀÄgÀÄ§gÀºÀ½î UÁæªÀÄ ¥ÀAZÁAiÀÄw 2015-16 £ÉÃ ¸Á°£À §¸Àª ªÀ¸Àw AiÉÆÃd£ÉAiÀÄ ¥sÀ¯Á£ÀÄ¨sÀ«AiÀÄ ªÀÄ£ÉAiÀÄ vÀ¼À¥ÁAiÀÄ ºÀAvÀzÀ f¦J¸ï bÁAiÀiÁavÀæªÀ£ÀÄß gÀzÀÄÝ¥Àr¸ÀÄªÀ §UÉÎ.</t>
  </si>
  <si>
    <t>24.05.2016</t>
  </si>
  <si>
    <t>PI RGRHCL 165 BVM 2016-17</t>
  </si>
  <si>
    <t>aPÀÌªÀÄUÀ¼ÀÆgÀÄ f¯Éè ªÀÄÄÆrUÉgÉ vÁ®ÆèQ£À ¨Á¼ÀÆgÀÄ UÁæªÀÄ ¥ÀAZÁ¬ÄwAiÀÄ 2006-07£É ¸Á°£À UÁæ«ÄÃt D±ÀæAiÀÄ AiÉÆÃd£ÉAiÀÄ ¥sÀ¯Á£ÀÄ¨sÀ«UÀ½UÉ C£ÀÄzÁ£À ©qÀÄUÀqÉ ªÀiÁqÀÄªÀ §UÉÎ.</t>
  </si>
  <si>
    <t>PI RGRHCL 166 BVM 2016-17</t>
  </si>
  <si>
    <t>¨É¼ÀUÁ« f¯Éè aPÉÆÌÃr vÁ®ÆèQ£À GªÀÄgÁtÂ UÁæªÀÄ ¥ÀAZÁAiÀÄw 2015-16 £ÉÃ ¸Á°£À §¸Àª ªÀ¸Àw AiÉÆÃd£ÉAiÀÄ ¥sÀ¯Á£ÀÄ¨sÀ«AiÀÄ ªÀÄ£ÉAiÀÄ vÀ¼À¥ÁAiÀÄ ºÀAvÀzÀ f¦J¸ï bÁAiÀiÁavÀæªÀ£ÀÄß gÀzÀÄÝ¥Àr¸ÀÄªÀ §UÉÎ.</t>
  </si>
  <si>
    <t>PI RGRHCL 167 BVM 2016-17</t>
  </si>
  <si>
    <t>aPÀÌªÀÄUÀ¼ÀÆgÀÄ f¯Éè ±ÀÈAUÉÃj vÁ®ÆèQ£À ªÀÄPÀð¯ï UÁæªÀÄ ¥ÀAZÁ¬ÄwAiÀÄ 2011-12£ÉÃ ¸Á°£À UÁæ«ÄÃt CA¨ÉÃqÀÌgï ªÀÄvÀÄÛ 2006-07£É ¸Á°£À UÁæ«ÄÃt D±ÀæAiÀÄ AiÉÆÃd£ÉAiÀÄ ¥sÀ¯Á£ÀÄ¨sÀ«UÀ½UÉ C£ÀÄzÁ£À ©qÀÄUÀqÉ ªÀiÁqÀÄªÀ §UÉÎ.</t>
  </si>
  <si>
    <t>PI RGRHCL 168 BVM 2016-17</t>
  </si>
  <si>
    <r>
      <t xml:space="preserve">zÀQët PÀ£ÀßqÀ f¯Éè ªÀÄAUÀ¼ÀÆgÀÄ vÁ®ÆèPÀÄ ««zsÀ UÁæªÀÄ ¥ÀAZÁAiÀÄw ªÀ¸Àw  AiÉÆÃd£ÉAiÀÄr </t>
    </r>
    <r>
      <rPr>
        <sz val="11"/>
        <color indexed="8"/>
        <rFont val="Times New Roman"/>
        <family val="1"/>
      </rPr>
      <t>Not-Recommend</t>
    </r>
    <r>
      <rPr>
        <sz val="11"/>
        <color indexed="8"/>
        <rFont val="Nudi 01 e"/>
      </rPr>
      <t xml:space="preserve"> DVgÀÄªÀÅzÀ£ÀÄß ¸Àj¥Àr¹</t>
    </r>
    <r>
      <rPr>
        <sz val="11"/>
        <color indexed="8"/>
        <rFont val="Nudi 01 e"/>
      </rPr>
      <t xml:space="preserve"> C£ÀÄzÁ£À ©qÀÄUÀqÉ ªÀiÁqÀÄªÀAvÉ PÉÆÃjgÀÄªÀ §UÉÎ.</t>
    </r>
  </si>
  <si>
    <t>PI RGRHCL 169 BVM 2016-17</t>
  </si>
  <si>
    <t>UÀzÀUÀ f¯Éè ²gÀºÀnÖ vÁ®ÆèQ£À ¥sÀ¯Á£ÀÄ¨sÀ«UÀ½UÉ C£ÀÄzÁ£À ©qÀÄUÀqÉ ªÀiÁqÀÄªÀ §UÉÎ.</t>
  </si>
  <si>
    <t>PI RGRHCL 170 BVM 2016-17</t>
  </si>
  <si>
    <t>ºÁ¸À£À f¯Éè, ¨ÉÃ®ÆgÀÄ vÁ®ÆèPÀÄ DgÉÃºÀ½î UáæªÀÄzÀ ²æÃªÀÄw ¤Ã¯Á gÀªÀgÀÄ ªÀÄ£É ªÀÄAdÆgÀÄ ªÀiÁqÀÄªÀAvÉ PÉÆÃjgÀÄªÀ PÀÄjvÀÄ.</t>
  </si>
  <si>
    <t>25.05.2016</t>
  </si>
  <si>
    <t>PI RGRHCL 171 BVM 2016-17</t>
  </si>
  <si>
    <t>¨ÉAUÀ¼ÀÆgÀÄ UÁæªÀiÁAvÀgÀ f¯Éè ºÉÆ¸ÀPÉÆÃmÉ vÁ®ÆèQ£À ¸ÀÆ°¨É¯É UÁæªÀÄ ¥ÀAZÁAiÀÄw 2013-14 £ÉÃ ¸Á°£À §¸Àª ªÀ¸Àw ºÉZÀÄÑªÀj AiÉÆÃd£ÉAiÀÄr ¥sÀ¯Á£ÀÄ¨sÀ«AiÀÄ ªÀÄ£ÉAiÀÄ vÀ¼À¥ÁAiÀÄ ºÀAvÀzÀ f¦J¸ï bÁAiÀiÁavÀæªÀ£ÀÄß gÀzÀÄÝ¥Àr¸ÀÄªÀ §UÉÎ.</t>
  </si>
  <si>
    <t>PI RGRHCL 172 BVM 2016-17</t>
  </si>
  <si>
    <r>
      <t xml:space="preserve">zÁªÀtUÉgÉ vÁ®ÆèPÀÄ, ¨É¼ÀªÀ£ÀÆgÀÄ UÁæªÀÄzÀ ²æÃªÀÄw ¸ÁªÀPÀÌ gÀªÀgÀ ªÀÄ£ÉAiÀÄ ¥ÀÆtð ºÀAvÀzÀ bÁAiÀiÁavÀæªÀ£ÀÄß </t>
    </r>
    <r>
      <rPr>
        <sz val="11"/>
        <color indexed="8"/>
        <rFont val="Bookman Old Style"/>
        <family val="1"/>
      </rPr>
      <t>“photo mismatch”</t>
    </r>
    <r>
      <rPr>
        <sz val="11"/>
        <color indexed="8"/>
        <rFont val="Nudi 01 e"/>
      </rPr>
      <t xml:space="preserve"> JAzÀÄ C£ÀºÀðUÉÆ½¹gÀÄªÀ PÀÄjvÀÄ.</t>
    </r>
  </si>
  <si>
    <t>PI RGRHCL 173 BVM 2016-17</t>
  </si>
  <si>
    <t>«dAiÀÄ¥ÀÄgÀ f¯Éè ªÀÄÄzÉÝÃ©ºÁ¼À vÁ®ÆèQ£À £Á®vÀªÁqÀ UÁæªÀÄ ¥ÀAZÁ¬ÄwAiÀÄ (¥ÀlÖt ¥ÀAZÁ¬Äw) 2013-14£ÉÃ ¸Á°£À §¸ÀªÀ ªÀ¸Àw AiÉÆÃd£ÉAiÀÄr (ºÉZÀÄÑªÀj) C£ÀÄªÉÆÃzÀ£ÉUÉÆAqÀ ¥sÀ¯Á£ÀÄ¨sÀ«AiÀÄ ºÉ¸ÀgÀ£ÀÄß wzÀÄÝ¥Àr ªÀiÁqÀÄªÀ §UÉÎ.</t>
  </si>
  <si>
    <t>PI RGRHCL 174 BVM 2016-17</t>
  </si>
  <si>
    <r>
      <t xml:space="preserve">ªÉÄÊ¸ÀÆgÀÄ f¯Éè ºÀÄt¸ÀÆgÀÄ vÁ®ÆèPÀÄ ªÀÄÄ¼ÀÆîgÀÄ UÁæªÀÄ ¥ÀAZÁAiÀÄw ªÀ¸Àw  AiÉÆÃd£ÉAiÀÄr </t>
    </r>
    <r>
      <rPr>
        <sz val="11"/>
        <color indexed="8"/>
        <rFont val="Times New Roman"/>
        <family val="1"/>
      </rPr>
      <t>Not-Recommend</t>
    </r>
    <r>
      <rPr>
        <sz val="11"/>
        <color indexed="8"/>
        <rFont val="Nudi 01 e"/>
      </rPr>
      <t xml:space="preserve"> DVgÀÄªÀÅzÀ£ÀÄß ¸Àj¥Àr¹</t>
    </r>
    <r>
      <rPr>
        <sz val="11"/>
        <color indexed="8"/>
        <rFont val="Nudi 01 e"/>
      </rPr>
      <t xml:space="preserve"> C£ÀÄzÁ£À ©qÀÄUÀqÉ ªÀiÁqÀÄªÀAvÉ PÉÆÃjgÀÄªÀ §UÉÎ.</t>
    </r>
  </si>
  <si>
    <t>PI RGRHCL 175 BVM 2016-17</t>
  </si>
  <si>
    <t>zÀQët PÀ£ÀßqÀ f¯Éè, ªÀÄAUÀ¼ÀÆgÀÄ vÁ®ÆèQ£À ²æÃªÀÄw ¸ÀÄeÁvÀ ºÁUÀÆ ²æÃªÀÄw ¥Àæ«ÄÃ¼À gÀªÀgÀÄ Not-Recommend DVgÀÄªÀÅzÀ£ÀÄß gÉPÉªÉÄAqï UÉÆ½¸À®Ä ¥Àæ¸ÁÛªÀ£ÉAiÀÄ£ÀÄß ¸À°è¸ÀÄªÀ PÀÄjvÀÄ.</t>
  </si>
  <si>
    <t>PI RGRHCL 176 BVM 2016-17</t>
  </si>
  <si>
    <t>aPÀÌ§¼Áî¥ÀÄgÀ f¯Éè UËj©zÀ£ÀÆgÀÄ vÁ®ÆèQ£À 2010-11£ÉÃ ¸Á°£À §¸ÀªÀ ªÀ¸Àw AiÉÆÃd£ÉAiÀÄ ¥sÀ¯Á£ÀÄ¨sÀ«UÉ C£ÀÄzÁ£À ©qÀÄUÀqÉ ªÀiÁqÀÄªÀ §UÉÎ.</t>
  </si>
  <si>
    <t>PI RGRHCL 177 BVM 2016-17</t>
  </si>
  <si>
    <t>AiÀÄiÁzÀVj f¯ÉèAiÀÄ ±ÀºÁ¥ÀÆgÀ vÁ®ÆèQ£À 5 ¥sÀ¯Á£ÀÄ¨sÀ«UÀ½UÉ ªÀÄ£É ªÀÄAdÆgÀÄ ªÀiÁqÀÄªÀAvÉ PÉÆÃjgÀÄªÀ PÀÄjvÀÄ.</t>
  </si>
  <si>
    <t>PI RGRHCL 178 BVM 2016-17</t>
  </si>
  <si>
    <t>§¼Áîj f¯Éè ¹gÀÄUÀÄ¥Àà vÁ®ÆèPÀÄ ¨ÉÊgÁ¥ÀÄgÀ UÁæªÀÄ ¥ÀAZÁAiÀÄwAiÀÄ 2015-16 £ÉÃ ¸Á°£À §¸ÀªÀ ªÀ¸Àw AiÉÆÃd£ÉAiÀÄrAiÀÄ ¥sÀ¯Á£ÀÄ¨sÀ«AiÀÄ ªÀÄ£ÉAiÀÄ vÀ¼À¥ÁAiÀÄ ªÀÄvÀÄÛ UÉÆÃqÉ ºÀAvÀzÀ f.¦.J¸ï bÁAiÀiÁavÀæUÀ¼À£ÀÄß D£ï¯ÉÊ£ï¤AzÀ gÀzÀÄÝ¥Àr¸ÀÄªÀAvÉ PÉÆÃjgÀÄªÀ §UÉÎ.</t>
  </si>
  <si>
    <t>PI RGRHCL 179 BVM 2016-17</t>
  </si>
  <si>
    <t xml:space="preserve">UÀzÀUÀ f¯Éè ²gÀºÀÀnÖ vÁ®ÆèQ£À ¸ÀÆgÀtV UÁæªÀÄ ¥ÀAZÁAiÀÄwUÉ ºÉZÀÄÑªÀjAiÀiÁV 60 ªÀÄ£ÉUÀ¼À£ÀÄß ªÀÄAdÆgÀÄ ªÀiÁqÀÄªÀAvÉ PÉÆÃjgÀÄªÀ PÀÄjvÀÄ. </t>
  </si>
  <si>
    <t>26.05.2015</t>
  </si>
  <si>
    <t>PI RGRHCL 180 BVM 2016-17</t>
  </si>
  <si>
    <t>vÀÄªÀÄPÀÆgÀÄ f¯Éè ²gÁ vÁ®ÄèQ£À PÀÄgÀÄ§gÀºÀ½î UÁæªÀÄ ¥ÀAZÁ¬ÄwAiÀÄ ªÀÄ£É bÁªÀtÂ ºÀAvÀzÀªÀgÉUÀÆ ¥ÀæUÀwAiÀiÁVgÀÄªÀÅzÀjAzÀ C£ÀÄzÁ£ÀªÀ£ÀÄß ©qÀÄUÀqÉ ªÀiÁqÀÄªÀ §UÉÎ.</t>
  </si>
  <si>
    <t>27.05.2016</t>
  </si>
  <si>
    <t>PI RGRHCL 181 BVM 2016-17</t>
  </si>
  <si>
    <t>§¸ÀªÀ ªÀ¸Àw AiÉÆÃd£ÉAiÀÄrAiÀÄ ¥sÀ¯Á£ÀÄ¨sÀ«UÀ¼À ªÀÄ£ÉAiÀÄ vÀ¼À¥ÁAiÀÄ  ºÀAvÀzÀ f.¦.J¸ï bÁAiÀiÁavÀæªÀ£ÀÄß D£ï¯ÉÊ£ï¤AzÀ gÀzÀÄÝ¥Àr¸ÀÄªÀAvÉ PÉÆÃjgÀÄªÀ §UÉÎ.</t>
  </si>
  <si>
    <t>PI RGRHCL 182 BVM 2016-17</t>
  </si>
  <si>
    <t>¨ÁUÀ®PÉÆÃmÉ f¯Éè ©Ã¼ÀV vÁ®ÆèQ£À ¥ÁægÀA¨sÀªÁUÀzÀ ªÀÄ£ÉUÀ¼À£ÀÄß gÀzÀÄÝ¥Àr¸ÀÄªÀAvÉ PÉÆÃjgÀÄªÀ PÀÄjvÀÄ.</t>
  </si>
  <si>
    <t>04.06.2016</t>
  </si>
  <si>
    <t>PI RGRHCL 183 BVM 2016-17</t>
  </si>
  <si>
    <t>zÁªÀtUÉgÉ f¯Éè ºÀjºÀgÀ vÁ®ÆèQ£À ²æÃªÀÄw ¥ÁªÀðvÀªÀÄä ²ªÁ£ÀAzÀ¥Àà gÀªÀgÀ f¦J¸ï bÁAiÀiÁavÀæªÀ£ÀÄß D£ï¯ÉÊ£ï¤AzÀ gÀzÀÄÝ¥Àr¸ÀÄªÀAvÉ PÉÆÃjgÀÄªÀ §UÉÎ.</t>
  </si>
  <si>
    <t>30.05.2016</t>
  </si>
  <si>
    <t>PI RGRHCL 184 BVM 2016-17</t>
  </si>
  <si>
    <t xml:space="preserve">avÀæzÀÄUÀð vÁ®ÆèQ£À ²æÃªÀÄw dAiÀÄ®QëöäÃ ªÀiÁzÀ¥Àà gÀªÀgÀ C£ÀºÀðUÉÆArgÀÄªÀ f¦J¸ï bÁóAiÀiÁavÀæªÀ£ÀÄß CºÀðUÉÆ½¸ÀÄªÀAvÉ PÉÆÃjgÀÄªÀ PÀÄjvÀÄ. </t>
  </si>
  <si>
    <t>PI RGRHCL 185 BVM 2016-17</t>
  </si>
  <si>
    <t>¢£ÁAPÀ:01.06.2016gÀAzÀÄ ¸ÀPÁðgÀzÀ ¥ÀæzsÁ£À PÁAiÀÄðzÀ²ðAiÀÄªÀgÀ CzÀåPÀëvÉAiÀÄ°è £ÀqÉAiÀÄÄªÀ ¸À¨sÉUÉ ªÀiÁ»w</t>
  </si>
  <si>
    <t>PI RGRHCL 186 BVM 2016-17</t>
  </si>
  <si>
    <t>¨sÀzÁæªÀw vÁ®ÆèQ£À ««zsÀ UÁæªÀÄ ¥ÀAZÁAiÀÄwUÀ¼À°è §¸ÀªÀ ªÀ¸Àw AiÉÆÃd£É, EA¢gÁ DªÁ¸ï AiÉÆÃd£É ªÀÄvÀÄÛ UÁæ«ÄÃt CA¨ÉÃqÀÌgï AiÉÆÃd£ÉUÀ¼Àr ªÀÄ£É ¤ªÀiÁðt ªÀiÁqÀPÉÆ¼Àî¢gÀÄªÀ 413 ¥sÀ¯Á£ÀÄ¨sÀ«UÀ¼À£ÀÄß D£ï¯ÉÊ£ï£À°è ¨ÁèPï ªÀiÁqÀÄªÀAvÉ PÉÆÃjgÀÄªÀ PÀÄjvÀÄ.</t>
  </si>
  <si>
    <t>PI RGRHCL 187 BVM 2016-17</t>
  </si>
  <si>
    <t xml:space="preserve">avÀæzÀÄUÀð vÁ®ÆèQ£À ²æÃªÀÄw PÉÆ®èªÀÄä «ÄÃ¸É ªÀiÁgÀ¥Àà gÀªÀgÀ C£ÀºÀðUÉÆArgÀÄªÀ f¦J¸ï bÁóAiÀiÁavÀæªÀ£ÀÄß CºÀðUÉÆ½¸ÀÄªÀAvÉ PÉÆÃjgÀÄªÀ PÀÄjvÀÄ. </t>
  </si>
  <si>
    <t>PI RGRHCL 188 BVM 2016-17</t>
  </si>
  <si>
    <t xml:space="preserve">ªÀÄAqÀå f¯ÉèAiÀÄ ²æÃªÀÄw ¸ÀgÉÆÃdªÀÄä ªÀÄvÀÄÛ ²æÃªÀÄw GªÀiÁzÉÃ« gÀªÀgÀÄ ªÀÄ£É ªÀÄAdÆgÀÄ ªÀiÁqÀÄªÀAvÉ PÉÆÃjgÀÄªÀ PÀÄjvÀÄ.  </t>
  </si>
  <si>
    <t>PI RGRHCL 189 BVM 2016-17</t>
  </si>
  <si>
    <t>aPÀÌªÀÄUÀ¼ÀÆgÀÄ f¯Éè ±ÀÀÈAUÉÃj vÁ®ÆèQ£À ¨ÉÃUÀÆgÀÄ UÁæªÀÄ ¥ÀAZÁ¬ÄwAiÀÄ §¸ÀªÀ ªÀ¸Àw AiÉÆÃd£ÉAiÀÄ ¥sÀ¯Á£ÀÄ¨sÀ«UÀ¼À£ÀÄß DAiÉÄÌ ¥ÀnÖ¬ÄAzÀ gÀzÀÄÝ¥Àr¸ÀÄªÀ §UÉÎ.</t>
  </si>
  <si>
    <t>PI RGRHCL 190 BVM 2016-17</t>
  </si>
  <si>
    <t>ªÀÄAqÀå vÁ®ÆèQ£À ©. AiÀÄgÀºÀ½î UÁæªÀÄzÀ ²æÃªÀÄw ¥Àæ«ÄÃ¼Á gÀªÀgÀÄ ªÀÄ£ÉAiÀÄ gÀzÀÝwAiÀÄ£ÀÄß vÉgÀªÀÅUÉÆ½¸ÀÄªÀAvÉ PÉÆÃjgÀÄªÀ PÀÄjvÀÄ.</t>
  </si>
  <si>
    <t>PI RGRHCL 191 BVM 2016-17</t>
  </si>
  <si>
    <t>ºÁªÉÃj f¯Éè ¨ÁåqÀV vÁ®ÆèQ£À PÀÄªÀÄÆägÀÄ UÁæªÀÄ ¥ÀAZÁ¬ÄwAiÀÄ 193102 ¥sÀ¯Á£ÀÄ¨sÀ«AiÀÄ 4 ºÀAvÀUÀ¼À d¦J¸ï£ÀÄß vÉgÀªÀÅUÉÆ½¸ÀÄªÀ §UÉÎ.</t>
  </si>
  <si>
    <t>PI RGRHCL 192 BVM 2016-17</t>
  </si>
  <si>
    <t>gÁAiÀÄZÀÆgÀÄ f¯Éè, ¹AzsÀ£ÀÆgÀÄ vÁ®ÆèPÀÄ zÉÃªÀgÀUÀÄr UÁæªÀÄ ¥ÀAZÁAiÀÄwAiÀÄ ²æÃªÀÄw ¥ÁªÀðvÀªÀÄä gÀªÀgÀ ªÀÄ£ÉAiÀÄ vÀ¼À¥ÁAiÀÄ ºÀAvÀzÀ f¦J¸ï bÁAiÀiÁavÀæªÀ£ÀÄß vÉgÀªÀÅUÉÆ½¸ÀÄªÀAvÉ PÉÆÃjgÀÄªÀ §UÉÎ.</t>
  </si>
  <si>
    <t>PI RGRHCL 193 BVM 2016-17</t>
  </si>
  <si>
    <t xml:space="preserve">¨ÉAUÀ¼ÀÆgÀÄ UáæªÀiÁAvÀgÀ f¯Éè, zÉÃªÀ£ÀºÀ½î vÁ®ÆèQ£À ²æÃªÀÄw ¥ÉæÃªÀÄ ªÀÄvÀÄÛ ²æÃ PÀÈµÀÚªÀÄÆwð gÀªÀgÀ C£ÀºÀðUÉÆAqÀ bÁAiÀiÁavÀæUÀ¼À PÀÄjvÀÄ. </t>
  </si>
  <si>
    <t>1.06.2016</t>
  </si>
  <si>
    <t>PI RGRHCL 194 BVM 2016-17</t>
  </si>
  <si>
    <t>ºÁ¸À£À f¯Éè ªÀÄvÀÄÛ vÁ®ÆèPÀÄ §ÆªÀ£ÀºÀ½î UÁæªÀÄ ¥ÀAZÁAiÀÄw 2015-16 £ÉÃ ¸Á°£À §¸ÀªÀ ªÀ¸Àw AiÉÆÃd£ÉAiÀÄrAiÀÄ ¥sÀ¯Á£ÀÄ¨sÀ«AiÀÄ ªÀÄ£ÉAiÀÄ vÀ¼À¥ÁAiÀÄ f¦J¸ï  bÁAiÀiÁavÀæªÀ£ÀÄß gÀzÀÄÝ¥Àr¸ÀÄªÀ §UÉÎ.</t>
  </si>
  <si>
    <t>01.06.2016</t>
  </si>
  <si>
    <t>PI RGRHCL 195 BVM 2016-17</t>
  </si>
  <si>
    <t>¨ÉAUÀ¼ÀÆgÀÄ £ÀUÀgÀ f¯Éè ¨ÉAUÀ¼ÀÆgÀÄ GvÀÛgÀ vÁ®ÆèPÀÄ 2013-14 £ÉÃ ¸À°£À §¸ÀªÀ ªÀ¸Àw AiÉÆÃd£ÉAiÀÄrAiÀÄ ¥sÀ¯Á£ÀÄ¨sÀ«UÉ C£ÀÄzÁ£À ©qÀÄUÀqÉ ªÀiÁqÀÄªÀAvÉ PÉÆÃjgÀÄªÀ §UÉÎ.</t>
  </si>
  <si>
    <t>PI RGRHCL 196 BVM 2016-17</t>
  </si>
  <si>
    <t>zÁªÀtUÉgÉ f¯Éè ºÀgÀ¥À£ÀºÀ½î vÁ®ÆèQ£À CtfUÉgÉ ªÀÄvÀÄÛ ºÁgÀPÀ£Á¼ÀÄ ¥ÀAZÀ¬ÄwAiÀÄ ¥sÀ¯Á£ÀÄ¨sÀ«UÀ¼À ªÀÄ£ÉAiÀÄ bÁAiÀiÁavÀæªÀ£ÀÄß gÀzÀÄÝ¥Àr¹PÉÆqÀÄªÀ §UÉÎ.</t>
  </si>
  <si>
    <t>PI RGRHCL 197 BVM 2016-17</t>
  </si>
  <si>
    <t>¨É¼ÀUÁ« f¯Éè, ºÀÄPÉÌÃj vÁ®ÆèQ£À ªÉÆzÀUÁ UÁæªÀÄzÀ ²æÃªÀÄw ±ÁAvÀ¨Á¬Ä UÀÄgÀªÀ gÀªÀgÀÄ ¨ÁQ C£ÀÄzÁ£ÀªÀ£ÀÄß ©qÀÄUÀqÉ ªÀiÁqÀÄªÀAvÉ PÉÆÃjgÀÄªÀ PÀÄjvÀÄ.</t>
  </si>
  <si>
    <t>PI RGRHCL 198 BVM 2016-17</t>
  </si>
  <si>
    <t>UÀzÀUÀ f¯Éè ²gÀºÀnÖ vÁ®ÆèQ£À ¥sÀ¯Á£ÀÄ¨sÀ«UÉ ªÀÄ£É ªÀÄAdÆgÀÄ ªÀiÁqÀÄªÀ §UÉÎ.</t>
  </si>
  <si>
    <t>PI RGRHCL 199 BVM 2016-17</t>
  </si>
  <si>
    <t>¨ÉAUÀ¼ÀÆgÀÄ UÁæªÀiÁAvÀgÀ f¯Éè £É®ªÀÄAUÀ® vÁ®ÆèPÀÄ ªÀÄgÀ¼ÀPÀÄAmÉ UÁæªÀÄ ¥ÀAZÁAiÀÄw 2010-11 £ÉÃ ¸Á°£À §¸ÀªÀ ªÀ¸Àw AiÉÆÃd£ÉAiÀÄr ¥sÀ¯Á£ÀÄ¨sÀ«AiÀÄ ªÀÄ£ÉAiÀÄ f¦J¸ï bÁAiÀiÁavÀæUÀ¼À£ÀÄß gÀzÀÄÝ¥Àr¸ÀÄªÀ §UÉÎ.</t>
  </si>
  <si>
    <t>PI RGRHCL 200 BVM 2016-17</t>
  </si>
  <si>
    <t>avÀæzÀÄUÀð vÁ®ÆèQ£À vÁ½PÀmÉÖ UáæªÀÄ ¥ÀAZÁ¬ÄwUÉ §¸ÀªÀ ªÀ¸Àw AiÉÆÃd£ÉAiÀÄr ºÉZÀÄÑªÀjAiÀiÁV ªÀÄ£ÉUÀ¼À£ÀÄß ªÀÄAdÆgÀÄ ªÀiÁqÀÄªÀAvÉ PÉÆÃjgÀÄªÀ PÀÄjvÀÄ.</t>
  </si>
  <si>
    <t>PI RGRHCL 201 BVM 2016-17</t>
  </si>
  <si>
    <r>
      <t xml:space="preserve">zÀQët PÀ£ÀßqÀ f¯Éè ªÀÄAUÀ¼ÀÆgÀÄ vÁ®ÆèPÀÄ ««zsÀ UÁæªÀÄ ¥ÀAZÁAiÀÄw ªÀ¸Àw  AiÉÆÃd£ÉAiÀÄr </t>
    </r>
    <r>
      <rPr>
        <sz val="11"/>
        <color indexed="8"/>
        <rFont val="Times New Roman"/>
        <family val="1"/>
      </rPr>
      <t>Not-Recommend</t>
    </r>
    <r>
      <rPr>
        <sz val="11"/>
        <color indexed="8"/>
        <rFont val="Nudi 01 e"/>
      </rPr>
      <t xml:space="preserve"> DVgÀÄªÀ §UÉÎ ¥Àæ¸ÁÛªÀ£É ¸À°è¸ÀÄwÛgÀÄªÀ PÀÄjvÀÄ. </t>
    </r>
  </si>
  <si>
    <t>PI RGRHCL 202 BVM 2016-17</t>
  </si>
  <si>
    <r>
      <t xml:space="preserve">GvÀÛgÀ PÀ£ÀßqÀ f¯Éè, ¨sÀlÌ¼À vÁ®ÆèQ£À </t>
    </r>
    <r>
      <rPr>
        <sz val="11"/>
        <color indexed="8"/>
        <rFont val="Bookman Old Style"/>
        <family val="1"/>
      </rPr>
      <t>reject</t>
    </r>
    <r>
      <rPr>
        <sz val="11"/>
        <color indexed="8"/>
        <rFont val="Nudi 01 e"/>
      </rPr>
      <t xml:space="preserve"> DVgÀÄªÀ ¥Àæ¸ÁÛªÀ£ÉUÀ¼À£ÀÄß vÁ®ÆèPÀÄ ¥ÀAZÁ¬Äw ¯ÁV£ïUÉ »AwgÀÄV¸ÀÄªÀAvÉ PÉÆÃjgÀÄªÀ PÀÄjvÀÄ.</t>
    </r>
  </si>
  <si>
    <t>2.06.2016</t>
  </si>
  <si>
    <t>PI RGRHCL 203 BVM 2016-17</t>
  </si>
  <si>
    <t>AiÀiÁzÀVj f¯ÉèAiÀÄ ¸ÀÄgÀ¥ÀÄgÀ vÁ®ÆèQ£À AiÀÄPÁÛ¥ÀÄgÀ UÁæªÀÄ  ¥ÀAZÁAiÀÄwAiÀÄ°è 2009 jAzÀ E°èAiÀÄªÀgÉUÉ ««zsÀ ªÀ¸Àw AiÉÆÃd£ÉUÀ¼Àr  £ÀqÉ¢gÀÄªÀ CªÀåªÀºÁgÀ PÀÄjvÀÄ zÀÆgÀÄ.</t>
  </si>
  <si>
    <t>PI RGRHCL 204 BVM 2016-17</t>
  </si>
  <si>
    <t>Proceeding of Review meeting of Kalaburgi, Vijayapura and Bagalkot</t>
  </si>
  <si>
    <t>PI RGRHCL 205 BVM 2016-17</t>
  </si>
  <si>
    <t>AiÀiÁzÀVj f¯Éè ±ÀºÁ¥ÀÆgÀ vÁ®ÆèQ£À ²æÃ ¤AUÀ¥Àà ºÉZï UÉÆÃ¶ gÀªÀjUÉ ªÀÄ£É ¥ÀÄ¸ÀÛPÀ ¤ÃqÀÄªÀ §UÉÎ.</t>
  </si>
  <si>
    <t>PI RGRHCL 206 BVM 2016-17</t>
  </si>
  <si>
    <t>vÀÄªÀÄPÀÆgÀÄ f¯Éè PÀÄtÂUÀ¯ï vÁ®ÆèPÀÄ PÉ.Dgï.J¸ï CUÀæºÁgÀ UÁæªÀÄzÀ ¤ªÁ¹UÉ ªÀÄ£É ªÀÄAdÆgÀÄ ªÀiÁqÀÄªÀAvÉ PÉÆÃjgÀÄªÀ §UÉÎ.</t>
  </si>
  <si>
    <t>PI RGRHCL 207 BVM 2016-17</t>
  </si>
  <si>
    <t>¨É¼ÀUÁ« f¯ÉèAiÀÄ CxÀtÂ vÁ®ÆèQ£À PÁUÀ®ÆqÀ UÁæªÀÄ ¥ÀAZÁAiÀÄw ªÀ¸Àw AiÉÆÃd£ÉAiÀÄr  C£ÀºÀð ¥sÀ¯Á£ÀÄ¨sÀ«AiÀÄ£ÀÄß DAiÉÄÌ ªÀiÁrgÀÄªÀ §UÉÎ zÀÆgÀÄ.</t>
  </si>
  <si>
    <t>PI RGRHCL 208 BVM 2016-17</t>
  </si>
  <si>
    <t>ªÉÄÊ¸ÀÆgÀÄ f¯Éè w.£ÀgÀ¹Ã¥ÀÄgÀ vÁ®ÆèQ£À ²æÃ dªÀgÀAiÀÄå ©£ï ¦ eÉÆÃUÀAiÀÄå gÀªÀgÀ zÀÆgÀÄ Cfð</t>
  </si>
  <si>
    <t>PI RGRHCL 209 BVM 2016-17</t>
  </si>
  <si>
    <t>«dAiÀÄ¥ÀÄgÀ f¯Éè ¹AzsÀV ªÀÄvÀPÉëÃvÀæzÀ ªÁå¦ÛAiÀÄ°è §gÀÄªÀ 2010- jAzÀ 2016gÀªÀgÉUÉ C£ÀÄµÁ×£ÀUÉÆArgÀÄªÀ ªÀ¸Àw AiÉÆÃd£ÉAiÀÄr vÀ¤SÉ ªÀÄvÀÄÛ ªÀÄÄA§gÀÄªÀ AiÉÆÃd£ÉUÀ¼Àr ¥sÀ¯Á£ÀÄ¨sÀ«UÀ½UÉ C£ÀÄªÉÆÃzÀ£É ¤ÃqÀ¨ÁgÀzÉAzÀÄ zÀÆgÀÄ Cfð. (²æÃ ²ªÀAiÉÆÃV J£ï ªÀÄÆqÀV)</t>
  </si>
  <si>
    <t>PI RGRHCL 210 BVM 2016-17</t>
  </si>
  <si>
    <t>ಕೊಪ್ಪಳ ತಾಲ್ಲೂಕು ತಿಗರಿ ಗ್ರಾಮದ ಶ್ರೀಮತಿ ರೇಣುಕವ್ವ ರವರು ಮನೆ ಮಂಜೂರು ಮಾಡುವಂತೆ ಕೋರಿರುವ ಕುರಿತು.</t>
  </si>
  <si>
    <t>PI RGRHCL 211 BVM 2016-17</t>
  </si>
  <si>
    <t>¨É¼ÀUÁA f¯ÉèAiÀÄ ¥sÀ¯Á£ÀÄ¨sÀ«UÀ½UÉ ªÀÄ£É ªÀÄAdÆgÀÄ ªÀiÁqÀÄªÀAvÉ PÉÆÃjgÀÄªÀ PÀÄjvÀÄ.</t>
  </si>
  <si>
    <t>PI RGRHCL 212 BVM 2016-17</t>
  </si>
  <si>
    <t>¨É¼ÀUÁ« f¯ÉèAiÀÄ ²æÃªÀÄw ¥ÀzÀäªÀé gÀªÀgÀÄ ªÀÄ£É ªÀÄAdÆgÀÄ ªÀiÁqÀÄªÀAvÉ PÉÆÃjgÀÄªÀ PÀÄjvÀÄ.</t>
  </si>
  <si>
    <t>PI RGRHCL 213 BVM 2016-17</t>
  </si>
  <si>
    <t>GvÀÛgÀ PÀ£ÀßqÀ f¯Éè ²gÀ¹ vÁ®ÆèQ£À PÉÆqÀ£ÀUÀzÉÝ UÁæªÀÄ ¥ÀAZÁAiÀÄw 2015-16 £ÉÃ ¸Á°£À §¸ÀªÀ ªÀ¸Àw AiÉÆÃd£ÉAiÀÄrAiÀÄ ¥sÀ¯Á£ÀÄ¨sÀ«UÀ¼À ªÀÄ£ÉAiÀÄ f¦J¸ï bÁAiÀiÁavÀæUÀ¼À£ÀÄß gÀzÀÄÝ¥Àr¸ÀÄªÀ §UÉÎ.</t>
  </si>
  <si>
    <t>PI RGRHCL 214 BVM 2016-17</t>
  </si>
  <si>
    <t>zsÁgÀªÁqÀ f¯Éè PÀÄAzÀUÉÆÃ¼À vÁ®ÆèQ£À ¨ÉlzÀÆgÀ UÁæªÀÄ ¥ÀAZÁ¬ÄwAiÀÄ ªÀÄ£ÉAiÀÄ f¦J¸ï bÁAiÀiÁavÀæªÀ£ÀÄß vÉUÉzÀÄ ºÁQ ºÀAvÀªÁgÀÄ f¦J¸ï ªÀiÁr C£ÀÄzÁ£À ©qÀÄUÀqÉ ªÀiÁqÀÄªÀ §UÉÎ.</t>
  </si>
  <si>
    <t>PI RGRHCL 215 BVM 2016-17</t>
  </si>
  <si>
    <t>ºÁ¸À£À vÁ®ÆèQ£À CA§ÄUÀ UÁæªÀÄ ¥ÀAZÁAiÀÄwAiÀÄ°è 2012-13£ÉÃ ¸Á°£À EA¢gÁ DªÁ¸ï AiÉÆÃd£ÉAiÀÄr DAiÉÄÌAiÀiÁVgÀÄªÀ PÉÆÃqï ¸ÀASÉå 135993 gÀ ¥sÀ¯Á£ÀÄ¨sÀ«AiÀÄ £Ámï N.PÉ. DPÉëÃ¥ÀuÉAiÀÄ£ÀÄß ¸Àj¥Àr¸ÀÄªÀAvÉ PÉÆÃjgÀÄªÀ PÀÄjvÀÄ.</t>
  </si>
  <si>
    <t>03.06.2016</t>
  </si>
  <si>
    <t>PI RGRHCL 216 BVM 2016-17</t>
  </si>
  <si>
    <r>
      <t>gÁªÀÄ£ÀUÀgÀ f¯Éè ªÀiÁUÀr vÁ®ÆèQ£À ¥sÀ¯Á£ÀÄ¨sÀ«UÀ¼À wgÀ¸ÀÌøvÀUÉÆAqÀ ªÀÄ£ÉAiÀÄ ¥Àæ¸ÁÛªÀ£ÉUÀ¼À£ÀÄß vÁ®ÆèPÀÄ ¥ÀAZÁ¬Äw ¯ÁV£ïUÉ »A¢gÀÄV¸ÀÄªÀ PÀÄjvÀÄ. (</t>
    </r>
    <r>
      <rPr>
        <sz val="11"/>
        <color indexed="8"/>
        <rFont val="Bookman Old Style"/>
        <family val="1"/>
      </rPr>
      <t>rejected proposals)</t>
    </r>
  </si>
  <si>
    <t>3.06.2016</t>
  </si>
  <si>
    <t>PI RGRHCL 217 BVM 2016-17</t>
  </si>
  <si>
    <t>gÁAiÀÄZÀÆgÀÄ f¯Éè °AUÀ¸ÀÆUÀÆgÀÄ vÁ®ÆèQ£À ªÀÄlÆÖgÀÄ UÁæªÀÄ ¥ÀAZÁ¬ÄwAiÀÄ ««zsÀ ªÀ¸Àw AiÉÆÃd£ÉAiÀÄr ªÀÄAdÆgÁzÀ ¥sÀ¯Á£ÀÄ¨sÀ«UÀ½UÉ ºÀt ¥ÁªÀw¸ÀÄªÀ §UÉÎ.</t>
  </si>
  <si>
    <t>PI RGRHCL 218 BVM 2016-17</t>
  </si>
  <si>
    <t>GqÀÄ¦ f¯Éè, PÁPÀð¼À vÁ®ÆèQ£À ²æÃªÀÄw gÉÃSÁ GzÀAiÀÄ ªÀÄÆ®å gÀªÀgÀ QlQ ªÀÄvÀÄÛ bÁªÀtÂ ºÀAvÀzÀ bÁAiÀiÁavÀæUÀ¼À£ÀÄß vÉgÀªÀÅUÉÆ½¸ÀÄªÀAvÉ PÉÆÃjgÀÄªÀ PÀÄjvÀÄ.</t>
  </si>
  <si>
    <t>PI RGRHCL 219 BVM 2016-17</t>
  </si>
  <si>
    <t>¨É¼ÀUÁ« f¯Éè, aPÉÆÌÃr vÁ®ÆèPÀÄ, PÀgÉÆÃ² UÁæªÀÄ ¥ÀAZÁ¬ÄwAiÀÄ ¦.r.N PÀgÉÆÃ² gÀªÀgÀÄ CPÀæªÀÄªÁV ¥sÀ¯Á£ÀÄ¨sÀ«AiÀÄ£ÀÄß DAiÉÄÌ ªÀiÁrgÀÄªÀ PÀÄjvÀÄ.</t>
  </si>
  <si>
    <t>PI RGRHCL 220 BVM 2016-17</t>
  </si>
  <si>
    <t>¨ÉAUÀ¼ÀÆgÀÄ £ÀUÀgÀ f¯Éè ¨ÉAUÀ¼ÀÆgÀÄ zÀQët vÁ®ÆèQ£À ¸ÀÆ°PÉgÉ UÁæªÀÄ ¥ÀAZÁAiÀÄw 2010-11 £ÉÃ ¸Á°£À §¸ÀªÀ ªÀ¸Àw AiÉÆÃd£ÉAiÀÄrAiÀÄ ¥sÀ¯Á£ÀÄ¨sÀ«UÉ C£ÀÄzÁ£À ©qÀÄUÀqÉ ªÀiÁqÀÄªÀAvÉ PÉÆÃjgÀÄªÀ §UÉÎ.</t>
  </si>
  <si>
    <t>PI RGRHCL 221 BVM 2016-17</t>
  </si>
  <si>
    <t>ºÁ¸À£À f¯Éè, CgÀPÀ®UÀÆqÀÄ vÁ®ÆèQ£À PÀwÛªÀÄ¯ÉèÃ£ÀºÀ½î UáæªÀÄ ¥ÀAZÁ¬ÄwAiÀÄ ²æÃªÀÄw ±ÉÆÃ¨sÀ ªÀÄvÀÄÛ ²æÃªÀÄw gÀvÀßªÀÄä gÀªÀgÀ ºÀ¼É ªÀÄ£ÉAiÀÄ bÁAiÀiÁavÀæªÀ£ÀÄß vÉgÀªÀÅUÉÆ½¸ÀÄªÀAvÉ PÉÆÃjgÀÄªÀ PÀÄjvÀÄ.</t>
  </si>
  <si>
    <t>4.06.2016</t>
  </si>
  <si>
    <t>PI RGRHCL 222 BVM 2016-17</t>
  </si>
  <si>
    <t>zÁªÀtUÉgÉ f¯Éè ºÀgÀ¥À£ÀºÀ½î vÁ®ÆèPÀÄ ¥ÀAZÁAiÀÄw 2010-11 £ÉÃ ¸Á°£À §¸ÀªÀ ªÀ¸Àw AiÉÆÃd£ÉAiÀÄr DAiÉÄÌAiÀiÁVgÀÄªÀ ¥sÀ¯Á£ÀÄ¨sÀ«UÉ C£ÀÄzÁ£À ©qÀÄUÀqÉ ªÀiÁqÀÄªÀAvÉ PÉÆÃjgÀÄªÀ §UÉÎ.</t>
  </si>
  <si>
    <t>PI RGRHCL 223 BVM 2016-17</t>
  </si>
  <si>
    <t>GvÀÛgÀ PÀ£ÀßqÀ f¯Éè, ¨sÀlÌ¼À vÁ®ÆèQ£À ²æÃªÀÄw ®QëöäÃ gÁªÀÄ ªÀÄgÁp gÀªÀgÀ vÀ¼À¥ÁAiÀÄ ºÀAvÀzÀ bÁAiÀiÁavÀæªÀ£ÀÄß vÉgÀªÀÅUÉÆ½¸ÀÄªÀAvÉ PÉÆÃjgÀÄªÀ PÀÄjvÀÄ.</t>
  </si>
  <si>
    <t>PI RGRHCL 224 BVM 2016-17</t>
  </si>
  <si>
    <t>GvÀÛgÀ PÀ£ÀßqÀ f¯Éè ²gÀ¹ vÁ®ÆèQ£À ªÁå¦ÛAiÀÄ°è §gÀÄªÀ 10 UÁæªÀÄ ¥ÀAZÁAiÀÄwUÀ¼À°è §gÀÄªÀ ªÀ¸Àw gÀ»vÀ ¥sÀ¯Á£ÀÄ¨sÀ«UÀ½UÉ ªÀÄ£É ªÀÄAdÆgÀÄ ªÀiÁqÀÄªÀAvÉ PÉÆÃjgÀÄªÀ §UÉÎ.</t>
  </si>
  <si>
    <t>PI RGRHCL 225 BVM 2016-17</t>
  </si>
  <si>
    <t>ºÁ¸À£À f¯Éè, CgÀPÀ®UÀÆqÀÄ vÁ®ÆèQ£À §£ÀÆßgÀÄ UÁæªÀÄ ¥ÀAZÁ¬ÄwAiÀÄ ²æÃªÀÄw gÁeÉÃ±Àéj «ÃgÀ¨sÀzÀæ gÀªÀgÀ vÀ¼À¥ÁAiÀÄ ºÀAvÀPÉÌ C¼ÀªÀr¹gÀÄªÀ bÁAiÀiÁavÀæªÀ£ÀÄß vÉgÀªÀÅUÉÆ½¹PÉÆ¼Àî®Ä CªÀPÁ±À ªÀiÁrPÉÆqÀÄªÀAvÉ PÉÆÃjgÀÄªÀ PÀÄjvÀÄ.</t>
  </si>
  <si>
    <t>PI RGRHCL 226 BVM 2016-17</t>
  </si>
  <si>
    <t>¨ÉAUÀ¼ÀÆgÀÄ UÁæªÀiÁAvÀgÀ f¯Éè £É®ªÀÄAUÀ® vÁ®ÄèQ£À ªÀ¸Àw AiÉÆÃd£ÉAiÀÄ ¥sÀ®£ÀÄ¨sÀ«UÀ¼À C£ÀÄzÁ£ÀªÀ£ÀÄß »A¥ÀqÉzÀÄ UÀÄjAiÀÄ£ÀÄß gÀzÀÄÝ¥Àr¸ÀÄªÀ §UÉÎ</t>
  </si>
  <si>
    <t>PI RGRHCL 227 BVM 2016-17</t>
  </si>
  <si>
    <t>vÀ¼À¥ÁAiÀÄ ºÀAvÀzÀ f¦J¸ï£ÀÄß gÀzÀÄÝ¥Àr¸ÀÄªÀ §UÉÎ. (gÁªÀÄ£ÀUÀgÀ f¯Éè ªÀiÁUÀr vÁ®ÆèQ£À ¸ÁvÀ£ÀÆgÀÄ UÁæªÀÄ ¥ÀAZÁ¬Äw)</t>
  </si>
  <si>
    <t>PI RGRHCL 228 BVM 2016-17</t>
  </si>
  <si>
    <t>ªÀ¸Àw E¯ÁSÉUÉ ¸ÀA§A¢ü¹zÀAvÉ PÉ®ªÀÅ ¥ÀæªÀÄÄR «µÀAiÀÄUÀ¼À §UÉÎ ªÀiÁ£Àå ªÀÄÄRå ªÀÄAwæAiÀÄªÀgÀ ¸ÀªÀÄPÀëªÀÄ ZÀað¹ wÃªÀiÁð£À vÉUÉzÀÄPÉÆ¼Àî¨ÉÃPÁVgÀÄªÀ ¸ÀA§AzsÀ ªÀiÁ£Àå ªÀÄÄRå ªÀÄAwæAiÀÄªÀgÀ C£ÀÄPÀÆ®PÀgÀ ¸ÀªÀÄAiÀÄªÀ£ÀÄß ¤UÀ¢ü¥Àr¸ÀÄªÀ PÀÄjvÀÄ.</t>
  </si>
  <si>
    <t>PI RGRHCL 229 BVM 2016-17</t>
  </si>
  <si>
    <t>gÁªÀÄ£ÀUÀgÀ f¯Éè, ªÀiÁUÀr vÁ®ÆèQ£À ²æÃªÀÄw dAiÀÄ²Ã®ªÀÄä UÀAUÀt gÀªÀgÀÄ vÀ¼À¥ÁAiÀÄ ºÀAvÀªÀ£ÀÄß vÉgÀªÀÅUÉÆ½¹PÉÆqÀÄªÀAvÉ PÉÆÃjgÀÄªÀ PÀÄjvÀÄ.</t>
  </si>
  <si>
    <t>6.06.2016</t>
  </si>
  <si>
    <t>PI RGRHCL 230 BVM 2016-17</t>
  </si>
  <si>
    <t>gÁAiÀÄZÀÆgÀÄ f¯Éè, zÉÃªÀzÀÄUÀð vÁ®ÆèQ£À dUÀvÀPÀ¯ï UÁæªÀÄzÀ ²æÃªÀÄw gÀAUÀªÀÄä ºÀ£ÀÄªÀÄAvÀ gÀªÀgÀ QlQ ºÀAvÀzÀ f¦J¸ï bÁAiÀiÁavÀæªÀ£ÀÄß CºÀðUÉÆ½¸ÀÄªÀAvÉ PÉÆÃjgÀÄªÀ §UÉÎ.</t>
  </si>
  <si>
    <t>PI RGRHCL 231 BVM 2016-17</t>
  </si>
  <si>
    <t>GvÀÛgÀPÀ£ÀÀßqÀ f¯Éè eÉÆÃ¬ÄqÁ vÁ®ÆèQ£À PÁå¸À®gÁPï UÁæªÀÄ ¥ÀAZÁ¬ÄwAiÀÄ 4 d£À ¥sÀ¯Á£ÀÄ¨sÀ«UÀ¼À£ÀÄß gÀzÀÄÝ¥Àr¸ÀÄªÀ §UÉÎ.</t>
  </si>
  <si>
    <t>06.06.2016</t>
  </si>
  <si>
    <t>PI RGRHCL 232 BVM 2016-17</t>
  </si>
  <si>
    <t>¨É¼ÀUÁ« f¯Éè, ºÀÄPÉÌÃj vÁ®ÆèQ£À ºÀvÀÛgÀV UÁæªÀÄ ¥ÀAZÁ¬ÄwAiÀÄ°è UÁæªÀÄ ¸À¨sÉ £ÀqÉ¸ÀzÉ ¥sÀ¯Á£ÀÄ¨sÀ«UÀ¼À£ÀÄß DAiÉÄÌªÀiÁrgÀÄªÀ PÀÄjvÀÄ zÀÆgÀÄ.</t>
  </si>
  <si>
    <t>PI RGRHCL 233 BVM 2016-17</t>
  </si>
  <si>
    <t>§¼Áîj f¯Éè PÀÆrèV vÁ®ÆèQ£À ºÀÄqÉÃA UÁæªÀÄ ¥ÀAZÁ¬ÄwAiÀÄ ¥sÀ¯Á£ÀÄ¨sÀ«AiÀÄ f¦J¸ï bÁAiÀiÁavÀæªÀ£ÀÄß gÀzÀÄÝ¥Àr¸ÀÄªÀ §UÉÎ.</t>
  </si>
  <si>
    <t>PI RGRHCL 234 BVM 2016-17</t>
  </si>
  <si>
    <t xml:space="preserve">ªÀÄAqÀå f¯Éè ²æÃgÀAUÀ¥ÀlÖt vÁ®ÆèQ£À PÉ.±ÉnÖºÀ½î UáæªÀÄ ¥ÀAZÁAiÀÄwUÉ 50 ªÀÄ£ÉUÀ¼À£ÀÄß ªÀÄAdÆgÀÄ ªÀiÁqÀÄªÀAvÉ PÉÆÃjgÀÄªÀ PÀÄjvÀÄ. </t>
  </si>
  <si>
    <t>PI RGRHCL 235 BVM 2016-17</t>
  </si>
  <si>
    <t xml:space="preserve">±ÀºÁ¥ÀÆgÀ vÁ®ÆèQ£À G¼Éî¸ÀÆUÀÆgÀ UÁæªÀÄ ¥ÀAZÁ¬ÄwAiÀÄ°è ªÀ¸Àw AiÉÆÃd£ÉAiÀÄr £ÀqÉ¢gÀÄªÀ CªÀåªÀºÁgÀªÀ£ÀÄß PÀÄjvÀÄ. </t>
  </si>
  <si>
    <t>PI RGRHCL 236 BVM 2016-17</t>
  </si>
  <si>
    <t>AiÀiÁzÀVj f¯Éè ±ÀºÁ¥ÀÆgÀ vÁ®®ÆèQ£À 9 UÁæªÀÄ ¥ÀAZÁ¬ÄwAiÀÄ°è ««zÀ AiÉÆÃd£ÉUÀ¼À°è PÉÆÃmÁåAvÀgÀ gÀÆ¥Á¬Ä C£ÀÄzÁ£À zÀÄ§ð¼ÀPÉAiÀiÁVgÀÄªÀ §UÉÎ.</t>
  </si>
  <si>
    <t>PI RGRHCL 237 BVM 2016-17</t>
  </si>
  <si>
    <t>PÀ®§ÄgÀV vÁ®ÄèQ£À ²æÃªÀÄw ¸ÀgÀÄ¨Á¬Ä ¸ÀAUÀªÀÄ£ÁxÀ gÀªÀgÀÄ ªÀÄ£É ªÀÄAdÆgÀÄ ªÀiÁqÀÄªÀAvÉ PÉÆÃjgÀÄªÀ PÀÄjvÀÄ.</t>
  </si>
  <si>
    <t>PI RGRHCL 238 BVM 2016-17</t>
  </si>
  <si>
    <t>GvÀÛgÀ PÀ£ÀßqÀ f¯Éè, ªÀÄÄAqÀUÉÆÃqÀ vÁ®ÆèQ£À aUÀ½î UÁæªÀÄ ¥ÀAZÁ¬ÄwAiÀÄ ²æÃªÀÄw ZÀAzÀæPÀ¯Á PÉÆÃA dUÀ¢Ã±À ¦ÃgÉÆÃf gÀªÀjUÉ ¤AiÀÄªÀÄ¨Á»gÀªÁV ªÀÄ£É ªÀÄAdÆgÀÄ ªÀiÁrgÀÄªÀ PÀÄjvÀÄ.</t>
  </si>
  <si>
    <t>PI RGRHCL 239 BVM 2016-17</t>
  </si>
  <si>
    <t>aPÀÌªÀÄUÀ¼ÀÆgÀÄ f¯Éè PÀqÀÆgÀÄ vÁ®ÆèQ£À aPÀÌ§¼ÉîÃPÉgÉ UÁæªÀÄ ¥ÀAZÁAiÀÄw 2010-11 £ÉÃ ¸Á°£À §¸ÀªÀ ªÀ¸Àw AiÉÆÃd£ÉAiÀÄr wgÀ¸ÀÌøvÀUÉÆAqÀ ¥sÀ¯Á£ÀÄ¨sÀ«AiÀÄ ¥Àæ¸ÁÛªÀ£ÉAiÀÄ£ÀÄß vÁ®ÆèPÀÄ ¥ÀAZÁAiÀÄw ¯ÁV£ïUÉ »AwgÀÄV¸ÀÄªÀAvÉ PÉÆÃjgÀÄªÀ §UÉÎ.</t>
  </si>
  <si>
    <t>08.06.2016</t>
  </si>
  <si>
    <t>PI RGRHCL 240 BVM 2016-17</t>
  </si>
  <si>
    <t>PÀ®§ÄgÀV f¯Éè D¼ÀAzÀ vÁ®ÆèQ£À RdÆj UÁæªÀÄ ¥ÀAZÁ¬ÄwAiÀÄ 2010-11£ÉÃ ¸Á°£À §¸ÀªÀ ªÀ¸Àw AiÉÆÃd£ÉAiÀÄ ¥sÀ¯Á£ÀÄ¨sÀ«UÀ½UÉ C£ÀÄzÁ£À ©qÀÄUÀqÉ ªÀiÁqÀÄªÀ §UÉÎ.</t>
  </si>
  <si>
    <t>PI RGRHCL 241 BVM 2016-17</t>
  </si>
  <si>
    <t>zÀ.PÀ.f¯Éè ¥ÀÄvÀÆÛgÀÄ vÁ®ÆèQ£À ²æÃªÀÄw J®ÄA§ ¥ÀZÉÆÑÃ½ gÀªÀgÀ ºÀ¼ÉAiÀÄ ªÀÄ£ÉAiÀÄ f¦J¸ï bÁAiÀiÁavÀæªÀ£ÀÄß vÉgÀªÀÅUÉÆ½¹PÉÆqÀÄªÀAvÉ PÉÆÃjgÀÄªÀ PÀÄjvÀÄ.</t>
  </si>
  <si>
    <t>PI RGRHCL 242 BVM 2016-17</t>
  </si>
  <si>
    <t>PÀ®§ÄgÀV f¯ÉèAiÀÄ ¥sÀ¯Á£ÀÄ¨sÀ«UÀ½UÉ ªÀÄ£É ªÀÄAdÆgÀÄ ªÀiÁqÀÄªÀAvÉ PÉÆÃjgÀÄªÀ PÀÄjvÀÄ.</t>
  </si>
  <si>
    <t>PI RGRHCL 243 BVM 2016-17</t>
  </si>
  <si>
    <t>PI RGRHCL 244 BVM 2016-17</t>
  </si>
  <si>
    <t xml:space="preserve">¨ÁUÀ®PÉÆÃmÉ f¯Éè ºÀÄ£ÀUÀÄAzÀ vÁ®ÆèQ£À LºÉÆ¼É UÁæªÀÄ ¥ÀAZÁ¬ÄwUÉ ªÀ¸Àw AiÉÆÃd£ÉAiÀÄr ªÀÄAdÆgÁzÀ ªÀÄ£ÉUÀ½UÉ C£ÀÄzÁ£À ©qÀÄUÀqÉ vÀqÉ»rAiÀÄÄªÀ PÀÄjvÀÄ. </t>
  </si>
  <si>
    <t>PI RGRHCL 245 BVM 2016-17</t>
  </si>
  <si>
    <t>zsÁgÀªÁqÀ f¯Éè £ÀªÀ®UÀÄAzÀ vÁ®ÆèQ£À £ÁAiÀÄPÀ£ÀÆgÀ UÁæªÀÄ ¥ÀAZÁ¬ÄwAiÀÄ ²æÃªÀÄw PÀ®èªÀé ªÀÄvÀÄÛ ²æÃªÀÄw ¸ÀgÀ¸Àéw ¥sÀQÌgÀ¥Àà gÀªÀgÀ ªÀÄ£ÉAiÀÄ C£ÀºÀðUÉÆAqÀ f¦J¸ï bÁAiÀiÁavÀæªÀ£ÀÄß CºÀðUÉÆ½¸ÀÄªÀAvÉ PÉÆÃjgÀÄªÀ PÀÄjvÀÄ.</t>
  </si>
  <si>
    <t>PI RGRHCL 246 BVM 2016-17</t>
  </si>
  <si>
    <t>gÁAiÀÄZÀÆgÀÄ vÁ®ÆèPÀÄ ¨Á¬ÄzÉÆrØ UÁæªÀÄ ¥ÀAZÁ¬ÄwUÉ ºÉZÀÄÑªÀj ªÀÄ£ÉUÀ¼À£ÀÄß ªÀÄAdÆgÀÄ ªÀiÁqÀÄªÀAvÉ PÉÆÃjgÀÄªÀ PÀÄjvÀÄ.</t>
  </si>
  <si>
    <t>PI RGRHCL 247 BVM 2016-17</t>
  </si>
  <si>
    <t>avÀæzÀÄUÀð vÁ®ÆèQ£À ºÉÆ¼À¯ÉÌgÉ vÁ®ÆèQ£À WÀnÖ ºÉÆ¸À½î UÁæªÀÄzÀ 13 ¥sÀ¯Á£ÀÄ¨sÀ«UÀ½UÉ ªÀÄ£É ªÀÄAdÆgÀÄ ªÀiÁqÀÄªÀAvÉ PÉÆÃjgÀÄªÀ PÀÄjvÀÄ.</t>
  </si>
  <si>
    <t>PI RGRHCL 248 BVM 2016-17</t>
  </si>
  <si>
    <r>
      <t xml:space="preserve">zÁªÀtUÉgÉ f¯Éè, ZÉ£ÀßVj vÁ®ÆèQ£À ²æÃªÀÄw ®Qëöä, §¸ÀªÀÄä ªÀÄvÀÄÛ «±Á® gÀªÀgÀ </t>
    </r>
    <r>
      <rPr>
        <sz val="11"/>
        <color indexed="8"/>
        <rFont val="Bookman Old Style"/>
        <family val="1"/>
      </rPr>
      <t>reject</t>
    </r>
    <r>
      <rPr>
        <sz val="11"/>
        <color indexed="8"/>
        <rFont val="Nudi 01 e"/>
      </rPr>
      <t xml:space="preserve"> DVgÀÄªÀ ¥Àæ¸ÁÛªÀ£ÉUÀ¼À£ÀÄß </t>
    </r>
    <r>
      <rPr>
        <sz val="11"/>
        <color indexed="8"/>
        <rFont val="Bookman Old Style"/>
        <family val="1"/>
      </rPr>
      <t>return</t>
    </r>
    <r>
      <rPr>
        <sz val="11"/>
        <color indexed="8"/>
        <rFont val="Nudi 01 e"/>
      </rPr>
      <t xml:space="preserve"> ªÀiÁqÀÄªÀ PÀÄjvÀÄ.</t>
    </r>
  </si>
  <si>
    <t>PI RGRHCL 249 BVM 2016-17</t>
  </si>
  <si>
    <t>©ÃzÀgÀ f¯Éè OgÁzï vÁ®ÆèPÀÄ ««zsÀ ªÀ¸Àw AiÉÆÃd£ÉÀrAiÀÄ ¥sÀ¯Á£ÀÄ¨sÀ«UÀ¼À ªÀÄ£ÉAiÀÄ f¦J¸ï bÁAiÀiÁavÀæUÀ¼À£ÀÄß D£ï¯ÉÊ£ï¤AzÀ gÀzÀÄÝ¥Àr¸ÀÄªÀAvÉ PÉÆÃjgÀÄªÀ §UÉÎ.</t>
  </si>
  <si>
    <t>PI RGRHCL 250 BVM 2016-17</t>
  </si>
  <si>
    <t>©ÃzÀgÀ f¯Éè, gÉÃPÀÄ¼ÀV UÁæªÀÄzÀ ²æÃªÀÄw ¹zÀÝªÀÄä vÀÄPÁgÁªÀiï gÀªÀgÀÄ ªÀÄ£É ªÀÄAdÆgÀÄ ªÀiÁqÀÄªÀAvÉ PÉÆÃjgÀÄªÀ PÀÄjvÀÄ.</t>
  </si>
  <si>
    <t>PI RGRHCL 251 BVM 2016-17</t>
  </si>
  <si>
    <t>AiÀiÁzÀVj f¯Éè, ±ÀºÁ¥ÀÄgÀ vÁ®ÆèQ£À ¥sÀ¯Á£ÀÄ¨sÀ«UÀ¼ÀÄ ªÀÄ£É ªÀÄAdÆgÀÄ ªÀiÁqÀÄªÀAvÉ PÉÆÃjgÀÄªÀ PÀÄjvÀÄ.</t>
  </si>
  <si>
    <t>PI RGRHCL 252 BVM 2016-17</t>
  </si>
  <si>
    <t>zÀQët PÀ£ÀßqÀ f¯Éè ªÀÄAUÀ¼ÀÆgÀÄ vÁ®ÆèPÀÄ ¥ÀqÀÄ¥ÉgÁgï UÁæªÀÄ ¥ÀAZÁAiÀÄw 2013-14 £ÉÃ ¸Á°£À §¸ÀªÀ ªÀ¸Àw AiÉÆÃd£ÉAiÀÄrAiÀÄ ¥sÀ¯Á£ÀÄ¨sÀ«AiÀÄ ªÀÄ£ÉAiÀÄ vÀ¼À¥ÁAiÀÄ ºÀAvÀzÀ f¦J¸ï bÁAiÀiÁavÀæªÀ£ÀÄß gÀzÀÄÝ¥Àr¸ÀÄªÀAvÉ PÉÆÃjgÀÄªÀ §UÉÎ.</t>
  </si>
  <si>
    <t>PI RGRHCL 253 BVM 2016-17</t>
  </si>
  <si>
    <r>
      <t xml:space="preserve">zÀQët PÀ£ÀßqÀ f¯Éè §AmÁé¼À vÁ®ÆèPÀÄ ¥É£Éð, ¸ÀfªÀÄªÀÄÄ£ÀÆßgÀÄ ºÁUÀÆ «lè¥ÀqÀÆßgÀÄ </t>
    </r>
    <r>
      <rPr>
        <sz val="11"/>
        <color indexed="8"/>
        <rFont val="Nudi 01 e"/>
      </rPr>
      <t xml:space="preserve">UÁæªÀÄ ¥ÀAZÁAiÀÄw </t>
    </r>
    <r>
      <rPr>
        <sz val="11"/>
        <color indexed="8"/>
        <rFont val="Nudi 01 e"/>
      </rPr>
      <t xml:space="preserve">2014-14 ªÀÄvÀÄÛ 2015-16 £ÉÃ ¸Á°£À §¸ÀªÀ ªÀ¸Àw </t>
    </r>
    <r>
      <rPr>
        <sz val="11"/>
        <color indexed="8"/>
        <rFont val="Nudi 01 e"/>
      </rPr>
      <t xml:space="preserve">AiÉÆÃd£ÉAiÀÄr </t>
    </r>
    <r>
      <rPr>
        <sz val="11"/>
        <color indexed="8"/>
        <rFont val="Times New Roman"/>
        <family val="1"/>
      </rPr>
      <t>Not-Recommend</t>
    </r>
    <r>
      <rPr>
        <sz val="11"/>
        <color indexed="8"/>
        <rFont val="Nudi 01 e"/>
      </rPr>
      <t xml:space="preserve"> DVgÀÄªÀ §UÉÎ ¥Àæ¸ÁÛªÀ£É ¸À°è¸ÀÄwÛgÀÄªÀ PÀÄjvÀÄ.</t>
    </r>
  </si>
  <si>
    <t>PI RGRHCL 254 BVM 2016-17</t>
  </si>
  <si>
    <t>zsÁgÀªÁqÀ f¯Éè PÀÄAzÀUÉÆ¼À vÁ®ÆèQ£À gÁªÀÄ£ÀPÉÆ¥Àà UÁæªÀÄ ¥ÀAZÁAiÀÄw ªÀ¸Àw AiÉÆÃd£ÉAiÀÄr DAiÉÄÌAiÀiÁVgÀÄªÀ ¥sÀ¯Á£ÀÄ¨sÀ«UÀ½UÉ C£ÀÄzÁ£À ©qÀÄUÀqÉ ªÀiÁqÀÄªÀAvÉ PÉÆÃjgÀÄªÀ §UÉÎ.</t>
  </si>
  <si>
    <t>PI RGRHCL 255 BVM 2016-17</t>
  </si>
  <si>
    <t>UÀzÀUÀ f¯Éè ªÀÄvÀÄÛ vÁ®ÆèPÀÄ £ÁUÀ« UÁæªÀÄ ¥ÀAZÁAiÀÄw 2010-11 £ÉÃ ¸Á°£À §¸ÀªÀ ªÀ¸Àw AiÉÆÃd£ÉAiÀÄr MAzÉÃ ªÀÄ£ÉAiÀÄ£ÀÄß f¦J¸ïUÉ C¼ÀªÀr¹ C£ÀÄzÁ£À ©qÀÄUÀqÉUÉÆ½¹gÀÄªÀ §UÉÎ.</t>
  </si>
  <si>
    <t>PI RGRHCL 256 BVM 2016-17</t>
  </si>
  <si>
    <t>§¼Áîj f¯Éè, ¹gÀÄUÀÄ¥Àà vÁ®ÆèPÀÄ, ¨sÉÊgÁ¥ÀÄgÀ UÁæªÀÄzÀ ²æÃªÀÄw £ÀgÀ¸ÀªÀÄä PÉÆÃA ºÀ£ÀÄªÀÄAvÀ¥Àà gÀªÀgÀ ªÀÄ£ÉAiÀÄ f¦J¸ï bÁAiÀiÁavÀæªÀ£ÀÄß vÉgÀªÀÅUÉÆ½¹PÉÆqÀÄªÀAvÉ PÉÆÃjgÀÄªÀ PÀÄjvÀÄ.</t>
  </si>
  <si>
    <t>PI RGRHCL 257 BVM 2016-17</t>
  </si>
  <si>
    <t>AiÀiÁzÀVj vÁ®ÆèQ£À ±ÉnÖUÉÃgÁÀ UÁæªÀÄzÀ ¥sÀ¯Á£ÀÄ¨sÀ«UÀ¼ÀÄ ªÀÄ£É ªÀÄAdÆgÀÄ ªÀiÁqÀÄªÀAvÉ PÉÆÃjgÀÄªÀ PÀÄjvÀÄ.</t>
  </si>
  <si>
    <t>PI RGRHCL 258 BVM 2016-17</t>
  </si>
  <si>
    <t>§¼Áîj f¯Éè ºÀÉÆ¸À¥ÉÃmÉ vÁ®ÆèPÀÄ ªÀÄ®¥À£ÀUÀÄr UÁæªÀÄ ¥ÀAZÁAiÀÄw ªÁå¦ÛAiÀÄ 2015-16 £ÉÃ ¸Á°£À §¸ÀªÀ ªÀ¸Àw AiÉÆÃd£ÉAiÀÄrAiÀÄ ¥sÀ¯Á£ÀÄ¨sÀ« ªÀÄ£ÉAiÀÄ C£ÀÄzÁ£ÀªÀ£ÀÄß »A¥ÀqÉzÀÄ bÁAiÀiÁavÀæªÀ£ÀÄß gÀzÀÄÝ¥Àr¸ÀÄªÀ §UÉÎ.</t>
  </si>
  <si>
    <t>PI RGRHCL 259 BVM 2016-17</t>
  </si>
  <si>
    <t>AiÀÄiÁzÀVj f¯Éè, AiÀiÁzÀVj vÁ®ÆèQ£À 17 d£À ¥sÀ¯Á£ÀÄ¨sÀ«UÀ½UÉ ªÀÄ£É ªÀÄAdÆgÀÄ ªÀiÁqÀÄªÀAvÉ PÉÆÃjgÀÄªÀ PÀÄjvÀÄ.</t>
  </si>
  <si>
    <t>PI RGRHCL 260 BVM 2016-17</t>
  </si>
  <si>
    <t>§¸ÀªÀ ªÀ¸Àw AiÉÆÃd£ÉAiÀÄr C£ÀÄzÁ£À »AwgÀÄV¸ÀgÀÄªÀ ¥sÀ¯Á£ÀÄ¨sÀ«UÀ¼À DAiÉÄÌAiÀÄ£ÀÄß D£ï¯ÉÊ£ï£À°è ±Á±ÀévÀªÁV gÀzÀÄÝ¥Àr¸ÀÄªÀ §UÉÎ.</t>
  </si>
  <si>
    <t>PI RGRHCL 261 BVM 2016-17</t>
  </si>
  <si>
    <t>PÀ®§ÄgÀV UÁæ«ÄÃt PÉëÃvÀæzÀ ªÁå¦ÛAiÀÄ°è §gÀÄªÀ PÀÄ¸À£ÀÆgÀ UÁæªÀÄ ¥ÀAZÁAiÀÄwAiÀÄ PÀÄ¸À£ÀÆgÀÄ UÁæªÀÄzÀ D±ÀæAiÀÄ PÁ¯ÉÆÃ¤AiÀÄ ¥sÀ¯Á£ÀÄ¨sÀ«UÀ½UÉ ªÀ¸Àw ¸Ë®¨sÀåªÀ£ÀÄß PÀ°à¸À®Ä ªÀÄ£ÉUÀ¼À£ÀÄß ªÀÄAdÄgÀÄ ªÀiÁqÀÄªÀAvÉ PÉÆÃjgÀÄªÀ PÀÄjvÀÄ.</t>
  </si>
  <si>
    <t>PI RGRHCL 262 BVM 2016-17</t>
  </si>
  <si>
    <t>aPÀÌªÀÄUÀ¼ÀÆgÀÄ f¯Éè £ÀgÀ¹AºÀgÁd¥ÀÄgÀ vÁ®ÆèPÀÄ ©.PÀt§ÆgÀÄ ªÀÄvÀÄÛ PÁ£ÀÆgÀÄ UÁæªÀÄ ¥ÀAZÁAiÀÄw 2010-11 £ÉÃ ¸Á°£À §¸ÀªÀ ªÀ¸Àw AiÉÆÃd£ÉAiÀÄr DAiÉÄÌAiÀiÁVgÀÄªÀ ¥sÀ¯Á£ÀÄ¨sÀ«UÉ C£ÀÄzÁ£À ©qÀÄUÀqÉ ªÀiÁqÀÄªÀAvÉ PÉÆÃjgÀÄªÀ §UÉÎ.</t>
  </si>
  <si>
    <t>16.06.2016</t>
  </si>
  <si>
    <t>PI RGRHCL 263 BVM 2016-17</t>
  </si>
  <si>
    <t>¨É¼ÀUÁ« f¯Éè ªÀÄvÀÄÛ vÁ®ÆèQ£À AiÀÄ¼ÀÆîgÀ UÁæªÀÄ ¥ÀAZÁAiÀÄw ªÁå¦ÛAiÀÄ 2015-16 £ÉÃ ¸Á°£À §¸ÀªÀ ªÀ¸Àw AiÉÆÃd£ÉAiÀÄrAiÀÄ ¥sÀ¯Á£ÀÄ¨sÀ«AiÀÄ ªÀÄ£ÉAiÀÄ vÀ¼À¥ÁAiÀÄ ºÀAvÀzÀ bÁAiÀiÁavÀæªÀ£ÀÄß gÀzÀÄÝ¥Àr¸ÀÄªÀAvÉ PÉÆÃjgÀÄªÀ §UÉÎ.</t>
  </si>
  <si>
    <t>PI RGRHCL 264 BVM 2016-17</t>
  </si>
  <si>
    <t>CAPÉÆÃ¯Á vÁ®ÆèQ£À ¨É¼ÀA¨ÁgÀ UÁæªÀÄ ¥ÀAZÁAiÀÄwAiÀÄ°è ªÀ¸Àw AiÉÆÃd£ÉUÀ¼Àr C£ÀºÀð ¥sÀ¯Á£ÀÄ¨sÀ«UÀ¼À£ÀÄß DAiÉÄÌUÉÆ½¹gÀÄªÀ PÀÄjvÀÄ.</t>
  </si>
  <si>
    <t>PI RGRHCL 265 BVM 2016-17</t>
  </si>
  <si>
    <t>vÀÄªÀÄPÀÆgÀÄ f¯Éè aPÀÌ£ÁAiÀÄPÀ£ÀºÀ½î vÁ®ÆèQ£À ºÉÆ£ÉßÃ¨ÁV UÁæªÀÄzÀ jeÉPïÖ DzÀ ¥sÀ¯Á£ÀÄ¨sÀ«AiÀÄ «ªÀgÀUÀ¼À£ÀÄß jl£ïð ªÀiÁqÀÄªÀ §UÉÎ.</t>
  </si>
  <si>
    <t>PI RGRHCL 266 BVM 2016-17</t>
  </si>
  <si>
    <t xml:space="preserve">ªÀÄAqÀå f¯Éè ²æÃgÀAUÀ¥ÀlÖt vÁ®ÆèQ£À ªÀÄºÀzÉÃªÀ¥ÀÄgÀ UÁæªÀÄ ¥ÀAZÁAiÀÄw 2010-11 £ÉÃ ¸Á°£À §¸ÀªÀ ªÀ¸Àw AiÉÆÃd£ÉAiÀÄ ¥sÀ¯Á£ÀÄ¨sÀ«AiÀÄ DAiÉÄÌAiÀÄ£ÀÄß D£ï¯ÉÊ£ï¤AzÀ gÀzÀÄÝ¥Àr¸ÀÄªÀAvÉ PÉÆÃjgÀÄªÀ PÀÄjvÀÄ. </t>
  </si>
  <si>
    <t>PI RGRHCL 267 BVM 2016-17</t>
  </si>
  <si>
    <t>PÉÆ¥Àà¼À vÁ®ÆèQ£À §ºÀzÀÆÝgÀ§Ar UÁæªÀÄ ¥ÀAZÁ¬ÄwAiÀÄ ²æÃªÀÄw ªÀÄÄvÀÄðeÁ¨ÉÃUÀA gÀªÀgÀ ªÀÄ£ÉAiÀÄ£ÀÄß ¨ÁèPï ªÀiÁqÀÄªÀAvÉ PÉÆÃjgÀÄªÀ PÀÄjvÀÄ.</t>
  </si>
  <si>
    <t>17.06.2016</t>
  </si>
  <si>
    <t>PI RGRHCL 268 BVM 2016-17</t>
  </si>
  <si>
    <t>GqÀÄ¦ vÁ®ÆèQ£À ºÁgÁr ªÀÄvÀÄÛ ZÉÃPÁðr UÁæªÀÄ ¥ÀAZÁAiÀÄwUÀ¼À°è ªÀ¸Àw AiÉÆÃd£ÉUÀ¼Àr DAiÉÄÌAiÀiÁVgÀÄªÀ ¥sÀ¯Á£ÀÄ¨sÀ«UÀ¼À PÉÆÃqïUÀ¼À ¸ÀASÉå: 60117 ªÀÄvÀÄÛ 76858 UÀ½UÉ C£ÀÄzÁ£ÀªÀ£ÀÄß ©qÀÄUÀqÉ ªÀiÁqÀÄªÀAvÉ PÉÆÃjgÀÄªÀ PÀÄjvÀÄ.</t>
  </si>
  <si>
    <t>PI RGRHCL 269 BVM 2016-17</t>
  </si>
  <si>
    <t>avÀæzÀÄUÀð f¯Éè ºÉÆ¸ÀzÀÄUÀð vÁ®ÆèPÀÄ zÉÆqÀØWÀlÖ UÁæªÀÄ ¥ÀAZÁAiÀÄwAiÀÄ 2015-16 £ÉÃ ¸Á°£À §¸ÀªÀ ªÀ¸Àw AiÉÆÃd£ÉAiÀÄr ºÉ¸ÀgÀÄ wzÀÄÝ¥Àr  ªÀÄDqÀÄªÀAvÉ PÉÆÃjgÀÄªÀ §UÉÎ.</t>
  </si>
  <si>
    <t>PI RGRHCL 270 BVM 2016-17</t>
  </si>
  <si>
    <t>GqÀÄ¦ f¯Éè PÁPÀð¼À vÁ®ÆèQ£À £ÁqÁà®Ä UÁæªÀÄ ¥ÀAZÁ¬ÄwAiÀÄ ¥sÀ¯Á£ÀÄ¨sÀ«UÀ¼À ªÀÄ£É ªÀÄAdÆgÁwAiÀÄ£ÀÄß gÀzÀÄÝ¥Àr¸ÀÄªÀ §UÉÎ.</t>
  </si>
  <si>
    <t>PI RGRHCL 271 BVM 2016-17</t>
  </si>
  <si>
    <t>UÀÉÆÃPÁPÀ vÁ®ÆèQ£À°è 2009-10 gÀ°è CwÃªÀÈ¶× ªÀÄ¼É¬ÄAzÀ ºÁ¤UÉÆ¼ÀUÁzÀ ªÀÄ£ÉUÀ¼À PÀÄlÄA§UÀ½UÉ ªÀ¸Àw ¸Ë®¨sÀåªÀ£ÀÄß PÀ°à¸ÀÄªÀAvÉ PÉÆÃjgÀÄªÀ PÀÄjvÀÄ.</t>
  </si>
  <si>
    <t>PI RGRHCL 272 BVM 2016-17</t>
  </si>
  <si>
    <t>zsÁgÀªÁqÀ f¯Éè, PÀÄAzÀUÉÆÃ¼À vÁ®ÆèPÀÄ, PÀªÀÄqÉÆ½î UÁæªÀÄ ¥ÀAZÁ¬ÄwAiÀÄ°è UÁæªÀÄ ¸À¨sÉ ªÀiÁqÀzÉ ¥sÀ¯Á£ÀÄ¨sÀ«UÀ¼À£ÀÄß DAiÉÄÌ ªÀiÁrgÀÄªÀ PÀÄjvÀÄ.</t>
  </si>
  <si>
    <t>18.06.2016</t>
  </si>
  <si>
    <t>PI RGRHCL 273 BVM 2016-17</t>
  </si>
  <si>
    <t>§¼Áîj f¯Éè PÀÆrèV vÁ®ÆèQ£À C¥ÀàAiÀÄå£ÀºÀ½î UÁæªÀÄ ¥ÀAZÁ¬ÄwAiÀÄ ¥sÀ¯Á£ÀÄ¨sÀ« (294023) AiÀÄ ªÀÄ£ÀAiÉÄ f¦J¸ï bÁAiÀiÁavÀæªÀ£ÀÄß gÀzÀÄÝ¥Àr¸ÀÄªÀ §UÉÎ.</t>
  </si>
  <si>
    <t>PI RGRHCL 274 BVM 2016-17</t>
  </si>
  <si>
    <t>GqÀÄ¦ f¯Éè, PÁPÀð¼À vÁ®ÆèQ£À ²æÃªÀÄw D°AiÀÄªÀÄä gÉºÀªÀiÁ£ï gÀªÀgÀ ºÀ¼É ªÀÄ£ÉAiÀÄ f¦J¸ï bÁAiÀiÁavÀæªÀ£ÀÄß vÉgÀªÀÅUÉÆ½¸ÀÄªÀAvÉ PÉÆÃjgÀÄªÀ PÀÄjvÀÄ.</t>
  </si>
  <si>
    <t>PI RGRHCL 275 BVM 2016-17</t>
  </si>
  <si>
    <t>GvÀÛgÀ PÀ£ÀßqÀ f¯Éè ²gÀ¹ vÁ®ÆèPÀÄ ¨ÉÊgÀÄA¨É UÁæªÀÄ ¥ÀAZÁAiÀÄw ªÁå¦ÛAiÀÄ 2015-16 £ÉÃ ¸Á°£À §¸ÀªÀ ªÀ¸Àw AiÉÆÃd£ÉAiÀÄrAiÀÄ ¥sÀ¯Á£ÀÄ¨sÀ«AiÀÄ £Ámï NPÉ DzÀ ªÀÄ£ÉUÉ C£ÀÄ¥Á®£Á ªÀgÀ¢AiÀÄ£ÀÄß ¸À°è¸ÀÄªÀAvÉ PÉÆÃjgÀÄªÀ §UÉÎ.</t>
  </si>
  <si>
    <t>PI RGRHCL 276 BVM 2016-17</t>
  </si>
  <si>
    <t>AiÀiÁzÀVj vÁ®ÆèQ£À ºÀ½îUÀ¼À°è ªÀ¸Àw AiÉÆÃd£ÉAiÀÄr £ÀqÉAiÀÄÄwÛgÀÄªÀ CªÀåªÀºÁgÀ PÀÄjvÀÄ.</t>
  </si>
  <si>
    <t>PI RGRHCL 277 BVM 2016-17</t>
  </si>
  <si>
    <t>avÁÛ¥ÀÆgÀ vÁ®ÆèQ£À gÁªÀÇgÀ UÁæªÀÄ ¥ÀAZÁAiÀÄwAiÀÄ ªÁå¦ÛAiÀÄ°è §gÀÄªÀ gÁªÀÇgÀ ªÀÄvÀÄÛ UÁA¢ü£ÀUÀgÀ UÁæªÀÄUÀ¼À°è C£ÀºÀð ¥sÀ¯Á£ÀÄ¨sÀ«UÀ¼À£ÀÄß DAiÉÄÌUÉÆ½¹, £ÀPÀ° zÁR¯ÉUÀ¼À£ÀÄß ¸ÀÈ¶×¹ C£ÀÄzÁ£ÀªÀ£ÀÄß zÀÄgÀÄ¥ÀAiÉÆÃUÀ¥Àr¹PÉÆArgÀÄªÀ PÀÄjvÀÄ</t>
  </si>
  <si>
    <t>PI RGRHCL 278 BVM 2016-17</t>
  </si>
  <si>
    <t>«dAiÀÄ¥ÀÄgÀ f¯Éè ªÀÄvÀÄÛ vÁ®ÆèPÀÄ §§¯ÉÃ±ÀégÀ UÁæªÀÄ ¥ÀAZÁAiÀÄw ªÁå¦ÛAiÀÄ 2013-14 £ÉÃ ¸Á°£À §¸ÀªÀ ªÀ¸Àw AiÉÆÃd£ÉAiÀÄr wgÀ¸ÀÌøvÀUÉÆAqÀ £Ámï NPÉ ¥Àæ¸ÁÛªÀ£ÉAiÀÄ£ÀÄß vÁ®ÆèPÀÄ ¥ÀAZÁAiÀÄw ¯ÁV£ïUÉ ªÀÄgÀ½¸ÀÄªÀ §UÉÎ.</t>
  </si>
  <si>
    <t>21.06.2016</t>
  </si>
  <si>
    <t>PI RGRHCL 279 BVM 2016-17</t>
  </si>
  <si>
    <t>¨ÁUÀ®PÉÆÃmÉ f¯Éè dªÀÄRAr vÁ®ÆèQ£À°è ««zsÀ ªÀ¸Àw AiÉÆÃd£ÉUÀ¼Àr DAiÉÄÌAiÀiÁVgÀÄªÀ ¥sÀ¯Á£ÀÄ¨sÀ«UÀ¼À ¥ÉÊQ ªÀÄ£É ¤ªÀiÁðtªÀ£ÀÄß ¥ÁægÀA©ü¸ÀzÉÃ EgÀÄªÀ 2077 ¥sÀ¯Á£ÀÄ¨sÀ«UÀ¼À ªÀÄ£ÉUÀ¼À£ÀÄß gÀzÀÄÝ¥Àr¸ÀÄªÀAvÉ PÉÆÃjgÀÄªÀ PÀÄjvÀÄ.</t>
  </si>
  <si>
    <t>PI RGRHCL 280 BVM 2016-17</t>
  </si>
  <si>
    <t>ªÀÄAqÀå f¯Éè PÉ.Dgï.¥ÉÃmÉ vÁ®ÆèQ£À CWÀ®AiÀÄ UÁæªÀÄ  ¥ÀAZÁAiÀÄw ªÁå¦ÛAiÀÄ 2015-16 £ÉÃ ¸Á°®£À §¸ÀªÀ ªÀ¸Àw AiÉÆÃd£ÉAiÀÄr ¥sÀ¯Á£ÀÄ¨sÀ«UÉ ©qÀÄUÀqÉAiÀiÁVgÀÄªÀ C£ÀÄzÁ£ÀªÀ£ÀÄß »A¥ÀqÉzÀÄ f¦J¸ï bÁAiÀiÁavÀæªÀ£ÀÄß gÀzÀÄÝ¥Àr¸ÀÄªÀAvÉ PÉÆÃjgÀÄªÀ §UÉÎ.</t>
  </si>
  <si>
    <t>PI RGRHCL 281 BVM 2016-17</t>
  </si>
  <si>
    <t>²ªÀªÉÆUÀÎ f¯Éè ºÉÆ¸À£ÀUÀgÀ vÁ®ÆèPÀÄ §¸ÀªÁ¥ÀÄgÀ, C¼À¸Á¼ÀÄ, ¨É£ÀªÀ°è ªÀÄvÀÄÛ vÀªÀÄärPÉÆ¥Àà UÁæªÀÄ ¥ÀAZÁAiÀÄwUÀ¼À°è ªÀ¸Àw AiÉÆÃd£ÉAiÀÄr DAiÉÄÌAiÀiÁzÀ ¥sÀ¯Á£ÀÄ¨sÀ«UÀ¼À£ÀÄß D£ï¯ÉÊ£ï£À°è ±Á±ÀévÀªÁV gÀzÀÄÝ¥Àr¸ÀÄªÀAvÉ PÉÆÃjgÀÄªÀ §UÉÎ.</t>
  </si>
  <si>
    <t>PI RGRHCL 282 BVM 2016-17</t>
  </si>
  <si>
    <t>ªÉÄÊ¸ÀÆgÀÄ f¯Éè ¦jAiÀiÁ¥ÀlÖt vÁ®ÆèQ£À §Æ¢wlÄÖ UÁæªÀÄ ªÁå¦ÛAiÀÄ°è §gÀÄªÀ ¥sÀ¯Á£ÀÄ¨sÀ«UÉ ªÀÄ£É ªÀÄAdÆgÀÄ ªÀiÁqÀÄªÀAvÉ PÉÆÃjgÀÄªÀ §UÉÎ.</t>
  </si>
  <si>
    <t>PI RGRHCL 283 BVM 2016-17</t>
  </si>
  <si>
    <t>¨É¼ÀUÁ« f¯Éè ¨ÉÊ®ºÉÆAUÀ® vÁ®ÆèQ£À  £ÉÃV£ÀºÁ¼À UÁæªÀÄ ¥ÀAZÁAiÀÄw ªÁå¦ÛAiÀÄ 2013-14 £ÉÃ ¸Á°£À §¸ÀªÀ ªÀ¸Àw AiÉÆÃd£ÉAiÀÄrAiÀÄ ¥sÀ¯Á£ÀÄ¨sÀ«AiÀÄ ªÀÄ£ÉAiÀÄ vÀ¼À¥ÁAiÀÄ f¦J¸ï bÁAiÀiÁavÀæªÀ£ÀÄß gÀzÀÄÝ¥Àr¸ÀÄªÀAvÉ PÉÆÃjgÀÄªÀ §UÉÎ.</t>
  </si>
  <si>
    <t>22.06.2016</t>
  </si>
  <si>
    <t>PI RGRHCL 284 BVM 2016-17</t>
  </si>
  <si>
    <t>avÀæzÀÄUÀð f¯Éè ªÀÄvÀÄÛ vÁ®ÆèPÀÄ »gÉÃUÀÄAl£ÀÆgÀÄ UÁæªÀÄ ¥ÀAZÁAiÀÄw ªÁå¦ÛAiÀÄ 2010-11 £ÉÃ ¸Á°£À §¸ÀªÀ ªÀ¸Àw AiÉÆÃd£ÉAiÀÄr wgÀ¸ÀÌøvÀUÉÆAqÀ £Ámï NPÉ ¥Àæ¸ÁÛªÀ£ÉAiÀÄ£ÀÄß vÁ®ÆèPÀÄ ¥ÀAZÁAiÀÄw ¯ÁV£ïUÉ ªÀÄgÀ½¸ÀÄªÀ §UÉÎ.</t>
  </si>
  <si>
    <t>PI RGRHCL 285 BVM 2016-17</t>
  </si>
  <si>
    <t>¨ÁUÀ®PÉÆÃl f¯Éè dªÀÄRAr vÁ®ÆèPÀÄ UÉÆÃ®¨sÁ« UÁæªÀÄ ¥ÀAZÁAiÀÄw ªÁå¦ÛAiÀÄ 2010-11 ªÀÄvÀÄÛö2015-16 £ÉÃ ¸Á°£À §¸ÀªÀ ªÀ¸Àw AiÉÆÃd£ÉAiÀÄr DAiÉÄÌAiÀiÁVgÀÄªÀ ¥sÀ¯Á£ÀÄ¨sÀ«UÀ¼À DAiÉÄÌAiÀÄ£ÀÄß D£ï¯ÉÊ£ï¤AzÀ gÀzÀÄÝ¥Àr¸ÀÄªÀAvÉ PÉÆÃjgÀÄªÀ §UÉÎ.</t>
  </si>
  <si>
    <t>PI RGRHCL 286 BVM 2016-17</t>
  </si>
  <si>
    <t>zÁªÀtUÉgÉ f¯Éè, ZÀ£ÀßVj vÁ®ÆèPÀÄ, PÁPÀ£ÀÆgÀÄ UÁæªÀÄzÀ ²æÃªÀÄw ºÁ®ªÀÄä £ÁUÉÃAzÀæ¥Àà gÀªÀgÀÄ ªÀÄ£É ªÀÄAdÆgÀÄ ªÀiÁqÀÄªÀAvÉ PÉÆÃjgÀÄªÀ PÀÄjvÀÄ.</t>
  </si>
  <si>
    <t>PI RGRHCL 287 BVM 2016-17</t>
  </si>
  <si>
    <t>¨É¼ÀUÁ« f¯Éè, ¨ÉÊ®ºÉÆAUÀ¼À vÁ®ÆèPÀÄ, PÉAUÀ£ÀÆgÀÄ UÁæªÀÄ ¥ÀAZÁ¬ÄwAiÀÄ°è C£ÀºÀð ¥sÀ¯Á£ÀÄ¨sÀ«UÀ¼À£ÀÄß DAiÉÄÌ ªÀiÁrgÀÄªÀ PÀÄjvÀÄ.</t>
  </si>
  <si>
    <t>23.06.2016</t>
  </si>
  <si>
    <t>PI RGRHCL 288 BVM 2016-17</t>
  </si>
  <si>
    <t>ªÀÄAqÀå vÁ®ÆèQ£À ºÀÄ¯ÉèÃ£ÀºÀ½î UÁæªÀÄzÀ ²æÃªÀÄw ¸ÀgÉÆÃdªÀÄä ¥ÀÄlÖ¸Áé«Ä gÀªÀgÀÄ C£ÀÄzÁ£À ©qÀÄUÀqÉ ªÀiÁqÀÄªÀAvÉ PÉÆÃjgÀÄªÀ PÀÄjvÀÄ.</t>
  </si>
  <si>
    <t>PI RGRHCL 289 BVM 2016-17</t>
  </si>
  <si>
    <t>©ÃzÀgï f¯ÉèAiÀÄ UÉÆgÀ£À½î UÁæªÀÄzÀ 40 d£À ¤ªÀð¸ÀwzÁgÀjUÉ ªÀ¸Àw ¸ËPÀAiÀÄð PÀ°à¹PÉÆqÀÄªÀAvÉ PÉÆÃjgÀÄvÁÛgÉ.</t>
  </si>
  <si>
    <t>24.06.2016</t>
  </si>
  <si>
    <t>PI RGRHCL 290 BVM 2016-17</t>
  </si>
  <si>
    <t>avÀæzÀÄUÀð f¯Éè ºÉÆ¸ÀzÀÄUÀð vÁ®ÆèQ£À CwÛªÀÄUÉ UÁæªÀÄ ¥ÀAZÁAiÀÄwAiÀÄ°è  2010-11 £ÉÃ ¸Á°£À «±ÉÃµÀ C©üªÀÈ¢Þ AiÉÆÃd£ÉAiÀÄr DAiÉÄÌAiÀiÁVgÀÄªÀ ²æÃªÀÄw ²ªÀªÀÄä PÉÆÃA ²ªÀtÚ EªÀgÀ ¨ÁåAPï SÁvÉAiÀÄÄ gÀzÀÄÝUÉÆArgÀÄªÀ PÀÄjvÀÄ.</t>
  </si>
  <si>
    <t>PI RGRHCL 291 BVM 2016-17</t>
  </si>
  <si>
    <t>«dAiÀÄ¥ÀÄgÀ f¯Éè, ªÀÄÄzÉÝÃ©ºÁ¼À vÁ®ÆèQ£À ¥sÀ¯Á£ÀÄ¨sÀ«UÀ½UÉ ºÉZÀÄÑªÀjAiÀiÁV ªÀÄ£É ªÀÄAdÆgÀÄ ªÀiÁqÀÄªÀAvÉ PÉÆÃjgÀÄªÀ PÀÄjvÀÄ.</t>
  </si>
  <si>
    <t>PI RGRHCL 292 BVM 2016-17</t>
  </si>
  <si>
    <t>PÉÆÃ¯ÁgÀ vÁ®ÆèQ£À CgÁ©PÉÆvÀÛ£ÀÄgÀÄ UÁæªÀÄ ¥ÀAZÁAiÀÄwAiÀÄ°è 2005-06£ÉÃ ¸Á°£À UÁæ«ÄÃt D±ÀæAiÀÄ AiÉÆÃd£ÉAiÀÄr zÀÄgÀÄ¥ÀAiÉÆÃUÀªÁVgÀÄªÀ C£ÀÄzÁ£ÀzÀ ªÉÆvÀÛªÀ£ÀÄß ªÀ¸ÀÆ° ªÀiÁr PÁ£ÀÆ£ÀÄ PÀæªÀÄ PÉÊUÉÆ¼ÀÄîªÀ PÀÄjvÀÄ</t>
  </si>
  <si>
    <t>PI RGRHCL 293 BVM 2016-17</t>
  </si>
  <si>
    <t>AiÀÄiÁzÀVj f¯Éè, ±ÉÆgÀ¥ÀÄgÀ vÁ®ÆèQ£À ²æÃ gÁdÄ PÉÆqÉPÀ¯ï gÀªÀgÀÄ ªÀÄ£É ªÀÄAdÆgÀÄ ªÀiÁqÀÄªÀAvÉ PÉÆÃjgÀÄªÀ PÀÄjvÀÄ.</t>
  </si>
  <si>
    <t>PI RGRHCL 294 BVM 2016-17</t>
  </si>
  <si>
    <t>vÀÄªÀÄPÀÆgÀÄ f¯Éè ²gÁ vÁ®ÆèPÀÄ a£ÉßÃ£ÀºÀ½î UÁæªÀÄ ¥ÀAZÁAiÀÄw 2010-11 £ÉÃ ¸Á°£À §¸ÀªÀ ªÀ¸Àw AiÉÆÃd£ÉAiÀÄrAiÀÄ ¥sÀ¯Á£ÀÄ¨sÀ« ªÀÄ£ÉAiÀÄ vÀ¼À¥ÁAiÀÄ f¦J¸ï bÁAiÀiÁavÀæªÀ£ÀÄß gÀzÀÄÝ¥Àr¸ÀÄªÀ §UÉÎ.</t>
  </si>
  <si>
    <t>PI RGRHCL 295 BVM 2016-17</t>
  </si>
  <si>
    <t>aPÀÌªÀÄUÀ¼ÀÆgÀÄ f¯Éè aPÀÌªÀÄUÀ¼ÀÆgÀÄ vÁ®ÆèPÀÄ vÀ½UÀ¼Àî  UÁæªÀÄ ¥ÀAZÁAiÀÄw 2013-14 £ÉÃ ¸Á°£À §¸ÀªÀ ªÀ¸Àw AiÉÆÃd£ÉAiÀÄrAiÀÄ ¥sÀ¯Á£ÀÄ¨sÀ«AiÀÄ ªÀÄ£ÉAiÀÄ vÀ¼À¥ÁAiÀÄ ºÀAvÀzÀ f¦J¸ï bÁAiÀiÁavÀæªÀ£ÀÄß gÀzÀÄÝ¥Àr¸ÀÄªÀ §UÉÎ.</t>
  </si>
  <si>
    <t>25.06.2016</t>
  </si>
  <si>
    <t>PI RGRHCL 296 BVM 2016-17</t>
  </si>
  <si>
    <t>vÀÄªÀÄPÀÆgÀÄ f¯Éè ªÀÄvÀÄÛ vÁ®ÆèPÀÄ £ÁgÁAiÀÄtPÉgÉ UÁæªÀÄ ¥ÀAZÁAiÀÄw 2010-11 £ÉÃ ¸Á°£À §¸ÀªÀ ªÀ¸Àw AiÉÆÃd£ÉAiÀÄrAiÀÄ ¥sÀ¯Á£ÀÄ¨sÀ«UÉ ©qÀÄUÀqÉAiÀiÁVgÀÄªÀ C£ÀÄzÁ£ÀªÀ£ÀÄß »A¥ÀqÉzÀÄ f¦J¸ï bÁAiÀiÁavÀæªÀ£ÀÄß D£ï¯ÉÊ£ï¤AzÀ gÀzÀÄÝ¥Àr¸ÀÄªÀ §UÉÎ.</t>
  </si>
  <si>
    <t>PI RGRHCL 297 BVM 2016-17</t>
  </si>
  <si>
    <t>ZÁªÀÄgÁd£ÀUÀgÀ f¯Éè ªÀÄvÀÄÛ vÁ®ÆèPÀÄ ¸ÉÆvÀÛ£ÀºÀÄAr UÁæªÀÄzÀ ²æÃªÀÄw ¨sÁUÀåªÀÄtÂ PÉÆÃA ±ÀAPÀgÀ¥Àà EªÀjUÉ ªÀÄ£É ªÀÄAdÆgÀÄ ªÀiÁqÀÄªÀ §UÉÎ.</t>
  </si>
  <si>
    <t>PI RGRHCL 298 BVM 2016-17</t>
  </si>
  <si>
    <t>DgÀtå ºÀPÀÄÌ ¸À«Äw¬ÄAzÀ ªÀÄAdÆgÁzÀ eÁUÀªÀ£ÀÄß CqÀªÀiÁ£À £ÉÆÃAzÀtÂ ªÀiÁqÀÄªÀ PÀÄjvÀÄ ¤zÉÃð±À£À ¤ÃqÀÄªÀAvÉ PÉÆÃjgÀÄªÀ PÀÄjvÀÄ</t>
  </si>
  <si>
    <t>PI RGRHCL 299 BVM 2016-17</t>
  </si>
  <si>
    <t>ºÁ£ÀUÀ¯ï vÁ®ÆèQ£À°è 2001-02 jAzÀ 2010-11£ÉÃ ±ÉæÃtÂAiÀÄªÀgÉV£À ««zsÀ ªÀ¸Àw AiÉÆÃd£ÉUÀ¼Àr DAiÉÄÌAiÀiÁzÀ ¥sÀ¯Á£ÀÄ¨sÀ«UÀ¼À ¥ÉÊQ ¥ÁægÀA¨sÀªÁUÀzÀ ªÀÄvÀÄÛ ¥ÀæUÀwAiÀÄ°ègÀÄªÀ gÀzÀÄÝUÉÆ½¸ÀÄªÀAvÉ PÉÆjgÀÄªÀ PÀÄjvÀÄ.</t>
  </si>
  <si>
    <t>PI RGRHCL 300 BVM 2016-17</t>
  </si>
  <si>
    <t>ºÁ¸À£À f¯Éè ºÁ¸À£À vÁ®ÆèPÀÄ ªÉÆ¸À¼ÉºÉÆ¸ÀºÀ½î UÁæªÀÄ ¥ÀAZÁAiÀÄw 2010-11 £ÉÃ ¸Á°£À §¸ÀªÀ ªÀ¸Àw AiÉÆÃd£ÉAiÀÄr DAiÉÄÌAiÀiÁVgÀÄªÀ ¥sÀ¯Á£ÀÄ¨sÀ«AiÀÄ ªÀÄ£ÉAiÀÄ vÀ¼À¥ÁAiÀÄ ºÀAvÀzÀ f¦J¸ï bÁAiÀiÁavÀæªÀ£ÀÄß gÀzÀÄÝ¥Àr¸ÀÄªÀAvÉ PÉÆÃjgÀÄªÀ §UÉÎ.</t>
  </si>
  <si>
    <t>27.06.2016</t>
  </si>
  <si>
    <t>PI RGRHCL 301 BVM 2016-17</t>
  </si>
  <si>
    <t>avÀæzÀÄUÀð vÁ®ÆèQ£À ªÀÄ¯Áè¥ÀÄgÀ UÁæªÀÄzÀ ²æÃªÀÄw gÉÃSÁ £ÁUÀgÁd gÀªÀgÀÄ vÀ¼À¥ÁAiÀÄ ºÀAvÀzÀ f¦J¸ï bÁAiÀiÁavÀæªÀ£ÀÄß vÉgÀªÀÅUÉÆ½¸ÀÄªÀAvÉ PÉÆÃjgÀÄªÀ PÀÄjvÀÄ.</t>
  </si>
  <si>
    <t>PI RGRHCL 302 BVM 2016-17</t>
  </si>
  <si>
    <t>gÁAiÀÄZÀÆgÀÄ f¯Éè ªÀiÁ¤é vÁ®ÆèPÀÄ »gÉÃPÉÆmÉßÃPÀ¯ï UÁæªÀÄzÀ 15 ¥sÀ¯Á£ÀÄ¨sÀ«UÀ½UÉ ªÀÄ£ÉUÀ¼À£ÀÄß ªÀÄAdÆgÀÄ ªÀiÁqÀÄªÀ §UÉÎ</t>
  </si>
  <si>
    <t>PI RGRHCL 303 BVM 2016-17</t>
  </si>
  <si>
    <t>aPÀÌªÀÄUÀ¼ÀÆgÀÄ f¯Éè vÀjÃPÉgÉ vÁ®ÆèQ£À ¨Á«PÉgÉ UÁæªÀÄ ¥ÀAZÁ¬ÄwAiÀÄ (¥sÀ.¸ÀA.125712) gÀªÀgÀ ªÀÄ£ÉAiÀÄ 3 ºÀAvÀzÀ f¦J¸ï bÁAiÀiÁavÀæªÀ£ÀÄß gÀzÀÄÝ¥Àr¸ÀÄªÀ §UÉÎ.</t>
  </si>
  <si>
    <t>PI RGRHCL 304 BVM 2016-17</t>
  </si>
  <si>
    <t>PÀ®§ÄgÀV f¯Éè PÀ®§ÄgÀV vÁ®ÆèPÀÄ AiÀÄ¼ÀzÀAwV UÁæªÀÄzÀ ¤ªÁ¹AiÀiÁzÀ ²æÃªÀÄw ¥Àæ¨sÁªÀw PÉÆÃA UÀAUÁzsÀgÀ ©gÁzÀgÀ EªÀjUÉ ªÀÄ£É ªÀÄAdÆgÀÄ ªÀiÁqÀÄªÀ §UÉÎ.</t>
  </si>
  <si>
    <t>PI RGRHCL 305 BVM 2016-17</t>
  </si>
  <si>
    <t>«dAiÀÄ¥ÀÄgÀ f¯Éè ªÀÄÄzÉÝÃ©ºÁ¼À vÁ®ÆèQ£À gÀÆqÀV UÁæªÀÄ ¥ÀAZÁ¬ÄwAiÀÄ UÀÄAqÀPÀdðV UÁææªÀÄzÀ 126 d£À ¥sÀ¯Á£ÀÄ¨sÀ«UÀ½UÉ ªÀÄ£ÉUÀ¼À£ÀÄß ªÀÄAdÆgÀÄ ªÀiÁqÀÄªÀAvÉ PÉÆÃjgÀÄªÀ §UÉÎ.</t>
  </si>
  <si>
    <t>PI RGRHCL 306 BVM 2016-17</t>
  </si>
  <si>
    <t>PÉÆqÀUÀÄ f¯Éè, ¸ÉÆÃªÀÄªÁgÀ¥ÉÃmÉ vÁ®ÆèQ£À 2010-11 £ÉÃ ¸Á°£À §¸ÀªÀ ªÀÀ¸Àw AiÉÆÃd£ÉAiÀÄrAiÀÄ ¥sÀ¯Á£ÀÄ¨sÀ«AiÀÄ £Ámï NPÉ ¥Àæ¸ÁÛªÀ£ÉAiÀÄ£ÀÄß vÁ®ÆèPÀÄ ¯ÁV£ïUÉ ªÀÄgÀ½¸ÀÄªÀ PÀÄjvÀÄ.</t>
  </si>
  <si>
    <t>PI RGRHCL 307 BVM 2016-17</t>
  </si>
  <si>
    <t>²ªÀªÉÆUÀÎ f¯Éè, ºÉÆ¸À£ÀUÀgÀ vÁ®ÆèQ£À PÀjªÀÄ£É UÁæªÀÄ ¥ÀAZÁAiÀÄwAiÀÄ ²æÃªÀÄw «ªÀÄ® UÀÄAqÀ¥Àà gÀªÀgÀ ºÀ¼ÉAiÀÄ ªÀÄ£ÉAiÀÄ f¦J¸À¸ï  bÁAiÀiÁavÀæªÀ£ÀÄß vÉgÀªÀÅUÉÆ½¸ÀÄªÀAvÉ PÉÆÃjgÀÄªÀ PÀÄjvÀÄ.</t>
  </si>
  <si>
    <t>PI RGRHCL 308 BVM 2016-17</t>
  </si>
  <si>
    <t>avÀæzÀÄUÀð vÁ®ÆèQ£À ºÀÄ®ÆègÀÄ UÁæªÀÄzÀ ²æÃªÀÄw dAiÀÄªÀÄä ¸ÉÆÃªÀÄtÚ gÀªÀgÀ C£ÀºÀðUÉÆAqÀ ªÀÄ£ÉAiÀÄ bÁAiÀiÁavÀæªÀ£ÀÄß CºÀðUÉÆ½¹ C£ÀÄzÁ£À ©qÀÄUÀqÉªÀiÁqÀÄªÀAvÉ PÉÆÃjgÀÄvÁÛgÉ.</t>
  </si>
  <si>
    <t>28.06.2016</t>
  </si>
  <si>
    <t>PI RGRHCL 309 BVM 2016-17</t>
  </si>
  <si>
    <t>avÀæzÀÄUÀð f¯Éè, ºÉÆ¼À¯ÉÌgÉ vÁ®ÆèQ£À vÁ½PÀmÉÖ UÁæªÀÄ ¥ÀAZÁ¬ÄvÀAiÀÄ 101 ¥sÀ¯Á£ÀÄ¨sÀ«UÀ½UÉ ªÀÄ£É ªÀÄAdÆgÀÄ ªÀiÁqÀÄªÀAvÉ PÉÆÃjgÀÄªÀ PÀÄjvÀÄ.</t>
  </si>
  <si>
    <t>PI RGRHCL 310 BVM 2016-17</t>
  </si>
  <si>
    <t>vÀÄªÀÄPÀÆgÀÄ f¯Éè ²gÁ vÁ®ÆèQ£À gÀvÀß¸ÀAzÀæ UÁæªÀÄ ¥ÀAZÁ¬ÄwAiÀÄ ¥sÀ¯Á£ÀÄ¨sÀ«AiÀÄ ªÀÄ£ÉAiÀÄ 3 ºÀAvÀzÀ f¦J¸ï bÁAiÀiÁavÀæªÀ£ÀÄß gÀzÀÄÝ¥Àr¹ C£ÀÄzÁ£À ©qÀÄUÀqÉ ªÀiÁqÀÄªÀ §UÉÎ.</t>
  </si>
  <si>
    <t>PI RGRHCL 311 BVM 2016-17</t>
  </si>
  <si>
    <t>D¼ÀAzÀ vÁ®ÆèQ£À «í.PÉ. ¸À®UÀgÀ UÁæªÀÄ ¥ÀAZÁAiÀÄwAiÀÄ «ÃgÀtÚ vÀAzÉ ªÀÄ®è¥Àà eÁ£É EªÀjUÉ C£ÀÄzÁ£À ©qÀÄUÀqÉ ªÀiÁqÀÄªÀAvÉ PÉÆÃjgÀÄªÀ PÀÄjvÀÄ.</t>
  </si>
  <si>
    <t>PI RGRHCL 312 BVM 2016-17</t>
  </si>
  <si>
    <t>¨É¼ÀUÁ« f¯Éè, gÁªÀÄzÀÄUÀð vÁ®ÆèPÀÄ, CªÀgÁ¢ UÁæªÀÄ ¥ÀAZÁAiÀÄwAiÀÄ ²æÃªÀÄw AiÀÄ®èªÀé ªÀiÁ¼À¥Àà ªÀÄÆmÉ gÀªÀgÀÄ ªÀÄ£É ªÀÄAdÆgÀÄ ªÀiÁqÀÄªÀAvÉ PÉÆÃjgÀÄªÀ PÀÄjvÀÄ.</t>
  </si>
  <si>
    <t>29.06.2016</t>
  </si>
  <si>
    <t>PI RGRHCL 313 BVM 2016-17</t>
  </si>
  <si>
    <t>PÀÉÆ¥Àà¼À f¯Éè AiÀÄ®§ÄUÁð vÁ®ÆèQ£À 2010-11£ÉÃ ¸Á°£À §¸ÀªÀ ªÀ¸Àw AiÉÆÃd£ÉAiÀÄr DAiÉÄÌAiÀiÁzÀ ¥sÀ¯Á£ÀÄ¨sÀ«AiÀÄ ªÀÄ£ÉAiÀÄ ¨sËwPÀ ¥ÀæUÀwAiÀÄÄ D£ï¯ÉÊ£ï£À°è f¦J¸ï £Ámï ªÀiÁåaAUï JAzÀÄ §gÀÄwÛgÀÄªÀ §UÉÎ.</t>
  </si>
  <si>
    <t>PI RGRHCL 314 BVM 2016-17</t>
  </si>
  <si>
    <t>²æÃ¤ªÁ¸À¥ÀÄgÀ «zsÁ£À¸À¨sÁ PÉëÃvÀæzÀ ªÁå¦ÛAiÀÄ°è §gÀÄªÀ PÉÆÃ¯ÁgÀ vÁ®ÆèQ£À ºÉÆÃ¼ÀÆgÀÄ UÁæªÀÄ ¥ÀAZÁAiÀÄwAiÀÄ°è 2010-11£ÉÃ ¸Á°£À §¸ÀªÀ ªÀ¸Àw AiÉÆÃd£ÉAiÀÄr DAiÉÄÌAiÀiÁVgÀÄªÀ ²æÃªÀÄw gÀvÀßªÀÄä PÉÆÃA PÀÈµÁÚgÉrØ PÉÆÃqï ¸ÀASÉå: 114659 EªÀgÀ wgÀ¸ÀÌøvÀUÉÆArgÀÄªÀ £Ámï N.PÉ. ¥ÀæPÀgÀtªÀ£ÀÄß vÁ®ÆèPÀ ¯ÁV£ïUÉ »A¢gÀÄV¸ÀÄªÀAvÉ PÉÆÃjgÀÄªÀ PÀÄjvÀÄ.</t>
  </si>
  <si>
    <t>PI RGRHCL 315 BVM 2016-17</t>
  </si>
  <si>
    <t>gÁAiÀÄZÀÆgÀÄ f¯Éè ¹AzsÀ£ÀÆgÀÄ vÁ®ÆèQ£À UÉÆÃ£ÀªÁgÀ UÁæªÀÄzÀ 100 d£ÀjUÉ ªÀÄ£É ªÀÄAdÆgÀÄ ªÀiÁqÀÄªÀ §UÉÎ.</t>
  </si>
  <si>
    <t>PI RGRHCL 316 BVM 2016-17</t>
  </si>
  <si>
    <t>ºÁªÉÃj f¯ÉèAiÀÄ »gÉÃPÉgÀÆgÀÄ vÁ®ÆèQ£À°è 2010-11£ÉÃ ¸Á°£À §¸ÀªÀ ªÀ¸Àw AiÉÆÃd£ÉAiÀÄr DAiÉÄÌAiÀiÁzÀ ¥sÀ¯Á£ÀÄ¨sÀ«UÀ¼À ¥ÉÊQ ªÀÄ£É ¤ªÀiÁðtªÀ£ÀÄß ¥ÁægÀA©ü¸ÀzÀ 101 ¥sÀ¯Á£ÀÄ¨sÀ«UÀ¼À£ÀÄß D£ï¯ÉÊ£ï£À£À°è gÀzÀÄÝUÉÆ½¸ÀÄªÀAvÉ PÉÆjgÀÄªÀ PÀÄjvÀÄ.</t>
  </si>
  <si>
    <t>PI RGRHCL 317 BVM 2016-17</t>
  </si>
  <si>
    <t>aPÀÌªÀÄUÀ¼ÀÆgÀÄ vÁ®ÆèQ£À vÀ½ºÀ¼Àî UÁæªÀÄ ¥ÀAZÁ¬ÄwAiÀÄ ºÀ¼É ªÀÄ£ÉAiÀÄ bÁAiÀiÁavÀæªÀ£ÀÄß gÀzÀÄÝ¥Àr¹ f¦J¸ïUÉ C£ÀÄªÀÅ ªÀiÁrPÉÆqÀÄªÀ §UÉÎ.</t>
  </si>
  <si>
    <t>PI RGRHCL 318 BVM 2016-17</t>
  </si>
  <si>
    <t>§¼Áîj f¯Éè ºÀÆ«£ÀºÀqÀUÀ° vÁ®ÆèQ£À ªÀiÁUÀ¼À UÁæªÀÄ ¥ÀAZÁAiÀÄw 2013-14 £ÉÃ ¸Á°£À §¸ÀªÀ ªÀ¸Àw AiÉÆÃd£ÉAiÀÄr ¥sÀ¯Á£ÀÄ¨sÀ«AiÀÄ DAiÉÄÓAiÀÄ£ÀÄß D£ï¯ÉÊ£ï¤AzÀ ±Á±ÀévÀªÁV gÀzÀÄÝ¥Àr¸ÀÄªÀ §UÉÎ.</t>
  </si>
  <si>
    <t>PI RGRHCL 319 BVM 2016-17</t>
  </si>
  <si>
    <t>¨ÉAUÀ¼ÀÆgÀÄ UÁæªÀiÁAvÀgÀ f¯Éè £É®ªÀÄAUÀ® vÁ®ÆèQ£À £ÀgÀ¹Ã¥ÀÄgÀ UÁæªÀÄ ¥ÀAZÁAiÀÄwAiÀÄ°è 2015-16£ÉÃ ¸Á°£À §¸ÀªÀ ªÀ¸Àw AiÉÆd£ÉAiÀÄr DAiÉÄÌAiÀiÁzÀ ²æÃªÀÄw ¨sÁUÀåªÀÄä PÉÆÃA gÀªÉÄÃ±ï (¥sÀ.PÉÆÃ.69775) ¥sÀ¯Á£ÀÄ¨sÀ«AiÀÄ ªÀÄ£ÉAiÀÄ vÀ¼À¥ÁAiÀÄ ºÀAvÀzÀ f,¦.J¸ï. bÁAiÀÄavÀæªÀ£ÀÄß gÀzÀÄÝUÉÆ½¸ÀÄªÀAvÉ PÉÆÃjgÀÄªÀ PÀÄjvÀÄ.</t>
  </si>
  <si>
    <t>PI RGRHCL 320 BVM 2016-17</t>
  </si>
  <si>
    <t>ªÀiÁ£Àå ±Á¸ÀPÀgÀÄ, PÀ®§ÄgÀV UÁæ«ÄÃt «zsÁ£À¸À¨sÁ PÉëÃvÀæ EªÀgÀÄ PÀ®§ÄgÀV f¯Éè D¼ÀAzÀ vÁ®ÆèQ£À ²æÃZÀAzÀ UÁæªÀÄ ¥ÀAZÁ¬ÄwUÉ ºÉZÀÄÑªÀjAiÀiÁV ªÀÄ£ÉUÀ¼À£ÀÄß ªÀÄAdÆgÀÄ ªÀiÁqÀÄªÀAvÉ PÉÆÃjgÀÄªÀ §UÉÎ.</t>
  </si>
  <si>
    <t>PI RGRHCL 321 BVM 2016-17</t>
  </si>
  <si>
    <t>GvÀÛgÀ PÀ£ÀßqÀ f¯Éè, PÁgÀªÁgÀ vÁ®ÆèQ£À ¥sÀ¯Á£ÀÄ¨sÀ«UÀ¼À ªÀÄ£ÉAiÀÄ wgÀ¸ÀÌøvÀ ¥Àæ¸ÁÛªÀ£ÉUÀ¼À£ÀÄß vÁ®ÆèPÀÄ ¥ÀAZÁAiÀÄw ¯ÁV£ïUÉ »A¢gÀÄV¸ÀÄªÀAvÉ PÉÆÃjgÀÄªÀ PÀÄjvÀÄ.</t>
  </si>
  <si>
    <t>PI RGRHCL 322 BVM 2016-17</t>
  </si>
  <si>
    <t>vÀÄªÀÄPÀÆgÀÄ f¯Éè PÀÄtÂUÀ¯ï vÁ®ÆèPÀÄ ¨ÁæºÀätgÀ ©Ã¢AiÀÄ ¤ªÁ¹UÉ ªÀ¸Àw AiÉÆÃd£ÉAiÀÄr ªÀÄ£ÉAiÀÄ£ÀÄß ªÀÄAdÆgÀÄ ªÀiÁqÀÄªÀ §UÉÎ.</t>
  </si>
  <si>
    <t>PI RGRHCL 323 BVM 2016-17</t>
  </si>
  <si>
    <t>¨É¼ÀUÁ« f¯Éè ºÀÄPÉÌÃj vÁ®ÆèQ£À zÀÄ¯ÉÆèÃ½ UÁæªÀÄ ¥ÀAZÁAiÀÄwUÉ ºÉZÀÄÑªÀj ªÀÄ£ÉUÀ¼À£ÀÄß ªÀÄAdÆgÀÄ ªÀiÁqÀÄªÀAvÉ PÉÆÃjgÀÄªÀ PÀÄjvÀÄ.</t>
  </si>
  <si>
    <t>PI RGRHCL 324 BVM 2016-17</t>
  </si>
  <si>
    <t>PÉÆÃ¯ÁgÀ f¯Éè ªÀiÁ®ÆgÀÄ vÁ®ÆèQ£À ²æÃªÀÄw ¸ÀÄ¯ÁÛ£ï ¨ÉÃUÀA gÀªÀjUÉ C£ÀÄzÁ£À ©qÀÄUÀqÉAiÀiÁUÀ¢gÀÄªÀ §UÉÎ.</t>
  </si>
  <si>
    <t>PI RGRHCL 325 BVM 2016-17</t>
  </si>
  <si>
    <t>PÉÆ¥Àà¼À f¯Éè »gÉÃ¹AzsÀAiÉÆÃV UáæªÀÄzÀ ¤ªÁ¹AiÀiÁzÀ ²æÃ ©üÃªÀÄgÉrØ PÉÆÃA ZÀ£Àß¥Àà ªÀiÁ¢£ÀÆgÀ EªÀjUÉ ªÀ¸Àw AiÉÆÃd£ÉAiÀÄr ªÀ¸Àw ¸ËPÀAiÀÄð PÀ°à¸ÀÄªÀ §UÉÎ.</t>
  </si>
  <si>
    <t>PI RGRHCL 326 BVM 2016-17</t>
  </si>
  <si>
    <t>¨sÀlÌ¼À vÁ®ÆèQ£À ²gÁ° UÁæªÀÄ ¥ÀAZÁAiÀÄwAiÀÄ°è 2006-07£ÉÃ ¸Á°£À UÁæ«Ät D±ÀæAiÀÄ AiÉÆÃd£ÉAiÀÄr DAiÉÄÌAiÀiÁVgÀÄªÀ ²æÃªÀÄw ªÀiÁzÉÃ« ªÉAPÀlæªÀÄt ªÉÆUÉÃgÀ EªÀgÀ CqÀªÀiÁ£À £ÉÆÃAzÀtÂAiÀÄ£ÀÄß ©qÀÄUÀqÉUÉÆ½¸ÀÄªÀAvÉ PÉÆÃjgÀÄªÀ PÀÄjvÀÄ.</t>
  </si>
  <si>
    <t>PI RGRHCL 327 BVM 2016-17</t>
  </si>
  <si>
    <t>zÀQët PÀ£ÀßqÀ f¯Éè ªÀÄAUÀ¼ÀÆgÀÄ vÁ®ÆèPÀÄ ¥ÀqÀÄ¥ÉgÁgï UÁæªÀÄ ¥ÀAZÁAiÀÄw 2015-16 £ÉÃ ¸Á°£À §¸ÀªÀ ªÀ¸Àw AiÉÆÃd£ÉAiÀÄrAiÀÄ ¥sÀ¯Á£ÀÄ¨sÀ«AiÀÄ ºÉ¸ÀgÀ£ÀÄß wzÀÄÝ¥Àr ªÀiÁqÀÄªÀAvÉ PÉÆÃjgÀÄªÀ §UÉÎ.</t>
  </si>
  <si>
    <t>PI RGRHCL 328 BVM 2016-17</t>
  </si>
  <si>
    <t>vÀÄªÀÄPÀÆgÀÄ f¯Éè ªÀÄzsÀÄVj vÁ®ÆèQ£À ²æÃ ªÀÄ®ètÚ ©£ï ªÀÄgÀÄqÀ¥Àà gÀªÀjUÉ ªÀÄ£É ªÀÄAdÆgÀÄ ªÀiÁqÀÄªÀ §UÉÎ.</t>
  </si>
  <si>
    <t>PI RGRHCL 329 BVM 2016-17</t>
  </si>
  <si>
    <t>vÀÄªÀÄPÀÆgÀÄ f¯Éè UÀÄ©â vÁ®ÆèQ£À ºÉÆ¸ÀPÉgÉ UÁæªÀÄ ¥ÀAZÁAiÀÄw 2013-14 £ÉÃ ¸Á°£À §¸ÀªÀ ªÀ¸Àw AiÉÆÃd£ÉAiÀÄrAiÀÄ ¥sÀ¯Á£ÀÄ¨sÀ«AiÀÄ ªÀÄ£ÉAiÀÄ UÉÆÃqÉ ªÀÄvÀÄÛ bÁªÀtÂ ºÀAvÀzÀ f¦J¸ï bÁAiÀiÁavÀæUÀ¼À£ÀÄß gÀzÀÄÝ¥ÀqÀ¸ÀÄªÀAvÉ PÉÆÃjgÀÄªÀ §UÉÎ.</t>
  </si>
  <si>
    <t>PI RGRHCL 330 BVM 2016-17</t>
  </si>
  <si>
    <t>gÁAiÀÄZÀÆgÀÄ f¯Éè ¹AzsÀ£ÀÆgÀÄ vÁ®ÆèQ£À §¥ÀÆÛgÀÄ UÁæªÀÄzÀ ¤ªÁ¹UÉ ªÀÄ£É ªÀÄAdÆgÀÄ ªÀiÁqÀÄªÀ §UÉÎ.</t>
  </si>
  <si>
    <t>PI RGRHCL 331 BVM 2016-17</t>
  </si>
  <si>
    <t>¨ÉAUÀ¼ÀÆgÀÄ UÁæªÀiÁAvÀgÀ f¯Éè, ºÉÆ¸ÀPÉÆÃmÉ vÁ®ÆèPÀÄ ¸ÀÆ°¨É¯É UÁæªÀÄzÀ ²æÃ vÁeï §¶Ãgï gÀªÀgÀ vÀ¼À¥ÁAiÀÄ ºÀAvÀzÀ f¦J¸ï bÁAiÀiÁavÀæªÀ£ÀÄß vÉgÀªÀÅUÉÆ½¸ÀÄªÀAvÉ PÉÆÃjgÀÄªÀ PÀÄjvÀÄ.</t>
  </si>
  <si>
    <t>05.07.2016</t>
  </si>
  <si>
    <t>PI RGRHCL 332 BVM 2016-17</t>
  </si>
  <si>
    <t>§¼Áîj f¯Éè §¼Áîj vÁ®ÆèPÀÄ UÉtQºÁ¼À UÁæªÀÄ ¥ÀAZÁAiÀÄw 2010-11 £ÉÃ ¸Á°£À §¸ÀªÀ ªÀ¸Àw AiÉÆÃd£ÉAiÀÄr ¥sÀ¯Á£ÀÄ¨sÀ«AiÀÄ DAiÉÄÌAiÀÄ£ÀÄß D£ï¯ÉÊ£ï¤AzÀ ±Á±ÀévÀªÁV gÀzÀÄÝ¥Àr¸ÀÄªÀAvÉ PÉÆÃjgÀÄªÀ §UÉÎ.</t>
  </si>
  <si>
    <t>PI RGRHCL 333 BVM 2016-17</t>
  </si>
  <si>
    <t>aPÀÌªÀÄUÀ¼ÀÆgÀÄ f¯Éè ±ÀÈAUÉÃj vÁ®ÆèPÀÄ ªÉÄt¸É UÁæªÀÄ ¥ÀAZÁAiÀÄw 2015-16 £ÉÃ ¸Á°£À §¸ÀªÀ ªÀ¸Àw AiÉÆÃd£ÉAiÀÄr ¥sÀ¯Á£ÀÄ¨sÀ«AiÀÄ DAiÉÄÌAiÀÄ£ÀÄß D£ï¯ÉÊ£ï¤AzÀ ±Á±ÀévÀªÁV gÀzÀÄÝ¥Àr¸ÀÄªÀAvÉ PÉÆÃjgÀÄªÀ §UÉÎ.</t>
  </si>
  <si>
    <t>PI RGRHCL 334 BVM 2016-17</t>
  </si>
  <si>
    <t>¨ÉAUÀ¼ÀÆgÀÄ UÁæªÀiÁAvÀgÀ f¯ÉèAiÀÄ ªÁå¦ÛAiÀÄ°è §gÀÄªÀ zÀ°vÀ ¤ªÉÃ±À£À gÀ»vÀjUÉ ªÀ¸Àw ¸ËPÀAiÀÄð PÀ°à¹PÉÆqÀÄªÀAvÉ PÉÆÃjgÀÄªÀ §UÉÎ.</t>
  </si>
  <si>
    <t>PI RGRHCL 335 BVM 2016-17</t>
  </si>
  <si>
    <t>vÀÄªÀÄPÀÆgÀÄ f¯Éè, ¹gÁ vÁ®ÆèPÀÄ vÀgÀÆgÀÄ UÁæªÀÄzÀ ²æÃªÀÄw ¥ÁªÀðvÀªÀÄä ¥ÀÄlÖgÁdÄ gÀªÀgÀÄ ªÀÄ£É ªÀÄAdÆgÀÄ ªÀiÁqÀÄªÀAvÉ PÉÆÃjgÀÄªÀ PÀÄjvÀÄ.</t>
  </si>
  <si>
    <t>PI RGRHCL 336 BVM 2016-17</t>
  </si>
  <si>
    <t>ªÀÄzÀÆÝgÀÄ vÁ®ÆèQ£À ¨É¸ÀUÀgÀºÀ½î UÁæªÀÄ ¥ÀAZÁAiÀÄwAiÀÄ ªÁå¦ÛAiÀÄ°è §gÀÄªÀ ¨É¸ÀUÀgÀºÀ½î UÁæªÀÄzÀ°è §¸ÀªÀ ªÀ¸Àw AiÉÆÃd£ÉAiÀÄr DAiÉÄÌAiÀiÁVgÀÄªÀ ²æÃªÀÄw ±À©Ã£À G|| UÀÄ¯ÁZïeÁ£ï PÉÆÃA ¸Á®gï CºÀªÀÄzï ¹¢ÝPï EªÀgÀÄ ªÀÄ£É ¤ªÀiÁðtzÀ ¥ÀgÀªÁ£ÀV ¥ÀqÉAiÀÄzÉÃ ¥ÀPÀÌzÀªÀgÀ ¤ªÉÃ±À£ÀªÀ£ÀÄß CwPÀæªÀÄt ªÀiÁrPÉÆAqÀÄ ªÀÄ£É ¤«Äð¸ÀÄwÛgÀÄªÀ PÀÄjvÀÄ.</t>
  </si>
  <si>
    <t>06.07.2016</t>
  </si>
  <si>
    <t>PI RGRHCL 337 BVM 2016-17</t>
  </si>
  <si>
    <t>AiÀÄiÁzÀVj f¯ÉèAiÀÄ ¸ÀÄgÀ¥ÀÄgÀ vÁ®ÆèQ£À wAytÂ UÁæªÀÄ ¥ÀAZÁAiÀÄwAiÀÄ°è 2010-11£ÉÃ ¸Á°£À §¸ÀªÀ ªÀ¸Àw AiÉÆÃd£ÉAiÀÄr DAiÉÄÌAiÀiÁVgÀÄªÀ ¥sÀ¯Á£ÀÄ¨sÀ«UÀ¼À ªÀÄ£É ¤ªÀiÁðtzÀ ¥ÀæUÀwAiÀÄ£ÀÄß ¤AiÀÄªÀÄ¨Á»gÀªÁV f.¦.J¸ï.UÉ C¼ÀªÀr¹gÀÄªÀ PÀÄjvÀÄ.</t>
  </si>
  <si>
    <t>08.07.2016</t>
  </si>
  <si>
    <t>PI RGRHCL 338 BVM 2016-17</t>
  </si>
  <si>
    <t>ªÉÄÊ¸ÀÆgÀÄ f¯Éè £ÀAd£ÀUÀÆqÀÄ vÁ®ÆèPÀÄ PÁAiÀÄð UÁæªÀÄ ¥ÀAZÁAiÀÄwUÉ 100 ªÀÄ£ÉUÀ¼À£ÀÄß ªÀÄAdÆgÀÄ ªÀiÁqÀÄªÀ §UÉÎ.</t>
  </si>
  <si>
    <t>PI RGRHCL 339 BVM 2016-17</t>
  </si>
  <si>
    <t>PÉÆqÀUÀÄ f¯Éè, ¸ÉÆÃªÀÄªÁgÀ¥ÉÃmÉ vÁ®ÆèQ£À EvÀgÀgÉ CºÀð ¥sÀ¯Á£ÀÄ¨sÀ«UÀ½UÉ 2016-17£ÉÃ ¸Á°£À°è 60 ªÀÄ£ÉUÀ¼À£ÀÄß ªÀÄAdÆgÀÄ ªÀiÁqÀÄªÀAvÉ PÉÆÃjgÀÄªÀ PÀÄjvÀÄ.</t>
  </si>
  <si>
    <t>PI RGRHCL 340 BVM 2016-17</t>
  </si>
  <si>
    <t>¨É¼ÀUÁ« f¯Éè ºÀÄPÉÌÃj vÁ®ÆèQ£À ºÉÆ¸ÀÆgÀ UÁæªÀÄ¸ÀÜgÀ ªÀÄ£À« ¥ÀvÀæ PÀÄjvÀÄ.</t>
  </si>
  <si>
    <t>PI RGRHCL 341 BVM 2016-17</t>
  </si>
  <si>
    <t>vÀÄªÀÄPÀÆgÀÄ f¯Éè ¥ÁªÀUÀqÀ vÁ®ÆèQ£À ©.PÉ.ºÀ½î UÁæªÀÄzÀ ¤ªÁ¹UÉ AiÀiÁªÀÅzÁzÀgÀÆ ªÀ¸Àw AiÉÆÃd£ÉAiÀÄr ªÀÄ£ÉAiÀÄ£ÀÄß ªÀÄAdÆgÀÄ ªÀiÁqÀÄªÀAvÉ PÉÆÃjgÀÄªÀ §UÉÎ.</t>
  </si>
  <si>
    <t>PI RGRHCL 342 BVM 2016-17</t>
  </si>
  <si>
    <t>aPÀÌ§¼Áî¥ÀÄgÀ f¯Éè ¨ÁUÉÃ¥À°è vÁ®ÆèQ£À ªÁå¦ÛAiÀÄ°è §gÀÄªÀ ªÀ¸Àw gÀ»vÀ ¥sÀ¯Á£ÀÄ¨sÀ«UÀ½UÉ AiÀiÁªÀÅzÁzÀgÀÆ ªÀ¸Àw AiÉÆÃd£ÉAiÀÄr ªÀÄ£ÉUÀ¼À£ÀÄß ªÀÄAdÆgÀÄ ªÀiÁqÀÄªÀAvÉ PÉÆÃjgÀÄªÀ §UÉÎ.</t>
  </si>
  <si>
    <t>PI RGRHCL 343 BVM 2016-17</t>
  </si>
  <si>
    <t>ºÁªÉÃj f¯ÉèAiÀÄ ºÁªÉÃj ªÀÄvÀÄÛ ¨ÁåqÀV vÁ®ÆèPÀÄUÀ¼À°è ««zsÀ ªÀ¸Àw AiÉÆÃd£ÉUÀ¼Àr ¥ÁægÀA¨sÀªÁUÀzÉÃ EgÀÄªÀ 631 (483+148)ªÀÄ£ÉUÀ¼À£ÀÄß gÀzÀÄÝ¥Àr¸ÀÄªÀAvÉ PÉÆÃjgÀÄªÀ PÀÄjvÀÄ.</t>
  </si>
  <si>
    <t>PI RGRHCL 344 BVM 2016-17</t>
  </si>
  <si>
    <t>aPÀÌªÀÄUÀ¼ÀÆgÀÄ f¯Éè aPÀÀÌªÀÄUÀ¼ÀÆgÀÄ vÁ®ÆèPÀÄ 2010-11 £ÉÃ ¸Á°£À §¸ÀªÀ ªÀ¸Àw AiÉÆÃd£ÉAiÀÄrAiÀÄ ªÀÄ£É ¤ªÀiÁðt ªÀiÁqÀzÉÃ EgÀÄªÀ ¥sÀ¯Á£ÀÄ¨sÀ«UÀ¼À DAiÉÄÌAiÀÄ£ÀÄß D£ï¯ÉÊ£ï¤AzÀ ±Á±ÀévÀªÁV gÀzÀÄÝ¥Àr¸ÀÄªÀ §UÉÎ.</t>
  </si>
  <si>
    <t>PI RGRHCL 345 BVM 2016-17</t>
  </si>
  <si>
    <t>©ÃzÀgï f¯ÉèAiÀÄ OgÁzï vÁ®ÆèQ£À ¸ÀAvÀ£ÀÆgÀ UÁæªÀÄzÀ 214 UÀÄr¸À®Ä ªÁ¹UÀ½UÉ AiÀiÁªÀÅzÁzÀgÀÆ ªÀ¸Àw AiÉÆÃd£ÉAiÀÄr ªÀ¸Àw ¸ËPÀAiÀÄð PÀ°à¹PÉÆqÀÄªÀAvÉ PÉÆÃjgÀÄvÁÛgÉ.</t>
  </si>
  <si>
    <t>PI RGRHCL 346 BVM 2016-17</t>
  </si>
  <si>
    <t>PÀÄtÂUÀ¯ï vÁ®ÆèQ£À ©½zÉÃªÁ®AiÀÄ UÁæªÀÄ ¥ÀAZÁAiÀÄwAiÀÄ°è 2010-11£ÉÃ ¸Á°£À §¸ÀªÀ ªÀ¸Àw AiÉÆÃd£ÉAiÀÄr DAiÉÄÌAiÀiÁVgÀÄªÀ PÉÆÃqï ¸ÀASÉå: 96217 gÀ ¥sÀ¯Á£ÀÄ¨sÀ«AiÀiÁzÀ ²æÃ ºÀ£ÀÄªÀiÁ£ÁAiÀÄPÀ ©£ï d£Àå£ÁAiÀÄPÀ EªÀjUÉ ©qÀÄUÀqÉUÉÆ½¸À¨ÉÃPÁzÀ ¸ÀºÁAiÀÄzsÀ£ÀzÀ ªÉÆvÀÛzÀ°è ªÀåvÁå¸ÀªÁVgÀÄªÀ PÀÄjvÀÄ.</t>
  </si>
  <si>
    <t>13.07.2016</t>
  </si>
  <si>
    <t>PI RGRHCL 347 BVM 2016-17</t>
  </si>
  <si>
    <t>aPÀÌªÀÄUÀ¼ÀÆgÀÄ f¯Éè PÀqÀÆgÀÄ vÁ®ÆèQ£À ¥sÀ¯Á£ÀÄ¨sÀ«UÀ¼À f¦J¸ï DzsÁjvÀ ¥ÀæUÀw ªÀgÀ¢AiÀÄ°è ¤ÃrgÀÄªÀ bÁªÀtÂ ºÀAvÀzÀ ªÀgÀ¢AiÀÄÄ vÀ¥ÁàVgÀÄªÀ §UÉÎ.</t>
  </si>
  <si>
    <t>PI RGRHCL 348 BVM 2016-17</t>
  </si>
  <si>
    <t>ºÁ¸À£À vÁ®ÆèQ£À PÀÄzÀÄgÀÄUÀÄAr UÁæªÀÄ ¥ÀAZÁ¬ÄwAiÀÄ ¥sÀ.¸ÀA.160389, 160388 gÀªÀgÀ f¦J¸ï bÁAiÀiÁavÀæªÀ£ÀÄß vÉgÀªÀÅUÉÆ½¸ÀÄªÀ §UÉÎ.</t>
  </si>
  <si>
    <t>PI RGRHCL 349 BVM 2016-17</t>
  </si>
  <si>
    <t>ZÀÁªÀÄgÁd£ÀUÀgÀ vÁ®ÆèQ£À ºÉÆAUÀ£ÀÆgÀÄ UÁæªÀÄ ¥ÀAZÁ¬ÄwAiÀÄ°è vÀ¥ÁàV C¥ï¯ÉÆÃqï DVgÀÄªÀ bÁªÀtÂ ºÀAvÀzÀ ¥ÉÆÃmÉÆÃªÀ£ÀÄß gÀzÀÄÝ¥Àr¸ÀÄªÀ §UÉÎ.</t>
  </si>
  <si>
    <t>PI RGRHCL 350 BVM 2016-17</t>
  </si>
  <si>
    <t>zÁªÀtUÉgÉ f¯Éè ºÀgÀ¥À£ÀºÀ½î vÁ®ÆèPÀÄ ºÁgÀPÀ£Á¼ÀÄ UÁææªÀÄ ¥ÀAZÁAiÀÄw ªÁå¦ÛAiÀÄ 2015-16 £ÉÃ ¸Á°£À §¸ÀªÀ ªÀ¸Àw AiÉÆÃd£ÉAiÀÄrAiÀÄ ¥sÀ¯Á£ÀÄ¨sÀ«AiÀÄ ªÀÄ£ÉAiÀÄ vÀ¼À¥ÁAiÀÄ ºÀAvÀzÀ f¦J¸ï bÁAiÀiÁavÀæªÀ£ÀÄß gÀzÀÄÝ¥Àr¸ÀÄªÀ §UÉÎ.</t>
  </si>
  <si>
    <t>PI RGRHCL 351 BVM 2016-17</t>
  </si>
  <si>
    <t>zÁªÀtUÉgÉ f¯Éè ºÀgÀ¥À£ÀºÀ½î vÁ®ÆèPÀÄ ºÁgÀPÀ£Á¼ÀÄ UÁææªÀÄ ¥ÀAZÁAiÀÄw ªÁå¦ÛAiÀÄ 2010-11 £ÉÃ ¸Á°£À §¸ÀªÀ ªÀ¸Àw AiÉÆÃd£ÉAiÀÄrAiÀÄ ¥sÀ¯Á£ÀÄ¨sÀ«AiÀÄ ªÀÄ£ÉAiÀÄ vÀ¼À¥ÁAiÀÄ ªÀÄvÀÄÛ UÉÆÃqÉ ºÀAvÀzÀ f¦J¸ï bÁAiÀiÁavÀæªÀ£ÀÄß gÀzÀÄÝ¥Àr¸ÀÄªÀ §UÉÎ.</t>
  </si>
  <si>
    <t>15.07.2016</t>
  </si>
  <si>
    <t>PI RGRHCL 352 BVM 2016-17</t>
  </si>
  <si>
    <t>ºÁ¸À£À f¯Éè, CgÀPÀ®UÀÆqÀÄ vÁ®ÆèQ£À ²æÃªÀÄw ZÀAzÀæªÀÄä gÀªÀgÀ QlQ ªÀÄvÀÄÛ bÁªÀtÂ ºÀAvÀzÀ bÁAiÀiÁavÀæªÀ£ÀÄß vÉgÀªÀÅUÉÆ½¸ÀÄªÀAvÉ PÉÆÃjgÀÄªÀ PÀÄjvÀÄ.</t>
  </si>
  <si>
    <t>PI RGRHCL 353 BVM 2016-17</t>
  </si>
  <si>
    <t>vÀÄªÀÄPÀÆgÀÄ f¯Éè ªÀÄvÀÄÛ vÁ®ÆèPÀÄ ªÉÄÊzÁ¼À UÁæªÀÄ ¥ÀAZÁAiÀÄw 2010-11 £ÉÃ ¸Á°£À §¸ÀªÀ ªÀ¸Àw AiÉÆÃd£ÉAiÀÄrAiÀÄ ¥sÀ¯Á£ÀÄ¨sÀ«AiÀÄ DAiÉÄÌAiÀÄ£ÀÄß ±Á±ÀévÀªÁV gÀzÀÄÝ¥Àr¸ÀÄªÀAvÉ PÉÆÃjgÀÄªÀ §UÉÎ.</t>
  </si>
  <si>
    <t>PI RGRHCL 354 BVM 2016-17</t>
  </si>
  <si>
    <t>aPÀÌ§¼Áî¥ÀÄgÀ f¯Éè, ²qÀèWÀlÖ vÁ®ÆèPÀÄ, wªÀÄä£ÁAiÀÄPÀ£ÀºÀ½îAiÀÄ ²æÃ ªÀÄÄ¤ªÉAPÀl¥Àà gÀªÀgÀÄ vÀ¼À¥ÁAiÀÄ ºÀAvÀzÀ f¦J¸ï bÁAiÀiÁavÀæªÀ£ÀÄß vÉgÀªÀÅUÉÆ½¸ÀÄªÀAvÉ PÉÆÃjgÀÄvÁÛgÉ.</t>
  </si>
  <si>
    <t>PI RGRHCL 355 BVM 2016-17</t>
  </si>
  <si>
    <r>
      <t xml:space="preserve">«dAiÀÄ¥ÀÄgÀ f¯Éè ªÀÄÄzÉÝÃ©ºÁ¼À vÁ®ÆèPÀÄ ««zsÀ ªÀ¸Àw AiÉÆÃd£ÉAiÀÄr </t>
    </r>
    <r>
      <rPr>
        <sz val="11"/>
        <color indexed="8"/>
        <rFont val="Times New Roman"/>
        <family val="1"/>
      </rPr>
      <t>Not-Recommend</t>
    </r>
    <r>
      <rPr>
        <sz val="11"/>
        <color indexed="8"/>
        <rFont val="Nudi 01 e"/>
      </rPr>
      <t xml:space="preserve"> DVgÀÄªÀÅzÀ£ÀÄß ¸Àj¥Àr¹ C£ÀÄzÁ£À ©qÀÄUÀqÉ ªÀiÁqÀÄªÀAvÉ PÉÆÃjgÀÄªÀ §UÉÎ.</t>
    </r>
  </si>
  <si>
    <t>PI RGRHCL 356 BVM 2016-17</t>
  </si>
  <si>
    <t>«dAiÀÄ¥ÀÄgÀ f¯Éè §¸ÀªÀ£À¨ÁUÉÃªÁr vÁ®ÆèQ£À AiÀiÁ¼ÀªÁgÀ UÁææªÀÄ ¥ÀAZÁAiÀÄw ªÁå¦ÛAiÀÄ PÀÈ¶ PÁ«ÄðPÀgÀ ªÀ¸Àw gÀ»vÀ 76 ¥sÀ¯Á£ÀÄ¨sÀ«UÀ½UÉ ªÀÄ£ÉUÀ¼À£ÀÄß ªÀÄAdÆgÀÄ ªÀiÁqÀÄªÀAvÉ PÉÆÃjgÀÄªÀ §UÉÎ.</t>
  </si>
  <si>
    <t>PI RGRHCL 357 BVM 2016-17</t>
  </si>
  <si>
    <t>aPÀÌªÀÄUÀ¼ÀÆgÀÄ f¯Éè, vÀjÃPÉgÉ vÁ®ÆèQ£À PÉÆgÀnPÉgÉ UÁæªÀÄzÀ ²æÃªÀÄw zÁæPÁëAiÀÄ£ÀªÀÄä gÀªÀgÀÄ C£ÀÄzÁ£À ©qÀÄUÀqÉ ªÀiÁqÀÄªÀAvÉ PÉÆÃjgÀÄªÀ PÀÄjvÀÄ.</t>
  </si>
  <si>
    <t>PI RGRHCL 358 BVM 2016-17</t>
  </si>
  <si>
    <t>PÉÆqÀUÀÄ f¯Éè ¸ÉÆÃªÀÄªÁgÀ¥ÉÃmÉ vÁ®ÆèPÀÄ ¹zÁÝ¥ÀÄgÀ UÁæªÀÄ ¥ÀAZÁAiÀÄw ªÁå¦ÛAiÀÄ 2010-11 £ÉÃ ¸Á°£À §¸ÀªÀ ªÀ¸Àw AiÉÆÃd£ÉAiÀÄr wgÀ¸ÀÌøvÀUÉÆArgÀÄªÀ £Ámï NPÉ ¥Àæ¸ÁÛªÀ£ÉAiÀÄ£ÀÄß vÁ®ÆèPÀÄ ¥ÀAZÁAiÀÄw ¯ÁV£ïUÉ ªÀÄgÀ½¸ÀÄªÀ §UÉÎ.</t>
  </si>
  <si>
    <t>16.07.2016</t>
  </si>
  <si>
    <t>PI RGRHCL 359 BVM 2016-17</t>
  </si>
  <si>
    <t>ªÀÄAqÀå f¯Éè ªÀÄzÀÆÝgÀÄ vÁ®ÆèPÀÄ PËqÉè UÁæªÀÄ ¥ÀAZÁAiÀÄw 200-11 £ÉÃ ¸Á°£À §¸ÀªÀ ªÀ¸Àw AiÉÆÃd£ÉAiÀÄrAiÀÄ ¥sÀ¯Á£ÀÄ¨sÀ«UÉ C£ÀÄzÁ£À ©qÀÄUÀqÉAiÀiÁUÀzÉÃ EgÀÄªÀ §UÉÎ zÀÆgÀÄ.</t>
  </si>
  <si>
    <t>PI RGRHCL 360 BVM 2016-17</t>
  </si>
  <si>
    <t>ªÀÄAUÀ¼ÀÆgÀÄ vÁ®ÆèQ£À°è 2013-14£ÉÃ ¸Á°£À §¸ÀªÀ ªÀ¸Àw AiÉÆÃd£ÉAiÀÄr vÀ¥ÁàV C¥ï¯ÉÆÃqï ªÀiÁrgÀÄªÀ f¦J¸ï ¥ÉÆÃmÉÆÃUÀ¼À£ÀÄß gÀzÀÄÝ¥Àr¸ÀÄªÀ §UÉÎ.</t>
  </si>
  <si>
    <t>PI RGRHCL 361 BVM 2016-17</t>
  </si>
  <si>
    <t>GqÀÄ¦ f¯Éè GqÀÄ¦ vÁ®ÆèPÀÄ ²ªÀð UÁæªÀÄ ¥ÀAZÁAiÀÄwAiÀÄ 2013-14 £ÉÃ ¸Á°£À §¸ÀªÀ ªÀ¸Àw AiÉÆÃd£ÉAiÀÄrAiÀÄ ¥sÀ¯Á£ÀÄ¨sÀ«AiÀÄ ªÀÄ£ÉAiÀÄ bÁªÀtÂ ªÀÄvÀÄÛ ¥ÀÆtð ºÀAvÀzÀ bÁAiÀiÁavÀæUÀ¼À£ÀÄß gÀzÀÄÝ¥Àr¸ÀÄªÀAvÉ PÉÆÃjgÀÄªÀ §UÉÎ.</t>
  </si>
  <si>
    <t>PI RGRHCL 362 BVM 2016-17</t>
  </si>
  <si>
    <t>©ÃzÀgï f¯Éè ºÀÄªÀÄ£Á¨ÁzÀ vÁ®ÆèQ£À ¸ÉqÉÆÃ¼À UÁæªÀÄ ¥ÀAZÁ¬ÄwAiÀÄ ¥sÀ¯Á£ÀÄ¨sÀ«AiÀÄ ªÀÄ£ÉAiÀÄÄ f¦J¸ï £ÁmïªÀiÁåaAUï DUÀÄwÛgÀÄªÀ §UÉÎ.</t>
  </si>
  <si>
    <t>PI RGRHCL 363 BVM 2016-17</t>
  </si>
  <si>
    <t>vÀÄªÀÄPÀÆgÀÄ f¯Éè ²gÁ vÁ®ÆèPÀÄ ªÀÄzÀ®ÆgÀÄ UÁæªÀÄ ¥ÀAZÁAiÀÄw 2010-11 £ÉÃ ¸Á°£À §¸ÀªÀ ªÀ¸Àw AiÉÆÃd£ÉAiÀÄrAiÀÄ ¥sÀ¯Á£ÀÄ¨sÀ«UÉ C£ÀÄzÁ£À ©qÀÄUÀqÉ ªÀiÁqÀÄªÀAvÉ PÉÆÃjgÀÄªÀ §UÉÎ.</t>
  </si>
  <si>
    <t>PI RGRHCL 364 BVM 2016-17</t>
  </si>
  <si>
    <t>ºÁ¸À£À f¯Éè ºÉÆ¼É£ÀgÀ¹Ã¥ÀÄgÀ vÁ®ÆèQ£À ©zÀgÀPÀÌ UÁæªÀÄ ¥ÀAZÁ¬Äw (¥sÀ.¸ÀA.118047) ¥sÀ¯Á£ÀÄ¨sÀ«AiÀÄ £ÁmïNPÉ AiÀiÁzÀ ªÀÄ£ÉAiÀÄ£ÀÄß jl£ïð ªÀiÁqÀÄªÀ §UÉÎ.</t>
  </si>
  <si>
    <t>PI RGRHCL 365 BVM 2016-17</t>
  </si>
  <si>
    <t>¨É¼ÀUÁ« f¯Éè, ¨É¼ÀUÁ« vÁ®ÆèPÀÄ ªÀÄvÀÄÛ aPÉÆÌÃr vÁ®ÆèQ£À ²æÃªÀÄw ¸ÀÄ£ÀAzÁ ªÀÄvÀÄÛ ²æÃªÀÄw ZÁAzÀ© «ÄÃgÁ¸Á§ ªÀÄÄ¯ÁÛ¤ gÀªÀjUÉ ªÀÄ£É ªÀÄAdÆgÀÄ ªÀiÁqÀÄªÀAvÉ PÉÆÃjgÀÄªÀ PÀÄjvÀÄ.</t>
  </si>
  <si>
    <t>PI RGRHCL 366 BVM 2016-17</t>
  </si>
  <si>
    <t>GvÀÛgÀ PÀ£ÀßqÀ f¯Éè ºÀ½AiÀiÁ¼À vÁ®ÆèQ£À°è ««zsÀ ªÀ¸Àw AiÉÆÃd£ÉUÀ¼À°è DAiÉÄÌAiÀiÁUÀÄªÀ ¥sÀ¯Á£ÀÄ¨sÀ«UÀ¼À eÁw ¥ÀæªÀiÁt ¥ÀvÀæ ¥ÀqÉAiÀÄÄªÀ §UÉÎ ªÀiÁUÀðzÀ±Àð£À ¤ÃqÀÄªÀ §UÉÎ.</t>
  </si>
  <si>
    <t>PI RGRHCL 367 BVM 2016-17</t>
  </si>
  <si>
    <t>«dAiÀÄ¥ÀÄgÀ f¯Éè ¹AzÀV vÁ®ÆèPÀÄ PÉÆÃPÀl£ÀÆgÀ UÁæªÀÄ ¥ÀAZÁAiÀÄwAiÀÄ §ªÀÄä£ÀUÉÆÃV UÁæªÀÄPÉÌ 50 ºÉZÀÄÑªÀj ªÀÄ£ÀUÉ¼À£ÀÄß ªÀÄAdÆgÀÄ ªÀiÁqÀÄªÀAvÉ PÉÆÃjgÀÄªÀ §UÉÎ.</t>
  </si>
  <si>
    <t>19.07.2016</t>
  </si>
  <si>
    <t>PI RGRHCL 368 BVM 2016-17</t>
  </si>
  <si>
    <t>vÀÄªÀÄPÀÆgÀÄ f¯Éè, ²gÁ vÁ®ÆèQ£À dªÀ£ÀºÀ½î UÁæªÀÄzÀ ²æÃªÀÄw C£ÀÄ¥ÀªÀÄ gÀªÀgÀ ªÀÄ£ÉAiÀÄ bÁAiÀiÁavÀæUÀ¼ÀÄ ºÀAvÀªÁgÀÄ bÁAiÀiÁavÀæUÀ¼À CªÀ±ÀåPÀvÉ JAzÀÄ C£ÀºÀðUÉÆArgÀÄªÀ PÀÄjvÀÄ.</t>
  </si>
  <si>
    <t>PI RGRHCL 369 BVM 2016-17</t>
  </si>
  <si>
    <t>zÁªÀtUÉgÉ f¯Éè zÁªÀtUÉgÉ vÁ®ÆèPÀÄ UÀÄqÁ¼ï UÁæªÀÄzÀ ¤ªÁ¹UÉ AiÀiÁªÀÅzÁzÀgÀÆ ªÀ¸Àw AiÉÆÃd£ÉAiÀÄr ªÀ¸Àw ¸ËPÀAiÀÄð PÀ°à¹PÉÆqÀÄªÀAvÉ PÉÆÃjgÀÄªÀ §UÉÎ.</t>
  </si>
  <si>
    <t>PI RGRHCL 370 BVM 2016-17</t>
  </si>
  <si>
    <t>ªÀ¸Àw AiÉÆÃd£ÉUÀ¼Àr DAiÉÄÌAiÀiÁV C£ÀÄªÉÆÃzÀ£ÉUÉÆArgÀÄªÀ ¥sÀ¯Á£ÀÄ¨sÀ«UÀ¼À ¥ÀnÖAiÀÄ°è vÀAzÉ ªÀÄvÀÄÛ UÀAqÀ JAzÀÄ wzÀÄÝ¥Àr ªÀiÁqÀÄªÀAvÉ PÉÆÃjgÀÄªÀ PÀÄjvÀÄ.</t>
  </si>
  <si>
    <t>PI RGRHCL 371 BVM 2016-17</t>
  </si>
  <si>
    <t xml:space="preserve">ºÁ¸À£À f¯Éè CgÀ¹PÉgÉ vÁ®ÆèQ£À ²æÃ gÀ«PÀÄªÀiÁgï gÀªÀjUÉ ªÀÄ£É ªÀÄAdÆgÀÄ ªÀiÁqÀÄªÀ §UÉÎ. </t>
  </si>
  <si>
    <t>PI RGRHCL 372 BVM 2016-17</t>
  </si>
  <si>
    <t>GvÀÛgÀPÀ£ÀÀßqÀ f¯Éè ºÀ½AiÀiÁ¼À vÁ®ÆèQ£À ¥sÀ¯Á£ÀÄ¨sÀ«UÀ½UÉ ««zsÀ ªÀ¸Àw AiÉÆÃd£ÉAiÀÄr C£ÀÄzÁ£À ©qÀÄUÀqÉ ªÀiÁqÀÄªÀ §UÉÎ.</t>
  </si>
  <si>
    <t>PI RGRHCL 373 BVM 2016-17</t>
  </si>
  <si>
    <t>¥ÀÄvÀÆÛgÀÄ vÁ®ÆèQ£À §qÀUÀ£ÀÆßgÀÄ UÁæªÀÄ ¥ÀAZÁAiÀÄwAiÀÄ°è 2013-14£ÉÃ ¸Á°£À §¸ÀªÀ ªÀ¸Àw AiÉÆÃd£ÉAiÀÄr DAiÉÄÌAiÀiÁVgÀÄªÀ PÉÆÃqï ¸ÀASÉå: 78827 gÀ ²æÃªÀÄw PÀÄ¸ÀÄªÀÄ PÉÆÃA gÁªÀÄAiÀÄå EªÀgÀ ªÀÄ£ÉAiÀÄ f.¦.J¸ï. bÁAiÀiÁavÀæUÀ¼ÀÄ £Ámï N.PÉ. DVgÀÄªÀ PÀÄjvÀÄ.</t>
  </si>
  <si>
    <t>PI RGRHCL 374 BVM 2016-17</t>
  </si>
  <si>
    <t>aPÀÌªÀÄUÀ¼ÀÆgÀÄ f¯Éè, vÀjÃPÉgÉ vÁ®ÆèPÀÄ, PÉÆgÀnÃPÉgÉ UÁæªÀÄ ¥ÀAZÁAiÀÄwAiÀÄ ²æÃªÀÄw vÁAiÀÄªÀÄä PÉÆÃA ZÀAzÀæ¥Àà gÀªÀjUÉ vÀ¼À¥ÁAiÀÄ ºÀAvÀPÉÌ ©qÀÄUÀqÉAiÀiÁzÀ C£ÀÄzÁ£ÀªÀ£ÀÄß »A¥ÀqÉAiÀÄÄªÀAvÉ PÉÆÃjgÀÄªÀ PÀÄjvÀÄ.</t>
  </si>
  <si>
    <t>PI RGRHCL 375 BVM 2016-17</t>
  </si>
  <si>
    <t>PI RGRHCL 376 BVM 2016-17</t>
  </si>
  <si>
    <t>PÀÉÆ¥Àà¼À f¯Éè UÀAUÁªÀw vÁ®ÆèPÀÄ ¸ÀÄ¼ÉÃPÀ¯ï UÁæªÀÄ ¥ÀAZÁAiÀÄw ªÁå¦ÛAiÀÄ 2013-14 £ÉÃ ¸Á°£À §¸ÀªÀ ªÀ¸Àw AiÉÆÃd£ÉAiÀÄr ¥sÀ¯Á£ÀÄ¨sÀ«AiÀÄ ªÀÄ£ÉAiÀÄ f¦J¸ï bÁAiÀiÁavÀæªÀ£ÀÄß gÀzÀÄÝ¥Àr¸ÀÄªÀ §UÉÎ.</t>
  </si>
  <si>
    <t>PI RGRHCL 377 BVM 2016-17</t>
  </si>
  <si>
    <t>PÉÆ¯ÁgÀ f¯Éè ªÀÄÄ¼À¨ÁV®Ä vÁ®ÆèPÀÄ CA©èPÀ¯ï UÁæªÀÄ ¥ÀAZÁAiÀÄw ªÁå¦ÛAiÀÄ 2010-11 £ÉÃ ¸Á°£À §¸ÀªÀ ªÀ¸Àw AiÉÆÃd£ÉAiÀÄr wgÀ¸ÀÌøvÀUÉÆArgÀÄªÀ £Ámï NPÉ ¥Àæ¸ÁÛªÀ£ÉAiÀÄ£ÀÄß vÁ®ÆèPÀÄ ¥ÀAZÁAiÀÄw ¯ÁV£ïUÉ ªÀÄgÀ½¸ÀÄªÀ §UÉÎ.</t>
  </si>
  <si>
    <t>PI RGRHCL 378 BVM 2016-17</t>
  </si>
  <si>
    <t>PÀ®§ÄgÀV f¯Éè avÁÛ¥ÀÆgÀ vÁ®ÆèQ£À°è ªÀ¸Àw AiÉÆÃd£ÉAiÀÄr £ÀqÉ¢gÀÄªÀ CªÀåªÀºÁgÀzÀ §UÉÎ.</t>
  </si>
  <si>
    <t>PI RGRHCL 379 BVM 2016-17</t>
  </si>
  <si>
    <t>²UÁÎ« vÁ®ÆèQ£À ««zsÀ UÁæªÀÄ ¥ÀAZÁAiÀÄwUÀ¼À°è 2010-11£ÉÃ ¸Á°£À §¸ÀªÀ ªÀ¸Àw AiÉÆÃd£ÉAiÀÄr DAiÉÄÌAiÀiÁVgÀÄªÀ ¥sÀ¯Á£ÀÄ¨sÀ«UÀ¼À ¥ÉÊQ ªÀÄ£É ¤ªÀiÁðt ªÀiÁrPÉÆAr®èzÀ 141 ¥sÀ¯Á£ÀÄ¨sÀ«UÀ¼À£ÀÄß D£ï¯ÉÊ£ï£À°è ¨ÁèPï ªÀiÁqÀÄªÀAvÉ PÉÆÃjgÀÄªÀ PÀÄjvÀÄ.</t>
  </si>
  <si>
    <t>PI RGRHCL 380 BVM 2016-17</t>
  </si>
  <si>
    <t>PÀ®§ÄgÀV f¯Éè avÁÛ¥ÀÆgÀ vÁ®ÆèQ£À 25 d£À ¥sÀ¯Á£ÀÄ¨sÀ«UÀ½UÉ ªÀÄ£É ªÀÄAdÆgÀÄ ªÀiÁqÀÄªÀ §UÉÎ.</t>
  </si>
  <si>
    <t>PI RGRHCL 381 BVM 2016-17</t>
  </si>
  <si>
    <t>gÁAiÀÄZÀÆgÀÄ f¯Éè zÉÃªÀzÀÄUÀð vÁ®ÆèQ£À eÉÃgÀ§Ar UÁæªÀÄ ¥ÀAZÁ¬Äw PÁAiÀiÁð®AiÀÄPÉÌ 2010-11£ÉÃ ¸Á°£À «±ÉÃµÀ C©üªÀÈ¢Þ AiÉÆÃd£ÉAiÀÄr f¦J¸ï C¼ÀªÀrPÉ E®è¢gÀÄªÀ §UÉÎ.</t>
  </si>
  <si>
    <t>PI RGRHCL 382 BVM 2016-17</t>
  </si>
  <si>
    <t>ºÁ¸À£À f¯ÉèAiÀÄ CgÀ¹ÃPÉgÉ vÁ®ÆèQ£À PÉÆÃV®ªÀÄ£É UÁæªÀÄ ¥ÀAZÁAiÀÄwAiÀÄ ªÁå¦ÛAiÀÄ°è §gÀÄªÀ ««zsÀ UÁæªÀÄUÀ¼À 67 ªÀ¸Àw»Ã£À ¥sÀ¯Á£ÀÄ¨sÀ«UÀ½UÉ ªÀÄ£ÉUÀ¼À£ÀÄß ªÀÄAdÆgÀÄ ªÀiÁqÀÄªÀAvÉ PÉÆÃjgÀÄªÀ PÀÄjvÀÄ</t>
  </si>
  <si>
    <t>PI RGRHCL 383 BVM 2016-17</t>
  </si>
  <si>
    <t>2013-14 £ÉÃ ¸Á°£À §¸ÀªÀ ªÀ¸Àw ºÉZÀÄÑªÀj ªÀÄvÀÄÛ 2013-14 £ÉÃ ¸Á°£À §¸ÀªÀ ªÀ¸Àw AiÉÆÃd£ÉAiÀÄrAiÀÄ ¥sÀ¯Á£ÀÄ¨sÀ«UÀ½UÉ ©qÀÄUÀqÉAiÀiÁVgÀÄªÀ C£ÀÄzÁ£ÀªÀ£ÀÄß »A¥ÀqÉAiÀÄÄªÀAvÉ PÉÆÃjgÀÄªÀ §UÉÎ.</t>
  </si>
  <si>
    <t>PI RGRHCL 384 BVM 2016-17</t>
  </si>
  <si>
    <t>avÀæzÀÄUÀð vÁ®ÆèQ£À ªÀÁå¦ÛAiÀÄ°è §gÀÄªÀ UÁæªÀÄ ¥ÀAZÁAiÀÄwUÀ¼À°è 2010-11£ÉÃ ¸Á°£À §¸ÀªÀ ªÀ¸Àw AiÉÆÃd£ÉAiÀÄr DAiÉÄÌAiÀiÁVgÀÄªÀ ¥sÀ¯Á£ÀÄ¨sÀ«UÀ¼À ¥ÉÊQ ªÀÄ£É ¤ªÀiÁðtªÀ£ÀÄß ¥ÁægÀA©ü¹PÉÆ¼ÀîzÀ 520 ªÀÄ£ÉUÀ¼À£ÀÄß ±Á±ÀévÀªÁV gÀzÀÄÝ¥Àr¸ÀÄªÀAvÉ PÉÆÃjgÀÄªÀ PÀÄjvÀÄ.</t>
  </si>
  <si>
    <t>PI RGRHCL 385 BVM 2016-17</t>
  </si>
  <si>
    <t>vÀÄªÀÄPÀÆgÀÄ f¯Éè aPÀÀÌ£ÁAiÀÄPÀ£ÀºÀ½î vÁ®ÆèPÀÄ ºÀÄ½AiÀiÁgÀÄ ºÉÆÃ§½ zÀ¸ÀÆr UÁææªÀÄzÀ ¤ªÁ¹UÉ ªÀÄ£É ªÀÄAdÆgÀÄ ªÀiÁqÀÄªÀAvÉ PÉÆÃjgÀÄªÀ §UÉÎ.</t>
  </si>
  <si>
    <t>23.07.2016</t>
  </si>
  <si>
    <t>PI RGRHCL 386 BVM 2016-17</t>
  </si>
  <si>
    <t xml:space="preserve">aPÀÌ§¼Áî¥ÀÄgÀ f¯Éè  UËj©zÀ£ÀÆgÀÄ vÁ®ÆèPÀÄ ±ÁåA¥ÀÄgÀ UÁæªÀÄ ¥ÀAZÁAiÀÄw 2015-16 £ÉÃ ¸Á°£À §¸ÀªÀ ªÀ¸Àw AiÉÆÃd£ÉAiÀÄrAiÀÄ ¥sÀ¯Á£ÀÄ¨sÀ«AiÀÄ ªÀÄ£ÉAiÀÄ vÀ¼À¥ÁAiÀÄ ºÀAvÀzÀ f¦J¸ï bÁAiÀiÁavÀæªÀ£ÀÄß gÀzÀÄÝ¥Àr¸ÀÄªÀAvÉ PÉÆÃjgÀÄªÀ §UÉÎ. </t>
  </si>
  <si>
    <t>PI RGRHCL 387 BVM 2016-17</t>
  </si>
  <si>
    <t>ªÉÄÊ¸ÀÆgÀÄ f¯Éè PÀÈµÀÚgÁd£ÀUÀgÀ vÁ®ÆèPÀÄ ZÀAzÀUÁ®Ä UÁæªÀÄ ¥ÀAZÁAiÀÄw 2010-11 £ÉÃ ¸Á°£À §¸ÀªÀ ªÀ¸Àw AiÉÆÃd£ÉAiÀÄrAiÀÄ ¥sÀ¯Á£ÀÄ¨sÀ«AiÀÄ DAiÉÄÌAiÀÄ£ÀÄß D£ï¯ÉÊ£ï£À°è ±Á±ÀévÀªÁV gÀzÀÄÝ¥Àr¸ÀÄªÀAvÉ PÉÆÃjgÀÄªÀ §UÉÎ.</t>
  </si>
  <si>
    <t>PI RGRHCL 388 BVM 2016-17</t>
  </si>
  <si>
    <t>¨É¼ÀUÁ« f¯Éè ¨É¼ÀUÁ« vÁ®ÆèPÀÄ 2010-11 £ÉÃ ¸Á°£À §¸ÀªÀ ªÀ¸Àw AiÉÆÃd£ÉAiÀÄrAiÀÄ ¥sÀ¯Á£ÀÄ¨sÀ«AiÀÄ ªÀÄ£ÉAiÀÄ vÀ¼À¥ÁAiÀÄ ºÀAvÀzÀ f¦J¸ï bÁAiÀiÁavÀæªÀ£ÀÄß gÀzÀÄÝ¥Àr¸ÀÄªÀAvÉ PÉÆÃjgÀÄªÀ §UÉÎ.</t>
  </si>
  <si>
    <t>PI RGRHCL 389 BVM 2016-17</t>
  </si>
  <si>
    <t>««zsÀ ªÀ¸Àw AiÉÆÃd£ÉUÀ¼Àr ¥sÀ¯Á£ÀÄ¨sÀ«UÀ¼À£ÀÀÄß ¤UàªÀÄzÀ D£ï¯ÉÊ£ï£À°è ±Á±ÀévÀªÁV gÀzÀÄÝ¥Àr¸ÀÄªÀAvÉ PÉÆÃjgÀÄªÀ §UÉÎ.</t>
  </si>
  <si>
    <t>PI RGRHCL 390 BVM 2016-17</t>
  </si>
  <si>
    <t>§¼Áîj f¯Éè PÀÆrèV vÁ®ÆèPÀÄ ±ÁAvÀ£ÀºÀ½î UÁæªÀÄzÀ ¤ªÁ¹UÀ½UÉ ªÀÄ£ÉUÀ¼À£ÀÄß ªÀÄAdÆgÀÄ ªÀiÁqÀÄªÀAvÉ PÉÆÃjgÀÄªÀ §UÉÎ.</t>
  </si>
  <si>
    <t>26.07.2016</t>
  </si>
  <si>
    <t>PI RGRHCL 391 BVM 2016-17</t>
  </si>
  <si>
    <t>§¼Áîj f¯Éè ºÉÆ¸À¥ÉÃmÉ vÁ®ÆèQ£À 2015-16 £ÉÃ ¸Á°£À §¸ÀªÀ ªÀ¸Àw AiÉÆÃd£ÉAiÀÄrAiÀÄ ¥sÀ¯Á£ÀÄ¨sÀ«AiÀÄ ªÀÄ£ÉAiÀÄ vÀ¼À¥ÁAiÀÄ ºÀAvÀzÀ f¦J¸ï bÁAiÀiÁavÀæªÀ£ÀÄß gÀzÀÄÝ¥Àr¸ÀÄªÀAvÉ PÉÆÃjgÀÄªÀ §UÉÎ.</t>
  </si>
  <si>
    <t>PI RGRHCL 392 BVM 2016-17</t>
  </si>
  <si>
    <t>²gÁ vÁ®ÆèQ£À ªÉÄÃ®ÄÌAmÉ UÁæªÀÄzÀ°è£À ªÀ¸ÀwgÀ»vÀ PÀÄlÄA§UÀ½UÉ ªÀ¸Àw ¸Ë®¨sÀåªÀ£ÀÄß PÀ°à¸À®Ä 17 ªÀÄ£ÉUÀ¼À£ÀÄß ªÀÄAdÆgÀÄ ªÀiÁqÀÄªÀAvÉ PÉÆÃjgÀÄªÀ PÀÄjvÀÄ.</t>
  </si>
  <si>
    <t>PI RGRHCL 393 BVM 2016-17</t>
  </si>
  <si>
    <t>avÀæzÀÄUÀð f¯Éè »jAiÀÄÆgÀÄ vÁ®ÆèQ£À ¥sÀ¯Á£ÀÄ¨sÀ«UÀ½UÉ ªÀÄ£É ªÀÄAdÆgÀÄ ªÀiÁqÀÄªÀ §UÉÎ.</t>
  </si>
  <si>
    <t>PI RGRHCL 394 BVM 2016-17</t>
  </si>
  <si>
    <t>aPÀÌªÀÄUÀ¼ÀÆgÀÄ vÁ®ÆèQ£À ®PÁå UÁæªÀÄ ¥ÀAZÁAiÀÄwAiÀÄ°è ²æÃªÀÄw ¥ÀÄµÁàªÀw PÉÆÃA PÀÈµÀÚgÁeï EªÀjUÉ ªÀÄAdÆgÁVgÀÄªÀ ªÀÄ£ÉAiÀÄ£ÀÄß ²æÃªÀÄw ¥ÀÄµÀÖ PÉÆÃA ªÉÆÃºÀ£ÀgÁeï EªÀgÀÄ ¸ÁªÀðd¤PÀ gÀ¸ÉÛAiÀÄ°è CPÀæªÀÄªÁV ªÀÄ£É ¤«Äð¹gÀÄªÀ PÀÄjvÀÄ.</t>
  </si>
  <si>
    <t>PI RGRHCL 395 BVM 2016-17</t>
  </si>
  <si>
    <t>vÀÄªÀÄPÀÆgÀÄ f¯Éè ªÀÄzsÀÄVj vÁ®ÆèQ£À ²æÃªÀÄw ¸Á«vÀæªÀÄä PÉÆA ¸ÉÆÃªÀÄtÚ gÀªÀjUÉ ªÀÄ£É ªÀÄAdÆgÀÄ ªÀiÁqÀÄªÀ §UÉÎ.</t>
  </si>
  <si>
    <t>PI RGRHCL 396 BVM 2016-17</t>
  </si>
  <si>
    <r>
      <t>PÉÆÃ¯ÁgÀ vÁ®ÆèQ£À ²æÃªÀÄw gÀ²ä.J PÉÆA ¯ÉÃmï CªÀÄgÉÃ±ï gÀªÀjUÉ ªÀÄ£É ªÀÄAdÆgÀÄ ªÀiÁqÀÄªÀ §UÉÎ.</t>
    </r>
    <r>
      <rPr>
        <sz val="11"/>
        <color indexed="8"/>
        <rFont val="Times New Roman"/>
        <family val="1"/>
      </rPr>
      <t xml:space="preserve"> </t>
    </r>
  </si>
  <si>
    <t>PI RGRHCL 397 BVM 2016-17</t>
  </si>
  <si>
    <t>ºÁªÉÃj f¯ÉèAiÀÄ ¸ÀªÀtÆgÀÄ vÁ®ÆèQ£À »gÉÃªÀÄgÀ½ºÀ½î UÁæªÀÄ ¥ÀAZÁAiÀÄwAiÀÄ°è ªÀ¸Àw AiÉÆÃd£ÉUÀ¼Àr DAiÉÄÌAiÀiÁVgÀÄªÀ ¥sÀ¯Á£ÀÄ¨sÀ«UÀ¼À £Ámï N.PÉ. DVgÀÄªÀ ªÀÄ£ÉUÀ¼À£ÀÄß ¸Àj¥Àr¹ C£ÀÄªÉÆÃzÀ£É ¤ÃqÀÄªÀAvÉ PÉÆÃjgÀÄªÀ PÀÄjvÀÄ.</t>
  </si>
  <si>
    <t>PI RGRHCL 398 BVM 2016-17</t>
  </si>
  <si>
    <t>²ªÀªÉÆUÀÎ f¯ÉèUÉ 40 ªÀÄ£ÉUÀ¼À£ÀÄß ªÀÄAdÆgÀÄ ªÀiÁqÀÄªÀ §UÉÎ.</t>
  </si>
  <si>
    <t>PI RGRHCL 399 BVM 2016-17</t>
  </si>
  <si>
    <t>AiÀiÁzÀVj f¯ÉèUÉ ªÀÄ£ÉUÀ¼À£ÀÄß ªÀÄAdÆgÀÄ ªÀiÁqÀÄªÀ §UÉÎ.</t>
  </si>
  <si>
    <t>PI RGRHCL 400 BVM 2016-17</t>
  </si>
  <si>
    <t>¨É¼ÀUÁ« f¯Éè ¸ÀªÀzÀwÛ vÁ®ÆèQ£À GUÀgÀUÉÆÃ¼À UÁæªÀÄ ¥ÀAZÁ¬ÄwUÉ ««zsÀ ªÀ¸Àw AiÉÆÃd£ÉAiÀÄr ªÀÄ£ÉUÀ¼À£ÀÄß ªÀÄAdÆgÀÄ ªÀiÁqÀÄªÀ §UÉÎ.</t>
  </si>
  <si>
    <t>PI RGRHCL 401 BVM 2016-17</t>
  </si>
  <si>
    <t>ºÀjºÀgÀ vÁ®ÆèQ£À ªÁ¸À£À UÁæªÀÄ ¥ÀAZÁAiÀÄwAiÀÄ°è 2010-11£ÉÃ ¸Á°£À §¸ÀªÀ ªÀ¸Àw AiÉÆÃd£ÉAiÀÄr DAiÉÄÌAiÀiÁVgÀÄªÀ ¥sÀ¯Á£ÀÄ¨sÀ«UÀ¼À ¥ÉÊQ ªÀÄ£É ¤ªÀiÁðt ¥ÁægÀA©ü¸ÀzÉÃ EgÀÄªÀ 22 ¥sÀ¯Á£ÀÄ¨sÀ«UÀ¼À£ÀÄß D£ï¯ÉÊ£ï£À°è ¨ÁèPï ªÀiÁqÀÄªÀAvÉ PÉÆÃjgÀÄªÀ PÀÄjvÀÄ.</t>
  </si>
  <si>
    <t>PI RGRHCL 402 BVM 2016-17</t>
  </si>
  <si>
    <t>aPÀÌªÀÄUÀ¼ÀÆgÀÄ f¯Éè PÀqÀÆgÀÄ vÁ®ÆèQ£À ²æÃªÀÄw gÉÃtÄPÀªÀÄä PÉÆA UÉÆÃ«AzÀ¥Àà gÀªÀgÀ ªÉÄÃ¯É zÀÆgÀÄ Cfð</t>
  </si>
  <si>
    <t>27.07.2016</t>
  </si>
  <si>
    <t>PI RGRHCL 403 BVM 2016-17</t>
  </si>
  <si>
    <t>aPÀÌªÀÄUÀ¼ÀÆgÀÄ f¯Éè vÀjÃPÉgÉ vÁ®ÆèQ£À ¸ÉÆ¯Áè¥ÀÄgÀ UÁæªÀÄ ¥ÀAZÁ¬Äw ¥sÀ¯Á£ÀÄ¨sÀ« (¥sÀ.¸ÀA.104264) gÀªÀgÀ ±ËZÁ®AiÀÄ ©¯ï ¤ÃqÀ¢gÀÄªÀ §UÉÎ.</t>
  </si>
  <si>
    <t>PI RGRHCL 404 BVM 2016-17</t>
  </si>
  <si>
    <t>«dAiÀÄ¥ÀÄgÀ f¯Éè ¹AzÀV vÁ®ÆèQ£À f¦J¸ï£À ºÀAvÀªÁgÀÄ bÁAiÀiÁavÀæUÀ¼À£ÀÄß gÀzÀÄÝ¥Àr¸ÀÄªÀ §UÉÎ.</t>
  </si>
  <si>
    <t>28.07.2016</t>
  </si>
  <si>
    <t>PI RGRHCL 405 BVM 2016-17</t>
  </si>
  <si>
    <t>ºÀjºÀgÀ vÁ®ÆèQ£À £ÀA¢UÁ« UÁæªÀÄ ¥ÀAZÁAiÀÄwAiÀÄ°è 2010-11£ÉÃ ¸Á°£À §¸ÀªÀ ªÀ¸Àw AiÉÆÃd£ÉAiÀÄr £ÉÆÃ ¥ÉÆæÃUÉæ¸ï JAzÀÄ PÁgÀt ¤Ãr f.¦.J¸ï. ªÀiÁqÀ¯ÁVgÀÄªÀ PÉÆÃqï ¸ÀASÉå: 151065 gÀ ¥sÀ¯Á£ÀÄ¨sÀ«AiÀÄ f.¦.J¸ï. bÁAiÀiÁavÀæªÀ£ÀÄß gÀzÀÄÝ¥Àr¸ÀÄªÀAvÉ PÉÆÃjgÀÄªÀ PÀÄjvÀÄ</t>
  </si>
  <si>
    <t>PI RGRHCL 406 BVM 2016-17</t>
  </si>
  <si>
    <t>zÁªÀtUÉgÉ f¯Éè ºÉÆ£Áß½ vÁ®ÆèPÀÄ WÀAmÁå¥ÀÄgÀ UÁæªÀÄ ¥ÀAZÁAiÀÄw ªÁå¦ÛAiÀÄ 2015-16 £ÉÃ ¸Á°£À §¸ÀªÀ ªÀ¸Àw AiÉÆÃd£ÉAiÀÄr jeÉPïÖ DVgÀÄªÀÅzÀ£ÀÄß vÁ®ÆèPÀÄ ¥ÀAZÁAiÀÄw ¯ÁV£ïUÉ ªÀÄgÀ½¸ÀÄªÀ §UÉÎ.</t>
  </si>
  <si>
    <t>PI RGRHCL 407 BVM 2016-17</t>
  </si>
  <si>
    <t>PÉÆ¥Àà¼À f¯Éè AiÀÄ®§ÄUÁð vÁ®ÆèQ£À vÀÄªÀÄägÀUÀÄ¢Ý UÁæªÀÄ ¥ÀAZÁ¬ÄwAiÀÄ ¥sÀ.¸ÀA.75797 gÀªÀgÀ ªÀÄ£ÉAiÀÄ 3£ÉÃ ©®Äè ¤ÃqÀÄªÀ §UÉÎ.</t>
  </si>
  <si>
    <t>PI RGRHCL 408 BVM 2016-17</t>
  </si>
  <si>
    <t>GqÀÄ¦ f¯Éè PÀÄAzÁ¥ÀÄgÀ vÁ®ÆèPÀÄ ºÁzÀðºÀ½î UÁæ¥ÀA 2015-16 £ÉÃ ¸Á°£À §¸ÀªÀ ªÀ¸Àw AiÉÆÃd£ÉAiÀÄr DAiÉÄÌAiÀiÁVgÀÄªÀ ¥sÀ¯Á£ÀÄ¨sÀ«AiÀÄ ªÀÄ£ÉAiÀÄ vÀ¼À¥ÁAiÀÄ ºÀAvÀzÀ f¦J¸ï bÁAiÀiÁavÀæªÀ£ÀÄß D£ï¯ÉÊ£ï¤AzÀ gÀzÀÄÝ¥Àr¸ÀÄªÀ §UÉÎ.</t>
  </si>
  <si>
    <t>PI RGRHCL 409 BVM 2016-17</t>
  </si>
  <si>
    <t xml:space="preserve">UÀzÀUÀ f¯Éè UÀzÀUÀ vÁ®ÆèQ£À AiÀÄ°²gÀÆgÀÄ UÁæªÀÄ ¥ÀAZÁAiÀÄwUÉ ºÉZÀÄÑªÀjAiÀiÁV 100 ªÀÄ£ÉUÀ¼À£ÀÄß ªÀÄAdÆgÀÄ ªÀiÁqÀÄªÀAvÉ PÉÆÃjgÀÄªÀ PÀÄjvÀÄ. </t>
  </si>
  <si>
    <t>PI RGRHCL 410 BVM 2016-17</t>
  </si>
  <si>
    <t>avÀæzÀÄUÀð f¯Éè ºÉÆ¼À¯ÉÌgÉ vÁ®ÆèPÀÄ ºÉZï.r.¥ÀÄgÀ UÁææªÀÄ ¥ÀAZÁAiÀÄw ªÁå¦æAiÀÄ 2010-11 £ÉÃ ¸Á°£À §¸ÀªÀ ªÀ¸Àw AiÉÆÃd£ÉAiÀÄr wgÀ¸ÀÌøvÀUÉÆAqÀ £Ámï NPÉ ¥Àæ¸ÁÛªÀ£ÉUÀ¼À£ÀÄß vÁ®ÆèPÀÄ ¥ÀAZÁAiÀÄw ¯ÁV£ïUÉ ªÀÄgÀ½¸ÀÄªÀ §UÉÎ.</t>
  </si>
  <si>
    <t>PI RGRHCL 411 BVM 2016-17</t>
  </si>
  <si>
    <t>aPÀÌªÀÄUÀ¼ÀÆgÀÄ f¯Éè ªÀÄvÀÄÛ vÁ®ÆèPÀÄ 2010-11 £ÉÃ ¸Á°£À §¸ÀªÀ ªÀ¸Àw AiÉÆÃd£É ªÀÄvÀÄÛ 2011-12 £ÉÃ ¸Á°£À CA¨ÉÃqÀÌgï ªÀ¸Àw AiÉÆÃd£ÉAiÀÄrAiÀÄ ¥sÀ¯Á£ÀÄ¨sÀ«UÀ¼À£ÀÄß ±Á±ÀÝªÀvÀªÁV gÀzÀÄÝ¥Àr¸ÀÄªÀAvÉ PÉÆÃjgÀÄªÀ §UÉÎ.</t>
  </si>
  <si>
    <t>PI RGRHCL 412 BVM 2016-17</t>
  </si>
  <si>
    <t>aPÀÌªÀÄUÀ¼ÀÆgÀÄ f¯Éè ªÀÄvÀÄÛ vÁ®ÆèPÀÄ 2010-11 £ÉÃ ¸Á°£À §¸ÀªÀ ªÀ¸Àw AiÉÆÃd£É ¥sÀ¯Á£ÀÄ¨sÀ«AiÀÄ ªÀÄ£ÉAiÀÄ vÀ¼À¥ÁAiÀÄ ºÀAvÀzÀ f¦J¸ï bÁAiÀiÁavÀæªÀ£ÀÄß D£ï¯ÉÊ£ï¤AzÀ gÀzÀÄÝ¥Àr¸ÀÄªÀAvÉ PÉÆÃjgÀÄªÀ §UÉÎ.</t>
  </si>
  <si>
    <t>PI RGRHCL 413 BVM 2016-17</t>
  </si>
  <si>
    <t>vÀÄªÀÄPÀÆgÀÄ f¯Éè aPÀÌÌ£ÁAiÀÄPÀ£ÀºÀ½î vÁ®ÆèPÀÄ zÉÆqÀØCUÀæºÁgÀ UÁæªÀÄzÀ ¤ªÁ¹UÉ ªÀÄ£É ªÀÄAdÆgÀÄ ªÀiÁqÀÄªÀAvÉ PÉÆÃjgÀÄªÀ §UÉÎ.</t>
  </si>
  <si>
    <t>PI RGRHCL 414 BVM 2016-17</t>
  </si>
  <si>
    <t>avÀæzÀÄUÀð f¯Éè ªÀÄvÀÄÛ ºÉÆ¼À¯ÉÌgÉ vÁ®ÆèPÀÄ 2010-11 £ÉÃ ¸Á°£À §¸ÀªÀ ªÀ¸Àw AiÉÆÃd£É ¥sÀ¯Á£ÀÄ¨sÀ«AiÀÄ ªÀÄ£ÉAiÀÄ vÀ¼À¥ÁAiÀÄ ºÀAvÀzÀ f¦J¸ï bÁAiÀiÁavÀæªÀ£ÀÄß D£ï¯ÉÊ£ï¤AzÀ gÀzÀÄÝ¥Àr¸ÀÄªÀAvÉ PÉÆÃjgÀÄªÀ §UÉÎ.</t>
  </si>
  <si>
    <t>PI RGRHCL 415 BVM 2016-17</t>
  </si>
  <si>
    <t>avÀæzÀÄUÀð f¯Éè ªÀÄvÀÄÛ ºÉÆ¼À¯ÉÌgÉ vÁ®ÆèPÀÄ 2010-11 £ÉÃ ¸Á°£À §¸ÀªÀ ªÀ¸Àw AiÉÆÃd£ÉAiÀÄr ¨ÁèPï DVgÀÄªÀ ªÀÄ£ÉUÀ¼À£ÀÄß C£ï¨ÁèPï ªÀiÁrPÉÆqÀÄªÀAvÉ PÉÆÃjgÀÄªÀ §UÉÎ.</t>
  </si>
  <si>
    <t>PI RGRHCL 416 BVM 2016-17</t>
  </si>
  <si>
    <t>ºÁ¸À£À f¯Éè ºÉÆ¼É£ÀgÀ¹Ã¥ÀÄgÀ vÁ®ÆèPÀÄ ¨ÁVªÁ¼ÀÄ UÁæªÀÄ ¥ÀAZÁ¬Äw 2010-11 £ÉÃ ¸Á°£À §¸ÀªÀ ªÀ¸Àw AiÉÆÃd£ÉAiÀÄrAiÀÄ ¥sÀ¯Á£ÀÄ¨sÀ«UÉ ªÀÄAdÆgÁVgÀÄªÀ ªÀÄ£ÉAiÀÄ£ÀÄß CPÀæªÀÄªÁV ¨ÉÃgÉAiÀÄªÀjUÉ ºÀAaPÉ ªÀiÁrgÀÄªÀ §UÉÎ.</t>
  </si>
  <si>
    <t>PI RGRHCL 417 BVM 2016-17</t>
  </si>
  <si>
    <t>ºÁªÉÃj f¯ÉèAiÀÄ ºÁªÉÃj vÁ®ÆèQ£À ºÁªÀ£ÀÆgÀÄ UÁæªÀÄ ¥ÀAZÁAiÀÄwAiÀÄ°è 2015-16£ÉÃ ¸Á°£À §¸ÀªÀ ªÀ¸Àw AiÉÆÃd£ÉAiÀÄr 2£ÉÃ ¨Áj C£ÀÄªÉÆÃzÀ£ÉUÉÆArgÀÄªÀ 20 ¥sÀ¯Á£ÀÄ¨sÀ«UÀ¼À ¥ÀnÖAiÀÄ£ÀÄß gÀzÀÄÝ¥Àr¸ÀÄªÀAvÉ PÉÆÃjgÀÄªÀ PÀÄjvÀÄ</t>
  </si>
  <si>
    <t>01.08.2016</t>
  </si>
  <si>
    <t>PI RGRHCL 418 BVM 2016-17</t>
  </si>
  <si>
    <t>f¦J¸ï bÁAiÀiÁavÀæUÀ¼À£ÀÄß gÀzÀÄÝ¥Àr¸ÀÄªÀ §UÉÎ. (ºÉÆ¼À¯ÉÌgÉ vÁ®ÆèPÀÄ-133442 &amp; vÀjÃPÉgÉ vÁ®ÆèPÀÄ 102088, 125374) 84659, 84798</t>
  </si>
  <si>
    <t>PI RGRHCL 419 BVM 2016-17</t>
  </si>
  <si>
    <t>wgÀ¸ÀÌøvÀUÉÆ½¸À¯ÁVgÀÄªÀ £Ámï N.PÉ. ¥ÀæPÀgÀtUÀ¼À£ÀÄß ªÀÄgÀÄ ¥À¸ÁÛªÀ£É ¸À°è¸À®Ä PÁAiÀÄð¤ªÁðºÀPÀ C¢üPÁjUÀ¼À ¯ÁV£ïUÉ »A¢gÀÄV¸ÀÄªÀAvÉ PÉÆÃjgÀÄªÀ PÀÄjvÀÄ. 84844, 84775, 84816</t>
  </si>
  <si>
    <t>PI RGRHCL 420 BVM 2016-17</t>
  </si>
  <si>
    <t>ªÀÄ£É ªÀÄAdÆgÀÄ ªÀiÁqÀÄªÀ §UÉÎ. (AiÀiÁzÀVj f¯Éè) 84830</t>
  </si>
  <si>
    <t>PI RGRHCL 421 BVM 2016-17</t>
  </si>
  <si>
    <t>aPÀÌªÀÄUÀ¼ÀÆgÀÄ f¯Éè aPÀÌÌªÀÄUÀ¼ÀÆgÀÄ vÁ®ÆèPÀÄ 2010-11 ªÀÄvÀÄÛ 2013-14 £ÉÃ ¸Á°£À §¸ÀªÀ ªÀ¸Àw 2012-13, ªÀÄvÀÄÛ 2014-15 EA¢gÁ DªÁ¸ï AiÉÆÃd£ÉAiÀÄrAiÀÄ ¥sÀ¯Á£ÀÄ¨sÀ«UÀ¼À£ÀÄß D£ï¯ÉÊ£ï£À°è ±Á±ÀévÀªÁV gÀzÀÄÝ¥Àr¸ÀÄªÀ §UÉÎ.</t>
  </si>
  <si>
    <t>PI RGRHCL 422 BVM 2016-17</t>
  </si>
  <si>
    <t>¨É¼ÀUÁ« f¯Éè CxÀtÂ f¯Éè C£ÀAvÀ¥ÀÄgÀ UÁæªÀÄ ¥ÀAZÁAiÀÄw 2010-11 £ÉÃ ¸Á°£À §¸ÀªÀ ªÀ¸Àw AiÉÆÃd£ÉAiÀÄr ¨ÁèPï DVgÀÄªÀ ¥sÀ¯Á£ÀÄ¨sÀ«AiÀÄ£ÀÄß C£ï¨ÁèPï ªÀiÁqÉÆPÉÆqÀÄªÀAvÉ PÉÆÃjgÀÄªÀ §UÉÎ.</t>
  </si>
  <si>
    <t>PI RGRHCL 423 BVM 2016-17</t>
  </si>
  <si>
    <r>
      <t xml:space="preserve">¨ÁUÀ®PÉÆÃl vÁ®ÆèQ£À gÉPÀªÉÄAqï </t>
    </r>
    <r>
      <rPr>
        <sz val="11"/>
        <color indexed="8"/>
        <rFont val="Arial"/>
        <family val="2"/>
      </rPr>
      <t>N</t>
    </r>
    <r>
      <rPr>
        <sz val="11"/>
        <color indexed="8"/>
        <rFont val="Nudi 01 e"/>
      </rPr>
      <t xml:space="preserve"> ªÀiÁqÀ¯ÁzÀ ¥sÀ¯Á£ÀÄ¨sÀ«UÀ½UÉ C£ÀÄzÁ£À ©qÀÄUÀqÉ ªÀiÁqÀÄªÀ §UÉÎ.</t>
    </r>
  </si>
  <si>
    <t>PI RGRHCL 424 BVM 2016-17</t>
  </si>
  <si>
    <t>GvÀÛgÀ PÀ£ÀßqÀ f¯Éè ºÀÉÆ£ÁßªÀgÀ vÁ®ÆèQ£À ²æÃªÀÄw ¨sÁVÃgÀw J£ï £ÁAiÀÄÌ EªÀgÀ ªÀÄ£ÉAiÀÄ£ÀÄß gÀzÀÄÝ¥Àr¸ÀÄªÀ §UÉÎ.</t>
  </si>
  <si>
    <t>PI RGRHCL 425 BVM 2016-17</t>
  </si>
  <si>
    <t>¢£ÁAPÀ: 01.08.2016 gÀAzÀÄ J¯Áè f¯Áè ¥ÀAZÁ¬ÄwUÀ¼À ªÀÄÄRå PÁAiÀÄð¤ªÀðºÀuÁ¢üPÁjUÀ¼À eÉÆvÉ «ÃrAiÉÆÃ PÁ£ïágÉ£ïì£À°è £ÀqÉ¹zÀ ¸À¨sÉAiÀÄ £ÀqÀªÀ½UÀ¼ÀÄ.</t>
  </si>
  <si>
    <t>PI RGRHCL 426 BVM 2016-17</t>
  </si>
  <si>
    <t xml:space="preserve">ºÁ¸À£À f¯Éè CgÀPÀ®UÀÆqÀÄ vÁ®ÆèQ£À UÀAUÀÆgÀÄ UÁæªÀÄ ¥ÀAZÁ¬ÄwAiÀÄ°è £ÁmïNPÉAiÀiÁVgÀÄªÀ ¥sÀ¯Á£ÀÄ¨sÀ«AiÀÄ f¦J¸ï bÁAiÀiÁavÀæªÀ£ÀÄß gÀzÀÄÝ¥Àr¸ÀÄªÀ §UÉÎ. </t>
  </si>
  <si>
    <t>02.08.2016</t>
  </si>
  <si>
    <t>PI RGRHCL 427 BVM 2016-17</t>
  </si>
  <si>
    <t>ºÁªÉÃj f¯Éè ²UÁÎAªÀ vÁ®ÆèQ£À CAzÀ®V UÁæªÀÄ ¥ÀAZÁAiÀÄw 2010-11 £ÉÃ ¸Á°£À §¸ÀªÀ ªÀ¸Àw AiÉÆÃd£ÉAiÀÄr ¥ÁægÀA©ü¸ÀzÉÃ EgÀÄªÀ ¥sÀ¯Á£ÀÄ¨sÀ«UÀ¼À ªÀÄ£ÉUÀ¼À£ÀÄß D£ï¯ÉÊ£ï£À°è ±Á±ÀévÀªÁV gÀzÀÄÝ¥Àr¸ÀÄªÀ §UÉÎ.</t>
  </si>
  <si>
    <t>PI RGRHCL 428 BVM 2016-17</t>
  </si>
  <si>
    <t>avÀæzÀÄUÀð f¯Éè avÀæzÀÄUÀð vÁ®ÆèPÀÄ »gÉÃUÀÄAl£ÀÆgÀÄ UÁæªÀÄ ¥ÀAZÁAiÀÄw 2010-11 £ÉÃ ¸Á°£À §¸ÀªÀ ªÀ¸Àw AiÉÆÃd£ÉAiÀÄr ¥sÀ¯Á£ÀÄ§«AiÀÄ ªÀÄ£ÉAiÀÄ vÀ¼À¥ÁAiÀÄ ºÀAvÀªÀ£ÀÄß D£ï¯ÉÊ£ï¤AzÀ gÀzÀÄÝ¥Àr¸ÀÄªÀ §UÉÎ.</t>
  </si>
  <si>
    <t>PI RGRHCL 429 BVM 2016-17</t>
  </si>
  <si>
    <t>ºÁ¸À£À f¯Éè ºÁ¸À£À vÁ®®ÆèPÀÄ PÀmÁÖAiÀÄ ºÉÆÃ§½ §£ÀªÁ¸É UÁæªÀÄzÀ 3 d£À ªÀ¸Àw gÀ»vÀjUÉ ªÀÄ£ÉUÀ¼À£ÀÄß ªÀÄAdÆgÀÄ ªÀiÁqÀÄªÀAvÉ PÉÆÃjgÀÄªÀ PÀÄjvÀÄ.</t>
  </si>
  <si>
    <t>PI RGRHCL 430 BVM 2016-17</t>
  </si>
  <si>
    <t>ªÀÄAqÀå f¯Éè ªÀÄzÀÆÝgÀÄ vÁ®ÆèPÀÄ PËqÉè UÁæªÀÄ ¥ÀAZÁAiÀÄw 2013-16 £ÉÃ ¸Á°£À §¸ÀªÀ ªÀ¸Àw AiÉÆÃd£ÉAiÀÄrAiÀÄ ¥sÀ¯Á£ÀÄ¨sÀ«UÉ ©qÉUÀqÉAiÀiÁVgÀÄªÀ C£ÀÄzÁ£ÀªÀ£ÀÄß »A¥ÀqÉzÀÄ ¥sÀ¯Á£ÀÄ¨sÀ«AiÀÄ DAiÉÄÌAiÀÄ£ÀÄß ±Á±ÀévÀªÁV gÀzÀÄÝ¥Àr¸ÀÄªÀ §UÉÎ.</t>
  </si>
  <si>
    <t>03.08.2016</t>
  </si>
  <si>
    <t>PI RGRHCL 431 BVM 2016-17</t>
  </si>
  <si>
    <t>§¼Áîj f¯Éè ºÉÆ¸À¥ÉÃmÉ vÁ®ÆèPÀÄ ºÀ¼É ªÀÄ®¥À£ÀUÀÄr UáæªÀÄzÀ ¤ªÁ¹ ²æÃªÀÄw ¨sÁUÀå®QëöäÃ ²£Á¥ÀÆgÀ PÉÆÃA ²£Á¥ÀÄgÀ D£ÀAzÀ EªÀjUÉ ªÀ¸Àj AiÉÆÃd£ÉAiÀÄr ªÀ¸Àw ¸ËPÀAiÀÄð PÀ°à¹PÉÆqÀÄªÀAvÉ PÉÆÃjgÀÄªÀ §UÉÎ.</t>
  </si>
  <si>
    <t>PI RGRHCL 432 BVM 2016-17</t>
  </si>
  <si>
    <t>gÁAiÀÄZÀÆgÀÄ f¯Éè zÉÃªÀzÀÄUÀð «zsÁ£À¸À¨sÁ PÉëÃvÀæzÀ®è ««zsÀ ªÀ¸Àw AiÉÆÃd£ÉUÀ¼Àr DAiÉÄÌAiÀiÁV ªÀÄ£É ¤«Äð¹PÉÆArgÀÄªÀ ¥sÀ¯Á£ÀÄ¨sÀ«UÀ¼À ¤®ÄUÀqÉAiÀiÁVgÀÄªÀ C£ÀÄzÁ£ÀªÀ£ÀÄß ©qÀÄUÀqÉ ªÀiÁqÀÄªÀAvÉ PÉÆÃjgÀÄªÀ PÀÄjvÀÄ.</t>
  </si>
  <si>
    <t>PI RGRHCL 433 BVM 2016-17</t>
  </si>
  <si>
    <t>²ªÀªÉÆUÀÎ f¯Éè wÃxÀðºÀ½î vÁ®ÆèPQ£À ªÀ¸Àw AiÉÆÃd£ÉAiÀÄrAiÀÄ°è ±ËZÁ®AiÀÄzÀ C£ÀÄzÁ£ÀªÀ£ÀÄß ©qÀÄqÉ ªÀiÁr¹PÉÆqÀÄªÀ §UÉÎ.</t>
  </si>
  <si>
    <t>PI RGRHCL 434 BVM 2016-17</t>
  </si>
  <si>
    <t>PÉÆÃ¯ÁgÀ f¯Éè PÉÆÃ¯ÁgÀ vÁ®ÆèQ£À ¨sÀzÀæºÀ½î UÁæªÀÄzÀ ¤ªÁ¹UÉ ªÀ¸Àw AiÉÆÃd£ÉAiÀÄr ªÀ¸Àw ¸ËPÀAiÀÄð PÀ°à¸ÀÄªÀAvÉ PÉÆÃjgÀÄªÀ §UÉÎ.</t>
  </si>
  <si>
    <t>PI RGRHCL 435 BVM 2016-17</t>
  </si>
  <si>
    <t>zÁªÀtUÉgÉ f¯Éè ºÀgÀ¥À£ÀºÀ½î vÁ®ÆèQ£À CgÀ¹ÃPÉgÉ UÁæªÀÄ ¥ÀAZÁAiÀÄwAiÀÄ 2010-11 £ÉÃ ¸Á°£À §¸ÀªÀ ªÀ¸Àw AiÉÆÃd£ÉAiÀÄrAiÀÄ ¥sÀ¯Á£ÀÄ¨sÀ«UÉ C£ÀÄzÁ£À ©qÀÄUÀqÉ ªÀiÁqÀÄªÀAvÉ PÉÆÃjgÀÄªÀ §UÉÎ.</t>
  </si>
  <si>
    <t>PI RGRHCL 436 BVM 2016-17</t>
  </si>
  <si>
    <t>PÀ®§ÄgÀV f¯Éè eÉÃªÀVð vÁ®ÆèQ£À eÉÃgÀlV UÁæªÀÄ ¥ÀAZÁ¬ÄwAiÀÄ°è §¸ÀªÀ ªÀ¸Àw AiÉÆÃd£ÉAiÀÄr zÀÄgÀÄ¥ÀAiÉÆÃUÀ ¥Àj¹PÉÆArgÀÄªÀ §UÉÎ.</t>
  </si>
  <si>
    <t>PI RGRHCL 437 BVM 2016-17</t>
  </si>
  <si>
    <t>ºÁªÉÃj f¯Éè ¸ÀªÀtÆgÀÄ vÁ®ÆèQ£À »gÉÃªÀÄgÀ½ºÀ½î UÁæªÀÄ ¥ÀAZÁ¬ÄwAiÀÄ 2010-11 £ÉÃ ¸Á°£À §¸ÀªÀ ªÀ¸Àw AiÉÆÃd£ÉAiÀÄrAiÀÄ ¥sÀ¯Á£ÀÄ¨sÀ«AiÀÄ ªÀÄ£ÉAiÀÄ f¦J¸ï bÁAiÀiÁavÀæUÀ¼À£ÀÄß gÀzÀÄÝ¥Àr¸ÀÄªÀ §UÉÎ.</t>
  </si>
  <si>
    <t>PI RGRHCL 438 BVM 2016-17</t>
  </si>
  <si>
    <t>PÀ®§ÄVð f¯Éè aAZÉÆÃ½ vÁ®ÆèQ£À zÉÃzÀ®är UÁæªÀÄ ¥ÀAZÁAiÀÄw ªÁå¦ÛAiÀÄ°è §gÀÄªÀ ¥ÀæªÁºÀ ¦ÃrvÀjUÉ ªÀ¸Àw AiÉÆÃd£ÉAiÀÄr ªÀ¸Àw ¸ËPÀAiÀÄð PÀ°à¸ÀÄªÀAvÉ PÉÆÃjgÀÄªÀ §UÉÎ.</t>
  </si>
  <si>
    <t>PI RGRHCL 439 BVM 2016-17</t>
  </si>
  <si>
    <t>GvÀÛgÀ PÀ£ÀßqÀ f¯Éè eÉÆÃ¬ÄqÁ vÁ®ÆèQ£À eÉÆÃ¬ÄqÁ UáæªÀÄ ¥ÀAZÁAiÀÄwUÉ ºÉZÀÄÑªÀjAiÀiÁV 100 ªÀÄ£ÉUÀ¼À£ÀÄß ªÀÄAdÆgÀÄ ªÀiÁqÀÄªÀAvÉ PÉÆÃjgÀÄªÀ PÀÄjvÀÄ.</t>
  </si>
  <si>
    <t>PI RGRHCL 440 BVM 2016-17</t>
  </si>
  <si>
    <t>¸ÀªÀtÆgÀÄ vÁ®ÆèQ£À ««zsÀ UÁæªÀÄ ¥ÀAZÁAiÀÄwUÀ¼À°è ««zsÀ ªÀ¸Àw AiÉÆÃd£ÉUÀ¼Àr DAiÉÄÌAiÀiÁV ªÀÄ£É ¤ªÀiÁðtªÀ£ÀÄß ¥ÁægÀA©ü¹PÉÆ¼ÀîzÉÃ EgÀÄªÀ ¥sÀ¯Á£ÀÄ¨sÀ«UÀ¼À£ÀÄß gÀzÀÄÝ¥Àr¸ÀÄªÀAvÉ PÉÆÃjgÀÄªÀ PÀÄjvÀÄ.</t>
  </si>
  <si>
    <t>PI RGRHCL 441 BVM 2016-17</t>
  </si>
  <si>
    <t>ZÁªÀÄgÁd£ÀUÀgÀ f¯Éè PÉÆ¼ÉîÃUÁ® vÁ®ÆèQ£À ªÀiÁlð½î UÁæªÀÄ ¥ÀAZÁAiÀÄw ªÁå¦ÛAiÀÄ°è §gÀÄªÀ ªÉ¼ÉîÃj¥ÀÄgÀ ªÀÄvÀÄÛ PÀgÀlÄÖPÉÆÃ¬Ä¯ï UÁæªÀÄzÀ ¤ªÁ¹UÀ½UÉ ªÀÄ£ÉUÀ¼À£ÀÄß ªÀÄAdÆgÀÄ ªÀiÁqÀÄªÀAvÉ PÉÆÃjgÀÄªÀ §UÉÎ.</t>
  </si>
  <si>
    <t>PI RGRHCL 442 BVM 2016-17</t>
  </si>
  <si>
    <t>gÁAiÀÄZÀÆgÀÄ vÁ®ÆèQ£À ªÀÄA£Àì¯Á¥ÀÄgÀ UÁæªÀÄzÀ ¥sÀ¯Á£ÀÄ¨sÀ«UÀ½UÉ C£ÀÄzÁ£À ©qÀÄUÀqÉ ªÀiÁqÀÄªÀ §UÉÎ.</t>
  </si>
  <si>
    <t>PI RGRHCL 443 BVM 2016-17</t>
  </si>
  <si>
    <t>AiÀiÁzÀVj f¯Éè ±ÀºÁ¥ÀÄgÀ vÁ®ÆèQ£À UÉÆÃV ¥ÉÃl UáæªÀÄ ¥ÀAZÁAiÀÄwAiÀÄ 205-16 £ÉÃ ¸Á°£À §¸ÀªÀ ªÀ¸Àw AiÉÆÃd£ÉAiÀÄrAiÀÄ ¥sÀ¯Á£ÀÄ¨sÀ«AiÀÄ£ÀÄß gÀzÀÄÝ¥Àr¸ÀÄªÀ §UÉÎ.</t>
  </si>
  <si>
    <t>PI RGRHCL 444 BVM 2016-17</t>
  </si>
  <si>
    <t>avÀæzÀÄUÀð f¯Éè ºÉÆ¼À¯ÉÌgÉ vÁ®ÆèQ£À vÀÄ¥ÀàzÀºÀ½î UÁæªÀÄ ¥ÀAZÁ¬ÄwAiÀÄ 2010-11£ÉÃ ¸Á°£À §¸ÀªÀ ªÀ¸Àw AiÉÆÃd£ÉAiÀÄ ªÀÄ£ÉAiÀÄ ¯ÁPï N¥À£ï ªÀiÁrPÉÆqÀÄªÀ §UÉÎ.</t>
  </si>
  <si>
    <t>PI RGRHCL 445 BVM 2016-17</t>
  </si>
  <si>
    <t>GqÀÄ¦ vÁ®ÆèQ£À°è ªÀ¸Àw ¥ÀæUÀw zÁR°¸À®Ä C¸ÁzsÀåªÁVgÀÄªÀ ºÁUÀÆ C£ÀÄzÁ£À ©qÀÄUÀqÉUÉÆ½¸ÀÄªÀ §UÉÎ.</t>
  </si>
  <si>
    <t>PI RGRHCL 446 BVM 2016-17</t>
  </si>
  <si>
    <t>gÁdåzÀ CgÀtå ¥ÀæzÉÃ±À, CgÉ ¸ÀPÁðj ¥ÀæzÉÃ±À ºÁUÀÆ E¤ßvÀgÀ ¥ÀæzÉÃ±ÀUÀ¼À°è ªÁ¸ÀªÁVgÀÄªÀ d£ÀUÀgÀ PÀÄjvÁzÀ CAQ CA±ÀUÀ¼À£ÀÄß PÀ¯ÉºÁPÀÄªÀ §UÉÎ.</t>
  </si>
  <si>
    <t>PI RGRHCL 447 BVM 2016-17</t>
  </si>
  <si>
    <t>aPÀÌªÀÄUÀ¼ÀÆgÀÄ f¯Éè vÀjÃPÉgÉ vÁ®ÆèQ£À CdÓA¥ÀÄgÀ UÁæªÀÄ ¥ÀAZÁ¬ÄwAiÀÄ ¥sÀ®£ÀÄ¨sÀ« ¸ÀASÉå.118033 gÀªÀgÀ Drmï DPÉëÃ¥ÀuÉAiÀÄ£ÀÄß ¸Àj¥Àr¸ÀÄªÀ §UÉÎ.</t>
  </si>
  <si>
    <t>PI RGRHCL 448 BVM 2016-17</t>
  </si>
  <si>
    <t>AiÀiÁzÀVj f¯Éè ¸ÀÄgÀ¥ÀÄgÀ vÁ®ÆèQ£À ªÁUÀtUÉÃgÁ UÁæªÀÄ ¥ÀAZÁ¬ÄwAiÀÄ ªÀ¸Àw gÀ»vÀjUÉ ««zsÀ ªÀ¸Àw AiÉÆÃd£ÉAiÀÄr ªÀÄ£É ªÀÄAdÆgÀÄ ªÀiÁqÀÄªÀ §UÉÎ</t>
  </si>
  <si>
    <t>PI RGRHCL 449 BVM 2016-17</t>
  </si>
  <si>
    <t>ºÁ¸À£À f¯Éè CgÀ¹ÃPÉgÉ vÁ®ÆèQ£À jdPïÖ DVgÀÄªÀ £Ámï gÉPÀªÀÄAqï ¥Àæ¸ÁÛªÀ£ÉUÀ¼À£ÀÄß vÁ®ÆèPÀÄ ¥ÀAZÁAiÀÄw ¯ÁV£ï UÉ »A¢gÀÄV¸ÀÄªÀ PÀÄjvÀÄ.</t>
  </si>
  <si>
    <t>PI RGRHCL 450 BVM 2016-17</t>
  </si>
  <si>
    <t>ºÁªÉÃj f¯Éè ¨ÁåqÀV vÁ®ÆèQ£À ««zsÀ ªÀ¸Àw AiÉÆÃd£ÉUÀ¼À°è ¥ÀæUÀwAiÀiÁUÀ¢gÀÄªÀ ªÀÄ£ÉUÀ¼À£ÀÄß gÀzÀÄÝ ªÀiÁqÀÄªÀ §UÉÎ.</t>
  </si>
  <si>
    <t>PI RGRHCL 451 BVM 2016-17</t>
  </si>
  <si>
    <t>GvÀÛgÀPÀ£ÀßqÀ f¯Éè ºÀ½AiÀiÁ¼À vÁ®ÆèQ£À ¨sÁUÀªÀw UÁæªÀÄ ¥ÀAZÁ¬ÄwAiÀÄ ¥sÀ¯Á£ÀÄ¨sÀ«AiÀÄ ªÀÄ£ÉAiÀÄ vÀ¼À¥ÁAiÀÄ ºÀAvÀzÀ f¦J¸ï£ÀÄß gÀzÀÄÝUÉÆ½¸ÀÄªÀ §UÉÎ.</t>
  </si>
  <si>
    <t>10.08.2016</t>
  </si>
  <si>
    <t>PI RGRHCL 452 BVM 2016-17</t>
  </si>
  <si>
    <t>PÀ®§ÄgÀV f¯Éè D¼ÀAzÀ vÁ®ÆèQ£À ²æÃ «ÃgÀuÁÚ vÀAzÉ ªÀÄ®è¥Àà eÁ£É gÀªÀjUÉ ªÀÄ£É ªÀÄAdÆgÀÄ ªÀiÁqÀÄªÀ §UÉÎ.</t>
  </si>
  <si>
    <t>PI RGRHCL 453 BVM 2016-17</t>
  </si>
  <si>
    <t>gÁAiÀÄZÀÆgÀÄ f¯Éè ¹AzsÀ£ÀÆgÀÄ vÁ®ÆèQ£À UÀÄAd½î UÁæªÀÄ ¥ÀAZÁ¬ÄwAiÀÄ ¥sÀ¯Á£ÀÄ¨sÀ«UÉ C£ÀÄzÁ£À ©qÀÄUÀqÉ ªÀiÁqÀÄªÀ §UÉÎ.</t>
  </si>
  <si>
    <t>PI RGRHCL 454 BVM 2016-17</t>
  </si>
  <si>
    <t>ºÁ¸À£À f¯Éè CgÀPÀ®UÀÆqÀÄ vÁ®ÆèQ£À gÀÄzÀæ¥ÀlÖt UÁæªÀÄ ¥ÀAZÁ¬ÄwAiÀÄ°è 2010-11£ÉÃ ¸Á°£À §¸ÀªÀ ªÀ¸Àw AiÉÆÃd£ÉAiÀÄrAiÀÄ ¥sÀ¯Á£ÀÄ¨sÀ«UÀ½UÉ C£ÀÄzÁ£À ©qÀÄUÀqÉ ªÀiÁqÀÄªÀAvÉ PÉÆÃjgÀÄªÀ §UÉÎ.</t>
  </si>
  <si>
    <t>11.08.2016</t>
  </si>
  <si>
    <t>PI RGRHCL 455 BVM 2016-17</t>
  </si>
  <si>
    <t>aPÀÌªÀÄUÀ¼ÀÆgÀÄ f¯Éè vÀjÃPÉgÉ vÁ®ÆèQ£À ªÀÄ¼À°ZÀ£ÉßÃ£ÀºÀ½î (JA.¹.ºÀ½î) UÁæªÀÄzÀ ¥sÀ.¸ÀA.100818 gÀªÀjUÉ 4 £ÉÃ ºÀAvÀzÀ C£ÀÄzÁ£À ©qÀÄUÀqÉ ªÀiÁqÀÄªÀ §UÉÎ.</t>
  </si>
  <si>
    <t>PI RGRHCL 456 BVM 2016-17</t>
  </si>
  <si>
    <t>§¼Áîj f¯Éè ºÀUÀj¨ÉÆªÀÄä£ÀºÀ½î vÁ®ÆèQ£À ªÀÄgÀ©âºÀ½î UÁæªÀÄ ¥ÀAZÁAiÀÄwAiÀÄ°è 2010-11£ÉÃ ¸Á°£À ªÀ¸Àw AiÉÆÃd£ÉAiÀÄ ¥sÀ¯Á£ÀÄ¨sÀ« ªÀÄ£ÉAiÀÄ f¦J¸ï bÁAiÀiÁavÀæªÀ£ÀÄß gÀzÀÄÝ¥Àr¸ÀÄªÀ §UÉÎ.</t>
  </si>
  <si>
    <t>17.08.2016</t>
  </si>
  <si>
    <t>PI RGRHCL 457 BVM 2016-17</t>
  </si>
  <si>
    <t>ºÁ¸À£À f¯ÉèAiÀÄ ¨ÉÃ®ÆgÀÄ vÁ®ÆèQ£À AiÀÄ®ºÀAPÀ UÁæªÀÄ ¥ÀAZÁAiÀÄwAiÀÄ°è 2010-11£ÉÃ ¸Á°£À §¸ÀªÀ ªÀ¸Àw AiÉÆÃd£ÉAiÀÄr DAiÉÄÌAiÀiÁVgÀÄªÀ ²æÃªÀÄw ¯ÉÆÃ¯ÁQë PÉÆÃA ªÀÄ°èPÁdÄð£À,  PÉÆÃqï ¸ÀASÉå: 57635 EªÀgÀ ªÀÄ£É ¤ªÀiÁðtzÀ vÀ¼À¥ÁAiÀÄ, UÉÆÃqÉ, bÁªÀtÂ ªÀÄvÀÄÛ ¥ÀÆtð ºÀAvÀUÀ¼À f.¦.J¸ï. bÁAiÀiÁavÀæUÀ¼ÀÄ N.PÉ. DVgÀÄªÀ PÀÄjvÀÄ.</t>
  </si>
  <si>
    <t>PI RGRHCL 458 BVM 2016-17</t>
  </si>
  <si>
    <t>PÀ®§ÄgÀV f¯ÉèAiÀÄ C¥sÀd®¥ÀÆgÀ vÁ®ÆèQ£À ªÀiÁ±Á¼À UÁæªÀÄ ¥ÀAZÁAiÀÄwAiÀÄ°è 2015-16£ÉÃ ¸Á°£À §¸ÀªÀ ªÀ¸Àw AiÉÆÃd£ÉAiÀÄr UÁæªÀÄ ¸À¨sÉ £ÀqÉ¸ÀzÉÃ, £ÀPÀ° zÁR¯ÉUÀ¼À£ÀÄß ¸ÀÈ¶×¹ ¥sÀ¯Á£ÀÄ¨sÀ«UÀ¼À£ÀÄß DAiÉÄÌUÉÆ½¹gÀÄªÀÅzÁV ¤ÃrgÀÄªÀ zÀÆj£À ªÉÄÃgÉUÉ ¥Àj²Ã®£É £ÀqÉ¹ ªÀgÀ¢ ¸À°è¸ÀÄªÀ PÀÄjvÀÄ.</t>
  </si>
  <si>
    <t>PI RGRHCL 459 BVM 2016-17</t>
  </si>
  <si>
    <t>GvÀÛgÀ PÀ£ÀßqÀ f¯Éè ¨sÀlÌ¼À vÁ®ÆèQ£À ªÀiÁ«£ÀPÀÄªÉð UÁæªÀÄ ¥ÀAZÁAiÀÄwAiÀÄ 2015-16 £ÉÃ ¸Á°£À §¸ÀªÀ ªÀ¸Àw AiÉÆÃd£ÉAiÀÄr ¥sÀ¯Á£ÀÄ¨sÀ«AiÀÄ ªÀÄ£ÉAiÀÄ f¦J¸ï bÁAiÀiÁavÀæªÀ£ÀÄß gÀzÀÄÝ¥Àr¸ÀÄªÀ §UÉÎ.</t>
  </si>
  <si>
    <t>PI RGRHCL 460 BVM 2016-17</t>
  </si>
  <si>
    <t>zÀQët PÀ£ÀßqÀ f¯Éè ¥ÀÄvÀÆÛgÀÄ vÁ®ÆèQ£À ²æÃ J®ÄA§ ©£ï ¥ÀZÉÆÑÃ½ gÀªÀgÀ ªÀÄ£ÉAiÀÄ f¦J¸ï bÁAiÀiÁavÀæªÀ£ÀÄß vÉgÀªÀÅªÀiÁqÀÄªÀ §UÉÎ.</t>
  </si>
  <si>
    <t>PI RGRHCL 461 BVM 2016-17</t>
  </si>
  <si>
    <t>aPÀÌ§¼Áî¥ÀÄgÀ f¯Éè aPÀÌ§¼Áî¥ÀÄgÀ vÁ®ÆèQ£À ¥ÉgÉ¸ÀAzÀæ UÁæªÀÄ ¥ÀAZÁAiÀÄwAiÀÄ 2015-16 £ÉÃ ¸Á°£À §¸ÀªÀ ªÀ¸Àw AiÉÆÃd£ÉAiÀÄr ¥sÀ¯Á£ÀÄ¨sÀ«AiÀÄ ªÀÄ£ÉAiÀÄ f¦J¸ï bÁAiÀiÁavÀæªÀ£ÀÄß gÀzÀÄÝ¥Àr¸ÀÄªÀ §UÉÎ.</t>
  </si>
  <si>
    <t>PI RGRHCL 462 BVM 2016-17</t>
  </si>
  <si>
    <t>«dAiÀÄ¥ÀÄgÀ f¯Éè ¹AzÀV vÁ®ÆèQ£À PÀZÉèªÁqÀ ªÀÄvÀÄÛ aPÀºÀªÀ¼ÀV PÀÄªÀÄ¸ÀtV UÁæªÀÄUÀ¼À ªÁå¦ÛAiÀÄ°è §gÀÄªÀ 28 d£À ¥sÀ¯Á£ÀÄ¨sÀ«UÀ½UÉ ªÀÄ£ÉUÀ¼À£ÀÄß ªÀÄAdÆgÀÄ ªÀiÁqÀÄªÀAvÉ PÉÆÃjgÀÄªÀ §UÉÎ.</t>
  </si>
  <si>
    <t>PI RGRHCL 463 BVM 2016-17</t>
  </si>
  <si>
    <t>AiÀiÁzÀVj f¯Éè UÀÄgÀÄ«ÄlPÀ¯ï ªÀÄvÀ PÉëÃvÀæPÉÌ 11 ªÀÄ£ÉUÀ¼À£ÀÄß ªÀÄAdÆgÀÄ ªÀiÁqÀÄªÀ §UÉÎ.</t>
  </si>
  <si>
    <t>PI RGRHCL 464 BVM 2016-17</t>
  </si>
  <si>
    <t>¨ÉAUÀ¼ÀÆgÀÄ UÁæªÀiÁAvÀgÀ f¯ÉèAiÀÄ°è 2013-14, 2014-15 ªÀÄvÀÄÛ 2015-16 £ÉÃ ¸Á°£À ««zsÀ ªÀ¸Àw AiÉÆÃd£ÉUÀ¼Àr ¸Á¢ü¹zÀ ¨ËwPÀ ªÀÄvÀÄÛ DyðPÀ ¥ÀæUÀwAiÀÄ «ªÀgÀUÀ¼À£ÀÄß ¤ÃqÀÄªÀAvÉ PÉÆÃjgÀÄªÀ §UÉÎ.</t>
  </si>
  <si>
    <t>PI RGRHCL 465 BVM 2016-17</t>
  </si>
  <si>
    <t>ªÉÄÊ¸ÀÆgÀÄ f¯Éè ºÀÉUÀÎqÀzÉÃªÀ£ÀPÉÆÃmÉ vÁ®ÆèQ£À £ÁUÀ£ÀºÀ½î UÁæAªÀÄ ¥ÀAZÁAiÀÄw ªÁå¦ÛAiÀÄ°è §gÀÄªÀ C®à¸ÀASÁåvÀgÁzÀ PÀÄA¨ÁgÀ d£ÁAUÀzÀ 24 d£À ¥sÀ¯Á£ÀÄ¨sÀ«UÀ½UÉ ªÀ¸Àw ¸ËPÀAiÀÄð PÀ°à¹PÉÆqÀÄªÀAvÉ PÉÆÃjgÀÄªÀ §UÉÎ.</t>
  </si>
  <si>
    <t>22.08.2016</t>
  </si>
  <si>
    <t>PI RGRHCL 466 BVM 2016-17</t>
  </si>
  <si>
    <t>ºÁ¸À£À f¯Éè ºÁ¸À£À vÁ®ÆèQ ªÀÄPÀÄð° UÁæªÀÄ ¥ÀAZÁAiÀÄwAiÀÄ°è 2015-16 £ÉÃ ¸Á°£À §¸ÀªÀ ªÀ¸Àw AiÉÆÃd£ÉAiÀÄr DAiÉÄÌAiÀiÁVgÀÄªÀ ¥sÀ¯Á£ÀÄ¨sÀ«AiÀÄ ªÀÄ£ÉAiÀÄ vÀ¼À¥ÁAiÀÄ ºÀAvÀzÀ f¦J¸ï bÁAiÀiÁavÀæªÀ£ÀÄß gÀzÀÄÝ¥Àr¸ÀÄªÀAvÉ PÉÆÃjgÀÄªÀ §UÉÎ.</t>
  </si>
  <si>
    <t>23.08.2016</t>
  </si>
  <si>
    <t>PI RGRHCL 467 BVM 2016-17</t>
  </si>
  <si>
    <t>GvÀÛgÀ PÀ£ÀßqÀ f¯Éè ºÀ½AiÀiÁ¼À vÁ®ÆèQ£À ªÀÄÄPÀðªÁqÀ UÁæªÀÄ ¥ÀAZÁAiÀÄw 2010-11 £ÉÃ ¸Á°£À §¸ÀªÀ ªÀ¸Àw AiÉÆÃd£ÉAiÀÄr ¥sÀ¯Á£ÀÄ¨sÀ«AiÀÄ ªÀÄ£ÉAiÀÄ vÀ¼À¥ÁAiÀÄ ºÀAvÀzÀ f¦J¸ï bÁAiÀiÁavÀæªÀ£ÀÄß gÀzÀÄÝ¥Àr¸ÀÄªÀAvÉ PÉÆÃjgÀÄªÀ §UÉÎ.</t>
  </si>
  <si>
    <t>PI RGRHCL 468 BVM 2016-17</t>
  </si>
  <si>
    <t>AiÀiÁzÀVj f¯Éè AiÀiÁzÀVj vÁ®ÆèQ£À ¸ÉÊzÁ¥ÀÄgÀ UÁæªÀÄ ¥ÀAZÁAiÀÄwAiÀÄ°è J¯Áè ªÀUÀðzÀ 200 d£À ¥sÀ¯Á£ÀÄ¨sÀ«UÀ½UÉ ªÀÄ£ÀUÉ¼À£ÀÄß ªÀÄAdÆgÀÄ ªÀiÁqÀÄªÀ §UÉÎ.</t>
  </si>
  <si>
    <t>PI RGRHCL 469 BVM 2016-17</t>
  </si>
  <si>
    <t>PÉÆÃ¯ÁgÀ f¯Éè PÉÆÃ¯ÁgÀ vÁ®ÆèQ£À ªÀiÁeÉÃð£ÀºÀ½î UÁæªÀÄ ¥ÀAZÁAiÀÄw ¨É¸ÀÛ£ÀºÀ½î UÁæªÀÄzÀ 20 d£À ¥sÀ¯Á£ÀÄ¨sÀ«UÀ½UÉ ªÀ¸Àw AiÉÆÃd£ÉAiÀÄr ªÀ¸Àw ¸ËPÀAiÀÄð PÀ°à¸ÀÄªÀAvÉ PÉÆÃjgÀÄªÀ §UÉÎ.</t>
  </si>
  <si>
    <t>24.08.2016</t>
  </si>
  <si>
    <t>PI RGRHCL 470 BVM 2016-17</t>
  </si>
  <si>
    <t>vÀÄªÀÄPÀÆgÀÄ f¯Éè PÀÄtÂUÀ¯ï vÁ®ÆèQ£À ºÀÄ°AiÀÄÆgÀÄzÀÄUÀð UÁæªÀÄzÀ  ¥sÀ¯Á£ÀÄ¨sÀ«UÉ ªÀ¸Àw AiÉÆÃd£ÉAiÀÄr ªÀ¸Àw ¸ËPÀAiÀÄð PÀ°à¸ÀÄªÀAvÉ PÉÆÃjgÀÄªÀ §UÉÎ.</t>
  </si>
  <si>
    <t>PI RGRHCL 471 BVM 2016-17</t>
  </si>
  <si>
    <t>ºÁ¸À£À f¯Éè D®ÆgÀÄ vÁ®ÆèQ£À PÀtvÀÆgÀÄ UÁæªÀÄ ¥ÀAZÁAiÀÄwAiÀÄ «gÀÄ¥Á¥ÀÄgÀ UÁæªÀÄzÀ  ¥sÀ¯Á£ÀÄ¨sÀ«UÉ ªÀ¸Àw AiÉÆÃd£ÉAiÀÄr ªÀ¸Àw ¸ËPÀAiÀÄð PÀ°à¸ÀÄªÀAvÉ PÉÆÃjgÀÄªÀ §UÉÎ.</t>
  </si>
  <si>
    <t>PI RGRHCL 472 BVM 2016-17</t>
  </si>
  <si>
    <t>PÉÆ¥Àà¼À f¯Éè UÀAUÁªÀw vÁ®ÆèQ£À »gÉÃSÉÃqÀ UÁæªÀÄ ¥ÀAZÁAiÀÄwAiÀÄ aPÀÌSÉÃqÀ UÁæªÀÄzÀ  ¥sÀ¯Á£ÀÄ¨sÀ«UÉ ªÀ¸Àw AiÉÆÃd£ÉAiÀÄr ªÀ¸Àw ¸ËPÀAiÀÄð PÀ°à¸ÀÄªÀAvÉ PÉÆÃjgÀÄªÀ §UÉÎ.</t>
  </si>
  <si>
    <t>PI RGRHCL 473 BVM 2016-17</t>
  </si>
  <si>
    <t>AiÀiÁzÀVj f¯Éè ¸ÀÄgÀ¥ÀÄgÀ vÁ®ÆèQ£À ªÁUÀtUÉÃgÁ UÁæªÀÄ ¥ÀAZÁAiÀÄwAiÀÄ ªÁUÀtUÉÃgÁ UÁæªÀÄzÀ 38 ¥sÀ¯Á£ÀÄ¨sÀ«UÀ½UÉ ªÀ¸Àw AiÉÆÃd£ÉAiÀÄr ªÀ¸Àw ¸ËPÀAiÀÄð PÀ°à¸ÀÄªÀAvÉ PÉÆÃjgÀÄªÀ §UÉÎ.</t>
  </si>
  <si>
    <t>PI RGRHCL 474 BVM 2016-17</t>
  </si>
  <si>
    <t>zÀÁªÀtUÉgÉ f¯Éè ºÉÆ£Áß½ vÁ®ÆèQ£À ¨É£ÀPÀ£ÀºÀ½î UÁæªÀÄ ¥ÀAZÁ¬ÄwAiÀÄ 2015-16 £ÉÃ ¸Á°£À §¸ÀªÀ ªÀ¸Àw AiÉÆÃd£ÉAiÀÄr ¥sÀ¯Á£ÀÄ¨sÀ«AiÀÄ ªÀÄ£É f¦J¸ï bÁAiÀiÁavÀæªÀ£ÀÄß gÀzÀÄÝ¥Àr¸ÀÄªÀAvÉ PÉÆÃjgÀÄªÀ §UÉÎ.</t>
  </si>
  <si>
    <t>PI RGRHCL 475 BVM 2016-17</t>
  </si>
  <si>
    <t>§¼Áîj f¯Éè §¼Áîj vÁ®ÆèPÀÄ ¹zÀÝªÀÄä£ÀºÀ½î UÁæªÀÄ ¥ÀAZÁAiÀÄw 2010-11 £ÉÃ ¸Á°£À §¸ÀªÀ ªÀ¸Àw AiÉÆÃd£ÉAiÀÄr ¥sÀ¯Á£ÀÄ¨sÀ«AiÀÄ DAiÉÄÌAiÀÄ£ÀÄß D£ï¯ÉÊ£ï¤AzÀ ±Á±ÀévÀªÁV gÀzÀÄÝ¥Àr¸ÀÄªÀAvÉ PÉÆÃjgÀÄªÀ §UÉÎ.</t>
  </si>
  <si>
    <t>25.08.2016</t>
  </si>
  <si>
    <t>PI RGRHCL 476 BVM 2016-17</t>
  </si>
  <si>
    <t>avÀæzÀÄUÀð f¯Éè »jAiÀÄÆgÀÄ vÁ®ÆèQ£À C©â£ÀºÉÆ¼É UÁæªÀÄ ¥ÀAZÁAiÀÄwAiÀÄ 2010-11 £ÉÃ ¸Á°£À §¸ÀªÀ ªÀ¸Àw AiÉÆÃd£ÉAiÀÄr ¨ÁèPï DVgÀÄªÀ ¥sÀ¯Á£ÀÄ¨sÀ«AiÀÄ£ÀÄß C£ï¨ÁèPï ªÀiÁrPÉÆqÀÄªÀAvÉ PÉÆÃjgÀÄªÀ §UÉÎ.</t>
  </si>
  <si>
    <t>PI RGRHCL 477 BVM 2016-17</t>
  </si>
  <si>
    <t>aPÀÌªÀÄUÀ¼ÀÆgÀÄ f¯Éè vÀjÃPÉgÉ vÁ®ÆèQ£À PÉÆgÀnÃPÉgÉ UÁæªÀÄ ¥ÀAZÁAiÀÄwAiÀÄ 2010-11 £ÉÃ ¸Á°£À §¸ÀªÀ ªÀ¸Àw AiÉÆÃd£ÉAiÀÄr ¥sÀ¯Á£ÀÄ¨sÀ«UÉ C£ÀÄzÁ£À ©qÀÄUÀqÉ ªÀiÁqÀÄªÀAvÉ PÉÆÃjgÀÄªÀ §UÉÎ.</t>
  </si>
  <si>
    <t>PI RGRHCL 478 BVM 2016-17</t>
  </si>
  <si>
    <t>ºÉÆ£Áß½ vÁ®ÆèQ£À ««zsÀ UÁæªÀÄ ¥ÀAZÁAiÀÄwUÀ¼À°è 2010-11£ÉÃ ¸Á°£À §¸ÀªÀ ªÀ¸Àw AiÉÆÃd£ÉAiÀÄr DAiÉÄÌAiÀiÁV ªÀÄ£É ¤ªÀiÁðtªÀ£ÀÄß ¥ÁægÀA©ü¹PÉÆ¼Àî¢gÀÄªÀ 1002 ¥sÀ¯Á£ÀÄ¨sÀ«UÀ¼À£ÀÄß D£ï¯ÉÊ£ï£À°è ¨ÁèPï ªÀiÁqÀÄªÀAvÉ PÉÆÃjgÀÄªÀ PÀÄjvÀÄ.</t>
  </si>
  <si>
    <t>26.08.2016</t>
  </si>
  <si>
    <t>PI RGRHCL 479 BVM 2016-17</t>
  </si>
  <si>
    <r>
      <t>gÁAiÀÄZÀÆgÀÄ f¯Éè ªÀiÁ£À« vÁ®ÆèQ£À ªÀÄ®èmï UÁæªÀÄ ¥ÀAZÁAiÀÄw 2015-16 £ÉÃ ¸Á°£À §¸ÀªÀ ªÀ¸Àw AiÉÆÃd£ÉAiÀÄrAiÀÄ ¥sÀ¯Á£ÀÄ¨sÀ«AiÀÄ ªÀÄ£ÉAiÀÄÄ (</t>
    </r>
    <r>
      <rPr>
        <sz val="11"/>
        <color indexed="8"/>
        <rFont val="Times New Roman"/>
        <family val="1"/>
      </rPr>
      <t>GP'S Not Matching</t>
    </r>
    <r>
      <rPr>
        <sz val="11"/>
        <color indexed="8"/>
        <rFont val="Nudi 01 e"/>
      </rPr>
      <t>) DVgÀÄªÀÅzÀ£ÀÄß ¸Àj¥Àr¹ C£ÀÄzÁ£À ©qÀÄUÀqÉ ªÀiÁqÀÄªÀAvÉ PÉÆÃjgÀÄªÀ §UÉÎ.</t>
    </r>
  </si>
  <si>
    <t>PI RGRHCL 480 BVM 2016-17</t>
  </si>
  <si>
    <t>¨ÁUÀ®PÉÆÃl f¯Éè ºÀÄ£ÀUÀÄAzÀ vÁ®ÆèQ£À §Æ¢ºÁ¼À J¸ïPÉ UÁæªÀÄ ¥ÀAZÁ¬Äw §¸ÀªÀ ªÀ¸Àw AiÉÆÃd£ÉAiÀÄ DAiÉÄÌAiÀÄ°è £ÀqÉzÀ CªÀåªÀºÁgÀzÀ vÀ¤SÉ ªÀiÁqÀÄªÀ §UÉÎ.</t>
  </si>
  <si>
    <t>PI RGRHCL 481 BVM 2016-17</t>
  </si>
  <si>
    <t>¨ÁUÀ®PÉÆÃl f¯Éè dªÀÄRAr vÁ®ÆèQ£À ¸À¸Á®nÖ UÁæªÀÄ ¥ÀAZÁ¬ÄwAiÀÄ ¥sÀ¯Á£ÀÄ¨sÀ«UÉ PÉÆ£ÉAiÀÄ ºÀAvÀzÀ ©¯ï ¥ÁªÀw¸ÀÄªÀ §UÉÎ.</t>
  </si>
  <si>
    <t>PI RGRHCL 482 BVM 2016-17</t>
  </si>
  <si>
    <t>ºÁ¸À£À vÁ®ÆèQ£À FZÀ®ºÀ½î UÁæªÀÄ ¥ÀAZÁ¬ÄwAiÀÄ ¥sÀ¯Á£ÀÄ¨sÀ«UÉ C£ÀÄzÁ£À ©qÀÄUÀqÉ ªÀiÁqÀÄªÀ §UÉÎ.</t>
  </si>
  <si>
    <t>PI RGRHCL 483 BVM 2016-17</t>
  </si>
  <si>
    <t>ZÁªÀÄgÁd£ÀUÀgÀ f¯Éè PÉÆ¼ÉîÃUÁ® vÁ®ÆèQ£À wªÀÄägÁd¥ÀÄgÀ UÁæªÀÄ ¥ÀAZÁ¬ÄwAiÀÄ 23 ¥sÀ¯Á£ÀÄ¨sÀ«UÀ¼À ¥ÀnÖAiÀÄ£ÀÄß gÀzÀÄÝ¥Àr¸ÀÄªÀ §UÉÎ.</t>
  </si>
  <si>
    <t>PI RGRHCL 484 BVM 2016-17</t>
  </si>
  <si>
    <t>©ÃzÀgÀ f¯Éè ºÀÄªÀÄ£Á¨ÁzÀ vÁ®ÆèQ£À ²æÃªÀÄw ²ÃªÀ°Ã¯Á PÉÆA NAPÁgÀ PÁqÀªÀ¢ EªÀgÀ ªÀÄ£ÉUÉÉ ¸ÀPÁðgÀ¢AzÀ ©qÀÄUÀqÉAiÀiÁUÀÄªÀ C£ÀÄzÁ£À vÀqÉ»rAiÀÄÄªÀ §UÉÎ.</t>
  </si>
  <si>
    <t>PI RGRHCL 485 BVM 2016-17</t>
  </si>
  <si>
    <t>GqÀÄ¦ f¯Éè PÀÄAzÁ¥ÀÄgÀ vÁ®ÆèQ£À CªÀiÁªÁ¸ÉÊ ¨ÉÊ®Ä §¸ÀªÀ ªÀ¸Àw AiÉÆÃd£ÉAiÀÄ zÀÄgÀÄ¥ÀAiÉÆÃUÀzÀ §UÉÎ.</t>
  </si>
  <si>
    <t>PI RGRHCL 486 BVM 2016-17</t>
  </si>
  <si>
    <t>¨ÉAUÀ¼ÀÆgÀÄ UÁæªÀiÁAvÀgÀ f¯Éè ºÉÆ¸ÀPÉÆÃmÉ vÁ®ÆèQ£À ¥sÀ¯Á£ÀÄ¨sÀ«UÀ¼À ¸ÀÜ¼À §zÀ¯ÁªÀuÉ ªÀiÁrgÀÄªÀÅzÀgÀ §UÉÎ.</t>
  </si>
  <si>
    <t>PI RGRHCL 487 BVM 2016-17</t>
  </si>
  <si>
    <t>ªÉÄÊ¸ÀÆgÀÄ f¯Éè w.£ÀgÀ¹Ã¥ÀÄgÀ vÁ®ÆèQ£À GPÀÌ®UÉgÉ UÁæªÀÄ ¥ÀAZÁ¬ÄwAiÀÄ ¥sÀ¯Á£ÀÄ¨sÀ«AiÀÄ ªÀÄ£ÉAiÀÄ ¥Àæ¸ÁÛªÀ£ÉAiÀÄ£ÀÄß »A¢gÀÄV¸ÀÄªÀ §UÉÎ.</t>
  </si>
  <si>
    <t>PI RGRHCL 488 BVM 2016-17</t>
  </si>
  <si>
    <t>aPÀÌªÀÄUÀ¼ÀÆgÀÄ f¯Éè vÀjÃPÉgÉ vÁ®ÆèPÀÄ CdÓA¥ÀÄgÀ UÁæªÀÄ ¥ÀAZÁAiÀÄw 2013-14 £ÉÃ ¸Á°£À §¸ÀªÀ ªÀ¸Àw AiÉÆÃd£ÉAiÀÄ ¥sÀ¯Á£ÀÄ¨sÀ«AiÀÄ£ÀÄß D£ï¯ÉÊ£ï£À°è ±Á±ÀévÀªÁV ¨ÁèPï ªÀiÁqÀÄªÀAvÉ PÉÆÃjgÀÄªÀ §UÉÎ.</t>
  </si>
  <si>
    <t>PI RGRHCL 489 BVM 2016-17</t>
  </si>
  <si>
    <t>zÀQët PÀ£ÀßqÀ f¯Éè ¨É¼ÀÛAUÀr vÁ®ÆèQ£À ²æÃªÀÄw ®°vÀ.J¸ï gÀªÀjUÉ ºÉZÀÄÑªÀj C£ÀÄzÁ£À ©qÀÄUÀqÉ ªÀiÁqÀÄªÀ §UÉÎ.</t>
  </si>
  <si>
    <t>PI RGRHCL 490 BVM 2016-17</t>
  </si>
  <si>
    <t>eÉÃªÀVð vÁ®ÆèQ£À AiÀÄ¼ÀªÁgÀ UÁæªÀÄ ¥ÀAZÁAiÀÄwAiÀÄ°è 2010-11£ÉÃ ¸Á°£À §¸ÀªÀ ªÀ¸Àw AiÉÆÃd£ÉAiÀÄr DAiÉÄÌAiÀiÁVgÀÄªÀ PÉÆÃqï ¸ÀASÉå: 252903 gÀ ¥sÀ¯Á£ÀÄ¨sÀ«AiÀÄ ªÀÄ£É ¤ªÀiÁðtzÀ f.¦.J¸ï. bÁAiÀiÁavÀæUÀ¼ÀÄ wgÀ¸ÀÌøvÀUÉÆArgÀÄªÀ PÀÄjvÀÄ.</t>
  </si>
  <si>
    <t>30.08.20106</t>
  </si>
  <si>
    <t>PI RGRHCL 491 BVM 2016-17</t>
  </si>
  <si>
    <t>zÁªÀtUÉgÉ f¯Éè dUÀ¼ÀÆgÀÄ vÁ®ÆèQ£À ZÀlßºÀ½î UÁæªÀÄ ¥ÀAZÁAiÀÄwAiÀÄ ªÁå¦ÛAiÀÄ°è §gÀÄªÀ C®à ¸ÀASÁåvÀ d£ÁAzÀªÀjUÉ ªÀ¸Àw AiÉÆÃd£ÉAiÀÄr ªÀ¸Àw ¸ËPÀAiÀÄð PÀ°à¸ÀÄªÀ §UÉÎ.</t>
  </si>
  <si>
    <t>30.08.2016</t>
  </si>
  <si>
    <t>PI RGRHCL 492 BVM 2016-17</t>
  </si>
  <si>
    <t>GqÀÄ¦ f¯Éè PÁPÀð¼À vÁ®ÆèQ£À §¸ÀªÀ ªÀ¸Àw AiÉÆÃd£ÉAiÀÄr ¥sÀ¯Á£ÀÄ¨sÀ«UÉ C£ÀÄzÁ£À ©qÀÄUÀqÉ ªÀiÁqÀÄªÀ §UÉÎ.</t>
  </si>
  <si>
    <t>PI RGRHCL 493 BVM 2016-17</t>
  </si>
  <si>
    <r>
      <t>«dAiÀÄ¥ÀÄgÀ f¯Éè §¸ÀªÀ£À ¨ÁUÉÃªÁr vÁ®ÆèQ£À PÀtPÁ® UÁæªÀÄ ¥ÀAZÁ¬ÄwUÉ 200 ªÀÄ£ÉUÀ¼À£ÀÄß ªÀÄAdÆgÀÄ ªÀiÁqÀÄªÀ §UÉÎ.</t>
    </r>
    <r>
      <rPr>
        <sz val="11"/>
        <color indexed="8"/>
        <rFont val="Times New Roman"/>
        <family val="1"/>
      </rPr>
      <t xml:space="preserve"> </t>
    </r>
  </si>
  <si>
    <t>PI RGRHCL 494 BVM 2016-17</t>
  </si>
  <si>
    <t>aPÀÌªÀÄUÀ¼ÀÆgÀÄ vÁ®ÆèQ£À UÁªÀÄ ¥ÀAZÁAiÀÄwUÀ¼À°è ««zsÀ ªÀ¸Àw AiÉÆÃd£ÉUÀ¼Àr vÀ¼À¥ÁAiÀÄ ºÁUÀÆ UÉÆÃqÉ ºÀAvÀzÀ°è ¥ÀæUÀwAiÀÄ°ègÀÄªÀ ªÀÄ£ÉUÀ¼À ¥ÀæUÀwAiÀÄÄ D£ï¯ÉÊ£ï£À°è bÁªÀtÂ ºÀAvÀzÀ°è ¥ÀæUÀwAiÀÄ°ègÀÄªÀÅzÁV vÉÆÃj¸ÀÄwÛgÀÄªÀÅzÀ£ÀÄß ¸Àj¥Àr¸ÀÄªÀAvÉ PÉÆÃjgÀÄªÀ PÀÄjvÀÄ.</t>
  </si>
  <si>
    <t>31.08.2016</t>
  </si>
  <si>
    <t>PI RGRHCL 495 BVM 2016-17</t>
  </si>
  <si>
    <t>ZÁªÀÄgÁd£ÀUÀgÀ f¯Éè PÉÆ¼ÉîÃUÁ® vÁ®ÆèQ£À ¥ÉÆ£Áßa UÁæªÀÄ ¥ÀAZÁAiÀÄwAiÀÄ ªÁå¦ÛAiÀÄ°è §gÀÄªÀ C¸ÀÆÛgÀÄ UÁæªÀÄzÀ §qÀ PÀÄlÄA§zÀªÀjUÉ ªÀ¸Àw AiÉÆÃd£ÉAiÀÄr ªÀ¸Àw ¸ËPÀAiÀÄð PÀ°à¸ÀÄªÀ §UÉÎ.</t>
  </si>
  <si>
    <t>PI RGRHCL 496 BVM 2016-17</t>
  </si>
  <si>
    <t>ªÉÄÊ¸ÀÆgÀÄ f¯Éè £Àad£ÀUÀÆqÀÄ vÁ®ÆèQ£À vÀUÀqÀÆgÀÄ UáæªÀÄ ¥ÀAZÁAiÀÄwAiÀÄ 2010-11 £ÉÃ ¸Á°£À §¸ÀªÀ ªÀ¸Àw AiÉÆÃd£ÉAiÀÄrAiÀÄ ¥sÀ¯Á¨sÀ«AiÀÄ ªÀÄ£ÉAiÀÄ vÀ¼À¥ÁAiÀÄ ºÀAvÀªÀ£ÀÄß gÀzÀÄÝ¥Àr¸ÀÄªÀAvÉ PÉÆÃjgÀÄvÁÛgÉ.</t>
  </si>
  <si>
    <t>PI RGRHCL 497 BVM 2016-17</t>
  </si>
  <si>
    <t>¨ÁUÀ®PÉÆÃmÉ f¯Éè ©Ã¼ÀV vÁ®ÆèQ£À Vj¸ÁUÀgÀ UÁæªÀÄzÀ 2013-14£ÉÃ ¸Á°£À §¸ÀªÀ ªÀ¸Àw AiÉÆÃd£ÉAiÀÄr ¥ÀqÉzÀ C£ÀÄzÁ£ÀªÀ£ÀÄß »A¥ÀqÉzÀÄ ªÀÄ£ÉAiÀÄ£ÀÄß gÀzÀÄÝ¥Àr¸ÀÄªÀ §UÉÎ.</t>
  </si>
  <si>
    <t>PI RGRHCL 498 BVM 2016-17</t>
  </si>
  <si>
    <t>AiÀiÁzÀVj f¯Éè ±ÀºÀ¥ÀÆgÀ vÁ®ÆèQ£À ªÀqÀUÉÃgÁ (JZï) UÁæªÀÄ ¥ÀAZÁ¬Äw ªÁå¦ÛUÉ ¸ÉÃjzÀ ªÀ¸Àw gÀ»vÀ ¥sÀ¯Á£ÀÄ¨sÀ«UÀ½UÉ 21 ªÀÄ£É ªÀÄAdÆgÀÄ ªÀiÁqÀÄªÀ §UÉÎ.</t>
  </si>
  <si>
    <t>PI RGRHCL 499 BVM 2016-17</t>
  </si>
  <si>
    <t>PÉÆÃ¯ÁgÀ vÁ®ÆèQ£À ¹Ãw UÁæªÀÄ ¥ÀAZÁAiÀÄwUÉ 2015-16£ÉÃ ¸Á°£À §¸ÀªÀ ªÀ¸Àw AiÉÆÃd£ÉAiÀÄr ªÀÄAdÆgÁjgÀÄªÀ 90 ªÀÄ£ÉUÀ¼À UÀÄjUÉ JzÀÄgÁV ¤AiÀÄªÀÄ¨Á»gÀªÁV C£ÀºÀð ¥sÀ¯Á£ÀÄ¨sÀ«UÀ¼À£ÀÄß DAiÉÄÌUÉÆ½¹gÀÄªÀ PÀÄjvÀÄ.</t>
  </si>
  <si>
    <t>PI RGRHCL 500 BVM 2016-17</t>
  </si>
  <si>
    <t>ºÁªÉÃj vÁ®ÆèQ£À PÀÆgÀUÀÄAzÀ UÁæªÀÄ ¥ÀAZÁAiÀÄwAiÀÄ°è 2010-11£ÉÃ ¸Á°£À §¸ÀªÀ ªÀ¸Àw AiÉÆÃd£ÉAiÀÄr DAiÉÄÌAiÀiÁVgÀÄªÀ PÉÆÃqï ¸ÀASÉå: 105525 gÀ ¥sÀ¯Á£ÀÄ¨sÀ«AiÀÄ ªÁgÀ¸ÀÄzÁgÀgÀ ºÉ¸ÀjUÉ §qÀ¯ÁªÀuÉ ªÀiÁrPÉÆqÀÄªÀAvÉ PÉÆÃjgÀÄªÀ PÀÄjvÀÄ.</t>
  </si>
  <si>
    <t>PI RGRHCL 501 BVM 2016-17</t>
  </si>
  <si>
    <t>AiÀiÁzÀVj f¯Éè ±ÀºÀÁ¥ÀÄgÀ vÁ®ÆèQ£À PÉÆAPÀ¯ï UáæªÀÄ ¥ÀAZÁAiÀÄwUÉ ºÉZÀÄÑªÀjAiÀiÁV 30 ªÀÄ£ÉUÀ¼À£ÀÄß ªÀÄAdÆgÀÄ ªÀiÁqÀÄªÀAvÉ PÉÆÃjgÀÄªÀ PÀÄjvÀÄ.</t>
  </si>
  <si>
    <t>PI RGRHCL 502 BVM 2016-17</t>
  </si>
  <si>
    <t>¨É¼ÀUÁ« f¯Éè CxÀtÂ vÁ®ÆèPÀÄ 2013-14 £ÉÃ ¸Á°£À §¸ÀªÀ ªÀ¸Àw AiÉÆÃd£ÉAiÀÄrAiÀÄ ¥sÀ¯Á£ÀÄ¨sÀ« ªÀÄ£ÉAiÀÄ f¦J¸ï bÁAiÀiÁavÀæªÀ£ÀÄß D£ï¯ÉÊ£ï¤AzÀ gÀzÀÄÝ¥Àr¸ÀÄªÀ §UÉÎ.</t>
  </si>
  <si>
    <t>PI RGRHCL 503 BVM 2016-17</t>
  </si>
  <si>
    <t>PÀ®§ÄgÀV f¯Éè ¸ÉÃqÀA vÁ®ÆèPÀÄ gÀAeÉÆÃ¼À UÁæªÀÄ ¥ÀAZÁ¬ÄwAiÀÄ ¥sÀ¯Á£ÀÄ¨sÀ«UÉ C£ÀÄzÁ£À ©qÀÄUÀqÉ ªÀiÁqÀÄªÀ §UÉÎ.</t>
  </si>
  <si>
    <t>08.09.2016</t>
  </si>
  <si>
    <t>PI RGRHCL 504 BVM 2016-17</t>
  </si>
  <si>
    <t>aPÀÌªÀÄUÀ¼ÀÆgÀÄ f¯Éè ªÀÄÆrUÉgÉ vÁ®ÆèQ£À ªÁå¦ÛAiÀÄ°è ªÀÄgÀt ºÉÆA¢zÀªÀgÀ ºÁUÀÆ ºÉ¸ÀgÀÄ §zÀ¯ÁªÀuÉ DzÀ ¥sÀ¯Á£ÀÄ¨sÀ«UÀ¼À ºÉ¸ÀgÀ£ÀÄß ¸Àj¥Àr¸ÀÄªÀ §UÉÎ.</t>
  </si>
  <si>
    <t>PI RGRHCL 505 BVM 2016-17</t>
  </si>
  <si>
    <t>¨É¼ÀUÁ« f¯ÉèAiÀÄ ¥sÀ¯Á£ÀÄ¨sÀ«UÀ½UÉ ªÀÄ£É ªÀÄAdÆgÀÄ ªÀiÁqÀÄªÀ §UÉÎ. (85920, 85922)</t>
  </si>
  <si>
    <t>PI RGRHCL 506 BVM 2016-17</t>
  </si>
  <si>
    <t>ªÉÄÊ¸ÀÆgÀÄ f¯Éè £ÀAd£ÀUÀÆqÀÄ vÁ®ÆèQ£À ¥sÀ¯Á£ÀÄ¨sÀ«UÀ½UÉ ªÀÄ£É ªÀÄAdÆgÀÄ ªÀiÁqÀÄªÀ §UÉÎ.</t>
  </si>
  <si>
    <t>PI RGRHCL 507 BVM 2016-17</t>
  </si>
  <si>
    <t>avÀæzÀÄUÀð f¯Éè ºÉÆ¼À¯ÉÌgÉ vÁ®ÆèQ£À DqÀ£ÀÆgÀÄ UÁææªÀÄ ¥ÀAZÁAiÀÄw ªÁå¦ÛAiÀÄ 2013-14 £ÉÃ ¸Á°£À §¸ÀªÀ ªÀ¸Àw ºÉZÀÄÑªÀj AiÉÆÃd£ÉAiÀÄrAiÀÄ ¥sÀ¯Á£ÀÄ¨sÀ«AiÀÄ ªÀÄ£ÉAiÀÄ f¦J¸ï bÁAiÀiÁavÀæUÀ¼À£ÀÄß gÀzÀÄÝ¥Àr¸ÀÄªÀ §UÉÎ.</t>
  </si>
  <si>
    <t>12.09.2016</t>
  </si>
  <si>
    <t>PI RGRHCL 508 BVM 2016-17</t>
  </si>
  <si>
    <t>²ªÀªÉÆUÀÎ f¯Éè ºÉÆ¸À£ÀUÀgÀ vÁ®ÆèQ£À PÉÆÃqÀÆgÀÄ UÁæªÀÄ ¥ÀAZÁAiÀÄwAiÀÄ°è 2010-11 £ÉÃ ¸Á°£À §¸ÀªÀ ªÀ¸Àw AiÉÆÃd£ÉAiÀÄr ¥ÁægÀA¨sÀªÁUÀzÀ ªÀÄ£ÉUÀ¼À£ÀÄß ±Á±ÀévÀªÁV gÀzÀÄÝ¥Àr¸ÀÄªÀAvÉ PÉÆÃjgÀÄªÀ §UÉÎ.</t>
  </si>
  <si>
    <t>PI RGRHCL 509 BVM 2016-17</t>
  </si>
  <si>
    <t>«dAiÀÄ¥ÀÄgÀ f¯Éè §¸ÀªÀ¸À¨ÁUÉÃªÁr vÁ®ÆèQ£À aªÀÄä®V UÁæªÀÄzÀ ªÁå¦ÛAiÀÄ°è §gÀÄªÀ §AeÁgÀ (®A¨ÁtÂ) d£ÁAUÀzÀ ¥sÀ¯Á£ÀÄ¨sÀ«UÀ½UÉ ªÀ¸Àw ¸ËPÀAiÀÄð PÀ°à¸ÀÄªÀAvÉ PÉÆÃjgÀÄªÀ §UÉÎ.</t>
  </si>
  <si>
    <t>PI RGRHCL 510 BVM 2016-17</t>
  </si>
  <si>
    <t>avÀæzÀÄUÀð f¯Éè ZÀ¼ÀîPÉgÉ vÁ®ÆèQ£À ¥sÀ¯Á£ÀÄ¨sÀ«UÀ½UÉ ªÀÄ£É ªÀÄAdÆgÀÄ ªÀiÁqÀÄªÀ §UÉÎ.</t>
  </si>
  <si>
    <t>14.09.2016</t>
  </si>
  <si>
    <t>PI RGRHCL 511 BVM 2016-17</t>
  </si>
  <si>
    <t>§¼Áîj f¯Éè PÀÆrèV vÁ®ÆèQ£À ¥sÀ¯Á£ÀÄ¨sÀ«UÀ½UÉ ªÀÄ£É ªÀÄAdÆgÀÄ ªÀiÁqÀÄªÀ §UÉÎ.</t>
  </si>
  <si>
    <t>PI RGRHCL 512 BVM 2016-17</t>
  </si>
  <si>
    <t>gÁªÀÄ£ÀUÀgÀ f¯Éè ZÀ£ÀÀß¥ÀlÖt vÁ®ÆèQ£À ªÀÄ¼ÀÆgÀÄ¥ÀlÖt UÁæAªÀÄ ¥ÀAZÁAiÀÄw 2010-11 £ÉÃ ¸Á°£À §¸ÀªÀ ªÀ¸Àw AiÉÆÃd£ÉAiÀÄrAiÀÄ ¥sÀ¯Á£ÀÄ¨sÀ«AiÀÄ£ÀÄß ±Á±ÀévÀªÁV gÀzÀÄÝ¥Àr¸ÀÄªÀAvÉ PÉÆÃjgÀÄªÀ §UÉÎ.</t>
  </si>
  <si>
    <t>15.09.2016</t>
  </si>
  <si>
    <t>PI RGRHCL 513 BVM 2016-17</t>
  </si>
  <si>
    <t>§¼Áîj f¯Éè §¼Áîj vÁ®ÆèQ£À AiÀÄgÀæUÀÄr UÁææªÀÄ ¥ÀAZÁAiÀÄw 2010-11 £ÉÃ ¸Á°£À §¸ÀªÀ ªÀ¸Àw AiÉÆÃd£ÉAiÀÄr ¥sÉÆÃmÉÆÃ «Ä±ï ªÀiÁåZï DVgÀÄªÀÅzÀ£ÀÄß ¸Àj¥Àr¹ C£ÀÄzÁ£À ©qÀÄUÀqÉ ªÀiÁqÀÄªÀAvÉ PÉÆÃjgÀÄªÀ §UÉÎ.</t>
  </si>
  <si>
    <t>16.09.2016</t>
  </si>
  <si>
    <t>PI RGRHCL 514 BVM 2016-17</t>
  </si>
  <si>
    <t>aPÀÌ§¼Áî¥ÀÄgÀ f¯Éè aAvÁªÀÄtÂ vÁ®ÆèQ£À «ÄArUÀ¯ï UÁæªÀÄ ¥ÀAZÀ¬Äw 2010-11 £ÉÃ ¸Á°£À §¸ÀªÀ ªÀ¸Àw AiÉÆÃd£ÉAiÀÄrAiÀÄ ¥sÀ¯Á£ÀÄ¨sÀ«AiÀÄ ªÀÄ£ÉAiÀÄ ¥ÀÆtð ºÀAvÀzÀ f¦J¸ï bÁAiÀiÁavÀæªÀ£ÀÄß gÀzÀÄÝUÉÆ½¸ÀÄªÀAvÉ PÉÆÃjgÀÄªÀ §UÉÎ.</t>
  </si>
  <si>
    <t>PI RGRHCL 515 BVM 2016-17</t>
  </si>
  <si>
    <t>GqÀÄ¦ f¯Éè PÁPÀð¼À vÁ®ÆèQ£À 2015-16 £ÉÃ ¸Á°£À §¸ÀªÀ ªÀ¸Àw AiÉÆÃd£ÉAiÀÄrAiÀÄ ¥sÀ¯Á£ÀÄ¨sÀ«AiÀÄ «ªÀgÀzÀ°è UÁææªÀÄ ªÀÄvÀÄÛ UÁææªÀÄ ¥ÀAZÁAiÀÄwAiÀÄ ºÉ¸ÀgÀÄ §zÀ¯ÁªÀuÉ ªÀiÁr f¦J¸ïUÉ C£ÀÄªÀÅ ªÀiÁrPÉÆqÀÄªÀAvÉ PÉÆÃjgÀÄªÀ §UÉÎ.</t>
  </si>
  <si>
    <t>PI RGRHCL 516 BVM 2016-17</t>
  </si>
  <si>
    <t>§¼Áîj vÁ®ÆèQ£À ¨É¼ÀUÀ®Äè UÁæªÀÄ ¥ÀAZÁ¬Äw C©üªÀÈ¢Þ C¢üPÁjUÀ½AzÀ £ÀqÉzÀ CªÀåªÀºÁgÀzÀ §UÉÎ.</t>
  </si>
  <si>
    <t>17.09.2016</t>
  </si>
  <si>
    <t>PI RGRHCL 517 BVM 2016-17</t>
  </si>
  <si>
    <t>zÁªÀtUÉgÉ f¯Éè ºÀjºÀgÀ vÁ®ÆèQ£À PÉ.¨ÉÃ«£ÀºÀ½î UÁææªÀÄ ¥ÀAZÁAiÀÄw 2010-11 £ÉÃ ¸Á°£À §¸ÀªÀ ªÀ¸Àw AiÉÆÃd£ÉAiÀÄr ¥sÀ¯Á£ÀÄ¨sÀ«AiÀÄ ªÀÄ£ÉAiÀÄ vÀ¼À¥ÁAiÀÄ ºÀAvÀzÀ f¦J¸ï bÁAiÀiÁavÀæªÀ£ÀÄß D£ï¯ÉÊ£ï¤AzÀ gÀzÀÄÝ¥Àr¸ÀÄªÀAvÉ PÉÆÃjgÀÄªÀ §UÉÎ.</t>
  </si>
  <si>
    <t>PI RGRHCL 518 BVM 2016-17</t>
  </si>
  <si>
    <t>ºÁ£ÀUÀ®è «zsÁ£À¸À¨sÁ PÉëÃvÀæzÀ ªÁå¦ÛAiÀÄ°è §gÀÄªÀ £ÀgÉÃUÀ®è UÁæªÀÄ ¥ÀAZÁAiÀÄwUÉ §¸ÀªÀ ªÀ¸Àw AiÉÆÃd£É-ºÉZÀÄÑªÀj 2013-14£ÉÃ ±ÉæÃtÂAiÀÄr ªÀÄAgdÆgÁw ¥ÀqÉ¢gÀÄªÀ ªÀÄ£ÉUÀ¼À ¥ÉÊQ 8 ¥sÀ¯Á£ÀÄ¨sÀ«UÀ¼À ªÀÄAdÆgÁwAiÀÄ£ÀÄß gÀzÀÄÝ¥Àr¸ÀÄªÀAvÉ PÉÆÃjgÀÄgÀÄªÀ PÀÄjvÀÄ.</t>
  </si>
  <si>
    <t>19.09.2016</t>
  </si>
  <si>
    <t>PI RGRHCL 519 BVM 2016-17</t>
  </si>
  <si>
    <t>AiÀiÁzÀVj f¯Éè UÀÄgÀÄ«ÄlPÀ¯ï ªÀÄvÀ PÉëÃvÀæPÉÌ 20 ªÀÄ£ÉUÀ¼À£ÀÄß ºÁUÀÆ ¸ÀÄgÀ¥ÀÄgÀ vÁ®ÆèQ£À ºÉUÀÎtzÉÆrØ UÁæªÀÄ ¥ÀAZÁAiÀÄw ªÁå¦ÛAiÀÄ QgÀzÀ½î UÁæªÀÄzÀ 4 d£À ¤ªÁ¹UÀ½UÉ ªÀ¸Àw ¸ËPÀAiÀÄð PÀ°à¸ÀÄªÀAvÉ PÉÆÃjgÀÄªÀ §UÉÎ.</t>
  </si>
  <si>
    <t>PI RGRHCL 520 BVM 2016-17</t>
  </si>
  <si>
    <t>PÉÆ¥Àà¼À f¯Éè PÀÄµÀÖV vÁ®ÆèQ£À PÀ®èUÉÆÃ£Á¼À UÁæªÀÄzÀ ¥sÀ¯Á£ÀÄ¨sÀ«UÉ ªÀÄ£É ªÀÄAdÆgÀÄ ªÀiÁqÀÄªÀAvÉ PÉÆÃjgÀÄªÀ PÀÄjvÀÄ.</t>
  </si>
  <si>
    <t>PI RGRHCL 521 BVM 2016-17</t>
  </si>
  <si>
    <t xml:space="preserve">vÀÄªÀÄPÀÆgÀÄ vÁ®ÆèQ£À UÀÆ¼ÀÆgÀÄ ºÉÆÃ§½, ºÉÆ¼ÀPÀ®Äè UÁæªÀÄ ¥ÀAZÁ¬ÄwAiÀÄ°è §¸ÀªÀ ªÀ¸Àw AiÉÆÃd£ÉAiÀÄrAiÀÄ°è ªÀÄAdÆgÁVgÀÄªÀ ¥sÀ¯Á£ÀÄ¨sÀ« ¨ÉÃgÉAiÀÄªÀgÀ ¤ªÉÃ±À£ÀªÀ£ÀÄß CPÀæªÀÄªÁV MvÀÄÛªÀj ªÀiÁrPÉÆAqÀÄ, ªÀÄ£É PÀnÖgÀÄªÀ §UÉÎ.    </t>
  </si>
  <si>
    <t>20.09.2016</t>
  </si>
  <si>
    <t>PI RGRHCL 522 BVM 2016-17</t>
  </si>
  <si>
    <t>ªÀÄAqÀå f¯Éè ¨sÁgÀwÃAiÀÄ d£ÀvÁ ¥Ánð, »AzÀÄ½zÀ ªÀUÀðUÀ¼À ªÉÆÃZÁð d£ÁAUÀzÀªÀjUÉ ªÀ¸Àw AiÉÆÃd£ÉAiÀÄr ªÀ¸Àw ¸ËPÀAiÀÄð PÀ°à¸ÀÄªÀAvÉ PÉÆÃjgÀÄªÀ §UÉÎ.</t>
  </si>
  <si>
    <t>PI RGRHCL 523 BVM 2016-17</t>
  </si>
  <si>
    <t>aPÀÌªÀÄUÀ¼ÀÆgÀÄ f¯Éè PÉÆ¥Àà vÁ®ÆèQ£À ºÉÃgÀÆgÀÄ UÁæªÀÄ ¥ÀAZÁAiÀÄw 2010-11 £ÉÃ ¸Á°£À §¸ÀªÀ ªÀ¸Àw AiÉÆÃd£ÉAiÀÄrAiÀÄ ¥sÀ¯Á£ÀÄ¨sÀ«AiÀÄ£ÀÄß ±Á±ÀévÀªÁV gÀzÀÄÝ¥Àr¸ÀÄªÀ §UÉÎ.</t>
  </si>
  <si>
    <t>PI RGRHCL 524 BVM 2016-17</t>
  </si>
  <si>
    <t>PI RGRHCL 525 BVM 2016-17</t>
  </si>
  <si>
    <t>zÀÁªÀtUÉgÉ f¯Éè ºÀjºÀgÀ vÁ®ÆèQ£À ¸Á®PÀmÉÖ UÁæªÀÄ ¥ÀAZÁ¬ÄwAiÀÄ°è §¸ÀªÀ ªÀ¸Àw AiÉÆÃd£ÉAiÀÄr ¥sÀ¯Á£ÀÄ¨sÀ«UÀ¼À DAiÉÄÌAiÀÄ°è CPÀæªÀÄ £ÀqÉ¢gÀÄªÀ §UÉÎ.</t>
  </si>
  <si>
    <t>PI RGRHCL 526 BVM 2016-17</t>
  </si>
  <si>
    <t>aPÀÌªÀÄUÀ¼ÀÆgÀÄ f¯Éè vÀjÃPÉgÉ vÁ®ÆèQ£À °AUÀzÀºÀ½î UÁæªÀÄ ¥ÀAZÁAiÀÄwAiÀÄ°è 2013-14 £ÉÃ ¸Á°£À §¸ÀªÀ ªÀ¸Àw AiÉÆÃd£ÉAiÀÄrAiÀÄ ¥sÀ¯Á£ÀÄ¨sÀ«AiÀÄ ªÀÄ£ÉAiÀÄ vÀ¼À¥ÁAiÀÄ ºÀAvÀzÀ f¦J¸ï bÁAiÀiÁavÀæªÀ£ÀÄß gÀzÀÄÝ¥Àr¸ÀÄªÀ §UÉÎ.</t>
  </si>
  <si>
    <t>PI RGRHCL 527 BVM 2016-17</t>
  </si>
  <si>
    <t>GvÀÛgÀ PÀ£ÀßqÀ f¯Éè ªÀÄÄAqÀUÉÆÃqÀ vÁ®ÆèQ£À EAzÀÆgÀ UáæªÀÄ ¥ÀAZÁAiÀÄw 2015-16 §¸ÀªÀ ªÀ¸Àw AiÉÆÃd£ÉAiÀÄrAiÀÄ ¥sÀ¯Á£ÀÄ¨sÀ«AiÀÄ ªÀÄ£ÉAiÀÄ £Á®ÄÌ ºÀAvÀzÀ f¦J¸ï bÁAiÀiÁavÀæUÀ¼À£ÀÄß gÀzÀÄÝ¥Àr¸ÀÄªÀ §UÉÎ.</t>
  </si>
  <si>
    <t>PI RGRHCL 528 BVM 2016-17</t>
  </si>
  <si>
    <t>¨É¼ÀUÁ« f¯Éè aPÉÆÌÃr vÁ®ÆèQ£À eÁUÀ£ÀÆgÀÄ UÁæªÀÄ ¥ÀAZÁAiÀÄw 2010-11 £ÉÃ ¸Á°£À §¸Àª ªÀ¸Àw AiÉÆÃd£ÉAiÀÄ ¥sÀ¯Á£ÀÄ¨sÀ«AiÀÄ ªÀÄ£ÉAiÀÄ vÀ¼À¥ÁAiÀÄ ºÀAvÀzÀ f¦J¸ï bÁAiÀiÁavÀæªÀ£ÀÄß gÀzÀÄÝ¥Àr¸ÀÄªÀ §UÉÎ.</t>
  </si>
  <si>
    <t>PI RGRHCL 529 BVM 2016-17</t>
  </si>
  <si>
    <t>ªÀÄAqÀå vÁ®ÆèQ£À qÉÆqÀØUÀgÀÄqÀ£ÀºÀ½î UÁæªÀÄ ¥ÀAZÁ¬ÄwAiÀÄ ¥sÀ¯Á£ÀÄ¨sÀ«AiÀÄÄ jeÉPïÖ DzÀ ªÀÄ£ÉAiÀÄ£ÀÄß jl£ïð ªÀiÁqÀÄªÀ §UÉÎ.</t>
  </si>
  <si>
    <t>PI RGRHCL 530 BVM 2016-17</t>
  </si>
  <si>
    <t>ªÀÄ£É ªÀÄAdÆgÀÄ ªÀiÁqÀÄªÀ §UÉÎ. («dAiÀÄ¥ÀÄgÀ f¯Éè) 86261, 86255, 86190, 86109, 86254</t>
  </si>
  <si>
    <t>PI RGRHCL 531 BVM 2016-17</t>
  </si>
  <si>
    <t>ªÀÄ£É ªÀÄAdÆgÀÄ ªÀiÁqÀÄªÀ §UÉÎ. (GvÀÛgÀPÀ£ÀßqÀ f¯Éè)</t>
  </si>
  <si>
    <t>22.09.2016</t>
  </si>
  <si>
    <t>PI RGRHCL 532 BVM 2016-17</t>
  </si>
  <si>
    <t>²UÁÎ« vÁ®ÆèQ£À ««zsÀ UÁæªÀÄ ¥ÀAZÁAiÀÄwUÀ¼À°è 2010-11£ÉÃ ¸Á°£À §¸ÀªÀ ªÀ¸Àw AiÉÆÃd£ÉAiÀÄr DAiÉÄÌAiÀiÁVgÀÄªÀ ¥sÀ¯Á£ÀÄ¨sÀ«UÀ¼À ¥ÉÊQ ªÀÄ£É ¤ªÀiÁðt ¥ÁægÀA©ü¸ÀzÉÃ EgÀÄªÀ 95 ¥sÀ¯Á£ÀÄ¨sÀ«UÀ¼À£ÀÄß D£ï¯ÉÊ£ï£À°è ¨ÁèPï ªÀiÁqÀÄªÀAvÉ PÉÆÃjgÀÄªÀ PÀÄjvÀÄ.</t>
  </si>
  <si>
    <t>PI RGRHCL 533 BVM 2016-17</t>
  </si>
  <si>
    <t>²æÃgÀAUÀ¥ÀlÖt vÁ®ÆèQ£À §¼ÉîÃPÉgÉ UÁæªÀÄ ¥ÀAZÁAiÀÄwAiÀÄ ªÁå¦ÛAiÀÄ°è §gÀÄªÀ UÉAqÉºÉÆ¸ÀºÀ½î UÁæªÀÄzÀ°è 2013-14£ÉÃ ¸Á°£À §¸ÀªÀ ªÀ¸Àw AiÉÆÃd£ÉAiÀÄr DAiÉÄÌAiÀiÁVgÀÄªÀ ²æÃªÀÄw PÉA¥ÀªÀÄä PÉÆÃA PÀÈµÉÚÃUËqÀ ªÀÄvÀÄÛ dAiÀÄªÀÄä PÉÆÃA ªÀÄj¸Áé«Ä EªÀgÀ ªÀÄ£É ¤ªÀiÁðtzÀ ¥ÀæUÀwAiÀÄ£ÀÄß f.¦.J¸ï.UÉ C¼ÀªÀr¸À®Ä ¸Àà¶ÖÃPÀgÀtªÀ£ÀÄß ¤ÃqÀÄªÀAvÉ PÉÆÃjgÀÄªÀ PÀÄjvÀÄ.</t>
  </si>
  <si>
    <t>PI RGRHCL 534 BVM 2016-17</t>
  </si>
  <si>
    <t>ªÀÄ£É ªÀÄAdÆgÀÄ ªÀiÁqÀÄªÀ §UÉÎ. (vÀÄªÀÄPÀÆgÀÄ f¯Éè)86036, 86347, 86144, 86344, 86346, 86345</t>
  </si>
  <si>
    <t>PI RGRHCL 535 BVM 2016-17</t>
  </si>
  <si>
    <t>GqÀÄ¦ f¯Éè GqÀÄ¦ vÁ®ÆèQ£À PÀÄPÁð®Ä UÁæªÀÄ ¥ÀAZÁAiÀÄw ªÁå¦ÛAiÀÄ 2010-11 £ÉÃ ¸Á°£À §¸ÀªÀ ªÀ¸Àw AiÉÆÃd£ÉAiÀÄrAiÀÄ ¥sÀ¯Á£ÀÄ¨sÀ«AiÀÄ£ÀÄß D£ï¯ÉÊ£ï¤AzÀ ±Á±ÀévÀªÁV gÀzÀÄÝ¥Àr¸ÀÄªÀ §UÉÎ.</t>
  </si>
  <si>
    <t>PI RGRHCL 536 BVM 2016-17</t>
  </si>
  <si>
    <t>ªÀ¸Àw AiÉÆÃd£ÉAiÀÄr ªÀ¸Àw ¸ËPÀAiÀÄð PÀ°à¸ÀÄªÀAvÉ PÉÆÃjgÀÄªÀ §UÉÎ. (¨É¼ÀUÁ« f¯Éè) 86393, 86249.</t>
  </si>
  <si>
    <t>PI RGRHCL 537 BVM 2016-17</t>
  </si>
  <si>
    <t>ªÀÄ£É ªÀÄAdÆgÀÄ ªÀiÁqÀÄªÀ §UÉÎ. (gÁªÀÄ£ÀUÀgÀ f¯Éè)</t>
  </si>
  <si>
    <t>PI RGRHCL 538 BVM 2016-17</t>
  </si>
  <si>
    <t>§¼Áîj vÁ®ÆèQ£À PÉÆgÀèUÀÄA¢ UÁæªÀÄ ¥ÀAZÁ¬Äw ¥sÀ¯Á£ÀÄ¨sÀ«AiÀÄ ªÉÄÃ¯ÁÒªÀtÂ ºÀAvÀzÀ f¦J¸ï ¥ÉÆÃmÉÆÃªÀ£ÀÄß gÀzÀÄÝ¥Àr¸ÀÄªÀ §UÉÎ.</t>
  </si>
  <si>
    <t>PI RGRHCL 539 BVM 2016-17</t>
  </si>
  <si>
    <t>avÀæzÀÄUÀð f¯Éè ºÉÆ¼À¯ÉÌgÉ vÁ®ÆèPÀÄ avÀæºÀ½î UÁæªÀÄ ¥ÀAZÁ¬ÄwAiÀÄ 2010-11£ÉÃ ¸Á°£À §¸ÀªÀ ªÀ¸Àw AiÉÆÃd£ÉAiÀÄr ¯ÁPï DVgÀÄªÀ ªÀÄ£ÉAiÀÄ£ÀÄß vÉgÀªÀÅUÉÆ½¸ÀÄªÀ §UÉÎ.</t>
  </si>
  <si>
    <t>PI RGRHCL 540 BVM 2016-17</t>
  </si>
  <si>
    <t>ªÀÄAqÀå f¯Éè PÉ.Dgï.¥ÉÃmÉ vÁ®ÆèQ£À §ArºÉÆ¼É UÁæªÀÄ ¥ÀAZÁ¬ÄwAiÀÄ vÀ¼À¥ÁAiÀÄ ºÀAvÀzÀ bÁAiÀÄavÀæªÀ£ÀÄß gÀzÀÄÝ¥Àr¸ÀÄªÀ §UÉÎ.</t>
  </si>
  <si>
    <t>PI RGRHCL 541 BVM 2016-17</t>
  </si>
  <si>
    <t>PÀÉÆÃ¯ÁgÀ f¯Éè ²æÃ¤ªÁ¸À¥ÀÄgÀ vÁ®ÆèQ£À ®QëöäÃ¥ÀÄgÀ UÁæªÀÄ ¥ÀAZÁ¬ÄwAiÀÄ°è 2016-17ªÀÄvÀÄÛ 2017-18£ÉÃ ¸Á°£À §¸ÀªÀ ªÀÄvÀÄÛ CA¨ÉÃqÀÌgï ªÀ¸Àw ¥sÀ¯Á£ÀÄ¨sÀ«UÀ¼À ¥ÀnÖAiÀÄ°è CªÀåªÀºÁgÀ £ÀqÉ¢gÀÄªÀ §UÉÎ.</t>
  </si>
  <si>
    <t>PI RGRHCL 542 BVM 2016-17</t>
  </si>
  <si>
    <t xml:space="preserve">ªÀ¸Àw AiÉÆÃd£ÉAiÀÄr ªÀ¸Àw ¸ËPÀAiÀÄð PÀ°à¸ÀÄªÀAvÉ PÉÆÃjgÀÄªÀ §UÉÎ. (PÀ®§ÄgÀV f¯Éè) </t>
  </si>
  <si>
    <t>PI RGRHCL 543 BVM 2016-17</t>
  </si>
  <si>
    <t>GqÀÄ¦ f¯Éè GqÀÄ¦ vÁ®ÆèQ£À ²æÃªÀÄw ¸ÀÄ²Ã¯Á DZÁwð PÉÆÃA ²æÃ¤ªÁ¸À DZÁwð ¥sÀ¯Á£ÀÄ¨sÀ«UÉ C£ÀÄzÁ£À ©qÀÄUÀqÉ ªÀiÁqÀÄªÀAvÉ PÉÆÃjgÀÄªÀ PÀÄjvÀÄ.</t>
  </si>
  <si>
    <t>PI RGRHCL 544 BVM 2016-17</t>
  </si>
  <si>
    <t xml:space="preserve">ªÀ¸Àw AiÉÆÃd£ÉAiÀÄr ªÀ¸Àw ¸ËPÀAiÀÄð PÀ°à¸ÀÄªÀAvÉ PÉÆÃjgÀÄªÀ §UÉÎ. («dAiÀÄ¥ÀÄgÀ f¯Éè) </t>
  </si>
  <si>
    <t>PI RGRHCL 545 BVM 2016-17</t>
  </si>
  <si>
    <t>²ªÀªÉÆUÀÎ vÁ®ÆèQ£À ºÀ¸ÀÆr UÁæªÀÄ ¥ÀAZÁAiÀÄwAiÀÄ ªÁå¦ÛAiÀÄ°è §gÀÄªÀ «ÃgÀ¨sÀzÀæ PÁ¯ÉÆÃ¤AiÀÄ°è ªÁ¸ÀªÁVgÀÄªÀ ²æÃªÀÄw ¥ÀÄlÖªÀÄä PÉÆÃA ªÀÄºÀzÉÃªÀ EªÀgÀ ºÉ¸Àj£À°è GvÀÛªÀÄªÁzÀ ªÀÄ£É EzÀÝgÀÆ ¸ÀºÀ ªÀ¸Àw AiÉÆÃd£ÉAiÀÄr DAiÉÄÌUÉÆ½¹gÀÄªÀ PÀÄjvÀÄ.</t>
  </si>
  <si>
    <t>PI RGRHCL 546 BVM 2016-17</t>
  </si>
  <si>
    <t>GqÀÄ¦ f¯Éè GqÀÄ¦ vÁ®ÆèPÀÄ ¥ÀqÀÄ©¢æ UáæªÀÄ ¥ÀAZÁAiÀÄw 2015-16 £ÉÃ ¸Á°£À §¸ÀªÀ ªÀ¸Àw AiÉÆÃd£ÉAiÀÄr ¥sÀ¯Á£ÀÄ¨sÀ«AiÀÄ ªÀÄ£ÉAiÀÄ vÀ¼À¥ÁAiÀÄ ºÀAvÀzÀ f¦J¸ï bÁAiÀiÁavÀæªÀ£ÀÄß D£ï¯ÉÊ£ï¤AzÀ gÀzÀÄÝ¥Àr¸ÀÄªÀ §UÉÎ</t>
  </si>
  <si>
    <t>PI RGRHCL 547 BVM 2016-17</t>
  </si>
  <si>
    <t xml:space="preserve">ªÀ¸Àw AiÉÆÃd£ÉAiÀÄr ªÀ¸Àw ¸ËPÀAiÀÄð PÀ°à¸ÀÄªÀAvÉ PÉÆÃjgÀÄªÀ §UÉÎ. (aPÀÌªÀÄUÀ¼ÀÆgÀÄ f¯Éè) </t>
  </si>
  <si>
    <t>PI RGRHCL 548 BVM 2016-17</t>
  </si>
  <si>
    <t>PÀ®§ÄgÀV vÁ®ÆèQ ¥ÀgÀºÀvÁ¨ÁzÀ UÁæªÀÄ ¥ÀAZÁAiÀÄAiÀÄwAiÀÄ°è 2015-16£ÉÃ ¸Á°£À §¸ÀªÀ ªÀ¸Àw AiÉÆÃd£ÉAiÀÄr ¤AiÀÄªÀÄ¨Á»gÀªÁV C£ÀºÀð ¥sÀ¯Á£ÀÄ¨sÀ«UÀ¼À£ÀÄß DAiÉÄÌUÉÆ½¹gÀÄªÀ PÀÄjvÀÄ.</t>
  </si>
  <si>
    <t>PI RGRHCL 549 BVM 2016-17</t>
  </si>
  <si>
    <t xml:space="preserve">ªÀ¸Àw AiÉÆÃd£ÉAiÀÄr ªÀ¸Àw ¸ËPÀAiÀÄð PÀ°à¸ÀÄªÀAvÉ PÉÆÃjgÀÄªÀ §UÉÎ. (ªÉÄÊ¸ÀÆgÀÄ f¯Éè) </t>
  </si>
  <si>
    <t>PI RGRHCL 550 BVM 2016-17</t>
  </si>
  <si>
    <t>¤UÀªÀÄzÀ f.¦.J¸ï. ¥Àj±ÉÆÃzsÀ£Á PÉÆÃ±ÀzÀ°è PÁAiÀÄð¤ªÀð»¸ÀÄwÛgÀÄªÀ C¸ÀªÀÄxÀð ¹§âA¢UÀ¼À ¸ÉÃªÉAiÀÄ£ÀÄß ªÀÄÄPÁÛAiÀÄUÉÆ½¸ÀÄªÀ PÀÄjvÀÄ.</t>
  </si>
  <si>
    <t>PI RGRHCL 551 BVM 2016-17</t>
  </si>
  <si>
    <t>zsÁgÀªÁqÀ f¯Éè PÀÄAzÀUÉÆÃ¼À vÁ®ÆèQ£À PÀªÀÄqÉÆ½î UáæªÀÄ ¥ÀAZÁAiÀÄwAiÀÄ°è 2015-16£ÉÃ ¸Á°£À §¸ÀªÀ ªÀ¸Àw AiÉÆÃd£ÉAiÀÄr £ÀqÉ¢gÀÄªÀ CªÀåªÀºÁgÀzÀ PÀÄjvÀÄ.</t>
  </si>
  <si>
    <t>24.09.2016E</t>
  </si>
  <si>
    <t>PI RGRHCL 552 BVM 2016-17</t>
  </si>
  <si>
    <t>¨ÉAUÀ¼ÀÆgÀÄ UÁæªÀiÁAvÀgÀ f¯Éè ºÉÆ¸ÀPÉÆÃmÉ vÁ®ÆèQ£À°è ««zsÀ ªÀ¸Àw AiÉÆÃd£ÉAiÀÄr ¥ÁægÀA¨sÀªÁUÀzÉÃ EgÀÄªÀ ªÀÄ£ÉUÀ¼À£ÀÄß gÀzÀÄÝUÉÆ½¸ÀÄªÀ §UÉÎ</t>
  </si>
  <si>
    <t>PI RGRHCL 553 BVM 2016-17</t>
  </si>
  <si>
    <t>©ÃzÀgï f¯Éè ¨sÁ°Ì vÁ®ÆèQ£À ««zsÀ ªÀ¸Àw AiÉÆÃd£ÉAiÀÄr f¦J¸ï ªÀiÁrgÀÄªÀÅzÀ£ÀÄß gÀzÀÄÝ¥Àr¹ ¥ÀÄ£ÀB f¦J¸ï ªÀiÁqÀ®Ä CªÀPÁ±À ªÀiÁrPÉÆqÀÄªÀ §UÉÎ.</t>
  </si>
  <si>
    <t>PI RGRHCL 554 BVM 2016-17</t>
  </si>
  <si>
    <t>GvÀÛgÀ PÀ£ÀßqÀ f¯Éè ¹zÁÝ¥ÀÄgÀ vÁ®ÆèQ£À ¸ÉÆÃ«£ÀPÉÆ¥Àà UÁæªÀÄ ¥ÀAZÁAiÀÄwAiÀÄ 2010-11£ÉÃ ¸Á°£À §¸ÀªÀ ªÀ¸Àw AiÉÆÃd£ÉAiÀÄr ªÀÄAdÆgÁzÀ ªÀÄ£ÉAiÀÄ£ÀÄß gÀzÀÄÝ¥Àr¸ÀÄªÀ §UÉÎ.</t>
  </si>
  <si>
    <t>PI RGRHCL 555 BVM 2016-17</t>
  </si>
  <si>
    <t>§¼Áîj f¯Éè ºÀUÀj¨ÉÆªÀÄä£ÀºÀ½î vÁ®ÆèQ£À ««zsÀ ªÀ¸Àw AiÉÆÃd£ÉAiÀÄr ¥ÉÆÃmÉÆÃ «Ä¸ïªÀiÁåZï §A¢gÀÄªÀ ªÀÄ£ÉUÀ¼À£ÀÄß ¸Àj¥Àr¹ C£ÀÄzÁ£À ©qÀÄUÀqÉ ªÀiÁqÀÄªÀ §UÉÎ.</t>
  </si>
  <si>
    <t>PI RGRHCL 556 BVM 2016-17</t>
  </si>
  <si>
    <t>C¥sÀd®¥ÀÆgÀ vÁ®ÆèQ£À UËgÀ (©) UÁæªÀÄ ¥ÀAZÁAiÀÄwAiÀÄ°è ªÀ¸Àw AiÉÆÃd£ÉUÀ¼Àr ªÀÄ£ÉUÀ¼À ºÀAaPÉAiÀÄ°è ¨Áj CªÀåªÀºÁgÀ £ÀqÉ¹gÀÄªÀ PÀÄjvÀÄ.</t>
  </si>
  <si>
    <t>PI RGRHCL 557 BVM 2016-17</t>
  </si>
  <si>
    <t>GqÀÄ¦ vÁ®ÆèQ£À ªÀÄ£ÉUÀ¼À£ÀÄß gÀzÀÄÝ¥Àr¸ÀÄªÀ ¨UÉÎ.</t>
  </si>
  <si>
    <t>PI RGRHCL 558 BVM 2016-17</t>
  </si>
  <si>
    <t>PÉÆÃ¯ÁgÀ f¯Éè ªÀÄÄ¼À¨ÁV®Ä vÁ®ÆèQ£À ªÉÆvÀPÀ¥À°è UÁæªÀÄ ¥ÀAZÁ¬ÄwAiÀÄ 2013-14£ÉÃ ¸Á°£À §¸ÀªÀ ªÀ¸Àw (ºÉZÀÄÑªÀj) AiÉÆÃd£ÉAiÀÄ ¥sÀ¯Á£ÀÄ¨sÀ«UÀ¼À DAiÉÄÌ gÀzÀÄÝ¥Àr¸ÀÄªÀ §UÉÎ.</t>
  </si>
  <si>
    <t>PI RGRHCL 559 BVM 2016-17</t>
  </si>
  <si>
    <t>gÁAiÀÄZÀÆgÀÄ vÁ®ÆèQ£À ©d£ÀUÉÃgÁ UÁæªÀÄzÀ ²æÃªÀÄw ¥ÀzÁä PÉÆA ªÉAPÀmÉÃ±À gÀªÀgÀ ªÀÄ£ÉAiÀÄ£ÀÄß gÀzÀÄÝ¥Àr¸ÀÄªÀ §UÉÎ.</t>
  </si>
  <si>
    <t>PI RGRHCL 560 BVM 2016-17</t>
  </si>
  <si>
    <t>ºÉÆ¼É£ÀgÀ¹Ã¥ÀÄgÀ vÁ®ÆèQ£À UÉÆÃºÀ½î UÁæªÀÄzÀ f.J¸ï. £ÁUÉÃ±À ©£ï ¯ÉÃmï ²ªÀ¥Àà EªÀjUÉ ªÀ¸Àw ¸Ë®¨sÀåªÀ£ÀÄß PÀ°à¹PÉÆqÀÄªÀ PÀÄjvÀÄ.</t>
  </si>
  <si>
    <t>28.09.2016</t>
  </si>
  <si>
    <t>PI RGRHCL 561 BVM 2016-17</t>
  </si>
  <si>
    <t>zsÁgÀªÁqÀ f¯Éè £ÀªÀ®UÀÄAzÀ vÁ®ÆèQ£À vÀÄ¥ÀàzÀPÀÄgÀºÀnÖ UÁæªÀÄ ¥ÀAZÁAiÀÄwAiÀÄ°è 2010-11£ÉÃ ¸Á°£À §¸ÀªÀ ªÀ¸Àw AiÉÆÃd£ÉAiÀÄr ¥sÀ¯Á£ÀÄ¨sÀ«AiÀÄ ªÀÄ£ÉAiÀÄ bÁªÀtÂ ªÀÄvÀÄÛ ¥ÀÆtð ºÀAvÀzÀ f¦J¸ï bÁAiÀiÁavÀæUÀ¼ÀÄ ¥sÉÆÃmÉÆÃ «Ä±ïªÀiÁåZï DVgÀÄªÀÅzÀ£ÀÄß ¸Àj¥Àr¹ C£ÀÄzÁ£À ©qÀÄUÀqÉ ªÀiÁqÀÄªÀAvÉ PÉÆÃjgÀÄªÀ §UÉÎ.</t>
  </si>
  <si>
    <t>PI RGRHCL 562 BVM 2016-17</t>
  </si>
  <si>
    <t>««zsÀ ªÀ¸Àw AiÉÆÃd£ÉUÀ¼Àr ªÀÄ»¼ÉAiÀÄgÀ ºÉ¸ÀjUÉ ªÀÄAdÆgÀÄ ªÀiÁqÀÄªÀ ¸Ë®¨sÀåªÀ£ÀÄß ¥ÀÄgÀÄµÀgÀ ºÉ¸ÀjUÉ ªÀÄAdÆgÀÄ ªÀiÁqÀÄªÀAvÉ PÉÆÃjgÀÄªÀ PÀÄjvÀÄ.</t>
  </si>
  <si>
    <t>PI RGRHCL 563 BVM 2016-17</t>
  </si>
  <si>
    <t xml:space="preserve">vÀÄªÀÄPÀÆgÀÄ f¯Éè PÀÄtÂUÀ¯ï vÁ®ÆèPÀÄ vÉgÀzÀPÀÄ¥Éà UÁæªÀÄ ¥ÀAZÁAiÀÄw ªÁå¦ÛAiÀÄ 2015-16 £ÉÃ ¸Á°£À §¸ÀªÀ ªÀ¸Àw AiÉÆÃd£ÉAiÀÄr ¥sÀ¯Á£ÀÄ¨sÀ«UÀ¼À ªÀÄ£ÉAiÀÄ f¦J¸ï bÁAiÀiÁavÀæUÀ¼À£Àß gÀzÀÄÝ¥Àr¹PÉÆÃqÀÄªÀAvÉ PÉÆÃjgÀÄªÀ §UÉÎ. </t>
  </si>
  <si>
    <t>PI RGRHCL 564 BVM 2016-17</t>
  </si>
  <si>
    <t>¨ÉAUÀ¼ÀÆgÀÄ zÀQët vÁ®ÆèQ£À 18 UÁæªÀÄ ¥ÀAZÁ¬ÄwUÀ¼À°è 2010 jAzÀ 2012£ÉÃ ¸Á°£À ¥ÀæUÀwAiÀÄ°è E®èzÀ ªÀÄ£ÉUÀ¼À£ÀÄß ¤UÀªÀÄzÀ D£ï¯ÉÊ£ï£À°è gÀzÀÄÝ¥Àr¸ÀÄªÀ §UÉÎ.</t>
  </si>
  <si>
    <t>PI RGRHCL 565 BVM 2016-17</t>
  </si>
  <si>
    <t>UÀzÀUÀ f¯Éè gÉÆÃt vÁ®ÆèQ£À ¥sÀ¯Á£ÀÄ¨sÀ«UÀ½UÉ C£ÀÄzÁ£À ©qÀÄUÀqÉ ªÀiÁqÀÄªÀ §UÉÎ.</t>
  </si>
  <si>
    <t>PI RGRHCL 566 BVM 2016-17</t>
  </si>
  <si>
    <t>zÀQët PÀ£ÀßqÀ f¯Éè ¥ÀÄvÀÀÆÛgÀÄ vÁ®ÆèQ£À 34 £ÉQÌ¯Ár UÁæªÀÄ ¥ÀAZÁ¬ÄwAiÀÄ ¥sÀ¯Á£ÀÄ¨sÀ«UÀ¼À ªÀÄ£ÉUÀ¼À£ÀÄß gÀzÀÄÝ¥Àr¸ÀÄªÀ §UÉÎ.</t>
  </si>
  <si>
    <t>PI RGRHCL 567 BVM 2016-17</t>
  </si>
  <si>
    <t>PÀ®§ÄgÀV f¯Éè D¼ÀAzÀ vÁ®ÆèQ£À gÀÄzÀæªÁr UÁæªÀÄ ¥ÀAZÁ¬ÄwAiÀÄ 2015-16£ÉÃ ¸Á°£À §¸ÀªÀ ªÀ¸Àw AiÉÆÃd£ÉAiÀÄ ¥sÀ¯Á£ÀÄ¨sÀ«UÀ¼À ¥ÀnÖAiÀÄ£ÀÄß gÀzÀÄÝ¥Àr¸ÀÄªÀ §UÉÎ.</t>
  </si>
  <si>
    <t>PI RGRHCL 568 BVM 2016-17</t>
  </si>
  <si>
    <t>gÁAiÀÄZÀÆgÀÄ f¯Éè zÉÃªÀzÀÄUÀð vÁ®ÆèQ£À PÉÆvÀÛzÉÆrØ UÁææªÀÄ ¥ÀAZÁAiÀÄw ªÁå¦ÛAiÀÄ 2010-11£ÉÃ ¸Á°£À §¸ÀªÀ ªÀ¸Àw AiÉÆÃd£ÉAiÀÄr ¥sÀ¯Á£ÀÄ¨sÀ«AiÀÄ ªÀÄ£ÉAiÀÄ bÁªÀtÂ ªÀÄvÀÄÛ ¥ÀÆtð ºÀAvÀzÀ f¦J¸ï bÁAiÀiÁavÀæUÀ¼ÀÄ f¦J¸ï £Ámï ªÀiÁåaAUï DVgÀÄªÀÅzÀ£ÀÄß ¸Àj¥Àr¹ C£ÀÄzÁ£À ©qÀÄUÀqÉ ªÀiÁqÀÄªÀAvÉ PÉÆÃjgÀÄªÀ §UÉÎ.</t>
  </si>
  <si>
    <t>PI RGRHCL 569 BVM 2016-17</t>
  </si>
  <si>
    <t>¨ÉAUÀ¼ÀÆgÀÄ UÁæªÀiÁAvÀgÀ f¯Éè £É®ªÀÄAUÀ® vÁ®ÆèQ£À ««zsÀ ªÀ¸Àw AiÉÆÃd£ÉAiÀÄ°è ¥ÁægÀA¨sÀªÁUÀzÉÃ EgÀÄªÀ ªÀÄ£ÉUÀ¼À£ÀÄß gÀzÀÄÝUÉÆ½¸ÀÄªÀ §UÉÎ.</t>
  </si>
  <si>
    <t>01.10.2016</t>
  </si>
  <si>
    <t>PI RGRHCL 570 BVM 2016-17</t>
  </si>
  <si>
    <t>GvÀÛgÀ PÀ£ÀßqÀ f¯Éè ¹zÁÝ¥ÀÄgÀ vÁ®ÆèPÀÄ zÀ°vÀ »AzÀÄ½zÀ C®à¸ÀASÁåvÀ ¸ÀªÀÄÄzÁAiÀÄzÀ d£ÀjUÉ Dgï.n.¹. ªÉÄÃ°£À ¨sÉÆÃeÁªÀ£ÀÄß PÀrªÉÄ ªÀiÁqÀÄªÀAvÉ PÉÆÃjgÀÄªÀ §UÉÎ.</t>
  </si>
  <si>
    <t>PI RGRHCL 571 BVM 2016-17</t>
  </si>
  <si>
    <t>UÀzÀUÀ f¯Éè UÀzÀUÀ vÁ®ÆèQ£À ¨É¼ÀºÀÄAzÀ UÁææªÀÄ ¥ÀAZÁAiÀÄw ªÁå¦ÛAiÀÄ 2010-11 £ÉÃ ¸Á°£À §¸ÀªÀ ªÀ¸ÀAiÉÆÃd£ÉAiÀÄrAiÀÄ ¥sÀ¯Á£ÀÄ¨sÀ«UÀ½UÉ C£ÀÄzÁ£À ©qÀÄUÀqÉ ªÀiÁqÀÄªÀ §UÉÎ.</t>
  </si>
  <si>
    <t>PI RGRHCL 572 BVM 2016-17</t>
  </si>
  <si>
    <t>avÀæzÀÄUÀð f¯Éè ºÉÆ¼À¯ÉÌgÉ «zsÁ£À¸À¨sÁ PÉëÃvÀæzÀ CgÉÃºÀ½î UÁæªÀÄ ¥ÀAAZÁAiÀÄwAiÀÄ ªÀÄ¯Áè¥ÀÄgÀ UáæªÀÄzÀ ¥Àj²µÀØ ¥ÀAUÀqÀPÉÌ ºÉZÀÄÑªÀjAiÀiÁV 43 ªÀÄ£ÉUÀ¼À£ÀÄß ªÀÄAdÆgÀÄ ªÀiÁqÀÄªÀAvÉ PÉÆÃjgÀÄªÀ PÀÄjvÀÄ.</t>
  </si>
  <si>
    <t>PI RGRHCL 573 BVM 2016-17</t>
  </si>
  <si>
    <t>vÀÄªÀÄPÀÆgÀÄ f¯Éè ªÀÄvÀÄÛ vÁ®ÆèQ£À aPÀÌvÉÆlÄèPÉgÉ UÁæªÀÄ ¥ÀAZÁAiÀÄwAiÀÄ 2015-16 £ÉÃ ¸Á°£À §¸ÀªÀ ªÀ¸Àw ªÀÄvÀÄÛ EA¢gÁ DªÁ¸ï AiÉÆÃd£ÉAiÀÄrAiÀÄ JgÀqÀÄ ¥sÀ¯Á£ÀÄ¨sÀ«UÀ¼À£ÀÄß D£ï¯ÉÊ£ï¤AzÀ ±Á±ÀévÀªÁV gÀzÀÄÝ/¨ÁèPï ªÀiÁqÀÄªÀAvÉ PÉÆÃjgÀÄªÀ §UÉÎ.</t>
  </si>
  <si>
    <t>PI RGRHCL 574 BVM 2016-17</t>
  </si>
  <si>
    <t xml:space="preserve">©ÃzÀÀgÀ f¯Éè ºÀÄªÀÄ£Á¨ÁzÀ vÁ®ÆèQ£À qÁPÀÄ¼ÀQ UÁææªÀÄ ¥ÀAZÁAiÀÄwUÉ ºÉZÀÄÑªÀjAiÀiÁV 218 ªÀÄ£ÉUÀ¼À£ÀÄß ªÀÄAdÆgÀÄ ªÀiÁqÀÄªÀAvÉ PÉÆÃjgÀÄªÀ §UÉÎ </t>
  </si>
  <si>
    <t>PI RGRHCL 575 BVM 2016-17</t>
  </si>
  <si>
    <t>avÀæzÀÄUÀð f¯Éè ªÀÄvÀÄÛ vÁ®ÆèQ£À ¹jUÉgÉ UÁæªÀÄ ¥ÀAZÁAiÀÄw ªÁå¦ÛAiÀÄ 2010-11 £ÉÃ ¸Á°£À §¸ÀªÀ ªÀ¸Àw AiÉÆÃd£ÉAiÀÄrAiÀÄ ¥sÀ¯Á£ÀÄ¨sÀ«AiÀÄ ªÀÄ£ÉAiÀÄ vÀ¼À¥ÁAiÀÄ ºÀAvÀªÀ£ÀÄß gÀzÀÄÝ¥Àr¸ÀÄªÀ §UÉÎ.</t>
  </si>
  <si>
    <t>PI RGRHCL 576 BVM 2016-17</t>
  </si>
  <si>
    <t>GvÀÛgÀPÀ£ÀÀßqÀ f¯Éè ¨sÀlÌ¼À vÁ®ÆèQ£À PÉÆ¥Àà UÁæªÀÄ ¥ÀAZÁ¬Äw f¦J¸ï bÁAiÀiÁavÀæªÀ£ÀÄß vÉgÀªÀÅUÉÆ½¸ÀÄªÀ §UÉÎ.</t>
  </si>
  <si>
    <t>PI RGRHCL 577 BVM 2016-17</t>
  </si>
  <si>
    <t>avÀæzÀÄUÀð vÁ®ÆèQ£À C¼ÀUÀªÁr UÁæªÀÄzÀ 10 d£ÀjUÉ ªÀÄ£É ªÀÄAdÆgÀÄ ªÀiÁqÀÄªÀ §UÉÎ.</t>
  </si>
  <si>
    <t>03.10.2016</t>
  </si>
  <si>
    <t>PI RGRHCL 578 BVM 2016-17</t>
  </si>
  <si>
    <t>avÀæzÀÄUÀð f¯Éè ZÀ¼ÀîPÉgÉ vÁ®ÆèQ£À ¥ÀgÀ±ÀÄgÁA¥ÀÄgÀ UÁæªÀÄ ¥ÀAZÁAiÀÄwAiÀÄ°è 2015-16 ªÀÄvÀÄÛ 2010-11 £ÉÃ ¸Á°£À §¸ÀªÀ ªÀ¸Àw AiÉÆÃd£ÉAiÀÄr ¥sÀ¯Á£ÀÄ¨sÀ«AiÀÄ ªÀÄ£ÉAiÀÄ f¦J¸ï bÁAiÀiÁavÀæUÀ¼ÀÄ C£ÀºÀðªÁVgÀÄªÀÅzÀ£ÀÄß ¸Àj¥Àr¹ C£ÀÄzÁ£À ©qÀÄUÀqÉ ªÀiÁqÀÄªÀAvÉ PÉÆÃjgÀÄªÀ §UÉÎ.</t>
  </si>
  <si>
    <t>PI RGRHCL 579 BVM 2016-17</t>
  </si>
  <si>
    <t xml:space="preserve">«dAiÀÄ¥ÀÄgÀ f¯ÉèAiÀÄ ªÀ¸Àw gÀ»vÀjUÉ ªÀÄ£É ªÀÄAdÆgÀÄ ªÀiÁqÀÄªÀAvÉ PÉÆÃjgÀÄªÀ §UÉÎ. </t>
  </si>
  <si>
    <t>04.10.2016</t>
  </si>
  <si>
    <t>PI RGRHCL 580 BVM 2016-17</t>
  </si>
  <si>
    <t>§¼Áîj f¯Éè ºÉÆ¸À¥ÉÃmÉ vÁ®ÆèPÀÄ gÁªÀÄ¸ÁUÀgÀ UáæªÀÄ ¥ÀAZÁAiÀÄwUÉ ºÉZÀÄÑªÀjAiÀiÁV 150 ªÀÄ£ÉUÀ¼À£ÀÄß ªÀÄAdÆgÀÄ ªÀiÁqÀÄªÀAvÉ PÉÆÃjgÀÄªÀ PÀÄjvÀÄ.</t>
  </si>
  <si>
    <t>PI RGRHCL 581 BVM 2016-17</t>
  </si>
  <si>
    <t>««zsÀ E¯ÁSÉ, UÀtå ªÀåQÛUÀ¼ÀÄ ºÁUÀÆ ªÀÄ£À«zÁgÀjAzÀ ¤UÀªÀÄPÉÌ §AzÀ ªÀÄ£À« ¥ÀvÀæUÀ¼À ¸ÀA§AzsÀ ¸ÀÆPÀÛ PÀæªÀÄ vÉUÉzÀÄPÉÆ¼ÀÄîªÀ §UÉÎ. ¨É¼ÀUÁ« f¯Éè.</t>
  </si>
  <si>
    <t>PI RGRHCL 582 BVM 2016-17</t>
  </si>
  <si>
    <t>©ÃzÀgÀï f¯Áè ¥ÀAZÁAiÀÄvï£À°è ªÀ¸Àw AiÉÆÃd£ÉAiÀÄr ªÁ¸ÀÛ«PÀ ¸ÀªÀÄ¸ÉåUÀ¼À£ÀÄß §UÉ ºÀj¸À®Ä C£ÀÄªÀÄw PÀÄjvÀÄ ºÁUÀÆ ªÀ¸Àw AiÉÆÃd£ÉAiÀÄ ªÀiÁUÀð¸ÀÆaUÀ¼À ¥ÀjµÀÌgÀuÉ §UÉÎ.</t>
  </si>
  <si>
    <t>PI RGRHCL 583 BVM 2016-17</t>
  </si>
  <si>
    <t>««zsÀ E¯ÁSÉ, UÀtå ªÀåQÛUÀ¼ÀÄ ºÁUÀÆ ªÀÄ£À«zÁgÀjAzÀ ¤UÀªÀÄPÉÌ §AzÀ ªÀÄ£À« ¥ÀvÀæUÀ¼À ¸ÀA§AzsÀ ¸ÀÆPÀÛ PÀæªÀÄ vÉUÉzÀÄPÉÆ¼ÀÄîªÀ §UÉÎ. «dAiÀÄ¥ÀÄgÀ f¯Éè</t>
  </si>
  <si>
    <t>PI RGRHCL 584 BVM 2016-17</t>
  </si>
  <si>
    <t>««zsÀ E¯ÁSÉ, UÀtå ªÀåQÛUÀ¼ÀÄ ºÁUÀÆ ªÀÄ£À«zÁgÀjAzÀ ¤UÀªÀÄPÉÌ §AzÀ ªÀÄ£À« ¥ÀvÀæUÀ¼À ¸ÀA§AzsÀ ¸ÀÆPÀÛ PÀæªÀÄ vÉUÉzÀÄPÉÆ¼ÀÄîªÀ §UÉÎ. ªÉÄÊ¸ÀÆgÀÄ f¯Éè</t>
  </si>
  <si>
    <t>PI RGRHCL 585 BVM 2016-17</t>
  </si>
  <si>
    <t>PÀ®§ÄgÀV f¯Éè C¥sÀd®¥ÀÆgÀ vÁ®ÆèPÀ£ÀÄß UÀÄr¸À®Ä ªÀÄÄPÀÛªÉAzÀÄ ¸ÀÄ¼ÀÄî ¨sÀgÀªÀ¸É ¤ÃqÀÄwÛgÀÄªÀ ±Á¸ÀPÀ ªÀiÁ°PÀAiÀÄå UÀÄvÉÛzÁgÀ.</t>
  </si>
  <si>
    <t>PI RGRHCL 586 BVM 2016-17</t>
  </si>
  <si>
    <t>ºÁ¸À£À f¯Éè CgÀPÀ®UÀÆqÀÄ vÁ®ÆèQ£À zÉÆqÀØªÉÆUÉÎ UáæªÀÄ ¥ÀAZÁAiÀÄwUÉ ºÉZÀÄÑªÀjAiÀiÁV 150 ªÀÄ£ÉUÀ¼À£ÀÄß ªÀÄAdÆgÀÄ ªÀiÁqÀÄªÀAvÉ PÉÆÃjgÀÄªÀ PÀÄjvÀÄ.</t>
  </si>
  <si>
    <t>PI RGRHCL 587 BVM 2016-17</t>
  </si>
  <si>
    <t>««zsÀ E¯ÁSÉ, UÀtå ªÀåQÛUÀ¼ÀÄ ºÁUÀÆ ªÀÄ£À«zÁgÀjAzÀ ¤UÀªÀÄPÉÌ §AzÀ ªÀÄ£À« ¥ÀvÀæUÀ¼À ¸ÀA§AzsÀ ¸ÀÆPÀÛ PÀæªÀÄ vÉUÉzÀÄPÉÆ¼ÀÄîªÀ §UÉÎ. AiÀiÁzÀVj f¯Éè</t>
  </si>
  <si>
    <t>PI RGRHCL 588 BVM 2016-17</t>
  </si>
  <si>
    <t>aPÀÌªÀÄUÀ¼ÀÆgÀÄ f¯Éè ±ÀÈAUÉÃj vÁ®ÆèQ »A¢£À ªÀ¸Àw AiÉÆÃd£ÉUÀ¼Àr gÀzÀÄÝ¥Àr¸À¯ÁzÀ ¥sÀ¯Á£ÀÄ¨sÀ«UÀ¼À£ÀÄß EA¢£À ªÀ¸Àw AiÉÆÃd£ÉAiÀÄr DAiÉÄÌ ªÀiÁqÀÄªÀ §UÉÎ.</t>
  </si>
  <si>
    <t>PI RGRHCL 589 BVM 2016-17</t>
  </si>
  <si>
    <t>PI RGRHCL 590 BVM 2016-17</t>
  </si>
  <si>
    <t>¤UÀªÀÄzÀ Drmï «¨sÁUÀzÀ f¦J¸ï bÁAiÀiÁavÀæUÀ¼À ¥Àj²Ã®£ÉAiÀÄ°è C£ÀºÀðUÉÆ½¹gÀÄªÀ À¥sÀ¯Á£ÀÄ¨sÀ«UÀ¼À ªÀÄ£ÉAiÀÄ f¦J¸ï bÁAiÀiÁavÀæUÀ¼À£ÀÄß ¸Àj¥Àr¹ C£ÀÄzÁ£À ©qÀÄUÀqÉ ªÀiÁqÀÄªÀAvÉ PÉÆÃjgÀÄªÀ §UÉÎ.</t>
  </si>
  <si>
    <t>PI RGRHCL 591 BVM 2016-17</t>
  </si>
  <si>
    <t xml:space="preserve">gÁªÀÄ£ÀUÀgÀ f¯Éè ªÀiÁUÀr vÁ®ÆèQ£À ¥sÀ¯Á£ÀÄ¨sÀ«AiÀÄ wgÀ¸ÀÌøvÀUÉÆAqÀ ªÀÄ£ÉAiÀÄ ¥Àæ¸ÁÛªÀ£ÉAiÀÄ£ÀÄß vÁ®ÆèPÀÄ ¥ÀAZÁ¬Äw ¯ÁV£ïUÉ »A¢gÀÄV¸ÀÄªÀ PÀÄjvÀÄ. </t>
  </si>
  <si>
    <t>PI RGRHCL 592 BVM 2016-17</t>
  </si>
  <si>
    <t>aPÀÌ§¼Áî¥ÀÄgÀ f¯Éè ²qsÀèWÀlÖ vÁ®ÆèQ£À aÃªÀÄAUÀ® UÁæªÀÄ ¥ÀAZÁAiÀÄwAiÀÄ PÁAiÀÄðzÀ²ðAiÀÄªÀgÀÄ ªÀiÁrgÀÄªÀ CPÀæªÀÄUÀ¼À §UÉÎ vÀ¤SÉ £ÀqÉ¸ÀÄªÀAvÉ PÉÆÃjgÀÄªÀ §UÉÎ.</t>
  </si>
  <si>
    <t>PI RGRHCL 593 BVM 2016-17</t>
  </si>
  <si>
    <t>gÁAiÀÄZÀÆgÀÄ f¯Éè gÁAiÀÄZÀÆgÀÄ vÁ®ÆèQ£À ZÀAzÀæ§AqÁ UÁæªÀÄ ¥ÀAZÁAiÀÄwAiÀÄ UÁæªÀÄ ¸À¨sÉAiÀÄ°è UÀtªÀÄÆgÀÄ UÁææªÀÄzÀ 10 ¥sÀ¯Á£ÀÄ¨sÀ«UÀ¼À£ÀÄß DAiÉÄÌ ªÀiÁr gÀzÀÄÝ¥Àr¹gÀÄªÀ §UÉÎ zÀÆgÀÄ.</t>
  </si>
  <si>
    <t>07.10.2016</t>
  </si>
  <si>
    <t>PI RGRHCL 594 BVM 2016-17</t>
  </si>
  <si>
    <t>gÁªÀÄ£ÀUÀgÀ f¯Éè PÀ£ÀPÀ¥ÀÄgÀ vÁ®ÆèQ£À ºÉÆ¸ÀzÀÄUÀð UÁæªÀÄ ¥ÀAZÁ¬ÄwAiÀÄ°è ««zsÀ ªÀ¸Àw AiÉÆÃd£ÉAiÀÄr £ÀqÉAiÀÄÄwÛgÀÄªÀ CPÀæªÀÄUÀ¼À §UÉÎ.</t>
  </si>
  <si>
    <t>PI RGRHCL 595 BVM 2016-17</t>
  </si>
  <si>
    <t>ªÀÄAqÀå f¯Éè ¥ÁAqÀªÀ¥ÀÄgÀ vÁ®ÆèPÀÄ UÀÄªÀÄä£ÀºÀ½î UÁæªÀÄzÀ ¤ªÁ¹AiÀÄ ¤ªÉÃ±À£ÀzÀ°è 5 Cr eÁUÀªÀ£ÀÄß MvÀÄÛªÀj ªÀiÁrPÉÆArgÀÄªÀ §UÉÎ zÀÆgÀÄ.</t>
  </si>
  <si>
    <t>PI RGRHCL 596 BVM 2016-17</t>
  </si>
  <si>
    <t>PÉÆ¥ÀÀà¼À f¯Éè ««zsÀ vÁ®ÆèPÀÄUÀ¼À°è£À 2013-14, 2014-15 ªÀÄvÀÄÛ 2015-16 £ÉÃ ¸Á°£À ««zsÀ ªÀ¸Àw AiÉÆÃd£ÉUÀ¼Àr UÁæ«Ät ¨sÁUÀzÀ ªÀ¸Àw gÀ»vÀjUÉ ºÀAaPÉ ªÀiÁqÀ¯ÁVgÀÄªÀ 5,300 ªÀÄ£ÉUÀ¼À£ÀÄß ±Á±ÀévÀªÁV gÀzÀÄÝ¥Àr¹ ¸ÀzÀj ªÀÄ£ÉUÀ¼À£ÀÄß ¨ÉÃgÉ ªÀ¸Àw gÀ»vÀ ¥sÀ¯Á£ÀÄ¨sÀ«UÀ½UÉ ºÀAaPÉ ªÀÄgÀÄ ºÀAaPÉ ªÀiÁqÀÄªÀAvÉ DzÉÃ±À ¤ÃqÀÄªÀAvÉ PÉÆÃjgÀÄªÀ §UÉÎ.</t>
  </si>
  <si>
    <t>PI RGRHCL 597 BVM 2016-17</t>
  </si>
  <si>
    <t>¸ÀPÁðgÀzÀ ªÀÄÄRå PÁAiÀÄðzÀ²ðAiÀÄªÀgÀ CzsÀåPÀëvÉAiÀÄ°è 2016-17£É ¸Á°£À DAiÀÄªÀåAiÀÄ ¨sÁµÀtzÀ°è WÉÆÃµÀuÉUÀ¼ÀÄ ªÀÄvÀÄÛ vÉUÉzÀÄPÉÆAqÀ PÀæªÀÄUÀ¼À §UÉÎ.</t>
  </si>
  <si>
    <t>14.10.2016</t>
  </si>
  <si>
    <t>PI RGRHCL 598 BVM 2016-17</t>
  </si>
  <si>
    <t>PÉÆÃ¯ÁgÀ f¯Éè ²æÃ¤ªÁ¸À¥ÀÄgÀ vÁ®ÆèPÀÄ ªÀÄÄvÀÛPÀ¥À°è UÁæªÀÄ ¥ÀAZÁAiÀÄwAiÀÄ CzsÀåPÀë ªÀÄvÀÄÛ ¸ÀzÀ¸ÀågÀÄUÀ¼ÀÄ ªÀ¸Àw gÀ»vÀ ¥sÀ¯Á£ÀÄ¨sÀ«UÀ½UÉ ªÀÄ£É ªÀÄAdÆgÀÄ ªÀiÁqÀzÀAvÉ CrØ¥Àr¸ÀÄwÛgÀÄªÀ §UÉÎ zÀÆgÀÄ.</t>
  </si>
  <si>
    <t>17.10.2016</t>
  </si>
  <si>
    <t>PI RGRHCL 599 BVM 2016-17</t>
  </si>
  <si>
    <t xml:space="preserve">§¸ÀªÀ ªÀ¸Àw AiÉÆÃd£ÉAiÀÄrAiÀÄ°è UÀÄj ¤UÀ¢¥Àr¸ÀÄªÀ ºÁUÀÆ «ÄÃ¸À¯Áw ¥ÀjµÀÌj¸ÀÄªÀ §UÉÎ ¸ÀaªÀ ¸ÀA¥ÀÄlPÉÌ PÀgÀqÀÄ n¥ÀàtÂ MzÀV¸ÀÄªÀ §UÉÎ. </t>
  </si>
  <si>
    <t>18.10.2016</t>
  </si>
  <si>
    <t>PI RGRHCL 600 BVM 2016-17</t>
  </si>
  <si>
    <t>vÀÄªÀÄPÀÆgÀÄ f¯Éè vÀÄgÀÄªÉPÉgÉ vÁ®ÆèQ£À ªÁå¦ÛAiÀÄ°è §gÀÄªÀ 30 d£À ªÀ¸Àw gÀ»vÀ ¥sÀ¯Á£ÀÄ¨sÀ«UÀ½UÉ ªÀ¸Àw ¸Ë®¨sÀå PÀ°à¸ÀÄªÀAvÉ PÉÆÃjgÀÄªÀ §UÉÎ.</t>
  </si>
  <si>
    <t>19.10.2016</t>
  </si>
  <si>
    <t>PI RGRHCL 601 BVM 2016-17</t>
  </si>
  <si>
    <t>«dAiÀÄ¥ÀÄgÀ f¯Éè EAr vÁ®ÆèQ£À zsÀÆ¼ÀSÉÃqÀ UáæªÀÄ ¥ÀAZÁAiÀÄwAiÀÄ 2010-11 £ÉÃ ¸Á°£À §¸ÀªÀ ªÀ¸Àw AiÉÆÃd£ÉAiÀÄr DAiÉÄÌAiÀiÁVgÀÄªÀ C£ÀºÀð ¥sÀ¯Á£ÀÄ¨sÀ«UÀ¼À£ÀÄß ±Á±ÀévÀªÁV gÀzÀÄÝ¥Àr¸ÀÄªÀAvÉ PÉÆÃjgÀÄªÀ §UÉÎ.</t>
  </si>
  <si>
    <t>PI RGRHCL 602 BVM 2016-17</t>
  </si>
  <si>
    <t>²ªÀªÉÆUÀÎ f¯Éè ¸ÉÆgÀ§ vÁ®ÆèQ£À G¢æ UÁææªÀÄ ¥ÀAZÁAiÀÄwAiÀÄ 2013-14 £ÉÃ ¸Á°£À §¸ÀªÀ ªÀ¸Àw AiÉÆÃd£ÉAiÀÄr ºÀAvÀªÁgÀÄ bÁAiÀiÁavÀæUÀ½®èzÉ C£ÀÄzÁ£À vÀqÉ»r¢gÀÄªÀ ªÀÄ£ÉAiÀÄ §UÉÎ ¸Àà¶ÖÃPÀgÀt ¤ÃqÀÄªÀ PÀÄjvÀÄ.</t>
  </si>
  <si>
    <t>PI RGRHCL 603 BVM 2016-17</t>
  </si>
  <si>
    <t>«dAiÀÄ¥ÀÄgÀ f¯Éè ªÀÄÄzÉÝÃ©ºÁ¼À vÁ®ÆèQ£À ¨sÉÆÃªÀÄä£ÀºÀ½î UÁæªÀÄ ¥ÀAZÁAiÀÄwAiÀÄ°è §¸ÀªÀ ªÀ¸Àw AiÉÆÃd£ÉAiÀÄr 70 ¤ªÉÃ±À£ÀUÀ¼À£ÀÄß UÁæªÀÄ ¸À¨sÉ £ÀqÉ¸ÀzÉÃ CPÀæªÀÄªÁV ºÀAaPÉ ªÀiÁrgÀÄªÀ §UÉÎ PÀÄjvÀÄ zÀÆgÀÄ.</t>
  </si>
  <si>
    <t>21.10.2016</t>
  </si>
  <si>
    <t>PI RGRHCL 604 BVM 2016-17</t>
  </si>
  <si>
    <t>gÁAiÀÄZÀÆgÀÄ f¯Éè gÁAiÀÄZÀÆgÀÄ vÁ®ÆèQ£À ZÀAzÀæ§AqÁ UáæªÀÄ ¥ÀAZÁAiÀÄwAiÀÄ°è 2015-16£ÉÃ ¸Á°£À §¸ÀªÀ ªÀ¸Àw AiÉÆÃd£ÉAiÀÄr UáæªÀÄ ¸À¨sÉAiÀÄ°è ªÀÄ£ÉUÀ¼À£ÀÄß DAiÉÄÌ ªÀiÁr gÀzÀÄÝ ¥Àr¹gÀÄªÀ PÀÄjvÀÄ.</t>
  </si>
  <si>
    <t>PI RGRHCL 605 BVM 2016-17</t>
  </si>
  <si>
    <t>ªÀÄiÁ£Àå ±Á¸ÀPÀgÀÄ, CxÀtÂ «zsÁ£À¸À¨sÁ PÉëÃvÀæ, EªÀgÀÄ CxÀtÂ «zsÁ£À¸À¨sÁ PÉëÃvÀæPÉÌ ¸ÀA§A¢ü¹zÀAvÉ ªÀ¸Àw AiÉÆÃd£ÉUÀ¼Àr MAzÀÄ UáæªÀÄ ¥ÀªÀÄZÁAiÀÄwAiÀÄ°è DAiÉÄÌAiÀiÁzÀ ¥sÀ¯Á£ÀÄ¨sÀ«UÀ½UÉ ¥ÀPÀÌzÀ UáæªÀÄ ¥ÀAZÁAiÀÄw ªÁå¦ÛAiÀÄ°è ªÀÄ£ÉAiÀÄ£ÀÄß PÀnÖPÉÆ¼Àî®Ä CªÀPÁ±À ¤ÃqÀÄªÀÅzÀgÀ PÀÄjvÀÄ.</t>
  </si>
  <si>
    <t>22.10.2016</t>
  </si>
  <si>
    <t>PI RGRHCL 606 BVM 2016-17</t>
  </si>
  <si>
    <t>«dAiÀÄ¥ÀÄgÀ f¯Éè EAr vÁ®ÆèQ£À SÉÃqÀV UÁæªÀÄzÀ 108 ¥sÀ¯Á£ÀÄ¨sÀ«UÀ½UÉ ªÀÄ£É ªÀÄAdÆgÀÄ ªÀiÁqÀÄªÀ §UÉÎ</t>
  </si>
  <si>
    <t>24.10.2016</t>
  </si>
  <si>
    <t>PI RGRHCL 607 BVM 2016-17</t>
  </si>
  <si>
    <t>gÁAiÀÄZÀÆgÀÄ f¯Éè °AUÀ¸ÀÄUÀÆgÀÄ vÁ®ÆèQ£À ªÁå¦ÛAiÀÄ°è §gÀÄªÀ UÁæªÀÄ ¥ÀAZÁ¬ÄwUÀ¼À°è CºÀð ¥sÀ¯Á£ÀÄ¨sÀ«UÀ½UÉ ªÀÄ£ÉUÀ¼À£ÀÄß ºÀAaPÉ ªÀiÁqÀzÉ CªÀåªÀºÁgÀ ªÀiÁqÀÄwÛgÀÄªÀ §UÉÎ.</t>
  </si>
  <si>
    <t>PI RGRHCL 608 BVM 2016-17</t>
  </si>
  <si>
    <t>««zsÀ E¯ÁSÉ, UÀtå ªÀåQÛUÀ¼ÀÄ ºÁUÀÆ ªÀÄ£À«zÁgÀjAzÀ ¤UÀªÀÄPÉÌ §AzÀ ªÀÄ£À« ¥ÀvÀæUÀ¼À ¸ÀA§AzsÀ ¸ÀÆPÀÛ PÀæªÀÄ vÉUÉzÀÄPÉÆ¼ÀÄîªÀ §UÉÎ. AiÀiÁzÀVj f¯Éè.</t>
  </si>
  <si>
    <t>PI RGRHCL 609 BVM 2016-17</t>
  </si>
  <si>
    <t>¨ÁUÀ®PÉÆÃl f¯Éè dªÀÄRAr ªÀÄvÀÄÛ ¨ÁzÁ«Ä vÁ®ÆèQ£À 2013-14 §¸ÀªÀ ªÀ¸Àw ºÉZÀÄÑªÀj ªÀÄvÀÄÛ 2015-16 £ÉÃ ¸Á°£À §¸ÀªÀ ªÀ¸Àw AiÉÆÃd£ÉAiÀÄrAiÀÄ ¥sÀ¯Á£ÀÄ¨sÀ«UÀ¼À ªÀÄ£ÉAiÀÄ f¦J¸ï bÁAiÀiÁavÀæUÀ¼À£ÀÄß gÀzÀÄÝ¥Àr¸ÀÄªÀAvÉ PÉÆÃjgÀÄªÀ §UÉÎ.</t>
  </si>
  <si>
    <t>PI RGRHCL 610 BVM 2016-17</t>
  </si>
  <si>
    <t>ºÁªÉÃj f¯Éè ¨ÁåqÀV vÁ®ÆèQ£À ²æÃªÀÄw C£ÀÄ¸ÀÆAiÀiÁ PÉÆA gÀÄzÁæZÁj ¥ÀAZÁ£À£À gÀªÀjUÉ C£ÀÄzÁ£À ©qÀÄUÀqÉ ªÀiÁqÀÄªÀ §UÉÎ.</t>
  </si>
  <si>
    <t>PI RGRHCL 611 BVM 2016-17</t>
  </si>
  <si>
    <t>««zsÀ E¯ÁSÉ, UÀtå ªÀåQÛUÀ¼ÀÄ ºÁUÀÆ ªÀÄ£À«zÁgÀjAzÀ ¤UÀªÀÄPÉÌ §AzÀ ªÀÄ£À« ¥ÀvÀæUÀ¼À ¸ÀA§AzsÀ ¸ÀÆPÀÛ PÀæªÀÄ vÉUÉzÀÄPÉÆ¼ÀÄîªÀ §UÉÎ. ªÀÄAqÀå f¯Éè.</t>
  </si>
  <si>
    <t>25.10.2016</t>
  </si>
  <si>
    <t>PI RGRHCL 612 BVM 2016-17</t>
  </si>
  <si>
    <t>ªÉÄÊ¸ÀÆgÀÄ f¯Éè £ÀAd£ÀUÀÆqÀÄ vÁ®ÆèQ£À £ÉÃgÀ¼É UÁææªÀÄ ¥ÀAZÁAiÀÄwAiÀÄ°è 2010-11 £ÉÃ ¸Á°£À §¸ÀªÀ ªÀ¸Àw AiÉÆÃd£ÉAiÀÄr ¥sÀ¯Á£ÀÄ¨sÀ«AiÀÄ ªÀÄ£ÉAiÀÄ vÀ¼À¥ÁAiÀÄ f¦J¸ï bÁAiÀiÁavÀæªÀ£ÀÄß gÀzÀÄÝ¥Àr¸ÀÄªÀ §UÉÎ.</t>
  </si>
  <si>
    <t>PI RGRHCL 613 BVM 2016-17</t>
  </si>
  <si>
    <r>
      <t xml:space="preserve">««zsÀ E¯ÁSÉ, UÀtå ªÀåQÛUÀ¼ÀÄ ºÁUÀÆ ªÀÄ£À«zÁgÀjAzÀ ¤UÀªÀÄPÉÌ §AzÀ ªÀÄ£À« ¥ÀvÀæUÀ¼À ¸ÀA§AzsÀ ¸ÀÆPÀÛ PÀæªÀÄ vÉUÉzÀÄPÉÆ¼ÀÄîªÀ §UÉÎ.«dAiÀÄ¥ÀÄgÀ f¯Éè. </t>
    </r>
    <r>
      <rPr>
        <b/>
        <sz val="11"/>
        <color indexed="8"/>
        <rFont val="Nudi 01 e"/>
      </rPr>
      <t>87212, 87179, 87098, 87099, 86527, 87187.</t>
    </r>
  </si>
  <si>
    <t>PI RGRHCL 614 BVM 2016-17</t>
  </si>
  <si>
    <t>¤UÀªÀÄzÀ Drmï «¨sÁUÀzÀ f¦J¸ï bÁAiÀiÁavÀæUÀ¼À ¥Àj²Ã®£ÉAiÀÄ°è C£ÀºÀðUÉÆArgÀÄªÀÅzÀ£ÀÄß ¸Àj¥Àr¸ÀÄªÀÅzÀÄ ºÁUÀÆ C£ÀºÀð ¥sÀ¯Á£ÀÄ¨sÀ«UÀ¼À£ÀÄß ¤UàªÀÄzÀ D£ï¯ÉÊ£ï£À°è ±Á±ÀévÀªÁV gÀzÀÄÝ¥Àr¸ÀÄªÀ §UÉÎ.</t>
  </si>
  <si>
    <t>PI RGRHCL 615 BVM 2016-17</t>
  </si>
  <si>
    <t>««zsÀ E¯ÁSÉ, UÀtå ªÀåQÛUÀ¼ÀÄ ºÁUÀÆ ªÀÄ£À«zÁgÀjAzÀ ¤UÀªÀÄPÉÌ §AzÀ ªÀÄ£À« ¥ÀvÀæUÀ¼À ¸ÀA§AzsÀ ¸ÀÆPÀÛ PÀæªÀÄ vÉUÉzÀÄPÉÆ¼ÀÄîªÀ §UÉÎ. vÀÄªÀÄPÀÆgÀÄ f¯Éè. 86865, 86864</t>
  </si>
  <si>
    <t>PI RGRHCL 616 BVM 2016-17</t>
  </si>
  <si>
    <t>©ÃzÀgÀ f¯Éè §¸ÀªÀPÀ¯Áåt vÁ®ÆèQ£À ºÀtªÀAvÀªÁr UáæªÀÄ ¥ÀAZÁAiÀÄwUÉ 2016-17£ÉÃ ¸Á°£À §¸ÀªÀ ªÀ¸Àw AiÉÆÃd£ÉAiÀÄr UÀÄj ¤UÀ¢ü¥Àr¸ÀÄªÀAvÉ PÉÆÃjgÀÄªÀ PÀÄjvÀÄ.</t>
  </si>
  <si>
    <t>PI RGRHCL 617 BVM 2016-17</t>
  </si>
  <si>
    <t>gÁAiÀÄZÀÆgÀÄ f¯Éè ªÀiÁ£À« vÁ®ÆèQ£À UÀt¢¤ß UÁæªÀÄ ¥ÀAZÁ¬ÄwAiÀÄ°è 2015-16£ÉÃ ¸Á°£À ««zsÀ ªÀ¸Àw AiÉÆÃd£ÉAiÀÄr ªÀÄ£ÉUÀ¼À ¤ªÀiÁðt ªÀiÁqÀzÉÃ ¨ÉÆÃUÀ¸ï ©¯ï ªÀiÁrgÀÄªÀ ªÀÄ£ÉUÀ¼À£ÀÄß ¨ÁèPï ªÀiÁqÀÄªÀ §UÉÎ.</t>
  </si>
  <si>
    <t>26.10.2016</t>
  </si>
  <si>
    <t>PI RGRHCL 618 BVM 2016-17</t>
  </si>
  <si>
    <t>UÀzÀUÀ f¯Éè UÀzÀUÀ vÁ®ÆèQ aAZÀ° UÁæªÀÄ ¥ÀAZÁAiÀÄw ªÁå¦ÛAiÀÄ 2015-16 £ÉÃ ¸Á°£À §¸ÀªÀ ªÀ¸Àw AiÉÆÃd£ÉAiÀÄ ¥sÀ¯Á£ÀÄ¨sÀ¨sÀ«AiÀÄ f¦J¸ï bÁAiÀiÁavÀæUÀ¼À£ÀÄß gÀzÀÄÝ¥Àr¸ÀÄªÀAvÉ PÉÆÃjgÀÄªÀ §UÉÎ.</t>
  </si>
  <si>
    <t>PI RGRHCL 619 BVM 2016-17</t>
  </si>
  <si>
    <t>PÉÆ¥Àà¼À f¯Éè PÀÄµÀÖV vÁ®ÆèPÀÄ ±ÁSÁ¥ÀÄgÀ UáæªÀÄzÀ°ègÀÄªÀ ªÀ¸Àw gÀ»vÀjUÉ ªÀÄ£ÉUÀ¼À£ÀÄß ªÀÄAdÆgÀÄ ªÀiÁqÀÄªÀAvÉ PÉÆÃjgÀÄªÀ PÀÄjvÀÄ.</t>
  </si>
  <si>
    <t>PI RGRHCL 620 BVM 2016-17</t>
  </si>
  <si>
    <t>zÁªÀtUÉgÉ f¯Éè ºÀjºÀgÀ vÁ®ÆèQ£À ºÀgÀ¼ÀºÀ½î UÁææªÀÄ ¥ÀAZÁAiÀÄw 2010-11 £ÉÃ ¸Á°£À §¸ÀªÀ ªÀ¸Àw AiÉÆÃd£ÉAiÀÄrAiÀÄ ¥sÀ¯Á£ÀÄ¨sÀ«AiÀÄ ªÀÄ£ÉAiÀÄ ¥sÉÆÃmÉÆÃ «Ä±ïªÀiÁåZï DVgÀÄªÀÅzÀ£ÀÄß ¸Àj¥Àr¹ C£ÀÄzÁ£À ©qÀÄUÀqÉ ªÀiÁqÀÄªÀAvÉ PÉÆÃjgÀÄªÀ §UÉÎ.</t>
  </si>
  <si>
    <t>PI RGRHCL 621 BVM 2016-17</t>
  </si>
  <si>
    <t xml:space="preserve">gÁAiÀÄZÀÆgÀÄ f¯Éè ªÀiÁ¤é vÁ®ÆèPÀÄ PÀ®ÆègÀÄ UáæªÀÄ ¥ÀªÀÄZÁAiÀÄwUÉ 2016-17£ÉÃ ¸Á°£À §¸ÀªÀ ªÀ¸Àw AiÉÆÃd£ÉAiÀÄr 100 ªÀÄ£ÉUÀ¼À£ÀÄß ªÀÄAdÆgÀÄ ªÀiÁqÀÄªÀAvÉ PÉÆÃjgÀÄªÀ PÀÄjvÀÄ. </t>
  </si>
  <si>
    <t>PI RGRHCL 622 BVM 2016-17</t>
  </si>
  <si>
    <t xml:space="preserve">ºÁ¸À£À f¯Éè ¸ÀPÀ¯ÉÃ±ÀéÀgÀ vÁ®ÆèPÀÄ ºÁ£ÀÄ¨Á¼ÀÄ UáæªÀÄ ¥ÀAZÁAiÀÄwUÉ 50 ºÉZÀÄÑªÀj ªÀÄ£ÉUÀ¼À£ÀÄß ªÀÄAdÆgÀÄ ªÀiÁqÀÄªÀAvÉ PÉÆÃjgÀÄªÀ PÀÄjvÀÄ. </t>
  </si>
  <si>
    <t>PI RGRHCL 623 BVM 2016-17</t>
  </si>
  <si>
    <t>¨É¼ÀUÁ« f¯Éè ¨ÉÊ®ºÉÆAUÀ® vÁ®ÆèQ£À vÀÄgÀPÀgÀ²ÃVºÀ½î UáæªÀÄ ªÀ¸Àw gÀ»vÀjUÉ 38 ªÀÄ£ÉUÀ¼À£ÀÄß ªÀÄAdÆgÀÄ ªÀiÁqÀÄªÀAvÀ PÉÆÃjgÀÄªÀ PÀÄjvÀÄ.</t>
  </si>
  <si>
    <t>PI RGRHCL 624 BVM 2016-17</t>
  </si>
  <si>
    <t>27.10.2016</t>
  </si>
  <si>
    <t>PI RGRHCL 625 BVM 2016-17</t>
  </si>
  <si>
    <t>ºÁ¸À£À f¯Éè CgÀPÀ®UÀÆqÀÄ vÁ®ÆèPÀÄ aPÀÌºÀ½î UÁæªÀÄ ¥ÀCAZÁAiÀÄw 2015-16 £ÉÃ ¸Á°£À §¸ÀªÀ ªÀ¸Àw AiÉÆÃd£ÉAiÀÄr ¥sÀ¯Á£ÀÄ¨sÀ«AiÀÄ ªÀÄ£ÉAiÀÄ f¦J¸ï bÁAiÀiÁavÀæªÀ£ÀÄß gÀzÀÄÝ¥Àr¸ÀÄªÀAvÉ PÉÆÃjgÀÄªÀ §UÉÎ.</t>
  </si>
  <si>
    <t>27.10.2017</t>
  </si>
  <si>
    <t>PI RGRHCL 626 BVM 2016-17</t>
  </si>
  <si>
    <t>zsÁgÀªÁqÀ f¯Éè £ÀªÀ®UÀÄAzÀ vÁ®ÆèQ£À £ÁªÀ½î UÁææªÀÄ ¥ÀAZÁAiÀÄw 2010-11 £ÉÃ ¸Á°£À §¸ÀªÀ ªÀ¸Àw AiÉÆÃd£ÉAiÀÄr ¥sÀ¯Á£ÀÄ¨sÀ«AiÀÄ ªÀÄ£ÉAiÀÄ bÁªÀtÂ ªÀÄvÀÄÛ ¥ÀÆtð f¦J¸ï bÁAiÀiÁavÀæªÀ£ÀÄß gÀzÀÄÝ¥Àr¸ÀÄªÀAvÉ PÉÆÃjgÀÄªÀ §UÉÎ.</t>
  </si>
  <si>
    <t>28.10.2017</t>
  </si>
  <si>
    <t>PI RGRHCL 627 BVM 2016-17</t>
  </si>
  <si>
    <t>PÀ®§ÄgÀV f¯Éè ¸ÉÃqÀA vÁ®ÆèQ£À ªÀÄÄzsÉÆÃ¼À UÁæªÀÄ ¥ÀAZÁ¬ÄwAiÀÄ ªÁå¦ÛAiÀÄ°è 29 d£À ¥sÀ¯Á£ÀÄ¨sÀ«UÀ½UÉ C£ÀÄzÁ£À ©qÀÄUÀqÉ ªÀiÁqÀÄªÀ §UÉÎ.</t>
  </si>
  <si>
    <t>PI RGRHCL 628 BVM 2016-17</t>
  </si>
  <si>
    <t>ZÁªÀÄgÁd£ÀUÀgÀ f¯Éè ZÁªÀÄgÁd£ÀUÀgÀ vÁ®ÆèQ£À ºÉÆAUÀ£ÀÆgÀÄ UÁææªÀÄ ¥ÀAZÁAiÀÄw ªÁå¦ÛAiÀÄ 2015-16 £ÉÃ ¸Á°£À §¸ÀªÀ ªÀ¸Àw AiÉÆÃd£ÉAiÀÄr ¥sÀ¯Á£ÀÄ¨sÀ«AiÀÄ ªÀÄ£ÉAiÀÄ vÀ¼À¥ÁAiÀÄ ºÀAvÀzÀ f¦J¸ï bÁAiÀiÁavÀæªÀ£ÀÄß gÀzÀÄÝ¥Àr¸ÀÄªÀ §UÉÎ.</t>
  </si>
  <si>
    <t>02.11.2016</t>
  </si>
  <si>
    <t>PI RGRHCL 629 BVM 2016-17</t>
  </si>
  <si>
    <t>«dAiÀÄ¥ÀÄgÀ f¯Éè «dAiÀÄ¥ÀÄgÀ vÁ®ÆèQ£À 2010-11£ÉÃ ¸Á°£À §¸ÀªÀ ªÀ¸Àw AiÉÆÃd£ÉAiÀÄr DAiÉÄÌAiÀiÁzÀ ²æÃªÀÄw zÁåªÀÄªÀé PÉÆÃA ©üªÀÄÄ ¨ÁåqÀV ¥sÀ¯Á£ÀÄ¨sÀ«AiÀÄ wgÀ¸ÀÌøvÀUÉÆAqÀ ¥Àæ¸ÁÛªÀ£ÉAiÀÄ£ÀÄß vÁ®ÆèPÀÄ ¥ÀAZÁAiÀÄw ¯ÁV£ïUÉ »A¢gÀÄV¸ÀÄªÀ PÀÄjvÀÄ.</t>
  </si>
  <si>
    <t>PI RGRHCL 630 BVM 2016-17</t>
  </si>
  <si>
    <t>PÉÆqÀUÀÄ f¯Éè ªÀÄrPÉÃj vÁ®ÆèQ£À §®èªÀiÁªÀn UÁææªÀÄ ¥ÀAZÁAiÀÄwAiÀÄ 2015-16 £ÉÃ ¸Á°£À §¸À¸À ªÀ¸Àw AiÉÆÃd£ÉAiÀÄr ¥ÁægÀA¨sÀªÁUÀzÀ ªÀÄ£ÉUÀ¼À£ÀÄß gÀzÀÄÝ¥Àr¸ÀÄªÀAvÉ PÉÆÃjgÀÄªÀ §UÉÎ.</t>
  </si>
  <si>
    <t>03.11.2016</t>
  </si>
  <si>
    <t>PI RGRHCL 631 BVM 2016-17</t>
  </si>
  <si>
    <t>GvÀÛgÀ PÀ£ÀßqÀ f¯Éè ²gÀ¹ vÁ®ÆèPÀÄ §£ÀªÁ¹ UáæªÀÄ ¥ÀAZÁAiÀÄw 2013-14 £ÉÃ ¸Á°£À §¸ÀªÀ ªÀ¸Àw AiÉÆÃd£ÉAiÀÄrAiÀÄ ¥sÀ¯Á£ÀÄ¨sÀ«AiÀÄ ªÀÄ£ÉAiÀÄ f¦J¸ï bÁAiÀiÁavÀæUÀ¼À£ÀÄß gÀzÀÄÝ¥Àr¹PÉÆqÀÄªÀAvÉ PÉÆÃjgÀÄªÀ §UÉÎ.</t>
  </si>
  <si>
    <t>PI RGRHCL 632 BVM 2016-17</t>
  </si>
  <si>
    <t>zÀQët PÀ£ÀßqÀ f¯Éè §AmÁé¼À vÁ®ÆèQ£À UÉÆÃ¼ÀÛªÀÄf®Ä UÁæªÀÄ ¥ÀAZÁ¬ÄwAiÀÄ ²æÃªÀÄw £É©¸Á PÉÆA ¯ÉÃ.ªÉÆºÀªÀÄzï gÀªÀjUÉ C£ÀÄzÁ£À ©qÀÄUÀqÉ ªÀiÁqÀÄªÀ §UÉÎ.</t>
  </si>
  <si>
    <t>PI RGRHCL 633 BVM 2016-17</t>
  </si>
  <si>
    <t>aPÀÌªÀÄUÀ¼ÀÆgÀÄ f¯Éè  PÀqÀÆgÀÄ vÁ®ÆèQ£À ¨ÁtÆgÀÄ UÁæªÀÄ ¥ÀAZÁAiÀÄw 2015-16 £ÉÃ ¸Á°£À §¸ÀªÀ ªÀ¸Àw AiÉÆÃd£ÉAiÀÄr ¥sÀ¯Á£ÀÄ¨sÀ«AiÀÄ ªÀÄ£ÉAiÀÄ vÀ¼À¥ÁAiÀÄ ºÀAvÀzÀ f¦J¸ï bÁAiÀiÁavÀæªÀ£ÀÄß gÀzÀÄÝ¥Àr¸ÀÄªÀAvÉ PÉÆÃjgÀÄªÀ §UÉÎ.</t>
  </si>
  <si>
    <t>PI RGRHCL 634 BVM 2016-17</t>
  </si>
  <si>
    <t>ºÁªÉÃj f¯Éè ºÁªÉÃj vÁ®ÆèPÀÄ PÀdðV UÁææªÀÄ ¥ÀAZÁAiÀÄw 2010-11 £ÉÃ ¸Á°£À §¸ÀªÀ ªÀ¸Àw AiÉÆÃd£ÉAiÀÄr ¥sÀ¯Á£ÀÄ¨sÀ«UÉ C£ÀÄzÁ£À ©qÀÄUÀqÉ ªÀiÁqÀÄªÀAvÉ PÉÆÃjgÀÄªÀ §UÉÎ.</t>
  </si>
  <si>
    <t>04.11.2016</t>
  </si>
  <si>
    <t>PI RGRHCL 635 BVM 2016-17</t>
  </si>
  <si>
    <t>vÀÄªÀÄPÀÆgÀÄ f¯Éè vÀÄgÀÄªÉPÉgÉ vÁ®ÆèQ£À ªÀqÀªÀ£ÀWÀlÖ UÁææªÀÄ ¥ÀAZÁAiÀÄw ªÁå¦ÛAiÀÄ°è §gÀÄªÀ 30 d£À ªÀ¸Àw gÀ»vÀ ¥sÀ¯Á£ÀÄ¨sÀ«UÀ½UÉ ªÀ¸Àw ¸Ë®¨sÀå PÀ°à¸ÀÄªÀAvÉ PÉÆÃjgÀÄªÀ §UÉÎ.</t>
  </si>
  <si>
    <t>06.11.2016</t>
  </si>
  <si>
    <t>PI RGRHCL 636 BVM 2016-17</t>
  </si>
  <si>
    <t>¨ÉAUÀ¼ÀÆgÀÄ UÁæªÀiÁAvÀgÀ f¯Éè £É®ªÀÄAUÀ® vÁ®ÆèQ£À PÀÄ®ÄªÀ£ÀºÀ½î UÁæªÀÄ ¥ÀAZÁ¬ÄwAiÀÄ ««zsÀ ªÀ¸Àw AiÉÆÃd£ÉAiÀÄr ªÀÄ£É ¤«Äð¸ÀzÉ EgÀÄªÀ ¥sÀ¯Á£ÀÄ¨sÀ«UÀ¼À£ÀÄß gÀzÀÄÝ¥Àr¸ÀÄªÀ §UÉÎ.</t>
  </si>
  <si>
    <t>PI RGRHCL 637 BVM 2016-17</t>
  </si>
  <si>
    <t>2010-11 £ÉÃ ¸Á°£À §¸ÀªÀ ªÀ¸Àw AiÉÆÃd£ÉAiÀÄrAiÀÄ 2 ¥sÀ¯Á£ÀÄ¨sÀ«UÀ¼ÀÄ C£ÀÄzÁ£À »A¢gÀÄV¸ÀÄwÛgÀÄªÀ §UÉÎ</t>
  </si>
  <si>
    <t>PI RGRHCL 638 BVM 2016-17</t>
  </si>
  <si>
    <t>AiÀiÁzÀVj f¯Éè ±ÀºÁ¥ÀÄgÀ vÁ®ÆèQ£À LPÀÆgÀ UÁææªÀÄ ¥ÀAZÁAiÀÄwAiÀÄ°è CzsÀåPÀëgÀÄ ªÀÄvÀÄÛ ¦.r.N. gÀªÀgÀÄ ªÀ¸Àw AiÉÆÃd£ÉAiÀÄrAiÀÄ°è CPÀæªÀÄªÁV C£ÀºÀð ¥sÀ¯Á£ÀÄ¨sÀ«UÀ¼À£ÀÄß DAiÉÄÌ ªÀiÁrgÀÄªÀ §UÉÎ.</t>
  </si>
  <si>
    <t>PI RGRHCL 639 BVM 2016-17</t>
  </si>
  <si>
    <t>avÀæzÀÄUÀð f¯Éè »jAiÀÄÆgÀÄ vÁ®ÆèQ£À UÀ£ÁßAiÀÄPÀ£ÀºÀ½î UÁææªÀÄ ¥ÀAZÁAiÀÄwAiÀÄ ¥ÀAZÁAiÀÄw C©üªÀÈ¢Þ C¢üPÁjUÀ¼ÀÄ (¥Àæ¨sÁgÀ) EªÀgÀÄ ¢£ÁAPÀ: 01.04.2016jAzÀ 25.07.2014 gÀªÀgÉUÉ D±ÀæAiÀÄ ªÀ¸Àw AiÉÆÃd£ÉAiÀÄr ¸ÀPÁðgÀzÀ C£ÀÄzÁ£À zÀÄgÀÄ¥ÀAiÉÆÃUÀ¥Àr¹PÉÆArgÀÄªÀ §UÉÎ zÀÆgÀÄ.</t>
  </si>
  <si>
    <t>PI RGRHCL 640 BVM 2016-17</t>
  </si>
  <si>
    <t>¨ÁUÀ®PÉÆÃl f¯Éè ºÀÄ£ÀÄUÀÄAzÀ vÁ®ÆèQ£À ¸ÀÆ½¨sÁ« UáæªÀÄ ¥ÀAZÁAiÀÄw 2010-11 £ÉÃ ¸Á°£À §¸ÀªÀ ªÀ¸Àw AiÉÆÃd£ÉAiÀÄrAiÀÄ ¥sÀ¯Á£ÀÄ¨sÀ«UÀ¼ÀÄ ªÀÄ£É ¤ªÀiÁðt PÁAiÀÄð ªÀiÁqÀzÉÃ EzÀÝgÀÆ ¸ÀºÀ C£ÀÄzÁ£À ©qÀÄUÀqÉUÉÆ½¹gÀÄªÀ §UÉÎ zÀÆgÀÄ.</t>
  </si>
  <si>
    <t>PI RGRHCL 641 BVM 2016-17</t>
  </si>
  <si>
    <t>GqÀÄ¦ f¯Éè PÀÄAzÁ¥ÀÄgÀ vÁ®ÆèQ£À CªÀiÁ¸É¨ÉÊ®Ä UÁææªÀÄ ¥ÀAZÁAiÀÄw 2015-16 £ÉÃ ¸Á°£À §¸ÀªÀ ªÀ¸Àw AiÉÆÃd£ÉAiÀÄrAiÀÄ ¥sÀ¯Á£ÀÄ¨sÀ«AiÀÄÄ ¨ÉÃgÉAiÀÄªÀgÀ eÁUÀzÀ°è ªÀÄ£É ¤«Äð¹gÀÄªÀ §UÉÎ zÀÆgÀÄ.</t>
  </si>
  <si>
    <t>10.11.2016</t>
  </si>
  <si>
    <t>PI RGRHCL 642 BVM 2016-17</t>
  </si>
  <si>
    <t>avÀæzÀÄUÀð f¯Éè »jAiÀÄÆgÀÄ vÁ®ÆèQ£À ¸ÀÆgÀUÉÆÃAqÀ£ÀºÀ½î UÁææªÀÄ ¥ÀAZÁAiÀÄw   2016-17 £ÉÃ ¸Á°£À ªÀ¸Àw AiÉÆÃd£ÉAiÀÄrAiÀÄ UÁææªÀÄ ¸À¨sÉ £ÀqÉ¸ÀzÉÃ C£ÀºÀð ¥sÀ¯Á£ÀÄ¨sÀ«UÀ¼À£ÀÄß DAiÉÄÌ ªÀiÁrgÀÄªÀ PÀÄjvÀÄ zÀÆgÀÄ.</t>
  </si>
  <si>
    <t>PI RGRHCL 643 BVM 2016-17</t>
  </si>
  <si>
    <t>ºÁ¸À£À f¯Éè CgÀ¹ÃPÉgÉ vÁ®ÆèQ£À PÀ®ÄèUÀÄAr UÁææªÀÄ ¥ÀAZÁAiÀÄw 2013-14 ªÀÄvÀÄÛ 2015-16£ÉÃ ¸Á°£À §¸ÀªÀ ªÀ¸Àw AiÉÆÃd£ÉAiÀÄr £Ámï NPÉ DVgÀÄªÀ ¥sÀ¯Á£ÀÄ¨sÀ«UÀ¼À ªÀÄ£ÉAiÀÄ vÀ¼À¥ÁAiÀÄ ºÀAvÀPÉÌ C¼ÀªÀr¹gÀÄªÀ f¦J¸ï bÁAiÀiÁavÀæUÀ¼À£ÀÄß gÀzÀÄÝ¥Àr¸ÀÄªÀ §UÉÎ.</t>
  </si>
  <si>
    <t>PI RGRHCL 644 BVM 2016-17</t>
  </si>
  <si>
    <t xml:space="preserve">ªÉÄÊ¸ÀÆgÀÄ f¯Éè £ÀAd£ÀUÀÆqÀÄ vÁ®ÆèQ£À vÀÁAiÀÄÆgÀÄ UáæªÀÄ ¥ÀAZÁAiÀÄw 2013-14 £ÉÃ ¸Á°£À §¸ÀªÀ ªÀ¸Àw AiÉÆÃd£ÉAiÀÄr ¥sÀ¯Á£ÀÄ¨sÀ«AiÀÄ ªÀÄ£ÉAiÀÄ ¥sÉÆÃmÉÆÃ £Ámï J°d§¯ï DVgÀÄªÀÅzÀ£ÀÄß ¸Àj¥Àr¹ C£ÀÄzÁ£À ©qÀÄUÀqÉ ªÀiÁqÀÄªÀAvÉ PÉÆÃjgÀÄªÀ §UÉÎ. </t>
  </si>
  <si>
    <t>PI RGRHCL 645 BVM 2016-17</t>
  </si>
  <si>
    <t>aPÀÌªÀÄUÀ¼ÀÆgÀÄ f¯Éè ±ÀÈAUÉÃj vÁ®ÆèQ£À ªÀÄPÀð¯ï UÁæªÀÄ ¥ÀAZÁAiÀÄw 2015-16 £ÉÃ ¸Á°£À §¸ÀªÀ ªÀ¸Àw AiÉÆÃd£ÉAiÀÄr ¥sÀ¯Á£ÀÄ¨sÀ«UÉ C£ÀÄzÁ£À ©qÀÄUÀqÉ ªÀiÁqÀÄªÀAvÉ PÉÆÃjgÀÄªÀ §UÉÎ.</t>
  </si>
  <si>
    <t>PI RGRHCL 646 BVM 2016-17</t>
  </si>
  <si>
    <t>vÀÄªÀÄPÀÆgÀÄ f¯Éè vÀÄªÀÄPÀÆgÀÄ vÁ®ÆèQ£À ºÀgÀ¼ÀÆgÀÄ UáæªÀÄ ¥ÀAZÁAiÀÄw 2010-11 £ÉÃ ¸Á°£À §¸ÀªÀ ªÀ¸Àw AiÉÆÃd£ÉAiÀÄr ¥sÀ¯Á£ÀÄ¨sÀ«AiÀÄ C£ÀÄzÁ£À ©qÀÄUÀqÉAiÀÄ£ÀÄß vÀqÉ»rAiÀÄÄªÀAvÉ PÉÆÃjgÀÄªÀ §UÉÎ.</t>
  </si>
  <si>
    <t>PI RGRHCL 647 BVM 2016-17</t>
  </si>
  <si>
    <t>gÁAiÀÄZÀÆgÀÄ f¯Éè ¹AzsÀ£ÀÆgÀÄ vÁ®ÆèQ£À UÀÄAqÁ UÁææªÀÄ ¥ÀAZÁAiÀÄw ªÁå¦ÛAiÀÄ ««zsÀ ªÀ¸Àw AiÉÆÃd£ÉUÀ¼Àr CPÀæªÀÄªÁV 131 ¥sÀ¯Á£ÀÄ¨sÀ«UÀ¼À DAiÉÄÌAiÀÄ£ÀÄß ªÀiÁrgÀÄªÀ §UÉÎ zÀÆgÀÄ.</t>
  </si>
  <si>
    <t>PI RGRHCL 648 BVM 2016-17</t>
  </si>
  <si>
    <t>PÀÉÆqÀUÀÄ f¯Éè ¸ÉÆÃªÀÄªÁgÀ¥ÉÃmÉ vÁ®ÆèQ£À LUÀÆgÀÄ UÁæªÀÄ ¥ÀAZÁAiÀÄw 2016-17 £ÉÃ ¸Á°£À §¸ÀªÀ ªÀ¸Àw AiÉÆÃd£ÉAiÀÄr ¥sÀ¯Á£ÀÄ¨sÀ«AiÀÄ ªÀÄ£ÉAiÀÄ f¦J¸ï bÁAiÀiÁavÀæªÀ£ÀÄß gÀzÀÄÝ¥Àr¸ÀÄªÀAvÉ PÉÆÃjgÀÄªÀ §UÉÎ.</t>
  </si>
  <si>
    <t>PI RGRHCL 649 BVM 2016-17</t>
  </si>
  <si>
    <t>PI RGRHCL 650 BVM 2016-17</t>
  </si>
  <si>
    <t>©ÃzÀgï f¯Éè ¨sÁ°Ì vÁ®ÆèQ£À ®RtUÁAªÀ UÁæªÀÄ ¥ÀAZÁAiÀÄw ªÁå¦ÛAiÀÄ°è §gÀÄªÀ ®RtUÁAªÀ UÁææªÀÄzÀ°è §¸ÀªÀ ªÀ¸Àw AiÉÆÃd£ÉAiÀÄr C£ÀºÀð ¥sÀ¯Á£ÀÄ¨sÀ«UÀ¼À£ÀÄß DAiÉÄÌ ªÀiÁrgÀÄªÀ PÀÄjvÀÄ zÀÆgÀÄ.</t>
  </si>
  <si>
    <t>23.11.2016</t>
  </si>
  <si>
    <t>PI RGRHCL 651 BVM 2016-17</t>
  </si>
  <si>
    <t>vÀÄªÀÄPÀÆgÀÄ f¯Éè vÀÄªÀÄPÀÆgÀÄ vÁ®ÆèQ£À N§¼À¥ÀÄgÀ UÁææªÀÄ ¥ÀAZÁAiÀÄwAiÀÄ°è ªÀ¸Àw AiÉÆÃd£ÉAiÀÄr C£ÀºÀð ¥sÀ¯Á£ÀÄ¨sÀ«AiÀÄ£ÀÄß DAiÉÄÌ ªÀiÁrgÀÄªÀ PÀÄjvÀÄ zÀÆgÀÄ.</t>
  </si>
  <si>
    <t>PI RGRHCL 652 BVM 2016-17</t>
  </si>
  <si>
    <t>«dAiÀÄ¥ÀÄgÀ f¯Éè ¹AzÀV vÁ®ÆèQ£À gÁA¥ÀÆgÀ UÁæªÀÄ ¥ÀAZÁAiÀÄwAiÀÄ°è ¢£ÁAPÀ:15.09.20106gÀAzÀÄ £ÀqÀ¸ÀzÉÃ 50 ¥sÀ¯Á£ÀÄ¨sÀ«UÀ¼À£ÀÄß CPÀæªÀÄªÁV DAiÉÄÌ ªÀiÁrgÀÄªÀ §UÉÎ zÀÆgÀÄ.</t>
  </si>
  <si>
    <t>PI RGRHCL 653 BVM 2016-17</t>
  </si>
  <si>
    <t>AiÀiÁzÀVj f¯Éè ±ÀºÁ¥ÀÄgÀ vÁ®ÆèQ£À SÁ£Á¥ÀÆgÀ UáæªÀÄ ¥ÀAZÁAiÀÄwAiÀÄ ªÁå¦ÛAiÀÄ°è §gÀÄªÀ C®à¸ÀASÁåvÀ ªÀ¸Àw gÀ»vÀjUÉ 30 ªÀÄ£ÉUÀ¼À£ÀÄß ªÀÄAdÆgÀÄ ªÀiÁqÀÄªÀAvÉ PÉÆÃjgÀÄªÀ PÀÄjvÀÄ.</t>
  </si>
  <si>
    <t>24.11.2016</t>
  </si>
  <si>
    <t>PI RGRHCL 654 BVM 2016-17</t>
  </si>
  <si>
    <t>zÀQët PÀ£ÀßqÀ f¯Éè ªÁå¦ÛAiÀÄ°è §gÀÄªÀ ªÀ¸Àw gÀ»vÀ ¥sÀ¯Á£ÀÄ¨sÀ«UÀ½UÉ ªÀ¸Àw ¸ËPÀAiÀÄð PÀ°à¸ÀÄªÀAvÉ PÉÆÃjgÀÄªÀ §UÉÎ. 87229, 87372.</t>
  </si>
  <si>
    <t>PI RGRHCL 655 BVM 2016-17</t>
  </si>
  <si>
    <t>vÀÄªÀÄPÀÆgÀÄ f¯ÉèAiÀÄ ªÁå¦ÛAiÀÄ°è §gÀÄªÀ ªÀ¸Àw gÀ»vÀ ¥sÀ¯Á£ÀÄ¨sÀ«UÀ½UÉ ªÀ¸Àw ¸ËPÀAiÀÄð PÀ°à¸ÀÄªÀAvÉ PÉÆÃjgÀÄªÀ §UÉÎ. 87907, 87609, 87636, 87634, 87633, 88156, 87198, 87505.</t>
  </si>
  <si>
    <t>PI RGRHCL 656 BVM 2016-17</t>
  </si>
  <si>
    <t>ªÀÄ£É ªÀÄAdÆgÀÄ ªÀiÁqÀÄªÀ §UÉÎ. PÀ®§ÄgÀV f¯Éè 87649, 87648, 87776, 87978, 88300, 87503, 87506, 87487, 86818</t>
  </si>
  <si>
    <t>25.11.2016</t>
  </si>
  <si>
    <t>PI RGRHCL 657 BVM 2016-17</t>
  </si>
  <si>
    <t xml:space="preserve">ªÀÄ£É ªÀÄAdÆgÀÄ ªÀiÁqÀÄªÀ §UÉÎ. AiÀiÁzÀVj f¯Éè </t>
  </si>
  <si>
    <t>PI RGRHCL 658 BVM 2016-17</t>
  </si>
  <si>
    <t>ªÀiÁ£Àå ±Á¸ÀPÀgÀÄ, AiÀiÁzÀVj «zsÁ£À¸À¨sÁ PÉëÃvÀæ, EªÀgÀÄ AiÀiÁzÀVj ««zsÀ ªÀ¸Àw AiÉÆÃd£ÉUÀ¼Àr ªÀÄ£É ¤«Äð¹PÉÆArgÀÄªÀ ¥À¯Á£ÀÄ¨sÀ«UÀ½UÉ C£ÀÄzÁ£À ©qÀÄUÀqÉAiÀiÁUÀ¢gÀÄªÀ PÀÄjvÀÄ.</t>
  </si>
  <si>
    <t>26.11.2016</t>
  </si>
  <si>
    <t>PI RGRHCL 659 BVM 2016-17</t>
  </si>
  <si>
    <t>ªÀÄAqÀå f¯Éè PÉ.Dgï.¥ÉÃmÉ vÁ®ÆèQ£À «oÀ¯Á¥ÀÄgÀ UÁæªÀÄ ¥ÀAZÁAiÀÄwAiÀÄ 2015-16 £ÉÃ ¸Á°£À §¸ÀªÀ ªÀ¸Àw AiÉÆÃd£ÉAiÀÄr ¥sÀ¯Á£ÀÄ¨sÀ«AiÀÄ ªÀÄ£ÉAiÀÄ vÀ¼À¥ÁAiÀÄ ºÀAvÀªÀ£ÀÄß f¦J¸ï bÁAiÀiÁavÀæªÀ£ÀÄß gÀzÀÄÝ¥Àr¸ÀÄªÀAvÉ PÉÆÃjgÀÄªÀ §UÉÎ.</t>
  </si>
  <si>
    <t>PI RGRHCL 660 BVM 2016-17</t>
  </si>
  <si>
    <t>ªÀÄAqÀå f¯ÉèAiÀÄ ªÁå¦AiÀÄ°è §gÀÄªÀ ªÀ¸Àw gÀ»vÀ ¥sÀ¯Á£ÀÄ¨sÀ«UÀ½UÉ ªÀ¸Àw ¸ËPÀAiÀÄð PÀ°à¸ÀÄªÀAvÉ PÉÆÃjgÀÄªÀ §UÉÎ. 87996, 87899, 87711, 87650, 88301, 88111, 87859.</t>
  </si>
  <si>
    <t>PI RGRHCL 661 BVM 2016-17</t>
  </si>
  <si>
    <t>²ªÀªÉÆUÀÎ vÁ®ÆèQ£À ªÀ¸Àw AiÉÆÃd£É ¥sÀ¯Á£ÀÄ¨sÀ« ¥ÀÆtð ¸Ë®¨sÀåªÀ£ÀÄß ¥ÀqÉAiÀÄÄªÀ ªÀÄÄ£Àß ªÀÄgÀt ºÉÆA¢zÀ°è ¸ÀªÀ®vÀÛ£ÀÄß ªÁgÀ¸ÀÄzÁgÀjUÉ ªÀUÁð¬Ä¸ÀÄªÀ §UÉÎ.</t>
  </si>
  <si>
    <t>PI RGRHCL 662 BVM 2016-17</t>
  </si>
  <si>
    <t xml:space="preserve">§¼Áîj f¯ÉèAiÀÄ ªÁå¦ÛAiÀÄ°è §gÀÄªÀ ªÀ¸Àw gÀ»vÀ ¥sÀ¯Á£ÀÄ¨sÀ«UÀ½UÉ ªÀ¸Àw ¸ËPÀAiÀÄð PÀ°à¸ÀÄªÀAvÉ PÉÆÃjgÀÄªÀ §UÉÎ. 88374, 87632, 87797, 88082, 88182, 86542, </t>
  </si>
  <si>
    <t>PI RGRHCL 663 BVM 2016-17</t>
  </si>
  <si>
    <t>ªÀ¸Àw AiÉÆÃd£ÉAiÀÄr ¥sÀ¯Á£ÀÄ¨sÀ«UÀ¼ÀÄ C£ÀÄzÁ£À »A¢gÀÄV¸ÀÄwÛgÀÄªÀ §UÉÎ.</t>
  </si>
  <si>
    <t>30.11.2016</t>
  </si>
  <si>
    <t>PI RGRHCL 664 BVM 2016-17</t>
  </si>
  <si>
    <t>¨É¼ÀUÁ« f¯Éè UÉÆÃPÁPÀ vÁ®ÆèQ£À ¥ÀlUÀÄA¢ UÁæªÀÄ ¥ÀAZÁAiÀÄw 2010-11 £ÉÃ ¸Á°£À §¸ÀªÀ ªÀ¸Àw AiÉÆÃd£ÉAiÀÄr CºÀð ¥sÀ¯Á£ÀÄ¨sÀ«UÀ¼À ¥ÀÄ£Àð ¥Àæ¸ÁÛªÀ£ÉUÀ¼À£ÀÄß ¸À°è¸ÀÄwÛgÀÄªÀ §UÉÎ.</t>
  </si>
  <si>
    <t>01.12.2016</t>
  </si>
  <si>
    <t>PI RGRHCL 665 BVM 2016-17</t>
  </si>
  <si>
    <t>§¼Áîj vÁ®ÆèQ£À gÀÆ¥À£ÀUÀÄr UÁæªÀÄ ¥ÀAZÁ¬ÄwAiÀÄ 2013-14£ÉÃ ¸Á°£À §¸ÀªÀ ªÀ¸Àw AiÉÆÃd£ÉAiÀÄ ²æÃªÀÄw £ÁUÀªÀÄä PÉÆA £ÁUÀgÁd (¥sÀ.¸ÀA.256320) ªÀÄ£ÉAiÀÄ ªÀÄAdÆgÁwAiÀÄ£ÀÄß gÀzÀÄÝ¥Àr¸ÀÄªÀ §UÉÎ.</t>
  </si>
  <si>
    <t>02.12.2016</t>
  </si>
  <si>
    <t>PI RGRHCL 666 BVM 2016-17</t>
  </si>
  <si>
    <t>aPÀÌ§¼Áî¥ÀÄgÀ f¯É ²qÀèWÀlÖ vÁ®ÆèQ£À ²æÃ £ÁgÁAiÀÄt¸Áé«Ä.J ªÀQÃ®gÀÄ ¤ÃrgÀÄªÀ °ÃUÀ¯ï £ÉÆÃnÃ¸ï</t>
  </si>
  <si>
    <t>PI RGRHCL 667 BVM 2016-17</t>
  </si>
  <si>
    <t>UÀzÀUÀ f¯Éè UÀzÀUÀ vÁ®ÆèQ£À ºÀ¯Áð¥ÀÄgÀ UÁæªÀÄ ¥ÀAZÁAiÀÄwAiÀÄ 2015-16 £ÉÃ ¸Á°£À §¸ÀªÀ ªÀ¸Àw AiÉÆÃd£ÉAiÀÄr ¥sÀ¯Á£ÀÄ¨sÀ«AiÀÄ ªÀÄ£ÉAiÀÄ vÀ¼À¥ÁAiÀÄ ºÀAvÀªÀ£ÀÄß f¦J¸ï bÁAiÀiÁavÀæªÀ£ÀÄß gÀzÀÄÝ¥Àr¸ÀÄªÀAvÉ PÉÆÃjgÀÄªÀ §UÉÎ.</t>
  </si>
  <si>
    <t>PI RGRHCL 668 BVM 2016-17</t>
  </si>
  <si>
    <t>«dAiÀÄ¥ÀÄgÀ f¯ÉèAiÀÄ ªÁå¦AiÀÄ°è §gÀÄªÀ ªÀ¸Àw gÀ»vÀ ¥sÀ¯Á£ÀÄ¨sÀ«UÀ½UÉ ªÀ¸Àw ¸ËPÀAiÀÄð PÀ°à¸ÀÄªÀAvÉ PÉÆÃjgÀÄªÀ §UÉÎ. 88220, 88221, 88223, 87937, 88016, 87930, 87803</t>
  </si>
  <si>
    <t>PI RGRHCL 669 BVM 2016-17</t>
  </si>
  <si>
    <r>
      <t>zsÁgÀªÁqÀ f¯Éè £ÀªÀ®UÀÄAzÀ vÁ®ÆèQ£À ªÉÆgÀ§ UáæªÀÄ ¥ÀAZÁAiÀÄw 2010-11 £ÉÃ ¸Á°£À §¸ÀªÀ ªÀ¸Àw AiÉÆÃd£ÉAiÀÄr (</t>
    </r>
    <r>
      <rPr>
        <sz val="11"/>
        <color indexed="8"/>
        <rFont val="Times New Roman"/>
        <family val="1"/>
      </rPr>
      <t xml:space="preserve">Photo Not Eligible) </t>
    </r>
    <r>
      <rPr>
        <sz val="11"/>
        <color indexed="8"/>
        <rFont val="Nudi 01 e"/>
      </rPr>
      <t>DVgÀÄªÀÅzÀ£ÀÄß ¸Àj¥Àr¹ C£ÀÄzÁ£À ©qÀÄUÀqÉ ªÀiÁqÀÄªÀAvÉ PÉÆÃjgÀÄvÁÛgÉ.</t>
    </r>
  </si>
  <si>
    <t>PI RGRHCL 670 BVM 2016-17</t>
  </si>
  <si>
    <t>GqÀÄ¦ vÁ®ÆèQ£À §¸ÀªÀ ªÀ¸Àw AiÉÆÃd£ÉAiÀÄ ¥sÀ¯Á£ÀÄ¨sÀ«UÀ¼À£ÀÄß gÀzÀÄÝ¥Àr¸ÀÄªÀ §UÉÎ.</t>
  </si>
  <si>
    <t>PI RGRHCL 671 BVM 2016-17</t>
  </si>
  <si>
    <t>gÁAiÀÄZÀÆgÀÄ f¯Éè gÁAiÀÄZÀÆgÀÄ Uáæ«ÄÃt  «zsÁ£À¸À¨sÁ PÉëÃvÀæzÀ ªÁå¦ÛAiÀÄ°è §gÀÄªÀ ¸ÀUÀªÀÄPÀÄAmÁ UáæªÀÄ ¥ÀAZÁAiÀÄw 110 ªÀÄ£ÉUÀ¼À£ÀÄß ªÀÄAdÆgÀÄ ªÀiÁqÀÄªÀAvÉ PÉÆÃjgÀÄªÀ PÀÄjvÀÄ.</t>
  </si>
  <si>
    <t>PI RGRHCL 672 BVM 2016-17</t>
  </si>
  <si>
    <t>vÀÄªÀÄPÀÆgÀÄ f¯Éè aPÀÌ£ÁAiÀÄPÀ£ÀºÀ½î vÁ®ÆèQ£À UÉÆÃqÉPÉgÉ UÁæªÀÄ ¥ÀAZÁ¬ÄwAiÀÄ ¥ÁægÀA©ü¸ÀzÉÃ EgÀÄªÀ ªÀÄ£ÉUÀ¼À£ÀÄß gÀzÀÄÝ¥Àr¸ÀÄªÀ §UÉÎ.</t>
  </si>
  <si>
    <t>PI RGRHCL 673 BVM 2016-17</t>
  </si>
  <si>
    <t>ªÀÄ£É ªÀÄAdÆgÀÄ ªÀiÁqÀÄªÀ §UÉÎ. (ZÁªÀÄgÁd£ÀUÀgÀ f¯Éè)88530</t>
  </si>
  <si>
    <t>03.12.2016</t>
  </si>
  <si>
    <t>PI RGRHCL 674 BVM 2016-17</t>
  </si>
  <si>
    <t>PÉÆÃ¯ÁgÀ f¯ÉèAiÀÄ ªÁå¦ÛAiÀÄ°è §gÀÄªÀ ªÀ¸Àw ¥sÀ¯Á£ÀÄ¨sÀ«UÀ½UÉ ªÀ¸Àw ¸ËPÀAiÀÄð PÀ°à¸ÀÄªÀAvÉ PÉÆÃjgÀÄªÀ §UÉÎ.</t>
  </si>
  <si>
    <t>PI RGRHCL 675 BVM 2016-17</t>
  </si>
  <si>
    <t>ªÀÄ£É ªÀÄAdÆgÀÄ ªÀiÁqÀÄªÀ §UÉÎ. (vÀÄªÀÄPÀÆgÀÄ f¯Éè)</t>
  </si>
  <si>
    <t>PI RGRHCL 676 BVM 2016-17</t>
  </si>
  <si>
    <t>ªÀÄ£É ªÀÄAdÆgÀÄ ªÀiÁqÀÄªÀ §UÉÎ. (²ªÀªÉÆUÀÎ f¯Éè) 88554, 87626, 88368, 87929, 87931, 88017, 87977,</t>
  </si>
  <si>
    <t>PI RGRHCL 677 BVM 2016-17</t>
  </si>
  <si>
    <t>ªÀÄ£É ªÀÄAdÆgÀÄ ªÀiÁqÀÄªÀ §UÉÎ. (ºÁªÉÃj f¯Éè)</t>
  </si>
  <si>
    <t>PI RGRHCL 678 BVM 2016-17</t>
  </si>
  <si>
    <t>ªÀÄ£É ªÀÄAdÆgÀÄ ªÀiÁqÀÄªÀ §UÉÎ. (§¼Áîj f¯Éè)</t>
  </si>
  <si>
    <t>PI RGRHCL 679 BVM 2016-17</t>
  </si>
  <si>
    <t>UÀzÀUÀ f¯ÉèAiÀÄ ªÁå¦ÛAiÀÄ°è §gÀÄªÀ ªÀ¸Àw ¥sÀ¯Á£ÀÄ¨sÀ«UÀ½UÉ ªÀ¸Àw ¸ËPÀAiÀÄð PÀ°à¸ÀÄªÀAvÉ PÉÆÃjgÀÄªÀ §UÉÎ.</t>
  </si>
  <si>
    <t>PI RGRHCL 680 BVM 2016-17</t>
  </si>
  <si>
    <t>zsÁgÀªÁqÀ f¯ÉèAiÀÄ ªÁå¦ÛAiÀÄ°è §gÀÄªÀ ªÀ¸Àw ¥sÀ¯Á£ÀÄ¨sÀ«UÀ½UÉ ªÀ¸Àw ¸ËPÀAiÀÄð PÀ°à¸ÀÄªÀAvÉ PÉÆÃjgÀÄªÀ §UÉÎ.</t>
  </si>
  <si>
    <t>PI RGRHCL 681 BVM 2016-17</t>
  </si>
  <si>
    <t>gÁªÀÄ£ÀUÀgÀ f¯ÉèAiÀÄ ªÁå¦ÛAiÀÄ°è §gÀÄªÀ ªÀ¸Àw ¥sÀ¯Á£ÀÄ¨sÀ«UÀ½UÉ ªÀ¸Àw ¸ËPÀAiÀÄð PÀ°à¸ÀÄªÀAvÉ PÉÆÃjgÀÄªÀ §UÉÎ.</t>
  </si>
  <si>
    <t>PI RGRHCL 682 BVM 2016-17</t>
  </si>
  <si>
    <t>¨É¼ÀUÁ« f¯ÉèAiÀÄ ªÁå¦ÛAiÀÄ°è §gÀÄªÀ ªÀ¸Àw ¥sÀ¯Á£ÀÄ¨sÀ«UÀ½UÉ ªÀ¸Àw ¸ËPÀAiÀÄð PÀ°à¸ÀÄªÀAvÉ PÉÆÃjgÀÄªÀ §UÉÎ.</t>
  </si>
  <si>
    <t>PI RGRHCL 683 BVM 2016-17</t>
  </si>
  <si>
    <t>aPÀÌ§¼Áî¥ÀÄgÀ f¯ÉèAiÀÄ ªÁå¦ÛAiÀÄ°è §gÀÄªÀ ªÀ¸Àw ¥sÀ¯Á£ÀÄ¨sÀ«UÀ½UÉ ªÀ¸Àw ¸ËPÀAiÀÄð PÀ°à¸ÀÄªÀAvÉ PÉÆÃjgÀÄªÀ §UÉÎ.</t>
  </si>
  <si>
    <t>PI RGRHCL 684 BVM 2016-17</t>
  </si>
  <si>
    <t>aPÀÌªÀÄUÀ¼ÀÆgÀÄ f¯ÉèAiÀÄ ªÁå¦ÛAiÀÄ°è §gÀÄªÀ ªÀ¸Àw ¥sÀ¯Á£ÀÄ¨sÀ«UÀ½UÉ ªÀ¸Àw ¸ËPÀAiÀÄð PÀ°à¸ÀÄªÀAvÉ PÉÆÃjgÀÄªÀ §UÉÎ.</t>
  </si>
  <si>
    <t>PI RGRHCL 685 BVM 2016-17</t>
  </si>
  <si>
    <t>GvÀÛgÀ PÀ£ÀßqÀ f¯ÉèAiÀÄ ªÁå¦ÛAiÀÄ°è §gÀÄªÀ ªÀ¸Àw ¥sÀ¯Á£ÀÄ¨sÀ«UÀ½UÉ ªÀ¸Àw ¸ËPÀAiÀÄð PÀ°à¸ÀÄªÀAvÉ PÉÆÃjgÀÄªÀ §UÉÎ.</t>
  </si>
  <si>
    <t>PI RGRHCL 686 BVM 2016-17</t>
  </si>
  <si>
    <t>¨ÉAUÀ¼ÀÆgÀÄ £ÀUÀgÀ f¯ÉèAiÀÄ ªÁå¦ÛAiÀÄ°è §gÀÄªÀ ªÀ¸Àw ¥sÀ¯Á£ÀÄ¨sÀ«UÀ½UÉ ªÀ¸Àw ¸ËPÀAiÀÄð PÀ°à¸ÀÄªÀAvÉ PÉÆÃjgÀÄªÀ §UÉÎ.</t>
  </si>
  <si>
    <t>PI RGRHCL 687 BVM 2016-17</t>
  </si>
  <si>
    <t>ªÀÄ£É ªÀÄAdÆgÀÄ ªÀiÁqÀÄªÀ §UÉÎ. (GqÀÄ¦ f¯Éè)</t>
  </si>
  <si>
    <t>PI RGRHCL 688 BVM 2016-17</t>
  </si>
  <si>
    <t>ªÀÄ£É ªÀÄAdÆgÀÄ ªÀiÁqÀÄªÀ §UÉÎ. (avÀæzÀÄUÀð f¯Éè)</t>
  </si>
  <si>
    <t>PI RGRHCL 689 BVM 2016-17</t>
  </si>
  <si>
    <t>ªÀÄ£É ªÀÄAdÆgÀÄ ªÀiÁqÀÄªÀ §UÉÎ. (¨ÁUÀ®PÉÆÃmÉ f¯Éè)</t>
  </si>
  <si>
    <t>PI RGRHCL 690 BVM 2016-17</t>
  </si>
  <si>
    <t>ªÀÄ£É ªÀÄAdÆgÀÄ ªÀiÁqÀÄªÀ §UÉÎ. (ºÁ¸À£À f¯Éè) 87664, 87654, 87528, 87133, 86694</t>
  </si>
  <si>
    <t>PI RGRHCL 691 BVM 2016-17</t>
  </si>
  <si>
    <t>ªÀÄ£É ªÀÄAdÆgÀÄ ªÀiÁqÀÄªÀ §UÉÎ. (PÉÆ¥Àà¼À f¯Éè) 87159</t>
  </si>
  <si>
    <t>PI RGRHCL 692 BVM 2016-17</t>
  </si>
  <si>
    <t>ªÀÄ£É ªÀÄAdÆgÀÄ ªÀiÁqÀÄªÀ §UÉÎ. (ªÉÄÊ¸ÀÆgÀÄ f¯Éè) 87523, 88574, 88506, 86788,</t>
  </si>
  <si>
    <t>04.12.2016</t>
  </si>
  <si>
    <t>PI RGRHCL 693 BVM 2016-17</t>
  </si>
  <si>
    <t>UÀzÀUÀ f¯Éè ²gÀºÀnÖ vÁ®ÆèQ£À §lÆÖgÀÄ UÁæªÀÄ ¥ÀAZÁ¬Äw ªÁå¦ÛAiÀÄ PÀÄAzÀæ½î UÁæªÀÄzÀ D±ÀæAiÀÄ ªÀÄ£ÉUÀ¼À ©®Äè ªÀÄvÀÄÛ £ÁmïNPÉ DzÀAvÀºÀ ªÀÄ£ÉUÀ¼À ¸Àj¥Àr¸ÀÄªÀ §UÉÎ.</t>
  </si>
  <si>
    <t>05.12.2016</t>
  </si>
  <si>
    <t>PI RGRHCL 694 BVM 2016-17</t>
  </si>
  <si>
    <t>°AUÀ¸ÀÄUÀÆgÀÄ «zsÁ£À¸À¨sÁ PÉëÃvÀæzÀ ªÁå¦ÛAiÀÄ°è C£ÀºÀð ¥sÀ¯Á£ÀÄ¨sÀ«UÀ¼À£ÀÄß gÀzÀÄÝ¥Àr¸ÀÄªÀ §UÉÎ eÁUÀÈvÀ ¸À«Äw ¤tðAiÀÄ PÉÊUÉÆ¼ÀÄîªÀ §UÉÎ.</t>
  </si>
  <si>
    <t>PI RGRHCL 695 BVM 2016-17</t>
  </si>
  <si>
    <t>¨ÁUÀ®PÉÆÃl f¯Éè ©Ã¼ÀV vÁ®ÆèQ£À §qÀV UáæªÀÄ ¥ÀAZÁAiÀÄwAiÀÄ 2013-14 £ÉÃ ¸Á°£À §¸ÀªÀ ªÀ¸Àw AiÉÆÃd£ÉAiÀÄr ¨ÁèPï DVgÀÄªÀ ¥sÀ¯Á£ÀÄ¨sÀ«AiÀÄ C£ï¨ÁèPï ªÀiÁrPÉÆqÀÄªÀAvÉ PÉÆÃjgÀÄªÀ §UÉÎ.</t>
  </si>
  <si>
    <t>PI RGRHCL 696 BVM 2016-17</t>
  </si>
  <si>
    <t>ªÉÄÊ¸ÀÆgÀÄ f¯Éè w.£ÀgÀ¹Ã¥ÀÄgÀ vÁ®ÆèQ£À 2010-11 £ÉÃ ¸Á°£À §¸ÀªÀ ªÀ¸Àw AiÉÆÃd£ÉAiÀÄr ¥sÀ¯Á£ÀÄ¨sÀ«AiÀÄ ªÀÄ£ÉAiÀÄ vÀ¼À¥ÁAiÀÄ ºÀAvÀªÀ£ÀÄß gÀzÀÄÝ¥Àr¸ÀÄªÀAvÉ PÉÆÃjgÀÄªÀ §UÉÎ.</t>
  </si>
  <si>
    <t>PI RGRHCL 697 BVM 2016-17</t>
  </si>
  <si>
    <t>§¼Áîj f¯Éè ºÀUÀj¨ÉÆªÀÄä£ÀºÀ½î vÁ®ÆèQ£À ªÀÄgÀ©âºÁ¼ï UÁæªÀÄ ¥ÀAZÁAiÀÄwAiÀÄ°è 2010-11£ÉÃ ¸Á°£À ªÀ¸Àw AiÉÆÃd£ÉAiÀÄr ¥sÀ¯Á£ÀÄ¨sÀ« ªÀÄ£ÉAiÀÄ ¥sÉÆÃmÉÆÃ «Ä±ï ªÀiÁåZï DVgÀÄªÀÅzÀ£ÀÄß ¸Àj¥Àr¹ C£ÀÄzÁ£À ©qÀÄUÀqÉ ªÀiÁqÀÄªÀAvÉ PÉÆÃjgÀÄªÀ §UÉÎ.</t>
  </si>
  <si>
    <t>06.12.2016</t>
  </si>
  <si>
    <t>PI RGRHCL 698 BVM 2016-17</t>
  </si>
  <si>
    <t>gÁAiÀÄZÀÆgÀÄ f¯Éè zÉÃªÀzÀÄUÀð vÁ®ÆèQ£À zÉÆAqÀA§½ UÁæAªÀÄ ¥ÀAZÁAiÀÄw 2010-11 £ÉÃ ¸Á°£À §¸ÀªÀ ªÀ¸Àw AiÉÆÃd£ÉAiÀÄr ¥sÉÆÃmÉÆÃ «Ä±ï ªÀiÁåZï DVgÀÄªÀÅzÀ£ÀÄß ¸Àj¥Àr¹ C£ÀÄzÁ£À ©qÀÄUÀqÉ ªÀiÁqÀÄªÀAvÉ PÉÆÃjgÀÄªÀ §UÉÎ.</t>
  </si>
  <si>
    <t>PI RGRHCL 699 BVM 2016-17</t>
  </si>
  <si>
    <t xml:space="preserve">gÁAiÀÄZÀÆgÀÄ f¯ÉèAiÀÄ zÀÆgÀÄ CfðUÀ¼À §UÉÎ. 87771, 88596, 87100, 87934,87935, 87933, </t>
  </si>
  <si>
    <t>PI RGRHCL 700 BVM 2016-17</t>
  </si>
  <si>
    <t>07.12.2016</t>
  </si>
  <si>
    <t>PI RGRHCL 701 BVM 2016-17</t>
  </si>
  <si>
    <t>zÀÁªÀtUÉgÉ f¯Éè ºÀjºÀgÀ vÁ®ÆèQ£À PÀÄA§¼ÀÆgÀÄ UÁæªÀÄ ¥ÀAZÁ¬ÄwAiÀÄ 2010-11 £ÉÃ ¸Á°£À §¸ÀªÀ ªÀ¸Àw AiÉÆÃd£ÉAiÀÄr wgÀ¸ÀÌøvÀUÉÆArgÀÄªÀ ¥sÀ¯Á£ÀÄ¨sÀ«AiÀÄ£ÀÄß vÁ®ÆèPÀÄ ¥ÀAZÁAiÀÄw ¯ÁV£ïUÉ »A¢gÀÄV¸ÀÄªÀAvÉ PÉÆÃjgÀÄªÀ §UÉÎ.</t>
  </si>
  <si>
    <t>PI RGRHCL 702 BVM 2016-17</t>
  </si>
  <si>
    <t>GvÀÛgÀ PÀ£ÀßqÀ f¯Éè ¹zÁÝ¥ÀÄgÀ vÁ®ÆèQ£À ¤®ÄÌAzÀ UÁæªÀÄ ¥ÀAZÁAiÀÄw 2010-11 £ÉÃ ¸Á°£À §¸ÀªÀ ªÀ¸Àw AiÉÆÃd£ÉAiÀÄr ¥sÀ¯Á£ÀÄ¨sÀ«AiÀÄ ªÀÄ£ÉAiÀÄ vÀ¼À¥ÁAiÀÄ ºÀAvÀªÀ£ÀÄß gÀzÀÄÝ¥Àr¸ÀÄªÀAvÉ PÉÆÃjgÀÄªÀ §UÉÎ.</t>
  </si>
  <si>
    <t>PI RGRHCL 703 BVM 2016-17</t>
  </si>
  <si>
    <t>¤UÀªÀÄzÀ Drmï «¨sÁUÀzÀ f¦J¸ï bÁAiÀiÁavÀæUÀ¼À ¥Àj²Ã®£ÉAiÀÄ°è C£ÀºÀðUÉÆArgÀÄªÀ bÁAiÀiÁavÀæUÀ¼À£ÀÄß D£ï¯ÉÊ£ï£À°è gÀzÀÄÝ¥Àr¸ÀÄªÀ §UÉÎ. 88685 88224 88637 87884</t>
  </si>
  <si>
    <t>PI RGRHCL 704 BVM 2016-17</t>
  </si>
  <si>
    <t>ªÀÄ£É ªÀÄAdÆgÀÄ ªÀiÁqÀÄªÀ §UÉÎ. (¨ÉAUÀ¼ÀÆgÀÄ UÁæªÀiÁAvÀgÀ f¯Éè)</t>
  </si>
  <si>
    <t>PI RGRHCL 705 BVM 2016-17</t>
  </si>
  <si>
    <t>ªÀÄ£É ªÀÄAdÆgÀÄ ªÀiÁqÀÄªÀ §UÉÎ. (©ÃzÀgï f¯Éè)</t>
  </si>
  <si>
    <t>PI RGRHCL 706 BVM 2016-17</t>
  </si>
  <si>
    <t>ªÀÄ£É ªÀÄAdÆgÀÄ ªÀiÁqÀÄªÀ §UÉÎ. (zÁªÀtUÉgÉ f¯Éè)</t>
  </si>
  <si>
    <t>PI RGRHCL 707 BVM 2016-17</t>
  </si>
  <si>
    <t>ªÀÄ£É ªÀÄAdÆgÀÄ ªÀiÁqÀÄªÀ §UÉÎ. (PÉÆqÀUÀÄ f¯Éè)</t>
  </si>
  <si>
    <t>PI RGRHCL 708 BVM 2016-17</t>
  </si>
  <si>
    <t>¤UÀªÀÄzÀ Drmï «¨sÁUÀzÀ f¦J¸ï bÁAiÀiÁavÀæUÀ¼À ¥Àj²Ã®£ÉAiÀÄ°è C£ÀºÀðUÉÆArgÀÄªÀ bÁAiÀiÁavÀæUÀ¼À£ÀÄß D£ï¯ÉÊ£ï£À°è gÀzÀÄÝ¥Àr¸ÀÄªÀ §UÉÎ.</t>
  </si>
  <si>
    <t>09.12.2016</t>
  </si>
  <si>
    <t>PI RGRHCL 709 BVM 2016-17</t>
  </si>
  <si>
    <t>vÀÄªÀÄPÀÆgÀÄ f¯Éè aPÀÌ£ÁAiÀÄPÀ£ÀÀºÀ½î vÁ®ÆèQ£À zÉÆqÀØJuÉÚÃUÉgÉ UÁæªÀÄ ¥ÀAZÁAiÀÄwAiÀÄ°è 2010-11 &amp; 2011-12 £ÉÃ ¸Á°£À ªÀ¸Àw AiÉÆÃd£ÉAiÀÄr ¥sÀ¯Á£ÀÄ¨sÀ« ªÀÄ£ÉAiÀÄ ¥sÉÆÃmÉÆÃ «Ä±ï ªÀiÁåZï ªÀÄvÀÄÛ f¦J¸ï «Ä±ïªÀiÁåZï DVgÀÄªÀÅzÀ£ÀÄß ¸Àj¥Àr¹ C£ÀÄzÁ£À ©qÀÄUÀqÉ ªÀiÁqÀÄªÀAvÉ PÉÆÃjgÀÄªÀ §UÉÎ.</t>
  </si>
  <si>
    <t>PI RGRHCL 710 BVM 2016-17</t>
  </si>
  <si>
    <t xml:space="preserve">AiÀiÁzÀVj f¯Éè ¸ÀÄgÀ¥ÀÄgÀ vÁ®ÆèQ£À AiÀiÁªÀÇgÀ UÁæªÀÄ ¥ÀAZÁ¬ÄwAiÀÄ°è ¥sÀ¯Á£ÀÄ¨sÀ«UÀ¼À DAiÉÄÌAiÀÄ°è £ÀqÉ¢gÀÄªÀ CªÀåªÀºÁgÀzÀ §UÉÎ </t>
  </si>
  <si>
    <t>09.12.12016</t>
  </si>
  <si>
    <t>PI RGRHCL 711 BVM 2016-17</t>
  </si>
  <si>
    <t>zÁªÀtUÉgÉ f¯Éè ºÀjºÀgÀ vÁ®ÆèQ£À ºÀ£ÀÄªÀÄ¸ÁUÀgÀ UÁæªÀÄ ¥ÀAZÁ¬ÄwAiÀÄ 2010-11 £ÉÃ ¸Á°£À §¸ÀªÀ ªÀ¸Àw AiÉÆÃd£ÉAiÀÄr wgÀ¸ÀÌøvÀUÉÆArgÀÄªÀ ¥sÀ¯Á£ÀÄ¨sÀ«AiÀÄ ªÀÄ£ÉAiÀÄ£ÀÄß vÁ®ÆèPÀÄ ¥ÀAZÁAiÀÄw ¯ÁV£ïUÉ »A¢gÀÄV¸ÀÄªÀAvÉ PÉÆÃjgÀÄªÀ §UÉÎ.</t>
  </si>
  <si>
    <t>PI RGRHCL 712 BVM 2016-17</t>
  </si>
  <si>
    <t>PÉÆÃ¯ÁgÀ f¯Éè ªÀÄÄ¼À¨ÁV®Ä vÁ®ÆèQ£À DªÀ¤ UÁææªÀÄ ¥ÀAZÁAiÀÄwAiÀÄ°è 2015-16 £ÉÃ ¸Á°£À §¸ÀªÀ ªÀ¸Àw AiÉÆÃd£ÉAiÀÄr C£ÀºÀð ¥sÀ¯Á£ÀÄ¨sÀ«AiÀÄ£ÀÄß DAiÉÄÌ ªÀiÁrgÀÄªÀ §UÉÎ zÀÆgÀÄ.</t>
  </si>
  <si>
    <t>PI RGRHCL 713 BVM 2016-17</t>
  </si>
  <si>
    <t>««zsÀ f¯ÉèUÀ¼À°è ¥ÁægÀA¨sÀªÁUÀzÉÃ EgÀÄªÀ ªÀÄ£ÉUÀ¼À£ÀÄß gÀzÀÄÝ¥Àr¸ÀÄªÀ §UÉÎ. 87877, 88615, 88748, 88705, 88076, 88322</t>
  </si>
  <si>
    <t>14.12.2016</t>
  </si>
  <si>
    <t>PI RGRHCL 714 BVM 2016-17</t>
  </si>
  <si>
    <t>17.12.2016</t>
  </si>
  <si>
    <t>PI RGRHCL 715 BVM 2016-17</t>
  </si>
  <si>
    <t>zÀQët PÀ£ÀßqÀ f¯Éè §AmÁé¼À vÁ®ÆèQ£À £ÀjPÉÆA§Ä UÁæªÀÄ ¥ÀAZÁAiÀÄwAiÀÄ°è §¸ÀªÀ ªÀ¸Àw AiÉÆÃd£ÉAiÀÄr C£ÀºÀð ¥sÀ¯Á£ÀÄ¨sÀ«AiÀÄ£ÀÄß DAiÉÄÌ ªÀiÁrgÀÄªÀ §UÉÎ zÀÆgÀÄ.</t>
  </si>
  <si>
    <t>PI RGRHCL 716 BVM 2016-17</t>
  </si>
  <si>
    <t>PÀ®§ÄgÀV f¯Éè, aAZÉÆÃ½ vÁ®ÆèQ£À, eÉlÆÖgÀÄ UÁææªÀÄzÀ°è ªÀ¸Àw AiÉÆÃd£ÉAiÀÄr ¨sÀæµÁÖZÁgÀ £ÀqÉ¢gÀÄªÀ §UÉÎ zÀÆgÀÄ.</t>
  </si>
  <si>
    <t>PI RGRHCL 717 BVM 2016-17</t>
  </si>
  <si>
    <t>«dAiÀÄ¥ÀÄgÀ f¯Éè, ªÀÄÄzÉÝÃ©ºÁ¼À vÁ®ÆèQ£À,EAUÀ¼ÀUÉÃj UÁæªÀÄ ¥ÀAZÁAiÀÄwAiÀÄ°è §gÀÄªÀ ¥sÀ¯Á£ÀÄ¨sÀ«UÀ¼À C£ÀÄzÁ£ÀªÀ£ÀÄß zÀÄgÀÄ¥ÀAiÉÆÃUÀ¥Àr¹PÉÆAqÀªÀgÀ C¢üPÁjUÀ¼À §UÉÎ zÀÆgÀÄ</t>
  </si>
  <si>
    <t>PI RGRHCL 718 BVM 2016-17</t>
  </si>
  <si>
    <t>©zÀgï f¯Éè,§¸ÀªÀPÀ¯Áåt vÁ®ÆèQUÉ ªÀÄAdÆgÁzÀ 2015-16£ÉÃ ¸Á°£À §¸ÀªÀ ªÀ¸Àw AiÉÆÃd£ÉAiÀÄ ªÀÄ£ÉUÀ¼À ºÀAaPÉAiÀÄ°è CPÀæªÀÄ £ÀqÉ¢gÀÄªÀ §UÉÎ zÀÆgÀÄ</t>
  </si>
  <si>
    <t>PI RGRHCL 719 BVM 2016-17</t>
  </si>
  <si>
    <t>ZÁªÀÄgÁd£ÀUÀgÀ f¯Éè,PÉÆ¼ÉîUÀ¼À vÁ®ÆèPÀÄ, ºÁ£ÀÆgÀÄ «zsÁ£À ¸À¨sÁ PÉëÃvÀæzÀ 2015-16 ºÁUÀÆ 2016-17£É ¸Á°£ ªÀÄ£ÉUÀ¼À ºÀAaPÉAiÀÄ°è CªÀåªÀºÁgÀ £ÀqÉ¢gÀÄªÀ §UÉÎ zÀÆgÀÄ</t>
  </si>
  <si>
    <t>PI RGRHCL 720 BVM 2016-17</t>
  </si>
  <si>
    <t>aPÀÌªÀÄUÀ¼ÀÆgÀÄ f¯Éè ±ÀÈAUÉÃj vÁ®ÆèQ£À «zÁågÀtå¥ÀÄgÀ UáæªÀÄ ¥ÀAZÁAiÀÄwAiÀÄ°è 2015-16£ÉÃ ¸Á°£À §¸ÀªÀ ªÀ¸Àw AiÉÆÃd£ÉAiÀÄr DAiÉÄÌAiÀiÁzÀ ²æÃªÀÄw ¸Á»gÁ¨Á£ÀÄ PÉÆÃA ªÀÄAiÀÄÄ¢Þ£ï ¥sÀ¯Á£ÀÄ¨sÀ«AiÀÄ£ÀÄß D£ï¯ÉÊ£ï£À°è gÀzÀÄÝ¥Àr¸ÀÄªÀAvÉ PÉÆÃjgÀÄªÀ PÀÄjvÀÄ.</t>
  </si>
  <si>
    <t>20.12.2016</t>
  </si>
  <si>
    <t>PI RGRHCL 721 BVM 2016-17</t>
  </si>
  <si>
    <t>zÁªÀtUÉgÉ f¯Éè ºÉÆ£Áß½ vÁ®ÆèPÀÄ a¤ßPÀmÉÖ UÁæªÀÄ ¥ÀAZÁAiÀÄw ªÁå¦ÛAiÀÄ 2015-16 £ÉÃ ¸Á°£À §¸ÀªÀ ªÀ¸Àw AiÉÆÃd£ÉAiÀÄrAiÀÄ ¥sÀ¯Á£ÀÄ¨sÀ«UÉ C£ÀÄzÁ£À ©qÀÄUÀqÉ ªÀiÁqÀÄªÀAvÉ PÉÆÃjgÀÄvÁÛgÉ.</t>
  </si>
  <si>
    <t>PI RGRHCL 722 BVM 2016-17</t>
  </si>
  <si>
    <t>ºÁ¸À£À f¯Éè ¨ÉÃ®ÆgÀÄ vÁ®ÆèQ£À ºÀÄ£ÀÄUÀ£ÀºÀ½î UÁæªÀÄ ¥ÀAZÁAiÀÄwAiÀÄ ªÁå¦ÛAiÀÄ 2007-08 £ÉÃ ¸Á°£À UÁæªÀÄ ¸ÀégÁeï AiÉÆÃd£ÉAiÀÄr DAiÉÄÌAiÀiÁVgÀÄªÀ ¥sÀ¯Á£ÀÄ¨sÀ«UÉ ¥ÀÄ£ÀB ªÀ¸Àw ¸ËPÀAiÀÄð PÀ°à¸ÀÄªÀ PÀÄjvÀÄ.</t>
  </si>
  <si>
    <t>PI RGRHCL 723 BVM 2016-17</t>
  </si>
  <si>
    <t>PÉÆÃ¯ÁgÀ f¯Éè ²æÃ¤ªÁ¸À¥ÀÄgÀ vÁ®ÆèQ£À ªÀiÁ¸ÉÛÃ£ÀºÀ½î UÁææªÀÄ ¥ÀAZÁAiÀÄw ²æÃªÀÄw £ÁUÀgÀvÀßªÀÄä PÉÆÃA £ÁgÁAiÀÄt¥Àà EªÀgÀ DAiÉÄÌAiÀÄ£ÀÄß PÉÊ©nÖgÀÄªÀ §UÉÎ zÀÆgÀÄ.</t>
  </si>
  <si>
    <t>PI RGRHCL 724 BVM 2016-17</t>
  </si>
  <si>
    <t xml:space="preserve">¤UÀªÀÄzÀ Drmï «¨sÁUÀzÀ f¦J¸ï bÁAiÀiÁavÀæUÀ¼À ¥Àj²Ã®£ÉAiÀÄ°è C£ÀºÀðUÉÆArgÀÄªÀ bÁAiÀiÁavÀæUÀ¼À£ÀÄß D£ï¯ÉÊ£ï£À°è gÀzÀÄÝ¥Àr¸ÀÄªÀ §UÉÎ. </t>
  </si>
  <si>
    <t>23.12.2016</t>
  </si>
  <si>
    <t>PI RGRHCL 725 BVM 2016-17</t>
  </si>
  <si>
    <t>AiÀiÁzÀVj f¯Éè ¸ÀÄgÀ¥ÀÄgÀ vÁ®ÆèQ£À ««zsÀ UÁæªÀÄ ¥ÀAZÁAiÀÄwAiÀÄ°è ««zsÀ ªÀ¸Àw AiÉÆÃd£ÉAiÀÄUÀ¼Àr ¤UÀªÀÄzÀ ºÁUÀÆ f¯Áè ¥ÀAZÁAiÀÄw ¯ÁV£ï£À°è CAwªÀÄªÁV wgÀ¸ÀÌøvÀUÉÆArgÀÄªÀ ¥sÀ¯Á£ÀÄ¨sÀ«UÀ¼À£ÀÄß vÁ®ÆèPÀÄ ¥ÀAZÁAiÀÄw ¯ÁV£ïUÉ »A¢gÀÄV¸ÀÄªÀAvÉ PÉÆÃjgÀÄªÀ §UÉÎ.</t>
  </si>
  <si>
    <t>PI RGRHCL 726 BVM 2016-17</t>
  </si>
  <si>
    <t>ZÁªÀÄgÁ£ÀUÀgÀ f¯Éè PÉÆ¼ÉîÃUÁ® vÁ®ÆèQ£À ªÀÄ£ÀUÀ½î UÁæªÀÄ ¥ÀAZÁAiÀÄw  2015-16 £ÉÃ ¸Á°£À §¸ÀªÀ ªÀ¸Àw AiÉÆÃd£ÉAiÀÄr f¦J¸ï  «Ä±ïªÀiÁåZï DVgÀÄªÀÅzÀ£ÀÄß gÀzÀÄÝ¥Àr¸ÀÄªÀAvÉ PÉÆÃjgÀÄªÀ §UÉÎ.</t>
  </si>
  <si>
    <t>27.12.2016</t>
  </si>
  <si>
    <t>PI RGRHCL 727 BVM 2016-17</t>
  </si>
  <si>
    <t>PÀÉ.Dgï.¥ÉÃmÉ vÁ®ÆèQ£À 2005-06 ªÀÄvÀÄÛ 2008-09£ÉÃ ¸Á°£À D±ÀæAiÀÄ AiÉÆÃd£ÉAiÀÄ ¥sÀ¯Á£ÀÄ¨sÀ«UÉ CAwªÀÄ ºÀAvÀzÀ C£ÀÄzÁ£À ©qÀÄUÀqÉªÀiÁqÀÄªÀ §UÉÎ.</t>
  </si>
  <si>
    <t>PI RGRHCL 728 BVM 2016-17</t>
  </si>
  <si>
    <t>¨ÉAUÀ¼ÀÆgÀÄ UÁæªÀiÁAvÀgÀ f¯Éè £É®ªÀÄAUÀ® vÁ®ÆèQ£À AiÀÄAlUÁ£ÀºÀ½î UÁæªÀÄ ¥ÀAZÁ¬Äw ªÁå¦ÛAiÀÄ jeÉPïÖ DzÀ ªÀÄ£ÉAiÀÄ£ÀÄß jl£ïð ªÀiÁqÀÄªÀ §UÉÎ.</t>
  </si>
  <si>
    <t>PI RGRHCL 729 BVM 2016-17</t>
  </si>
  <si>
    <t>GqÀÄ¦ f¯Éè PÀÄAzÁ¥ÀÄgÀ vÁ®ÆèQ£À ºÉAUÀªÀ½î UÁæªÀÄ ¥ÀAZÁ¬ÄwAiÀÄ ¥sÀ¯Á£ÀÄ¨sÀ«UÉ C£ÀÄzÁ£À ©qÀÄUÀqÉ ªÀiÁqÀÄªÀ §UÉÎ.</t>
  </si>
  <si>
    <t>PI RGRHCL 730 BVM 2016-17</t>
  </si>
  <si>
    <t>PÉÆÃ¯ÁgÀ f¯Éè ²æÃ¤ªÁ¸À¥ÀÄgÀ vÁ®ÆèQ£À CjPÀÄAmÉ UÁæªÀÄ ¥ÀAZÁAiÀÄw 2017-18 £ÉÃ ¸Á°£À §¸ÀªÀ ªÀ¸Àw AiÉÆÃd£ÉAiÀÄrAiÀÄ ¥sÀ¯Á£ÀÄ¨sÀ«AiÀÄ ºÉ¸ÀgÀÄ wzÀÄÝ¥Àr ªÀiÁrPÉÆqÀÄªÀAvÉ PÉÆÃjgÀÄªÀ §UÉÎ.</t>
  </si>
  <si>
    <t>28.12.2016</t>
  </si>
  <si>
    <t>PI RGRHCL 731 BVM 2016-17</t>
  </si>
  <si>
    <t>zÁªÀtUÉgÉ f¯Éè dUÀ¼ÀÆgÀÄ vÁ®ÆèQ£À ªÀÄÄ¸ÀÆÖgÀÄ UÁæªÀÄ ¥ÀAZÁ¬ÄwAiÀÄ ªÀÄÄ¸ÀÆÖgÀÄ UÁæªÀÄªÀÅ ¸ÀA¸ÀzÀgÀ DzÀ±Àð UÁæªÀÄ AiÉÆÃd£ÉUÉ DAiÉÄÌAiÀiÁVzÀÄÝ, ¸ÀzÀj UÁæªÀÄ ¥ÀAZÁ¬ÄwAiÀÄ°è ªÀ¸Àw gÀ»vÀjUÉ ªÀÄ£É UÀÄj ¤UÀ¢¥Àr¸ÀÄªÀ §UÉÎ.</t>
  </si>
  <si>
    <t>PI RGRHCL 732 BVM 2016-17</t>
  </si>
  <si>
    <t>Geo-Duplicate (File For Records)</t>
  </si>
  <si>
    <t>PI RGRHCL 733 BVM 2016-17</t>
  </si>
  <si>
    <t>²ªÀªÉÆUÀÎ f¯Éè ¨sÀzÁæªÀw vÁ®ÆèQ£À CgÀ½PÉÆ¥Àà UÁæªÀÄ ¥ÀAZÁAiÀÄw 2013-14 £ÉÃ ¸Á°£À §¸ÀªÀ ªÀ¸Àw AiÉÆÃd£ÉAiÀÄrAiÀÄ ¥sÀ¯Á£ÀÄ¨sÀ«AiÀÄ ºÉ¸ÀgÀÄ wzÀÄÝ¥Àr ªÀiÁrPÉÆqÀÄªÀAvÉ PÉÆÃjgÀÄªÀ §UÉÎ.</t>
  </si>
  <si>
    <t>PI RGRHCL 734 BVM 2016-17</t>
  </si>
  <si>
    <t xml:space="preserve">§¸ÀªÀ ªÀ¸Àw ªÀ¸Àw AiÉÆÃd£ÉAiÀÄrAiÀÄ ¥sÀ¯Á£ÀÄ¨sÀ«UÀ½UÉ ©qÀÄUÀqÉAiÀiÁVgÀÄªÀ C£ÀÄzÁªÀ£ÀÄß »A¥ÀqÉzÀÄ ªÀÄ£ÉAiÀÄ f¦J¸ï bÁAiÀiÁavÀæUÀ¼À£ÀÄß D£ï¯ÉÊ£ï£À°è gÀzÀÄÝ¥Àr¸ÀÄªÀ §UÉÎ. </t>
  </si>
  <si>
    <t>30.12.2016</t>
  </si>
  <si>
    <t>PI RGRHCL 735 BVM 2016-17</t>
  </si>
  <si>
    <t>aPÀÌªÀÄUÀ¼ÀÆgÀÄ f¯Éè vÀjÃPÉgÉ vÁ®ÆèPÀÄ ¹zÀÝgÀºÀ½î UÁæªÀÄ ¥ÀAZÁAiÀÄw 2013-14 £ÉÃ ¸Á°£À §¸ÀªÀ ªÀ¸Àw AiÉÆÃd£ÉAiÀÄ ¥sÀ¯Á£ÀÄ¨sÀ«AiÀÄ ªÀÄ£ÉAiÀÄ f¦J¸ï bÁAiÀiÁavÀæUÀ¼À£ÀÄß D£ï¯ÉÊ£ï£À°è gÀzÀÄÝ¥Àr¹PÉÆqÀÄªÀAvÉ PÉÆÃjgÀÄªÀ §UÉÎ.</t>
  </si>
  <si>
    <t>PI RGRHCL 736 BVM 2016-17</t>
  </si>
  <si>
    <t>««zsÀ E¯ÁSÉ ºÁUÀÆ zÀÆgÀÄzÁgÀjAzÀ ¤UÀªÀÄPÉÌ §AzÀ ªÀÄ£À« ¥ÀvÀæUÀ¼À ¸ÀA§AzsÀ ¸ÀÆPÀÛ PÀæªÀÄ vÉUÉzÀÄPÉÆ¼ÀÄîªÀ §UÉÎ.</t>
  </si>
  <si>
    <t>02.01.2017</t>
  </si>
  <si>
    <t>PI RGRHCL 737 BVM 2016-17</t>
  </si>
  <si>
    <t>PI RGRHCL 738 BVM 2016-17</t>
  </si>
  <si>
    <t>ಮಂಡ್ಯ ಜಿಲ್ಲೆ ಪಾಂಡವಪುರ ತಾಲ್ಲೂಕಿನ ಚಿಕ್ಕಾಡೆ ಗ್ರಾಮ ಪಂಚಾಯಿತಿಯ ಫಲಾನುಭವಿಯ ಮನೆಯ ಅಡಮಾನ ವಿಮುಕ್ತಿಗೊಳಿಸಿಕೊಡುವ ಬಗ್ಗೆ.</t>
  </si>
  <si>
    <t>PI RGRHCL 739 BVM 2016-17</t>
  </si>
  <si>
    <t>ªÀÄAqÀå f¯Éè ªÀÄzÀÆÝgÀÄ vÁ®ÆèQ£À ºÉÆ¸ÀUÁ« UÁææªÀÄ ¥ÀAZÁAiÀÄw 2013-14 §¸ÀªÀ ªÀ¸Àw AiÉÆÃd£ÉAiÀÄrAiÀÄ ¥sÀ¯Á£ÀÄ¨sÀ«AiÀÄÄ C£ÀÄzÁ£À ©qÀÄUÀqÉ ªÀiÁqÀÄªÀAvÉ PÉÆÃjgÀÄªÀ §UÉÎ.</t>
  </si>
  <si>
    <t>04.01.2017</t>
  </si>
  <si>
    <t>PI RGRHCL 740 BVM 2016-17</t>
  </si>
  <si>
    <t>gÁªÀÄ£ÀUÀgÀ f¯Éè ªÀiÁUÀr vÁ®ÆèQ£À ²æÃªÀÄw PÉA¥ÀªÀÄä PÉÆA ¨ÉlÖ¸ÁéªÀÄAiÀÄå gÀªÀjUÉ C£ÀÄzÁ£À ©qÀÄUÀqÉ ªÀiÁqÀÄªÀ §UÉÎ.</t>
  </si>
  <si>
    <t>PI RGRHCL 741 BVM 2016-17</t>
  </si>
  <si>
    <t>zÁªÀtUÉgÉ f¯Éè ºÀgÀ¥À£ÀºÀ½î vÁ®ÆèQ£À PÀÄAZÀÆgÀÄ UáæªÀÄ ¥ÀAZÁAiÀÄw 2015-16 £ÉÃ ¸Á°£À §¸ÀªÀ ªÀ¸Àw AiÉÆÃd£ÉAiÀÄrAiÀÄ ¥sÀ¯Á£ÀÄ¨sÀ«AiÀÄÄ C£ÀÄzÁ£À ©qÀÄUÀqÉ ªÀiÁqÀÄªÀAvÉ PÉÆÃjgÀÄªÀ §UÉÎ.</t>
  </si>
  <si>
    <t>PI RGRHCL 742 BVM 2016-17</t>
  </si>
  <si>
    <t>PÉÆÃ¯ÁgÀ f¯Éè PÉÆÃ¯ÁgÀ vÁ®ÆèQ£À ªÀqÀUÀÄgÀÄ UÁæªÀÄ ¥ÀAZÁAiÀÄw 2015-16 £ÉÃ ¸Á°£À §¸ÀªÀ ªÀ¸Àw AiÉÆÃd£ÉAiÀÄrAiÀÄ ¥sÀ¯Á£ÀÄ¨sÀ«UÀ½UÉ C£ÀÄzÁ£À ©qÀÄUÀqÉ ªÀiÁqÀÄªÀAvÉ PÉÆÃjgÀÄªÀ §UÉÎ.</t>
  </si>
  <si>
    <t>PI RGRHCL 743 BVM 2016-17</t>
  </si>
  <si>
    <t xml:space="preserve">ªÀÄAqÀå f¯Éè PÉ.Dgï ¥ÉÃmÉ «zsÁ£À¸À¨sÁ PÉëÃvÀæzÀ ¸ÀAvÉÃ¨ÁZÀ£ÀºÀ½î UÁæªÀÄ ¥ÀAZÁAiÀÄwUÉ 70 ªÀÄ£ÉUÀ¼À£ÀÄß ªÀÄAdÆgÀÄ ªÀiÁqÀÄªÀAvÉ PÉÆÃjgÀÄªÀ PÀÄjvÀÄ. </t>
  </si>
  <si>
    <t>09.01.2017</t>
  </si>
  <si>
    <t>PI RGRHCL 744 BVM 2016-17</t>
  </si>
  <si>
    <t>GvÀÛgÀ PÀ£ÀßqÀ f¯Éè ºÀ½AiÀiÁ¼À vÁ®ÆèQ£À wgÀ¸ÀÌøvÀUÉÆArgÀÄªÀ ¥sÀ¯Á£ÀÄ¨sÀ«UÀ½UÉ C£ÀÄzÁ£À ©qÀÄUÀqÉ ªÀiÁqÀÄªÀAvÉ PÉÆÃjgÀÄªÀ PÀÄjvÀÄ.</t>
  </si>
  <si>
    <t>10.01.2017</t>
  </si>
  <si>
    <t>PI RGRHCL 745 BVM 2016-17</t>
  </si>
  <si>
    <t>ªÀÄ£É ªÀÄAdÆgÀÄ ªÀiÁqÀÄªÀ §UÉÎ. (PÉÆ¥Àà¼À f¯Éè) 87597, 89709, 89704, 89229, 89706, 89158, 90013, 90014, 90026</t>
  </si>
  <si>
    <t>16.01.2017</t>
  </si>
  <si>
    <t>PI RGRHCL 746 BVM 2016-17</t>
  </si>
  <si>
    <t xml:space="preserve">ªÀÄ£É ªÀÄAdÆgÀÄ ªÀiÁqÀÄªÀ §UÉÎ. (ºÁ¸À£À f¯Éè) </t>
  </si>
  <si>
    <t>PI RGRHCL 747 BVM 2016-17</t>
  </si>
  <si>
    <t xml:space="preserve">ªÀÄ£É ªÀÄAdÆgÀÄ ªÀiÁqÀÄªÀ §UÉÎ. (GvÀÛgÀ PÀ£ÀßqÀ f¯Éè) </t>
  </si>
  <si>
    <t>PI RGRHCL 748 BVM 2016-17</t>
  </si>
  <si>
    <t>ªÀÄ£É ªÀÄAdÆgÀÄ ªÀiÁqÀÄªÀ §UÉÎ. (ªÉÄÊ¸ÀÆgÀÄ f¯Éè) 89351</t>
  </si>
  <si>
    <t>PI RGRHCL 749 BVM 2016-17</t>
  </si>
  <si>
    <t>ªÀÄ£É ªÀÄAdÆgÀÄ ªÀiÁqÀÄªÀ §UÉÎ. («dAiÀÄ¥ÀÄgÀ f¯Éè)</t>
  </si>
  <si>
    <t>PI RGRHCL 750 BVM 2016-17</t>
  </si>
  <si>
    <t>vÀÄªÀÄPÀÆgÀÄ f¯Éè aPÀÌ£ÁAiÀÄPÀ£ÀºÀ½î vÁ®ÆèPÀÄ ªÀÄÄzÉÝÃ£ÀºÀ½î UÁæªÀÄ ¥ÀAZÁAiÀÄw 2015-16 £ÉÃ ¸Á°£À §¸ÀªÀ ªÀ¸Àw AiÉÆÃd£ÉAiÀÄrAiÀÄ ¥sÀ¯Á£ÀÄ¨sÀ«UÉ C£ÀÄzÁ£À ©qÀÄUÀqÉAiÀiÁUÀzÉÃ EgÀÄªÀ §UÉÎ zÀÆgÀÄ.</t>
  </si>
  <si>
    <t>19.01.2017</t>
  </si>
  <si>
    <t>PI RGRHCL 751 BVM 2016-17</t>
  </si>
  <si>
    <t>UÀzÀUÀ f¯Éè ²gÀºÀnÖ vÁ®ÆèQ£À ¸Á|| ªÀiÁZÉÃ£ÀºÀ½î UÁææªÀÄ ¥ÀAZÁAiÀÄw ªÁå¦ÛAiÀÄ §¸ÀªÀ ªÀ¸Àw AiÉÆÃd£ÉAiÀÄr  ªÀÄ£ÉUÀ¼À£ÀÄß ªÀÄAdÆgÀÄ ªÀiÁqÀÄªÀAvÉ PÉÆÃjgÀÄªÀ §UÉÎ.</t>
  </si>
  <si>
    <t>PI RGRHCL 752 BVM 2016-17</t>
  </si>
  <si>
    <t xml:space="preserve">File For Records </t>
  </si>
  <si>
    <t>PI RGRHCL 753 BVM 2016-17</t>
  </si>
  <si>
    <t>ªÀÄ£É ªÀÄAdÆgÀÄ ªÀiÁqÀÄªÀ §UÉÎ. (zÁªÀtUÉgÉ f¯Éè) 88819</t>
  </si>
  <si>
    <t>PI RGRHCL 754 BVM 2016-17</t>
  </si>
  <si>
    <t>ªÀÄ£É ªÀÄAdÆgÀÄ ªÀiÁqÀÄªÀ §UÉÎ. (gÁªÀÄ£ÀUÀgÀ f¯Éè)  90597 90544 89585 89660 90178</t>
  </si>
  <si>
    <t>PI RGRHCL 755 BVM 2016-17</t>
  </si>
  <si>
    <t xml:space="preserve">ªÀÄ£É ªÀÄAdÆgÀÄ ªÀiÁqÀÄªÀ §UÉÎ. (GqÀÄ¦ f¯Éè) </t>
  </si>
  <si>
    <t>PI RGRHCL 756 BVM 2016-17</t>
  </si>
  <si>
    <t xml:space="preserve">ªÀÄ£É ªÀÄAdÆgÀÄ ªÀiÁqÀÄªÀ §UÉÎ. (PÉÆÃ¯ÁgÀ f¯Éè) </t>
  </si>
  <si>
    <t>24.01.2016</t>
  </si>
  <si>
    <t>PI RGRHCL 757 BVM 2016-17</t>
  </si>
  <si>
    <t>PI RGRHCL 758 BVM 2016-17</t>
  </si>
  <si>
    <t>ªÀÄ£É ªÀÄAdÆgÀÄ ªÀiÁqÀÄªÀ §UÉÎ. («dAiÀÄ¥ÀÄgÀ f¯Éè) 90091, 90151, 90429, 90645, 90327</t>
  </si>
  <si>
    <t>PI RGRHCL 759 BVM 2016-17</t>
  </si>
  <si>
    <t>ªÀÄ£É ªÀÄAdÆgÀÄ ªÀiÁqÀÄªÀ §UÉÎ. (ಬಾಗಲಕೋಟೆ f¯Éè) 89668 89238 87786 89662</t>
  </si>
  <si>
    <t>PI RGRHCL 760 BVM 2016-17</t>
  </si>
  <si>
    <t>ªÀÄ£É ªÀÄAdÆgÀÄ ªÀiÁqÀÄªÀ §UÉÎ. (AiÀiÁzÀVj f¯Éè)  90615 90584 89343 89440 90446 90150 89751 89754 90148 88092 86811 90233 89367 89916</t>
  </si>
  <si>
    <t>PI RGRHCL 761 BVM 2016-17</t>
  </si>
  <si>
    <t>ªÀÄ£É ªÀÄAdÆgÀÄ ªÀiÁqÀÄªÀ §UÉÎ. (zsÁgÀªÁqÀ f¯Éè) 90642 90357 90432 88937 89863 89864 88189</t>
  </si>
  <si>
    <t>25.01.2016</t>
  </si>
  <si>
    <t>PI RGRHCL 762 BVM 2016-17</t>
  </si>
  <si>
    <t>ªÀÄ£É ªÀÄAdÆgÀÄ ªÀiÁqÀÄªÀ §UÉÎ. (ªÀÄAqÀå f¯Éè)  90700 90004 90008 89756 90004 89462 89462 90005 90006 87969 87904 88297 88902 90973 88901 90326 90330 90707 90821  90815 90755 90749  90321 90595 90602 89612</t>
  </si>
  <si>
    <t>PI RGRHCL 763 BVM 2016-17</t>
  </si>
  <si>
    <t>ªÀÄ£É ªÀÄAdÆgÀÄ ªÀiÁqÀÄªÀ §UÉÎ. (²ªÀªÉÆUÀÎ f¯Éè) 88978 88989 89159 89160 90165 88943 90752 90866</t>
  </si>
  <si>
    <t>27.01.2017</t>
  </si>
  <si>
    <t>PI RGRHCL 764 BVM 2016-17</t>
  </si>
  <si>
    <t xml:space="preserve">ªÀÄ£É ªÀÄAdÆgÀÄ ªÀiÁqÀÄªÀ §UÉÎ. (ಚಿಕ್ಕಬಳ್ಳಾಪುರ f¯Éè) 89445 89843 </t>
  </si>
  <si>
    <t>28.01.2017</t>
  </si>
  <si>
    <t>PI RGRHCL 765 BVM 2016-17</t>
  </si>
  <si>
    <t>avÀæzÀÄUÀð f¯Éè ªÀÄvÀÄÛ ZÀ¼ÀîPÉgÉ vÁ®ÆèPÀÄ 2010-11 £ÉÃ ¸Á°£À §¸ÀªÀ ªÀ¸Àw AiÉÆÃd£ÉAiÀÄr ¨ÁèPï DVgÀÄªÀ ªÀÄ£ÉUÀ¼À£ÀÄß C£ï¨ÁèPï ªÀiÁrPÉÆqÀÄªÀAvÉ PÉÆÃjgÀÄªÀ §UÉÎ.</t>
  </si>
  <si>
    <t>PI RGRHCL 766 BVM 2016-17</t>
  </si>
  <si>
    <t xml:space="preserve">ªÀÄ£É ªÀÄAdÆgÀÄ ªÀiÁqÀÄªÀ §UÉÎ. (gÁAiÀÄZÀÆgÀÄ f¯Éè) 90623 90296 90979 90988  90149 91133 89609 90760 90541 90901 </t>
  </si>
  <si>
    <t>30.01.2017</t>
  </si>
  <si>
    <t>PI RGRHCL 767 BVM 2016-17</t>
  </si>
  <si>
    <t xml:space="preserve">¥ÀÄgÀ¸À¨sÉ PÁAiÀiÁð®AiÀÄ PÀÄgÀÄUÉÆÃqÀÄ  §¼Áîj vÁ®ÆèQ£À 2010-11£ÉÃ ¸Á°£À°è §¸ÀªÀ ªÀ¸Àw AiÉÆÃd£ÉAiÀÄr DAiÉÄÌAiÀiÁzÀ ¥sÀ¯Á£ÀÄ¨sÀ«AiÀÄ DAiÉÄÌAiÀÄ£ÀÄß gÀzÀÄÝ¥Àr¸ÀÄªÀ §UÉÎ </t>
  </si>
  <si>
    <t>31.01.2017</t>
  </si>
  <si>
    <t>PI RGRHCL 768 BVM 2016-17</t>
  </si>
  <si>
    <t>ªÀÄ£É ªÀÄAdÆgÀÄ ªÀiÁqÀÄªÀ §UÉÎ. (ºÁªÉÃj f¯Éè) 90431 90205 90196 90054 91130 87411 89323</t>
  </si>
  <si>
    <t>PI RGRHCL 769 BVM 2016-17</t>
  </si>
  <si>
    <t>ZÁªÀÄgÁd£ÀUÀgÀ f¯ÉèAiÀÄ 2010-11£ÉÃ ¸Á°£À §¸ÀªÀ ªÀ¸Àw AiÉÆÃd£ÉAiÀÄr DAiÉÄÌAiÀiÁVgÀÄªÀ ¥sÀ¯Á£ÀÄ¨sÀ«AiÀÄ ªÀÄ£ÉAiÀÄ CqÀªÀiÁ£À ¥ÀvÀæªÀ£ÀÄß gÀzÀÄÝ¥Àr¹ PÉÆqÀÄªÀ §UÉÎ.</t>
  </si>
  <si>
    <t>PI RGRHCL 770 BVM 2016-17</t>
  </si>
  <si>
    <t>AiÀiÁzÀVj vÁ®ÆèQ£À PÀqÉÃZÀÆgÀ UÁæªÀÄ ¥ÀAZÁ¬ÄwAiÀÄ zÀÄ¥Àà° UÁæªÀÄzÀ 3 ¥sÀ¯Á£ÀÄ¨sÀ«UÀ¼À ªÀÄ£É ¤ªÀiÁðt ºÀAvÀzÀ°è MzÀV¹gÀÄªÀ ¨sÁªÀavÀæ ªÀÄvÀÄÛ f¦J¸ï jÃrAUï MzÀV¸ÀÄªÀ §UÉÎ</t>
  </si>
  <si>
    <t>PI RGRHCL 771 BVM 2016-17</t>
  </si>
  <si>
    <t xml:space="preserve">ªÀÄ£É ªÀÄAdÆgÀÄ ªÀiÁqÀÄªÀ §UÉÎ. ( PÀ®§ÄgÀV f¯Éè) 90789 90582 90579 90574 90317 88262 89583 89673 89194 86341 90020 </t>
  </si>
  <si>
    <t>01.02.2017</t>
  </si>
  <si>
    <t>PI RGRHCL 772 BVM 2016-17</t>
  </si>
  <si>
    <t>¨É¼ÀUÁ« f¯Éè CxÀtÂ vÁ®ÆèQ£À ¸ÀA§gÀV UÁæªÀÄ ¥ÀAZÁAiÀÄwAiÀÄ 2015-16 £ÉÃ ¸Á°£À §¸ÀªÀ ªÀ¸Àw AiÉÆÃd£ÉAiÀÄr ¥sÀ¯Á£ÀÄ¨sÀ«AiÀÄ ªÀÄ£ÉAiÀÄ vÀ¼À¥ÁAiÀÄ ºÀAvÀªÀ£ÀÄß f¦J¸ï bÁAiÀiÁavÀæªÀ£ÀÄß gÀzÀÄÝ¥Àr¸ÀÄªÀAvÉ PÉÆÃjgÀÄªÀ §UÉÎ.</t>
  </si>
  <si>
    <t>PI RGRHCL 773 BVM 2016-17</t>
  </si>
  <si>
    <t xml:space="preserve">Geo-Duplicate92983,96142,95531,95324,95487,93934,95326,93790,93787 93386 92784 91392 92308 91278 91456 91324 91066 90383 90269 90273  </t>
  </si>
  <si>
    <t>02.02.2017</t>
  </si>
  <si>
    <t>PI RGRHCL 774 BVM 2016-17</t>
  </si>
  <si>
    <t xml:space="preserve">ªÀÄ£É ªÀÄAdÆgÀÄ ªÀiÁqÀÄªÀ §UÉÎ. (AiÀiÁzÀVj f¯Éè)  90822 90612 </t>
  </si>
  <si>
    <t>PI RGRHCL 775 BVM 2016-17</t>
  </si>
  <si>
    <t xml:space="preserve">2015-16 ನೇ ಸಾಲಿನ ಬಸವ ವಸತಿ ಯೋಜನೆಯಡಿ 62 ಮನೆಗಳು ಆಯ್ಕೆ ಮಾಡಲಾಗಿದ್ದು, ಇಲ್ಲಿಯವರೆಗೂ ಮಂಜೂರು ಮಾಡದೇ ಇರುವ ಬಗ್ಗೆ ಬೆಳಗಾವಿ ಜಿಲ್ಲೆ </t>
  </si>
  <si>
    <t>04.02.2017</t>
  </si>
  <si>
    <t>PI RGRHCL 776 BVM 2016-17</t>
  </si>
  <si>
    <t xml:space="preserve"> ಬೆಳಗಾವಿ ಜಿಲ್ಲೆ ರಾಯಬಾಗ ತಾಲ್ಲುಕಿನ ಕುಡಚಿ ಗ್ರಾಮ ಪಂಚಾಯತಿಯಲ್ಲಿ ಮನೆಯ ಹಂಚಿಯಲ್ಲಿ ಬಡ ಫಲಾನುಭವಿಗಳಿಗೆ ನಿಲಕ್ಯ ವಹಿಸಿರುವ ಬಗ್ಗೆ. </t>
  </si>
  <si>
    <t>PI RGRHCL 777 BVM 2016-17</t>
  </si>
  <si>
    <t xml:space="preserve">¨ÉAUÀ¼ÀÆgÀÄ £ÀUÀgÀ f¯Éè D£ÉÃPÀ¯ï vÁ®ÆèPÀÄ ¸ÀeÁð¥ÀÄgÀ ºÉÆÃ§½, ºÀÄ¸ÀÆÌgÀÄ UÁæªÀÄ ¥ÀAZÁAiÀÄw ªÁå¦ÛAiÀÄ ºÁgÉÆÃºÀ½î UÁæªÀÄzÀ 2008-09 £ÉÃ ¸Á°£À D±ÀæAiÀÄ ªÀ¸Àw AiÉÆÃd£ÉAiÀÄr ¸Á®ªÀ£ÀÄß ªÀÄgÀÄ¥ÁªÀw¹zÀÄÝ EªÀgÀ CqÀªÀiÁ£À ¥ÀvÀæªÀ£ÀÄß gÀzÀÄÝUÉÆ½¹PÉÆqÀÄªÀ §UÉÎ  </t>
  </si>
  <si>
    <t>PI RGRHCL 778 BVM 2016-17</t>
  </si>
  <si>
    <t>««zsÀ f¯ÉèUÀ¼À°è ¥ÁægÀA¨sÀªÁUÀzÉÃ EgÀÄªÀ ªÀÄ£ÉUÀ¼À£ÀÄß ºÁUÀÆ f¦J¸ï bÁAiÀiÁavÀæUÀ¼À£ÀÄß gÀzÀÄÝ¥Àr¸ÀÄªÀ §UÉÎ. 90278, 89488, 90510, 90505, 90353, 90377, 90262, 89119, 90275, 90313</t>
  </si>
  <si>
    <t>06.02.2017</t>
  </si>
  <si>
    <t>PI RGRHCL 779 BVM 2016-17</t>
  </si>
  <si>
    <t>2015-16ನೇ ಸಾಲಿನ ಬಸವ ವಸತಿ ಯೋಜನೆಯಡಿ ಫಲಾನುಭವಿಯ ಮನೆ ಜಿ.ಪಿ.ಎಸ್ ಮಾಡುವಾಗ ಕೈ ತಪ್ಪಿನಿಂದ ಾದ ಸಮಸ್ಯೆಯನ್ನು ಸರಿಪಡಿಸುವ ಬಗ್ಗೆ</t>
  </si>
  <si>
    <t>PI RGRHCL 780 BVM 2016-17</t>
  </si>
  <si>
    <r>
      <t xml:space="preserve">ºÁ¸À£À </t>
    </r>
    <r>
      <rPr>
        <sz val="12"/>
        <color indexed="8"/>
        <rFont val="Nudi 01 e"/>
      </rPr>
      <t xml:space="preserve">f¯Éè </t>
    </r>
    <r>
      <rPr>
        <sz val="12"/>
        <color indexed="8"/>
        <rFont val="Nudi 01 e"/>
      </rPr>
      <t xml:space="preserve">ZÀ£ÀßgÁAiÀÄ¥ÀlÖt </t>
    </r>
    <r>
      <rPr>
        <sz val="12"/>
        <color indexed="8"/>
        <rFont val="Nudi 01 e"/>
      </rPr>
      <t xml:space="preserve">vÁ®ÆèQ£À, PÁgÉÃºÀ½î UÁæªÀÄ ¥ÀAZÁAiÀÄw ªÁå¦ÛAiÀÄ ²æÃªÀÄw gÉÃµÀä PÉÆÃA D¹Ã¥sï EªÀgÀÄ 2015-16£ÉÃ ¸Á°£À §¸ÀªÀ ªÀ¸Àw AiÉÆÃd£ÉAiÀÄr </t>
    </r>
    <r>
      <rPr>
        <sz val="12"/>
        <color indexed="8"/>
        <rFont val="Times New Roman"/>
        <family val="1"/>
      </rPr>
      <t>Not-Recommend</t>
    </r>
    <r>
      <rPr>
        <sz val="12"/>
        <color indexed="8"/>
        <rFont val="Nudi 01 e"/>
      </rPr>
      <t xml:space="preserve"> DVgÀÄªÀÅzÀ£ÀÄß ¸Àj¥Àr¹ C£ÀÄzÁ£À ©qÀÄUÀqÉ ªÀiÁqÀÄªÀAvÉ PÉÆÃjgÀÄªÀ §UÉÎ.</t>
    </r>
  </si>
  <si>
    <t>09.02.2017</t>
  </si>
  <si>
    <t>PI RGRHCL 781 BVM 2016-17</t>
  </si>
  <si>
    <t>ªÀÄ£É ªÀÄAdÆgÀÄ ªÀiÁqÀÄªÀ §UÉÎ. (vÀÄªÀÄPÀÆgÀÄ f¯Éè) 91511 89592</t>
  </si>
  <si>
    <t>PI RGRHCL 782 BVM 2016-17</t>
  </si>
  <si>
    <t>zsÁgÀªÁqÀ f¯Éè £ÀªÀ®UÀÄAzÀ vÁ®ÆèPÀÄ ªÉÆgÀ§ UÁæªÀÄ ¥ÀAZÁAiÀÄw 2010-11 £ÉÃ ¸Á°£À §¸ÀªÀ ªÀ¸Àw AiÉÆÃd£ÉAiÀÄr DAiÉÄÌAiÀiÁVgÀÄªÀ ¥sÀ¯Á£ÀÄ¨sÀ«AiÀÄ ªÀÄ£ÉAiÀÄ vÀ¼À¥ÁAiÀÄ ºÀAvÀzÀ f¦J¸ï bÁAiÀiÁavÀæªÀ£ÀÄß gÀzÀÄÝ¥Àr¸ÀÄªÀAvÉ PÉÆÃjgÀÄªÀ §UÉÎ.</t>
  </si>
  <si>
    <t>PI RGRHCL 783 BVM 2016-17</t>
  </si>
  <si>
    <t>¨ÁUÀ®PÉÆÃmÉ f¯Éè dªÀÄRAr vÁ®ÆèPÀÄ, UÉÆÃ®¨ÁA« UÁæªÀÄ ¥ÀAZÁAiÀÄw 2015-16 £ÉÃ ¸Á°£À §¸ÀªÀ ªÀ¸Àw AiÉÆÃd£ÉAiÀÄr DAiÉÄÌAiÀiÁVgÀÄªÀ ¥sÀ¯Á£ÀÄ¨sÀ«AiÀÄ ªÀÄ£ÉAiÀÄ vÀ¼À¥ÁAiÀÄ ºÀAvÀzÀ f¦J¸ï bÁAiÀiÁavÀæªÀ£ÀÄß gÀzÀÄÝ¥Àr¸ÀÄªÀAvÉ PÉÆÃjgÀÄªÀ §UÉÎ.</t>
  </si>
  <si>
    <t>PI RGRHCL 784 BVM 2016-17</t>
  </si>
  <si>
    <t>2013-14£ÉÃ ¸Á°£À°è ««zsÀ ªÀ¸Àw AiÉÆÃd£ÉAiÀÄr ¨ÁèPï ªÀiÁqÀ¯ÁzÀ ªÀÄ£ÉUÀ¼À£ÀÄß jÃ N¥À£ï ªÀiÁqÀÄªÀ §UÉÎ. 89767, 89485, 89377, 89213, 88318, 89397</t>
  </si>
  <si>
    <t>PI RGRHCL 785 BVM 2016-17</t>
  </si>
  <si>
    <t>¨ÁUÀ®PÉÆÃmÉ f¯Éè dªÀÄRAr vÁ®ÆèPÀÄ, £ÁªÀ®V UÁæªÀÄ ¥ÀAZÁAiÀÄw 2015-16 £ÉÃ ¸Á°£À §¸ÀªÀ ªÀ¸Àw AiÉÆÃd£ÉAiÀÄr DAiÉÄÌAiÀiÁVgÀÄªÀ ¥sÀ¯Á£ÀÄ¨sÀ«AiÀÄ ªÀÄ£ÉAiÀÄ vÀ¼À¥ÁAiÀÄ ºÀAvÀzÀ f¦J¸ï bÁAiÀiÁavÀæªÀ£ÀÄß gÀzÀÄÝ¥Àr¸ÀÄªÀAvÉ PÉÆÃjgÀÄªÀ §UÉÎ.</t>
  </si>
  <si>
    <t>PI RGRHCL 786 BVM 2016-17</t>
  </si>
  <si>
    <t>ªÀÄ£É ªÀÄAdÆgÀÄ ªÀiÁqÀÄªÀ §UÉÎ. (PÉÆ¥Àà¼À f¯Éè)  90903 90904</t>
  </si>
  <si>
    <t>10.02.2017</t>
  </si>
  <si>
    <t>PI RGRHCL 787 BVM 2016-17</t>
  </si>
  <si>
    <t>ªÀÄ£É ªÀÄAdÆgÀÄ ªÀiÁqÀÄªÀ §UÉÎ. (AiÀiÁzÀVj f¯Éèè) 91568</t>
  </si>
  <si>
    <t>PI RGRHCL 788 BVM 2016-17</t>
  </si>
  <si>
    <t>ªÀÄ£É ªÀÄAdÆgÀÄ ªÀiÁqÀÄªÀ §UÉÎ. (¨ÁUÀ®PÉÆÃmÉ f¯Éèè) 91523</t>
  </si>
  <si>
    <t>PI RGRHCL 789 BVM 2016-17</t>
  </si>
  <si>
    <t xml:space="preserve">¨É¼ÀUÁ« f¯Éè aPÉÆÌÃr vÁ®ÆèQ£À ¨sÉÆÃd UÁæªÀÄzÀ ªÁå¦ÛAiÀÄ°è §gÀÄªÀ ªÀ¸Àw AiÉÆÃd£ÉAiÀÄr £ÀqÉ¢gÀÄªÀ CªÀåªÀºÁgÀzÀ §UÉÎ.vÀ¤SÉ ªÀiÁqÀÄªÀ §UÉÎ. </t>
  </si>
  <si>
    <t>PI RGRHCL 790 BVM 2016-17</t>
  </si>
  <si>
    <t>ªÀÄ£É ªÀÄAdÆgÀÄ ªÀiÁqÀÄªÀ §UÉÎ. («dAiÀÄ¥ÀÄgÀ f¯Éè) 91486</t>
  </si>
  <si>
    <t>13.02.2017</t>
  </si>
  <si>
    <t>PI RGRHCL 791 BVM 2016-17</t>
  </si>
  <si>
    <t>¨É¼ÀUÁ« f¯Éè gÁAiÀÄ¨ÁUÀ vÁ®ÆèQ£À PÀÄqÀa UÁæªÀÄ ¥ÀAZÁAiÀÄwAiÀÄ°è ªÀÄ£É ºÀAaPÉAiÀÄ°è §qÀ ¥sÀ¯Á£ÀÄ¨sÀ«UÀ½UÉ ¤®ðPÀëöå ªÀiÁrzÀ §UÉÎ.</t>
  </si>
  <si>
    <t>PI RGRHCL 792 BVM 2016-17</t>
  </si>
  <si>
    <t>ªÀÄ£É ªÀÄAdÆgÀÄ ªÀiÁqÀÄªÀ §UÉÎ. (¨É¼ÀUÁ« f¯Éè) 91565 91560 91352 91264</t>
  </si>
  <si>
    <t>PI RGRHCL 793 BVM 2016-17</t>
  </si>
  <si>
    <t>zsÁgÀªÁqÀ f¯Éè ²gÀÆgÀ UÁæªÀÄ ¥ÀAZÁ¬Äw ªÁå¦ÛAiÀÄ°è ««zsÀ ªÀ¸Àw AiÉÆÃd£ÉAiÀÄ°è ªÀÄ£É PÀlÖzÉ ºÀt ¸ÀAzÁAiÀÄªÁVgÀÄªÀÅzÀgÀ §UÉÎ.</t>
  </si>
  <si>
    <t>PI RGRHCL 794 BVM 2016-17</t>
  </si>
  <si>
    <t>ªÀÄ£É ªÀÄAdÆgÀÄ ªÀiÁqÀÄªÀ §UÉÎ. (gÁAiÀÄZÀÆgÀÄ f¯Éè)91335 91552 91467</t>
  </si>
  <si>
    <t>14.02.2017</t>
  </si>
  <si>
    <t>PI RGRHCL 795 BVM 2016-17</t>
  </si>
  <si>
    <t xml:space="preserve">««zsÀ E¯ÁSÉ, UÀtå ªÀåQÛUÀ¼ÀÄ ºÁUÀÆ ªÀÄ£À«zÁgÀjAzÀ ¤UÀªÀÄPÉÌ §AzÀ ªÀÄ£À« ¥ÀvÀæUÀ¼À ¸ÀA§AzsÀ ¸ÀÆPÀÛ PÀæªÀÄ vÉUÉzÀÄPÉÆ¼ÀÄîªÀ §UÉÎ. 87896 87869 90644 89944 90607 avÀæzÀÄUÀð f¯Éè </t>
  </si>
  <si>
    <t>14.02.2018</t>
  </si>
  <si>
    <t>PI RGRHCL 796 BVM 2016-17</t>
  </si>
  <si>
    <t>«dAiÀÄ¥ÀÄgÀ f¯Éè ªÀÄÄzÉÝÃ©ºÁ¼À vÁ®ÆèPQ£À 2013-14£ÉÃ ¸Á°£À §¸ÀªÀ ªÀ¸Àw AiÉÆÃd£ÉAiÀÄr DAiÉÄÌAiÀiÁzÀ ²æÃªÀÄw ¸ÀAUÀªÀÄä PÉÆÃA ¸ÉÆÃªÀÄ£ÀUËqÀ ¥ÁnÃ® ¥sÀ¯Á£ÀÄ¨sÀ«UÉ C£ÀÄzÁ£À ©qÀÄUÀqÉ ªÀiÁqÀÄªÀ PÀÄjvÀÄ.</t>
  </si>
  <si>
    <t>PI RGRHCL 797 BVM 2016-17</t>
  </si>
  <si>
    <t xml:space="preserve">©ÃzÀgï f¯ÉèAiÀÄ zÀÆgÀÄ CfðUÀ¼ÀÄ 89883, 89613, 90902, </t>
  </si>
  <si>
    <t>15.02.2017</t>
  </si>
  <si>
    <t>PI RGRHCL 798 BVM 2016-17</t>
  </si>
  <si>
    <t>ªÀÄAqÀå f¯ÉèAiÀÄ ªÀÄ¼ÀªÀ½î vÁ®ÆèQ£À £É®ªÀiÁPÀ£ÀºÀ½î UÁæªÀÄzÀ°è §¸ÀªÀ ªÀ¸Àw AiÉÆÃd£ÉAiÀÄr ¥sÀ¯Á£ÀÄ¨sÀ«UÀ¼À£ÀÄß UÁæªÀÄ ¸À¨sÉUÉ «gÀÄzÀÝªÁV DAiÉÄÌ ªÀiÁrgÀÄªÀ §UÉÎ.</t>
  </si>
  <si>
    <t>PI RGRHCL 799 BVM 2016-17</t>
  </si>
  <si>
    <t xml:space="preserve">ªÀÄ£É ªÀÄAdÆgÀÄ ªÀiÁqÀÄªÀ §UÉÎ. (ಮಂಡ್ಯ f¯Éè)  </t>
  </si>
  <si>
    <t>16.02.2017</t>
  </si>
  <si>
    <t>PI RGRHCL 800 BVM 2016-17</t>
  </si>
  <si>
    <t>PÀ®§ÄgÀV f¯ÉèAiÀÄ zÀÆgÀÄ CfðUÀ¼ÀÄ 89614</t>
  </si>
  <si>
    <t>PI RGRHCL 801 BVM 2016-17</t>
  </si>
  <si>
    <t>¨ÁUÀ®PÉÆÃmÉ f¯Éè ºÀÄ£ÀUÀÄAzÀ vÁ®ÆèQ£À PÀAzÀUÀ®è UÁæªÀÄzÀ°è C£ÀºÀð ¥sÀ¯Á£ÀÄ¨sÀ«UÀ½UÉ ªÀÄAdÆgÁzÀ ªÀÄ£ÉAiÀÄ£ÀÄß gÀzÀÄÝ¥Àr¸ÀÄªÀ §UÉÎ.</t>
  </si>
  <si>
    <t>PI RGRHCL 802 BVM 2016-17</t>
  </si>
  <si>
    <t>ªÉÄÊ¸ÀÆgÀÄ f¯Éè £ÀAd£ÀUÀÆqÀÄ vÁ®ÆèQ£À ªÀÄ®Æè¥ÀÄgÀ UÁæªÀÄ ¥ÀAZÁ¬ÄwAiÀÄ°è vÀ¥ÀÄà ªÀiÁ»w ¤Ãr ªÀÄAdÆgÁw ¥ÀqÉ¢gÀÄªÀÅzÀÄ.</t>
  </si>
  <si>
    <t>PI RGRHCL 803 BVM 2016-17</t>
  </si>
  <si>
    <t>aPÀÌªÀÄUÀ¼ÀÆgÀÄ f¯Éè ±ÀÈAUÉÃj vÁ®ÆèPQ£À ªÉÄt¸É UáæªÀÄ ¥ÀAZÁAiÀÄwAiÀÄ°è 2015-16£ÉÃ ¸Á°£À §¸ÀªÀ ªÀ¸Àw AiÉÆÃd£ÉAiÀÄr DAiÉÄÌAiÀiÁzÀ ¥sÀ¯Á£ÀÄ¨sÀ«UÀ¼À£ÀÄß gÀzÀÄÝ¥Àr¸ÀÄªÀ PÀÄjvÀÄ.</t>
  </si>
  <si>
    <t>PI RGRHCL 804 BVM 2016-17</t>
  </si>
  <si>
    <t xml:space="preserve">f ¦ J¸ï C¼ÀªÀr¹zÀ ¥sÀ¯Á£ÀÄ¨sÀ«AiÀÄ ªÀÄ£ÉAiÀÄ vÀ¼À¥ÁAiÀÄzÀ bÁAiÀiÁavÀæ vÉgÉªÀÅUÉÆ½¸ÀÄªÀ §UÉÎ </t>
  </si>
  <si>
    <t>PI RGRHCL 805 BVM 2016-17</t>
  </si>
  <si>
    <t>ZÁªÀÄgÁd£ÀUÀgÀ f¯Éè UÀÄAqÀÄè¥ÉÃmÉ vÁ®ÆèQ£À PÀÄgÀÄ§gÀºÀÄAr UÁæªÀÄzÀ a£ÀßªÀÄä PÉÆA ªÀÄºÀzÉÃªÀAiÀÄågÀªÀgÀ ªÀÄ£ÉAiÀÄ f¦J¸ï£ÀÄß vÀqÉ »rAiÀÄÄªÀ §UÉÎ.</t>
  </si>
  <si>
    <t>17.02.2017</t>
  </si>
  <si>
    <t>PI RGRHCL 806 BVM 2016-17</t>
  </si>
  <si>
    <t xml:space="preserve">2013-14 £ÉÃ ¸Á°£À §¸ÀªÀ ªÀ¸Àw AiÉÆÃd£ÉAiÀÄr gÀzÀÄÝUÉÆArgÀÄªÀ ªÀÄ£ÉAiÀÄ£ÀÄß f ¦ J¸ï ªÀiÁqÀ®Ä C£ÀÄªÀÅ ªÀiÁrPÉÆqÀÄªÀ §UÉÎ </t>
  </si>
  <si>
    <t>PI RGRHCL 807 BVM 2016-17</t>
  </si>
  <si>
    <t>UÀzÀUÀ vÁ®ÆèQ£À ²æÃ ªÀÄ°èPÁdÄð£À¥Àà AiÀÄ ºÉÆ£ÀÆßgÀ gÀªÀgÀ zÀÆgÀÄ Cfð.</t>
  </si>
  <si>
    <t>PI RGRHCL 808 BVM 2016-17</t>
  </si>
  <si>
    <t>««zsÀ E¯ÁSÉ, UÀtå ªÀåQÛUÀ¼ÀÄ ºÁUÀÆ ªÀÄ£À«zÁgÀjAzÀ ¤UÀªÀÄPÉÌ §AzÀ ªÀÄ£À« ¥ÀvÀæUÀ¼À ¸ÀA§AzsÀ ¸ÀÆPÀÛ PÀæªÀÄ vÉUÉzÀÄPÉÆ¼ÀÄîªÀ §UÉÎ. ¨ÉAUÀ¼ÀÆgÀÄ f¯Éè.</t>
  </si>
  <si>
    <t>PI RGRHCL 809 BVM 2016-17</t>
  </si>
  <si>
    <t xml:space="preserve">2010-11 £ÉÃ ¸Á°£À §¸ÀªÀ ªÀ¸Àw AiÉÆÃd£ÉAiÀÄrAiÀÄ ¥sÀ¯Á£ÀÄ¨sÀ«AiÀÄ ªÀÄ£ÉAiÀÄ£ÀÄß ¨ÁèPï ªÀiÁqÀÄªÀ §UÉÎ </t>
  </si>
  <si>
    <t>PI RGRHCL 810 BVM 2016-17</t>
  </si>
  <si>
    <t>¨ÉAUÀ¼ÀÆgÀÄ UÁæªÀiÁAvÀgÀ f¯Éè £É®ªÀÄAUÀ® vÁ®ÆèQ£À PÀÆrUÉºÀ½î UÁæªÀÄ ¥ÀAZÁ¬ÄwAiÀÄ°è ¦ævÁæðfvÀ ¸ÀévÀÛ£ÀÄß ©r¹PÉÆqÀÄªÀAvÉ PÉÆÃjgÀÄªÀ §UÉÎ.</t>
  </si>
  <si>
    <t>PI RGRHCL 811 BVM 2016-17</t>
  </si>
  <si>
    <t>§¼Áîj f¯Éè PÀÆrèV vÁ®ÆèPQ£À PÀAzÀUÀ®Äè UáæªÀÄ ¥ÀAZÁAiÀÄwAiÀÄ°è 2015-16 £ÉÃ ¸Á°£À §¸ÀªÀ ªÀ¸Àw AiÉÆÃd£ÉAiÀÄr C£ÀºÀð ¥sÀ¯Á£ÀÄ¨sÀ«UÀ¼À£ÀÄß DAiÉÄÌ ªÀiÁrgÀÄªÀ PÀÄjvÀÄ.</t>
  </si>
  <si>
    <t>PI RGRHCL 812 BVM 2016-17</t>
  </si>
  <si>
    <t>vÀÄªÀÄPÀÆgÀÄ f¯Éè ªÀÄzsÀÄVj vÁ®ÆèPÀÄ aPÀÌzÁ¼ÀªÀÄlÖ UÁæªÀÄ ¥ÀAZÁAiÀÄw vÉÆAqÉÆÃn UÁæªÀÄzÀ, 2015-16 £ÉÃ ¸Á°£À §¸ÀªÀ ªÀ¸Àw AiÉÆÃd£ÉAiÀÄr DAiÉÄÌAiÀiÁVgÀÄªÀ ¥sÀ¯Á£ÀÄ¨sÀ«AiÀÄ ªÀÄ£ÉAiÀÄ vÀ¼À¥ÁAiÀÄ ºÀAvÀzÀ f¦J¸ï bÁAiÀiÁavÀæªÀ£ÀÄß gÀzÀÄÝ¥Àr¸ÀÄªÀAvÉ PÉÆÃjgÀÄªÀ §UÉÎ.</t>
  </si>
  <si>
    <t>PI RGRHCL 813 BVM 2016-17</t>
  </si>
  <si>
    <t>²ªÀªÉÆUÀÎ f¯Éè ²PÁj¥ÀÄgÀ vÁ®ÆèPÀÄ PÉÆgÀlUÉgÉ UÁæªÀÄ ¥ÀAZÁAiÀÄw PÉÆgÀlUÉgÉ UÁæªÀÄzÀ,2015-16 £ÉÃ ¸Á°£À §¸ÀªÀ ªÀ¸Àw AiÉÆÃd£ÉAiÀÄr DAiÉÄÌAiÀiÁVgÀÄªÀ ¥sÀ¯Á£ÀÄ¨sÀ«AiÀÄ ªÀÄ£ÉAiÀÄ vÀ¼À¥ÁAiÀÄ ºÀAvÀzÀ f¦J¸ï bÁAiÀiÁavÀæªÀ£ÀÄß gÀzÀÄÝ¥Àr¸ÀÄªÀAvÉ PÉÆÃjgÀÄªÀ §UÉÎ.</t>
  </si>
  <si>
    <t>PI RGRHCL 814 BVM 2016-17</t>
  </si>
  <si>
    <r>
      <t xml:space="preserve">««zsÀ ªÀ¸Àw AiÉÆÃd£ÉAiÀÄr ¤UÀªÀÄ¢AzÀ wgÀ¸ÀÌøvÀªÁzÀ </t>
    </r>
    <r>
      <rPr>
        <sz val="13"/>
        <color indexed="8"/>
        <rFont val="Times New Roman"/>
        <family val="1"/>
      </rPr>
      <t xml:space="preserve">Not OK </t>
    </r>
    <r>
      <rPr>
        <sz val="13"/>
        <color indexed="8"/>
        <rFont val="Nudi 01 e"/>
      </rPr>
      <t xml:space="preserve">¥Àj²Ã®£À ªÀgÀ¢ ¤ÃqÀÄªÀ §UÉÎ. </t>
    </r>
  </si>
  <si>
    <t>PI RGRHCL 815 BVM 2016-17</t>
  </si>
  <si>
    <t>ªÀÄ£É ªÀÄAdÆgÀÄ ªÀiÁqÀÄªÀ §UÉÎ. (©ÃzÀgï f¯Éè) 91744</t>
  </si>
  <si>
    <t>18.02.2017</t>
  </si>
  <si>
    <t>PI RGRHCL 816 BVM 2016-17</t>
  </si>
  <si>
    <t>ªÀÄ£É ªÀÄAdÆgÀÄ ªÀiÁqÀÄªÀ §UÉÎ. (PÀ®§ÄgÀVð f¯Éè) 92108, 92056</t>
  </si>
  <si>
    <t>19.02.2017</t>
  </si>
  <si>
    <t>PI RGRHCL 817 BVM 2016-17</t>
  </si>
  <si>
    <t>ºÁ¸À£À f¯Éè ZÀ£ÀßgÁAiÀÄ¥ÀlÖt vÁ®ÆèQ£À ¨ÁåqÀgÀºÀ½î UÁæªÀÄ ¥ÀAZÁ¬ÄwAiÀÄ ¥sÀ¯Á£ÀÄ¨sÀ«UÉ C£ÀÄzÁ£À ©qÀÄUÀqÉ ªÀiÁqÀÄªÀ §UÉÎ.</t>
  </si>
  <si>
    <t>PI RGRHCL 818 BVM 2016-17</t>
  </si>
  <si>
    <t xml:space="preserve">ªÀÄ£É ªÀÄAdÆgÀÄ ªÀiÁqÀÄªÀ §UÉÎ. («dAiÀÄ¥ÀÄgÀ f¯Éè) </t>
  </si>
  <si>
    <t>PI RGRHCL 819 BVM 2016-17</t>
  </si>
  <si>
    <t>PÀÉÆ¥Àà¼À vÁ®ÆèQ£À ²æÃªÀÄw gÀÄzÀæªÀÄä PÉÆA ªÀÄAdÄ£Áxï UÀÄjPÁgÀ gÀªÀjUÉ C£ÀÄzÁ£À ©qÀÄUÀqÉ ªÀiÁqÀÄªÀ §UÉÎ.</t>
  </si>
  <si>
    <t>PI RGRHCL 820 BVM 2016-17</t>
  </si>
  <si>
    <t xml:space="preserve">ªÀÄ£É ªÀÄAdÆgÀÄ ªÀiÁqÀÄªÀ §UÉÎ.  </t>
  </si>
  <si>
    <t>PI RGRHCL 821 BVM 2016-17</t>
  </si>
  <si>
    <t>PI RGRHCL 822 BVM 2016-17</t>
  </si>
  <si>
    <t>ªÀÄ£É ªÀÄAdÆgÀÄ ªÀiÁqÀÄªÀ §UÉÎ. (ºÁ¸À£À f¯Éè) 91775</t>
  </si>
  <si>
    <t>PI RGRHCL 823 BVM 2016-17</t>
  </si>
  <si>
    <t xml:space="preserve">ªÀÄ£É ªÀÄAdÆgÀÄ ªÀiÁqÀÄªÀ §UÉÎ. (§¼Áîj f¯Éè) </t>
  </si>
  <si>
    <t>PI RGRHCL 824 BVM 2016-17</t>
  </si>
  <si>
    <t xml:space="preserve">ªÀÄ£É ªÀÄAdÆgÀÄ ªÀiÁqÀÄªÀ §UÉÎ. (avÀæzÀÄUÀð f¯Éè) </t>
  </si>
  <si>
    <t>PI RGRHCL 825 BVM 2016-17</t>
  </si>
  <si>
    <t>AiÀiÁzÀVj f¯Éè ¸ÀÄgÀ¥ÀÄgÀ vÁ®ÆèQ£À ²æÃªÀÄw ºÀ¼ÉîªÀÄä PÉÆA DzÀ¥Àà PÉAUÀÆj gÀªÀgÀ C£ÀÄzÁ£ÀªÀ£ÀÄß zÀ¯Áè½UÀ¼ÀÄ vÉUÉzÀÄPÉÆArgÀÄªÀ §UÉÎ.</t>
  </si>
  <si>
    <t>PI RGRHCL 826 BVM 2016-17</t>
  </si>
  <si>
    <t xml:space="preserve">ªÀÄ£É ªÀÄAdÆgÀÄ ªÀiÁqÀÄªÀ §UÉÎ. (gÁAiÀÄZÀÆgÀÄ f¯Éè) </t>
  </si>
  <si>
    <t>PI RGRHCL 827 BVM 2016-17</t>
  </si>
  <si>
    <t>vÀÄªÀÄPÀÆgÀÄ f¯Éè vÀÄgÀÄªÉPÉgÉ vÁ®ÆèQ£À ªÀÄuÉZÉAqÀÆgÀÄ UÁæªÀÄ ¥ÀAZÁ¬ÄwAiÀÄ°è £ÀqÉ¢gÀÄªÀ CªÀåªÀºÁgÀzÀ §UÉÎ.</t>
  </si>
  <si>
    <t>PI RGRHCL 828 BVM 2016-17</t>
  </si>
  <si>
    <t>zÉÆqÀØ§¼Áî¥ÀÄgÀ vÁ®ÆèPÀÄ ¥ÀAZÁ¬Äw PÀbÉÃjAiÀÄ ªÀ¸Àw £ÉÆÃqÀ¯ï C¢üPÁjAiÀÄ Ln vÀAvÀæeÁÕ£À, ¥Á¸ïªÀqÀðUÀ¼À£ÀÄß zÀÄ§ð¼ÀPÉ ªÀiÁrgÀÄªÀ §UÉÎ.</t>
  </si>
  <si>
    <t>PI RGRHCL 829 BVM 2016-17</t>
  </si>
  <si>
    <t xml:space="preserve">ªÀÄ£É ªÀÄAdÆgÀÄ ªÀiÁqÀÄªÀ §UÉÎ. (AiÀiÁzÀVj f¯Éè) </t>
  </si>
  <si>
    <t>PI RGRHCL 830 BVM 2016-17</t>
  </si>
  <si>
    <t>¤ªÉÃ±À£À/ªÀ¸Àw ¸Ë®¨sÀå PÀ°à¹PÉÆqÀÄªÀ PÀÄjvÀÄ (aPÀÌ§¼Áî¥ÀÄgÀ f¯Éè)</t>
  </si>
  <si>
    <t>PI RGRHCL 831 BVM 2016-17</t>
  </si>
  <si>
    <t>zsÁgÀªÁqÀ f¯Éè £ÀªÀ®UÀÄAzÀ vÁ®ÆèPÀÄ, £ÁªÀ½î UÁæªÀÄ ¥ÀAZÁAiÀÄw 2010-11 £ÉÃ ¸Á°£À §¸ÀªÀ ªÀ¸Àw AiÉÆÃd£ÉAiÀÄr DAiÉÄÌAiÀiÁVgÀÄªÀ ¥sÀ¯Á£ÀÄ¨sÀ«AiÀÄ ªÀÄ£ÉAiÀÄ vÀ¼À¥ÁAiÀÄ ºÀAvÀzÀ f¦J¸ï bÁAiÀiÁavÀæªÀ£ÀÄß gÀzÀÄÝ¥Àr¸ÀÄªÀAvÉ PÉÆÃjgÀÄªÀ §UÉÎ.</t>
  </si>
  <si>
    <t>PI RGRHCL 832 BVM 2016-17</t>
  </si>
  <si>
    <t>FILE FOR RECORD 92273 91878 92017 92251 91470</t>
  </si>
  <si>
    <t>PI RGRHCL 833 BVM 2016-17</t>
  </si>
  <si>
    <t>GqÀÄ¦ vÁ®ÆèQ£À PÉªÀÄätÄÚ UÁæªÀÄ ¥ÀAZÁ¬ÄwAiÀÄ 2008-09£ÉÃ ¸Á°£À D±ÀæAiÀÄ ªÀ¸Àw AiÉÆÃd£ÉAiÀÄ ¥sÀ¯Á£ÀÄ¨sÀ«UÉ ¨ÁQ PÀAvÀÄUÀ¼À£ÀÄß ¥ÁªÀw¸ÀÄªÀ §UÉÎ.</t>
  </si>
  <si>
    <t>PI RGRHCL 834 BVM 2016-17</t>
  </si>
  <si>
    <t>ªÉÄÊ¸ÀÆgÀÄ f¯Éè £Àad£ÀUÀÆqÀÄ vÁ®ÆèQ£À ¥Àj²µÀÖ eÁw, ¥Àj²µÀÖ ¥ÀAUÀqÀ ªÀÄvÀÄÛ EvÀgÉ d£ÁAUÀzÀªÀjUÉ 2016-17£ÉÃ ¸Á°£À §¸ÀªÀ ªÀ¸Àw AiÉÆÃd£ÉAiÀÄr 2000 ªÀÄ£ÉUÀ¼À£ÀÄß ªÀÄAdÆgÀÄ ªÀiÁqÀÄªÀAvÉ PÉÆÃjgÀÄªÀ PÀÄjvÀÄ.</t>
  </si>
  <si>
    <t>23.02.2017</t>
  </si>
  <si>
    <t>PI RGRHCL 835 BVM 2016-17</t>
  </si>
  <si>
    <t>GvÀÛgÀ PÀ£ÀßqÀ f¯Éè ²gÀ¹ vÁ®ÆèPÀÄ, ¸ÉÆÃAzÁ UÁæªÀÄ ¥ÀAZÁAiÀÄw 2015-16 £ÉÃ ¸Á°£À §¸ÀªÀ ªÀ¸Àw AiÉÆÃd£ÉAiÀÄr DAiÉÄÌAiÀiÁVgÀÄªÀ ¥sÀ¯Á£ÀÄ¨sÀ«AiÀÄ ªÀÄ£ÉAiÀÄ vÀ¼À¥ÁAiÀÄ ºÀAvÀzÀ f¦J¸ï bÁAiÀiÁavÀæªÀ£ÀÄß gÀzÀÄÝ¥Àr¸ÀÄªÀAvÉ PÉÆÃjgÀÄªÀ §UÉÎ.</t>
  </si>
  <si>
    <t>PI RGRHCL 836 BVM 2016-17</t>
  </si>
  <si>
    <t>zsÁgÀªÁqÀ f¯Éè £ÀªÀ®UÀÄAzÀ «zsÁ£À¸À¨sÁ PÉëÃvÀæzÀ UÀÄªÀÄäUÉÆÃ¼À UáæªÀÄ ¥ÀAZÁAiÀÄwUÉ §¸ÀªÀ ªÀ¸Àw AiÉÆd£ÉAiÀÄr 100 ªÀÄ£ÉUÀ¼À£ÀÄß ªÀÄAdÆgÀÄ ªÀiÁqÀÄªÀAvÉ PÉÆÃjgÀÄªÀ PÀÄjvÀÄ.</t>
  </si>
  <si>
    <t>PI RGRHCL 837 BVM 2016-17</t>
  </si>
  <si>
    <t>ªÀÄ£É ªÀÄAdÆgÀÄ ªÀiÁqÀÄªÀ §UÉÎ ( ºÁªÉÃj f¯Éè)</t>
  </si>
  <si>
    <t>PI RGRHCL 838 BVM 2016-17</t>
  </si>
  <si>
    <t>ªÀÄ£É ªÀÄAdÆgÀÄ ªÀiÁqÀÄªÀ §UÉÎ ( avÀæzÀÄUÀð f¯Éè)</t>
  </si>
  <si>
    <t>PI RGRHCL 839 BVM 2016-17</t>
  </si>
  <si>
    <t>§¸ÀªÀ ªÀ¸Àw AiÉÆÃd£ÉAiÀÄr 16 D±ÀæAiÀÄ AiÉÆÃd£ÉAiÀÄr ªÀÄ£É ªÀÄAdÆgÀÄ ªÀiÁqÀÄªÀ §UÉÎ (aPÀÌ§¼Áî¥ÀÄgÀ f¯Éè)</t>
  </si>
  <si>
    <t>27.02.2017</t>
  </si>
  <si>
    <t>PI RGRHCL 840 BVM 2016-17</t>
  </si>
  <si>
    <t>ªÀÄ£É ªÀÄAdÆgÀÄ ªÀiÁqÀÄªÀ §UÉÎ ( «dAiÀÄ¥ÀÄgÀ f¯Éè )</t>
  </si>
  <si>
    <t>PI RGRHCL 841 BVM 2016-17</t>
  </si>
  <si>
    <t>¨É¼ÀUÁ« f¯Éè UÉÆÃPÁPÀ vÁ®ÆèQ£À ªÀqÉÃgÀºÀnÖ UáæªÀÄ ¥ÀAZÁAiÀÄwUÉ §¸ÀªÀ ªÀ¸Àw AiÉÆÃd£ÉAiÀÄr ºÉZÀÄÑªÀjAiÀiÁV 20 ªÀÄ£ÉUÀ¼À£ÀÄß ªÀÄAdÆgÀÄ ªÀiÁqÀÄªÀAvÉ PÉÆÃjgÀÄªÀ PÀÄjvÀÄ.</t>
  </si>
  <si>
    <t>PI RGRHCL 842 BVM 2016-17</t>
  </si>
  <si>
    <t>ªÀÄ£É ªÀÄAdÆgÀÄ ªÀiÁqÀÄªÀ §UÉÎ ( §¼Áîj f¯Éè )</t>
  </si>
  <si>
    <t>PI RGRHCL 843 BVM 2016-17</t>
  </si>
  <si>
    <t>GqÀÄ¦ vÁ®ÆèQ£À CºÀð UÀAqÀ¹£À ºÉ¸ÀjUÉ ªÀÄ£É ªÀÄAdÆgÀÄ ªÀiÁqÀÄªÀ §UÉÎ.</t>
  </si>
  <si>
    <t>PI RGRHCL 844 BVM 2016-17</t>
  </si>
  <si>
    <t>¨É¼ÀUÁ« f¯Éè SÁ£Á¥ÀÆgÀ vÁ®ÆèQ£À CªÀÄmÉ UÁæªÀÄ ¥ÀAZÁ¬ÄwAiÀÄ 2010-11 £ÉÃ ¸Á°£À §¸ÀªÀ ªÀ¸Àw AiÉÆÃd£ÉAiÀÄr wgÀ¸ÀÌøvÀUÉÆArgÀÄªÀ ¥sÀ¯Á£ÀÄ¨sÀ«AiÀÄ ªÀÄ£ÉAiÀÄ£ÀÄß vÁ®ÆèPÀÄ ¥ÀAZÁAiÀÄw ¯ÁV£ïUÉ »A¢gÀÄV¸ÀÄªÀAvÉ PÉÆÃjgÀÄªÀ §UÉÎ.</t>
  </si>
  <si>
    <t>PI RGRHCL 845 BVM 2016-17</t>
  </si>
  <si>
    <t>f ¦ J¸ï C¼ÀªÀr¹zÀ ¥sÀ¯Á£ÀÄ¨sÀ«AiÀÄ ªÀÄ£ÉAiÀÄ vÀ¼À¥ÁAiÀÄzÀ bÁAiÀiÁavÀæ vÉgÉªÀÅUÉÆ½¸ÀÄªÀ §UÉÎ 91817 91777 91752 91584 92325 91415</t>
  </si>
  <si>
    <t>PI RGRHCL 846 BVM 2016-17</t>
  </si>
  <si>
    <t>AiÀiÁzÀVj f¯Éè ±ÀºÁ¥ÀÆgÀ vÁ®ÆèQ£À jdPïÖ DVgÀÄªÀ £Ámï gÉPÀªÀÄAqï ¥Àæ¸ÁÛªÀ£ÉUÀ¼À£ÀÄß vÁ®ÆèPÀÄ ¥ÀAZÁAiÀÄw ¯ÁV£ï UÉ »A¢gÀÄV¸ÀÄªÀ PÀÄjvÀÄ.</t>
  </si>
  <si>
    <t>PI RGRHCL 847 BVM 2016-17</t>
  </si>
  <si>
    <t>ªÀÄ£É ªÀÄAdÆgÀÄ ªÀiÁqÀÄªÀ §UÉÎ ( ¨É¼ÀUÁ« f¯Éè ) 92124 92121</t>
  </si>
  <si>
    <t>PI RGRHCL 848 BVM 2016-17</t>
  </si>
  <si>
    <t xml:space="preserve">ªÀÄ£É ªÀÄAdÆgÀÄ ªÀiÁqÀÄªÀ §UÉÎ (gÁªÀÄ£ÀUÀgÀ f¯Éè ) </t>
  </si>
  <si>
    <t>01.03.2017</t>
  </si>
  <si>
    <t>PI RGRHCL 849 BVM 2016-17</t>
  </si>
  <si>
    <t xml:space="preserve">ªÀÄ£É ªÀÄAdÆgÀÄ ªÀiÁqÀÄªÀ §UÉÎ («dAiÀÄ¥ÀÄgÀ f¯Éè ) </t>
  </si>
  <si>
    <t>PI RGRHCL 850 BVM 2016-17</t>
  </si>
  <si>
    <t>vÀÄªÀÄPÀÆgÀÄ f¯Éè aPÀÌ£ÁAiÀÄPÀ£ÀºÀ½î vÁ®ÆèPQ£À zÀ¸ÀÆr UáæªÀÄ ¥ÀAZÁAiÀÄwUÉ 2016-17£ÉÃ ¸Á°£À §¸ÀªÀ ªÀ¸Àw AiÉÆÃd£ÉAiÀÄr ºÉZÀÑªÀÅjAiÀiÁV 37 ªÀÄ£ÉUÀ¼À£ÀÄß ªÀÄAdÆgÀÄ ªÀiÁqÀÄªÀAvÉ PÉÆÃjgÀÄªÀ PÀÄjvÀÄ.</t>
  </si>
  <si>
    <t>PI RGRHCL 851 BVM 2016-17</t>
  </si>
  <si>
    <t>ºÁªÉÃj f¯Éè ºÁ£ÀUÀ®è vÁ®ÆèPÀÄ PÀÆqÀ® UÁæªÀÄ ¥ÀAZÁAiÀÄw vÉÆAqÉÆÃn UÁæªÀÄzÀ, 2010-11 £ÉÃ ¸Á°£À §¸ÀªÀ ªÀ¸Àw AiÉÆÃd£ÉAiÀÄr DAiÉÄÌAiÀiÁVgÀÄªÀ ¥sÀ¯Á£ÀÄ¨sÀ«AiÀÄ ªÀÄ£ÉAiÀÄ vÀ¼À¥ÁAiÀÄ ºÀAvÀzÀ f¦J¸ï bÁAiÀiÁavÀæªÀ£ÀÄß gÀzÀÄÝ¥Àr¸ÀÄªÀAvÉ PÉÆÃjgÀÄªÀ §UÉÎ.</t>
  </si>
  <si>
    <t>PI RGRHCL 852 BVM 2016-17</t>
  </si>
  <si>
    <t xml:space="preserve">ªÀÄ£É ªÀÄAdÆgÀÄ ªÀiÁqÀÄªÀ §UÉÎ (vÀÄªÀÄPÀÆgÀÄ f¯Éè ) </t>
  </si>
  <si>
    <t>PI RGRHCL 853 BVM 2016-17</t>
  </si>
  <si>
    <t xml:space="preserve">ªÀÄ£É ªÀÄAdÆgÀÄ ªÀiÁqÀÄªÀ §UÉÎ (zÁªÀtUÉgÉ f¯Éè ) </t>
  </si>
  <si>
    <t>PI RGRHCL 854 BVM 2016-17</t>
  </si>
  <si>
    <t>zsÁgÀªÁqÀ f¯Éè PÀÄAzÀUÉÆÃ¼À vÁ®ÆèQ£À ¸ÀA² UÁæªÀÄ ¥ÀAZÁAiÀÄw ªÁå¦ÛAiÀÄ d£ÀvÁ ªÀ¸Àw AiÉÆÃd£ÉAiÀÄ ¥sÀ¯Á£ÀÄ¨sÀ«AiÀÄ ºÉ¸ÀgÀ£ÀÄß ¨ÉÆÃUÀmÉzÁgÀ PÁ®A¤AzÀ PÀrªÉÄ ªÀiÁr ªÀiÁ®PÀgÀ PÁ®A£À°è £ÀªÀÄÆ¢¸À®Ä ¸Àà¶×ÃPÀgÀt ¤ÃqÀÄªÀ §UÉÎ.</t>
  </si>
  <si>
    <t>PI RGRHCL 855 BVM 2016-17</t>
  </si>
  <si>
    <t xml:space="preserve">ªÀÄ£É ªÀÄAdÆgÀÄ ªÀiÁqÀÄªÀ §UÉÎ (¨ÁUÀ®PÉÆÃmÉ f¯Éè ) </t>
  </si>
  <si>
    <t>PI RGRHCL 856 BVM 2016-17</t>
  </si>
  <si>
    <t xml:space="preserve">f ¦ J¸ï C¼ÀªÀr¹zÀ ¥sÀ¯Á£ÀÄ¨sÀ«AiÀÄ ªÀÄ£ÉAiÀÄ vÀ¼À¥ÁAiÀÄ fAiÉÆÃ qÀÄ¦èPÉÃl bÁAiÀiÁavÀæ vÉgÉªÀÅUÉÆ½¸ÀÄªÀ §UÉÎ </t>
  </si>
  <si>
    <t>PI RGRHCL 857 BVM 2016-17</t>
  </si>
  <si>
    <t xml:space="preserve">2013-14 ªÀivÀÄÛ 2015-16 £ÉÃ ¸Á°£À §¸ÀªÀ ªÀ¸Àw ºÉZÀÄÑªÀj AiÉÆÃd£ÉAiÀÄr ªÀÄAdÆgÀÄ ªÀiÁrgÀÄªÀ 80 ¥sÀ¯Á£ÀÄ¨sÀ«UÀ¼À£ÀÄß (¨ÁèPï) gÀzÀÄÝ ¥Àr¸ÀÄªÀ §UÉÎ </t>
  </si>
  <si>
    <t>PI RGRHCL 858 BVM 2016-17</t>
  </si>
  <si>
    <t xml:space="preserve">ªÀÄ£É ªÀÄAdÆgÀÄ ªÀiÁqÀÄªÀ §UÉÎ (ZÁªÀÄgÁd£ÀUÀgÀ f¯Éè ) </t>
  </si>
  <si>
    <t>03.03.2017</t>
  </si>
  <si>
    <t>PI RGRHCL 859 BVM 2016-17</t>
  </si>
  <si>
    <t xml:space="preserve">ºÁªÉÃj f¯Éè ºÁ£ÀUÀ¯ï vÁ®ÆèQ£À ºÀ¸À£Á¨Á¢ UÁæªÀÄ ¥ÀAZÁ¬ÄwUÉ ªÀÄ£É ªÀÄAdÆgÀÄ ªÀiÁqÀÄªÀ §UÉÎ </t>
  </si>
  <si>
    <t>PI RGRHCL 860 BVM 2016-17</t>
  </si>
  <si>
    <t>GvÀÀÛgÀ PÀ£ÀßqÀ f¯Éè ºÀ½AiÀiÁ¼À vÁ®ÆèQ£À ªÀÄÄPÀðªÁqÀ UáæªÀÄ ¥ÀAZÁAiÀÄwAiÀÄ ²æÃªÀÄw ¥ÁªÀðw PÉÆÃA zÀÄUÀð¥Áà UËqÁ ¥sÀ¯Á£ÀÆ¨sÀ«AiÀÄ£ÀÄß D£ï¨ÁèPï ªÀiÁrPÉÆqÀÄªÀAvÉ PÉÆÃjgÀÄªÀ PÀÄjvÀÄ.</t>
  </si>
  <si>
    <t>PI RGRHCL 861 BVM 2016-17</t>
  </si>
  <si>
    <t xml:space="preserve">ªÀÄ£É ªÀÄAdÆgÀÄ ªÀiÁqÀÄªÀ §UÉÎ ( gÁAiÀÄZÀÆgÀÄ f¯Éè ) </t>
  </si>
  <si>
    <t>PI RGRHCL 862 BVM 2016-17</t>
  </si>
  <si>
    <t>ªÀÄ£É ªÀÄAdÆgÀÄ ªÀiÁqÀÄªÀ §UÉÎ («dAiÀÄ¥ÀÄgÀ f¯Éè ) 91569 92375 92289 91679</t>
  </si>
  <si>
    <t>PI RGRHCL 863 BVM 2016-17</t>
  </si>
  <si>
    <t>ªÀÄ£É ªÀÄAdÆgÀÄ ªÀiÁqÀÄªÀ §UÉÎ (ªÉÄÊ¸ÀÆgÀÄ f¯Éè ) 92256</t>
  </si>
  <si>
    <t>04.03.2017</t>
  </si>
  <si>
    <t>PI RGRHCL 864 BVM 2016-17</t>
  </si>
  <si>
    <t>ªÀÄ£É ªÀÄAdÆgÀÄ ªÀiÁqÀÄªÀ §UÉÎ ( §¼Áîj f¯Éè ) 92214</t>
  </si>
  <si>
    <t>PI RGRHCL 865 BVM 2016-17</t>
  </si>
  <si>
    <t xml:space="preserve">ªÀÄ£É ªÀÄAdÆgÀÄ ªÀiÁqÀÄªÀ §UÉÎ ( vÀÄªÀÄPÀÆgÀÄ f¯Éè ) </t>
  </si>
  <si>
    <t>06.03.2018</t>
  </si>
  <si>
    <t>PI RGRHCL 866 BVM 2016-17</t>
  </si>
  <si>
    <t xml:space="preserve">ªÀÄ£É ªÀÄAdÆgÀÄ ªÀiÁqÀÄªÀ §UÉÎ ( zÁªÀtUÉgÉ f¯Éè ) </t>
  </si>
  <si>
    <t>06.03.2017</t>
  </si>
  <si>
    <t>PI RGRHCL 867 BVM 2016-17</t>
  </si>
  <si>
    <t>ªÀÄ£É ªÀÄAdÆgÀÄ ªÀiÁqÀÄªÀ §UÉÎ ( PÀ®§ÄgÀV f¯Éè ) 92056</t>
  </si>
  <si>
    <t>PI RGRHCL 868 BVM 2016-17</t>
  </si>
  <si>
    <t>ªÀÄ£É ªÀÄAdÆgÀÄ ªÀiÁqÀÄªÀ §UÉÎ ( PÉÆ¥Àà¼À f¯Éè )</t>
  </si>
  <si>
    <t>PI RGRHCL 869 BVM 2016-17</t>
  </si>
  <si>
    <t>zsÁgÀªÁqÀ f¯Éè zsÁgÀªÁqÀ vÁ®ÆèPÀÄ PÁågÀPÉÆ¥Àà UÁæªÀÄ ¥ÀAZÁAiÀÄw ªÁå¦ÛAiÀÄ°è §gÀÄªÀ ¥sÀ¯Á£ÀÄ¨sÀ«AiÀÄÄ, 2015-16 £ÉÃ ¸Á°£À §¸ÀªÀ ªÀ¸Àw AiÉÆÃd£ÉAiÀÄr DAiÉÄÌAiÀiÁVgÀÄªÀ ¥sÀ¯Á£ÀÄ¨sÀ«AiÀÄ ªÀÄ£ÉAiÀÄ vÀ¼À¥ÁAiÀÄ ºÀAvÀzÀ f¦J¸ï bÁAiÀiÁavÀæªÀ£ÀÄß gÀzÀÄÝ¥Àr¸ÀÄªÀAvÉ PÉÆÃjgÀÄªÀ §UÉÎ.</t>
  </si>
  <si>
    <t>PI RGRHCL 870 BVM 2016-17</t>
  </si>
  <si>
    <t>ªÀÄÆrUÉgÉ vÁ®ÆèPÀÄ vÀgÀÄªÉ UáæªÀÄ ¥ÀAZÁAiÀÄw ªÁå¦ÛAiÀÄ°è §gÀÄªÀ §¸ÀªÀ ªÀ¸Àw AiÉÆÃd£ÉAiÀÄr C£ÀÄzÁ£À »AwgÀÄV¹gÀÄªÀ ¥sÀ¯Á£ÀÄ¨sÀ«UÀ¼À DAiÉÄÌAiÀÄ£ÀÄß D£ï¯ÉÊ£ï£À°è ±Á±ÀévÀªÁV gÀzÀÄÝ¥Àr¸ÀÄªÀ §UÉÎ.</t>
  </si>
  <si>
    <t>10.03.2017</t>
  </si>
  <si>
    <t>PI RGRHCL 871 BVM 2016-17</t>
  </si>
  <si>
    <t>PI RGRHCL 872 BVM 2016-17</t>
  </si>
  <si>
    <t>¨ÁUÀ®PÉÆÃmÉ f¯Éè ¨ÁzÁ«Ä vÁ®ÆèPÀÄ, ºÁ°UÉÃj UÁæªÀÄ ¥ÀAZÁAiÀÄw 2010-11 £ÉÃ ¸Á°£À §¸ÀªÀ ªÀ¸Àw AiÉÆÃd£ÉAiÀÄr DAiÉÄÌAiÀiÁVgÀÄªÀ ¥sÀ¯Á£ÀÄ¨sÀ«AiÀÄ ªÀÄ£ÉAiÀÄ vÀ¼À¥ÁAiÀÄ ºÀAvÀzÀ f¦J¸ï bÁAiÀiÁavÀæªÀ£ÀÄß gÀzÀÄÝ¥Àr¸ÀÄªÀAvÉ PÉÆÃjgÀÄªÀ §UÉÎ.</t>
  </si>
  <si>
    <t>13.03.2017</t>
  </si>
  <si>
    <t>PI RGRHCL 873 BVM 2016-17</t>
  </si>
  <si>
    <t xml:space="preserve">ªÀÄ£É ªÀÄAdÆgÀÄ ªÀiÁqÀÄªÀ §UÉÎ ( AiÀiÁzÀVj f¯Éè ) </t>
  </si>
  <si>
    <t>PI RGRHCL 874 BVM 2016-17</t>
  </si>
  <si>
    <t>ªÀÄ£É ªÀÄAdÆgÀÄ ªÀiÁqÀÄªÀ §UÉÎ ( «dAiÀÄ¥ÀÄgÀ f¯Éè ) 92758</t>
  </si>
  <si>
    <t>PI RGRHCL 875 BVM 2016-17</t>
  </si>
  <si>
    <t>ªÀÄ£É ªÀÄAdÆgÀÄ ªÀiÁqÀÄªÀ §UÉÎ ( ಚಿಕ್ಕಬಳ್ಳಾಪುರ f¯Éè )92268 92619 92437</t>
  </si>
  <si>
    <t>PI RGRHCL 876 BVM 2016-17</t>
  </si>
  <si>
    <t>ZÁªÀÄgÁd£ÀUÀgÀ f¯Éè PÉÆ¼ÉîÃUÁ® vÁ®ÆèQ£À PÀÄAvÀÆÛgÀÄ UÁæªÀÄ ¥ÀAZÁ¬ÄwAiÀÄ ¥ÀæPÀgÀtPÉÌ ¸ÀA§A¢ü¹zÀAvÉ zÁR¯ÁwUÀ¼À£ÀÄß MzÀV¸ÀÄªÀ §UÉÎ.</t>
  </si>
  <si>
    <t>13.03.2014</t>
  </si>
  <si>
    <t>PI RGRHCL 877 BVM 2016-17</t>
  </si>
  <si>
    <t xml:space="preserve">²ªÀªÉÆUÀÎ f¯Éè ¨sÀzÁæªÀw vÁ®ÆèQ£À 2013-14 ªÀÄvÀÄÛ 2015-16  £ÉÃ ¸Á°£À §¸ÀªÀ ªÀ¸Àw AiÉÆÃd£ÉAiÀÄr ªÀÄAdÆgÀÄ ªÀiÁrgÀÄªÀ 07 ¥sÀ¯Á£ÀÄ¨sÀ«UÀ¼À£ÀÄß (¨ÁèPï) gÀzÀÄÝ ¥Àr¸ÀÄªÀ §UÉÎ </t>
  </si>
  <si>
    <t>15.03.2017</t>
  </si>
  <si>
    <t>PI RGRHCL 878 BVM 2016-17</t>
  </si>
  <si>
    <t xml:space="preserve">GqÀÄ¦ f¯Éè GqÀÄ¦ vÁ®ÆèQ£À 2015-16  £ÉÃ ¸Á°£À §¸ÀªÀ ªÀ¸Àw AiÉÆÃd£ÉAiÀÄr ªÀÄAdÆgÀÄ ªÀiÁrgÀÄªÀ 03 ¥sÀ¯Á£ÀÄ¨sÀ«UÀ¼À£ÀÄß (¨ÁèPï) gÀzÀÄÝ ¥Àr¸ÀÄªÀ §UÉÎ </t>
  </si>
  <si>
    <t>PI RGRHCL 879 BVM 2016-17</t>
  </si>
  <si>
    <t>zsÁgÀªÁqÀ f¯Éè ºÀÄ§â½î vÁ®ÆèPÀÄ, zÉÃªÀgÀUÀÄrºÁ¼À UÁæªÀÄ ¥ÀAZÁAiÀÄw gÉÃªÀrºÁ¼À UáæªÀÄzÀ 2015-16 £ÉÃ ¸Á°£À §¸ÀªÀ ªÀ¸Àw AiÉÆÃd£ÉAiÀÄr DAiÉÄÌAiÀiÁVgÀÄªÀ ¥sÀ¯Á£ÀÄ¨sÀ«AiÀÄ ªÀÄ£ÉAiÀÄ vÀ¼À¥ÁAiÀÄ ºÀAvÀzÀ f¦J¸ï bÁAiÀiÁavÀæªÀ£ÀÄß gÀzÀÄÝ¥Àr¸ÀÄªÀAvÉ PÉÆÃjgÀÄªÀ §UÉÎ.</t>
  </si>
  <si>
    <t>PI RGRHCL 880 BVM 2016-17</t>
  </si>
  <si>
    <t>PI RGRHCL 881 BVM 2016-17</t>
  </si>
  <si>
    <t>zÀ PÀ f¯Éè §AmÁé¼À vÁ®ÆèPÀÄ, ¨Á¼ÉPÀÄuÉ UÁæªÀÄ ¥ÀAZÁAiÀÄw ªÁå¦ÛAiÀÄ PÉÊgÀAUÀ¼À UÁæªÀÄzÀ  2015-16£ÉÃ ¸Á°£À §¸ÀªÀ ªÀ¸Àw AiÉÆÃd£ÉAiÀÄr DAiÉÄÌAiÀiÁVgÀÄªÀ ¥sÀ¯Á£ÀÄ¨sÀ«AiÀÄ ªÀÄ£ÉAiÀÄ vÀ¼À¥ÁAiÀÄ ºÀAvÀzÀ f¦J¸ï bÁAiÀiÁavÀæªÀ£ÀÄß gÀzÀÄÝ¥Àr¸ÀÄªÀAvÉ PÉÆÃjgÀÄªÀ §UÉÎ.</t>
  </si>
  <si>
    <t>16.03.2017</t>
  </si>
  <si>
    <t>PI RGRHCL 882 BVM 2016-17</t>
  </si>
  <si>
    <t>zÀ PÀ f¯Éè ¸ÀÄ¼Àî vÁ®ÆèQ£À UÀÄwÛUÁgÀÄ UÁæªÀÄ ¥ÀAZÁ¬ÄwAiÀÄ 2010-11 ªÀÄvÀÄÛ 2013-14 £ÉÃ ¸Á°£À ««zsÀ ªÀ¸Àw AiÉÆÃd£ÉAiÀÄr 02 ¥sÀ¯Á£ÀÄ¨sÀ«AiÀÄ£ÀÄß ±Á±ÀévÀªÁV gÀzÀÄÝ¥Àr¸ÀÄªÀAvÉ PÉÆÃjgÀÄªÀ §UÉÎ.</t>
  </si>
  <si>
    <t>PI RGRHCL 883 BVM 2016-17</t>
  </si>
  <si>
    <t>PÀ®§ÄgÀV f¯Éè D¼ÀAzÀ vÁ®ÆèQ£À §¸ÀªÀ ªÀ¸Àw AiÉÆÃd£ÉAiÀÄr ¥sÀ¯Á£ÀÄ¨sÀ«UÉ C£ÀÄzÁ£À ©qÀÄUÀqÉ ªÀiÁqÀÄªÀ §UÉÎ.</t>
  </si>
  <si>
    <t>PI RGRHCL 884 BVM 2016-17</t>
  </si>
  <si>
    <t>¨ÉAUÀ¼ÀÆgÀÄ UáæªÀiÁAvÀgÀ  f¯Éè £É®ªÀÄAUÀ® vÁ®ÆèQ£À UÀÄwÛUÁgÀÄ UÁæªÀÄ ¥ÀAZÁ¬ÄwAiÀÄ 2010-11 £ÉÃ ¸Á°£À ««zsÀ ªÀ¸Àw AiÉÆÃd£ÉAiÀÄr 02 ¥sÀ¯Á£ÀÄ¨sÀ«AiÀÄ£ÀÄß ±Á±ÀévÀªÁV gÀzÀÄÝ¥Àr¸ÀÄªÀAvÉ PÉÆÃjgÀÄªÀ §UÉÎ.</t>
  </si>
  <si>
    <t>PI RGRHCL 885 BVM 2016-17</t>
  </si>
  <si>
    <t>gÁAiÀÄZÀÆgÀÄ f¯Éè gÁAiÀÄZÀÆgÀÄ vÁ®ÆèPÀÄ, dA§®¢¤ß UÁæªÀÄ ¥ÀAZÁAiÀÄw ªÁå¦ÛAiÀÄ PÉÆvÀÛzÉÆrØ UÁæªÀÄzÀ  2015-16£ÉÃ ¸Á°£À §¸ÀªÀ ªÀ¸Àw AiÉÆÃd£ÉAiÀÄr DAiÉÄÌAiÀiÁVgÀÄªÀ ¥sÀ¯Á£ÀÄ¨sÀ«AiÀÄ ªÀÄ£ÉAiÀÄ vÀ¼À¥ÁAiÀÄ ºÀAvÀzÀ f¦J¸ï bÁAiÀiÁavÀæªÀ£ÀÄß gÀzÀÄÝ¥Àr¸ÀÄªÀAvÉ PÉÆÃjgÀÄªÀ §UÉÎ.</t>
  </si>
  <si>
    <t>PI RGRHCL 886 BVM 2016-17</t>
  </si>
  <si>
    <t>zsÁgÀªÁqÀ f¯Éè ºÀÄ§â½î vÁ®ÆèPÀÄ, ºÀ¼Áå¼À UÁæªÀÄ ¥ÀAZÁAiÀÄw ªÁå¦ÛAiÀÄ §gÀÄªÀ  2015-16£ÉÃ ¸Á°£À §¸ÀªÀ ªÀ¸Àw AiÉÆÃd£ÉAiÀÄr DAiÉÄÌAiÀiÁVgÀÄªÀ ¥sÀ¯Á£ÀÄ¨sÀ«AiÀÄ ªÀÄ£ÉAiÀÄ vÀ¼À¥ÁAiÀÄ ºÀAvÀzÀ f¦J¸ï bÁAiÀiÁavÀæªÀ£ÀÄß gÀzÀÄÝ¥Àr¸ÀÄªÀAvÉ PÉÆÃjgÀÄªÀ §UÉÎ.</t>
  </si>
  <si>
    <t>PI RGRHCL 887 BVM 2016-17</t>
  </si>
  <si>
    <t>¨ÉAUÀ¼ÀÆgÀÄ UáæªÀiÁAvÀgÀ f¯Éè £É®ªÀÄAUÀ® vÁ®ÆèQ£À AiÀÄAlUÁ£ÀºÀ½î UÁæªÀÄ ¥ÀAZÁ¬Äw ªÁå¦ÛAiÀÄ°è §gÀÄªÀ ««zsÀ ªÀ¸Àw AiÉÆÃd£ÉAiÀÄr ¥ÁægÀA¨sÀªÁUÀzÉÃ EgÀÄªÀ ªÀÄ£ÉUÀ¼À£ÀÄß  ±Á±ÀévÀªÁV gÀzÀÄÝ¥Àr¸ÀÄªÀAvÉ PÉÆÃjgÀÄªÀ §UÉÎ.</t>
  </si>
  <si>
    <t>17.03.2017</t>
  </si>
  <si>
    <t>PI RGRHCL 888 BVM 2016-17</t>
  </si>
  <si>
    <t xml:space="preserve">ªÀÄ£É ªÀÄAdÆgÀÄ ªÀiÁqÀÄªÀ §UÉÎ ( ¨É¼ÀUÁ« f¯Éè ) </t>
  </si>
  <si>
    <t>PI RGRHCL 889 BVM 2016-17</t>
  </si>
  <si>
    <t xml:space="preserve">ªÀÄ£É ªÀÄAdÆgÀÄ ªÀiÁqÀÄªÀ §UÉÎ ( ªÀÄAqÀå f¯Éè ) </t>
  </si>
  <si>
    <t>PI RGRHCL 890 BVM 2016-17</t>
  </si>
  <si>
    <t xml:space="preserve">ªÀÄ£É ªÀÄAdÆgÀÄ ªÀiÁqÀÄªÀ §UÉÎ (PÉÆ¥Àà¼À f¯Éè ) </t>
  </si>
  <si>
    <t>PI RGRHCL 891 BVM 2016-17</t>
  </si>
  <si>
    <t>GqÀÄ¦ f¯Áè ¥ÀAZÁ¬Äw ªÁå¦ÛAiÀÄ ªÀ¸Àw AiÉÆÃd£ÉAiÀÄ C£ÀÄµÁ×£ÀzÀ°è DqÀ½vÁvÀäPÀ ªÀÄvÀÄÛ vÁAwæPÀ ¸ÀªÀÄ¸Éå JzÀÄj¸ÀÄwÛgÀÄªÀ §UÉÎ.</t>
  </si>
  <si>
    <t>18.03.2017</t>
  </si>
  <si>
    <t>PI RGRHCL 892 BVM 2016-17</t>
  </si>
  <si>
    <t xml:space="preserve">aPÀÌªÀÄUÀ¼ÀÆgÀÄ f¯Éè ªÀÄÆrUÉgÉ vÁ®ÆèQ£À  HgÀÄ§UÉ UáæªÀÄ ¥ÀAZÁAiÀÄw ªÁå¦ÛAiÀÄ°è §gÀÄªÀ ¥sÀ¯Á£ÀÄ¨sÀ«AiÀÄ ªÀÄ£ÉAiÀÄ C£ÀÄzÁ£ÀªÀ£ÀÄß »AzÀPÉÌ ¤ÃqÀÄªÀ §UÉÎ </t>
  </si>
  <si>
    <t>PI RGRHCL 893 BVM 2016-17</t>
  </si>
  <si>
    <t xml:space="preserve">ªÀÄ£É ªÀÄAdÆgÀÄ ªÀiÁqÀÄªÀ §UÉÎ ( G PÀ f¯Éè ) </t>
  </si>
  <si>
    <t>PI RGRHCL 894 BVM 2016-17</t>
  </si>
  <si>
    <t>zsÁgÀªÁqÀ f¯Éè zsÁgÀªÁqÀ vÁ®ÆèPÀÄ, AiÀÄjPÉÆ¥Àà UÁæªÀÄ ¥ÀAZÁAiÀÄw ªÁå¦AiÀÄ°è §gÀÄªÀ 2015-16 £ÉÃ ¸Á°£À §¸ÀªÀ ªÀ¸Àw AiÉÆÃd£ÉAiÀÄr DAiÉÄÌAiÀiÁVgÀÄªÀ ¥sÀ¯Á£ÀÄ¨sÀ«AiÀÄ ªÀÄ£ÉAiÀÄ vÀ¼À¥ÁAiÀÄ ºÀAvÀzÀ f¦J¸ï bÁAiÀiÁavÀæªÀ£ÀÄß gÀzÀÄÝ¥Àr¸ÀÄªÀAvÉ PÉÆÃjgÀÄªÀ §UÉÎ.</t>
  </si>
  <si>
    <t>PI RGRHCL 895 BVM 2016-17</t>
  </si>
  <si>
    <t>ªÀÄ£É ªÀÄAdÆgÀÄ ªÀiÁqÀÄªÀ §UÉÎ ( ¨ÁUÀ®PÉÆÃmÉ f¯Éè ) 92771 92772</t>
  </si>
  <si>
    <t>PI RGRHCL 896 BVM 2016-17</t>
  </si>
  <si>
    <t xml:space="preserve">zsÁgÀªÁqÀ f¯Éè £ÀªÀ®UUÀÄAzÀ vÁ®ÆèQ£À ²gÀUÉÆÃ¼À UáæªÀÄPÉÌ ªÀ¸Àw »vÀjUÉ ªÀÄ£É ªÀÄAdÆgÀÄ ªÀiÁqÀÄªÀ §UÉÎ </t>
  </si>
  <si>
    <t>20.03.2017</t>
  </si>
  <si>
    <t>PI RGRHCL 897 BVM 2016-17</t>
  </si>
  <si>
    <t>²æÃªÀÄw gÀAUÀªÀÄä PÉÆÃA PÉ ¹ ¸ÉÆÃªÀÄ±ÉÃRgï vÀÄªÀÄPÀÆgÀÄ f¯Éè, ªÀÄzsÀÄVj vÁ®ÆèQ£À, ¥ÀÄgÀªÀgÀ ºÉÆÃ§½ PÉÆÃAqÀªÁr UÁæªÀÄzÀ ¥sÀ¯Á£ÀÄ¨sÀ«AiÀÄÄ DyðPÀªÁV »AzÀÄ½¢zÀÄÝ ºÁUÀÆ PÀqÀÄ §qÀªÀgÁVzÀÄÝ ¸ÀzÀjAiÀÄªÀjUÉ AiÀiÁªÀÅzÁgÀÆ AiÉÆÃd£ÉAiÀÄrAiÀÄ°è  ªÀÄ£É ªÀÄAdÆgÀÄ ªÀiÁqÀÄªÀAvÉ</t>
  </si>
  <si>
    <t>PI RGRHCL 898 BVM 2016-17</t>
  </si>
  <si>
    <t>²ªÀªÉÆUÀÎ f¯Éè ¸ÉÆgÀ§ vÁ®ÆèQ£À ²æÃªÀÄw ªÀÄAdÄ¼Á PÉÆA UÀeÉÃAzÀæ EªÀjUÉ C£ÀÄzÁ£À ©qÀÄUÀqÉ ªÀiÁqÀÄªÀ §UÉÎ.</t>
  </si>
  <si>
    <t>21.03.2017</t>
  </si>
  <si>
    <t>PI RGRHCL 899 BVM 2016-17</t>
  </si>
  <si>
    <r>
      <t>AiÀiÁzÀVj f¯Éè AiÀiÁzÀVj vÁ®ÆèQ£À ««zsÀ ªÀ¸Àw AiÉÆÃd£ÉAiÀÄr ¤UÀªÀÄ¢AzÀ wgÀ¸ÀÌøvÀªÁzÀ</t>
    </r>
    <r>
      <rPr>
        <sz val="11"/>
        <color indexed="8"/>
        <rFont val="Times New Roman"/>
        <family val="1"/>
      </rPr>
      <t xml:space="preserve"> Reject</t>
    </r>
    <r>
      <rPr>
        <sz val="11"/>
        <color indexed="8"/>
        <rFont val="Nudi 01 e"/>
      </rPr>
      <t xml:space="preserve"> ¥Àj²Ã®£À ªÀgÀ¢ ¤ÃqÀÄªÀ §UÉÎ. </t>
    </r>
  </si>
  <si>
    <t>PI RGRHCL 900 BVM 2016-17</t>
  </si>
  <si>
    <t>¨ÉAUÀ¼ÀÆgÀÄ UáæªÀiÁAvÀgÀ f¯Éè ºÉÆ¸ÀPÉÆÃmÉ  vÁ®ÆèQ£À ªÁå¦ÛAiÀÄ°è §gÀÄªÀ PÉ®ªÀÅ UáæªÀÄ ¥ÀAZÁAiÀÄw ««zsÀ ªÀ¸Àw AiÉÆÃd£ÉAiÀÄr ¥ÁægÀA¨sÀªÁUÀzÉÃ EgÀÄªÀ ªÀÄ£ÉUÀ¼À£ÀÄß  gÀzÀÄÝ¥Àr¸ÀÄªÀAvÉ PÉÆÃjgÀÄªÀ §UÉÎ.</t>
  </si>
  <si>
    <t>PI RGRHCL 901 BVM 2016-17</t>
  </si>
  <si>
    <t>avÀæzÀÄUÀð f¯Éè ºÉÆ¼À¯ÉÌgÉ vÁ®ÆèQ£À UÀAUÀ¸ÀªÀÄÄzÀæ UÁæªÀÄªÀÅ ¸ÀA¸ÀzÀgÀ DzÀ±Àð UÁæªÀÄ AiÉÆÃd£ÉAiÀÄr ºÉZÀÄÑªÀj ªÀÄ£É ªÀÄvÀÄÛ  C£ÀÄzÁ£À ©qÀÄUÀqÉ ªÀiÁqÀÄªÀ §UÉÎ.</t>
  </si>
  <si>
    <t>PI RGRHCL 902 BVM 2016-17</t>
  </si>
  <si>
    <t>ªÀÄ£É ªÀÄAdÆgÀÄ ªÀiÁqÀÄªÀ §UÉÎ (gÁªÀÄ£ÀUÀgÀ f¯Éè)</t>
  </si>
  <si>
    <t>PI RGRHCL 903 BVM 2016-17</t>
  </si>
  <si>
    <t xml:space="preserve">aPÀÌªÀÄUÀ¼ÀÆgÀÄ f¯Éè vÀjÃPÉgÉ vÁ®ÄèQ£À §UÀÎªÀ½î UáæªÀÄ ¥ÀAZÁAiÀÄw ªÁå¦ÛAiÀÄ°è ¥sÀ¯Á£ÀÄ¨sÀ«AiÀÄ vÀ¼À¥ÁAiÀÄ ©¯ï ¥ÀqÉ¢zÀÄÝ D£ï ¯ÉÊ£ï £À°è ¨ÁèPï DVgÀÄªÀÅzÀ£ÀÄß C£ï ¨ÁèPï ªÀiÁqÀÄªÀ §UÉÎ </t>
  </si>
  <si>
    <t>PI RGRHCL 904 BVM 2016-17</t>
  </si>
  <si>
    <t xml:space="preserve">PÀÉÆÃ¯ÁgÀ f¯Éè ªÀÄÄ¼À¨ÁUÀ®Ä vÁ®ÆèQ£À ªÀiÁ£Àå GZÀÑ £ÁåAiÀiÁ®AiÀÄzÀ CzÉÃ±ÀzÀAvÉ §¸ÀªÀ ªÀ¸Àw AiÉÆÃd£ÉAiÀÄ C£ÀÄªÉÆÃ¢vÀ ªÀÄ£ÉUÀ¼À ªÀÄgÀÄ¥Àj²Ã®£Á DzÉÃ±À ¤ÃqÀÄªÀÅzÀgÀ §UÉÎ. </t>
  </si>
  <si>
    <t>PI RGRHCL 905 BVM 2016-17</t>
  </si>
  <si>
    <t>UÀzÀUÀÀ f¯Éè gÉÆÃt vÁ®ÆèPÀÄ, ºÉÆ¼ÉD®ÆgÀ UÁæªÀÄ ¥ÀAZÁAiÀÄw ªÁå¦AiÀÄ°è §gÀÄªÀ 2013-14 £ÉÃ ¸Á°£À §¸ÀªÀ ªÀ¸Àw AiÉÆÃd£ÉAiÀÄr DAiÉÄÌAiÀiÁVgÀÄªÀ ¥sÀ¯Á£ÀÄ¨sÀ«AiÀÄ ªÀÄ£ÉAiÀÄ vÀ¼À¥ÁAiÀÄ ºÀAvÀzÀ f¦J¸ï bÁAiÀiÁavÀæªÀ£ÀÄß gÀzÀÄÝ¥Àr¸ÀÄªÀAvÉ PÉÆÃjgÀÄªÀ §UÉÎ.</t>
  </si>
  <si>
    <t>PI RGRHCL 906 BVM 2016-17</t>
  </si>
  <si>
    <t>©ÃzÀgÀ f¯Éè ©ÃzÀgÀ vÁ®ÆèQ£À ¸ÀAUÉÆ¼ÀV UáæªÀÄ ¥ÀAZÁAiÀÄwUÉ ªÀ¸Àw AiÉÆÃd£ÉAiÀÄr 207 ªÀÄ£ÉUÀ¼À£ÀÄß ªÀÄAdÆgÀÄ ªÀiÁqÀÄªÀAvÉ PÉÆÃjgÀÄvÁÛgÉ.</t>
  </si>
  <si>
    <t>24.03.2017</t>
  </si>
  <si>
    <t>PI RGRHCL 907 BVM 2016-17</t>
  </si>
  <si>
    <t>¨É¼ÀUÁ« f¯ÉèAiÀÄ CxÀtÂ ªÀÄvÀÄÛ PÁUÀªÁqÀ «zsÁ£À¸À¨sÁ PÉëÃvÀæUÀ½UÉ 2016-17 £ÉÃ ¸Á°£À §¸ÀªÀ ªÀ¸Àw AiÉÆÃd£ÉAiÀÄr J¯Áè UÁæªÀÄ ¥ÀAZÁ¬ÄwUÀ½UÀÆ ¤AiÀÄªÀiÁ£ÀÄ¸ÁgÀ ªÀÄ£É ºÀAaPÉAiÀiÁUÀ¢gÀÄªÀ §UÉÎ zÀÆgÀÄ.</t>
  </si>
  <si>
    <t>PI RGRHCL 908 BVM 2016-17</t>
  </si>
  <si>
    <t>¨ÁUÀ®PÉÆÃmÉ f¯Éè ºÀÄ£ÀUÀÄAzÀ vÁ®ÆèQ£À £ÁUÀÆgÀ UÁæªÀÄ ¥ÀAZÁ¬ÄwAiÀÄ £ÁUÀÆgÀ UÁæªÀÄ 2013-14  £ÉÃ ¸Á°£À §¸ÀªÀ ªÀ¸Àw AiÉÆÃd£ÉAiÀÄr ¸ÀzÀj ¥sÀ¯Á£ÀÄ¨sÀ«AiÀÄ£ÀÄß ±Á±ÀévÀªÁV gÀzÀÄÝ¥Àr¸ÀÄªÀAvÉ PÉÆÃjgÀÄªÀ §UÉÎ.</t>
  </si>
  <si>
    <t>PI RGRHCL 909 BVM 2016-17</t>
  </si>
  <si>
    <t>PI RGRHCL 910 BVM 2016-17</t>
  </si>
  <si>
    <t>vÀÄªÀÄPÀÆgÀÄ f¯Éè aPÀÌ£ÁAiÀÄPÀ£ÀºÀ½î vÁ®ÆîQ£À zÉÆqÀØ©zÀgÉ UáæªÀÄ ¥ÀAZÁAiÀÄw ºÉZÀÄÑªÀjAiÀiÁV ªÀÄ£ÉUÀ¼À£ÀÄß ªÀÄAdÆgÀÄ ªÀiÁqÀÄªÀAvÉ PÉÆÃjgÀÄªÀ PÀÄjvÀÄ.</t>
  </si>
  <si>
    <t>PI RGRHCL 911 BVM 2016-17</t>
  </si>
  <si>
    <t>PÉÆÃ¯ÁgÀ f¯Éè ²æÃ¤ªÁ¸À¥ÀÄgÀ vÁ®ÆèQ£À £É®ªÀAQ UÁæªÀÄ ¥ÀAZÁ¬ÄwAiÀÄ ¥sÀ¯Á£ÀÄ¨sÀ«AiÀÄÄ ªÀÄgÀt ºÉÆA¢gÀÄªÀ §UÉÎ.</t>
  </si>
  <si>
    <t>PI RGRHCL 912 BVM 2016-17</t>
  </si>
  <si>
    <t>ZÁªÀÄgÁd£ÀUÀgÀ vÁ®ÆèPÀÄ CªÀÄZÀªÁr UÁæªÀÄ ¥ÀAZÁ¬ÄwAiÀÄ ¥sÀ¯Á£ÀÄ¨sÀ«AiÀÄ ªÀÄ£ÉAiÀÄ f¦J¸ï bÁAiÀiÁavÀæªÀ£ÀÄß vÉgÀªÀÅUÉÆ½¸ÀÄªÀ §UÉÎ.</t>
  </si>
  <si>
    <t>PI RGRHCL 913 BVM 2016-17</t>
  </si>
  <si>
    <t>GqÀÄ¦ f¯Éè GqÀÄ¦ vÁ®ÆèQ£À ¨ÉÊgÀA¥À½î UÁæªÀÄ ¥ÀAZÁ¬ÄwAiÀÄ ¨ÉÊgÀA¥À½î UÁæªÀÄ ºÉZÀÄÑªÀj 2013-14  £ÉÃ ¸Á°£À §¸ÀªÀ ªÀ¸Àw AiÉÆÃd£ÉAiÀÄr ¸ÀzÀj ¥sÀ¯Á£ÀÄ¨sÀ«AiÀÄ   f ¦ J¸ï bÁAiÀÄavÀæªÀ£ÀÄß gÀzÀÄÝ¥Àr¸ÀÄªÀAvÉ PÉÆÃjgÀÄªÀ §UÉÎ.</t>
  </si>
  <si>
    <t>PI RGRHCL 914 BVM 2016-17</t>
  </si>
  <si>
    <t xml:space="preserve">ªÀÄ£É ªÀÄAdÆgÀÄ ªÀiÁqÀÄªÀ §UÉÎ (²ªÀªÉÆUÀÎ f¯Éè ) </t>
  </si>
  <si>
    <t>25.03.2017</t>
  </si>
  <si>
    <t>PI RGRHCL 915 BVM 2016-17</t>
  </si>
  <si>
    <t>§¼Áîj f¯Éè ºÀÆ«£ÀºÀqÀUÀ° vÁ®ÆèQ£À zÉÃªÀUÉÆAqÀ£ÀºÀ½î ªÀÄvÀÄÛ £ÁUÀw§¸Á¥ÀÄgÀ UÁæªÀÄ ¥ÀAZÁ¬ÄwAiÀÄ ¥sÀ¯Á£ÀÄ¨sÀ«UÀ½UÉ C£ÀÄzÁ£À ©qÀÄUÀqÉ ªÀiÁqÀÄªÀ §UÉÎ.</t>
  </si>
  <si>
    <t>PI RGRHCL 916 BVM 2016-17</t>
  </si>
  <si>
    <t>zsÁgÀªÁqÀ vÁ®ÆèQ£À PÀ®WÀlV «zsÁ£À¸À¨sÁ PÉëÃvÀæzÀ UÁæªÀÄ ¥ÀAZÁ¬ÄwUÀ¼À°è wgÀ¸ÀÌøvÀUÉÆAqÀ f¦J¸ï bÁAiÀiÁavÀæªÀ£ÀÄß ªÀÄvÉÆÛªÉÄä ¥Àj²Ã°¸ÀÄªÀ §UÉÎ.</t>
  </si>
  <si>
    <t>PI RGRHCL 917 BVM 2016-17</t>
  </si>
  <si>
    <t>ªÀÄ£É ªÀÄAdÆgÀÄ ªÀiÁqÀÄªÀ §UÉÎ (¨ÁUÀ®PÉÆÃmÉ f¯Éè ) 93336 92263  92500</t>
  </si>
  <si>
    <t>PI RGRHCL 918 BVM 2016-17</t>
  </si>
  <si>
    <t>¨ÁUÀ®PÉÆÃmÉ f¯Éè dªÀÄRAr vÁ®ÆèQ£À°è ªÀ¸Àw AiÉÆÃd£ÉAiÀÄr DAiÉÄÌAiÀiÁzÀ ¥sÀ¯Á£ÀÄ¨sÀ«AiÀÄ ¤ªÉÃ±À£À/¸ÁUÀÄªÀ½ d«ÄÃ£ÀÄ ¨ÉÃgÉ UÁæªÀÄ ¥ÀAZÁAiÀÄvÀ ªÁå¦ÛAiÀÄ°è §gÀÄwÛgÀÄªÀÅzÀjAzÀ f¦J¸ï C¼ÀªÀr¸ÀÄªÀÅzÀÄ ºÁUÀÆ zÁR¯ÉUÀ¼À£ÀÄß ¥ÀqÉAiÀÄÄªÀÅzÀgÀ §UÉÎ ªÀiÁUÀðzÀ±Àð£À ¤ÃqÀÄªÀ §UÉÎ.</t>
  </si>
  <si>
    <t>PI RGRHCL 919 BVM 2016-17</t>
  </si>
  <si>
    <t>PI RGRHCL 920 BVM 2016-17</t>
  </si>
  <si>
    <t xml:space="preserve">ªÀÄ£É ªÀÄAdÆgÀÄ ªÀiÁqÀÄªÀ §UÉÎ (ತುಮಕೂರು f¯Éè ) </t>
  </si>
  <si>
    <t>27.03.2017</t>
  </si>
  <si>
    <t>PI RGRHCL 921 BVM 2016-17</t>
  </si>
  <si>
    <t>GqÀÄ¦ vÁ®ÆèQ£À CA§®¥Ár UÁæªÀÄ ¥ÀAZÁ¬ÄwAiÀÄ ¥sÀ¯Á£ÀÄ¨sÀ«AiÀÄ ªÀÄ£ÉAiÀÄ£ÀÄß gÀzÀÄÝ¥Àr¸ÀÄªÀ §UÉÎ.</t>
  </si>
  <si>
    <t>PI RGRHCL 922 BVM 2016-17</t>
  </si>
  <si>
    <t xml:space="preserve">zÁªÀtUÉgÉ f¯Éè ºÉÆ£Áß½ vÁ®ÆèPÀÄ ºÀ£ÀÄªÀÄ¸ÁUÀgÀ UáæªÀÄ ¥ÀAZÁAiÀÄw §¸ÀªÀ ªÀ¸Àw AiÉÆÃd£ÉAiÀÄr 2010-11 £ÉÃ ¸Á°£À ªÀÄ£ÉAiÀÄ£ÀÄß gÀzÀÄÝUÉÆ½¸ÀÄªÀ §UÉÎ </t>
  </si>
  <si>
    <t>28.03.2017</t>
  </si>
  <si>
    <t>PI RGRHCL 923 BVM 2016-17</t>
  </si>
  <si>
    <t>GqÀÄ¦ vÁ®ÆèQ£À ZÉÃPÁðr UÁæªÀÄ ¥ÀAZÁ¬ÄwAiÀÄ ¥sÀ¯Á£ÀÄ¨sÀ«UÀ¼À ªÀÄ£ÉAiÀÄ£ÀÄß gÀzÀÄÝ¥Àr¸ÀÄªÀ §UÉÎ.</t>
  </si>
  <si>
    <t>PI RGRHCL 924 BVM 2016-17</t>
  </si>
  <si>
    <t>²ªÀªÉÆUÀÎ f¯Éè wÃxÀðºÀ½î vÁ®ÆèPÀÄ PÀ£ÀßAV PÉÆÃtAzÀÆgÀÄ UÁæªÀÄ ¥ÀAZÁ¬ÄwAiÀÄ ¥sÀ¯Á£ÀÄ¨sÀ«AiÀÄ ªÀÄ£ÉAiÀÄ f¦J¸ï bÁAiÀiÁavÀæªÀ£ÀÄß vÉgÀªÀÅUÉÆ½¸ÀÄªÀ §UÉÎ.</t>
  </si>
  <si>
    <t>PI RGRHCL 925 BVM 2016-17</t>
  </si>
  <si>
    <t>§¸ÀªÀ ªÀ¸Àw AiÉÆÃd£ÉAiÀÄ ¤AiÀÄªÀÄ ¸Àr°PÉ §UÉÎ.(zÀQët PÀ£ÀßqÀ f¯Éè §AmÁé¼À vÁ®ÆèPÀÄ)</t>
  </si>
  <si>
    <t>PI RGRHCL 926 BVM 2016-17</t>
  </si>
  <si>
    <t>ªÀÄ£É ªÀÄAdÆgÀÄ ªÀiÁqÀÄªÀ §UÉÎ («dAiÀÄ¥ÀÄgÀ f¯Éè ) 93437</t>
  </si>
  <si>
    <t>PI RGRHCL 927 BVM 2016-17</t>
  </si>
  <si>
    <t>ªÀÄ£É ªÀÄAdÆgÀÄ ªÀiÁqÀÄªÀ §UÉÎ (¨É¼ÀUÁ« f¯Éè )</t>
  </si>
  <si>
    <t>PI RGRHCL 928 BVM 2016-17</t>
  </si>
  <si>
    <t>PÉÆ¥Àà¼À vÁ®ÆèQ£À ¨ÉÃ«£ÀºÀ½î  UÁæªÀÄ ¥ÀAZÁ¬ÄwAiÀÄ ²æÃªÀÄw ®PÀëöäªÀé PÉÆA ±ÀAPÀæ¥Àà gÀªÀgÀ ªÀÄ£ÉAiÀÄ f¦J¸ï bÁAiÀiÁavÀæªÀ£ÀÄß gÀzÀÄÝ¥Àr¸ÀÄªÀ §UÉÎ.</t>
  </si>
  <si>
    <t>PI RGRHCL 929 BVM 2016-17</t>
  </si>
  <si>
    <t xml:space="preserve">gÁAiÀÄZÀÆgÀÄ f¯Éè ¹AzsÀ£ÀÆgÀÄ vÁ®ÆèQ£À UÉÆÃgÉ¨Á¼À UÁæªÀÄ ¥ÀAZÁ¬ÄwAiÀÄ ªÀÄ£ÉUÀ¼À£ÀÄß C£ÀÄªÉÆÃzÀ£É ªÀiÁqÀÄªÀ §UÉÎ. </t>
  </si>
  <si>
    <t>PI RGRHCL 930 BVM 2016-17</t>
  </si>
  <si>
    <t>ªÀÄ£É ªÀÄAdÆgÀÄ ªÀiÁqÀÄªÀ §UÉÎ (¨ÉAUÀ¼ÀÆgÀÄ £ÀUÀgÀ f¯Éè )</t>
  </si>
  <si>
    <t>PI RGRHCL 931 BVM 2016-17</t>
  </si>
  <si>
    <t>ªÀÄ£É ªÀÄAdÆgÀÄ ªÀiÁqÀÄªÀ §UÉÎ (vÀÄªÀÄPÀÆgÀÄ f¯Éè ) 92585</t>
  </si>
  <si>
    <t>30.03.2017</t>
  </si>
  <si>
    <t>PI RGRHCL 932 BVM 2016-17</t>
  </si>
  <si>
    <t>ªÀÄ£É ªÀÄAdÆgÀÄ ªÀiÁqÀÄªÀ §UÉÎ (ªÀÄAqÀå f¯Éè ) 92374</t>
  </si>
  <si>
    <t>PI RGRHCL 933 BVM 2016-17</t>
  </si>
  <si>
    <t>ªÀÄ£É ªÀÄAdÆgÀÄ ªÀiÁqÀÄªÀ §UÉÎ (ºÁ¸À£À f¯Éè ) 93743 93284 91571 92942</t>
  </si>
  <si>
    <t>01</t>
  </si>
  <si>
    <t xml:space="preserve"> PI RGRHCL 01 IAC 2016-2017</t>
  </si>
  <si>
    <t>¸ÀÄgÀ¥ÀÄgÀ vÁ®ÆèQ£À ¸ÀÆUÀÆgÀÄ UÁæªÀÄ ¥ÀAZÁ¬ÄwAiÀÄ ¥sÀ¯Á£ÀÄ¨sÀ«UÀ¼À vÀ¤SÁ ªÀgÀ¢AiÀÄ£ÀÄß ¸À°è¸ÀÄwÛgÀÄªÀ §UÉÎ</t>
  </si>
  <si>
    <t>02</t>
  </si>
  <si>
    <t xml:space="preserve"> PI RGRHCL 02 IAC 2016-2017</t>
  </si>
  <si>
    <t>¹AzÀV vÁ®ÆèQ£À AiÀÄ®UÉÆÃqï UÁæªÀÄ ¥ÀAZÁ¬ÄwAiÀÄ°è MAzÉÃ ªÀÄ£ÉAiÀÄ£ÀÄß JgÀqÀÄ ¥sÀ¯Á£ÀÄ¨sÀ«UÉ f¦J¸ï ªÀiÁrgÀÄªÀ §UÉÎ</t>
  </si>
  <si>
    <t>03</t>
  </si>
  <si>
    <t xml:space="preserve"> PI RGRHCL 03 IAC 2016-2017</t>
  </si>
  <si>
    <t>zÉÃªÀzÀÄUÀð vÁ®ÆèQ£À PÉ. E¨ÉÎðgÀ UÁæªÀÄ ¥ÀAZÁ¬ÄwAiÀÄ°è MAzÉÃ ªÀÄ£ÉAiÀÄ£ÀÄß ªÀÄÆgÀÄ ¥sÀ¯Á£ÀÄ¨sÀ«UÀ½UÉ f¦J¸ï ªÀiÁrgÀÄªÀ §UÉÎ-307998, 307724 &amp;307848</t>
  </si>
  <si>
    <t>04</t>
  </si>
  <si>
    <t xml:space="preserve"> PI RGRHCL 01 IAG 2016-2017</t>
  </si>
  <si>
    <t>ªÀiÁ£Àå ªÀ¸Àw ¸ÀaªÀgÀ ªÀ¸Àw AiÉÆÃd£ÉUÀ¼À ¥ÀæUÀw ¥Àj²Ã®£ÉUÁV ²ªÀªÉÆUÀÎ f¯ÉèUÉ ¨ÉÃn ¤ÃqÀÄªÀ §UÉÎ</t>
  </si>
  <si>
    <t>05</t>
  </si>
  <si>
    <t xml:space="preserve"> PI RGRHCL 02 IAG 2016-2017</t>
  </si>
  <si>
    <t>PÉÃAzÀæ ¸ÀPÁðgÀPÉÌ PÀ®§ÄVð f¯ÉèAiÀÄ ªÀiÁ±Á¼À ElÖUÉ §UÉÎ ªÀgÀ¢ ¤ÃqÀÄªÀ PÀÄjvÀÄ</t>
  </si>
  <si>
    <t>06</t>
  </si>
  <si>
    <t xml:space="preserve"> PI RGRHCL 03 IAG 2016-2017</t>
  </si>
  <si>
    <t>2016-2017£ÉÃ ¸Á½£À gÁdå ªÀÄlÖzÀ vÉæöÊªÀiÁ¹PÀ eÁUÀÈvÀ ¸À«Äw ¸À¨sÉUÉ ªÀiÁ»w MzÀV¸ÀÄªÀ PÀÄjvÀÄ.</t>
  </si>
  <si>
    <t>30.4.2016</t>
  </si>
  <si>
    <t>07</t>
  </si>
  <si>
    <t xml:space="preserve"> PI RGRHCL 04 IAG 2016-2017</t>
  </si>
  <si>
    <t>¥ÀæzsÁ£À ªÀÄAwæUÀ¼À ºÉÆ¸À 15 CA±ÀUÀ¼À PÁAiÀÄðPÀæªÀÄPÉÌ ªÀgÀ¢ ¤ÃqÀÄªÀ §UÉÎ</t>
  </si>
  <si>
    <t>08</t>
  </si>
  <si>
    <t xml:space="preserve"> PI RGRHCL 05 IAG 2016-2017</t>
  </si>
  <si>
    <t>JAJ¸ï r¦ ¥ÀæUÀw ªÀgÀ¢</t>
  </si>
  <si>
    <t>09</t>
  </si>
  <si>
    <t xml:space="preserve"> PI RGRHCL 06 IAG 2016-2017</t>
  </si>
  <si>
    <t>EA¢gÁ DªÁ¸ï AiÉÆÃd£ÉAiÀÄ ¸ÁªÀiÁfPÀ ¥Àj±ÉÆÃzsÀ£É 2016-2017</t>
  </si>
  <si>
    <t>10</t>
  </si>
  <si>
    <t xml:space="preserve"> PI RGRHCL 07 IAG 2016-2017</t>
  </si>
  <si>
    <t>f.¦.J¸ï bÁAiÀÄ avÀæzÀ DzsÁgÀzÀ ªÉÄÃ¯É nPï ªÀiÁqÀÄªÀ §UÉÎ</t>
  </si>
  <si>
    <t>11</t>
  </si>
  <si>
    <t xml:space="preserve"> PI RGRHCL 08 IAG 2016-2017</t>
  </si>
  <si>
    <t>¸À¨sÉUÉ ªÀiÁ»w MzÀV¸ÀÄªÀ §UÉÎ</t>
  </si>
  <si>
    <t>12</t>
  </si>
  <si>
    <t xml:space="preserve"> PI RGRHCL 09 IAG 2016-2017</t>
  </si>
  <si>
    <t>aPÉÆÌÃr ¯ÉÆÃPÀ¸À¨sÁ PÉëÃvÀæzÀ ««zsÀ UÁæ¥ÀA UÀ½UÉ ºÉZÀÄÑªÀj ªÀÄ£ÉUÀ¼À£ÀÄß ªÀÄAdÆgÀÄ ªÀiÁqÀÄªÀAvÉ PÉÆÃjgÀÄªÀ §UÉÎ.</t>
  </si>
  <si>
    <t>13</t>
  </si>
  <si>
    <t xml:space="preserve"> PI RGRHCL 10 IAG 2016-2017</t>
  </si>
  <si>
    <t xml:space="preserve">EA¢gÁ DªÁ¸ï AiÉÆÃd£ÉAiÀÄrAiÀÄ°è£À DqÀ½vÁvÀäPÀ ªÉZÀÑzÀ°è QæAiÀiÁAiÉÆÃd£É vÀAiÀiÁj¸ÀÄªÀ §UÉÎ </t>
  </si>
  <si>
    <t>14</t>
  </si>
  <si>
    <t xml:space="preserve"> PI RGRHCL 11 IAG 2016-2017</t>
  </si>
  <si>
    <t>«¥ÀvÀÄÛ ¦ÃrvÀ/ C©üªÀÈ¢ÝUÉ PÀµÀÖPÀgÀªÁzÀ §AiÀÄ®Ä ¥ÀæzÉÃ±ÀUÀ¼À£ÀÄß UÀÄgÀÄw¹ ªÀgÀ¢ ¸À°è¸ÀÄªÀ §UÉÎ</t>
  </si>
  <si>
    <t>15</t>
  </si>
  <si>
    <t xml:space="preserve"> PI RGRHCL 12 IAG 2016-2017</t>
  </si>
  <si>
    <t>ªÉÄÃ¸À£ï vÀgÀ¨sÉÃw PÁAiÀÄðPÀæªÀÄ</t>
  </si>
  <si>
    <t>16</t>
  </si>
  <si>
    <t xml:space="preserve"> PI RGRHCL 13 IAG 2016-2017</t>
  </si>
  <si>
    <t>¥ÀæªÁ¸À PÁAiÀÄðPÀæªÀÄ</t>
  </si>
  <si>
    <t>17</t>
  </si>
  <si>
    <t xml:space="preserve"> PI RGRHCL 14 IAG 2016-2017</t>
  </si>
  <si>
    <t>¦JAJªÉÊ(UÁæ) ªÁ¶ðPÀ QæAiÀiÁ AiÉÆÃd£É - ¸À¨sÉ §UÉÎ</t>
  </si>
  <si>
    <t>18</t>
  </si>
  <si>
    <t xml:space="preserve"> PI RGRHCL 15 IAG 2016-2017</t>
  </si>
  <si>
    <t>EA¢gÁ DªÁ¸ï AiÉÆÃd£ÉAiÀÄrAiÀÄ°è DqÀ½vÁvÀäPÀ ªÉZÀÑPÁÌV ©qÀÄUÀqÉAiÀiÁzÀ C£ÀÄzÁ£ÀzÀ°è UÁæªÀÄ ¥ÀAZÁAiÀÄwUÀ½UÉ ¯ÉÃR¤ ¸ÁªÀiÁVæUÀ½UÁV(s¸ÉÖÃµÀ£Àj) C£ÀÄzÁ£À ©qÀÄUÀqÉ ªÀiÁqÀÄªÀ §UÉÎ.</t>
  </si>
  <si>
    <t>19</t>
  </si>
  <si>
    <t xml:space="preserve"> PI RGRHCL 16 IAG 2016-2017</t>
  </si>
  <si>
    <t>ªÀ¸Àw AiÉÆÃd£ÉAiÀÄrAiÀÄ°è ªÉÄÃ°éZÁgÀuÉ ªÀiÁqÀ®Ä ªÉÆ¨ÉÊ¯ï C¦èÃPÉÃ±À£ï C©üªÀÈ¢Ý¥Àr¹gÀÄªÀ §UÉÎ</t>
  </si>
  <si>
    <t>20</t>
  </si>
  <si>
    <t xml:space="preserve"> PI RGRHCL 17 IAG 2016-2017</t>
  </si>
  <si>
    <t>2013-14, 2014-15 ªÀÄvÀÄÛ 2015-16£ÉÃ ¸Á°£À ªÀÄ£ÉUÀ¼À£ÀÄß gÀzÀÄÝUÉÆ½¸À®Ä PÁAiÀÄð¤ªÁðºÀPÀ C¢üPÁjUÀ¼ÀÄ PÉÆÃjgÀÄªÀ §UÉÎ</t>
  </si>
  <si>
    <t>21</t>
  </si>
  <si>
    <t xml:space="preserve"> PI RGRHCL 18 IAG 2016-2017</t>
  </si>
  <si>
    <t>AiÀiÁzÀVj vÁ®ÆèQ£À ªÀPÀð£ÀºÀ½î UÁæªÀÄ ¥ÀAZÁ¬ÄwAiÀÄ 2014-15£ÉÃ ¸Á°£À EA¢gÁ DªÁ¸ï AiÉÆÃd£ÉAiÀÄ 20 ¥sÀ¯Á£ÀÄ¨sÀ«UÀ¼À£ÀÄß  ¨ÁèPï ªÀiÁqÀÄªÀAvÉ PÉÆÃjgÀÄªÀ §UÉÎ.</t>
  </si>
  <si>
    <t>22</t>
  </si>
  <si>
    <t xml:space="preserve"> PI RGRHCL 19 IAG 2016-2017</t>
  </si>
  <si>
    <t>DqÀ½vÁvÀäPÀ ªÉZÀÑzÀr ¥ÀæUÀw §UÉÎ</t>
  </si>
  <si>
    <t>23</t>
  </si>
  <si>
    <t xml:space="preserve"> PI RGRHCL 20 IAG 2016-2017</t>
  </si>
  <si>
    <t>ªÀiÁ£Àå ªÀÀåªÀ¸ÁÜ¥ÀPÀ ¤zÉÃð±ÀPÀgÀ ¥ÀvÀæUÀ¼ÀÄ (UÁæ«ÄÃt)</t>
  </si>
  <si>
    <t>24</t>
  </si>
  <si>
    <t>PI RGRHCL 01 IAM 2016-2017</t>
  </si>
  <si>
    <t>ºÉÆ¼É£ÀgÀ¹Ã¥ÀÄgÀ vÁ®ÆèQ£À ªÀÄ®è¥Àà£ÀºÀ½î UÁæªÀÄ ¥ÀAZÁ¬ÄwAiÀÄ ¥sÀ¯Á£ÀÄ¨sÀ«AiÀÄ vÀ¼À¥ÁAiÀÄ ºÀAvÀzÀ bÁAiÀiÁavÀæªÀ£ÀÄß gÀzÀÄÝªÀiÁqÀÄªÀ §UÉÎ - 122800</t>
  </si>
  <si>
    <t>25</t>
  </si>
  <si>
    <t>PI RGRHCL 02 IAM 2016-2017</t>
  </si>
  <si>
    <t>§¼Áîj vÁ®ÆèQ£À ºÀA¢ºÁ¼À UÁæªÀÄ ¥ÀAZÁ¬ÄwAiÀÄ ¥sÀ¯Á£ÀÄ¨sÀ«AiÀÄ C£ÀÄzÁ£ÀªÀ£ÀÄß »A¥ÀqÉAiÀÄÄªÀ §UÉÎ - 183857</t>
  </si>
  <si>
    <t>26</t>
  </si>
  <si>
    <t>PI RGRHCL 03 IAM 2016-2017</t>
  </si>
  <si>
    <t>gÁªÀÄzÀÄUÀð vÁ®ÆèQ£À a¥Àà®PÀnÖ UÁæªÀÄ ¥ÀAZÁ¬Äw ªÁå¦ÛAiÀÄrAiÀÄ°è §gÀÄªÀ PÉ®ªÀÅ UÁæªÀÄUÀ½UÉ ºÉZÀÄÑªÀjAiÀiÁV ªÀÄ£ÉUÀ¼À£ÀÄß ªÀÄAdÆgÀÄ ªÀiÁqÀÄªÀAvÉ PÉÆÃjgÀÄªÀ §UÉÎ.</t>
  </si>
  <si>
    <t>27</t>
  </si>
  <si>
    <t>PI RGRHCL 04 IAM 2016-2017</t>
  </si>
  <si>
    <t>¥ÁªÀUÀqÀ vÁ®ÆèQ£À aPÀÌºÀ½î UÁæªÀÄ ¥ÀAZÁAiÀÄw ªÁå¦ÛAiÀÄ°è C£ÀºÀð ¥sÀ¯Á£ÀÄ¨sÀ«UÉ ªÀÄAdÆgÁVgÀÄªÀ ªÀÄ£ÉAiÀÄ£ÀÄß gÀzÀÄÝUÉÆ½¸À®Ä PÉÆÃjgÀÄªÀ §UÉÎ.</t>
  </si>
  <si>
    <t>28</t>
  </si>
  <si>
    <t>PI RGRHCL 05 IAM 2016-2017</t>
  </si>
  <si>
    <t>wÃxÀðºÀ½î vÁ®ÆèQ£À »gÉÃPÉÆrUÉ UÁæªÀÄ ¥ÀAZÁAiÀÄw ªÁå¦ÛAiÀÄ°è CPÀæªÀÄªÁV ªÀÄAdÆgÁVgÀÄªÀ ªÀÄ£ÉAiÀÄ£ÀÄß gÀzÀÄÝUÉÆ½¸À®Ä PÉÆÃjgÀÄªÀ §UÉÎ.</t>
  </si>
  <si>
    <t>29</t>
  </si>
  <si>
    <t>PI RGRHCL 47 IAM 2016-2017</t>
  </si>
  <si>
    <t>¨ÁåqÀV vÁ®ÆèQ£À §ÄqÀ¥À£ÀºÀ½î UÁæªÀÄ¥ÀAZÁ¬ÄwAiÀÄ ¥sÀ¯Á£ÀÄ¨sÀ«AiÀÄ bÁAiÀiÁavÀæ gÀzÀÄÝUÉÆ½¸À®Ä PÉÆÃjgÀÄªÀ §UÉÎ ¥sÀ.PÉÆÃ:174828</t>
  </si>
  <si>
    <t>30</t>
  </si>
  <si>
    <t>PI RGRHCL 06 IAM 2016-2017</t>
  </si>
  <si>
    <t>§¸ÀªÀ£À ¨ÁUÉÃªÁr vÁ®ÆèQ£À GPÀÌ° UÁæªÀÄ ¥ÀAZÁ¬Äw ªÁå¦ÛAiÀÄ°è£À ¥sÀ¯Á£ÀÄ¨sÀ«UÀ½UÉ ªÀÄvÉÆÛªÉÄä f¦J¸ï ªÀiÁqÀ®Ä CªÀPÁ±À PÉÆÃjgÀÄªÀ §UÉÎ</t>
  </si>
  <si>
    <t>31</t>
  </si>
  <si>
    <t>PI RGRHCL 07 IAM 2016-2017</t>
  </si>
  <si>
    <t>ªÀÄAqÀå vÁ®ÆèQ£À ¸ÁvÀ£ÀÆgÀÄ UÁæªÀÄ  ¥AZÁ¬ÄwAiÀÄ 2014-15£ÉÃ ¸Á°£À EA¢gÁ DªÁ¸ï AiÉÆÃd£ÉAiÀÄ ¥sÀ¯Á£ÀÄ¨sÀ«AiÀÄ vÀ¼À¥ÁAiÀÄ ºÁUÀÆ UÉÆÃqÉ ºÀAvÀzÀ bÁAiÀiÁavÀæªÀ£ÀÄß gÀzÀÄÝr¸ÀÄªÀAvÉ PÉÆÃjgÀÄªÀ §UÉÎ.(¥sÀ.PÉÆÃ-146198)</t>
  </si>
  <si>
    <t>32</t>
  </si>
  <si>
    <t>PI RGRHCL 09 IAM 2016-2017</t>
  </si>
  <si>
    <t>ªÀÄÄ¼À¨ÁV®Ä vÁ®ÆèQ£À ªÀÄÄ¸ÀÆÛgÀÄ UÁæªÀÄ ¥ÀAZÁ¬ÄwAiÀÄ ¦rN C¢üPÁjUÀ¼ÀÄ ¨sÀæµÁÖZÁgÀ¢AzÀ £ÀPÀ®Ä ªÀÄ£É f¦J¸À ªÀiÁrgÀÄvÁÛgÉAzÀÄ zÀÆgÀÄ §A¢gÀªÀ §UÉÎ</t>
  </si>
  <si>
    <t>33</t>
  </si>
  <si>
    <t>PI RGRHCL 10 IAM 2016-2017</t>
  </si>
  <si>
    <t>²PÁj¥ÀÄgÀ vÁ®ÆèQ£À ¸ÀÄtÚzÀPÉÆ¥Àà UÁæªÀÄ ¥ÀAZÁ¬ÄwAiÀÄ 2012-13£ÉÃ ¸Á°£À EA¢gÁ DªÁ¸ï AiÉÆÃd£ÉAiÀÄ ¥sÀ¯Á£ÀÄ¨sÀ«AiÀÄ DzsÁgÀ RÄ¯Á¸É ¥ÀvÀæªÀ£ÀÄß ¤ÃqÀÄªÀAvÉ PÉÆÃjgÀÄªÀ §UÉÎ</t>
  </si>
  <si>
    <t>34</t>
  </si>
  <si>
    <t>PI RGRHCL 11 IAM 2016-2017</t>
  </si>
  <si>
    <t>PÀÄªÀÄmÁ vÁ®ÆèQ£À ºÉÆ®£ÀUÀzÉÝ ¥sÀ¯Á£ÀÄ¨sÀ«AiÀÄ (¥sÀ.PÉÆÃ:112933) ªÀÄ£ÉAiÀÄ bÁAiÀiÁavÀæ r°Ãmï ªÀiÁrPÉÆqÀ®Ä PÉÆÃjgÀÄªÀ §UÉÎ.</t>
  </si>
  <si>
    <t>35</t>
  </si>
  <si>
    <t>PI RGRHCL 08 IAM 2016-2017</t>
  </si>
  <si>
    <t>ºÀÄ£ÀUÀÄAzÀ vÁ®ÆèQ£À ªÁå¦ÛAiÀÄ°è£À ¥sÀ®£ÀÄ¨sÀ«UÀ¼À ªÀÄ£ÉAiÀÄ bÁAiÀiÁavÀæ r°Ãmï ªÀiÁrPÉÆqÀ®Ä PÉÆÃjgÀÄªÀ §UÉÎ.</t>
  </si>
  <si>
    <t>36</t>
  </si>
  <si>
    <t>PI RGRHCL 13 IAM 2016-2017</t>
  </si>
  <si>
    <t>aAZÉÆÃ½ vÁ®ÆèQ£À ¥À¸ÀÛ¥ÀÆgÀ UÁæ¥ÀAzÀ°è£À UÁæªÀÄ ¸À¨sÉAiÀÄ°è DAiÉÄÌAiÀiÁzÀ ¥sÀ¯Á£ÀÄ¨sÀ«AiÀÄ ºÉ¸ÀgÀ£ÀÄß vÉUÉzÀÄ ºÁQgÀÄªÀ §UÉÎ</t>
  </si>
  <si>
    <t>37</t>
  </si>
  <si>
    <t>PI RGRHCL 14 IAM 2016-2017</t>
  </si>
  <si>
    <t>ZÁªÀÄgÁd£ÀUÀgÀ vÁ®ÆèQ£À ºÉ§â¸ÀÆgÀÄ UÁæªÀÄ ¥ÀAZÁ¬ÄwAiÀÄ ¨ÁèPï DzÀ ¥sÀ¯Á£ÀÄ¨sÀ«AiÀÄ ªÀÄ£ÉAiÀÄ£ÀÄß C£ï¨ÁèPï ªÀiÁqÀÄªÀAvÉ PÉÆÃjgÀÄªÀ §UÉÎ - 63436</t>
  </si>
  <si>
    <t>38</t>
  </si>
  <si>
    <t>PI RGRHCL 15 IAM 2016-2017</t>
  </si>
  <si>
    <t>ºÀÉZï.r PÉÆÃmÉ vÁ®ÆèQ£À ¸ÉÆÃ¼Áî¥ÀÄgÀ ªÀÄvÀÄÛ £ÉªÀÄäö£ÀºÀ½î UÁæªÀÄzÀ ¥sÀ¯Á£ÀÄ¨sÀ«UÀ½UÉ EA¢gÁ DªÁ¸ï AiÉÆÃd£ÉAiÀÄr ªÀÄ£ÉUÀ¼À£ÀÄß ªÀÄAdÆgÀÄ ªÀiÁqÀÄªÀAvÉ PÉÆÃjgÀÄªÀ §UÉÎ.</t>
  </si>
  <si>
    <t>39</t>
  </si>
  <si>
    <t>PI RGRHCL 16 IAM 2016-2017</t>
  </si>
  <si>
    <t>²gÀºÀnÖ vÁ®ÆèQ£À ªÀiÁZÉÃ£ÀºÀ½î ¥ÀÄ£ÀgÁªÀwðvÀ ¥sÀ¯Á£ÀÄ¨sÀ«UÀ¼À ªÀÄ£É ªÀÄAdÆgÁwAiÀÄ£ÀÄß gÀzÀÄÝ¥Àr¸À®Ä PÉÆÃjgÀÄªÀ §UÉÎ.</t>
  </si>
  <si>
    <t>40</t>
  </si>
  <si>
    <t>PI RGRHCL 17 IAM 2016-2017</t>
  </si>
  <si>
    <t>¨ÁzÁ«Ä vÁ®ÆèQ£À ºÀ¼ÀzÀÆgÀ  UÁæªÀÄ ¥ÀAZÁ¬ÄwAiÀÄ°è£À ¨ÁèPï DzÀ ªÀÄ£ÉAiÀÄ£ÀÄß C£ï¨ÁèPï ªÀiÁqÀÄªÀAvÉ PÉÆÃjgÀÄªÀ §UÉÎ ¥sÀ.PÉÆÃqï: 167203</t>
  </si>
  <si>
    <t>41</t>
  </si>
  <si>
    <t>PI RGRHCL 18 IAM 2016-2017</t>
  </si>
  <si>
    <t>ªÀÄÄAqÀUÉÆÃqÀ vÁ®ÆèQ£À EAzÀÆgÀ UÁæªÀÄ ¥ÀAZÁ¬ÄwAiÀÄ ¥sÀ¯Á£ÀÄ¨sÀ«AiÀÄ ªÀÄ£ÉAiÀÄ f¦J¸ï bÁAiÀiÁavÀæªÀ£ÀÄß gÀzÀÄÝªÀiÁqÀÄªÀ §UÉÎ - 143971</t>
  </si>
  <si>
    <t>42</t>
  </si>
  <si>
    <t>PI RGRHCL 19 IAM 2016-2017</t>
  </si>
  <si>
    <t>¹AzÀV vÁ®ÆèQ£À PÉ®ªÀÅ  UÁæªÀÄ ¥ÀAZÁ¬ÄwUÀ½UÉ EA¢gÁ DªÁ¸ï AiÉÆÃd£ÉAiÀÄr ªÀÄ£ÉUÀ¼À£ÀÄß ªÀÄAdÆgÀÄ ªÀiÁqÀÄªÀAvÉ PÉÆÃjgÀÄªÀ §UÉÎ.</t>
  </si>
  <si>
    <t>43</t>
  </si>
  <si>
    <t>PI RGRHCL 20 IAM 2016-2017</t>
  </si>
  <si>
    <t>PÉDgï ¥ÉÃmÉ vÁ®ÆèQ£À vÉAqÉPÉgÉ UÁæªÀÄ ¥ÀAZÁ¬ÄwAiÀÄ ¥sÀ¯Á£ÀÄ¨sÀ«UÉ C£ÀÄzÁ£À ©qÀÄUÀqÉ ªÀiÁqÀÄªÀAvÉ PÉÆÃjgÀÄªÀ §UÉÎ. (¥sÀ.PÉÆÃqï: 148635)</t>
  </si>
  <si>
    <t>44</t>
  </si>
  <si>
    <t>PI RGRHCL 21 IAM 2016-2017</t>
  </si>
  <si>
    <t xml:space="preserve">£ÀgÀUÀÄAzÀ vÁ®ÆèQ£À ²gÉÆÃ¼À  UÁæªÀÄ ¥ÀAZÁ¬ÄwAiÀÄ 201-12£ÉÃ ¸Á½£À EA¢gÁ DªÁ¸ï AiÉÆÃd£ÉAiÀÄr ªÀÄ£ÉUÀ¼À£ÀÄß C£ï¨ÁèPï ªÀiÁqÀÄªÀAvÉ PÉÆÃjgÀÄªÀ §UÉÎ </t>
  </si>
  <si>
    <t>45</t>
  </si>
  <si>
    <t>PI RGRHCL 22 IAM 2016-2017</t>
  </si>
  <si>
    <t>²gÀ¹ vÁ®ÆèQ£À ¸ÀzÁ²ªÀºÀ½î UÁæªÀÄ ¥ÀAZÁ¬ÄwAiÀÄ°è ¥sÀ¯Á£ÀÄ¨sÀ«UÀ¼À C£ÀÄªÉÆÃzÀ£ÉUÉ PÁ¯ÁªÀPÁ±À PÉÆÃjgÀÄªÀ §UÉÎ</t>
  </si>
  <si>
    <t>46</t>
  </si>
  <si>
    <t>PI RGRHCL 23 IAM 2016-2017</t>
  </si>
  <si>
    <t>¹zÁÝ¥ÀÄgÀ vÁ®ÆèQ£À PÉÆ®ðPÉÊ UÁæªÀÄ ¥ÀAZÁ¬ÄwAiÀÄ°è£À 2 ¥sÀ¯Á£ÀÄ¨sÀ«UÀ¼À C£ÀÄªÉÆÃzÀ£ÉUÉ PÁ¯ÁªÀPÁ±À PÉÆÃjgÀÄªÀ §UÉÎ</t>
  </si>
  <si>
    <t>47</t>
  </si>
  <si>
    <t>PI RGRHCL 24 IAM 2016-2017</t>
  </si>
  <si>
    <t>n £ÀgÀ¹Ã¥ÀÄgÀ vÁ®ÆèQ£À ªÀÄÆUÀÆgÀÄ UÁæªÀÄ ¥ÀAZÀ¬ÄwAiÀÄ ¸ÀzÀ¸ÀægÀÄ DqÀ½vÀ £ÀqÉ¸À®Ä PÉ®ªÀÅ ¸ÀzÀ¸ÀågÀÄ vÉÆAzÀgÉ ¤ÃqÀÄwÛgÀÄªÀÅzÁV UÁæªÀÄ ¥ÀAZÁ¬Äw CzsÀåPÀëgÀÄ zÀÆjgÀÄªÀ §UÉÎ.</t>
  </si>
  <si>
    <t>48</t>
  </si>
  <si>
    <t>PI RGRHCL 25 IAM 2016-2017</t>
  </si>
  <si>
    <t>dUÀ¼ÀÆgÀÄ vÁ®ÆèQ£À UÀÄgÀÄ¹zÁÝ¥ÀÄgÀ UÁæªÀÄ ¥ÀAZÁ¬ÄwAiÀÄ ¥sÀ¯Á£ÀÄ¨sÀ«AiÀÄ vÀ¼À¥ÁAiÀÄ ºÀAvÀzÀ bÁAiÀiÁavÀæªÀ£ÀÄß gÀzÀÄÝ¥Àr¸ÀÄªÀAvÉ PÉÆÃjgÀÄªÀ §UÉÎ.(¥sÀ.PÉÆÃ-219361)</t>
  </si>
  <si>
    <t>49</t>
  </si>
  <si>
    <t>PI RGRHCL 26 IAM 2016-2017</t>
  </si>
  <si>
    <t>ªÀÄÄAqÀgÀV vÁ®ÆèQ£À ²ªÁf£ÀUÀgÀ UÁæªÀÄ ¥ÀAZÁ¬ÄwAiÀÄ°è£À ¥sÀ¯Á£ÀÄ¨sÀ«UÀ¼À C£ÀÄªÉÆÃzÀ£ÉUÉ PÁ¯ÁªÀPÁ±À PÉÆÃjgÀÄªÀ §UÉÎ</t>
  </si>
  <si>
    <t>50</t>
  </si>
  <si>
    <t>PI RGRHCL 27 IAM 2016-2017</t>
  </si>
  <si>
    <t>¸ÀÄgÀ¥ÀÄgÀ vÁ®ÆèQ£À ¥ÀgÀ¸À£ÀºÀ½î UÁæªÀÄ ¥ÀAZÁ¬ÄwUÉ 2015-16£ÉÃ ¸Á°£À°è ªÀÄAdÆgÁzÀ LJªÉÊ ªÀÄ£ÉUÀ¼À£ÀÄß ¨ÁèPï ªÀiÁqÀ®Ä PÉÆÃjgÀÄªÀ §UÉÎ</t>
  </si>
  <si>
    <t>51</t>
  </si>
  <si>
    <t>PI RGRHCL 28 IAM 2016-2017</t>
  </si>
  <si>
    <t>¥ÀÄvÀÆÛgÀÄ vÁ®ÆèQ£À PÀqÀ§ UÁæªÀÄ ¥ÀAZÁ¬ÄwAiÀÄ°è ªÀ¸Àw AiÉÆÃd£ÉUÀ¼ÀrAiÀÄ°è CªÀåªÀºÁgÀ £ÀqÉ¢gÀÄªÀ §UÉÎ</t>
  </si>
  <si>
    <t>52</t>
  </si>
  <si>
    <t>PI RGRHCL 29 IAM 2016-2017</t>
  </si>
  <si>
    <t>zsÁgÀªÁqÀ vÁ®ÆèQ£À PÀ£ÀPÀÆgÀ UÁæªÀÄ ¥ÀAZÁ¬ÄwAiÀÄ ¥sÀ¯Á£ÀÄ¨sÀ«UÉ C£ÀÄzÁ£À ©qÀÄUÀqÉ ªÀiÁqÀÄªÀAvÉ PÉÆÃjgÀÄªÀ §UÉÎ - ¥sÀ.PÉÆÃqï: 50761</t>
  </si>
  <si>
    <t>53</t>
  </si>
  <si>
    <t>PI RGRHCL 12 IAM 2016-2017</t>
  </si>
  <si>
    <t>zÁªÀtUÉgÉ vÁ®ÆèQ£À L.J.ªÉÊ ¥sÀ¯Á£ÀÄ¨sÀ«AiÀÄ ªÀÄ£ÉAiÀÄ bÁAiÀiÁavÀæªÀ£ÀÄß gÀzÀÄÝUÉÆ½¸ÀÄªÀ §UÉÎ</t>
  </si>
  <si>
    <t>54</t>
  </si>
  <si>
    <t>PI RGRHCL 31 IAM 2016-2017</t>
  </si>
  <si>
    <t>ºÉÆ¸À¥ÉÃmÉ vÁ®ÆèQ£À UÁ¢UÀ£ÀÆgÀÄ UÁæªÀÄ ¥ÀAZÁ¬ÄwAiÀÄ 2015-116£ÉÃ ¸Á°£À EA¢gÁ DªÁ¸ï AiÉÆÃd£ÉAiÀÄ ¥sÀ¯Á£ÀÄ¨sÀ«AiÀÄ fJ¸ï£ÀÄß gÀzÀÄÝ¥Àr¸ÀÄªÀAvÉ PÉÆÃjgÀÄªÀ §UÉÎ. (¥sÀ.PÉÆÃ-283602)</t>
  </si>
  <si>
    <t>55</t>
  </si>
  <si>
    <t>PI RGRHCL 32 IAM 2016-2017</t>
  </si>
  <si>
    <t>zÉÃªÀzÀÄUÀð vÁ®ÆèQ£À fn ºÀ½î UÁæªÀÄ ¥ÀAZÁ¬ÄwAiÀÄ°è ªÀ¸Àw AiÉÆÃd£ÉAiÀÄ°è CPÀæªÀÄ £ÀqÉzÉÆjªÀ §UÉÎ</t>
  </si>
  <si>
    <t>56</t>
  </si>
  <si>
    <t>PI RGRHCL 33 IAM 2016-2017</t>
  </si>
  <si>
    <t>UÉÆÃPÁPï vÁ®ÆèQ£À §¼ÉÆÃ¨Á¼ÀPÉÌ ªÀÄ£É ªÀÄAdÆgÀÄ ªÀiÁrPÉÆqÀ®Ä PÉÆÃjgÀÄªÀ §UÉÎ</t>
  </si>
  <si>
    <t>57</t>
  </si>
  <si>
    <t>PI RGRHCL 34 IAM 2016-2017</t>
  </si>
  <si>
    <t>UËj©zÀ£ÀÆgÀÄ vÁ®ÆèQ£À ¸ÉÆ£ÀUÁ£ÀºÀ½î UÁæªÀÄzÀ°è£À ¥sÀ¯Á£ÀÄ¨sÀ«AiÀÄ ¤ªÉÃ±À£ÀªÀ£ÀÄß G½¹PÉÆqÀÄªÀAvÉ PÉÆÃjgÀÄªÀ §UÉÎ</t>
  </si>
  <si>
    <t>58</t>
  </si>
  <si>
    <t>PI RGRHCL 35 IAM 2016-2017</t>
  </si>
  <si>
    <t>ºÀÄªÀÄ£Á¨ÁzÀ vÁ®ÆèQ£À ZÀAzÀ£ÀºÀ½î UÁæªÀÄ ¥ÀAZÁ¬ÄwAiÀÄ NvÀV UÁæªÀÄzÀ ¥sÀ¯Á£ÀÄ¨sÀ«AiÀÄ ¸ÀÜ¼À §zÀ¯ÁªÀuÉ ªÀiÁrPÉÆ¼Àî®Ä C£ÀÄªÀÄw ¤ÃqÀÄªÀAvÉ PÉÆÃjgÀÄªÀ §UÉÎ. ¥sÀ.PÉÆÃ-190066)</t>
  </si>
  <si>
    <t>59</t>
  </si>
  <si>
    <t>PI RGRHCL 36 IAM 2016-2017</t>
  </si>
  <si>
    <t>60</t>
  </si>
  <si>
    <t>PI RGRHCL 37 IAM 2016-2017</t>
  </si>
  <si>
    <t>qÁmÁ JAnæ D¥ÀgÉÃlgï ªÀÄÄAzÀÄªÀgÉ¸ÀÄªÀ §UÉÎ ºÀjºÀgÀ vÁ.¥ÀA.</t>
  </si>
  <si>
    <t>61</t>
  </si>
  <si>
    <t>PI RGRHCL 38 IAM 2016-2017</t>
  </si>
  <si>
    <t>UÉÆÃPÁPÀ vÁ®ÆèQ£À vÀ¼ÀPÀmÁß¼À UÁæªÀÄ ¥ÀAZÁ¬ÄwAiÀÄ ¥sÀ¯Á£ÀÄ¨sÀ«UÉ C£ÀÄzÁ£À ©qÀÄUÀqÉ ªÀiÁqÀÄªÀAvÉ PÉÆÃjgÀÄªÀ §UÉÎ - 381613</t>
  </si>
  <si>
    <t>62</t>
  </si>
  <si>
    <t>PI RGRHCL 39 IAM 2016-2017</t>
  </si>
  <si>
    <t>ºÉÆ¸À£ÀUÀgÀ vÁ®ÆèQ£À ºÉzÁÝj¥ÀÄgÀ UÁæªÀÄ  ¥ÀAZÁ¬ÄwUÉ  EA¢gÁ DªÁ¸ï AiÉÆÃd£ÉAiÀÄr ªÀÄ£ÉUÀ¼À£ÀÄß ªÀÄAdÆgÀÄ ªÀiÁqÀÄªÀAvÉ PÉÆÃjgÀÄªÀ §UÉÎ</t>
  </si>
  <si>
    <t>63</t>
  </si>
  <si>
    <t>PI RGRHCL 40 IAM 2016-2017</t>
  </si>
  <si>
    <t xml:space="preserve">±ÀºÁ¥ÀÄgÀ vÁ®ÆèQ£À zÉÆÃgÀ£À½î UÁæªÀÄ ¥ÀAZÁ¬ÄwAiÀÄ ¥sÀ¯Á£ÀÄ¨sÀ«AiÀÄ ZÉPï gÀzÁÝVgÀÄªÀ §UÉÎ </t>
  </si>
  <si>
    <t>64</t>
  </si>
  <si>
    <t>PI RGRHCL 41 IAM 2016-2017</t>
  </si>
  <si>
    <t>AiÀiÁzÀVj f¯ÉèAiÀÄ UÀÄgÀÄ«ÄoÀ¯ï «zsÁ£À¸À¨sÁ PÉëÃvÀæzÀ ¸ÉÊzÁ¥ÀÄgÀ UÁæªÀÄ  ¥ÀAZÁ¬Äw ªÁå¦ÛAiÀÄ°è §gÀÄªÀ ¨Á®ZÉÃqÀ UÁæªÀÄPÉÌ ªÀÄ£ÉUÀ¼À£ÀÄß ªÀÄAdÆgÀÄ ªÀiÁqÀÄªÀAvÉ PÉÆÃjgÀÄªÀ §UÉÎ.</t>
  </si>
  <si>
    <t>65</t>
  </si>
  <si>
    <t>PI RGRHCL 42 IAM 2016-2017</t>
  </si>
  <si>
    <t>ZÀ¼ÀîPÉgÉ vÁ®ÆèQ£À vÀ¼ÀPÀÄ UÁæªÀÄ ¥ÀAZÁ¬ÄwUÉ ªÀÄ£ÉUÀ¼£ÀÄß ªÀÄAdÆgÀÄ ªÀiÁqÀÄªÀAvÉ PÉÆÃjgÀÄªÀ §UÉÎ</t>
  </si>
  <si>
    <t>66</t>
  </si>
  <si>
    <t>PI RGRHCL 43 IAM 2016-2017</t>
  </si>
  <si>
    <t>§¼Áîj vÁ®ÆèQ£À gÀÆ¥À£ÀUÀÄr UÁæªÀÄ ¥ÀAZÁ¬ÄwAiÀÄ ¥sÀ¯Á£ÀÄ¨sÀ«AiÀÄ ªÀÄ£ÉAiÀÄ vÀ¼À¥ÁAiÀÄ ºÀAvÀzÀ bÁAiÀiÁavÀæªÀ£ÀÄß gÀzÀÄÝªÀiÁqÀÄªÀ §UÉÎ - ¥sÀ.,PÉÆÃqï: 256375</t>
  </si>
  <si>
    <t>67</t>
  </si>
  <si>
    <t>PI RGRHCL 44 IAM 2016-2017</t>
  </si>
  <si>
    <t>¹gÀÄUÀÄ¥Áà vÁ®ÆèQ£À gÁgÁ« UÁæªÀÄ ¥ÀAZÁ¬ÄwAiÀÄ ¨ÁèPï DVgÀÄªÀ ªÀÄ£ÉAiÀÄ£ÀÄß C£ï¨ÁèPï ªÀiÁqÀÄªÀ §UÉÎ - ¥sÀ.PÉÆÃqï: 224776</t>
  </si>
  <si>
    <t>68</t>
  </si>
  <si>
    <t>PI RGRHCL 45 IAM 2016-2017</t>
  </si>
  <si>
    <t>¨ÁUÉÃ¥À°è vÁ®ÆèQ£À ªÀiÁUÁð£ÀÄPÀÄAmÉ UÁæªÀÄ ¥ÀAZÁ¬ÄwAiÀÄ ¥sÀ¯Á£ÀÄ¨sÀ«AiÀÄ ªÀÄ£ÉAiÀÄ 4 ºÀAvÀzÀ bÁAiÀiÁavÀæªÀ£ÀÄß gÀzÀÄÝªÀiÁqÀÄªÀ §UÉÎ - ¥sÀ.PÉÆÃqï: 115298</t>
  </si>
  <si>
    <t>69</t>
  </si>
  <si>
    <t>PI RGRHCL 46 IAM 2016-2017</t>
  </si>
  <si>
    <t>aAZÉÆÃ½ «zsÁ£À¸À¨sÁ PÉëÃvÀæzÀ ªÁå¦ÛUÉ §gÀÄªÀ PÉ®ªÀÅ UÁæªÀÄ ¥ÀAZÁ¬ÄwUÀ½UÉ ªÀÄ£ÉUÀ¼À£ÀÄß ªÀÄAdÆgÀÄ ªÀiÁqÀÄªÀAvÉ PÉÆÃjgÀÄªÀ §UÉÎ.</t>
  </si>
  <si>
    <t>70</t>
  </si>
  <si>
    <t>PI RGRHCL 30 IAM 2016-2017</t>
  </si>
  <si>
    <t>ºÀqÀUÀ° vÁ®ÆèQ£À ¸ÉÆÃV UÁæªÀÄ ¥ÀAZÁ¬ÄwAiÀÄ ¥sÀ¯Á£ÀÄ¨sÀ«AiÀÄ f¦J¸ï bÁAiÀiÁavÀæ gÀzÀÄÝ¥Àr¸À®Ä PÉÆÃjgÀÄªÀ §UÉÎ:-¥sÀ.PÉÆÃ:274193</t>
  </si>
  <si>
    <t>71</t>
  </si>
  <si>
    <t>PI RGRHCL 48 IAM 2016-2017</t>
  </si>
  <si>
    <t>¨É¼ÀUÁ« vÁ®ÆèQ£À ¸Àaw §¸ÀÛªÁqÀ UÁæªÀÄ ¥ÀAZÁ¬ÄwAiÀÄ°è ªÀ¸Àw AiÉÆÃd£ÉAiÀÄ°è CªÀåªÀºÁgÀ £ÀqÉ¢gÀÄªÀ PÀÄjvÀÄ</t>
  </si>
  <si>
    <t>72</t>
  </si>
  <si>
    <t>PI RGRHCL 49 IAM 2016-2017</t>
  </si>
  <si>
    <t>¨ÉÃ®ÆgÀÄ vÁ®ÆèQ£À CgÉÃºÀ½î UÁæªÀÄ ¥ÀAZÁ¬ÄwAiÀÄ°è C£ÀºÀð ¥sÀ¯Á£ÀÄ¨sÀ«UÉ ªÀÄ£É ªÀÄAdÆgÀÄ ªÀiÁrgÀÄªÀÅzÁV zÀÆgÀÄ §A¢gÀÄªÀ §UÉÎ-165886</t>
  </si>
  <si>
    <t>73</t>
  </si>
  <si>
    <t>PI RGRHCL 50 IAM 2016-2017</t>
  </si>
  <si>
    <t>aPÉÆÌÃr vÁ®ÆèQ£À PÉÆqÀtÂ UÁæªÀÄ ¥ÀAZÁ¬ÄwAiÀÄ ¥sÀ¯Á£ÀÄ¨sÀ«AiÀÄ C£ÀÄzÁ£ÀzÀ «ªÀgÀUÀ¼À£ÀÄß ¤UÀªÀÄzÀ ªÉ¨ï¸ÉÊn£À°è gÀzÀÄÝªÀiÁqÀÄªÀAvÉ PÉÆÃjgÀÄªÀ §UÉÎ - 388223</t>
  </si>
  <si>
    <t>74</t>
  </si>
  <si>
    <t>PI RGRHCL 51 IAM 2016-2017</t>
  </si>
  <si>
    <t>ºÁªÉÃj vÁ®ÆèQ£À PÉÆÃ¼ÀÆgÀ UÁæªÀÄ ¥ÀAZÁ¬ÄwAiÀÄ ¥sÀ¯Á£ÀÄ¨sÀ«AiÀÄ C£ÀÄzÁ£ÀzÀ «ªÀgÀUÀ¼À£ÀÄß ¤UÀªÀÄzÀ ªÉ¨ï¸ÉÊn£À°è gÀzÀÄÝªÀiÁqÀÄªÀAvÉ PÉÆÃjgÀÄªÀ §UÉÎ - 125220</t>
  </si>
  <si>
    <t>75</t>
  </si>
  <si>
    <t>PI RGRHCL 52 IAM 2016-2017</t>
  </si>
  <si>
    <t xml:space="preserve">vÀÄgÀÄªÉÃPÉgÉ vÁ®ÆèQ£À ªÀÄÄ¤AiÀÄÆgÀÄ UÁæªÀÄ ¥ÀAZÁ¬ÄwAiÀÄ 2012-13£ÉÃ ¸Á°£À EA¢gÁ DªÁ¸ï AiÉÆÃd£ÉAiÀÄ ¥sÀ¯Á£ÀÄ¨sÀ«AiÀÄÄ ¥ÀqÉ¢gÀÄªÀ C£ÀÄzÁ£ÀªÀ£ÀÄß »A¢gÀÄV¹gÀÄªÀ §UÉÎ.(¥sÀ.PÉÆÃ-271254) </t>
  </si>
  <si>
    <t>76</t>
  </si>
  <si>
    <t>PI RGRHCL 53 IAM 2016-2017</t>
  </si>
  <si>
    <t xml:space="preserve">AiÀÄ®§ÄUÁð vÁ®ÆèQ£À »gÉÃªÀiÁåUÉÃj UÁæªÀÄ ¥ÀAZÁ¬ÄwAiÀÄ 2011-12 £ÉÃ ¸Á°£À EA¢gÁ DªÁ¸ï AiÉÆÃd£ÉAiÀÄ ¥sÀ¯Á£ÀÄ¨sÀ«AiÀÄÄ ªÀÄ£ÉAiÀÄ£ÀÄß NPÉ ªÀiÁqÀÄªÀAvÉ PÉÆÃjgÀÄªÀ §UÉÎ (¥sÀ.PÉÆÃ-98196) </t>
  </si>
  <si>
    <t>77</t>
  </si>
  <si>
    <t>PI RGRHCL 54 IAM 2016-2017</t>
  </si>
  <si>
    <t>ªÉÄÊ¸ÀÆgÀÄ vÁ®ÆèQ£À zÉÃªÀ¯Á¥ÀÄgÀ UÁæªÀÄ ¥ÀAZÁ¬ÄwAiÀÄ ¥sÀ¯Á£ÀÄ¨sÀ«AiÀÄ ªÀÄ£ÉAiÀÄ bÁAiÀiÁavÀæªÀ£ÀÄß gÀzÀÄÝªÀiÁqÀÄªÀ §UÉÎ - ¥sÀ.PÉÆÃqï: 261924</t>
  </si>
  <si>
    <t>78</t>
  </si>
  <si>
    <t>PI RGRHCL 55 IAM 2016-2017</t>
  </si>
  <si>
    <t>zÀÁªÀtUÉgÉ vÁ®ÆèQ£À PÉÆqÀUÀ£ÀÆgÀÄ UÁæªÀÄ¥ÀAZÁ¬Äw ªÁå¦ÛAiÀÄ ¥sÀ¯Á£ÀÄ¨sÀ«AiÀÄ C£ÀÄzÁ£À »A¥ÀqÉzÀÄ f¦J¸ï bÁAiÀiÁavÀæ gÀzÀÄÝ¥Àr¸À®Ä PÉÆÃjgÀÄªÀ §UÉÎ (¥sÀ.PÉÆÃ:187953)</t>
  </si>
  <si>
    <t>79</t>
  </si>
  <si>
    <t>PI RGRHCL 56 IAM 2016-2017</t>
  </si>
  <si>
    <t>qÁmÁ JAnæ D¥ÀgÉÃlgï ªÀÄÄAzÀÄªÀgÉ¸ÀÄªÀ §UÉÎ ºÉÆ¸ÀzÀÄUÀð vÁ.¥ÀA.</t>
  </si>
  <si>
    <t>80</t>
  </si>
  <si>
    <t>PI RGRHCL 57 IAM 2016-2017</t>
  </si>
  <si>
    <t>zÁªÀtUÉgÉ vÁ®ÆèQ£À PÁå¸ÉÃ£ÀºÀ½î UÁæªÀÄ ¥ÀAZÁ¬Äw ªÁå¦ÛAiÀÄ ¥sÀ¯Á£ÀÄ¨sÀ«AiÀÄ f¦J¸ï bÁAiÀiÁavÀæ gÀzÀÄÝ¥Àr¸À®Ä PÉÆÃjgÀÄªÀ §UÉÎ-219360</t>
  </si>
  <si>
    <t>81</t>
  </si>
  <si>
    <t>PI RGRHCL 58 IAM 2016-2017</t>
  </si>
  <si>
    <t>«dAiÀÄ¥ÀÄgÀ f¯ÉèAiÀÄ ¹AzÀV vÁ®ÆèQ£À ºÀÄt±Áå¼À UÁæªÀÄ ¥ÀAZÁ¬ÄwUÉ 2016-2017£ÉÃ ¸Á°£À EA¢gÁ DªÁ¸ï AiÉÆÃd£ÉAiÀÄr  110 ºÉZÀÄÑªÀj ªÀÄ£ÉUÀ¼À£ÀÄß ªÀÄAdÆgÀÄ ªÀiÁqÀÄªÀAvÉ PÉÆÃjgÀÄªÀ §UÉÎ.</t>
  </si>
  <si>
    <t>82</t>
  </si>
  <si>
    <t>PI RGRHCL 59 IAM 2016-2017</t>
  </si>
  <si>
    <t>vÀÄªÀÄPÀÆgÀÄ vÁ®ÆèQ£À »gÉÃºÀ½î UÁæªÀÄ ¥ÀAZÁ¬ÄwAiÀÄ ¥sÀ¯Á£ÀÄ¨sÀ« ªÉÄ£ÉAiÀÄ vÀ¼À¥ÁAiÀÄzÀ bÁAiÀiÁavÀæªÀ£ÀÄß gÀzÀÄÝUÉÆ½¸À®Ä PÉÆÃjgÀÄªÀ §UÉÎ-¥sÀ.PÉÆÃ:355275</t>
  </si>
  <si>
    <t>83</t>
  </si>
  <si>
    <t>PI RGRHCL 60 IAM 2016-2017</t>
  </si>
  <si>
    <t>ºÁ£ÀUÀ¯ï vÁ®ÆèQ£À PÉÆ¥ÀàgÀ¹PÉÆ¥Àà UÁæªÀÄ ¥ÀAZÁ¬ÄwAiÀÄ PÉÆ¥ÀàgÀ¹PÉÆ¥Àà UÁæªÀÄzÀ ¥sÀ¯Á£ÀÄ¨sÀ«AiÀÄ £Ámï NPÉ ¥ÉÆÃmÉÆÃ r°mï ªÀiÁqÀÄªÀAvÉ PÉÆÃjgÀÄªÀ §UÉÎ. ¥sÀ.PÉÆÃ-191769</t>
  </si>
  <si>
    <t>84</t>
  </si>
  <si>
    <t>PI RGRHCL 61 IAM 2016-2017</t>
  </si>
  <si>
    <t>²qÀèWÀlÖ vÁ®ÆèQ£À ºÉÆ¸À¥ÉÃmÉ UÁæªÀÄ ¥ÀAZÁ¬Äw ªÁå¦ÛAiÀÄ°è£À ¥sÀ¯Á£ÀÄ¨sÀ«AiÀÄ f¦J¸ï bÁAiÀiÁavÀæ gÀzÀÄÝ¥Àr¸À®Ä PÉÆÃjgÀÄªÀ §UÉÎ ¥sÀ.PÉÆÃ:120038</t>
  </si>
  <si>
    <t>85</t>
  </si>
  <si>
    <t>PI RGRHCL 62 IAM 2016-2017</t>
  </si>
  <si>
    <t>¸ÀÄ¼Àå vÁ®ÆèQ£À ¨Á½® UÁæªÀÄ ¥ÀAZÁ¬ÄwAiÀÄ ¥sÀ¯Á£ÀÄ¨sÀ«AiÀÄ ªÀÄ£ÉAiÀÄ bÁAiÀiÁavÀæªÀ£ÀÄß gÀzÀÄÝªÀiÁqÀÄªÀ §UÉÎ - ¥sÀ.PÉÆÃqï: 105263</t>
  </si>
  <si>
    <t>86</t>
  </si>
  <si>
    <t>PI RGRHCL 63 IAM 2016-2017</t>
  </si>
  <si>
    <t>UÀzÀUÀ vÁ®ÆèQ£À ¨É¼ÀzÀr UÁæªÀÄ ¥ÀAZÁ¬ÄwAiÀÄ ¥sÀ¯Á£ÀÄ¨sÀ«AiÀÄ C£ÀÄzÁ£ÀzÀ «ªÀgÀUÀ¼À£ÀÄß ¤UÀªÀÄzÀ ªÉ¨ï¸ÉÊn£À°è gÀzÀÄÝªÀiÁqÀÄªÀAvÉ PÉÆÃjgÀÄªÀ §UÉÎ - 82071 77336 82066</t>
  </si>
  <si>
    <t>87</t>
  </si>
  <si>
    <t>PI RGRHCL 64 IAM 2016-2017</t>
  </si>
  <si>
    <t>²UÁÎ« vÁ®ÆèQ£À PÉÆÃt£ÀPÉÃj UÁææªÀÄ ¥ÀAZÁ¬ÄwAiÀÄ dPÀÌ£ÀPÀnÖ UÁæªÀÄzÀ 2013-14£ÉÃ ¸Á°£À ¥sÀ¯Á£ÀÄ¨sÀ«AiÀÄ C£ÀÄzÁ£ÀªÀ£ÀÄß »A¥ÀqÉAiÀÄ®Ä PÉÆÃjgÀÄªÀ §UÉÎ.</t>
  </si>
  <si>
    <t>88</t>
  </si>
  <si>
    <t>PI RGRHCL 65 IAM 2016-2017</t>
  </si>
  <si>
    <t>±ÀºÁ¥ÀÄgÀ vÁ®ÆèQ£À gÀ¸ÁÛ¥ÀÆgÀ UÁæªÀÄ ¥ÀAZÁ¬ÄwAiÀÄ ¥sÀ¯Á£ÀÄ¨sÀ«AiÀÄ ¥sÉÆmÉÆÃ gÀzÀÄÝ¥Àr¸ÀÄªÀAvÉ PÉÆÃjgÀÄªÀ §UÉÎ. ¥sÀ.PÉÆÃ-93237</t>
  </si>
  <si>
    <t>89</t>
  </si>
  <si>
    <t>PI RGRHCL 66 IAM 2016-2017</t>
  </si>
  <si>
    <t xml:space="preserve">ºÀÄt¸ÀÆgÀÄ vÁ®ÆèQ£À ªÀÄgÀzÀÆgÀÄ UÁæªÀÄ ¥ÀAZÁ¬Äw ªÁå¦ÛAiÀÄ ºÀUÀgÀ£ÀºÀ½î UÁæªÀÄzÀ ¥À¯Á£ÀÄ¨sÀ«AiÀÄ £Ámï NPÉ ¥ÉÆÃmÉÆªÀ£ÀÄß r°mï ªÀiÁqÀÄªÀAvÉ PÉÆÃjgÀÄªÀ §UÉÎ. ¥sÀ.PÉÆÃ240881 </t>
  </si>
  <si>
    <t>90</t>
  </si>
  <si>
    <t>PI RGRHCL 67 IAM 2016-2017</t>
  </si>
  <si>
    <t>zÉÃªÀ£ÀºÀ½î vÁ®ÆèQ£À D®ÆgÀÄzÀÄzÀÝ£ÀºÀ½î UÁæªÀÄ ¥ÀAZÁ¬ÄwAiÀÄ ¥sÀ¯Á£ÀÄ¨sÀ«AiÀÄ ªÀÄ£ÉAiÀÄ bÁAiÀiÁavÀæªÀ£ÀÄß gÀzÀÄÝªÀiÁqÀÄªÀ §UÉÎ - ¥sÀ.PÉÆÃqï: 79370</t>
  </si>
  <si>
    <t>91</t>
  </si>
  <si>
    <t>PI RGRHCL 68 IAM 2016-2017</t>
  </si>
  <si>
    <t>dUÀ¼ÀÆgÀÄ vÁ®ÆèQ£À UÀÄgÀÄ¹zÁÝ¥ÀÄgÀ UÁæªÀÄ ¥ÀAZÁ¬ÄwAiÀÄ ¥sÀ¯Á£ÀÄ¨sÀ«AiÀÄ ªÀÄ£ÉAiÀÄ bÁAiÀiÁavÀæªÀ£ÀÄß gÀzÀÄÝªÀiÁqÀÄªÀ §UÉÎ - ¥sÀ.PÉÆÃqï: 219361</t>
  </si>
  <si>
    <t>92</t>
  </si>
  <si>
    <t>PI RGRHCL 69 IAM 2016-2017</t>
  </si>
  <si>
    <t>PÀqÀÆgÀÄ vÁ®ÆèQ£À ¨Á¸ÀÆgÀÄ UÁæªÀÄ ¥ÀAZÁ¬ÄwAiÀÄ ¥sÀ¯Á£ÀÄ¨sÀ«AiÀÄ ªÀÄ£ÉAiÀÄ bÁAiÀiÁavÀæªÀ£ÀÄß gÀzÀÄÝªÀiÁqÀÄªÀ §UÉÎ - ¥sÀ.PÉÆÃqï: 79453</t>
  </si>
  <si>
    <t>93</t>
  </si>
  <si>
    <t>PI RGRHCL 70 IAM 2016-2017</t>
  </si>
  <si>
    <t>¹AzÀV vÁ®ÆèQ£À AiÀÄgÀUÀ¯ï ©PÉ UÁæªÀÄ ¥ÀAZÁ¬ÄwAiÀÄ°è EA¢gÁ DªÁ¸ï AiÉÆÃd£ÉAiÀÄ ªÀÄ£ÉUÀ¼À f¦J¸ï ªÀiÁqÀ®Ä vÉÆAzÀgÉAiÀiÁVgÀÄªÀ §UÉÎ - 249889 249891 249901</t>
  </si>
  <si>
    <t>94</t>
  </si>
  <si>
    <t>PI RGRHCL 71 IAM 2016-2017</t>
  </si>
  <si>
    <t>±ÀºÁ¥ÀÄgÀ vÁ®ÆèQ£À vÀr©r UÁæªÀÄ ¥ÀAZÁ¬ÄwAiÀÄ ¥sÀ¯Á£ÀÄ¨sÀ«AiÀÄ C£ÀÄzÁ£ÀzÀ «ªÀgÀUÀ¼À£ÀÄß ¤UÀªÀÄzÀ ªÉ¨ï¸ÉÊn£À°è gÀzÀÄÝªÀiÁqÀÄªÀAvÉ PÉÆÃjgÀÄªÀ §UÉÎ - 132401</t>
  </si>
  <si>
    <t>95</t>
  </si>
  <si>
    <t>PI RGRHCL 72 IAM 2016-2017</t>
  </si>
  <si>
    <t xml:space="preserve">dUÀ¼ÀÆgÀÄ vÁ.¨ÁålUÁgÀ£ÀºÀ½î UÁæªÀÄ¥ÀA. ªÁå¦ÛAiÀÄ ¯ÉÆÃ¯ÁQë¨Á¬Ä JA§ÄªÀgÀÄ vÀPÀgÁgÀÄ d«ÄÃ£À°è ªÀÄ£É¤«Äð¹gÀÄªÀ §UÉÎ </t>
  </si>
  <si>
    <t>96</t>
  </si>
  <si>
    <t>PI RGRHCL 73 IAM 2016-2017</t>
  </si>
  <si>
    <t>ºÀgÀ¥Àà£ÀºÀ½î vÀ®ÆèQ£À ¤ZÀÑªÀé£ÀºÀ½î UÁæªÀÄ ¥ÀAZÁAiÀÄw ¥sÀ¯Á£ÀÄ¨sÀ«AiÀiÁzÀ ²æÃªÀÄw eÉÆåÃw¨Á¬Ä(¥sÀ.PÉÆÃ:216348)EªÀgÀ ªÀÄ£ÉAiÀÄ£ÀÄß gÀzÀÄÝUÉÆ½¸À®Ä PÉÆÃjgÀÄªÀ §UÉÎ</t>
  </si>
  <si>
    <t>97</t>
  </si>
  <si>
    <t>PI RGRHCL 74 IAM 2016-2017</t>
  </si>
  <si>
    <t>C¥sÀd®¥ÀÄgÀ vÁ®ÆèQ£À GqÀÄZÀt UÁæªÀÄ ¥ÀAZÁ¬Äw ªÁå¦ÛAiÀÄ°è §gÀÄªÀ §qÀ PÀÄlÄA§UÀ½UÉ EA¢gÀ D¨Á¸ï AiÉÆÃd£ÉAiÀÄr 127 ªÀÄ£ÉUÀ¼À£ÀÄß ªÀÄAdÆgÀÄ ªÀiÁqÀÄªÀAvÉ PÉÆÃjgÀÄªÀ §UÉÎ.</t>
  </si>
  <si>
    <t>98</t>
  </si>
  <si>
    <t>PI RGRHCL 75 IAM 2016-2017</t>
  </si>
  <si>
    <t>¨ÉAUÀ¼ÀÆgÀÄ GvÀÛgÀ vÁ®ÆèQ£À §ArPÉÆrUÉºÀ½î UÁæªÀÄ ¥ÀAZÁ¬Äw ªÁå¦ÛAiÀÄ ¥sÀ¯Á£ÀÄ¨sÀ«AiÀÄ f¦J¸ï bÁAiÀiÁavÀæªÀ£ÀÄß gÀzÀÄÝ¥Àr¸ÀÄªÀAvÉ PÉÆÃjgÀÄªÀ §UÉÎ. ¥sÀ.PÉÆÃ-35250</t>
  </si>
  <si>
    <t>99</t>
  </si>
  <si>
    <t>PI RGRHCL 76 IAM 2016-2017</t>
  </si>
  <si>
    <t>ºÉÆ£Áß½ vÁ®ÆèQ£À UÀÄqÉØÃºÀ½î UÁæªÀÄ ¥ÀAZÁ¬ÄwAiÀÄ ¥sÀ¯Á£ÀÄ¨sÀ«AiÀÄ ªÀÄ£ÉAiÀÄ bÁAiÀiÁavÀæªÀ£ÀÄß gÀzÀÄÝªÀiÁqÀÄªÀ §UÉÎ - ¥sÀ.PÉÆÃqï: 223171</t>
  </si>
  <si>
    <t>100</t>
  </si>
  <si>
    <t>PI RGRHCL 77 IAM 2016-2017</t>
  </si>
  <si>
    <t>ºÀgÀ¥Àà£ÀºÀ½î vÁ®ÆèQ£À PÀÆ®ºÀ½î UÁæªÀÄ ¥ÀAZÁ¬ÄwAiÀÄ ¥sÀ¯Á£ÀÄ¨sÀ«AiÀÄ ªÀÄ£ÉAiÀÄ bÁAiÀiÁavÀæªÀ£ÀÄß gÀzÀÄÝªÀiÁqÀÄªÀ §UÉÎ - ¥sÀ.PÉÆÃqï: 218405</t>
  </si>
  <si>
    <t>101</t>
  </si>
  <si>
    <t>PI RGRHCL 78 IAM 2016-2017</t>
  </si>
  <si>
    <t>°AUÀ¸ÀUÀÆgÀÄ vÁ®ÆèQ£À PÁ¼Á¥ÀÄgÀ UÁæªÀÄ ¥ÀAZÁ¬ÄwAiÀÄ ¥sÀ¯Á£ÀÄ¨sÀ«AiÀÄ ªÀÄ£ÉAiÀÄ bÁAiÀiÁavÀæªÀ£ÀÄß gÀzÀÄÝªÀiÁqÀÄªÀ §UÉÎ - ¥sÀ.PÉÆÃqï: 313169</t>
  </si>
  <si>
    <t>102</t>
  </si>
  <si>
    <t>PI RGRHCL 79 IAM 2016-2017</t>
  </si>
  <si>
    <t xml:space="preserve">gÁAiÀÄ¨sÁUÀ vÁ®ÆèQ£À ¤qÀUÀÄA¢ UÁæªÀÄ ¥ÀAZÁ¬ÄwAiÀÄ ¥sÀ¯Á£ÀÄ¨sÀ«AiÀÄ C£ÀÄzÁ£ÀzÀ «ªÀgÀUÀ¼À£ÀÄß ¤UÀªÀÄzÀ ªÉ¨ï¸ÉÊn£À°è gÀzÀÄÝªÀiÁqÀÄªÀAvÉ PÉÆÃjgÀÄªÀ §UÉÎ </t>
  </si>
  <si>
    <t>103</t>
  </si>
  <si>
    <t>PI RGRHCL 80 IAM 2016-2017</t>
  </si>
  <si>
    <t xml:space="preserve">UÀzÀUÀ vÁ®ÆèQ£À ºÁvÀ®UÉÃj UÁæªÀÄ ¥ÀAZÁ¬ÄwAiÀÄ ¥sÀ¯Á£ÀÄ¨sÀ«UÉ C£ÀÄzÁ£À ©qÀÄUÀqÉ ªÀiÁqÀÄªÀAvÉ PÉÆÃjgÀÄªÀ §UÉÎ - 59554 </t>
  </si>
  <si>
    <t>104</t>
  </si>
  <si>
    <t>PI RGRHCL 81 IAM 2016-2017</t>
  </si>
  <si>
    <t xml:space="preserve">zÉÃªÀzÀÄUÀð vÁ®ÆèQ£À UÀ®UÀ UÁæªÀÄ ¥ÀAZÁ¬ÄwAiÀÄ ¥sÀ¯Á£ÀÄ¨sÀ«AiÀÄ C£ÀÄzÁ£ÀzÀ «ªÀgÀUÀ¼À£ÀÄß ¤UÀªÀÄzÀ ªÉ¨ï¸ÉÊn£À°è gÀzÀÄÝªÀiÁqÀÄªÀAvÉ PÉÆÃjgÀÄªÀ §UÉÎ </t>
  </si>
  <si>
    <t>105</t>
  </si>
  <si>
    <t>PI RGRHCL 82 IAM 2016-2017</t>
  </si>
  <si>
    <t>§¼Áîj vÁ®ÆèQ£À PÀÄgÀÄUÉÆqÀÄ ¥ÀÄgÀ¸À¨sÉAiÀÄ ¥sÀ¯Á£ÀÄ§«AiÀÄ ºÉ¸ÀgÀ£ÀÄß §zÀ¯Á¬Ä¹PÉÆqÀÄªÀAvÉ PÉÆÃjgÀÄªÀ §UÉÎ. ¥sÀ.PÉÆÃ-187367</t>
  </si>
  <si>
    <t>106</t>
  </si>
  <si>
    <t>PI RGRHCL 83 IAM 2016-2017</t>
  </si>
  <si>
    <t>¹¹ð vÁ®ÆèQ£À PÉÆÃqÀßUÀzÉÝ UÁæªÀÄ ¥ÀAZÁ¬ÄwAiÀÄ ¥sÀ¯Á£ÀÄ¨sÀ«AiÀÄ ªÀÄ£ÉAiÀÄ bÁAiÀiÁavÀæªÀ£ÀÄß gÀzÀÄÝªÀiÁqÀÄªÀ §UÉÎ - ¥sÀ.PÉÆÃqï: 143298</t>
  </si>
  <si>
    <t>107</t>
  </si>
  <si>
    <t>PI RGRHCL 84 IAM 2016-2017</t>
  </si>
  <si>
    <t>¨sÁ°Ì vÁ®ÆèQ£À CA¨ÉÃ¸ÁUÀA« UÁæªÀÄ  ¥ÀAZÁ¬ÄwAiÀÄ ¥sÀ¯Á£ÀÄ¨sÀ«AiÀÄ ¥ÉÆÃmÉÆÃ r°mï ªÀiÁqÀÄªÀAvÉ PÉÆÃjgÀÄªÀ §UÉÎ. ¥sÀ.PÉÆÃ-199210</t>
  </si>
  <si>
    <t>108</t>
  </si>
  <si>
    <t>PI RGRHCL 85 IAM 2016-2017</t>
  </si>
  <si>
    <t>qÁmÁ JAnæ D¥ÀgÉÃlgï ªÀÄÄAzÀÄªÀgÉ¸ÀÄªÀ §UÉÎ -¨ÉAUÀ¼ÀÆgÀÄ UÁæ...f¯Éè</t>
  </si>
  <si>
    <t>109</t>
  </si>
  <si>
    <t>PI RGRHCL 86 IAM 2016-2017</t>
  </si>
  <si>
    <t>ªÀÄ¼ÀªÀ½î vÁ®ÆèQ£À ¨É¼ÀPÀªÁr UÁæªÀÄ ¥ÀAZÁ¬ÄwAiÀÄ 2014-15£ÉÃ ¸Á°£À EA¢gÁ DªÁ¸ï AiÉÆÃd£ÉAiÀÄ ¥À¯Á£ÀÄ¨sÀ«AiÀÄ C£ÀÄzÁ£ÀªÀ£ÀÄß »A¥ÀqÉzÀÄ bÁAiÀiÁavÀæªÀ£ÀÄß gÀzÀÄÝ¥Àr¸ÀÄªÀAvÉ PÉÆÃjgÀÄªÀ §UÉÎ. ¥sÀ.PÉÆÃ149784</t>
  </si>
  <si>
    <t>110</t>
  </si>
  <si>
    <t>PI RGRHCL 87 IAM 2016-2017</t>
  </si>
  <si>
    <t>gÁAiÀÄZÀÆgÀÄ vÁ®ÆèQ£À «ÄnÖªÀÄ¯ÁÌ¥ÀÄgÀ UÁæªÀÄ ¥ÀAZÁ¬Äw ¥sÀ¯Á£ÀÄ¨sÀ«UÀ¼ÀÄ C£ÀÄzÁ£À »A¥ÀqÉzÀÄ f8¦J¸ï bÁAiÀiÁavÀæUÀ¼À£ÀÄß gÀzÀÄÝ¥Àr¸ÀÄªÀAvÉ PÉÆÃjgÀÄªÀ §UÉÎ.( ¥sÀ.PÉÆÃ-274945, 274904, 273729, 273726)</t>
  </si>
  <si>
    <t>111</t>
  </si>
  <si>
    <t>PI RGRHCL 88 IAM 2016-2017</t>
  </si>
  <si>
    <t>zÁªÀtUÉgÉ vÁ®ÆèQ£À ¨É¼ÀªÀ£ÀÆgÀÄ UÁæªÀÄ ¥ÀAZÁ¬Äw ¥sÀ¯Á£ÀÄ¨sÀ«AiÀÄ£ÀÄß 2 ¨Áj DAiÉÄÌ ªÀiÁrzÀÄÝ. MAzÀÄ AiÉÆÃd£ÉAiÀÄr gÀzÀÄÝ¥Àr¸À¨ÉÃPÉAzÀÄ PÉÆÃjgÀÄªÀ §UÉÎ</t>
  </si>
  <si>
    <t>112</t>
  </si>
  <si>
    <t>PI RGRHCL 89 IAM 2016-2017</t>
  </si>
  <si>
    <t>PÀ®§ÄgÀV vÁ®ÆèQ£À ²æÃ¤ªÁ¸À ¸ÀgÀqÀV UÁæªÀÄ ¥ÀAZÁAiÀÄw ¥sÀ¯Á£ÀÄ¨sÀ«AiÀiÁzÀ ²æÃªÀÄw ªÀÄºÁzÉÃ« PÉÆÃA  ºÀtªÀAvÀ EªÀgÀ ªÀÄ£É f¦J¸ï ªÀiÁr ºÀt ©qÀÄUÀqÉ ªÀiÁqÀÄªÀAvÉ PÉÆÃjgÀÄªÀ PÀÄjvÀÄ</t>
  </si>
  <si>
    <t>113</t>
  </si>
  <si>
    <t>PI RGRHCL 90 IAM 2016-2017</t>
  </si>
  <si>
    <t>AiÀÄ®§ÄUÁð vÁ®ÆèQ£À ªÀÄAUÀ¼ÀÆgÀÄ UÁæªÀÄzÀ 1£ÉÃ ªÁrð£À §.gÁZÀAiÀÄå £ÀUÀgÀzÀ ºÀ¼ÉAiÀÄ ¤ªÉÃ±À£ÀUÀ¼À ªÉÄÃ¯ÁÑªÀuÉAiÀÄ ¥ÀÄ£Àgï ¤ªÀiÁðtzÀ §UÉÎ.</t>
  </si>
  <si>
    <t>114</t>
  </si>
  <si>
    <t>PI RGRHCL 91 IAM 2016-2017</t>
  </si>
  <si>
    <t>ºÉÆ¸À£ÀUÀgÀ vÁ®ÆèQ£À ºÀÄAZÁ UÁæªÀÄ ¥ÀAZÁ¬ÄwAiÀÄ ¥sÀ¯Á£ÀÄ¨sÀ«AiÀÄÄ vÀ¼À¥ÁAiÀÄ ºÀAvÀzÀ C£ÀÄzÁ£ÀªÀ£ÀÄß »A¢gÀÄV¹zÀÄÝ, bÁAiÀiÁavÀæªÀ£ÀÄß gÀzÀÄÝ¥Àr¸ÀÄªÀAvÉ PÉÆÃjgÀÄªÀ §UÉÎ. ¥sÀ.PÉÆÃ-178925</t>
  </si>
  <si>
    <t>115</t>
  </si>
  <si>
    <t>PI RGRHCL 92 IAM 2016-2017</t>
  </si>
  <si>
    <t>aPÀÌ§¼Áî¥ÀÄgÀ vÁ®ÆèQ£À UÉÆ®èºÀ½î UÁæªÀÄ ¥ÀAZÁ¬Äw ¥sÀ¯Á£ÀÄ¨sÀ«AiÀÄ vÀ¼À¥ÁAiÀÄ ºÀAvÀzÀ bÁAiÀiÁavÀæªÀ£ÀÄß gÀzÀÄÝ¥Àr¸ÀÄªÀAvÉ PÉÆÃjgÀÄªÀ §UÉÎ. ¥sÀ.PÉÆÃ-127009</t>
  </si>
  <si>
    <t>116</t>
  </si>
  <si>
    <t>PI RGRHCL 93 IAM 2016-2017</t>
  </si>
  <si>
    <t>£É®ªÀÄAUÀ® vÁ®ÆèQ£À ªÀÄuÉÚ UÁæªÀÄ ¥ÀAZÁ¬ÄwAiÀÄ ¥sÀ¯Á£ÀÄ¨sÀ«AiÀÄ ªÀÄ£ÉAiÀÄ bÁAiÀiÁavÀæªÀ£ÀÄß gÀzÀÄÝªÀiÁqÀÄªÀ §UÉÎ - ¥sÀ.PÉÆÃqï: 62172</t>
  </si>
  <si>
    <t>117</t>
  </si>
  <si>
    <t>PI RGRHCL 94 IAM 2016-2017</t>
  </si>
  <si>
    <t>OgÀzï vÁ®ÆèQ£À ºÉqÀUÁ¥ÀÆgÀ UÁæªÀÄ ¥ÀAZÁAiÀÄwAiÀÄ°è£À ¥sÀ¯Á£ÀÄ¨sÀ«AiÀÄ ªÀÄ£É gÀzÀÄÝ¥Àr¸À®Ä PÉÆÃjgÀÄªÀ §UÉÎ</t>
  </si>
  <si>
    <t>118</t>
  </si>
  <si>
    <t>PI RGRHCL 95 IAM 2016-2017</t>
  </si>
  <si>
    <t>£ÀªÀ®UÀÄAzÀ vÁ®ÆèQ£À UÀÄr¸ÁUÀgÀ UÁæªÀÄ ¥ÀAZÁ¬ÄwAiÀÄ £ÁUÀ£ÀÆgÀ UÁæªÀÄzÀ ¥sÀ¯Á£ÀÄ¨sÀ«AiÀÄ£ÀÄß C£ï¨ÁèPï ªÀiÁqÀÄªÀAvÉ PÉÆÃjgÀÄªÀ §UÉÎ. ¥sÀ.PÉÆÃ-78839</t>
  </si>
  <si>
    <t>119</t>
  </si>
  <si>
    <t>PI RGRHCL 96 IAM 2016-2017</t>
  </si>
  <si>
    <t>s²ªÀªÉÆUÀÎ vÁ®ÆèQ£À ¥sÀ¯Á£ÀÄ¨sÀ«UÉ C£ÀÄzÁ£À ©qÀÄUÀqÉ ªÀiÁqÀ®Ä PÉÆÃjgÀÄªÀ §UÉÎ ¥sÀ.PÉÆÃ:146031</t>
  </si>
  <si>
    <t>120</t>
  </si>
  <si>
    <t>PI RGRHCL 97 IAM 2016-2017</t>
  </si>
  <si>
    <t xml:space="preserve">¨sÀlÌ¼À vÁ®ÆèQ£À PÀZÁÑªÀÄ£ÉUÀ¼À £Ámï NPÉAiÀÄ£ÀÄß vÉgÀªÀÅUÉÆ½¹ C£ÀÄzÁ£À ©qÀÄUÀqÉ ªÀiÁqÀÄªÀAvÉ PÉÆÃjgÀÄªÀ §UÉÎ - 113715 143607 </t>
  </si>
  <si>
    <t>121</t>
  </si>
  <si>
    <t>PI RGRHCL 98 IAM 2016-2017</t>
  </si>
  <si>
    <t>ªÀiÁ®ÆgÀÄ vÁ®ÆèQ£À ¢£ÀßºÀ½î UÁæªÀÄ ¥ÀAZÁAiÀÄwAiÀÄ 2014-15£ÉÃ ¸Á°£À EA¢gÁ DªÁ¸ï AiÉÆÃd£ÉAiÀÄ ¥sÀ¯Á£ÀÄ¨sÀ«AiÀÄ C£ÀÄzÁ£À »A¥ÀqÉzÀÄ bÁAiÀiÁavÀæªÀ£ÀÄß gÀzÀÄÝ¥Àr¸ÀÄªÀAvÉ PÉÆÃjgÀÄªÀ §UÉÎ. (¥sÀ.PÉÆÃ-147216)</t>
  </si>
  <si>
    <t>122</t>
  </si>
  <si>
    <t>PI RGRHCL 99 IAM 2016-2017</t>
  </si>
  <si>
    <t>PÉÆ¥Àà vÁ®ÆèQ£À ºÉÃgÀÆgÀÄ UÁæªÀÄ  ¥ÀAZÁ¬ÄwAiÀÄ ¥sÀ¯Á£ÀÄ¨sÀ«AiÀÄ UÉÆÃqÉ ºÀAvÀzÀ bÁAiÀiÁavÀæªÀ£ÀÄß gÀzÀÄÝ¥Àr¸ÀÄªÀAvÉ PÉÆÃjgÀÄªÀ §UÉÎ. (¥sÀ.PÉÆÃ-123253)</t>
  </si>
  <si>
    <t>123</t>
  </si>
  <si>
    <t>PI RGRHCL 100 IAM 2016-2017</t>
  </si>
  <si>
    <t>n £ÀgÀ¹Ã¥ÀÄgÀ vÁ®ÆèQ£À ªÀÄ°AiÀÄÆgÀÄ UÁæªÀÄ ¥ÀAZÀ¬ÄwAiÀÄ ¥sÀ¯Á£ÀÄ¨sÀ©üAiÀÄ f¦J¸ï bÁAiÀiÁavÀæ gÀzÀÄÝ¥Àr¸À®Ä PÉÆÃjgÀÄªÀ §UÉÎ</t>
  </si>
  <si>
    <t>124</t>
  </si>
  <si>
    <t>PI RGRHCL 101 IAM 2016-2017</t>
  </si>
  <si>
    <t>¹¹ð vÁ®ÆèQ£À §£ÀªÁ¹ UÁæªÀÄ ¥ÀAZÁ¬ÄwAiÀÄ ¥sÀ¯Á£ÀÄ¨sÀ«AiÀÄ ªÀÄ£ÉAiÀÄ bÁAiÀiÁavÀæªÀ£ÀÄß gÀzÀÄÝªÀiÁqÀÄªÀ §UÉÎ - ¥sÀ.PÉÆÃqï: 141681 141678</t>
  </si>
  <si>
    <t>125</t>
  </si>
  <si>
    <t>PI RGRHCL 102 IAM 2016-2017</t>
  </si>
  <si>
    <t>ªÀÄAqÀå vÁ®ÆèQ£À ºÀgÀªÀÅ UÁæªÀÄ ¥ÀAZÁAiÀÄÄwAiÀÄ°è ªÀ¸Àw AiÉÆÃd£ÉUÀ¼ÀrAiÀÄ°è CPÀæªÀÄ £ÀqÉ¢gÀÄªÀ §UÉÎ</t>
  </si>
  <si>
    <t>126</t>
  </si>
  <si>
    <t>PI RGRHCL 103 IAM 2016-2017</t>
  </si>
  <si>
    <t>dªÀÄRAr vÁ®ÆèQ£À ªÀÄzsÀÄgÀRAr UÁæªÀÄ ¥ÀAZÁ¬ÄwAiÀÄ ¥sÀ¯Á£ÀÄ¨sÀ«AiÀÄ f¦J¸ï bÁAiÀiÁavÀæªÀ£ÀÄß gÀzÀÄÝ¥Àr¸À¨ÉÃPÉAzÀÄ PÉÆÃjgÀÄªÀ §UÉÎ. (¥sÀ.PÉÆÃ-152970)</t>
  </si>
  <si>
    <t>127</t>
  </si>
  <si>
    <t>PI RGRHCL 104 IAM 2016-2017</t>
  </si>
  <si>
    <t>OgÀzï vÁ®ÆèQ£À ºÉÆÃPÀtð UÁæªÀÄ ¥ÀAZÁAiÀÄwAiÀÄ°è£À ¥sÀ¯Á£ÀÄ¨sÀ«AiÀÄ ªÀÄ£É f¦J¸ï ªÀiÁr C£ÀÄzÁ£À ©qÀÄUÀqÉ ªÀiÁqÀÄªÀAvÉ PÉÆÃjgÀÄªÀ §UÉ-¥sÀ.PÉÆÃ:131828</t>
  </si>
  <si>
    <t>128</t>
  </si>
  <si>
    <t>PI RGRHCL 105 IAM 2016-2017</t>
  </si>
  <si>
    <t>£ÀªÀ®UÀÄAzÀ vÁ®ÆèQ£À £ÁAiÀÄPÀ£ÀÆgÀ UÁæªÀÄ ¥ÀAZÁ¬ÄwAiÀÄ 2011-12£ÉÃ ¸Á°£À EA¢gÁ DªÁ¸ï AiÉÆÃd£É ¥sÀ¯Á£ÀÄ¨sÀ«AiÀÄ£ÀÄß C£ï¨ÁèPï ªÀiÁqÀÄªÀAvÉ PÉÆÃjgÀÄªÀ §UÉÎ.¥sÀ.PÉÆÃ-56032</t>
  </si>
  <si>
    <t>129</t>
  </si>
  <si>
    <t>PI RGRHCL 106 IAM 2016-2017</t>
  </si>
  <si>
    <t>zÁªÀtUÉgÉ vÁ®ÆèQ£À ºÀÄ°PÀmÉÖ UÁæªÀÄ ¥ÀAZÁ¬ÄwAiÀÄ ¥sÀ¯Á£ÀÄ¨sÀ«AiÀÄ SÁvÉ¬ÄAzÀ C£ÀÄzÁ£À »A¥ÀqÉzÀÄ, ¨ÁèPï ªÀiÁqÀÄªÀ §UÉÎ 113203</t>
  </si>
  <si>
    <t>130</t>
  </si>
  <si>
    <t>PI RGRHCL 107 IAM 2016-2017</t>
  </si>
  <si>
    <t>¨ÁzÁ«Ä vÁ®ÆèQ£À ºÀAUÀgÀV  UÁæªÀÄ ¥ÀAZÁ¬ÄwAiÀÄ°è£À ¥sÀ¯Á£ÀÄ¨sÀ«AiÀÄ£ÀÄß ¨ÁèPï ªÀiÁqÀÄªÀAvÉ PÉÆÃjgÀÄªÀ §UÉÎ ¥sÀ.PÉÆÃqï: 170941</t>
  </si>
  <si>
    <t>131</t>
  </si>
  <si>
    <t>PI RGRHCL 108 IAM 2016-2017</t>
  </si>
  <si>
    <t>ªÀÉÄÊ¸ÀÆgÀÄ vÁ®ÆèQ£À »£ÀPÀ¯ï UÁæªÀÄ ¥ÀAZÁ¬Äw ¥sÀ¯Á£ÀÄ¨sÀ«AiÀÄ vÀ¼À¥ÁAiÀÄ ºÀAvÀzÀ bÁAiÀiÁavÀæ ªÀ£ÀÄß gÀzÀÄÝ¥Àr¸ÀÄªÀAvÉ PÉÆÃjgÀÄªÀ §UÉÎ. ¥sÀ.PÉÆÃ-261183</t>
  </si>
  <si>
    <t>132</t>
  </si>
  <si>
    <t>PI RGRHCL 109 IAM 2016-2017</t>
  </si>
  <si>
    <t>PÉ.Dgï ¥ÉÃmÉ vÁ®ÆèQ£À ºÀjºÀgÀ¥ÀÄgÀ UÁæªÀÄ ¥ÀAZÁ¬Äw ªÁå¦ÛAiÀÄ°è£À ¥sÀ¯Á£ÀÄ¨sÀ«UÀ¼À ¥Àæ¸ÁÛªÀ£ÉAiÀÄ£ÀÄß ªÀÄgÀÄ¸À°è¸À®Ä C£ÀÄªÀÄw PÉÆÃjgÀÄªÀ §UÉÎ</t>
  </si>
  <si>
    <t>133</t>
  </si>
  <si>
    <t>PI RGRHCL 110 IAM 2016-2017</t>
  </si>
  <si>
    <t>°AUÀ¸ÀUÀÆgÀÄ vÁ®ÆèQ£À ºÀ¯ÁÌªÀlV UÁæªÀÄ ¥ÀAZÁ¬ÄwAiÀÄ ¥ÀUÀ®¢¤ß UÁæªÀÄzÀ ¥sÀ¯Á£ÀÄ¨sÀ«AiÀÄ ¥Àæ¸ÁÛªÀ£ÉAiÀÄ£ÀÄß ªÀÄgÀÄ ¸À°è¸À®Ä C£ÀÄªÀÄw PÉÆÃjgÀÄªÀ §UÉÎ. ¥sÀ.PÉÆÃ-281044</t>
  </si>
  <si>
    <t>134</t>
  </si>
  <si>
    <t>PI RGRHCL 111 IAM 2016-2017</t>
  </si>
  <si>
    <t>£ÀªÀ®UÀÄAzÀ vÁ®ÆèQ£À ºÉ¨Áâ¼À UÁæªÀÄ ¥ÀAZÁ¬Äw ¥sÀ¯Á£ÀÄ¨sÀ«UÉ C£ÀÄzÁ£À ©qÀÄUÀqÉ ªÀiÁqÀÄªÀ §UÉÎ ¥sÀ.PÉÆÃ-93814</t>
  </si>
  <si>
    <t>135</t>
  </si>
  <si>
    <t>PI RGRHCL 112 IAM 2016-2017</t>
  </si>
  <si>
    <t>ZÀ¼ÀîPÉgÉ vÁ®ÆèQ£À zÉÆqÀØZÉ®ÆègÀÄ UÁæªÀÄ ¥ÀAZÁ¬Äw ¥sÀ¯Á£ÀÄ¨sÀ«UÉ C£ÀÄzÁ£À ©qÀÄUÀqÉ ªÀiÁqÀÄªÀ §UÉÎ ¥sÀ.PÉÆÃ-136591</t>
  </si>
  <si>
    <t>136</t>
  </si>
  <si>
    <t>PI RGRHCL 113 IAM 2016-2017</t>
  </si>
  <si>
    <t>avÀæzÀÄUÀð vÁ®ÆèQ£À JA.PÉ ºÀnÖ UÁæªÀÄ ¥ÀAZÁ¬ÄwAiÀÄ ¥sÀ¯Á£ÀÄ§«AiÀÄ vÀ¼À¥ÁAiÀÄ ºÀAvÀzÀ bÁAiÀiÁavÀæªÀ£ÀÄß gÀzÀÄÝ¥Àr¸ÀÄªÀAvÉ PÉÆÃjgÀÄªÀ §UÉÎ. ¥sÀ.PÉÆÃ-200031</t>
  </si>
  <si>
    <t>137</t>
  </si>
  <si>
    <t>PI RGRHCL 114 IAM 2016-2017</t>
  </si>
  <si>
    <t>ªÉÄÊ¸ÀÆgÀÄ vÁ®ÆèQ£À »£ÀPÀ¯ï UÁæªÀÄ ¥ÀAZÁ¬Äw ªÁå¦ÛAiÀÄ°è£À ¥sÀ¯Á£ÀÄ¨sÀ«UÀ¼À ¥Àæ¸ÁÛªÀ£ÉAiÀÄ£ÀÄß ªÀÄgÀÄ¸À°è¸À®Ä C£ÀÄªÀÄw PÉÆÃjgÀÄªÀ §UÉÎ - 233850</t>
  </si>
  <si>
    <t>138</t>
  </si>
  <si>
    <t>PI RGRHCL 115 IAM 2016-2017</t>
  </si>
  <si>
    <t>°AUÀ¸ÀÄUÀÆgÀÄ vÁ®ÆèQ£À £ÁUÀ¯Á¥ÀÄgÀ UÁæªÀÄ ¥ÀAZÁ¬ÄwAiÀÄ ¥sÀ¯Á£ÀÄ¨sÀ«AiÀÄ ªÀÄ£ÉAiÀÄ bÁAiÀiÁavÀæªÀ£ÀÄß gÀzÀÄÝªÀiÁqÀÄªÀ §UÉÎ - ¥sÀ.PÉÆÃqï: 305446</t>
  </si>
  <si>
    <t>139</t>
  </si>
  <si>
    <t>PI RGRHCL 116 IAM 2016-2017</t>
  </si>
  <si>
    <t>gÁAiÀÄZÀÆgÀÄ vÁ®ÆèQ£À «ÄnÖªÀÄ¯ÁÌ¥ÀÄgÀ UÁæªÀÄ ¥ÀAZÁ¬Äw ¦rNgÀªÀgÀ ªÉÄÃ¯É PÀæªÀÄ PÉÊUÉÆ¼ÀÄîªÀ §UÉÎ</t>
  </si>
  <si>
    <t>140</t>
  </si>
  <si>
    <t>PI RGRHCL 117 IAM 2016-2017</t>
  </si>
  <si>
    <t>²PÁj¥ÀÄgÀ vÁ®ÆèQ£À ºÉÆ¸ÀÆgÀÄ UÁæªÀÄ ¥ÀAZÁ¬ÄwAiÀÄ ¥sÀ¯Á£ÀÄ¨sÀ« C£ÀÄzÁ£À ©qÀÄUÀqÉ ªÀiÁqÀÄªÀAvÉ PÉÆÃjgÀÄªÀ §UÉÎ</t>
  </si>
  <si>
    <t>141</t>
  </si>
  <si>
    <t>PI RGRHCL 118 IAM 2016-2017</t>
  </si>
  <si>
    <t>¹AzsÀ£ÀÆgÀÄ vÁ®ÆèQ£À C®§£ÀÆgÀÄ UÁæªÀÄ ¥ÀAZÁ¬ÄwAiÀÄ°è£À 2011-12£ÉÃ ¸Á°£À LJªÉÊ ¥sÀ¯Á£ÀÄ¨sÀ«UÀ½AzÀ C£ÀÄzÁt »A¥ÀqÉAiÀÄ®Ä PÉÆÃjgÀÄªÀ §UÉÎ</t>
  </si>
  <si>
    <t>142</t>
  </si>
  <si>
    <t>PI RGRHCL 119 IAM 2016-2017</t>
  </si>
  <si>
    <t>£ÀAd£ÀUÀÆqÀÄ vÁ®ÆèQ£À ºÀÄgÁ ºÁUÀÆ ªÀÄ®Äè¥ÀÄgÀ UÁæªÀÄ ¥ÀAZÁ¬ÄwAiÀÄ°è£À ¥sÀ¯Á£ÀÄ¨sÀ«UÀ½UÉ C£ÀÄzÁ£À ©qÀÄUÀqÉ ªÀiÁqÀÄªÀ §UÉÎ</t>
  </si>
  <si>
    <t>143</t>
  </si>
  <si>
    <t>PI RGRHCL 120 IAM 2016-2017</t>
  </si>
  <si>
    <t>zÀÁªÀtUÉgÉ vÁ®ÆèQ£À PÉÊzÁ¼É UÁæªÀÄ¥ÀAZÁ¬Äw ªÁå¦ÛAiÀÄ ¥sÀ¯Á£ÀÄ¨sÀ«AiÀÄ C£ÀÄzÁ£À »A¥ÀqÉzÀÄ ¥sÀ¯Á£ÀÄ¨sÀ«AiÀÄ£ÀÄß gÀzÀÄÝ¥Àr¸À®Ä PÉÆÃjgÀÄªÀ §UÉÎ (¥sÀ.PÉÆÃ:217434)</t>
  </si>
  <si>
    <t>144</t>
  </si>
  <si>
    <t>PI RGRHCL 121 IAM 2016-2017</t>
  </si>
  <si>
    <t>vÀjÃPÉgÉ vÁ®ÆèQ£À §ÄPÁÌA§Ä¢ UÁæªÀÄ ¥ÀAZÁ¬ÄwAiÀÄ°è£À ¥sÀ¯Á£ÀÄ¨sÀ«AiÀÄÄ C£ÀÄzÁ£À ©qÀÄUÀqÉ ªÀiÁqÀÄªÀAvÉ PÉÆÃjgÀÄªÀ §UÉÎ</t>
  </si>
  <si>
    <t>145</t>
  </si>
  <si>
    <t>PI RGRHCL 122 IAM 2016-2017</t>
  </si>
  <si>
    <t>ªÀÄzsÀÄVj vÁ®ÆèQ£À ZÀAzÀæVj UÁæªÀÄ ¥ÀAZÁ¬ÄwAiÀÄ ¥sÀ¯Á£ÀÄ§«AiÀÄ£ÀÄß ¨ÁèPï ªÀiÁqÀÄªÀAvÉ PÉÆÃjgÀÄªÀ §UÉÎ. ¥sÀ.PÉÆÃ-275151</t>
  </si>
  <si>
    <t>146</t>
  </si>
  <si>
    <t>PI RGRHCL 123 IAM 2016-2017</t>
  </si>
  <si>
    <t>UÀAUÁªÀw vÁ®ÆèQ£À ªÀÄ¯Áè¥ÀÆgÀ UÁæªÀÄ ¥ÀAZÁ¬Äw ªÁå¦ÛAiÀÄ°è£À ¥sÀ¯Á£ÀÄ¨sÀ«AiÀÄ C£ÀÄzÁ£À vÀqÉ»rAiÀÄÄªÀAvÉ PÉÆÃjgÀÄªÀ §UÉÎ-¥sÀ.PÉÆÃ:165085</t>
  </si>
  <si>
    <t>147</t>
  </si>
  <si>
    <t>PI RGRHCL 124 IAM 2016-2017</t>
  </si>
  <si>
    <t>£ÀAd£ÀUÀÆqÀÄ vÁ®ÆèQ£À PÀÄjºÀÄAr UÁæªÀÄ ¥ÀAZÁ¬ÄwAiÀÄ 2014-15£ÉÃ ¸Á°£À EA¢gÁ DªÁ¸ï AiÉÆÃd£É ¥sÀ¯Á£ÀÄ¨sÀ«AiÀÄ£ÀÄß NPÉ ªÀiÁr C£ÀÄzÁ£À ©qÀÄUÀqÉ ªÀiÁqÀÄªÀAvÉ PÉÆÃjgÀÄªÀ §UÉÎ (¥sÀ.PÉÆÃ-246000)</t>
  </si>
  <si>
    <t>148</t>
  </si>
  <si>
    <t>PI RGRHCL 125 IAM 2016-2017</t>
  </si>
  <si>
    <t>¨É¼ÀUÁ« vÁ®ÆèQ£À ©dUÀtÂð UÁæªÀÄ ¥ÀAZÁ¬ÄwAiÀÄ°è£À ¥sÀ®£ÀÄ¨sÀ«UÀ¼À f¦J¸ï bÁAiÀiÁavÀæ gÀzÀÄÝ¥Àr¸À®Ä PÉÆÃjgÀÄªÀ §UÉÎ-¥sÀ.PÉÆÃ:450616 &amp;492346</t>
  </si>
  <si>
    <t>149</t>
  </si>
  <si>
    <t>PI RGRHCL 126 IAM 2016-2017</t>
  </si>
  <si>
    <t>«dAiÀÄ¥ÀÄgÀ vÁ®ÆèQ£À ¯ÉÆÃºÀUÁAªÀ UÁæªÀÄ ¥ÀAZÁ¬ÄwAiÀÄ ¥sÀ¯Á£ÀÄ¨sÀ«UÉ C£ÀÄzÁ£À ©qÀÄUÀqÉ ªÀiÁqÀÄªÀAvÉ PÉÆÃjgÀÄªÀ §UÉÎ 160408 160405</t>
  </si>
  <si>
    <t>150</t>
  </si>
  <si>
    <t>PI RGRHCL 127 IAM 2016-2017</t>
  </si>
  <si>
    <t>ªÉÆ¼ÀPÁ®ÆägÀÄ vÁ®ÆèQ£À vÀÄªÀÄPÀÆgÀßºÀ½î UÁæªÀÄ ¥ÀAZÁ¬ÄwAiÀÄ EA¢gÁ DªÁ¸ï AiÉÆÃd£ÉAiÀÄ ¥sÀ¯Á£ÀÄ¨sÀ«AiÀÄ£ÀÄß NPÉ ªÀiÁr C£ÀÄzÁ£À ©qÀÄUÀqÉ ªÀiÁqÀÄªÀAvÉ PÉÆÃjgÀÄªÀ §UÉÎ. (¥sÀ.PÉÆÃ-179773)</t>
  </si>
  <si>
    <t>151</t>
  </si>
  <si>
    <t>PI RGRHCL 128 IAM 2016-2017</t>
  </si>
  <si>
    <t>²PÁj¥ÀÄgÀ vÁ®ÆèQ£À ©¼ÀQ UÁæªÀÄ ¥ÀAZÁ¬Äw ªÁå¦ÛAiÀÄ°è£À ¥sÀ¯Á£ÀÄ¨sÀ«AiÀÄ£ÀÄß gÀzÀÄÝUÉÆ½¸À®Ä PÉÆÃjgÀÄªÀ §UÉÎ (¥sÀ.PÉÆÃ:186304)</t>
  </si>
  <si>
    <t>152</t>
  </si>
  <si>
    <t>PI RGRHCL 129 IAM 2016-2017</t>
  </si>
  <si>
    <t>PÀqÀÆgÀÄ vÁ®ÆèQ£À PÀ¯ÉÌgÉ UÁæªÀÄ ¥ÀAZÁ¬ÄwAiÀÄ ¥sÀ¯Á£ÀÄ¨sÀ«AiÀÄ ªÀÄ£ÉAiÀÄ bÁAiÀiÁavÀæªÀ£ÀÄß gÀzÀÄÝªÀiÁqÀÄªÀ §UÉÎ - ¥sÀ.PÉÆÃqï: 103670</t>
  </si>
  <si>
    <t>153</t>
  </si>
  <si>
    <t>PI RGRHCL 130 IAM 2016-2017</t>
  </si>
  <si>
    <t>PÉDgï ¥ÉÃmÉ vÁ®ÆèQ£À ºÀjºÀgÀ¥ÀÄgÀ UÁæªÀÄ ¥ÀAZÁ¬Äw ªÁå¦ÛAiÀÄ°è£À ¥sÀ¯Á£ÀÄ¨sÀ«UÀ¼À ¥Àæ¸ÁÛªÀ£ÉAiÀÄ£ÀÄß ªÀÄgÀÄ¸À°è¸À®Ä C£ÀÄªÀÄw PÉÆÃjgÀÄªÀ §UÉÎ - 139175</t>
  </si>
  <si>
    <t>154</t>
  </si>
  <si>
    <t>PI RGRHCL 131 IAM 2016-2017</t>
  </si>
  <si>
    <t xml:space="preserve">§¼Áîj vÁ®ÆèQ£À ªÀuÉÃ£ÀÆgÀÄ UÁæªÀÄ ¥ÀAZÁ¬ÄwAiÀÄ ¥sÀ¯Á£ÀÄ¨sÀ«AiÀÄ C£ÀÄzÁ£ÀzÀ «ªÀgÀUÀ¼À£ÀÄß ¤UÀªÀÄzÀ ªÉ¨ï¸ÉÊn£À°è gÀzÀÄÝªÀiÁqÀÄªÀAvÉ PÉÆÃjgÀÄªÀ §UÉÎ </t>
  </si>
  <si>
    <t>155</t>
  </si>
  <si>
    <t>PI RGRHCL 132 IAM 2016-2017</t>
  </si>
  <si>
    <t xml:space="preserve">avÀæzÀÄUÀð vÁ®ÆèQ£À ««zsÀ UÁæªÀÄ ¥ÀAZÁ¬ÄwAiÀÄ ¥sÀ¯Á£ÀÄ¨sÀ«AiÀÄ C£ÀÄzÁ£ÀzÀ «ªÀgÀUÀ¼À£ÀÄß ¤UÀªÀÄzÀ ªÉ¨ï¸ÉÊn£À°è gÀzÀÄÝªÀiÁqÀÄªÀAvÉ PÉÆÃjgÀÄªÀ §UÉÎ </t>
  </si>
  <si>
    <t>156</t>
  </si>
  <si>
    <t>PI RGRHCL 133 IAM 2016-2017</t>
  </si>
  <si>
    <t>ºÉÆ¼É£ÀgÀ¹Ã¥ÀÄgÀ vÁ®ÆèQ£À ªÀÄ®è¥Àà£ÀºÀ½î UÁæªÀÄ ¥ÀAZÁ¬ÄwAiÀÄ D®zÀºÀ½î UÁæªÀÄzÀ ¥sÀ¯Á£ÀÄ¨sÀ«AiÀÄ vÀ¼À¥ÁAiÀÄ ºÀAvÀzÀ  C£ÀÄzÁ£ÀªÀ£ÀÄß »A¥ÀqÉzÀÄ bÁAiÀiÁavÀæªÀ£ÀÄß gÀzÀÄÝ¥Àr¸ÀÄªÀAvÉ PÉÆÃjgÀÄªÀ §UÉÎ. ¥sÀ.PÉÆÃ- 131903</t>
  </si>
  <si>
    <t>157</t>
  </si>
  <si>
    <t>PI RGRHCL 134 IAM 2016-2017</t>
  </si>
  <si>
    <t>ºÉZï. r PÉÆÃmÉ vÁ®ÆèQ£À J£ï. ¨É¼ÀÆÛgÀÄ UÁæªÀÄ ¥ÀAZÁ¬Äw ªÁå¦ÛAiÀÄ°è£À ¥sÀ¯Á£ÀÄ¨sÀ«AiÀÄ f¦J¸ï bÁAiÀiÁavÀæ gÀzÀÄÝUÉÆ½¸À®Ä PÉÆÃjgÀÄªÀ §UÉÎ ¥sÀ.PÉÆÃ:249078</t>
  </si>
  <si>
    <t>158</t>
  </si>
  <si>
    <t>PI RGRHCL 135 IAM 2016-2017</t>
  </si>
  <si>
    <t>ªÀiÁ£À« vÁ®ÆèQ£À UÀÄqÀ¢¤ß UÁæªÀÄ ¥ÀAZÁ¬ÄwAiÀÄ ¥sÀ¯Á£ÀÄ¨sÀ«AiÀÄ bÁªÀtÂ ºÀAvÀzÀ bÁAiÀiÁavÀæªÀ£ÀÄß gÀzÀÄÝ¥Àr¸ÀÄªÀAvÉ PÉÆÃjgÀÄªÀ §UÉÎ. ¥sÀ.PÉÆÃ-187920</t>
  </si>
  <si>
    <t>159</t>
  </si>
  <si>
    <t>PI RGRHCL 136 IAM 2016-2017</t>
  </si>
  <si>
    <t>aPÀÉÆÌÃr vÁ®ÆèQ£À PÀ¯ÉÆèÃ¼À UÁæªÀÄ ¥ÀAZÁ¬ÄwAiÀÄ ¥sÀ¯Á£ÀÄ¨sÀ«AiÀÄ vÀ¼À¥ÁAiÀÄ ºÀAvÀzÀ bÁAiÀiÁavÀæªÀ£ÀÄß gÀzÀÄÝ¥Àr¸ÀÄªÀAvÉ PÉÆÃjgÀÄªÀ §UÉÎ. ¥sÀ.PÉÆÃ-484733</t>
  </si>
  <si>
    <t>160</t>
  </si>
  <si>
    <t>PI RGRHCL 137 IAM 2016-2017</t>
  </si>
  <si>
    <t>¹AzsÀ£ÀÆgÀÄ vÁ®ÆèQ£À ¸ÉÆÃªÀÄ¯Á¥ÀÄgÀ UÁæªÀÄ ¥ÀAZÁ¬ÄwAiÀÄ ¥sÀ¯Á£ÀÄ¨sÀ«AiÀÄ 3 4 £ÉÃ PÀAw£À C£ÀÄzÁ£ÀªÀ£ÀÄß »A¥ÀqÉAiÀÄÄªÀAvÉ PÉÆÃjgÀÄªÀ §UÉÎ. ¥sÀ.PÉÆÃ-290816</t>
  </si>
  <si>
    <t>161</t>
  </si>
  <si>
    <t>PI RGRHCL 138 IAM 2016-2017</t>
  </si>
  <si>
    <t>gÁAiÀÄZÀÆgÀÄ vÁ®ÆèQ£À AiÀiÁ¥À®¢¤ß ºÁUÀÆ aPÀÌ¸ÀUÀÆgÀÄ UÁæªÀÄ ¥ÀAZÁ¬ÄwAiÀÄ ¥sÀ¯Á£ÀÄ¨sÀ«UÀ¼À£ÀÄß NPÉ ªÀiÁr C£ÀÄzÁ£À ©qÀÄUÀqÉ ªÀiÁqÀÄªÀAvÉ PÉÆÃjgÀÄªÀ §UÉÎ. ¥sÀ.PÉÆÃ-247225, 254271</t>
  </si>
  <si>
    <t>162</t>
  </si>
  <si>
    <t>PI RGRHCL 139 IAM 2016-2017</t>
  </si>
  <si>
    <t>ªÉÆ¼ÀPÁ®ÆägÀÄ vÁ®ÆèQ£À »gÉPÉgÉºÀ½î UÁæªÀÄ ¥ÀAZÁ¬ÄwAiÀÄ ¥sÀ¯Á£ÀÄ¨sÀ«AiÀÄ £Ámï NPÉ ¥sÉÆÃmÉÆÃ r°Ãmï ªÀiÁqÀÄªÀAvÉÀ PÉÆÃjgÀÄªÀ §UÉÎ. ¥sÀ.PÉÆÃ-207643</t>
  </si>
  <si>
    <t>163</t>
  </si>
  <si>
    <t>PI RGRHCL 140 IAM 2016-2017</t>
  </si>
  <si>
    <t>zÁªÀtUÉgÉ vÁ®ÆèQ£À PÀAzÀUÀ®Äè UÁæªÀÄ ¥ÀAZÁ¬ÄwAiÀÄ C£ÀºÀð ¥sÀ¯Á£ÀÄ¨sÀ«UÀ¼À C£ÀÄzÁ£À »A¢gÀÄV¹zÀÄÝ, C£ÀÄªÉÆÃzÀ£ÉAiÀÄ£ÀÄß gÀzÀÄÝUÉÆ½¸ÀÄªÀAvÉ PÉÆÃjgÀÄªÀ §UÉÎ. ¥sÀ.PÉÆÃ-41776,41775,113712</t>
  </si>
  <si>
    <t>164</t>
  </si>
  <si>
    <t>PI RGRHCL 141 IAM 2016-2017</t>
  </si>
  <si>
    <t xml:space="preserve">²gÀºÀnÖ vÁ®ÆèQ£À ªÀiÁZÉÃ£ÀºÀ½î UÁæªÀÄ ¥ÀAZÁ¬ÄwAiÀÄ £ÀªÉÃ¨sÁªÀ£ÀÆgÀÄ UÁæªÀÄzÀ ¥sÀ¯Á£ÀÄ¨sÀ«UÉ ªÀÄ£ÉAiÀÄ£ÀÄß ªÀÄAdÆgÀÄ ªÀiÁqÀÄªÀAvÉ PÉÆÃjgÀÄªÀ §UÉÎ. </t>
  </si>
  <si>
    <t>165</t>
  </si>
  <si>
    <t>PI RGRHCL 142 IAM 2016-2017</t>
  </si>
  <si>
    <t>°AUÀ¸ÀUÀÆgÀÄ vÁ®ÆèQ£À ªÀÄÄzÀUÀ¯ï ºÉÆÃ§½AiÀÄ £ÁUÀgÁ¼À UÁæªÀÄ ¥ÀAZÁ¬ÄwAiÀÄ ªÁå¦ÛAiÀÄ 70 §qÀ ªÀ¸Àw gÀ»vÀjUÉ ªÀÄ£ÉUÀ¼À£ÀÄß ªÀÄAdÆgÀÄ ªÀiÁqÀÄªÀAvÉ PÉÆÃjgÀÄªÀ §UÉÎ.</t>
  </si>
  <si>
    <t>166</t>
  </si>
  <si>
    <t>PI RGRHCL 143 IAM 2016-2017</t>
  </si>
  <si>
    <t>w. £ÀgÀ¹Ã¥ÀÄgÀ vÁ®ÆèQ£À vÀ®PÁqÀÄ UÁæªÀÄ ¥ÀAZÁ¬ÄwAiÀÄ ¤ªÁ¹UÉ ¥ÀæzsÁ£ÀªÀÄAwæ DªÁ¸ï AiÉÆÃd£ÉAiÀÄr ªÀÄ£ÉAiÀÄ£ÀÄß ªÀÄAdÆgÀÄ ªÀiÁqÀÄªÀAvÉ PÉÆÃjgÀÄªÀ §UÉÎ</t>
  </si>
  <si>
    <t>167</t>
  </si>
  <si>
    <t>PI RGRHCL 144 IAM 2016-2017</t>
  </si>
  <si>
    <t>aPÀÌ§¼Áî¥ÀÄgÀ vÁ®ÆèQ£À ¢§ÆâgÀÄ UÁæªÀÄ ¥ÀAZÁ¬Äw ¥sÀ¯Á£ÀÄ¨sÀ«AiÀÄ vÀ¼À¥ÁAiÀÄ ºÀAvÀzÀ bÁAiÀiÁavÀæªÀ£ÀÄß gÀzÀÄÝ¥Àr¸ÀÄªÀAvÉ PÉÆÃjgÀÄªÀ §UÉÎ. ¥sÀ.PÉÆÃ-111552</t>
  </si>
  <si>
    <t>168</t>
  </si>
  <si>
    <t>PI RGRHCL 145 IAM 2016-2017</t>
  </si>
  <si>
    <t>¨ÉAUÀ¼ÀÆgÀÄ GvÀÛgÀ vÁ®ÆèQ£À UÁæªÀÄ ¥ÀAZÁ¬ÄwUÀ¼À°è ¤UÀªÀÄzÀ Drmï «¨sÁUÀzÀ°è f¦J¸ï £Ámï ªÀiÁåaAUï JAzÀÄ wgÀ¸ÀÌj¹gÀÄªÀ bÁAiÀiÁavÀæUÀ¼À£ÀÄß ¸Àj¥Àr¹PÉÆqÀ®Ä PÉÆÃjgÀÄªÀ §UÉÎ ¥sÀ.PÉÆÃ:42565, 56230 &amp;53350</t>
  </si>
  <si>
    <t>169</t>
  </si>
  <si>
    <t>PI RGRHCL 146 IAM 2016-2017</t>
  </si>
  <si>
    <t>vÀÄªÀÄPÀÆgÀÄ vÁ®ÆèQ£À ¹ÃvÀPÀ®Äè  UÁæªÀÄ ¥ÀAZÁ¬ÄwAiÀÄ PÁ¼ÉÃ£ÀºÀ½î UÁæªÀÄzÀ ¥sÀ¯Á£ÀÄ¨sÀ«AiÀÄ vÀ¼À¥ÁAiÀÄ ºÀAvÀzÀ bÁAiÀiÁavÀæªÀ£ÀÄß gÀzÀÄÝ¥Àr¸ÀÄªÀAvÉ PÉÆÃjgÀÄªÀ §UÉÎ. ¥sÀ.PÉÆÃ-353613</t>
  </si>
  <si>
    <t>170</t>
  </si>
  <si>
    <t>PI RGRHCL 147 IAM 2016-2017</t>
  </si>
  <si>
    <t>ªÀiÁ£À« vÁ®ÆèQ£À ªÀiÁqÀVj ºÁUÀÆ aAZÀgÀQ UÁæªÀÄ ¥ÀAZÁ¬ÄwAiÀÄ ¥sÀ¯Á£ÀÄ¨sÀ«UÀ¼À vÀ¼À¥ÁAiÀÄ ºÀAvÀzÀ bÁAiÀiÁavÀæªÀ£ÀÄß gÀzÀÄÝ¥Àr¸ÀÄªÀAvÉ PÉÆÃjgÀÄªÀ §UÉÎ. ¥sÀ.PÉÆÃ-308660,313309</t>
  </si>
  <si>
    <t>171</t>
  </si>
  <si>
    <t>PI RGRHCL 148 IAM 2016-2017</t>
  </si>
  <si>
    <t>aPÉÆÌÃr vÁ®ÆèQ£À PÀ¯ÉÆèÃ¼À UÁæªÀÄ ¥ÀAZÁ¬ÄwAiÀÄ°è£À ¥sÀ¯Á£ÀÄ¨sÀ«AiÀÄ bÁAiÀiÁavÀæ gÀzÀÄÝ¥Àr¸À®Ä PÉÆÃjgÀÄªÀ §UÉÎ ¥sÀ.¸À:484722</t>
  </si>
  <si>
    <t>172</t>
  </si>
  <si>
    <t>PI RGRHCL 149 IAM 2016-2017</t>
  </si>
  <si>
    <t>£ÀAd£ÀUÀÆqÀÄ vÁ®ÆèQ£À zÉÆqÀØPË®AzÉ UÁæªÀÄ ¥ÀAZÁAiÀÄwAiÀÄ°è£À ¥sÀ¯Á£ÀÄ¨sÀ«UÉ ©qÀÄUÀqÉ AiÀiÁVgÀÄªÀ C£ÀÄzÁ£À »A¥ÀqÉzÀÄ f¦J¸ï bÁAiÀiÁavÀæ gÀzÀÄÝUÉÆ½¸À®Ä PÉÆÃjgÀÄªÀ §UÉÎ-¥sÀ.PÉÆÃ:260678</t>
  </si>
  <si>
    <t>173</t>
  </si>
  <si>
    <t>PI RGRHCL 150 IAM 2016-2017</t>
  </si>
  <si>
    <t>¹zÁÝ¥sÀÄgÀ vÁ®ÆèQ£À ªÁfUÉÆÃqï UÁæªÀÄ ¥ÀAZÁ¬ÄwAiÀÄ° ¸ÀÄ¼ÀÄî zÁR¯Áw PÉÆlÄÖ D±ÀæAiÀÄ ªÀÄ£É ¥ÀqÉ¢gÀÄªÀ §UÉÎ</t>
  </si>
  <si>
    <t>174</t>
  </si>
  <si>
    <t>PI RGRHCL 151 IAM 2016-2017</t>
  </si>
  <si>
    <t>ºÉZï. r PÉÆÃmÉ vÁ®ÆèQ£À  ¸ÉÆ¼Áî¥ÀÄgÀ ºÁUÀÆ £ÉªÀÄä£ÀºÀ½î UÁæªÀÄzÀ ¤ªÁ¹UÀ½UÉ ªÀÄ£ÉUÀ¼À£ÀÄß ªÀÄAdÆgÀÄ ªÀiÁqÀÄªÀAvÉ PÉÆÃjgÀÄªÀ §UÉÎ</t>
  </si>
  <si>
    <t>175</t>
  </si>
  <si>
    <t>PI RGRHCL 152 IAM 2016-2017</t>
  </si>
  <si>
    <t>gÁAiÀÄZÀÆgÀÄ vÁ®ÆèQ£À ªÁå¦ÛAiÀÄ°è£À ¥sÀ¯Á£ÀÄ¨sÀ«UÀ¼À ªÀÄ£ÉUÀ½UÉ C£ÀÄzÁ£À ©qÀÄUÀqÉ ªÀiÁqÀ®Ä PÉÆÃjgÀÄªÀ §UÉÎ</t>
  </si>
  <si>
    <t>176</t>
  </si>
  <si>
    <t>PI RGRHCL 153 IAM 2016-2017</t>
  </si>
  <si>
    <t xml:space="preserve">s¸ÉÆÃªÀÄªÁgÀ ¥ÉÃmÉ vÁ®ÆèQ£À ºÁ£ÀUÀ®Äè UÁæªÀÄ ¥ÀAZÁAiÀÄwAiÀÄ°è£À ¥sÀ¯Á£ÀÄ¨sÀ«UÀ½UÉÉ C£ÀÄzÁ£À ©qÀÄUÀqÉ ªÀiÁqÀÄªÀAvÉ PÉÆÃjgÀÄªÀ §UÉÎ. </t>
  </si>
  <si>
    <t>177</t>
  </si>
  <si>
    <t>PI RGRHCL 154 IAM 2016-2017</t>
  </si>
  <si>
    <t>¹AzsÀ£ÀÆgÀÄ vÁ®ÆèQ£À UÁA¢ü£ÀUÀgÀ UÁæªÀÄ ¥ÀAZÁ¬Äw°è£À ¥sÀ¯Á£ÀÄ§«AiÀÄ f¦J¸ï bÁAiÀiÁavÀæ gÀzÀÄÝ¥Àr¸À®Ä PÉÆÃjgÀÄªÀ §UÉÎ</t>
  </si>
  <si>
    <t>178</t>
  </si>
  <si>
    <t>PI RGRHCL 155 IAM 2016-2017</t>
  </si>
  <si>
    <t>ºÉZï r PÉÆÃmÉ vÁ®ÆèQ£À ©ÃZÀ£ÀºÀ½î UÁæªÀÄ ¥ÀAZÁ¬ÄwAiÀÄ ¥sÀ¯Á£ÀÄ¨sÀ«AiÀÄ ªÀÄ£ÉAiÀÄ bÁAiÀiÁavÀæªÀ£ÀÄß gÀzÀÄÝªÀiÁqÀÄªÀ §UÉÎ - 240555</t>
  </si>
  <si>
    <t>179</t>
  </si>
  <si>
    <t>PI RGRHCL 156 IAM 2016-2018</t>
  </si>
  <si>
    <t>PÉDgï ¥ÉÃmÉ vÁ®ÆèQ£À CUÀæºÁgÀ ¨ÁZÀºÀ½î UÁæªÀÄ ¥ÀAZÁ¬ÄwAiÀÄ°è£À ¥sÀ¯Á£ÀÄ¨sÀ«UÉ ±ËZÁ®AiÀÄzÀ C£ÀÄzÁ£À ©qÀÄUÀqÉ ªÀiÁqÀ®Ä PÉÆÃjgÀÄªÀ §UÉÎ</t>
  </si>
  <si>
    <t>180</t>
  </si>
  <si>
    <t>PI RGRHCL 157 IAM 2016-2017</t>
  </si>
  <si>
    <t>¨ÉAUÀ¼ÀÆgÀÄ GvÀÛgÀ vÁ®ÆèQ£À ¸ÉÆtÚ¥Àà£ÀºÀ½î UÁæªÀÄ ¥ÀAZÁ¬ÄwAiÀÄ ¥sÀ¯Á£ÀÄ¨sÀ«AiÀÄ vÀ¼À¥ÁAiÀÄ ºÀAvÀzÀ bÁAiÀiÁavÀæªÀ£ÀÄß gÀzÀÄÝ¥Àr¸ÀÄªÀAvÉ PÉÆÃjgÀÄªÀ §UÉÎ. ¥sÀ.PÉÆÃ-52911</t>
  </si>
  <si>
    <t>181</t>
  </si>
  <si>
    <t>PI RGRHCL 158 IAM 2016-2017</t>
  </si>
  <si>
    <t>PÀqÀÆgÀÄ vÁ®ÆèQ£À vÀAUÀ° UÁæªÀÄ ¥ÀAZÁ¬ÄwAiÀÄ°è£À ¥sÀ¯Á£ÀÄ¨sÀ«AiÀÄ f¦J¸ï bÁAiÀiÁavÀæ gÀzÀÄÝ¥Àr¸À®Ä PÉÆÃjgÀÄªÀ §UÉÎ ¥sÀ.PÉÆÃ:110423</t>
  </si>
  <si>
    <t>182</t>
  </si>
  <si>
    <t>PI RGRHCL 159 IAM 2016-2017</t>
  </si>
  <si>
    <t>avÀæzÀÄUÀð vÁ®ÆQ£À ¹jUÉgÉ UÁæªÀÄ ¥ÀAZÁ¬ÄwAiÀÄ ¥sÀ¯Á£ÀÄ§«AiÀÄ vÀ¼À¥ÁAiÀÄ ºÀAvÀzÀ bÁAiÀiÁavÀæªÀ£ÀÄß gÀzÀÄÝ¥Àr¸ÀÄªÀAvÉ PÉÆÃjgÀÄªÀÀ §UÉÎ</t>
  </si>
  <si>
    <t>183</t>
  </si>
  <si>
    <t>PI RGRHCL 160 IAM 2016-2017</t>
  </si>
  <si>
    <t>¹AzsÀV vÁ®ÆèQ£À UÀÄ¨ÉâÃªÁqÀ UÁæªÀÄ ¥ÀAZÁ¬ÄvÀAiÀÄ°è DAiÉÄÌAiÀiÁVgÀÄªÀ ¥sÀ¯Á£ÀÄ§« ¥ÀnÖAiÀÄ£ÀÄß vÀqÉ »rAiÀÄ®Ä PÉÆÃjgÀÄªÀ §UÉÎ</t>
  </si>
  <si>
    <t>184</t>
  </si>
  <si>
    <t>PI RGRHCL 161 IAM 2016-2017</t>
  </si>
  <si>
    <t>avÀæzÀÄUÀð vÁ®ÆèQ£À E¸ÁªÀÄÄzÀæ UÁæªÀÄ ¥ÀAZÁ¬Äw ¥sÀ¯Á£ÀÄ¨sÀ«AiÀÄ£ÀÄß NPÉ ªÀiÁr C£ÀÄzÁ£À ©qÀÄUÀqÉ ªÀiÁqÀÄªÀAvÉ PÉÆÃjgÀÄªÀ §UÉÎ</t>
  </si>
  <si>
    <t>185</t>
  </si>
  <si>
    <t>PI RGRHCL 162 IAM 2016-2017</t>
  </si>
  <si>
    <t>ºÀÄªÀÄ£Á¨ÁzÀ vÁ®ÆèQ£À ZÀAzÀ£ÀºÀ½î UÁæªÀÄ ¥ÀAZÁ¬ÄwAiÀÄ NvÀV UÁæªÀÄzÀ ¥sÀ¯Á£ÀÄ¨sÀ«AiÀÄ vÀ¼À¥ÁAiÀÄ ºÀAvÀzÀ bÁAiÀiÁavÀæªÀ£ÀÄß gÀzÀÄÝUÉÆ½¸ÀÄªÀAvÉ PÉÆÃjgÀÄªÀ §UÉÎ. ¥sÀ.PÉÆÃ-190066</t>
  </si>
  <si>
    <t>186</t>
  </si>
  <si>
    <t>PI RGRHCL 163 IAM 2016-2017</t>
  </si>
  <si>
    <t>£É®ªÀÄAUÀ® vÁ®ÆèQ£À ªÀÄuÉÚ UÁæªÀÄ ¥ÀAZÁ¬ÄwAiÀÄ ¥sÀ¯Á£ÀÄ¨sÀ«AiÀÄ ªÀÄ£ÉAiÀÄ bÁAiÀiÁavÀæªÀ£ÀÄß gÀzÀÄÝªÀiÁqÀÄªÀ §UÉÎ - ¥sÀ.PÉÆÃqï: 62171</t>
  </si>
  <si>
    <t>187</t>
  </si>
  <si>
    <t>PI RGRHCL 164 IAM 2016-2017</t>
  </si>
  <si>
    <t>dUÀ¼ÀÆgÀÄ vÁ®ÆèQ£À ¨ÁålUÁgÀ£À ºÀ½î UÁæªÀÄ ¥ÀAZÁ¬ÄwAiÀÄ°è£À ¥sÀ¯Á£ÀÄ¨sÀ«AiÀÄ ¥ÀæPÀgÀtPÀÆÌ £À£ÀUÀÆ ¸ÀA§AzsÀ«gÀÄªÀÅ¢®èªÉAzÀÄ ¸ÀªÀÄeÁ¬Ä¶ ¤ÃrgÀÄªÀ §UÉÎ</t>
  </si>
  <si>
    <t>188</t>
  </si>
  <si>
    <t>PI RGRHCL 165 IAM 2016-2017</t>
  </si>
  <si>
    <t>vÀjÃPÉgÉ vÁ®ÆèQ£À ¸ÉÆ¯Áè¥ÀÄgÀ UÁæªÀÄ ¥ÀAZÁ¬Äw ¥sÀ¯Á£ÀÄ¨sÀ«AiÀÄ C£ÀÄzÁ£À »A¥ÀqÉzÀÄ bÁAiÀiÁavÀæªÀ£ÀÄß gÀzÀÄÝ¥Àr¸ÀÄªÀAvÉ PÉÆÃjgÀÄªÀ §UÉÎ. ¥sÀ.PÉÆÃ-111627</t>
  </si>
  <si>
    <t>189</t>
  </si>
  <si>
    <t>PI RGRHCL 166 IAM 2016-2017</t>
  </si>
  <si>
    <t>UÀÄ©â vÁ®ÆèQ£À PÉÆ¥Àà UÁæªÀÄ ¥ÀAZÁ¬Äw ¥sÀ¯Á£ÀÄ¨sÀ«AiÀÄ C£ÀÄzÁ£À ©qÀÄUÀqÉ ªÀiÁqÀÄªÀAvÉ PÉÆÃjgÀÄªÀ §UÉÎ ¥sÀ.PÉÆÃ-270004 224149</t>
  </si>
  <si>
    <t>190</t>
  </si>
  <si>
    <t>PI RGRHCL 167 IAM 2016-2017</t>
  </si>
  <si>
    <t>vÀÄªÀÄPÀÆgÀÄ vÁ®ÆèQ£À ªÀÄ¸ÀÌ¯ï UÁæªÀÄ ¥ÀAZÁ¬ÄwAiÀÄ ¥sÀ¯Á£ÀÄ¨sÀ«UÉ C£ÀÄzÁ£À ©qÀÄUÀqÉ ªÀiÁqÀÄªÀAvÉ PÉÆÃjgÀÄªÀ §UÉÎ- ¥sÀ,PÉÆÃ:330362</t>
  </si>
  <si>
    <t>191</t>
  </si>
  <si>
    <t>PI RGRHCL 168 IAM 2016-2017</t>
  </si>
  <si>
    <t>¨Á°Ì vÁ®ÆèQ£À ºÀÄtf UÁæªÀÄ ¥ÀAZÁ¬Äw C¢üPÁjUÀ¼À ªÉÄÃ¯É zÀÆgÀÄ §A¢gÀÄªÀ §UÉÎ</t>
  </si>
  <si>
    <t>192</t>
  </si>
  <si>
    <t>PI RGRHCL 169 IAM 2016-2017</t>
  </si>
  <si>
    <t>¹AzsÀV vÁ®ÆèQ£À »nÖ£ÀºÀ½î UÁæªÀÄ ¥ÀAZÁ¬ÄwUÉ ºÉZÀÄÑªÀj ªÀÄ£É ªÀÄAdÆgÀÄ ªÀiÁqÀ®Ä PÉÆÃjgÀÄªÀ §UÉÎ</t>
  </si>
  <si>
    <t>193</t>
  </si>
  <si>
    <t>PI RGRHCL 170 IAM 2016-2017</t>
  </si>
  <si>
    <t>¸ÀÄgÀ¥ÀÄgÀ ºÁUÀÆ ±ÀºÁ¥ÀÆgÀ vÁ®ÆèQ£À C®à¸ÀASÁåvÀgÀ ¥sÀ¯Á£ÀÄ¨sÀ«UÀ½UÉ EA¢gÁ DªÁ¸ï AiÉÆÃd£ÉAiÀÄr ªÀÄ£ÉUÀ¼À£ÀÄß ªÀÄAdÆgÀÄ ªÀiÁqÀÄªÀAvÉ PÉÆÃjgÀÄªÀ §UÉÎ</t>
  </si>
  <si>
    <t>194</t>
  </si>
  <si>
    <t>PI RGRHCL 171 IAM 2016-2017</t>
  </si>
  <si>
    <t>PÀÆrèV vÁ®ÆèQ£À ºÁå¼Áå UÁæªÀÄ ¥ÀAZÁ¬ÄwUÉ ªÀÄAdÆgÁVgÀªÀ J¯Áè ªÀÄ£ÉUÀ¼À£ÀÄß vÀ¤SÉUÉÆ¼À¥Àr¸À®Ä PÉÆÃjgÀÄªÀ §UÉÎ</t>
  </si>
  <si>
    <t>195</t>
  </si>
  <si>
    <t>PI RGRHCL 172 IAM 2016-2017</t>
  </si>
  <si>
    <t>ªÀÄAUÀ¼ÀÆgÀÄ vÁ®ÆèQ£À §d¥É UÁæªÀÄ ¥ÀAZÁ¬ÄwAiÀÄ ¥sÀ¯Á£ÀÄ¨sÀ«UÉ C£ÀÄzÁ£À ©qÀÄUÀqÉ ªÀiÁqÀÄªÀ §UÉÎ - 74321</t>
  </si>
  <si>
    <t>196</t>
  </si>
  <si>
    <t>PI RGRHCL 173 IAM 2016-2017</t>
  </si>
  <si>
    <t>¨sÁ°Ì vÁ®ÆèQ£À zsÀ£ÀÆßgÀ(JZï) UÁæªÀÄ ¥ÀAZÁ¬ÄwAiÀÄ ¥sÀ¯Á£ÀÄ¨sÀ«AiÀÄ ªÀÄ£ÉAiÀÄ bÁAiÀiÁavÀæªÀ£ÀÄß gÀzÀÄÝªÀiÁqÀÄªÀ §UÉÎ - 199542</t>
  </si>
  <si>
    <t>197</t>
  </si>
  <si>
    <t>PI RGRHCL 174 IAM 2016-2017</t>
  </si>
  <si>
    <t>²ªÀªÉÆUÀÎ vÁ®ÆèQ£À ºÉÆ¸ÀºÀ½î UÁæªÀÄ ¥ÀAZÁ¬ÄwAiÀÄ ¥sÀ¯Á£ÀÄ¨sÀ«UÉ C£ÀÄzÁ£À ©qÀÄUÀqÉ ªÀiÁqÀÄªÀ §UÉÎ - 127637</t>
  </si>
  <si>
    <t>198</t>
  </si>
  <si>
    <t>PI RGRHCL 175 IAM 2016-2017</t>
  </si>
  <si>
    <t xml:space="preserve">¨sÁ°Ì vÁ®ÆèQ£À ¤lÆÖgÀÄ UÁæªÀÄzÀ ¥sÀ¯Á£ÀÄ¨sÀ«AiÀÄÄ C£ÀÄzÁ£ÀªÀ£ÀÄß »A¢gÀÄV¹zÀÄÝ, vÀ¼À¥ÁAiÀÄ ºÀAvÀzÀ ¥sÉÆÃmÉÆÃªÀ£ÀÄß rÃ°oï ªÀiÁqÀÄªÀAvÉ PÉÆÃjgÀÄªÀ §UÉÎ.¥sÀ.PÉÆÃ-138264 </t>
  </si>
  <si>
    <t>199</t>
  </si>
  <si>
    <t>PI RGRHCL 176 IAM 2016-2017</t>
  </si>
  <si>
    <t xml:space="preserve">ºÉÆ¼À¯ÉÌgÉ vÁ®ÆèQ£À UÀAUÀ¸ÀªÀÄÄzÀæ UÁæªÀÄ ¥ÀAZÁ¬ÄwAiÀÄ ¥sÀ¯Á£ÀÄ¨sÀ«UÉ ºÉZÀÄÑªÀj C£ÀÄzÁ£À ©qÀÄUÀqÉ ªÀiÁqÀÄªÀAvÉ PÉÆÃjgÀÄªÀ §UÉÎ - 129842 </t>
  </si>
  <si>
    <t>200</t>
  </si>
  <si>
    <t>PI RGRHCL 177 IAM 2016-2017</t>
  </si>
  <si>
    <t>¹AzÀV vÁ®ÆèQ£À C¨ÉâÃªÁqÀ UÁæªÀÄ ¥ÀAZÁ¬ÄwAiÀÄ ¨sÉÆgÀV UÁæªÀÄzÀ ¥sÀ¯Á£ÀÄ¨sÀ«UÉ C£ÀÄzÁ£À ©qÀÄUÀqÉ ªÀiÁqÀ¨ÉÃPÉAzÀÄ PÉÆÃjgÀÄªÀ §UÉÎ. ¥sÀ.PÉÆÃ-233407</t>
  </si>
  <si>
    <t>201</t>
  </si>
  <si>
    <t>PI RGRHCL 178 IAM 2016-2017</t>
  </si>
  <si>
    <t xml:space="preserve">zÉÃªÀ£ÀºÀ½î vÁ®ÆèQ£À UÉÆqÀÄèªÀÄÄzÉÝÃ£ÀºÀ½î UÁæªÀÄ ¥ÀAZÁ¬ÄwAiÀÄ 2008-09 £ÉÃ ¸Á°£À C£ÀÄzÁ£À ªÀÄgÀÄºÉÆAzÁtÂPÉ ªÀgÀ¢ §UÉÎ </t>
  </si>
  <si>
    <t>202</t>
  </si>
  <si>
    <t>PI RGRHCL 179 IAM 2016-2017</t>
  </si>
  <si>
    <t xml:space="preserve">¸ÁUÀgÀ vÁ®ÆèQ£À  ««zsÀ UÁæªÀÄ ¥ÀAZÁ¬ÄwAiÀÄ »A¢£À ¸Á°£À C£ÀÄzÁ£À ªÀÄgÀÄºÉÆAzÁtÂPÉ ªÀgÀ¢ §UÉÎ </t>
  </si>
  <si>
    <t>203</t>
  </si>
  <si>
    <t>PI RGRHCL 180 IAM 2016-2017</t>
  </si>
  <si>
    <t xml:space="preserve">GqÀÄ¦ vÁ®ÆèQ£À  ««zsÀ UÁæªÀÄ ¥ÀAZÁ¬ÄwAiÀÄ »A¢£À ¸Á°£À C£ÀÄzÁ£À ªÀÄgÀÄºÉÆAzÁtÂPÉ ªÀgÀ¢ §UÉ </t>
  </si>
  <si>
    <t>204</t>
  </si>
  <si>
    <t>PI RGRHCL 181 IAM 2016-2017</t>
  </si>
  <si>
    <t>ºÀÉÆ¼À¯ÉÌgÉ vÁ®ÆèQ£À £ÀÄ¯ÉÃ£ÀÆgÀÄ UÁæªÀÄ ¥ÀAZÁ¬ÄwAiÀÄ ¥sÀ¯Á£ÀÄ¨sÀ«AiÀÄ bÁAiÀiÁavÀæªÀ£ÀÄß gÀzÀÄÝ¥Àr¸ÀÄªÀAvÉ PÉÆÃjgÀÄªÀ §UÉÎ. ¥sÀ.PÉÆÃ-200874</t>
  </si>
  <si>
    <t>205</t>
  </si>
  <si>
    <t>PI RGRHCL 182 IAM 2016-2017</t>
  </si>
  <si>
    <t>ªÀÄrPÉÃj vÁ®ÆèQ£À PÀÄAf® UÁæªÀÄ ¥ÀAZÁ¬Äw ªÁå¦ÛAiÀÄ 2015-16£ÉÃ ¸Á°£À LJªÉÊ ¥sÀ¯Á£ÀÄ¨sÀ«UÉ ©qÀÄUÀqÉ ªÀiÁrgÀÄªÀ C£ÀÄzÁ£ÀªÀ£ÀÄß vÀqÉ»rAiÀÄ®Ä PÉÆÃjgÀÄªÀ §UÉÎ ¥sÀ.PÉÆÃ:40739</t>
  </si>
  <si>
    <t>206</t>
  </si>
  <si>
    <t>PI RGRHCL 183 IAM 2016-2017</t>
  </si>
  <si>
    <t>aAvÁªÀÄtÂ vÁ®ÆèQ£À PÉÆÃnUÀ¯ï UÁæªÀÄ ¥ÀAZÁ¬Äw ªÁå¦ÛAiÀÄ ¥sÀ¯Á£ÀÄ¨sÀ«UÉ ©qÀÄUÀqÉ AiÀiÁVgÀÄªÀ C£ÀÄzÁ£À »A¥ÀqÉAiÀÄ®Ä PÉÆÃjgÀÄªÀ §UÉÎ.</t>
  </si>
  <si>
    <t>207</t>
  </si>
  <si>
    <t>PI RGRHCL 184 IAM 2016-2017</t>
  </si>
  <si>
    <t>vÀjPÉgÉ vÁ®ÆèQ£À ¹zÀÝgÀºÀ½î UÁæªÀÄ ¥ÀAZÁ¬ÄwAiÀÄ ¥sÀ¯Á£ÀÆ¨sÀ«AiÀÄ bÁAiÀiÁavÀæªÀ£ÀÄß gÀzÀÄÝ¥Àr¸ÀÄªÀAvÉ PÉÆÃjgÀÄªÀ §UÉÎ. ¥sÀ.PÉÆÃ-111944</t>
  </si>
  <si>
    <t>208</t>
  </si>
  <si>
    <t>PI RGRHCL 185 IAM 2016-2017</t>
  </si>
  <si>
    <t xml:space="preserve">«dAiÀÄ¥ÀÄgÀ vÁ®ÆèQ£À eÁ®UÉÃj UÁæªÀÄ ¥ÀAZÁ¬ÄwAiÀÄ ¥sÀ¯Á£ÀÆ¨sÀ«UÀ½UÉ C£ÀÄzÁ£ÀªÀ£ÀÄß ©qÀÄUÀqÉ ªÀiÁqÀÄªÀAvÉ PÉÆÃjgÀÄªÀ §UÉÎ </t>
  </si>
  <si>
    <t>209</t>
  </si>
  <si>
    <t>PI RGRHCL 186 IAM 2016-2017</t>
  </si>
  <si>
    <t>¸ÀÄgÀ¥ÀÄgÀ vÁ®ÆèQ£À PÉA¨Á« UÁæªÀÄ ¥ÀAZÁ¬ÄwUÉ ªÁå¦ÛAiÀÄ°è£À ¥sÀ¯Á£ÀÄ¨sÀ«UÉ C£ÀÄzÁ£À ©qÀÄUÀqÉ AiÀiÁUÀ¢gÀÄªÀ §UÉÎ PÉÆÃjgÀÄªÀ §UÉÎ</t>
  </si>
  <si>
    <t>210</t>
  </si>
  <si>
    <t>PI RGRHCL 187 IAM 2016-2017</t>
  </si>
  <si>
    <t>ªÉÄÊ¸ÀÆgÀÄ vÁ®ÆèQ£À PÉÆÃt£ÀÆgÀÄ UÁæªÀÄ ¥ÀAZÁ¬ÄwUÉ ªÁå¦ÛAiÀÄ°è£À ¥sÀ¯Á£ÀÄ¨sÀ«UÉ C£ÀÄzÁ£À ©qÀÄUÀqÉ AiÀiÁUÀ¢gÀÄªÀ §UÉÎ - 244167</t>
  </si>
  <si>
    <t>211</t>
  </si>
  <si>
    <t>PI RGRHCL 188 IAM 2016-2017</t>
  </si>
  <si>
    <t>gÁAiÀÄZÀÆgÀÄ vÁ®ÆèQ£À ZÀAzÀæ§AqÁ UÁæªÀÄ ¥ÀAZÁ¬ÄwAiÀÄ ¥sÀ¯Á£ÀÄ¨sÀ«UÉ 4£ÉÃ ºÀAvÀzÀ bÁAiÀiÁavÀæªÀ£ÀÄß gÀzÀÄÝ¥Àr¸ÀÄªÀAvÉ PÉÆÃjgÀÄªÀ §UÉÎ. ¥sÀ.PÉÆÃ-212561</t>
  </si>
  <si>
    <t>212</t>
  </si>
  <si>
    <t>PI RGRHCL 189 IAM 2016-2017</t>
  </si>
  <si>
    <t xml:space="preserve">ªÀÄAUÀ¼ÀÆgÀÄ  vÁ®ÆèQ£À CqÁågÀÄ UÁæªÀÄ ¥ÀAZÁ¬ÄwAiÀÄ ¥sÀ¯Á£ÀÄ¨sÀUÀ½AzÀ C£ÀÄzÁ£À »A¥ÀqÉAiÀÄÄªÀ §UÉÎ </t>
  </si>
  <si>
    <t>213</t>
  </si>
  <si>
    <t>PI RGRHCL 190 IAM 2016-2017</t>
  </si>
  <si>
    <t>§¸ÀªÀ£À ¨ÁUÉÃªÁr vÁ®ÆèQ£À ºÀ£ÀªÀiÁ¥ÀÄgÀ UÁæªÀÄ ¥ÀAZÁ¬Äw ªÁå¦ÛAiÀÄ°è£À ¥sÀ¯Á£ÀÄ¨sÀ«UÀ½UÉ C£ÀÄzÁ£À ©qÀÄUÀqÉ ªÀiÁqÀÄªÀAvÉ PÉÆÃjgÀÄªÀ §UÉÎ.</t>
  </si>
  <si>
    <t>214</t>
  </si>
  <si>
    <t>PI RGRHCL 191 IAM 2016-2017</t>
  </si>
  <si>
    <t>ªÉÄÊ¸ÀÆgÀÄ vÁ®ÆèQ£À ZÀlßºÀ½î UÁæªÀÄÄzÀ ¥sÀ¯Á£ÀÄ¨sÀÀ«UÉ ªÀÄ£ÉAiÀÄ£ÀÄß ªÀÄAdÆgÀÄ ªÀiÁqÀÄªÀAvÉ PÉÆÃjgÀÄªÀ §UÉÎ.</t>
  </si>
  <si>
    <t>215</t>
  </si>
  <si>
    <t>PI RGRHCL 192 IAM 2016-2017</t>
  </si>
  <si>
    <t>§¸ÀªÀ£À ¨ÁUÉÃªÁr vÁ®ÆèQ£À AiÀÄgÀ£Á¼À UÁæªÀÄ ¥ÀAZÁ¬ÄwAiÀÄ ¥sÀ¯Á£ÀÄ¨sÀ«UÀ¼ÀÄ £Ámï NPÉ DVzÀÄÝ NPÉ  ªÀiÁqÀÄªÀAvÉ PÉÆÃjgÀÄªÀ §UÉÎ.</t>
  </si>
  <si>
    <t>216</t>
  </si>
  <si>
    <t>PI RGRHCL 193 IAM 2016-2017</t>
  </si>
  <si>
    <t>¹AzsÀ£ÀÆgÀÄ vÁ®ÆèQ£À ªÀÄÄPÀÄÌAzÁ UÁæªÀÄ ¥ÀAZÁ¬ÄwAiÀÄ C£ÀºÀð ¥sÀ¯Á£ÀÄ¨sÀ«UÀ¼À SÁvÉAiÀÄ°ègÀÄªÀ C£ÀÄzÁ£ÀªÀ£ÀÄß »A¥ÀqÉAiÀÄ®Ä PÉÆÃjgÀÄªÀ §UÉÎ.</t>
  </si>
  <si>
    <t>217</t>
  </si>
  <si>
    <t>PI RGRHCL 194 IAM 2016-2017</t>
  </si>
  <si>
    <t>¹AzsÀ£ÀÆgÀÄ vÁ®ÆèQ£À UÁA¢ü£ÀUÀgÀ UÁæªÀÄ ¥ÀAZÁ¬Äw°è£À ¥sÀ¯Á£ÀÄ§«AiÀÄ f¦J¸ï bÁAiÀiÁavÀæ gÀzÀÄÝ¥Àr¸À®Ä PÉÆÃjgÀÄªÀ §UÉÎ ¥sÀ.PÉÆÃ:303212</t>
  </si>
  <si>
    <t>218</t>
  </si>
  <si>
    <t>PI RGRHCL 195 IAM 2016-2017</t>
  </si>
  <si>
    <t>avÀæzÀÄUÀð vÁ®ÆèQ£À ®QäÃ¸ÁUÀgÀ UÁæªÀÄ¥ÀAZÁ¬Äw ªÁå¦ÛAiÀÄ QlÖzÀºÀ½î UÁæªÀÄzÀ ¥sÀ¯Á£ÀÄ¨sÀ«AiÀÄ C£ÀÄzÁ£ÀªÀ£ÀÄß »A¥ÀqÉzÀÄ bÁAiÀiÁavÀæªÀ£ÀÄß gÀzÀÄÝ¥Àr¸ÀÄªÀAvÉ PÉÆÃjgÀÄªÀ §UÉÎ. ¥sÀ.PÉÆÃ-191423</t>
  </si>
  <si>
    <t>219</t>
  </si>
  <si>
    <t>PI RGRHCL 196 IAM 2016-2017</t>
  </si>
  <si>
    <t>vÀÄªÀÄPÀÆgÀÄ vÁ®ÆèQ£À ¹.n. PÉgÉ UÁæªÀÄ ¥ÀAZÁ¬ÄwAiÀÄ°è£À ¥sÀ¯Á£ÀÄ¨sÀ«UÀ¼À f¦J¸ï bÁAiÀiÁavÀæ gÀzÀÄÝUÉÆ½¸À®Ä PÉÆÃjgÀÄªÀ §UÉÎ</t>
  </si>
  <si>
    <t>220</t>
  </si>
  <si>
    <t>PI RGRHCL 197 IAM 2016-2017</t>
  </si>
  <si>
    <t>ºÉÆ¸ÀzÀÄUÀð vÁ®ÆèQ£À PÁgÉÃºÀ½î UÁæªÀÄ ¥ÀAZÁ¬ÄwAiÀÄ ¥sÀ¯Á£ÀÄ¨sÀ«AiÀÄ C£ÀÄzÁ£ÀªÀ£ÀÄß »A¥ÀqÉzÀÄ bÁAiÀiÁavÀæªÀ£ÀÄß gÀzÀÄÝ¥Àr¸ÀÄªÀAvÉ PÉÆÃjgÀÄªÀ §UÉÎ. ¥sÀ.PÉÆÃ-188236</t>
  </si>
  <si>
    <t>221</t>
  </si>
  <si>
    <t>PI RGRHCL 198 IAM 2016-2017</t>
  </si>
  <si>
    <t>£ÀAd£ÀUÀÆqÀÄ vÁ®ÆèQ£À zÉÆqÀØPË®AzÉ UÁæªÀÄ ¥ÀAZÁAiÀÄwAiÀÄ°è£À ¥sÀ¯Á£ÀÄ¨sÀ«UÉ ©qÀÄUÀqÉ AiÀiÁVgÀÄªÀ C£ÀÄzÁ£À »A¥ÀqÉzÀÄ f¦J¸ï bÁAiÀiÁavÀæ gÀzÀÄÝUÉÆ½¸À®Ä PÉÆÃjgÀÄªÀ §UÉÎ-¥sÀ.PÉÆÃ:260683</t>
  </si>
  <si>
    <t>222</t>
  </si>
  <si>
    <t>PI RGRHCL 199 IAM 2016-2017</t>
  </si>
  <si>
    <t>°AUÀ¸ÀÄUÀÆgÀÄ vÁ®ÆèQ£À UÀÄgÀÄUÀÄAmÁ UÁæªÀÄ ¥ÀAZÁ¬ÄwAiÀÄ°è CªÀåªÀºÁgÀ £ÀqÉ¢gÀÄªÀ §UÉÎ vÀ¤SÉ £ÀqÉ¸À®Ä PÉÆÃjgÀÄªÀ §UÉÎ</t>
  </si>
  <si>
    <t>223</t>
  </si>
  <si>
    <t>PI RGRHCL 200 IAM 2016-2017</t>
  </si>
  <si>
    <t>ºÉÆ¸À¥ÉÃmÉ vÁ®ÆèQ£À ¥Á¦£ÀAiÀÄPÀ£ÀºÀ½î UÁæªÀÄ ¥ÀAZÁ¬ÄwAiÀÄ 2015-116£ÉÃ ¸Á°£À EA¢gÁ DªÁ¸ï AiÉÆÃd£ÉAiÀÄ ¥sÀ¯Á£ÀÄ¨sÀ«AiÀÄ fJ¸ï£ÀÄß gÀzÀÄÝ¥Àr¸ÀÄªÀAvÉ PÉÆÃjgÀÄªÀ §UÉÎ. (¥sÀ.PÉÆÃ-241916)</t>
  </si>
  <si>
    <t>224</t>
  </si>
  <si>
    <t>PI RGRHCL 201 IAM 2016-2017</t>
  </si>
  <si>
    <t>¨ÉÃ®ÆgÀÄ vÁ®ÆèQ£À §AmÉÃ£ÀºÀ½î UÁæªÀÄ ¥ÀAZÁ¬ÄwAiÀÄ ¥sÀ¯Á£ÀÄ¨sÀ«AiÀÄ fJ¸ï£ÀÄß gÀzÀÄÝ¥Àr¸ÀÄªÀAvÉ PÉÆÃjgÀÄªÀ §UÉÎ. (¥sÀ.PÉÆÃ-162666 &amp; 160492)</t>
  </si>
  <si>
    <t>225</t>
  </si>
  <si>
    <t>PI RGRHCL 202 IAM 2016-2017</t>
  </si>
  <si>
    <t>PÉÆÃ¯ÁgÀ vÁ®ÆèQ£À vÉÆgÀzÉÃªÀAqÀºÀ½î UÁæªÀÄ ¥ÀAZÁ¬ÄwAiÀÄ £Ál MPÉ DVgÀÄªÀ ¥sÀ¯Á£ÀÄ§«AiÀÄ vÀ¼À¥ÁAiÀÄ ºÀAvÀzÀ bÁAiÀiÁavÀæªÀ£ÀÄß gÀzÀÄÝ¥Àr¸ÀÄªÀAvÉ PÉÆÃjgÀÄªÀ §UÉÎ. ¥sÀ.PÉÆÃ-136562</t>
  </si>
  <si>
    <t>226</t>
  </si>
  <si>
    <t>PI RGRHCL 203 IAM 2016-2017</t>
  </si>
  <si>
    <t>¸ÉÆgÀ§ vÁ®ÆèQ£À PÀÄ§lÆgÀÄ UÁæªÀÄ ¥ÀAZÁ¬ÄwAiÀÄ ¨ÁèPï DzÀ ªÀÄ£ÉUÀ¼À£ÀÄß C£ï¨ÁèPï ªÀiÁqÀÄªÀ §UÉÎ ¥sÀ.PÉÆÃ-125981</t>
  </si>
  <si>
    <t>227</t>
  </si>
  <si>
    <t>PI RGRHCL 204 IAM 2016-2017</t>
  </si>
  <si>
    <t>¥ÀÄvÀÀÆÛgÀÄ vÁ®Æè,Q£À §dvÀÆÛgÀÄ UÁææ.¥ÀA ªÁå¦ÛAiÀÄ°è£À ¥sÀ¯Á£ÀÄ¨sÀ«AiÀÄ £Ámï NPÉ DVgÀÄªÀ PÀÄjvÀÄ(¥sÀ.PÉÆÃ:85204)</t>
  </si>
  <si>
    <t>12.08.2016</t>
  </si>
  <si>
    <t>228</t>
  </si>
  <si>
    <t>PI RGRHCL 205 IAM 2016-2017</t>
  </si>
  <si>
    <t>«dAiÀÄ¥ÀÄgÀ vÁ®ÆèQ£À PÉÆÃmÁå¼À UÁæªÀÄ ¥ÀAZÁ¬ÄwAiÀÄ ¥sÀ¯Á£ÀÄ¨sÀ«UÀ½UÉ ªÀÄ£ÉUÀ¼À£ÀÄß ªÀÄAdÆgÀÄ ªÀiÁqÀÄªÀAvÉ PÉÆÃjgÀÄªÀ §UÉÎ.</t>
  </si>
  <si>
    <t>229</t>
  </si>
  <si>
    <t>PI RGRHCL 206 IAM 2016-2017</t>
  </si>
  <si>
    <t>PÉÆÃ¯ÁgÀ vÁ®Æè,PÀÄ ²æÃ¤ªÁ¸À¥ÀÄgÀ «zsÁ£À ¸À¨sÁ PÉëÃvÀæ  ºÉÆÃ¼ÀÆgÀÄ UÁææ.¥ÀA ªÁå¦ÛAiÀÄ°è£À ¥sÀ¯Á£ÀÄ¨sÀ«AiÀÄ £Ámï NPÉ DVgÀÄªÀ PÀÄjvÀÄ(¥sÀ.PÉÆÃ:84695)</t>
  </si>
  <si>
    <t>230</t>
  </si>
  <si>
    <t>PI RGRHCL 207 IAM 2016-2017</t>
  </si>
  <si>
    <t>ºÉÆ¼À¯ÉÌgÉ vÁ®ÆèQ£À DqÀ£ÀÆgÀÄ UÁæªÀÄ ¥ÀAZÁ¬ÄwAiÀÄ ¥sÀ¯Á£ÀÄ¨sÀ«AiÀÄ £Ámï NPÉAiÀiÁVgÀÄªÀ bÁAiÀiÁavÀæªÀ£ÀÄß gÀzÀÄÝ¥Àr¸ÀÄªÀAvÉ PÉÆÃjgÀÄªÀ §UÉÎ. (¥sÀ.PÉÆÃ-192011)</t>
  </si>
  <si>
    <t>231</t>
  </si>
  <si>
    <t>PI RGRHCL 208 IAM 2016-2017</t>
  </si>
  <si>
    <t>¸ÀªÀzÀwÛ vÁ®ÆèQ£À ªÀÄgÀPÀÄA© UÁææªÀÄ ¥ÀAZÁ¬ÄwAiÀÄ ¥sÀ¯Á£ÀÄ¨sÀ«AiÀÄ bÁAiÀiÁavÀæªÀ£ÀÄß gÀzÀÄÝªÀiÁqÀÄªÀ §UÉÎ</t>
  </si>
  <si>
    <t>232</t>
  </si>
  <si>
    <t>PI RGRHCL 209 IAM 2016-2017</t>
  </si>
  <si>
    <t>ªÀiÁ£À« vÁ®ÆèQ£À »gÉÃºÀtV UÁæªÀÄ ¥ÀAZÁ¬Äw ªÁå¦ÛAiÀÄ°è ªÀ¸Àw AiÉÆÃd£ÉUÀ¼ÀrAiÀÄ°è CªÀåªÀºÁgÀ £ÀqÉ¢zÀÄÝ ¸ÀÆPÀÛ PÀæªÀÄ dgÀÄV¸À®Ä PÉÆÃjgÀÄªÀ §UÉÎ,</t>
  </si>
  <si>
    <t>233</t>
  </si>
  <si>
    <t>PI RGRHCL 210 IAM 2016-2017</t>
  </si>
  <si>
    <t>PÉÆgÀlUÉgÉ vÁ®ÆèQ£À ªÀªÀÄZÉÃºÀ½î UÁæªÀÄ ¥ÀAZÁ¬ÄwUÉ 2016-2017£ÉÃ ¸Á°£À°è ««zsÀ ªÀ¸Àw AiÉÆÃd£ÉUÀ¼ÀrAiÀÄ°è ªÀÄ£É ¤ªÀiÁðt ªÀiÁrPÉÆqÀÄªÀAvÉ PÉÆÃjgÀÄªÀ §UÉÎ</t>
  </si>
  <si>
    <t>234</t>
  </si>
  <si>
    <t>PI RGRHCL 211 IAM 2016-2017</t>
  </si>
  <si>
    <t>¹AzÀV ªÀÄvÀPÉëÃvÀæPÉÌ 2016-2017£ÉÃ ¸Á°£À ¥ÀæzsÁ£À ªÀÄAwæ AiÉÆÃd£ÉAiÀÄr 1000 ªÀÄ£ÉUÀ¼À UÀÄj ¤ÃqÀÄªÀAvÉ PÉÆÃjgÀÄªÀ §UÉÎ</t>
  </si>
  <si>
    <t>235</t>
  </si>
  <si>
    <t>PI RGRHCL 212 IAM 2016-2017</t>
  </si>
  <si>
    <t>§¸ÀªÀPÀ¯Áåt vÁ®ÆèQ£À ªÀÄÄZÀ¼ÀA§ UÁææªÀÄ ¥ÀAZÁ¬ÄwAiÀÄ ¥sÀ¯Á£ÀÄ¨sÀ«AiÀÄ ªÀÄ£ÉUÉ C£ÀÄzÁ£À ©qÀÄUÀqÉ ªÀiÁqÀÄªÀAvÉ PÉÆÃjgÀÄªÀ §UÉÎ - 169629 169638</t>
  </si>
  <si>
    <t>236</t>
  </si>
  <si>
    <t>PI RGRHCL 213 IAM 2016-2017</t>
  </si>
  <si>
    <t>n £ÀgÀ¹Ã¥ÀÄgÀ vÁ®ÆèQ£À ªÀÄ°AiÀÄÆgÀÄ UÁæªÀÄ ¥ÀAZÀ¬ÄwAiÀÄ ¥sÀ¯Á£ÀÄ¨sÀ©üAiÀÄ f¦J¸ï bÁAiÀiÁavÀæ gÀzÀÄÝ¥Àr¸À®Ä PÉÆÃjgÀÄªÀ §UÉÎ-¥sÀ.PÉÆÃ:260386</t>
  </si>
  <si>
    <t>237</t>
  </si>
  <si>
    <t>PI RGRHCL 214 IAM 2016-2017</t>
  </si>
  <si>
    <t>£ÀAd£ÀUÀÆqÀÄ vÁ®ÆèQ£À zÉÆqÀØPÀªÀ®AzÉ UÁæªÀÄ ¥ÀAZÁ¬ÄwAiÀÄ ¥sÀ¯Á£ÀÄ¨sÀ«AiÀÄ ªÀÄ£ÉAiÀÄ f¦J¸ï £ÀÄß gÀzÀÄÝªÀiÁqÀÄªÀ §UÉÎ - 260683 260670</t>
  </si>
  <si>
    <t>238</t>
  </si>
  <si>
    <t>PI RGRHCL 215 IAM 2016-2017</t>
  </si>
  <si>
    <t>¹zÁÝ¥ÀÄgÀ vÁ®ÆèQ£À ElV UÁæªÀÄ ¥ÀAZÁ¬ÄwAiÀÄ ¥sÀ¯Á£ÀÄ¨sÀ«UÀ½UÉ ¤ÃqÀ¯ÁzÀ C£ÀÄzÁ£ÀzÀ «ªÀgÀUÀ¼À£ÀÄß ¤UàªÀÄzÀ ªÉ¨ï¸ÉÊn£À°è £ÀªÀÄÆ¢¸ÀÄªÀ §UÉÎ ¥sÀ.PÉÆÃqï: 86149 58035</t>
  </si>
  <si>
    <t>239</t>
  </si>
  <si>
    <t>PI RGRHCL 216 IAM 2016-2017</t>
  </si>
  <si>
    <t>ªÀiÁ£À« vÁ®ÆèQ£À ¨ÉÆÃUÁªÀw UÁæªÀÄ ¥ÀAZÁ¬Äw ªÁå¦ÛAiÀÄ°è §gÀÄªÀ ºÀ½îUÀ¼À°è ªÀÄ£É ¤ªÀiÁðtzÀ°è CªÀåªÀºÁgÀ £ÀqÉ¹gÀÄªÀ §UÉÎ</t>
  </si>
  <si>
    <t>240</t>
  </si>
  <si>
    <t>PI RGRHCL 217 IAM 2016-2017</t>
  </si>
  <si>
    <t>ºÀÄªÀÄ£Á¨Ázï vÁ®ÆèQ£À ¨ÉÃªÀÄ¼ÀSÉÃqÁ UÁæªÀÄ ¥ÀAZÁ¬Äw ªÁå¦ÛAiÀÄ°è£À ¥sÀ¯Á£ÀÄ¨sÀ«AiÀÄ f¦J¸ï bÁAiÀiÁavÀæ gÀzÀÄÝUÉÆ½¸À®Ä PÉÆÃjgÀÄªÀ §UÉÎ</t>
  </si>
  <si>
    <t>241</t>
  </si>
  <si>
    <t>PI RGRHCL 218 IAM 2016-2017</t>
  </si>
  <si>
    <t>PÀÆrèV vÁ®ÆèQ£À ºÉÆ¸ÀºÀ½î UÁæªÀÄ ¥ÀAZÁ¬Äw ªÁå¦ÛAiÀÄ°è£À ¥sÀ¯Á£ÀÄ¨sÀ«AiÀÄ f¦J¸ï bÁAiÀiÁavÀæ gÀzÀÄÝUÉÆ½¸À®Ä PÉÆÃjgÀÄªÀ §UÉÎ (¥sÀ.PÉÆÃ:287753)</t>
  </si>
  <si>
    <t>242</t>
  </si>
  <si>
    <t>PI RGRHCL 219 IAM 2016-2017</t>
  </si>
  <si>
    <t>§¸ÀªÀ£À¨ÁUÉÃªÁr vÁ®ÆèQ£À GPÀÌ° UÁæªÀÄ ¥ÀAZÁ¬ÄwAiÀÄ°è£À ¥sÀ¯Á£ÀÄ¨sÀ«AiÀÄ 4£ÉÃ ºÀAvÀzÀ f¦J¸ï ªÀiÁqÀ®Ä CªÀPÁ±À PÉÆÃjgÀÄªÀ §UÉÎ(237682)</t>
  </si>
  <si>
    <t>243</t>
  </si>
  <si>
    <t>PI RGRHCL 220 IAM 2016-2017</t>
  </si>
  <si>
    <t>§¼Áîj vÁ®ÆîQ£À ªÀuÉÃ£ÀÆgÀÄ UÁææªÀÄ ¥ÀAZÁ¬ÄwAiÀÄ ¥sÀ¯Á£ÀÄ¨sÀ«UÉ C£ÀÄzÁt ©qÀÄUÀqÉ ªÀiÁqÀ®Ä ¨ÁåAPï SÁvÉAiÀÄ CªÀ±ÀåPÀvÉ EgÀÄªÀ §UÉÎ - 246051</t>
  </si>
  <si>
    <t>244</t>
  </si>
  <si>
    <t>PI RGRHCL 221 IAM 2016-2017</t>
  </si>
  <si>
    <t xml:space="preserve">gÁAiÀÄ¨sÁUÀ vÁ®ÆèQ£À ¤®f UÁæªÀÄ ¥ÀAZÁ¬ÄwAiÀÄ ¥sÀ¯Á£ÀÄ¨sÀ«AiÀÄ C£ÀÄzÁ£ÀzÀ «ªÀgÀUÀ¼À£ÀÄß ¤UÀªÀÄzÀ ªÉ¨ï¸ÉÊn£À°è gÀzÀÄÝªÀiÁqÀÄªÀAvÉ PÉÆÃjgÀÄªÀ §UÉÎ </t>
  </si>
  <si>
    <t>245</t>
  </si>
  <si>
    <t>PI RGRHCL 222 IAM 2016-2017</t>
  </si>
  <si>
    <t>§AmÁé¼À vÁ®ÆèQ£À ªÀiÁtÂ UÁæªÀÄ ¥ÀAZÁ¬ÄwAiÀÄ ¥À¯Á£ÀÄ¨sÀ«AiÀÄÄ C£ÀÄzÁ£ÀªÀ£ÀÄß »A¢gÀÄV¹zÀÄÝ, vÀ¼À¥ÁAiÀÄ ºÀAvÀzÀ bÁAiÀiÁavÀæªÀ£ÀÄß gÀzÀÄÝ¥Àr¸ÀÄªÀAvÉ PÉÆÃjgÀÄªÀ §UÉÎ. (¥sÀ.PÉÆÃ-105513)</t>
  </si>
  <si>
    <t>246</t>
  </si>
  <si>
    <t>PI RGRHCL 223 IAM 2016-2017</t>
  </si>
  <si>
    <t>ºÀjºÀgÀ vÁ®ÆèQ£À ºÉÆ¼É¹jUÉgÉ UÁæªÀÄ ¥ÀAZÁ¬Äw ¥sÀ¯Á£ÀÄ¨sÀ«AiÀÄ £Ámï NPÉ ¥sÉÆÃmÉÆÃ gÀzÀÄÝ¥Àr¸À®Ä PÉÆÃjgÀÄªÀ §UÉÎ. ¥sÀ.PÉÆÃ-219164</t>
  </si>
  <si>
    <t>247</t>
  </si>
  <si>
    <t>PI RGRHCL 224 IAM 2016-2017</t>
  </si>
  <si>
    <t>zsÁgÀªÁqÀ vÁ®ÆèQ£À ¨Éta UÁæªÀÄ ¥ÀAZÁ¬ÄwUÉ ¨ÉÃn ¤ÃrzÀÄÝ £Ámï MPÉAiÀiÁVgÀÄªÀ ¥sÀ¯Á£ÀÄ¨sÀ«AiÀÄ£ÀÄß NPÉ ªÀiÁqÀÄªÀ §UÉÎ. ¥sÀ.PÉÆÃ-109540</t>
  </si>
  <si>
    <t>248</t>
  </si>
  <si>
    <t>PI RGRHCL 225 IAM 2016-2017</t>
  </si>
  <si>
    <t xml:space="preserve">«dAiÀÄ¥ÀÄgÀ f¯ÉèAiÀÄ zÉÃªÀgÀ»¥ÀàgÀV «zsÁ£À ¸À¨sÁ PÉëÃvÀæPÉÌ EA¢gÁ DªÁ¸ï AiÉÆÃd£ÉAiÀÄr ºÉZÀÄÑªÀj ªÀÄ£ÉUÀ¼À£ÀÄß ªÀÄAdÆgÀÄ ªÀiÁqÀÄªÀAvÉ PÉÆÃjgÀÄªÀ §UÉÎ. </t>
  </si>
  <si>
    <t>249</t>
  </si>
  <si>
    <t>PI RGRHCL 226 IAM 2016-2017</t>
  </si>
  <si>
    <t>vÀÄªÀÄPÀÆgÀÄ vÁ®ÆèQ£À PÉÆÃgÁ UÁæªÀÄ ¥ÀAZÁAiÀÄwAiÀÄ°è ¤AiÀÄªÀÄUÀ¼À£ÀÄß G®èAX¹ ¥sÀ¯Á£ÀÄ¨sÀ«AiÀÄ£ÀÄß DAiÉÄÌ ªÀiÁr</t>
  </si>
  <si>
    <t>250</t>
  </si>
  <si>
    <t>PI RGRHCL 227 IAM 2016-2017</t>
  </si>
  <si>
    <t>§¸ÀªÀ£À ¨ÁUÉÃªÁr vÁ®ÆèQ£À §¼ÀÆw UÁææªÀÄzÀ 3¥sÀ¯Á£ÀÄ¨sÀ«UÀ½UÉ C£ÀÄzÁ£À ©qÀÄUÀqÉ ªÀiÁqÀÄªÀAvÉ PÉÆÃjgÀÄªÀ §UÉÎ - 174673 182557 201505</t>
  </si>
  <si>
    <t>251</t>
  </si>
  <si>
    <t>PI RGRHCL 228 IAM 2016-2017</t>
  </si>
  <si>
    <t>¹AzÀV vÁ®ÆèQ£À UÀÄ¨ÉâÃªÁqÀ UÁæªÀÄ ¥ÀAZÁ¬ÄwUÉ EA¢gÁ DªÁ¸ï AiÉÆÃd£ÉAiÀÄr 51 ºÉZÀÄÑªÀj ªÀÄ£ÉUÀ¼À£ÀÄß ªÀÄAdÆgÀÄ ªÀiÁqÀÄªÀAvÉ PÉÆÃjgÀÄªÀ §UÉÎ</t>
  </si>
  <si>
    <t>252</t>
  </si>
  <si>
    <t>PI RGRHCL 229 IAM 2016-2017</t>
  </si>
  <si>
    <t>zÁªÀtUÉgÉ vÁ®ÆèQ£À PÀÄQð UÁæªÀÄ ¥ÀAZÁ¬ÄwAiÀÄ ¥sÀ¯Á£ÀÄ¨sÀ«AiÀÄ£ÀÄß ¨ÁèPï ªÀiÁqÀÄªÀAvÉ PÉÆÃjgÀÄªÀ §UÉÎ. ¥sÀ.PÉÆÃ-217201</t>
  </si>
  <si>
    <t>253</t>
  </si>
  <si>
    <t>PI RGRHCL 230 IAM 2016-2017</t>
  </si>
  <si>
    <t>w £ÀgÀ¹Ã¥À¥ÀÄgÀ vÁ®ÆèQ8£À zÉÆqÉØÃ¨ÁV®Ä  UÁæªÀÄ ¥ÀAZÁ¬ÄwAiÀÄ ¥sÀ¯Á£ÀÄ¨sÀ«AiÀÄÄ C£ÀÄzÁ£ÀªÀ£ÀÄß »A¢gÀÄV¹gÀÄªÀ §UÉÎ</t>
  </si>
  <si>
    <t>254</t>
  </si>
  <si>
    <t>PI RGRHCL 231 IAM 2016-2017</t>
  </si>
  <si>
    <t>dªÀÄRAr vÁ®ÆèQ£À »gÉÃ¥ÀqÀ¸À®V UÁæªÀÄ ¥ÀAZÁ¬ÄwAiÀÄ ¥sÀ¯Á£ÀÄ¨sÀ«AiÀÄ f¦J¸ï bÁAiÀiÁavÀæªÀ£ÀÄß gÀzÀÄÝ¥Àr¸À¨ÉÃPÉAzÀÄ PÉÆÃjgÀÄªÀ §UÉÎ. (¥sÀ.PÉÆÃ-171870)</t>
  </si>
  <si>
    <t>255</t>
  </si>
  <si>
    <t>PI RGRHCL 232 IAM 2016-2017</t>
  </si>
  <si>
    <t>ºÀÄPÉÌÃj vÁ®ÆèQ£À PÉÃ¹Û UÁæªÀÄ ¥ÀAZÁ¬ÄwAiÀÄ°è£À £Ámï NPÉ DVgÀÄªÀ ¥sÀ¯Á£ÀÄ¨sÀ«UÀ¼À ªÀÄ£ÉUÀ¼À ºÁ° ¹Üw w½AiÀÄÄªÀ §UÉÎ</t>
  </si>
  <si>
    <t>256</t>
  </si>
  <si>
    <t>PI RGRHCL 233 IAM 2016-2017</t>
  </si>
  <si>
    <t>ªÀÄÄ¼À¨ÁV®Ä vÁ®ÆèQ£À §®è UÁæªÀÄ ¥ÀAZÁ¬ÄwAiÀÄ ¥sÀ¯Á£ÀÄ¨sÀ«AiÀÄ C£ÀÄzÁ£ÀªÀ£ÀÄß »A¥ÀqÉzÀÄ vÀ¼À¥ÁAiÀÄ ºÀAvÀzÀ bÁAiÀiÁavÀæªÀ£ÀÄß gÀzÀÄÝ¥Àr¸ÀÄªÀAvÉ PÉÆÃjgÀÄªÀ §UÉÎ. ¥sÀ.PÉÆÃ-148052</t>
  </si>
  <si>
    <t>257</t>
  </si>
  <si>
    <t>PI RGRHCL 234 IAM 2016-2017</t>
  </si>
  <si>
    <t>avÀæzÀÄUÀð vÁ®ÆèQ£À ¨É¼ÀUÀlÖ UÁæªÀÄ ¥ÀAZÁ¬ÄwAiÀÄ ¥sÀ¯Á£ÀÄ¨sÀ«UÉ C£ÀÄzÁ£À ©qÀÄUÀqÉ ªÀiÁqÀÄªÀAvÉ PÉÆÃjgÀÄªÀ §UÉÎ. ¥sÀ.PÉÆÃ-201702</t>
  </si>
  <si>
    <t>258</t>
  </si>
  <si>
    <t>PI RGRHCL 235 IAM 2016-2017</t>
  </si>
  <si>
    <t>£ÀAd£ÀUÀÆqÀÄ vÁ®ÆèQ£À ºÉqÀvÀ¯É UÁæªÀÄ ¥ÀAZÁ¬ÄwAiÀÄ ¥sÀ¯Á£ÀÄ¨sÀ«UÉ C£ÀÄzÁ£À ©qÀÄUÀqÉ ªÀiÁqÀÄªÀAvÉ PÉÆÃjgÀÄªÀ §UÉÎ. ¥sÀ.PÉÆÃ-252185</t>
  </si>
  <si>
    <t>259</t>
  </si>
  <si>
    <t>PI RGRHCL 236 IAM 2016-2017</t>
  </si>
  <si>
    <t>£ÀgÀ¹AºÀgÁd¥ÀÄgÀ vÁ®ÆèQ£À PÀPÉð±ÀégÀ UÁæªÀÄ ¥ÀAZÁ¬ÄwAiÀÄ ¥sÀ¯Á£ÀÄ§«AiÀÄ bÁªÀtÂ ºÀAvÀzÀ bÁAiÀiÁavÀæªÀ£ÀÄß gÀzÀÄÝ¥Àr¸ÀÄªÀAvÉ PÉÆÃjgÀÄªÀ §UÉÎ. ¥sÀ.PÉÆÃ-109848</t>
  </si>
  <si>
    <t>260</t>
  </si>
  <si>
    <t>PI RGRHCL 237 IAM 2016-2017</t>
  </si>
  <si>
    <t>ºÉÆ¼À¯ÉÌgÉ vÁ®ÆèQ£À vÀÄ¥ÀàzÀºÀ½î UÁæªÀÄ ¥ÀAZÁAiÀÄwAiÀÄ°è£À ¥sÀ¯Á£ÀÄ¨sÀ«AiÀÄ£ÀÄß ¨ÁèPï ªÀiÁqÀÄªÀ §UÉÎ ¥sÀ.PÉÆÃ:123234</t>
  </si>
  <si>
    <t>261</t>
  </si>
  <si>
    <t>PI RGRHCL 238 IAM 2016-2017</t>
  </si>
  <si>
    <t>zÉÃªÀ£ÀºÀ½î vÁ®ÆèQ£À ºÁgÉÆÃºÀ½î UÁæªÀÄ ¥ÀAZÁ¬ÄwAiÀÄ zÉÆqÀØªÀÄÄzÉÝÃ£ÀºÀ½î UÁæªÀÄzÀ ¥sÀ¯Á£ÀÄ¨sÀ«AiÀÄÄ C£ÀÄzÁ£ÀªÀ£ÀÄß »A¢gÀÄV¹zÀÄÝ, ¨ÁèPï ªÀiÁqÀÄªÀAvÉ PÉÆÃjgÀÄªÀ §UÉÎ. ¥sÀ.PÉÆÃ. 58657</t>
  </si>
  <si>
    <t>262</t>
  </si>
  <si>
    <t>PI RGRHCL 239 IAM 2016-2017</t>
  </si>
  <si>
    <t xml:space="preserve">ZÀ£ÀßVj vÁ®ÆèQ£À PÉgÉ©¼Àa UÁæªÀÄ ¥ÀAZÁ¬ÄwAiÀÄ ZÉPï ªÀiÁ»wAiÀÄ£ÀÄß gÀzÀÄÝªÀiÁqÀÄªÀ §UÉÎ </t>
  </si>
  <si>
    <t>263</t>
  </si>
  <si>
    <t>PI RGRHCL 240 IAM 2016-2017</t>
  </si>
  <si>
    <t>§¸ÀªÀ£À ¨ÁUÉÃªÁr vÁ®ÆèQ£À §¼ÀÆw ºÁUÀÆ ªÀÄnÖºÁ¼À UÁææªÀÄzÀ ¥sÀ¯Á£ÀÄ¨sÀ«UÀ½UÉ C£ÀÄzÁ£À ©qÀÄUÀqÉ ªÀiÁqÀÄªÀAvÉ PÉÆÃjgÀÄªÀ §UÉÎ - 174673 182557 201505</t>
  </si>
  <si>
    <t>264</t>
  </si>
  <si>
    <t>PI RGRHCL 241 IAM 2016-2017</t>
  </si>
  <si>
    <t>ªÀÄÄ¼À¨ÁV®Ä vÁ®ÆèQ£À ºÉ§âtÂ UÁæªÀÄ ¥ÀAZÁ¬ÄwAiÀÄ EA¢gÁ DªÁ¸ï AiÉÆÃd£ÉAiÀÄ 2009-10 £ÉÃ ¸Á°£Àr ¥sÀ¯Á£ÀÄ¨sÀ«UÀ½UÉ C£ÀÄzÁ£À ©qÀÄUÀqÉ ªÀiÁqÀÄªÀAvÉ PÉÆÃjgÀÄªÀ §UÉÎ - 24872</t>
  </si>
  <si>
    <t>265</t>
  </si>
  <si>
    <t>PI RGRHCL 242 IAM 2016-2017</t>
  </si>
  <si>
    <t>¸ÀÄgÀ¥ÀÄgÀ vÁ®ÆèQ£À ªÁUÀtUÉÃgÁ UÁæªÀÄ ¥ÀAZÁAiÀÄwUÉ EA¢gÁ DªÁ¸ï AiÉÆÃd£ÉAiÀÄr 50 ºÉZÀÄÑªÀj ªÀÄ£ÉUÀ¼À£ÀÄß ªÀÄAdÆgÀÄ ªÀiÁqÀÄªÀAvÉ PÉÆÃjgÀÄªÀ §UÉÎ.</t>
  </si>
  <si>
    <t>266</t>
  </si>
  <si>
    <t>PI RGRHCL 243 IAM 2016-2017</t>
  </si>
  <si>
    <t>C¼ÀAzÀ vÁ®ÆèQ£À ¤A§Uáð UÁæªÀÄ ¥ÀAZÁ¬ÄwUÉ 2014-15 £ÉÃ ¸Á°£À EA¢gÁ DªÁ¸ï AiÉÆÃd£ÉAiÀÄr ªÀÄ£ÉUÀ¼À£ÀÄß ªÀÄAdÆgÀÄ ªÀiÁqÀÄªÀAvÉ PÉÆÃjgÀÄªÀ §UÉÎ</t>
  </si>
  <si>
    <t>267</t>
  </si>
  <si>
    <t>PI RGRHCL 244 IAM 2016-2017</t>
  </si>
  <si>
    <t>¹zÁÝ¥ÀÄgÀ vÁ®ÆèQ£À PÉÆÃ®ðPÉÊ UÁæªÀÄ ¥ÀAZÁ¬ÄwUÉ §¸ÀªÀ ªÀ¸Àw ªÀÄvÀÄÛ ¥ÀæzsÁ£À ªÀÄAwæ DªÁ¸ï AiÉÆÃd£ÉAiÀÄr ªÀi£ÉUÀ¼À£ÀÄß ªÀÄAdÆgÀÄ ªÀiÁqÀ¨ÉÃPÉAzÀÄ PÉÆÃjgÀÄªÀ §UÉÎ</t>
  </si>
  <si>
    <t>268</t>
  </si>
  <si>
    <t>PI RGRHCL 245 IAM 2016-2017</t>
  </si>
  <si>
    <t>±ÀºÁ¥ÀÆgÀ vÁ®ÆèQ£À JgÉÃ£Á¼À UÁæªÀÄ ¥ÀAZÁ¬ÄwAiÀÄ°è ªÀ¸Àw AiÉÆÃd£ÉAiÀÄrAiÀÄ°è CªÀåªÀºÁgÀ £ÀqÉ¢gÀÄªÀ §UÉÎ</t>
  </si>
  <si>
    <t>269</t>
  </si>
  <si>
    <t>PI RGRHCL 246 IAM 2016-2017</t>
  </si>
  <si>
    <t>«dAiÀÄ¥ÀÄgÀ f¯ÉèAiÀÄ ¹AzÀV vÁ®ÆèQ£À ºÀA¢UÀ£ÀÆgÀÄ UÁæªÀÄ ¥ÀAZÁ¬ÄwUÉ ¥ÀæzsÁ£À ªÀÄAwæ DªÁ¸ï AiÉÆÃd£ÉAiÀÄr 90 ºÉZÀÄÑªÀj ªÀÄ£ÉUÀ¼À£ÀÄß ªÀÄAdÆgÀÄ ªÀiÁqÀÄªÀAvÉ PÉÆÃjgÀÄªÀ §UÉÎ</t>
  </si>
  <si>
    <t>270</t>
  </si>
  <si>
    <t>PI RGRHCL 247 IAM 2016-2017</t>
  </si>
  <si>
    <t>¹AzsÀ£ÀÆgÀÄ vÁ®ÆèQ£À GªÀÄ®Æn UÁæªÀÄ ¥ÀAZÁ¬ÄwAiÀÄ ¥sÀ¯Á£ÀÄ¨sÀ«UÉ C£ÀÄzÁ£À ©qÀÄUÀqÉ ªÀiÁqÀÄªÀAvÉ PÉÆÃjgÀÄªÀ §UÉÎ - 207963</t>
  </si>
  <si>
    <t>271</t>
  </si>
  <si>
    <t>PI RGRHCL 248 IAM 2016-2017</t>
  </si>
  <si>
    <t>ºÉÆ¼À¯ÉÌgÉ vÁ®ÆèQ£À zÀÄ«Ää UÁæªÀÄ ¥ÀAZÁ¬ÄwAiÀÄ ¥sÀ¯Á£ÀÄ¨sÀ«AiÀÄ vÀ¼À¥ÁAiÀÄ ºÀAvÀzÀ bÁAiÀiÁavÀæªÀ£ÀÄß gÀzÀÄÝ¥Àr¸ÀÄªÀAvÉ PÉÆÃjgÀÄªÀ §UÉÎ. ¥sÀ®.PÉÆÃ-194119</t>
  </si>
  <si>
    <t>272</t>
  </si>
  <si>
    <t>PI RGRHCL 249 IAM 2016-2017</t>
  </si>
  <si>
    <t xml:space="preserve">avÁÛ¥ÀÄgÀ vÁ®ÆèQ£À PÉÆAZÀÆgÀÄ UÁæªÀÄ ¥ÀAZÁ¬ÄwUÉ AiÀiÁªÀÅzÁzÀgÀÄ MAzÀÄ AiÉÆÃd£ÉAiÀÄr ªÀÄ£ÉUÀ¼À£ÀÄß ªÀÄAdÆgÀÄ ªÀiÁqÀ¨ÉÃPÉAzÀÄ PÉÆÃjgÀÄªÀ §UÉÎ. </t>
  </si>
  <si>
    <t>273</t>
  </si>
  <si>
    <t>PI RGRHCL 250 IAM 2016-2017</t>
  </si>
  <si>
    <t>zÁªÀtUÉgÉ vÁ®ÆèQ£À ¨É¼ÀªÀ£ÀÆgÀÄ UÁæªÀÄ ¥ÀAZÁ¬Äw ¥sÀ¯Á£ÀÄ¨sÀ«AiÀÄ£ÀÄß C£ï ¨ÁèPï ªÀiÁqÀ®Ä PÉÆÃjgÀÄªÀ §UÉÎ- ¥sÀ.PÉÆÃ:191628</t>
  </si>
  <si>
    <t>274</t>
  </si>
  <si>
    <t>PI RGRHCL 251 IAM 2016-2017</t>
  </si>
  <si>
    <t>¨sÀlÌ¼À vÁ®ÆèQ£À  ªÀÄÄlÖ½î UÁæªÀÄ ¥ÀAZÁ¬Äw ¥sÀ¯Á£ÀÆ¨sÀ«AiÀÄ UÉÆÃqÉ ºÀAvÀzÀ bÁAiÀiÁavÀæªÀ£ÀÄß gÀzÀÄÝUÉÆ½¸ÀÄªÀAvÉ PÉÆÃjgÀÄªÀ §UÉÎ. ¥sÀ.PÉÆÃ-143686</t>
  </si>
  <si>
    <t>275</t>
  </si>
  <si>
    <t>PI RGRHCL 252 IAM 2016-2017</t>
  </si>
  <si>
    <t>¨sÁ°Ì vÁ®ÆèQ£À ¨Áå®ºÁ¼ï UÁæªÀÄ ¥ÀAZÁ¬Äw ¥sÀ¯Á£ÀÄ¨sÀ«AiÀÄ vÀ¼À¥ÁAiÀÄ ºÀAvÀzÀ bÁAiÀiÁavÀæªÀ£ÀÄß gÀzÀÄÝUÉÆ½¸ÀÄªÀAvÉ PÉÆÃjgÀÄªÀ §UÉÎ. ¥sÀ.PÉÆÃ- 196757</t>
  </si>
  <si>
    <t>276</t>
  </si>
  <si>
    <t>PI RGRHCL 253 IAM 2016-2017</t>
  </si>
  <si>
    <t xml:space="preserve">ZvÀæzÀÄUÀð vÁ®ÆèQ£À ®Qëöä¸ÁUÀgÀ UÁæªÀÄ ¥ÀAZÁ¬ÄwAiÀÄ ¥sÀ¯Á£ÀÄ¨sÀ«AiÀÄ C£ÀÄzÁ£ÀªÀ£ÀÄß »A¥ÀqÉzÀÄ UÉÆqÉ ºÀAvÀzÀ bÁAiÀiÁavÀæªÀ£ÀÄß gÀzÀÄÝ¥Àr¸ÀÄªÀAvÉ PÉÆÃjgÀÄªÀ §UÉÎ. ¥sÀ.PÉÆÃ-200082 </t>
  </si>
  <si>
    <t>277</t>
  </si>
  <si>
    <t>PI RGRHCL 254 IAM 2016-2017</t>
  </si>
  <si>
    <t>CgÀPÀ®UÀÆqÀÄ vÁ®ÆèQ£À PÀqÀÄ«£ÀºÉÆ¸ÀºÀ½î UÁæªÀÄzÀ ¥sÀ¯Á£ÀÄ¨sÀ«AiÀÄ bÁAiÀiÁavÀæªÀ£ÀÄß gÀzÀÄÝ¥Àr¸ÀÄªÀAvÉ PÉÆÃjgÀÄªÀ §UÉÎ. ¥sÀ.PÉÆÃ-150863</t>
  </si>
  <si>
    <t>278</t>
  </si>
  <si>
    <t>PI RGRHCL 255 IAM 2016-2017</t>
  </si>
  <si>
    <t>UÀÄ©â vÁ®ÆèQ£À PÀÄ£Áß® UÁæªÀÄ ¥ÀAZÁ¬ÄwAiÀÄ°è£À ¥sÀ¯Á£ÀÄ¨sÀ«AiÀÄ f¦J¸ï bÁAiÀiÁavÀæ gÀzÀÄÝUÉÆ½¸À®Ä PÉÆÃjgÀÄªÀ §UÉÎ- ¥sÀ.PÉÆÃ:335521</t>
  </si>
  <si>
    <t>279</t>
  </si>
  <si>
    <t>PI RGRHCL 256 IAM 2016-2017</t>
  </si>
  <si>
    <t>£É®ªÀÄAUÀ® vÁ®ÆèQ£À AiÀÄAlUÁ£ÀºÀ½î UÁæªÀÄ ¥ÀAZÁ¬ÄwAiÀÄ ¥sÀ¯Á£ÀÄ¨sÀ«AiÀÄ ªÀÄ£ÉAiÀÄ bÁAiÀiÁavÀæªÀ£ÀÄß gÀzÀÄÝªÀiÁqÀÄªÀ §UÉÎ - ¥sÀ.PÉÆÃqï: 76961</t>
  </si>
  <si>
    <t>280</t>
  </si>
  <si>
    <t>PI RGRHCL 257 IAM 2016-2017</t>
  </si>
  <si>
    <t>PÀÄAzÁ¥ÀÄgÀ vÁ®ÆèQ£À ºÀnÖAiÀÄAUÀr UÁæªÀÄ ¥ÀAZÁ¬ÄwUÉ ºÉZÀÄÑªÀj ªÀÄ£ÉUÀ¼À£ÀÄß ªÀÄAdÆgÀÄ ªÀiÁqÀÄªÀAvÉ PÉÆÃjgÀÄªÀ §UÉÎ.</t>
  </si>
  <si>
    <t>281</t>
  </si>
  <si>
    <t>PI RGRHCL 258 IAM 2016-2017</t>
  </si>
  <si>
    <t>¸ÀÄgÀ¥ÀÄgÀ vÁ®ÆèQ£À PÉA¨sÁ« UÁæªÀÄ ¥ÀAZÁ¬ÄwUÉ C£ÀÄzÁ£À ©qÀÄUÀqÉ ªÀiÁqÀÄªÀAvÉ PÉÆÃjgÀÄªÀ §UÉÎ</t>
  </si>
  <si>
    <t>282</t>
  </si>
  <si>
    <t>PI RGRHCL 259 IAM 2016-2017</t>
  </si>
  <si>
    <t>vÀÄªÀÄPÀÆgÀÄ vÁ®ÆèQ£À ºÉÆ£ÀÄßrPÉ UÁæªÀÄ ¥ÀAZÁ¬ÄwAiÀÄ°è ¥ÁægÀA¨sÀªÁUÀzÀ ªÀÄ£ÉUÀ¼À£ÀÄß gÀzÀÄÝ¥Àr¹PÉÆqÀÄªÀAvÉ PÉÆÃjgÀÄªÀ §UÉÎ</t>
  </si>
  <si>
    <t>283</t>
  </si>
  <si>
    <t>PI RGRHCL 260 IAM 2016-2017</t>
  </si>
  <si>
    <t>avÀæzÀÄUÀð vÁ®ÆèQ£À ¹zÁÝ¥ÀÄgÀ UÁæªÀÄ ¥ÀAZÁ¬ÄwAiÀÄ ¥sÀ¯Á£ÀÄ¨sÀ«¬ÄAzÀ C£ÀÄzÁ£À »A¥ÀqÉzÀÄ bÁAiÀiÁavÀæªÀ£ÀÄß gÀzÀÄÝªÀiÁqÀÄªÀ §UÉÎ - 206091</t>
  </si>
  <si>
    <t>284</t>
  </si>
  <si>
    <t>PI RGRHCL 261 IAM 2016-2017</t>
  </si>
  <si>
    <t xml:space="preserve">§¼Áîj vÁ®ÆèQ£À ¹zÀÝªÀÄä£ÀºÀ½î UÁæªÀÄ ¥ÀAZÁ¬ÄwAiÀÄ ¥sÀ¯Á£ÀÄ¨sÀ«UÉ C£ÀÄzÁ£À ©qÀÄUÀqÉ ªÀiÁqÀÄªÀAvÉ PÉÆÃjgÀÄªÀ §UÉÎ </t>
  </si>
  <si>
    <t>285</t>
  </si>
  <si>
    <t>PI RGRHCL 262 IAM 2016-2017</t>
  </si>
  <si>
    <t xml:space="preserve">«dAiÀÄ¥ÀÄgÀ vÁ®ÆèQ£À eÁ®UÉÃj UÁææªÀÄ ¥ÀAZÁ¬ÄwAiÀÄ ¥sÀ¯Á£ÀÄ¨sÀ«UÀ½UÉ C£ÀÄzÁ£À ©qÀÄUÀqÉ ªÀiÁqÀÄªÀ §UÉÎ </t>
  </si>
  <si>
    <t>286</t>
  </si>
  <si>
    <t>PI RGRHCL 263 IAM 2016-2017</t>
  </si>
  <si>
    <t>ºÀÄPÉÌÃj vÁ®ÆèQ£À ¨É¼À« UÁææªÀÄ ¥ÀAZÁ¬ÄwAiÀÄ ¥sÀ¯Á£ÀÄ¨sÀ«AiÀÄ f¦J¸ï r°Ãmï ªÀiÁqÀ®Ä PÉÆÃjgÀÄªÀ §UÉÎ ¥sÀ.PÉÆÃ:482779</t>
  </si>
  <si>
    <t>287</t>
  </si>
  <si>
    <t>PI RGRHCL 264 IAM 2016-2017</t>
  </si>
  <si>
    <t>aPÀÌ£ÁAiÀÄPÀ£ÀºÀ½î vÁ®ÆèQ£À zÀ¸ÀÆr UÁæªÀÄ ¥ÀAZÁ¬Äw ªÁå¦ÛAiÀÄ°è£À ¥sÀ¯Á£ÀÄ¨sÀ«AiÀÄ ªÀÄ£ÉUÉ C£ÀÄzÁ£À ©qÀÄUÀqÉUÉ PÉÆÃjgÀÄªÀ §UÉÎ.</t>
  </si>
  <si>
    <t>288</t>
  </si>
  <si>
    <t>PI RGRHCL 265 IAM 2016-2017</t>
  </si>
  <si>
    <t>£ÀªÀ®UÀÄAzÀ vÁ®ÆèQ£À £ÁªÀ½î UÁæªÀÄ ¥ÀAZÁ¬Äw ªÁå¦ÛAiÀÄ°è£À ¥sÀ®£ÀÄ¨sÀ«AiÀÄ f¦J¸ï bÁAiÀiÁavÀæ NPÉ ªÀiÁr¸À®Ä PÉÆÃjgÀÄªÀ §UÉÎ. ¥sÀ.PÉÆÃ:93419</t>
  </si>
  <si>
    <t>289</t>
  </si>
  <si>
    <t>PI RGRHCL 266 IAM 2016-2017</t>
  </si>
  <si>
    <t>§¼Áèj vÁ®ÆèQ£À £É®Äèr UÁæªÀÄ ¥ÀAZÁ¬ÄvÀAiÀÄ°è£À ¥sÀ¯Á£ÀÄ¨sÀ«AiÀÄ f¦J¸ï bÁAiÀiÁavÀæ gÀzÀÄÝUÉÆ½¸À®Ä PÉÆÃjgÀÄªÀ §UÉÎ ¥sÀ.PÉÆÃ:272410</t>
  </si>
  <si>
    <t>290</t>
  </si>
  <si>
    <t>PI RGRHCL 267 IAM 2016-2017</t>
  </si>
  <si>
    <t>AiÀÄ®§ÄUÁð vÁ®ÆèQ£À ªÀÄÄzsÉÆÃ¼À UÁæªÀÄ ¥ÀAZÁ¬Äw ¥sÀ¯Á£ÀÄ¨sÀ«AiÀÄ C£ÀÄzÁ£ÀªÀ£ÀÄß »A¥ÀqÉzÀÄ vÀ¼À¥ÁAiÀÄ ºÀAvÀzÀ bÁAiÀiÁavÀæªÀ£ÀÄß gÀzÀÄÝUÉÆ½¸ÀÄªÀAvÉ PÉÆÃjgÀÄªÀ §UÉÎ. ¥sÀ.PÉÆÃ-157896</t>
  </si>
  <si>
    <t>291</t>
  </si>
  <si>
    <t>PI RGRHCL 268 IAM 2016-2017</t>
  </si>
  <si>
    <t>vÀjÃPÉgÉ vÁ®ÆèQ£À ®PÀÌªÀ½î UÁæªÀÄ ¥ÀAZÁ¬ÄwAiÀÄ ¥sÀ¯Á£ÀÄ¨sÀ«AiÀÄ vÀ¼À¥ÁAiÀÄ ºÀAvÀzÀ bÁAiÀiÁavÀæªÀ£ÀÄß gÀzÀÄÝ¥Àr¸ÀÄªÀAvÉ PÉÆÃjgÀÄªÀ §UÉÎ. ¥sÀ.PÉÆÃ-102648</t>
  </si>
  <si>
    <t>292</t>
  </si>
  <si>
    <t>PI RGRHCL 269 IAM 2016-2017</t>
  </si>
  <si>
    <t>¸ÉÃqÀA vÁ®ÆèQ£À °AUÀA¥À°è UÁæªÀÄ ¥ÀAZÁ¬ÄwAiÀÄ 2012-13£ÉÃ ¸Á°£À ¨ÁèPï DVgÀÄªÀ ªÀÄ£ÉAiÀÄ£ÀÄß C£ï¨ÁèPï ªÀiÁqÀ®Ä PÉÆÃjgÀÄªÀ §UÉÎ-¥sÀ.PÉÆÃ:300877</t>
  </si>
  <si>
    <t>293</t>
  </si>
  <si>
    <t>PI RGRHCL 270 IAM 2016-2017</t>
  </si>
  <si>
    <t>ªÀiÁ¤é vÁ®ÆèQ£À ¸ÀAUÁ¥ÀÄgÀ UÁæªÀÄ ¥ÀAZÁ¬ÄwAiÀÄ°è£À ¥sÀ¯Á£ÀÄ¨sÀ«AiÀÄ vÀ¼À¥ÁAiÀÄzÀ f¦J¸ï bÁAiÀiÁavÀæ gÀzÀÄÝUÉÆ½¸À®Ä PÉÆÃjgÀÄªÀ §UÉÎ- ¥sÀ.PÉÆÃ:236546</t>
  </si>
  <si>
    <t>294</t>
  </si>
  <si>
    <t>PI RGRHCL 271 IAM 2016-2017</t>
  </si>
  <si>
    <t>¸ÉÃqÀA vÁ®ÆèQ£À °AUÀA¥À°è UÁæªÀÄ ¥ÀAZÁ¬ÄwAiÀÄ 2012-13£ÉÃ ¸Á°£À ¨ÁèPï DVgÀÄªÀ ªÀÄ£ÉAiÀÄ£ÀÄß C£ï¨ÁèPï ªÀiÁqÀ®Ä PÉÆÃjgÀÄªÀ §UÉÎ-¥sÀ.PÉÆÃ:300878</t>
  </si>
  <si>
    <t>295</t>
  </si>
  <si>
    <t>PI RGRHCL 272 IAM 2016-2017</t>
  </si>
  <si>
    <t>¨ÁUÀ®PÉÆÃmÉ vÁ®ÆèQ£À »gÉÃUÀÄ®¨Á¼À UÁæªÀÄ ¥ÀAZÁ¬ÄwAiÀÄ ¥sÀ¯Á£ÀÄ¨sÀ«AiÀÄ f¦J¸ï bÁAiÀiÁavÀæ gÀzÀÄÝUÉÆ½¸À®Ä PÉÆÃjgÀÄªÀ §UÉÎ- ¥sÀPÉÆÃ:57538</t>
  </si>
  <si>
    <t>296</t>
  </si>
  <si>
    <t>PI RGRHCL 273 IAM 2016-2017</t>
  </si>
  <si>
    <t xml:space="preserve">zÉÃªÀzÀÄUÀð vÁ®ÆèQ£À PÀgÀrUÀÄqÀØ  UÁæªÀÄ ¥ÀAZÁ¬ÄwAiÀÄ ¥sÀ¯Á£ÀÄ¨sÀ«UÀ½UÉ 2009-10 £ÉÃ ¸Á°£Àr C£ÀÄzÁ£À ©qÀÄUÀqÉ ªÀiÁqÀÄªÀAvÉ PÉÆÃjgÀÄªÀ §UÉÎ </t>
  </si>
  <si>
    <t>297</t>
  </si>
  <si>
    <t>PI RGRHCL 274 IAM 2016-2017</t>
  </si>
  <si>
    <t xml:space="preserve">¥ÁªÀUÀqÀ vÁ®ÆèQ£À ¥ÉÆ£Àß¸ÀªÀÄÄzÀæ UÁæªÀÄ ¥ÀAZÁ¬ÄwAiÀÄ ¥sÀ¯Á£ÀÄ¨sÀ«UÀ½UÉ C£ÀÄzÁ£À ©qÀÄUÀqÉ ªÀiÁqÀÄªÀAvÉ PÉÆÃjgÀÄªÀ §UÉÎ </t>
  </si>
  <si>
    <t>298</t>
  </si>
  <si>
    <t>PI RGRHCL 275 IAM 2016-2017</t>
  </si>
  <si>
    <t>°AUÀ¸ÀUÀÆgÀÄ vÁ®ÆèQ£À £ÁUÀ¯Á¥ÀÄgÀ UÁæªÀÄzÀ ¥sÀ¯Á£ÀÄ¨sÀ«AiÀÄ vÀ¼À¥ÁAiÀÄ ºÀAvÀzÀ bÁAiÀiÁavÀæªÀ£ÀÄß gÀzÀÄÝ¥Àr¸ÀÄªÀAvÉ PÉÆÃjgÀÄªÀ §UÉÎ. ¥sÀ.PÉÆÃ-305500</t>
  </si>
  <si>
    <t>299</t>
  </si>
  <si>
    <t>PI RGRHCL 276 IAM 2016-2017</t>
  </si>
  <si>
    <t>£ÀAd£ÀUÀÆqÀÄ vÁ®ÆèQ£À ««zsÀ UÁææªÀÄ ¥ÀAZÁ¬ÄwAiÀÄ ¥sÀ¯Á£ÀÄ¨sÀ«UÀ½UÉ ©qÀÄUÀqÉ ªÀiÁrgÀÄªÀ C£ÀÄzÁ£ÀªÀ£ÀÄß £ÀªÀÄÆ¢¸ÀÄªÁUÀ DVgÀÄªÀ vÀ¥Àà£ÀÄß ¸Àj¥Àr¸ÀÄªÀ §UÉÎ</t>
  </si>
  <si>
    <t>300</t>
  </si>
  <si>
    <t>PI RGRHCL 277 IAM 2016-2017</t>
  </si>
  <si>
    <t>ZÀ£ÀÀßgÁAiÀÄ¥ÀlÖtzÀ ªÀÄwÛWÀlÖ UÁæªÀÄ ¥ÀAZÁ¬ÄwAiÀÄ°è£À ¥sÀ¯Á£ÀÄ¨sÀ«UÀ¼À f¦J¸ï bÁAiÀiÁavÀæ gÀzÀÄÝUÉÆ½¸À®Ä PÉÆÃjgÀÄªÀ §UÉÎ</t>
  </si>
  <si>
    <t>301</t>
  </si>
  <si>
    <t>PI RGRHCL 278 IAM 2016-2017</t>
  </si>
  <si>
    <t>ºÉÆ¼É£ÀgÀ¹Ã¥ÀÄgÀ vÁ®ÆèQ£À ¨ÁVªÁ¼ÀÄ UÁæªÀÄ ¥ÀAZÁ¬Äw ¥sÀ¯Á£ÀÄ¨sÀ«AiÀÄ UÉÆÃqÉ ºÀAvÀzÀ bÁAiÀiÁavÀæªÀ£ÀÄß gÀzÀÄÝ¥Àr¸ÀÄªÀAvÉ PÉÆÃjgÀÄªÀ §UÉÎ. ¥sÀ.PÉÆÃ-131596</t>
  </si>
  <si>
    <t>302</t>
  </si>
  <si>
    <t>PI RGRHCL 279 IAM 2016-2017</t>
  </si>
  <si>
    <t>¥ÀÄvÀÀÆÛgÀÄ vÁ®ÆèQ£À ¨É¼ÀAzÀÆgÀÄ UÁæªÀÄ ¥ÀAZÁ¬ÄwAiÀÄ ¥sÀ¯Á£ÀÄ¨sÀ«UÉ C£ÀÄzÁ£À ©qÀÄUÀqÉ ªÀiÁqÀÄªÀAvÉ PÉÆÃjgÀÄªÀ §UÉÎ - 62229</t>
  </si>
  <si>
    <t>303</t>
  </si>
  <si>
    <t>PI RGRHCL 280 IAM 2016-2017</t>
  </si>
  <si>
    <t>¨É¼ÀUÁ« vÁ®ÆèQ£À ºÀA¢UÀ£ÀÆgÀÄ UÁæªÀÄ ¥ÀAZÁ¬Äw ¥sÀ¯Á£ÀÄ¨sÀ«AiÀÄ vÀ¼À¥ÁAiÀÄ ºÀAvÀzÀ bÁAiÀiÁavÀæªÀ£ÀÄß gÀzÀÄÝ¥Àr¸ÀÄªÀAvÉ PÉÆÃjgÀÄªÀ §UÉÎ. ¥sÀ.PÉÆÃ-449540</t>
  </si>
  <si>
    <t>20.10.2016</t>
  </si>
  <si>
    <t>304</t>
  </si>
  <si>
    <t>PI RGRHCL 281 IAM 2016-2017</t>
  </si>
  <si>
    <t xml:space="preserve">±ÀºÁ¥ÀÆgÀ vÁ®ÆèQ£À «¨sÀÆwºÀ½î UÁæªÀÄzÀ ¥sÀ¯Á£ÀÄ¨sÀ«UÀ½UÉ ¥ÀæzsÁ£À ªÀÄAwæ DªÁ¸ï AiÉÆÃd£ÉAiÀÄr ªÀÄ£ÉUÀ¼À£ÀÄß ªÀÄAdÆgÀÄ ªÀiÁqÀÄªÀAvÉ PÉÆÃjgÀÄªÀ §UÉÎ. </t>
  </si>
  <si>
    <t>305</t>
  </si>
  <si>
    <t>PI RGRHCL 282 IAM 2016-2017</t>
  </si>
  <si>
    <t>ªÀÄÄzsÉÆÃ¼À vÁ®ÆèQ£À GvÀÆÛgÀÄ UÁæªÀÄ ¥ÀAZÁ¬ÄwAiÀÄ ¥sÀ¯Á£ÀÄ¨sÀ«UÉ 4£ÉÃ PÀAw£À C£ÀÄzÁ£À ©qÀÄUÀqÉ ªÀiÁqÀÄªÀ §UÉÎ - 92817</t>
  </si>
  <si>
    <t>306</t>
  </si>
  <si>
    <t>PI RGRHCL 283 IAM 2016-2017</t>
  </si>
  <si>
    <t>¨É¼ÀUÁ« vÁ®ÆèQ£À ªÀÄÄvÁß¼À UÁæªÀÄ ¥ÀAZÁ¬ÄwUÉ J¸ï.E.¹.¹ 2011 gÀ ªÀ¸Àw gÀ»vÀgÀ PÀÄlÄA§UÀ¼À ªÀiÁ»wAiÀÄ£ÀÄß f.¦ ¯ÁV£ï ¥ÀÄ£ÀB ¤ÃqÀ®Ä PÉÆÃjgÀÄªÀ §UÉÎ.</t>
  </si>
  <si>
    <t>307</t>
  </si>
  <si>
    <t>PI RGRHCL 284 IAM 2016-2017</t>
  </si>
  <si>
    <t>wÃxÀðºÀ½î vÁ®ÆèQ£À ªÀÄÄ¼ÀÄ¨ÁV®Ä UÁæªÀÄ ¥ÀAZÁ¬Äw ¥sÀ¯Á£ÀÄ¨sÀ«AiÀÄ CqÀªÀiÁ£À ªÀÄÄPÀÛUÉÆ½¸ÀÄªÀAvÉ PÉÆÃjgÀÄªÀ §UÉÎ. ¥sÀ.PÉÆÃ-108406</t>
  </si>
  <si>
    <t>308</t>
  </si>
  <si>
    <t>PI RGRHCL 285 IAM 2016-2017</t>
  </si>
  <si>
    <t>ªÀ¸Àw AiÉÆÃd£ÉAiÀÄr ¥sÀ¯Á£ÀÄ¨sÀ«AiÀÄ£ÀÄß DAiÉÄÌ ªÀiÁqÀ®Ä ¸ÀÆPÀÛ ¤zÉÃð±À£À ¤ÃqÀÄªÀ PÀÄjvÀÄ</t>
  </si>
  <si>
    <t>309</t>
  </si>
  <si>
    <t>PI RGRHCL 286 IAM 2016-2017</t>
  </si>
  <si>
    <t>©ÃzÀgï vÁ®ÆèQ£À ¸ÀAUÉÆÃ¼ÀV UÁæªÀÄ ¥ÀAZÁ¬ÄwAiÀÄ ¥sÀ¯Á£ÀÄ¨sÀ«AiÀÄ vÀ¼À¥ÁAiÀÄ ºÀAvÀzÀ bÁAiÀiÁavÀæªÀ£ÀÄß gÀzÀÄÝ¥Àr¸ÀÄªÀAvÉ PÉÆÃjgÀÄªÀ §UÉÎ. ¥sÀ.PÉÆÃ-39950</t>
  </si>
  <si>
    <t>310</t>
  </si>
  <si>
    <t>PI RGRHCL 287 IAM 2016-2017</t>
  </si>
  <si>
    <t>ºÀÄªÀÄ£Á¨Ázï vÁ®ÆèQ£À ElUÁ, ¨ÉªÀÄ¼ÀSÉÃqÁ UÁæªÀÄ ¥ÀAZÁ¬ÄwUÀ¼À ¥sÀ¯Á£ÀÄ¨sÀ«UÀ¼À f¦J¸ï bÁAiÀiÁavÀæªÀ£ÀÄß gÀzÀÄÝ¥Àr¸ÀÄªÀAvÉ PÉÆÃjgÀÄªÀ §UÉÎ. ¥sÀ.PÉÆÃ-197435, 204764</t>
  </si>
  <si>
    <t>311</t>
  </si>
  <si>
    <t>PI RGRHCL 288 IAM 2016-2017</t>
  </si>
  <si>
    <t>PÉÆ¼ÉîUÁ® vÁ®ÆèQ£À ¨ÉÊ®ÆgÀÄ UÁæªÀÄ ¥ÀAZÁ¬ÄwUÉ ¥ÀæzsÁ£À ªÀÄAwæ DªÁ¸ï AiÉÆÃd£ÉAiÀÄr ºÉZÀÄÑªÀj UÀÄjAiÀÄ£ÀÄß ¤ÃqÀÄªÀAvÉ PÉÆÃjgÀÄªÀ §UÉÎ.</t>
  </si>
  <si>
    <t>312</t>
  </si>
  <si>
    <t>PI RGRHCL 289 IAM 2016-2017</t>
  </si>
  <si>
    <t>©ÃzÀgï vÁ®ÆèQ£À ªÀÄgÀPÀ¯ï UÁæªÀÄ ¥ÀAZÁ¬ÄwAiÀÄ ¥sÀ¯Á£ÀÄ¨sÀ«AiÀÄ ªÀÄ£ÉAiÀÄ vÀ¼À¥ÁAiÀÄ ºÀAvÀzÀ bÁAiÀiÁavÀæªÀ£ÀÄß gÀzÀÄÝªÀiÁqÀÄªÀ §UÉÎ - ¥sÀ.,PÉÆÃqï: 143304</t>
  </si>
  <si>
    <t>313</t>
  </si>
  <si>
    <t>PI RGRHCL 290 IAM 2016-2017</t>
  </si>
  <si>
    <t>²gÀ¹ vÁ®ÆèQ£À ¨sÁ² UÁæªÀÄ ¥ÀAZÁ¬ÄwAiÀÄ°è£À ¥sÀ¯Á£ÀÄ¨sÀ«UÀ¼À f¦J¸ï bÁAiÀiÁavÀæ gÀzÀÄÝUÉÆ½¸À®Ä PÉÆÃjgÀÄªÀ §UÉÎ</t>
  </si>
  <si>
    <t>314</t>
  </si>
  <si>
    <t>PI RGRHCL 291 IAM 2016-2017</t>
  </si>
  <si>
    <t>±ÀºÁ¥ÀÄgÀ vÁ®ÆèQ£À PÉÆ¼ÀÄîgÀ JA. UÁæªÀÄ ¥ÀAZÁAiÀÄw ¥sÀ¯Á£ÀÄ¨sÀ«AiÀÄ vÀ¼À¥ÁAiÀÄ ºÀAvÀzÀ bÁAiÀiÁavÀæªÀ£ÀÄß gÀzÀÄÝ¥Àr¸ÀÄªÀAvÉ PÉÆÃjgÀÄªÀ §UÉÎ. ¥sÀ.PÉÆÃ-140385</t>
  </si>
  <si>
    <t>315</t>
  </si>
  <si>
    <t>PI RGRHCL 292 IAM 2016-2017</t>
  </si>
  <si>
    <t>PÁ¥ÀÄ ¥ÀÄgÀ¸À¨sÉ ªÁå¦ÛAiÀÄ ¥sÀ¯Á£ÀÄ¨sÀ«UÉ EA¢gÁ DªÁ¸ï AiÉÆÃd£É 2009-10 £ÉÃ ¸Á°£Àr C£ÀÄzÁ£À ©qÀÄUÀqÉ ªÀiÁqÀÄªÀAvÉ PÉÆÃjgÀÄªÀ §UÉÎ</t>
  </si>
  <si>
    <t>316</t>
  </si>
  <si>
    <t>PI RGRHCL 293 IAM 2016-2017</t>
  </si>
  <si>
    <t>¨ÉAUÀ¼ÀÆgÀÄ GvÀÛgÀ vÁ®ÆèQ£À aPÀÌeÁ® UÁæªÀÄ ¥ÀAZÁ¬ÄwAiÀÄ PÉ®ªÀÅ ¥sÀ¯Á£ÀÄ¨sÀ«UÀ¼À ªÀÄ£ÉAiÀÄ£ÀÄß ¨ÁèPï ªÀiÁqÀÄªÀAvÉ PÉÆÃjgÀÄªÀ §UÉÎ - 46807 44586</t>
  </si>
  <si>
    <t>317</t>
  </si>
  <si>
    <t>PI RGRHCL 294 IAM 2016-2017</t>
  </si>
  <si>
    <t>²gÀºÀnÖ vÁ®ÆèQ£À AiÀÄ¼ÀªÀwÛ UÁæªÀÄ ¥ÀAZÁ¬Äw ¯ÁV£ïUÉ ¥ÀæzsÁ£À ªÀÄAwæ DªÁ¸ï AiÉÆÃd£ÉAiÀÄr ¥sÀ¯Á£ÀÄ¨sÀ«UÀ¼À ªÀiÁ»wAiÀÄ£ÀÄß ªÀÄgÀ½ ¥ÀAZÁ¬Äw ¯ÁV£ï ¤ÃqÀ®Ä PÉÆÃjgÀÄªÀ §UÉÎ.</t>
  </si>
  <si>
    <t>24.10.20165</t>
  </si>
  <si>
    <t>318</t>
  </si>
  <si>
    <t>PI RGRHCL 295 IAM 2016-2017</t>
  </si>
  <si>
    <t>gÉÆÃt vÁ®ÆèQ£À ºÉÆ¼ÉD®ÆgÀ UÁæªÀÄ ¥ÀAZÁ¬ÄwAiÀÄ°è vÀ¥ÁàV f¦J¸ï ªÀiÁqÀ¯ÁzÀ ªÀÄ£ÉUÀ½UÉ C£ÀÄzÁ£À ©qÀÄUÀqÉ ªÀiÁqÀÄªÀAvÉ PÉÆÃjgÀÄªÀ §UÉÎ</t>
  </si>
  <si>
    <t>319</t>
  </si>
  <si>
    <t>PI RGRHCL 296 IAM 2016-2017</t>
  </si>
  <si>
    <t>¸ÀÄgÀ¥ÀÄgÀ vÁ®ÆèQ£À UÁæªÀÄUÀ¼À°è ªÁ¹¸ÀÄªÀ C®à¸ÀASÁåvÀgÀ ¥sÀ¯Á£ÀÄ¨sÀ«UÀ½UÉ ªÀ¸Àw ¸Ë®¨sÀå MzÀV¸ÀÄªÀAvÉ PÉÆÃjgÀÄªÀ §UÉÎ.</t>
  </si>
  <si>
    <t>320</t>
  </si>
  <si>
    <t>PI RGRHCL 297 IAM 2016-2017</t>
  </si>
  <si>
    <t>PÀ®§ÄgÀV f¯ÉèAiÀÄ C¼ÀAzÀ vÁ®ÆèQ£À°è MAzÉ ªÀÄ£ÉAiÀÄ£ÀÄß JgÀqÀÄ ¥sÀ¯Á£ÀÄ¨sÀ«UÀ½UÉ f¦J¸ï ªÀiÁr C£ÀÄzÁ£À ¥ÀqÉzÀÄPÉÆArzÁÝgÉAzÀÄ zÀÆgÀªÁtÂ ªÀÄÆ®PÀ zÀÆgÀÄ §AzÀ »£Éß¯ÉAiÀÄ°è ¨ÁèPï ªÀiÁrgÀÄªÀ §UÉÎ.</t>
  </si>
  <si>
    <t>321</t>
  </si>
  <si>
    <t>PI RGRHCL 298 IAM 2016-2017</t>
  </si>
  <si>
    <t>£ÀgÀ¹AºÀgÁd¥ÀÄgÀ vÁ®ÆèQ£À ªÀÄÄwÛ£ÀPÉÆ¥Àà UÁæªÀÄ ¥ÀAZÁ¬ÄwAiÀÄ ¥sÀ¯Á£ÀÄ§«AiÀÄ£ÀÄß gÀzÀÄÝUÉÆ½¸À®Ä PÉÆÃjgÀÄªÀ §UÉÎ. ¥sÀ.PÉÆÃ-76856</t>
  </si>
  <si>
    <t>322</t>
  </si>
  <si>
    <t>PI RGRHCL 299 IAM 2016-2017</t>
  </si>
  <si>
    <t>ºÉÆ¸À¥ÉÃmÉ vÁ®ÆèQ£À gÁªÀÄ¸ÁUÀgÀ UÁæªÀÄ ¥ÀAZÁ¬ÄwAiÀÄ ¥sÀ¯Á£ÀÄ¨sÀ«AiÀÄ£ÀÄß gÀzÀÄÝUÉÆ½¸À®Ä PÉÆÃjgÀÄªÀ §UÉÎ. ¥sÀ.PÉÆÃ-146356</t>
  </si>
  <si>
    <t>323</t>
  </si>
  <si>
    <t>PI RGRHCL 300 IAM 2016-2017</t>
  </si>
  <si>
    <t>gÁtÂ§£ÀÆßgÀÄ vÁ®ÆèQ£À ªÉÄÃqÉèÃj UÁæªÀÄzÀ°è ªÀÄÄ¹èÃA NtÂAiÀÄ ©üÃr PÁ«ÄðPÀgÀ NqÁqÀÄªÀ zÁjAiÀÄ°è ªÀÄ£É PÀlÄÖwÛgÀÄªÀ §UÉÎ</t>
  </si>
  <si>
    <t>324</t>
  </si>
  <si>
    <t>PI RGRHCL 301 IAM 2016-2017</t>
  </si>
  <si>
    <t>ZÁªÀÄgÁd£ÀUÀgÀ vÁ®ÆèQ£À PÁUÀ®ªÁr UÁæªÀÄ ¥ÀAZÁ¬Äw ¥sÀ¯Á£ÀÄ¨sÀ«AiÀÄ£ÀÄß ¨ÁèPï ªÀiÁr CqÀªÀiÁ£À ªÀÄÄPÀÛUÉÆ½¸ÀÄªÀAvÉ PÉÆÃjgÀÄªÀ §UÉÎ. ¥sÀ.PÉÆÃ-133253</t>
  </si>
  <si>
    <t>28.10.2016</t>
  </si>
  <si>
    <t>325</t>
  </si>
  <si>
    <t>PI RGRHCL 302 IAM 2016-2017</t>
  </si>
  <si>
    <t>PÀqÀÆgÀÄ vÁ®ÆèQ£À ªÁå¦ÛAiÀÄ°è£À ¸ÀRgÁAiÀÄ¥ÀlÖt UÁæªÀÄ ¥ÀAZÁ¬ÄwAiÀÄ°è£À ¥sÀ¯Á£ÀÄ¨sÀ«AiÀÄAiÀÄ f¦J¸ï bÁAiÀiÁavÀæªÀ£ÀÄß gÀzÀÄÝUÉÆ½¸ÀÄªÀAvÉ PÉÆÃjgÀÄªÀ §UÉÎ-¥sÀ.PÉÆÃ:123447</t>
  </si>
  <si>
    <t>326</t>
  </si>
  <si>
    <t>PI RGRHCL 303 IAM 2016-2017</t>
  </si>
  <si>
    <t>£ÀAd£ÀUÀÆqÀÄ vÁ®ÆèQ£À ªÀÄ®Æè¥ÀÄgÀ UÁæªÀÄ ¥ÀAZÁ¬ÄwAiÀÄ ¥sÀ¯Á£ÀÄ¨sÀ«AiÀÄ C£ÀÄzÁ£ÀzÀ «ªÀgÀUÀ¼À£ÀÄß ¤UÀªÀÄzÀ ªÉ¨ï¸ÉÊn£À°è gÀzÀÄÝªÀiÁqÀÄªÀAvÉ PÉÆÃjgÀÄªÀ §UÉÎ - 3¥sÀ¯Á£ÀÄ¨sÀ«UÀ¼ÀÄ</t>
  </si>
  <si>
    <t>327</t>
  </si>
  <si>
    <t>PI RGRHCL 304 IAM 2016-2017</t>
  </si>
  <si>
    <t>ªÉÆ¼ÀPÁ®ÆägÀÄ vÁ®ÆèQ£À f.© ºÀ½î UÁæªÀÄ ¥ÀAZÁ¬ÄwAiÀÄ ¥sÀ¯Á£ÀÄ¨sÀ«AiÀÄ UÉÆÃqÉ ºÀAvÀzÀ bÁAiÀiÁavÀæªÀ£ÀÄß NPÉ ªÀiÁr C£ÀÄzÁt ©qÀÄUÀqÉ ªÀiÁqÀÄªÀAvÉ PÉÆÃjgÀÄªÀ §UÉÎ. 204773</t>
  </si>
  <si>
    <t>328</t>
  </si>
  <si>
    <t>PI RGRHCL 305 IAM 2016-2017</t>
  </si>
  <si>
    <t>£ÀAd£ÀUÀÆqÀÄ vÁ®ÆèQ£À zÉÆqÀØPÀË®AzÉ UÁæªÀÄ ¥ÀAZÁ¬ÄwAiÀÄ°è£À ¥sÀ¯Á£ÀÄ¨sÀ«AiÀÄ f¦J¸ï bÁAiÀiÁavÀæ gÀzÀÄÝUÉÆ½¸À®Ä PÉÆÃjgÀÄªÀ §UÉÎ ¥sÀ.PÉÆÃ:254509</t>
  </si>
  <si>
    <t>329</t>
  </si>
  <si>
    <t>PI RGRHCL 306 IAM 2016-2017</t>
  </si>
  <si>
    <t>±ÀºÁ¥ÀÄgÀ vÁ®ÆèQ£À UÁæªÀÄUÀ¼À°è ªÁ¹¸ÀÄªÀ C®à¸ÀASÁåvÀgÀ ¥sÀ¯Á£ÀÄ¨sÀ«UÀ½UÉ ªÀ¸Àw ¸ËPÀAiÀÄð MzÀV¸ÀÄªÀAvÉ PÉÆÃjgÀÄªÀ §UÉÎ.</t>
  </si>
  <si>
    <t>330</t>
  </si>
  <si>
    <t>PI RGRHCL 307 IAM 2016-2017</t>
  </si>
  <si>
    <t>ZÀ¼ÀîPÉgÉ vÁ®ÆèQ£À ¥ÀgÀ±ÀÄgÁªÀÄ ºÉÆÃ§½AiÀÄ zÉÆqÀØZÉ®ÆègÀÄ UÁæªÀÄ ¥ÀAZÁ¬Äw ªÁå¦ÛUÉ ¸ÉÃjzÀ UÁæªÀÄUÀ½UÉ EA¢gÁ DªÁ¸ï AiÉÆÃd£ÉAiÀÄr 80 ºÉZÀÄÑªÀj ªÀÄ£ÉUÀ¼À£ÀÄß ªÀÄAdÆgÀÄ ªÀiÁqÀÄªÀAvÉ PÉÆÃjgÀÄªÀ §UÉÎ</t>
  </si>
  <si>
    <t>331</t>
  </si>
  <si>
    <t>PI RGRHCL 308 IAM 2016-2017</t>
  </si>
  <si>
    <t>gÁªÀÄzÀÄUÀð vÁ®ÆèQ£À CªÀgÁ¢ UÁæªÀÄ ¥ÀAZÁ¬ÄwUÉ ¥ÀæzsÁ£À ªÀÄAwæ DªÁ¸ï AiÉÆÃd£ÉAiÀÄ  ¥sÀ¯Á£ÀÆ¨sÀ«AiÀÄ ªÀiÁ»wAiÀÄ£ÀÄß ªÀÄvÉÆÛªÉÄä ¯ÁV£ïUÉ ¤ÃqÀÄªÀAvÉ PÉÆÃjgÀÄªÀ §UÉÎ</t>
  </si>
  <si>
    <t>332</t>
  </si>
  <si>
    <t>PI RGRHCL 309 IAM 2016-2017</t>
  </si>
  <si>
    <t>ºÀgÀ¥À£ÀºÀ½î vÁ®ÆèQ£À agÀ¸ÀÛºÀ½î UÁæªÀÄ ¥ÀAZÁ¬ÄwAiÀÄ ¥sÀ¯Á£ÀÄ¨sÀ«UÉ ¨ÁåAPï SÁvÉ ¨ÁgÀzÉÃ EgÀÄªÀ §UÉÎ - 137157</t>
  </si>
  <si>
    <t>333</t>
  </si>
  <si>
    <t>PI RGRHCL 310 IAM 2016-2017</t>
  </si>
  <si>
    <t>ºÉZïrPÉÆÃmÉ vÁ®ÆèQ£À CtÆÚgÀÄ UÁæªÀÄ ¥ÀAZÁ¬ÄwAiÀÄ ¥sÀ¯Á£ÀÄ¨sÀ«UÉ ºÉZÀÄÑªÀj C£ÀÄzÁ£ÀªÀ£ÀÄß ©qÀÄUÀqÉ ªÀiÁqÀÄªÀAvÉ PÉÆÃjgÀÄªÀ §UÉÎ - 149297</t>
  </si>
  <si>
    <t>334</t>
  </si>
  <si>
    <t>PI RGRHCL 311 IAM 2016-2017</t>
  </si>
  <si>
    <t>n £ÀgÀ¹Ã¥ÀÄgÀ vÁ®ÆèQ£À ªÀiÁzÁ¥ÀÄgÀ UÁæªÀÄ ¥ÀAZÀ¬ÄwAiÀÄ ¥sÀ¯Á£ÀÄ¨sÀ«üAiÀÄ f¦J¸ï bÁAiÀiÁavÀæ gÀzÀÄÝ¥Àr¸À®Ä PÉÆÃjgÀÄªÀ §UÉÎ-¥sÀ.PÉÆÃ:234216</t>
  </si>
  <si>
    <t>335</t>
  </si>
  <si>
    <t>PI RGRHCL 312 IAM 2016-2017</t>
  </si>
  <si>
    <t>²gÀºÀnÖ vÁ®ÆèQ£À ºÀÄ®ÆègÀ UÁæªÀÄ ¥ÀAZÁ¬ÄwAiÀÄ°è£À ¥sÀ¯Á£ÀÄ¨sÀ«AiÀÄ f¦J¸ï bÁAiÀiÁavÀæªÀ£ÀÄß gÀzÀÄÝUÉÆ½¸À®Ä PÉÆÃjgÀÄªÀ §UÉÎ-¥sÀ.PÉÆÃ:135472</t>
  </si>
  <si>
    <t>336</t>
  </si>
  <si>
    <t>PI RGRHCL 313 IAM 2016-2017</t>
  </si>
  <si>
    <t>gÁAiÀÄZÀÆgÀÄ  vÁ®ÆèQ£À ªÀÄ£Àì¯Á¥ÀÄgÀ UÁæªÀÄ ¥ÀAZÁ¬Äw ¥sÀ¯Á£ÀÄ¨sÀ«AiÀÄ UÉÆÃqÉ ºÀAvÀzÀ bÁAiÀiÁavÀæªÀ£ÀÄß NPÉ ªÀiÁr C£ÀÄzÁ£À ©qÀÄUÀqÉ ªÀiÁqÀÄªÀAvÉ PÉÆÃjgÀÄªÀ §UÉÎ. ¥sÀ.PÉÆÃ-298802</t>
  </si>
  <si>
    <t>337</t>
  </si>
  <si>
    <t>PI RGRHCL 314 IAM 2016-2017</t>
  </si>
  <si>
    <t xml:space="preserve">EAr vÁ®ÆèQ£À CUÀgÀSÉÃqÀ UÁæªÀÄ ¥ÀAZÁ¬ÄwUÉ ««zsÀ ªÀ¸Àw AiÉÆÃd£ÉAiÀÄr ªÀÄ£ÉUÀ¼À£ÀÄß ªÀÄAdÆgÀÄ ªÀiÁqÀ¨ÉÃPÉAzÀÄ PÉÆÃjgÀÄªÀ §UÉÎ. </t>
  </si>
  <si>
    <t>338</t>
  </si>
  <si>
    <t>PI RGRHCL 315 IAM 2016-2017</t>
  </si>
  <si>
    <t>EAr vÁ®ÆèQ£À CxÀUÁð UÁæªÀÄ ¥ÀAZÁ¬ÄwAiÀÄr ¥sÀ¯Á£ÀÄ¨sÀ«UÉ C£ÀÄzÁ£À ©qÀÄUÀqÉ §UÉÎ</t>
  </si>
  <si>
    <t>339</t>
  </si>
  <si>
    <t>PI RGRHCL 316 IAM 2016-2017</t>
  </si>
  <si>
    <t>PÉÆ¥Àà vÁ®ÆèQ£À ºÉÃgÀÆgÀÄ UÁæªÀÄ ¥ÀAZÁ¬ÄwAiÀÄ ¥sÀ¯Á£ÀÄ¨sÀ«AiÀÄ G£ÀßwÃPÀgÀtzÀ ªÀÄ£ÉAiÀÄ£ÀÄß NPÉ ªÀiÁr C£ÀÄzÁ£À ©qÀÄUÀqÉ ªÀiÁqÀÄªÀ §UÉÎ - 109976</t>
  </si>
  <si>
    <t>340</t>
  </si>
  <si>
    <t>PI RGRHCL 317 IAM 2016-2017</t>
  </si>
  <si>
    <t>«dAiÀÄ¥ÀÄgÀ vÁ®ÆèQ£À ¯ÉÆÃAUÁ« UÁæªÀÄ ¥ÀAZÁ¬ÄwUÉ EA¢gÁ DªÁ¸ï AiÉÆÃd£ÉAiÀÄr ªÀÄ£ÉUÀ¼À£ÀÄß ªÀÄAdÆgÀÄ ªÀiÁqÀÄªÀAvÉ PÉÆÃjgÀÄªÀ §UÉÎ</t>
  </si>
  <si>
    <t>341</t>
  </si>
  <si>
    <t>PI RGRHCL 318 IAM 2016-2017</t>
  </si>
  <si>
    <t>¸ÀÄgÀ¥ÀÄgÀ vÁ®ÆèQ£À ªÀÄÄzÀ£ÀÆgÀÄ (PÉ) UÁæªÀÄ ¥ÀAZÁ¬ÄwAiÀÄ ªÀ¸Àw gÀ»vÀ ¥sÀ¯Á£ÀÄ¨sÀ«UÀ¼À ¥ÀnÖAiÀÄ£ÀÄß ªÀÄAdÆgÀÄ ªÀiÁqÀÄªÀAvÉ PÉÆÃjgÀÄªÀ §UÉÎ</t>
  </si>
  <si>
    <t>342</t>
  </si>
  <si>
    <t>PI RGRHCL 319 IAM 2016-2017</t>
  </si>
  <si>
    <t>AiÀiÁzÀVj vÁ®ÆèQ£À PÁ¼É¨É¼ÀUÀÄA¢ UÁæªÀÄ¥ÀAZÁ¬ÄwAiÀÄ°è ¦.JA.J.ªÉÊ AiÉÆÃd£ÉAiÀÄr J¸ï.¹.¹ AiÉÄÃvÀgÀ ¥sÀ¯Á£ÀÄ¨sÀ«UÀ¼À£ÀÄß DAiÉÄÌ ªÀiÁrgÀÄªÀÅzÁV zÀÆgÀÄ §A¢gÀÄªÀ §UÉÎ</t>
  </si>
  <si>
    <t>343</t>
  </si>
  <si>
    <t>PI RGRHCL 320 IAM 2016-2017</t>
  </si>
  <si>
    <t>¹zÁÝ¥ÀÄgÀ vÁ®ÆèQ£À ªÀÄgÀ°UÉ UÁæªÀÄ ¥ÀAZÁ¬ÄwAiÀÄ°è£À ¥sÀ¯Á£ÀÄ¨sÀ«AiÀÄÄ ¨ÉÃgÉAiÀÄªÀgÀ d«ÄÃ¤£À°è ªÀÄ£É ¤«Äð¸ÀÄwÛgÀªÀÅzÁV zÀÆgÀÄ §A¢gÀÄªÀ §UÉÎ</t>
  </si>
  <si>
    <t>344</t>
  </si>
  <si>
    <t>PI RGRHCL 321 IAM 2016-2017</t>
  </si>
  <si>
    <t>ªÀiÁ¤é vÁ®ÆèQ£À ¸ÀAPÉÃ±ÀégÀ UÁæªÀÄ ¥ÀAZÁ¬ÄwAiÀÄ°è£À 2016-2017£ÉÃ ¸Á°£À ¥ÀæzsÁ£À ªÀÄAwæ DªÁ¸ï AiÉÆÃd£ÉAiÀÄrAiÀÄ°è §AzÀAvÀºÀ ªÀÄ£ÉUÀ¼À£ÀÄß C£ÀÄªÉÆÃzÀ£ÉUÉÆ½¸ÀzÉ vÀqÉ »rAiÀÄÄªÀ §UÉÎ</t>
  </si>
  <si>
    <t>345</t>
  </si>
  <si>
    <t>PI RGRHCL 322 IAM 2016-2017</t>
  </si>
  <si>
    <t>UÉÆÃPÁPÀ vÁ®ÆèQ£À AiÀiÁzÀªÁqÀ UÁæªÀÄ ¥ÀAZÁ¬Äw ¥sÀ¯Á£ÀÄ¨sÀ«UÉ C£ÀÄzÁ£À ©qÀÄUÀqÉ ªÀiÁqÀÄªÀ §UÉÎ ¥sÀ.PÉÆÃ-245108</t>
  </si>
  <si>
    <t>346</t>
  </si>
  <si>
    <t>PI RGRHCL 323 IAM 2016-2017</t>
  </si>
  <si>
    <t>±ÀºÁ¥ÀÄgÀ vÁ®ÆèQ£À PÀ£ÁåPÉÆ¼ÀÆîgÀ UÁæªÀÄ ¥ÀAZÁ¬ÄwAiÀÄ°è£À ¥sÀ¯Á£ÀÄ¨sÀ«UÀ½UÉ vÁAwæPÀªÁV f¦J¸ï DUÀ¢gÀÄªÀ §UÉÎ</t>
  </si>
  <si>
    <t>347</t>
  </si>
  <si>
    <t>PI RGRHCL 324 IAM 2016-2017</t>
  </si>
  <si>
    <t>ºÀ½AiÀiÁ¼À vÁ®ÆèQ£À a§â®UÉÃj UÁæªÀÄ ¥ÀAZÁ¬ÄwAiÀÄ°è£À ¥sÀ¯Á£ÀÄ¨sÀ«AiÀÄ vÀ¼À¥ÁAiÀÄ f¦J¸ï gÀzÀÄÝUÉÆ½¸À®Ä PÉÆÃjgÀÄªÀ §UÉÎ</t>
  </si>
  <si>
    <t>348</t>
  </si>
  <si>
    <t>PI RGRHCL 325 IAM 2016-2017</t>
  </si>
  <si>
    <t>¸ÀAqÀÆgÀÄ vÁ®ÆèQ£À AiÀÄgÀæ£ÀºÀ½î UÁæªÀÄ ¥ÀAZÁ¬ÄwAiÀÄ°è£À ¥sÀ¯Á£ÀÄ¨sÀ«UÀ¼À£ÀÄß ¦JAJªÉÊ Cr ¸ÉÃ¥ÀðqÉ §UÉÎ.</t>
  </si>
  <si>
    <t>349</t>
  </si>
  <si>
    <t>PI RGRHCL 326 IAM 2016-2017</t>
  </si>
  <si>
    <t>ºÀjºÀgÀ vÁ®ÆèQ£À PÀqÀgÀ£ÁAiÀÄPÀ£ÀºÀ½î UÁæªÀÄ ¥ÀAZÁ¬ÄwAiÀÄ°è£À ¥sÀ¯Á£ÀÄ¨sÀ«UÀ¼À£ÀÄß ¦JAJªÉÊ Cr ¸ÉÃ¥ÀðqÉ §UÉÎ.</t>
  </si>
  <si>
    <t>350</t>
  </si>
  <si>
    <t>PI RGRHCL 327 IAM 2016-2017</t>
  </si>
  <si>
    <t>ºÁ¸À£À vÁ®ÆèQ£À PÉÆÃgÀªÀAUÀ® UÁæªÀÄ ¥ÀAZÁ¬ÄwAiÀÄ 2013-14£ÉÃ ¸Á°£À ¥sÀ¯Á£ÀÆ§«AiÀÄÄ D£ÀÄzÁ£À »A¢gÀÄV¹zÀÄÝ ¨ÁèPï ªÀiÁqÀÄªÀAvÉ PÉÆÃjgÀÄªÀ §UÉÎ. ¥sÀ.PÉÆÃ-142343</t>
  </si>
  <si>
    <t>351</t>
  </si>
  <si>
    <t>PI RGRHCL 328 IAM 2016-2017</t>
  </si>
  <si>
    <t>s¸ÀÄgÀ¥ÀÄgÀ vÁ®ÆèQ£À CgÀPÉgÁ (eÉÃ) UÁæªÀÄ ¥ÀAZÁ¬ÄwAiÀÄ UÁæªÀÄUÀ¼À°ègÀÄªÀ ªÀ¸Àw gÀ»vÀ ¥sÀ¯Á£ÀÄ¨sÀ«UÀ¼À ¥ÀnÖAiÀÄ£ÀÄß ªÀÄAdÆgÀÄ ªÀiÁqÀÄªÀAvÉ PÉÆÃjgÀÄªÀ §UÉÎ.</t>
  </si>
  <si>
    <t>14.11.2016</t>
  </si>
  <si>
    <t>352</t>
  </si>
  <si>
    <t>PI RGRHCL 329 IAM 2016-2017</t>
  </si>
  <si>
    <t xml:space="preserve">AiÀÄ®§ÄUÁð vÁ®ÆèQ£À ªÀÄAUÀ¼ÀÆgÀÄ UÁæªÀÄzÀ ¥sÀ¯Á£ÀÄ¨sÀ«AiÀÄÄ MAzÀÄ ªÀÄ£É ªÀÄAdÆgÀÄ ªÀiÁqÀÄªÀAvÉ PÉÆÃjgÀÄªÀ §UÉÎ </t>
  </si>
  <si>
    <t>353</t>
  </si>
  <si>
    <t>PI RGRHCL 330 IAM 2016-2017</t>
  </si>
  <si>
    <t>aPÀÌ§¼Áî¥ÀÄgÀ vÁ®ÆèQ£À a®PÀ®£ÉÃ¥ÀÄð UÁæªÀÄ ¥ÀAZÁ¬ÄwAiÀÄ°è zÀÄgÀÄ¥ÀAiÉÆÃUÀ ¥Àr¹PÉÆAqÀÄ £ÀPÀ° ©®ÄèUÀ¼À£ÀÄß ¥ÀqÉ¢gÀÄªÀ §UÉÎ</t>
  </si>
  <si>
    <t>354</t>
  </si>
  <si>
    <t>PI RGRHCL 331 IAM 2016-2017</t>
  </si>
  <si>
    <t>ºÀgÀ¥À£ÀºÀ½î vÁ®ÆèQ£À ®Qëöä¥ÀÄgÀ UÁæªÀÄ ¥ÀAZÁ¬ÄwUÉ ¥ÀæzsÁ£À ªÀÄAwæ DªÁ¸ï AiÉÆÃd£ÉAiÀÄr CºÀð D£ÀºÀð ¥sÀ¯Á£ÀÄ¨sÀ«UÀ¼À£ÀÄß ¥Àj²°¸À®Ä ¯ÁV£ï ¤ÃqÀÄªÀAvÉ PÉÆÃjgÀÄªÀ §UÉÎ</t>
  </si>
  <si>
    <t>16.11.2016</t>
  </si>
  <si>
    <t>355</t>
  </si>
  <si>
    <t>PI RGRHCL 332 IAM 2016-2017</t>
  </si>
  <si>
    <t>£Àad£ÀUÀÆqÀÄ vÁ®ÆèQ£À ºÀ¯ÉègÉ UÁæªÀÄ ¥ÀAZÁ¬Äw ¥sÀ¯Á£ÀÄ¨sÀ«AiÀÄ UÉÆÃqÉ ºÀAvÀªÀ£ÀÄß NPÉ ªÀiÁr C£ÀÄzÁ£À ©qÀÄUÀqÉ ªÀiÁqÀÄªÀAvÉ PÉÆÃjgÀÄªÀ §UÉÎ. ¥sÀ.PÉÆÃ-244128</t>
  </si>
  <si>
    <t>356</t>
  </si>
  <si>
    <t>PI RGRHCL 333 IAM 2016-2017</t>
  </si>
  <si>
    <t>PÉÆ¼ÉîUÁ® vÁ®ÆèQ£À ªÀiÁlð½î UÁæªÀÄ ¥ÀAZÁ¬ÄwUÉ §¸ÀªÀ ªÀÄvÀÄÛ EA¢gÁ DªÁ¸ï AiÉÆÃd£ÉAiÀÄr ªÀ¸Àw ¸ËPÀAiÀÄð PÀ°à¹PÉÆqÀ®Ä PÉÆÃjgÀÄªÀ §UÉÎ</t>
  </si>
  <si>
    <t>357</t>
  </si>
  <si>
    <t>PI RGRHCL 334 IAM 2016-2017</t>
  </si>
  <si>
    <t>¸ÀªÀtÆgÀÄ vÁ®ÆèQ£À »gÉÃªÀÄgÀ½ºÀ½î UÁæªÀÄ ¥ÀAZÁ¬ÄwUÉ CºÀð C£ÀºÀð ¥À¯Á£ÀÄ¨sÀ«UÀ¼À£ÀÄß ¥Àj²Ã°¸À®Ä ¯ÁV£ïUÉ qÁmÁ ¤ÃqÀÄªÀAvÉ PÉÆÃjgÀÄªÀ §UÉÎ</t>
  </si>
  <si>
    <t>18.11.2016</t>
  </si>
  <si>
    <t>358</t>
  </si>
  <si>
    <t>PI RGRHCL 335 IAM 2016-2017</t>
  </si>
  <si>
    <t>¹AzÀV vÁ®ÆèQ£À UÀÄ¨ÉâÃªÁqÀ UÁæªÀÄ ¥ÀAZÁ¬ÄwUÉ ¥ÀæzsÁ£À ªÀÄAwæ DªÁ¸ï AiÉÆÃd£ÉAiÀÄr ºÉZÀÄÑªÀj ªÀÄ£ÉUÀ¼À£ÀÄß ªÀÄAdÆgÀÄ ªÀiÁqÀÄªÀAvÉ PÉÆÃjgÀÄªÀ §UÉÎ</t>
  </si>
  <si>
    <t>359</t>
  </si>
  <si>
    <t>PI RGRHCL 336 IAM 2016-2017</t>
  </si>
  <si>
    <t>§¸ÀªÀ£À ¨ÁUÉÃªÁr vÁ®ÆèQ£À ºÀtªÀiÁ¥ÀÄgÀ UÁæªÀÄ ¥ÀAZÁ¬ÄwAiÀÄ ¥sÀ¯Á£ÀÄ¨sÀ«UÀ½UÉ C£ÀÄzÁ£À ©qÀÄUÀqÉ ªÀiÁqÀÄªÀAvÉ PÉÆÃjgÀÄªÀ §UÉÎ</t>
  </si>
  <si>
    <t>360</t>
  </si>
  <si>
    <t>PI RGRHCL 337 IAM 2016-2017</t>
  </si>
  <si>
    <t>gÁAiÀÄZÀÆgÀÄ vÁ®ÆèQ£À eÁVÃgÀ ªÉAPÀmÁ¥ÀÄgÀ UÁæªÀÄ ¥ÀAZÁ¬ÄwAiÀÄ ¥sÀ¯Á£ÀÄ¨sÀ«UÉ ªÀÄ£ÉAiÀÄ£ÀÄß ªÀÄAdÆgÀÄ ªÀiÁqÀÄªÀAvÉ PÉÆÃjgÀÄªÀ §UÉÎ.</t>
  </si>
  <si>
    <t>361</t>
  </si>
  <si>
    <t>PI RGRHCL 338 IAM 2016-2017</t>
  </si>
  <si>
    <t>PÀqÀÆgÀÄ vÁ®ÆèQ£À ¥ÀÄgÀ UÁæªÀÄ ¥ÀAZÁAiÀÄw ¥sÀ¯Á£ÀÄ¨sÀ«UÀ¼À vÀ¼À¥ÁAiÀÄ ºÀAvÀzÀ bÁAiÀiÁavÀæªÀ£ÀÄß gÀzÀÄÝ¥Àr¸ÀÄªÀAvÉ PÉÆÃjgÀÄªÀ §UÉÎ. ¥sÀ.PÉÆÃ-103328 &amp; 108212</t>
  </si>
  <si>
    <t>362</t>
  </si>
  <si>
    <t>PI RGRHCL 339 IAM 2016-2017</t>
  </si>
  <si>
    <t>¨ÁUÀ®PÉÆÃmÉ vÁ®ÆèQ£À aPÀÌªÀiÁåUÉÃj UÁæªÀÄ ¥ÀAZÁ¬ÄwAiÀÄ ªÀ¸Àw gÀ»vÀ ¥sÀ¯Á£ÀÄ¨sÀ«UÀ½UÉ ¥ÀæzsÁ£À ªÀÄAwæ DªÁ¸ï AiÉÆÃd£ÉAiÀÄr ªÀÄ£ÉUÀ¼À£ÀÄß ªÀÄAdÆgÀÄ ªÀiÁqÀ¨ÉÃPÉAzÀÄ PÉÆÃjgÀÄªÀ §UÉÎ.</t>
  </si>
  <si>
    <t>363</t>
  </si>
  <si>
    <t>PI RGRHCL 340 IAM 2016-2017</t>
  </si>
  <si>
    <t>EAr vÁ®ÆèQ£À §¼ÉÆî½î UÁæªÀÄzÀ ¥sÀ¯Á£ÀÄ¨sÀ«UÀ½UÉ ¥ÀæzsÁ£À ªÀÄAwæ DªÁ¸ï AiÉÆÃd£ÉAiÀÄr ªÀÄ£ÉUÀ¼À£ÀÄß ªÀÄAdÆgÀÄ ªÀiÁqÀ¨ÉÃPÉAzÀÄ PÉÆÃjgÀÄªÀ §UÉÎ.</t>
  </si>
  <si>
    <t>364</t>
  </si>
  <si>
    <t>PI RGRHCL 341 IAM 2016-2017</t>
  </si>
  <si>
    <t>²gÁ vÁ®ÆèQ£À ºÀÄ¬Ä®zÉÆgÉ ªÀÄvÀÄÛ gÁªÀÄ°AUÁ¥ÀÄgÀ UÁæªÀÄ ¥ÀAZÁ¬ÄwUÀ¼À ¥ÀæzsÁ£À ªÀÄAwæ DªÁ¸ï AiÉÆÃd£ÉAiÀÄr ¯ÁV£ïUÉ qÁmÁ ¤ÃqÀÄªÀAvÉ PÉÆÃjgÀÄªÀ §UÉÎ</t>
  </si>
  <si>
    <t>365</t>
  </si>
  <si>
    <t>PI RGRHCL 342 IAM 2016-2017</t>
  </si>
  <si>
    <t>¨ÉAUÀ¼ÀÆgÀÄ GvÀÛgÀ vÁ®ÆèQ£À ¸ÉÆÃªÀÄ±ÉnÖºÀ½î ªÀÄvÀÄÛ ¨ÉlÖºÀ®¸ÀÆgÀÄ UÁæªÀÄ ¥ÀAZÁ¬Äw ¥sÀ¯Á£ÀÄ¨sÀ«UÀ¼À f¦J¸ïÀ bÁAiÀiÁavÀæªÀ£ÀÄß gÀzÀÄÝ¥Àr¸ÀÄªÀAvÉ PÉÆÃjgÀÄªÀ §UÉÎ</t>
  </si>
  <si>
    <t>366</t>
  </si>
  <si>
    <t>PI RGRHCL 343 IAM 2016-2017</t>
  </si>
  <si>
    <t>¥ÀÀæzsÁ£À PÁAiÀÄðzÀ²ðUÀ¼ÀÄ, ªÀ¸Àw E¯ÁSÉ EªÀgÀÄ ¨ÁUÀ®PÉÆÃmÉ f¯ÉèAiÀÄ°è ªÀ¸Àw AiÉÆÃd£ÉUÀ¼À ¥ÀæUÀw ¥Àj²Ã®£Á ¸À¨sÉ £ÀqÉ¸ÀÄªÀ §UÉÎ</t>
  </si>
  <si>
    <t>367</t>
  </si>
  <si>
    <t>ºÀÄªÀÄ£Á¨ÁzÀUÀ vÁ®ÆèPÀÄ ElUÁ ¨ÉªÀÄ¼ÀSÉÃqÀ UÁæªÀÄ ¥ÀAZÁ¬Äw ¥sÀ¯Á£ÀÄ¨sÀ«UÀ¼À f¦J¸ïÀ bÁAiÀiÁavÀæªÀ£ÀÄß gÀzÀÄÝ¥Àr¸ÀÄªÀAvÉ PÉÆÃjgÀÄªÀ §UÉÎ</t>
  </si>
  <si>
    <t>368</t>
  </si>
  <si>
    <t>PI RGRHCL 345 IAM 2016-2017</t>
  </si>
  <si>
    <t>²æÃ¤ªÁ¸À¥ÀÄgÀ vÁ®ÆèQ£À £É®ªÀAQ UÁæªÀÄ ¥ÀAZÁ¬ÄwAiÀÄ ¥sÀ¯Á£ÀÄ¨sÀ«AiÀÄÄ ªÀÄgÀt ºÉÆA¢zÀÄÝ, ªÁgÀ¸ÀÄzÁgÀjUÉ §zÀ¯ÁªÀuÉ ªÀiÁrPÉÆqÀÄªÀAvÉ PÉÆÃjgÀÄªÀ §UÉÎ.</t>
  </si>
  <si>
    <t>369</t>
  </si>
  <si>
    <t>PI RGRHCL 346 IAM 2016-2017</t>
  </si>
  <si>
    <t>§¸ÀªÀ£À ¨ÁUÉÃªÁr vÁ®ÆèQ£À GPÀÌ° UÁæªÀÄ ¥ÀÀAZÁ¬ÄwAiÀÄ ¥sÀ¯Á£ÀÄ¨sÀ«AiÀÄ vÀ¼À¥ÁAiÀÄ ºÀAvÀzÀ bÁAiÀiÁavÀæªÀ£ÀÄß gÀzÀÄÝ¥Àr¸ÀÄªÀAvÉ PÉÆÃjgÀÄªÀ §UÉÎ. ¥sÀ.PÉÆÃ-250310</t>
  </si>
  <si>
    <t>370</t>
  </si>
  <si>
    <t>PI RGRHCL 347 IAM 2016-2017</t>
  </si>
  <si>
    <t>UËj©zÀ£ÀÆgÀÄ vÁ®ÆèQ£À PÉ®ªÀÅ UÁæªÀÄ ¥ÀAZÁ¬ÄwUÀ½UÉ J¸ï.E.¹.¹ qÁmÁªÀ£ÀÄß ¯ÁV£ïUÉ ¥ÀÄ£ÀB ¤ÃqÀÄªÀAvÉ PÉÆÃjgÀÄªÀ §UÉÎ</t>
  </si>
  <si>
    <t>371</t>
  </si>
  <si>
    <t>PI RGRHCL 348 IAM 2016-2017</t>
  </si>
  <si>
    <t>¨ÁUÉÃ¥À°è vÁ®ÆèQ£À PÉ®ªÀÅ UÁæªÀÄ ¥ÀAZÁ¬ÄwUÀ½UÉ J¸ï.E.¹.¹ qÁmÁªÀ£ÀÄß ¯ÁV£ïUÉ ¥ÀÄ£ÀB ¤ÃqÀÄªÀAvÉ PÉÆÃjgÀÄªÀ §UÉÎ</t>
  </si>
  <si>
    <t>372</t>
  </si>
  <si>
    <t>PI RGRHCL 349 IAM 2016-2017</t>
  </si>
  <si>
    <t>zÉÃªÀzÀÄUÀð vÁ®ÆèQ£À vÁ®ÆèPÀÄ ¥ÀAZÁAiÀÄw ¸ÀzÀ¸ÀåjUÉ ¥ÀævÉåÃPÀªÁV ªÀ¸ÀwUÀ¼À£ÀÄß ªÀÄAdÆgÀÄ ªÀiÁqÀÄªÀ PÀÄjvÀÄ</t>
  </si>
  <si>
    <t>373</t>
  </si>
  <si>
    <t>PI RGRHCL 350 IAM 2016-2017</t>
  </si>
  <si>
    <t>ªÉÄÊ¸ÀÆgÀÄ vÁ®ÆèQ£À  ¹AzsÀÄªÀ½î UÁæªÀÄ ¥ÀAZÁ¬ÄwAiÀÄ ¥sÀ¯Á£ÀÄ¨sÀ«AiÀÄ£ÀÄß NPÉ ªÀiÁr C£ÀÄzÁ£À ©qÀÄUÀqÉ ªÀiÁqÀÄªÀAvÉ PÉÆÃjgÀÄªÀ §UÉÎ. ¥sÀ.PÉÆÃ-241744</t>
  </si>
  <si>
    <t>374</t>
  </si>
  <si>
    <t>PI RGRHCL 351 IAM 2016-2017</t>
  </si>
  <si>
    <t>ªÀÉÆ¼ÀPÁ®ÄägÀÄ vÁ®ÆèQ£À aPÉÌÃgÀºÀ½î UÁæªÀÄ ¥ÀAZÁ¬ÄwAiÀÄ ¥sÀ¯Á£ÀÄ¨sÀ«AiÀÄ£ÀÄß MPÉ ªÀiÁr C£ÀÄzÁ£À ©qÀÄUÀqÉ ªÀiÁqÀÄªÀAvÉ PÉÆÃjgÀÄªÀ §UÉÎ. ¥sÀ.PÉÆÃ-194508</t>
  </si>
  <si>
    <t>375</t>
  </si>
  <si>
    <t>PI RGRHCL 352 IAM 2016-2017</t>
  </si>
  <si>
    <t xml:space="preserve">aAvÁªÀÄtÂ vÁ®ÆèQ£À PÉ®ªÀÅ UÁæªÀÄ ¥ÀAZÁ¬ÄwUÀ½UÉ ¥ÀæzsÁ£À ªÀÄAwæ DªÁ¸ï AiÉÆÃd£ÉAiÀÄr CºÀð ¥sÀ¯Á£ÀÄ¨sÀ«UÀ¼À£ÀÄß £ÀªÀÄÆ¢¸À®Ä ¯ÁV£ïUÉ ¤ÃqÀÄªÀAvÉ PÉÆÃjgÀÄªÀ §UÉÎ </t>
  </si>
  <si>
    <t>376</t>
  </si>
  <si>
    <t>PI RGRHCL 353 IAM 2016-2017</t>
  </si>
  <si>
    <t>ªÀÄÄzÉÝÃ©ºÁ¼À vÁ®ÆèQ£À §Al£ÀÆgÀÄ UÁæªÀÄ ¥ÀAZÁ¬ÄwUÉ EA¢gÁ DªÁ¸ï AiÉÆÃd£ÉAiÀÄr ªÀÄ£ÉUÀ¼À£ÀÄß ªÀÄAdÆgÀÄ ªÀiÁqÀÄªÀAvÉ PÉÆÃjgÀÄªÀ §UÉÎ</t>
  </si>
  <si>
    <t>377</t>
  </si>
  <si>
    <t>PI RGRHCL 354 IAM 2016-2017</t>
  </si>
  <si>
    <t>gÁªÀÄ£ÀUÀgÀ vÁ®ÆèQ£À UÉÆÃ¥ÀºÀ½î UÁæªÀÄ ¥ÀAZÁ¬ÄwUÉ J¸ïE¹¹ qÁmÁ ªÀ£ÀÄß ¯ÁV£ïUÉ ¤ÃqÀÄªÀAvÉ PÉÆÃjgÀÄªÀ §UÉÎ</t>
  </si>
  <si>
    <t>378</t>
  </si>
  <si>
    <t>PI RGRHCL 355 IAM 2016-2017</t>
  </si>
  <si>
    <t>²gÁ vÁ®ÆèQ£À vÁ¼ÀUÀÄAzÀ UÁæªÀÄ ¥ÀAZÁ¬ÄwUÉ ¥ÀæzsÁ£À ªÀÄAwæ DªÁ¸ï AiÉÆd£ÉAiÀÄr qÁmÁªÀ£ÀÄß ¯ÁV£ïUÉ ¤ÃqÀÄªÀAvÉ PÉÆÃjgÀÄªÀ §UÉÎ</t>
  </si>
  <si>
    <t>379</t>
  </si>
  <si>
    <t>PI RGRHCL 356 IAM 2016-2017</t>
  </si>
  <si>
    <t>vÀjÃPÉgÉ vÁ®ÆèQ£À PÀgÀPÀÄaÑ UÁæªÀÄ ¥ÀAZÁ¬Äw ¥sÀ¯Á£ÀÄ¨sÀ«AiÀÄ ¥sÀ¯Á£ÀÄ¨sÀ«AiÀÄ f¦J¸ï bÁAiÀiÁavÀæªÀ£ÀÄß gÀzÀÄÝ¥Àr¸ÀÄªÀAvÉ PÉÆÃjgÀÄªÀ §UÉÎ. ¥sÀ.PÉÆÃ-110812</t>
  </si>
  <si>
    <t>380</t>
  </si>
  <si>
    <t>PI RGRHCL 357 IAM 2016-2017</t>
  </si>
  <si>
    <t>²PÁj¥ÀÄgÀ  vÁ®ÆèQ£À UÁæªÀÄ ¥ÀAZÁ¬ÄwUÀ½UÉ EA¢gÁ DªÁ¸ï AiÉÆÃd£ÉAiÀÄr ºÉZÀÄÑªÀj ªÀÄ£ÉUÀ¼À£ÀÄß ªÀÄAdÆgÀÄ ªÀiÁqÀÄªÀAvÉ PÉÆÃjgÀÄªÀ §UÉÎ</t>
  </si>
  <si>
    <t>1.12.2016</t>
  </si>
  <si>
    <t>381</t>
  </si>
  <si>
    <t>PI RGRHCL 358 IAM 2016-2017</t>
  </si>
  <si>
    <t>ºÉÆ£Áß½ vÁ®ÆèQ£À ºÀÄt¸ÀWÀlÖ UÁæªÀÄ ¥ÀAZÁ¬ÄwAiÀÄ ¥sÀ¯Á£ÀÄ¨sÀ«AiÀÄ ªÀÄ£ÉAiÀÄ bÁAiÀiÁavÀæªÀ£ÀÄß gÀzÀÄÝªÀiÁqÀÄªÀ §UÉÎ - ¥sÀ.PÉÆÃqï: 186746</t>
  </si>
  <si>
    <t>382</t>
  </si>
  <si>
    <t>PI RGRHCL 359 IAM 2016-2017</t>
  </si>
  <si>
    <t>gÁAiÀÄZÀÆgÀÄ vÁ®ÆèQ£À DvÀÆÌgÀÄ UÁæªÀÄ ¥ÀAZÁ¬Äw ¥sÀ¯Á£ÀÄ¨sÀ«AiÀÄ vÀ¼À¥ÁAiÀÄ ºÀAvÀzÀ bÁAiÀiÁavÀæªÀ£ÀÄß gÀzÀÄÝ¥Àr¸ÀÄªÀAvÉ PÉÆÃjgÀÄªÀ §UÉÎ. ¥sÀ.PÉÆÃ-303987</t>
  </si>
  <si>
    <t>383</t>
  </si>
  <si>
    <t>PI RGRHCL 360 IAM 2016-2017</t>
  </si>
  <si>
    <t>D¼ÀAzÀ vÁ®ÆèQ£À AiÀÄ¼À¸ÀAV ªÀÄvÀÄÛ zÀAUÁ¥ÀÆgÀ UÁæªÀÄ ¥ÀAZÁ¬ÄwUÉ ¥ÀæzsÁ£À ªÀÄAwæ DªÁ¸ï AiÉÆÃd£ÉAiÀÄr ªÀ¸Àw gÀ»vÀgÀ ¥sÀ¯Á£ÀÄ¨sÀ«UÀ¼À ¥ÀnÖAiÀÄ£ÀÄß ¯ÁV£ïUÉ ¤ÃqÀÄªÀAvÉ  PÉÆjgÀÄªÀ §UÉÎ.</t>
  </si>
  <si>
    <t>384</t>
  </si>
  <si>
    <t>PI RGRHCL 361 IAM 2016-2017</t>
  </si>
  <si>
    <t>¹AzsÀ£ÀÆgÀÄ vÁ®ÆèQ£À ±Á¸ÀPÀgÀÄ ªÀ¸Àw AiÉÆÃd£ÉUÀ¼ÀrAiÀÄ°è ¥sÀ¯Á£ÀÄ¨sÀ« DAiÉÄÌUÉ ¸ÀA§A¢ü¹zÀAvÉ ºÉÆgÀr¸À¯ÁVgÀÄªÀ ¸ÀÄvÉÆÛÃ¯ÉUÀ¼À §UÉÎ ¸Àà¶ÖÃPÀgÀt PÉÆÃjgÀÄªÀ §UÉÎ</t>
  </si>
  <si>
    <t>385</t>
  </si>
  <si>
    <t>PI RGRHCL 362 IAM 2016-2017</t>
  </si>
  <si>
    <t>ºÀÆ«£À ºÀqÀUÀ° vÁ®ÆèQ£À PÉ®ªÀÅ UÁæªÀÄ ¥ÀAZÁ¬ÄwUÀ½UÉ ¥ÀæzsÁ£À ªÀÄAwæ DªÁ¸ï AiÉÆÃd£ÉAiÀÄr ªÀ¸Àw gÀ»vÀgÀ ¥sÀ¯Á£ÀÄ¨sÀ«UÀ¼À ¥ÀnÖAiÀÄ£ÀÄß ¯ÁV£ïUÉ ¤ÃqÀÄªÀAvÉ  PÉÆjgÀÄªÀ §UÉÎ.</t>
  </si>
  <si>
    <t>386</t>
  </si>
  <si>
    <t>PI RGRHCL 363 IAM 2016-2017</t>
  </si>
  <si>
    <t>GqÀÄ¦ vÁ®ÆèQ£À 8£ÉÃ AiÀÄqÁÛr UÁæªÀÄ ¥ÀAZÁ¬Äw ¥sÀ¯Á£ÀÆ§«AiÀÄ C£ÀÄzÁ£ÀªÀ£ÀÄß »A¥ÀqÉzÀÄ ¨ÁèPï ªÀiÁqÀÄªÀAvÉ PÉÆÃjgÀÄªÀ §UÉÎ. ¥sÀ.PÉÆÃ-55568</t>
  </si>
  <si>
    <t>387</t>
  </si>
  <si>
    <t>PI RGRHCL 364 IAM 2016-2017</t>
  </si>
  <si>
    <t>ºÀÄ£ÀUÀÄAzÀ vÁ®ÆèQ£À PÉ®ÆgÀ UÁæªÀÄ ¥ÀAZÁ¬ÄwUÉ ¥ÀæzsÁ£À ªÀÄAwæ DªÁ¸ï AiÉÆÃd£ÉAiÀÄr ªÀ¸Àw gÀ»vÀgÀ ¥sÀ¯Á£ÀÄ¨sÀ«UÀ¼À ¥ÀnÖAiÀÄ£ÀÄß ¯ÁV£ïUÉ ¤ÃqÀÄªÀAvÉ  PÉÆjgÀÄªÀ §UÉÎ.</t>
  </si>
  <si>
    <t>388</t>
  </si>
  <si>
    <t>PI RGRHCL 365 IAM 2016-2017</t>
  </si>
  <si>
    <t>gÁAiÀÄZÀÆgÀÄ vÁ®ÆèQ£À ªÀÄ£Àì¯Á¥ÀÆgÀ UÁææªÀÄ ¥ÀAZÁ¬ÄwAiÀÄ ¥sÀ¯Á£ÀÄ¨sÀ«UÉ C£ÀÄzÁ£À ©qÀÄUÀqÉ ªÀiÁqÀÄªÀ §UÉÎ-298802</t>
  </si>
  <si>
    <t>389</t>
  </si>
  <si>
    <t>PI RGRHCL 366 IAM 2016-2017</t>
  </si>
  <si>
    <t>£É®ªÀÄAUÀ® vÁ®ÆèQ£À ªÁdgÀºÀ½î, ²ªÀUÀAUÉ UÁæªÀÄ ¥ÀAZÁ¬ÄwUÀ¼À ¥sÀ¯Á£ÀÄ¨sÀ«UÀ¼À C£ÀÄzÁ£À »A¥ÀqÉzÀÄ ¨ÁèPï ªÀiÁqÀÄªÀAvÉ PÉÆÃjgÀÄªÀ §UÉÎ.</t>
  </si>
  <si>
    <t>390</t>
  </si>
  <si>
    <t>PI RGRHCL 367 IAM 2016-2017</t>
  </si>
  <si>
    <t>GqÀÄ¦ vÁ®ÆèQ£À PÉ®ªÀÅ UÁæªÀÄ ¥ÀAZÁ¬ÄwUÀ¼À°è ¥ÀÄgÀÄµÀ ¥sÀ¯Á£ÀÄ¨sÀ«UÀ½zÀÄÝ, ªÀÄ£ÉUÀ¼À£ÀÄß ¤ÃqÀ§ºÀÄzÉÃ JAzÀÄ ¸Àà¶ÖPÀgÀt ¤ÃqÀÄªÀAvÉ PÉÆÃjgÀÄªÀ §UÉÎ.</t>
  </si>
  <si>
    <t>391</t>
  </si>
  <si>
    <t>PI RGRHCL 368 IAM 2016-2017</t>
  </si>
  <si>
    <t>¸ÉÆgÀ§ vÁ®ÆèQ£À £Áå²ð UÁæªÀÄ ¥ÀAZÁ¬ÄwAiÀÄ°è£À ¥sÀ¯Á£ÀÄ¨sÀ«UÉ C£ÀÄzÁ£À ©qÀÄUÀqÉ ªÀiÁqÀÄªÀAvÉ PÉÆÃjgÀÄªÀ §UÉÎ - 127542</t>
  </si>
  <si>
    <t>392</t>
  </si>
  <si>
    <t>PI RGRHCL 369 IAM 2016-2017</t>
  </si>
  <si>
    <t xml:space="preserve">©Ã¼ÀV vÁ®ÆèQ£À E£ÁA ºÀAa£Á¼À UÁæªÀÄ ¥ÀAZÁ¬ÄwAiÀÄ°è£À ¥sÀ¯Á£ÀÄ¨sÀ«UÀ¼À UÁæªÀÄªÀ£ÀÄß §zÀ¯Á¬Ä¸ÀÄªÀ §UÉÎ </t>
  </si>
  <si>
    <t>393</t>
  </si>
  <si>
    <t>PI RGRHCL 370 IAM 2016-2017</t>
  </si>
  <si>
    <t>¨ÁåqÀV vÁ®ÆèQ£À WÁ¼À¥ÀÆf UÁæªÀÄ ¥ÀAZÁ¬ÄwAiÀÄ°è£À 2009-10£ÉÃ ¸Á°£À ¥sÀ¯Á£ÀÄ¨sÀ«UÉ C£ÀÄzÀt ©qÀÄUÀqÉ ªÀiÁqÀ®Ä PÉÆÃjgÀÄªÀ §UÉÎ-22996</t>
  </si>
  <si>
    <t>394</t>
  </si>
  <si>
    <t>PI RGRHCL 371 IAM 2016-2017</t>
  </si>
  <si>
    <t>¹gÀUÀÄ¥Àà vÁ®ÆèQ£À ºÀZÉÆÑ½î UÁæªÀÄ ¥ÀAZÁ¬ÄwAiÀÄ°è£À ¥sÀ¯Á£ÀÄ¨sÀ«UÀ¼À ªÀÄ£É C£ï¨ÁèPï ªÀiÁrPÉÆqÀÄªÀAvÉ PÉÆÃjgÀÄªÀ §UÉÎ</t>
  </si>
  <si>
    <t>395</t>
  </si>
  <si>
    <t>PI RGRHCL 372 IAM 2016-2017</t>
  </si>
  <si>
    <t>s¸ÀAqÀÆgÀÄ vÁ®ÆèQ£À ¨ÉÆªÀÄäWÀlÖ UÁæªÀÄ ¥ÀAZÁ¬ÄwAiÀÄ°ègÀÄªÀ PÀ£ÀPÁ¥ÀÄgÀ ©.¹ UÁæªÀÄzÀ J¸ï.E.¹.¹ qÁmÁªÀ£ÀÄß  UÉÆ®è°AUÀªÀÄä£ÀºÀ½î UÁæªÀÄ ¥ÀAZÁ¬ÄwUÉ ªÀiÁå¦AUï ªÀiÁqÀÄªÀAvÉ PÉÆÃjgÀÄªÀ §UÉÎ</t>
  </si>
  <si>
    <t>396</t>
  </si>
  <si>
    <t>PI RGRHCL 373 IAM 2016-2017</t>
  </si>
  <si>
    <t>EAr vÁ®ÆèQ£À ºÀqÀ®¸ÀAUÀ UÁæªÀÄ ¥ÀAZÁ¬ÄwUÉ ¥ÀæzsÁ£À ªÀÄAwæ DªÁ¸ï AiÉÆÃd£É ºÁUÀÆ §¸ÀªÀ ªÀ¸Àw AiÉÆÃd£ÉAiÀÄr ºÉZÀÄÑªÀj ªÀÄ£ÉUÀ¼À£ÀÄß ªÀÄAdÆgÀÄ ªÀiÁqÀÄªÀAvÉ PÉÆÃjgÀÄªÀ §UÉÎ</t>
  </si>
  <si>
    <t>8.12.2016</t>
  </si>
  <si>
    <t>397</t>
  </si>
  <si>
    <t>PI RGRHCL 374 IAM 2016-2017</t>
  </si>
  <si>
    <t>¨É®ÛAUÀr vÁ®ÆèPÀÄ C¼ÀzÀAUÀr UÁæ.¥ÀA.£À ¥sÀ¯Á£ÀÄ¨sÀ« C£ÀÄzÁ£À dªÉÄ ªÀiÁqÀÄªÀ §UÉÎ</t>
  </si>
  <si>
    <t>398</t>
  </si>
  <si>
    <t>PI RGRHCL 375 IAM 2016-2017</t>
  </si>
  <si>
    <t xml:space="preserve">ZÀ£ÀßVj vÁ®ÆèPÀÄ ¨É½îUÀ£ÀÆqÀÄ UÁæ¥ÀA.AiÀÄ ¥sÀ¯Á£ÀÄ¨sÀ«UÀ½UÉ C£ÀÄzÁ£À ©qÀÄUÀqÉ ªÀiÁqÀÄªÀAvÉ PÉÆÃjgÀÄªÀ §UÉÎ - </t>
  </si>
  <si>
    <t>399</t>
  </si>
  <si>
    <t>PI RGRHCL 376 IAM 2016-2017</t>
  </si>
  <si>
    <t>gÁAiÀÄ¨sÁUÀ vÁ®ÆèPÀÄ ¢UÉÎÃªÁr UÁæ¥ÀA.AiÀÄ ¥sÀ¯Á£ÀÄ¨sÀ«UÉ C£ÀÄzÁ£À ©qÀÄUÀqÉ ªÀiÁqÀÄªÀAvÉ PÉÆÃjgÀÄªÀ §UÉÎ - 409745</t>
  </si>
  <si>
    <t>400</t>
  </si>
  <si>
    <t>PI RGRHCL 377 IAM 2016-2017</t>
  </si>
  <si>
    <t>CgÀ¹PÉgÉ vÁ®ÆèQ£À ºÀ§â£ÀWÀlÖ UÁæ¥ÀAAiÀÄ ¥sÀ¯Á£ÀÄ¨sÀ« ªÀÄ£ÉAiÀÄ f¦J¸ï bÁAiÀiÁavÀæ gÀzÀÄÝUÉÆ½¸À®Ä PÉÆÃjgÀÄªÀ §UÉÎ-163408</t>
  </si>
  <si>
    <t>401</t>
  </si>
  <si>
    <t>PI RGRHCL 378 IAM 2016-2017</t>
  </si>
  <si>
    <t>vÀjÃPÉgÉ vÁ®ÆèQ£À PÀgÀPÀÄaÑ UÁæ¥ÀA£À ¥sÀ¯Á£ÀÄ¨sÀ«AiÀÄ ªÀÄ£ÉAiÀÄ£ÀÄß C£ï¨ÁèPï ªÀiÁqÀÄªÀAvÉ PÉÆÃjgÀÄªÀ §UÉÎ- 73932</t>
  </si>
  <si>
    <t>402</t>
  </si>
  <si>
    <t>PI RGRHCL 379 IAM 2016-2017</t>
  </si>
  <si>
    <t>ªÀiÁ®ÆgÀÄ vÁ®ÆèQ£À £ÉÆ¸ÀUÀgÉ UÁæ¥ÀA£À ¥sÀ¯Á£ÀÄ¨sÀ«AiÀÄ f¦J¸ï bÁAiÀiÁavÀæ gÀzÀÄÝUÉÆ½¸À®Ä PÉÆÃjgÀÄªÀ §UÉÎ- 137400</t>
  </si>
  <si>
    <t>403</t>
  </si>
  <si>
    <t>PI RGRHCL 380 IAM 2016-2017</t>
  </si>
  <si>
    <t>¸ÀAqÀÆgÀÄ vÁ®ÆèQ£À vÁ¼ÀÆgÀÄ ªÀÄvÀÄÛ AiÀÄÄ.gÁd¥ÀÄgÀ UÁæªÀÄ ¥ÀAZÁ¬ÄwUÀ½UÉ ¦.JA.J.ªÉÊ qÁmÁªÀ£ÀÄß ¯ÁUÀ£ïUÉ ¤ÃqÀÄªÀAvÉ PÉÆÃjgÀÄªÀ §UÉÎ.</t>
  </si>
  <si>
    <t>404</t>
  </si>
  <si>
    <t>PI RGRHCL 381 IAM 2016-2017</t>
  </si>
  <si>
    <t>¨É¼ÀUÁ« vÁ®ÆèQ£À vÀªÀÄägÀUÀÄ¢Ý UÁæªÀÄ ¥ÀAZÁ¬ÄwAiÀÄ°è£À ¥sÀ¯Á£ÀÄ¨sÀ«AiÀÄ f¦J¸ï bÁAiÀiÁavÀæ gÀzÀÄÝUÉÆ½¸À®Ä PÉÆÃjgÀÄªÀ §UÉÎ- ¥sÀ.PÉÆÃ:436599</t>
  </si>
  <si>
    <t>405</t>
  </si>
  <si>
    <t>PI RGRHCL 382 IAM 2016-2017</t>
  </si>
  <si>
    <t>vÀÄªÀÄPÀÆgÀÄ vÁ®ÆèQ£À ¨É¼Áî« UÁæªÀÄ ¥ÀAZÁ¬ÄwAiÀÄ°è£À ¥sÀ¯Á£ÀÄ¨sÀ«UÉ PÉÆ£ÉAiÀÄ ºÀAvÀzÀ C£ÀÄzÁ£À ¥ÁªÀw¸ÀÄªÀ §UÉÎ ¥sÀ.PÉÆÃ: 267121</t>
  </si>
  <si>
    <t>406</t>
  </si>
  <si>
    <t>PI RGRHCL 383 IAM 2016-2017</t>
  </si>
  <si>
    <t>¸ÉÆÃªÀÄªÁgÀ¥ÉÃmÉ vÁ. ªÀÄÄ¼ÀÄî¸ÉÆÃUÉ Uáæ. ¥ÀA. ¥sÀ¯Á£ÀÄ¨sÀ«-39306 UÉ C£ÀÄzÁ£À ©qÀÄUÀqÉ §UÉÎ</t>
  </si>
  <si>
    <t>407</t>
  </si>
  <si>
    <t>PI RGRHCL 384 IAM 2016-2017</t>
  </si>
  <si>
    <t>ZÀ¼ÀÀîPÉgÉ vÁ®ÆîQ£À PÉ®ªÀÅ UÁæªÀÄ ¥ÀAZÁ¬ÄwUÀ½UÉ EA¢gÁ DªÁ¸ï AiÉÆÃd£ÉAiÀÄr ªÀÄ£ÉUÀ¼À£ÀÄß ªÀÄAdÆgÀÄ ªÀiÁqÀÄªÀAvÉ PÉÆÃjgÀÄªÀ §UÉÎ.</t>
  </si>
  <si>
    <t>408</t>
  </si>
  <si>
    <t>PI RGRHCL 385 IAM 2016-2017</t>
  </si>
  <si>
    <t>§¸ÀªÀ£À ¨ÁUÉÃªÁr vÁ®ÆèQ£À UÁæªÀÄ ¥ÀAZÁ¬ÄwUÀ¼À°è£À ¥sÀ¯Á£ÀÄ¨sÀ«UÀ½UÉ C£ÀÄzÁ£À ©qÀÄUÀqÉ ªÀiÁqÀ®Ä PÉÆÃjgÀÄªÀ §UÉÎ</t>
  </si>
  <si>
    <t>409</t>
  </si>
  <si>
    <t>PI RGRHCL 386 IAM 2016-2017</t>
  </si>
  <si>
    <t>§¸ÀªÀ£À ¨ÁUÉÃªÁr vÁ®ÆèQ£À GPÀÌ° UÁæªÀÄ ¥ÀAZÁ¬ÄwAiÀÄ ªÀ¸Àw gÀ»vÀgÀ ¥sÀ¯Á£ÀÄ¨sÀ«UÀ¼À ¥ÀnÖAiÀÄ£ÀÄß ªÀÄAdÆgÀÄ ªÀiÁqÀÄªÀAvÉ PÉÆÃjgÀÄªÀ §UÉÎ.</t>
  </si>
  <si>
    <t>19.12.2016</t>
  </si>
  <si>
    <t>410</t>
  </si>
  <si>
    <t>PI RGRHCL 387 IAM 2016-2017</t>
  </si>
  <si>
    <t>vÀÄªÀÄPÀÆgÀÄ vÁ®ÆèQ£À ªÀÉÄÊzÁ¼À UÁæªÀÄ ¥ÀAZÁ¬ÄwAiÀÄ ¥sÀ¯Á£ÀÄ¨sÀ«AiÀÄÄ C£ÀÄzÁ£À »A¢gÀÄV¹zÀÄÝ ¨ÁèPï ªÀiÁr CqÀªÀiÁ£À ªÀÄÄPÀÛUÉÆ½¸ÀÄªÀAvÉ PÉÆÃjgÀÄªÀ §UÉÎ.</t>
  </si>
  <si>
    <t>411</t>
  </si>
  <si>
    <t>PI RGRHCL 388 IAM 2016-2017</t>
  </si>
  <si>
    <t>±ÀºÁ¥ÀÄgÀ vÁ®ÆèQ£À GQÌ£Á¼À UÁæªÀÄ ¥ÀAZÁ¬ÄwAiÀÄ ¥sÀ¯Á£ÀÄ¨sÀ«UÀ¼À£ÀÄß ¨ÁèPï ªÀiÁqÀÄªÀAvÉ PÉÆÃjgÀÄªÀ §UÉÎ.</t>
  </si>
  <si>
    <t>412</t>
  </si>
  <si>
    <t>PI RGRHCL 389 IAM 2016-2017</t>
  </si>
  <si>
    <t>GqÀÄ¦ vÁ®ÄèPÀÄ PÀeÉð UÁæ. ¥ÀA AiÀÄ ªÀÄ£ÉUÀ¼À zÀÄgÀ¹Û §UÉÎ</t>
  </si>
  <si>
    <t>413</t>
  </si>
  <si>
    <t>PI RGRHCL 390 IAM 2016-2017</t>
  </si>
  <si>
    <t>414</t>
  </si>
  <si>
    <t>PI RGRHCL 391 IAM 2016-2017</t>
  </si>
  <si>
    <t>«dAiÀÄ¥ÀÄgÀ vÁ®ÆèQ£À D±ÀæAiÀÄ ªÀÄ£ÉUÀ½UÉ C£ÀÄzÁ£À ©qÀÄUÀqÉ ªÀiÁqÀ®Ä PÉÆÃjgÀÄªÀ §UÉÎ</t>
  </si>
  <si>
    <t>415</t>
  </si>
  <si>
    <t>PI RGRHCL 392 IAM 2016-2017</t>
  </si>
  <si>
    <t>aAvÁªÀÄtÂ vÁ®ÆèQ£À PÉÆÃ£À¥Àà°è UÁæªÀÄ ¥ÀAZÁ¬ÄwUÉ ¥ÀæzsÁ£À ªÀÄAwæ DªÁzï AiÉÆÃd£ÉAiÀÄr ¥sÀ¯Á£ÀÄ¨sÀ«UÀ¼À DºÀðvÉAiÀÄ£ÀÄß ¥Àj²Ã°¸À®Ä ¯ÁV£ï ¤ÃqÀÄªÀAvÉ PÉÆÃjgÀÄªÀ §UÉÎ</t>
  </si>
  <si>
    <t>416</t>
  </si>
  <si>
    <t>PI RGRHCL 393 IAM 2016-2017</t>
  </si>
  <si>
    <t>vÀjPÉgÉ vÁ®ÆèQ£À §ÄPÁÌA§Ä¢ UÁæªÀÄ ¥ÀAZÁ¬Äw ¥sÀ¯Á£ÀÄ¨sÀ«AiÀÄ «ªÉgÀªÀ£ÀÄß ªÉ¨ï¸ÉÊn£À°è ¸Àj ¥Àr¸ÀÄªÀ §UÉÎ</t>
  </si>
  <si>
    <t>417</t>
  </si>
  <si>
    <t>PI RGRHCL 394 IAM 2016-2017</t>
  </si>
  <si>
    <t>PÉÆ¼ÉîÃUÁ® vÁ®ÆèQ£À ºÀgÀ¼É UÁæªÀÄ ¥ÀAZÁ¬ÄwUÉ ¥ÀæzsÁ£À ªÀÄAwæ DªÁ¸ï AiÉÆd£ÉAiÀÄr ¥sÀ¯Á£ÀÄ¨sÀ«UÀ¼À CºÀðvÉAiÀÄ£ÀÄß ¥Àj²Ã°¸À®Ä ¯ÁV£ïUÉ ¤ÃqÀÄªÀAvÉ PÉÆÃjgÀÄªÀ §UÉÎ.</t>
  </si>
  <si>
    <t>24.12.2016</t>
  </si>
  <si>
    <t>418</t>
  </si>
  <si>
    <t>PI RGRHCL 395 IAM 2016-2017</t>
  </si>
  <si>
    <t>vÀÄªÀÄPÀÆgÀÄ vÁ®ÆèQ£À ¹.n. PÉgÉ UÁæªÀÄ ¥ÀAZÁ¬ÄwAiÀÄ°è£À ¥sÀ¯Á£ÀÄ¨sÀ«AiÀÄ£ÀÄß gÀzÀÄÝUÉÆ½¸À®Ä PÉÆÃjgÀÄªÀ §UÉÎ-¥sÀ.PÉÆÃ:330625</t>
  </si>
  <si>
    <t>419</t>
  </si>
  <si>
    <t>PI RGRHCL 396 IAM 2016-2017</t>
  </si>
  <si>
    <t>¸ÀÄgÀ¥ÀÄgÀ vÁ®ÆèQ£À CgÀPÉÃgÁ(eÉ) UÁæªÀÄ ¥ÀAZÁ¬ÄwAiÀÄ°è EA¢gÁ DªÁ¸ï AiÉÆÃd£ÉAiÀÄrAiÀÄ°è ©¯ïPÀ¯ÉPÀÖgï zÀÄgÀÄ¥ÀAiÉÆÃUÀ ªÀiÁrPÉÆArgÀÄªÀ §UÉÎ</t>
  </si>
  <si>
    <t>420</t>
  </si>
  <si>
    <t>PI RGRHCL 397 IAM 2016-2017</t>
  </si>
  <si>
    <t>aPÀÌ£ÁAiÀÄPÀ£ÀºÀ½î vÁ®ÆèQ£À zÉÆqÀØJuÉÚÃUÉgÉ UÁæªÀÄ ¥ÀAZÁ¬ÄwAiÀÄ ¥sÀ¼Á£ÀÄ¨sÀ«UÉ C£ÀÄzÁ£À ©qÀÄUÀqÉ ªÀiÁqÀÄªÀAvÉ PÉÆÃjgÀÄªÀ §UÉÎ - 233008</t>
  </si>
  <si>
    <t>421</t>
  </si>
  <si>
    <t>PI RGRHCL 398 IAM 2016-2017</t>
  </si>
  <si>
    <t>¸ÀÄgÀ¥ÀÄgÀ vÁ®ÆèQ£À AiÀÄPÁÛ¥ÀÆgÀ UÁæªÀÄ ¥ÀAZÁ¬Äw C©üªÀÈ¢Ý C¢üPÁjUÀ¼À ªÉÄÃ¯É PÁ£ÀÆ£ÀÄ PÀæªÀÄ dgÀÄV¸À®Ä PÉÆÃjgÀÄªÀ §UÉÎ</t>
  </si>
  <si>
    <t>422</t>
  </si>
  <si>
    <t>PI RGRHCL 399 IAM 2016-2017</t>
  </si>
  <si>
    <t>¸ÀÄgÀ¥ÀÄgÀ vÁ®ÆèQ£À UÁæªÀÄ ¥ÀAZÁ¬ÄwUÀ¼À°è C®à¸ÀASÁåvÀjUÉ ªÀÄ£É ¤«Äð¸À®Ä C£ÀÄªÉÆÃzÀ£É ¤ÃqÀ®Ä PÉÆÃjgÀÄªÀ §UÉÎ</t>
  </si>
  <si>
    <t>03.01.2017</t>
  </si>
  <si>
    <t>423</t>
  </si>
  <si>
    <t>PI RGRHCL 400 IAM 2016-2017</t>
  </si>
  <si>
    <t>ºÉÆ¸À¥ÉÃmÉ vÁ®ÆèQ£À a®PÀ£ÀºÀnÖ UÁæªÀÄ ¥ÀAZÁ¬ÄwUÉ ¥ÀæzsÁ£À ªÀÄAwæ DªÁ¸ï AiÉÆÃd£ÉAiÀÄr ¥sÀ¯Á£ÀÄ¨sÀ«UÀ¼À ªÀiÁ»wAiÀÄ£ÀÄß ¯ÁV£ï UÉ ¤ÃqÀÄªÀAvÉ PÉÆÃjgÀÄªÀ §UÉÎ</t>
  </si>
  <si>
    <t>06.01.2017</t>
  </si>
  <si>
    <t>424</t>
  </si>
  <si>
    <t>PI RGRHCL 401 IAM 2016-2017</t>
  </si>
  <si>
    <t>¨Á°Ì vÁ®ÆèQ£À PÉÆÃ¸ÀA UÁæªÀÄ ¥ÀAZÁ¬ÄwAiÀÄ°è ªÀÄ£ÉUÀ¼À ºÀAaPÉAiÀÄ°è CªÀåªÀºÁgÀ £ÀqÉ¹gÀÄªÀ §UÉÎ</t>
  </si>
  <si>
    <t>425</t>
  </si>
  <si>
    <t>PI RGRHCL 402 IAM 2016-2017</t>
  </si>
  <si>
    <t>avÁÛ¥ÀÄgÀ vÁ®®ÆèQ£À ªÀiÁqÀ§Æ¼À UÁæªÀÄ ¥ÀAZÁ¬ÄwAiÀÄ f¦J¸ï £ÀÄß gÀzÀÄÝ ªÀiÁqÀÄªÀ §UÉÎ</t>
  </si>
  <si>
    <t>426</t>
  </si>
  <si>
    <t>PI RGRHCL 403 IAM 2016-2017</t>
  </si>
  <si>
    <t>gÉÆÃt vÁ®ÆèQ£À dPÀÌ° UÁæªÀÄ ¥ÀAZÁ¬ÄwAiÀÄ ¥sÀ¯Á£ÀÄ¨sÀ«UÉ C£ÀÄzÁ£À ©qÀÄUÀqÉ ªÀiÁqÀÄªÀAvÉ PÉÆÃjgÀÄªÀ §UÉÎ - 2008-2009</t>
  </si>
  <si>
    <t>427</t>
  </si>
  <si>
    <t>PI RGRHCL 404 IAM 2016-2017</t>
  </si>
  <si>
    <t>gÁtÂ¨É£ÀÆßgÀÄ vÁ®ÆèQ£À gÁºÀÄvÀ£ÀPÀnÖ UÁæªÀÄ ¥ÀAZÁ¬Äw ªÁå¦ÛAiÀÄ°è 2016-2017£ÉÃ ¸Á°£À ªÀ¸Àw AiÉÆÃd£ÉUÀ¼ÀrAiÀÄ°è DAiÉÄÌAiÀiÁVgÀÄªÀ ¥sÀ¯Á£ÀÄ¨sÀ«UÀ¼À£ÀÄß gÀzÀÄÝUÉÆ½¸À®Ä PÉÆÃjgÀÄªÀ §UÉÎ</t>
  </si>
  <si>
    <t>428</t>
  </si>
  <si>
    <t>PI RGRHCL 405 IAM 2016-2017</t>
  </si>
  <si>
    <t>£ÀªÀ®UÀÄAzÀ vÁ®ÄîQ£À ªÉÆgÀ§ UÁæªÀÄ ¥ÀAZÁ¬ÄwAiÀÄ ¨ÁèPï DzÀ ªÀÄ£ÉAiÀÄ£ÀÄß C£ï¨ÁèPï ªÀiÁqÀÄªÀ §UÉÎ - 56382</t>
  </si>
  <si>
    <t>429</t>
  </si>
  <si>
    <t>PI RGRHCL 406 IAM 2016-2017</t>
  </si>
  <si>
    <t>PÉÆ¥Àà vÁ®ÄîQ£À C¸ÀUÉÆÃqÀÄ UÁæªÀÄ ¥ÀAZÁ¬ÄwAiÀÄ ¥ÀæUÀwAiÀÄ£ÀÄß gÀzÀÄÝªÀiÁqÀÄªÀAvÉ PÉÆÃjgÀÄªÀ §UÉÎ 45424 64844</t>
  </si>
  <si>
    <t>430</t>
  </si>
  <si>
    <t>PI RGRHCL 407 IAM 2016-2017</t>
  </si>
  <si>
    <t>gÁAiÀÄ¨ÁUÀ vÁ®ÆèQ£À PÀÄqÀa UÁæªÀÄ ¥ÀAZÁ¬ÄwAiÀÄ°è ªÀÄ£É ºÀAaPÉAiÀÄ°è §qÀ ¥sÀ¯Á£ÀÄ¨sÀ«UÀ¼À£ÀÄß ¤®ðPÀëöå ªÀiÁrgÀÄªÀÅzÁV zÀÆgÀÄ §A¢gÀÄªÀ §UÉÎ</t>
  </si>
  <si>
    <t>431</t>
  </si>
  <si>
    <t>PI RGRHCL 408 IAM 2016-2017</t>
  </si>
  <si>
    <t>¸ÀPÀ¯ÉÃ±À¥ÀÄgÀ vÁ®ÆèQ£À ¨Á¼ÀÄ¥ÉÃmÉÃ UÁæªÀÄ ¥ÀAZÁ¬Äw ¥sÀ¯Á£ÀÄ¨sÀ«AiÀÄ C£ÀÄzÁ£À »A¥ÀqÉzÀÄ bÁªÀtÂ ºÁUÀÆ ¥ÀÆtð ºÀAvÀzÀ bÁAiÀiÁavÀæªÀ£ÀÄß gÀzÀÄÝ¥Àr¸ÀÄªÀAvÉ PÉÆÃjgÀÄªÀ §UÉÎ. 86976</t>
  </si>
  <si>
    <t>432</t>
  </si>
  <si>
    <t>PI RGRHCL 409 IAM 2016-2017</t>
  </si>
  <si>
    <t>°AUÀ¸ÀÄUÀÆgÀÄ vÁ®ÆèQ£À ªÀiÁ«£À¨sÁ« UÁæªÀÄ ¥ÀAZÁ¬ÄwAiÀÄ ¨ÁèPï DzÀ ªÀÄ£ÉAiÀÄ£ÀÄß C£ï¨ÁèPï ªÀiÁqÀÄªÀ §UÉÎ - 288320</t>
  </si>
  <si>
    <t>07.01.2017</t>
  </si>
  <si>
    <t>433</t>
  </si>
  <si>
    <t>PI RGRHCL 410 IAM 2016-2017</t>
  </si>
  <si>
    <t>±ÀÈAUÉÃj vÁ®ÆèQ£À ªÉÄt¸É UÁæªÀÄ ¥ÀAZÁ¬Äw ¥sÀ¯Á£ÀÄ¨sÀ«AiÀÄ£ÀÄß ¨ÁèPï ªÀiÁqÀÄªÀAvÉ PÉÆÃjgÀÄªÀ §UÉÎ. ¥sÀ.PÉÆÃ- 110188</t>
  </si>
  <si>
    <t>434</t>
  </si>
  <si>
    <t>PI RGRHCL 411 IAM 2016-2017</t>
  </si>
  <si>
    <t>«dAiÀÄ¥ÀÄgÀ vÁ®ÆèQ£À PÀÄªÀÄoÀV UÁæªÀÄ ¥ÀAZÁAiÀÄwAiÀÄ ¥sÀ¯Á£ÀÄ¨sÀ«UÀ¼À  ¤ªÉÃ±À£À gÀzÀÄÝ ªÀiÁqÀÄªÀAvÉ PÉÆÃjgÀÄªÀ §UÉÎ. ¥sÀ.PÉÆÃ-258786,291426</t>
  </si>
  <si>
    <t>435</t>
  </si>
  <si>
    <t>PI RGRHCL 412 IAM 2016-2017</t>
  </si>
  <si>
    <t>ªÀÄÆrUÉgÉ vÁ®ÆèQ£À §tPÀ¯ï UÁæªÀÄ ¥ÀAZÁ¬ÄwAiÀÄ ¥sÀ¯Á£ÀÄ¨sÀ«UÉ C£ÀÄzÁ£À ©qÀÄUÀqÉ ªÀiÁqÀÄªÀAvÉ PÉÆÃjgÀÄªÀ §UÉÎ - 2008-2009</t>
  </si>
  <si>
    <t>436</t>
  </si>
  <si>
    <t>PI RGRHCL 413 IAM 2016-2017</t>
  </si>
  <si>
    <t>ss¸ÁUÀgÀ vÁ®ÆèQ£À »gÉÃ©®UÀÄAf UÁæªÀÄ ¥ÀAZÁ¬ÄwAiÀÄ ¥sÀ¯Á£ÀÄ¨sÀ«UÉ C£ÀÄzÁ£À ©qÀÄUÀqÉ ªÀiÁqÀÄªÀAvÉ PÉÆÃjgÀÄªÀ §UÉÎ - 2009-2010</t>
  </si>
  <si>
    <t>437</t>
  </si>
  <si>
    <t>PI RGRHCL 414 IAM 2016-2017</t>
  </si>
  <si>
    <t>ªÀÄÄzÉÝÃ©ºÁ¼À vÁ®ÆèQ£À £ÁUÀ¨ÉÃ£Á¼À  UÁæªÀÄ ¥ÀAZÁ¬ÄwAiÀÄ ¥sÀ¯Á£ÀÄ¨sÀ«UÉ C£ÀÄzÁ£À ©qÀÄUÀqÉ ªÀiÁqÀÄªÀAvÉ PÉÆÃjgÀÄªÀ §UÉÎ - 2009-2010</t>
  </si>
  <si>
    <t>438</t>
  </si>
  <si>
    <t>PI RGRHCL 415 IAM 2016-2017</t>
  </si>
  <si>
    <t>²gÀºÀnÖ vÁ®ÆèQ£À ¥ÀÄ.§rß UÁæªÀÄ ¥ÀAZÁ¬ÄwAiÀÄ ¥sÀ¯Á£ÀÄ¨sÀ«AiÀÄ ±ËZÁ®AiÀÄzÀ C£ÀÄzÁ£À ©qÀÄUÀqÉ ªÀiÁqÀ®Ä ²¥sÁgÀ¸ÀÄì £ÀªÀÄÆzÁUÀzÉÃ EgÀÄªÀ §UÉÎ 126973 136063 118222</t>
  </si>
  <si>
    <t>11.01.2017</t>
  </si>
  <si>
    <t>439</t>
  </si>
  <si>
    <t>PI RGRHCL 416 IAM 2016-2017</t>
  </si>
  <si>
    <t>gÁAiÀÄ¨ÁUï vÁ®ÆèQ£À PÀAPÀtªÁr ¥ÀAZÁAiÀÄwAiÀÄ ¥sÀ¯Á£ÀÄ¨sÀ«  £Ámï MPÉ vÉgÀªÀÅ UÉÆ½¸ÀÄªÀ §UÉÎ ¥sÀ.PÉÆÃ-452936</t>
  </si>
  <si>
    <t>12.01.2017</t>
  </si>
  <si>
    <t>440</t>
  </si>
  <si>
    <t>PI RGRHCL 417 IAM 2016-2017</t>
  </si>
  <si>
    <t>zÉÃªÀzÀÄUÀð vÁ®ÆèQ£À PÉ.EgÀ§UÉÃgÁ ¥ÀAZÁAiÀÄwAiÀÄ°è ¦JAJªÉÊ AiÉÆÃd£ÉAiÀÄr ¥sÀ¯Á£ÀÄ¨sÀ«UÀ¼ÀÄ ¥ÀnÖ ¯ÁV£ï£À°è E®è¢gÀÄªÀ §UÉÎ</t>
  </si>
  <si>
    <t>441</t>
  </si>
  <si>
    <t>PI RGRHCL 418 IAM 2016-2017</t>
  </si>
  <si>
    <t>ªÀiÁ®ÆgÀÄ vÁ®ÆèQ£À £ÉÆ¸ÀUÉgÉ ¥ÀAZÁAiÀÄwAiÀÄ ¥sÀ¯Á£ÀÄ¨sÀ«  bÁAiÀÄavÀæ gÀzÀÄÝ UÉÆ½¸ÀÄªÀ §UÉÎ ¥sÀ.PÉÆÃ-137400</t>
  </si>
  <si>
    <t>442</t>
  </si>
  <si>
    <t>PI RGRHCL 419 IAM 2016-2017</t>
  </si>
  <si>
    <t>£É®ªÀÄAUÀ® vÁ®ÆèQ£À ªÀÄuÉÚ UÁæªÀÄ ¥ÀAZÁ¬ÄwAiÀÄ°è£À ¥sÀ®£ÀÄ¨sÀ«AiÀÄ C£ÀÄzÁ£À vÀqÉ»r®Ä PÉÆÃjgÀÄªÀ §UÉÎ-¥sÀ.PÉÆÃ:77071</t>
  </si>
  <si>
    <t>13.01.2017</t>
  </si>
  <si>
    <t>443</t>
  </si>
  <si>
    <t>PI RGRHCL 420 IAM 2016-2017</t>
  </si>
  <si>
    <t>ªÉÄÊ¸ÀÆgÀÄ vÁ®ÆèQ£À ¸ÉÆÃªÉÄÃ±ÀégÀ¥ÀÄgÀ UÁæªÀÄ ¥ÀAZÁ¬ÄwAiÀÄ ¨ÁèPï DzÀ ªÀÄ£ÉAiÀÄ£ÀÄß C£ï¨ÁèPï ªÀiÁqÀÄªÀ §UÉÎ - 236794</t>
  </si>
  <si>
    <t>444</t>
  </si>
  <si>
    <t>PI RGRHCL 421 IAM 2016-2017</t>
  </si>
  <si>
    <t>ªÀiÁUÀr vÁ®ÆèQ£À ªÀÄwÛPÉgÉ UÁæªÀÄ ¥ÀAZÁ¬ÄwAiÀÄ ¨ÁèPï DzÀ ªÀÄ£ÉAiÀÄ£ÀÄß C£ï¨ÁèPï ªÀiÁqÀÄªÀ §UÉÎ - 105729</t>
  </si>
  <si>
    <t>445</t>
  </si>
  <si>
    <t>PI RGRHCL 422 IAM 2016-2017</t>
  </si>
  <si>
    <t>»jAiÀÄÆgÀÄ vÁ®ÆèQ£À ªÀ¸Àw gÀ»vÀjUÉ ªÀ¸Àw AiÉÆÃd£ÉAiÀÄr ªÀÄ£ÉUÀ¼À£ÀÄß ªÀÄAdÆgÀÄ ªÀiÁqÀÄªÀAvÉ PÉÆÃjgÀÄªÀ §UÉÎ</t>
  </si>
  <si>
    <t>21.01.2017</t>
  </si>
  <si>
    <t>446</t>
  </si>
  <si>
    <t>PI RGRHCL 423 IAM 2016-2017</t>
  </si>
  <si>
    <t>ªÉÆ¼ÀPÁ®ÆägÀÄ  vÁ®ÆèQ£À vÀÄªÀÄPÀÆgÀßºÀ½î UÁæªÀÄ ¥ÀAZÁ¬ÄwUÉ ¥ÀæzsÁ£À ªÀÄAwæ DªÁ¸ï AiÉÆÃd£ÉAiÀÄr J¸ï.E.¹.¹ qÁmÁªÀ£ÀÄß ¯ÁV£ï UÉ ¤ÃqÀÄªÀAvÉ PÉÆÃjgÀÄªÀ §UÉÎ.</t>
  </si>
  <si>
    <t>447</t>
  </si>
  <si>
    <t>PI RGRHCL 424 IAM 2016-2017</t>
  </si>
  <si>
    <t>¥ÁªÀUÀqÀ vÁ®ÆèQ£À aPÀÌºÀ½î UÁæªÀÄ ¥ÀAZÁAiÀÄw ªÁå¦ÛAiÀÄ°è ¦.JA.ªÉÊ AiÉÆÃd£ÉAiÀÄr DAiÀÄÌAiÀiÁVgÀÄªÀ C£ÀºÀð ¥sÀ¯Á£ÀÄ¨sÀ«UÀ¼À ªÀÄ£ÉAiÀÄ£ÀÄß gÀzÀÄÝUÉÆ½¸À®Ä PÉÆÃjgÀÄªÀ §UÉÎ</t>
  </si>
  <si>
    <t>448</t>
  </si>
  <si>
    <t>PI RGRHCL 425 IAM 2016-2017</t>
  </si>
  <si>
    <t>n £ÀgÀ¹Ã¥ÀÄgÀ vÁ®ÆèQ£À UÀUÉÃð±Àéj UÁæªÀÄ ¥ÀAZÀ¬ÄwAiÀÄ ¥sÀ¯Á£ÀÄ¨sÀ«üAiÀÄ f¦J¸ï bÁAiÀiÁavÀæ gÀzÀÄÝ¥Àr¸À®Ä PÉÆÃjgÀÄªÀ §UÉÎ-¥sÀ.PÉÆÃ:260972</t>
  </si>
  <si>
    <t>449</t>
  </si>
  <si>
    <t>PI RGRHCL 426 IAM 2016-2017</t>
  </si>
  <si>
    <t>D£ÉÃPÀ¯ï vÁ®ÆèQ£À ºÉ£ÁßUÀgÀ UÁæªÀÄ ¥ÀAZÁ¬ÄwAiÀÄ°è£À ¥sÀ¯Á£ÀÄ¨sÀ«AiÀÄ f¦J¸ï bÁAiÀiÁavÀæ vÉgÀªÀÅUÉÆ½¹PÉÆqÀ®Ä PÉÆÃjgÀÄªÀ §UÉÎ- ¥sÀ.PÉÆÃ:48176</t>
  </si>
  <si>
    <t>450</t>
  </si>
  <si>
    <t>PI RGRHCL 427 IAM 2016-2017</t>
  </si>
  <si>
    <t>PÀÄµÀÖV vÁ®ÆèQ£À AiÀÄgÉUÉÃj UÁæªÀÄ ¥ÀAZÁ¬ÄwUÉ ¸ÉÃjzÀ ¥sÀ¯Á£ÀÄ¨sÀ«UÀ½UÉ ªÀÄ£É ªÀÄAdÆgÀÄ ªÀiÁqÀÄªÀAvÉ PÉÆÃjgÀÄªÀ §UÉÎ</t>
  </si>
  <si>
    <t>451</t>
  </si>
  <si>
    <t>PI RGRHCL 428 IAM 2016-2017</t>
  </si>
  <si>
    <t xml:space="preserve">PÀÄAzÁ¥ÀÄgÀ vÁ®ÆèQ£À UÉÆÃ½ºÉÆ¼É UÁæªÀÄ ¥ÀAZÁ¬ÄwAiÀÄ ¥sÀ¯Á£ÀÄ¨sÀ«UÀ¼À£ÀÄß ¨ÁèPï ªÀiÁqÀÄªÀAvÉ PÉÆÃjgÀÄªÀ §UÉÎ </t>
  </si>
  <si>
    <t>452</t>
  </si>
  <si>
    <t>PI RGRHCL 429 IAM 2016-2017</t>
  </si>
  <si>
    <t xml:space="preserve">»gÉÃPÉgÀÆgÀÄ vÁ®ÆèQ£À PÉÆÃqÀ UÁæªÀÄ ¥ÀAZÁ¬ÄwAiÀÄ ¥sÀ¯Á£ÀÄ¨sÀ«AiÀÄ ªÀÄ£ÉAiÀÄ£ÀÄß NPÉ ªÀiÁqÀÄªÀAvÉ PÉÆÃjgÀÄªÀ §UÉÎ </t>
  </si>
  <si>
    <t>453</t>
  </si>
  <si>
    <t>PI RGRHCL 430 IAM 2016-2017</t>
  </si>
  <si>
    <t>ºÀÄªÀÄ£Á¨Ázï vÁ. PÀ®ÆègÀ Uáæ. ¥ÀA. £À 2013-14£ÉÃ LJªÉÊ £Àr ¥sÀ¯Á£ÀÄ¨sÀ« gÀzÀÄÝ PÀÄjvÀÄ</t>
  </si>
  <si>
    <t>454</t>
  </si>
  <si>
    <t>PI RGRHCL 431 IAM 2016-2017</t>
  </si>
  <si>
    <t>¨sÁ°Ì vÁ®ÆèQ£À vÀÄUÁÎAªÀ UÁæªÀÄ ¥ÀAZÁ¬ÄwAiÀÄ ¥sÀ¯Á£ÀÄ¨sÀ«AiÀÄ ªÀÄ£ÉAiÀÄ f¦J¸ï £ÀÄß gÀzÀÄÝªÀiÁqÀÄªÀ §UÉÎ 188162</t>
  </si>
  <si>
    <t>455</t>
  </si>
  <si>
    <t>PI RGRHCL 432 IAM 2016-2017</t>
  </si>
  <si>
    <t>ªÀÄÄzÉÝÃ©ºÁ¼À vÁ. qsÀªÀ¼ÀV UÁæ ¥ÀA. £À 2014-15£ÉÃ LJªÉÊ £Àr ¥sÀ¯Á£ÀÄ¨sÀ« gÀzÀÄÝ PÀÄjvÀÄ</t>
  </si>
  <si>
    <t>456</t>
  </si>
  <si>
    <t>PI RGRHCL 433 IAM 2016-2017</t>
  </si>
  <si>
    <t>±ÀºÁ¥ÀÄgÀ vÁ®ÆèQ£À ««zsÀ UÁæ ¥ÀA. £À £Ámï NPÉ ¥Àæ¸ÁÛªÀ£ÉAiÀÄ£ÀÄß ¸Àj¥Àr¸ÀÄªÀ §UÉÎ</t>
  </si>
  <si>
    <t>24.01.2017</t>
  </si>
  <si>
    <t>457</t>
  </si>
  <si>
    <t>PI RGRHCL 434 IAM 2016-2017</t>
  </si>
  <si>
    <t>²qÀèWÀlÖ vÁ®ÆèQ£À dAUÀªÀÄPÉÆÃmÉ UÁæªÀÄ ¥ÀAZÁ¬ÄwAiÀÄ ¥sÀ¯Á£ÀÄ¨sÀ«AiÀÄ ªÀÄ£ÉAiÀÄ bÁAiÀiÁavÀæªÀ£ÀÄß gÀzÀÄÝªÀiÁqÀÄªÀAvÉ PÉÆÃjgÀÄªÀ §UÉÎ - 104296</t>
  </si>
  <si>
    <t>458</t>
  </si>
  <si>
    <t>PI RGRHCL 435 IAM 2016-2017</t>
  </si>
  <si>
    <t xml:space="preserve">w¥ÀlÆgÀÄ vÁ®ÆèQ£À UÁågÀWÀlÖ UÁæªÀÄ ¥ÀAZÁ¬ÄwAiÀÄ°è J¸ï E ¹ ¹ qÁmÁ ¨ÁgÀzÉÃ EgÀÄªÀ §UÉÎ </t>
  </si>
  <si>
    <t>25.01.2017</t>
  </si>
  <si>
    <t>459</t>
  </si>
  <si>
    <t>PI RGRHCL 436 IAM 2016-2017</t>
  </si>
  <si>
    <t xml:space="preserve">UËj©zÀ£ÀÆgÀÄ vÁ®ÆèQ£À C®PÁ¥ÀÄgÀ UÁæªÀÄ ¥ÀAZÁ¬ÄwAiÀÄ°è J¸ï E ¹ ¹ qÁmÁ ¨ÁgÀzÉÃ EgÀÄªÀ §UÉÎ </t>
  </si>
  <si>
    <t>460</t>
  </si>
  <si>
    <t>PI RGRHCL 437 IAM 2016-2017</t>
  </si>
  <si>
    <t xml:space="preserve">PÉÆÃ¯ÁgÀ vÁ®ÆèQ£À ±Á¥ÀÆgÀ UÁæªÀÄ ¥ÀAZÁ¬ÄwAiÀÄ°è J¸ï E ¹ ¹ qÁmÁ ¨ÁgÀzÉÃ EgÀÄªÀ §UÉÎ </t>
  </si>
  <si>
    <t>461</t>
  </si>
  <si>
    <t>PI RGRHCL 438 IAM 2016-2017</t>
  </si>
  <si>
    <t>ªÀÄAUÀ¼ÀÆgÀÄ vÁ®ÆèQ£À PÉÆÃuÁeÉ UÁæªÀÄ ¥ÀAZÁ¬ÄwAiÀÄ ¥sÀ¯Á£ÀÄ¨sÀ«AiÀÄ G£ÀßwÃPÀgÀtzÀ ªÀÄ£ÉAiÀÄ£ÀÄß NPÉ ªÀiÁr C£ÀÄzÁ£À ©qÀÄUÀqÉ ªÀiÁqÀÄªÀ §UÉÎ - 106256</t>
  </si>
  <si>
    <t>462</t>
  </si>
  <si>
    <t>PI RGRHCL 439 IAM 2016-2017</t>
  </si>
  <si>
    <t xml:space="preserve">§¼Áîj vÁ®ÆèQ£À ªÉÆÃPÁ UÁæªÀÄ ¥ÀAZÁ¬ÄwAiÀÄ°è J¸ï E ¹ ¹ qÁmÁ ¨ÁgÀzÉÃ EgÀÄªÀ §UÉÎ </t>
  </si>
  <si>
    <t>463</t>
  </si>
  <si>
    <t>PI RGRHCL 440 IAM 2016-2017</t>
  </si>
  <si>
    <t>¸ÀÄgÀ¥ÀÄgÀ vÁ®ÆèQ£À KªÀÇgÀÄ UÁæªÀÄ ¥ÀAZÁ¬ÄwAiÀÄ°è UÁæªÀÄ ¸À¨sÉ £ÀqÉ¸ÀzÉ ¥ÀæzsÁ£À ªÀÄAwæ DªÁ¸ï AiÉÆÃd£ÉAiÀÄrAiÀÄ®è ¥sÀ¯Á£ÀÄ¨sÀ«UÀ¼À£ÀÄß DAiÉÄÌ ªÀiÁrgÀÄªÀÅzÁV zÀÆgÀÄ §A¢gÀÄªÀ §UÉÎ</t>
  </si>
  <si>
    <t>464</t>
  </si>
  <si>
    <t>PI RGRHCL 441 IAM 2016-2017</t>
  </si>
  <si>
    <t>465</t>
  </si>
  <si>
    <t>PI RGRHCL 442 IAM 2016-2017</t>
  </si>
  <si>
    <t>GqÀÄ¦ «zsÁ£À ¸À¨sÁ PÉëÃvÀæ ªÁå¦ÛAiÀÄ UÁæ. ¥ÀA UÀ¼À ªÀÄ£ÉUÀ¼À zÀÄgÀ¹Û §UÉÎ</t>
  </si>
  <si>
    <t>466</t>
  </si>
  <si>
    <t>PI RGRHCL 443 IAM 2016-2017</t>
  </si>
  <si>
    <t>ºÀjºÀgÀ vÁ®ÆèQ£À gÁd£ÀºÀ½î UÁæªÀÄ ¥ÀAZÁ¬ÄwAiÀÄ jeÉPïÖ DzÀ ¥Àæ¸ÁÛªÀ£ÉAiÀÄ£ÀÄß ªÀÄgÀ½ vÁ®ÆèPÀÄ ¥ÀAZÁ¬ÄwUÉ ªÀUÁð¬Ä¸ÀÄªÀAvÉ PÉÆÃjgÀÄªÀ §UÉÎ - 136829</t>
  </si>
  <si>
    <t>467</t>
  </si>
  <si>
    <t>PI RGRHCL 444 IAM 2016-2017</t>
  </si>
  <si>
    <t>§AmÁé¼À  vÁ®ÆèQ£À UÉÆ¼ÀÛªÀÄd®Ä UÁææªÀÄzÀ ¥sÀ¯Á£ÀÄ¨sÀ«UÀUÉ C£ÀÄzÁ£À ©qÀÄUÀqÉ ªÀiÁqÀÄªÀAvÉ PÉÆÃjgÀÄªÀ §UÉÎ - ¥sÀ.PÉÆÃ-85104-89877</t>
  </si>
  <si>
    <t>468</t>
  </si>
  <si>
    <t>PI RGRHCL 445 IAM 2016-2017</t>
  </si>
  <si>
    <t xml:space="preserve">aAvÁªÀÄtÂ vÁ®ÆèQ£À D£ÀÆgÀÄ UÁæªÀÄ ¥ÀAZÁ¬ÄwAiÀÄ°è J¸ï E ¹ ¹ qÁmÁ ¨ÁgÀzÉÃ EgÀÄªÀ §UÉÎ </t>
  </si>
  <si>
    <t>469</t>
  </si>
  <si>
    <t>PI RGRHCL 446 IAM 2016-2017</t>
  </si>
  <si>
    <t>PÉÆgÀlUÉgÉ vÁ®ÆèQ£À wÃvÁ UÁæªÀÄ ¥ÀAZÁ¬ÄwUÉ  ªÀ¸Àw AiÉÆÃd£ÉUÀ¼ÀrAiÀÄ°è ªÀÄ£É ¤ªÀiÁðt ªÀiÁrPÉÆqÀÄªÀAvÉ PÉÆÃjgÀÄªÀ §UÉÎ</t>
  </si>
  <si>
    <t>470</t>
  </si>
  <si>
    <t>PI RGRHCL 447 IAM 2016-2017</t>
  </si>
  <si>
    <t>£É®ªÀÄAUÀ® vÁ®ÆèQ£À vÁåªÀÄUÉÆAqÀÄè UÁæªÀÄ ¥ÀAZÁ¬ÄwUÉ  ªÀ¸Àw AiÉÆÃd£ÉUÀ¼ÀrAiÀÄ°è ªÀÄ£É ¤ªÀiÁðt ªÀiÁrPÉÆqÀÄªÀAvÉ PÉÆÃjgÀÄªÀ §UÉÎ</t>
  </si>
  <si>
    <t>471</t>
  </si>
  <si>
    <t>PI RGRHCL 448 IAM 2016-2017</t>
  </si>
  <si>
    <t>¹AzsÀV vÁ®ÆèQ£À PÉgÀlÄV UÁæªÀÄ¥ÀAZÁ¬Äw¬Ä°è AiÉÆÃd£ÉUÀ¼ÀrAiÀÄ°è CªÀåªÀºÁgÀ £ÀqÉ¢gÀÄªÀ §UÉÎ</t>
  </si>
  <si>
    <t>472</t>
  </si>
  <si>
    <t>PI RGRHCL 449 IAM 2016-2017</t>
  </si>
  <si>
    <t>ªÉÆ¼ÀPÁ®ÆägÀÄ  vÁ®ÆèQ£À £ÉÃgÀèºÀ½î UÁæªÀÄ ¥ÀAZÁ¬ÄwUÉ ¥ÀæzsÁ£À ªÀÄAwæ DªÁ¸ï AiÉÆÃd£ÉAiÀÄr J¸ï.E.¹.¹ qÁmÁªÀ£ÀÄß ¯ÁV£ï UÉ ¤ÃqÀÄªÀAvÉ PÉÆÃjgÀÄªÀ §UÉÎ.</t>
  </si>
  <si>
    <t>473</t>
  </si>
  <si>
    <t>PI RGRHCL 450 IAM 2016-2017</t>
  </si>
  <si>
    <t>ºÉÆ¸À£ÀUÀgÀ vÁ®ÆèQ£À CgÀ¸Á¼ÀÄ UÁæªÀÄ ¥ÀAZÁ¬ÄwAiÀÄ°è ªÁ¸À«®èzÀ ¥sÀ¯Á£ÀÄ¨sÀ«UÀ½UÉ ªÀÄ£É ªÀÄAdÆgÀÄ ªÀiÁrgÀÄªÀ §UÉÎ</t>
  </si>
  <si>
    <t>474</t>
  </si>
  <si>
    <t>PI RGRHCL 451 IAM 2016-2017</t>
  </si>
  <si>
    <t>«dAiÀÄ¥ÀÄgÀ vÁ®ÆèQ£À ªÀÄÄzÉÝÃ©ºÁ¼À vÁ®ÆèQ£À PÉ®ªÀÅ UÁæªÀÄ ¥ÀAZÁ¬ÄwUÀ½UÉ ¥ÀæzsÁ£À ªÀÄAwæ DªÁ¸ï AiÉÆÃd£ÉAiÀÄr ºÉZÀÄÑªÀj ªÀÄ£ÉUÀ¼À UÀÄjAiÀÄ£ÀÄß ¤ÃqÀÄªÀAvÉ PÉÆÃjgÀÄªÀ §UÉÎ.</t>
  </si>
  <si>
    <t>475</t>
  </si>
  <si>
    <t>PI RGRHCL 452 IAM 2016-2017</t>
  </si>
  <si>
    <t>¸ÉÃqÀA vÁ®ÆèQ£À AiÀÄqÀUÁ UÁæªÀÄ ¥ÀAZÁ¬ÄwAiÀÄ°è£À ¥sÀ¯Á£ÀÄ¨sÀ«UÉ C£ÀÄzÁ£À ©qÀÄUÀqÉAiÀiÁVgÀÄªÀÅ¢®èªÉAzÀÄ PÉÆÃjgÀÄªÀ §UÉÎ-¥sÀ.PÉÆÃ:300524</t>
  </si>
  <si>
    <t>476</t>
  </si>
  <si>
    <t>PI RGRHCL 453 IAM 2016-2017</t>
  </si>
  <si>
    <t>ºÉÆ¸ÀzÀÄUÀð vÁ®ÆèQ£À §¯Áè¼À¸ÀªÀÄÄzÀæ UÁæªÀÄ ¥ÀAZÁ¬ÄwAiÀÄ°è MAzÉÃ ªÀÄ£ÉUÉ JgÀqÀÄ E¯ÁSÉUÀ½AzÀ C£ÀÄzÁ£À ¥ÀqÉ¢gÀÄªÀ §UÉÎ</t>
  </si>
  <si>
    <t>477</t>
  </si>
  <si>
    <t>PI RGRHCL 454 IAM 2016-2017</t>
  </si>
  <si>
    <t>ºÁ£ÀUÀ¯ï vÁ®ÆèQ£À ¹gÀUÉÆÃqÀ UÁæªÀÄ ¥ÀAZÁ¬ÄwAiÀÄ°è£À ¥sÀ¯Á£ÀÄ¨sÀ«UÉ ªÀÄ£É ªÀÄAdÆgÁVgÀÄªÀ «ªÀgÀ PÉÆÃjgÀÄªÀ §UÉÎ</t>
  </si>
  <si>
    <t>07.02.2017</t>
  </si>
  <si>
    <t>478</t>
  </si>
  <si>
    <t>PI RGRHCL 455 IAM 2016-2017</t>
  </si>
  <si>
    <t>ºÉÆ£Áß½ vÁ®ÆèQ£À ºÀ£ÀÄªÀÄ¸ÁUÀgÀ UÁæªÀÄ ¥ÀAZÁ¬ÄwAiÀÄ°è£À £Ámï NPÉ DVgÀÄªÀ ¥sÀ¯Á£ÀÄ¨sÀ«UÉ ¸Àj ¥Àr¹ ºÀt ¥ÁªÀw¸ÀÄªÀAvÉ PÉÆÃjgÀÄªÀ §UÉÎ</t>
  </si>
  <si>
    <t>479</t>
  </si>
  <si>
    <t>PI RGRHCL 456 IAM 2016-2017</t>
  </si>
  <si>
    <t>PÀÄgÀÄUÉÆÃqÀÄ ¥ÀÄgÀ¸À¨sÉAiÀÄ ¥sÀ¯Á£ÀÄ¨sÀ«UÀ¼À CqÀªÀiÁ£À £ÉÆAzÀtÂAiÀÄ£ÀÄß ªÀÄÄPÀÛUÉÆ½¸ÀÄªÀAvÉ PÉÆÃjgÀÄªÀ §UÉÎ.</t>
  </si>
  <si>
    <t>480</t>
  </si>
  <si>
    <t>PI RGRHCL 457 IAM 2016-2017</t>
  </si>
  <si>
    <t>±ÀºÁ¥ÀÄgÀ vÁ®ÆèQ£À ªÀ£ÀzÀÄUÁð UÁæªÀÄ ¥ÀAZÁ¬ÄwAiÀÄ°è£À ¥sÀ¯Á£ÀÄ¨sÀ«UÉ C£ÀÄzÁ£À ©qÀÄUÀqÉ ªÀiÁqÀ®Ä PÉÆÃjgÀÄªÀ §UÉÎ ¥sÀ.PÉÆÃ:140565</t>
  </si>
  <si>
    <t>481</t>
  </si>
  <si>
    <t>PI RGRHCL 458 IAM 2016-2017</t>
  </si>
  <si>
    <t>²æÃ¤ªÁ¸À¥ÀÄgÀ vÁ®ÆèQ£À AiÀÄ®ÆÝgÀÄ UÁæªÀÄ ¥ÀAZÁ¬ÄwAiÀÄ fAiÉÆÃ qÀÆ¦èÃPÉmï JAzÀÄ £Ámï NPÉ DVgÀÄªÀ ¥sÀ¯Á£ÀÄ¨sÀ«UÉ C£ÀÄzÁ£À ©qÀÄUÀqÉ ªÀiÁqÀÄªÀAvÉ PÉÆÃjgÀªÀÅ §UÉÎ ¥sÀ.PÉÆÃ:160319</t>
  </si>
  <si>
    <t>482</t>
  </si>
  <si>
    <t>PI RGRHCL 459 IAM 2016-2017</t>
  </si>
  <si>
    <t>¨ÁzÁ«Ä vÁ®ÆèQ£À PÉ®ªÀÅ UÁæªÀÄ ¥ÀAZÁ¬ÄwAiÀÄ°è£À ¥sÉÆÃmÉÆÃ «Ä¸ï ªÀiÁåZï DVgÀÄªÀ CºÀð ¥sÀ¯Á£ÀÄ¨sÀ«UÀ½UÉ C£ÀÄzÁ£À ©qÀÄUÀqÉ ªÀiÁqÀ®Ä PÉÆÃjgÀÄªÀ §UÉÎ</t>
  </si>
  <si>
    <t>483</t>
  </si>
  <si>
    <t>PI RGRHCL 460 IAM 2016-2017</t>
  </si>
  <si>
    <t>zsÁgÀªÁqÀ vÁ®ÆèQ£À ºÉÆ£Áß¥ÀÄgÀ UÁæªÀÄ ¥ÀAZÁ¬ÄwAiÀÄ ¥sÀ¯Á£ÀÄ¨sÀ«UÉ ªÀÄ£ÉAiÀÄ£ÀÄß ªÀÄAdÆgÀÄ ªÀiÁqÀÄªÀAvÉ PÉÆÃjgÀÄªÀ §UÉÎ.</t>
  </si>
  <si>
    <t>08.02.2017</t>
  </si>
  <si>
    <t>484</t>
  </si>
  <si>
    <t>PI RGRHCL 461 IAM 2016-2017</t>
  </si>
  <si>
    <t>SÁ£Á¥ÀÄgÀ vÁ®ÆèQ£À zÉÃªÀ®wÛ UÁæªÀÄ ¥ÀAZÁAiÀÄwAiÀÄ°è£À ¥sÀ¯Á£ÀÄ¨sÀ«AiÀÄ f¦J¸ï bÁAiÀiÁavÀæ gÀzÀÄÝUÉÆ½¸À®Ä PÉÆÃjgÀÄªÀ §UÉÎ ¥sÀ.PÉÆÃ</t>
  </si>
  <si>
    <t>485</t>
  </si>
  <si>
    <t>PI RGRHCL 462 IAM 2016-2017</t>
  </si>
  <si>
    <t>£É®ªÀÄAUÀ® vÁ®ÆèQ£À «±ÉéÃgÀ¥ÀÄgÀ UÁæªÀÄ ¥ÀAZÁ¬Äw ¥sÀ¯Á£ÀÄ¨sÀ«UÉ EA¢gÁ DªÁ¸ï AiÉÆÃd£ÉAiÀÄr ºÉZÀÄÑªÀjAiÀiÁV ©qÀÄUÀqÉAiÀiÁzÀ C£ÀÄzÁ£ÀªÀ£ÀÄß ªÀ¸ÀÆ° ªÀiÁqÀÄªÀ §UÉÎ</t>
  </si>
  <si>
    <t>486</t>
  </si>
  <si>
    <t>PI RGRHCL 463 IAM 2016-2017</t>
  </si>
  <si>
    <t>ºÀgÀ¥À£ÀºÀ½î vÁ®ÆîQ£À ¤lÆÖgÀÄ UÁæªÀÄzÀ ¥sÀ¯Á£ÀÄ§«UÉ ªÀÄ£ÉAiÀÄ£ÀÄß ªÀÄAdÆgÀÄ ªÀiÁqÀÄªÀAvÉ PÉÆÃjgÀÄªÀ §UÉÎ</t>
  </si>
  <si>
    <t>487</t>
  </si>
  <si>
    <t>PI RGRHCL 464 IAM 2016-2017</t>
  </si>
  <si>
    <t>§¼Áîj vÁ®ÆîQ£À vÁ¼ÀÆgÀÄ UÁæªÀÄ ¥ÀAZÁ¬ÄwAiÀÄ ¥sÀ¯Á£ÀÄ¨sÀ«AiÀÄ ªÀÄ£ÉAiÀÄ bÁAiÀiÁavÀæªÀ£ÀÄß gÀzÀÄÝªÀiÁqÀÄªÀAvÉ PÉÆÃjgÀÄªÀ §UÉÎ - 285305</t>
  </si>
  <si>
    <t>488</t>
  </si>
  <si>
    <t>PI RGRHCL 465 IAM 2016-2017</t>
  </si>
  <si>
    <t>ZÀ¼ÀîPÉgÉ vÁ®ÆèQ£À J£ï zÉÃªÀgÀºÀ½î UÁæ¥ÀAAiÀÄ ¥sÀ¯Á£ÀÄ¨sÀ« ªÀÄ£ÉAiÀÄ fAiÉÆÃ qÀÆ¦èPÉÃmï vÉgÀªÀÅ UÉÆ½¸ÀÄªÀ §UÉÎ</t>
  </si>
  <si>
    <t>489</t>
  </si>
  <si>
    <t>PI RGRHCL 466 IAM 2016-2017</t>
  </si>
  <si>
    <t>¹AzsÀ£ÀÆgÀÄ vÁ®ÆèQ£À gËqÀPÀÄAzÁ UÁæªÀÄ ¥ÀAZÁ¬ÄwAiÀÄ°è£À wgÀ¸ÀÌj¸À®àlÖ ¥sÀ¯Á£ÀÄ¨sÀ«UÀ¼À ¥Àæ¸ÁÛªÀ£ÉAiÀÄ£ÀÄß ªÀÄgÀÄ ¸À°è¸À®Ä CªÀPÁ±À PÉÆÃjgÀÄªÀ §UÉÎ</t>
  </si>
  <si>
    <t>490</t>
  </si>
  <si>
    <t>PI RGRHCL 467 IAM 2016-2017</t>
  </si>
  <si>
    <t>JZï.r PÉÆÃmÉ vÁ®ÆèQ£À PÉÆvÉÛÃUÁ® UÁæªÀÄ ¥ÀAZÁAiÀÄvÀAiÀÄ ¥ÀAZÁAiÀÄwAiÀÄ ¥sÀ¯Á£ÀÄ¨sÀ«  bÁAiÀÄavÀæ gÀzÀÄÝ UÉÆ½¸ÀÄªÀ §UÉÎ ¥sÀ.PÉÆÃ-236729</t>
  </si>
  <si>
    <t>491</t>
  </si>
  <si>
    <t>PI RGRHCL 468 IAM 2016-2017</t>
  </si>
  <si>
    <t>ªÀÄÄzÉÝÃ©ºÁ¼À vÁ®ÆèQ£À £ÁUÀgÀ¨ÉlÖ UÁæªÀÄ ¥ÀAZÁAiÀÄvÀAiÀÄ ¥ÀAZÁAiÀÄwAiÀÄ ¥sÀ¯Á£ÀÄ¨sÀ«  bÁAiÀÄavÀæ gÀzÀÄÝ UÉÆ½¸ÀÄªÀ §UÉÎ ¥sÀ.PÉÆÃ-188413</t>
  </si>
  <si>
    <t>492</t>
  </si>
  <si>
    <t>PI RGRHCL 469 IAM 2016-2017</t>
  </si>
  <si>
    <t>§¼Áîj vÁ®ÆèQ£À ¸ÉÆÃªÀÄ¸ÀªÀÄÄzÀæ UÁæªÀÄ ¥ÀAZÁ¬ÄwAiÀÄ°è£À ¥sÀ¯Á£ÀÄ¨sÀ«AiÀÄ£ÀÄß gÀzÀÄÝUÉÆ½¸À®Ä PÉÆÃjgÀÄªÀ §UÉÎ ¥sÀ.PÉÆÃ:270297</t>
  </si>
  <si>
    <t>493</t>
  </si>
  <si>
    <t>PI RGRHCL 470 IAM 2016-2017</t>
  </si>
  <si>
    <t>¸ÀÄgÀ¥ÀÄgÀ vÁ®ÆèQ£À G¼Éî¸ÀÆUÀÆgÀ UÁæªÀÄ ¥ÀAZÁ¬ÄwUÉ ªÀÄAdÆgÁVgÀÄªÀ 2016-2017£ÉÃ ¸Á°£À ¦JAJªÉÊ ªÀÄ£ÉUÀ¼À£ÀÄß ¨ÁèPï ªÀiÁqÀÄªÀ PÀÄjvÀÄ</t>
  </si>
  <si>
    <t>494</t>
  </si>
  <si>
    <t>PI RGRHCL 471 IAM 2016-2017</t>
  </si>
  <si>
    <t>£ÀgÀUÀÄAzÀ vÁ®ÆèQ£À ²gÉÆÃ¼À UÁæ¥ÀAAiÀÄ ¥sÀ¯Á£ÀÄ¨sÀ« ªÀÄ£ÉAiÀÄ fAiÉÆÃ qÀÆ¦èPÉÃmï vÉgÀªÀÅ UÉÆ½¸ÀÄªÀ §UÉÎ</t>
  </si>
  <si>
    <t>495</t>
  </si>
  <si>
    <t>PI RGRHCL 472 IAM 2016-2017</t>
  </si>
  <si>
    <t>gÁAiÀÄ¨sÁUÀ vÁ®ÆèPQ£À ¢UÉÎÃªÁr UÁæªÀÄ ¥ÀAZÁ¬ÄUÉ ¥ÀæzsÁ£À ªÀÄAwæ DªÁ¸ï AiÉÆÃd£ÉAiÀÄr C®à¸ÀASÁåvÀ CºÀð ¥sÀ¯Á£ÀÄ¨sÀ«UÀ¼À AiÀiÁ¢AiÀÄ£ÀÄß D£ï¯ÉÊ£ï£À°è ¥ÀjUÀtÂ¸ÀÄªÀ §UÉÎ</t>
  </si>
  <si>
    <t>496</t>
  </si>
  <si>
    <t>PI RGRHCL 473 IAM 2016-2017</t>
  </si>
  <si>
    <t>¥ÀÄvÀÀÆÛgÀÄ vÁ®ÆèQ£À ¥ÉgÁ¨É UÁæªÀÄ ¥ÀAZÁ¬Äw ¥sÀ¯Á£ÀÄ¨sÀ«AiÀÄÄ C£ÀÄzÁ£ÀªÀ£ÀÄß »A¢gÀÄV¹gÀÄªÀ §UÉÎ. ¥sÀ.PÉÆÃ-75747</t>
  </si>
  <si>
    <t>497</t>
  </si>
  <si>
    <t>PI RGRHCL 474 IAM 2016-2017</t>
  </si>
  <si>
    <t>¸ÉÆÃªÀÄªÁgÀ¥ÉÃmÉ vÁ. ºÉ¨Áâ¯É UÁæªÀÄ ¥ÀAZÁ¬ÄwAiÀÄ 2011-12£ÉÃ ¸Á°£À EA¢gÁ DªÁ¸ï AiÉÆÃd£É ¥sÀ¯Á£ÀÄ¨sÀ«-22354 gÀ£ÀÄß gÀzÀÄÝ¥Àr¸À®Ä PÉÆÃjgÀÄªÀ §UÉÎ</t>
  </si>
  <si>
    <t>498</t>
  </si>
  <si>
    <t>PI RGRHCL 475IAM 2016-2017</t>
  </si>
  <si>
    <t>ªÀiÁ¤é vÁ®ÆèQ£À CvÀÛ£ÀÆgÀÄ UÁæªÀÄ ¥ÀAZÁ¬ÄwAiÀÄ ¦rN gÀªÀgÀ ªÉÄÃ¯É PÁ£ÀÆ£ÀÄ PÀæªÀÄ PÉÊUÉÆ¼ÀÄîªÀ §UÉÎ</t>
  </si>
  <si>
    <t>499</t>
  </si>
  <si>
    <t>PI RGRHCL 476 IAM 2016-2017</t>
  </si>
  <si>
    <t>²gÀºÀnÖ vÁ®ÆèQ£À bÀ©â UÁæªÀÄ ¥ÀAbÁ¬ÄwUÉ ¥ÀæzsÁ£À ªÀÄAwæ DªÁ¸ï AiÉÆÃd£ÉAiÀÄr ¥sÀ¯Á£ÀÄ¨sÀ«UÀ¼À CºÀðvÉAiÀÄ£ÀÄß ¥Àj²Ã°¸À®Ä ¯ÁV£ïUÉ ¤ÃqÀÄªÀAvÉ PÉÆÃjgÀÄªÀ §UÉÎ.</t>
  </si>
  <si>
    <t>500</t>
  </si>
  <si>
    <t>PI RGRHCL 477 IAM 2016-2017</t>
  </si>
  <si>
    <t>PÉÆ¥Àà vÁ®ÆèQ£À ºÉÃgÀÆgÀ UÁæªÀÄ ¥ÀAZÁ¬Äw ¥sÀ¯Á£ÀÄ§«AiÀÄ ªÁgÀ¸ÀÄzÁgÀgÀ ºÉ¸ÀgÀ£ÀÄß §zÀ¯Á¬Ä¸ÀÄªÀAvÉ PÉÆÃjgÀÄªÀ §UÉÎ</t>
  </si>
  <si>
    <t>501</t>
  </si>
  <si>
    <t>PI RGRHCL 478 IAM 2016-2017</t>
  </si>
  <si>
    <t>CxÀtÂ vÁ®ÆèQ£À ¸ÀwÛ UÁæªÀÄ ¥ÀAZÁ¬ÄwAiÀÄ ¨ÁèPï DzÀ ªÀÄ£ÉAiÀÄ£ÀÄß C£ï¨ÁèPï ªÀiÁqÀÄªÀ §UÉÎ - 288320</t>
  </si>
  <si>
    <t>502</t>
  </si>
  <si>
    <t>PI RGRHCL 479 IAM 2016-2017</t>
  </si>
  <si>
    <t>ºÀqÀUÀ° vÁ®ÆèQ£À »gÉÃªÀÄ®è£ÀPÉÃj UÁæªÀÄ ¥ÀAZÁ¬ÄwAiÀÄ ¨ÁèPï DzÀ ªÀÄ£ÉAiÀÄ£ÀÄß C£ï¨ÁèPï ªÀiÁqÀÄªÀ §UÉÎ - 91835</t>
  </si>
  <si>
    <t>503</t>
  </si>
  <si>
    <t>PI RGRHCL 480 IAM 2016-2017</t>
  </si>
  <si>
    <t>ºÀÄ£ÀUÀÄAzÀ vÁ®ÆèQ£À £ÀAzÀªÁqÀV UÁæªÀÄ ¥ÀAZÁ¬ÄwAiÀÄ°è MAzÉÃ PÀÄlÄA§PÉÌ JgÀqÀÄ ªÀÄ£ÉUÀ¼À£ÀÄß ¤ÃqÀÄªÀÅzÁV zÀÆgÀÄ §A¢gÀÄªÀ §UÉÎ</t>
  </si>
  <si>
    <t>504</t>
  </si>
  <si>
    <t>PI RGRHCL 481 IAM 2016-2017</t>
  </si>
  <si>
    <t>zÉÃªÀ£ÀºÀ½î vÁ®ÆèQ£À DªÀw UÁæªÀÄ ¥ÀAZÁ¬ÄwAiÀÄ°è£À ¥sÀ¯Á£ÀÄ¨sÀ«UÀ¼À f¦J¸ï bÁAiÀiÁavÀæ gÀzÀÄÝUÉÆ½¸À®Ä PÉÆÃjgÀÄªÀ §UÉÎ ¥sÀ.PÉÆÃ:121047 &amp; 130292</t>
  </si>
  <si>
    <t>25.02.2017</t>
  </si>
  <si>
    <t>505</t>
  </si>
  <si>
    <t>PI RGRHCL 482 IAM 2016-2017</t>
  </si>
  <si>
    <t>zÉÃªÀzÀÄUÀð  vÁ®ÆèQ£À PÀjUÀÄqÀØ UÁæªÀÄ ¥ÀAZÁ¬Äw ¥sÀ¯Á£ÀÄ¨sÀ«UÀ½UÉ ªÀÄ£ÉUÀ¼À£ÀÄß ªÀÄAdÆgÀÄ ªÀiÁqÀÄªÀAvÉ PÉÆÃjgÀÄªÀ §UÉÎ</t>
  </si>
  <si>
    <t>506</t>
  </si>
  <si>
    <t>PI RGRHCL 483 IAM 2016-2017</t>
  </si>
  <si>
    <t>ºÁ¸À£À vÁ®®ÆèQ£À ºÀÆ«£ÀºÀ½î PÁªÀ¯ï UÁæªÀÄ ¥ÀAZÁ¬ÄwAiÀÄ ¥sÀ¯Á£ÀÄ¨sÀ«AiÀÄ ªÀÄ£ÉAiÀÄ£ÀÄß NPÉ ªÀiÁqÀÄªÀAvÉ PÉÆÃjgÀÄªÀ §UÉÎ - 145498</t>
  </si>
  <si>
    <t>507</t>
  </si>
  <si>
    <t>PI RGRHCL 484 IAM 2016-2017</t>
  </si>
  <si>
    <t>ªÀÄAUÀ¼ÀÆgÀÄ vÁ°èÃQUÉ ªÉÆ©¯ï RjÃ¢ ªÀiÁqÀÄªÀ §UÉÎ</t>
  </si>
  <si>
    <t>508</t>
  </si>
  <si>
    <t>PI RGRHCL 485 IAM 2016-2017</t>
  </si>
  <si>
    <t>ºÀÄªÀÄ£Á¨Ázï vÁ®ÆèQ£À ªÀiÁtÂPÀ£ÀUÀgÀ UÁæªÀÄ ¥ÀAZÁ¬ÄwAiÀÄ°è£À ¥sÀ¯Á£ÀÄ¨sÀ«AiÀÄ f¦J¸ï bÁAiÀiÁavÀæ gÀzÀÄÝUÉÆ½¸À®Ä PÉÆÃjgÀÄªÀ §UÉÎ ¥sÀ.PÉÆÃ:189558</t>
  </si>
  <si>
    <t>509</t>
  </si>
  <si>
    <t>PI RGRHCL 486 IAM 2016-2017</t>
  </si>
  <si>
    <t>ªÀiÁ¤é vÁ®ÆèQ£À CgÉÆÃ° UÁæªÀÄ ¥ÀAZÁ¬ÄwAiÀÄ°è ¨ÁèPï DzÀ ªÀÄ£ÉUÀ¼À£ÀÄß C£ï¨ÁèPï ªÀiÁqÀÄªÀAvÉ PÉÆÃjgÀÄªÀ §UÉÎ - 290578 290679 290577 290579</t>
  </si>
  <si>
    <t>510</t>
  </si>
  <si>
    <t>PI RGRHCL 487 IAM 2016-2017</t>
  </si>
  <si>
    <t>GqÀÄ¦ vÁ®ÆèQ£À PÉÆÃlvÀlÄÖ UÁæªÀÄ ¥ÀAZÁ¬ÄwAiÀÄ°è ¨ÁèPï DzÀ ªÀÄ£ÉUÀ¼À£ÀÄß C£ï¨ÁèPï ªÀiÁqÀÄªÀAvÉ PÉÆÃjgÀÄªÀ §UÉÎ - 54418</t>
  </si>
  <si>
    <t>511</t>
  </si>
  <si>
    <t>PI RGRHCL 488 IAM 2016-2017</t>
  </si>
  <si>
    <t>ºÀÄªÀÄ£Á¨Ázï vÁ®ÆèQ£À ElUÁ ºÁUÀÆ ªÀÄzÀgÀUÁAªÀ UÁæªÀÄ ¥ÀAZÁ¬ÄwAiÀÄ°è ªÀÄ£ÉUÀ¼À f¦J¸ï £ÀÄß gÀzÀÄÝ ªÀiÁqÀÄªÀAvÉ PÉÆÃjgÀÄªÀ §UÉÎ - 197435 197930</t>
  </si>
  <si>
    <t>512</t>
  </si>
  <si>
    <t>PI RGRHCL 489 IAM 2016-2017</t>
  </si>
  <si>
    <t>PÀÄµÀÀÖV vÁ®ÆèQ£À vÀÄªÀÄjPÉÆ¥Àà UÁæªÀÄ ¥ÀAZÁ¬ÄwAiÀÄ ¥sÀ¯Á£ÀÄ¨sÀ«AiÀÄ vÀ¼À¥ÁAiÀÄ ºÀAvÀzÀ bÁAiÀiÁavÀæªÀ£ÀÄß gÀzÀÄÝ¥Àr¸ÀÄªÀAvÉ PÉÆÃjgÀÄªÀ §UÉÎ. ¥sÀ.PÉÆÃ-145494</t>
  </si>
  <si>
    <t>513</t>
  </si>
  <si>
    <t>PI RGRHCL 490 IAM 2016-2017</t>
  </si>
  <si>
    <t>gÁuÉÃ¨É£ÀÆßgÀ vÁ®ÆèQ£À CgÉªÀÄ¯Áè¥ÀÄgÀ UÁæªÀÄ ¥ÀAZÁ¬ÄwAiÀÄ ¥sÀ¯Á£ÀÄ¨sÀ«AiÀÄ vÀ¼À¥ÁAiÀÄ ºÀAvÀzÀ bÁAiÀiÁavÀæªÀ£ÀÄß gÀzÀÄÝ¥Àr¸ÀÄªÀAvÉ PÉÆÃjgÀÄªÀ §UÉÎ. ¥sÀ.PÉÆÃ195287</t>
  </si>
  <si>
    <t>514</t>
  </si>
  <si>
    <t>PI RGRHCL 491 IAM 2016-2017</t>
  </si>
  <si>
    <t>£ÀgÉ¹AºÀgÁd¥ÀÄgÀ vÁ®ÆèQ£À ªÀiÁUÀÄAr UÁæªÀÄ ¥ÀAZÁ¬Äw ¥sÀ¯Á£ÀÄ¨sÀ«AiÀÄ f¦J¸ï bÁAiÀiÁavÀæªÀ£ÀÄß gÀzÀÄÝr¸ÀÄªÀAvÉ PÉÆÃjgÀÄªÀ §UÉÎ. ¥sÀ.PÉÆÃ-100830</t>
  </si>
  <si>
    <t>515</t>
  </si>
  <si>
    <t>PI RGRHCL 492 IAM 2016-2017</t>
  </si>
  <si>
    <t>CxÀtÂ vÁ®ÆèQ£À C£ÀAvÀ¥ÀÆgÀ UÁæªÀÄ ¥ÀAZÁ¬ÄwAiÀÄ°è ¥ÀæzsÁ£À ªÀÄAwæ DªÁ¸ï AiÉÆÃd£ÉAiÀÄr CªÀåªÀºÁgÀ £ÀqÉ¢gÀÄªÀ §UÉÎ</t>
  </si>
  <si>
    <t>516</t>
  </si>
  <si>
    <t>PI RGRHCL 493 IAM 2016-2017</t>
  </si>
  <si>
    <t>¸ÀÄgÀ¥ÀÄgÀ vÁ®ÆèQ£À ¨ÁzÀå¥ÀÄgÀ UÁæªÀÄ ¥AZÁ¬ÄwAiÀÄ°è EA¢gÀ DªÁ¸ï ºÁUÀÆ CA¨ÉÃqÀÌgï ¤ªÁ¸ï AiÉÆÃd£ÉAiÀÄr ªÀÄ£ÉUÀ¼À£ÀÄß zÀÄgÀÄ¥ÀAiÉÆÃUÀ ªÀiÁrPÉÆArgÀÄªÀ §UÉÎ</t>
  </si>
  <si>
    <t>517</t>
  </si>
  <si>
    <t>PI RGRHCL 494 IAM 2016-2017</t>
  </si>
  <si>
    <t>¸ÀÄgÀ¥ÀÄgÀ vÁ®ÆèQ£À ¨ÉÊ®PÀÄAn UÁæªÀÄ ¥ÀAZÁ¬Äw ¥sÀ¯Á£ÀÄ¨sÀ«AiÀÄ ºÉ¸ÀgÀ£ÀÄß wzÀÄÝ¥Àr ªÀiÁqÀÄªÀAvÉ PÉÆÃjgÀÄªÀ §UÀÎ. ¥sÀ.PÉÆÃ-147881</t>
  </si>
  <si>
    <t>518</t>
  </si>
  <si>
    <t>PI RGRHCL 495 IAM 2016-2017</t>
  </si>
  <si>
    <t>D£ÉÃPÀ¯ï vÁ®ÆèQ£À ªÀ£ÀPÀ£ÀºÀ½îÃÀ UÁæªÀÄ ¥ÀAZÁ¬Äw ¥sÀ¯Á£ÀÄ¨sÀ«UÉ C£ÀÄzÁ£À ©qÀÄUÀqÉ ªÀiÁqÀÄªÀAvÉ PÉÆÃjgÀÄªÀ §UÉÎ</t>
  </si>
  <si>
    <t>519</t>
  </si>
  <si>
    <t>PI RGRHCL 496 IAM 2016-2017</t>
  </si>
  <si>
    <t>¹AzÀV vÁ®ÆèQ£À UÀÄ¨ÉâÃªÁqÀ UÁæªÀÄ ¥ÀAZÁ¬ÄwUÉ AiÀiÁªÀÅzÁzÀgÀÆ ªÀ¸Àw AiÉÆÃd£ÉAiÀÄr ªÀÄ£ÉUÀ¼À£ÀÄß ªÀÄAdÆgÀÄ ªÀiÁqÀÄªÀAvÉ PÉÆÃjgÀÄªÀ §UÉÎ.</t>
  </si>
  <si>
    <t>520</t>
  </si>
  <si>
    <t>PI RGRHCL 497 IAM 2016-2017</t>
  </si>
  <si>
    <t>ZÀ¼ÀîPÉgÉ vÁ®ÆèQ£À ¥ÀgÀ±ÀÄgÁªÀÄ ºÉÆÃ§½AiÀÄ zÉÆqÀØZÉ®ÆègÀÄ UÁæªÀÄ ¥ÀAZÁ¬Äw ªÁå¦ÛUÉ ¸ÉÃjzÀ UÁæªÀÄUÀ½UÉ EA¢gÁ DªÁ¸ï AiÉÆÃd£ÉAiÀÄr 25 ºÉZÀÄÑªÀj ªÀÄ£ÉUÀ¼À£ÀÄß ªÀÄAdÆgÀÄ ªÀiÁqÀÄªÀAvÉ PÉÆÃjgÀÄªÀ §UÉÎ.</t>
  </si>
  <si>
    <t>521</t>
  </si>
  <si>
    <t>PI RGRHCL 498 IAM 2016-2017</t>
  </si>
  <si>
    <t xml:space="preserve">¨ÉAUÀ¼ÀÆgÀÄ £ÀUÀgÀ f¯ÉèAiÀÄ £Ámï NPÉ jeÉPïÖ£ÀÄß »A¢gÀÄV¸ÀÄªÀAvÉ PÉÆÃjgÀÄªÀ §UÉÎ </t>
  </si>
  <si>
    <t>07.03.2017</t>
  </si>
  <si>
    <t>522</t>
  </si>
  <si>
    <t>PI RGRHCL 499 IAM 2016-2017</t>
  </si>
  <si>
    <t>UÉÆÃPÁPÀ vÁ®ÆîQ£À PÀ¯ÉÆèÃ½î ¥ÀÖlÖt ¥ÀAZÁ¬ÄwAiÀÄ ¥sÀ¯Á£ÀÄ¨sÀ«UÉ C£ÀÄzÁ£À ©qÀÄUÀqÉ ªÀiÁqÀÄªÀAvÉ PÉÆÃjgÀÄªÀ §UÉÎ - 347458</t>
  </si>
  <si>
    <t>523</t>
  </si>
  <si>
    <t>PI RGRHCL 500 IAM 2016-2017</t>
  </si>
  <si>
    <t>OgÁzï vÁ®ÆèQ£À ¨ÁzÀ®UÁAªÀ UÁæªÀÄ ¥ÀAZÁ¬ÄwAiÀÄ ªÀÄ£ÉAiÀÄ bÁAiÀiÁavÀæªÀ£ÀÄß gÀzÀÄÝªÀÄqÀÄªÀ §UÉÎ - 200555</t>
  </si>
  <si>
    <t>524</t>
  </si>
  <si>
    <t>PI RGRHCL 501 IAM 2016-2017</t>
  </si>
  <si>
    <t>gÁAiÀÄ¨sÁUÀ vÁ®ÆèQ£À SÉÃªÀÄ¯Á¥ÀÄgÀ UÁæªÀÄ ¥ÀAZÁ¬ÄwAiÀÄ ¥sÀ¯Á£ÀÄ¨sÀ«UÀ½UÉ C£ÀÄzÁ£À ©qÀÄUÀqÉ ªÀiÁqÀÄªÀ §UÉÎ</t>
  </si>
  <si>
    <t>09.03.2017</t>
  </si>
  <si>
    <t>525</t>
  </si>
  <si>
    <t>PI RGRHCL 502 IAM 2016-2017</t>
  </si>
  <si>
    <t>s¹AzÀV vÁ®ÆèQ£À ªÀÄ®WÁt UÁæªÀÄ ¥ÀAZÁ¬ÄwUÉ 50 ªÀÄ£ÉUÀ¼À£ÀÄß ªÀÄAdÆgÀÄ ªÀiÁqÀÄªÀAvÉ PÉÆÃjgÀÄªÀ §UÉÎ.</t>
  </si>
  <si>
    <t>526</t>
  </si>
  <si>
    <t>PI RGRHCL 503 IAM 2016-2017</t>
  </si>
  <si>
    <t>£É®ªÀÄAUÀ® vÁ®ÆèQ£À PÉÆrUÉºÀ½î UÁæªÀÄ ¥ÀAZÁAiÀÄwAiÀÄ ¥sÀ¯Á£ÀÄ§«UÀ½UÉ EA¢gÁ DªÁ¸ï AiÉÆÃd£ÉAiÀÄr ªÀÄ£ÉUÀ¼À£ÀÄß ªÀÄAdÆgÀÄ ªÀiÁqÀÄªÀAvÉ PÉÆÃjgÀÄªÀ §UÉÎ</t>
  </si>
  <si>
    <t>14.03.2017</t>
  </si>
  <si>
    <t>527</t>
  </si>
  <si>
    <t>PI RGRHCL 504 IAM 2016-2017</t>
  </si>
  <si>
    <t>PÉÆgÀlUÉgÉ vÁ®ÆèQ£À PÁåªÉÄÃ£ÀºÀ½è ºÁUÀÆ vÀÄA§ÄUÁ£ÀºÀ½î UÁæªÀÄ ¥ÀAZÁ¬ÄwAiÀÄ ¥sÀ¯Á£ÀÄ¨sÀ«UÀ½UÉ EA¢gÁ DªÁ¸ï AiÉÆÃd£ÉAiÀÄr ªÀÄ£ÉUÀ¼À£ÀÄß ªÀÄAdÆgÀÄ ªÀiÁqÀÄªÀAvÉ PÉÆÃjgÀÄªÀ §UÉÎ</t>
  </si>
  <si>
    <t>528</t>
  </si>
  <si>
    <t>PI RGRHCL 505 IAM 2016-2017</t>
  </si>
  <si>
    <t>ªÀÄÄAqÀgÀV vÁ®ÆèQ£À ²ªÁf£ÀUÀgÀ UÁæªÀÄ ¥ÀAZÁ¬ÄwAiÀÄ°è£À CwÛ PÀnÖ UÁæªÀÄzÀ ¥sÀ¯Á£ÀÄ¨sÀ«UÀ½UÉ ªÀ¸Àw ¸Ë®¨sÀå PÀ°à¸ÀÄªÀAvÉ PÉÆÃjgÀÄªÀ §UÉÎ</t>
  </si>
  <si>
    <t>529</t>
  </si>
  <si>
    <t>PI RGRHCL 506 IAM 2016-2017</t>
  </si>
  <si>
    <t>aAvÁªÀÄtÂ vÁ®ÆèQ£À PÉÆÃlUÀ¯ï UÁæªÀÄ ¥ÀAZÁ¬ÄwAiÀÄ ¥sÀ¯ÁtÄ¨sÀ«AiÀÄ C£ÀÄzÁ£ÀªÀ£ÀÄß »A¥ÀqÉAiÀÄÄªÀAvÉ PÉÆÃjgÀÄªÀ §UÉÎ</t>
  </si>
  <si>
    <t>530</t>
  </si>
  <si>
    <t>PI RGRHCL 507 IAM 2016-2017</t>
  </si>
  <si>
    <t>¨É¼ÀUÁ« vÁ®ÆèQ£À ¨Á¼ÉPÀÄA¢æ PÉ JZï UÁæªÀÄ ¥ÀAZÁ¬ÄwUÀ¼À ¦JAJªÉÊ ¥ÀnÖAiÀÄ£ÀÄß ¸Àj¥Àr¹PÉÆqÀÄªÀ §UÉÎ</t>
  </si>
  <si>
    <t>531</t>
  </si>
  <si>
    <t>PI RGRHCL 508 IAM 2016-2017</t>
  </si>
  <si>
    <t>ºÉÆ¼É£ÀgÀ¹Ã¥ÀÄgÀ vÁ®ÆèQ£À Á£ÉPÀ£ÀßA¨Ár UÁæªÀÄ ¥ÀAZÁ¬Äw ¥sÀ¯Á£ÀÄ¨sÀ«AiÀÄ vÀ¼À¥ÁAiÀÄ ºÀAvÀzÀ C£ÀÄzÁ£ÀªÀ£ÀÄß »A¥ÀqÉzÀÄ bÁAiÀiÁavÀæªÀ£ÀÄß gÀzÀÄÝ¥Àr¸ÀÄªÀAvÉ PÉÆÃjgÀÄªÀ §UÉÎ. ¥sÀ.PÉÆÃ-236062</t>
  </si>
  <si>
    <t>532</t>
  </si>
  <si>
    <t>PI RGRHCL 509 IAM 2016-2017</t>
  </si>
  <si>
    <t>gÁAiÀÄZÀÆgÀÄ vÁ®ÆèQ£À AiÀÄgÀUÉÃgÁ UÁæªÀÄ ¥ÀAZÁ¬ÄwAiÀÄ ¥sÀ¯Á£ÀÄ¨sÀ«UÀ¼À£ÀÄß ¨ÁèPï ªÀiÁqÀÄªÀAvÉ PÉÆÃjgÀÄªÀ §UÉÎ.</t>
  </si>
  <si>
    <t>533</t>
  </si>
  <si>
    <t>PI RGRHCL 510 IAM 2016-2017</t>
  </si>
  <si>
    <t>»jAiÀÄÆgÀÄ vÁ®ÆèQ£À JArPÉÆÃmÉ UÁæªÀÄ ¥ÀAZÁ¬ÄwAiÀÄ ¥sÀ¯ÁtÄ¨sÀ«AiÀÄ C£ÀÄzÁ£ÀªÀ£ÀÄß »A¥ÀqÉAiÀÄÄªÀAvÉ PÉÆÃjgÀÄªÀ §UÉÎ 204456</t>
  </si>
  <si>
    <t>534</t>
  </si>
  <si>
    <t>PI RGRHCL 511 IAM 2016-2017</t>
  </si>
  <si>
    <t xml:space="preserve">PÀÆqÀèV vÁ®ÆèQ£À  ºÁ¼Áå UÁæªÀÄ ¥ÀAZÁ¬ÄwAiÀÄ ¥sÀ¯Á£ÀÄ¨sÀ« ªÀÄ£ÉAiÀÄ£ÀÄß f¦J¸ï ªÀiÁqÀ¢gÀÄªÀ §UÉÎ §A¢gÀÄªÀ zÀÆgÀÄ. </t>
  </si>
  <si>
    <t>535</t>
  </si>
  <si>
    <t>PI RGRHCL 512 IAM 2016-2017</t>
  </si>
  <si>
    <t>aPÉÆÌÃr vÁ®ÆèQ£À qÉÆÃuÉªÁr UÁæªÀÄ ¥ÀAZÁ¬ÄwUÀ¼À ¦JAJªÉÊ ¥ÀnÖAiÀÄ£ÀÄß ¸Àj¥Àr¹PÉÆqÀÄªÀ §UÉÎ</t>
  </si>
  <si>
    <t>536</t>
  </si>
  <si>
    <t>PI RGRHCL 513 IAM 2016-2017</t>
  </si>
  <si>
    <t>±ÀºÁ¥ÀÄgÀ vÁ®ÆèQ£À ¸ÀUÀgÀ UÁæªÀÄ ¥ÀAZÁ¬ÄwUÀ¼À ¦JAJªÉÊ ¥ÀnÖAiÀÄ£ÀÄß ¸Àj¥Àr¹PÉÆqÀÄªÀ §UÉÎ</t>
  </si>
  <si>
    <t>537</t>
  </si>
  <si>
    <t>PI RGRHCL 514 IAM 2016-2017</t>
  </si>
  <si>
    <t>ªÀÄzÀÆÝgÀÄ vÁ®ÆèQ£À ©zÀgÀºÀ½î UÁæªÀÄ ¥ÀAZÁ¬Äw ¥sÀ¯Á£ÀÄ¨sÀ«8UÉ ªÀÄ£ÉAiÀÄ£ÀÄß ªÀÄAdÆgÀÄ ªÀiÁqÀÄªÀAvÉ PÉÆÃjgÀÄªÀ §UÉÎ.</t>
  </si>
  <si>
    <t>538</t>
  </si>
  <si>
    <t>PI RGRHCL 515 IAM 2016-2017</t>
  </si>
  <si>
    <t>PÀqÀÆgÀÄ vÁ®ÆèQ£À G½UÉgÀ UÁæªÀÄ ¥ÀAZÁAiÀÄw ¥sÀ¯Á£ÀÄ¨sÀ«UÀ¼À vÀ¼À¥ÁAiÀÄ ºÀAvÀzÀ bÁAiÀiÁavÀæªÀ£ÀÄß gÀzÀÄÝ¥Àr¸ÀÄªÀAvÉ PÉÆÃjgÀÄªÀ §UÉÎ. 110347</t>
  </si>
  <si>
    <t>539</t>
  </si>
  <si>
    <t>PI RGRHCL 516 IAM 2016-2017</t>
  </si>
  <si>
    <t>ºÉZïrPÉÆÃmÉ vÁ®ÆèQ£ÀÀ ©ÃZÀ£ÀºÀ½î UÁæªÀÄ ¥ÀAZÁ¬ÄwAiÀÄ ¥sÀ¯Á£ÀÄ¨sÀ« CºÀðjgÀÄªÀ §UÉÎ -¥sÀ.PÉÆÃ 240555</t>
  </si>
  <si>
    <t>540</t>
  </si>
  <si>
    <t>PI RGRHCL 517 IAM 2016-2017</t>
  </si>
  <si>
    <t>ªÀÄÄzÉÝÃ©ºÁ¼À vÁ®ÆèQ£À ¨ÁªÀÇgÀÄ UÁæªÀÄ ¥ÀAZÁ¬ÄwAiÀÄ ¥sÀ¯Á£ÀÄ¨sÀ«UÀ½UÉ C£ÀÄzÁ£À ©qÀÄUÀqÉ ªÀiÁqÀÄªÀAvÉ PÉÆÃjgÀÄªÀ §UÉÎ - 158687</t>
  </si>
  <si>
    <t>22.03.2017</t>
  </si>
  <si>
    <t>541</t>
  </si>
  <si>
    <t>PI RGRHCL 518 IAM 2016-2017</t>
  </si>
  <si>
    <t>§¼Áîj vÁ®ÆèQ£À zÀªÀÄÆägÀÄ UÁæªÀÄ ¥ÀAZÁ¬ÄwUÀ¼À ¦JAJªÉÊ ¥ÀnÖAiÀÄ£ÀÄß ¸Àj¥Àr¹PÉÆqÀÄªÀ §UÉÎ</t>
  </si>
  <si>
    <t>542</t>
  </si>
  <si>
    <t>PI RGRHCL 519 IAM 2016-2017</t>
  </si>
  <si>
    <t>UÀAUÁªÀw vÁ®ÆèQ£À ¨ÉÃ«£Á¼À UÁæªÀÄ ¥ÀAZÁ¬ÄwUÀ¼À ¦JAJªÉÊ ¥ÀnÖAiÀÄ£ÀÄß ¸Àj¥Àr¹PÉÆqÀÄªÀ §UÉÎ</t>
  </si>
  <si>
    <t>543</t>
  </si>
  <si>
    <t>PI RGRHCL 520 IAM 2016-2017</t>
  </si>
  <si>
    <t>gÁAiÀÄ¨sÁUÀ vÁ®ÆèQ£À PÀlPÀ¨sÁ« UÁæªÀÄ ¥ÀAZÁ¬ÄwUÀ¼À ¦JAJªÉÊ ¥ÀnÖAiÀÄ£ÀÄß ¸Àj¥Àr¹PÉÆqÀÄªÀ §UÉÎ</t>
  </si>
  <si>
    <t>544</t>
  </si>
  <si>
    <t>PI RGRHCL 521 IAM 2016-2017</t>
  </si>
  <si>
    <t>ºÀUÀj¨ÉÆªÀÄä£ÀºÀ½î vÁ®ÆèQ£À CA§½Ã UÁæªÀÄ ¥ÀAZÁ¬ÄwAiÀÄ ¥sÀ¯Á£ÀÄ¨sÀ«AiÀÄ ªÀÄ£ÉAiÀÄ C£ÀÄzÁ£ÀªÀ£ÀÄß »A¥ÀqÉAiÀÄÄªÀ §UÉÎ - 363942</t>
  </si>
  <si>
    <t>545</t>
  </si>
  <si>
    <t>PI RGRHCL 522 IAM 2016-2017</t>
  </si>
  <si>
    <t>¹AzÀV vÁ. PÉgÀÆlV UÁæ.¥ÀA. £À°è MAzÉÃ ¥sÀ¯Á£ÀÄ¨sÀ«UÉ 2-3 ªÀÄ£É ¤ÃrgÀÄªÀ §UÉÎ</t>
  </si>
  <si>
    <t>546</t>
  </si>
  <si>
    <t>PI RGRHCL 523 IAM 2016-2017</t>
  </si>
  <si>
    <t>D£ÉÃPÀ¯ï vÁ®ÆèQ£À PÀ¥ÀÆðgÀÄ UÁæ¥ÀAAiÀÄ ¥sÀ¯Á£ÀÄ¨sÀ« ªÀÄ£ÉAiÀÄ fAiÉÆÃ qÀÆ¦èPÉÃmï vÉgÀªÀÅ UÉÆ½¸ÀÄªÀ §UÉÎ</t>
  </si>
  <si>
    <t>547</t>
  </si>
  <si>
    <t>PI RGRHCL 524 IAM 2016-2017</t>
  </si>
  <si>
    <t>PÉÆ¥Àà vÁ®ÆèQ£À ¨sÀÄªÀ£ÀPÉÆÃmÉ UÁæ¥ÀAAiÀÄ ¥sÀ¯Á£ÀÄ¨sÀ« 122744 £Ámï MPÉ §UÉÎ</t>
  </si>
  <si>
    <t>548</t>
  </si>
  <si>
    <t>PI RGRHCL 525 IAM 2016-2017</t>
  </si>
  <si>
    <t>zÉÃªÀzÀÄUÀð vÁ®ÆèQ£À ªÀÄ¸ÀgÀPÀ¯ï UÁæªÀÄ ¥ÀAZÁ¬ÄwAiÀÄ ¥sÀ¯Á£ÀÄ¨sÀ«AiÀÄ vÀ¼À¥ÁAiÀÄ ºÀAvÀzÀ bÁAiÀiÁavÀæªÀ£ÀÄß gÀzÀÄÝUÉÆ½¸ÀÄªÀ §UÉÎ - 544237</t>
  </si>
  <si>
    <t>549</t>
  </si>
  <si>
    <t>PI RGRHCL 526 IAM 2016-2017</t>
  </si>
  <si>
    <t>ªÀiÁ£À« vÁ®ÆèQ£À CvÀÛ£ÀÆgÀ ºÁUÀÆ ¸ÀÄAPÉÃ±ÀégÀ UÁæªÀÄ ¥ÀAZÁ¬ÄwUÀ½UÉ ¥ÀæzsÁ£À ªÀÄAwæ DªÁ¸ï AiÉÆÃd£ÉAiÀÄr ¥À¯Á£ÀÄ¨sÀ«UÀ¼À ªÀiÁ»wAiÀÄ£ÀÄß ªÀÄvÉÆÛªÉÄä ¯ÁV£ï UÉÃ ¤ÃqÀÄªÀAvÉ PÉÆÃjgÀÄªÀ §UÉÎ.</t>
  </si>
  <si>
    <t>01.04.2017</t>
  </si>
  <si>
    <t>550</t>
  </si>
  <si>
    <t>PI RGRHCL 01 IAT 2016-2017</t>
  </si>
  <si>
    <t>¦JAJªÉÊ - (UÁæ«ÄÃt) AiÉÆÃd£ÉAiÀÄr 2016-2017 £ÉÃ ¸Á°£Àr UÀÄj ¤ÃqÀÄªÀ §UÉÎ</t>
  </si>
  <si>
    <t>551</t>
  </si>
  <si>
    <t>PI RGRHCL 02 IAT 2016-2017</t>
  </si>
  <si>
    <t>2016-2017£ÉÃ ¸Á°£À°è ªÀÄºÁvÀä UÁA¢ü gÁ¶ÖçÃAiÀÄ UÁæ«ÄÃt GzÉÆåÃUÀ SÁvÀj AiÉÆÃd£ÉAiÀÄ°è ¸Á¢ü¸À¨ÉÃPÁzÀ PÀ¤µÀÖ UÀÄjAiÀÄ£ÀÄß ¤UÀ¢¥Àr¸ÀÄªÀ §UÉÎ.</t>
  </si>
  <si>
    <t>552</t>
  </si>
  <si>
    <t>PI RGRHCL 03 IAT 2016-2017</t>
  </si>
  <si>
    <t>2013-14 ªÀÄvÀÄÛ 2014-15 £ÉÃ ¸Á°£À EA¢gÁ DªÁ¸ï AiÉÆÃd£ÉAiÀÄr ¥ÀæUÀwAiÀÄ°ègÀÄªÀ ªÀÄ£ÉUÀ¼À §UÉÎ</t>
  </si>
  <si>
    <t>553</t>
  </si>
  <si>
    <t>PI RGRHCL 04 IAT 2016-2017</t>
  </si>
  <si>
    <t>2016-2017 £ÉÃ ¸Á°£À ¦JAJªÉÊ AiÉÆÃd£ÉAiÀÄr ¥ÀæUÀw ¥Àj²Ã®£Á §UÉÎ</t>
  </si>
  <si>
    <t>554</t>
  </si>
  <si>
    <t>PI RGRHCL 05 IAT 2016-2017</t>
  </si>
  <si>
    <t>EA¢gÁ DªÁ¸ï AiÉÆÃd£ÉAiÀÄr C¥ÀÆtð ªÀÄ£ÉUÀ¼À §UÉÎ</t>
  </si>
  <si>
    <t>555</t>
  </si>
  <si>
    <t>PI RGRHCL 06 IAT 2016-2017</t>
  </si>
  <si>
    <t>¥ÀÀæzsÁ£À ªÀÄAwæ DªÁ¸ï AiÉÆÃd£É(UÁæ)- ºÉZÀÄÑªÀj CrAiÀÄ°è UÀÄjAiÀÄ §UÉÎ</t>
  </si>
  <si>
    <t>UÁæ«ÄÃt D±ÀæAiÀÄ «±ÉÃµÀ ªÀ¸Àw AiÉÆÃd£ÉAiÀÄr PÀÄ±À®PÀ«ÄðUÀ¼À ¥ÀæUÀwUÉ C£ÀÄUÀÄtªÁV C£ÀÄzÁ£À ©qÀÄUÀqÉUÉÆ½¸ÀÄªÀ §UÉÎ.</t>
  </si>
  <si>
    <t xml:space="preserve">SD RGRHCL 01 SHO 01 2016-17             </t>
  </si>
  <si>
    <t>2016-17£ÉÃ ¸Á°£À ªÀ¸Àw PÁAiÀiÁðUÁgÀ ¤ªÀiÁðtPÁÌV DAiÉÄÌUÉÆ½¸À¯ÁzÀ ¥sÀ¯Á£ÀÄ¨sÀ«UÀ¼À ¥ÀnÖAiÀÄ£ÀÄß »AwgÀÄV¸ÀÄªÀ §UÉÎ.</t>
  </si>
  <si>
    <t xml:space="preserve">SD RGRHCL 01 SHO 02 2016-17                            </t>
  </si>
  <si>
    <t>PÉÊUÁjPÉ ªÀÄvÀÄÛ ªÁtÂdå E¯ÁSÉAiÀÄ ºÁUÀÆ gÁfÃªï UÁA¢ü UÁæ«ÄÃt ªÀ¸Àw ¤UÀªÀÄzÀ ¸ÀºÀAiÉÆÃUÀzÉÆA¢UÉ PÀÄ±À®PÀ«ÄðUÀ¼À 500 ªÀ¸Àw PÁAiÀiÁðUÁgÀªÀ£ÀÄß 2016-17£ÉÃ ¸Á°£À°è C£ÀÄµÁ×£ÀUÉÆ½¸ÀÄªÀ §UÉÎ.</t>
  </si>
  <si>
    <t>SD RGRHCL 01 SHO 03 2016-17</t>
  </si>
  <si>
    <t>SHT</t>
  </si>
  <si>
    <t>2016-17£ÉÃ ¸Á°£À°è zÉÃªÀgÁeï CgÀ¸ÀÄ ªÀ¸Àw AiÉÆÃd£ÉAiÀÄr 20,000 ªÀÄ£ÉUÀ¼À UÀÄjAiÀÄ£ÀÄß C£ÀÄµÁ×£ÀUÉÆ½¸ÀÄªÀ §UÉÎ.</t>
  </si>
  <si>
    <t xml:space="preserve">MD RGRHCL 01 SHT 01 2016-17    </t>
  </si>
  <si>
    <t>2016-17£ÉÃ ¸Á°£À°è zÉÃªÀgÁeï CgÀ¸ÀÄ ªÀ¸Àw AiÉÆÃd£ÉAiÀÄr f¯Áè ¸À«ÄwAiÀÄ°è DAiÉÄÌUÉÆ½¸À¯ÁzÀ CºÀð ¥À¯Á£ÀÄ¨sÀ«UÀ¼À ªÀUÀðªÁgÀÄ CAQCA±ÀUÀ¼À£ÀÄß ¤UÀªÀÄPÉÌ ¸À°è¸ÀÄªÀ §UÉÎ.</t>
  </si>
  <si>
    <t>MD RGRHCL 01 SHT 02 2016-17</t>
  </si>
  <si>
    <t>2016-17£ÉÃ ¸Á°£À zÉÃªÀgÁeï CgÀ¸ÀÄ ªÀ¸Àw AiÉÆÃd£ÉAiÀÄr f¯Áè ¸À«ÄwAiÀÄ°è DAiÉÄÌAiÀiÁzÀ ¥sÀ¯Á£ÀÄ¨sÀ«UÀ¼À ªÀUÀðªÁgÀÄ CAQCA±ÀUÀ¼À£ÀÄß ¸À°è¸ÀÄwÛgÀÄªÀ §UÉÎ.</t>
  </si>
  <si>
    <t>MD RGRHCL 01 SHT 03 2016-17</t>
  </si>
  <si>
    <t>2016-17£ÉÃ ±ÉæÃtÂAiÀÄr zÉÃªÀgÁeï CgÀ¸ÀÄ ªÀ¸Àw AiÉÆÃd£ÉAiÀÄr D£ï¯ÉÊ£ï ªÀÄÆ®PÀ ¥sÀ¯Á£ÀÄ¨sÀ«UÀ¼À ¥ÀnÖAiÀÄ£ÀÄß CAwªÀÄ C£ÀÄªÉÆÃzÀ£ÉUÁV ªÉÆzÀ®Ä ¸À°è¸ÀÄªÀªÀjUÉ ªÉÆzÀ® DzÀåvÉ ¤Ãr, PÁªÀÄUÁj DzÉÃ±À ¤ÃqÀÄwÛgÀÄªÀ §UÉÎ ºÁUÀÆ PÁ¯ÁªÀPÁ±ÀªÀ£ÀÄß «¸ÀÛj¹gÀÄªÀ §UÉÎ.</t>
  </si>
  <si>
    <t>MD RGRHCL 01 SHT 04 2016-17</t>
  </si>
  <si>
    <t>2016-17£ÉÃ ¸Á°£À zÉÃªÀgÁeï CgÀ¸ÀÄ ªÀ¸Àw AiÉÆÃd£ÉAiÀÄr ¸Á¢ü¸À¯ÁzÀ ¥ÀæUÀwAiÀÄ «ªÀgÀUÀ¼À£ÀÄß ¸À°è¸ÀÄªÀ §UÉÎ.</t>
  </si>
  <si>
    <t>MD RGRHCL 01 SHT 05 2016-17</t>
  </si>
  <si>
    <t>2016-17£ÉÃ ¸Á°£À°è zÉÃªÀgÁeï CgÀ¸ÀÄ ªÀ¸Àw AiÉÆÃd£ÉAiÀÄr f¯ÉèUÀ½AzÀ ¸À°è¸À®àlÖ UÁæªÀÄ ¥ÀAZÁAiÀÄvïªÁgÀÄ/¥ÀlÖtªÁgÀÄ/ªÀUÀðªÁgÀÄ ªÀiÁ»wAiÀÄ£ÀÄß D£ï¯ÉÊ£ï£À°è C¼ÀªÀr¸ÀÄªÀ §UÉÎ.</t>
  </si>
  <si>
    <t>SD RGRHCL 02 SHT  2016-17</t>
  </si>
  <si>
    <t>ªÀÄzsÀÄVj vÁ®ÆèQ£À «±ÉÃµÀ ªÀÈwÛ¥ÀgÀ  UÀÄA¦£À°è §gÀÄªÀ ªÀ¸Àw gÀ»vÀjUÉ 895 ªÀÄ£ÉUÀ¼À£ÀÄß ªÀÄAdÆgÀÄ ªÀiÁqÀÄªÀAvÉ PÉÆÃjgÀÄªÀ PÀÄjvÀÄ.</t>
  </si>
  <si>
    <t>SD RGRHCL 03 SHT 01 2016-17</t>
  </si>
  <si>
    <t>ªÀÄzsÀÄVj vÁ®ÆèQ£À «±ÉÃµÀ ªÀ¸Àw AiÉÆÃd£ÉAiÀÄr ªÀ¸Àw gÀ»vÀjUÉ 895 ªÀÄ£ÉUÀ¼À£ÀÄß ºÉZÀÄÑªÀjAiÀiÁV ªÀÄAdÆgÀÄ ªÀiÁqÀÄªÀ PÀÄjvÀÄ.</t>
  </si>
  <si>
    <t>SD RGRHCL 03 SHT 02 2016-17</t>
  </si>
  <si>
    <t>zÉÃªÀgÁeï CgÀ¸ÀÄ ªÀ¸Àw (UÁæ«ÄÃt D±ÀæAiÀÄ «±ÉÃµÀ ªÀUÀðzÀ) AiÉÆÃd£ÉAiÀÄr 2014-15£ÉÃ ¸Á°£À°è ¥ÁægÀA¨sÀªÁUÀzÀ ªÀÄ£ÉUÀ¼À UÀÄjAiÀÄ£ÀÄß gÀzÀÄÝ¥Àr¸ÀÄªÀ PÀÄjvÀÄ.</t>
  </si>
  <si>
    <t>SD RGRHCL 03 SHT 03  2016-17</t>
  </si>
  <si>
    <t>zÉÃªÀgÁeï CgÀ¸ÀÄ ªÀ¸Àw AiÉÆÃd£ÉAiÀÄr ¨É¼ÀUÁ« f¯ÉèAiÀÄ, UÉÆÃPÁPÀ vÁ®ÆQ£À, gÁeÁ¥ÀÄgÀ ªÀÄvÀÄÛ ªÀiÁ®¢¤ß UÁæªÀÄPÉÌ 112 ªÀÄ£ÉUÀ¼À£ÀÄß ªÀÄvÀÄÛ §¼Áîj f¯ÉèAiÀÄ, PÀÆrèV vÁ®ÆQ£À, gÁªÀÄzÀÄUÀð UÉÆ®ègÀºÀnÖUÉ 47 ªÀÄ£ÉUÀ¼À£ÀÄß ªÀÄAdÆgÀÄ ªÀiÁqÀÄªÀ §UÉÎ.</t>
  </si>
  <si>
    <t>SD RGRHCL 03 SHT 04 2016-17</t>
  </si>
  <si>
    <t>PÉÊUÁjPÉ ªÀÄvÀÄÛ ªÁtÂdå E¯ÁSÉAiÀÄ ¸ÀºÀAiÉÆÃUÀzÉÆA¢UÉ 2016-17£ÉÃ ¸Á°£À°è zÉÃªÀgÁeï CgÀ¸ÀÄ ªÀ¸Àw AiÉÆÃd£ÉAiÀÄr PÀÄ±À®PÀ«ÄðUÀ½UÉ ªÀ¸Àw PÁAiÀiÁðUÁgÀªÀ£ÀÄß ¤«Äð¸ÀÄªÀ §UÉÎ.</t>
  </si>
  <si>
    <t>SD RGRHCL 04 SHT 01 2015-16</t>
  </si>
  <si>
    <t>PÉÊUÁjPÉ ªÀÄvÀÄÛ ªÁtÂdå E¯ÁSÉAiÀÄ ¸ÀºÀAiÉÆÃUÀzÉÆA¢UÉ PÀÄ±À®PÀ«ÄðUÀ½UÁV «±ÉÃµÀ ªÀ¸Àw AiÉÆÃd£ÉAiÀÄr vÀÄªÀÄPÀÆgÀÄ f¯UÉ ¤UÀ¢¥Àr¹zÀ 16 UÀÄjAiÀÄ£ÀÄß C£ÀÄµÁ×£ÀUÉÆ½¸ÀÄªÀ §UÉÎ.</t>
  </si>
  <si>
    <t>SD RGRHCL 04 SHT 02 2016-17</t>
  </si>
  <si>
    <t>GvÀÛgÀ PÀ£ÀßqÀ f¯ÉèAiÀÄ 145 PÀÄ±À®PÀ«ÄðUÀ¼À ¥ÀnÖAiÀÄ£ÀÄß 2016-17£ÉÃ ¸Á°£À°è C£ÀÄµÁÖ£ÀUÉÆ½¸ÀÄªÀ°è ¸Àà¶ÖÃPÀgÀt ¤ÃqÀÄªÀ §UÉÎ.</t>
  </si>
  <si>
    <t>SD RGRHCL 04 SHT 03 2016-17</t>
  </si>
  <si>
    <t>PÉÊUÁjPÉ ªÀÄvÀÄÛ ªÁtÂdå E¯ÁSÉAiÀÄ ¸ÀºÀAiÉÆÃUÀzÉÆA¢UÉ PÀÄ±À®PÀ«ÄðUÀ½UÁV «±ÉÃµÀ ªÀ¸Àw AiÉÆÃd£ÉAiÀÄr GvÀÛgÀPÀ£ÀßqÀ f¯ÉèUÉ 145 ¥ÀjµÀÌøvÀ UÀÄjAiÀÄ£ÀÄß C£ÀÄµÁ×£ÀUÉÆ½¸ÀÄªÀ §UÉÎ.</t>
  </si>
  <si>
    <t>SD RGRHCL 04 SHT 04 2016-17</t>
  </si>
  <si>
    <t>PÉÊUÁjPÉ ªÀÄvÀÄÛ ªÁtÂdå E¯ÁSÉAiÀÄ ¸ÀºÀAiÉÆÃUÀzÉÆA¢UÉ PÀÄ±À®PÀ«ÄðUÀ½UÁV «±ÉÃµÀ ªÀ¸Àw AiÉÆÃd£ÉAiÀÄr «d¥ÀÄgÀ f¯ÉèAiÀÄ 38 ªÀ¸Àw PÁAiÀiÁðUÁgÀUÀ¼À ¥ÀjµÀÌøvÀ UÀÄjAiÀÄ£ÀÄß C£ÀÄµÁ×£ÀUÉÆ½¸ÀÄªÀ §UÉÎ.</t>
  </si>
  <si>
    <t>SD RGRHCL 04 SHT 05 2016-17</t>
  </si>
  <si>
    <t>PÉÊUÁjPÉ ªÀÄvÀÄÛ ªÁtÂdå E¯ÁSÉAiÀÄ ¸ÀºÀAiÉÆÃUÀzÉÆA¢UÉ PÀÄ±À®PÀ«ÄðUÀ½UÁV «±ÉÃµÀ ªÀ¸Àw AiÉÆÃd£ÉAiÀÄr ZÁªÀÄgÁd£ÀUÀgÀ f¯ÉèAiÀÄ 16 ªÀ¸Àw PÁAiÀiÁðUÁgÀUÀ¼À UÀÄjAiÀÄ£ÀÄß C£ÀÄµÁ×£ÀUÉÆ½¸ÀÄªÀ §UÉÎ.</t>
  </si>
  <si>
    <t>SD RGRHCL 04 SHT 06 2016-17</t>
  </si>
  <si>
    <t>PÉÊUÁjPÉ ªÀÄvÀÄÛ ªÁtÂdå E¯ÁSÉAiÀÄ ¸ÀºÀAiÉÆÃUÀzÉÆA¢UÉ PÀÄ±À®PÀ«ÄðUÀ½UÁV «±ÉÃµÀ ªÀ¸Àw AiÉÆÃd£ÉAiÀÄr gÁªÀÄ£ÀUÀgÀ f¯ÉèAiÀÄ 39 ªÀ¸Àw PÁAiÀiÁðUÁgÀUÀ¼À ¥ÀjµÀÌøvÀ UÀÄjAiÀÄ£ÀÄß C£ÀÄµÁ×£ÀUÉÆ½¸ÀÄªÀ §UÉÎ.</t>
  </si>
  <si>
    <t>SD RGRHCL 04 SHT 07 2016-17</t>
  </si>
  <si>
    <t>PÉÊUÁjPÉ ªÀÄvÀÄÛ ªÁtÂdå E¯ÁSÉÉAiÀÄÄ 2016-17£ÉÃ ¸Á°£À zÉÃªÀgÁeï CgÀ¸ÀÄ ªÀ¸Àw AiÉÆÃd£ÉAiÀÄr PÀÄ±À®PÀ«ÄðUÀ¼À ªÀ¸Àw PÁAiÀiÁðUÁgÀ UÀÄjAiÀÄ£ÀÄß ¥ÀÀjµÀÌj¹gÀÄªÀ §UÉÎ.</t>
  </si>
  <si>
    <t>SD RGRHCL 04 SHT 08 2015-16</t>
  </si>
  <si>
    <t>zÉÃªÀgÁeï CgÀ¸ÀÄ ªÀ¸Àw AiÉÆÃd£ÉAiÀÄr 2016-17£ÉÃ ¸Á°UÉ ºÉZÀÄÑªÀjAiÀiÁV 20,000 ªÀÄ£ÉUÀ¼À UÀÄjAiÀÄ£ÀÄß ªÀÄAdÆgÀÄ ªÀiÁqÀÄªÀ §UÉÎ.</t>
  </si>
  <si>
    <t>SD RGRHCL 05 SHT 01 2016-17</t>
  </si>
  <si>
    <t>zÉÃªÀgÁeï CgÀ¸ÀÄ ªÀ¸Àw AiÉÆÃd£ÉAiÀÄr 2016-17£ÉÃ ¸Á°UÉ ºÉZÀÄÑªÀjAiÀiÁV 40,000 ªÀÄ£ÉUÀ¼À UÀÄjAiÀÄ£ÀÄß ªÀÄAdÆgÀÄ ªÀiÁqÀÄªÀ §UÉÎ.</t>
  </si>
  <si>
    <t>SD RGRHCL 05 SHT 02 2016-17</t>
  </si>
  <si>
    <t>2016-17£ÉÃ ¸Á°£À°è  zÉÃªÀgÁeï CgÀ¸ÀÄ ªÀ¸Àw AiÉÆÃd£ÉAiÀÄr C¯ÉªÀiÁj ºÁUÀÆ CgÉ C¯ÉªÀiÁj d£ÁAUÀzÀªÀjUÉ 6871 ªÀÄ£ÉUÀ¼À£ÀÄß ºÉZÀÄÑªÀjAiÀiÁV ªÀÄAdÆgÀÄ ªÀiÁqÀÄªÀ §UÉÎ.</t>
  </si>
  <si>
    <t>SD RGRHCL 07 SHT 01 2016-17</t>
  </si>
  <si>
    <t>PÀ£ÁðlPÀ gÁdå ªÀÄ»¼Á C©üªÀÈ¢Þ ¤UÀªÀÄªÀÅ 2016-17£ÉÃ ¸Á°£À°è ªÀiÁf zÉÃªÀzÁ¹AiÀÄjUÉ ¤UÀ¢ü¥Àr¹gÀÄªÀ UÀÄjAiÀÄ£ÀÄß C£ÀÄµÁ×£ÀUÉÆ½¸ÀÄªÀ §UÉÎ.</t>
  </si>
  <si>
    <t>SD RGRHCL 08 SHT 01 2015-16</t>
  </si>
  <si>
    <t>PÀ£ÁðlPÀ gÁdå ªÀÄ»¼Á C©üªÀÈ¢Þ ¤UÀªÀÄªÀÅ 2016-17£ÉÃ ¸Á°£À°è ªÀiÁf zÉÃªÀzÁ¹AiÀÄjUÉ ¤UÀ¢¥Àr¹gÀÄªÀ UÀÄjAiÀÄ£ÀÄß C£ÀÄµÁ×£ÀUÉÆ½¸ÀÄªÀ §UÉÎ.</t>
  </si>
  <si>
    <t>SD RGRHCL 08 SHT 02 2015-16</t>
  </si>
  <si>
    <t>SD RGRHCL 08 SHT 03 2015-16</t>
  </si>
  <si>
    <t>SD RGRHCL 08 SHT 04 2015-16</t>
  </si>
  <si>
    <t>SHG</t>
  </si>
  <si>
    <t>2015-16£ÉÃ ¸Á°£À ZÀªÀÄð PÀÄ±À®PÀ«Äð ªÀ¸Àw AiÉÆÃd£ÉAiÀÄr (°qÀÌgï)  ªÀ¸Àw ¸ËPÀAiÀÄðªÀ£ÀÄß PÀ°à¸ÀÄªÀ §UÉÎ.</t>
  </si>
  <si>
    <t xml:space="preserve">SD RGRHCL 01 SHG 01 2016 </t>
  </si>
  <si>
    <t>Dgï zsÀªÀÄð¸ÉÃ£À, ªÀiÁ£Àå ±Á¸ÀPÀgÀÄ, PÀ£ÁðlPÀ «zsÁ£À ¥ÀjµÀvï EªÀgÀ ¥ÀvÀæzÀ°è 2015-16£ÉÃ ¸Á°£À ZÀªÀÄð PÀÄ±À®PÀ«Äð ªÀ¸Àw AiÉÆÃd£ÉAiÀÄr (°qÀÌgï)  ªÀ¸Àw ¸ËPÀAiÀÄðªÀ£ÀÄß PÀ°à¸ÀÄªÀAvÉ PÉÆÃjgÀÄªÀ §UÉÎ.</t>
  </si>
  <si>
    <t xml:space="preserve">SD RGRHCL 02 SHG 01 2016 </t>
  </si>
  <si>
    <t>SHM</t>
  </si>
  <si>
    <r>
      <t xml:space="preserve">«±ÉÃµÀ ªÀ¸Àw AiÉÆÃd£ÉAiÀÄr DAiÉÄÌAiÀiÁzÀ ²æÃªÀÄw ºÀÄ°UÉªÀÄä </t>
    </r>
    <r>
      <rPr>
        <sz val="12.5"/>
        <color indexed="8"/>
        <rFont val="Nudi 01 e"/>
      </rPr>
      <t>©£ï ªÀÄjAiÀÄ¥Àà</t>
    </r>
    <r>
      <rPr>
        <b/>
        <sz val="12.5"/>
        <color indexed="8"/>
        <rFont val="Nudi 01 e"/>
      </rPr>
      <t xml:space="preserve">(¥sÀ.PÉÆÃqï-279043) </t>
    </r>
    <r>
      <rPr>
        <sz val="12.5"/>
        <color indexed="8"/>
        <rFont val="Nudi 01 e"/>
      </rPr>
      <t xml:space="preserve"> EªÀgÀ vÀAzÉAiÀÄ ºÉ¸ÀgÀÄ wzÀÄÝ¥ÀrªÀiÁqÀÄªÀ §UÉÎ</t>
    </r>
  </si>
  <si>
    <t>SD RGRHCL 01 SHM 2016-17</t>
  </si>
  <si>
    <t>ºÁªÉÃj vÁ®ÆèQ£À £ÁUÀ£ÀÆgÀÄ ºÁUÀÆ ¨É£ÀPÀ£ÀºÀ½î UÁæªÀÄUÀ¼À C¯ÉªÀiÁj d£ÁAUÀzÀªÀjUÉ ªÀ¸Àw ¸ËPÀAiÀÄðªÀ£ÀÄß PÀ°à¸ÀÄªÀ §UÉÎ.</t>
  </si>
  <si>
    <t>SD RGRHCL 02 SHM 01 2016</t>
  </si>
  <si>
    <t>2015-16£ÉÃ ¸Á°£À «±ÉÃµÀ ªÀ¸Àw AiÉÆÃd£ÉAiÀÄr  C¯ÉªÀiÁj d£ÁAUÀzÀªÀjUÉ ªÀ¸Àw ¸ËPÀAiÀÄðªÀ£ÀÄß PÀ°à¸ÀÄªÀ §UÉÎ.</t>
  </si>
  <si>
    <t xml:space="preserve">SD RGRHCL 03 SHM 01 2016 </t>
  </si>
  <si>
    <r>
      <t xml:space="preserve">«±ÉÃµÀ ªÀ¸Àw AiÉÆÃd£ÉAiÀÄr DAiÉÄÌAiÀiÁzÀ ²æÃªÀÄw ¤Ã®ªÀé ZÀAzÀæªÀé ªÀiÁzÀgÀ </t>
    </r>
    <r>
      <rPr>
        <b/>
        <sz val="12.5"/>
        <color indexed="8"/>
        <rFont val="Nudi Akshar-10"/>
      </rPr>
      <t xml:space="preserve">(¥sÀ.PÉÆÃqï-165216) </t>
    </r>
    <r>
      <rPr>
        <sz val="12.5"/>
        <color indexed="8"/>
        <rFont val="Nudi Akshar-10"/>
      </rPr>
      <t>EªÀgÀ ªÀÄ£ÉAiÀÄ</t>
    </r>
    <r>
      <rPr>
        <b/>
        <sz val="12.5"/>
        <color indexed="8"/>
        <rFont val="Nudi Akshar-10"/>
      </rPr>
      <t xml:space="preserve"> </t>
    </r>
    <r>
      <rPr>
        <sz val="12.5"/>
        <color indexed="8"/>
        <rFont val="Nudi Akshar-10"/>
      </rPr>
      <t>vÀ¼À¥ÁAiÀÄ ºÀAvÀzÀ f,¦,J¸ï. ¥ÀæUÀwAiÀÄ£ÀÄß gÀzÀÄÝUÉÆ½¸ÀÄªÀAvÉ PÉÆÃjgÀÄªÀ §UÉÎ.</t>
    </r>
  </si>
  <si>
    <t>SD RGRHCL 04 SHM 2015-16</t>
  </si>
  <si>
    <t>ºÀÆ«£ÀºÀqÀUÀ° vÁ®ÆèQ£À ¥Àj²µÀÖ ¥ÀAUÀqÀPÉÌ ¸ÉÃjzÀ PÀÄ±À®PÀ«ÄðUÀ½UÉ 100 ªÀÄ£ÉUÀ¼À£ÀÄß ªÀÄAdÆgÀÄ ªÀiÁqÀÄªÀ §UÉÎ.</t>
  </si>
  <si>
    <t>SD RGRHCL 05 SHM 01 2016</t>
  </si>
  <si>
    <t>«±ÉÃµÀ ªÀ¸Àw PÀÄ±À®PÀ«ÄðUÀ¼ÀÄ-PÉÊUÁjPÀ ªÀÄvÀÄÛ ªÁtÂdå E¯ÁSÉAiÀÄ(UÀÄA¥ÀÄ ªÀÄ£É ªÀÄvÀÄÛ ªÉÊAiÀÄQÛPÀ) AiÉÆÃd£ÉAiÀÄr ¥ÀæUÀw ªÀgÀ¢AiÀÄ£ÀÄß ¸À°è¸ÀÄªÀ §UÉÎ.</t>
  </si>
  <si>
    <t>SD RGRHCL 06 SHM 01 2016</t>
  </si>
  <si>
    <t>SD RGRHCL 06 SHM 02 2016</t>
  </si>
  <si>
    <t>«±ÉÃµÀ ªÀ¸Àw PÀÄ±À®PÀ«ÄðUÀ¼ÀÄ-PÉÊUÁjPÀ ªÀÄvÀÄÛ ªÁtÂdå E¯ÁSÉAiÀÄ(UÀÄA¥ÀÄ ªÀÄ£É ªÀÄvÀÄÛ ªÉÊAiÀÄQÛPÀ) AiÉÆÃd£ÉAiÀÄr ¥ÀæUÀw ªÀgÀ¢ ªÀÄvÀÄÛ ¥sÀ¯Á£ÀÄ¨sÀ«UÀ¼À ¥ÀnÖAiÀÄ£ÀÄß ¸À°è¸ÀÄªÀ §UÉÎ.</t>
  </si>
  <si>
    <t>SD RGRHCL 06 SHM 03 2016</t>
  </si>
  <si>
    <t>SD RGRHCL 06 SHM 04 2016</t>
  </si>
  <si>
    <t>SD RGRHCL 06 SHM 05 2016</t>
  </si>
  <si>
    <t>PÀÄ±À®PÀ«ÄðUÀ¼ÀÄ-PÉÊUÁjPÀ ªÀÄvÀÄÛ ªÁtÂdå E¯ÁSÉAiÀÄ(UÀÄA¥ÀÄ ªÀÄ£É ªÀÄvÀÄÛ ªÉÊAiÀÄQÛPÀ) AiÉÆÃd£ÉAiÀÄr ¥ÀæUÀw ªÀgÀ¢AiÀÄ£ÀÄß ¸À°è¸ÀÄªÀ §UÉÎ.</t>
  </si>
  <si>
    <t>SD RGRHCL 06 SHM 06 2016</t>
  </si>
  <si>
    <t>«±ÉÃµÀ ªÀ¸Àw AiÉÆÃd£ÉAiÀÄr ¥ÀæUÀw ªÀgÀ¢AiÀÄ£ÀÄß ¸À°è¸ÀÄªÀ §UÉÎ.</t>
  </si>
  <si>
    <t>SD RGRHCL 07 SHM 01 2016</t>
  </si>
  <si>
    <t>SD RGRHCL 07 SHM 02 2015</t>
  </si>
  <si>
    <t>SD RGRHCL 07 SHM 03 2015</t>
  </si>
  <si>
    <t>«±ÉÃµÀ ªÀ¸Àw AiÉÆÃd£ÉAiÀÄr ¥ÀæUÀw ªÀgÀ¢ ªÀÄvÀÄÛ ¥ÀnÖAiÀÄ£ÀÄß   ¸À°è¸ÀÄªÀ §UÉÎ.</t>
  </si>
  <si>
    <t>SD RGRHCL 07 SHM 04 2015</t>
  </si>
  <si>
    <t>«±ÉÃµÀ ªÀ¸Àw C¯ÉªÀiÁj d£ÁAUÀzÀ AiÉÆÃd£ÉAiÀÄr ¥ÀæUÀw ªÀgÀ¢AiÀÄ£ÀÄß ¸À°è¸ÀÄªÀ §UÉÎ.</t>
  </si>
  <si>
    <t xml:space="preserve">SD RGRHCL 08 SHM 01 2015                        </t>
  </si>
  <si>
    <t>SD RGRHCL 08 SHM 01 2016</t>
  </si>
  <si>
    <t>SD RGRHCL 08 SHM 03 2016</t>
  </si>
  <si>
    <t>ªÀÄAUÀ¼ÀªÀÄÄTAiÀiÁzÀ ²æÃªÀÄw gÉÃtÄPÀªÀÄä dUÀ° ©£ï UËgÀªÀÄä dUÀ° EªÀjUÉ ªÀ¸Àw ¸ËPÀAiÀÄðªÀ£ÀÄß PÀ°à¹PÉÆqÀÄªÀ §UÉÎ.</t>
  </si>
  <si>
    <t>SD RGRHCL 09 SHM 01 2016</t>
  </si>
  <si>
    <t>2014-15£ÉÃ ¸Á°£À «±ÉÃµÀ ªÀ¸Àw AiÉÆÃd£ÉAiÀÄr CAUÀ«PÀ®gÀÄ, «zsÀªÉAiÀÄgÀÄ ºÁUÀÆ ªÀÄAUÀ¼ÀªÀÄÄTAiÀÄjUÉ ªÀ¸Àw ¸ËPÀAiÀÄðªÀ£ÀÄß PÀ°à¸ÀÄªÀ §UÉÎ.</t>
  </si>
  <si>
    <t>SD RGRHCL 11 SHM 01 2016</t>
  </si>
  <si>
    <t>2014-15£ÉÃ ¸Á°£À «±ÉÃµÀ ªÀ¸Àw AiÉÆÃd£ÉAiÀÄr CAUÀ«PÀ®jUÉ ªÀ¸Àw ¸ËPÀAiÀÄðªÀ£ÀÄß PÀ°à¸ÀÄªÀ §UÉÎ.</t>
  </si>
  <si>
    <t>SD RGRHCL 12 SHM 01 2016</t>
  </si>
  <si>
    <t>«PÀ®ZÉÃvÀ£À ¥sÀ¯Á£ÀÄ¨sÀ«AiÀiÁzÀ ²æÃ ªÀiÁ¯ÉÃUËqÀ ©£ï ¯ÉÃ aPÉÌÃUËqÀ  EªÀjUÉ «±ÉÃµÀ ªÀ¸Àw AiÉÆÃd£ÉAiÀÄr ªÀ¸Àw ¸ËPÀAiÀÄð PÀ°à¹PÉÆqÀÄªÀ §UÉÎ.</t>
  </si>
  <si>
    <t xml:space="preserve">SD RGRHCL 13 SHM 01 2016 </t>
  </si>
  <si>
    <t>2016-17£ÉÃ ¸Á°£À «±ÉÃµÀ ªÀ¸Àw AiÉÆÃd£ÉAiÀÄr f¯Áè ¸À«ÄwAiÀÄ°è DAiÉÄÌAiÀiÁzÀ ¥sÀ¯Á£ÀÄ¨sÀ«UÀ¼À£ÀÄß D£ï¯ÉÊ£ï£À°è C¼ÀªÀr¸ÀÄªÀ §UÉÎ.</t>
  </si>
  <si>
    <t xml:space="preserve">SD RGRHCL 14  SHM 01 2016  </t>
  </si>
  <si>
    <t>ºÀªÀiÁ®jUÉ  «±ÉÃµÀ ªÀ¸Àw AiÉÆÃd£ÉAiÀÄr ªÀ¸Àw ¸ËPÀAiÀÄð PÀ°à¹PÉÆqÀÄªÀ §UÉÎ.</t>
  </si>
  <si>
    <t>SD RGRHCL 15 SHM 01 2016</t>
  </si>
  <si>
    <t>«±ÉÃµÀ ªÀ¸Àw AiÉÆÃd£ÉAiÀÄr C®à¸ÀASÁåvÀ ¥sÀ¯Á£ÀÄ¨sÀ«UÀ½UÉ ªÀ¸Àw ¸ËPÀAiÀÄð PÀ°à¹PÉÆqÀÄªÀ §UÉÎ.</t>
  </si>
  <si>
    <t>SD RGRHCL 16  SHM 01 2016</t>
  </si>
  <si>
    <t>«±ÉÃµÀ ªÀ¸Àw AiÉÆÃd£ÉAiÀÄr C¯ÉªÀiÁj/CgÉ C¯ÉªÀiÁj d£ÁAUÀzÀªÀjUÉ ªÀ¸Àw ¸ËPÀAiÀÄð PÀ°à¹PÉÆqÀÄªÀ §UÉÎ.</t>
  </si>
  <si>
    <t xml:space="preserve">SD RGRHCL 17 SHM 01 2016 </t>
  </si>
  <si>
    <t>«±ÉÃµÀ ªÀ¸Àw C¯ÉªÀiÁj/CgÉ C¯ÉªÀiÁj AiÉÆÃd£ÉAiÀÄr ªÀÄAdÆgÁVgÀÄªÀ ªÀÄ£ÉUÀ¼À ¤ªÀiÁðt PÁAiÀÄðªÀ£ÀÄß ¥ÁægÀA©ü¸ÀzÉÃ EgÀÄªÀ §UÉÎ.</t>
  </si>
  <si>
    <t>SD RGRHCL 18 SHM 01 2016</t>
  </si>
  <si>
    <t>«±ÉÃµÀ ªÀ¸Àw AiÉÆÃd£ÉAiÀÄr ¸ÀÄqÀÄUÁqÀÄ ¹zÀÝgÀ ¥Àj²µÀÖ eÁwAiÀÄ C¯ÉªÀiÁj d£ÁAUÀzÀªÀjUÉ ªÀ¸Àw ¸ËPÀAiÀÄð PÀ°à¹PÉÆqÀÄªÀ §UÉÎ.</t>
  </si>
  <si>
    <t>SD RGRHCL 19 SHM 01 2016</t>
  </si>
  <si>
    <t>«±ÉÃµÀ ªÀ¸Àw AiÉÆÃd£ÉAiÀÄr ºÉZï.L.«(UÀA©üÃgÀ PÁ¬Ä¯ÉUÉ vÀÄvÁÛzÀªÀgÀÄ)¥sÀ¯Á£ÀÄ¨sÀ«UÀ½UÉ ªÀ¸Àw ¸ËPÀAiÀÄðªÀ£ÀÄß PÀ°à¸ÀÄªÀ §UÉÎ.</t>
  </si>
  <si>
    <t>SD RGRHCL 20 SHM 01 2016</t>
  </si>
  <si>
    <t>«±ÉÃµÀ ªÀ¸Àw AiÉÆÃd£ÉAiÀÄr ©Ãr PÁ«ÄðPÀjUÉ ªÀ¸Àw ¸ËPÀAiÀÄðªÀ£ÀÄß PÀ°à¸ÀÄªÀ §UÉÎ.</t>
  </si>
  <si>
    <t xml:space="preserve">SD RGRHCL 21 SHM 01 2016 </t>
  </si>
  <si>
    <t>2005-06 jAzÀ 2015-16£ÉÃ ¸Á°£À ªÀgÀUÉ CAUÀ«PÀ® ¥sÀ¯Á£ÀÄ¨sÀ«UÀ½UÉ «ÄÃ¸À°lÖ ±ÉÃ: 3% gÀ°è J¯Áè AiÉÆÃd£ÉAiÀÄr DAiÉÄÌAiÀiÁzÀ ªÀiÁ»wAiÀÄ£ÀÄß ¸À°è¸ÀÄªÀ §UÉÎ.</t>
  </si>
  <si>
    <t xml:space="preserve">SD RGRHCL 22 SHM 01 2016 </t>
  </si>
  <si>
    <t>«PÀ®ZÉÃvÀ£À ¥sÀ¯Á£ÀÄ¨sÀ«AiÀiÁzÀ ²æÃ C¥sÀd®«ÄAiÀÄå ©£ï ªÀÄ±ÁPÀ¥ÀmÉÃ® EªÀjUÉ «±ÉÃµÀ ªÀ¸Àw AiÉÆÃd£ÉAiÀÄr ªÀ¸Àw ¸ËPÀAiÀÄð PÀ°à¹PÉÆqÀÄªÀ §UÉÎ.</t>
  </si>
  <si>
    <t>SD RGRHCL 23 SHM 01 2016</t>
  </si>
  <si>
    <t>«±ÉÃµÀ ªÀ¸Àw AiÉÆÃd£ÉAiÀÄr (UÀÄA¥ÀÄ ªÀ¸Àw PÁAiÀÄðUÁgÀ) DAiÉÄÌAiÀiÁzÀ ¥sÀ¯Á£ÀÄ¨sÀ«UÀ¼À ªÀAwPÉ ºÀtªÀ£ÀÄß »AwgÀÄV¸ÀÄªÀ §UÉÎ.</t>
  </si>
  <si>
    <t>SD RGRHCL 24 SHM 01 2016</t>
  </si>
  <si>
    <t>SD RGRHCL 24 SHM 02 2016</t>
  </si>
  <si>
    <t>«±ÉÃµÀ ªÀ¸Àw AiÉÆÃd£ÉAiÀÄr zËdð£ÀåPÉÌ M¼ÀUÁzÀ ¥sÀ¯Á£ÀÄ¨sÀ«UÀ½UÉ ªÀ¸Àw ¸ËPÀAiÀÄðªÀ£ÀÄß PÀ°à¸ÀÄªÀ §UÉÎ.</t>
  </si>
  <si>
    <t>SD RGRHCL 25 SHM 01 2016</t>
  </si>
  <si>
    <t>ºÀQÌ ¦QÌ d£ÁAUÀPÉÌ ¸ÉÃjzÀ C¯ÉªÀiÁj/ CgÉ C¯ÉªÀiÁj d£ÁAUÀzÀªÀjUÉ ªÀ¸Àw ¸ËPÀAiÀÄð PÀ°à¹PÉÆqÀÄªÀ §UÉÎ.</t>
  </si>
  <si>
    <t>SD RGRHCL 26  SHM 01 2016</t>
  </si>
  <si>
    <t>«±ÉÃµÀ ªÀ¸Àw AiÉÆÃd£ÉAiÀÄr C¯ÉªÀiÁj/CgÉ C¯ÉªÀiÁj d£ÁAUÀzÀªÀjUÉ ªÀ¸Àw ¸ËPÀAiÀÄðªÀ£ÀÄß PÀ°à¸ÀÄªÀ §UÉÎ.</t>
  </si>
  <si>
    <t xml:space="preserve">SD RGRHCL 27 SHM 01 2016 </t>
  </si>
  <si>
    <t>zÉÆqÀØG¼Áîwð UÁæªÀÄzÀ ¤UÀðwPÀ ¥sÀ¯Á£ÀÄ¨sÀ«UÀ½UÉ «±ÉÃµÀ ªÀ¸Àw AiÉÆÃd£ÉAiÀÄr ªÀ¸Àw ¸ËPÀAiÀÄð PÀ°à¹PÉÆqÀÄªÀ §UÉÎ.</t>
  </si>
  <si>
    <t xml:space="preserve">SD RGRHCL 28 SHM 01 2016                              </t>
  </si>
  <si>
    <r>
      <t>«±ÉÃµÀ ªÀ¸Àw AiÉÆÃd£ÉAiÀÄr DAiÉÄÌAiÀiÁzÀ ²æÃªÀÄw aPÀÌªÀÄä PÉÆÃ aPÀÌt (</t>
    </r>
    <r>
      <rPr>
        <b/>
        <sz val="12.5"/>
        <color indexed="8"/>
        <rFont val="Nudi 01 e"/>
      </rPr>
      <t xml:space="preserve">¥sÀ.PÉÆÃqï-346546) </t>
    </r>
    <r>
      <rPr>
        <sz val="12.5"/>
        <color indexed="8"/>
        <rFont val="Nudi 01 e"/>
      </rPr>
      <t>EªÀgÀ ¨ÁåAPï SÁvÉ §zÀ¯ÁªÀuÉªÀiÁqÀÄªÀ §UÉÎ.</t>
    </r>
  </si>
  <si>
    <t>SD RGRHCL 29 SHM 2016-17</t>
  </si>
  <si>
    <t>«±ÉÃµÀ ªÀ¸Àw AiÉÆÃd£ÉAiÀÄr «±ÀéPÀªÀÄð d£ÁAUÀzÀ PÀÄ±À®PÀ«ÄðUÀ½UÉ ªÀ¸Àw ¸ËPÀAiÀÄðªÀ£ÀÄß PÀ°à¸ÀÄªÀ §UÉÎ.</t>
  </si>
  <si>
    <t>SD RGRHCL 30 SHM 01 2016</t>
  </si>
  <si>
    <t>«±ÉÃµÀ ªÀ¸Àw AiÉÆÃd£ÉAiÀÄr 2014-15£ÉÃ ¸Á°£À C¯ÉªÀiÁj/CgÉ C¯ÉªÀiÁj d£ÁAUÀzÀ ¥ÀnÖAiÀÄ£ÀÄß ¥Àj²Ã°¸ÀÄªÀ §UÉÎ.</t>
  </si>
  <si>
    <t xml:space="preserve">SD RGRHCL 31 SHM 01 2016 </t>
  </si>
  <si>
    <t>gÁfÃªï UÁA¢ü UÁæ«ÄÃt ªÀ¸Àw ¤UÀªÀÄzÀ ªÀÄÆ®PÀ PÉÃAzÀæ ªÀÄvÀÄÛ gÁdå ¸ÀPÁðgÀªÀÅ C£ÀÄµÁÖ£ÀUÉÆ½¸ÀÄwÛgÀÄªÀ ªÀ¸Àw AiÉÆÃd£ÉAiÀÄ ªÀiÁ»wAiÀÄ£ÀÄß ¸À°è¸ÀÄªÀ §UÉÎ.</t>
  </si>
  <si>
    <t>SD RGRHCL 32 SHM 01 2016</t>
  </si>
  <si>
    <t>2005 jAzÀ 2010£ÉÃ ¸Á°£À ªÀgÀUÉ «±ÉÃµÀ ªÀ¸Àw AiÉÆÃd£ÉAiÀÄr ¥ÀæUÀwUÉ C£ÀÄUÀÄtªÁV ¨ÁQ EgÀÄªÀ C£ÀÄzÁ£ÀªÀ£ÀÄß ©qÀÄUÀqÉ UÉÆ½¸ÀÄªÀ §UÉÎ.</t>
  </si>
  <si>
    <t xml:space="preserve">SD RGRHCL 33 SHM 01 2016 </t>
  </si>
  <si>
    <t>SD RGRHCL 33 SHM 02 2016</t>
  </si>
  <si>
    <t>gÁfÃªï UÁA¢ü UÁæ«ÄÃt ªÀ¸Àw ¤UÀªÀÄzÀ ªÀÄÆ®PÀ ¤ªÉÃ±À£À/ªÀ¸Àw ¸ËPÀAiÀÄð PÀ°à¹PÉÆqÀÄªÀ §UÉÎ.</t>
  </si>
  <si>
    <t xml:space="preserve">SD RGRHCL 34 SHM 01 2016  </t>
  </si>
  <si>
    <t>«PÀ®ZÉÃvÀ£ÀgÁzÀ gÁªÀÄ®ªÀÄä PÉÆÃA ªÉAPÀmÉÃ±ï gÀªÀgÀ£ÀÄß «±ÉÃµÀ ªÀ¸Àw AiÉÆÃd£ÉAiÀÄr ªÀ¸Àw ¸ËPÀAiÀÄðªÀ£ÀÄß PÀ°à¸ÀÄªÀ §UÉÎ.</t>
  </si>
  <si>
    <t>SD RGRHCL 35 SHM 01 2016</t>
  </si>
  <si>
    <t>«±ÉÃµÀ ªÀ¸Àw AiÉÆÃd£ÉAiÀÄr CAUÀ«PÀ® ºÁUÀÆ «zsÀªÁ ªÀÄ»¼ÉAiÀÄjUÉ ªÀ¸Àw ¸ËPÀAiÀÄðªÀ£ÀÄß PÀ°à¸ÀÄªÀ §UÉÎ.</t>
  </si>
  <si>
    <t xml:space="preserve">SD RGRHCL 36 SHM 01 2016 </t>
  </si>
  <si>
    <t>«±ÉÃµÀ ªÀ¸Àw AiÉÆÃd£ÉAiÀÄr ¤UÀðwPÀgÁzÀ §qÀªÀgÀÄ, CAUÀ«PÀ®gÀÄ ºÁUÀÆ «zsÀªÁ ªÀÄ»¼ÉAiÀÄjUÉ ªÀ¸Àw ¸ËPÀAiÀÄðªÀ£ÀÄß PÀ°à¸ÀÄªÀ §UÉÎ.</t>
  </si>
  <si>
    <t xml:space="preserve">SD RGRHCL 37 SHM 01 2016 </t>
  </si>
  <si>
    <t>«±ÉÃµÀ ªÀ¸Àw AiÉÆÃd£ÉAiÀÄr ªÀ¸Àw ¸ËPÀAiÀÄðªÀ£ÀÄß PÀ°à¸ÀÄªÀ §UÉÎ.</t>
  </si>
  <si>
    <t>SD RGRHCL 38 SHM 01 2016</t>
  </si>
  <si>
    <t>«±ÉÃµÀ ªÀ¸Àw AiÉÆÃd£ÉAiÀÄr «PÀ®ZÉÃvÀ£ÀjUÉ ªÀ¸Àw ¸ËPÀAiÀÄðªÀ£ÀÄß PÀ°à¸ÀÄªÀ §UÉÎ.</t>
  </si>
  <si>
    <t xml:space="preserve">SD RGRHCL 39 SHM 01 2016 </t>
  </si>
  <si>
    <t>SD RGRHCL 40 SHM 01 2016</t>
  </si>
  <si>
    <t xml:space="preserve">SD RGRHCL 41 SHM 01 2016 </t>
  </si>
  <si>
    <t>SD RGRHCL 42 SHM 01 2016</t>
  </si>
  <si>
    <t>²æÃ gÀ«PÀÄªÀiÁgï ©£ï ºÉÆ¸Á¼À¥Àà «PÀ®ZÉÃvÀ£ÀgÁVzÀÄÝ EªÀjUÉ ªÀ¸Àw ¸ËPÀAiÀÄð PÀ°à¹PÉÆqÀÄªÀ §UÉÎ.</t>
  </si>
  <si>
    <t>SD RGRHCL 43  SHM 01 2016</t>
  </si>
  <si>
    <r>
      <t>«±ÉÃµÀ ªÀ¸Àw AiÉÆÃd£ÉAiÀÄr DAiÉÄÌAiÀiÁzÀ ²æÃªÀÄw ¸ÀÄgÉÃSÁ ªÀÄrªÁ¼À ¸ÀÄ¨sÁ±ï ªÀÄrªÁ¼À</t>
    </r>
    <r>
      <rPr>
        <b/>
        <sz val="12.5"/>
        <color indexed="8"/>
        <rFont val="Nudi 01 e"/>
      </rPr>
      <t xml:space="preserve">(¥sÀ.PÉÆÃqï-475150) </t>
    </r>
    <r>
      <rPr>
        <sz val="12.5"/>
        <color indexed="8"/>
        <rFont val="Nudi 01 e"/>
      </rPr>
      <t>EªÀgÀ ªÀÄ£ÉAiÀÄ</t>
    </r>
    <r>
      <rPr>
        <b/>
        <sz val="12.5"/>
        <color indexed="8"/>
        <rFont val="Nudi 01 e"/>
      </rPr>
      <t xml:space="preserve"> </t>
    </r>
    <r>
      <rPr>
        <sz val="12.5"/>
        <color indexed="8"/>
        <rFont val="Nudi 01 e"/>
      </rPr>
      <t>vÀ¼À¥ÁAiÀÄ ºÀAvÀzÀ f,¦,J¸ï. ¥ÀæUÀwAiÀÄ£ÀÄß gÀzÀÄÝUÉÆ½¸ÀÄªÀAvÉ PÉÆÃjgÀÄªÀ §UÉÎ.</t>
    </r>
  </si>
  <si>
    <t>SD RGRHCL 44 SHM 2015-16</t>
  </si>
  <si>
    <t xml:space="preserve">SD RGRHCL 45 SHM 01 2016 </t>
  </si>
  <si>
    <t xml:space="preserve">SD RGRHCL 45 SHM 02 2016 </t>
  </si>
  <si>
    <t>SD RGRHCL 46 SHM 01 2016</t>
  </si>
  <si>
    <t>2014-15£ÉÃ ¸Á°£À PÀÄ±À®PÀ«ÄðUÀ¼À ªÉÊAiÀÄQÛPÀ «±ÉÃµÀ ªÀ¸Àw AiÉÆÃd£ÉAiÀÄr ªÀ¸Àw ¸ËPÀAiÀÄð PÀ°à¹PÉÆqÀÄªÀ §UÉÎ.</t>
  </si>
  <si>
    <t>SD RGRHCL 47 SHM 01 2016</t>
  </si>
  <si>
    <t>«±ÉÃµÀ ªÀ¸Àw AiÉÆÃd£ÉAiÀÄr PÀÄ±À®PÀ«ÄðUÀ½UÉ ªÀ¸Àw ¸ËPÀAiÀÄðªÀ£ÀÄß PÀ°à¸ÀÄªÀ §UÉÎ.</t>
  </si>
  <si>
    <t xml:space="preserve">SD RGRHCL 48 SHM 01 2016 </t>
  </si>
  <si>
    <t>¤ªÉÃ±À£À/ªÀ¸Àw ¸ËPÀAiÀÄð PÀ°à¹PÉÆqÀÄªÀ §UÉÎ.</t>
  </si>
  <si>
    <t xml:space="preserve">SD RGRHCL 49  SHM 01 2016 </t>
  </si>
  <si>
    <t>SD RGRHCL 50 SHM 01 2016</t>
  </si>
  <si>
    <t>²æÃªÀÄw «ÃuÁ¨Á¬Ä J¸ï. EªÀgÀÄ CAUÀ«PÀ®gÁVzÀÄÝ, zÉÃªÀgÁeï CgÀ¸ÀÄ ªÀ¸Àw AiÉÆÃd£ÉAiÀÄr ªÀ¸Àw ¸ËPÀAiÀÄðªÀ£ÀÄß PÀ°à¸ÀÄªÀ §UÉÎ.</t>
  </si>
  <si>
    <t>SD RGRHCL 51 SHM 01 2016</t>
  </si>
  <si>
    <t>2016-17£ÉÃ ¸Á°£À zÉÃªÀgÁeï CgÀ¸ÀÄ ªÀ¸Àw AiÉÆÃd£ÉAiÀÄr ªÀ¸Àw ¸ËPÀAiÀÄðªÀ£ÀÄß PÀ°à¸ÀÄªÀ §UÉÎ.</t>
  </si>
  <si>
    <t>SD RGRHCL 52 SHM 01 2016</t>
  </si>
  <si>
    <t>SD RGRHCL 53 SHM 01 2016</t>
  </si>
  <si>
    <r>
      <t>«±ÉÃµÀ ªÀ¸Àw AiÉÆÃd£ÉAiÀÄr DAiÉÄÌAiÀiÁzÀ ²æÃªÀÄw C«ÄÃvÁ ¸ÀPÁgÁªÀÄ PÉÆÃ½</t>
    </r>
    <r>
      <rPr>
        <b/>
        <sz val="12.5"/>
        <color indexed="8"/>
        <rFont val="Nudi 01 e"/>
      </rPr>
      <t xml:space="preserve"> (¥sÀ.PÉÆÃqï-476921) </t>
    </r>
    <r>
      <rPr>
        <sz val="12.5"/>
        <color indexed="8"/>
        <rFont val="Nudi 01 e"/>
      </rPr>
      <t>EªÀgÀ ªÀÄ£ÉAiÀÄ</t>
    </r>
    <r>
      <rPr>
        <b/>
        <sz val="12.5"/>
        <color indexed="8"/>
        <rFont val="Nudi 01 e"/>
      </rPr>
      <t xml:space="preserve"> </t>
    </r>
    <r>
      <rPr>
        <sz val="12.5"/>
        <color indexed="8"/>
        <rFont val="Nudi 01 e"/>
      </rPr>
      <t>vÀ¼À¥ÁAiÀÄ ºÀAvÀzÀ f,¦,J¸ï. ¥ÀæUÀwAiÀÄ£ÀÄß gÀzÀÄÝUÉÆ½¸ÀÄªÀAvÉ PÉÆÃjgÀÄªÀ §UÉÎ.</t>
    </r>
  </si>
  <si>
    <t>SD RGRHCL 54 SHM 2015-16</t>
  </si>
  <si>
    <t xml:space="preserve">zÉÃªÀgÁeï DgÀ¸ÀÄ ªÀ¸Àw AiÉÆÃd£ÉAiÀÄr ºÉZïL« ¸ÉÆÃAQvÀ ªÀUÀðzÀ ºÉ¸ÀgÀÄ §zÀ¯ÁªÀuÉ 
ªÀiÁqÀÄªÀ §UÉÎ 
</t>
  </si>
  <si>
    <t>SD RGRHCL 55 SHM 2015-16</t>
  </si>
  <si>
    <t>2016-17£ÉÃ ¸Á°£À zÉÃªÀgÁeï CgÀ¸ÀÄ ªÀ¸Àw AiÉÆÃd£ÉAiÀÄr C¯ÉªÀiÁj/CgÉ C¯ÉªÀiÁj d£ÁAUÀzÀªÀjUÉ ªÀ¸Àw ¸ËPÀAiÀÄðªÀ£ÀÄß PÀ°à¸ÀÄªÀ §UÉÎ.</t>
  </si>
  <si>
    <t>SD RGRHCL 56 SHM 01 2016</t>
  </si>
  <si>
    <t xml:space="preserve">SD RGRHCL 56 SHM 02 2016 </t>
  </si>
  <si>
    <t>2016-17£ÉÃ ¸Á°£À zÉÃªÀgÁeï CgÀ¸ÀÄ ªÀ¸Àw AiÉÆÃd£ÉAiÀÄr ©Ãr PÁ«ÄðPÀjUÉ   ªÀ¸Àw ¸ËPÀAiÀÄðªÀ£ÀÄß PÀ°à¸ÀÄªÀ §UÉÎ.</t>
  </si>
  <si>
    <t>SD RGRHCL 57 SHM 01 2016</t>
  </si>
  <si>
    <t>2016-17£ÉÃ ¸Á°£À zÉÃªÀgÁeï CgÀ¸ÀÄ ªÀ¸Àw AiÉÆÃd£ÉAiÀÄr £ÉÃPÁgÀjUÉ ªÀ¸Àw ¸ËPÀAiÀÄðªÀ£ÀÄß PÀ°à¸ÀÄªÀ §UÉÎ.</t>
  </si>
  <si>
    <t>SD RGRHCL 58 SHM 01 2016</t>
  </si>
  <si>
    <t>SD RGRHCL 59 SHM 01 2016</t>
  </si>
  <si>
    <t>2016-17£ÉÃ ¸Á°£À zÉÃªÀgÁeï CgÀ¸ÀÄ ªÀ¸Àw AiÉÆÃd£ÉAiÀÄr DAiÉÄÌAiÀiÁzÀ ¥sÀ¯Á£ÀÄ¨sÀ«UÀ¼À ªÀUÀðªÁgÀÄ CAQCA±ÀUÀ¼À£ÀÄß ¸À°è¸ÀÄwÛgÀÄªÀ §UÉÎ.</t>
  </si>
  <si>
    <t xml:space="preserve">SD RGRHCL 60 SHM 01 2016 </t>
  </si>
  <si>
    <t xml:space="preserve">SD RGRHCL 60 SHM 02 2016 </t>
  </si>
  <si>
    <t>PÀÄ±À®PÀ«ÄðUÀ¼À ªÉÊAiÀÄQÛPÀ «±ÉÃµÀ ªÀ¸Àw AiÉÆÃd£ÉAiÀÄr ªÀ¸Àw ¸ËPÀAiÀÄð PÀ°à¹PÉÆqÀÄªÀ §UÉÎ.</t>
  </si>
  <si>
    <t xml:space="preserve">SD RGRHCL 61 SHM 01 2016 </t>
  </si>
  <si>
    <t xml:space="preserve">SD RGRHCL 62 SHM 01 2016 </t>
  </si>
  <si>
    <t>2016-17£ÉÃ ¸Á°£À zÉÃªÀgÁeï CgÀ¸ÀÄ ªÀ¸Àw AiÉÆÃd£ÉAiÀÄr ¤ªÉÃ±À£À/ªÀ¸Àw ¸ËPÀAiÀÄð PÀ°à¹PÉÆqÀÄªÀ §UÉÎ.</t>
  </si>
  <si>
    <t>SD RGRHCL 63 SHM 01 2016</t>
  </si>
  <si>
    <t>vÀÄªÀÄPÀÆgÀÄ vÁ®ÆèQ£À ªÉÄÃzÀ d£ÁAUÀzÀ ¨ÉÃrPÉUÀ¼À£ÀÄß ¥ÀÆgÉÊ¸ÀÄªÀ §UÉÎ.</t>
  </si>
  <si>
    <t>SD RGRHCL 64  SHM 01 2016</t>
  </si>
  <si>
    <t>SD RGRHCL 65 SHM 01 2016</t>
  </si>
  <si>
    <t>SD RGRHCL 65 SHM 02 2016</t>
  </si>
  <si>
    <t>SD RGRHCL 65 SHM 03 2016</t>
  </si>
  <si>
    <t>2016-17£ÉÃ ¸Á°£À zÉÃªÀgÁeï CgÀ¸ÀÄ ªÀ¸Àw AiÉÆÃd£ÉAiÀÄr CAUÀ«PÀ®jUÉ ªÀ¸Àw ¸ËPÀAiÀÄðªÀ£ÀÄß PÀ°à¸ÀÄªÀ §UÉÎ.</t>
  </si>
  <si>
    <t xml:space="preserve">SD RGRHCL 66 SHM 01 2016 </t>
  </si>
  <si>
    <t xml:space="preserve">SD RGRHCL 67 SHM 01 2016 </t>
  </si>
  <si>
    <t xml:space="preserve">2010-11£ÉÃ ¸Á°£À «±ÉÃµÀ ªÀUÀðzÀ AiÉÆÃd£ÉAiÀÄr ©qÀÄUÀqÉUÉÆ½¹zÀ C£ÀÄzÁ£ÀPÉÌ ¸ÀA§A¢ü¹zÀAvÉ ¯ÉPÀÌ ªÀÄgÀÄºÉÆAzÁtÂPÉ ªÀiÁqÀÄªÀ §UÉÎ. </t>
  </si>
  <si>
    <t>SD RGRHCL 68 SHM 01 2016</t>
  </si>
  <si>
    <t>2012-13£ÉÃ ¸Á°£À «±ÉÃµÀ ªÀ¸Àw AiÉÆÃd£ÉAiÀÄr ¥ÁægÀA¨sÀªÁUÀzÀ ªÀÄ£ÉUÀ¼À£ÀÄß gÀzÀÄÝ¥Àr¸À®Ä ¥Àæ¸ÁÛªÀ£É ¸À°è¸ÀÄªÀ §UÉÎ.</t>
  </si>
  <si>
    <t>SD RGRHCL 69 SHM 01 2016</t>
  </si>
  <si>
    <t>2016-17£ÉÃ ¸Á°£À zÉÃªÀgÁeï CgÀ¸ÀÄ ªÀ¸Àw AiÉÆÃd£ÉAiÀÄr zËdð£ÀåPÉÆÌ¼ÀUÁzÀªÀjUÉ ªÀ¸Àw ¸ËPÀAiÀÄðªÀ£ÀÄß PÀ°à¸ÀÄªÀ §UÉÎ.</t>
  </si>
  <si>
    <t>SD RGRHCL 70 SHM 01 2016</t>
  </si>
  <si>
    <t>2016-17£ÉÃ ¸Á°£À zÉÃªÀgÁeï CgÀ¸ÀÄ ªÀ¸Àw AiÉÆÃd£ÉAiÀÄr PÀÄ±À®PÀ«ÄðUÉ ªÀ¸Àw ¸ËPÀAiÀÄðªÀ£ÀÄß PÀ°à¸ÀÄªÀ §UÉÎ.</t>
  </si>
  <si>
    <t>SD RGRHCL 71 SHM 01 2016</t>
  </si>
  <si>
    <t xml:space="preserve">²æÃ ²ªÀ¥Àà PÉÆÃA ºÀ£ÀÄªÀÄAvÀ¥Àà, EªÀjUÉ ªÀÄAdÆgÁzÀ ¤ªÉÃ±À£ÀªÀ£ÀÄß ¨ÉÃgÉAiÀÄªÀjUÉ ªÀÄAdÆgÀÄ ªÀiÁrgÀÄªÀ §UÉÎ.  </t>
  </si>
  <si>
    <t xml:space="preserve">SD RGRHCL 72 SHM 01 2016 </t>
  </si>
  <si>
    <t xml:space="preserve">SD RGRHCL 73 SHM 01 2016  </t>
  </si>
  <si>
    <t>SD RGRHCL 74 SHM 01 2016</t>
  </si>
  <si>
    <t>zÉÃªÀgÁeï CgÀ¸ÀÄ ªÀ¸Àw AiÉÆÃd£ÉAiÀÄr ªÀ¸Àw ¸ËPÀAiÀÄð PÀ°à¹PÉÆqÀÄªÀ §UÉÎ.</t>
  </si>
  <si>
    <t xml:space="preserve">SD RGRHCL 75 SHM 01 2015 </t>
  </si>
  <si>
    <t>SD RGRHCL 76 SHM 01 2015</t>
  </si>
  <si>
    <t>¨ÉÊ®ºÉÆAUÀ® vÁ®ÆèQ£À «zsÀªÉAiÀÄjUÉ ªÀ¸Àw ¸ËPÀAiÀÄðªÀ£ÀÄß PÀ°à¹PÉÆqÀÄªÀ §UÉÎ.</t>
  </si>
  <si>
    <r>
      <t xml:space="preserve"> </t>
    </r>
    <r>
      <rPr>
        <b/>
        <sz val="13"/>
        <color indexed="8"/>
        <rFont val="Times New Roman"/>
        <family val="1"/>
      </rPr>
      <t xml:space="preserve">SD RGRHCL 77 SHM 01 2016-17 </t>
    </r>
  </si>
  <si>
    <t>CAUÀ«PÀ® ªÀåQÛUÀ¼À C¢ü¤AiÀÄªÀÄ C£ÀÄµÁÖ£À PÀÄjvÀÄ ªÀiÁ»w MzÀV¸ÀÄªÀ §UÉÎ.</t>
  </si>
  <si>
    <t>SD RGRHCL 78 SHM 01 2016-17</t>
  </si>
  <si>
    <t xml:space="preserve">2016-17£ÉÃ ¸Á°£À zÉÃªÁgÁeï CgÀ¸ÀÄ ªÀ¸Àw AiÉÆÃd£ÉAiÀÄr UÀÄjAiÀÄ£ÀÄß ¤UÀ¢ü¥Àr¸ÀÄªÀ §UÉÎ </t>
  </si>
  <si>
    <r>
      <t xml:space="preserve"> </t>
    </r>
    <r>
      <rPr>
        <b/>
        <sz val="13"/>
        <color indexed="8"/>
        <rFont val="Times New Roman"/>
        <family val="1"/>
      </rPr>
      <t xml:space="preserve">SD RGRHCL 79 SHM 01 2016-17  </t>
    </r>
  </si>
  <si>
    <t xml:space="preserve">2016-17£ÉÃ ¸Á°£À zÉÃªÁgÁeï CgÀ¸ÀÄ ªÀ¸Àw AiÉÆÃd£ÉAiÀÄr CAQCA±ÀªÀ£ÀÄß ¸À°è¹gÀÄªÀ §UÉÎ </t>
  </si>
  <si>
    <t>SD RGRHCL 80 SHM 01 2016-17</t>
  </si>
  <si>
    <t>SD RGRHCL 81 SHM 01 2016</t>
  </si>
  <si>
    <t xml:space="preserve">SD RGRHCL 82 SHM 01 2016 </t>
  </si>
  <si>
    <t>SD RGRHCL 83 SHM 01 2016</t>
  </si>
  <si>
    <t>SD RGRHCL 84 SHM 01 2016</t>
  </si>
  <si>
    <t xml:space="preserve">SD RGRHCL 85 SHM 01 2016  </t>
  </si>
  <si>
    <t>SD RGRHCL 86 SHM 01 2016</t>
  </si>
  <si>
    <t>SD RGRHCL 87 SHM 01 2016</t>
  </si>
  <si>
    <t>vÀÄªÀÄPÀÆgÀÄ f¯ÉèAiÀÄ UÀÄ©â vÁ®ÆèQ£À°è C£ÀºÀð ¥sÀ¯Á£ÀÄ¨sÀ«UÀ¼À£ÀÄß DAiÉÄÌ ªÀiÁrgÀÄªÀ §UÉÎ.</t>
  </si>
  <si>
    <t>SD RGRHCL 88 SHM 01 2016</t>
  </si>
  <si>
    <t>²æÃªÀÄw FgÀªÀÄä PÉÆÃA PÀÄªÀiÁgÀAiÀÄå, ¥sÀ¯Á£ÀÄ¨sÀ«UÉ ºÉaÑ£À C£ÀÄzÁ£À ©qÀÄUÀqÉUÉÆ½¸ÀÄªÀ §UÉÎ.</t>
  </si>
  <si>
    <t xml:space="preserve">SD RGRHCL 89 SHM 01 2016 </t>
  </si>
  <si>
    <t>zÀÄ§ð®jUÉ «±ÉÃµÀ  ª¸Àw AiÉÆÃd£ÉAiÀÄr ªÀ¸Àw ¸ËPÀAiÀÄð PÀ°à¹PÉÆqÀÄªÀ §UÉÎ.</t>
  </si>
  <si>
    <t>SD RGRHCL 90 SHM 01 2015</t>
  </si>
  <si>
    <t>2016-17£ÉÃ ¸Á°£À°è CAUÀ«PÀ®jUÉ, ©ÃrPÁ«ÄðPÀjUÉ, «zsÀªÉAiÀÄjUÉ  ªÀ¸Àw ¸ËPÀAiÀÄð PÀ°à¸ÀÄªÀ §UÉÎ.</t>
  </si>
  <si>
    <t>SD RGRHCL 91 SHM 01 2016</t>
  </si>
  <si>
    <t xml:space="preserve">SD RGRHCL 92 SHM 01 2016 </t>
  </si>
  <si>
    <t>««zsÀ f¯ÉèUÀ½AzÀ f¯Áè ¸À«ÄwAiÀÄ°è DAiÉÄÌAiÀiÁzÀ ¥sÀ¯Á£ÀÄ¨sÀ«UÀ½UÉ 2016-17£ÉÃ ¸Á°£À zÉÃªÀgÁeï CgÀ¸ÀÄ ªÀ¸Àw AiÉÆÃd£ÉAiÀÄr ªÀ¸Àw ¸ËPÀAiÀÄðªÀ£ÀÄß PÀ°à¸À®Ä D£ï¯ÉÊ£ï£À°è UÀÄj ¤UÀ¢¥Àr¸À®Ä PÉÆÃjgÀÄªÀ §UÉÎ.</t>
  </si>
  <si>
    <t>SD RGRHCL 93 SHM   2016-17</t>
  </si>
  <si>
    <t>SD RGRHCL 94 SHM 01 2015</t>
  </si>
  <si>
    <r>
      <t xml:space="preserve"> </t>
    </r>
    <r>
      <rPr>
        <b/>
        <sz val="13"/>
        <color indexed="8"/>
        <rFont val="Times New Roman"/>
        <family val="1"/>
      </rPr>
      <t>SD RGRHCL 95 SHM 01 2016</t>
    </r>
  </si>
  <si>
    <t xml:space="preserve">zÉÃªÀgÁeï CgÀ¸ÀÄ ªÀ¸Àw AiÉÆÃd£ÉAiÀÄr ªÀ¸Àw ¸ËPÀAiÀÄð PÀ°à¹PÉÆqÀÄªÀ </t>
  </si>
  <si>
    <t xml:space="preserve">SD RGRHCL 96 SHM 01 2016                            </t>
  </si>
  <si>
    <t>zÉÃªÀgÁeï CgÀ¸ÀÄ ªÀ¸Àw AiÉÆÃd£ÉAiÀÄr ªÀ¸Àw ¸ËPÀAiÀÄð PÀ°à¹PÉÆqÀÄª</t>
  </si>
  <si>
    <t>SD RGRHCL 97 SHM 01 2016</t>
  </si>
  <si>
    <t xml:space="preserve">PÀ£ÁðlPÀ «zsÁ£À ªÀÄAqÀ®zÀ »AzÀÄ½zÀ ªÀUÀðUÀ¼À C®à¸ÀASÁåvÀgÀ PÀ¯Áåt ¸À«ÄwUÉ ªÀiÁ»w MzÀV¸ÀÄªÀ §UÉÎ. </t>
  </si>
  <si>
    <r>
      <t xml:space="preserve"> </t>
    </r>
    <r>
      <rPr>
        <b/>
        <sz val="13"/>
        <color indexed="8"/>
        <rFont val="Times New Roman"/>
        <family val="1"/>
      </rPr>
      <t xml:space="preserve">SD RGRHCL 98 SHM 01 2016 </t>
    </r>
  </si>
  <si>
    <t>zÉÃªÀgÁeï CgÀ¸ÀÄ ªÀ¸Àw AiÉÆÃd£ÉAiÀÄr ªÀ¸Àw ¸ËPÀAiÀÄð PÀ°à¹PÉÆqÀÄªÀ §UÉÎ</t>
  </si>
  <si>
    <t xml:space="preserve">SD RGRHCL 99 SHM 01 2016 </t>
  </si>
  <si>
    <t xml:space="preserve">««zsÀ ªÀ¸Àw AiÉÆÃd£ÉAiÀÄr ¥sÀ¯Á£ÀÄ¨sÀ«UÀ¼À DAiÉÄÌ ªÀÄvÀÄÛ ¥ÀæUÀwAiÀÄ ¥Àj²Ã®£ÉAiÀÄ §UÉÎ </t>
  </si>
  <si>
    <t>SD RGRHCL 100 SHM 01 2016</t>
  </si>
  <si>
    <t xml:space="preserve">SD RGRHCL 100 SHM 02 2016 </t>
  </si>
  <si>
    <t>SD RGRHCL 100 SHM 03 2016</t>
  </si>
  <si>
    <t>ªÀåªÀ¸ÁÜ¥ÀPÀ ¤zÉÃð±ÀPÀgÀÄ, gÁfÃªï UÁA¢ü UÁæ«ÄÃt ªÀ¸Àw ¤UÀªÀÄ EªÀgÀ CzsÀåPÀëvÉAiÀÄ°è  ªÀ¸Àw AiÉÆÃd£ÉUÀ¼À «ÃrAiÉÆÃ PÁ£ÀágÉ£ïì</t>
  </si>
  <si>
    <t xml:space="preserve">RGRHCL 100 SHM 04 2016  </t>
  </si>
  <si>
    <t xml:space="preserve">RGRHCL 100 SHM 05 2016  </t>
  </si>
  <si>
    <t xml:space="preserve">RGRHCL 100 SHM 06 2016  </t>
  </si>
  <si>
    <t xml:space="preserve">RGRHCL 100 SHM 07 2016  </t>
  </si>
  <si>
    <t>SD RGRHCL 101 SHM 01 2016</t>
  </si>
  <si>
    <r>
      <t xml:space="preserve"> </t>
    </r>
    <r>
      <rPr>
        <b/>
        <sz val="13"/>
        <color indexed="8"/>
        <rFont val="Times New Roman"/>
        <family val="1"/>
      </rPr>
      <t>SD RGRHCL 102 SHM 01 2016</t>
    </r>
  </si>
  <si>
    <t>AiÀiÁzÀVj «zsÁ£À¸À¨sÁ PÉëÃvÀæPÉÌ «±ÉÃµÀ ªÀ¸Àw AiÉÆÃd£ÉAiÀÄrAiÀÄ°è CAUÀ«PÀ®jUÁV UÀÄj ¤UÀ¢ü¥Àr¹ 200 D±ÀæAiÀÄ ªÀÄ£ÉUÀ¼À£ÀÄß ªÀÄAdÆgÀÄ ªÀiÁqÀÄªÀ §UÉÎ.</t>
  </si>
  <si>
    <t xml:space="preserve">SD RGRHCL 103 SHM 01 2016 </t>
  </si>
  <si>
    <t>ºÁªÉÃj f¯Éè gÁuÉ¨É£ÀÆßgÀÄ vÁ®ÆèQ£À UÀÄrØzÀD£ÀªÉÃj UÁæªÀÄ ¥ÀAZÁAiÀÄw ªÁå¦ÛAiÀÄ «zsÀªÉAiÀÄjUÉ ªÀÄ£ÉUÀ¼À£ÀÄß ªÀÄAdÆgÀÄ ªÀiÁqÀÄªÀ PÀÄjvÀÄ</t>
  </si>
  <si>
    <t xml:space="preserve">SD RGRHCL 104 SHM 01 2016 </t>
  </si>
  <si>
    <t xml:space="preserve">PÉÊ ªÀÄUÀÎ £ÉÃPÁgÀjUÉ  ªÀ¸Àw PÀ°à¸ÀÄªÀ PÀÄjvÀÄ </t>
  </si>
  <si>
    <t>SD RGRHCL 105 SHM 01 2016</t>
  </si>
  <si>
    <t xml:space="preserve">2016-17£ÉÃ ¸Á°£À «±ÉÃµÀ ªÀ¸Àw AiÉÆÃd£ÉAiÀÄ ZÀªÀÄðPÀÄ±À®PÀ«Äð(°qÀÌgï) ªÀUÀðzÀr DAiÉÄÌAiÀiÁzÀ 4 ¥sÀ¯Á£ÀÄ¨sÀ«UÀ¼À£ÀÄß gÀzÀÄÝUÉÆ½¹ 2015-16£ÉÃ ¸Á°£À°è C£ÀÄªÉÆÃzÀ£É ¥ÀqÉAiÀÄ®Ä CªÀPÁ±À PÀ°à¸ÀÄªÀ §UÉÎ. </t>
  </si>
  <si>
    <t>SD RGRHCL 106 SHM 2015-16</t>
  </si>
  <si>
    <t>2016-17£ÉÃ ¸Á°£À PÀÄ±À®PÀ«ÄðUÀ¼À ªÉÊAiÀÄQÛPÀ «±ÉÃµÀ ªÀ¸Àw AiÉÆÃd£ÉAiÀÄr ªÀ¸Àw ¸ËPÀAiÀÄð PÀ°à¹PÉÆqÀÄªÀ §UÉÎ</t>
  </si>
  <si>
    <t>SD RGRHCL 107 SHM 01 2016</t>
  </si>
  <si>
    <t>gÁfÃªï UÁA¢ü UÁæ«ÄÃt ªÀ¸Àw ¤UÀªÀÄzÀ ªÀÄÆ®PÀ J¸ï.¹/J¸ï.n. CAUÀ«PÀ® ZÉÃvÀjUÉ UÁæ«ÄÃt ºÁUÀÆ £ÀUÀgÀ ¥ÀæzÉÃ±ÀzÀrAiÀÄ°è ªÀ¸Àw AiÉÆÃd£ÉAiÀÄ ªÀiÁ»wAiÀÄ£ÀÄß ¸À°è¸ÀÄªÀ §UÉÎ.</t>
  </si>
  <si>
    <t xml:space="preserve">SD RGRHCL 108 SHM 01 2016  </t>
  </si>
  <si>
    <t>2016-17£ÉÃ ¸Á°£À°è ¤UÀðwPÀjUÉ  ªÀ¸Àw ¸ËPÀAiÀÄð  PÀ°à¸ÀÄªÀ §UÉÎ.</t>
  </si>
  <si>
    <t>SD RGRHCL 109 SHM 01 2016</t>
  </si>
  <si>
    <t>2016-17£ÉÃ ¸Á°£À°è ªÀ¸Àw ¸ËPÀAiÀÄð PÀ°à¸ÀÄªÀ §UÉÎ.</t>
  </si>
  <si>
    <t xml:space="preserve">SD RGRHCL 110 SHM 01 2016 </t>
  </si>
  <si>
    <t>2016-17£ÉÃ ¸Á°£À°è ªÀ¸Àw ¸ËPÀAiÀÄðªÀ£ÀÄß PÀ°à¸ÀÄªÀ §UÉÎ.</t>
  </si>
  <si>
    <t>SD RGRHCL 111 SHM 01 2016</t>
  </si>
  <si>
    <t xml:space="preserve">SD RGRHCL 111 SHM 02 2016 </t>
  </si>
  <si>
    <t>«PÀ®ZÉÃvÀ£ÀjUÉ D±ÀæAiÀÄ AiÉÆÃd£ÉAiÀÄr GavÀ ¤ªÉÃ±À£À ªÀÄAdÆgÁw PÉÆÃjgÀÄªÀ §UÉÎ.</t>
  </si>
  <si>
    <t>SD RGRHCL 111 SHM 03 2016</t>
  </si>
  <si>
    <t>«±ÉÃµÀ ªÀUÀð «zsÀªÉAiÀÄ ¥sÀ¯Á£ÀÄ¨sÀ«UÀ¼À ªÀAiÉÆÃ«ÄwAiÀÄ°è «£ÁAiÀÄw PÉÆÃjgÀÄªÀ §UÉÎ.</t>
  </si>
  <si>
    <t>SD RGRHCL 112 SHM 01 2016</t>
  </si>
  <si>
    <t>PÀ£ÁðlPÀ «zsÁ£À ªÀÄAqÀ®zÀ »AzÀÄ½zÀ ªÀUÀðUÀ¼À C®à¸ÀASÁåvÀgÀ PÀ¯Áåt ¸À«ÄwUÉ ªÀiÁ»w MzÀV¸ÀÄªÀ §UÉÎ.</t>
  </si>
  <si>
    <t>SD RGRHCL 113 SHM 01 2016</t>
  </si>
  <si>
    <t>2016-17£ÉÃ ¸Á°£À°è CAUÀ«PÀ®jUÉ ªÀ¸Àw ¸ËPÀAiÀÄð PÀ°à¸ÀÄªÀ §UÉÎ.</t>
  </si>
  <si>
    <t xml:space="preserve">SD RGRHCL 114 SHM 01 2016 </t>
  </si>
  <si>
    <t>2016-17£ÉÃ ¸Á°£À°è «zsÀªÉAiÀÄjUÉ ªÀ¸Àw ¸ËPÀAiÀÄð PÀ°à¸ÀÄªÀ §UÉÎ.</t>
  </si>
  <si>
    <t>SD RGRHCL 115 SHM 01 2016</t>
  </si>
  <si>
    <t>2016-17£ÉÃ ¸Á°£À°è ¤UÀðwPÀjUÉ ªÀ¸Àw ¸ËPÀAiÀÄð PÀ°à¸ÀÄªÀ §UÉÎ</t>
  </si>
  <si>
    <t>SD RGRHCL 116 SHM 01 2016</t>
  </si>
  <si>
    <t xml:space="preserve">SD RGRHCL 117 SHM 01 2016 </t>
  </si>
  <si>
    <t xml:space="preserve">SD RGRHCL 118 SHM 01 2016 </t>
  </si>
  <si>
    <t xml:space="preserve">SD RGRHCL 119 SHM 01 2016 </t>
  </si>
  <si>
    <t>2016-17£ÉÃ ¸Á°£À°è «±ÉÃµÀ ªÀÈw¥ÀgÀ UÀÄA¦£ÀªÀjUÉ ªÀ¸Àw ¸ËPÀAiÀÄð PÀ°à¸ÀÄªÀ §UÉÎ.</t>
  </si>
  <si>
    <t>SD RGRHCL 120 SHM 01 2016</t>
  </si>
  <si>
    <t>SD RGRHCL 121 SHM 01 2016</t>
  </si>
  <si>
    <t>²ªÀªÉÆUÀÎ f¯ÉèAiÀÄ ºÉÆ¸À£ÀUÀgÀ vÁ®ÆèQ£À°è 2016-17£ÉÃ ¸Á°£À zÉÃªÀgÁeï CgÀ¸ÀÄ ªÀw AiÉÆÃd£ÉAiÀÄr DAiÉÄÌAiÀÄzÀ ¥sÀ¯Á£ÀÄ¨sÀ«UÀ½UÉ ªÀ¸Àw ¸ËPÀAiÀÄðªÀ£ÀÄß PÀ°à¸ÀÄªÀAvÉ PÉÆÃjgÀÄªÀ §UÉÎ.</t>
  </si>
  <si>
    <t>SD RGRHCL 122 SHT 01 2016-17</t>
  </si>
  <si>
    <t>2016-17£ÉÃ ¸Á°£À°è ºÉZïL« ¸ÉÆÃAQvÀjUÉ ªÀ¸Àw ¸ËPÀAiÀÄð PÀ°à¸ÀÄªÀ §UÉÎ.</t>
  </si>
  <si>
    <t xml:space="preserve">SD RGRHCL 123 SHM 01 2016  </t>
  </si>
  <si>
    <t>2016-17£ÉÃ ¸Á°£À°è «PÀ®ZÉÃvÀ£ÀjUÉ ªÀ¸Àw ¸ËPÀAiÀÄð PÀ°à¸ÀÄªÀ §UÉÎ.</t>
  </si>
  <si>
    <t>SD RGRHCL 124 SHM 01 2016</t>
  </si>
  <si>
    <t>ZÀ¼ÀîPÉgÉ vÁ®ÆèQ£À ¦ ªÀÄºÀzÉÃªÀ¥ÀÄgÀ UÁæªÀÄ ¥ÀAZÁAiÀÄw ªÁå¦ÛAiÀÄ 18 d£À ªÀ¸Àw gÀ»vÀ £ÉÃPÁgÀjUÉ ªÀ¸Àw ¸ËPÀAiÀÄð PÀ°à¹PÉÆqÀÄªÀ §UÉÎ.</t>
  </si>
  <si>
    <t xml:space="preserve">SD RGRHCL 125 SHM 01 2016  </t>
  </si>
  <si>
    <t>2014-15£ÉÃ ¸Á°£À UÁæ«ÄÃt «±ÉÃµÀ ªÀUÀðzÀ AiÉÆÃd£ÉAiÀÄ zÉÃªÀzÁ¹ AiÉÆÃd£ÉAiÀÄr DAiÉÄÌAiÀiÁzÀ ²æÃªÀÄw PÁ½ ºÀ£ÀÄªÀÄªÀé vÀAzÉ ¸ÀtÚ zÀÄgÀÄUÀ¥Àà EªÀgÀÄ ¥sÀ¯Á£ÀÄ¨sÀ«AiÀiÁV DAiÉÄÌAiÀiÁVzÀÄÝ, ªÀÄgÀt ºÉÆA¢zÀÄÝ ªÁgÀ¸ÀÄzÁgÀjUÉ ªÀUÁð»¸ÀÄªÀ PÀÄjvÀÄ.</t>
  </si>
  <si>
    <t>SD  RGRHCL NMC 2016</t>
  </si>
  <si>
    <t>PÀ£ÁðlPÀ «zsÁ£À ªÀÄAqÀ®zÀ »AzÀÄ½zÀ ªÀUÀðUÀ¼À C®à¸ÀASÁåvÀgÀ PÀ¯Áåt ¸À«ÄwUÉ ªÀiÁ»w MzÀV¸ÀÄªÀ §U</t>
  </si>
  <si>
    <t xml:space="preserve">SD RGRHCL 127 SHM 01 2016 </t>
  </si>
  <si>
    <r>
      <t xml:space="preserve"> </t>
    </r>
    <r>
      <rPr>
        <b/>
        <sz val="14"/>
        <color indexed="8"/>
        <rFont val="Times New Roman"/>
        <family val="1"/>
      </rPr>
      <t xml:space="preserve">SD RGRHCL 127 SHM 02 2016 </t>
    </r>
  </si>
  <si>
    <t>ªÀ¸Àw ¸ËPÀAiÀÄð PÀ°à¹PÉÆqÀÄªÀAvÉ PÉÆÃjgÀÄªÀ §UÉÎ.</t>
  </si>
  <si>
    <t xml:space="preserve">SD RGRHCL 128 SHM 01 2016  </t>
  </si>
  <si>
    <t xml:space="preserve">SD RGRHCL 129  SHM 01 2016  </t>
  </si>
  <si>
    <t xml:space="preserve">SD RGRHCL 130 SHM 01 2016  </t>
  </si>
  <si>
    <t xml:space="preserve">SD RGRHCL 131 SHM 01 2016 </t>
  </si>
  <si>
    <t>vÀ¼À¥ÁAiÀÄªÀ£ÀÄß f¦J¸ï ªÀiÁqÀ®Ä CªÀPÁ±À PÁAiÀÄð ¤ªÁðºÀPÀ C¢üPÁjUÀ¼ÀÄ, vÁ®ÆèPÀÄ ¥ÀAZÁ¬Äw, ZÀ¼ÀîPÉgÉ EªÀgÀÄ vÀªÀÄä ¥ÀvÀæ ¸ÀASÉå: vÁ.¥ÀA.ZÀ/ªÀ¸ÀwAiÉÆÃd£É/¹Dgï/2015-16 ¢£ÁAPÀ: 12.07.2016 gÀ°è PÉÆÃjgÀÄvÁÛgÉ.</t>
  </si>
  <si>
    <t xml:space="preserve">SD RGRHCL 132 SHM 01 2016 </t>
  </si>
  <si>
    <t xml:space="preserve">SD RGRHCL 133 SHM 01 2016 </t>
  </si>
  <si>
    <t>bÁAiÀiÁavÀæªÀ£ÀÄß gÀzÀÄÝ¥Àr¹ ¥ÀÄ£ÀB f¦J¸ï ªÀiÁqÀ®Ä CªÀPÁ±À ¤ÃqÀ¨ÉÃPÉAzÀÄ PÁAiÀÄð¤ªÁðºÀPÀ C¢üPÁjUÀ¼ÀÄ, vÁ®ÆèPÀÄ ¥ÀAZÁ¬Äw, ºÉÆ¼À¯ÉÌgÉ EªÀgÀÄ ¥ÀvÀæ ¸ÀASÉå;vÁ¥ÀA£À/ªÀ¸Àw/f.¦.J¸ï/05/2016-17 ¢£ÁAPÀ: 21.07.2016 gÀ°è PÉÆÃjgÀÄvÁÛgÉ.</t>
  </si>
  <si>
    <t xml:space="preserve">SD RGRHCL 134 SHM 01 2016 </t>
  </si>
  <si>
    <t>bÁAiÀiÁavÀæªÀ£ÀÄß gÀzÀÄÝ¥Àr¹ ¥ÀÄ£ÀB f¦J¸ï ªÀiÁqÀ®Ä CªÀPÁ±À ¤ÃqÀ¨ÉÃPÉAzÀÄ PÁAiÀÄð¤ªÁðºÀPÀ C¢üPÁjUÀ¼ÀÄ, vÁ®ÆèPÀÄ ¥ÀAZÁ¬Äw, ºÁ£ÀUÀ¯ï EªÀgÀÄ ¥ÀvÀæ ¸ÀASÉå;vÁ.¥ÀA.ºÁ/UÁæ.¥ÀA/ªÀ¸Àw/£ÁmïMPÉ/ªÀ»/2015-16\258 ¢£ÁAPÀ: 16.07.2016 gÀ°è PÉÆÃjgÀÄvÁÛgÉ.</t>
  </si>
  <si>
    <t xml:space="preserve">SD RGRHCL 135 SHM 01 2016 </t>
  </si>
  <si>
    <t>¸ÀzÀj bÁAiÀiÁavÀæªÀ£ÀÄß gÀzÀÄÝ¥Àr¹ ¥ÀÄ£ÀB f¦J¸ï ªÀiÁqÀ®Ä CªÀPÁ±À ¤ÃqÀ¨ÉÃPÉAzÀÄ PÁAiÀÄð¤ªÁðºÀPÀ C¢üPÁjUÀ¼ÀÄ, vÁ®ÆèPÀÄ ¥ÀAZÁ¬Äw, ºÉÆ¼À¯ÉÌgÉ EªÀgÀÄ ¥ÀvÀæ ¸ÀASÉå;vÁ¥ÀAºÉÆ/ªÀ¸Àw/¹.Dgï-3/2016-17 ¢£ÁAPÀ: 18.06.2016 gÀ°è PÉÆÃjgÀÄvÁÛgÉ.</t>
  </si>
  <si>
    <t xml:space="preserve">SD RGRHCL 136 SHM 01 2016 </t>
  </si>
  <si>
    <t>«±ÉÃµÀ ªÀ¸Àw ZÀªÀÄð PÀÄ±À®PÀ«ÄðUÀ¼ÀÄ-°qÀÌgï AiÉÆÃd£ÉAiÀÄr ¥ÀæUÀw ªÀgÀ¢AiÀÄ£ÀÄß ¸À°è¸ÀÄªÀ §UÉÎ.</t>
  </si>
  <si>
    <t>SD RGRHCL 137 SHM 01 2016</t>
  </si>
  <si>
    <t xml:space="preserve">SD RGRHCL 137 SHM 02 2016 </t>
  </si>
  <si>
    <t>C¯ÉªÀiÁj CgÉ C¯ÉªÀiÁj d£ÁAUÀzÀªÀjUÉ ªÀ¸Àw ¸Ë®¨sÀå PÀ°à¸ÀÄªÀ PÀÄjvÀÄ</t>
  </si>
  <si>
    <t xml:space="preserve">SD RGRHCL 138 SHM 01 2016 </t>
  </si>
  <si>
    <t>SD RGRHCL 139  SHM 01 2016</t>
  </si>
  <si>
    <t xml:space="preserve">SD RGRHCL 140 SHM 01 2016  </t>
  </si>
  <si>
    <t xml:space="preserve">SD RGRHCL 141 SHM 01 2016  </t>
  </si>
  <si>
    <t>zÉÃªÀgÁeï CgÀ¸ÀÄ ªÀ¸Àw AiÉÆÃd£ÉAiÀÄr ¥sÀ¯Á£ÀÄ¨sÀ« ¥ÀnÖAiÀÄ£ÀÄß  ¥Àj²Ã°¸ÀÄªÀ §UÉÎ.</t>
  </si>
  <si>
    <t xml:space="preserve">SD RGRHCL 142 SHM 01 2016  </t>
  </si>
  <si>
    <t xml:space="preserve">SD RGRHCL 143 SHM 01 2016 </t>
  </si>
  <si>
    <t>¤ªÉÃ±À£ÀUÀ¼ÀÄ ºÀAaPÉAiÀiÁVgÀÄªÀ ¥sÀ¯Á£ÀÄ¨sÀ«UÀ½UÉ ªÀÄ£ÉUÀ¼À£ÀÄß ªÀÄAdÆgÀÄ ªÀiÁqÀÄªÀAvÉ PÉÆÃjgÀÄªÀ §UÉÎ.</t>
  </si>
  <si>
    <t xml:space="preserve">SD RGRHCL 144  SHM 01 2016 </t>
  </si>
  <si>
    <t>ªÀÄ£ÉAiÀÄ£ÀÄß ªÀÄAdÆgÀÄ ªÀiÁqÀÄªÀAvÉ PÉÆÃjgÀÄªÀ §UÉÎ.</t>
  </si>
  <si>
    <t xml:space="preserve">SD RGRHCL 145  SHM 01 2016 </t>
  </si>
  <si>
    <t>ªÀÄ£ÉAiÀÄ£ÀÄß ªÀÄAdÆgÀÄ ªÀiÁqÀÄªÀAvÉ PÉÆÃjgÀÄªÀ §UÉÎ</t>
  </si>
  <si>
    <t xml:space="preserve">SD RGRHCL 146  SHM 01 2016  </t>
  </si>
  <si>
    <t>SD RGRHCL 147 SHM 01 2016</t>
  </si>
  <si>
    <t xml:space="preserve">SD RGRHCL 148 SHM 01 2016-17  </t>
  </si>
  <si>
    <t>SD RGRHCL 149 SHM 01 2016</t>
  </si>
  <si>
    <t>qÁ|| ¨Á§Ä dUÀfÃªÀ£À gÁA ZÀªÀÄð PÉÊUÁjPÉ C©üªÀÈ¢Þ ¤UÀªÀÄ¢AzÀ ZÀªÀÄð PÀÄ±À®PÀ«ÄðUÀ¼À ªÀÄ£ÉUÀ¼À£ÀÄß C£ÀÄµÁ×£ÀUÉÆ½¸ÀÄªÀ §UÉÎ.</t>
  </si>
  <si>
    <t>SD RGRHCL 150 SHM 2016-17</t>
  </si>
  <si>
    <t>ªÀiÁf zÉÃªÀzÁ¹AiÀÄjUÉ ªÀ¸Àw ¸ËPÀAiÀÄðªÀ£ÀÄß PÀ°à¸ÀÄªÀ §UÉÎ.</t>
  </si>
  <si>
    <t>SD RGRHCL 151 SHM 2016-17</t>
  </si>
  <si>
    <t>2016-17 zÉÃªÀgÁeï CgÀ¸ÀÄ ªÀ¸Àw AiÉÆÃd£ÉAiÀÄr ªÀ¸Àw ¸ËPÀAiÀÄðªÀ£ÀÄß PÀ°à¸ÀÄªÀ §UÉÎ.</t>
  </si>
  <si>
    <t>SD RGRHCL 152 SHM 2016-17</t>
  </si>
  <si>
    <t>ªÀ¸Àw ¸ËPÀAiÀÄðªÀ£ÀÄß PÀ°à¸ÀÄªÀ §UÉÎ.</t>
  </si>
  <si>
    <t>SD RGRHCL 153 SHM 2016-17</t>
  </si>
  <si>
    <t>SD RGRHCL 154 SHM 01 2016</t>
  </si>
  <si>
    <t>SD RGRHCL 154 SHM 02 2016</t>
  </si>
  <si>
    <t>2016-17£ÉÃ ¸Á°£À zÉÃªÀgÁeï CgÀ¸ÀÄ ªÀ¸Àw AiÉÆÃd£ÉAiÀÄr PÀÄ±À®PÀ«ÄðUÀ½UÉ ªÀÄ£ÉAiÀÄ£ÀÄß ªÀÄAdÆgÀÄ ªÀiÁqÀÄªÀAvÉ PÉÆÃjgÀÄªÀ §UÉÎ.</t>
  </si>
  <si>
    <t>SD RGRHCL 154 SHM 03 2016</t>
  </si>
  <si>
    <t>CAUÀ£ÀªÁr PÁAiÀÄðPÀvÉðAiÀÄjUÉ ªÀ¸Àw ¸ËPÀAiÀÄðªÀ£ÀÄß PÀ°à¸ÀÄªÀAvÉ PÉÆÃjgÀÄªÀ §UÉÎ.</t>
  </si>
  <si>
    <t>SD RGRHCL 155 SHM 2016-17</t>
  </si>
  <si>
    <t>««zsÀ ªÀ¸Àw AiÉÆÃd£ÉAiÀÄr ªÀ¸Àw ¸ËPÀAiÀÄðªÀ£ÀÄß PÀ°à¸ÀÄªÀ §UÉÎ.</t>
  </si>
  <si>
    <t>SD RGRHCL 156 SHM 2016-17</t>
  </si>
  <si>
    <t>¯ÉÊAVPÀ PÁAiÀÄðPÀvÉðAiÀÄjUÉ ªÀÄ£ÉAiÀÄ£ÀÄß ªÀÄAdÆgÀÄ ªÀiÁqÀÄªÀAvÉ ¥Àæ¸ÁÛªÀ£ÉAiÀÄ£ÀÄß ¸À°è¹gÀÄªÀ §UÉÎ</t>
  </si>
  <si>
    <t>SD RGRHCL 157 SHM 01 2016</t>
  </si>
  <si>
    <t>¥sÀ¯Á£ÀÄ¨sÀ«AiÀÄ f¦J¸ï ªÀiÁqÀ®Ä CUÀvÀå«gÀÄªÀÅzÀjAzÀ ¸ÀzÀj bÁAiÀiÁavÀæªÀ£ÀÄß gÀzÀÄÝ¥Àr¹ ¥ÀÄ£ÀB f¦J¸ï ªÀiÁqÀ®Ä CªÀPÁ±À ¤ÃqÀ¨ÉÃPÉAzÀÄ PÁAiÀÄð¤ªÁðºÀPÀ C¢üPÁjUÀ¼ÀÄ, vÁ®ÆèPÀÄ ¥ÀAZÁ¬Äw, aPÉÆÌÃr EªÀgÀÄ ¥ÀvÀæ ¸ÀASÉå; UÁæ¥ÀA²/ªÀ¸Àw/«ªÀ:/2016-17 ¢£ÁAPÀ: 30.11.2016 gÀ°è PÉÆÃjgÀÄvÁÛgÉ.</t>
  </si>
  <si>
    <t>SD RGRHCL 158 SHM 01 2016</t>
  </si>
  <si>
    <t>SD RGRHCL 159 SHM 2016-17</t>
  </si>
  <si>
    <t>¥sÀ¯Á£ÀÄ¨sÀ«UÀ¼ÀÄ DAiÉÄÌAiÀiÁVzÀÄÝ, ¸ÀzÀj ¥sÀ¯Á£ÀÄ¨sÀ«UÀ¼ÀÄ ¥ÁAiÀÄ ºÁQzÀÄÝ, f¦J¸ï ªÀiÁqÀ®Ä ¸ÁzsÀåªÁUÀzÉ EgÀÄªÀÅzÀjAzÀ f¦J¸ï ªÀiÁr ¥ÀæUÀwAiÀÄ£ÀÄß ¸Á¢ü¸À®Ä CªÀPÁ±À ªÀiÁrPÉÆqÀ¨ÉÃPÉAzÀÄ PÉÆÃjgÀÄvÁÛgÉ.</t>
  </si>
  <si>
    <t>SD RGRHCL 160 SHM 2016-17</t>
  </si>
  <si>
    <t>zÉÃªÀgÁdÄ CgÀ¸ÀÄ ªÀ¸Àw AiÉÆÃd£ÉAiÀÄr ªÀÄ£ÉUÀ¼À£ÀÄß ªÀÄAdÆgÀÄ ªÀiÁqÀÄªÀAvÉ PÉÆÃjgÀÄªÀ §UÉÎ.</t>
  </si>
  <si>
    <t xml:space="preserve">SD RGRHCL 161 SHM 01 2016  </t>
  </si>
  <si>
    <t>C¯ÉªÀiÁj d£ÁAUÀzÀªÀjUÉ ªÀÄ£ÉUÀ¼À£ÀÄß ªÀÄAdÆgÀÄ ªÀiÁqÀÄªÀAvÉ PÉÆÃjgÀÄªÀ §UÉÎ.</t>
  </si>
  <si>
    <t xml:space="preserve">SD RGRHCL 162 SHM 01 2016   </t>
  </si>
  <si>
    <t>C¯ÉªÀiÁj d£ÁAUÀzÀªÀjUÉ ªÀÄ£ÉUÀ¼À£ÀÄß ªÀÄAdÆgÀÄ ªÀiÁqÀÄªÀAvÉ PÉÆÃjgÀÄªÀ §UÉÎ</t>
  </si>
  <si>
    <t>SD RGRHCL 162 SHM 02 2016</t>
  </si>
  <si>
    <t>«zsÀªÉ-«±ÉÃµÀ ªÀUÀðzÀ ªÀ¸Àw gÀ»vÀjUÉ ªÀÄ£ÉAiÀÄ£ÀÄß ªÀÄAdÆgÀÄ ªÀiÁqÀÄªÀAvÉ PÉÆÃjgÀÄªÀ §UÉÎ.</t>
  </si>
  <si>
    <t xml:space="preserve">SD RGRHCL 163 SHM 01 2016 </t>
  </si>
  <si>
    <t>C¯ÉªÀiÁj/CgÉ C¯ÉªÀiÁj d£ÁAUÀzÀªÀjUÉ ªÀ¸Àw ¸Ë®¨sÀå PÀ°à¸ÀÄªÀAvÉ PÉÆÃjgÀÄªÀ §UÉÎ.</t>
  </si>
  <si>
    <t xml:space="preserve">SD RGRHCL 164 SHM 01 2016  </t>
  </si>
  <si>
    <t>«±ÉÃµÀ ªÀUÀðzÀªÀjUÉ ªÀ¸Àw ¸Ë®¨sÀå PÀ°à¸ÀÄªÀAvÉ PÉÆÃjgÀÄªÀ §UÉÎ.</t>
  </si>
  <si>
    <t xml:space="preserve">SD RGRHCL 165 SHM 01 2016  </t>
  </si>
  <si>
    <t>zÉÃªÀzÁ¹ ªÀÄ»¼ÉAiÀÄjUÉ ªÀ¸Àw ¸Ë®¨sÀå PÀ°à¸ÀÄªÀAvÉ PÉÆÃjgÀÄªÀ §UÉÎ.</t>
  </si>
  <si>
    <t xml:space="preserve">SD RGRHCL 166 SHM 01 2016                            </t>
  </si>
  <si>
    <t>ªÀ¸Àw ¸Ë®¨sÀå PÀ°à¸ÀÄªÀAvÉ PÉÆÃjgÀÄªÀ §UÉÎ</t>
  </si>
  <si>
    <t xml:space="preserve">SD RGRHCL 167 SHM 01 2016 </t>
  </si>
  <si>
    <t>ªÀ¸Àw ¸Ë®¨sÀå PÀ°à¸ÀÄªÀAvÉ PÉÆÃjgÀÄªÀ §UÉÎ.</t>
  </si>
  <si>
    <t xml:space="preserve">SD RGRHCL 168  SHM 01 2016 </t>
  </si>
  <si>
    <t>SD RGRHCL 169 SHM 01 2016</t>
  </si>
  <si>
    <t>SD RGRHCL 170  SHM 01 2016</t>
  </si>
  <si>
    <t>SD RGRHCL 171  SHM 01 2016</t>
  </si>
  <si>
    <t>SD RGRHCL 172  SHM 01 2016</t>
  </si>
  <si>
    <t>bÁAiÀiÁavÀæªÀ£ÀÄß gÀzÀÄÝ¥Àr¹ ¥ÀÄ£ÀB f¦J¸ï ªÀiÁqÀ®Ä CªÀPÁ±À ¤ÃqÀ¨ÉÃPÉAzÀÄ PÁAiÀÄð¤ªÁðºÀPÀ C¢üPÁjUÀ¼ÀÄ, vÁ®ÆèPÀÄ ¥ÀAZÁ¬Äw, aPÉÆÌÃr EªÀgÀÄ ¥ÀvÀæ ¸ÀASÉå;vÁ¥ÀAa/ªÀ¸Àw/f¦J¸ï/gÀzÀÄÝ/«ªÀ/2015-16 ¢£ÁAPÀ: 02.12.2016 gÀ°è PÉÆÃjgÀÄvÁÛgÉ.</t>
  </si>
  <si>
    <t>SD RGRHCL 173  SHM 01 2016</t>
  </si>
  <si>
    <t xml:space="preserve">SD RGRHCL 174  SHM 01 2016 </t>
  </si>
  <si>
    <t xml:space="preserve">SD RGRHCL 175  SHM 01 2016   </t>
  </si>
  <si>
    <t>««zsÀ E¯ÁSÉ, UÀtå ªÀåQÛUÀ¼ÀÄ ºÁUÀÆ ªÀÄ£À«zÁgÀjAzÀ ¤UÀªÀÄPÉÌ §AzÀ ªÀÄ£À« ¥ÀvÀæUÀ¼À ¸ÀA§AzsÀ ¸ÀÆPÀÛ PÀæªÀÄ vÉUÉzÀÄPÉÆ¼ÀÄîªÀ §UÉÎ.</t>
  </si>
  <si>
    <t xml:space="preserve">SD RGRHCL 176  SHM 01 2016  </t>
  </si>
  <si>
    <t>¥sÀ¯Á£ÀÄ¨sÀ« ²æÃ PÀA§tÚ ©£ï ¯ÉÃ.gÀAUÀ£ÁxÀ (¥sÀ.PÉÆÃ.581942) gÀªÀgÀÄ ªÀÄgÀt ºÉÆA¢zÀÄÝ, EªÀgÀ ¥Àwß ²æÃªÀÄw PÀ«vÀ J¯ï. gÀªÀgÀÄ ªÁgÀ¸ÀÄzÁgÀgÁVzÀÄÝ, EªÀgÀ ºÉ¸ÀjUÉ D£ï¯ÉÊ£ï£À°è §zÀ¯ÁªÀuÉ ªÀiÁr C£ÀÄzÁ£À ©qÀÄUÀqÉUÉÆ½¸À®Ä PÉÆÃjgÀÄvÁÛgÉ.</t>
  </si>
  <si>
    <t xml:space="preserve">SD RGRHCL 177  SHM 01 2016  </t>
  </si>
  <si>
    <t>SD RGRHCL 178  SHM 01 2016</t>
  </si>
  <si>
    <t>PI RGRHCL 179 SHM 01 2016-17</t>
  </si>
  <si>
    <t>PI RGRHCL 180 SHM 01 2016-17</t>
  </si>
  <si>
    <t>SD RGRHCL 181 SHM 01 2016-17</t>
  </si>
  <si>
    <t>2015-16£ÉÃ ¸Á°£À «±ÉÃµÀ ªÀ¸Àw AiÉÆÃd£ÉAiÀÄr DAiÉÄÌAiÀiÁVzÀÄÝ, ¸ÀzÀj ¥sÀ¯Á£ÀÄ¨sÀ«UÀ½UÉ ¤«Äðw PÉÃAzÀæ¢AzÀ UÀÄA¥ÀÄ ªÀÄ£É ¤«Äð¹ PÉÆÃqÀÄªÀAvÉ  PÉÆÃjgÀÄvÁÛgÉ.</t>
  </si>
  <si>
    <t>SD  RGRHCL 182 SHM 01 2016</t>
  </si>
  <si>
    <t>SD RGRHCL 183 SHM 01 2016-17</t>
  </si>
  <si>
    <t>SD RGRHCL 183 SHM 02 2016-17</t>
  </si>
  <si>
    <t>sÀ¯Á£ÀÄ¨sÀ«AiÀÄÄ vÀ¼À¥ÁAiÀÄªÀ£ÀÄß ¤«Äð¹PÉÆArzÀÄÝ, ¸ÀzÀj bÁAiÀiÁavÀæªÀ£ÀÄß gÀzÀÄÝ¥Àr¹ ¥ÀÄ£ÀB f¦J¸ï ªÀiÁqÀ®Ä CªÀPÁ±À ¤ÃqÀ¨ÉÃPÉAzÀÄ PÁAiÀÄð¤ªÁðºÀPÀ C¢üPÁjUÀ¼ÀÄ, vÁ®ÆèPÀÄ ¥ÀAZÁ¬Äw, ²qÀèWÀlÖ EªÀgÀÄ ¥ÀvÀæ ¸ÀASÉå; vÁ¥ÀA²/ªÀ¸Àw/¸ÀASÉå/06/2016-17 ¢£ÁAPÀ: 30.11.2016 gÀ°è PÉÆÃjgÀÄvÁÛgÉ.</t>
  </si>
  <si>
    <t>SD RGRHCL 184 SHM 02 2016-17</t>
  </si>
  <si>
    <t>SD RGRHCL 185 SHM 02 2016-17</t>
  </si>
  <si>
    <t>SD RGRHCL 186 SHM 01 2016-17</t>
  </si>
  <si>
    <t xml:space="preserve">ªÀÄÄRå PÁAiÀÄð¤ªÁðºÀPÀ¢üPÁjUÀ¼ÀÄ, f¯Áè ¥ÀAZÁ¬Äw ¨ÉAUÀ¼ÀÆgÀÄ £ÀUÀgÀ f¯Éè EªÀgÀ ¥ÀvÀæ ¸ÀASÉå: ¨ÉA£Àf¥ÀA:¦r(1)ªÀ¸Àw:¹Dgï:70;2016-17 ¢£ÁAPÀ: 10.01.2017 gÀ°è ««zsÀ ªÀ¸Àw AiÉÆÃd£ÉAiÀÄr C£ÀÄªÉÆÃzÀ£ÉUÉÆAqÀ ¥sÀ¯Á£ÀÄ¨sÀ«UÀ¼À ªÀÄ£ÉAiÀÄ£ÀÄß  ¤ªÀiÁðt ªÀiÁqÀzÉÃ EgÀÄªÀÅzÀjAzÀ ¨ÁèPï ªÀiÁqÀÄªÀAvÉ PÉÆÃjgÀÄvÁÛgÉ. </t>
  </si>
  <si>
    <t>SD RGRHCL 187 SHM 01 2016-17</t>
  </si>
  <si>
    <t>²æÃªÀÄw dAiÀÄAw PÉÆÃA PÀÄªÀiÁgÀ (¥sÀ PÉÆÃ 288870) ªÀÄvÀÄÛ ²æÃªÀÄw VÃvÁ PÉÆÃA ¸ÀAfÃªÀ (¥sÀ PÉÆÃ 288873) EªÀjUÉ PÁªÀÄUÁj CzÉÃ±À ¤ÃrzÀgÀÄ ¸ÀºÀ ªÀÄ£É ¥ÁægÀA©ü¸ÀzÉ EgÀÄªÀÅzÀjAzÀ ¸ÀzÀj ¥sÀ¯Á£ÀÄ¨sÀ«UÀ¼À DAiÉÄÌAiÀÄ£ÀÄß gÀzÀÄÝUÉÆ½¸ÀÄªÀAvÉ PÉÆÃjgÀÄvÁÛgÉ.</t>
  </si>
  <si>
    <t>SD RGRHCL 188 SHM 01 2016-17</t>
  </si>
  <si>
    <t>SD RGRHCL 189 SHM 2016</t>
  </si>
  <si>
    <t>SD RGRHCL 190 SHM 01 2016-17</t>
  </si>
  <si>
    <t>SD RGRHCL 190 SHM 02 2016-17</t>
  </si>
  <si>
    <t>SD RGRHCL 191 SHM 01 2016-17</t>
  </si>
  <si>
    <t>SD RGRHCL 192  SHM 01 2016-17</t>
  </si>
  <si>
    <t>SD RGRHCL 193 SHM 01 2016-17</t>
  </si>
  <si>
    <t>SD RGRHCL 194 SHM 01 2016-17</t>
  </si>
  <si>
    <t>SD RGRHCL 195 SHM 01 2016-17</t>
  </si>
  <si>
    <t>SD RGRHCL 196 SHM 01 2016-17</t>
  </si>
  <si>
    <t>SD RGRHCL 197 SHM 01 2016-17</t>
  </si>
  <si>
    <t>SD RGRHCL 198 SHM 01 2016-17</t>
  </si>
  <si>
    <t>SD RGRHCL 199 SHM 01 2016-17</t>
  </si>
  <si>
    <t>ªÀÄÄSÁå¢üPÁjUÀ¼ÀÄ, ¥ÀlÖt ¥ÀAZÁAiÀÄvÀ, SÁ£Á¥ÀÄgÀ ¨É¼ÀUÁ« f¯Éè,EªÀgÀ ¥ÀvÀæ ¸ÀASÉå: PÀæ.¥À¥ÀASÁ/ªÀ.AiÉÆÃ/2016-17, ¢£ÁAPÀ:02.02.2017. gÀ°è ««zsÀ ªÀ¸Àw AiÉÆÃd£ÉAiÀÄr C£ÀÄªÉÆÃzÀ£ÉUÉÆAqÀ ¥sÀ¯Á£ÀÄ¨sÀ«UÀ¼À ªÀÄ£ÉAiÀÄ£ÀÄß  ¤ªÀiÁðt ªÀiÁqÀzÉÃ EgÀÄªÀÅzÀjAzÀ ¨ÁèPï ªÀiÁqÀÄªÀAvÉ vÀªÀÄä ¥ÀvÀæ ªÀÄÄSÉÃ£À ¤UÀªÀÄªÀ£ÀÄß PÉÆÃjgÀÄvÁÛgÉ.</t>
  </si>
  <si>
    <t>SD RGRHCL 200 SHM 01 2016-17</t>
  </si>
  <si>
    <t>SD RGRHCL 201 SHM 01 2016-17</t>
  </si>
  <si>
    <t>SD RGRHCL 202  SHM 01 2016-17</t>
  </si>
  <si>
    <t>²æÃªÀÄw ®PÀëöäªÀÄä EªÀjUÉ ªÀÄ£É ªÀÄAdÆgÀÄ ªÀiÁqÀÄªÀAvÉ PÉÆÃjgÀÄªÀ PÀÄjvÀÄ.</t>
  </si>
  <si>
    <t xml:space="preserve">SD RGRHCL 203 SHM 01 2016 </t>
  </si>
  <si>
    <t xml:space="preserve">2016-17£ÉÃ ¸Á°£À PÀÄ±À® PÀ«ÄðUÀ¼À ªÀ¸Àw AiÉÆÃd£ÉAiÀÄr ªÀÄ£É ªÀÄAdÆgÀÄ ªÀiÁqÀÄªÀAvÉ PÉÆÃjgÀÄªÀ PÀÄjvÀÄ. </t>
  </si>
  <si>
    <t>SD RGRHC 204 SHM  01 2016-17</t>
  </si>
  <si>
    <t>SD RGRHC 205 SHM  01 2016-17</t>
  </si>
  <si>
    <t>SD RGRHC 206  SHM  01 2016-17</t>
  </si>
  <si>
    <t>SD RGRHC 207  SHM  01 2016-17</t>
  </si>
  <si>
    <t>SD RGRHC 208  SHM  01 2016-17</t>
  </si>
  <si>
    <t>SD RGRHC 209  SHM  01 2016-17</t>
  </si>
  <si>
    <t>««zsÀ E¯ÁSÉ, UÀtå ªÀåQÛUÀ¼ÀÄ ºÁUÀÆ ªÀÄ£À«zÁgÀjAzÀ ¤UÀªÀÄPÉÌ §AzÀ ªÀÄ£À« ¥ÀvÀæUÀ¼À ¸ÀA§AzsÀ ¸ÀÆPÀÛ PÀæªÀÄPÁÌV §gÉzÀ ¥ÀvÀæ.</t>
  </si>
  <si>
    <t>SD RGRHC  210  SHM  01 2016-17</t>
  </si>
  <si>
    <t>SD RGRHC  211  SHM  01 2016-17</t>
  </si>
  <si>
    <t>SD RGRHC  212  SHM  01 2016-17</t>
  </si>
  <si>
    <t>SD RGRHC  213  SHM  01 2016-17</t>
  </si>
  <si>
    <t>SD RGRHC  214  SHM  01 2016-17</t>
  </si>
  <si>
    <t>««zsÀ f¯ÉèUÀ¼ÀÄ ºÁUÀÆ vÁ®ÆPÀÄUÀ½AzÀ vÁ®ÆPÀÄ ¥ÀAZÁAiÀÄvï C¢üPÁjUÀ¼À PÉÆÃjPÉ ªÉÄÃgÉUÉ ««zsÀ ªÀ¸Àw AiÉÆÃd£ÉUÀ¼Àr f.¦.J¸ï «Ä¸ï ªÀiÁåZï DVgÀÄªÀ ¥ÉÆÃmÉÆÃUÀ¼À£ÀÄß gÀzÀÄÝ¥Àr¸ÀÄªÀ ºÁUÀÆ «Ä¸ï ªÀiÁåZï DV ºÀt ©qÀÄUÀqÉAiÀiÁVgÀÄªÀ ¥sÀ¯Á£ÀÄ¨sÀ«UÀ¼À SÁvÉ¬ÄAzÀ ¤UÀªÀÄzÀ SÁvÉUÉ ºÀtªÀ£ÀÄß »A¥ÀqÉAiÀÄÄªÀ PÀÄjvÀÄ</t>
  </si>
  <si>
    <t>SD RGRHC  215  SHM  01 2016-17</t>
  </si>
  <si>
    <t>¤UÀªÀÄ¢AzÀ ««zsÀ ªÀ¸Àw AiÉÆÃd£ÉAiÀÄr UÁæªÀiÁªÁgÀ ºÀAaPÉAiÀiÁUÀÄªÀ ªÀÄ£ÉUÀ¼À UÀÄjAiÀÄAvÉ ¥sÀ¯Á£ÀÄ¨sÀ«UÀ¼À£ÀÄß DAiÉÄÌ ªÀiÁr ¥sÀ¯Á£ÀÄ¨sÀ«UÀ¼À ºÉ¸ÀgÀ£ÀÄß C£ï ¯ÉÊ£ï £À°è £ÀªÀÄÆ¢¸ÀÄªÁUÀ PÉÊvÀ¦à¤AzÀ, ºÉ¸ÀgÀÄ vÀ¥ÁàVzÀÄÝ,  vÀ¥ÁàzÀ ºÉ¸ÀgÀ£ÀÄß, wzÀÄÝ¥Àr ªÀiÁqÀÄªÀAvÉ ««zsÀ f¯ÉèUÀ½AzÀ ¤UÀªÀÄPÉÌ §AzÀ ¥Àæ¸ÁÛªÀ£ÉUÀ¼À «ªÀgÀ</t>
  </si>
  <si>
    <t>SD RGRHC  216  SHM  01 2016-17</t>
  </si>
  <si>
    <t xml:space="preserve">¤UÀªÀÄ¢AzÀ ««zsÀ ªÀ¸Àw AiÉÆÃd£ÉAiÀÄr UÁæªÀiÁªÁgÀ ºÀAaPÉAiÀiÁUÀÄªÀ ªÀÄ£ÉUÀ¼À UÀÄjAiÀÄAvÉ ¥sÀ¯Á£ÀÄ¨sÀ«UÀ¼À£ÀÄß DAiÉÄÌ ªÀiÁr ¥sÀ¯Á£ÀÄ¨sÀ«UÀ¼À ºÉ¸ÀgÀ£ÀÄß C£ï ¯ÉÊ£ï £À°è £ÀªÀÄÆ¢¸ÀÄªÁUÀ PÉÊvÀ¦à¤AzÀ, ºÉ¸ÀgÀÄ vÀ¥ÁàVzÀÄÝ,  vÀ¥ÁàzÀ ºÉ¸ÀgÀ£ÀÄß, wzÀÄÝ¥Àr ªÀiÁqÀÄªÀAvÉ ««zsÀ f¯ÉèUÀ½AzÀ ¤UÀªÀÄPÉÌ §AzÀ ¥Àæ¸ÁÛªÀ£ÉUÀ¼À «ªÀgÀ </t>
  </si>
  <si>
    <t>SD RGRHC  217  SHM  01 2016-17</t>
  </si>
  <si>
    <t>««zsÀ E¯ÁSÉUÀ½AzÀ, UÀtå ªÀåQÛUÀ½AzÀ ºÁUÀÆ ªÀÄ£À«zÁgÀjAzÀ ªÀÄ£É PÉÆÃj ¤UÀªÀÄPÉÌ §AzÀ ªÀÄ£À« ¥ÀvÀæUÀ½UÉ PÀæªÀÄ ªÀ»¸ÀÄªÀ PÀÄjvÀÄ.</t>
  </si>
  <si>
    <t>SD RGRHC  218  SHM  01 2016-17</t>
  </si>
  <si>
    <t>SD RGRHC  219  SHM  01 2016-17</t>
  </si>
  <si>
    <t>PÀ£ÀßqÀ avÀægÀAUÀzÀ PÁ«ÄðPÀjUÉ ªÀ¸Àw ¸Ë®¨sÀå PÀ°à¸ÀÄªÀAvÉ PÉÆÃjgÀÄªÀ §UÉÎ.</t>
  </si>
  <si>
    <t>SD RGRHCL 220  SHM 01 2016</t>
  </si>
  <si>
    <t>¥Àj²µÀÖ eÁwAiÀÄ ©Ãr PÁ«ÄðPÀjUÉ ªÀ¸Àw ¸Ë®¨sÀå PÀ°à¸ÀÄªÀAvÉ PÉÆÃjgÀÄªÀ §UÉÎ.</t>
  </si>
  <si>
    <t xml:space="preserve">SD RGRHCL 221  SHM 01 2016  </t>
  </si>
  <si>
    <t>2014-15£ÉÃ ¸Á°£À C¯ÉªÀiÁj (UÉÆ®è) d£ÁAUÀPÉÌ  ªÀ¸Àw ¸Ë®¨sÀå PÉÆÃjgÀÄªÀ §UÉÎ.</t>
  </si>
  <si>
    <t>SD RGRHCL 222  SHM 01 2016</t>
  </si>
  <si>
    <t>²æÃªÀÄw ªÀÄªÀÄvÀ PÉÆÃA JA.¦. ¥ÀgÀªÉÄÃ±ÀégÀ, ªÀÄÄzÀUÀAzÀÆgÀÄ UÁæªÀÄ EªÀgÀÄ «±ÉÃµÀ ªÀ¸Àw AiÉÆÃd£ÉAiÀÄr ªÀÄ£É PÉÆÃjgÀÄªÀ PÀÄjvÀÄ.</t>
  </si>
  <si>
    <t>SD RGRHCL 223  SHM 01 2016</t>
  </si>
  <si>
    <t>«±ÉÃµÀ ªÀUÀðzÀrAiÀÄ°è «±ÉÃµÀ ªÀÈwÛ¥ÀgÀ UÀÄA¥ÀÄUÀ½UÉ ªÀ¸Àw AiÉÆÃd£ÉAiÀÄr ªÉÄÃzsÀ (J¸ï.n) eÁAUÀzÀªÀjUÉ ªÀ¸Àw/¤ªÉÃ±À£À PÉÆÃjgÀÄªÀ PÀÄjvÀÄ.</t>
  </si>
  <si>
    <t>SD RGRHCL 224  SHM 01 2016</t>
  </si>
  <si>
    <t>©ÃªÀÄgÁdÄ r.J£ï. PÉÃgÁ¥sï UÉÆÃ¦ü£Áxï EªÀgÀÄ CAUÀ«PÀ®gÁVzÀÄÝ MAzÀÄ ªÀÄ£É PÉÆÃjgÀÄªÀ PÀÄjvÀÄ.</t>
  </si>
  <si>
    <t>SD RGRHCL 225  SHM 01 2016</t>
  </si>
  <si>
    <t>ºÉ¸ÀgÀºÀ½î UÁæªÀÄzÀ ªÁ¹AiÀiÁzÀ ²æÃ UÀÄgÀÄ¹zÀÝAiÀÄå EªÀgÀÄ CAUÀ«PÀ®gÁVzÀÄÝ MAzÀÄ ªÀÄ£É ¤ÃqÀÄªÀAvÉ PÉÆÃjgÀÄªÀ PÀÄjvÀÄ.</t>
  </si>
  <si>
    <t xml:space="preserve">SD RGRHCL 226  SHM 01 2016  </t>
  </si>
  <si>
    <t>««zsÀ vÁ®ÆèPÀÄUÀ¼À ¥sÀ¯Á£ÀÄ¨sÀ«UÀ¼À f¦J¸ï DzsÁjvÀ bÁAiÀiÁavÀæªÀ£ÀÄß r°Ãmï ªÀiÁqÀÄªÀ §UÉÎ ºÁUÀÆ ¥ÁægÀA¨sÀªÁUÀzÀ ªÀÄ£ÉUÀ¼À£ÀÄß  ¨ÁèPï ªÀiÁqÀÄªÀ §UÉÎ.</t>
  </si>
  <si>
    <t xml:space="preserve">SD RGRHCL 227  SHM 01 2016  </t>
  </si>
  <si>
    <t>¸ÀÄqÀÄUÁqÀÄ ¹zÀÝ d£ÁAUÀzÀ f¯ÁèzsÀåPÀëgÁzÀ ²æÃ ªÉAPÀmÉÃ±ÀAiÀÄå EªÀgÀÄ C¯ÉªÀiÁj ¸ÀªÀÄÄzÁAiÀÄzÀ ªÀ¸Àw gÀ»vÀjUÉ ªÀ¸Àw ¤ÃqÀÄªÀAvÉ PÉÆÃjgÀÄªÀ PÀÄjvÀÄ.</t>
  </si>
  <si>
    <t xml:space="preserve">SD RGRHCL 229  SHM 01 2016 </t>
  </si>
  <si>
    <t>2016-17£ÉÃ ¸Á°£À PÀÄ±À®PÀ«ÄðUÀ¼ÀÄ PÉÊUÁjPÀ ªÀÄvÀÄÛ ªÁtÂdå E¯ÁSÉ ªÉÊAiÀÄQÛPÀ AiÉÆÃd£ÉAiÀÄ£ÀÄß C£ÀÄµÀ×£ÀUÉÆ½¸ÀÄªÀ §UÉÎ.</t>
  </si>
  <si>
    <t xml:space="preserve">SD RGRHCL 230  SHM 01 2016  </t>
  </si>
  <si>
    <t xml:space="preserve">SD RGRHCL 230  SHM 02 2016  </t>
  </si>
  <si>
    <t>««zsÀ E¯ÁSÉUÀ½AzÀ, UÀtå ªÀåQÛUÀ½AzÀ ºÁUÀÆ ªÀÄ£À«zÁgÀjAzÀ ªÀÄ£É PÉÆÃj.¤UÀªÀÄPÉÌ ¸À°èPÉAiÀiÁzÀ ªÀÄ£À« ¥ÀvÀæUÀ½UÉ PÀæªÀÄ ªÀ»¸ÀÄªÀ PÀÄjvÀÄ.</t>
  </si>
  <si>
    <t>SD RGRHCL 231  SHM 01 2016</t>
  </si>
  <si>
    <t>2015-16£ÉÃ ¸Á°£À «±ÉÃµÀ ªÀUÀðzÀ ªÀ¸Àw AiÉÆÃd£ÉAiÀÄr ²y®UÉÆArgÀÄªÀÅzÀjAzÀ ªÀÄgÀÄ ªÀÄ£É ªÀÄAdÆgÁw PÀÄjvÀÄ.</t>
  </si>
  <si>
    <t>GMPI RGRHCL 232 SHM 01 2016</t>
  </si>
  <si>
    <t>²æÃªÀÄw gÀÄQäÃtÂ PÉÆÃA ¹ Dgï ªÀÄAdÄ£Áxï gÀªÀjUÉ ªÀ¸Àw ¸ËPÀAiÀÄð PÀ°à¸ÀÄªÀ §UÉÎ.</t>
  </si>
  <si>
    <t xml:space="preserve">SD RGRHCL 233  SHM 01 2016 </t>
  </si>
  <si>
    <t>¥sÀ¯Á£ÀÄ¨sÀ«UÀ¼ÀÄ FUÁUÀ¯ÉÃ f¦J¸ï ªÀiÁqÀ¯ÁzÀ ¤ªÉÃ±À£ÀzÀ eÁUÀUÀ¼À §zÀ¯ÁV ¨ÉÃgÉ ¤ªÉÃ±À£ÀzÀ°è  ªÀÄ£É ¤«Äð¹PÉÆ¼Àî®Ä D¸ÀQÛ vÉÆÃj¹gÀÄªÀ »£Éß¯ÉAiÀÄ°è F PÉ¼ÀPÀAqÀ ¥sÀ¯Á£ÀÄ¨sÀ«UÀ¼À PÉÆÃjPÉAiÀÄ ªÉÄÃgÉUÉ §zÀ° ¤ªÉÃ±À£ÀzÀ°è f.¦.J¸ï. ªÀiÁqÀ®Ä C£ÀÄªÉÆÃzÀ£É ¤ÃqÀÄªÀAvÉ PÉÆÃjgÀÄvÁÛgÉ.</t>
  </si>
  <si>
    <t xml:space="preserve">SD RGRHCL 234  SHM 01 2016 </t>
  </si>
  <si>
    <t>2016-17£ÉÃ ¸Á°£À zÉÃªÀgÁeï CgÀ¸ÀÄ ªÀ¸Àw AiÉÆÃd£É ºÁUÀÆ C¯ÉªÀiÁj/CgÉC¯ÉªÀiÁj AiÉÆÃd£ÉAiÀÄr ¥ÀAZÁAiÀÄwªÁgÀÄ UÀÄj ¤UÀ¢ü¥Àr¸ÀÄªÀAvÉ ¤UÀªÀÄªÀ£ÀÄß PÉÆÃjgÀÄªÀ PÀÄjvÀÄ.</t>
  </si>
  <si>
    <t>SD RGRHCL 235 SHM 01 2016</t>
  </si>
  <si>
    <t>gÁeÁ ªÉAPÀl¥Àà £ÁAiÀÄPÀ ªÀiÁ£Àå ±Á¸ÀPÀgÀÄ EªÀgÀÄ ¸ÀÄgÀ¥ÀÄgÀ «zsÁ£À¸À¨sÁ PÉëÃvÀæPÉÌ 2013-14 ªÀÄvÀÄÛ 2014-15£ÉÃ ¸Á°£À ¥sÀ¯Á£ÀÄ¨sÀ«UÀ¼À ¥ÀnÖUÉ C£ÀÄªÉÆÃzÀ£É ¤ÃqÀÄªÀAvÉ PÉÆÃjgÀÄªÀ PÀÄjvÀÄ</t>
  </si>
  <si>
    <t>SD RGRHCL 236  SHM 01 2016</t>
  </si>
  <si>
    <t>SD RGRHCL 237  SHM 01 2016</t>
  </si>
  <si>
    <t xml:space="preserve">2016-17gÀ°è «±ÀéPÀªÀÄð d£ÁAUÀzÀ PÀÄ±À®PÀ«Äð AiÉÆÃd£ÉAiÀÄr ¨ÁQ G½zÀ ¥sÀ¯Á£ÀÄ¨sÀ«UÀ¼À ¥ÀnÖUÉ C£ÀÄªÉÆÃzÀ£É ¤ÃqÀÄªÀ PÀÄjvÀÄ. </t>
  </si>
  <si>
    <t>SD RGRHCL 238 SHM 2016</t>
  </si>
  <si>
    <t>gÁdåzÀ J¯Áè f¯ÉèUÀ¼À°è£À PÀÄ±À®PÀ«ÄðUÀ¼À «±ÉÃµÀ C£ÀÄzÁ£ÀzÀrAiÀÄ°è ªÀÄ£É ªÀÄAdÆgÀÄ ªÀiÁqÀÄªÀAvÉ PÉÆÃjgÀÄªÀ PÀÄjvÀÄ.</t>
  </si>
  <si>
    <t>SD RGRHCL 239 SHM 01 2016</t>
  </si>
  <si>
    <t xml:space="preserve">2016-17£ÉÃ ¸Á°£À°è zÉÃªÀgÁeï CgÀ¸ÀÄ ªÀ¸Àw AiÉÆÃd£ÉAiÀÄr  ¨É¼ÀUÁ« f¯ÉèAiÀÄ, aPÉÆÌÃr vÁ®ÆQ£À, £ÁUÀgÁ¼À ¥ÀAZÁAiÀÄvï ªÁå¦ÛAiÀÄ, £ÁUÀgÁ¼À UÁæªÀÄzÀ ªÁ¹AiÀiÁzÀ LgÁªÀw ªÀÄzÉÝ PÉÆÃA ±ÉlÖ¥Àà ¥sÀ¯Á£ÀÄ¨sÀ« ¸ÀASÉå: 1017925 gÀªÀjUÉ  ªÀÄ£É ªÀÄAdÆgÁVzÀÄÝ, ¸ÀzÀjAiÀÄªÀjUÉ f¦J¸ï C¥ï ¯ÉÆÃqï ªÀiÁqÀÄªÀ ¸ÀAzÀ§ðzÀ°è MAzÉÃ bÁAiÀiÁ avÀæªÀÅ 3 ºÀAvÀPÀÆÌ C¥ï ¯ÉÆÃqï DVzÀÄÝ, (vÀ¼À¥ÁAiÀÄ, UÉÆÃqÉ ªÀÄvÀÄÛ ªÉÄÃ¯ÁÑªÀtÂ) ºÀAvÀPÉÌ ¸ÉÃj¹ gÀÆ.112300/-UÀ¼ÀÄ ©qÀÄUÀqÉAiÀiÁVzÀÄÝ, ¸ÀzÀj ªÉÆvÀÛªÀ£ÀÄß D£ï ¯ÉÊ£ï ªÀÄÆ®PÀ ¤UÀªÀÄªÀÅ »A¥ÀqÉAiÀÄÄªÀ PÀÄjvÀÄ ªÀ»¸ÀÄªÀAvÉ ºÀtPÁ¸ÀÄ «¨sÁUÀPÉÌ PÀqÀvÀªÀ£ÀÄß ªÀUÁð»¸À®Ä vÀªÀÄä ¥Àj²Ã®£É ºÁUÀÆ ªÀÄÄA¢£À ¤zÉÃð±À£ÀPÁÌV ªÀÄAr¹zÉ.  </t>
  </si>
  <si>
    <t>SD RGRHCL 240 SHM 01 2016</t>
  </si>
  <si>
    <t>SD RGRHCL 241 SHM 01 2016-17</t>
  </si>
  <si>
    <t>SD RGRHCL 242 SHM 01 2016-17</t>
  </si>
  <si>
    <t>2015-16£ÉÃ ¸Á°£À CA¨ÉÃqÀÌgï ªÀ¸Àw AiÉÆÃd£ÉAiÀÄr JgÀqÀÄ ªÀÄ£ÉUÀ¼ÀÄ fAiÉÆÃ qÀÆ¦èPÉÃmï JAzÀÄ £ÀªÀÄÆzÁVgÀÄªÀ PÀÄjvÀÄ.</t>
  </si>
  <si>
    <t>SD RGRHCL 243 SHM 01 2016-17</t>
  </si>
  <si>
    <t>2016-17£ÉÃ ¸Á°£À qÁ|| ©.Dgï. CA¨ÉÃqÀÌgï ªÀ¸Àw AiÉÆÃd£ÉAiÀÄ UÀÄjAiÀÄ£ÀÄß ±ÀÆ£Àå JAzÀÄ £ÀªÀÄÆ¢¹gÀÄªÀ §UÉÎ.</t>
  </si>
  <si>
    <t>SD RGRHCL 244 SHM 01 2016-17</t>
  </si>
  <si>
    <t xml:space="preserve">²æÃªÀÄw «ÄÃ£ÁQë PÉÆÃA ¯ÉÃmï CtÚ¥Àà EªÀgÀ ªÁ¸ÀzÀ ªÀÄ£ÉAiÀÄÄ ²y®UÉÆArgÀÄªÀÅzÀjAzÀ ªÀÄvÉÆÛAzÀÄ ªÀÄ£É ªÀÄAdÆgÁw PÉÆÃjgÀÄªÀ §UÉÎ </t>
  </si>
  <si>
    <t>SD RGRHCL 245 SHM 01 2016-17</t>
  </si>
  <si>
    <t>ªÀÄÄSÁå¢üPÁjUÀ¼ÀÄ, ¥ÀÄgÀ¸À¨sÉ ®QëöäÃ±ÀégÀ EªÀgÀ ¥ÀvÀæ ¸ÀA¥ÀÄ¸À®:«.ªÀ.AiÉÆÃ/ªÀ»/2016-17/465, ¢£ÁAPÀ:27.02.2017. ¥ÀvÀæzÀ°è 2014-15£ÉÃ ¸Á°£À £ÀUÀgÀ «±ÉÃµÀ ªÀUÀð AiÉÆÃd£ÉAiÀÄr CAUÀ«PÀ® AiÉÆÃd£ÉAiÀÄ°è DAiÉÄÌAiÀiÁzÀ ¥sÀ¯Á£ÀÄ¨sÀ« ²æÃ ¥ÀgÀªÉÄÃ±ÀégÀ¥Àà vÀAzÉ §¸ÀªÀuÉß¥Àà §½UÁgÀ (¥sÀ.PÉÆÃ:122268) EªÀgÀ PÁªÀÄUÁj DzÉÃ±À ¥ÀvÀæzÀ°è ºÁUÀÆ UÀtPÀ AiÀÄAvÀæzÀ°è ºÉ¸ÀgÀÄ vÀ¥ÁàV zÁR¯ÁVzÀÄÝ, ¸ÀzÀj AiÀÄªÀgÀ ºÉ¸ÀgÀ£ÀÄß F PÉ¼ÀV£ÀAvÉ wzÀÄÝ¥Àr ªÀiÁqÀÄªÀAvÉ G¯ÉèÃTvÀ ¥ÀvÀæzÀ°è ¤UÀªÀÄªÀ£ÀÄß PÉÆÃjgÀÄvÁÛgÉ</t>
  </si>
  <si>
    <t>SD RGRHCL 247 SHM 01 2016-17</t>
  </si>
  <si>
    <t>F »AzÉ f¦J¸ï ªÀiÁrzÀ ¥ÉÆÃmÉÆÃ r°mï ªÀiÁr ºÀt »A¥ÀqÉzÀÄ ¥sÀ¯Á£ÀÄ¨sÀ«AiÀÄÄ CªÀgÀzÉÃ ¨ÉÃgÉÆAzÀÄ eÁUÀzÀ°è §Ä£Á¢ ºÁQzÀÄÝ, F §Ä£Á¢AiÀÄ£ÀÄß f¦J¸ï ªÀiÁqÀ®Ä CªÀPÁ±À ªÀiÁrPÉÆqÀ¨ÉÃPÉAzÀÄ PÁAiÀÄð¤ªÁðºÀuÁ¢üPÁjUÀ¼ÀÄ, vÁ®ÆPÀÄ ¥ÀAZÁAiÀÄvï, ZÀ¼ÀîPÉgÉ, avÀæzÀÄUÀð f¯Éè gÀªÀgÀÄ vÀªÀÄä ¥ÀvÀæ ¸ÀA:vÁ.¥ÀA.ZÀ/ªÀ¸ÀwAiÉÆÃd£É/¹Dgï/15-16, ¢£ÁAPÀ:16.01.2017gÀ°è ¤UÀªÀÄªÀ£ÀÄß PÉÆÃjgÀÄvÁÛgÉ.</t>
  </si>
  <si>
    <t>SD RGRHCL 248 SHM 01 2016-17</t>
  </si>
  <si>
    <t xml:space="preserve">§¼Áîj f¯ÉèAiÀÄ, ºÉÆ¸À¥ÉÃmÉ vÁ®ÆQ£À, ¥Á¦£ÁAiÀÄPÀ£ÀºÀ½î  UÁæªÀÄ ¥ÀAZÁAiÀÄw ªÁå¦ÛAiÀÄ, CAPÀèªÀÄä vÀAzÉ zsÀªÀÄð¸ÁUÀgÀ FgÀtÚ ¥sÀ¯Á£ÀÄ¨sÀ« PÉÆÃqï ¸ÀA:280305 EzÀÄÝ, F »AzÉ vÀ¼À¥ÁAiÀÄ f.¦.J¸ï. ªÀiÁqÀÄªÁUÀ PÉÊvÀ¦à¤AzÀ ¨ÉÃgÉÆ§âgÀ vÀ¼À¥ÁAiÀÄ f.¦.J¸ï. ªÀiÁr C¼ÀªÀr¹zÀÄÝ, ¸ÀzÀj ¥sÀ¯Á£ÀÄ¨sÀ«AiÀÄ vÀ¼À¥ÁAiÀÄ ºÀAvÀzÀ f.¦.J¸ï. bÁAiÀiÁ avÀæªÀ£ÀÄß gÀzÀÄÝ¥Àr¹, ¤dªÁzÀ ¥sÀ¯Á£ÀÄ¨sÀ«AiÀÄ ¥ÉÆÃmÉÆÃ f.¦.J¸ï ªÀiÁqÀ®Ä C£ÀÄPÀÆ® ªÀiÁrPÉÆqÀÄªÀAvÉ PÁAiÀÄð¤ªÁðºÀuÁ¢üPÁjUÀ¼ÀÄ, vÁ®ÆPÀÄ ¥ÀAZÁAiÀÄvï, ºÉÆ¸À¥ÉÃmÉ, §¼Áîj f¯Éè gÀªÀgÀÄ ¤UÀªÀÄPÉÌ vÀªÀÄä G¯ÉèÃTvÀ ¥ÀvÀæ ªÀÄÄSÉÃ£À ¤UÀªÀÄªÀ£ÀÄß PÉÆÃjgÀÄvÁÛgÉ. </t>
  </si>
  <si>
    <t>SD RGRHCL 249 SHM 01 2016-17</t>
  </si>
  <si>
    <t>f¦J¸ï ¸ÀjAiÀiÁzÀ jÃwAiÀÄ°è ªÀiÁqÀzÉÃ EgÀÄªÀÅzÀjAzÀ ¤UÀªÀÄ¢AzÀ C£ÀÄzÁ£À ©qÀÄUÀqÉAiÀiÁVgÀÄªÀÅ¢®è DzÀÝjAzÀ ºÀ½îSÉÃqÀ (©) UÁæªÀÄ ¥ÀAZÁAiÀÄvï ¸ÀvÀå¨sÁªÀiÁ UÀAqÀ £ÁUÀ£ÁxÀ EªÀgÀ ¥sÀ¯Á£ÀÄ¨sÀ« ¸ÀASÉå:198369 gÀzÀÄÝ¥Àr¹ ¥ÀÄ£À: f¦J¸ï ªÀiÁqÀ®Ä C£ÀÄPÀÆ® ªÀiÁrPÉÆqÀÄªÀAvÉ PÁAiÀÄð¤ªÁðºÀuÁ¢üPÁjUÀ¼ÀÄ, vÁ®ÆPÀÄ ¥ÀAZÁAiÀÄvï, ºÀÄªÀÄ£Á¨ÁzÀ vÁ®ÆPÀÄ, ©ÃzÀgï f¯Éè EªÀgÀÄ vÀªÀÄä ¥ÀvÀæ ¸ÀA:vÁ¥ÀAºÀÄ:ªÀ¸Àw:¹Dgï/2016-17, ¢£ÁAPÀ:09.02.2017. gÀ°è ¤UÀªÀÄªÀ£ÀÄß PÉÆÃjgÀÄvÁÛgÉ.</t>
  </si>
  <si>
    <t>SD RGRHCL 250 SHM 01 2016-17</t>
  </si>
  <si>
    <t>ªÀiÁf ¸ÉÊ¤PÀgÁzÀ ²æÃ ¹.JA. ¦Ãlgï, «ªÉÃPÀ£ÀUÀgÀ, ¨ÉAUÀ¼ÀÆgÀÄ gÀªÀgÀ ªÀÄ£À«UÉ ¸ÀPÁðgÀzÀ C¢üÃ£À PÁAiÀÄðzÀ²ð-2 gÀªÀgÀÄ ²¥sÁgÀ¸ÀÄì ªÀiÁrgÀÄªÀ PÀÄjvÀÄ.</t>
  </si>
  <si>
    <t>SD RGRHCL 251  SHM 01 2016</t>
  </si>
  <si>
    <t xml:space="preserve">¸À£ï 2016-17£ÉÃ ¸Á°£À CA¨ÉÃqÀÌgï ªÀ¸Àw AiÉÆÃd£ÉAiÀÄr DAiÉÄÌAiÀiÁzÀ ¥sÀ¯Á£ÀÄ¨sÀ« PÉÆÃqï ¸ÀASÉå:366789 vÀ¥ÁàV f.¦.J¸ï DVzÀÄÝ CzÀ£ÀÄß ¸ÀÜVvÀUÉÆ½¸ÀÄªÀAvÉ ¥ËgÀAiÀÄÄPÀÛgÀÄ, £ÀUÀgÀ¸À¨sÉ PÉÆ¥Àà¼À EªÀgÀÄ vÀªÀÄä G¯ÉèÃTvÀ ¥ÀvÀæ ¸ÀA:PÉÆ£À¸À:D±ÀæAiÀÄ:2016-17, ¢£ÁAPÀ:08.03.2017gÀ°è ¤UÀªÀÄªÀ£ÀÄß PÉÆÃjgÀÄvÁÛgÉ. </t>
  </si>
  <si>
    <t>SD RGRHCL 252 SHM 2016</t>
  </si>
  <si>
    <t>qÁ|| ©.Dgï CA¨ÉÃqÀÌgï ªÀ¸Àw AiÉÆÃd£ÉAiÀÄr 14 ªÀ¸Àw gÀ»vÀ CAUÀ«®jUÉ ªÀÄ£É ªÀÄAdÆgÀÄ PÉÆÃjgÀÄªÀ §UÉÎ.</t>
  </si>
  <si>
    <t>SD RGRHCL 253 SHM 01 2016-17</t>
  </si>
  <si>
    <t>C¯ÉªÀiÁj zÀÄA©zÁ¸À d£ÁAUÀzÀ 39 PÀÄlÄA§UÀ½UÉ ªÀ¸Àw ¸Ë®¨sÀå PÀ°à¸ÀÄªÀAvÉ PÉÆÃjgÀÄªÀ ¥ÀvÀæPÉÌ ªÀ¸Àw ¸ÀaªÀgÀ ²¥sÁgÀ¸ÀÄì ªÀiÁrgÀÄªÀ PÀÄjvÀÄ.</t>
  </si>
  <si>
    <t>SD RGRHCL 254  SHM 01 2016</t>
  </si>
  <si>
    <t xml:space="preserve">ªÀÄ®è¸ÀªÀÄÄzÀæ UÁæªÀÄzÀ C¯ÉªÀiÁj d£ÁAUÀzÀ 28 ªÀ¸Àw gÀ»vÀjUÉ ªÀÄ£É ªÀÄAdÆgÀÄ ªÀiÁqÀÄªÀAvÉ PÉÆÃjgÀÄªÀ PÀÄjvÀÄ.  </t>
  </si>
  <si>
    <t>SD RGRHCL 255 SHM 01 2016-17</t>
  </si>
  <si>
    <t>SD RGRHCL 256 SHM 01 2016</t>
  </si>
  <si>
    <t>2015-16£ÉÃ ¸Á°£À°è qÁ|| ©.Dgï. CA¨ÉÃqÀÌgï ¤ªÁ¸À AiÉÆÃd£ÉAiÀÄrAiÀÄ°è ªÀÄ£É ¤ªÀiÁðt ªÀiÁqÀ®Ä PÁªÀÄUÁj DzÉÃ±À ¤ÃrvÀÄÛ.  DzÀgÉ ¸ÀzÀj ¥sÀ¯Á£ÀÄ¨sÀ«UÀ¼ÀÄ ªÀÄ£É ¤ªÀiÁðt ªÀiÁqÀÄªÀavÉ ºÀ®ªÁgÀÄ ¨Áj ªÀiËTPÀªÁV ºÁUÀÆ MAzÀÄ JgÀqÀÄ ªÀÄvÀÄÛ PÉÆ£ÉaiÀÄ £ÉÆÃnÃ¸ï ¤ÃrzÀÝgÀÄ ¸ÀºÀ ªÀÄ£É PÀnÖPÉÆ¼ÀÄîªÀ°è D¸ÀQÛ vÉÆÃj¸À¢gÀÄªÀ PágÀt F PÉ¼ÀPÀAqÀ 13 ¥sÀ¯Á£ÀÄ¨sÀ«UÀ¼À£ÀÄß ¨ÁèPï ªÀiÁqÀÄªÀAvÉ «£ÀAw¹ ªÀÄÄSÁå¢üPÁjUÀ¼ÀÄ, ¸ÀªÀzÀwÛ AiÀÄ®èªÀiÁä ¥ÀÄgÀ¸À¨sÉ, ¸ÀªÀzÀwÛ EªÀgÀÄ vÀªÀÄä ¥ÀvÀæ ¸ÀA:¸ÀAiÀÄªÀÄ:qÁ:©Dgï CA¨ÉÃqÀÌgï ¤ªÁ¸ï ªÀ¸Àw/2015-16/1741, ¢£ÁAPÀ:28.02.2017gÀ°è PÉÆÃjgÀÄvÁÛgÉ.</t>
  </si>
  <si>
    <t>SD RGRHCL 257 SHM 01 2016</t>
  </si>
  <si>
    <t>««zsÀ E¯ÁSÉ, UÀtå ªÀåQÛUÀ¼ÀÄ ºÁUÀÆ ªÀÄ£À«zÁgÀjAzÀ ¤UÀªÀÄPÉÌ §AzÀ ªÀÄ£À« ¥ÀvÀæUÀ¼À ¸ÀA§AzsÀ ¸ÀÆPÀÛ PÀæªÀÄ vÉUÉzÀÄPÉÆ¼ÀÄîªÀ PÀÄjvÀÄ.</t>
  </si>
  <si>
    <t>SD RGRHCL 258  SHM 01 2016-17</t>
  </si>
  <si>
    <t>SD RGRHCL 259  SHM 01 2016-17</t>
  </si>
  <si>
    <t>SD RGRHCL 261 SHM 01 2016-17</t>
  </si>
  <si>
    <t>SD RGRHCL 262 SHM 01 2016</t>
  </si>
  <si>
    <t>SD RGRHCL 263 SHM 01 2016</t>
  </si>
  <si>
    <r>
      <t>ªÀÄÄRåPÁAiÀÄð¤ªÁðºÀuÁ¢üPÁjUÀ¼ÀÄ, f¯Áè ¥ÀAZÁAiÀÄvï, UÀzÀUÀ f¯Éè EªÀgÀÄ ¥ÀvÀæ ¸ÀA:UÀf¥ÀA:rDgïrJ:ªÀ¸Àw:2016-17/4030, ¢£ÁAPÀ:17.02.2017 ªÀÄvÀÄÛ UÀf¥ÀA:rDgïrJ:ªÀ¸Àw:2016-17/4032, ¢£ÁAPÀ:17.02.2017.gÀ°è UÁæ«ÄÃt D±ÀæAiÀÄ «±ÉÃµÀ ªÀUÀð (PÀÄ±À®PÀ«Äð) ªÀ¸Àw AiÉÆÃd£ÉAiÀÄr ªÀÄ£É PÀnÖzÀ ¥sÀ¯Á£ÀÄ¨sÀ«UÀ½UÉ ¨ÁQ C£ÀÄzÁ£À ©qÀÄUÀqÉ ªÀiÁqÀÄªÀAvÉ £ÀgÀUÀÄAzÀ vÁ®ÆQ£À, ««zsÀ UÁæªÀÄ ¥ÀAZÁAiÀÄvï ªÁå¦ÛAiÀÄ ¥sÀ¯Á£ÀÄ¨sÀ«UÀ¼À ¯ÉPÀÌ ªÀÄgÀÄºÉÆAzÁtÂPÉ (</t>
    </r>
    <r>
      <rPr>
        <sz val="14"/>
        <color indexed="8"/>
        <rFont val="Times New Roman"/>
        <family val="1"/>
      </rPr>
      <t xml:space="preserve">Re-conciliation) </t>
    </r>
    <r>
      <rPr>
        <sz val="14"/>
        <color indexed="8"/>
        <rFont val="Nudi Akshar-10"/>
      </rPr>
      <t xml:space="preserve"> ªÀiÁr ¥Àæ¸ÁÛªÀ£ÉAiÀÄ£ÀÄß ¤UÀªÀÄPÉÌ ¸À°è¹gÀÄvÁÛgÉ</t>
    </r>
  </si>
  <si>
    <t>SD RGRHCL 264 SHM 01 2016</t>
  </si>
  <si>
    <t>SD RGRHCL 265 SHM 01 2016</t>
  </si>
  <si>
    <t>UÉÆÃPÁPï vÁ®ÆQ£À, DgÀ¨ÁA« ºÉÆÃ§½AiÀÄ, gÁeÁ¥ÀÆgÀ UÁæªÀÄ ¥ÀAZÁAiÀÄvï ªÁå¦ÛUÉ 2016-17£ÉÃ ¸Á°£À°è «±ÉÃµÀ ªÀUÀðzÀ ªÀ¸Àw AiÉÆÃd£ÉAiÀÄr 55 ¥sÀ¯Á£ÀÄ¨sÀ«UÀ¼À ¥ÀnÖUÉ C£ÀÄªÉÆÃzÀ£É ¤ÃqÀÄªÀAvÉ ²æÃ PÉÆÃrºÀ½î ZÀAzÀæ±ÉÃRgï, gÁeÁåzsÀåPÀëgÀÄ, PÀ£ÁðlPÀ gÁdå gÉÊvÀ ¸ÀAWÀ EªÀgÀÄ ªÀ¸Àw ¸ÀaªÀgÀ£ÀÄß PÉÆÃjzÀÄÝ, ªÀiÁ£Àå ªÀ¸Àw ¸ÀaªÀgÀÄ F ¸ÀA§AzsÀ CUÀvÀå PÀæªÀÄ ªÀ»¸ÀÄªÀAvÉ ¤UÀªÀÄPÉÌ ¸ÀÆa¹gÀÄvÁÛgÉ.</t>
  </si>
  <si>
    <t>SD RGRHCL 266 SHM 01 2016</t>
  </si>
  <si>
    <t>SD RGRHCL 267 SHM 01 2016</t>
  </si>
  <si>
    <t xml:space="preserve">ZÀ¼ÀîPÉgÉ vÁ®ÆQ£À, wªÀÄä¥ÀàAiÀÄå£ÀºÀ½î UÁæªÀÄ ¥ÀAZÁAiÀÄw ªÁå¦ÛAiÀÄ°è §gÀÄªÀ ªÀ¸Àw gÀ»vÀ UÉÆ®è d£ÁAUÀ ºÁUÀÆ C¯ÉªÀiÁj/CgÉ C¯ÉªÀiÁj d£ÁAUÀzÀ ªÀ¸Àw gÀ»vÀjUÉ ªÀÄ£É ¤ÃqÀÄªÀAvÉ ªÀ¸Àw ¸ÀaªÀgÀ£ÀÄß PÉÆÃjgÀÄªÀ PÀÄjvÀÄ. </t>
  </si>
  <si>
    <t>SD RGRHCL 268 SHM 01 2016-17</t>
  </si>
  <si>
    <t>²æÃ ºÉZï.¦. gÁeÉÃ±ï ªÀiÁ£Àå ±Á¸ÀPÀgÀÄ EªÀgÀÄ dUÀ¼ÀÆgÀÄ «zsÁ£À¸À¨sÁ PÉëÃvÀæzÀ UÉÆ®ègÀºÀnÖAiÀÄ°è£À 75 ªÀÄ£ÉUÀ¼ÀÄ ºÁUÀÆ zÉÃªÀgÁeï CgÀ¸ÀÄ ªÀ¸Àw AiÉÆÃd£ÉAiÀÄr 272 ªÀÄ£ÉUÀ¼À£ÀÄß PÉÆÃj ªÀÄ£À« ¸À°è¹gÀÄªÀ PÀÄjvÀÄ.</t>
  </si>
  <si>
    <t>SD RGRHCL 269  SHM 01 2016-17</t>
  </si>
  <si>
    <t xml:space="preserve">PÀ£ÀPÀ¥ÀÄgÀ «zsÁ£À¸À¨sÁ PÉëÃvÀæzÀ ªÁå¦ÛAiÀÄ°è §gÀÄªÀ ««zsÀ ªÀUÀðzÀ d£ÀjUÉ 2016-17£ÉÃ ¸Á°£À°è «±ÉÃµÀ ªÀUÀðzÀ ªÀ¸Àw AiÉÆÃd£ÉAiÀÄr 488 ¥sÀ¯Á£ÀÄ¨sÀ«UÀ¼À ¥ÀnÖUÉ C£ÀÄªÉÆÃzÀ£É  ¤ÃqÀÄªÀAvÉ PÉÆÃjgÀÄªÀ PÀÄjvÀÄ. </t>
  </si>
  <si>
    <t>SD RGRHCL 270 SHM 01 2016-17</t>
  </si>
  <si>
    <t>SD RGRHCL 271 SHM 01 2016</t>
  </si>
  <si>
    <r>
      <t>¥ËgÀAiÀÄÄPÀÛgÀÄ, zÉÆqÀØ§¼Áî¥ÀÄgÀ £ÀUÀgÀ¸À¨sÁ, ¨ÉAUÀ¼ÀÆgÀÄ UÁæªÀÄAvÀgÀ EªÀgÀ ¥ÀvÀæ ¸ÀASÉå: £À¸ÀzÉÆ/ªÁ£ÀªÀAiÉÆÃ/¹ Dgï/269/2016-17 ¢£ÁAPÀ: 16.03.2017 gÀ°è ²æÃªÀÄw UËgÀªÀÄä PÉÆÃA zÉÆqÀØªÉAmÉÃ±À¥Àà EªÀgÀÄ 2015-16£ÉÃ ¸Á°£À ZÀªÀÄð PÀÄ±À®PÀ«ÄðUÀ¼ÀÄ(°qÀÌgï) AiÉÆÃd£ÉAiÀÄr ¤ªÉÃ±À£ÀzÀ f.¦.J¸ï ªÀiÁqÀÄªÁUÀ ¥ÀPÀÌzÀ ªÀÄ£É ²æÃªÀÄw ®PÀëöäªÀÄä PÉÆÃA ¯ÉÃmï ªÉAPÀlgÀªÀÄt¥Àà JA§ÄªÀªÀgÀÄ ¸ÀºÀ qÁ|| © Dgï CA¨ÉÃqÀÌgï AiÉÆÃd£ÉAiÀiÁr f.¦J¸ï DV C£ÀÄªÉÆÃzÀ£ÉAiÀiÁVgÀÄvÀÛzÉ. ¸ÀzÀj ¥sÀ¯Á£ÀÄ¨sÀ«AiÀÄ f¦J¸ï vÁAwæPÀ zÉÆÃµÀ¢AzÀ fAiÉÆÃ qÀÆ¦èPÉmï(</t>
    </r>
    <r>
      <rPr>
        <sz val="14"/>
        <color indexed="8"/>
        <rFont val="Cambria"/>
        <family val="1"/>
      </rPr>
      <t>Geo Duplicate</t>
    </r>
    <r>
      <rPr>
        <sz val="14"/>
        <color indexed="8"/>
        <rFont val="Nudi Akshar-10"/>
      </rPr>
      <t>)</t>
    </r>
    <r>
      <rPr>
        <sz val="14"/>
        <color indexed="8"/>
        <rFont val="Nudi 01 e"/>
      </rPr>
      <t xml:space="preserve"> DVzÀÄÝ C£ÀÄªÉÆÃzÀ£É ¤ÃqÀÄªÀAvÉ PÉÆÃjgÀÄvÁÛgÉ.</t>
    </r>
  </si>
  <si>
    <t>SD RGRHCL 272 SHM 2016-17</t>
  </si>
  <si>
    <t xml:space="preserve">±ÀgÀt§¸À¥Àà vÀAzÉ gÁt¥Àà PÁA§¼É EªÀgÀÄ PÀ®§ÄgÀV f¯ÉèAiÀÄ, ««zsÀ vÁ®ÆQ£À, «PÀ®ZÉÃvÀ£ÀjUÉ «±ÉÃµÀ AiÉÆÃd£ÉAiÀÄrAiÀÄ°è ªÀÄ£É ªÀÄAdÆgÀÄ ªÀiÁqÀÄªÀAvÉ PÉÆÃjgÀÄªÀ PÀÄjvÀÄ. </t>
  </si>
  <si>
    <t>SD RGRHCL 273 SHM 01 2016-17</t>
  </si>
  <si>
    <t>²æÃ gÀ«PÀÄªÀiÁgï ©¤ß¥ÉÃmÉ ©Ãr PÁ«ÄðPÀgÀ ¸ÀAWÀ, ¨ÉAUÀ¼ÀÆgÀÄ EªÀgÀÄ ªÀÄ£É PÉÆÃj ªÀ¸Àw ¸ÀaªÀjUÉ ªÀÄ£À« ¸À°è¹gÀÄªÀ PÀÄjvÀÄ.</t>
  </si>
  <si>
    <t>SD RGRHCL 274  SHM  01 2016</t>
  </si>
  <si>
    <t xml:space="preserve">²æÃ n. gÀWÀÄªÀÄÆwð ªÀiÁ£Àå ±Á¸ÀPÀgÀÄ EªÀgÀÄ ZÀ¼ÀîPÉgÉ vÁ®ÆQ£À, zÉÃªÀgÀªÀÄjPÀÄAmÉ UÁæªÀÄ ¥ÀAZÁAiÀÄw ªÁå¦ÛAiÀÄ, £À®ÆègÀºÀ½î UÁæªÀÄzÀ°ègÀÄªÀ C¯ÉªÀiÁj/CgÉC¯ÉªÀiÁj d£ÁAUÀPÉÌ ªÀÄ£É PÉÆÃjgÀÄªÀ PÀÄjvÀÄ. </t>
  </si>
  <si>
    <t>SD RGRHCL 275 SHM 01 2016-17</t>
  </si>
  <si>
    <t xml:space="preserve">CzsÀåPÀëgÀÄ, PÁå¸ÉÃ£ÀºÀ½î UÁæªÀÄ ¥ÀAZÁAiÀÄvï dUÀ¼ÀÆgÀÄ vÁ®ÆPÀÄ EªÀgÀÄ PÁå¸ÉÃ£ÀºÀ½î UÁæªÀÄ ¥ÀAZÁAiÀÄvï ªÁå¦ÛAiÀÄ ªÀ¸Àw gÀ»vÀjUÉ zÉÃªÀgÁeï CgÀ¸ÀÄ ªÀ¸Àw AiÉÆÃd£ÉAiÀÄrAiÀÄ°è 150 ªÀÄ£ÉUÀ¼À ªÀÄAdÆgÁw PÉÆÃjgÀÄªÀ PÀÄjvÀÄ. </t>
  </si>
  <si>
    <t>SD RGRHCL 276 SHM 01 2016-17</t>
  </si>
  <si>
    <t>SD RGRHCL 277 SHM 01 2016</t>
  </si>
  <si>
    <t xml:space="preserve">²æÃ ¨Á§ÄgÁªï gÁªÀÄtÚ ªÁ°, PÉ.¦.¹.¹. ¸ÀzÀ¸ÀågÀÄ EªÀgÀÄ ¸ÉÆAvÀ UÁæªÀÄzÀ ¥Àj²µÀÖ eÁw/ªÀiÁ¢UÀ d£ÁAUÀzÀ ZÀ¥Àà° vÀAiÀiÁjPÉ PÀgÀPÀÄ±À® PÀ«Äð GzÀå«ÄUÀ½UÉ «±ÉÃµÀ AiÉÆÃd£ÉAiÀÄr PÀgÀPÀÄ±À® PÀ«ÄðUÀ½UÉ ªÀ¸Àw PÁgÁUÁgÀUÀ¼À£ÀÄß ªÀÄAdÆgÀÄ ªÀiÁqÀÄªÀAvÉ PÉÆÃjgÀÄªÀ PÀÄjvÀÄ. </t>
  </si>
  <si>
    <t>SD RGRHCL 278  SHM 01 2016-17</t>
  </si>
  <si>
    <t>SD RGRHCL 279 SHM 01 2016</t>
  </si>
  <si>
    <t>SD RGRHCL 280 SHM 01 2016</t>
  </si>
  <si>
    <t>SD RGRHCL 281 SHM 01 2016</t>
  </si>
  <si>
    <t>SD RGRHCL 282 SHM 01 2016</t>
  </si>
  <si>
    <t>SD RGRHCL 283 SHM 01 2016</t>
  </si>
  <si>
    <t>SD RGRHCL 284 SHM 01 2016</t>
  </si>
  <si>
    <t>SD RGRHCL 285 SHM 01 2016</t>
  </si>
  <si>
    <t xml:space="preserve">²æÃªÀÄw AiÀÄ®èªÀé CAzÀ¥Àà ªÀiÁV PÉÃgÁ¥sï ²æÃ C±ÀéxÀ£ÁgÁAiÀÄt EªÀgÀÄ CAUÀ«PÀ®gÁVzÀÄÝ, ªÀ¸Àw AiÉÆÃd£ÉAiÀÄr ªÀÄ£É PÉÆÃjgÀÄªÀ PÀÄjvÀÄ. </t>
  </si>
  <si>
    <t>SD RGRHCL 286  SHM 01 2016-17</t>
  </si>
  <si>
    <t>§Ar¥Á¼Àå J.¦.JA.¹. ªÀiÁgÀÄPÀmÉÖAiÀÄ vÀÆPÀzÀªÀgÀ ªÀÄvÀÄÛ ºÀªÀiÁ°UÀ½UÉ «±ÉÃµÀ ªÀ¸Àw AiÉÆÃd£ÉAiÀÄr ªÀÄ£ÉUÀ¼À£ÀÄß ªÀÄAdÆgÀÄ ªÀiÁqÀÄªÀAvÉ PÉÆÃjgÀÄªÀ PÀÄjvÀÄ.</t>
  </si>
  <si>
    <t>SD RGRHCL 287 SHM 01 2016-17</t>
  </si>
  <si>
    <t>ªÀÄÄSÁå¢üPÁjUÀ¼ÀÄ, ¥ÀlÖt ¥ÀAZÁAiÀÄvï ¨ÉÆÃgÀUÁAªÀ EªÀgÀÄ 2016-17£ÉÃ ¸Á°£À zÉÃªÀgÁeï CgÀ¸ÀÄ ªÀ¸Àw AiÉÆÃd£É-CAUÀ«PÀ® ¥sÀ¯Á£ÀÄ¨sÀ«UÀ½UÉ C£ÀÄzÁ£À ©qÀÄUÀqÉ ªÀiÁrgÀÄªÀÅ¢®è JAzÀÄ w½¹ ¥sÀ¯Á£ÀÄ¨sÀ«UÀ¼À «ªÀgÀzÉÆA¢UÉ ¥ÀvÀæªÀ£ÀÄß ¤UÀªÀÄPÉÌ ¸À°è¹ ¸ÀzÀj ¥sÀ¯Á£ÀÄ¨sÀ«UÀ½UÉ C£ÀÄzÁ£À ©qÀÄUÀqÉ ªÀiÁqÀÄªÀAvÉ PÉÆÃjgÀÄvÁÛgÉ.</t>
  </si>
  <si>
    <t>RGRHCL 288 SHM 2016</t>
  </si>
  <si>
    <t xml:space="preserve">²æÃ PÉ.J¸ï. PÀÈµÀÚªÀÄÆwð, ªÀÄÄRå ¸ÀAWÀl£ÁPÁgÀgÀÄ, ªÉÄÊ¸ÀÆgÀÄ £ÀUÀgÀ f¯Áè PÁAUÉæÃ¸ï ¸ÉÃªÁzÀ¼À, ªÉÄÊ¸ÀÆgÀÄ EªÀgÀÄ ºÁªÉÃj f¯ÉèAiÀÄ, ¸ÀªÀtÆgÀÄ vÁ®ÆQ£À, EZÀÑAV UÁæªÀÄ ¥ÀAZÁAiÀÄw ªÁå¦ÛAiÀÄ ªÀ¸Àw gÀ»vÀ C¯ÉªÀiÁj/CgÉ C¯ÉªÀiÁj d£ÁAUÀzÀ 14 ªÀÄA¢ ¥sÀ¯Á£ÀÄ¨sÀ«UÀ½UÉ ªÀÄ£ÉUÀ¼À ªÀÄAdÆgÁw PÉÆÃjgÀÄªÀ PÀÄjvÀÄ. </t>
  </si>
  <si>
    <t>SD RGRHCL 289  SHM 01 2016-17</t>
  </si>
  <si>
    <t>²æÃ ©. £ÁUÉÃAzÀæ, ªÀiÁ£Àå ±Á¸ÀPÀgÀÄ, PÀÆrèV «zsÁ£À¸À¨sÁ PÉëÃvÀæ EªÀgÀÄ PÀÆrèV vÁ®ÆQ£À, gÁªÀÄzÀÄUÀð UÉÆ®ègÀºÀnÖAiÀÄ°è DAiÉÄÌAiÀiÁVgÀÄªÀ 47 UÉÆ®è d£ÁAUÀPÉÌ ¸ÉÃjzÀ ¥sÀ¯Á£ÀÄ¨sÀ«UÀ¼À ªÀÄ£ÉUÀ¼À£ÀÄß ¤UÀ¢üvÀ CªÀ¢üAiÀÄ°è ªÀÄ£É ¥ÁægÀA¨sÀªÁUÀzÀ PÁgÀt gÀzÀÄÝUÉÆArzÀÄÝ, «±ÉÃµÀ AiÉÆÃd£ÉAiÀÄr ªÀÄAdÆgÁw ¤ÃqÀÄªÀAvÉ PÉÆÃjgÀÄªÀ PÀÄjvÀÄ.</t>
  </si>
  <si>
    <t>SD RGRHCL 290 SHM 01 2016-17</t>
  </si>
  <si>
    <t>«PÀ®ZÉÃvÀ£ÀjUÉ D±ÀæAiÀÄ AiÉÆÃd£ÉAiÀÄr GavÀ ¤ªÉÃ±À£À/ªÀÄ£É ªÀÄAdÆgÁw PÉÆÃjgÀÄªÀ PÀÄjvÀÄ.</t>
  </si>
  <si>
    <t>SD RGRHCL 291 SHM 01 2016-17</t>
  </si>
  <si>
    <t>¸ÀvÀåªÀÄä PÉÆÃA UÀAUÁzsÀgÀAiÀÄå EªÀgÀÄ ¤UÀªÀÄPÉÌ zÀÆgÀÄ ¸À°è¹gÀÄªÀ PÀÄjvÀÄ.</t>
  </si>
  <si>
    <t>SD RGRHCL 292 SHM 01 2016</t>
  </si>
  <si>
    <r>
      <t xml:space="preserve">PÁAiÀÄð¤ªÁðºÀuÁ¢üPÁjUÀ¼ÀÄ, vÁ®ÆPÀÄ ¥ÀAZÁAiÀÄvï, ¸ÀªÀtÆgÀ vÁ®ÆPÀÄ, ºÁªÉÃj f¯Éè EªÀgÀÄ ¸ÀªÀtÆgÀ vÁ®ÆQUÉ 2016-17£ÉÃ ¸Á°£À  qÁ|| ©.Dgï CA¨ÉÃqÀÌgï DªÁ¸ï AiÉÆÃd£ÉAiÀÄr ºÁUÀÆ 2015-16£ÉÃ ¸Á°£À «±ÉÃµÀ ªÀUÀðzÀ (ZÀªÀÄðUÁjPÉ) ªÀ¸Àw AiÉÆÃd£É ªÀÄvÀÄÛ zÉÃªÀgÁd CgÀ¸ï ªÀ¸Àw AiÉÆÃd£ÉAiÀÄr  DAiÉÄÌAiÀiÁV </t>
    </r>
    <r>
      <rPr>
        <sz val="14"/>
        <color indexed="8"/>
        <rFont val="Times New Roman"/>
        <family val="1"/>
      </rPr>
      <t xml:space="preserve">Geo Duplicate </t>
    </r>
    <r>
      <rPr>
        <sz val="14"/>
        <color indexed="8"/>
        <rFont val="Nudi Akshar-10"/>
      </rPr>
      <t xml:space="preserve"> </t>
    </r>
    <r>
      <rPr>
        <sz val="14"/>
        <color indexed="8"/>
        <rFont val="Nudi 01 e"/>
      </rPr>
      <t>JAzÀÄ ªÀÄgÀ½ UÁæªÀÄ ¥ÀAZÁ¬Äw ¸À°èPÉAiÀiÁVgÀÄªÀ ¥sÀ¯Á£ÀÄ¨sÀ«UÀ¼À «ªÀg</t>
    </r>
  </si>
  <si>
    <t>SD RGRHCL 293 SHM 2016-17</t>
  </si>
  <si>
    <t>¹éÃPÀj¹zÀ ¢£ÁAPÀ</t>
  </si>
  <si>
    <t>¥ÀvÀæ/ PÀqÀvÀ ¸ÀASÉå</t>
  </si>
  <si>
    <t>SHO</t>
  </si>
  <si>
    <t>RGRHCL 02 TEC 2015</t>
  </si>
  <si>
    <t>D±ÀæAiÀÄ §qÁªÀuÉUÀ½UÉ CUÀvÀå ªÀÄÆ®¨sÀÄvÀ ¸ËPÀAiÀÄð PÀ°à¸À®Ä ¸ÀÄvÉÆÛÃ¯É ºÉÆgÀr¸ÀÄªÀ PÀqÀvÀ</t>
  </si>
  <si>
    <t>23.12.2015</t>
  </si>
  <si>
    <t>RGRHCL 03 TEC 2015</t>
  </si>
  <si>
    <t xml:space="preserve">ªÉÊeÁÕ¤PÀ ªÀÄvÀÄÛ vÀAvÀæeÁÕ¤PÀªÁV ¤«Äð¸À¯ÁzÀ C®Öç¯ÉÃmï JgÉÃmÉqï ¹ªÉÄÃAmï ©æPïì UÀ¼À£ÀÄß G¥ÀAiÉÆÃV¹PÉÆ¼ÀÄîªÀ PÀÄjvÀÄ.  </t>
  </si>
  <si>
    <t>24.06.2015</t>
  </si>
  <si>
    <t>RGRHCL 04 TEC 2015</t>
  </si>
  <si>
    <t>gÁAiÀÄZÀÆgÀÄ f¯ÉèAiÀÄ °AUÀ¸ÀUÀÆgÀÄ vÁ®ÆèQ£À ªÀÄlÆÖgÀÄ ªÀÄvÀÄÛ PÀ£Áß¼À UÁæªÀÄUÀ½UÉ ªÀÄÆ®¨sÀÆvÀ ¸ËPÀAiÀÄð MzÀV¸ÀÄªÀ §UÉÎ.</t>
  </si>
  <si>
    <t>14.08.2015</t>
  </si>
  <si>
    <t>RGRHCL 07 TEC 2015</t>
  </si>
  <si>
    <t xml:space="preserve">¨ÁUÀ®PÉÆÃmÉ f¯ÉèAiÀÄ ªÀÄÄzsÉÆÃ¼À ¥ÀlÖtzÀ°è ªÁd¥ÉÃ¬Ä £ÀUÀgÀ ªÀ¸Àw AiÉÆÃd£ÉAiÀÄr ¤ªÀiÁðtUÉÆ¼ÀÄîwÛgÀÄªÀ ªÀÄ£ÉUÀ¼À §qÁªÀ£ÉUÉ ªÀÄÆ®¨sÀÆvÀ ¸Ë®¨sÀåUÀ¼À¯ÉÆèAzÁzÀ ºÉÆgÀ «zÀÄÝöåwÛÃPÀgÀt MzÀV¸ÀÄªÀ PÁªÀÄUÁjAiÀÄ PÀÄjvÀÄ </t>
  </si>
  <si>
    <t>11.08.2015</t>
  </si>
  <si>
    <t xml:space="preserve">RGRHCL 08 TEC 2015                   </t>
  </si>
  <si>
    <t>2013-14 £ÉÃ ¸Á°£À £ÀAvÀgÀ avÀæzÀÄUÀð f¯ÉèAiÀÄ°è ªÁd¥ÉÃ¬Ä £ÀUÀgÀ ªÀ¸Àw AiÉÆÃd£ÉAiÀÄr DAiÉÄÌAiÀiÁzÀ §qÁªÀuÉUÀ½UÉ ªÀÄÆ®¨sÀÆvÀ ¸ËPÀAiÀÄð MzÀV¸ÀÄªÀ PÀÄjvÀÄ</t>
  </si>
  <si>
    <t>20.07.2015</t>
  </si>
  <si>
    <t xml:space="preserve">RGRHCL 09 TEC 2015         </t>
  </si>
  <si>
    <r>
      <t>UÁæ«ÄÃt ¥ÀæzÉÃ±ÀUÀ¼À°è ªÀÄ£É ¤ªÀiÁðt ªÀiÁqÀ®Ä ¨sÁgÀvÀ ¸ÀPÁðgÀzÀ (</t>
    </r>
    <r>
      <rPr>
        <sz val="13"/>
        <rFont val="Times New Roman"/>
        <family val="1"/>
      </rPr>
      <t xml:space="preserve">inampro.nic.in) </t>
    </r>
    <r>
      <rPr>
        <sz val="13"/>
        <rFont val="Nudi 03 e"/>
      </rPr>
      <t>CAvÀeÁð®zÀ°è £ÉÆÃAzÀtÂ ªÀiÁr¹, PÀlÖqÀ ¤ªÀiÁðtPÉÌ ¨ÉÃPÁVgÀÄªÀ ¹ªÉÄÃAmï£ÀÄß PÀrªÉÄ zÀgÀzÀ°è ¥ÀqÉzÀÄPÉÆ¼ÀÄîªÀ §UÉÎ</t>
    </r>
  </si>
  <si>
    <t>03.09.2015</t>
  </si>
  <si>
    <t xml:space="preserve">RGRHCL 10 TEC  2015 </t>
  </si>
  <si>
    <r>
      <t xml:space="preserve">¨ÉAUÀ¼ÀÆgÀÄ £ÀUÀgÀzÀ 25 ¥ÀæzÉÃ±ÀUÀ¼À°è </t>
    </r>
    <r>
      <rPr>
        <b/>
        <i/>
        <sz val="11"/>
        <rFont val="Times New Roman"/>
        <family val="1"/>
      </rPr>
      <t>Bangalore One Center</t>
    </r>
    <r>
      <rPr>
        <b/>
        <sz val="11"/>
        <rFont val="Times New Roman"/>
        <family val="1"/>
      </rPr>
      <t xml:space="preserve"> </t>
    </r>
    <r>
      <rPr>
        <b/>
        <sz val="11"/>
        <rFont val="Nudi web 01 e"/>
      </rPr>
      <t>PÁªÀÄUÁjUÀ½UÉ CAzÁdÄ ¥ÀnÖAiÀÄ£ÀÄß vÀAiÀiÁj¹ ¸À°è¸ÀÄªÀ PÀÄjvÀÄ</t>
    </r>
  </si>
  <si>
    <t>28.07.2015</t>
  </si>
  <si>
    <t>RGRHCL 12 TEC  2015</t>
  </si>
  <si>
    <t xml:space="preserve">avÀæzÀÄUÀð f¯ÉèAiÀÄ°è£À D±ÀæAiÀÄ §qÁªÀuÉUÀ½UÉ ªÀÄÆ®¨sÀÆvÀ ¸ËPÀAiÀÄð PÀ°à¸ÀÄªÀ §UÉÎ </t>
  </si>
  <si>
    <t>07.08.2015</t>
  </si>
  <si>
    <t>RGRHCL 13 TEC 2015</t>
  </si>
  <si>
    <t>gÁfÃªï UÁA¢ü UÁæ«ÄÃt «zÀÄåvï AiÉÆÃd£ÉAiÀÄr §qÀvÀ£À gÉÃSÉÃUÀ½VAvÀ PÉ¼ÀVgÀÄªÀ ¥sÀ¯Á£ÀÄ¨sÀ«UÀ½UÉ/ºÀjd£À §¹Û/d£ÀvÁ PÁ®¤/UÀÄA¥ÀÄªÀÄ£ÉUÀ½UÉ «zÀÄåvï ¸ÀA¥ÀPÀð PÀ°à¸ÀÄªÀ PÀÄjvÀÄ</t>
  </si>
  <si>
    <t>21.08.2015</t>
  </si>
  <si>
    <t>RGRHCL 14 TEC 2015</t>
  </si>
  <si>
    <t>«dAiÀÄ¥ÀÄgÀ f¯Éè §¸ÀªÀ£À ¨ÁUÉÃªÁr £ÀUÀgÀ D±ÀæAiÀÄ PÁ¯ÉÆÃ¤AiÀÄ°è ªÀÄÆ®¨sÀÆvÀ ¸ËPÀAiÀÄð PÀ°à¸À®Ä C£ÀÄzÁ£À ªÀÄAdÆgÀÄ PÀÄjvÀÄ</t>
  </si>
  <si>
    <t>26.08.2015</t>
  </si>
  <si>
    <t>RGRHCL 15 TEC 2015</t>
  </si>
  <si>
    <t>ªÉÄÊ¸ÀÆj£À PÀÈµÀÚgÁd «zsÁ£À ¸À¨sÁ PÉëÃvÀæzÀ D±ÀæAiÀÄ §qÁªÀuÉUÀ½UÉ ªÀÄÆ®¨sÀÆvÀ ¸ËPÀAiÀÄð PÀ°à¸ÀÄªÀ §UÉÎ</t>
  </si>
  <si>
    <t>31.08.2015</t>
  </si>
  <si>
    <t>RGRHCL 16 TEC  2015</t>
  </si>
  <si>
    <r>
      <t>FRP Fibro past</t>
    </r>
    <r>
      <rPr>
        <sz val="14"/>
        <rFont val="Times New Roman"/>
        <family val="1"/>
      </rPr>
      <t xml:space="preserve"> </t>
    </r>
    <r>
      <rPr>
        <sz val="14"/>
        <rFont val="Nudi 03 e"/>
      </rPr>
      <t>ªÀÄvÀÄÛ</t>
    </r>
    <r>
      <rPr>
        <sz val="14"/>
        <rFont val="Times New Roman"/>
        <family val="1"/>
      </rPr>
      <t xml:space="preserve"> </t>
    </r>
    <r>
      <rPr>
        <b/>
        <sz val="12"/>
        <rFont val="Times New Roman"/>
        <family val="1"/>
      </rPr>
      <t>Doors</t>
    </r>
    <r>
      <rPr>
        <sz val="14"/>
        <rFont val="Times New Roman"/>
        <family val="1"/>
      </rPr>
      <t xml:space="preserve"> </t>
    </r>
    <r>
      <rPr>
        <sz val="14"/>
        <rFont val="Nudi 03 e"/>
      </rPr>
      <t>UÀ¼À£ÀÄß §¼À¹PÉÆ¼ÀÄîªÀ PÀÄjvÀÄ</t>
    </r>
  </si>
  <si>
    <t>29.08.2015</t>
  </si>
  <si>
    <t xml:space="preserve">RGRHCL 17 TEC 2015  </t>
  </si>
  <si>
    <t>gÁfÃªï UÁA¢ü UÁæ«ÄÃt ªÀ¸Àw ¤UÀªÀÄªÀÅ UÀÈºÀ ¤ªÀiÁðtPÉÌ §¼À¸ÀÄªÀ n.JA.n ªÀÄvÀÄÛ ¹ªÉÄÃAl£ÀÄß PÀ£ÁðlPÀ gÁdå ¸ÀtÚ PÉÊUÁjPÉUÀ¼À C©üªÀÈ¢Þ ¤UÀªÀÄ¢AzÀ RjÃ¢¸ÀÄªÀ PÀÄjvÀÄ</t>
  </si>
  <si>
    <t>11.09.2015</t>
  </si>
  <si>
    <t>RGRHCL 20 TEC 2015</t>
  </si>
  <si>
    <t>¨ÉAUÀ¼ÀÆgÀÄ £ÀUÀgÀ f¯ÉèAiÀÄ ¨ÉAUÀ¼ÀÆgÀÄ GvÀÛgÀ vÁ®ÆèQ£À ºÉ¸ÀgÀWÀlÖ ºÉÆÃ§½ ªÁå¦ÛAiÀÄ°è §gÀÄªÀ ¨Áå®PÉgÉ UÁæªÀÄzÀ ¸À.£ÀA: 77 gÀ 2-00 JPÀgÉ d«ÄÃ¤£À°è ¤«Äð¸ÀÄªÀ ªÀÄ£ÉUÀ½UÉ ªÀÄ£ÉUÀ½UÉ ªÀÄÆ®¨sÀÆvÀ ¸ËPÀAiÀÄð PÀ°à¸ÀÄªÀ CAzÁdÄ ¥ÀnÖ ¸À°è¸ÀÄªÀ §UÉÎ</t>
  </si>
  <si>
    <t>07.12.2015</t>
  </si>
  <si>
    <t>RGRHCL 19 TEC 2015</t>
  </si>
  <si>
    <t xml:space="preserve">aAZÉÆÃ½ «zsÁ£À¸À¨sÁ ªÀÄvÀ PÉëÃvÀæ gÀªÀgÀÄ, aAZÉÆÃ½ PÉëÃvÀæzÀ ªÁå¦ÛUÉ §gÀÄªÀ ªÀÄÄPÀgÀA¨sÁ UÁæªÀÄzÀ ¸À.£ÀA: 80/3 gÀ 8.10 JPÀgÉ d«ÄÃ¤£À°è ¤UÀªÀÄzÀ ªÀw¬ÄAzÀ ªÀÄÆ®¨sÀÆvÀ ¸ËPÀAiÀÄð PÀ°à¸ÀÄªÀ  §UÉÎ </t>
  </si>
  <si>
    <t>ªÁd¥ÉÃ¬Ä ªÀ¸Àw AiÉÆÃd£ÉAiÀÄr PÀÄµÀÖgÉÆÃUÀ¢AzÀ UÀÄtªÀÄÄPÀÛgÁzÀªÀjUÉ ªÀÄ£ÉUÀ¼À£ÀÄß ¤«Äð¸ÀÄwÛgÀÄªÀ §qÁªÀuÉUÉ ªÀÄÆ®¨sÀÆvÀ ¸ËPÀAiÀÄð PÀ°à¸ÀÄªÀ §UÉÎ</t>
  </si>
  <si>
    <t>17.10.2015</t>
  </si>
  <si>
    <t>RGRHCL 21 TEC 2015</t>
  </si>
  <si>
    <t>ºÁ¸À£À f¯ÉèAiÀÄ ºÉÆ¼ÉÃ£ÀgÀ¹Ã¥ÀÄgÀ «zsÁ£À ¸À¨sÁ PÉëÃvÀæ CA§ÄUÀ UÁæªÀÄ ¥ÀAZÁAiÀÄw ªÁå¦ÛAiÀÄ PÉÆAvÀUËqÀ£ÀºÀ½î UÁæªÀÄzÀ ¸À.£ÀA: 61-1.03, 62-2.27 UÉ ªÀÄÆ®¨sÀÆvÀ ¸ËPÀAiÀÄð PÀ°à¸ÀÄªÀ §UÉÎ</t>
  </si>
  <si>
    <t>23.09.2015</t>
  </si>
  <si>
    <t xml:space="preserve">RGRHCL 22 TEC 2015 </t>
  </si>
  <si>
    <t>Koppal NK DPR</t>
  </si>
  <si>
    <t>16.10.2015</t>
  </si>
  <si>
    <t>RGRHCL 23 TEC 2015</t>
  </si>
  <si>
    <t>©ÃzÀgï f¯ÉèAiÀÄ ºÀÄªÀÄ£Á¨Ázï vÁ®ÆQ£À alUÀÄ¥Àà ¥ÀlÖtzÀ°è C¯ÉªÀiÁj ºÁUÀÆ CgÉC¯ÉªÀiÁj d£ÁAUÀzÀ 63 ¥sÀ¯Á£ÀÄ¨sÀ«UÀ½UÉ ªÀÄ£É ¤ªÀiÁðt ªÀiÁqÀ®Ä ¤«Äðw PÉÃAzÀæ, ©ÃzÀgï gÀªÀjUÉ PÁªÀÄUÁj DzÉÃ±ÀªÀ£ÀÄß” ¤ÃqÀÄªÀ §UÉÎ.</t>
  </si>
  <si>
    <t>08.10.2015</t>
  </si>
  <si>
    <t>RGRHCL 24 TEC 2015</t>
  </si>
  <si>
    <t>Gadag NK DPR</t>
  </si>
  <si>
    <t>RGRHCL 25 TEC 2015</t>
  </si>
  <si>
    <t>ªÁd¥ÉÃ¬Ä £ÀUÀgÀ ªÀ¸Àw AiÉÆÃd£ÉAiÀÄr ¨ÉAUÀ¼ÀÆgÀÄ £ÀUÀgÀ f¯ÉèAiÀÄ zÁ¸À£À¥ÀÄgÀ, PÉA¥À£ÀºÀ½î,  ¹AUÀ£ÁAiÀÄPÀ£ÀºÀ½î  ªÀÄvÀÄÛ  gÁªÀÄ£ÀUÀgÀ f¯ÉèAiÀÄ PÀ£ÀPÀ¥ÀÄgÀ ¥ÀlÖtzÀ°è ªÀÄ£ÉUÀ¼À ¤ªÀiÁðt PÁªÀÄUÁjUÉ «¸ÀÛøvÀ AiÉÆÃd£Á ªÀgÀ¢AiÀÄ£ÀÄß ¤UÀªÀÄPÉÌ ¸À°è¸ÀÄªÀ PÀÄjvÀÄ</t>
  </si>
  <si>
    <t>RGRHCL 26 TEC 2015</t>
  </si>
  <si>
    <t>Bagalkot DPR</t>
  </si>
  <si>
    <t>19.10.2015</t>
  </si>
  <si>
    <t>RGRHCL 27 TEC 2015</t>
  </si>
  <si>
    <t>GHS</t>
  </si>
  <si>
    <t>22.08.2015</t>
  </si>
  <si>
    <t>RGRHCL 28 TEC 2015</t>
  </si>
  <si>
    <t>Assurance Committe</t>
  </si>
  <si>
    <t>RGRHCL 29 TEC 2015</t>
  </si>
  <si>
    <t>Gulbarga DPR</t>
  </si>
  <si>
    <t>RGRHCL 30 TEC 2015</t>
  </si>
  <si>
    <t>Gulbarga Japharabad DPR</t>
  </si>
  <si>
    <t>RGRHCL 31 TEC 2015</t>
  </si>
  <si>
    <t>Raichur Sindhanur DPR</t>
  </si>
  <si>
    <t>RGRHCL 32 TEC 2015</t>
  </si>
  <si>
    <t>Dakshina Kannada Mulki</t>
  </si>
  <si>
    <t>RGRHCL 33 TEC 2015</t>
  </si>
  <si>
    <t>RIDF-20 ITI ( New Proposal)</t>
  </si>
  <si>
    <t>02.08.2015</t>
  </si>
  <si>
    <t>RGRHCL 34 TEC 2015</t>
  </si>
  <si>
    <t>Cement Agenda</t>
  </si>
  <si>
    <t>29.11.2015</t>
  </si>
  <si>
    <t>RGRHCL 35 TEC 2015</t>
  </si>
  <si>
    <t xml:space="preserve"> Tumkur Sira</t>
  </si>
  <si>
    <t>RGRHCL 36 TEC 2015</t>
  </si>
  <si>
    <t xml:space="preserve"> Infra  Bagalkot</t>
  </si>
  <si>
    <t>RGRHCL 01 TEC 2016</t>
  </si>
  <si>
    <t>ªÀÄºÁgÁµÀÖçzÀ £ÁUÀÄàgÀzÀ°è ¤UÀªÀÄ¢AzÀ ªÀÄ½UÉ vÉgÉAiÀÄ®Ä ¸ÁªÀÄVæUÀ¼À vÀAiÀiÁjPÉ ªÀÄvÀÄÛ PÁAiÀÄð¤ªÀðºÀuÉUÉ PÁgÁåzÉÃ±ÀzÉÆA¢UÉ C£ÀÄzÁ£À ©qÀÄUÀqÉUÉÆ½¸ÀÄwÛgÀÄªÀ §UÉÎ</t>
  </si>
  <si>
    <t>18.01.2016</t>
  </si>
  <si>
    <t>RGRHCL 02 TEC 2016</t>
  </si>
  <si>
    <t>Office shifting Rajajinagar to Khanija Bhavan</t>
  </si>
  <si>
    <t>21.03.2016</t>
  </si>
  <si>
    <t>RGRHCL 03 TEC 2016</t>
  </si>
  <si>
    <t>KTTP Exemption</t>
  </si>
  <si>
    <t>RGRHCL 04 TEC 2016</t>
  </si>
  <si>
    <t>Infrastructure Proposals</t>
  </si>
  <si>
    <t>17.03.2016</t>
  </si>
  <si>
    <t>RGRHCL 05 TEC 2016</t>
  </si>
  <si>
    <t>Group housing</t>
  </si>
  <si>
    <t>RGRHCL 06 TEC 2016</t>
  </si>
  <si>
    <t>Rabertsonpete KGF Kolar</t>
  </si>
  <si>
    <t>RGRHCL 07 TEC 2016</t>
  </si>
  <si>
    <t xml:space="preserve"> Mandya</t>
  </si>
  <si>
    <t>RGRHCL 08 TEC 2016</t>
  </si>
  <si>
    <t>ISEC Additional New Works Vol-2</t>
  </si>
  <si>
    <t>RGRHCL 09 TEC 2016</t>
  </si>
  <si>
    <t>Electrical plug Points Work With Auditors Room</t>
  </si>
  <si>
    <t>RGRHCL 10 TEC 2016</t>
  </si>
  <si>
    <t>Ramanagar Channapattan</t>
  </si>
  <si>
    <t>RGRHCL 11 TEC 2016</t>
  </si>
  <si>
    <t>KKGBV New Proposal (37)</t>
  </si>
  <si>
    <t>RGRHCL 12 TEC 2016</t>
  </si>
  <si>
    <t>Nirmithi Kendra Circular</t>
  </si>
  <si>
    <t>RGRHCL 13 TEC 2016</t>
  </si>
  <si>
    <t xml:space="preserve"> Ms Revolution Infrastructure</t>
  </si>
  <si>
    <t>RGRHCL 14 TEC 2016</t>
  </si>
  <si>
    <t>Appointment Of Electrical Engineer</t>
  </si>
  <si>
    <t>RGRHCL 15 TEC 2016</t>
  </si>
  <si>
    <t>LA-LC</t>
  </si>
  <si>
    <t>RGRHCL 16 TEC 2016</t>
  </si>
  <si>
    <t>Smart grama- nanjanagud</t>
  </si>
  <si>
    <t>RGRHCL 17 TEC 2016</t>
  </si>
  <si>
    <t>Hunagund Praposal</t>
  </si>
  <si>
    <t>RGRHCL 18 TEC 2016</t>
  </si>
  <si>
    <t>Balki Praposal</t>
  </si>
  <si>
    <t>RGRHCL 19 TEC 2016</t>
  </si>
  <si>
    <t>Tour Programme File</t>
  </si>
  <si>
    <t>03.07.2016</t>
  </si>
  <si>
    <t>RGRHCL 20  TEC 2016</t>
  </si>
  <si>
    <t>Training and Seminars</t>
  </si>
  <si>
    <t>RGRHCL 21 TEC 2016</t>
  </si>
  <si>
    <t>Infrastructure Timeline</t>
  </si>
  <si>
    <t>RGRHCL 22 TEC 2016</t>
  </si>
  <si>
    <t>IIT Madras Inspection File</t>
  </si>
  <si>
    <t>RGRHCL 23 TEC 2016</t>
  </si>
  <si>
    <t>Smart City</t>
  </si>
  <si>
    <t>RGRHCL 24 TEC 2016</t>
  </si>
  <si>
    <t>CM Office Reports (5 Crore)</t>
  </si>
  <si>
    <t>03.09.2016</t>
  </si>
  <si>
    <t>RGRHCL 25 TEC 2016</t>
  </si>
  <si>
    <t>25-Technical Evaluation of Site at Yallapur Village, Manthur Road near Hubballi Town</t>
  </si>
  <si>
    <t>RGRHCL 26 TEC 2016</t>
  </si>
  <si>
    <t>Bambu Technology Adopted</t>
  </si>
  <si>
    <t>RGRHCL 27 TEC 2016</t>
  </si>
  <si>
    <t>Dakshin Kannada Sulya Infra Proposal</t>
  </si>
  <si>
    <t>RGRHCL 28 TEC 2016</t>
  </si>
  <si>
    <t>Green Building in Karnataka</t>
  </si>
  <si>
    <t>RGRHCL 29 TEC 2016</t>
  </si>
  <si>
    <t>Udupi Infra Proposal</t>
  </si>
  <si>
    <t>RGRHCL 30 TEC 2016</t>
  </si>
  <si>
    <t>Mangalore  Idya infra Proposal</t>
  </si>
  <si>
    <t>RGRHCL 31 TEC 2016</t>
  </si>
  <si>
    <t>Bannerughatta 25Houses Estimation</t>
  </si>
  <si>
    <t>RGRHCL 32 TEC 2016</t>
  </si>
  <si>
    <t xml:space="preserve"> KSRSAC Additional Works</t>
  </si>
  <si>
    <t>RGRHCL 33 TEC 2016</t>
  </si>
  <si>
    <t>TECHNICAL Staff ( PI Division Tour)</t>
  </si>
  <si>
    <t>16.12.2016</t>
  </si>
  <si>
    <t>RGRHCL 03 TEC 01 2017</t>
  </si>
  <si>
    <t>RGRHCL 01 TEC  2017</t>
  </si>
  <si>
    <t>Belgaum Khanapur</t>
  </si>
  <si>
    <t>RGRHCL 04 TEC  2017</t>
  </si>
  <si>
    <t>04-Dharwad Annigeri</t>
  </si>
  <si>
    <t>RGRHCL 05 TEC 2017</t>
  </si>
  <si>
    <t>05-Vijayapur (Muddebihal)</t>
  </si>
  <si>
    <t>RGRHCL 07 INFRA(Tech) 2016-17</t>
  </si>
  <si>
    <t>Dakshina Kannada Sulya</t>
  </si>
  <si>
    <t>RGRHCL 01 GHS 2017</t>
  </si>
  <si>
    <t>Dasanapur</t>
  </si>
  <si>
    <t>RGRHCL 01 MIS  (Tech) 2017</t>
  </si>
  <si>
    <t>22.04.2017</t>
  </si>
  <si>
    <t>ಆಡಳಿತ ವಿಭಾಗ</t>
  </si>
  <si>
    <t>ಕ್ರಮ ಸಂಖ್ಯೆ</t>
  </si>
  <si>
    <t>ಕಡತ ಸಂಖ್ಯೆ</t>
  </si>
  <si>
    <t>ವಿಷಯ</t>
  </si>
  <si>
    <t>ಕಡತ ಪ್ರಾರಂಭಿಸಿದ ದಿನಾಂಕ</t>
  </si>
  <si>
    <t>ಷರಾ</t>
  </si>
  <si>
    <t>ಭದ್ರತಾ ಸಿಬ್ಬಂದಿ</t>
  </si>
  <si>
    <t>ಕಚೇರಿ ವಿದ್ಯುತ್ ಬಿಲ್ ಪಾವತಿ</t>
  </si>
  <si>
    <t>ನಾಮ ಫಲಕ</t>
  </si>
  <si>
    <t>ಮುಕ್ತಾಯಗೊಳಿಸಲಾಗಿದೆ</t>
  </si>
  <si>
    <t>ತಾಲ್ಲೂಕು ನೋಡಾಲ್ ಅಧಿಕಾರಿ</t>
  </si>
  <si>
    <t>ಹಟ್ಡ್ವೆಲ್ಲರ್ಸ್ ಸಮೀಕ್ಷೆ</t>
  </si>
  <si>
    <t>ಸಿಎಎಸ್ಎಸ್ ಬಾಡಿಗೆ</t>
  </si>
  <si>
    <t>ಸ್ಕಾರ್ಪಿಯೋ ಖರೀದಿಸಿ</t>
  </si>
  <si>
    <t>ಕೊರಿಯರ್ ಬಿಲ್ಸ್</t>
  </si>
  <si>
    <t>ರಾಜೀವ್ ಗಾಂಧಿ ಗ್ರಾಮೀಣ ವಸತಿ ನಿಗಮದ ನೌಕರರ ಸೇವಕ ನಿಯಮ</t>
  </si>
  <si>
    <t>ವೈಯಕ್ತಿಕ ಫೈಲ್-ವ್ಯವಸ್ಥಾಪಕ ನಿರ್ದೇಶಕ ಡಾ.ಜೆ. ರವಿಶಂಕರ್</t>
  </si>
  <si>
    <t>ಡಾಕ್ಯುಮೆಂಟರಿ</t>
  </si>
  <si>
    <t>ಜನರೇಟರ್ ನಿರ್ವಹಣೆ</t>
  </si>
  <si>
    <t>ಕಚೇರಿ ಮರು ಬದಲಾಯಿಸುತ್ತದೆ</t>
  </si>
  <si>
    <t>ಕಾಂಕ್ರೀಟ್ ಬ್ಲಾಕ್ಗಳಿಗಾಗಿ ಟೆಂಡರ್</t>
  </si>
  <si>
    <t xml:space="preserve">ಶ್ರೀಮತಿ ಶೈಲರಿಂದ ಕೌಶಲ್ಯ ಶಾಲೆಗೆ ನಿಯೋಗ </t>
  </si>
  <si>
    <t>ನಿರ್ದೇಶಕರ ಕೊಠಡಿಯನ್ನು ನಿರ್ವಹಿಸಲು ಸೋಫಾ ಸೆಟ್ ಅನ್ನು ಖರೀದಿಸಿ</t>
  </si>
  <si>
    <t>ನನ್ನ ಮನೆ ಟೆಂಡರ್</t>
  </si>
  <si>
    <t>ಮುದ್ರಣ ವಾರ್ಷಿಕ ವರದಿ-2009-10</t>
  </si>
  <si>
    <t>ಆವಾಸಸ್ಥಾನ ಕೇಂದ್ರದಿಂದ ಬಾಡಿಗೆ</t>
  </si>
  <si>
    <t>ಬಿಎಸ್ಎನ್ಎಲ್ ಡಾಟಾ ಕಾರ್ಡ್ಗಳು</t>
  </si>
  <si>
    <t>NK ವಿಲೀನಗೊಳಿಸುವಿಕೆ</t>
  </si>
  <si>
    <t>ಹೌಸಿಂಗ್ ಮಂತ್ರಿ ಕಚೇರಿ (ವಿ ಸೊಮಣ್ಣ) ನಿಂದ ವಿನಾಯಿತಿ</t>
  </si>
  <si>
    <t>ಸಿಬ್ಬಂದಿ ಸಂಬಳ ಕೊಡುಗೆ</t>
  </si>
  <si>
    <t>ಸೋಫಾ ಸೆಟ್, ಟೇಬಲ್ ಚೇರ್ಮನ್ ಚೇಂಬರ್ ಖರೀದಿಸಿ</t>
  </si>
  <si>
    <t>ವಿದ್ಯುತ್ ಬಿಲ್ (ಕಾರ್ನಿಕ್, ಆವಾಸಸ್ಥಾನ, ಸಿಎಎಸ್ಎಸ್)</t>
  </si>
  <si>
    <t>ದೇವರಾಜು ನೇಮಕಾತಿ</t>
  </si>
  <si>
    <t>ಐವಿಆರ್</t>
  </si>
  <si>
    <t>ಕಚೇರಿ ಬಳಕೆಗಾಗಿ ಪೀಠೋಪಕರಣಗಳ ಖರೀದಿ</t>
  </si>
  <si>
    <t>ಲೇಖನ ಸಾಮಾಗ್ರಿಗಳ ಖರೀದಿ</t>
  </si>
  <si>
    <t>ಮುದ್ರಣ ಪತ್ರವು ಭೇಟಿ ನೀಡುವ ಕಾರ್ಡ್ಗಳನ್ನು ಮುಖ್ಯಸ್ಥರಾಗಿರುತ್ತಾರೆ</t>
  </si>
  <si>
    <t>ಕಚೇರಿ ಕಟ್ಟಡಕ್ಕೆ ಭದ್ರತಾ ಸೇವೆಗಳು</t>
  </si>
  <si>
    <t>ಪಿ.ಆರ್.ಐ ಸಂಪರ್ಕ</t>
  </si>
  <si>
    <t>ಸುವರ್ಣ ಭೂಮಿ ಯೋಜನೆ</t>
  </si>
  <si>
    <t>ಎಲ್ಎನ್ ಪೆಶ್ವೆರವೈಯಕ್ತಿಕ ಕಡತ</t>
  </si>
  <si>
    <t>ಎನ್ ಕೆ ಹೊರಗುತ್ತಿಗೆ</t>
  </si>
  <si>
    <t>ಕಾರ್ನಿಕ್ನ ಸುಧಾರಣೆ</t>
  </si>
  <si>
    <t>ವಾಹನ ಸಂಖ್ಯೆ ಕೆಎ-41 ಎನ್-3635-ಕೆಎಸ್ ಹೆಚ್ ಸಿ</t>
  </si>
  <si>
    <t>ಪರಿಶಿಷ್ಟ ಜಾತಿಗಳು, ಪರಿಶಿಷ್ಟ ಪಂಗಡಗಳ ಆದೇಶಗಳು</t>
  </si>
  <si>
    <t>ನನ್ನ ಮನೆ ಅಲೋಟ್ಮೆಂಟ್ ವಿಧಾನ</t>
  </si>
  <si>
    <t>ಕೆಎಸ್ ಸಿ ಬಿ ಆವರಣದಲ್ಲಿ ಕಾರ್ಪೊರೇಟ್ ಕಚೇರಿ</t>
  </si>
  <si>
    <t>ಟೊಯೋಟಾ ಇನ್ನೋವಾ ವಾಹನ ಖರೀದಿಸಿ</t>
  </si>
  <si>
    <t>ಉನ್ನತ ಅಧ್ಯಯನದ ಪಾಲನೆಗಾಗಿ ಉದ್ಯೋಗಿಗಳನ್ನು ಪ್ರಾಯೋಜಿಸುತ್ತಿದೆ</t>
  </si>
  <si>
    <t>ಸಣ್ಣ ಕುಟುಂಬದ ಮಾನದಂಡಗಳು</t>
  </si>
  <si>
    <t>ಗಾರ್ಡ್ನರ್ ಪಾವತಿ</t>
  </si>
  <si>
    <t>ಡಾ ವಿ.ಚಂದ್ರಶೇಖರ್ ಅವರ ವೈಯಕ್ತಿಕ ಕಡತ</t>
  </si>
  <si>
    <t>ಹುಡ್ಕೊ - ಸಿಎಸ್ಆರ್ ಹಣ</t>
  </si>
  <si>
    <t>ವ್ಯವಸ್ಥಾಪಕ ನಿರ್ದೇಶಕರ ಕಚೇರಿಗೆ (ನಿವಾಸ) ಭದ್ರತೆ ಸೇವೆಗಳು</t>
  </si>
  <si>
    <t>ಶ್ರೀ ಪರಶುರಾಮಗೌಡರ ವೈಯಕ್ತಿಕ ಕಡತ</t>
  </si>
  <si>
    <t>ನನ್ನ ಮನೆ ಸ್ವಾತ್ ಟೆಂಡರ್</t>
  </si>
  <si>
    <t>ಜೆ ಎಮ್ ಡಿ</t>
  </si>
  <si>
    <t>ರಾಜೀವ್ ಗಾಂಧಿ ಗ್ರಾಮೀಣ ವಸತಿ ನಿಗಮಕ್ಕೆ ಸೀಮಿತವಾದ ನಿರ್ಮಿತಿ ಕೇಂದ್ರದ ನಿರ್ಮಾಣ</t>
  </si>
  <si>
    <t>ಅಂಗನವಾಡಿ ಕಟ್ಟಡಗಳು ಟೆಂಡರ್</t>
  </si>
  <si>
    <t>ಶ್ರೀ ಜೈಪ್ರಸಾದ್ ಸಮಾಲೋಚಕರ ನೇಮಕ</t>
  </si>
  <si>
    <t>ಬಿ ಎಸ್ ವೈ ಪಿ ಎಮ್ ಸಿ</t>
  </si>
  <si>
    <t>ಫ್ಲಾಟ್ ಹಂಚಿಕೆ ಪತ್ರಗಳು</t>
  </si>
  <si>
    <t>ಜಿಪಿಎಸ್ ಮೊಬೈಲ್</t>
  </si>
  <si>
    <t>ಕೆ. ಬಸವಲಿಂಗಪ್ಪ ನೇಮಕ</t>
  </si>
  <si>
    <t>(ನೌಕರರನ್ನು ತರಬೇತಿಗಾಗಿ ಕಳುಹಿಸಲಾಗಿದೆ)</t>
  </si>
  <si>
    <t>ಎಂಜಿನಿಯರ್ಗಳ ಡೆಪ್ಯುಟೇಷನ್ ಬಾಡಿಗೆ</t>
  </si>
  <si>
    <t>(ವಿವಾದಾತ್ಮಕ ಕೋಟಾದಡಿಯಲ್ಲಿ ಹಂಚಿಕೆ) _</t>
  </si>
  <si>
    <t>ಟಿ ಎನ್ ಓ ಗಳ ಮುಕ್ತಾಯ</t>
  </si>
  <si>
    <t>ಟಿ ಎನ್ ಓ ಗಳ ರಜಾ</t>
  </si>
  <si>
    <t>ಜಾಹಿರಾತು</t>
  </si>
  <si>
    <t>ಕೆಂಗೇರಿ ಕಟ್ಟಡಕ್ಕೆ CASS ಬಾಡಿಗೆಗೆ</t>
  </si>
  <si>
    <t>2012 ರಲ್ಲಿ ಟಿ ಎನ್ ಓ ನೇಮಕಾತಿ</t>
  </si>
  <si>
    <t>ವಾರ್ಷಿಕ ವರದಿ ಮುದ್ರಣ (2010-11)</t>
  </si>
  <si>
    <t>ಬಯೋ-ಮೆಟ್ರಿಕ್ ಫಿಂಗರ್ ಪ್ರಿಂಟ್ ರೀಡರ್ ಖರೀದಿ</t>
  </si>
  <si>
    <t>ಪಿ.ಎಮ್.ಸಿ 2 ಕರೆ</t>
  </si>
  <si>
    <t>ಬಾಡಿಗೆ ಮತ್ತು ವಿದ್ಯುತ್ ನಿರ್ವಹಣೆ ಶುಲ್ಕಗಳು</t>
  </si>
  <si>
    <t>ಪ್ರೆಸ್ ಬಿಡುಗಡೆ</t>
  </si>
  <si>
    <t>ಅಂಗನವಾಡಿ ಬಿಲ್ಡಿಂಗ್ ಟೆಂಡರ್ 2</t>
  </si>
  <si>
    <t>ಚಂದ್ರಶೇಖರ್ ಸಮಾಲೋಚಕರನ್ನು ನೇಮಿಸಿ</t>
  </si>
  <si>
    <t>ತಾಳಗುಪ್ಪ 2ನೇ ಹಂತ</t>
  </si>
  <si>
    <t>ಎಲ್ಲರಿಗೂ ಪತ್ರಗಳು</t>
  </si>
  <si>
    <t>6 ನೇ ವೇತನ</t>
  </si>
  <si>
    <t>ಸಿಬ್ಬಂದಿಗಾಗಿ ಐಡಿ ಕಾರ್ಡ್ಗಳು</t>
  </si>
  <si>
    <t>ರೋಸ್ಟರ್ ವ್ಯವಸ್ಥೆ</t>
  </si>
  <si>
    <t>(ಜಿಪಿಎಸ್ ಲೆಕ್ಕಪರಿಶೋಧನೆಯ ಮೂಲಗಳು)</t>
  </si>
  <si>
    <t>ಮಿಸ್ಟರ್ ಎಫ್.ಆರ್. ಜಮಾದರ್ -IAS ವೈಯಕ್ತಿಕ ಫೈಲ್</t>
  </si>
  <si>
    <t>ಎಸಿ (ಸರ್ವರ್ ಕೊಠಡಿ) ಖರೀದಿ</t>
  </si>
  <si>
    <t>ಸಿಬ್ಬಂದಿಗಾಗಿ ಚೇರ್ಸ್ ಖರೀದಿ</t>
  </si>
  <si>
    <t>ಖಾದಿ ಫೈಲ್ ಖರೀದಿ</t>
  </si>
  <si>
    <t>ನಿರ್ವಹಣೆ ಸಂಬಂಧಿತ ವಿಷಯ</t>
  </si>
  <si>
    <t>ಡೀಸೆಲ್ ಹಾಗೂ ಪೆಟ್ರೋಲ್ ಕಛೇರಿ ವಾಹನಕ್ಕಾಗಿ</t>
  </si>
  <si>
    <t>ಜಿಪಿಎಸ್ ಅಡಿಯಲ್ಲಿ ಟಿಎನ್ಒಗೆ ತಪ್ಪಾಗಿದೆ</t>
  </si>
  <si>
    <t>ಪ್ರೊಬಾಷನರಿ ಡಿಕ್ಲರೇಶನ್ ಡ್ರೈವರ್ ಅಟೆಂಡರ್ಸ್</t>
  </si>
  <si>
    <t>ಸ್ಟೇಷನರಿಗಳ ಖರೀದಿ</t>
  </si>
  <si>
    <t>ಮಾರುತಿ ಎರ್ಟಿಗಾ</t>
  </si>
  <si>
    <t>KSHC ಯಿಂದ ಮೂರನೇ ವ್ಯಕ್ತಿ ಪರಿಶೀಲನೆ</t>
  </si>
  <si>
    <t>ಜೆರಾಕ್ಸ್ ಯಂತ್ರ ಖರೀದಿ</t>
  </si>
  <si>
    <t>ಆಸಾರೆ ಕಾಫಿ ಬುಕ್ಲೆಟ್</t>
  </si>
  <si>
    <t>BSY ಯೋಜನೆಗಳಿಗೆ ಹಾಜರಾತಿಗಳ ನೇಮಕಾತಿ</t>
  </si>
  <si>
    <t>ಮೂರನೇ ಪಕ್ಷದ ತನಿಖಾ ವರದಿ ಮತ್ತು ಬಿಲ್ಗಳು</t>
  </si>
  <si>
    <t>BSY ಯೋಜನೆಗಾಗಿ ಆವಾಸಸ್ಥಾನ ಕೇಂದ್ರದ ಮೂಲಕ ಹೊರಗುತ್ತಿಗೆ</t>
  </si>
  <si>
    <t>ಯುರೋ ಭಾರತ -2013</t>
  </si>
  <si>
    <t>ಜೆರಾಕ್ಸ್ (ಕ್ಯಾನನ್) ನಿರ್ವಹಣೆ</t>
  </si>
  <si>
    <t>2013 ಡೈರಿ ಪ್ರಿಂಟಿಂಗ್</t>
  </si>
  <si>
    <t>ಕೌಶಲ್ಯ ಶಾಲೆ ತರಬೇತಿ ಕೇಂದ್ರದ ನವೀಕರಣ</t>
  </si>
  <si>
    <t>ಸಿಬ್ಬಂದಿ ತರಬೇತಿ</t>
  </si>
  <si>
    <t>ದೂರು ಪುನರ್ನಿರ್ಮಾಣ ವ್ಯವಸ್ಥೆ</t>
  </si>
  <si>
    <t>ಬಿಎಂಆರ್ಸಿಎಲ್ ಲೇಬರ್ ಕ್ವಾರ್ಟರ್ಸ್ ಪ್ರಾಜೆಕ್ಟ್ಗಾಗಿ ಶ್ರೀ ದೇವಪುರದ ನೇಮಕ</t>
  </si>
  <si>
    <t>ಕೆಎಸ್ಎಲ್ಟಿಎ-ಡೇವಿಸ್ ಕಪ್</t>
  </si>
  <si>
    <t>ಶ್ರೀ ವಿ.ಪಿ.ನ ವೈಯಕ್ತಿಕ ಕಡತ ಇಕ್ಕೇರಿ, ಐಎಎಸ್, ವ್ಯವಸ್ಥಾಪಕ ನಿರ್ದೇಶಕ</t>
  </si>
  <si>
    <t>ರೆಕಾರ್ಡ್ ಕೊಠಡಿ ಸೃಷ್ಟಿ</t>
  </si>
  <si>
    <t>ವೈಯಕ್ತಿಕ ವೊಕ್ ಮೇಲೆ ಬೋರ್ಡ್ಗೆ ಹೋಗಲು ಕಾರ್ಪೋರೇಶನ್ ಉದ್ಯೋಗಿಗಳಿಗೆ ಅನುಮತಿ</t>
  </si>
  <si>
    <t>TNO ನ ವಿನಂತಿ</t>
  </si>
  <si>
    <t>ಕಚೇರಿಯ ಕನಿಜ ಭವನಕ್ಕೆ ಪುನಃ ಶಮನಗೊಳಿಸುವುದು</t>
  </si>
  <si>
    <t>ಪರಿಶಿಷ್ಟ ಜಾತಿ ಪ.ಪಂಗಡಗಳ ಪ್ರಾತಿನಿದ್ಯಕ್ಕೆ ಸಂಬಂಧಿಸಿದಂತೆ ವಿಷಯ ನೋಡಿಕೊಳ್ಳಲು ಸಂಪರ್ಕಾಧಿಕಾರಿಯನ್ನು ನೇಮಿಸುವ ಬಗ್ಗೆ.</t>
  </si>
  <si>
    <t>ಸ್ಟ್ಯಾಟಿಸ್ಟಿಕ್ಸ್ ಕಾಯಿದೆ 2008 ಸಂಗ್ರಹ ಮತ್ತು ಅಂಕಿಅಂಶಗಳ ನಿಯಮಗಳ ಸಂಗ್ರಹ - 2011</t>
  </si>
  <si>
    <t>ವಸತಿ ಯೋಜನೆ ಕ್ಯಾಟಲಾಗ್ ಮುದ್ರಣ</t>
  </si>
  <si>
    <t>ಸಿಎಸ್ಆರ್ ಫಂಡ್</t>
  </si>
  <si>
    <t>ಡೇವಿಸ್ ಕಪ್ ಪಂದ್ಯ</t>
  </si>
  <si>
    <t>TNO ನ ವಿಸ್ತೃತ ಸೇವೆಗಳು</t>
  </si>
  <si>
    <t>ಅಖಿಲ ಭಾರತಾ ವೀರಶ್ಯವ ಮಹಾಸಭಾ ® ಕಟ್ಟಡ ಬಾಡಿಗೆ ಬಗ್ಗೆ</t>
  </si>
  <si>
    <t>ಶ್ರೀ. ಕಾಂಟ್ರಾಕ್ಟ್ ಬೇಸಿಸ್ ನೇಮಕಾತಿ ಬಗ್ಗೆ ಮಂಜುನಾಥ್</t>
  </si>
  <si>
    <t>ಮೈಸೂರು ದಸರಾ ಥಿಂಗ್ಸ್ ಎಕ್ಸಿಬಿಷನ್ಗೆ</t>
  </si>
  <si>
    <t>TNO ನ ಸಂಬಳ ವಿಳಂಬವಾಯಿತು</t>
  </si>
  <si>
    <t>ಪ್ರಿಂಟಿಂಗ್ ವಾರ್ಷಿಕ ವರದಿ 2013 -14</t>
  </si>
  <si>
    <t>ಟೆಲಿಫೋನ್ AMC</t>
  </si>
  <si>
    <t>MTS ಡೇಟಾ ಕಾರ್ಡ್</t>
  </si>
  <si>
    <t>ಪುಸ್ತಕಗಳ ಖರೀದಿ, ನಿಯತಕಾಲಿಕೆಗಳು</t>
  </si>
  <si>
    <t>ಸ್ಟಾಫ್ ಲೀವ್</t>
  </si>
  <si>
    <t>ಕಚೇರಿ ಬಾಡಿಗೆ ಒಪ್ಪಂದದ ನವೀಕರಣ</t>
  </si>
  <si>
    <t>M / s ಗಾಗಿ ಕೆಲಸ ಮುಗಿದಿದೆ. ಸಹೋದರರು</t>
  </si>
  <si>
    <t>ವಿಭಾಗವಾರು ಭತಿಱ ಮಾಡಲಾದ ನಿರ್ವಾಹಕರ ದಿನಚರಿ &amp; ಮಾಸಿಕ ಬಾಕಿ ಸಲ್ಲಿಸುತ್ತಿರುವ ಕುರಿತು</t>
  </si>
  <si>
    <t>37(A)</t>
  </si>
  <si>
    <t>ಮೊಬೈಲ್ ಹ್ಯಾಂಡ್ಸೆಟ್ ಅನ್ನು ಪಿಎಸ್ಗೆ ವಸತಿ ಇಲಾಖೆಗೆ ಖರೀದಿಸಿ</t>
  </si>
  <si>
    <r>
      <t xml:space="preserve">ನಿಗಮದಿಂದ ಹೊರಡಿಸಲಾದ &amp; ಸರ್ಕಾರದ ಆದೇಶಗಳನ್ನು  </t>
    </r>
    <r>
      <rPr>
        <sz val="12"/>
        <color indexed="8"/>
        <rFont val="Arial Unicode MS"/>
        <family val="2"/>
      </rPr>
      <t>Website ನಲ್ಲಿ Upload ಮಾಡುವ ಬಗ್ಗೆ.</t>
    </r>
  </si>
  <si>
    <t>ಸಾಲದ ಮನ್ನಾ ಪ್ರಮಾಣಪತ್ರದ ಮುದ್ರಣ</t>
  </si>
  <si>
    <t>ವಸತಿ ಯೋಜನೆಯ ಅನುಷ್ಠಾನದಲ್ಲಿ ಪ್ರಮುಖ ಸಾಧನೆಗೈದ ಅನುಷ್ಠಾನಾಧಿಕಾರಿಗಳಿಗೆ ಪ್ರಶಸ್ತಿ ನೀಡುವ ಕುರಿತು</t>
  </si>
  <si>
    <t>ತಾಲ್ಲೂಕು ನೋಡಲ್ ಅಧಿಕಾರಿಗಳು &amp; ಜಿ.ಪಿ.ಎಸ್ ಆಡಿಟರ್, ಕಿರಿಯ ಸಹಾಯಕರ ವೇತನ ಹೆಚ್ಚಳ ಮಾಡುವ ಬಗ್ಗೆ.</t>
  </si>
  <si>
    <t>ಕೌಶಲ್ಯ ಶಾಲೆ ಹಾಗೂ ಕೌಶಲ್ಯ ತರಬೇತಿ ಮತ್ತು ಅಭಿವೃದ್ಧಿ ಅಕಾಡೆಮಿಗೆ ತಾತ್ಕಲಿಕ ನಿರ್ದೇಶಕರನ್ನು ನೇಮಿಸುವ ಬಗ್ಗೆ.</t>
  </si>
  <si>
    <t>ತಾಲ್ಲೂಕು ನೋಡಲ್ ಅಧಿಕಾರಿಗಳು ದಿನ ಪತ್ರಿಕೆಯಲ್ಲಿ ವರದಿ ಮಾಡಿದ ಬಗ್ಗೆ.</t>
  </si>
  <si>
    <t>ಇಲಾಖೆ ಮುಖ್ಯಸ್ಥರು ಮಾಹಿತಿಯನ್ನು ಒದಗಿಸುವ ಬಗ್ಗೆ.</t>
  </si>
  <si>
    <t>ಹೊರಗುತ್ತಿಗೆ ಆಧಾರದ ನೇಮಕಾತಿ ಬಗ್ಗೆ.</t>
  </si>
  <si>
    <t>ಸ್ತ್ರೀ ಜಾಗೃತಿ ಕನ್ನಡ ಮಾಸ ಪತ್ರಿಕೆಗೆ ಜಾಹೀರಾತು ನೀಡುವ ಬಗ್ಗೆ.</t>
  </si>
  <si>
    <t>ಮೆಡಿಕ್ಲೈಮ್ &amp; ವೈಯಕ್ತಿಕ ಅಪಘಾತ ನೀತಿ</t>
  </si>
  <si>
    <t>ಆಫೀಸ್ ಉಪಕರಣಗಳು ಮತ್ತು ಪೀಟೋಪಕರಣಗಳ ವಿಮೆ</t>
  </si>
  <si>
    <t>ಹಾಜರಾತಿಗೆ ಸಂಬಂಧಿಸಿದಂತೆ ನೋಟೀಸುಗಳು</t>
  </si>
  <si>
    <t>ಕೆಲಸ ಹಂಚಿಕೆ ಜೂನಿಯರ್ ಸಹಾಯಕ</t>
  </si>
  <si>
    <t>ನಿಗಮದಿಂದ ವಸತಿ ಇಲಾಖೆಗೆ ಒಟ್ಟು ಸಿಬ್ಬಂದ ನೇಮಿಸುವ ಬಗ್ಗೆ.</t>
  </si>
  <si>
    <t>ಸಿಡಿಲು ಕನ್ನಡ ರಾಷ್ಟ್ರೀಯ ಮಾಸ ಪತ್ರಿಕೆಗೆ ಜಾಹೀರಾತು ನೀಡುವ ಬಗ್ಗೆ.</t>
  </si>
  <si>
    <t>ಸಾಲ ಮನ್ನಾ ಪತ್ರದಲ್ಲಿ ವ್ಯವಸ್ಥಾಪಕ ನಿರ್ದೇಶಕರ ಸಹಿ ಮಾಡುವ ಕುರಿತು.</t>
  </si>
  <si>
    <t>ಇ ವರ್ಗದ ಕಡತ ಮುದ್ರಿಸುವ ಬಗ್ಗೆ.</t>
  </si>
  <si>
    <t>ಶ್ರೀ ಕಡಪಟ್ಟಿ- TNO ಇವರ ದೂರಿನ ಬಗ್ಗೆ.</t>
  </si>
  <si>
    <t>ವಿರೋದ ಪಕ್ಷದ ನಾಯಕರ ಆಪ್ತ ಕಾರ್ಯದರ್ಶಿ ಪ.ಸಂ. 1136/15 ಕ್ಕೆ ಉತ್ತರ</t>
  </si>
  <si>
    <t>ಹೌಸ್ ಕೀಪಿಂಗ್ಗಾಗಿ ವಸ್ತುಗಳು</t>
  </si>
  <si>
    <t>ಶ್ರೀ. ಸಂಸತ್ತಿನ ಸಿ.ಎಸ್. ಪುಟ್ಟರಾಜು ಸದಸ್ಯರು</t>
  </si>
  <si>
    <t>ವಿಜಯವಾಣಿ ಜಾಹೀರಾತು</t>
  </si>
  <si>
    <t>ವಿಸ್ಪರ್ ಜಾಹೀರಾತು</t>
  </si>
  <si>
    <t>ಇತರೆ</t>
  </si>
  <si>
    <t>ಮಾಹಿತಿ ಹಕ್ಕು -2014-15</t>
  </si>
  <si>
    <t>ಬ್ಲಾಕ್ / 4 ನೇ ಬ್ಲಾಕ್ ಪ್ರಸ್ತಾಪಗಳು</t>
  </si>
  <si>
    <t>ಎಲ್.ಎ.ಕ್ಯೂ - 1099 ಶ್ರೀ. ಸುಧಕರ ಲಾಲ್ .ಪಿ.ಆರ್ (ಕೊರಾಟಗೆರೆ)</t>
  </si>
  <si>
    <t>ನಿಧಿ ನಿರ್ಬಂಧ ಪ್ರಸ್ತಾಪಗಳು</t>
  </si>
  <si>
    <t>2014-15 ಎಮ್ಪಿಕ್ ಟಾರ್ಗೆಟ್ - ಸರ್ಕಾರ</t>
  </si>
  <si>
    <t>2014-15 ಎಮ್ಪಿಕ್ ಟಾರ್ಗೆಟ್ - ಜಿಲ್ಲೆಗಳು</t>
  </si>
  <si>
    <t>ತಪ್ಪಾದ ಜಿಪಿಎಸ್ ಆಡಿಟ್</t>
  </si>
  <si>
    <r>
      <t xml:space="preserve">2010-11 ನೇ ಸಾಲಿನ ಬಸವ ವಸತಿ ಯೋಜನೆಯಡಿ </t>
    </r>
    <r>
      <rPr>
        <sz val="12"/>
        <color indexed="8"/>
        <rFont val="Arial Unicode MS"/>
        <family val="2"/>
      </rPr>
      <t>House Extension ಎಂದು ತಿರಸ್ಕತವಾಗಿರುವ ಮನೆಗಳಿಗೆ ಅನುಧಾನ  ಬಿಡುಗಡೆಯ ಬಗ್ಗೆ</t>
    </r>
  </si>
  <si>
    <t>ಅಪೀಲ್ - 15 ಶ್ರೀ ಅರ್ಷದ್ ಹ್ಯುಷಿಯನ್</t>
  </si>
  <si>
    <t>MNC ವರದಿಗಳು</t>
  </si>
  <si>
    <t>ಅಪೀಲ್ - 16 ಬಿ ಸುರೇಶ್</t>
  </si>
  <si>
    <t>ಕೆಡಿಪಿ - ವರದಿಗಳು 2014-15</t>
  </si>
  <si>
    <t>ಹುಬ್ಬಳ್ಳಿ - ಧಾರವಾಡ ಬಿಂದಲ್ 2 ನೇ ಹಂತ</t>
  </si>
  <si>
    <r>
      <t xml:space="preserve">LAC - 136 </t>
    </r>
    <r>
      <rPr>
        <sz val="12"/>
        <color indexed="8"/>
        <rFont val="Arial Unicode MS"/>
        <family val="2"/>
      </rPr>
      <t>ಶ್ರೀ. ಮೊಹಿಯುದ್ದೀನ್ ಬಾವಾ . ಬಿ.ಎ (ಮಂಗಳೂರು ಉತ್ತರ)</t>
    </r>
  </si>
  <si>
    <t>LCA - 362 ಶ್ರೀ ರಾಜೀವ</t>
  </si>
  <si>
    <t>LCA - 341 ಶ್ರೀ ಸುನೀಲ್ ಕುಮಾರ್.ವಿ (ಕಾರ್ಕಳ)</t>
  </si>
  <si>
    <t>LCQ - 276 ಶ್ರೀ ಶ್ರೀನಿವಾಸ್.ಜಿ.ಹೆಚ್</t>
  </si>
  <si>
    <t>LCQ - 280 ಶ್ರೀ ವೀರಕುಮಾರ ಅಪ್ಪಸೋ ಪಾಟೀಲ್</t>
  </si>
  <si>
    <t>LCQ - 275 ಶ್ರೀ ಎಂ.ಡಿ. ಲಕ್ಷೀನಾರಾಯಣ</t>
  </si>
  <si>
    <t>LCQ - 200 ಶ್ರೀಮತಿ ಮೋಟ್ಟಮ್ಮ</t>
  </si>
  <si>
    <t>LCQ - 91 ಲಕ್ಷೀನಾರಾಯಣ (ಅಣ್ಣಯ್ಯ)</t>
  </si>
  <si>
    <t>LCA - 1295 ಯಶವಂತರಾಯ ಗೌಡ ವಿಟ್ಟಲ್ ಗೌಡ ಪಾಟೀಲ್</t>
  </si>
  <si>
    <t>LCA - 183 ಶ್ರೀ ಕೋಳಿವಾಡ ಕೆ.ಬಿ (ರಾಣಿಬೆನ್ನೂರು)</t>
  </si>
  <si>
    <t>LCA - 768 ಶ್ರೀ ಬಾಲಕೃಷ್ಣ ಹೆಚ್.ಎಸ್ (ಮಾಗಡಿ)</t>
  </si>
  <si>
    <t>LCA - 1241 ಶ್ರೀ ಸುನೀಲ್ ಕುಮಾರ್.ವಿ (ಕಾರ್ಕಳ)</t>
  </si>
  <si>
    <t>LCA - 1321 ಶ್ರೀ ಅಶೋಕ್ ಖೇಣಿ (ಬೀದರ್)</t>
  </si>
  <si>
    <t>LCA - 1299 ಶ್ರೀ ಶಾರದ ಮೋಹನ್ ಶೆಟ್ಟಿ (ಕುಮಟಾ)</t>
  </si>
  <si>
    <t>LCA - 380 ಶ್ರೀ ನಾರಾಯಣ ಸ್ವಾಮಿ ಎಸ್.ಎನ್ (ಬಂಗಾರಪೇಟೆ)</t>
  </si>
  <si>
    <t>LCA - 1314 ಶ್ರೀ ಕ್ಯಾತ್ಸಂದ್ರ ಎನ್ ರಾಜಣ್ಣ (ಮಧುಗಿರಿ)</t>
  </si>
  <si>
    <t>LCA - 1160 ಡಾ|| ಕೆ. ಶ್ರೀನಿವಾಸಮೂರ್ತಿ (ನೆಲಮಂಗಲ)</t>
  </si>
  <si>
    <t>LCA - 801 ಶ್ರೀ ಬಣಕೂರ್ ಯು.ಬಿ. (ಹಿರೇಕೆರೂರು)</t>
  </si>
  <si>
    <t>LCA - 783 ಶ್ರೀ ಈಶ್ವರ ಭೀಮಣ್ಣ ಕಂರ್ಡೆ (ಭಲ್ಕಿ)</t>
  </si>
  <si>
    <t>LCA - 381 ಶ್ರೀ ಬಣಕೂರ್ ಯು.ಬಿ. (ಹಿರೇಕೆರೂರು)</t>
  </si>
  <si>
    <t>ಎಲ್.ಎ.ಕ್ಯೂ - 1145 ಶ್ರೀ ಸಧಾಕರ್ ಲಾಲ್ ಪಿ.ಆರ್</t>
  </si>
  <si>
    <t>ವಿಧಾನ ಸಭಾ - 1304 ಶ್ರೀ ಸುಧಾಕರ (ಚಿಕ್ಕಬಳ್ಳಾಪುರ)</t>
  </si>
  <si>
    <t>ದೂರುಗಳು - ಪರಿಶೀಲನೆ ವರದಿ</t>
  </si>
  <si>
    <t>LCQ - 712 ಶ್ರೀ ಕೆ ಪ್ರತಾಪ ಚಂದ್ರ ಶೆಟ್ಟಿ</t>
  </si>
  <si>
    <t>LCQ - 742 - ಡಾ|| ಎಂ ಆರ್ ಹುಲಿನಾಯ್ಕರ್</t>
  </si>
  <si>
    <t>LCQ - 697 ಶ್ರೀ ಸೊಮ್ಮಣ್ಣ</t>
  </si>
  <si>
    <t>LCQ - 711 ಶ್ರೀ ಕೆ. ಪ್ರತಾಪ್ ಚಂದ್ರ ಶೆಟ್ಟಿ</t>
  </si>
  <si>
    <t>ಇತರೆ - 2014 (ದೂರುಗಳು- ಸೂಳ್ಯ)</t>
  </si>
  <si>
    <t>LCQ - 787 ಶ್ರೀಮತಿ ಅನುರಾಧ</t>
  </si>
  <si>
    <t>LCQ - 741 ಶ್ರೀ ಎಂ ಶ್ರೀನಿವಾಸ</t>
  </si>
  <si>
    <t>LCQ - 599 ಶ್ರೀ ಬಿ ರಾಮಕೃಷ್ಣ</t>
  </si>
  <si>
    <t>LCQ - 699 ಶ್ರೀ. ವೀರಕುಮಾರ್ ಅಪ್ಪಾಸೋ ಪಾಟೀಲ್</t>
  </si>
  <si>
    <t>ಎಲ್.ಎ.ಕ್ಯೂ - 395 ಶ್ರೀ. ರಾಜೀವ್ ಪಿ (ಕುಡಾಚಿ)</t>
  </si>
  <si>
    <t>LCQ - 803 -ಶ್ರೀ ಎಂ.ಡಿ. ಲಕ್ಷೀನಾರಾಯಣ</t>
  </si>
  <si>
    <t>LCQ -  322 - ಶ್ರೀ ಸಿ.ಎಚ್. ವಿಜಯ್ ಶಂಕರ್</t>
  </si>
  <si>
    <t>LCQ - 612 - ಶ್ರೀ ಡಿ ಎಸ್ ವೀರಯ್ಯ</t>
  </si>
  <si>
    <t>LCQ -  584 - ಶ್ರೀ ರಾಮಚಂದ್ರಗೌಡ</t>
  </si>
  <si>
    <t>LCQ - 586 - ಶ್ರೀ ರಾಮಚಂದ್ರಗೌಡ</t>
  </si>
  <si>
    <t>LCQ - 587 - ಶ್ರೀ ರಾಮಚಂದ್ರಗೌಡ</t>
  </si>
  <si>
    <t>LCA - 1800 -ಶ್ರೀ ಸುಧಾಕರ್ ಲಾಲ್. ಆರ್</t>
  </si>
  <si>
    <t>LCQ - 595 - ಶ್ರೀ ರಾಮಕೃಷ್ಣ</t>
  </si>
  <si>
    <t>ಮಾಹಿತಿ ಹಕ್ಕು ವರದಿ - 17 ಬಿ ಸುರೇಶ್</t>
  </si>
  <si>
    <t>ಎಲ್.ಎ.ಕ್ಯೂ - 1545- ಶ್ರೀ ಲಕ್ಷ್ಣಣ ಸಂಗಪ್ಪ ಸವದಿ (ಆಥಣಿ)</t>
  </si>
  <si>
    <t>ಎಲ್.ಎ.ಕ್ಯೂ - 2606 -ಶ್ರೀ. ತಿಮ್ಮಾರಾಯಪ್ಪ ಕೆ.ಎಂ (ಪವಗಡ)</t>
  </si>
  <si>
    <t>ಎಲ್.ಎ.ಕ್ಯೂ - 1385 - ಶ್ರೀ ಶಿವಲಿಂಗೇಗೌಡ ಕೆ.ಎಂ. (ಅರೆಸೆಕೆರೆ)</t>
  </si>
  <si>
    <t>ಎಲ್.ಎ.ಕ್ಯೂ - 2042 - ಶ್ರೀ ಸೋಮಾಶೇಖರ್ ಎಸ್.ಟಿ (ಯಶ್ವಂತಪುರ)</t>
  </si>
  <si>
    <t>ಎಲ್.ಎ.ಕ್ಯೂ - 2572 ಶ್ರೀ. ರಾಜನ್ನಾ. ಎಂ (ಶಿದ್ಲಘಟ್ಟ)</t>
  </si>
  <si>
    <t>ಎಲ್.ಎ.ಕ್ಯೂ - 1390 - ಶ್ರೀ. ಗುರುಪದಾ ಗೌಡ ಸಾಂಗನಗೌಡ ಪಾಟೀಲ್ (ರೊನ್ನ)</t>
  </si>
  <si>
    <t>ಎಲ್.ಎ.ಕ್ಯೂ - 1551 - ಶ್ರೀ. ರಮೇಶ್ ಕುಮಾರ್ .K.R (ಶ್ರೀನಿವಾಸಸ್ಪುರ)</t>
  </si>
  <si>
    <t>ಎಲ್.ಎ.ಕ್ಯೂ - 1713 - ಶ್ರೀ ಸಂಜಯ್.ಬಿ.ಪಾಟೀಲ್ (ಬೆಲ್ಗಮ್ ಗ್ರಾಮಾಂತಾರ)</t>
  </si>
  <si>
    <t>ಎಲ್.ಎ.ಕ್ಯೂ - 2047 - ಶ್ರೀ. ಸಂಭಾಜಿ ಲಕ್ಷ್ಮಣ್ ಪಾಟೀಲ್ (ಬೆಲ್ಗಾಮ್)</t>
  </si>
  <si>
    <t>ಎಲ್.ಎ.ಕ್ಯೂ - 2056 - ಶ್ರೀ ಯಶವಂತರಾಯ ಗೌಡ ವಿಠಲ ಗೌಡ ಪಾಟೀಲ್</t>
  </si>
  <si>
    <t>ಎಲ್.ಎ.ಕ್ಯೂ - 2342 - ಶ್ರೀ ಗುರು ಪಾಟೀಲ್ ಶಿರಿವಾಲಾ (ಶಿಯಾಪುರ)</t>
  </si>
  <si>
    <t>ಎಲ್.ಎ.ಕ್ಯೂ - 2358 - ಶ್ರೀ. ಅಪಾಚು ರಾಜನ್ ಎಂ.ಪಿ (ಮಡಿಕೇರಿ)</t>
  </si>
  <si>
    <t>ಎಲ್.ಎ.ಕ್ಯೂ - 2546 - ಶ್ರೀ. ಅರವಿಂದ ಚಂದ್ರಕಾಂತ್ ಪಾಟೀಲ್ (ಖಾನಪುರ)</t>
  </si>
  <si>
    <t>ಎಲ್.ಎ.ಕ್ಯೂ - 2555 - ಶ್ರೀ. ನಾಗೇಂದ್ರ. ಬಿ (ಕುದ್ಲಗಿ)</t>
  </si>
  <si>
    <t>ಎಲ್.ಎ.ಕ್ಯೂ - 2586 - ಶ್ರೀ. ವಾಸು (ಚಾಮರಾಜ)</t>
  </si>
  <si>
    <t>ಎಲ್.ಎ.ಕ್ಯೂ - 2591 - ಶ್ರೀ. ಮಂಜುನಾಥ್ ಗೌಡ ಕೆ.ಎಸ್. (ಮಲೂರ್)</t>
  </si>
  <si>
    <t>ಎಲ್.ಎ.ಕ್ಯೂ - 192 - ಶ್ರೀ. ಪುಟ್ಟನಯ್ಯ. ಕೆ.ಎಸ್. (ಮೇಲುಕೋಟೆ)</t>
  </si>
  <si>
    <t>LCA - 412 ಶ್ರೀ. ಸುನೀಲ್ ಕುಮಾರ್. ವಿ (ಕಾರ್ಕಳ)</t>
  </si>
  <si>
    <t>ಎಲ್.ಎ.ಕ್ಯೂ - 2795 - ಶ್ರೀ. ತಿಮ್ಮಾರಾಯಪ್ಪ ಕೆ.ಎಂ. (ಪವಗಡ)</t>
  </si>
  <si>
    <t>LCQ - 1247 - ಶ್ರೀ. ಡಿ.ಎಸ್. ವೀರಯ್ಯ</t>
  </si>
  <si>
    <t>ಇತರೆ ಕರೆಸ್ಪಾಂಡೆನ್ಸ್</t>
  </si>
  <si>
    <t>ಎಲ್.ಎ.ಕ್ಯೂ - 1219 ಶ್ರೀ. ಬಿ. ರಾಮಕೃಷ್ಣ</t>
  </si>
  <si>
    <t>LCQ - 1177 ಶ್ರೀ. ಜಾನ್</t>
  </si>
  <si>
    <t>LCQ - 1259 ಶ್ರೀ. ಕೆ. ಪ್ರತಾಪಚಂದ್ರ ಶೆಟ್ಟಿ</t>
  </si>
  <si>
    <t>LCQ - 1213 ಶ್ರೀ. ರಘುನಾಥರಾವ್ ಮಲಾಕಪುರ್</t>
  </si>
  <si>
    <t>LCQ - 1248 ಶ್ರೀ. ಡಿ.ಎಸ್. ವೀರಯ್ಯ</t>
  </si>
  <si>
    <t>LCQ - 1231 ಶ್ರೀ. ವೈ.ವಿ. ನಾರಾಯಣಸ್ವಾಮಿ</t>
  </si>
  <si>
    <t>ಎಲ್.ಎ.ಕ್ಯೂ - 1120 ಶ್ರೀ. ಮಲ್ಲಿಕಾರ್ಜುನ್ ಸಿದ್ಧರಾಪ್ಪ ಖುಬಾ</t>
  </si>
  <si>
    <t>ಎಲ್.ಎ.ಕ್ಯೂ - 1989 ಸೀನಿಯರ್. ಲೋಬೋ ಜಿ.ಆರ್.</t>
  </si>
  <si>
    <t>CAN - 152 ಶ್ರೀ. ತನ್ವೀರ್ ಸೇಥ್</t>
  </si>
  <si>
    <t>ಎಲ್.ಎ.ಕ್ಯೂ - 2576 ಶ್ರೀ. ಈಶ್ವರ್ ಭೀಮಣ್ಣ ಖಾಂಡ್ರೆ (ಬಲ್ಕಿ)</t>
  </si>
  <si>
    <t>ಎಲ್.ಎ.ಕ್ಯೂ - 481 ಶ್ರೀ. ನಾರಾಯಣಸ್ವಾಮಿ ಎಸ್.ಎನ್. (ಬಂಗಾರಪೇಟೆ)</t>
  </si>
  <si>
    <t>ಎಲ್.ಎ.ಕ್ಯೂ - 967 ಶ್ರೀ. ರಾಜೀವ್ ಪಿ</t>
  </si>
  <si>
    <t>ಎಲ್.ಎ.ಕ್ಯೂ - 1080 ಶ್ರೀ. ಗೋಪಾಲ್ಯಯ್ಯ. (ಮಹಾಲಕ್ಷ್ಮಿ ಲೇಔಟ್)</t>
  </si>
  <si>
    <t>ಎಲ್.ಎ.ಕ್ಯೂ - 1382 ಶ್ರೀ. ನಾಗರಾಜ್ B.M. (ಸಿರಗುಪ್ಪಾ)</t>
  </si>
  <si>
    <t>ಎಲ್.ಎ.ಕ್ಯೂ - 2160 ಶ್ರೀ. ವಸಂತ್ಬಂಗೇರ.ಕೆ (ಬೆಲ್ತಂಗಡಿ)</t>
  </si>
  <si>
    <t>ಎಲ್.ಎ.ಕ್ಯೂ - 2161 ಶ್ರೀ. ವಸಂತ್ಬಂಗೇರ.ಕೆ (ಬೆಲ್ತಂಗಡಿ)</t>
  </si>
  <si>
    <t>ಎಲ್.ಎ.ಕ್ಯೂ - 2338 ಶ್ರೀ. ವಿನಯ್ ಕುಲಕರ್ಣಿ (ಧಾರವಾಡ)</t>
  </si>
  <si>
    <t>ಎಲ್.ಎ.ಕ್ಯೂ - 2352 ಶ್ರೀ. ಶ್ರೀನಿವಾಸ್ ಜಿ.ಎಸ್. (ತರಿಕೇರೆ)</t>
  </si>
  <si>
    <t>ಎಲ್.ಎ.ಕ್ಯೂ - 2522 ಶ್ರೀ. ಮಲ್ಲಿಕಾರ್ಜುನ್ ಸಿದ್ಧರಾಪ್ಪ ಖುಬಾ</t>
  </si>
  <si>
    <t>ಎಲ್.ಎ.ಕ್ಯೂ - 2531 ಶ್ರೀ ಸುನಿಲ್ ಕುಮಾರ್. V (ಕಾರ್ಕಳ)</t>
  </si>
  <si>
    <t>ಎಲ್.ಎ.ಕ್ಯೂ - 2536 ಶ್ರೀಮತಿ ಶಕುಂತಲಾ .ಟಿ. ಶೆಟ್ಟಿ</t>
  </si>
  <si>
    <t>ಎಲ್.ಎ.ಕ್ಯೂ - 2590 ಶ್ರೀ. ಬಾಲಕೃಷ್ಣ ಸಿ.ಎನ್ (ಶ್ರವಣಬೆಳಗೊಳ)</t>
  </si>
  <si>
    <t>ಎಲ್.ಎ.ಕ್ಯೂ - 2955 ಶ್ರೀ. ಶ್ರೀನಿವಾಸ ಶೆಟ್ಟಿ (ಕುಂದಾಪುರ)</t>
  </si>
  <si>
    <t>ಎಲ್.ಎ.ಕ್ಯೂ - 2959 ಶ್ರೀ. ಗೋವಿಂದಾ.ಎಂ ಕರಾಜೋಲಾ (ಮುಡೋಲಾ)</t>
  </si>
  <si>
    <t>ಎಲ್.ಎ.ಕ್ಯೂ - 2962 ಶ್ರೀ. ಪಾಟೀಲ್ ಜೆ.ಟಿ. (ಬೀಲಾಗಿ)</t>
  </si>
  <si>
    <t>ಎಲ್.ಎ.ಕ್ಯೂ - 2966 ಶ್ರೀ. ಮಕಾಬುಲ್ ಎಸ್ ಭಗವಾನ್ (ಬಿಜಾಪುರ)</t>
  </si>
  <si>
    <t>ಎಲ್.ಎ.ಕ್ಯೂ - 3198 ಶ್ರೀ. ಕೋನಾರ್ಡಿಡಿ S.H. (ನವಲುಗುಂದ)</t>
  </si>
  <si>
    <t>ಎಲ್.ಎ.ಕ್ಯೂ - 3199 ಶ್ರೀ. ಕೋನಾರ್ಡಿಡಿ S.H. (ನವಲುಗುಂದ)</t>
  </si>
  <si>
    <t>ಎಲ್.ಎ.ಕ್ಯೂ - 3200 ಶ್ರೀ. ಕೋನಾರ್ಡಿಡಿ S.H. (ನವಲುಗುಂದ)</t>
  </si>
  <si>
    <t>ಎಲ್.ಎ.ಕ್ಯೂ - 3202 ಶ್ರೀ ಅಂಗಾರಾ. (ಸುಳ್ಯ)</t>
  </si>
  <si>
    <t>ಎಲ್.ಎ.ಕ್ಯೂ - 3219 ಶ್ರೀ. ಅಕಂದಾ ಶ್ರೀನಿವಾಸ್ ಮೂರ್ತಿ.ಆರ್ (ಪುಲೇಕೇಶ್ ನಗರ)</t>
  </si>
  <si>
    <t>ಎಲ್.ಎ.ಕ್ಯೂ - 3320 ಶ್ರೀ. ಬರಾಮಾ ಗೌಡ (ರಾಜು) ಹಲಾತ್ಗೌಡ ಕೇಜ್</t>
  </si>
  <si>
    <t>ಎಲ್.ಎ.ಕ್ಯೂ - 3323 ಶ್ರೀ. ಮನಪ್ಪ ಡಿ ವಾಜ್ಜಲ್ (ಲಿಂಗಸ್ನೂರ್)</t>
  </si>
  <si>
    <t>ಎಲ್.ಎ.ಕ್ಯೂ - 3328 ಶ್ರೀ. ರಾಜ ವೆಂಕಟಪ್ಪ ನಾಯಕ್ (ಸುರಪುರ)</t>
  </si>
  <si>
    <t>ಎಲ್.ಎ.ಕ್ಯೂ - 3529 ಶ್ರೀ. ಪುಟ್ಟರಂಗ ಶೆಟ್ಟಿ. ಸಿ (ಚಾಮರಾಜನಗರ)</t>
  </si>
  <si>
    <t>LCQ - 1558 ಶ್ರೀ. ಕೋಟಾ ಶ್ರೀನಿವಾಸ್ ಪೂಜಾರಿ</t>
  </si>
  <si>
    <t>LCQ - 1548 ಶ್ರೀ. ಎಂ.ಡಿ. ಲಕ್ಷ್ಮಿ ನಾರಾಯಣ (ಅಣ್ಣಯ್ಯ)</t>
  </si>
  <si>
    <t>LCQ - 1173 ಶ್ರೀ. ವೀರಕುಮಾರ್ ಅಪ್ಪಾಸೋ ಪಾಟೀಲ್</t>
  </si>
  <si>
    <t>LCQ - 1606 ಶ್ರೀ. ಪುಟ್ಟಸ್ವಾಮಿ</t>
  </si>
  <si>
    <t>LCQ - 2473 ಶ್ರೀ ರಾಮಕೃಷ್ಣ. ಜಿ</t>
  </si>
  <si>
    <t>LCQ - 1474 ಶ್ರೀ. ಅಮರನಾಥ ಪಾಟೀಲ್</t>
  </si>
  <si>
    <t>LCQ - 2965 ಶ್ರೀ. ಯಾರಿಸ್ ಎನ್.ಎ</t>
  </si>
  <si>
    <t>ಎಲ್.ಎ.ಕ್ಯೂ - 3512 ಶ್ರೀ. ಸತೀಶ್ ಕೃಷ್ಣ</t>
  </si>
  <si>
    <t>LCQ - 1576 - ಶ್ರೀ. ಡಿ.ಎಸ್. ವೀರಯ್ಯ</t>
  </si>
  <si>
    <t>LCQ - 1560 ಶ್ರೀ. ಟಿ. ಜಾನ್</t>
  </si>
  <si>
    <t>LCQ - 1620 ಶ್ರೀ ಎಸ್. ನಾಗರಾಜ್</t>
  </si>
  <si>
    <t>LCQ - 1543 - ಶ್ರೀ. ಘೋಟ್ನಿಕರ್ ಶ್ರೀಕಾಂತ್ ಲಕ್ಷ್ಮಣ್</t>
  </si>
  <si>
    <t>ಎಲ್.ಎ.ಕ್ಯೂ - 79 - ಶ್ರೀ. ಮೊಹಿಯುದ್ದೀನ್ ಬಾವ ಬಿ.ಎ. (ಮಂಗಳೂರು)</t>
  </si>
  <si>
    <t>ಎಲ್.ಎ.ಕ್ಯೂ - 2185 ಶ್ರೀ. ಅರವಿಂದ ಚಂದ್ರಕಾಂತ್ ಬೆಳಡಿ</t>
  </si>
  <si>
    <t>LCQ - 1283 ಶ್ರೀ. ಅಮರನಾಥ ಪಾಟೀಲ್</t>
  </si>
  <si>
    <t>ಎಲ್.ಎ.ಕ್ಯೂ - 1530 ಶ್ರೀ. ಮುನಿರತ್ನಾ</t>
  </si>
  <si>
    <t>ಎಲ್.ಎ.ಕ್ಯೂ - 4070 ಶ್ರೀ. ದತ್ತಾತ್ರೇಯ.ಸಿ.ಪತಿಲ್ (ಅಪ್ಪುಗೌಡ) (ಗುಲ್ಬರ್ಗಾ)</t>
  </si>
  <si>
    <t>LCQ - 2030 ಶ್ರೀ. ಕೋಟಾ ಶ್ರೀನಿವಾಸ್ ಪೂಜಾರಿ</t>
  </si>
  <si>
    <t>ಎಲ್.ಎ.ಕ್ಯೂ - 4417 ಶ್ರೀ. ಅಂಗರಾ ಎಸ್ (ಸುಲ್ಯ)</t>
  </si>
  <si>
    <t>ಎಲ್.ಎ.ಕ್ಯೂ - 3359 ಶ್ರೀ. ಪಾಟೀಲ್ ಎ.ಎಸ್. (ನದಹಳ್ಳಿ)</t>
  </si>
  <si>
    <t>ಎಲ್.ಎ.ಕ್ಯೂ - 3621 ಶ್ರೀಮತಿ ಶಾರದಾ ಮೋಹನ್ ಶೆಟ್ಟಿ (ಕುಮಾಟ್ಟಾ)</t>
  </si>
  <si>
    <t>ಎಲ್.ಎ.ಕ್ಯೂ - 3846 ಡಾ. ಗುರುಪದಾಪ್ಪ ನಾಗಮರಾಹಳ್ಳಿ (ಬೀದರ್)</t>
  </si>
  <si>
    <t>ಎಲ್.ಎ.ಕ್ಯೂ - 3850 ಶ್ರೀ. ಮಲ್ಲಿಕಾರ್ಜುನ ಸಿದರಾಮಪ್ಪ ಖುಭಾ</t>
  </si>
  <si>
    <t>ಎಲ್.ಎ.ಕ್ಯೂ - 3852 ಶ್ರೀ. ಬಣಕರ್ ಯು.ಬಿ (ಹೆರೆಕೆರುರು)</t>
  </si>
  <si>
    <t>ಎಲ್.ಎ.ಕ್ಯೂ - 3884 ಶ್ರೀ ನಾಗೇಂದ್ರ ಬಿ ಕೂಡ್ಲಗಿ</t>
  </si>
  <si>
    <t>ಎಲ್.ಎ.ಕ್ಯೂ - 3891 ಶ್ರೀ ವೆಂಕಟರಾಮಯ್ಯ.ಟಿ (ದೊಡ್ಡಬಳ್ಳಾಪುರ)</t>
  </si>
  <si>
    <t>ಎಲ್.ಎ.ಕ್ಯೂ - 3899 ಶ್ರೀ ಜೆ.ಟಿ. ಪಾಟೀಲ್ (ಬೀಳಗಿ)</t>
  </si>
  <si>
    <t>ಎಲ್.ಎ.ಕ್ಯೂ - 3904 ಶ್ರೀ. ಸುಬ್ಬರೆಡ್ಡಿ ಎಸ್.ಎಸ್ (ಬಾಗೇಪಲ್ಲಿ)</t>
  </si>
  <si>
    <t>ಎಲ್.ಎ.ಕ್ಯೂ - 4058 ಶ್ರೀಮತಿ ಜೋಲೆ ಶಶಿಕಾಲಾ ಅನ್ನಾಶೇಬ್</t>
  </si>
  <si>
    <t>ಎಲ್.ಎ.ಕ್ಯೂ - 4276 ಶ್ರೀ. ಮೆಟ್ಟಿ ಹಲ್ಲಪ್ಪಾಯನಪ್ಪಪ್ಪ (ಬಾಗಲಕೋಟೆ)</t>
  </si>
  <si>
    <t>ಎಲ್.ಎ.ಕ್ಯೂ - 1459 ಶ್ರೀ. ರಘುನಾಥ್ ಮಾಲ್ಕಪುರ್</t>
  </si>
  <si>
    <t>CAN - 269 ಶ್ರೀ. ತಿಮ್ಮರಮಯಪ್ಪ (ಪಾವಗಡ)</t>
  </si>
  <si>
    <t>ಎಲ್.ಎ.ಕ್ಯೂ - 2759 ಶ್ರೀ. ರವಿ ಸಿ.ಟಿ</t>
  </si>
  <si>
    <t>ಎಲ್.ಎ.ಕ್ಯೂ - 4473 ಶ್ರೀ. ಸುಬ್ಬಾರ್ಡಿಡಿ S.N. (ಬಗೆಪಲ್ಲಿ)</t>
  </si>
  <si>
    <t>ನಿಲುವಳಿ ಸೂಚನೆ - ಕೆ.ಎಸ್. ಈಶ್ವರಪ್ಪ, ಮಾನ್ಯ ವಿಧಾನ ಪರಿಷತ್ತು</t>
  </si>
  <si>
    <t>ಎಲ್.ಎ.ಕ್ಯೂ - 4062 ಶ್ರೀ. ಸಂಜಯ್ ಬಿ. ಪಾಟೀಲ್ (ಬೆಲ್ಗಾಮ್)</t>
  </si>
  <si>
    <t>ಎಲ್.ಎ.ಕ್ಯೂ - 2511 - ಬದ್ರ್ಲಿ ಹಂಪನಗೌಡ (ಸಿಂಧನೂರ್)</t>
  </si>
  <si>
    <t>ಎಲ್.ಎ.ಕ್ಯೂ - 4249 - ಶ್ರೀ. ನಾರಾಯಣ ಸ್ವಾಮಿ ಎಸ್.ಎನ್</t>
  </si>
  <si>
    <t>CAN - ಟಿ.ಎ ಶರಾವಣ</t>
  </si>
  <si>
    <t>ಎಲ್.ಎ.ಕ್ಯೂ - ಶ್ರೀ. ಅಪ್ಪಾಜಿ ಚನಬಸವರಾಜ್ ಶಂಕರ್ ರಾವ್ ನಾಡಾಗೌಡ</t>
  </si>
  <si>
    <t>ಎಲ್.ಎ.ಕ್ಯೂ - 2775 ಶ್ರೀ. ರವಿ ಸುಬ್ರಹ್ಮಣ್ಯ ಎಲ್.ಎ.</t>
  </si>
  <si>
    <t>ಎಲ್.ಎ.ಕ್ಯೂ - 4554 ಶ್ರೀ. ಡಿ. ಮನಪ್ಪ ವಜ್ಜಲ್</t>
  </si>
  <si>
    <t>ಎಲ್.ಎ.ಕ್ಯೂ - 4695 ಶ್ರೀ. ಸುಬ್ಬ ರೆಡ್ಡಿ ಎಸ್.ಎನ್. (ಬಗೆಪಲ್ಲಿ)</t>
  </si>
  <si>
    <t>LCQ - 1917 (1511) B.J. ಪುಟ್ಟ ಸ್ವಾಮಿ</t>
  </si>
  <si>
    <t>LCQ - 1506 ಶ್ರೀ. ಪ್ರತಾಪಚಂದ್ರ ಶೆಟ್ಟಿ</t>
  </si>
  <si>
    <t>ಮಾಹಿತಿ ಹಕ್ಕು ಮೇಲ್ಮನವಿ - 18 ಸಿ.ಪಿ. ಪುಟ್ಟಸ್ವಾಮಿ</t>
  </si>
  <si>
    <t>ಶ್ರೀ. ಮಂಜುನಾಥ್ ಹುಗೂರ್ - TNO ಕೊಪ್ಪಳ (ಕೋರಿಕೆ)</t>
  </si>
  <si>
    <t>ಮಾಹಿತಿ ಹಕ್ಕು ಮೇಲ್ಮನವಿ - 19 ಮೊಹಮ್ಮದ್ ಅಜೀಜ್</t>
  </si>
  <si>
    <t>ಸಾರ್ವಜನಿಕ ದೂರುಗಳು</t>
  </si>
  <si>
    <t>ಲೋಕ ಸಭೆ - 407 ಶ್ರೀ. ಸಿ.ಎಸ್. ಪುಟ್ಟರಾಜು ಮತ್ತು ಸದಾಶಿವ</t>
  </si>
  <si>
    <t>ನಗರಾಭಿವೃದ್ಧಿ ಇಲಾಖೆ</t>
  </si>
  <si>
    <t>ಎಲ್.ಎ.ಕ್ಯೂ - 4215 ಶ್ರೀ. ಯರಿಶ್ ಎಸ್.ಎ (ಶಾಂತಿನಾಗರ್)</t>
  </si>
  <si>
    <t>MGNREGA ಅಡಿಯಲ್ಲಿ ವಸತಿಗಾಗಿ ವೇತನಗಳು</t>
  </si>
  <si>
    <t>ವಸತಿ ನಿವೇಶನಗಳಿಗೆ ಭೂ ಸ್ವಾಧೀನ ಪಡಿಸಿಕೊಳ್ಳಲು ಕಾರ್ಯ ನೀತಿ ರಚಿಸುವ ಬಗ್ಗೆ.</t>
  </si>
  <si>
    <t>ಸರಿ ಮನೆ ಸ್ಪಷ್ಟೀಕರಣಗಳು</t>
  </si>
  <si>
    <t>ಅಕ್ಕಿ ಹೆಬ್ಬಲ್ ಕಾಂಪಲಿನ್ಸ್ - ನವಗ್ರಹ</t>
  </si>
  <si>
    <t>ಲೋಕಾಯುಕ್ತಕ್ಕೆ ವರದಿ ಸಲ್ಲಿಸುವುದು</t>
  </si>
  <si>
    <t>ಮಾಹಿತಿ ಹಕ್ಕು ಮೇಲ್ಮನವಿ - 20 ಬಿ ಸುರೇಶ್</t>
  </si>
  <si>
    <t>ಅರ್ಹ ಫಲಾನುಭವಿಗಳ ಪಟ್ಟಿಯನ್ನು ಕಂಪ್ಯೂಟರ್ನಲ್ಲಿಯೇ ಲಾಟರಿ ಮೂಲಕ ಆಯ್ಕೆಗೊಳಿಸುವ ಬಗ್ಗೆ.</t>
  </si>
  <si>
    <t>ಬಲ್ಕಲ್ಕೆಟರ್, ವಾಟರ್‍ಮೆನ್, &amp; ಅಂಗನವಾಡಿ ಕಾರ್ಯಕರ್ತೆಯರಿಗೆ ಪ್ರೋತ್ಸಾಹಧನವನ್ನು ನೀಡುವ ಬಗ್ಗೆ</t>
  </si>
  <si>
    <t>ಮಾಹಿತಿ ಹಕ್ಕು - ಕರೆಸ್ಪಾಂಡೆನ್ಸ್ - 2014</t>
  </si>
  <si>
    <t>ಹುಕ್ಕೆರಿ ತಾ ಅಂಗನವಾಡಿ ಕಟ್ಟಡ ಕಾಮಗಾರಿಗೆ ಸಂಬಂಧಿಸಿದಂತೆ ಕರ್ನಾಟಕ ಲೋಕಾಯುಕ್ತ ಪತ್ರ</t>
  </si>
  <si>
    <t>ವಿರೋದ ಪಕ್ಷ ನಾಯಕರು (ಜಗದೀಶ ಶೆಟ್ಟರ್)</t>
  </si>
  <si>
    <t>ಅನ್ಯ ಇಲಾಖೆಯಿಂದ ಬಂದ ದೂರು (ಬಾಗಲಕೋಟೆ) ಹನುಮವ್ವ ಕೋಂ ಹನುಮಪ್ಪ (ಲೋಕಯುಕ್ತ)</t>
  </si>
  <si>
    <t>ಪಿ. ಕುಮಾರ್ ಮಾಹಿತಿ ಹಕ್ಕು</t>
  </si>
  <si>
    <t>ಸವಿತಾ ಮಾಹಿತಿ ಹಕ್ಕು</t>
  </si>
  <si>
    <t>ಡಾ. ಅಗರ್ವಾಲ್ ಐ ಆಸ್ಪತ್ರೆ ಕ್ಯಾಂಪ್</t>
  </si>
  <si>
    <t>2015ನೇ ಸಾಲಿನ ಕ್ಯಾಲಂಡರ್ ನಲ್ಲಿ ಮುದ್ರಿಸಲು ವಸತಿ ಯೋಜನೆಗಳ ಛಾಯಾಚಿತ್ರ ಸಲ್ಲಿಸುವ ಬಗ್ಗೆ.</t>
  </si>
  <si>
    <t>ನಿತ್ಯಾನಂದ ಮಾಹಿತಿ ಹಕ್ಕು</t>
  </si>
  <si>
    <t>ಮಹೇಶ್ವರಪ್ಪ ಮಾಹಿತಿ ಹಕ್ಕು</t>
  </si>
  <si>
    <r>
      <t xml:space="preserve">Sri. Earl D' Curz </t>
    </r>
    <r>
      <rPr>
        <sz val="12"/>
        <rFont val="Arial Unicode MS"/>
        <family val="2"/>
      </rPr>
      <t>ಇವರನ್ನು ನಿಗಮದ ಸದಸ್ಯರನ್ನಾಗಿ ನೇಮಿಸುವ ಕುರಿತು</t>
    </r>
  </si>
  <si>
    <t>ಶ್ರೀ ನಾರಾಯಣ ಸಾ ಬಾಂಡಿಗೆ, ಮಾನ್ಯ ವಿಧಾನ ಪರಿಷತ್ತಿನ ಸದಸ್ಯರು - LCQ - 1893</t>
  </si>
  <si>
    <t>LCQ - 752 ಶ್ರೀ. ಸುಬ್ಬಾರ್ಡಿಡಿ ಎಸ್.ಎನ್</t>
  </si>
  <si>
    <t>LCQ - 3182 - ಶ್ರೀ. ಶ್ರೀನಿವಾಸ್ ಜಿ.ಎಸ್ (ತರಿಕೇರೆ)</t>
  </si>
  <si>
    <t>LCQ - 3676 ಶ್ರೀ. ಸುಬ್ಬಾರ್ಡಿಡಿ ಎಸ್.ಎನ್</t>
  </si>
  <si>
    <t>ಜೂನಿಯರ್ ಸಹಾಯಕ ವಿವರಗಳನ್ನು ಬಿಡಿ</t>
  </si>
  <si>
    <t>ಕಡತ ವಿಲೇವಾರಿ ಮಾಸಾಚರಣೆ ಕಾರ್ಯಕ್ರಮವನ್ನು ಹಮ್ಮಿಕೊಳ್ಳುವ ಬಗ್ಗೆ</t>
  </si>
  <si>
    <t>ಅಪೀಲ್ - 20 ಶ್ರೀ. ನಂದಿನಿ</t>
  </si>
  <si>
    <t>ಭಾರತಿ ಸಿಂಗ್</t>
  </si>
  <si>
    <t>LAC - 4393 ಶ್ರೀ. ಅಪ್ಪಾಜಿ ಚನಬಸವರಾಜ್ ಶಂಕರ್ ರಾವ್ ನಾಡಾಗೌಡ</t>
  </si>
  <si>
    <t>ಸಾಲ ಮನ್ನಾ ಪತ್ರ ನೀಡುವ ಬಗ್ಗೆ</t>
  </si>
  <si>
    <t>ಶ್ರೀ. ಕೃಷ್ಣಮೂರ್ತಿ</t>
  </si>
  <si>
    <t>ಎಲ್.ಎ.ಕ್ಯೂ - 286 ಶ್ರೀ. ಸುರೇಶ್ ಬಾಬು. ಸಿ.ಬಿ (ಚಿಕಾನಾಯಕನ್ಹಳ್ಳಿ)</t>
  </si>
  <si>
    <t>ಎಲ್.ಎ.ಕ್ಯೂ - 652 ಶ್ರೀ. ನಾಗೇಂದ್ರ ಬಿ (ಕುಡಾಲ್ಗಿ)</t>
  </si>
  <si>
    <t>ಎಲ್.ಎ.ಕ್ಯೂ - 655 ಶ್ರೀ. ಅಶೋಕ್ ಖೆನಿ (ಬೀದರ್)</t>
  </si>
  <si>
    <t>ಎಲ್.ಎ.ಕ್ಯೂ - 671 ಶ್ರೀ. ಸುನಿಲ್ ಕುಮಾರ್ .ವಿ (ಕಾರ್ಕಳ)</t>
  </si>
  <si>
    <t>ಎಲ್.ಎ.ಕ್ಯೂ - 695 ಶ್ರೀ. ತಿಪ್ಪೆಸ್ವಾಮಿ ಎಸ್</t>
  </si>
  <si>
    <t>ಎಲ್.ಎ.ಕ್ಯೂ - 703 ಶ್ರೀ ಬದರ್ಲಿ ಹಂಪನಗೌಡ (ಸಿಂಧನೂರ್)</t>
  </si>
  <si>
    <t>ಎಲ್.ಎ.ಕ್ಯೂ - 705 ಶ್ರೀ. ಈಶ್ವರ್ ಭೀಮಣ್ಣ ಖಾಂಡ್ರೆ (ಬಲ್ಕಿ)</t>
  </si>
  <si>
    <t>ಎಲ್.ಎ.ಕ್ಯೂ - 530 ಶ್ರೀ. ವಿನೈಯ್ ಕುಲಕರ್ಣಿ (ಧಾರವಾಡ)</t>
  </si>
  <si>
    <t>ಎಲ್.ಎ.ಕ್ಯೂ - 553 ಶ್ರೀ. ಬಾಲಕೃಷ್ಣ ಸಿ.ಎಸ್. (ಶ್ರವಣಬೆಳಗೋಳ)</t>
  </si>
  <si>
    <t>ಎಲ್.ಎ.ಕ್ಯೂ - 562 ಶ್ರೀ. ಮನಪ್ಪ ಡಿ ವಾಜ್ಜಾಲ್ (ಲಿಂಗನೂರ್)</t>
  </si>
  <si>
    <t>ಎಲ್.ಎ.ಕ್ಯೂ - 580 ಶ್ರೀ. ಭುಸನೂರ್ ರಮೇಶ್ ಬಾಲಪ್ಪ (ಶಿಂದಗಿ)</t>
  </si>
  <si>
    <t>ಎಲ್.ಎ.ಕ್ಯೂ - 582 ಶ್ರೀ. ಉಮೇಶ್ ವಿಶ್ವನಾಥ್ ಕತಿ (ಹುಕೆರಿ)</t>
  </si>
  <si>
    <t>ಎಲ್.ಎ.ಕ್ಯೂ - 587 ಶ್ರೀ. ರೆವನ್ನಾ ಎಚ್.ಡಿ. (ಹಾಲೆನಾರಾಸಿಪುರಾ)</t>
  </si>
  <si>
    <t>ಎಲ್.ಎ.ಕ್ಯೂ - 598 ಶ್ರೀ. ರಾಮಕೃಷ್ಣ. ಜಿ (ಗುಲ್ಬರ್ಗಾ ಗ್ರಾಮಂಟ್ರಾ)</t>
  </si>
  <si>
    <t>ಎಲ್.ಎ.ಕ್ಯೂ - 612 ಶ್ರೀ. ಮಂಜುನಾಥ್ ಗೌಡ ಕೆ.ಎಸ್. (ಮಲ್ಲೂರ್)</t>
  </si>
  <si>
    <t>ಎಲ್.ಎ.ಕ್ಯೂ - 628 ಶ್ರೀ. ನಾಗರಾಜ್ B.M (ಸಿರುಗುಪ್ಪ)</t>
  </si>
  <si>
    <t>ಎಲ್.ಎ.ಕ್ಯೂ - 605 ಡಾ. ಸುಧಾಕರ್. ಕೆ (ಚಿಕ್ಕಬಳ್ಳಾಪುರ)</t>
  </si>
  <si>
    <t>ಎಲ್.ಎ.ಕ್ಯೂ - 711 ಶ್ರೀ. ಸುಬ್ಬ ರೆಡ್ಡಿ ಎಸ್.ಎಸ್. (ಬಾಗೇಪಲ್ಲಿ)</t>
  </si>
  <si>
    <t>ಎಲ್.ಎ.ಕ್ಯೂ - 599 ಶ್ರೀ. ರಾಮಕೃಷ್ಣ. ಜಿ (ಗುಲ್ಬರ್ಗಾ ಗ್ರಾಮಂಟ್ರಾ)</t>
  </si>
  <si>
    <t>ಎಲ್.ಎ.ಕ್ಯೂ - 310 ಶ್ರೀ ಪುಟ್ಟನಾಯ K.S. (ಮೆಲುಕೋಟೆ)</t>
  </si>
  <si>
    <t>ಎಲ್.ಎ.ಕ್ಯೂ - 309 ಶ್ರೀ. ಬನಕರ್ U.B. (ಹೆರೆಕೆರುರ್)</t>
  </si>
  <si>
    <t>ಎಲ್.ಎ.ಕ್ಯೂ - 646 ಶ್ರೀ. ಪಾಟೀಲ್ ಜೆ.ಟಿ. (ಬೀಲಾಗಿ)</t>
  </si>
  <si>
    <t>ಎಲ್.ಎ.ಕ್ಯೂ - 296 ಶ್ರೀ. ಪಿಲ್ಲಾ ಮುನಿ ಶ್ಯಾಮಪ್ಪ (ದೇವನಹಳ್ಳಿ)</t>
  </si>
  <si>
    <t>LCQ - 580 ಶ್ರೀ. ವೀರಕುಮಾರ್ ಅಪ್ಪಾಸೋ ಪಾಟೀಲ್</t>
  </si>
  <si>
    <t>LCQ - 581 ಶ್ರೀ. ಟಿ.ಎ. ಶರಾವಣ</t>
  </si>
  <si>
    <t>LCQ - 719 ಶ್ರೀ. ಅಲಮಾ ಪ್ರಭು ಪಾಟೀಲ್</t>
  </si>
  <si>
    <t>LCQ - 600 ಶ್ರೀ. ಅಶ್ವತ್ನಾರಾಯಣ್</t>
  </si>
  <si>
    <t>LCQ - 317 ಶ್ರೀ. ಆರ್. ಚೌಡರೇಡಿ ತುಪಳ್ಳಿ</t>
  </si>
  <si>
    <t>LCQ - 623 ಶ್ರೀ. ಮಧುಸೂಧನ್</t>
  </si>
  <si>
    <t>LCQ - 714 ಶ್ರೀ. ಲಕ್ಷ್ಮಿನಾರಾಯಣ</t>
  </si>
  <si>
    <t>LCQ - 104 ಶ್ರೀ. ಈಶ್ವರ ಭೀಮಣ್ಣ ಖಾಂಡ್ರೆ</t>
  </si>
  <si>
    <t>ಎಲ್.ಎ.ಕ್ಯೂ - 10 ಶ್ರೀ ಖೋನಾ ರೆಡ್ಡಿ</t>
  </si>
  <si>
    <t>ಎಲ್.ಎ.ಕ್ಯೂ - 112 ಶ್ರೀ. ಅಶೋಕ್ ಖೆನಿ (ಬೀದರ್)</t>
  </si>
  <si>
    <t>LCQ - 161 ಶ್ರೀ. ಬಿ.ಜೆ. ಪುಟ್ಟಸ್ವಾಮಿ</t>
  </si>
  <si>
    <t>LCQ - 165 ಶ್ರೀ. ಮೋಟ್ಟಮ್ಮ</t>
  </si>
  <si>
    <t>LCQ - 647 ಶ್ರೀ. ಕೊಟ್ಟಾ ಶ್ರೀನಿವಾಸ ಪೂಜಾರಿ</t>
  </si>
  <si>
    <t>LCQ - 700 ಶ್ರೀ. ಧರಮಸೇನ ಆರ್</t>
  </si>
  <si>
    <t>LCQ - 972 ಶ್ರೀ. ದಯಾನಂದ</t>
  </si>
  <si>
    <t>ಎಲ್.ಎ.ಕ್ಯೂ - 637 ಶ್ರೀ. ರಾಜೀವ್ ಪಿ (ಕುಡಾಚಿ)</t>
  </si>
  <si>
    <t>ಎಲ್.ಎ.ಕ್ಯೂ - 478 ಪಿಲ್ಲಿ ಮುನಿ ಶ್ಯಾಮಪ್ಪ (ದೇವನಹಳ್ಳಿ)</t>
  </si>
  <si>
    <t>ಎಲ್.ಎ.ಕ್ಯೂ - 2284 ಶ್ರೀ. ರಾಮಕೃಷ್ಣ ಜಿ (ಗುಲ್ಬರ್ಗಾ ಗ್ರಾಮಂಟ್ರಾ)</t>
  </si>
  <si>
    <t>ಎಲ್.ಎ.ಕ್ಯೂ - 2279 ಶ್ರೀ. ರವಿ. ಸಿ.ಟಿ. (ಚಿಕ್ಕಮಂಗಳೂರು)</t>
  </si>
  <si>
    <t>ಎಲ್.ಎ.ಕ್ಯೂ - 1693 ಶ್ರೀ. ರಾಜೇಶ್ ಎಚ್.ಪಿ (ಜಗದೂರ್)</t>
  </si>
  <si>
    <t>ಎಲ್.ಎ.ಕ್ಯೂ - 1305 ಶ್ರೀ. ಅಪಚು ರಂಜನ್ (ಮಡಿಕೇರಿ)</t>
  </si>
  <si>
    <t>ಎಲ್.ಎ.ಕ್ಯೂ - 935 ಶ್ರೀ. ಮಧು ಬಂಗಾರಪ್ಪ ಎಸ್. (ಸುರಭ)</t>
  </si>
  <si>
    <t>ಎಲ್.ಎ.ಕ್ಯೂ - 1330 ಶ್ರೀ. ಸುರೇಶ್ ಗೌಡ ಬಿ (ತುಮಕುರ್ ಗ್ರಾಮಂತಾರ)</t>
  </si>
  <si>
    <t>ಎಲ್.ಎ.ಕ್ಯೂ - 1338 ಶ್ರೀ. ಸಂಜಯ್ ಬಿ ಪಾಟೀಲ್</t>
  </si>
  <si>
    <t>ಎಲ್.ಎ.ಕ್ಯೂ - 1348 ಶ್ರೀ. ವಿಶ್ವನಾಥ್ ಇ. ಪಾಟೀಲ್ (ಬೈಲಾಹೋಂಗಲ)</t>
  </si>
  <si>
    <t>ಎಲ್.ಎ.ಕ್ಯೂ - 1673 ಶ್ರೀ ಕೊಲಿವಾಡಾ K.B. (ರಾಣಿಬೆನ್ನೂರು)</t>
  </si>
  <si>
    <t>ಎಲ್.ಎ.ಕ್ಯೂ - 1674 ಶ್ರೀ ಕೊಲಿವಾಡಾ K.B. (ರಾಣಿಬೆನ್ನೂರು)</t>
  </si>
  <si>
    <t>ಎಲ್.ಎ.ಕ್ಯೂ - 1680 ಶ್ರೀ. ಬಸವರಾಜ್ ಎಸ್</t>
  </si>
  <si>
    <t>ಎಲ್.ಎ.ಕ್ಯೂ - 1683 ಶ್ರೀ. ರಾಮಕೃಷ್ಣ. ವೈ (ಕೆ.ಜಿ.ಎಫ್)</t>
  </si>
  <si>
    <t>ಎಲ್.ಎ.ಕ್ಯೂ - 1691 ಶ್ರೀ. ಭೀಮಾನಾಯಕ ಎಸ್. (ಹಗ್ರಿಮೋಮಾನಹಳ್ಳಿ)</t>
  </si>
  <si>
    <t>ಎಲ್.ಎ.ಕ್ಯೂ - 2119 ಶ್ರೀ. ನರೇಂದ್ರ.ಆರ್</t>
  </si>
  <si>
    <t>ಎಲ್.ಎ.ಕ್ಯೂ - 921 ಶ್ರೀಮತಿ ಜೋಲೆ ಶಶಿಕಾ ಅನ್ನಾಶೇಬ್</t>
  </si>
  <si>
    <t>ಎಲ್.ಎ.ಕ್ಯೂ - 1325 ಶ್ರೀ. ನಾರಾಯಣ ಸ್ವಾಮಿ ಎಸ್.ಎನ್ (ಬಂಗಾರಪೇಟೆ)</t>
  </si>
  <si>
    <t>ಎಲ್.ಎ.ಕ್ಯೂ - 1527 ಶ್ರೀ. ಅರವಿಂದ ಚಂದ್ರಕಾಂತ್ ಪಾಟೀಲ್ (ಖಾನ್ಪುರ್)</t>
  </si>
  <si>
    <t>ಎಲ್.ಎ.ಕ್ಯೂ - 1659 ಶ್ರೀ. ವಿಶ್ವೇಶ್ವರ ಹೆಗ್ಡೆ ಕಗೆರಿ (ಸಿರಾಸಿ)</t>
  </si>
  <si>
    <t>ಎಲ್.ಎ.ಕ್ಯೂ - 1666 ಶ್ರೀ. ವಸಂತ ಬಂಗೇರ.ಕೆ (ಬೇಳತಂಗಡಿ)</t>
  </si>
  <si>
    <t>ಎಲ್.ಎ.ಕ್ಯೂ - 2128 ಶ್ರೀ. ಹಳದಿ ಶ್ರೀನಿವಾಸ್ ಶೆಟ್ಟಿ (ಕುಂದಾಪುರ)</t>
  </si>
  <si>
    <t>ಎಲ್.ಎ.ಕ್ಯೂ - 2121 ಡಾ. ಅಜಯ್ಸಿಂಗ್ (ಜೆವರ್ಗಿ)</t>
  </si>
  <si>
    <t>ಎಲ್.ಎ.ಕ್ಯೂ - 1953 ಶ್ರೀ. ತುಕಾರಾಮ್. ಇ (ಸಾಂದೂರ್)</t>
  </si>
  <si>
    <t>ಎಲ್.ಎ.ಕ್ಯೂ - 1839 ಶ್ರೀ. ಶ್ರೀನಿವಾಸ್ (ವಾಸು) ಎಸ್.ಆರ್ (ಗುಬ್ಬಿ)</t>
  </si>
  <si>
    <t>ಎಲ್.ಎ.ಕ್ಯೂ - 1713 ಶ್ರೀ. ಲಕ್ಷ್ಮಣ್ಸಂಗಪ್ಪ</t>
  </si>
  <si>
    <t>LCQ - 1434 ಶ್ರೀ. ಮೂರ್ತಿಂಜಯ</t>
  </si>
  <si>
    <t>LCQ - 1300 ಶ್ರೀ. ಕವಗಿ ಮಾತಾ ಮಹಂತೇಶ್</t>
  </si>
  <si>
    <t>ದ ಹಿಂದು ಡೈಲಿ ಪತ್ರಿಕೆ ಜಾಹೀರಾತು</t>
  </si>
  <si>
    <t>ವಸತಿ ಇಲಾಖೆಯಿಂದ ಹೊರಡಿಸಲಾದ ಆದೇಶಗಳು ಅಧಿನಿಯಮಗಳನ್ನು ಸಂಕಲನಗೋಳಿಸಿ ಪ್ರಕಟಿಸುವ ಬಗ್ಗೆ</t>
  </si>
  <si>
    <t>ಎಲ್.ಎ.ಕ್ಯೂ - 611 ಯು.ಬಿ. ಬಣಕರ್ (ಹೆರೆಕೆರುರ್)</t>
  </si>
  <si>
    <t>ಎಲ್.ಎ.ಕ್ಯೂ - 623 G.T. ದೇವೇಗೌಡ (ಚಾಮುಂಡೇಶ್ವರಿ)</t>
  </si>
  <si>
    <t>ಎಲ್.ಎ.ಕ್ಯೂ - 614 - ಯು.ಬಿ. ಬಣಕರ್ (ಹೆರೆಕೆರುರ್)</t>
  </si>
  <si>
    <t>ಎಲ್.ಎ.ಕ್ಯೂ - 474 - ಶ್ರೀ. ರಾಘವೇಂದ್ರ. ಬಿ.ವೈ (ಶಿಕಾರಿಪುರ)</t>
  </si>
  <si>
    <t>ಎಲ್.ಎ.ಕ್ಯೂ - 544 ಶ್ರೀ. ಶ್ರೀನಿವಾಸ್ (ವಾಸು) ಎಸ್.ಆರ್. (ಗುಬ್ಬಿ)</t>
  </si>
  <si>
    <t>ಎಲ್.ಎ.ಕ್ಯೂ - 510 ಶ್ರೀ. ರಾಮಕೃಷ್ಣ. ಜಿ (ಗುಲ್ಬರ್ಗ ಗ್ರಾಮಂತಾರ)</t>
  </si>
  <si>
    <t>ಎಲ್.ಎ.ಕ್ಯೂ - 616 ಶ್ರೀ. ಪುಟ್ಟನಾಯ ಕೆ.ಎಸ್. (ಮೆಲುಕೋಟೆ)</t>
  </si>
  <si>
    <t>ಎಲ್.ಎ.ಕ್ಯೂ - 556 ಶ್ರೀ. ರಾಜೀವ್. ಪಿ (ಕುಡಾಚಿ)</t>
  </si>
  <si>
    <t>ಎಲ್.ಎ.ಕ್ಯೂ - 567 ಶ್ರೀ. ಅಕಂದಾ ಶ್ರೀನಿವಾಸ್ ಮೂರ್ತಿ. ಆರ್ (ಪುಲೇಕೇಶಿ)</t>
  </si>
  <si>
    <t>ಎಲ್.ಎ.ಕ್ಯೂ - 295 ಶ್ರೀ. ರಾಜನ್ನ.ಎಂ</t>
  </si>
  <si>
    <t>ಎಲ್.ಎ.ಕ್ಯೂ - 245 ಶ್ರೀ. ನಾರಾಯಣ ಸ್ವಾಮಿ. ಎಸ್.ಎನ್ (ಬಂಗಾರಪೇಟೆ)</t>
  </si>
  <si>
    <t>ಎಲ್.ಎ.ಕ್ಯೂ - 485 ಡಾ. ಗುರುಪ್ರಸಾಧಪ್ಪ ನಾಗಮರಾಹಳ್ಳಿ (ಬೀದರ್)</t>
  </si>
  <si>
    <t>ಎಲ್.ಎ.ಕ್ಯೂ - 307 ಶ್ರೀ ತನ್ವೀರ್ ಸೇಥ್ (ನರಸಿಂಹರಾಜು)</t>
  </si>
  <si>
    <t>ಎಲ್.ಎ.ಕ್ಯೂ - 453 - ಶ್ರೀ. ತಿಮ್ಮಾರಾಯಪ್ಪ ಕೆ.ಎಂ. (ಪಾವಗಡ)</t>
  </si>
  <si>
    <t>ಎಲ್.ಎ.ಕ್ಯೂ - 479 ಶ್ರೀ. ಸಬ್ಬುವಾ ರೆಡ್ಡಿ ಎಸ್.ಎನ್</t>
  </si>
  <si>
    <t>ಎಲ್.ಎ.ಕ್ಯೂ - 577 ಶ್ರೀ. ಸಿದ್ದ ನಾಮ್ಗಾಗುಡಾ</t>
  </si>
  <si>
    <t>ಎಲ್.ಎ.ಕ್ಯೂ - 325 ಶ್ರೀ. ಡಾ. ಶಿವರಾಜ್ ಪಾಟೀಲ್</t>
  </si>
  <si>
    <t>ಎಲ್.ಎ.ಕ್ಯೂ - 553 ಶ್ರೀ. ಸುರೇಶ್ ಬಾಬು ಸಿ.ಬಿ</t>
  </si>
  <si>
    <t>ಎಲ್.ಎ.ಕ್ಯೂ - 246 ಶ್ರೀ. ನಾರಾಯಣ್ ಸ್ವಾಮಿ ಎಸ್.ಎನ್</t>
  </si>
  <si>
    <t>ಎಲ್.ಎ.ಕ್ಯೂ - 610 ಶ್ರೀ. ಶಿವಲೇಂಗೇಗಡ ಕೆ.ಎಂ</t>
  </si>
  <si>
    <t>ಎಲ್.ಎ.ಕ್ಯೂ - 455 ಶ್ರೀ. ಮಲ್ಕಾರ್ಜುನ್ ಸಿದ್ದರಾಮಪ್ಪ ಕುಬಾ</t>
  </si>
  <si>
    <t>ಎಲ್.ಎ.ಕ್ಯೂ - 603 ಶ್ರೀ. ರೆವನ್ನಾ ಎಚ್.ಡಿ</t>
  </si>
  <si>
    <t>ಎಲ್.ಎ.ಕ್ಯೂ - 516 ಶ್ರೀ. ಅಪಾಚು ರಂಜನ್ ವ್ಯವಸ್ಥಾಪಕ ನಿರ್ದೇಶಕರು</t>
  </si>
  <si>
    <t>ಎಲ್.ಎ.ಕ್ಯೂ - 442 ಶ್ರೀ. ಸೊಮಾನ್ನಾ ಬೆವಿನ್ಮಾರಾಡಾ</t>
  </si>
  <si>
    <t>ಎಲ್.ಎ.ಕ್ಯೂ - 395 ಶ್ರೀ. ಜಯಮಾಲಾ ರಾಮಚಂದ್ರ</t>
  </si>
  <si>
    <t>ಎಲ್.ಎ.ಕ್ಯೂ - 394 ಶ್ರೀ. ಜಯಮಾಲಾ ರಾಮಚಂದ್ರ</t>
  </si>
  <si>
    <t>ಎಲ್.ಎ.ಕ್ಯೂ - 434 ಶ್ರೀ. ಮತಿಕತಿ ವೀರಣ್ಣ</t>
  </si>
  <si>
    <t>ಎಲ್.ಎ.ಕ್ಯೂ - 401 ಶ್ರೀ. ತಾರಾ ಅನುರಾಧಾ</t>
  </si>
  <si>
    <t>ಎಲ್.ಎ.ಕ್ಯೂ - 410 ಶ್ರೀ. ಮೊಟ್ಟಮ್ಮ</t>
  </si>
  <si>
    <t>ಎಲ್.ಎ.ಕ್ಯೂ - 427 ಶ್ರೀ. ಇಕ್ಬಾಲ್ ಅಹ್ಮದ್ ಸರದಾಗಿ</t>
  </si>
  <si>
    <t>ಎಲ್.ಎ.ಕ್ಯೂ - 425 ಶ್ರೀ. ಟಿ.ಸಿ. ಶಾರವಣ</t>
  </si>
  <si>
    <t>ಎಲ್.ಎ.ಕ್ಯೂ - 451 ಶ್ರೀ. ವ್ಯವಸ್ಥಾಪಕ ನಿರ್ದೇಶಕರು ಲಕ್ಷ್ಮಿನಾರಾಯಣ್</t>
  </si>
  <si>
    <t>ಎಲ್.ಎ.ಕ್ಯೂ - 254 ಶ್ರೀ. ಕೊಲಿವಾಡಾ ಕೆ.ಬಿ</t>
  </si>
  <si>
    <t>ಎಲ್.ಎ.ಕ್ಯೂ - 116 ಶ್ರೀ.ಬಿ.ಜೆ. ಪುಟ್ಟಸ್ವಾಮಿ</t>
  </si>
  <si>
    <t>ಎಲ್.ಎ.ಕ್ಯೂ - 165 ಶ್ರೀ.ರಘುನಾಥ ರಾವ್ ಮಲಕಾಪುರ್</t>
  </si>
  <si>
    <t>ಎಲ್.ಎ.ಕ್ಯೂ - 280 ಶ್ರೀ.ರಘುನಾಥ ರಾವ್ ಮಲಕಾಪುರ್</t>
  </si>
  <si>
    <t>ಎಲ್.ಎ.ಕ್ಯೂ - 1311 ಶ್ರೀ.ರೆವಣ್ಣ ಎಚ್.ಡಿ</t>
  </si>
  <si>
    <t>ಎಲ್.ಎ.ಕ್ಯೂ - 1282 ಶ್ರೀ.ಗುರುಪದಪ್ಪ</t>
  </si>
  <si>
    <t>ಎಲ್.ಎ.ಕ್ಯೂ - 376 ಶ್ರೀ.ಎಂ.ಶ್ರೀನಿವಾಸ್</t>
  </si>
  <si>
    <t>ಎಲ್.ಎ.ಕ್ಯೂ - 595 ಶ್ರೀ.ಅಮರನಾಥ ಪಾಟೀಲ್</t>
  </si>
  <si>
    <t>ಎಲ್.ಎ.ಕ್ಯೂ - 316 ಶ್ರೀ. ಕೋಟಾ ಶ್ರೀನಿವಾಸ್ ಪು ಜರಿ</t>
  </si>
  <si>
    <t>ಎಲ್.ಎ.ಕ್ಯೂ - 283 ಶ್ರೀ. ಟಿ.ಜಹಾನ್</t>
  </si>
  <si>
    <t>ಎಲ್.ಎ.ಕ್ಯೂ - 411 ಶ್ರೀ. ಮೊಟ್ಟಮ್ಮ</t>
  </si>
  <si>
    <t>ಎಲ್.ಎ.ಕ್ಯೂ - 891 ಶ್ರೀ. ಮಧು ಬಂಗಾರಪ್ಪ</t>
  </si>
  <si>
    <t>ಎಲ್.ಎ.ಕ್ಯೂ - 1691 ಶ್ರೀ. ಗುರು ಪಾಟೀಲ್ ಶಿರಾವಲ್</t>
  </si>
  <si>
    <t>ಎಲ್.ಎ.ಕ್ಯೂ - 11855 ಶ್ರೀ ಜೊಲೆ ಶಶಿಕಲ್ ಅನರಾವ್</t>
  </si>
  <si>
    <t>ಎಲ್.ಎ.ಕ್ಯೂ - 903 ಶ್ರೀ ಶಿವಾನಂದ ಪಾಟೀಲ್</t>
  </si>
  <si>
    <t>ಎಲ್.ಎ.ಕ್ಯೂ - 1195 ಶ್ರೀ ರಾಘವೇಂದ್ರ ಬಸವರಾಜ್</t>
  </si>
  <si>
    <t>ಎಲ್.ಎ.ಕ್ಯೂ - 65 ಶ್ರೀ ಸಿ.ಟಿ. ರವಿ</t>
  </si>
  <si>
    <t>ಎಲ್.ಎ.ಕ್ಯೂ - 1680 ಶ್ರೀ ಮುನಿರಾಜು</t>
  </si>
  <si>
    <t>ಎಲ್.ಎ.ಕ್ಯೂ - 53 ಶ್ರೀ ಬಿ.ಆರ್. ಪಾಟೀಲ್</t>
  </si>
  <si>
    <t>ಎಲ್.ಎ.ಕ್ಯೂ - 412 ಶ್ರೀ ಕೊಲಿವವಾ ಕೆ.ಬಿ</t>
  </si>
  <si>
    <t>ಎಲ್.ಎ.ಕ್ಯೂ - 1219 ಶ್ರೀ ಪುಟ್ಟರಾಂಗಶೆಟ್ಟಿ</t>
  </si>
  <si>
    <t>ಎಲ್.ಎ.ಕ್ಯೂ - 1208 ಶ್ರೀ ಶರದಾ ಮೋಹನಾಶೆಟ್ಟಿ</t>
  </si>
  <si>
    <t>ಎಲ್.ಎ.ಕ್ಯೂ - 1847 ಶ್ರೀ ಬದರಾಲಿ ಹಂಪಂಗೌಡಾ</t>
  </si>
  <si>
    <t>ಎಲ್.ಎ.ಕ್ಯೂ - 1722 ಶ್ರೀ ಸಂಜಯ ಬಿ ಪಾಟೀಲ್</t>
  </si>
  <si>
    <t>ಎಲ್.ಎ.ಕ್ಯೂ - 906 ಶ್ರೀ ರಾಜಣ್ಣಾ</t>
  </si>
  <si>
    <t>ಎಲ್.ಎ.ಕ್ಯೂ - 1221 ಶ್ರೀ ಮಾನೆ ಶ್ರೀನಿವಾಸ್</t>
  </si>
  <si>
    <t>ಎಲ್.ಎ.ಕ್ಯೂ - 1166 ಶ್ರೀ ಜಿ ರಘು ಆಚಾರ್</t>
  </si>
  <si>
    <t>ಎಲ್.ಎ.ಕ್ಯೂ - 1248 ಶ್ರೀ ಬಾನು ಪರಕಾಶಾ</t>
  </si>
  <si>
    <t>ಎಲ್.ಎ.ಕ್ಯೂ - 1058 ಶ್ರೀ ಡಿ.ಎಸ್. ವೀರಾಯ</t>
  </si>
  <si>
    <t>ಎಲ್.ಎ.ಕ್ಯೂ - 1194 ಶ್ರೀ ಮೃದುಂಜಯ್ಯ ಜಿನಾಗಾ</t>
  </si>
  <si>
    <t>ಎಲ್.ಎ.ಕ್ಯೂ - 1241 ಶ್ರೀ ಬಿ.ಜೆ. ಪುಟ್ಟಸ್ವಾಮಿ</t>
  </si>
  <si>
    <t>ಎಲ್.ಎ.ಕ್ಯೂ - 1706 ಶ್ರೀ ಮೊಹಿನುದ್ದೀನ್</t>
  </si>
  <si>
    <t>ಎಲ್.ಎ.ಕ್ಯೂ - 1212 ಶ್ರೀ ಸೈಯದ್ ಮುನಿರ್</t>
  </si>
  <si>
    <t>ಎಲ್.ಎ.ಕ್ಯೂ - 2067 ಶ್ರೀ ಮಲ್ಲಿಕಾರ್ಜುನ್ ಸಿದಿರಾಪ್ಪ ಕುಬಾ</t>
  </si>
  <si>
    <t>ಎಲ್.ಎ.ಕ್ಯೂ - 625 ಶ್ರೀ ಧರಮಸೇನ</t>
  </si>
  <si>
    <t>ಎಲ್.ಎ.ಕ್ಯೂ - 1861 ಶ್ರೀ</t>
  </si>
  <si>
    <t>ಎಲ್.ಎ.ಕ್ಯೂ - 3395 ಶ್ರೀ ಜೊಲ್ಲೆ ಶಶಿಕಲ್ ಅನ್ನಾರೊ</t>
  </si>
  <si>
    <t>ಶ್ರೀ ರವೀಂದ್ರ</t>
  </si>
  <si>
    <t>ಶ್ರೀ ಎಸ್.ಪಿ.ಕೃಷಿನಾ</t>
  </si>
  <si>
    <t>ಶ್ರೀ ಎಸ್.ಪಿ ಕೃಷ್ಣಮೂರ್ತಿ</t>
  </si>
  <si>
    <t>ಶ್ರೀ ಮುರಳಿ</t>
  </si>
  <si>
    <t>ಶ್ರೀ ಮಣಿಕೆಪ್ಪ</t>
  </si>
  <si>
    <t>ಶ್ರೀ ಎಂ.ಆರ್ ರಫಿಕ್</t>
  </si>
  <si>
    <t>ಶ್ರೀ ನಂದೀಶ್</t>
  </si>
  <si>
    <t>ಶ್ರೀ ಮಲ್ಲಿಕಾರ್ಜುನ್ ಕುಬಾ</t>
  </si>
  <si>
    <t>ಶ್ರೀ ಸೈಯದ್ ನಡೀನ್</t>
  </si>
  <si>
    <t>ಶ್ರೀ ಅವಿನಾಶ್ ಮೀಟರ್</t>
  </si>
  <si>
    <t>ಶ್ರೀಮತಿ ಜಯಲಕ್ಷ್ಮೀ</t>
  </si>
  <si>
    <t>ಶ್ರೀ ಉದಯ್ ಕುಮಾರ್</t>
  </si>
  <si>
    <t>ಶ್ರೀ ಧನರಾಜ್</t>
  </si>
  <si>
    <t>ಶ್ರೀ ಸಿದ್ದರಾಜು</t>
  </si>
  <si>
    <t>ಶ್ರೀ ಗಂಗಾಧರ್</t>
  </si>
  <si>
    <t>ಶ್ರೀ ಅರ್ಜುನ್ ಕುಮಾರ್</t>
  </si>
  <si>
    <t>ಶ್ರೀ ಮಹೀಬೊಬಾ ಜಿಲಾನಿ</t>
  </si>
  <si>
    <t>ಶ್ರೀ ಅಮರೇಶ್ ಪಾಟೀಲ್</t>
  </si>
  <si>
    <t>ಶ್ರೀ ರಾಮಣ್ಣ</t>
  </si>
  <si>
    <t>ಶ್ರೀ ವಂಸತ್ ಕುಮಾರ್</t>
  </si>
  <si>
    <t>ಶ್ರೀ ಗುರು ಬಿ ಪಾಟೀಲ್</t>
  </si>
  <si>
    <t>ಶ್ರೀ ಗುರು ಪ್ರಸಾದ್</t>
  </si>
  <si>
    <t>ಶ್ರೀ ಇ.ಹೆಚ್ ವೀರಭದ್ರಪ್ಪ</t>
  </si>
  <si>
    <t>ಶ್ರೀ ಶರಣಪ್ಪ</t>
  </si>
  <si>
    <t>ಶ್ರೀ ರಮೇಶ ರೆಡ್ಡಿ</t>
  </si>
  <si>
    <t>ಶ್ರೀ ವೆಂಕಟೇಶ್ ಎಂ</t>
  </si>
  <si>
    <t>ಶ್ರೀ ಎಸ್ ನಾರಾಯಣ ಸ್ವಾಮಿ</t>
  </si>
  <si>
    <t>ಶ್ರೀ ಆರ್ ಪ್ರಕಾಶ</t>
  </si>
  <si>
    <t>ಶ್ರೀ ಎಸ್.ಎಸ್ ವೆಂಕಟೇಶ್</t>
  </si>
  <si>
    <t>ಶ್ರೀ ಎಂ.ಡಿ. ಅಜಿಜಾ</t>
  </si>
  <si>
    <t>ಶ್ರೀ ಬಸವರಾಜ್ ಮನ್ಮಿ</t>
  </si>
  <si>
    <t>ಶ್ರೀ ಉಮೇಶ್ ಎಸ್ ಕುಲಕರಣಿ</t>
  </si>
  <si>
    <t>ಶ್ರೀ ಹರೀಶ್ ಕುಮಾರ್</t>
  </si>
  <si>
    <t>ಶ್ರೀ ಹಂಚಲಪ್ಪ</t>
  </si>
  <si>
    <t>ಶ್ರೀ ಎಂ. ಮೌನೆಶ್</t>
  </si>
  <si>
    <t>ಶ್ರೀ ದಸ್ತಗಿರಿ ಮುಲ್ಲಾ</t>
  </si>
  <si>
    <t>ಶ್ರೀ ಬಾಬು ಎನ್</t>
  </si>
  <si>
    <t>ಶ್ರೀ ಮೋಹನ್ ಬೀರಪ್ಪ ಮಲಿಗ</t>
  </si>
  <si>
    <t>ಶ್ರೀ ಕೃಷ್ಣಮೂರ್ತಿ</t>
  </si>
  <si>
    <t>ಶ್ರೀ ಬಸವಂತಪ್ಪ</t>
  </si>
  <si>
    <t>ಶ್ರೀ ಶಿವಕುಮಾರ್</t>
  </si>
  <si>
    <t>ಶ್ರೀ ಹರೀಶ್</t>
  </si>
  <si>
    <t>ಶ್ರೀ ಲಕ್ಷ್ಮಮ್ಮ</t>
  </si>
  <si>
    <t>ಶ್ರೀ ಆಂಜಯಯ್ಯ</t>
  </si>
  <si>
    <t>ಶ್ರೀ ಎಸ್ ಕೃಷ್ಣಮೂರ್ತಿ</t>
  </si>
  <si>
    <t>ಎಲ್.ಎ.ಕ್ಯೂ - 2878 ಪಾಟೀಲ್ ಜೆ.ಟಿ</t>
  </si>
  <si>
    <t>ಎಲ್.ಎ.ಕ್ಯೂ - 3427 ಅಶೋಕ್ ಖೇಣಿ</t>
  </si>
  <si>
    <t>ಎಲ್.ಎ.ಕ್ಯೂ - 2233 ವೈ.ಬಿ.ಬಣ್ಣಕಾರ್</t>
  </si>
  <si>
    <t>ಎಲ್.ಎ.ಕ್ಯೂ - 3367 ಉಮೇಶ್ ವಿಶ್ವನಾಥ್ ಕಟ್ಟಿ</t>
  </si>
  <si>
    <t>ಎಲ್.ಎ.ಕ್ಯೂ - 3396 ನಾಗರಾಜಯ್ಯ</t>
  </si>
  <si>
    <t>ಎಲ್.ಎ.ಕ್ಯೂ - 2865 ಅಪ್ಪಚ್ಚು ರಂಜನಾ</t>
  </si>
  <si>
    <t>ಎಲ್.ಎ.ಕ್ಯೂ - 3380 ಬಾಲಕೃಷ್ಣ ಸಿ.ಎನ್</t>
  </si>
  <si>
    <t>ಎಲ್.ಎ.ಕ್ಯೂ - 3442 ಕೃಷ್ಣರೆಡ್ಡಿ</t>
  </si>
  <si>
    <t>ಎಲ್.ಎ.ಕ್ಯೂ - 2900 ಶ್ರೀ ಪ್ರಮೋದ್ ಮದವಾಚಾರ್</t>
  </si>
  <si>
    <t>ಎಲ್.ಎ.ಕ್ಯೂ - 1232 ಶ್ರೀ ಅಮರನಾಥ ಪಾಟೀಲ್</t>
  </si>
  <si>
    <t>ಎಲ್.ಎ.ಕ್ಯೂ - 2470 ಶ್ರೀ ಪ್ರಭು ಚಾವಣ್ಣ</t>
  </si>
  <si>
    <t>ಎಲ್.ಎ.ಕ್ಯೂ - 1323 ಶ್ರೀ ಸಿ.ಹೆಚ್ ವಿಜಯ್ ಕುಮಾರ್</t>
  </si>
  <si>
    <t>ಎಲ್.ಎ.ಕ್ಯೂ - 2057 ಶ್ರೀ ಮೊಟ್ಟಮ್ಮ</t>
  </si>
  <si>
    <t>ಎಲ್.ಎ.ಕ್ಯೂ - 1318 ಶ್ರೀ ಜಯಮ್ಮ</t>
  </si>
  <si>
    <t>ಎಲ್.ಎ.ಕ್ಯೂ - 2079 ಶ್ರೀ ಅಲ್ಲಮ್ಮ ಪ್ರಭು ಪಾಟೀಲ್</t>
  </si>
  <si>
    <t>ಎಲ್.ಎ.ಕ್ಯೂ - 2055 ಶ್ರೀ ಡಿ.ಎಸ್ ವೀರಯ್ಯ</t>
  </si>
  <si>
    <t>ಎಲ್.ಎ.ಕ್ಯೂ - 2064 ಶ್ರೀ ಆರ್.ಧರ್ಮಸೇನ</t>
  </si>
  <si>
    <t>ಎಲ್.ಎ.ಕ್ಯೂ - 2043 ಶ್ರೀ ರಾಮಕೃಷ್ಣ</t>
  </si>
  <si>
    <t>ಎಲ್.ಎ.ಕ್ಯೂ - 1944 ಶ್ರೀ ಕೆ ಪ್ರತಾಫ್ ಶೆಟ್ಟಿ</t>
  </si>
  <si>
    <t>ಎಲ್.ಎ.ಕ್ಯೂ - 1995 ಶ್ರೀ ಧರಮಸೇನ</t>
  </si>
  <si>
    <t>ಎಲ್.ಎ.ಕ್ಯೂ - 1324 ಶ್ರೀ ತಾರಾ ಅನುರಾಧಾ</t>
  </si>
  <si>
    <t>ಎಲ್.ಎ.ಕ್ಯೂ - 2063 ಶ್ರೀ ಮಹಾಂತೇಶ್ ಶಿವಾನಂದ</t>
  </si>
  <si>
    <t>ಎಲ್.ಎ.ಕ್ಯೂ - 2028 ಶ್ರೀ ಎಂ.ಡಿ ಲಕ್ಷ್ಮಿನಾರಾಯಣ</t>
  </si>
  <si>
    <t>ಎಲ್.ಎ.ಕ್ಯೂ - 2296 ಶ್ರೀ ವಿ.ಎ. ನಾರಾಯಣಸ್ವಾಮಿ</t>
  </si>
  <si>
    <t>ಎಲ್.ಎ.ಕ್ಯೂ - 2905 ಶ್ರೀ ಸುಬ್ಬರೆಡ್ಡಿ</t>
  </si>
  <si>
    <t>ಎಲ್.ಎ.ಕ್ಯೂ - 847 ಶ್ರೀ ಪಾಟೀಲ್ ಜೆ.ಟಿ</t>
  </si>
  <si>
    <t>ಎಲ್.ಎ.ಕ್ಯೂ - 154 ಶ್ರೀ ಮಲ್ಲಿಕಾರ್ಜುನ ಸಿದ್ದರಾಪ್ಪಪ್ಪ</t>
  </si>
  <si>
    <t>ಎಲ್.ಎ.ಕ್ಯೂ - 72 ಶ್ರೀ ಕೋಟಾ ಶ್ರೀನಿವಾಸ್</t>
  </si>
  <si>
    <t>ಎಲ್.ಎ.ಕ್ಯೂ - 4061 ಶ್ರೀ ಸಿ.ಟಿ ರವಿ</t>
  </si>
  <si>
    <t>ಎಲ್.ಎ.ಕ್ಯೂ - 3534 ಶ್ರೀ ಡಾ ಗುರುಪದಾಪ್ಪ</t>
  </si>
  <si>
    <t>ಎಲ್.ಎ.ಕ್ಯೂ - 3890 ಶ್ರೀ ತಿಪ್ಪರೆಡ್ಡಿ</t>
  </si>
  <si>
    <t>ಎಲ್.ಎ.ಕ್ಯೂ - 3573 ಶ್ರೀ ನಾಗರಾಜ್ ಬಿ.ಎಂ</t>
  </si>
  <si>
    <t>ಎಲ್.ಎ.ಕ್ಯೂ - 3189 ಶ್ರೀ ಅಜಯ ಸಿಂಗ್</t>
  </si>
  <si>
    <t>ಎಲ್.ಎ.ಕ್ಯೂ - 2985 ಶ್ರೀ ಸುಬ್ಬರಾಡ್ಡಿ</t>
  </si>
  <si>
    <t>ಎಲ್.ಎ.ಕ್ಯೂ - 3551 ಶ್ರೀ ರಾಘವೇಂದ್ರ ಬಸವರಾಜ್</t>
  </si>
  <si>
    <t>ಎಲ್.ಎ.ಕ್ಯೂ - 3574 ಶ್ರೀ ನಾಗರಾಜ್ ಬಿ.ಎಂ</t>
  </si>
  <si>
    <t>ಎಲ್.ಎ.ಕ್ಯೂ - 4127 ಶ್ರೀ ಯಶವಂತಗೌಡ ವಿಟ್ಟಲ್ ರಾವ್</t>
  </si>
  <si>
    <t>ಎಲ್.ಎ.ಕ್ಯೂ - 4139 ಶ್ರೀ ಯಶವಂತಗೌಡ ವಿಟ್ಟಲ್ ರಾವ್</t>
  </si>
  <si>
    <t>ಎಲ್.ಎ.ಕ್ಯೂ - 3914 ಶ್ರೀ ಬಸವರಾಜ್ ಎಸ್ ಬೊಮ್ಮೈ</t>
  </si>
  <si>
    <t>ಎಲ್.ಎ.ಕ್ಯೂ - 3521 ಶ್ರೀ ಡಾ. ಮಲಾಕರೆಡಿ</t>
  </si>
  <si>
    <t>ಎಲ್.ಎ.ಕ್ಯೂ - 2957 ಶ್ರೀ ಸುಬ್ಬರೆಡ್ಡಿ</t>
  </si>
  <si>
    <t>ಎಲ್.ಎ.ಕ್ಯೂ - 2778 ಶ್ರೀ ರಾಘವೇಂದ್ರ ಬಸವರಾಜ್</t>
  </si>
  <si>
    <t>ಎಲ್.ಎ.ಕ್ಯೂ - 2566 ಶ್ರೀ ಕಶಪ್ಪನವರ್</t>
  </si>
  <si>
    <t>ಎಲ್.ಎ.ಕ್ಯೂ - 2949 ಶ್ರೀ ನಿಂಗಯ್ಯ ಬಿ.ಬಿ</t>
  </si>
  <si>
    <t>ಎಲ್.ಎ.ಕ್ಯೂ - 4149 ಶ್ರೀ ಅಂಗಾರಾ ಎಸ್</t>
  </si>
  <si>
    <t>ಎಲ್.ಎ.ಕ್ಯೂ - 4151 ಶ್ರೀ ಸಿ.ಟಿ ರವಿ</t>
  </si>
  <si>
    <t>ಎಲ್.ಎ.ಕ್ಯೂ - 2800 ಶ್ರೀ ಮೋಟ್ಟಮ್ಮ</t>
  </si>
  <si>
    <t>ಎಲ್.ಎ.ಕ್ಯೂ - 2874 ಶ್ರೀ ಕೋಟಾ ಶ್ರೀನಿವಾಸ್ ಪೂಜಾರಿ</t>
  </si>
  <si>
    <t>ಎಲ್.ಎ.ಕ್ಯೂ - 2291 ಶ್ರೀ ಕವಟಗಿಮಾಟ್ಟ ಮಲ್ಲಿಕಾರ್ಜುನ್</t>
  </si>
  <si>
    <t>ಎಲ್.ಎ.ಕ್ಯೂ - 2817 ಶ್ರೀ ಭಾನುಪ್ರಕಾಶ</t>
  </si>
  <si>
    <t>ಎಲ್.ಎ.ಕ್ಯೂ - 2768 ಶ್ರೀ ಮೊಟ್ಟಮ್ಮ</t>
  </si>
  <si>
    <t>ಎಲ್.ಎ.ಕ್ಯೂ - 2467 ಶ್ರೀ ವೇಶ್ವನಾಥ ಪಾಟೀಲ್</t>
  </si>
  <si>
    <t>ಎಲ್.ಎ.ಕ್ಯೂ - 4131 ಶ್ರೀ ಶ್ರೀನಿವಾಸ್</t>
  </si>
  <si>
    <t>ಎಲ್.ಎ.ಕ್ಯೂ - 3509 ಶ್ರೀ ಮಲ್ಲಿಕಾರ್ಜುನ್ ಸಿದ್ರಾಮಪ್ಪ ಪಾಟೀಲ್</t>
  </si>
  <si>
    <t>ಎಲ್.ಎ.ಕ್ಯೂ - 4283 ಶ್ರೀ ಪಾಟೀಲ್ ಜೆ.ಜೆ</t>
  </si>
  <si>
    <t>ಎಲ್.ಎ.ಕ್ಯೂ - 2350  ಶ್ರೀ ಮಲ್ಲಿಕಾರ್ಜುನ್ ಸಿದ್ರಾಮಪ್ಪ ಪಾಟೀಲ್</t>
  </si>
  <si>
    <t>ಎಲ್.ಎ.ಕ್ಯೂ - 5016 ಶ್ರೀ ಶಿವರಾಜ್ ಪಾಟೀಲ್</t>
  </si>
  <si>
    <t>ಎಲ್.ಎ.ಕ್ಯೂ - 2810 ಶ್ರೀ ಎನ್.ಎಸ್. ಬೋಸರಾಜು</t>
  </si>
  <si>
    <t>ಎಲ್.ಎ.ಕ್ಯೂ - 303 ಶ್ರೀ ಡಿ.ಎಸ್. ವೀರಯ್ಯ</t>
  </si>
  <si>
    <t>ಚಿಕ್ ಮಾಂಡಿ ಮಂಡ್ಯ ಜಿಲ್ಲೆಯ ಪ್ರಕರಣ</t>
  </si>
  <si>
    <t>ಕಾಮನ್ ಕಾನೂನು ಪ್ರಕರಣಗಳು 2014</t>
  </si>
  <si>
    <t>ಕರ್ನಾಟಕ ರಾಜ್ಯ ಅನುಸೂಚಿತ ಜಾತಿ ಹಾಗೂ ಅನುಸೂಚಿತ ಪಂಗಡಗಳ ಆಯೋಗ.</t>
  </si>
  <si>
    <t>ಲಿಂಗತ್ವ ಅಲ್ಪಸಂಖ್ಯಾತರ ರಾಜ್ಯನೀತಿ-2014-15</t>
  </si>
  <si>
    <t>ನನ್ನ ಮನೆ</t>
  </si>
  <si>
    <t>ಧನರಾಜು ಹೆಚ್ ಎಸ್</t>
  </si>
  <si>
    <t>ಆರ್ ರವಿಕುಮಾರ್</t>
  </si>
  <si>
    <t>ಮಣಿಕಪ್ಪ</t>
  </si>
  <si>
    <t>ಇಂದ್ರರಾಜು ಸಿಂಗ್</t>
  </si>
  <si>
    <t>ಚಂದ್ರಮ್ಮ ಬಿ.ಎಸ್</t>
  </si>
  <si>
    <t>ವಿಶೇಷ ವರ್ಗದವರಿಗೆ ಲಾಟರಿ ಮೂಖಾಂತರ " ನಮ್ಮ ಮನೆ" ಯೋಜನಯಡಿ ಉಳಿದ ಪ್ಲಾಟಗಳ ಹಂಚಿಕ ಬಗ್ಗೆ</t>
  </si>
  <si>
    <t>ಗೃಹ ನಿರ್ಮಾಣ ಸಹಕಾರ ಸಂಘಗಳಿಗೆ ಸಂಬಂಧಿಸಿದಂತೆ ಪ್ರತ್ಯೇಕ ಅಧ್ಯಾಯ ಸೇರಿಸುವ ಬಗ್ಗೆ.</t>
  </si>
  <si>
    <t>ಶ್ರೀ ಶ್ರೀನಿವಾಸ್</t>
  </si>
  <si>
    <t>ಶ್ರೀ ಅರುಣ್</t>
  </si>
  <si>
    <t>ಸಭೆಯಲ್ಲಿ</t>
  </si>
  <si>
    <t>ವಸತಿ ಮತ್ತು ಅಭಿವೃದ್ಧಿ ಕಾರ್ಯಗತಗೊಳಿಸುವಿಕೆ</t>
  </si>
  <si>
    <t>GM (PI) ಗಾಗಿ ಮೊಬೈಲ್ ಹ್ಯಾಂಡ್ ಸೆಟ್ನ ಖರೀದಿ</t>
  </si>
  <si>
    <t>ಪ್ರಧಾನ ಮಂತ್ರಿ ಆವಾಸ್ ಯೋಜನೆಯ ಸಭೆ</t>
  </si>
  <si>
    <t>ಹೊರಹೋಗುವಿಕೆಗಾಗಿ ಸ್ಪೆಕಲ್ ಲೀವ್</t>
  </si>
  <si>
    <t>ಚಾಲಾನಾ ವಲಾನಾ</t>
  </si>
  <si>
    <t>ಲೀಗಲ್ ನೋಟೀಸ್ ಆದಿತ್ಯ. ಕಲಾಲಿ ADV</t>
  </si>
  <si>
    <t>MPIC ವರದಿ 2016-17</t>
  </si>
  <si>
    <t>ಮಾಹಿತಿ ಹಕ್ಕು ವಾರ್ಷಿಕ ಆದಾಯ</t>
  </si>
  <si>
    <t xml:space="preserve">ಆದಿವಾಸಿ ದಿಕ್ಸೂಚಿ 2016 </t>
  </si>
  <si>
    <t>ಕೆಡಿಪಿ ರಿಪೋರ್ಟ್ಸ್ - 2016-17</t>
  </si>
  <si>
    <t>ಎಲ್ಲಾ ಕರ್ನಾಟಕ ರಾಜ್ಯ ನಿಗಮ ಮದಲಿ ಲಂಚನ್ ಮಾಹಿತಿ</t>
  </si>
  <si>
    <t>ಕೇಂದ್ರೀಯ ಸರ್ಕಾರ ಎಲ್ಲಾ ಎಂ.ಜಿ.ಆರ್</t>
  </si>
  <si>
    <t>CM ಸಭೆಗಾಗಿ ನೀಡಬೇಕಾದ ವಿವರಗಳು</t>
  </si>
  <si>
    <t xml:space="preserve"> MPIC ಪ್ರೊಸೀಡಿಂಗ್ಸ್</t>
  </si>
  <si>
    <t>ಬಾಕಿ ಇರುವ ಫೈಲ್ಗಳಲ್ಲಿ ಇಲಾಖೆಯನ್ನು ಹೂಡಿಕೆ ಮಾಡಲಾಗುತ್ತಿದೆ</t>
  </si>
  <si>
    <t>ನನ್ನ ಮನೆಯಲ್ಲಿ ಗಡಿಗಳನ್ನು ಗುರುತಿಸುವುದು</t>
  </si>
  <si>
    <t>ಆರ್ಬಿಟ್ರೇಷನ್ ಷರತ್ತು</t>
  </si>
  <si>
    <t>ಆಧಾರ್ ಆಧಾರಿತ ಡಿಬಿಟಿ</t>
  </si>
  <si>
    <t>ಕೆಲಸದ ವರ್ಗಾವಣೆ</t>
  </si>
  <si>
    <t>ಮಾಹಿತಿ ಹಕ್ಕು ಬಗ್ಗೆ ನಕಲು ಸರ್ಕಾರಿ - ಕಾಪಿ</t>
  </si>
  <si>
    <t>ಅಂಕಿಅಂಶ ಇಲಾಖೆಗೆ ವಾರ್ಷಿಕ ವರದಿ-2016-17 ರ ಸಲ್ಲಿಸುವಿಕೆ</t>
  </si>
  <si>
    <t>ಸಿವಿಲ್ ಎಂಜಿನಿಯರ್ ಆಗಿ ಶ್ರೀ ಗಿರೀಶ್ನ ನೇಮಕ</t>
  </si>
  <si>
    <t>ರಾಜೀವ್ ಗಾಂಧಿ ಗ್ರಾಮೀಣ ವಸತಿ ನಿಗಮ ಸೀಮಿತ ಕಾಯಿದೆ ನಕಲು ವಸತಿ ಸಚಿವ ಕಚೇರಿಗೆ</t>
  </si>
  <si>
    <t>ವಸತಿ ಸಚಿವ ಪ್ರವಾಸ ಕಾರ್ಯಕ್ರಮ</t>
  </si>
  <si>
    <t>ರಾಜೀವ್ ಗಾಂಧಿ ಗ್ರಾಮೀಣ ವಸತಿ ನಿಗಮ ಹೆಚ್ಚುವರಿ ಪೋಸ್ಟ್</t>
  </si>
  <si>
    <t>ಚಿಕ್ಕಮಗಳೂರು ಜಿಲ್ಲೆ</t>
  </si>
  <si>
    <t>ಜನತಾ ದರ್ಶನ</t>
  </si>
  <si>
    <t>ಹಂದೂರು ಗ್ರಾಮಕ್ಕೆ ಸಂಬಂಧಿಸಿದಂತೆ ಮಾಹಿತಿ ಕೋರಿರುವ ಬಗ್ಗೆ</t>
  </si>
  <si>
    <t>ನಾಮನಿರ್ದೇಶನ 9 ಸಿಐಡಿಸಿ ವಿಶ್ವಕರ್ಮ ಪ್ರಶಸ್ತಿಗಳಿಗೆ ಕರೆ</t>
  </si>
  <si>
    <t>ಸೌರಕ್ಕೆ ಅನುಷ್ಠಾನ</t>
  </si>
  <si>
    <t>ಸಿವಿಲ್ ಎಂಜಿನಿಯರ್ ಆಗಿ ಶ್ರೀ ಅನುಕುಮಾರ್ ನೇಮಕ</t>
  </si>
  <si>
    <t>ಲೋಕಯುಕ್ತ</t>
  </si>
  <si>
    <t>ಚಾಲಕರ ಮಾಹಿತಿಗಾಗಿ ಕೆಲಸ</t>
  </si>
  <si>
    <t>ಪ್ರಾಜೆಕ್ಟ್</t>
  </si>
  <si>
    <t>ನೆಲ್ಲಿರಾ ಎಂ ಸುಬ್ಬಯ್ಯ</t>
  </si>
  <si>
    <t>ಮಹಿಳಾ ಸಬಲೀಕರಣ</t>
  </si>
  <si>
    <t>ಇಪಿಎಫ್ ಕಾರ್ಯಾಚರಣೆಯ ಹೊಸ ಯೋಜನೆ</t>
  </si>
  <si>
    <t>ಅಟಾಲ್ ಪಿಂಚಣಿ ಯೋಜನೆ</t>
  </si>
  <si>
    <t>ಕೃಷ್ಣಪ್ಪ, ಲೋಕಾಯುಕ್ತದಲ್ಲಿದೂರುಗಳು</t>
  </si>
  <si>
    <t>ಶ್ರೀ ಗಂಗಾಧರ ರಿಂದ ಮೇಲ್ಮನವಿ</t>
  </si>
  <si>
    <t>ಮೊದಲನೇ ಮೇಲ್ಮನವಿ ಪ್ರಾಧಿಕಾರಕ್ಕೆ ಸಲ್ಲಿಸಿರುವ ಮೇಲ್ಮನವಿ ಕುರಿತು.</t>
  </si>
  <si>
    <t>ಮಾಹಿತಿ ಹಕ್ಕು ಅಧಿನಿಯಮದಡಿ ಮಾಹಿತಿ ಕೋರಿರುವ ಬಗ್ಗೆ</t>
  </si>
  <si>
    <t>ಶ್ರೀ. ಅಕ್ಷಯ್ ಕುಮಾರ್, ಇವರು ಮಾಹಿತಿ ಹಕ್ಕು ಅಧಿನಿಯಮದಡಿ ಮಾಹಿತಿ ಕೋರಿರುವ ಬಗ್ಗೆ</t>
  </si>
  <si>
    <t>ಶ್ರೀ. ಎಸ್.ಎಸ್.ಖಾದ್ರಿ, ಇವರು ಮಾಹಿತಿ ಹಕ್ಕು ಅಧಿನಿಯಮದಡಿ ಮಾಹಿತಿ ಕೋರಿರುವ ಬಗ್ಗೆ.</t>
  </si>
  <si>
    <t xml:space="preserve"> ಶ್ರೀ. ದಿಗಂಬರ ವ್ಹಿ ಮಡಿವಾಳ, ಇವರು ಮಾಹಿತಿ ಹಕ್ಕು ಅಧಿನಿಯಮದಡಿ ಮಾಹಿತಿ ಕೋರಿರುವ ಬಗ್ಗೆ</t>
  </si>
  <si>
    <t>ಶ್ರೀ. ಜೆ. ವೀರಭದ್ರ ಎಂ.ಎ, ಇವರು ಮಾಹಿತಿ ಹಕ್ಕು ಅಧಿನಿಯಮದಡಿ ಮಾಹಿತಿ ಕೋರಿರುವ ಬಗ್ಗೆ.</t>
  </si>
  <si>
    <t>ಶ್ರೀ. ಮೊಹ್ಮಮದ್ ಅಶ್ವಕ್ ಇವರು ಮಾಹಿತಿ ಹಕ್ಕು ಅಧಿನಿಯಮದಡಿ ಮಾಹಿತಿ ಕೋರಿರುವ ಬಗ್ಗೆ.</t>
  </si>
  <si>
    <t xml:space="preserve"> ಶ್ರೀ. ಕೃಷ್ಣ.ವಿ.ಎಸ್ ಇವರು ಮಾಹಿತಿ ಹಕ್ಕು ಅಧಿನಿಯಮದಡಿ ಮಾಹಿತಿ ಕೋರಿರುವ ಬಗ್ಗೆ.</t>
  </si>
  <si>
    <t>ಶ್ರೀ. ಮಲ್ಲಿಕಾರ್ಜುನ ಸಿದ್ರಾಮಪ್ಪ ಖೂಬಾ ಇವರು ಮಾಹಿತಿ ಹಕ್ಕು ಅಧಿನಿಯಮದಡಿ ಮಾಹಿತಿಯನ್ನು ಕೋರಿರುವ ಬಗ್ಗೆ.</t>
  </si>
  <si>
    <t>ಪ್ರಕರಣ ಸಂಖ್ಯೆ : kic9884apl2014  ಗೆ ಸಂಬಂಧಿಸಿದಂತೆ ಆಯೋಗವು ದಿನಾಂಕ 13.01.2016 ರಂದು ಕರೆದಿರುವ ವಿಚಾರಣೆಗೆ ಹಾಜರಾಗಿರುವ ಬಗ್ಗೆ</t>
  </si>
  <si>
    <t>ಮಾಹಿತಿ ಹಕ್ಕು ಅಧಿನಿಯಮದಡಿ ಮಾಹಿತಿ ಕೋರಿದ್ದು ತಪ್ಪಾಗಿ ಪ್ರಿಂಟ್ ಆಗಿರುವುದನ್ನು ತಿದ್ದುಪಡಿ ಮಾಡಿಕೊಡುವುದರ ಬಗ್ಗೆ.</t>
  </si>
  <si>
    <t>ಶ್ರೀಮತಿ ಮಹಿಬೂಬ ತಂದೆ ಜಲಾನಿ ಇವರು ಮಾಹಿತಿ ಹಕ್ಕು ಅಧಿನಿಯಮದಡಿ ಮಾಹಿತಿ ಕೋರಿರುವ ಬಗ್ಗೆ.</t>
  </si>
  <si>
    <t>ಶ್ರೀ. ಶಿವರಾಜ ಇವರು ಮಾಹಿತಿ ಹಕ್ಕು ಅಧಿನಿಯಮದಡಿ ಮಾಹಿತಿ ಕೋರಿರುವ ಬಗ್ಗೆ.</t>
  </si>
  <si>
    <t>ಶ್ರೀ. ಜ್ಞಾನೇಶ್ವರ ರಘುರಾಮ ಭಂಡಾರಿ ಇವರು ಮಾಹಿತಿ ಹಕ್ಕು ಅಧಿನಿಯಮದಡಿ ಮಾಹಿತಿ ಕೋರಿರುವ  ಬಗ್ಗೆ.</t>
  </si>
  <si>
    <t>ಶ್ರೀ. ನಾಗರಾಜು ಬಿನ್ ಮೈಲಾರಪ್ಪ ಇವರು ಮಾಹಿತಿ ಹಕ್ಕು ಅಧಿನಿಯಮದಡಿ ಮಾಹಿತಿ ಕೋರಿರುವ  ಬಗ್ಗೆ.</t>
  </si>
  <si>
    <t>ಶ್ರೀ. ಚಂದ್ರಶೇಖರ್.ಎಸ್ ಇವರು ಮಾಹಿತಿ ಹಕ್ಕು ಅಧಿನಿಯಮದಡಿ ಮಾಹಿತಿ ಕೋರಿರುವ ಬಗ್ಗೆ.</t>
  </si>
  <si>
    <t>ಶ್ರೀ ಎಂ. ವೆಂಕಟೇಶ್ ಇವರು ಮಾಹಿತಿ ಹಕ್ಕು ಅಧಿನಿಯಮದಡಿ ಮಾಹಿತಿ ಕೋರಿರುವ ಬಗ್ಗೆ.</t>
  </si>
  <si>
    <t>ಮಾಹಿತಿ ಹಕ್ಕು ಕಾಯಿದೆ ಅಡಿಯಲ್ಲಿ ಮಾಹಿತಿ ಕೋರಿದೆ</t>
  </si>
  <si>
    <t>ಶ್ರೀ.ವಿಷ್ಣುಕುಮಾರ್ ಇವರು ಮಾಹಿತಿ ಹಕ್ಕು ಅಧಿನಿಯಮದಡಿ ಮಾಹಿತಿ ಕೋರಿರುವ ಬಗ್ಗೆ.</t>
  </si>
  <si>
    <t>ಶ್ರೀಮತಿ ಲಾವಣ್ಯ .ಸಿ ಇವರು ಮಾಹಿತಿ ಹಕ್ಕು ಅಧಿನಿಯಮದಡಿ ಮಾಹಿತಿ ಕೋರಿರುವ ಬಗ್ಗೆ.</t>
  </si>
  <si>
    <t xml:space="preserve"> ಶ್ರೀ. ಎಸ್.ಆರ್. ನಾಗೇಶ್ ಇವರು ಮಾಹಿತಿ ಹಕ್ಕು ಅಧಿನಿಯಮದಡಿ ಮಾಹಿತಿ ಕೋರಿರುವ ಬಗ್ಗೆ.</t>
  </si>
  <si>
    <t>ಶ್ರೀ. ಕೊರಗಪ್ಪ ಇವರು ಮಾಹಿತಿ ಹಕ್ಕು ಅಧಿನಿಯಮದಡಿ ಮಾಹಿತಿ ಕೋರಿರುವ ಬಗ್ಗೆ.</t>
  </si>
  <si>
    <t>ಸರ್ಕಾರಿ ಇಲಾಖೆಯ ಸಕ್ಷಮ ಪ್ರಾಧಿಕಾರಗಳು ಹಾಗೂ ಸಾರ್ವಜನಿಕ ಮಾಹಿತಿ ಪ್ರಕಟಿಸಿರುವ ಮಾಹಿತಿಯನ್ನು  ಅಧಿಕಾರಿಗಳ ಹೆಸರು ಮತ್ತು ವಿಳಾಸವನ್ನು ಕಾಯ್ದೆಯನ್ವಯ  ಕೋರುವ ಬಗ್ಗೆ</t>
  </si>
  <si>
    <t>ಶ್ರೀ. ಯೋಗೇಶ .ವಿ ಇವರು ಮಾಹಿತಿ ಹಕ್ಕು ಅಧಿನಿಯಮದಡಿ ಮಾಹಿತಿ ಕೋರಿರುವ ಬಗ್ಗೆ</t>
  </si>
  <si>
    <t xml:space="preserve">ಮಾಹಿತಿ ಹಕ್ಕು ಅಧಿನಿಯಮ,2005ರ ಪ್ರಕರಣ 4(1)(ಎ) ಮತ್ತು 4(1)(ಬಿ) ಕುರಿತು ಮಾಹಿತಿ ಒದಗಿಸುವ ಬಗ್ಗೆ </t>
  </si>
  <si>
    <t>ಶ್ರೀ. ಬಸವರಾಜು ವೈ.ಎಸ್ ಇವರು ಮಾಹಿತಿ ಹಕ್ಕು ಅಧಿನಿಯಮದಡಿ ಮಾಹಿತಿ ಕೋರಿರುವ ಬಗ್ಗೆ</t>
  </si>
  <si>
    <t>ಮಾಹಿತಿ ಹಕ್ಕು ಕಾಯಿದೆ ಅಡಿಯಲ್ಲಿ ಮಾಹಿತಿ ಕೋರಿದೆ.</t>
  </si>
  <si>
    <t>ಶ್ರೀ. ಕ್ರಾಂತಿರಾಜು ಇವರು ಮಾಹಿತಿ ಹಕ್ಕು ಅಧಿನಿಯಮದಡಿ ಮಾಹಿತಿ ಕೋರಿರುವ ಬಗ್ಗೆ</t>
  </si>
  <si>
    <t>ಶ್ರೀ ಯೋಗೇಶ್.ವಿ, ಇವರು ಮಾಹಿತಿ ಹಕ್ಕು ಅಧಿನಿಯಮದಡಿ ಮಾಹಿತಿ ಕೋರಿರುವ ಬಗ್ಗೆ</t>
  </si>
  <si>
    <t>ಶ್ರೀ. ಎ.ಎಂ.ಪಿ ವಾಗೀಶ್, ಇವರು ಮಾಹಿತಿ ಹಕ್ಕು ಅಧಿನಿಯಮದಡಿ ಮಾಹಿತಿ ಕೋರಿರುವ ಬಗ್ಗೆ.</t>
  </si>
  <si>
    <t>ಶ್ರೀ. ಸಂಪತ್ ಕೃಷ್ಣಯ್ಯ ಇವರು ಮಾಹಿತಿ ಹಕ್ಕು ಅಧಿನಿಯಮದಡಿ ಮಾಹಿತಿ ಕೋರಿರುವ ಬಗ್ಗೆ</t>
  </si>
  <si>
    <t>ಶ್ರೀ ಟಿ. ರಾಮಪ್ಪ ಬಿನ್ ತಿಮ್ಮಪ್ಪ ಮಾಹಿತಿ ಹಕ್ಕು ಅಧಿನಿಯಮದಡಿ ಮಾಹಿತಿ ಕೋರಿರುವ ಬಗ್ಗೆ.</t>
  </si>
  <si>
    <t>ಶ್ರೀ ಅಂಜಲ್ ಫರಾಹತ್ ಇವರು ಮಾಹಿತಿ ಹಕ್ಕು ಅಧಿನಿಯಮದಡಿ ಮಾಹಿತಿ  ಕೋರಿರುವ  ಬಗ್ಗೆ.</t>
  </si>
  <si>
    <t>ಶ್ರೀ ಎಸ್ ರಾಮಸ್ವಾಮಿ ಇವರು ಮಾಹಿತಿ ಹಕ್ಕು ಅಧಿನಿಯಮದಡಿ ಮಾಹಿತಿ ಕೋರಿರುವ  ಬಗ್ಗೆ.</t>
  </si>
  <si>
    <t>ಟ್ರಾನ್ಸ್ ಪಾರ್ಮರ್ ಹಾಗೂ ಜನರೇಟರ್ ವಿದ್ಯುತ್ ಸ್ಥಾಪನೆಯ ನ್ಯೂನ್ಯತೆಗಳನ್ನು ಸರಿಪಡಿಸುವ ಬಗೆ</t>
  </si>
  <si>
    <r>
      <t xml:space="preserve">ಟೆಂಡರ್ ಮೂಲಕ </t>
    </r>
    <r>
      <rPr>
        <sz val="12"/>
        <color indexed="8"/>
        <rFont val="Arial Unicode MS"/>
        <family val="2"/>
      </rPr>
      <t>Laptop ಖರೀದಿಗಾಗಿ ಟೆಂಡರ್ ಅಧಿಸೂಚನೆಯನ್ನು ಪ್ರಕಟಿಸುವ ಬಗ್ಗೆ.</t>
    </r>
  </si>
  <si>
    <t>ಸ್ಟೇಷನರಿ ಖರೀದಿ ಹೊರತುಪಡಿಸಿ ಸರ್ಕಾರದ ನಿರ್ದೇಶನ</t>
  </si>
  <si>
    <t>ಕುಡಿಯುವ ನೀರನ್ನು ಒದಗಿಸುವುದು</t>
  </si>
  <si>
    <t>ಝೆರಾಕ್ಸ್ ಯಂತ್ರಕ್ಕಾಗಿ ಟೋನರು ಖರೀದಿ</t>
  </si>
  <si>
    <t>ಪ್ರಿಂಟರ್ಗಳಿಗಾಗಿ ಕಾರ್ಟ್ರಿಡ್ಜ್ ಮತ್ತು ಟೋನರುಗಳ ಪುನರ್ಭರ್ತಿ</t>
  </si>
  <si>
    <t>ಬಿಎಸ್ಎನ್ಎಲ್ ಸಿ.ಜಿ.ಜಿ ಸಂಪರ್ಕ</t>
  </si>
  <si>
    <t>ಟಾಟಾ ಇಂಡಿಕಾ ವಿಚಲೆಗೆ ಪಿಎಸ್</t>
  </si>
  <si>
    <t>ಲ್ಯಾಪ್ಟಾಪ್ ಖರೀದಿ</t>
  </si>
  <si>
    <t>ಕಂಪನಿಯಲ್ಲಿ ರೋಡೆಂಟ್ ನಿಯಂತ್ರಣ</t>
  </si>
  <si>
    <t>ಮುದ್ರಕಗಳ ಸೇವೆ</t>
  </si>
  <si>
    <t>ಜೆರಾಕ್ಸ್ ಮೆಷಿನ್ನ ನಿರ್ವಹಣೆ</t>
  </si>
  <si>
    <t>ರಿಸೊ ಕೆಎಸ್ ಇಂಕ್ ಯಂತ್ರದ ನಿರ್ವಹಣೆ</t>
  </si>
  <si>
    <t>ಜಾಹೀರಾತುಗಳು 2016-17</t>
  </si>
  <si>
    <t>ವಾರ್ಷಿಕ ವರದಿ 2015-16 ರ ಮುದ್ರಣ</t>
  </si>
  <si>
    <t>ಪ್ರಿಂಟರ್ ಖರೀದಿ</t>
  </si>
  <si>
    <t>ವಿಸಿಟರ್ಸ್ ಚೇರ್ಸ್ ಖರೀದಿಸಿ</t>
  </si>
  <si>
    <t>ಆಪಲ್ ಐ ಪ್ಯಾಡ್ ಅನ್ನು ಖರೀದಿಸಿ</t>
  </si>
  <si>
    <t>ಇ-ಕ್ಯಾಟ್ಗೋರಿ ಫೈಲ್ಗಳ ಮುದ್ರಣ</t>
  </si>
  <si>
    <t>ವ್ಯವಸ್ಥಾಪಕ ನಿರ್ದೇಶಕರಿಗಾಗಿ ಆಪೆಲ್ I- ಪ್ಯಾಡ್ನ ಖರೀದಿ</t>
  </si>
  <si>
    <t>ಹೊಸ 3 ಜಿ ಡೇಟಾ ಸಿಮ್ ಕಾರ್ಡುಗಳ ಸಂಚಿಕೆ</t>
  </si>
  <si>
    <t>ಔಟ್ಸೋರ್ಸ್ಡ್ ಮ್ಯಾನ್ ಪವರ್ ಏಜೆನ್ಸಿ - ರೆಗ್ ಮೂಲಕ ಸಿಇಒ, ಜಿಪಿ ಜೊತೆ ಜಿಲ್ಲಾ ವ್ಯವಸ್ಥಾಪಕ (ಗ್ರಾಮೀಣ) ತೊಡಗಿಸಿಕೊಳ್ಳುವುದು.</t>
  </si>
  <si>
    <t>ಯುಪಿಎಸ್ ನಿರ್ವಹಣೆ</t>
  </si>
  <si>
    <t>ಏರ್ಟೆಲ್ ಡೇಟಾ ಕಾರ್ಡ್ ಪಾವತಿ-ಆದಾಯ ಇಲಾಖೆ</t>
  </si>
  <si>
    <t>ಮುಖ್ಯಮಂತ್ರಿ ಮತ್ತು ಪೂರ್ಣಗೊಂಡ ಮನೆಗಳು</t>
  </si>
  <si>
    <t>ಗುಂಪು ಮೆಡಿಕ್ಲೈಮ್ &amp; ಸಿಬ್ಬಂದಿ ಅಪಘಾತ ನೀತಿ</t>
  </si>
  <si>
    <t>RGRHCL 06 ALM 01 2016-17</t>
  </si>
  <si>
    <t>ವಿಧಾನ ಮಂಡಲದ ಅಧಿವೇಶನದ ಸಮಯದಲ್ಲಿ ನಿಗಮದ ಅಧಿಕಾರಿಗಳು ಸದನದ ಅಫೀಷಿಯಲ್ ಗ್ಯಾಲರಿಯಲ್ಲಿ ಉಪಸ್ಥಿತರಿರಲು ಅನುಕೂಲವಾಗುವಂತೆ ಅವರಿಗೆ ಅಪ್ಪಣೆ ಚೀಟಿಯನ್ನು ನೀಡುವ ಬಗ್ಗೆ.</t>
  </si>
  <si>
    <t xml:space="preserve"> RGRHCL 126 ALM 01 2016-17</t>
  </si>
  <si>
    <t>ವಿವಿಧ ವಸತಿ ಯೋಜನೆಗಳಿಗೆ ಸಂಬಂಧಿಸಿದಂತೆ ಮಾಹಿತಿ ನೀಡುವ ಬಗೆ</t>
  </si>
  <si>
    <t>RGRHCL 246 ALM 01 2016-17</t>
  </si>
  <si>
    <t>2014-15, 2015-16 ಮತ್ತು 2016-17ನೇ ಆರ್ಥಿಕ ಸಾಲಿನಲ್ಲಿ ವಸತಿ ಇಲಾಖೆಯಡಿಯಲ್ಲಿ ವಿವಿಧ ಯೋಜನೆಗಳಿಗೆ ಕೈಗೊಂಡ ಪ್ರಗತಿಯ ಮಾಹಿತಿ ನೀಡುವ ಬಗ್ಗೆ.</t>
  </si>
  <si>
    <t xml:space="preserve"> RGRHCL 05 ALM 01 2016-17</t>
  </si>
  <si>
    <t>14ನೇ ವಿಧಾನ ಸಭೆಯ 9ನೇ ಹಾಗೂ ಮುಂದುವರೆದ ಉಪವೇಶನಗಳ ಅವಧಿಯಲ್ಲಿ ನೀಡಲಾದ ಭರವಸೆಗಳ ಬಗ್ಗೆ</t>
  </si>
  <si>
    <t>ಶ್ರೀ. ರತನ್‍ಸಿಂಗ್ ಮತ್ತು ಇತರರು ಅನುಸೂಚಿತ ಜಾತಿಗಳು ಮತು ಅನುಸೂಚಿತ ಪಂಗಡಗಳ ಆಯೋಗಕ್ಕೆ ದೂರು ಸಲ್ಲಿಸಿರುವ ಬಗ್ಗೆ</t>
  </si>
  <si>
    <t>ಡಬ್ಲು.ಪಿ ಸಂಖ್ಯೆ 30592-624 / 2014 ಮತ್ತು 12616/2014 - ಕರ್ನಾಟಕ ಹೈಕೋರ್ಟ್ನಲ್ಲಿ ಶ್ರೀ. ಅಪ್ಪುರಾವ್ ಗುಲ್ವಾಡಿ ಮತ್ತು ಇತರರು ವಿ / ಸ್ಟ ಮತ್ತು ಇತರರು</t>
  </si>
  <si>
    <t>W.P.No. 41780/2013 - ಹೈಕೋರ್ಟ್ ಆಫ್ ಕರ್ನಾಟಕ ಶ್ರೀಮತಿ ಲಕ್ಷ್ಮಮ್ಮ ಮತ್ತು ಇತರರು ವಿ / ಸ್ಟ ರಾಜ್ಯ ಮತ್ತು ಇತರರು</t>
  </si>
  <si>
    <t>W.P.No. 10556-625 / 2014 - ಕರ್ನಾಟಕ ಹೈಕೋರ್ಟ್ನಲ್ಲಿ ಫೈಲ್. ಎಸ್ ಉಮಾಪತಿ</t>
  </si>
  <si>
    <t>ಆಶ್ರಯ ಯೋಜನೆಗೆ ಸಂಬಂಧಿಸಿದಂತೆ ವಕೀಲರಾದ ಶ್ರೀ ಹರೀಶ ಕುಮಾರ್.ಹೆಚ್ ಹಾಗೂ ಶ್ರೀಮತಿ. ಲೀಲಾವತಿ ಎಸ್ ಇವರು ನಿಗಮಕ್ಕೆ ನೋಟಿಸ್ ನೀಡಿರುವ ಬಗ್ಗೆ.</t>
  </si>
  <si>
    <t>ಶ್ರೀ ಡಿ.ಎಸ್. ಸುಧೀರ್, ವಕೀಲರು, ಸರ್ವೆ 828 ಹಾಗೂ 247ಕ್ಕೆ ಸಂಬಂಧಿಸಿದಂತೆ  ತಗಾದೆ ಪತ್ರ ನೀಡಿರುವ ಬಗ್ಗೆ.</t>
  </si>
  <si>
    <t>ನ್ಯಾಯಾಲಯ ಪ್ರಕರಣಗಳ ಮಾಹಿತಿ ನೀಡುವ ಬಗ್ಗೆ.</t>
  </si>
  <si>
    <t>ಕರ್ನಾಟಕ ಹೈಕೋರ್ಟ್ನಲ್ಲಿ ಡಬ್ಲುಪಿಪಿ ಸಂಖ್ಯೆ 85845-49 / 2013 ಬಾನು ಹಾಟೆಲಾಬ್ ಮಜವರ್ ಮತ್ತು ಇತರರು ವಿ / ಸ್ಟ ಮತ್ತು ಇತರರು</t>
  </si>
  <si>
    <t>ಡಬ್ಲು.ಪಿ ನಂ 29519/2016 (ಎಲ್ಬಿ-ಆರ್ಇಎಸ್) &amp; 29917-29918 / 2016 - ಕರ್ನಾಟಕ ಹೈಕೋರ್ಟ್ನಲ್ಲಿ ಶ್ರೀ. ಶರಣಬಸಪ್ಪ ಮತ್ತು ಇತರರು ವಿ / ರಾಜ್ಯ ಮತ್ತು ಇತರರು</t>
  </si>
  <si>
    <t>ಶ್ರೀಮತಿ ಮೂಲಕ ಹೈಕೋರ್ಟ್ ಆಫ್ ಕರ್ನಾಟಕದಲ್ಲಿ ಡಬ್ಲು.ಪಿ ನಂಬರ್ 104729-104737 / 2016 (ಜಿಎಂ-ಆರ್ಇಎಸ್) ಫೈಲ್. ಶಂತವವಾ ಮತ್ತು ಇತರರು ವಿ / ರಾಜ್ಯ ಮತ್ತು ಇತರರು</t>
  </si>
  <si>
    <t>ಹೈಕೋರ್ಟ್ ಆಫ್ ಕರ್ನಾಟಕ ಧಾರವಾಡ ಬೆಂಚ್ನಲ್ಲಿ W.P ನಂ 105536-105555 / 2016 (ಎಲ್ಬಿ-ಆರ್ಇಎಸ್) ಫೈಲ್</t>
  </si>
  <si>
    <t>W.P ನಂ. 38761-38765 / 2016 (LB-RES-PIL) &amp; W.P. ನಂ 38766- 38767/2016 ಕರ್ನಾಟಕ ಹೈಕೋರ್ಟ್, ಬೆಂಗಳೂರಿನಲ್ಲಿ ಫೈಲ್.</t>
  </si>
  <si>
    <t>ಮುಳಬಾಗಲು ತಾಲ್ಲೂಕಿನ ಮೋತಕಪಲ್ಲಿ ಗ್ರಾಮ ಪಂಚಾಯತಿಗೆ 2015-16ನೇ ಸಾಲಿನ ಬಸವ ವಸತಿ ಯೋಜನೆಯಡಿ ನೀಡಲಾದ ಮನೆಗಳ ಗುರಿಗೆ ಎದುರಾಗಿ ಫಲಾನುಭವಿಗಳ ಆಯ್ಕೆಯ ಬಗ್ಗೆ ಮಾನ್ಯ ಕರ್ನಾಟಕ ಉಚ್ಛ ನ್ಯಾಯಾಲಯದ ಆದೇಶದಂತೆ ಕ್ರಮವಹಿಸುವ ಕುರಿತು</t>
  </si>
  <si>
    <t>ದೊಡ್ಡಬಳ್ಳಾಪುರ ತಾಲ್ಲೂಕು ಕುರುಬರಹಳ್ಳಿ ಗ್ರಾಮದ 44*44 ಯಾರ್ಡ್ ಹಿತ್ತಲು ಪ್ರದೇಶಕ್ಕೆ ಸಂಬಂಧಪಟ್ಟಂತೆ ದಾವೆ ಸಂಖ್ಯೆ:    (ಔS ಓo.255/216 ಮತ್ತು 277/2016) ಪ್ರಕರಣಗಳು ದಾಖಲಾಗಿರುವ ಬಗೆ</t>
  </si>
  <si>
    <t>ಭಕ್ತವಚಾಳರಿಂದ ಕಾನೂನು ಸೂಚನೆ</t>
  </si>
  <si>
    <t>ಡಬ್ಲು.ಪಿ ಸಂಖ್ಯೆ 43449/2016 ಕರ್ನಾಟಕದ ಹೈಕೋರ್ಟ್ನಲ್ಲಿ ಬೆಂಗಳೂರು, ಶ್ರೀ. ಟಿ.ಆರ್. ತಿಮ್ಮೇ ಗೌಡ</t>
  </si>
  <si>
    <t>W.P ನಂ. 44734-774 / 2016 ಕರ್ನಾಟಕದ ಹೈಕೋರ್ಟ್ನಲ್ಲಿ ಬೆಂಗಳೂರು, ಶ್ರೀಮತಿ. ತಂಗ್ಯಮ್ಮ ಮತ್ತು ಇತರರು.</t>
  </si>
  <si>
    <t>ಹೈಕೋರ್ಟ್ ಆಫ್ ಕರ್ನಾಟಕದಲ್ಲಿ ಡಬ್ಲು.ಪಿ ಸಂಖ್ಯೆ 205272-83 / 2016 ಮತ್ತು 205080/205285/2016 (ಜಿಎಂ-ಆರ್ಇಎಸ್) ಕಡತ</t>
  </si>
  <si>
    <t>ಡಬ್ಲು.ಪಿ ನಂಬರ್ 1684/2016 ಮತ್ತು 36039/2016 (ಜಿಎಂ-ಆರ್ಇಎಸ್) ಕರ್ನಾಟಕದ ಹೈಕೋರ್ಟ್ನಲ್ಲಿ ಶ್ರೀ ಕೃಷ್ಣ ಅವರ ಕಡತ</t>
  </si>
  <si>
    <t>ರಿಟ್ ಪೆಟಿಷನ್ ಸಂಖ್ಯೆ 102364-102375 / 2016</t>
  </si>
  <si>
    <t>ರಿಟ್ ಪೆಟಿಷನ್ ಸಂಖ್ಯೆ 54096-54116 / 2016 (ಜಿಎಂ-ಆರ್ಇಎಸ್)</t>
  </si>
  <si>
    <t>ಎಚ್ ಎಂ ಸುರೇಶ್ ಅವರ ಕಾನೂನು ಸೂಚನೆ</t>
  </si>
  <si>
    <t>ಹೈಕೋರ್ಟ್ ಆಫ್ ಕರ್ನಾಟಕ, ಕಲಬುರಗಿ ಬೆಂಚ್ನಲ್ಲಿ W.P ನಂಬರ್ 202117-120 / 2016 &amp; (ಎಲ್ಬಿ-ಆರ್ಇಎಸ್) ಫೈಲ್</t>
  </si>
  <si>
    <t>ಹೈಕೋರ್ಟ್ ಆಫ್ ಕರ್ನಾಟಕ, ಧಾರವಾಡ ಬೆಂಚ್ನಲ್ಲಿ W.P ನಂ. 100472/2017 (ಎಲ್ಬಿ-ಆರ್ಇಎಸ್) ಫೈಲ್</t>
  </si>
  <si>
    <t>2016 ರ ಸಿವಿಲ್ ಪೆಟಿಷನ್ ಸಂಖ್ಯೆ 1338 ಕರ್ನಾಟಕ ಹೈಕೋರ್ಟ್ನಲ್ಲಿ ಫೈಲ್</t>
  </si>
  <si>
    <t>ಮಾನ್ಯ ಉಚ್ಛನಾಯ್ಯಾಲಯದ ಪ್ರಕರಣ ಸಂಖ್ಯೆ: ಡಬ್ಲೂ.ಪಿ. ನಂಬರ್: 6015/2017(ಪಿ.ಐ.ಎಲ್) ಬಗ್ಗೆ.</t>
  </si>
  <si>
    <t>ರಿಟ್ ಅರ್ಜಿ ಸಂಖ್ಯೆ: 4211/2017ಕ್ಕೆ ಸಂಬಂಧಿಸಿದಂತೆ ಮಾನ್ಯ ಕರ್ನಾಟಕ ಉಚ್ಛ ನ್ಯಾಯಾಲಯ ಹೋರಡಿಸಿರುವ ಆದೇಶದಂತೆ ಕ್ರಮ ವಹಿಸುವ ಕುರಿತು.</t>
  </si>
  <si>
    <r>
      <t>ಹಿರಿಯ ಸಿವಿಲ್ ನ್ಯಾಯಾಧೀಶರು ಹಾಗೂ ಜೆ.ಎಮ್.ಎಫ್.ಸಿ., ಶಿಡ್ಲಘಟ್ಟ ನ್ಯಾಯಾಲಯ ಮುಂದೆ ಸಲ್ಲಿಸಿರುವ ಮೇಲ್ಮನವಿ ಕುರಿತು. (</t>
    </r>
    <r>
      <rPr>
        <sz val="12"/>
        <color indexed="8"/>
        <rFont val="Arial Unicode MS"/>
        <family val="2"/>
      </rPr>
      <t>Memorandum of Miscellaneous Appeal under order 41 Rule 3 R.W.S. 151 of CPC filed in the Court of Senior Civil Judge &amp; JMFC, Sidlaghatta)</t>
    </r>
  </si>
  <si>
    <t xml:space="preserve">ನಿಗಮದ ತಾಂತ್ರಿಕ  ಶಾಖೆಯ ದೈನಂದಿನ  ಕಾರ್ಯಚಟುವಟಿಕೆಗಳನ್ನು  ನಿರ್ವಹಿಸಲು ತುರ್ತಾಗಿ ಸರ್ಕಾರದ ಇತರೆ ಇಲಾಖಯಿಂದ ಮುಖ್ಯು ಅಭಿಯಂತರರ ಸೇವೆ ಪಡೆಯಲು ಪ್ರಸ್ತಾವನೆ ಸಲ್ಲಿಸುವ ಕುರಿತು.ಅಧಿಕಾರಿಯನ್ನು ನಿಯೋಜನೆ ಮೇರೆಗೆ </t>
  </si>
  <si>
    <t>"ಕಂಪನಿ ಕಾರ್ಯದರ್ಶಿ" ಎಂದು ಮರುಪಾವತಿ ಹಡಗಿನ ನವೀಕರಣ</t>
  </si>
  <si>
    <t>ಹೊಸ ಸಿಮ್ ಕಾರ್ಡ್ನ ಸಂಚಿಕೆ</t>
  </si>
  <si>
    <t>2016-17ರಲ್ಲಿ ರಾಜ್ಯ ಗ್ರಾಮೀಣಾಭಿವೃದ್ಧಿ ಯೋಜನೆಗಳ ಅನುಮೋದನೆ ಮತ್ತು 7.4.2016 ರಂದು ನವದೆಹಲಿಯ ಇಂಡಿಯನ್ ಇನ್ಸ್ಟಿಟ್ಯೂಟ್ ಆಫ್ ಮಾಸ್ ಕಮ್ಯುನಿಕೇಷನ್, ಮಂಚ್ ಆಡಿಟೋರಿಯಂನಲ್ಲಿ ನಡೆಯಲಿರುವ ಇತರ ಅಂಶಗಳು.</t>
  </si>
  <si>
    <t>ರಾಜೀವ್ ಗಾಂಧಿ ಗ್ರಾಮೀಣ ವಸತಿ ನಿಗಮದ ಕೇಂದ್ರ ಕಛೇರಿಯನ್ನು ಖನಿಜಭವನಕ್ಕೆ ಸ್ಥಳಾಂತರಿಸಿರುವ ಬಗ್ಗೆ.</t>
  </si>
  <si>
    <t>ಕಛೇರಿ ವಿಳಾಸ ಬದಲಾವಣೆಯಾಗಿರುವ ಬಗ್ಗೆ</t>
  </si>
  <si>
    <t>ಮೊಬೈಲ್ ನಂ 94482-87511 ಗೆ ಹೊಸ ನ್ಯಾನೋ ಸಿಮ್ ಕಾರ್ಡ್ ನೀಡಿ</t>
  </si>
  <si>
    <t>ಮಂಡಳಿಯ ಸಭೆಯ ಕಾರ್ಯಸೂಚಿ ಮತ್ತು ವಿಚಾರಣೆಗಳು.</t>
  </si>
  <si>
    <t>ಎಲ್ಲಾ ವಿಮರ್ಶೆ ಸಭೆ</t>
  </si>
  <si>
    <t>ಶ್ರೀ ಎನ್.ಎಸ್. ಮಹಾದೇವ ಪ್ರಸಾದ್ ಹಿಂದಿನ ಪ್ರಧಾನ ವ್ಯವಸ್ಥಾಪಕರು (ತಾಂತ್ರಿಕ)  ಇವರ ವಿರುದ್ಧ ವಿಚಾರಣೆ ನಡೆಸುವ ಕುರಿತು.</t>
  </si>
  <si>
    <t>ಶ್ರೀ ಗಣೇಶ್ ಪ್ರಧಾನ ವ್ಯವಸ್ಥಾಪಕರು (ತಾಂತ್ರಿಕ)  ರ ವೈಯಕ್ತಿಕ ಕಡತ</t>
  </si>
  <si>
    <t>ಕಲಿಕಾ ವೇತನ್ ಬರ್ತಿ</t>
  </si>
  <si>
    <t>ನಿಗಮದ ಮಂಡಳಿಯ 70ನೇ ಸಭೆಯ ಬಗ್ಗೆ.</t>
  </si>
  <si>
    <t>ಕರ್ನಾಟಕ ಸರ್ಕಾರದ ಸಚಿವಾಲಯದ ಇಲಾಖೆಗಳಲ್ಲಿ ಮತ್ತು ಕ್ಷೇತ್ರ ಇಲಾಖೆಗಳ ಮುಖ್ಯ ಜಾಗೃತ ಅಧಿಕಾರಿ ಮತ್ತು ಜಾಗೃತ ಅಧಿಕಾರಿಗಳ ಕರ್ತವ್ಯ ನಿರ್ವಹಣೆ ಮತ್ತು ವರದಿ ನೀಡುವ ಬಗ್ಗೆ</t>
  </si>
  <si>
    <t>ನಿಗಮದ 73ನೇ ಮಂಡಳಿಯ ಸಭೆಗೆ ವಿಷಯಸೂಚಿಯನ್ನು ಸಲ್ಲಿಸುವ ಬಗ್ಗೆ.</t>
  </si>
  <si>
    <t>ಮುನೀಶ್ ಮೌದ್ಗೀಲ್ ರವರ ವೈಯಕ್ತಿಕ ಕಡತ</t>
  </si>
  <si>
    <t>71 ನೇ ಬೋರ್ಡ್ ಸಭೆಯ ಪ್ರೊಸೀಡಿಂಗ್ಸ್ ಕಾನ್ವರ್ಟಿಂಗ್ ಲೆಟರ್</t>
  </si>
  <si>
    <t>ನಿಗಮದ 16ನೇ ವಾರ್ಷಿಕ ಸಾಮಾನ್ಯ ಸಭೆಯ ಬಗ್ಗೆ.</t>
  </si>
  <si>
    <t>ನಿಗಮದ ಇ-ಪ್ರಕ್ಯೂರ್‍ಮೆಂಟ್ ಅಡಿ ನಿಗಮದ ಅಧಿಕಾರಿಗಳಿಗೆ ಡಿಎಸ್‍ಸಿ  ಒದಗಿಸುವ ಬಗ್ಗೆ</t>
  </si>
  <si>
    <t>72 ನೇ ಮಂಡಳಿ ಸಭೆ</t>
  </si>
  <si>
    <t>ಜಿಲ್ಲಾ ಮಟ್ಟದಲ್ಲಿ ರಾಜೀವ್ ಗಾಂಧಿ ಗ್ರಾಮೀಣ ವಸತಿ ನಿಗಮದ ಸೀಮಿತ ಕಚೇರಿಗಳು (ನಿರ್ವಹಣೆ ವೆಚ್ಚ ಪ್ರಸ್ತಾಪ)</t>
  </si>
  <si>
    <t>73 ನೇ ಮಂಡಳಿ ಸಭೆ</t>
  </si>
  <si>
    <t>ಶ್ರೀ ಗಂಗಾಧರ ಸ್ವಾಮಿ, ಕೆ.ಎ.ಎಸ್ (ಪ್ರಧಾನ ವ್ಯವಸ್ಥಾಪಕರು ಕಾ.ಅ) ರವರ ವೈಯಕ್ತಿಕ ಕಡತ)</t>
  </si>
  <si>
    <t xml:space="preserve">2013-14 ಹಾಗೂ 2014-15ನೇ ಸಾಲಿನ ಕಾರ್ಯನಿರ್ವಹಣಾ ಹಾಗೂ ರಹಸ್ಯ ವರದಿಗಳನ್ನು ಅಂಗೀಕರಿಸುವ ಬಗ್ಗೆ </t>
  </si>
  <si>
    <t>ದಿನಾಂಕ: 28.04.2016 ರಂದು ವಿಜಯವಾಣಿ ದಿನಪತ್ರಿಕೆಯು ಏರ್ಪಡಿಸಿದ್ದ ಫೋನ್-ಇನ್ ಕಾರ್ಯಕ್ರಮದಲ್ಲಿ ಸಾರ್ವಜನಿಕರುವ ಮಾನ್ಯ ವಸತಿ ಸಚಿವರಿಗೆ ಕರೆ ಮಾಡಿ ಸಲ್ಲಿಸಿರುವ ಮನವಿಗಳ ಮೇಲೆ ಕ್ರಮವಹಿಸುವ ಕುರಿತು.</t>
  </si>
  <si>
    <t>ದಿನಾಂಕ : 27.06.2016 ರಂದು ಜಿಲ್ಲಾ ಮಟ್ಟದ ಅನುಷ್ಟಾನಾಧಿಕಾರಿಗಳೊಂದಿಗೆ ಪ್ರಗತಿ ಪರಿಶೀಲನೆ ನಡೆಸುವ ಬಗ್ಗೆ.</t>
  </si>
  <si>
    <t>ಸಭೆಯ ವೆಚ್ಚಗಳು</t>
  </si>
  <si>
    <t>ಪ್ರವಾಸ ಮತ್ತು ತುಟ್ಟಿ ಭತ್ಯೆಯನ್ನು ನೀಡುವ ಬಗ್ಗೆ</t>
  </si>
  <si>
    <t xml:space="preserve">ತುಟ್ಟಿ ಭತ್ಯೆ, ಪ್ರವಾಸ ಭತ್ಯೆ ಹಾಗೂ ವಾಸ್ತವ್ಯ ಭತ್ಯೆಯನ್ನು ನೀಡುವ ಬಗ್ಗೆ </t>
  </si>
  <si>
    <t xml:space="preserve">ನಿಗಮದ ನಿರ್ದೇಶಕರ ಹೆಸರು ಮತ್ತು ವಿಳಾಸ ತಿದ್ದುಪಡಿ ಮಾಡಿಕೊಡುವ ಬಗ್ಗೆ </t>
  </si>
  <si>
    <t>ಮೈಸೂರು ದಸರಾ ಮಹೋತ್ಸವ 2016ರ ಸಂಬಂಧ ಕರ್ನಾಟಕ ವಸ್ತು  ಪ್ರದರ್ಶನ ಪ್ರಾಧಿಕಾರ ಆವರಣದಲ್ಲಿ ಮಳಿಗೆ ತೆರೆಯುವ ಕುರಿತು.</t>
  </si>
  <si>
    <t xml:space="preserve">ಕರ್ನಾಟಕ ಗೃಹ ಮಂಡಳಿ ಕಾವೇರಿ ಭವನದ 9ನೇ ಮಹಡಿಯ ಖಾಲಿ ಜಾಗವನ್ನು ನಿಗಮಕ್ಕೆ ಬಾಡಿಗೆಯ ಆಧಾರದ ಮೇಲೆ ನೀಡುವ ಬಗ್ಗೆ   </t>
  </si>
  <si>
    <t>ಮುಖ್ಯ ಕಾರ್ಯನಿರ್ವಾಹಕ ಅಧಿಕಾರಿಗಳ ಪ್ರಗತಿ ಪರಿಶೀಲನಾ ಸಭೆಗೆ ಅಧಿಕಾರೇತರ ನಿರ್ದೇಶಕರುಗಳನ್ನು ಆಹ್ವಾನಿಸುವ ಬಗ್ಗೆ</t>
  </si>
  <si>
    <t xml:space="preserve">2016-17ನೇ ಸಾಲಿನ “ಮಾನ್ಯ ಮುಖ್ಯಮಂತ್ರಿಯವರ ವಾರ್ಷಿಕ ರತ್ನ ಪ್ರಶಸ್ತಿ” ನೀಡುವ  ಬಗ್ಗೆ       </t>
  </si>
  <si>
    <t>ಪರಿಶಿಷ್ಟ ಜಾತಿಗಳ ಆಯೋಗ ವಾರ್ಷಿಕ ವರದಿ</t>
  </si>
  <si>
    <t>ಕರ್ನಾಟಕ ರಾಜ್ಯ ಹಿಂದುಳಿದ ವರ್ಗಗಳ ಆಯೋಗದಿಂದ ಕೈಗೊಳ್ಳಲಾಗಿರುವ ಸಾಮಾಜಿಕ ಮತ್ತು ಶೈಕ್ಷಣಿಕ ಸಮೀಕ್ಷೆಗೆ ಸಂಬಂಧಿಸಿದ ವರದಿಯನ್ನು ಸಿದ್ಧಪಡಿಸಲು ದ್ವೀತಿಯ ಮೂಲಕ (ಸೆಕೆಂಡರಿ ಮೂಲ ಡೇಟಾ)ಮಾಹಿತಿಯನ್ನು ಕಳುಹಿಸಿಕೊಡುವ ಬಗ್ಗೆ.</t>
  </si>
  <si>
    <t>NMA</t>
  </si>
  <si>
    <t>ಶ್ರೀಮತಿ ಪಾರ್ವತಿ - ಹಂಚಿಕೆ ಸಂಖ್ಯೆ: 15440 “ನನ್ನ ಮನೆ ಯೋಜನೆಯಡಿ” ಸಿಂಗನಾಯಕನಹಳ್ಳಿಯಲ್ಲಿ ಫ್ಲಾಟ್ ಹಂಚಿಕೆ ಮಾಡುವ ಬಗ್ಗೆ.</t>
  </si>
  <si>
    <t>ಶ್ರೀಮತಿ ಎಂ.ಎಸ್.ಶೋಭಾ - ಹಂಚಿಕೆ ಸಂಖ್ಯೆ: 7000 “ನನ್ನ ಮನೆ ಯೋಜನೆಯಡಿ” ಸಿಂಗನಾಯಕನಹಳ್ಳಿಯಲ್ಲಿ ಫ್ಲಾಟ್ ಹಂಚಿಕೆ ಮಾಡುವ ಬಗ್ಗೆ.</t>
  </si>
  <si>
    <t>ಶ್ರೀ. ಶಾಂತು ಜಾಧವ್ - ಹಂಚಿಕೆ ಸಂಖ್ಯೆ: 6896 “ನನ್ನ ಮನೆ ಯೋಜನೆಯಡಿ” ಸಿಂಗನಾಯಕನಹಳ್ಳಿಯಲ್ಲಿ ಫ್ಲಾಟ್ ಹಂಚಿಕೆ ಮಾಡುವ ಬಗ್ಗೆ.</t>
  </si>
  <si>
    <t>ಶ್ರೀಮತಿ. ಭೀಮಮ್ಮ - ಹಂಚಿಕೆ ಸಂಖ್ಯೆ: 6536 “ನನ್ನ ಮನೆ ಯೋಜನೆಯಡಿ” ಸಿಂಗನಾಯಕನಹಳ್ಳಿಯಲ್ಲಿ ಫ್ಲಾಟ್ ಹಂಚಿಕೆ ಮಾಡುವ ಬಗ್ಗೆ.</t>
  </si>
  <si>
    <t>: ಶ್ರೀ. ಮಹೇಶ್ ಕುಮಾರ್ - ಹಂಚಿಕೆ ಸಂಖ್ಯೆ: 9096 “ನನ್ನ ಮನೆ ಯೋಜನೆಯಡಿ” ಸಿಂಗನಾಯಕನಹಳ್ಳಿಯಲ್ಲಿ ಫ್ಲಾಟ್ ಹಂಚಿಕೆ ಮಾಡುವ ಬಗ್ಗೆ.</t>
  </si>
  <si>
    <t>: ಶ್ರೀಮತಿ ಪದ್ಮಾವತಿ - ಹಂಚಿಕೆ ಸಂಖ್ಯೆ: 6963 “ನನ್ನ ಮನೆ ಯೋಜನೆಯಡಿ” ಸಿಂಗನಾಯಕನಹಳ್ಳಿಯಲ್ಲಿ ಫ್ಲಾಟ್ ಹಂಚಿಕೆ ಮಾಡುವ ಬಗ್ಗೆ.</t>
  </si>
  <si>
    <t>ಶ್ರೀಮತಿ ಅಮರಾವತಿ - ಹಂಚಿಕೆ ಸಂಖ್ಯೆ: 2501  “ನನ್ನ ಮನೆ ಯೋಜನೆಯಡಿ” ಸಿಂಗನಾಯಕನಹಳ್ಳಿಯಲ್ಲಿ ಫ್ಲಾಟ್ ಹಂಚಿಕೆ ಮಾಡುವ ಬಗ್ಗೆ.</t>
  </si>
  <si>
    <t>ಶ್ರೀ. ರಸೂಲ್ ಅಹ್ಮಮದ್ ನಿಟ್ಟೂರ್ - ಹಂಚಿಕೆ ಸಂಖ್ಯೆ: 6916 “ನನ್ನ ಮನೆ ಯೋಜನೆಯಡಿ” ಸಿಂಗನಾಯಕನಹಳ್ಳಿಯಲ್ಲಿ ಫ್ಲಾಟ್ ಹಂಚಿಕೆ ಮಾಡುವ ಬಗ್ಗೆ.</t>
  </si>
  <si>
    <t>ಶ್ರೀಮತಿ ರಂಜನಿ - ಹಂಚಿಕೆ ಸಂಖ್ಯೆ: 15434 “ನನ್ನ ಮನೆ ಯೋಜನೆಯಡಿ” ಸಿಂಗನಾಯಕನಹಳ್ಳಿಯಲ್ಲಿ ಫ್ಲಾಟ್ ಹಂಚಿಕೆ ಮಾಡುವ ಬಗ್ಗೆ.</t>
  </si>
  <si>
    <t>ಶ್ರೀಮತಿ ಜಯಲಕ್ಷ್ಮೀ - ಹಂಚಿಕೆ ಸಂಖ್ಯೆ: 328 “ನನ್ನ ಮನೆ ಯೋಜನೆಯಡಿ” ಸಿಂಗನಾಯಕನಹಳ್ಳಿಯಲ್ಲಿ ಫ್ಲಾಟ್ ಹಂಚಿಕೆ ಮಾಡುವ ಬಗ್ಗೆ.</t>
  </si>
  <si>
    <t>ಶ್ರೀ. ಸಂತೋಷ್ ಚಿಂಚನ್ಕರ್ - ಹಂಚಿಕೆ ಸಂಖ್ಯೆ: 6897 “ನನ್ನ ಮನೆ ಯೋಜನೆಯಡಿ” ಸಿಂಗನಾಯಕನಹಳ್ಳಿಯಲ್ಲಿ ಫ್ಲಾಟ್ ಹಂಚಿಕೆ ಮಾಡುವ ಬಗ್ಗೆ.</t>
  </si>
  <si>
    <t>ಶ್ರೀಮತಿ. ಸುಧಾ ಟಿ.ಎನ್ - ಹಂಚಿಕೆ ಸಂಖ್ಯೆ: 6500 “ನನ್ನ ಮನೆ ಯೋಜನೆಯಡಿ” ಸಿಂಗನಾಯಕನಹಳ್ಳಿಯಲ್ಲಿ ಫ್ಲಾಟ್ ಹಂಚಿಕೆ ಮಾಡುವ ಬಗ್ಗೆ.</t>
  </si>
  <si>
    <t>ಶ್ರೀಮತಿ. ಅನುರಾಧಾ - ಹಂಚಿಕೆ ಸಂಖ್ಯೆ: 15435 ಇವರಿಗೆ “ನನ್ನ ಮನೆ ಯೋಜನೆಯಡಿ” ಸಿಂಗನಾಯಕನಹಳ್ಳಿಯಲ್ಲಿ ಫ್ಲಾಟ್ ಹಂಚಿಕೆ ಮಾಡುವ ಬಗ್ಗೆ.</t>
  </si>
  <si>
    <t>ಶ್ರೀಮತಿ. ಅನಿತಾ - ಹಂಚಿಕೆ – 59716 “ನನ್ನ ಮನೆ ಯೋಜನೆಯಡಿ” ಸಿಂಗನಾಯಕನಹಳ್ಳಿಯಲ್ಲಿ ಫ್ಲಾಟ್ ಹಂಚಿಕೆ ಮಾಡುವ ಬಗ್ಗೆ.</t>
  </si>
  <si>
    <t>ಶ್ರೀಮತಿ. ಎಸ್. ವಿಜಯಮ್ಮ - ಹಂಚಿಕೆ ಸಂಖ್ಯೆ: 6944 “ನನ್ನ ಮನೆ ಯೋಜನೆಯಡಿ” ಸಿಂಗನಾಯಕನಹಳ್ಳಿಯಲ್ಲಿ ಫ್ಲಾಟ್ ಹಂಚಿಕೆ ಮಾಡುವ ಬಗ್ಗೆ.</t>
  </si>
  <si>
    <t>ಶ್ರೀಮತಿ. ಅನುಪಮ ಮಂಜುನಾಥ - ಹಂಚಿಕೆ ಸಂಖ್ಯೆ: 196 “ನನ್ನ ಮನೆ ಯೋಜನೆಯಡಿ” ಸಿಂಗನಾಯಕನಹಳ್ಳಿಯಲ್ಲಿ ಫ್ಲಾಟ್ ಹಂಚಿಕೆ ಮಾಡುವ ಬಗ್ಗೆ.</t>
  </si>
  <si>
    <t>ಶ್ರೀಮತಿ ಬಸಮ್ಮ - ಹಂಚಿಕೆ ಸಂಖ್ಯೆ: 59710 “ನನ್ನ ಮನೆ ಯೋಜನೆಯಡಿ” ಸಿಂಗನಾಯಕನಹಳ್ಳಿಯಲ್ಲಿ ಫ್ಲಾಟ್ ಹಂಚಿಕೆ ಮಾಡುವ ಬಗ್ಗೆ.</t>
  </si>
  <si>
    <t>ಶ್ರೀಮತಿ. ಪರಮೇಶ್ವರಿ.ಕೆ - ಹಂಚಿಕೆ ಸಂಖ್ಯೆ: 6804 “ನನ್ನ ಮನೆ ಯೋಜನೆಯಡಿ” ಸಿಂಗನಾಯಕನಹಳ್ಳಿಯಲ್ಲಿ ಫ್ಲಾಟ್ ಹಂಚಿಕೆ ಮಾಡುವ ಬಗ್ಗೆ.</t>
  </si>
  <si>
    <t>ಶ್ರೀಮತಿ. ಪ್ರೇಮಾವತಿ. ಬಿ - ಹಂಚಿಕೆ ಸಂಖ್ಯೆ: 9891“ನನ್ನ ಮನೆ ಯೋಜನೆಯಡಿ” ಸಿಂಗನಾಯಕನಹಳ್ಳಿಯಲ್ಲಿ ಫ್ಲಾಟ್ ಹಂಚಿಕೆ ಮಾಡುವ ಬಗ್ಗೆ.</t>
  </si>
  <si>
    <t>ಶ್ರೀ ಪವನ ಕುಮಾರ್- ಹಂಚಿಕೆ ಸಂಖ್ಯೆ: 5648 “ನನ್ನ ಮನೆ ಯೋಜನೆಯಡಿ” ಸಿಂಗನಾಯಕನಹಳ್ಳಿಯಲ್ಲಿ ಫ್ಲಾಟ್ ಹಂಚಿಕೆ ಮಾಡುವ ಬಗ್ಗೆ.</t>
  </si>
  <si>
    <t>ಶ್ರೀಮತಿ ಲೋಕೇಶ್ವರಿ.ವಿ - ಹಂಚಿಕೆ ಸಂಖ್ಯೆ: 2556 “ನನ್ನ ಮನೆ ಯೋಜನೆಯಡಿ” ಸಿಂಗನಾಯಕನಹಳ್ಳಿಯಲ್ಲಿ ಫ್ಲಾಟ್ ಹಂಚಿಕೆ ಮಾಡುವ ಬಗ್ಗೆ.</t>
  </si>
  <si>
    <t>ಶ್ರೀಮತಿ. ರೂಪ - ಹಂಚಿಕೆ ಸಂಖ್ಯೆ: 15425 “ನನ್ನ ಮನೆ ಯೋಜನೆಯಡಿ” ಸಿಂಗನಾಯಕನಹಳ್ಳಿಯಲ್ಲಿ ಫ್ಲಾಟ್ ಹಂಚಿಕೆ ಮಾಡುವ ಬಗ್ಗೆ.</t>
  </si>
  <si>
    <t>ಶ್ರೀ. ಶಿವಪ್ಪ ಪುಲರಿ - ಹಂಚಿಕೆ ಸಂಖ್ಯೆ: 7380 “ನನ್ನ ಮನೆ ಯೋಜನೆಯಡಿ” ಸಿಂಗನಾಯಕನಹಳ್ಳಿಯಲ್ಲಿ ಫ್ಲಾಟ್ ಹಂಚಿಕೆ ಮಾಡುವ ಬಗ್ಗೆ.</t>
  </si>
  <si>
    <t>ನನ್ನ ಮನೆ ಯೋಜನೆಯಡಿ” ಸಿಂಗನಾಯಕನಹಳ್ಳಿಯಲ್ಲಿ ಫ್ಲಾಟ್ ಹಂಚಿಕೆ ಮಾಡುವ ಬಗ್ಗೆ.</t>
  </si>
  <si>
    <t>ಶ್ರೀಮತಿ ಕಸ್ತೂರಮ್ಮ - ಹಂಚಿಕೆ ಸಂಖ್ಯೆ: 15426 “ನನ್ನ ಮನೆ ಯೋಜನೆಯಡಿ” ಸಿಂಗನಾಯಕನಹಳ್ಳಿಯಲ್ಲಿ ಫ್ಲಾಟ್ ಹಂಚಿಕೆ ಮಾಡುವ ಬಗ್ಗೆ.</t>
  </si>
  <si>
    <t>ಶ್ರೀ ಮಂಜು - ಹಂಚಿಕೆ ಸಂಖ್ಯೆ: 6934 “ನನ್ನ ಮನೆ ಯೋಜನೆಯಡಿ” ಸಿಂಗನಾಯಕನಹಳ್ಳಿಯಲ್ಲಿ ಫ್ಲಾಟ್ ಹಂಚಿಕೆ ಮಾಡುವ ಬಗ್ಗೆ.</t>
  </si>
  <si>
    <t>ಶ್ರೀಮತಿ. ಭಾರತಿ. ಎನ್ - ಹಂಚಿಕೆ ಸಂಖ್ಯೆ: 21244 “ನನ್ನ ಮನೆ ಯೋಜನೆಯಡಿ” ಸಿಂಗನಾಯಕನಹಳ್ಳಿಯಲ್ಲಿ ಫ್ಲಾಟ್ ಹಂಚಿಕೆ ಮಾಡುವ ಬಗ್ಗೆ.</t>
  </si>
  <si>
    <t>ಶ್ರೀ. ನಾಗರಾಜ ವಜರಂಗಿ - ಹಂಚಿಕೆ ಸಂಖ್ಯೆ: 1539 “ನನ್ನ ಮನೆ ಯೋಜನೆಯಡಿ” ಸಿಂಗನಾಯಕನಹಳ್ಳಿಯಲ್ಲಿ ಫ್ಲಾಟ್ ಹಂಚಿಕೆ ಮಾಡುವ ಬಗ್ಗೆ.</t>
  </si>
  <si>
    <t>ಶ್ರೀಮತಿ ಗೀತಾ - ಹಂಚಿಕೆ ಸಂಖ್ಯೆ: 6807 “ನನ್ನ ಮನೆ ಯೋಜನೆಯಡಿ” ಸಿಂಗನಾಯಕನಹಳ್ಳಿಯಲ್ಲಿ ಫ್ಲಾಟ್ ಹಂಚಿಕೆ ಮಾಡುವ ಬಗ್ಗೆ.</t>
  </si>
  <si>
    <t>“ನನ್ನ ಮನೆ ಯೋಜನೆಯಡಿ” ಸಿಂಗನಾಯಕನಹಳ್ಳಿಯಲ್ಲಿ ಫ್ಲಾಟ್ ಹಂಚಿಕೆ ಮಾಡುವ ಬಗ್ಗೆ.</t>
  </si>
  <si>
    <t>ಶ್ರೀಮತಿ ಸಿದ್ಧಗಂಗಮ್ಮ - ಹಂಚಿಕೆ ಸಂಖ್ಯೆ: 59709 “ನನ್ನ ಮನೆ ಯೋಜನೆಯಡಿ” ಸಿಂಗನಾಯಕನಹಳ್ಳಿಯಲ್ಲಿ ಫ್ಲಾಟ್ ಹಂಚಿಕೆ ಮಾಡುವ ಬಗ್ಗೆ.</t>
  </si>
  <si>
    <t>ಶ್ರೀ. ಬಸವರಾಜ ಜಾದವ್ - ಹಂಚಿಕೆ ಸಂಖ್ಯೆ: 21574 “ನನ್ನ ಮನೆ ಯೋಜನೆಯಡಿ” ಸಿಂಗನಾಯಕನಹಳ್ಳಿಯಲ್ಲಿ ಫ್ಲಾಟ್ ಹಂಚಿಕೆ ಮಾಡುವ ಬಗ್ಗೆ.</t>
  </si>
  <si>
    <t>ಶ್ರೀ. ಸಂತೋಷ ಕುಮಾರ್ ರಾಥೋಡ್ - ಹಂಚಿಕೆ ಸಂಖ್ಯೆ: 21575 “ನನ್ನ ಮನೆ ಯೋಜನೆಯಡಿ” ಸಿಂಗನಾಯಕನಹಳ್ಳಿಯಲ್ಲಿ ಫ್ಲಾಟ್ ಹಂಚಿಕೆ ಮಾಡುವ ಬಗ್ಗೆ.</t>
  </si>
  <si>
    <t>ಶ್ರೀ. ಅಕ್ಕಿ ವೀರಣ್ಣ.ಎಂ - ಹಂಚಿಕೆ ಸಂಖ್ಯೆ: 7141 “ನನ್ನ ಮನೆ ಯೋಜನೆಯಡಿ” ಸಿಂಗನಾಯಕನಹಳ್ಳಿಯಲ್ಲಿ ಫ್ಲಾಟ್ ಹಂಚಿಕೆ ಮಾಡುವ ಬಗ್ಗೆ.</t>
  </si>
  <si>
    <t>ಶ್ರೀಮತಿ. ಸಂಧ್ಯಾ.ಬಿ- ಹಂಚಿಕೆ ಸಂಖ್ಯೆ: 7138 “ನನ್ನ ಮನೆ ಯೋಜನೆಯಡಿ” ಸಿಂಗನಾಯಕನಹಳ್ಳಿಯಲ್ಲಿ ಫ್ಲಾಟ್ ಹಂಚಿಕೆ ಮಾಡುವ ಬಗ್ಗೆ.</t>
  </si>
  <si>
    <t>ಶ್ರೀ. ಸರವಣ - ಹಂಚಿಕೆ ಸಂಖ್ಯೆ: 3086 “ನನ್ನ ಮನೆ ಯೋಜನೆಯಡಿ” ಸಿಂಗನಾಯಕನಹಳ್ಳಿಯಲ್ಲಿ ಫ್ಲಾಟ್ ಹಂಚಿಕೆ ಮಾಡುವ ಬಗ್ಗೆ.</t>
  </si>
  <si>
    <t>ಶ್ರೀಮತಿ ಅಮರಾವತಿ - ಹಂಚಿಕೆ ಸಂಖ್ಯೆ: 6942 “ನನ್ನ ಮನೆ ಯೋಜನೆಯಡಿ” ಸಿಂಗನಾಯಕನಹಳ್ಳಿಯಲ್ಲಿ ಫ್ಲಾಟ್ ಹಂಚಿಕೆ ಮಾಡುವ ಬಗ್ಗೆ.</t>
  </si>
  <si>
    <t>ಶ್ರೀ. ಮಂಜುಬಾಥ ಚಾರ್ಯ - ಹಂಚಿಕೆ ಸಂಖ್ಯೆ: 197 “ನನ್ನ ಮನೆ ಯೋಜನೆಯಡಿ” ಸಿಂಗನಾಯಕನಹಳ್ಳಿಯಲ್ಲಿ ಫ್ಲಾಟ್ ಹಂಚಿಕೆ ಮಾಡುವ ಬಗ್ಗೆ.</t>
  </si>
  <si>
    <t xml:space="preserve"> ಶ್ರೀ. ಮೊಹ್ಮಮದ್ ಶಫಿ. ಇ - ಹಂಚಿಕೆ ಸಂಖ್ಯೆ: 2487 “ನನ್ನ ಮನೆ ಯೋಜನೆಯಡಿ” ಸಿಂಗನಾಯಕನಹಳ್ಳಿಯಲ್ಲಿ ಫ್ಲಾಟ್ ಹಂಚಿಕೆ ಮಾಡುವ ಬಗ್ಗೆ.</t>
  </si>
  <si>
    <t>ಶ್ರೀಮತಿ ಕವಿತಾ ಗಾಯ್ಕವಾಡ್ - ಹಂಚಿಕೆ ಸಂಖ್ಯೆ: 3308 “ನನ್ನ ಮನೆ ಯೋಜನೆಯಡಿ” ಸಿಂಗನಾಯಕನಹಳ್ಳಿಯಲ್ಲಿ ಫ್ಲಾಟ್ ಹಂಚಿಕೆ ಮಾಡುವ ಬಗ್ಗೆ.</t>
  </si>
  <si>
    <t>ಶ್ರೀ. ಬಿ.ವಿ. ನಾಗೇಶ್ ಶೆಟ್ಟಿ - ಹಂಚಿಕೆ ಸಂಖ್ಯೆ: 2601 “ನನ್ನ ಮನೆ ಯೋಜನೆಯಡಿ” ಸಿಂಗನಾಯಕನಹಳ್ಳಿಯಲ್ಲಿ ಫ್ಲಾಟ್ ಹಂಚಿಕೆ ಮಾಡುವ ಬಗ್ಗೆ.</t>
  </si>
  <si>
    <t>ಶ್ರೀಮತಿ ಜ್ಯೋತಿ- ಹಂಚಿಕೆ ಸಂಖ್ಯೆ: 21456 “ನನ್ನ ಮನೆ ಯೋಜನೆಯಡಿ” ಸಿಂಗನಾಯಕನಹಳ್ಳಿಯಲ್ಲಿ ಫ್ಲಾಟ್ ಹಂಚಿಕೆ ಮಾಡುವ ಬಗ್ಗೆ.</t>
  </si>
  <si>
    <t>ನನ್ನ ಮನೆ (ಃSಙ) ಯೋಜನೆಯಡಿ ಸಿಂಗನಾಯಕನಹಳ್ಳಿಯಲ್ಲಿ ನಿರ್ಮಾಣವಾಗುತ್ತಿರುವ   ಫ್ಲಾಟ್‍ಗಳನ್ನು ಹಂಚಿಕೆ ಮಾಡಲಾಗಿದ್ದು, ಫ್ಲಾಟ್‍ನ ಬಾಕಿ ಮೊತ್ತವನ್ನು ಪಾವತಿಸುವ ಕುರಿತು.</t>
  </si>
  <si>
    <t>ಶ್ರೀ. ಬಿ.ಎನ್.ಅನಿಲ್ ಕುಮಾರ್ - ಹಂಚಿಕೆ ಸಂಖ್ಯೆ: 21612 “ನನ್ನ ಮನೆ ಯೋಜನೆಯಡಿ” ಸಿಂಗನಾಯಕನಹಳ್ಳಿಯಲ್ಲಿ ಫ್ಲಾಟ್ ಹಂಚಿಕೆ ಮಾಡುವ ಬಗ್ಗೆ.</t>
  </si>
  <si>
    <t>ಶ್ರೀ. ಚಂದ್ರಪ್ರಕಾಶ್- ಹಂಚಿಕೆ ಸಂಖ್ಯೆ: 21611 “ನನ್ನ ಮನೆ ಯೋಜನೆಯಡಿ” ಸಿಂಗನಾಯಕನಹಳ್ಳಿಯಲ್ಲಿ ಫ್ಲಾಟ್ ಹಂಚಿಕೆ ಮಾಡುವ ಬಗ್ಗೆ.</t>
  </si>
  <si>
    <t>ಶ್ರೀಮತಿ ವೆಂಕಟಲಕ್ಷ್ಮಿ- ಹಂಚಿಕೆ ಸಂಖ್ಯೆ: 6575 “ನನ್ನ ಮನೆ ಯೋಜನೆಯಡಿ” ಸಿಂಗನಾಯಕನಹಳ್ಳಿಯಲ್ಲಿ ಫ್ಲಾಟ್ ಹಂಚಿಕೆ ಮಾಡುವ ಬಗ್ಗೆ.</t>
  </si>
  <si>
    <t>ಶ್ರೀಮತಿ. ತೇಜಸ್ವಿನಿ. ಆರ್ - ಹಂಚಿಕೆ ಸಂಖ್ಯೆ: 21544, ಇವರಿಗೆ “ನನ್ನ ಮನೆ ಯೋಜನೆಯಡಿ”     ಸಿಂಗನಾಯಕನಹಳ್ಳಿಯಲ್ಲಿ ಫ್ಲಾಟ್ ಹಂಚಿಕೆ ಮಾಡುವ ಬಗ್ಗೆ.</t>
  </si>
  <si>
    <t>ಶ್ರೀ. ಸಿ.ಆರ್.ಕುಮಾರ್ - ಹಂಚಿಕೆ ಸಂಖ್ಯೆ: 1563, ಇವರಿಗೆ “ನನ್ನ ಮನೆ ಯೋಜನೆಯಡಿ” ಸಿಂಗನಾಯಕನಹಳ್ಳಿಯಲ್ಲಿ ಫ್ಲಾಟ್ ಹಂಚಿಕೆ ಮಾಡುವ ಬಗ್ಗೆ.</t>
  </si>
  <si>
    <t>ಕು/ಶ್ರೀಮತಿ. ನಜೀಯಾ ವಜಿûದ್ - ಹಂಚಿಕೆ ಸಂಖ್ಯೆ: 3361 “ನನ್ನ ಮನೆ ಯೋಜನೆಯಡಿ” ಸಿಂಗನಾಯಕನಹಳ್ಳಿಯಲ್ಲಿ ಫ್ಲಾಟ್ ಹಂಚಿಕೆ ಮಾಡುವ ಬಗ್ಗೆ.</t>
  </si>
  <si>
    <t>ಶ್ರೀ ರಾಜು.ಎಲ್- ಹಂಚಿಕೆ ಸಂಖ್ಯೆ: 59717 “ನನ್ನ ಮನೆ ಯೋಜನೆಯಡಿ” ಸಿಂಗನಾಯಕನಹಳ್ಳಿಯಲ್ಲಿ ಫ್ಲಾಟ್ ಹಂಚಿಕೆ ಮಾಡುವ ಬಗ್ಗೆ.</t>
  </si>
  <si>
    <t>ಶ್ರೀಮತಿ ಸುನಂದಾ ಬಾಯಿ. ಜಿ - ಹಂಚಿಕೆ ಸಂಖ್ಯೆ: 9978 “ನನ್ನ ಮನೆ ಯೋಜನೆಯಡಿ” ಸಿಂಗನಾಯಕನಹಳ್ಳಿಯಲ್ಲಿ ಫ್ಲಾಟ್ ಹಂಚಿಕೆ ಮಾಡುವ ಬಗ್ಗೆ.</t>
  </si>
  <si>
    <t>ಶ್ರೀ ಸಾತಲಿಂಗಪ್ಪ ಪೂಲಾರಿ- ಹಂಚಿಕೆ ಸಂಖ್ಯೆ: 6895 “ನನ್ನ ಮನೆ ಯೋಜನೆಯಡಿ” ಸಿಂಗನಾಯಕನಹಳ್ಳಿಯಲ್ಲಿ ಫ್ಲಾಟ್ ಹಂಚಿಕೆ ಮಾಡುವ ಬಗ್ಗೆ.</t>
  </si>
  <si>
    <t>ಶ್ರೀಮತಿ ಸರಸ್ವತಿ.ಕೆ “ನನ್ನ ಮನೆ ಯೋಜನೆಯಡಿ” ಸಿಂಗನಾಯಕನಹಳ್ಳಿಯಲ್ಲಿ ಫ್ಲಾಟ್ ಹಂಚಿಕೆ ಮಾಡುವ ಬಗ್ಗೆ.</t>
  </si>
  <si>
    <t>ಶ್ರೀ. ನಾಗರಾಜ.ಎಂ - ಹಂಚಿಕೆ ಸಂಖ್ಯೆ: 1546 “ನನ್ನ ಮನೆ ಯೋಜನೆಯಡಿ” ಸಿಂಗನಾಯಕನಹಳ್ಳಿಯಲ್ಲಿ ಫ್ಲಾಟ್ ಹಂಚಿಕೆ ಮಾಡುವ ಬಗ್ಗೆ.</t>
  </si>
  <si>
    <t>ಶ್ರೀಮತಿ. ಹೇಮಾವತಿ. ಆರ್ - ಹಂಚಿಕೆ ಸಂಖ್ಯೆ: 7139 “ನನ್ನ ಮನೆ ಯೋಜನೆಯಡಿ” ಸಿಂಗನಾಯಕನಹಳ್ಳಿಯಲ್ಲಿ ಫ್ಲಾಟ್ ಹಂಚಿಕೆ ಮಾಡುವ ಬಗ್ಗೆ.</t>
  </si>
  <si>
    <t>ಶ್ರೀ ಮೂರ್ತಿ ಜಿ.ಟಿ - ಹಂಚಿಕೆ ಸಂಖ್ಯೆ: 50771 “ನನ್ನ ಮನೆ ಯೋಜನೆಯಡಿ” ಸಿಂಗನಾಯಕನಹಳ್ಳಿಯಲ್ಲಿ ಫ್ಲಾಟ್ ಹಂಚಿಕೆ ಮಾಡುವ ಬಗ್ಗೆ.</t>
  </si>
  <si>
    <t>ಶ್ರೀಮತಿ ವಿಜಯಲಕ್ಷ್ಮೀ- ಹಂಚಿಕೆ ಸಂಖ್ಯೆ: 21492 “ನನ್ನ ಮನೆ ಯೋಜನೆಯಡಿ” ಸಿಂಗನಾಯಕನಹಳ್ಳಿಯಲ್ಲಿ ಫ್ಲಾಟ್ ಹಂಚಿಕೆ ಮಾಡುವ ಬಗ್ಗೆ.</t>
  </si>
  <si>
    <t>ಶ್ರೀ. ಜಿ. ಸುಂದರ್ ರಾಜನ್ - ಹಂಚಿಕೆ ಸಂಖ್ಯೆ: 21493, ಇವರಿಗೆ “ನನ್ನ ಮನೆ ಯೋಜನೆಯಡಿ” ಸಿಂಗನಾಯಕನಹಳ್ಳಿಯಲ್ಲಿ ಫ್ಲಾಟ್ ಹಂಚಿಕೆ ಮಾಡುವ ಬಗ್ಗೆ.</t>
  </si>
  <si>
    <t>ಶ್ರೀ ಎಲ್. ಮಹಾದೇವ ಸ್ವಾಮಿ- ಹಂಚಿಕೆ ಸಂಖ್ಯೆ: 9834 “ನನ್ನ ಮನೆ ಯೋಜನೆಯಡಿ” ಸಿಂಗನಾಯಕನಹಳ್ಳಿಯಲ್ಲಿ ಫ್ಲಾಟ್ ಹಂಚಿಕೆ ಮಾಡುವ ಬಗ್ಗೆ.</t>
  </si>
  <si>
    <t>ಶ್ರೀ. ಸಿ. ಪಾಪಣ್ಣ - ಹಂಚಿಕೆ ಸಂಖ್ಯೆ: 3500 ಇವರಿಗೆ “ನನ್ನ ಮನೆ ಯೋಜನೆಯಡಿ” ಸಿಂಗನಾಯಕನಹಳ್ಳಿಯಲ್ಲಿ ಫ್ಲಾಟ್ ಹಂಚಿಕೆ ಮಾಡುವ ಬಗ್ಗೆ.</t>
  </si>
  <si>
    <t>ಶ್ರೀ. ಚನ್ನಭೈರೇಗೌಡ - ಹಂಚಿಕೆ ಸಂಖ್ಯೆ: 9887 “ನನ್ನ ಮನೆ ಯೋಜನೆಯಡಿ” ಸಿಂಗನಾಯಕನಹಳ್ಳಿಯಲ್ಲಿ ಫ್ಲಾಟ್ ಹಂಚಿಕೆ ಮಾಡುವ ಬಗ್ಗೆ.</t>
  </si>
  <si>
    <t>ಶ್ರೀಮತಿ. ವಿ. ರೂಪ - ಹಂಚಿಕೆ ಸಂಖ್ಯೆ: 330 “ನನ್ನ ಮನೆ ಯೋಜನೆಯಡಿ” ಸಿಂಗನಾಯಕನಹಳ್ಳಿಯಲ್ಲಿ ಫ್ಲಾಟ್ ಹಂಚಿಕೆ ಮಾಡುವ ಬಗ್ಗೆ.</t>
  </si>
  <si>
    <t>ಶ್ರೀನಿತಾ ಚನ್ನನೂರು- ಹಂಚಿಕೆ ಸಂಖ್ಯೆ: 5639 “ನನ್ನ ಮನೆ ಯೋಜನೆಯಡಿ” ಸಿಂಗನಾಯಕನಹಳ್ಳಿಯಲ್ಲಿ ಫ್ಲಾಟ್ ಹಂಚಿಕೆ ಮಾಡುವ ಬಗ್ಗೆ.</t>
  </si>
  <si>
    <t>ಶ್ರೀಮತಿ. ಗೀತಾ. ಬಿ - ಹಂಚಿಕೆ ಸಂಖ್ಯೆ: 50674 “ನನ್ನ ಮನೆ ಯೋಜನೆಯಡಿ” ಸಿಂಗನಾಯಕನಹಳ್ಳಿಯಲ್ಲಿ ಫ್ಲಾಟ್ ಹಂಚಿಕೆ ಮಾಡುವ ಬಗ್ಗೆ.</t>
  </si>
  <si>
    <t>ಶ್ರೀ ಪ್ರಕಾಶ್ ಬಿ. ಚೌವಾಣ್- ಹಂಚಿಕೆ ಸಂಖ್ಯೆ: 7238 “ನನ್ನ ಮನೆ ಯೋಜನೆಯಡಿ” ಸಿಂಗನಾಯಕನಹಳ್ಳಿಯಲ್ಲಿ ಫ್ಲಾಟ್ ಹಂಚಿಕೆ ಮಾಡುವ ಬಗ್ಗೆ.</t>
  </si>
  <si>
    <t>ಶ್ರೀಮತಿ ಶ್ರೀಲತಾ- ಹಂಚಿಕೆ ಸಂಖ್ಯೆ: 50675 “ನನ್ನ ಮನೆ ಯೋಜನೆಯಡಿ” ಸಿಂಗನಾಯಕನಹಳ್ಳಿಯಲ್ಲಿ ಫ್ಲಾಟ್ ಹಂಚಿಕೆ ಮಾಡುವ ಬಗ್ಗೆ.</t>
  </si>
  <si>
    <t>ಶ್ರೀ. ಬಿ. ಚಂದ್ರಬಾಬು - ಹಂಚಿಕೆ ಸಂಖ್ಯೆ: 6982 “ನನ್ನ ಮನೆ ಯೋಜನೆಯಡಿ” ಸಿಂಗನಾಯಕನಹಳ್ಳಿಯಲ್ಲಿ ಫ್ಲಾಟ್ ಹಂಚಿಕೆ ಮಾಡುವ ಬಗ್ಗೆ.</t>
  </si>
  <si>
    <t>ಶ್ರೀಮತಿ ಯಶೋಧ. ಸಿ- ಹಂಚಿಕೆ ಸಂಖ್ಯೆ: 7434 “ನನ್ನ ಮನೆ ಯೋಜನೆಯಡಿ” ಸಿಂಗನಾಯಕನಹಳ್ಳಿಯಲ್ಲಿ ಫ್ಲಾಟ್ ಹಂಚಿಕೆ ಮಾಡುವ ಬಗ್ಗೆ.</t>
  </si>
  <si>
    <t>ಶ್ರೀ. ಅರವಿಂದ್ ಪಳನಕರ್ - ಹಂಚಿಕೆ ಸಂಖ್ಯೆ: 7435, ಇವರಿಗೆ “ನನ್ನ ಮನೆ ಯೋಜನೆಯಡಿ” ಸಿಂಗನಾಯಕನಹಳ್ಳಿಯಲ್ಲಿ ಫ್ಲಾಟ್ ಹಂಚಿಕೆ ಮಾಡುವ ಬಗ್ಗೆ.</t>
  </si>
  <si>
    <t>ಶ್ರೀಮತಿ ಗಜಲಕ್ಷ್ಮೀ .ಜಿ- ಹಂಚಿಕೆ ಸಂಖ್ಯೆ: 7433 “ನನ್ನ ಮನೆ ಯೋಜನೆಯಡಿ” ಸಿಂಗನಾಯಕನಹಳ್ಳಿಯಲ್ಲಿ ಫ್ಲಾಟ್ ಹಂಚಿಕೆ ಮಾಡುವ ಬಗ್ಗೆ.</t>
  </si>
  <si>
    <t>ಶ್ರೀ. ರಘುನಾಥ್ - ಹಂಚಿಕೆ ಸಂಖ್ಯೆ: 21490 “ನನ್ನ ಮನೆ ಯೋಜನೆಯಡಿ” ಸಿಂಗನಾಯಕನಹಳ್ಳಿಯಲ್ಲಿ ಫ್ಲಾಟ್ ಹಂಚಿಕೆ ಮಾಡುವ ಬಗ್ಗೆ.</t>
  </si>
  <si>
    <t>ಶ್ರೀ. ಪ್ರಸನ್ನ ಕುಮಾರ್ - ಹಂಚಿಕೆ ಸಂಖ್ಯೆ: 5646 “ನನ್ನ ಮನೆ ಯೋಜನೆಯಡಿ” ಸಿಂಗನಾಯಕನಹಳ್ಳಿಯಲ್ಲಿ ಫ್ಲಾಟ್ ಹಂಚಿಕೆ ಮಾಡುವ ಬಗ್ಗೆ.</t>
  </si>
  <si>
    <t>ಶ್ರೀ. ರವಿ.ಎಸ್ - ಹಂಚಿಕೆ ಸಂಖ್ಯೆ: 7735 -  “ನನ್ನ ಮನೆ ಯೋಜನೆಯಡಿ” ಸಿಂಗನಾಯಕನಹಳ್ಳಿಯಲ್ಲಿ ಫ್ಲಾಟ್ ಹಂಚಿಕೆ ಮಾಡುವ ಬಗ್ಗೆ.</t>
  </si>
  <si>
    <t>ಶ್ರೀ. ತಿಪ್ಪಣ - ಹಂಚಿಕೆ ಸಂಖ್ಯೆ: 21491 “ನನ್ನ ಮನೆ ಯೋಜನೆಯಡಿ” ಸಿಂಗನಾಯಕನಹಳ್ಳಿಯಲ್ಲಿ ಫ್ಲಾಟ್ ಹಂಚಿಕೆ ಮಾಡುವ ಬಗ್ಗೆ.</t>
  </si>
  <si>
    <t>ಶ್ರೀ. ಗಣೇಶ್.ಕೆ - ಹಂಚಿಕೆ ಸಂಖ್ಯೆ: 50498 ಇವರಿಗೆ “ನನ್ನ ಮನೆ ಯೋಜನೆಯಡಿ” ಸಿಂಗನಾಯಕನಹಳ್ಳಿಯಲ್ಲಿ ಫ್ಲಾಟ್ ಹಂಚಿಕೆ ಮಾಡುವ ಬಗ್ಗೆ.</t>
  </si>
  <si>
    <t>ಶ್ರೀಮತಿ ಎಸ್. ನಾಗಸುಧಾ ರಾಣಿ - ಹಂಚಿಕೆ ಸಂಖ್ಯೆ: 2323 “ನನ್ನ ಮನೆ ಯೋಜನೆಯಡಿ” ಸಿಂಗನಾಯಕನಹಳ್ಳಿಯಲ್ಲಿ ಫ್ಲಾಟ್ ಹಂಚಿಕೆ ಮಾಡುವ ಬಗ್ಗೆ.</t>
  </si>
  <si>
    <t>ಶ್ರೀಮತಿ ರತ್ನಲಕ್ಷ್ಮೀ - ಹಂಚಿಕೆ ಸಂಖ್ಯೆ: 8084 “ನನ್ನ ಮನೆ ಯೋಜನೆಯಡಿ” ಸಿಂಗನಾಯಕನಹಳ್ಳಿಯಲ್ಲಿ ಫ್ಲಾಟ್ ಹಂಚಿಕೆ ಮಾಡುವ ಬಗ್ಗೆ.</t>
  </si>
  <si>
    <t>ಶ್ರೀಮತಿ ಹೇಮಾವತಿ.ಎಸ್ - ಹಂಚಿಕೆ ಸಂಖ್ಯೆ: 7161 “ನನ್ನ ಮನೆ ಯೋಜನೆಯಡಿ” ಸಿಂಗನಾಯಕನಹಳ್ಳಿಯಲ್ಲಿ ಫ್ಲಾಟ್ ಹಂಚಿಕೆ ಮಾಡುವ ಬಗ್ಗೆ.</t>
  </si>
  <si>
    <t>ಶ್ರೀ ನಂಜುಂಡಪ್ಪ ಟಿ.ಜೆ - ಹಂಚಿಕೆ ಸಂಖ್ಯೆ: 9907 “ನನ್ನ ಮನೆ ಯೋಜನೆಯಡಿ” ಸಿಂಗನಾಯಕನಹಳ್ಳಿಯಲ್ಲಿ ಫ್ಲಾಟ್ ಹಂಚಿಕೆ ಮಾಡುವ ಬಗ್ಗೆ.</t>
  </si>
  <si>
    <t>ಶ್ರೀಮತಿ ಮಾಲತಿ ಹೆಚ್ ಎನ್ - ಹಂಚಿಕೆ ಸಂಖ್ಯೆ: 8138 “ನನ್ನ ಮನೆ ಯೋಜನೆಯಡಿ” ಸಿಂಗನಾಯಕನಹಳ್ಳಿಯಲ್ಲಿ ಫ್ಲಾಟ್ ಹಂಚಿಕೆ ಮಾಡುವ ಬಗ್ಗೆ.</t>
  </si>
  <si>
    <t>ಶ್ರೀ. ಪ್ರಸನ್ನ ಕುಮಾರ್ - ಹಂಚಿಕೆ ಸಂಖ್ಯೆ: 54578 “ನನ್ನ ಮನೆ ಯೋಜನೆಯಡಿ” ಸಿಂಗನಾಯಕನಹಳ್ಳಿಯಲ್ಲಿ ಫ್ಲಾಟ್ ಹಂಚಿಕೆ ಮಾಡುವ ಬಗ್ಗೆ.</t>
  </si>
  <si>
    <t>ಶ್ರೀ. ಹರ್ಷ. ಹೆಚ್ – ಅರ್ಜಿ ಸಂಖ್ಯೆ: 6914, ಇವರಿಗೆ “ನನ್ನ ಮನೆ ಯೋಜನೆಯಡಿ” ಸಿಂಗನಾಯಕನಹಳ್ಳಿಯಲ್ಲಿ ಫ್ಲಾಟ್ ಹಂಚಿಕೆ ಮಾಡುವ ಬಗ್ಗೆ.</t>
  </si>
  <si>
    <t>ಕು/ಶ್ರೀಮತಿ. ತೇಜಸ್ವಿನಿ - ಹಂಚಿಕೆ ಸಂಖ್ಯೆ: 1764 “ನನ್ನ ಮನೆ ಯೋಜನೆಯಡಿ” ಸಿಂಗನಾಯಕನಹಳ್ಳಿಯಲ್ಲಿ ಫ್ಲಾಟ್ ಹಂಚಿಕೆ ಮಾಡುವ ಬಗ್ಗೆ.</t>
  </si>
  <si>
    <t>ಶ್ರೀಮತಿ ಪಾರ್ವತಮ್ಮ- ಹಂಚಿಕೆ ಸಂಖ್ಯೆ: 9877 “ನನ್ನ ಮನೆ ಯೋಜನೆಯಡಿ” ಸಿಂಗನಾಯಕನಹಳ್ಳಿಯಲ್ಲಿ ಫ್ಲಾಟ್ ಹಂಚಿಕೆ ಮಾಡುವ ಬಗ್ಗೆ.</t>
  </si>
  <si>
    <t>ಶ್ರೀಮತಿ ಜವೇರಿಯಾ ನೂರಿನ್- ಹಂಚಿಕೆ ಸಂಖ್ಯೆ: 6409 “ನನ್ನ ಮನೆ ಯೋಜನೆಯಡಿ” ಸಿಂಗನಾಯಕನಹಳ್ಳಿಯಲ್ಲಿ ಫ್ಲಾಟ್ ಹಂಚಿಕೆ ಮಾಡುವ ಬಗ್ಗೆ.</t>
  </si>
  <si>
    <t>ಶ್ರೀ. ಶಿವಕುಮಾರ್ - ಹಂಚಿಕೆ ಸಂಖ್ಯೆ: 3323 “ನನ್ನ ಮನೆ ಯೋಜನೆಯಡಿ” ಸಿಂಗನಾಯಕನಹಳ್ಳಿಯಲ್ಲಿ ಫ್ಲಾಟ್ ಹಂಚಿಕೆ ಮಾಡುವ ಬಗ್ಗೆ.</t>
  </si>
  <si>
    <t>ಶ್ರೀ. ಕಲ್ಲಪ್ಪ. ಟಿ - ಹಂಚಿಕೆ ಸಂಖ್ಯೆ: 4207 “ನನ್ನ ಮನೆ ಯೋಜನೆಯಡಿ” ಸಿಂಗನಾಯಕನಹಳ್ಳಿಯಲ್ಲಿ ಫ್ಲಾಟ್ ಹಂಚಿಕೆ ಮಾಡುವ ಬಗ್ಗೆ.</t>
  </si>
  <si>
    <t>ಶ್ರೀ. ಬಸವರಾಜು - ಹಂಚಿಕೆ ಸಂಖ್ಯೆ: 2634 ಇವರಿಗೆ “ನನ್ನ ಮನೆ ಯೋಜನೆಯಡಿ” ಸಿಂಗನಾಯಕನಹಳ್ಳಿಯಲ್ಲಿ ಫ್ಲಾಟ್ ಹಂಚಿಕೆ ಮಾಡುವ ಬಗ್ಗೆ.</t>
  </si>
  <si>
    <t>ಶ್ರೀ ಎಸ್.ಕೆ.ಭಟ್ - ಹಂಚಿಕೆ ಸಂಖ್ಯೆ: 59701 “ನನ್ನ ಮನೆ ಯೋಜನೆಯಡಿ” ಸಿಂಗನಾಯಕನಹಳ್ಳಿಯಲ್ಲಿ ಫ್ಲಾಟ್ ಹಂಚಿಕೆ ಮಾಡುವ ಬಗ್ಗೆ.</t>
  </si>
  <si>
    <t>ಶ್ರೀ ಗಿರೀಶ್. ಜಿ.ಟಿ- ಹಂಚಿಕೆ ಸಂಖ್ಯೆ: 2493 “ನನ್ನ ಮನೆ ಯೋಜನೆಯಡಿ” ಸಿಂಗನಾಯಕನಹಳ್ಳಿಯಲ್ಲಿ ಫ್ಲಾಟ್ ಹಂಚಿಕೆ ಮಾಡುವ ಬಗ್ಗೆ.</t>
  </si>
  <si>
    <t>ಶ್ರೀ. ನಿರಾಳ. ಜಿ.ಕೆ.ಎಸ್- ಹಂಚಿಕೆ ಸಂಖ್ಯೆ: 7373 “ನನ್ನ ಮನೆ ಯೋಜನೆಯಡಿ” ಸಿಂಗನಾಯಕನಹಳ್ಳಿಯಲ್ಲಿ ಫ್ಲಾಟ್ ಹಂಚಿಕೆ ಮಾಡುವ ಬಗ್ಗೆ.</t>
  </si>
  <si>
    <t>ಶ್ರೀ. ಹೆಚ್ ಎಸ್ ಧನ್‍ರಾಜ್ - ಹಂಚಿಕೆ ಸಂಖ್ಯೆ: 1746 “ನನ್ನ ಮನೆ ಯೋಜನೆಯಡಿ” ಸಿಂಗನಾಯಕನಹಳ್ಳಿಯಲ್ಲಿ ಫ್ಲಾಟ್ ಹಂಚಿಕೆ ಮಾಡುವ ಬಗ್ಗೆ.</t>
  </si>
  <si>
    <t>ಶ್ರೀ. ಶ್ರೀನಿವಾಸ ರಾಜು.ಡಿ - ಹಂಚಿಕೆ ಸಂಖ್ಯೆ: 5674 “ನನ್ನ ಮನೆ ಯೋಜನೆಯಡಿ” ಸಿಂಗನಾಯಕನಹಳ್ಳಿಯಲ್ಲಿ ಫ್ಲಾಟ್ ಹಂಚಿಕೆ ಮಾಡುವ ಬಗ್ಗೆ.</t>
  </si>
  <si>
    <t>ಶ್ರೀಮತಿ ಜಯಮ್ಮ - ಹಂಚಿಕೆ ಸಂಖ್ಯೆ: 1782 “ನನ್ನ ಮನೆ ಯೋಜನೆಯಡಿ” ಸಿಂಗನಾಯಕನಹಳ್ಳಿಯಲ್ಲಿ ಫ್ಲಾಟ್ ಹಂಚಿಕೆ ಮಾಡುವ ಬಗ್ಗೆ.</t>
  </si>
  <si>
    <t>ಶ್ರೀ. ಸೇಥಿಲ್ ಕುಮಾರ್ - ಹಂಚಿಕೆ ಸಂಖ್ಯೆ: 54568 “ನನ್ನ ಮನೆ ಯೋಜನೆಯಡಿ” ಸಿಂಗನಾಯಕನಹಳ್ಳಿಯಲ್ಲಿ ಫ್ಲಾಟ್ ಹಂಚಿಕೆ ಮಾಡುವ ಬಗ್ಗೆ.</t>
  </si>
  <si>
    <t>ಶ್ರೀ ಪಿ. ದಿನಕರನ್ - ಹಂಚಿಕೆ ಸಂಖ್ಯೆ: 21547 “ನನ್ನ ಮನೆ ಯೋಜನೆಯಡಿ” ಸಿಂಗನಾಯಕನಹಳ್ಳಿಯಲ್ಲಿ ಫ್ಲಾಟ್ ಹಂಚಿಕೆ ಮಾಡುವ ಬಗ್ಗೆ.</t>
  </si>
  <si>
    <t>ಶ್ರೀಮತಿ. ಶಾಲಿನಿ ಬಾಯಿ ವೈ.ವಿ - ಹಂಚಿಕೆ ಸಂಖ್ಯೆ: 4026 “ನನ್ನ ಮನೆ ಯೋಜನೆಯಡಿ” ಸಿಂಗನಾಯಕನಹಳ್ಳಿಯಲ್ಲಿ ಫ್ಲಾಟ್ ಹಂಚಿಕೆ ಮಾಡುವ ಬಗ್ಗೆ.</t>
  </si>
  <si>
    <t>ಶ್ರೀ ವೀರಣ್ಣ ಶಂಕರಪ್ಪ ತಾದಾಸದಾ - ಹಂಚಿಕೆ ಸಂಖ್ಯೆ: 2546 “ನನ್ನ ಮನೆ ಯೋಜನೆಯಡಿ” ಸಿಂಗನಾಯಕನಹಳ್ಳಿಯಲ್ಲಿ ಫ್ಲಾಟ್ ಹಂಚಿಕೆ ಮಾಡುವ ಬಗ್ಗೆ.</t>
  </si>
  <si>
    <t>ಶ್ರೀ ಉಮೇಶ್ ಕುಂದರ್- ಹಂಚಿಕೆ ಸಂಖ್ಯೆ: 840 “ನನ್ನ ಮನೆ ಯೋಜನೆಯಡಿ” ಸಿಂಗನಾಯಕನಹಳ್ಳಿಯಲ್ಲಿ ಫ್ಲಾಟ್ ಹಂಚಿಕೆ ಮಾಡುವ ಬಗ್ಗೆ.</t>
  </si>
  <si>
    <t>ಶ್ರೀಮತಿ. ಗೌರಮ್ಮ- ಹಂಚಿಕೆ ಸಂಖ್ಯೆ: 6215, ಇವರಿಗೆ “ನನ್ನ ಮನೆ ಯೋಜನೆಯಡಿ” ಸಿಂಗನಾಯಕನಹಳ್ಳಿಯಲ್ಲಿ ಫ್ಲಾಟ್ ಹಂಚಿಕೆ ಮಾಡುವ ಬಗ್ಗೆ.</t>
  </si>
  <si>
    <t>ನನ್ನ ಮನೆ (ಬಿ.ಎಸ್.ವೈ) ಯೋಜನೆಯಡಿ ಸಿಂಗನಾಯಕನಹಳ್ಳಿಯಲ್ಲಿ ನಿರ್ಮಾಣವಾಗುತ್ತಿರುವ   ಫ್ಲಾಟ್‍ಗಳನ್ನು ಹಂಚಿಕೆ ಮಾಡಲಾಗಿದ್ದು, ಫ್ಲಾಟ್‍ನ ಬಾಕಿ ಮೊತ್ತವನ್ನು ಪಾವತಿಸುವ ಕುರಿತು.</t>
  </si>
  <si>
    <t>ಕುಮಾರಿ. ಸುಧಾ - ಹಂಚಿಕೆ ಸಂಖ್ಯೆ: 21625 “ನನ್ನ ಮನೆ ಯೋಜನೆಯಡಿ” ಸಿಂಗನಾಯಕನಹಳ್ಳಿಯಲ್ಲಿ ಫ್ಲಾಟ್ ಹಂಚಿಕೆ ಮಾಡುವ ಬಗ್ಗೆ.</t>
  </si>
  <si>
    <t>ಶ್ರೀ. ಶಿವಕುಮಾರ್ - ಹಂಚಿಕೆ ಸಂಖ್ಯೆ: 5645 “ನನ್ನ ಮನೆ ಯೋಜನೆಯಡಿ” ಸಿಂಗನಾಯಕನಹಳ್ಳಿಯಲ್ಲಿ ಫ್ಲಾಟ್ ಹಂಚಿಕೆ ಮಾಡುವ ಬಗ್ಗೆ.</t>
  </si>
  <si>
    <t>ಶ್ರೀ. ಮೊಹಮ್ಮದ್ ರಫಿಕ್ ಚಿತ್ತರಗಿ - ಹಂಚಿಕೆ ಸಂಖ್ಯೆ: 6570 “ನನ್ನ ಮನೆ ಯೋಜನೆಯಡಿ” ಸಿಂಗನಾಯಕನಹಳ್ಳಿಯಲ್ಲಿ ಫ್ಲಾಟ್ ಹಂಚಿಕೆ ಮಾಡುವ ಬಗ್ಗೆ.</t>
  </si>
  <si>
    <t>ಶ್ರೀಮತಿ. ಅನುಸೂಯಮ್ಮ - ಹಂಚಿಕೆ ಸಂಖ್ಯೆ: 6832 “ನನ್ನ ಮನೆ ಯೋಜನೆಯಡಿ” ಸಿಂಗನಾಯಕನಹಳ್ಳಿಯಲ್ಲಿ ಫ್ಲಾಟ್ ಹಂಚಿಕೆ ಮಾಡುವ ಬಗ್ಗೆ.</t>
  </si>
  <si>
    <t>ಶ್ರೀ ವಿನೋದ್.ಕೆ- ಹಂಚಿಕೆ ಸಂಖ್ಯೆ: 254 “ನನ್ನ ಮನೆ ಯೋಜನೆಯಡಿ” ಸಿಂಗನಾಯಕನಹಳ್ಳಿಯಲ್ಲಿ ಫ್ಲಾಟ್ ಹಂಚಿಕೆ ಮಾಡುವ ಬಗ್ಗೆ.</t>
  </si>
  <si>
    <t>ಕು./ಶ್ರೀಮತಿ. ನಯನ ವಂದನಾ - ಹಂಚಿಕೆ ಸಂಖ್ಯೆ: 1683 “ನನ್ನ ಮನೆ ಯೋಜನೆಯಡಿ” ಸಿಂಗನಾಯಕನಹಳ್ಳಿಯಲ್ಲಿ ಫ್ಲಾಟ್ ಹಂಚಿಕೆ ಮಾಡುವ ಬಗ್ಗೆ.</t>
  </si>
  <si>
    <t>ಶ್ರೀ ಎಲ್. ಗಜೇಂದ್ರ - ಹಂಚಿಕೆ ಸಂಖ್ಯೆ: 3535 “ನನ್ನ ಮನೆ ಯೋಜನೆಯಡಿ” ಸಿಂಗನಾಯಕನಹಳ್ಳಿಯಲ್ಲಿ ಫ್ಲಾಟ್ ಹಂಚಿಕೆ ಮಾಡುವ ಬಗ್ಗೆ.</t>
  </si>
  <si>
    <t>ಶ್ರೀಮತಿ ಕೆ. ಪದ್ಮಾವತಮ್ಮ - ಹಂಚಿಕೆ ಸಂಖ್ಯೆ: 00187 “ನನ್ನ ಮನೆ ಯೋಜನೆಯಡಿ” ಸಿಂಗನಾಯಕನಹಳ್ಳಿಯಲ್ಲಿ ಫ್ಲಾಟ್ ಹಂಚಿಕೆ ಮಾಡುವ ಬಗ್ಗೆ.</t>
  </si>
  <si>
    <t>ಶ್ರೀಮತಿ ಪೂರ್ಣಿಮಾ - ಹಂಚಿಕೆ ಸಂಖ್ಯೆ: 89 “ನನ್ನ ಮನೆ ಯೋಜನೆಯಡಿ” ಸಿಂಗನಾಯಕನಹಳ್ಳಿಯಲ್ಲಿ ಫ್ಲಾಟ್ ಹಂಚಿಕೆ ಮಾಡುವ ಬಗ್ಗೆ.</t>
  </si>
  <si>
    <t>ಶ್ರೀಮತಿ. ಇಂದಿರಾ.ಎ - ಹಂಚಿಕೆ ಸಂಖ್ಯೆ: 1768 “ನನ್ನ ಮನೆ ಯೋಜನೆಯಡಿ” ಸಿಂಗನಾಯಕನಹಳ್ಳಿಯಲ್ಲಿ ಫ್ಲಾಟ್ ಹಂಚಿಕೆ ಮಾಡುವ ಬಗ್ಗೆ.</t>
  </si>
  <si>
    <t>ಶ್ರೀ. ಜಿ ರಾಜಣ್ಣ - ಹಂಚಿಕೆ ಸಂಖ್ಯೆ: 270 “ನನ್ನ ಮನೆ ಯೋಜನೆಯಡಿ” ಸಿಂಗನಾಯಕನಹಳ್ಳಿಯಲ್ಲಿ ಫ್ಲಾಟ್ ಹಂಚಿಕೆ ಮಾಡುವ ಬಗ್ಗೆ.</t>
  </si>
  <si>
    <t>ಶ್ರೀಮತಿ. ಸುಭದ್ರಾ. ಬಿ ಜಗದಾಳೆ - ಹಂಚಿಕೆ ಸಂಖ್ಯೆ: 21494 “ನನ್ನ ಮನೆ ಯೋಜನೆಯಡಿ” ಸಿಂಗನಾಯಕನಹಳ್ಳಿಯಲ್ಲಿ ಫ್ಲಾಟ್ ಹಂಚಿಕೆ ಮಾಡುವ ಬಗ್ಗೆ.</t>
  </si>
  <si>
    <t>ಶ್ರೀ./ಶ್ರೀಮತಿ. ಮಣಿ. ಇ- ಹಂಚಿಕೆ ಸಂಖ್ಯೆ: 21545 “ನನ್ನ ಮನೆ ಯೋಜನೆಯಡಿ” ಸಿಂಗನಾಯಕನಹಳ್ಳಿಯಲ್ಲಿ ಫ್ಲಾಟ್ ಹಂಚಿಕೆ ಮಾಡುವ ಬಗ್ಗೆ.</t>
  </si>
  <si>
    <t>ಶ್ರೀ. ರೂಪೇಂದ್ರ ಎಂ - ಹಂಚಿಕೆ ಸಂಖ್ಯೆ: 21550, ಇವರಿಗೆ “ನನ್ನ ಮನೆ ಯೋಜನೆಯಡಿ” ಸಿಂಗನಾಯಕನಹಳ್ಳಿಯಲ್ಲಿ ಫ್ಲಾಟ್ ಹಂಚಿಕೆ ಮಾಡುವ ಬಗ್ಗೆ.</t>
  </si>
  <si>
    <t>ಶ್ರೀಮತಿ ವಿ.ವೇದ- ಹಂಚಿಕೆ ಸಂಖ್ಯೆ: 2347 “ನನ್ನ ಮನೆ ಯೋಜನೆಯಡಿ” ಸಿಂಗನಾಯಕನಹಳ್ಳಿಯಲ್ಲಿ ಫ್ಲಾಟ್ ಹಂಚಿಕೆ ಮಾಡುವ ಬಗ್ಗೆ.</t>
  </si>
  <si>
    <t>ಶ್ರೀ. ಡಿ.ಎಸ್.ನಾಗರಾಜ್ - ಹಂಚಿಕೆ ಸಂಖ್ಯೆ: 125 “ನನ್ನ ಮನೆ ಯೋಜನೆಯಡಿ” ಸಿಂಗನಾಯಕನಹಳ್ಳಿಯಲ್ಲಿ ಫ್ಲಾಟ್ ಹಂಚಿಕೆ ಮಾಡುವ ಬಗ್ಗೆ.</t>
  </si>
  <si>
    <t>ಶ್ರೀ. ಮುಖೇಶ್ ಜಿ.ಎಸ್ - ಹಂಚಿಕೆ ಸಂಖ್ಯೆ: 21541, ಇವರಿಗೆ “ನನ್ನ ಮನೆ ಯೋಜನೆಯಡಿ” ಸಿಂಗನಾಯಕನಹಳ್ಳಿಯಲ್ಲಿ ಫ್ಲಾಟ್ ಹಂಚಿಕೆ ಮಾಡುವ ಬಗ್ಗೆ.</t>
  </si>
  <si>
    <t>ಶ್ರೀ. ಎ. ರವಿ ಕಿರಣ - ಹಂಚಿಕೆ ಸಂಖ್ಯೆ: 8008 “ನನ್ನ ಮನೆ ಯೋಜನೆಯಡಿ” ಸಿಂಗನಾಯಕನಹಳ್ಳಿಯಲ್ಲಿ ಫ್ಲಾಟ್ ಹಂಚಿಕೆ ಮಾಡುವ ಬಗ್ಗೆ.</t>
  </si>
  <si>
    <t>ಶ್ರೀಮತಿ. ಪ್ರಿಯಾಂಕ.ಕೆ ನಾಯಕ್ - ಹಂಚಿಕೆ ಸಂಖ್ಯೆ: 21552 “ನನ್ನ ಮನೆ ಯೋಜನೆಯಡಿ” ಸಿಂಗನಾಯಕನಹಳ್ಳಿಯಲ್ಲಿ ಫ್ಲಾಟ್ ಹಂಚಿಕೆ ಮಾಡುವ ಬಗ್ಗೆ.</t>
  </si>
  <si>
    <t>ಶ್ರೀ. ಪಿ.ಕೆ. ಶ್ರೀರಾಮಯ್ಯ - ಹಂಚಿಕೆ ಸಂಖ್ಯೆ: 2623 “ನನ್ನ ಮನೆ ಯೋಜನೆಯಡಿ” ಸಿಂಗನಾಯಕನಹಳ್ಳಿಯಲ್ಲಿ ಫ್ಲಾಟ್ ಹಂಚಿಕೆ ಮಾಡುವ ಬಗ್ಗೆ.</t>
  </si>
  <si>
    <t>ಶ್ರೀ ಡಿ. ರಾಮಚಂದ್ರ - ಹಂಚಿಕೆ ಸಂಖ್ಯೆ: 1788 “ನನ್ನ ಮನೆ ಯೋಜನೆಯಡಿ” ಸಿಂಗನಾಯಕನಹಳ್ಳಿಯಲ್ಲಿ ಫ್ಲಾಟ್ ಹಂಚಿಕೆ ಮಾಡುವ ಬಗ್ಗೆ.</t>
  </si>
  <si>
    <t>ಶ್ರೀ. ಎನ್.ಎಂ.ರಾಜು - ಹಂಚಿಕೆ ಸಂಖ್ಯೆ: 6940 “ನನ್ನ ಮನೆ ಯೋಜನೆಯಡಿ” ಸಿಂಗನಾಯಕನಹಳ್ಳಿಯಲ್ಲಿ ಫ್ಲಾಟ್ ಹಂಚಿಕೆ ಮಾಡುವ ಬಗ್ಗೆ.</t>
  </si>
  <si>
    <t>ಶ್ರೀಮತಿ. ಜರೀನಾ ಬೇಗಂ - ಹಂಚಿಕೆ ಸಂಖ್ಯೆ: 6814 “ನನ್ನ ಮನೆ ಯೋಜನೆಯಡಿ” ಸಿಂಗನಾಯಕನಹಳ್ಳಿಯಲ್ಲಿ ಫ್ಲಾಟ್ ಹಂಚಿಕೆ ಮಾಡುವ ಬಗ್ಗೆ.</t>
  </si>
  <si>
    <t>ಶ್ರೀಮತಿ. ಎ. ಪಾಂಡಿಸೆಲ್ವಿ- ಹಂಚಿಕೆ ಸಂಖ್ಯೆ: 3021 “ನನ್ನ ಮನೆ ಯೋಜನೆಯಡಿ” ಸಿಂಗನಾಯಕನಹಳ್ಳಿಯಲ್ಲಿ ಫ್ಲಾಟ್ ಹಂಚಿಕೆ ಮಾಡುವ ಬಗ್ಗೆ.</t>
  </si>
  <si>
    <t>ಶ್ರೀಮತಿ. ಫರೀದಾ ಡಿ ಚಿತ್ತರಗಿ - ಹಂಚಿಕೆ ಸಂಖ್ಯೆ: 6571 ಇವರಿಗೆ “ನನ್ನ ಮನೆ ಯೋಜನೆಯಡಿ” ಸಿಂಗನಾಯಕನಹಳ್ಳಿಯಲ್ಲಿ ಫ್ಲಾಟ್ ಹಂಚಿಕೆ ಮಾಡುವ ಬಗ್ಗೆ.</t>
  </si>
  <si>
    <t>ಶ್ರೀ. ಆರ್.ಚಂದ್ರು - ಹಂಚಿಕೆ ಸಂಖ್ಯೆ: 2146 ಇವರಿಗೆ “ನನ್ನ ಮನೆ ಯೋಜನೆಯಡಿ” ಸಿಂಗನಾಯಕನಹಳ್ಳಿಯಲ್ಲಿ ಫ್ಲಾಟ್ ಹಂಚಿಕೆ ಮಾಡುವ ಬಗ್ಗೆ.</t>
  </si>
  <si>
    <t>ಶ್ರೀಮತಿ. ಬಿ.ವಿ. ಸಾವಿತ್ರಿ- ಹಂಚಿಕೆ ಸಂಖ್ಯೆ: 3121 “ನನ್ನ ಮನೆ ಯೋಜನೆಯಡಿ” ಸಿಂಗನಾಯಕನಹಳ್ಳಿಯಲ್ಲಿ ಫ್ಲಾಟ್ ಹಂಚಿಕೆ ಮಾಡುವ ಬಗ್ಗೆ.</t>
  </si>
  <si>
    <t>ಶ್ರೀ ಎನ್ ಶಶಿಧರ್- ಹಂಚಿಕೆ ಸಂಖ್ಯೆ: 9999 “ನನ್ನ ಮನೆ ಯೋಜನೆಯಡಿ” ಸಿಂಗನಾಯಕನಹಳ್ಳಿಯಲ್ಲಿ ಫ್ಲಾಟ್ ಹಂಚಿಕೆ ಮಾಡುವ ಬಗ್ಗೆ.</t>
  </si>
  <si>
    <t>ಶ್ರೀಮತಿ. ಶಶಿಕಲಾ.ಕೆ - ಹಂಚಿಕೆ ಸಂಖ್ಯೆ: 21548 “ನನ್ನ ಮನೆ ಯೋಜನೆಯಡಿ” ಸಿಂಗನಾಯಕನಹಳ್ಳಿಯಲ್ಲಿ ಫ್ಲಾಟ್ ಹಂಚಿಕೆ ಮಾಡುವ ಬಗ್ಗೆ.</t>
  </si>
  <si>
    <t>ಶ್ರೀ ಮೌನೋಜಿ- ಹಂಚಿಕೆ ಸಂಖ್ಯೆ: 3562 “ನನ್ನ ಮನೆ ಯೋಜನೆಯಡಿ” ಸಿಂಗನಾಯಕನಹಳ್ಳಿಯಲ್ಲಿ ಫ್ಲಾಟ್ ಹಂಚಿಕೆ ಮಾಡುವ ಬಗ್ಗೆ.</t>
  </si>
  <si>
    <t>ಶ್ರೀ. ಮಂಜುನಾಥ್ ಎಸ್ - ಹಂಚಿಕೆ ಸಂಖ್ಯೆ: 9977 “ನನ್ನ ಮನೆ ಯೋಜನೆಯಡಿ” ಸಿಂಗನಾಯಕನಹಳ್ಳಿಯಲ್ಲಿ ಫ್ಲಾಟ್ ಹಂಚಿಕೆ ಮಾಡುವ ಬಗ್ಗೆ.</t>
  </si>
  <si>
    <t>ಶ್ರೀಮತಿ ಮಮತಾ ರಾವ್ - ಹಂಚಿಕೆ ಸಂಖ್ಯೆ: 2369 “ನನ್ನ ಮನೆ ಯೋಜನೆಯಡಿ” ಸಿಂಗನಾಯಕನಹಳ್ಳಿಯಲ್ಲಿ ಫ್ಲಾಟ್ ಹಂಚಿಕೆ ಮಾಡುವ ಬಗ್ಗೆ.</t>
  </si>
  <si>
    <t>ಶ್ರೀಮತಿ. ಎನ್.ಕೆ. ವಿಜಯಲಕ್ಷ್ಮಿ- ಹಂಚಿಕೆ ಸಂಖ್ಯೆ: 2541 “ನನ್ನ ಮನೆ ಯೋಜನೆಯಡಿ” ಸಿಂಗನಾಯಕನಹಳ್ಳಿಯಲ್ಲಿ ಫ್ಲಾಟ್ ಹಂಚಿಕೆ ಮಾಡುವ ಬಗ್ಗೆ.</t>
  </si>
  <si>
    <t>ಶ್ರೀಮತಿ ಮೀನಾಕ್ಷಮ್ಮ- ಹಂಚಿಕೆ ಸಂಖ್ಯೆ: 9246 “ನನ್ನ ಮನೆ ಯೋಜನೆಯಡಿ” ಸಿಂಗನಾಯಕನಹಳ್ಳಿಯಲ್ಲಿ ಫ್ಲಾಟ್ ಹಂಚಿಕೆ ಮಾಡುವ ಬಗ್ಗೆ.</t>
  </si>
  <si>
    <t>ಶ್ರೀ ಅಜಿತ್ ಸತ್ಯಪಾಲ್ - ಹಂಚಿಕೆ ಸಂಖ್ಯೆ: 21543 “ನನ್ನ ಮನೆ ಯೋಜನೆಯಡಿ” ಸಿಂಗನಾಯಕನಹಳ್ಳಿಯಲ್ಲಿ ಫ್ಲಾಟ್ ಹಂಚಿಕೆ ಮಾಡುವ ಬಗ್ಗೆ.</t>
  </si>
  <si>
    <t>ಶ್ರೀ ವಿಶ್ವನಾಥ್.ವಿ - ಹಂಚಿಕೆ ಸಂಖ್ಯೆ: 2650 “ನನ್ನ ಮನೆ ಯೋಜನೆಯಡಿ” ಸಿಂಗನಾಯಕನಹಳ್ಳಿಯಲ್ಲಿ ಫ್ಲಾಟ್ ಹಂಚಿಕೆ ಮಾಡುವ ಬಗ್ಗೆ.</t>
  </si>
  <si>
    <t>ಶ್ರೀ. ಗೋಪಾಲಕೃಷ್ಣ ಭಟ್ - ಹಂಚಿಕೆ ಸಂಖ್ಯೆ: 21549 “ನನ್ನ ಮನೆ ಯೋಜನೆಯಡಿ” ಸಿಂಗನಾಯಕನಹಳ್ಳಿಯಲ್ಲಿ ಫ್ಲಾಟ್ ಹಂಚಿಕೆ ಮಾಡುವ ಬಗ್ಗೆ.</t>
  </si>
  <si>
    <t>ಶ್ರೀಮತಿ ರೂಪಾ ಎಸ್.ಜಿ - ಹಂಚಿಕೆ ಸಂಖ್ಯೆ: 1548 “ನನ್ನ ಮನೆ ಯೋಜನೆಯಡಿ” ಸಿಂಗನಾಯಕನಹಳ್ಳಿಯಲ್ಲಿ ಫ್ಲಾಟ್ ಹಂಚಿಕೆ ಮಾಡುವ ಬಗ್ಗೆ.</t>
  </si>
  <si>
    <t>ಶ್ರೀ. ರಾಘವೇಂದ್ರ ಜಿ.ಆರ್ - ಹಂಚಿಕೆ ಸಂಖ್ಯೆ: 5643 “ನನ್ನ ಮನೆ ಯೋಜನೆಯಡಿ” ಸಿಂಗನಾಯಕನಹಳ್ಳಿಯಲ್ಲಿ ಫ್ಲಾಟ್ ಹಂಚಿಕೆ ಮಾಡುವ ಬಗ್ಗೆ.</t>
  </si>
  <si>
    <r>
      <t xml:space="preserve">ನಿಗಮದ  </t>
    </r>
    <r>
      <rPr>
        <sz val="12"/>
        <color indexed="8"/>
        <rFont val="Arial Unicode MS"/>
        <family val="2"/>
      </rPr>
      <t>LEASE-CUM-SALE AGREEMENT ನ್ನು ಕನ್ನಡ ಭಾಷೆಗೆ  ಭಾಷಾಂತರಗೊಳಿಸುವ ಬಗ್ಗೆ.</t>
    </r>
  </si>
  <si>
    <t>ಸಿಂಗನಾಯಕನಹಳ್ಳಿಯ ನನ್ನ ಮನೆ ಬಿ.ಎಸ್.ವೈ ಯೋಜನೆಯಡಿ      ನಿರ್ಮಾಣವಾಗುತ್ತಿರುವ ಫ್ಲಾಟ್‍ಗಳ ಬಾಕಿ ಮೊತ್ತವನ್ನು ಪಾವತಿಸುವ ಕುರಿತು.</t>
  </si>
  <si>
    <r>
      <t xml:space="preserve">ಟೆಂಡರ್ ಮೂಲಕ </t>
    </r>
    <r>
      <rPr>
        <sz val="12"/>
        <color indexed="8"/>
        <rFont val="Arial Unicode MS"/>
        <family val="2"/>
      </rPr>
      <t>Manpower procurement ಗಾಗಿ ಟೆಂಡರ್ ಅಧಿಸೂಚನೆಯನ್ನು ಪ್ರಕಟಿಸುವ ಬಗ್ಗೆ.</t>
    </r>
  </si>
  <si>
    <t xml:space="preserve">ನನ್ನ ಮನೆಯ ಯೋಜನೆಯಡಿ ಸಿಂಗನಾಯಕನಹಳ್ಳಿಯಲ್ಲಿ ನಿರ್ಮಿಸಲಾದ ಫ್ಲಾಟ್‍ಗಳ ಉದ್ಘಾಟನೆ ಮಾಡುವ ಬಗ್ಗೆ  </t>
  </si>
  <si>
    <t>ಶ್ರೀ ಶಶಿಕಾಂತ ವಿ ಪಡಸಲಗಿ - ಹಂಚಿಕೆ ಸಂಖ್ಯೆ: 12013 “ನನ್ನ ಮನೆ ಯೋಜನೆಯಡಿ” ಸಿಂಗನಾಯಕನಹಳ್ಳಿಯಲ್ಲಿ ಫ್ಲಾಟ್ ಹಂಚಿಕೆ ಮಾಡುವ ಬಗ್ಗೆ.</t>
  </si>
  <si>
    <t>ನನ್ನ ಮನೆ ಯೋಜನೆಯಡಿ  ಸಿಂಗನಾಯ್ಕನಹಳ್ಳಿ ಪ್ರದೇಶದಲ್ಲಿ ನಿರ್ಮಾಣಗೊಂಡಿರುವ ಮನೆಗಳು ಹಾಗೂ ಮೂಲಭೂತ ಸೌಕರ್ಯಗಳಲ್ಲಿ ಕಂಡು ಬಂದ ನ್ಯೂನತೆಗಳ ಕುರಿತು.</t>
  </si>
  <si>
    <t xml:space="preserve">ನನ್ನ ಮನೆಯ ಯೋಜನೆಯಡಿ ಅಂಗವಿಕಲ ಕೋಟಾದಡಿ ಮನೆ ಮಂಜೂರು ಮಾಡುವ ಬಗ್ಗೆ  </t>
  </si>
  <si>
    <t>2017-18</t>
  </si>
  <si>
    <t>ಟಿಪ್ಪಣಿ ಪುಟಗಳ ಸಂಖ್ಯೆ</t>
  </si>
  <si>
    <t>ವ್ಯವಹಾರಿಕ ಪುಟಗಳ ಸಂಖ್ಯೆ</t>
  </si>
  <si>
    <t>ಕಡತದ ವರ್ಗೀಕರಣ</t>
  </si>
  <si>
    <t>RGRHCL 01 ADM 2017-18</t>
  </si>
  <si>
    <r>
      <rPr>
        <sz val="12"/>
        <rFont val="Arial"/>
        <family val="2"/>
      </rPr>
      <t>BSNL</t>
    </r>
    <r>
      <rPr>
        <sz val="12"/>
        <rFont val="Nudi 01 e"/>
      </rPr>
      <t xml:space="preserve"> ಸಿ.ಯು.ಜಿ ಸಂಪರ್ಕ ಕುರಿತು</t>
    </r>
  </si>
  <si>
    <t>17.04.2017</t>
  </si>
  <si>
    <t>RGRHCL 02 ADM 2017-18</t>
  </si>
  <si>
    <t>74ನೇ ಮಂಡಳಿ ಸಭೆ ಕುರಿತು</t>
  </si>
  <si>
    <t xml:space="preserve"> </t>
  </si>
  <si>
    <t>RGRHCL 03 ADM 2017-18</t>
  </si>
  <si>
    <t>ಕೋರಿಯರ್ ಕಡತ</t>
  </si>
  <si>
    <t>12.06.2017</t>
  </si>
  <si>
    <t>RGRHCL 04 ADM 2017-18</t>
  </si>
  <si>
    <t>75ನೇ ಮಂಡಳಿ ಸಭೆ ಕುರಿತು</t>
  </si>
  <si>
    <t>20.06.2017</t>
  </si>
  <si>
    <t>RGRHCL 05 ADM 2017-18</t>
  </si>
  <si>
    <t>ತಾಂತ್ರಿಕ ನಿರ್ದೇಶಕರ ನೇಮಕ</t>
  </si>
  <si>
    <t>03.07.2017</t>
  </si>
  <si>
    <t>RGRHCL 06 ADM 2017-18</t>
  </si>
  <si>
    <t>ಶ್ರೀ ಭೀಮಪ್ಪ.ಭಾ.ಆ.ಸೇ., ವ್ಯವಸ್ಥಾಪಕ ನಿರ್ದೇಶಕರು ಇವರ ವೈಯಕ್ತಿಕ ಕಡತ</t>
  </si>
  <si>
    <t>10.08.2017</t>
  </si>
  <si>
    <t>RGRHCL 08 ADM 2017-18</t>
  </si>
  <si>
    <t>ಹೊಸ ಹೋಂಡಾ ಸಿಟಿಯ ದಾಖಲೆಗಳು</t>
  </si>
  <si>
    <t>08.09.2017</t>
  </si>
  <si>
    <t>RGRHCL 10 ADM 2017-18</t>
  </si>
  <si>
    <t>ಸಕ್ರ್ಯುಲರ್ ರೆಸಲ್ಯೂಶನ್ -31</t>
  </si>
  <si>
    <t>21.09.2017</t>
  </si>
  <si>
    <t>RGRHCL 09 ADM 2017-18</t>
  </si>
  <si>
    <t>ಕ್ರೆಟಾ ಆರ್.ಟಿ.ಓ</t>
  </si>
  <si>
    <t>RGRHCL 12 ADM 2017-18</t>
  </si>
  <si>
    <t>ಶ್ರೀ ಎಂ.ರವಿ, ಪ್ರಧಾನ ವ್ಯವಸ್ಥಾಪಕರು(ತಾಂತ್ರಿಕ) ಇವರ ವೈಯಕ್ತಿಕ ಕಡತ</t>
  </si>
  <si>
    <t>13.10.2017</t>
  </si>
  <si>
    <t>RGRHCL 11 ADM 2017-18</t>
  </si>
  <si>
    <t>ಶ್ರೀ ವಿ.ಅನ್ಬುಕುಮಾರ್.ಐ.ಎ.ಎಸ್., ವ್ಯವಸ್ಥಾಪಕ ನಿರ್ದೇಶಕರು ಇವರ ವೈಯಕ್ತಿಕ ಕಡತ</t>
  </si>
  <si>
    <t>RGRHCL 13 ADM 2017-18</t>
  </si>
  <si>
    <t>17ನೇ ವಾರ್ಷಿಕ ಸಾಮಾನ್ಯ ಸಭೆ</t>
  </si>
  <si>
    <t>13.11.2017</t>
  </si>
  <si>
    <t>RGRHCL 14 ADM 2017-18</t>
  </si>
  <si>
    <t>ರಾಜಾಜಿನಗರ ಐಟಿ ಪಾರ್ಕ್‍ನಿಂದ ಕರ್ನಾಟಕ ಗೃಹ ಮಂಡಳಿಗೆ ಲೀಸ್ ಲೈನ್‍ನ್ನು ಬದಲಾಯಿಸುವುದು.</t>
  </si>
  <si>
    <t>29.11.2017</t>
  </si>
  <si>
    <t>RGRHCL 15 ADM 2017-18</t>
  </si>
  <si>
    <t>ಇ ಕಡತ</t>
  </si>
  <si>
    <t>05.12.2017</t>
  </si>
  <si>
    <t>RGRHCL 16 ADM 2017-18</t>
  </si>
  <si>
    <t>76ನೇ ಮಂಡಳಿ ಸಭೆ</t>
  </si>
  <si>
    <t>06.12.2017</t>
  </si>
  <si>
    <t>RGRHCL 17 ADM 2017-18</t>
  </si>
  <si>
    <t>76ನೇ ಮಂಡಳಿ ಸಭೆ ಭಾಗ-2</t>
  </si>
  <si>
    <t>30.12.2017</t>
  </si>
  <si>
    <t>RGRHCL 18 ADM 2017-18</t>
  </si>
  <si>
    <t>ಕೆ.ರುದ್ರೇಶ್‍ರವರ ವೈಯಕ್ತಿಕ ಕಡತ</t>
  </si>
  <si>
    <t>04.01.2018</t>
  </si>
  <si>
    <t>RGRHCL 19 ADM 2017-18</t>
  </si>
  <si>
    <t>ಶ್ರೀ ಚಂದ್ರಶೇಖರಯ್ಯ, ಹೆಚ್.ಜಿ., ಕೆ.ಎ.ಎಸ್ (ಕಿರಿಯ ಶ್ರೇಣಿ) ಇವರ ವೈಯಕ್ತಿಕ ಕಡತ</t>
  </si>
  <si>
    <t>30.01.2018</t>
  </si>
  <si>
    <t>RGRHCL 20 ADM 2017-18</t>
  </si>
  <si>
    <t>ಸಕ್ರ್ಯುಲರ್ ರೆಸಲ್ಯೂಶನ್ -32</t>
  </si>
  <si>
    <t>01.02.2018</t>
  </si>
  <si>
    <t>RGRHCL 21 ADM 2017-18</t>
  </si>
  <si>
    <t>ಸಿ.ಎಸ್.ಆರ್‍ರಡಿ ನಿಗಮಕ್ಕೆ ಮಹೀಂದ್ರ ಟಿಯುವಿ 300 ವಾಹನ ಪಡೆಯುವ ಬಗ್ಗೆ.</t>
  </si>
  <si>
    <t>09.02.2018</t>
  </si>
  <si>
    <t>RGRHCL 22 ADM 2017-18</t>
  </si>
  <si>
    <t>ಇಲಾಖಾ ಮುಂಬಡ್ತಿ ಸಮಿತಿ ರಚಿಸುವ ಬಗ್ಗೆ.</t>
  </si>
  <si>
    <t>12.02.2018</t>
  </si>
  <si>
    <t>RGRHCL 23 ADM 2017-18</t>
  </si>
  <si>
    <t>ದಲಾಯತ್ ಕಂ ಚಾಲಕರ ಹುದ್ದೆಯನ್ನು ವಾಹನ ಚಾಲಕರು ಕಂ ದಲಾಯತ್ ಹುದ್ದೆಯನ್ನಾಗಿ ಮಾಡುವ ಬಗ್ಗೆ.</t>
  </si>
  <si>
    <t>22.02.2018</t>
  </si>
  <si>
    <t>RGRHCL 24 ADM 2017-18</t>
  </si>
  <si>
    <t>ಕಾರ್ಯನಿರ್ವಾಹಕ ಹುದ್ದೆಯಿಂದ ವ್ಯವಸ್ಥಾಪಕರ ಹುದ್ದೆಗೆ ಪದ್ದೋನ್ನತಿ</t>
  </si>
  <si>
    <t>RGRHCL 01 ADR 2017-18</t>
  </si>
  <si>
    <t>ನಿಗಮದ ವೃಂದ ಮತ್ತು ನೇಮಕಾತಿ ನಿಯಮಗಳಿಗೆ ತಿದ್ದುಪಡಿ ಮಾಡುವ ಬಗ್ಗೆ.</t>
  </si>
  <si>
    <t>28.06.2017</t>
  </si>
  <si>
    <t>RGRHCL 02 ADR 2017-18</t>
  </si>
  <si>
    <t>ವೃಂದ ಮತ್ತು ನೇಮಕಾತಿ ಸಮಿತಿಯನ್ನು ರಚಿಸುವ ಬಗ್ಗೆ.</t>
  </si>
  <si>
    <t>RGRHCL 03 ADR 2017-18</t>
  </si>
  <si>
    <t>ಜೇಷ್ಟತಾ ಪಟ್ಟಿ ಘೋಷಣೆ ಬಗ್ಗೆ.</t>
  </si>
  <si>
    <t>RGRHCL 04 ADR 2017-18</t>
  </si>
  <si>
    <t>ಹೌಸಿಂಗ್ ಫಾರ್ ಆಲ್ (ಹೆಚ್.ಎಫ್.ಎ) ಯೋಜನೆಯ ಉಸ್ತುವಾರಿ ನೋಡಿಕೊಳ್ಳಲು ಕೆ.ಎ.ಎಸ್ ಶ್ರೇಣಿಯ ಅಧಿಕಾರಿಯನ್ನು ನೇಮಿಸುವ/ನಿಯೋಜಿಸುವ ಕುರಿತು.</t>
  </si>
  <si>
    <t>30.08.2017</t>
  </si>
  <si>
    <t>RGRHCL 05 ADR 2017-18</t>
  </si>
  <si>
    <t>ಒಂದು ಲಕ್ಷ ಮನೆ ಯೋಜನೆಯಡಿ ಅಗತ್ಯವಿರುವ ಅಧಿಕಾರಿಗಳನ್ನು ಸರ್ಕಾರದಿಂದ ನಿಯೋಜನೆ ಮೇರೆಗೆ ಪಡೆಯುವ/ನೇಮಿಸುವ ಬಗ್ಗೆ.</t>
  </si>
  <si>
    <t>31.10.2017</t>
  </si>
  <si>
    <t>RGRHCL 06 ADR 2017-18</t>
  </si>
  <si>
    <t>ನಿಯಮ 32 ರಡಿ ನೇರ ನೇಮಕಾತಿ ಮಾಡುವ ಬಗ್ಗೆ.</t>
  </si>
  <si>
    <t>02.04.2018</t>
  </si>
  <si>
    <t>RGRHCL 01 NMA 2017-18</t>
  </si>
  <si>
    <t>ನನ್ನ ಮನೆ ಸಭಾ ಸೂಚನೆ</t>
  </si>
  <si>
    <t>12.05.2017</t>
  </si>
  <si>
    <t>RGRHCL 02 NMA 2017-18</t>
  </si>
  <si>
    <t>ಬೆಂಗಳೂರು ಜಿಲ್ಲೆಯ ಕೊಡತಿ ಪ್ರದೇಶದಲ್ಲಿ ಸ್ಥಗಿತಗೊಂಡಿರುವ ಮನೆಗಳ ನಿರ್ಮಾಣ ಕಾಮಗಾರಿಯನ್ನು ಪೂರ್ಣಗೊಳಿಸುವ ಬಗ್ಗೆ.</t>
  </si>
  <si>
    <t>23.03.2018</t>
  </si>
  <si>
    <t>RGRHCL 01 ADO 2017-18</t>
  </si>
  <si>
    <t>ಕಛೇರಿ ಆದೇಶ</t>
  </si>
  <si>
    <t>26.05.2017</t>
  </si>
  <si>
    <t>ಕಛೇರಿ ಆದೇಶ-ಭಾಗ 2</t>
  </si>
  <si>
    <t>30.05.2017</t>
  </si>
  <si>
    <t>RGRHCL 02 ADO 2017-18</t>
  </si>
  <si>
    <t>ಶ್ರೀ ಎನ್.ಎಸ್ ಮಹಾದೇವ ಪ್ರಸಾದ ಇವರು ವಿದೇಶ ಪ್ರವಾಸ ಕೈಗೊಂಡಿರುವ ಬಗ್ಗೆ.</t>
  </si>
  <si>
    <t>01.07.2017</t>
  </si>
  <si>
    <t>RGRHCL 01 ALM 2017-18</t>
  </si>
  <si>
    <t>ಎಲ್.ಎ.ಕ್ಯೂ-2136, ಶ್ರೀ ಉಮೇಶ್ ಕತ್ತಿ</t>
  </si>
  <si>
    <t>10.04.2017</t>
  </si>
  <si>
    <t>RGRHCL 02 ALM 2017-18</t>
  </si>
  <si>
    <t>ಎಲ್.ಎ.ಕ್ಯೂ-2123, ತಿಪ್ಪೆರಾಜು</t>
  </si>
  <si>
    <t>RGRHCL 03 ALM 2017-18</t>
  </si>
  <si>
    <t>ಎಲ್.ಸಿ.ಕ್ಯೂ-1329 ಅಪ್ಪಾಜಿ ಗೌಡ</t>
  </si>
  <si>
    <t>RGRHCL 05 ALM 2017-18</t>
  </si>
  <si>
    <t>ಎಲ್.ಸಿ.ಕ್ಯೂ-2460 ವೈ ವಿ ನಾರಾಯಣ ಸ್ವಾಮಿ</t>
  </si>
  <si>
    <t>RGRHCL 06 ALM 2017-18</t>
  </si>
  <si>
    <t xml:space="preserve">ಮೌಲ್ಯಮಾಪನ ಸಮಿತಿಯ ಇಲಾಖೆ </t>
  </si>
  <si>
    <t>18.05.2017</t>
  </si>
  <si>
    <t>RGRHCL 07 ALM 2017-18</t>
  </si>
  <si>
    <t>ಎಲ್.ಎ ಮತ್ತು ಎಲ್.ಸಿ ಜನರಲ್ ಫೈಲ್</t>
  </si>
  <si>
    <t>01.06.2017</t>
  </si>
  <si>
    <t>RGRHCL 08 ALM 2017-18</t>
  </si>
  <si>
    <t>ಎಲ್.ಸಿ.ಕ್ಯೂ-2061 ಶ್ರೀ ಬಿ.ಟಿ ಪುಟ್ಟಸ್ವಾಮಿ</t>
  </si>
  <si>
    <t>RGRHCL 09 ALM 2017-18</t>
  </si>
  <si>
    <t>ಎಲ್.ಎ.ಕ್ಯೂ-160 ತಿಪ್ಪೆರೆಡ್ಡಿ</t>
  </si>
  <si>
    <t>02.06.2017</t>
  </si>
  <si>
    <t>RGRHCL 10 ALM 2017-18</t>
  </si>
  <si>
    <t>ಎಲ್.ಎ.ಕ್ಯೂ-925 ಐಹೋಳೆ</t>
  </si>
  <si>
    <t>RGRHCL 11 ALM 2017-18</t>
  </si>
  <si>
    <t>ಎಲ್.ಎ.ಕ್ಯೂ-593 ಚಲುವರಾಜ ಸ್ವಾಮಿ</t>
  </si>
  <si>
    <t>RGRHCL 12 ALM 2017-18</t>
  </si>
  <si>
    <t>ಎಲ್.ಎ.ಕ್ಯೂ-772 ರಾಜೀವ್</t>
  </si>
  <si>
    <t>RGRHCL 13 ALM 2017-18</t>
  </si>
  <si>
    <t>ಎಲ್.ಎ.ಕ್ಯೂ-153 ಮಲ್ಲಿಕಾರ್ಜುನ ಸಿದ್ರಾಮಪ್ಪ</t>
  </si>
  <si>
    <t>RGRHCL 14 ALM 2017-18</t>
  </si>
  <si>
    <t>ಎಲ್.ಎ.ಕ್ಯೂ-563 ಬೋಪಯ್ಯ ಕೆ.ಜಿ</t>
  </si>
  <si>
    <t>RGRHCL 15 ALM 2017-18</t>
  </si>
  <si>
    <t>ಎಲ್.ಎ.ಕ್ಯೂ-591 ಚಿಕ್ಕಮಧು.ಎಸ್</t>
  </si>
  <si>
    <t>RGRHCL 16 ALM 2017-18</t>
  </si>
  <si>
    <t>ಎಲ್.ಎ.ಕ್ಯೂ-885 ಸುಧಾಕರ್ ಲಾಲ್</t>
  </si>
  <si>
    <t>RGRHCL 17 ALM 2017-18</t>
  </si>
  <si>
    <t>ಎಲ್.ಎ.ಕ್ಯೂ-163 ಸುಧಾಕ್ಷರಿ</t>
  </si>
  <si>
    <t>RGRHCL 18 ALM 2017-18</t>
  </si>
  <si>
    <t>ಎಲ್.ಎ.ಕ್ಯೂ-937 ಗುರು ಪಾಟೀಲ್ ಶಿರಿವಾಳ</t>
  </si>
  <si>
    <t>RGRHCL 19 ALM 2017-18</t>
  </si>
  <si>
    <t>ಎಲ್.ಎ.ಕ್ಯೂ-214 ವಿಶ್ವನಾಥ್ ಚಂದ್ರಶೇಖರ್</t>
  </si>
  <si>
    <t>RGRHCL 20 ALM 2017-18</t>
  </si>
  <si>
    <t xml:space="preserve">ಎಲ್.ಎ.ಕ್ಯೂ-562 ಬೋಪಯ್ಯ </t>
  </si>
  <si>
    <t>RGRHCL 21 ALM 2017-18</t>
  </si>
  <si>
    <t>ಎಲ್.ಎ.ಕ್ಯೂ-567 ರವಿ.ಸಿ.ಟಿ</t>
  </si>
  <si>
    <t>RGRHCL 22 ALM 2017-18</t>
  </si>
  <si>
    <t>ಎಲ್.ಎ.ಕ್ಯೂ-865 ಗೋವಿಂದ ಎಮ್ ಕರಜೋಹಿ</t>
  </si>
  <si>
    <t>RGRHCL 23 ALM 2017-18</t>
  </si>
  <si>
    <t>ಎಲ್.ಎ.ಕ್ಯೂ-895 ರಾಘವೇಂದ್ರ</t>
  </si>
  <si>
    <t>RGRHCL 24 ALM 2017-18</t>
  </si>
  <si>
    <t>ಎಲ್.ಎ.ಕ್ಯೂ-588 ಯಶವಂತ ರಾಜ</t>
  </si>
  <si>
    <t>RGRHCL 25 ALM 2017-18</t>
  </si>
  <si>
    <t>ಎಲ್.ಎ.ಕ್ಯೂ-909 ಸುಬ್ಬರೆಡ್ಡಿ</t>
  </si>
  <si>
    <t>RGRHCL 26 ALM 2017-18</t>
  </si>
  <si>
    <t>ಎಲ್.ಎ.ಕ್ಯೂ-863 ನಾರಾಯಣ್ ಸ್ವಾಮಿ ಎಸ್.ಎನ್</t>
  </si>
  <si>
    <t>05.06.2017</t>
  </si>
  <si>
    <t>RGRHCL 27 ALM 2017-18</t>
  </si>
  <si>
    <t>ಸಿ.ಎ.ಎನ್-72 ಶ್ರೀ ಕೆ.ಸಿ. ಕಂಡಯ್ಯ</t>
  </si>
  <si>
    <t>06.06.2017</t>
  </si>
  <si>
    <t>RGRHCL 28 ALM 2017-18</t>
  </si>
  <si>
    <t>ಎಲ್.ಸಿ.ಕ್ಯೂ-2330 ಶ್ರೀ ಕೆ.ಟಿ ಶ್ರೀ ಕಂಠೇಗೌಡ</t>
  </si>
  <si>
    <t>RGRHCL 29 ALM 2017-18</t>
  </si>
  <si>
    <t>ಎಲ್.ಸಿ.ಕ್ಯೂ-2441 ಶ್ರೀ ಟಿ.ಎ ಶರವಣ</t>
  </si>
  <si>
    <t>RGRHCL 30 ALM 2017-18</t>
  </si>
  <si>
    <t>ಎಲ್.ಸಿ.ಕ್ಯೂ-2478 ಶ್ರೀ ಶ್ರೀಕಂತ್ ಲಕ್ಷ್ಮಣ್</t>
  </si>
  <si>
    <t>RGRHCL 31 ALM 2017-18</t>
  </si>
  <si>
    <t>ಎಲ್.ಸಿ.ಕ್ಯೂ-2466 ಶ್ರೀ ಬಸಣ್ಣ ಗೌಡ</t>
  </si>
  <si>
    <t>RGRHCL 32 ALM 2017-18</t>
  </si>
  <si>
    <t>ಎಲ್.ಸಿ.ಕ್ಯೂ-2531 ಶ್ರೀ ವಿವೇಕ್ ವಸಂತ್ ರಾವ್</t>
  </si>
  <si>
    <t>RGRHCL 33 ALM 2017-18</t>
  </si>
  <si>
    <t>ಎಲ್.ಸಿ.ಕ್ಯೂ-2522 ಶ್ರೀ ಜಯಮ್ಮ</t>
  </si>
  <si>
    <t>RGRHCL 34 ALM 2017-18</t>
  </si>
  <si>
    <t>ಎಲ್.ಸಿ.ಕ್ಯೂ-2515 ಶ್ರೀ ವಿಜಯ್ ಸಿಂಗ್</t>
  </si>
  <si>
    <t>RGRHCL 35 ALM 2017-18</t>
  </si>
  <si>
    <t>ಎಲ್.ಸಿ.ಕ್ಯೂ-2463 ಶ್ರೀ ಸುನೀಲ್ ಸುಬ್ರಮಣಿ</t>
  </si>
  <si>
    <t>RGRHCL 36 ALM 2017-18</t>
  </si>
  <si>
    <t>ಎಲ್.ಸಿ.ಕ್ಯೂ-2633 ಶ್ರೀ ಬಿ.ಜೆ ಪುಟ್ಟಸ್ವಾಮಿ</t>
  </si>
  <si>
    <t>RGRHCL 37 ALM 2017-18</t>
  </si>
  <si>
    <t>ಎಲ್.ಸಿ.ಕ್ಯೂ-2634 ಶ್ರೀ ಬಿ.ಜೆ ಪುಟ್ಟಸ್ವಾಮಿ</t>
  </si>
  <si>
    <t>RGRHCL 38 ALM 2017-18</t>
  </si>
  <si>
    <t>ಎಲ್.ಸಿ.ಕ್ಯೂ-2551 ಪ್ರದೀಪ್ ಶೆಟ್ಟರ್</t>
  </si>
  <si>
    <t>RGRHCL 39 ALM 2017-18</t>
  </si>
  <si>
    <t>ಎಲ್.ಸಿ.ಕ್ಯೂ-2550 ಪ್ರದೀಪ್ ಶೆಟ್ಟರ್</t>
  </si>
  <si>
    <t>RGRHCL 40 ALM 2017-18</t>
  </si>
  <si>
    <t>ಎಲ್.ಸಿ.ಕ್ಯೂ-2643 ಮೋಟ್ಟಮ್ಮ</t>
  </si>
  <si>
    <t>RGRHCL 41 ALM 2017-18</t>
  </si>
  <si>
    <t>ಎಲ್.ಸಿ.ಕ್ಯೂ-2606 ಲಕ್ಷ್ಮೀ ನಾರಾಯಣಾ</t>
  </si>
  <si>
    <t>RGRHCL 42 ALM 2017-18</t>
  </si>
  <si>
    <t>ಎಲ್.ಸಿ.ಕ್ಯೂ-2612 ಕವಟಗಿ ಮಟ</t>
  </si>
  <si>
    <t>RGRHCL 43 ALM 2017-18</t>
  </si>
  <si>
    <t>ಎಲ್.ಸಿ.ಕ್ಯೂ-2479 ಕಂತ್ ರಾಜ್</t>
  </si>
  <si>
    <t>RGRHCL 44 ALM 2017-18</t>
  </si>
  <si>
    <t>ಎಲ್.ಸಿ.ಕ್ಯೂ-2578 ಶ್ರೀ ರಘುನಾಥ್ ಮಲ್ಕಪುರೆ</t>
  </si>
  <si>
    <t>RGRHCL 45 ALM 2017-18</t>
  </si>
  <si>
    <t>ಸಿ.ಎ.ಎನ್-73 ಶ್ರೀ ಗೋವಿಂದ ಎಂ ಕರಜೋಲ್</t>
  </si>
  <si>
    <t>RGRHCL 46 ALM 2017-18</t>
  </si>
  <si>
    <t>ಎಲ್.ಎ.ಕ್ಯೂ-1639 ಮೊಹದ್ದೀನ್ ಭಾವಾ ಬಿ.ಎ. (ಉತ್ತರ ಮಂಗಳೂರು ನಗರ)</t>
  </si>
  <si>
    <t>08.06.2017</t>
  </si>
  <si>
    <t>RGRHCL 47 ALM 2017-18</t>
  </si>
  <si>
    <t>ಎಲ್.ಎ.ಕ್ಯೂ-838 ಶ್ರೀ ಅಪ್ಪಾಚು ರಂಜನ್ ಎಮ್.ಪಿ (ಮಡಿಕೇರಿ)</t>
  </si>
  <si>
    <t>RGRHCL 48 ALM 2017-18</t>
  </si>
  <si>
    <t>ಎಲ್.ಎ.ಕ್ಯೂ-1676 ಶ್ರೀ ಪಾಟೀಲ್ ಜಿ.ಟಿ (ಬೀಳಗಿ)</t>
  </si>
  <si>
    <t>RGRHCL 49 ALM 2017-18</t>
  </si>
  <si>
    <t>ಎಲ್.ಎ.ಕ್ಯೂ-1679 ಶ್ರೀ ಪುಟ್ಟಣ್ಣಯ್ಯ ಕೆ.ಎಸ್ (ಮೇಲುಕೋಟೆ)</t>
  </si>
  <si>
    <t>RGRHCL 89 ALM 2017-18</t>
  </si>
  <si>
    <t>ಎಲ್.ಎ.ಕ್ಯೂ-89 ಶ್ರೀ ಹ್ಯಾರೀಸ್ ಎನ್.ಎ (ಶಾಂತಿನಗರ)</t>
  </si>
  <si>
    <t>RGRHCL 90 ALM 2017-18</t>
  </si>
  <si>
    <t xml:space="preserve">ಎಲ್.ಎ.ಕ್ಯೂ-1124 ಶ್ರೀ ರವಿ.ಸಿ.ಟಿ </t>
  </si>
  <si>
    <t>RGRHCL 91 ALM 2017-18</t>
  </si>
  <si>
    <t>ಎಲ್.ಎ.ಕ್ಯೂ-1229 ಶ್ರೀ ಸಂಜಯ್ ಬಿ ಪಾಟೀಲ್ (ಬೆಳಗಾವಿ ಗ್ರಾಮೀಣ)</t>
  </si>
  <si>
    <t>RGRHCL 92 ALM 2017-18</t>
  </si>
  <si>
    <t>ಎಲ್.ಎ.ಕ್ಯೂ-1674 ಶ್ರೀ ಸತೀಶ್ ಕೃಷ್ಣ ಸಾಯಿ (ಕಾರವಾರ)</t>
  </si>
  <si>
    <t>RGRHCL 93 ALM 2017-18</t>
  </si>
  <si>
    <t>ಎಲ್.ಎ.ಕ್ಯೂ-737 ಶ್ರೀ ಯು.ಬಿ ಬಣಕಾರ್ (ಹೀರೆಕೆರೂರು)</t>
  </si>
  <si>
    <t>RGRHCL 94 ALM 2017-18</t>
  </si>
  <si>
    <t>ಎಲ್.ಎ.ಕ್ಯೂ-1687 ಶ್ರೀ ಕೃಷ್ಣರೆಡ್ಡಿ ಎಂ (ಚಿಂತಾಮಣಿ)</t>
  </si>
  <si>
    <t>RGRHCL 95 ALM 2017-18</t>
  </si>
  <si>
    <t>ಎಲ್.ಎ.ಕ್ಯೂ-1058 ಡಾ|| ಸುಧಾಕರ್ ಕೆ (ಚಿಕ್ಕಬಳ್ಳಾಪುರ)</t>
  </si>
  <si>
    <t>RGRHCL 96 ALM 2017-18</t>
  </si>
  <si>
    <t>ಎಲ್.ಎ.ಕ್ಯೂ-231 ಶ್ರೀ ವಿಶ್ವನಾಥ್ ಚಂದ್ರಶೇಖರ್ ಮೊಮ್ಮಣಿ</t>
  </si>
  <si>
    <t>RGRHCL 97 ALM 2017-18</t>
  </si>
  <si>
    <t>ಎಲ್.ಎ.ಕ್ಯೂ-2895 ಶ್ರೀ ರಮೇಶ ಬಾಬು</t>
  </si>
  <si>
    <t>RGRHCL 98 ALM 2017-18</t>
  </si>
  <si>
    <t>ಎಲ್.ಎ.ಕ್ಯೂ-1530 ಶ್ರೀ ದತ್ತಾತ್ರೇಯ ಸಿ ಪಾಟೀಲ್ ರೇವೂರ್ (ಅಪ್ಪುಗೌಡ ದಕ್ಷಿಣ ಗುಲ್ಬರ್ಗ)</t>
  </si>
  <si>
    <t>RGRHCL 99 ALM 2017-18</t>
  </si>
  <si>
    <t>ಎಲ್.ಎ.ಕ್ಯೂ-1634 ಶ್ರೀ ವಿಶ್ವನಾಥ್ ಇ ಪಾಟೀಲ್ (ಬೈಲಹೊಂಗಲ)</t>
  </si>
  <si>
    <t>09.06.2017</t>
  </si>
  <si>
    <t>RGRHCL 100 ALM 2017-18</t>
  </si>
  <si>
    <t>ಎಲ್.ಎ.ಕ್ಯೂ-1543 ಶ್ರೀ ಸುಧಾಕರ್ ಲಾಲ್ (ಕೊರಟಗೆರೆ)</t>
  </si>
  <si>
    <t>RGRHCL 101 ALM 2017-18</t>
  </si>
  <si>
    <t xml:space="preserve">ಎಲ್.ಎ.ಕ್ಯೂ-738 ಶ್ರೀ ಯು.ಬಿ ಬಣಕರ್ </t>
  </si>
  <si>
    <t>RGRHCL 102 ALM 2017-18</t>
  </si>
  <si>
    <t>ಎಲ್.ಎ.ಕ್ಯೂ-1663 ಶ್ರೀ ಸುಧಾಕರ್ ಲಾಲ್ (ಕೊರಟಗೆರೆ)</t>
  </si>
  <si>
    <t>RGRHCL 103 ALM 2017-18</t>
  </si>
  <si>
    <t>ಎಲ್.ಎ.ಕ್ಯೂ-1307 ಶ್ರೀ ಜೆ.ಟಿ ಪಾಟೀಲ್ (ಬೀಳಗಿ)</t>
  </si>
  <si>
    <t>RGRHCL 104 ALM 2017-18</t>
  </si>
  <si>
    <t>ಎಲ್.ಎ.ಕ್ಯೂ-1056 ಶ್ರೀ ಪ್ರತಾಪ್ ಗೌಡ ಪಾಟೀಲ್ (ಮಸ್ಕಿ)</t>
  </si>
  <si>
    <t>RGRHCL 105 ALM 2017-18</t>
  </si>
  <si>
    <t>ಎಲ್.ಎ.ಕ್ಯೂ-701 ಶ್ರೀ ಯು.ಬಿ ಬಣಕರ್</t>
  </si>
  <si>
    <t>RGRHCL 106 ALM 2017-18</t>
  </si>
  <si>
    <t>ಎಲ್.ಎ.ಕ್ಯೂ-1528 ಶ್ರೀ ಸುಬ್ಬರೆಡ್ಡಿ (ಬಗೆಪಲ್ಲಿ)</t>
  </si>
  <si>
    <t>RGRHCL 107 ALM 2017-18</t>
  </si>
  <si>
    <t>ಎಲ್.ಎ.ಕ್ಯೂ-1655 ಶ್ರೀ ರಾಘವೇಂದ್ರ ಬಿ.ವೈ (ಶಿಕರಿಪುರ)</t>
  </si>
  <si>
    <t>RGRHCL 108 ALM 2017-18</t>
  </si>
  <si>
    <t xml:space="preserve">ಎಲ್.ಸಿ.ಕ್ಯೂ-2423 ಶ್ರೀ ಭಾನುಪ್ರಕಾಶ್ </t>
  </si>
  <si>
    <t>RGRHCL 109 ALM 2017-18</t>
  </si>
  <si>
    <t>ಎಲ್.ಎ.ಕ್ಯೂ-1055 ಶ್ರೀ ರಾಘವೇಂದ್ರ ಬಸವರಾಜ ಹಿತ್ನಾಳ.ಕೆ (ಕೊಪ್ಪಳ)</t>
  </si>
  <si>
    <t>RGRHCL 110 ALM 2017-18</t>
  </si>
  <si>
    <t>ಎಲ್.ಎ.ಕ್ಯೂ-1700 ಶ್ರೀ ನಾರಾಯಣ ಸ್ವಾಮಿ.ವೈ.ಎ (ಹೆಬ್ಬಾಳ)</t>
  </si>
  <si>
    <t>RGRHCL 111 ALM 2017-18</t>
  </si>
  <si>
    <t>ಎಲ್.ಎ.ಕ್ಯೂ-1234 ಶ್ರೀ ಲೋಬೊ.ಜೆ.ಆರ್ (ಮಂಗಳೂರು ನಗರ ದಕ್ಷಿಣ)</t>
  </si>
  <si>
    <t>RGRHCL 112 ALM 2017-18</t>
  </si>
  <si>
    <t>ಎಲ್.ಸಿ.ಕ್ಯೂ-2436 ಶ್ರೀ ಅಮರನಾಥ್ ಪಾಟೀಲ್</t>
  </si>
  <si>
    <t>RGRHCL 113 ALM 2017-18</t>
  </si>
  <si>
    <t>ಎಲ್.ಸಿ.ಕ್ಯೂ-2391 ಎನ್.ಎಸ್ ಬೋಸರಾಜು</t>
  </si>
  <si>
    <t>RGRHCL 114 ALM 2017-18</t>
  </si>
  <si>
    <t>ಎಲ್.ಸಿ.ಕ್ಯೂ-2438 ಶ್ರೀ ಅಮರನಾಥ ಪಾಟೀಲ್</t>
  </si>
  <si>
    <t>RGRHCL 115 ALM 2017-18</t>
  </si>
  <si>
    <t>ಎಲ್.ಸಿ.ಕ್ಯೂ-2437 ಶ್ರೀ ಅಮರನಾಥ ಪಾಟೀಲ್</t>
  </si>
  <si>
    <t>RGRHCL 116 ALM 2017-18</t>
  </si>
  <si>
    <t>ಎಲ್.ಎ.ಕ್ಯೂ-1358 ಶ್ರೀ ಜೊಲ್ಲೆ ಶಶಿಕಲ  ಅಣ್ಣ ಸಾಹೇಬ</t>
  </si>
  <si>
    <t>RGRHCL 117 ALM 2017-18</t>
  </si>
  <si>
    <t>ಸಿ.ಎ.ಎನ್- ಶ್ರೀ ರಾಜ ವೆಂಕಟಪ್ಪ ನಾಯಕ</t>
  </si>
  <si>
    <t>RGRHCL 118 ALM 2017-18</t>
  </si>
  <si>
    <t>ಎಲ್.ಎ.ಕ್ಯೂ-1869 ಶ್ರೀ ಯು.ಬಿ. ಬಣಕಾರ್</t>
  </si>
  <si>
    <t>RGRHCL 119 ALM 2017-18</t>
  </si>
  <si>
    <t>ಎಲ್.ಎ.ಕ್ಯೂ-1721 ಶ್ರೀ ಮಲ್ಲಿಕಾರ್ಜುನ</t>
  </si>
  <si>
    <t>RGRHCL 120 ALM 2017-18</t>
  </si>
  <si>
    <t>ಎಲ್.ಸಿ.ಕ್ಯೂ-2404 ಶ್ರೀ ಡಿ.ಎಸ್ ವೀರಯ್ಯ</t>
  </si>
  <si>
    <t>RGRHCL 121 ALM 2017-18</t>
  </si>
  <si>
    <t>ಎಲ್.sಸಿ.ಕ್ಯೂ-2441 ಶ್ರೀ ಶರಾವತ್ ಡಿ.ಎಸ್</t>
  </si>
  <si>
    <t>RGRHCL 122 ALM 2017-18</t>
  </si>
  <si>
    <t>ಎಲ್.sಸಿ.ಕ್ಯೂ-2330 ಶ್ರೀ ಕೆ.ಟಿ. ಶ್ರೀಕಾಂತೆಗೌಡ</t>
  </si>
  <si>
    <t>RGRHCL 123 ALM 2017-18</t>
  </si>
  <si>
    <t>ಎಲ್.ಸಿ.ಕ್ಯೂ-3248 ಶ್ರೀ ಸುನೀಲ್ ಸುಬ್ರಮಣಿ</t>
  </si>
  <si>
    <t>RGRHCL 124 ALM 2017-18</t>
  </si>
  <si>
    <t>ಎಲ್.ಸಿ.ಕ್ಯೂ-3345 ಶ್ರೀ ಎಂ.ಡಿ ಲಕ್ಷ್ಮೀ ನಾರಾಯಣ್</t>
  </si>
  <si>
    <t>RGRHCL 125 ALM 2017-18</t>
  </si>
  <si>
    <t>ಎಲ್.ಎ.ಕ್ಯೂ-1052 ಶ್ರೀ ಸುನೀಲ್ ಕುಮಾರ್ ವಿ</t>
  </si>
  <si>
    <t>RGRHCL 126 ALM 2017-18</t>
  </si>
  <si>
    <t>ಎಲ್.ಸಿ.ಕ್ಯೂ-3342 ಶ್ರೀ ಹೈವನ್ ಡಿಸೌಜಾ</t>
  </si>
  <si>
    <t>13.06.2017</t>
  </si>
  <si>
    <t>RGRHCL 127 ALM 2017-18</t>
  </si>
  <si>
    <t>ಎಲ್.ಸಿ.ಕ್ಯೂ-106 ಶ್ರೀ ಪುಟ್ಟಸ್ವಾಮಿ</t>
  </si>
  <si>
    <t>RGRHCL 128 ALM 2017-18</t>
  </si>
  <si>
    <t>ಎಲ್.ಸಿ.ಕ್ಯೂ-3312 ಶ್ರೀ ರಘುನಾಥ ರೆಡ್ಡಿ</t>
  </si>
  <si>
    <t>RGRHCL 129 ALM 2017-18</t>
  </si>
  <si>
    <t>ಎಲ್.ಸಿ.ಕ್ಯೂ-3270 ಶ್ರೀ ರಮೇಶ್</t>
  </si>
  <si>
    <t>14.06.2017</t>
  </si>
  <si>
    <t>RGRHCL 130 ALM 2017-18</t>
  </si>
  <si>
    <t>ಎಲ್.ಸಿ.ಕ್ಯೂ-3154 ಶ್ರೀ ಅಮರನಾಥ್</t>
  </si>
  <si>
    <t>15.06.2017</t>
  </si>
  <si>
    <t>RGRHCL 131 ALM 2017-18</t>
  </si>
  <si>
    <t>ಎಲ್.ಸಿ.ಕ್ಯೂ-2722 ಶ್ರೀ ಅಮರನಾಥ್</t>
  </si>
  <si>
    <t>RGRHCL 132 ALM 2017-18</t>
  </si>
  <si>
    <t>ಎಲ್.ಎ.ಕ್ಯೂ-1557 ಶ್ರೀ ಸುಧಾಕರ್ ಕೆ</t>
  </si>
  <si>
    <t>16.06.2017</t>
  </si>
  <si>
    <t>RGRHCL 133 ALM 2017-18</t>
  </si>
  <si>
    <t>ಎಲ್.ಎ.ಕ್ಯೂ-718 ಶ್ರೀ ಉಮೇಶ್ ಎನ್ ಕಟ್ಟಿ</t>
  </si>
  <si>
    <t>RGRHCL 134 ALM 2017-18</t>
  </si>
  <si>
    <t>ಎಲ್.ಎ.ಕ್ಯೂ-1252 ಲೋಬಾ ಜೆ.ಆರ್</t>
  </si>
  <si>
    <t>RGRHCL 135 ALM 2017-18</t>
  </si>
  <si>
    <t>ನಿಯಮ 73 ಹೆಚ್.ಎಸ್ ಪ್ರಕಾಶ್.ಎಂ.ಎಲ್.ಎ</t>
  </si>
  <si>
    <t>RGRHCL 136 ALM 2017-18</t>
  </si>
  <si>
    <t>ಲೋಕಸಭೆಯ ಚುಕ್ಕೆ ಗುರುತಿನ ಸಂಖ್ಯೆ 44- ಮೆಟ್ರೋ ನಗರದ ಮೋಸ ಪ್ರಕರಣಗಳು</t>
  </si>
  <si>
    <t>17.07.2017</t>
  </si>
  <si>
    <t>RGRHCL 137 ALM 2017-18</t>
  </si>
  <si>
    <t>ಎಲ್.ಎ.ಕ್ಯೂ-2415 ಶ್ರೀ ಎನ್ ಅಪ್ಪಾಜಿ ಗೌಡ</t>
  </si>
  <si>
    <t>19.07.2017</t>
  </si>
  <si>
    <t>RGRHCL 138 ALM 2017-18</t>
  </si>
  <si>
    <t>ಎಲ್.ಎ.ಕ್ಯೂ-7562 ಪರಿಸರ ಸ್ನೇಹಿ ಮನೆಗಳು</t>
  </si>
  <si>
    <t>26.07.2017</t>
  </si>
  <si>
    <t>RGRHCL 139 ALM 2017-18</t>
  </si>
  <si>
    <t>ಎಲ್.ಎ.ಕ್ಯೂ-2332 ಶ್ರೀ ಪ್ರತಾಪ ಚಂದ್ರ ಶೆಟ್ಟಿ</t>
  </si>
  <si>
    <t>31.07.2017</t>
  </si>
  <si>
    <t>RGRHCL 140 ALM 2017-18</t>
  </si>
  <si>
    <t>ಎಲ್.ಸಿ.ಕ್ಯೂ-3195 ಶ್ರೀ ಎನ್.ಎಸ್ ಬೋಸರಾಜು</t>
  </si>
  <si>
    <t>04.08.2017</t>
  </si>
  <si>
    <t>RGRHCL 141 ALM 2017-18</t>
  </si>
  <si>
    <t>ಎಲ್.ಸಿ.ಕ್ಯೂ-3107 ಶ್ರೀ ಪ್ರದೀಪ್ ಶೆಟ್ಟರ್</t>
  </si>
  <si>
    <t>RGRHCL 142 ALM 2017-18</t>
  </si>
  <si>
    <t>ಎಲ್.ಸಿ.ಕ್ಯೂ-3093 ಶ್ರೀ ಬಸನಗೌಡ ಆರ್ ಪಾಟೀಲ್</t>
  </si>
  <si>
    <t>19.10.2017</t>
  </si>
  <si>
    <t>RGRHCL 143 ALM 2017-18</t>
  </si>
  <si>
    <t>ವಿಧಾನಸಭಾ ಸಚಿವಾಲಯಕ್ಕೆ ಮಾಹಿತಿ ಒದಗಿಸುವ ಬಗ್ಗೆ.</t>
  </si>
  <si>
    <t>21.10.2017</t>
  </si>
  <si>
    <t>RGRHCL 144 ALM 2017-18</t>
  </si>
  <si>
    <t>ಎಲ್.ಸಿ.ಕ್ಯೂ-377 (3500) ಶ್ರೀಮತಿ ಮೋಟಮ್ಮ (ವಿಧಾನ ಸಭೆಯಿಂದ ಚುನಾಯಿತರಾದವರು)</t>
  </si>
  <si>
    <t>08.11.2017</t>
  </si>
  <si>
    <t>RGRHCL 145 ALM 2017-18</t>
  </si>
  <si>
    <t>ಎಲ್.ಸಿ.ಕ್ಯೂ-379 (3683) ಶ್ರೀ ನಿರಾಣಿ ಹಣಮಂತ್ ರುದ್ರಪ್ಪ (ಪದವೀದರರ ಕ್ಷೇತ್ರದವರು)</t>
  </si>
  <si>
    <t>RGRHCL 146 ALM 2017-18</t>
  </si>
  <si>
    <t>ಎಲ್.ಎ.ಕ್ಯೂ-300 ಶ್ರೀ ವೆಂಕಟರಮಣಯ್ಯ ಟಿ (ದೊಡ್ಡಬಳ್ಳಾಪುರ)</t>
  </si>
  <si>
    <t>RGRHCL 147 ALM 2017-18</t>
  </si>
  <si>
    <t>ಎಲ್.ಸಿ.ಕ್ಯೂ-334 (3522) ಶ್ರೀ ಡಿ.ಎಸ್ ವೀರಯ್ಯ (ವಿಧಾನ ಸಭೆಯಿಂದ ಚುನಾಯಿತರಾದವರು)</t>
  </si>
  <si>
    <t>RGRHCL 148 ALM 2017-18</t>
  </si>
  <si>
    <t xml:space="preserve">ಎಲ್.ಸಿ.ಕ್ಯೂ-3328 (3765) ಶ್ರೀ ವಿಜಯ ಸಿಂಗ್ </t>
  </si>
  <si>
    <t>RGRHCL 149 ALM 2017-18</t>
  </si>
  <si>
    <t>ಎಲ್.ಸಿ.ಕ್ಯೂ-3324 (3756) ಶ್ರೀ ಎಸ್ ವೀಣಾ ಅಚ್ಚಯ್ಯ</t>
  </si>
  <si>
    <t>RGRHCL 150 ALM 2017-18</t>
  </si>
  <si>
    <t>ಎಲ್.ಸಿ.ಕ್ಯೂ-3323 (3753) ಶ್ರೀ ಎಸ್ ವೀಣಾ ಅಚ್ಚಯ್ಯ</t>
  </si>
  <si>
    <t>RGRHCL 151 ALM 2017-18</t>
  </si>
  <si>
    <t>ಎಲ್.ಸಿ.ಕ್ಯೂ-3311 (3738) ಶ್ರೀ ಎಸ್.ವಿ ಸಂಕನೂರ</t>
  </si>
  <si>
    <t>RGRHCL 152 ALM 2017-18</t>
  </si>
  <si>
    <t>ಎಲ್.ಸಿ.ಕ್ಯೂ-3310 (3505) ಶ್ರೀ ವಿ ಸೋಮಣ್ಣ</t>
  </si>
  <si>
    <t>RGRHCL 153 ALM 2017-18</t>
  </si>
  <si>
    <t>ಎಲ್.ಎ.ಕ್ಯೂ-465 ಶ್ರೀ ರವಿ ಸಿ.ಟಿ</t>
  </si>
  <si>
    <t>RGRHCL 154 ALM 2017-18</t>
  </si>
  <si>
    <t>ಎಲ್.ಎ.ಕ್ಯೂ-317 ಶ್ರೀ ಯು.ಬಿ ಬಣಕಾರ್</t>
  </si>
  <si>
    <t>RGRHCL 155 ALM 2017-18</t>
  </si>
  <si>
    <t>ಎಲ್.ಎ.ಕ್ಯೂ-327 ಶ್ರೀಮತಿ ಜೊಲ್ಲೆ ಶಶಿಕಲಾ ಅಣ್ಣಾ ಸಹೇಬ (ನಿಪ್ಪಾಣಿ)</t>
  </si>
  <si>
    <t>RGRHCL 156 ALM 2017-18</t>
  </si>
  <si>
    <t>ಎಲ್.ಸಿ.ಕ್ಯೂ-3287 (3705) ಶ್ರೀ ಪ್ರಾಣೇಶ್ ಎಂ.ಕೆ</t>
  </si>
  <si>
    <t>RGRHCL 157 ALM 2017-18</t>
  </si>
  <si>
    <t>ಎಲ್.ಸಿ.ಕ್ಯೂ-3283 (3704) ಶ್ರೀ ಪಾಣೇಶ್ ಎಂ.ಕೆ</t>
  </si>
  <si>
    <t>RGRHCL 158 ALM 2017-18</t>
  </si>
  <si>
    <t>ಎಲ್.ಎ.ಕ್ಯೂ-335 ಶ್ರೀ ತಿಮ್ಮರಾಯಪ್ಪ ಕೆ.ಎಂ</t>
  </si>
  <si>
    <t>RGRHCL 159 ALM 2017-18</t>
  </si>
  <si>
    <t>ಎಲ್.ಸಿ.ಕ್ಯೂ-3274 (3727) ಶ್ರೀ ಬಿ.ಜೆ ಪುಟ್ಟಸ್ವಾಮಿ</t>
  </si>
  <si>
    <t>RGRHCL 160 ALM 2017-18</t>
  </si>
  <si>
    <t>ಎಲ್.ಸಿ.ಕ್ಯೂ-3270 (3785) ಶ್ರೀ ಎಂ ನಾರಾಯಣ ಸ್ವಾಮಿ</t>
  </si>
  <si>
    <t>RGRHCL 161 ALM 2017-18</t>
  </si>
  <si>
    <t>ಎಲ್.ಸಿ.ಕ್ಯೂ-3267 (3744) ಶ್ರೀ ಎಂ.ವಿ ನಾರಾಯಣ ಸ್ವಾಮಿ</t>
  </si>
  <si>
    <t>RGRHCL 162 ALM 2017-18</t>
  </si>
  <si>
    <t>ಎಲ್.ಸಿ.ಕ್ಯೂ-3259 (3723) ಶ್ರೀ ಎಂ.ಡಿ ಲಕ್ಷ್ಮೀನಾರಾಯಣ</t>
  </si>
  <si>
    <t>RGRHCL 163 ALM 2017-18</t>
  </si>
  <si>
    <t>ಎಲ್.ಸಿ.ಕ್ಯೂ-3245 (3748) ಶ್ರೀ ಕೋಟ ಶ್ರೀನಿವಾಸ ಪೂಜಾರಿ</t>
  </si>
  <si>
    <t>RGRHCL 164 ALM 2017-18</t>
  </si>
  <si>
    <t>ಎಲ್.ಎ.ಕ್ಯೂ-463 ಶ್ರೀ ರವಿ ಸಿ.ಟಿ</t>
  </si>
  <si>
    <t>RGRHCL 165 ALM 2017-18</t>
  </si>
  <si>
    <t>ಎಲ್.ಎ.ಕ್ಯೂ-928 ಶ್ರೀ ಹ್ಯಾರೀಸ್ ಎನ್.ಎ (ಶಾಂತಿನಗರ)</t>
  </si>
  <si>
    <t>RGRHCL 166 ALM 2017-18</t>
  </si>
  <si>
    <t>ಎಲ್.ಸಿ.ಕ್ಯೂ-3219 (3714) ಕ್ಯಾಪ್ಟನ್ ಗಣೇಶ್ ಕಾರ್ಣಿಕ್</t>
  </si>
  <si>
    <t>RGRHCL 167 ALM 2017-18</t>
  </si>
  <si>
    <t>ಎಲ್.ಸಿ.ಕ್ಯೂ-3200 (3697) ಶ್ರೀ ಎನ್.ಎಸ್ ಬೋಸರಾಜು</t>
  </si>
  <si>
    <t>RGRHCL 168 ALM 2017-18</t>
  </si>
  <si>
    <t>ಎಲ್.ಸಿ.ಕ್ಯೂ-3195 (3737) ಶ್ರೀ ಎನ್ ಅಪ್ಪಾಜಿ ಗೌಡ</t>
  </si>
  <si>
    <t>RGRHCL 169 ALM 2017-18</t>
  </si>
  <si>
    <t xml:space="preserve">ಎಲ್.ಎ.ಕ್ಯೂ-1182 ಶ್ರೀ ಅಶೋಕ್ ಖೇಣಿ </t>
  </si>
  <si>
    <t>10.11.2017</t>
  </si>
  <si>
    <t>RGRHCL 170 ALM 2017-18</t>
  </si>
  <si>
    <t>ಎಲ್.ಎ.ಕ್ಯೂ-1160 ಶ್ರೀ ರಾಜೀವ್ ಪಿ</t>
  </si>
  <si>
    <t>RGRHCL 171 ALM 2017-18</t>
  </si>
  <si>
    <t>ಸಿ.ಎ.ಎನ್-73 (33) ಗಮನ ಸೆಳೆಯುವ ಸೂಚನೆ</t>
  </si>
  <si>
    <t>RGRHCL 172 ALM 2017-18</t>
  </si>
  <si>
    <t>ಎಲ್.ಸಿ.ಕ್ಯೂ-4015 ಶ್ರೀ ಕೆ ಪ್ರತಾಪ ಚಂದ್ರ ಶೆಟ್ಟಿ</t>
  </si>
  <si>
    <t>14.11.2017</t>
  </si>
  <si>
    <t>RGRHCL 173 ALM 2017-18</t>
  </si>
  <si>
    <t>ಎಲ್.ಸಿ.ಕ್ಯೂ-4011 ಶ್ರೀ ಎನ್ ಅಪ್ಪಾಜಿ ಗೌಡ</t>
  </si>
  <si>
    <t>RGRHCL 174 ALM 2017-18</t>
  </si>
  <si>
    <t>ಸಿ.ಎ.ಎನ್- ಶ್ರೀ ಬಸವರಾಜು ಶಿವಲಿಂಗಪ್ಪ ಹೊರಟ್ಟಿ</t>
  </si>
  <si>
    <t>15.11.2017</t>
  </si>
  <si>
    <t>RGRHCL 175 ALM 2017-18</t>
  </si>
  <si>
    <t>ಎಲ್.ಸಿ.ಕ್ಯೂ-4422 ಶ್ರೀ ಕೆ ಪ್ರತಾಪ ಚಂದ್ರ ಶೆಟ್ಟಿ</t>
  </si>
  <si>
    <t>16.11.2017</t>
  </si>
  <si>
    <t>RGRHCL 176 ALM 2017-18</t>
  </si>
  <si>
    <t>ಎಲ್.ಸಿ.ಕ್ಯೂ-4438 ಶ್ರಿ ಬಿ.ಜೆ ಪುಟ್ಟಸ್ವಾಮಿ</t>
  </si>
  <si>
    <t>RGRHCL 177 ALM 2017-18</t>
  </si>
  <si>
    <t>ಎಲ್.ಸಿ.ಕ್ಯೂ-4445 ಶ್ರೀ ರಿಜ್ವಾನ್ ಅರ್ಷದ್</t>
  </si>
  <si>
    <t>RGRHCL 178 ALM 2017-18</t>
  </si>
  <si>
    <t>ಎಲ್.ಸಿ.ಕ್ಯೂ-4455 ಶ್ರೀ ಪ್ರಾಣೇಶ್ ಎಂ.ಕೆ</t>
  </si>
  <si>
    <t>RGRHCL 179 ALM 2017-18</t>
  </si>
  <si>
    <t>ಎಲ್.ಸಿ.ಕ್ಯೂ-4565 ಶ್ರೀ ರಮೇಶ್ ಬಾಬು</t>
  </si>
  <si>
    <t>RGRHCL 180 ALM 2017-18</t>
  </si>
  <si>
    <t>ಎಲ್.ಎ.ಕ್ಯೂ-177 ಶ್ರೀ ಮಲ್ಲಿಕಾರ್ಜುನ ಸಿದ್ರಾಮಪ್ಪ ಖುಜಾ</t>
  </si>
  <si>
    <t>RGRHCL 181 ALM 2017-18</t>
  </si>
  <si>
    <t xml:space="preserve">ಎಲ್.ಸಿ.ಕ್ಯೂ-4589 ಡಾ||ಜಯಮಾಲ ರಾಮಚಂದ್ರ </t>
  </si>
  <si>
    <t>RGRHCL 182 ALM 2017-18</t>
  </si>
  <si>
    <t>ಎಲ್.ಸಿ.ಕ್ಯೂ-4607 ಶ್ರೀ ಕೋಟ ಶ್ರೀನಿವಾಸ ಪೂಜಾರಿ</t>
  </si>
  <si>
    <t>RGRHCL 183 ALM 2017-18</t>
  </si>
  <si>
    <t>ಸಿ.ಎ.ಎನ್-330 ಶ್ರೀ ಎಂ.ಡಿ ಲಕ್ಷ್ಮೀನಾರಾಯಣ</t>
  </si>
  <si>
    <t>RGRHCL 184 ALM 2017-18</t>
  </si>
  <si>
    <t>ಎಲ್.ಸಿ.ಕ್ಯೂ-4466 ಶ್ರೀ ಕಾಂತರಾಜು</t>
  </si>
  <si>
    <t>RGRHCL 185 ALM 2017-18</t>
  </si>
  <si>
    <t>ಎಲ್.ಸಿ.ಕ್ಯೂ-4588 ಡಾ|| ಜಯಮಾಲ ರಾಮಚಂದ್ರ</t>
  </si>
  <si>
    <t>RGRHCL 186 ALM 2017-18</t>
  </si>
  <si>
    <t>ಎಲ್.ಸಿ.ಕ್ಯೂ-4573 ಶ್ರೀ ಬಸವಗೌಡ ಆರ್ ಪಾಟೀಲ್</t>
  </si>
  <si>
    <t>RGRHCL 187 ALM 2017-18</t>
  </si>
  <si>
    <t>ಎಲ್.ಸಿ.ಕ್ಯೂ-754 ಶ್ರೀ ಬಣಕಾರ್ ಯು.ಬಿ (ಹಿರೇಕೆರುರು)</t>
  </si>
  <si>
    <t>17.11.2017</t>
  </si>
  <si>
    <t>RGRHCL 188 ALM 2017-18</t>
  </si>
  <si>
    <t>ಎಲ್.ಸಿ.ಕ್ಯೂ-3838 ಶ್ರೀ ಕಾಂತರಾಜು</t>
  </si>
  <si>
    <t>RGRHCL 189 ALM 2017-18</t>
  </si>
  <si>
    <t>ಎಲ್.ಎ.ಕ್ಯೂ-175 ಶ್ರೀ ಮಲ್ಲಿಕಾರ್ಜುನ್ ಸಿದ್ರಾಮಪ್ಪ ಖುಜಾ</t>
  </si>
  <si>
    <t>RGRHCL 190 ALM 2017-18</t>
  </si>
  <si>
    <t>ಎಲ್.ಸಿ.ಕ್ಯೂ-3371 ಶ್ರೀ ಬಸನಗೌಡ ಆರ್ ಪಾಟೀಲ್</t>
  </si>
  <si>
    <t>RGRHCL 191 ALM 2017-18</t>
  </si>
  <si>
    <t>ಎಲ್.ಸಿ.ಕ್ಯೂ-3353 ಶ್ರೀ ಅಮರನಾಥ ಪಾಟೀಲ್</t>
  </si>
  <si>
    <t>RGRHCL 192 ALM 2017-18</t>
  </si>
  <si>
    <t>ಎಲ್.ಸಿ.ಕ್ಯೂ-3813 ಶ್ರೀ ಜಿ ರಘು ಆಚಾರ್</t>
  </si>
  <si>
    <t>RGRHCL 193 ALM 2017-18</t>
  </si>
  <si>
    <t>ಎಲ್.ಸಿ.ಕ್ಯೂ-3363 ಶ್ರೀ ಎನ್.ಎಸ್ ಬೋಸರಾಜು</t>
  </si>
  <si>
    <t>RGRHCL 194 ALM 2017-18</t>
  </si>
  <si>
    <t>ಎಲ್.ಸಿ.ಕ್ಯೂ-3350 ಶ್ರೀ ಅಮರನಾಥ್ ಪಾಟೀಲ್</t>
  </si>
  <si>
    <t>RGRHCL 195 ALM 2017-18</t>
  </si>
  <si>
    <t>ಎಲ್.ಸಿ.ಕ್ಯೂ-3354 ಶ್ರೀ ಅಮರನಾಥ್ ಪಾಟೀಲ್</t>
  </si>
  <si>
    <t>RGRHCL 196 ALM 2017-18</t>
  </si>
  <si>
    <t>ಎಲ್.ಸಿ.ಕ್ಯೂ-3351 ಶ್ರೀ ಅಮರನಾಥ್ ಪಾಟೀಲ್</t>
  </si>
  <si>
    <t>RGRHCL 197 ALM 2017-18</t>
  </si>
  <si>
    <t xml:space="preserve">ಸಿ.ಎ.ಎನ್-351 ಶ್ರೀ ಪ್ರಭು ಚವ್ಹಾಣ್ </t>
  </si>
  <si>
    <t>RGRHCL 198 ALM 2017-18</t>
  </si>
  <si>
    <t xml:space="preserve">ಸಿ.ಎ.ಎನ್-73 ಶ್ರೀ ಸುರೇಶ್ ಗೌಡ </t>
  </si>
  <si>
    <t>RGRHCL 199 ALM 2017-18</t>
  </si>
  <si>
    <t>ಎಲ್.ಎ.ಕ್ಯೂ-400 ಶ್ರೀ ಐಹೋಳೆ ಡಿ ಮಹಾಲಿಂಗಪ್ಪ</t>
  </si>
  <si>
    <t>18.11.2017</t>
  </si>
  <si>
    <t>RGRHCL 200 ALM 2017-18</t>
  </si>
  <si>
    <t>ಎಲ್.ಸಿ.ಕ್ಯೂ-4707 ಶ್ರೀ ರಮೇಶ್ ಬಾಬು</t>
  </si>
  <si>
    <t>RGRHCL 201 ALM 2017-18</t>
  </si>
  <si>
    <t>ಎಲ್.ಸಿ.ಕ್ಯೂ-784 ಶ್ರೀ ಪಾಟೀಲ್ ಜೆ.ಟಿ</t>
  </si>
  <si>
    <t>RGRHCL 202 ALM 2017-18</t>
  </si>
  <si>
    <t>ಎಲ್.ಸಿ.ಕ್ಯೂ-3847 ಶ್ರೀ ಡಿ.ಡಸ್ ವೀರಯ್ಯ</t>
  </si>
  <si>
    <t>RGRHCL 203 ALM 2017-18</t>
  </si>
  <si>
    <t>ಎಲ್.ಎ.ಕ್ಯೂ-1363 ಶ್ರೀ ರವಿ ಸುಬ್ರಮಣ್ಯ. ಎಲ್.ಎ</t>
  </si>
  <si>
    <t>20.11.2017</t>
  </si>
  <si>
    <t>RGRHCL 204 ALM 2017-18</t>
  </si>
  <si>
    <t>ಎಲ್.ಸಿ.ಕ್ಯೂ-2720 ಶ್ರೀ ಅಮರನಾಥ ಪಾಟೀಲ್</t>
  </si>
  <si>
    <t>RGRHCL 205 ALM 2017-18</t>
  </si>
  <si>
    <t>ಎಲ್.ಸಿ.ಕ್ಯೂ-4780 ಶ್ರೀ ಕೆ.ಸಿ ಕೊಂಡಯ್ಯ</t>
  </si>
  <si>
    <t>21.11.2017</t>
  </si>
  <si>
    <t>RGRHCL 206 ALM 2017-18</t>
  </si>
  <si>
    <t>ಎಲ್.ಸಿ.ಕ್ಯೂ-4709 ಶ್ರೀ ರಮೇಶ್ ಬಾಬು</t>
  </si>
  <si>
    <t>22.11.2017</t>
  </si>
  <si>
    <t>RGRHCL 207 ALM 2017-18</t>
  </si>
  <si>
    <t>ಶ್ರೀ ಗುರುಪಾಟೀಲ್ ಮಾನ್ಯ ವಿಧಾನಸಭಾ ಸದಸ್ಯರು ಇವರ ನಿಯಮ 351ರ ಅಡಿ ಸೂಚನೆ</t>
  </si>
  <si>
    <t>RGRHCL 208 ALM 2017-18</t>
  </si>
  <si>
    <t>ಎಲ್.ಸಿ.ಕ್ಯೂ-4737 ಶ್ರೀ ಎಸ್.ವಿ ಸಂಕನೂರ</t>
  </si>
  <si>
    <t>24.11.2017</t>
  </si>
  <si>
    <t>RGRHCL 209 ALM 2017-18</t>
  </si>
  <si>
    <t>ಎಲ್.ಎ.ಕ್ಯೂ-756 ಶ್ರೀ ಬಣಕಾರ್. ಯು.ಬಿ</t>
  </si>
  <si>
    <t>RGRHCL 210 ALM 2017-18</t>
  </si>
  <si>
    <t>ಎಲ್.ಸಿ.ಕ್ಯೂ-3788 ಶ್ರೀ ವಿ.ಎಸ್ ಉಗ್ರಪ್ಪ</t>
  </si>
  <si>
    <t>RGRHCL 211 ALM 2017-18</t>
  </si>
  <si>
    <t>ಎಲ್.ಎ.ಕ್ಯೂ-341 ಶ್ರೀ ಮಲ್ಲಿಕಾರ್ಜುನ ಸಿದ್ರಾಮಪ್ಪ ಖುಜಾ</t>
  </si>
  <si>
    <t>RGRHCL 212 ALM 2017-18</t>
  </si>
  <si>
    <t>ಎಲ್.ಸಿ.ಕ್ಯೂ-3808 ಶ್ರೀ ಬಸನಗೌಡ ಆರ್ ಪಾಟೀಲ್</t>
  </si>
  <si>
    <t>RGRHCL 213 ALM 2017-18</t>
  </si>
  <si>
    <t>ಎಲ್.ಎ.ಕ್ಯೂ-1087 ಶ್ರೀ ಕುಮಾರಸ್ವಾಮಿ ಹೆ.ಕೆ</t>
  </si>
  <si>
    <t>RGRHCL 214 ALM 2017-18</t>
  </si>
  <si>
    <t>ಎಲ್.ಎ.ಕ್ಯೂ-1155 ಶ್ರೀ ಉಮೇಶ್ ವಿಶ್ವನಾಥ್ ಕತ್ತಿ</t>
  </si>
  <si>
    <t>RGRHCL 215 ALM 2017-18</t>
  </si>
  <si>
    <t>ಎಲ್.ಸಿ.ಕ್ಯೂ-4655 ಶ್ರೀ ಜಿ ರಘು ಆಚಾರ್</t>
  </si>
  <si>
    <t>RGRHCL 216 ALM 2017-18</t>
  </si>
  <si>
    <t>ಎಲ್.ಎ.ಕ್ಯೂ-2220 ಪಿ.ಎಂ.ವೈಯಲ್ಲಿನ ಅಕ್ರಮಗಳು</t>
  </si>
  <si>
    <t>12.12.2017</t>
  </si>
  <si>
    <t>RGRHCL 217 ALM 2017-18</t>
  </si>
  <si>
    <t>ಎಲ್.ಎ.ಕ್ಯೂ-154 ಶ್ರೀ ಸುಬ್ಬರೆಡ್ಡಿ ಎಸ್.ಎಸ್</t>
  </si>
  <si>
    <t>18.12.2017</t>
  </si>
  <si>
    <t>RGRHCL 218 ALM 2017-18</t>
  </si>
  <si>
    <t>ಎಲ್.ಸಿ.ಕ್ಯೂ-560 ಶ್ರೀ ಆರ್.ಧರ್ಮಸೇನ್</t>
  </si>
  <si>
    <t>01.01.2018</t>
  </si>
  <si>
    <t>RGRHCL 219 ALM 2017-18</t>
  </si>
  <si>
    <t>ಎಲ್.ಎ.ಕ್ಯೂ-389 ಶ್ರೀ ಲಕ್ಷ್ಮಣ ಸಂಗಪ್ಪ ಸವದಿ</t>
  </si>
  <si>
    <t>03.01.2018</t>
  </si>
  <si>
    <t>RGRHCL 220 ALM 2017-18</t>
  </si>
  <si>
    <t>ಎಲ್.ಸಿ.ಕ್ಯೂ-3508 ಶ್ರೀ ರಘುನಾಥ್ ರಾವ್ ಮಲ್ಕಾಪುರ್</t>
  </si>
  <si>
    <t>RGRHCL 221 ALM 2017-18</t>
  </si>
  <si>
    <t>ಎಲ್.ಸಿ.ಕ್ಯೂ-2376 ಶ್ರೀ ಬಸನಗೌಡ ಆರ್ ಪಾಟೀಲ್</t>
  </si>
  <si>
    <t>08.01.2018</t>
  </si>
  <si>
    <t>RGRHCL 222 ALM 2017-18</t>
  </si>
  <si>
    <t>ವಿರೋದ ಪಕ್ಷದ ನಾಯಕರಿಗೆ ಮಾಹಿತಿ ಒದಗಿಸುವ ಬಗ್ಗೆ.</t>
  </si>
  <si>
    <t>RGRHCL 223 ALM 2017-18</t>
  </si>
  <si>
    <t>ರಾಜ್ಯ ಸಭೆ -69 ಪಿ.ಎಂ.ಎ.ವೈ ಫಲಾನುಭವಿಗಳ ದೂರು</t>
  </si>
  <si>
    <t>RGRHCL 224 ALM 2017-18</t>
  </si>
  <si>
    <t>ಎಲ್.ಸಿ.ಕ್ಯೂ-108 ಶ್ರೀ ಬಿ.ಜೆ ಪುಟ್ಟಸ್ವಾಮಿ</t>
  </si>
  <si>
    <t>RGRHCL 225 ALM 2017-18</t>
  </si>
  <si>
    <t>ಎಲ್.ಸಿ.ಕ್ಯೂ-148 ಶ್ರೀ ರಘುನಾಥ್ ಮಲ್ಕಾಪೂರೆ</t>
  </si>
  <si>
    <t>RGRHCL 226 ALM 2017-18</t>
  </si>
  <si>
    <t>ಎಲ್.ಸಿ.ಕ್ಯೂ-171 ಶ್ರೀ ಸೋಮಣ್ಣ ಎಂ ಬೇವಿನಮರ</t>
  </si>
  <si>
    <t>RGRHCL 227 ALM 2017-18</t>
  </si>
  <si>
    <t>ಎಲ್.ಸಿ.ಕ್ಯೂ-106 ಶ್ರೀ ಬಿ.ಜೆ ಪುಟ್ಟಸ್ವಾಮಿ</t>
  </si>
  <si>
    <t>RGRHCL 228 ALM 2017-18</t>
  </si>
  <si>
    <t>ಎಲ್.ಸಿ.ಕ್ಯೂ-145 ಶ್ರೀ ಎಂ ನಾರಾಯಣ ಸ್ವಾಮಿ</t>
  </si>
  <si>
    <t>RGRHCL 229 ALM 2017-18</t>
  </si>
  <si>
    <t>ಎಲ್.ಸಿ.ಕ್ಯೂ-119 ಶ್ರೀ ಕವಟಗಿಮಠ ಮಹಂತೇಶ ಮಲ್ಲಿಕಾರ್ಜುನ</t>
  </si>
  <si>
    <t>RGRHCL 230 ALM 2017-18</t>
  </si>
  <si>
    <t>ಎಲ್.ಸಿ.ಕ್ಯೂ-163 ಶ್ರೀ ಕ್ಯಾಪ್ಟನ್ ಗಣೇಶ್ ಕಾರ್ಣಿಕ</t>
  </si>
  <si>
    <t>RGRHCL 231 ALM 2017-18</t>
  </si>
  <si>
    <t>ಎಲ್.ಸಿ.ಕ್ಯೂ-164 ಶ್ರೀ ಅಮರನಾಥ ಪಾಟೀಲ್</t>
  </si>
  <si>
    <t>RGRHCL 232 ALM 2017-18</t>
  </si>
  <si>
    <t>ಎಲ್.ಸಿ.ಕ್ಯೂ-116 ಶ್ರೀ ಎಸ್ ನಾಗರಾಜು</t>
  </si>
  <si>
    <t>RGRHCL 233 ALM 2017-18</t>
  </si>
  <si>
    <t>ಎಲ್.ಸಿ.ಕ್ಯೂ-174 ಶ್ರೀ ಎನ್.ಎಸ್ ಬೋಸರಾಜು</t>
  </si>
  <si>
    <t>05.02.2018</t>
  </si>
  <si>
    <t>RGRHCL 234 ALM 2017-18</t>
  </si>
  <si>
    <t>ರಾಜ್ಯಸಭಾ : ಎಸ್1612</t>
  </si>
  <si>
    <t>08.02.2018</t>
  </si>
  <si>
    <t>RGRHCL 235 ALM 2017-18</t>
  </si>
  <si>
    <t>ಸಿ.ಎ.ಎನ್-73 ಶ್ರೀ ವೈ.ಎ. ನಾರಾಯಣಸ್ವಾಮಿ</t>
  </si>
  <si>
    <t>RGRHCL 236 ALM 2017-18</t>
  </si>
  <si>
    <t>ಎಲ್.ಎ.ಕ್ಯೂ-154 ಶ್ರೀ ಬಣಕಾರ್ ಯು.ಬಿ</t>
  </si>
  <si>
    <t>RGRHCL 237 ALM 2017-18</t>
  </si>
  <si>
    <t>ಎಲ್.ಎ.ಕ್ಯೂ-970 ಶ್ರೀ ಕೃಷ್ಣಾರೆಡ್ಡಿ.ಎಂ</t>
  </si>
  <si>
    <t>RGRHCL 238 ALM 2017-18</t>
  </si>
  <si>
    <t>ಎಲ್.ಎ.ಕ್ಯೂ-947 ಶ್ರೀ ರಾಜಣ್ಣ.ಎಂ</t>
  </si>
  <si>
    <t>RGRHCL 239 ALM 2017-18</t>
  </si>
  <si>
    <t>ಎಲ್.ಎ.ಕ್ಯೂ-910 ಶ್ರೀ ಸುಬ್ಬಾರೆಡಿ ಎಸ್.ಎನ್</t>
  </si>
  <si>
    <t>RGRHCL 240 ALM 2017-18</t>
  </si>
  <si>
    <t>ಎಲ್.ಎ.ಕ್ಯೂ-950 ಶ್ರೀ ರಾಜೀವ್.ಪಿ</t>
  </si>
  <si>
    <t>RGRHCL 241 ALM 2017-18</t>
  </si>
  <si>
    <t>ಎಲ್.ಎ.ಕ್ಯೂ-952 ಶ್ರೀ ರಾಜೀವ್.ಪಿ</t>
  </si>
  <si>
    <t>RGRHCL 242 ALM 2017-18</t>
  </si>
  <si>
    <t>ಎಲ್.ಎ.ಕ್ಯೂ-965 ಶ್ರೀ ಹ್ಯಾರೀಸ್ ಎನ್.ಎ</t>
  </si>
  <si>
    <t>RGRHCL 243 ALM 2017-18</t>
  </si>
  <si>
    <t>ಎಲ್.ಎ.ಕ್ಯೂ-805 ಶ್ರೀ ವಿಶ್ವನಾಥ್ ಚಂದ್ರಶೇಖರ್ ಮಾಮನಿ</t>
  </si>
  <si>
    <t>RGRHCL 244 ALM 2017-18</t>
  </si>
  <si>
    <t>ಎಲ್.ಎ.ಕ್ಯೂ-617 ಶ್ರೀ ವಿಶ್ವೇಶ್ವರ ಹೆಗಡೆ ಕಾಗೇರಿ</t>
  </si>
  <si>
    <t>RGRHCL 245 ALM 2017-18</t>
  </si>
  <si>
    <t>ಎಲ್.ಎ.ಕ್ಯೂ-610 ಶ್ರೀ ಸುನೀಲ್ ಕುಮಾರ್ ವಿ</t>
  </si>
  <si>
    <t>RGRHCL 246 ALM 2017-18</t>
  </si>
  <si>
    <t>ಎಲ್.ಎ.ಕ್ಯೂ-559 ಶ್ರೀ ಕೋನರೆಡಿ ಎನ್.ಹೆಚ್</t>
  </si>
  <si>
    <t>RGRHCL 247 ALM 2017-18</t>
  </si>
  <si>
    <t>ಎಲ್.ಎ.ಕ್ಯೂ-547 ಶ್ರೀ ದೇವೆಗೌಡ ಜಿ.ಟಿ</t>
  </si>
  <si>
    <t>RGRHCL 248 ALM 2017-18</t>
  </si>
  <si>
    <t>ಎಲ್.ಎ.ಕ್ಯೂ-307 ಶ್ರೀ ಪ್ರಭು ಬಿ ಚಾವ್ಹಾಣ್</t>
  </si>
  <si>
    <t>RGRHCL 249 ALM 2017-18</t>
  </si>
  <si>
    <t>ಎಲ್.ಎ.ಕ್ಯೂ-295 ಶ್ರೀ ಮುನಿರತ್ನ</t>
  </si>
  <si>
    <t>RGRHCL 250 ALM 2017-18</t>
  </si>
  <si>
    <t>ಎಲ್.ಎ.ಕ್ಯೂ-294 ಶ್ರೀ ಯು.ಬಿ ಬಣಕಾರ್</t>
  </si>
  <si>
    <t>RGRHCL 251 ALM 2017-18</t>
  </si>
  <si>
    <t>ಎಲ್.ಎ.ಕ್ಯೂ-258 ಶ್ರೀ ಐಹೋಳೆ ಡಿ ಮಹಾಲಿಂಗಪ್ಪ</t>
  </si>
  <si>
    <t>RGRHCL 252 ALM 2017-18</t>
  </si>
  <si>
    <t>ಎಲ್.ಎ.ಕ್ಯೂ-63 ಶ್ರೀ ಬಸವರಾಜ ನೀಲಪ್ಪ ಶಿವಣ್ಣನವರ್</t>
  </si>
  <si>
    <t>RGRHCL 253 ALM 2017-18</t>
  </si>
  <si>
    <t>ಎಲ್.ಎ.ಕ್ಯೂ-77 ಶ್ರೀ ಅಶೋಕ ಆರ್</t>
  </si>
  <si>
    <t>RGRHCL 254 ALM 2017-18</t>
  </si>
  <si>
    <t>ಎಲ್.ಎ.ಕ್ಯೂ-59 ಶ್ರೀ ಮಂಜುನಾಥ್ ಜಿ</t>
  </si>
  <si>
    <t>RGRHCL 255 ALM 2017-18</t>
  </si>
  <si>
    <t>ಎಲ್.ಸಿ.ಕ್ಯೂ-215 ಶ್ರೀ ಅಮರನಾಥ ಪಾಟೀಲ್</t>
  </si>
  <si>
    <t>RGRHCL 256 ALM 2017-18</t>
  </si>
  <si>
    <t>ಎಲ್.ಸಿ.ಕ್ಯೂ-218 ಶ್ರೀ ಅಮರನಾಥ ಪಾಟೀಲ್</t>
  </si>
  <si>
    <t>RGRHCL 257 ALM 2017-18</t>
  </si>
  <si>
    <t>ಎಲ್.ಸಿ.ಕ್ಯೂ-264 ಶ್ರೀ ಎಸ್.ವಿ ಸಂಕನೂರ</t>
  </si>
  <si>
    <t>RGRHCL 258 ALM 2017-18</t>
  </si>
  <si>
    <t>ಎಲ್.ಸಿ.ಕ್ಯೂ-255 ಶ್ರೀ ರಘುನಾಥ್ ರಾವ್ ಮಲ್ಕಾಪೂರೆ</t>
  </si>
  <si>
    <t>RGRHCL 259 ALM 2017-18</t>
  </si>
  <si>
    <t>ಎಲ್.ಸಿ.ಕ್ಯೂ-277 ಶ್ರೀ ಚೌಡರೆಡ್ಡಿ ತೂಪಲ್ಲಿ</t>
  </si>
  <si>
    <t>RGRHCL 260 ALM 2017-18</t>
  </si>
  <si>
    <t>ಎಲ್.ಸಿ.ಕ್ಯೂ-193 ಶ್ರೀ ಪ್ರದೀಪ್ ಶೆಟ್ಟರ್</t>
  </si>
  <si>
    <t>RGRHCL 261 ALM 2017-18</t>
  </si>
  <si>
    <t>ಎಲ್.ಸಿ.ಕ್ಯೂ-422 ಶ್ರೀ ಸೋಮಣ್ಣ ಮ ಬೇವಿನಮರ</t>
  </si>
  <si>
    <t>RGRHCL 262 ALM 2017-18</t>
  </si>
  <si>
    <t>ಎಲ್.ಸಿ.ಕ್ಯೂ-855 ಶ್ರೀ ಪ್ರದೀಪ್ ಶೆಟ್ಟರ್</t>
  </si>
  <si>
    <t>RGRHCL 263 ALM 2017-18</t>
  </si>
  <si>
    <t>ಎಲ್.ಸಿ.ಕ್ಯೂ-868 ಶ್ರೀ ಎನ್ ನಾರಾಯಣ ಸ್ವಾಮಿ</t>
  </si>
  <si>
    <t>RGRHCL 264 ALM 2017-18</t>
  </si>
  <si>
    <t>ಎಲ್.ಸಿ.ಕ್ಯೂ-829 ಶ್ರೀ ಅಮರನಾಥ ಪಾಟೀಲ್</t>
  </si>
  <si>
    <t>RGRHCL 265 ALM 2017-18</t>
  </si>
  <si>
    <t>ಎಲ್.ಸಿ.ಕ್ಯೂ-642 ಶ್ರೀ ಬಸವನಗೌಡ ಆರ್ ಪಾಟೀಲ್ ಯತ್ನಾಳ್</t>
  </si>
  <si>
    <t>RGRHCL 266 ALM 2017-18</t>
  </si>
  <si>
    <t>ಎಲ್.ಸಿ.ಕ್ಯೂ-858 ಶ್ರೀ ಆರ್ ಧರ್ಮಸೇನ</t>
  </si>
  <si>
    <t>RGRHCL 267 ALM 2017-18</t>
  </si>
  <si>
    <t>ಎಲ್.ಸಿ.ಕ್ಯೂ-645 ಕೋಟಾ ಶ್ರೀನಿವಾಸ ಪೂಜಾರಿ</t>
  </si>
  <si>
    <t>RGRHCL 268 ALM 2017-18</t>
  </si>
  <si>
    <t>ಎಲ್.ಸಿ.ಕ್ಯೂ-528 ಶ್ರೀ ಆರ್ ಪ್ರಸನ್ನ ಕುಮಾರ್</t>
  </si>
  <si>
    <t>RGRHCL 269 ALM 2017-18</t>
  </si>
  <si>
    <t>ಎಲ್.ಸಿ.ಕ್ಯೂ-527 ಶ್ರೀ ಆರ್ ಪ್ರಸನ್ನ ಕುಮಾರ್</t>
  </si>
  <si>
    <t>RGRHCL 270 ALM 2017-18</t>
  </si>
  <si>
    <t>ಎಲ್.ಸಿ.ಕ್ಯೂ-819 ಶ್ರೀ ಟಿ.ಎ ಶರವಣ</t>
  </si>
  <si>
    <t>RGRHCL 271 ALM 2017-18</t>
  </si>
  <si>
    <t>ಎಲ್.ಸಿ.ಕ್ಯೂ-852 ಶ್ರೀ ಪ್ರದೀಪ್ ಶೆಟ್ಟರ್</t>
  </si>
  <si>
    <t>RGRHCL 272 ALM 2017-18</t>
  </si>
  <si>
    <t>ಎಲ್.ಸಿ.ಕ್ಯೂ-293 ಶ್ರೀ ಬಿ.ಜೆ ಪುಟ್ಟಸ್ವಾಮಿ</t>
  </si>
  <si>
    <t>RGRHCL 273 ALM 2017-18</t>
  </si>
  <si>
    <t>ಎಲ್.ಸಿ.ಕ್ಯೂ-223 ಶ್ರೀ ಕವಟಗಿ ಮಠ</t>
  </si>
  <si>
    <t>16.02.2018</t>
  </si>
  <si>
    <t>RGRHCL 274 ALM 2017-18</t>
  </si>
  <si>
    <t>ಎಲ್.ಎ.ಕ್ಯೂ-1525 ಶ್ರೀ ಸೋಮಶೇಖರ್ ಎಸ್.ಟಿ</t>
  </si>
  <si>
    <t>RGRHCL 275 ALM 2017-18</t>
  </si>
  <si>
    <t>ಎಲ್.ಎ.ಕ್ಯೂ-510 ಶ್ರೀ ಗೋಪಲಯ್ಯ.ಕೆ</t>
  </si>
  <si>
    <t>RGRHCL 276 ALM 2017-18</t>
  </si>
  <si>
    <t>ಎಲ್.ಎ.ಕ್ಯೂ-511 ಶ್ರೀ ಡಾ|| ಅಜಯ್ ಸಿಂಗ್</t>
  </si>
  <si>
    <t>RGRHCL 277 ALM 2017-18</t>
  </si>
  <si>
    <t>ಎಲ್.ಎ.ಕ್ಯೂ-839 ಶ್ರೀ ವಿಶ್ವನಾಥ್ ಚಂದ್ರಶೇಖರ್ ಮಾಮನಿ</t>
  </si>
  <si>
    <t>RGRHCL 278 ALM 2017-18</t>
  </si>
  <si>
    <t>ಎಲ್.ಎ.ಕ್ಯೂ-1035 ಶ್ರೀ ಮುನಿರಾಜ್ ಎಸ್</t>
  </si>
  <si>
    <t>RGRHCL 279 ALM 2017-18</t>
  </si>
  <si>
    <t>ಎಲ್.ಎ.ಕ್ಯೂ-1299 ಶ್ರೀ ನಾರಾಯಣಸ್ವಾಮಿ ಎಸ್.ಎನ್</t>
  </si>
  <si>
    <t>RGRHCL 280 ALM 2017-18</t>
  </si>
  <si>
    <t>ಎಲ್.ಎ.ಕ್ಯೂ-1451 ಶ್ರೀ ಅಂಗಾರ ಎಸ್</t>
  </si>
  <si>
    <t>RGRHCL 281 ALM 2017-18</t>
  </si>
  <si>
    <t>ಎಲ್.ಎ.ಕ್ಯೂ-1527 ಶ್ರೀ ಸೋಮಶೇಖರ ಎಸ್.ಟಿ</t>
  </si>
  <si>
    <t>RGRHCL 282 ALM 2017-18</t>
  </si>
  <si>
    <t>ಎಲ್.ಎ.ಕ್ಯೂ-1153 ಶ್ರೀ ರಾಜೇಶ್ ಹೆಚ್.ಪಿ</t>
  </si>
  <si>
    <t>RGRHCL 283 ALM 2017-18</t>
  </si>
  <si>
    <t>ಎಲ್.ಎ.ಕ್ಯೂ-1163 ಶ್ರೀ ಶ್ರೀನಿವಾಸ್ ಜಿ.ಹೆಚ್</t>
  </si>
  <si>
    <t>RGRHCL 284 ALM 2017-18</t>
  </si>
  <si>
    <t>ಎಲ್.ಎ.ಕ್ಯೂ-1398 ಶ್ರೀ ರವಿ.ಸಿ.ಟಿ</t>
  </si>
  <si>
    <t>RGRHCL 285 ALM 2017-18</t>
  </si>
  <si>
    <t>ಎಲ್.ಎ.ಕ್ಯೂ-1510 ಶ್ರೀ ಹ್ಯಾರೀಸ್ ಎನ್.ಎ</t>
  </si>
  <si>
    <t>RGRHCL 286 ALM 2017-18</t>
  </si>
  <si>
    <t>ಎಲ್.ಎ.ಕ್ಯೂ-1542 ಶ್ರೀ ಸುನೀಲ್ ಕುಮಾರ್</t>
  </si>
  <si>
    <t>RGRHCL 287 ALM 2017-18</t>
  </si>
  <si>
    <t>ಎಲ್.ಎ.ಕ್ಯೂ-300 ಶ್ರೀ ಯು.ಬಿ ಬಣಕಾರ್</t>
  </si>
  <si>
    <t>RGRHCL 288 ALM 2017-18</t>
  </si>
  <si>
    <t>ಎಲ್.ಎ.ಕ್ಯೂ-1039 ಶ್ರೀ ಯು.ಬಿ ಬಣಕಾರ್</t>
  </si>
  <si>
    <t>RGRHCL 289 ALM 2017-18</t>
  </si>
  <si>
    <t>ಎಲ್.ಎ.ಕ್ಯೂ-1306 ಶ್ರೀ ನಾಗರಾಜಯ್ಯ.ಡಿ</t>
  </si>
  <si>
    <t>RGRHCL 290 ALM 2017-18</t>
  </si>
  <si>
    <t>ಎಲ್.ಎ.ಕ್ಯೂ-886 ಶ್ರೀ ವೆಂಕಟರಮಣಯ್ಯ.ಟಿ</t>
  </si>
  <si>
    <t>RGRHCL 291 ALM 2017-18</t>
  </si>
  <si>
    <t>ಎಲ್.ಎ.ಕ್ಯೂ-1032 ಶ್ರೀ ಮುನಿರಾಜು.ಎಸ್</t>
  </si>
  <si>
    <t>RGRHCL 292 ALM 2017-18</t>
  </si>
  <si>
    <t>ಎಲ್.ಎ.ಕ್ಯೂ-1395 ಶ್ರೀ ರವಿ.ಸಿ.ಟಿ</t>
  </si>
  <si>
    <t>RGRHCL 293 ALM 2017-18</t>
  </si>
  <si>
    <t>ಎಲ್.ಎ.ಕ್ಯೂ-756 ಶ್ರೀ ಬಸವರಾಜು ಎಸ್ ಬೋಮ್ಮಯಿ</t>
  </si>
  <si>
    <t>RGRHCL 294 ALM 2017-18</t>
  </si>
  <si>
    <t>ಎಲ್.ಎ.ಕ್ಯೂ-989 ಶ್ರೀ ಪುಟ್ಟಣ್ಣಯ್ಯ ಕೆ.ಎಸ್</t>
  </si>
  <si>
    <t>RGRHCL 295 ALM 2017-18</t>
  </si>
  <si>
    <t>ಎಲ್.ಸಿ.ಕ್ಯೂ-1016 ಶ್ರೀ ಡಿ.ಎಸ್ ವೀರಯ್ಯ</t>
  </si>
  <si>
    <t>19.02.2018</t>
  </si>
  <si>
    <t>RGRHCL 296 ALM 2017-18</t>
  </si>
  <si>
    <t>ಎಲ್.ಸಿ.ಕ್ಯೂ-857 (1049) ಶ್ರೀ ಅಮರನಾಥ ಪಾಟೀಲ್</t>
  </si>
  <si>
    <t>20.02.2018</t>
  </si>
  <si>
    <t>RGRHCL 297 ALM 2017-18</t>
  </si>
  <si>
    <t>ಎಲ್.ಎ.ಕ್ಯೂ-243 ಶ್ರಿ ಸುಬ್ಬರೆಡ್ಡಿ.ಎಸ್.ಎನ್</t>
  </si>
  <si>
    <t>RGRHCL 298 ALM 2017-18</t>
  </si>
  <si>
    <t>ಎಲ್.ಎ.ಕ್ಯೂ-153 ಶ್ರೀ ಯು.ಬಿ ಬಣಕಾರ್</t>
  </si>
  <si>
    <t>RGRHCL 299 ALM 2017-18</t>
  </si>
  <si>
    <t>ಸಿ.ಎ.ಎನ್- ಶ್ರೀ ಸುರೇಶ್ ಗೌಡ ಬಿ</t>
  </si>
  <si>
    <t>RGRHCL 300 ALM 2017-18</t>
  </si>
  <si>
    <t>ಎಲ್.ಸಿ.ಕ್ಯೂ-1410 ಶ್ರೀ ಎನ್ ಅಪ್ಪಾಜಿ ಗೌಡ</t>
  </si>
  <si>
    <t>RGRHCL 301 ALM 2017-18</t>
  </si>
  <si>
    <t>ಎಲ್.ಸಿ.ಕ್ಯೂ-1493 ಶ್ರೀ ಟಿ.ಆರ್ ರಮೇಶ್</t>
  </si>
  <si>
    <t>RGRHCL 302 ALM 2017-18</t>
  </si>
  <si>
    <t>ಎಲ್.ಸಿ.ಕ್ಯೂ-1481 ಶ್ರೀ ಪ್ರದೀಪ್ ಶೆಟ್ಟರ್</t>
  </si>
  <si>
    <t>RGRHCL 303 ALM 2017-18</t>
  </si>
  <si>
    <t>ಎಲ್.ಸಿ.ಕ್ಯೂ-1480 ಶ್ರೀ ಪ್ರದೀಪ್ ಶೆಟ್ಟರ್</t>
  </si>
  <si>
    <t>RGRHCL 304 ALM 2017-18</t>
  </si>
  <si>
    <t xml:space="preserve">ಎಲ್.ಸಿ.ಕ್ಯೂ-1474 ಶ್ರೀ ಘೋಟ್ನೆಕರ್ ಶ್ರೀಕಾಂತ್ ಲಕ್ಷ್ಮಣ </t>
  </si>
  <si>
    <t>RGRHCL 305 ALM 2017-18</t>
  </si>
  <si>
    <t xml:space="preserve">ಎಲ್.ಸಿ.ಕ್ಯೂ-145 ಶ್ರೀ ಕೆ ಪ್ರತಾಪ್ ಚಂದ್ರ ಶೆಟ್ಟಿ </t>
  </si>
  <si>
    <t>RGRHCL 306 ALM 2017-18</t>
  </si>
  <si>
    <t>ಎಲ್.ಸಿ.ಕ್ಯೂ-1409 ಶ್ರೀ ಎನ್ ಅಪ್ಪಾಜಿ ಗೌಡ</t>
  </si>
  <si>
    <t>RGRHCL 307 ALM 2017-18</t>
  </si>
  <si>
    <t>ಎಲ್.ಸಿ.ಕ್ಯೂ-1032 ಶ್ರೀ ಅಪ್ಪಾಜಿ ಗೌಡ</t>
  </si>
  <si>
    <t>21.02.2018</t>
  </si>
  <si>
    <t>RGRHCL 308 ALM 2017-18</t>
  </si>
  <si>
    <t>ಎಲ್.ಸಿ.ಕ್ಯೂ-1014 ಶ್ರೀ ರಿಜ್ವಾನ್ ಅರ್ಷದ್</t>
  </si>
  <si>
    <t>RGRHCL 309 ALM 2017-18</t>
  </si>
  <si>
    <t>ಎಲ್.ಸಿ.ಕ್ಯೂ-729 ಶ್ರೀ ಡಾ|| ಜಯಾಮಾಲ ರಾಮಚಂದ್ರ</t>
  </si>
  <si>
    <t>RGRHCL 310 ALM 2017-18</t>
  </si>
  <si>
    <t>ಎಲ್.ಸಿ.ಕ್ಯೂ-548 ಶ್ರೀ ಘೋಟ್ನೆಕರ್ ಶ್ರೀಕಾಂತ್ ಲಕ್ಷ್ಮಣ</t>
  </si>
  <si>
    <t>RGRHCL 311 ALM 2017-18</t>
  </si>
  <si>
    <t>ಎಲ್.ಎ.ಕ್ಯೂ-1576 ಶ್ರೀ ರೇವಣ್ಣ ಹೆಚ್.ಡಿ</t>
  </si>
  <si>
    <t>RGRHCL 312 ALM 2017-18</t>
  </si>
  <si>
    <t>ಎಲ್.ಎ.ಕ್ಯೂ-1416 ಶ್ರೀ ಯು.ಬಿ ಬಣಕಾರ್</t>
  </si>
  <si>
    <t>RGRHCL 313 ALM 2017-18</t>
  </si>
  <si>
    <t>ಸಿ.ಎ.ಎನ್-351 ಶ್ರೀ ಮೊಯಿಯುದ್ದೀನ್ ಬಾವ</t>
  </si>
  <si>
    <t>RGRHCL 314 ALM 2017-18</t>
  </si>
  <si>
    <t>ಎಲ್.ಸಿ.ಕ್ಯೂ-1037 ಶ್ರೀ ಲಹರ್ ಸಿಂಗ್ ಸಿರೋಯ</t>
  </si>
  <si>
    <t>RGRHCL 315 ALM 2017-18</t>
  </si>
  <si>
    <t>ಎಲ್.ಸಿ.ಕ್ಯೂ-766 ಶ್ರೀ ಶ್ರೀಕಾಂರ್ ರಾಜ್</t>
  </si>
  <si>
    <t>12.03.2018</t>
  </si>
  <si>
    <t>RGRHCL 316 ALM 2017-18</t>
  </si>
  <si>
    <t>ಲೋಕಸಭೆs-19570 ಪಿ.ಎಮ್.ವೈ ಸಂಬಂಧಿತ ದೂರುಗಳು</t>
  </si>
  <si>
    <t>26.03.2018</t>
  </si>
  <si>
    <t>RGRHCL 01 APC 2017-18</t>
  </si>
  <si>
    <t>ಟಾಟಾ ಇಂಡಿಕಾ ವಾಹನವನ್ನು ಎ.ಸಿ.ಎಸ್ ಕಛೇರಿಗೆ ಒದಗಿಸುವ ಬಗ್ಗೆ.</t>
  </si>
  <si>
    <t>RGRHCL 02 APC 2017-18</t>
  </si>
  <si>
    <t>ಲೇಖನ ಸಾಮಾಗ್ರಿಗಳನ್ನು ಒದಗಿಸುವ ಬಗ್ಗೆ.</t>
  </si>
  <si>
    <t>RGRHCL 03 APC 2017-18</t>
  </si>
  <si>
    <t>ಹೊಸ ವಾಹನವನ್ನು ಖರೀದಿಸುವ ಬಗ್ಗೆ.</t>
  </si>
  <si>
    <t>13.04.2017</t>
  </si>
  <si>
    <t>RGRHCL 04 APC 2017-18</t>
  </si>
  <si>
    <t>ಜಿಯೋ ಡಾಟಾ ಕಾರ್ಡ್ ಸಂಪರ್ಕ</t>
  </si>
  <si>
    <t>18.04.2017</t>
  </si>
  <si>
    <t>RGRHCL 05 APC 2017-18</t>
  </si>
  <si>
    <t>ಸರ್ಕಾರದ ಪ್ರಧಾನ ಕಾರ್ಯದರ್ಶಿ ಇವರಿಗೆ ಎ.ಸಿ ಖರೀದಿಸುವ ಬಗ್ಗೆ</t>
  </si>
  <si>
    <t>25.04.2017</t>
  </si>
  <si>
    <t>RGRHCL 06 APC 2017-18</t>
  </si>
  <si>
    <t>ಅಧಿಕಾರಿಗಳು/ಸಿಬ್ಬಂದಿಗಳಿಗೆ ಕುಡಿಯುವ ನೀರಿನ ವ್ಯವಸ್ಥೆಯನ್ನು ಮಾಡುವ ಕುರಿತು</t>
  </si>
  <si>
    <t>10.05.2017</t>
  </si>
  <si>
    <t>RGRHCL 07 APC 2017-18</t>
  </si>
  <si>
    <t>ಪುಸ್ತಕಗಳು ಮತ್ತು ನಿಯತಕಾಲಿಕೆಗಳನ್ನು ಖರೀದಿಸುವ ಬಗ್ಗೆ.</t>
  </si>
  <si>
    <t>RGRHCL 08 APC 2017-18</t>
  </si>
  <si>
    <t>ಹವಾ ನಿಯಂತ್ರಕಗಳನ್ನು ಖರೀದಿಸುವ ಬಗ್ಗೆ.</t>
  </si>
  <si>
    <t>15.05.2017</t>
  </si>
  <si>
    <t>RGRHCL 09 APC 2017-18</t>
  </si>
  <si>
    <t>ಪ್ರಿಂಟರ್ಸ್‍ನ ಕಾಟ್ರಿಡ್ಜ್‍ಗಳನ್ನು ಮರುಬಳಕೆ ಮಾಡುವುದರ ಕುರಿತು.</t>
  </si>
  <si>
    <t>23.05.2017</t>
  </si>
  <si>
    <t>RGRHCL 10 APC 2017-18</t>
  </si>
  <si>
    <t>ಪುಸ್ತತಕಗಳ ಕಪಾಟುಗಳನ್ನು ಖರೀದಿಸುವ ಬಗ್ಗೆ.</t>
  </si>
  <si>
    <t>29.05.2017</t>
  </si>
  <si>
    <t>RGRHCL 11 APC 2017-18</t>
  </si>
  <si>
    <t>ಸರ್ಕಾರ ನಿರ್ದೇಶನ ಹೊರತುಪಡಿಸಿ ಲೇಖನ ಸಾಮಾಗ್ರಿಗಳನ್ನು ಖರೀದಿಸುವ ಬಗ್ಗೆ.</t>
  </si>
  <si>
    <t>RGRHCL 12 APC 2017-18</t>
  </si>
  <si>
    <t>ಹವಾ ನಿಯಂತÀ್ರಣ ಯಂತ್ರವನ್ನು ನಿರ್ವಹಣೆ ಮಾಡುವ ಬಗ್ಗೆ.</t>
  </si>
  <si>
    <t>RGRHCL 13 APC 2017-18</t>
  </si>
  <si>
    <t>ಜಾಹೀರಾತು 2017-18</t>
  </si>
  <si>
    <t>31.05.2017</t>
  </si>
  <si>
    <t>RGRHCL 14 APC 2017-18</t>
  </si>
  <si>
    <t>ಟಾಟಾ ಇಂಡಿಕಾ ವಾಹನವನÀ್ನು ಬಾಡಿಗೆ ಆಧಾರದ ಮೇಲೆ ಪಡೆಯುವ ಬಗ್ಗೆ.</t>
  </si>
  <si>
    <t>07.06.2017</t>
  </si>
  <si>
    <t>RGRHCL 15 APC 2017-18</t>
  </si>
  <si>
    <t>ಟೋನರ್ ಮತ್ತು ಡ್ರಾಮ್ ಕೀಟ್‍ಗಳ ಖರೀದಿ</t>
  </si>
  <si>
    <t>RGRHCL 16 APC 2017-18</t>
  </si>
  <si>
    <t>RGRHCL 17 APC 2017-18</t>
  </si>
  <si>
    <t>ಅಧಿಕಾರಿಗಳಿಗೆ ಮೊಬೈಲ್ ಹ್ಯಾಂಡ್‍ಸೆಟ್ ಖರೀದಿಸುವ ಬಗ್ಗೆ.</t>
  </si>
  <si>
    <t>22.06.2017</t>
  </si>
  <si>
    <t>RGRHCL 18 APC 2017-18</t>
  </si>
  <si>
    <t>ರಿಸೋಗ್ರಾಫ್ ಯಂತ್ರಗಳನ್ನು ನಿರ್ವಹಣೆ ಮಾಡುವ ಬಗ್ಗೆ.</t>
  </si>
  <si>
    <t>27.07.2017</t>
  </si>
  <si>
    <t>RGRHCL 19 APC 2017-18</t>
  </si>
  <si>
    <t xml:space="preserve"> ಝೆರಾಕ್ಸ್ ಯಂತ್ರಕ್ಕೆ ಟೋನರ್‍ನ್ನು ಖರೀದಿಸುವ ಬಗ್ಗೆ.</t>
  </si>
  <si>
    <t>RGRHCL 20 APC 2017-18</t>
  </si>
  <si>
    <t xml:space="preserve"> ಪ್ರಿಟಂರ್ಸ್‍ಗೆ ಕಾಟ್ರಿಡ್ಜ್ ಮತ್ತು ಟೋನರ್‍ನ್ನು ಖರೀದಿಸುವ ಬಗ್ಗೆ.</t>
  </si>
  <si>
    <t>01.08.2017</t>
  </si>
  <si>
    <t>RGRHCL 21 APC 2017-18</t>
  </si>
  <si>
    <t>ಪ್ರಿಂಟರ್ಸ್‍ನ್ನು ಖರೀದಿಸುವ ಬಗ್ಗೆ (ಆಲ್ ಇನ್ ಒನ್)</t>
  </si>
  <si>
    <t>RGRHCL 22 APC 2017-18</t>
  </si>
  <si>
    <t>ನಿಗಮದ ನೋಡಲ್ ಅಧಿಕಾರಿಗಳಿಗೆ ಮೊಬೈಲ್ ಹ್ಯಾಂಡ್‍ಸೆಟ್‍ನ್ನು ಖರೀದಿಸುವ ಬಗ್ಗೆ.</t>
  </si>
  <si>
    <t>17.10.2017</t>
  </si>
  <si>
    <t>RGRHCL 23 APC 2017-18</t>
  </si>
  <si>
    <t>ಇ ಸಂಗ್ರಹಣೆ ಟೆಂಡರ್ ಪ್ರಕಟಣೆ ಕುರಿತು</t>
  </si>
  <si>
    <t>24.10.2017</t>
  </si>
  <si>
    <t>RGRHCL 24 APC 2017-18</t>
  </si>
  <si>
    <t>12ಎ ಕಾಟ್ರಿಡ್ಜ್‍ನ್ನು ಖರೀದಿಸುವ ಬಗ್ಗೆ.</t>
  </si>
  <si>
    <t>03.11.2017</t>
  </si>
  <si>
    <t>RGRHCL 25 APC 2017-18</t>
  </si>
  <si>
    <t>2016-17ನೇ ಸಾಲಿನ ವಾರ್ಷಿಕ ವರದಿಯನ್ನು ಮುದ್ರಿಸುವ ಬಗ್ಗೆ.</t>
  </si>
  <si>
    <t>07.11.2017</t>
  </si>
  <si>
    <t>RGRHCL 26 APC 2017-18</t>
  </si>
  <si>
    <t>ಪಿ.ಎಮ್.ವೈ (ನಗರ) ಯೋಜನೆಗೆ ಕಂಪ್ಯೂಟರ್ ಮತ್ತು ಪ್ರಿಂಟರ್ಸ್‍ನ್ನು ಖರೀದಿಸುವ ಬಗ್ಗೆ.</t>
  </si>
  <si>
    <t>RGRHCL 27 APC 2017-18</t>
  </si>
  <si>
    <t>Form-32 E Filling</t>
  </si>
  <si>
    <t>RGRHCL 28 APC 2017-18</t>
  </si>
  <si>
    <t>16.12.2017</t>
  </si>
  <si>
    <t>RGRHCL 29 APC 2017-18</t>
  </si>
  <si>
    <t>ಭಿತ್ತಿ ಪತ್ರಗಳನ್ನು ಮುದ್ರಿಸುವ ಬಗ್ಗೆ.</t>
  </si>
  <si>
    <t>21.12.2017</t>
  </si>
  <si>
    <t>RGRHCL 30 APC 2017-18</t>
  </si>
  <si>
    <t>ಪೋಸ್ಟರ್ಸ್‍ಗಳನ್ನು ಮುದ್ರಿಸುವ ಬಗ್ಗೆ.</t>
  </si>
  <si>
    <t>RGRHCL 31 APC 2017-18</t>
  </si>
  <si>
    <t>ಕುರ್ಚಿಗಳನ್ನು ಖರೀದಿಸುವ ಬಗ್ಗೆ.</t>
  </si>
  <si>
    <t>02.01.2018</t>
  </si>
  <si>
    <t>RGRHCL 32 APC 2017-18</t>
  </si>
  <si>
    <t>06.01.2018</t>
  </si>
  <si>
    <t>RGRHCL 33 APC 2017-18</t>
  </si>
  <si>
    <t>ಮಾನ್ಯ ಮುಖ್ಯಮಂತ್ರಿಗಳ ಬೆಂಗಳೂರು ವಸತಿ ಯೋಜನೆಯ ಜಾಹೀರಾತು ಬಿಲ್ಲನ್ನು ಪಾವತಿಸುವ ಬಗ್ಗೆ.</t>
  </si>
  <si>
    <t>RGRHCL 34 APC 2017-18</t>
  </si>
  <si>
    <t>ನಿಗಮದ ವಾಹನಗಳಿಗೆ ಇಂಧನವನ್ನು ತುಂಬಿಸುವ ಬಗ್ಗೆ.</t>
  </si>
  <si>
    <t>23.01.2018</t>
  </si>
  <si>
    <t>RGRHCL 35 APC 2017-18</t>
  </si>
  <si>
    <r>
      <t xml:space="preserve">Aqua Guard </t>
    </r>
    <r>
      <rPr>
        <sz val="12"/>
        <rFont val="Nudi 01 e"/>
      </rPr>
      <t>ನ್ನು ಅಳವಡಿಸುವ ಬಗ್ಗೆ.</t>
    </r>
  </si>
  <si>
    <t>RGRHCL 36 APC 2017-18</t>
  </si>
  <si>
    <t>ನೂತನ ವಾಹನವನ್ನು ಖರೀದಿಸುವ ಬಗ್ಗೆ.</t>
  </si>
  <si>
    <t>10.02.2018</t>
  </si>
  <si>
    <t>RGRHCL 37 APC 2017-18</t>
  </si>
  <si>
    <t>ಮೊಬೈಲ್ ಹ್ಯಾಂಡ್‍ಸೆಟ್ ಖರೀದಿಸುವ ಬಗ್ಗೆ.</t>
  </si>
  <si>
    <t>RGRHCL 38 APC 2017-18</t>
  </si>
  <si>
    <t>ನೂತನ ಸಿಸಿ ಟಿವಿಯನ್ನು ಖರೀದಿಸುವ ಬಗ್ಗೆ</t>
  </si>
  <si>
    <t>RGRHCL 39 APC 2017-18</t>
  </si>
  <si>
    <t>ಸಿ.ಸಿ ಟಿವಿಯ ಕೇಬಲನ್ನು ಖರೀದಿಸುವ ಬಗ್ಗೆ.</t>
  </si>
  <si>
    <t>RGRHCL 40 APC 2017-18</t>
  </si>
  <si>
    <t>ನಾಮಫಲಕಗಳನ್ನು ಅಳವಡಿಸುವ ಬಗ್ಗೆ.</t>
  </si>
  <si>
    <t>17.02.2018</t>
  </si>
  <si>
    <t>RGRHCL 41 APC 2017-18</t>
  </si>
  <si>
    <r>
      <t xml:space="preserve">ಮಹೀಂದ್ರ </t>
    </r>
    <r>
      <rPr>
        <sz val="12"/>
        <rFont val="Times New Roman"/>
        <family val="1"/>
      </rPr>
      <t xml:space="preserve">XUV </t>
    </r>
    <r>
      <rPr>
        <sz val="12"/>
        <rFont val="Nudi 01 e"/>
      </rPr>
      <t>ಹೊಸವಾಹನವನ್ನು ಖರೀದಿಸುವ ಬಗ್ಗೆ.</t>
    </r>
  </si>
  <si>
    <t>24.02.2018</t>
  </si>
  <si>
    <t>RGRHCL 42 APC 2017-18</t>
  </si>
  <si>
    <t>ನಿಗಮದ ಕಲರ್ ಪ್ರಿಂಟರ್‍ಗಳಿಗೆ ಕಲರ್ ಕಾಟ್ರಡ್ಜ್‍ಗಳನ್ನು ಖರೀದಿಸುವ ಬಗ್ಗೆ.</t>
  </si>
  <si>
    <t>09.03.2018</t>
  </si>
  <si>
    <t>RGRHCL 43 APC 2017-18</t>
  </si>
  <si>
    <t>ಸೀಲ್ ಒದಗಿಸುವ ಬಗ್ಗೆ</t>
  </si>
  <si>
    <t>RGRHCL 44 APC 2017-18</t>
  </si>
  <si>
    <t>ಕಾರ್ನಿಕ್ ಕಛೇರಿ ವಾಹನ ಮಹೀಂದ್ರ ಕ್ವಾಂನ್ಟೋ ಕೆ.ಎ 02 ಎಂ.ಹೆಚ್ 3136 ನ್ನು ನಿಗಮಕ್ಕೆ ಹಸ್ತಾಂತತರಿಸುವ ಬಗ್ಗೆ.</t>
  </si>
  <si>
    <t>RGRHCL 45 APC 2017-18</t>
  </si>
  <si>
    <r>
      <t xml:space="preserve">ಕಛೇರಿ ಉಪಯೋಗಕ್ಕಾಗಿ </t>
    </r>
    <r>
      <rPr>
        <sz val="12"/>
        <rFont val="Times New Roman"/>
        <family val="1"/>
      </rPr>
      <t xml:space="preserve">ETIOS </t>
    </r>
    <r>
      <rPr>
        <sz val="12"/>
        <rFont val="Nudi 01 e"/>
      </rPr>
      <t>ವಾಹನವನ್ನು ಬಾಡಿಗೆ ಆಧಾರದ ಮೇಲೆ ಪಡೆಯುವ ಬಗ್ಗೆ.</t>
    </r>
  </si>
  <si>
    <t>16.03.2018</t>
  </si>
  <si>
    <t>RGRHCL 46 APC 2017-18</t>
  </si>
  <si>
    <t>77ನೇ ಮಂಡಳಿ ಸಭೆಗೆ ನಿಗಮದ ಎಲ್ಲಾ ಅಧಿಕಾರಿಗಳಿಗೆ/ಸಿಬ್ಬಂದಿಗಳಿಗೆ ಮಧ್ಯಾಹ್ನದ ಊಟದ ವ್ಯವಸ್ಥೆಯನ್ನು ಮಾಡುವ ಬಗ್ಗೆ.</t>
  </si>
  <si>
    <t>19.03.2018</t>
  </si>
  <si>
    <t>RGRHCL 47 APC 2017-18</t>
  </si>
  <si>
    <t>ಸರ್ಕಾರದ ಪ್ರಧಾನ ಕಾರ್ಯದರ್ಶಿ ಇವರ ಜಾಹೀರಾತು ಬಿಲ್ಲನ್ನು ಪಾವತಿಸುವÀ ಬಗ್ಗೆ</t>
  </si>
  <si>
    <t>RGRHCL 48 APC 2017-18</t>
  </si>
  <si>
    <t>ಪ್ರಧಾನ ವ್ಯವಸ್ಥಾಪಕರು (ಕಾ.ಅ) ಇವರ ವೈದ್ಯಕೀಯ ವೆಚ್ಚ (ಭಾಗ-2)</t>
  </si>
  <si>
    <t>ADC</t>
  </si>
  <si>
    <t>RGRHCL 01 ADC 2017-18</t>
  </si>
  <si>
    <t>ಶ್ರೀ ಎನ್.ಎಸ್ ಮಹಾದೇವ ಪ್ರಸಾದ್ ಇವರ ವಿರುದ್ಧ ಕರ್ನಾಟಕ ಪ್ರಗತಿಪರ ಚಳುವಳಿಗಾರರ ಸಮಿತಿ (ರಿ) ರವರು ಭ್ರಷ್ಠಾಚಾರದ ಆರೋಪ ಮಾಡಿರುವ ಕುರಿತು.</t>
  </si>
  <si>
    <t>18.07.2017</t>
  </si>
  <si>
    <t>RGRHCL 02 ADC 2017-18</t>
  </si>
  <si>
    <t>ಶ್ರೀ ಶಂಕರಲಿಂಗ ಗೋಗಿ, ಯೋಜನೆ ನಿರ್ದೇಶಕರು, ಬಾಗಲಕೋಟೆ (ಉಪಲೋಕಯುಕ್ತರು) ನಿರ್ಮಿತಿ ಕೇಂದ್ರ ಅವರ ವಿರುದ್ಧ ಶಿಸ್ತು ಕ್ರಮ ಕೈಗೊಳ್ಳುವ ಕುರಿತು.</t>
  </si>
  <si>
    <t>ALC</t>
  </si>
  <si>
    <t>RGRHCL 01 ALC 2017-18</t>
  </si>
  <si>
    <t>ವಕೀಲರ ಸಮಿತಿ</t>
  </si>
  <si>
    <t xml:space="preserve">W.P No. 100278-2017 </t>
  </si>
  <si>
    <t>RGRHCL 02 ALC 2017-18</t>
  </si>
  <si>
    <t xml:space="preserve">W.P No. 102185-102192-2017 </t>
  </si>
  <si>
    <t>24.05.2017</t>
  </si>
  <si>
    <t>RGRHCL 03 ALC 2017-18</t>
  </si>
  <si>
    <t>W.P No. 104341-104356-2017</t>
  </si>
  <si>
    <t>RGRHCL 04 ALC 2017-18</t>
  </si>
  <si>
    <r>
      <t>W.P No. 148/2017</t>
    </r>
    <r>
      <rPr>
        <sz val="12"/>
        <rFont val="Nudi 01 e"/>
      </rPr>
      <t xml:space="preserve"> </t>
    </r>
  </si>
  <si>
    <t>RGRHCL 05 ALC 2017-18</t>
  </si>
  <si>
    <t>W.P No. 27577-2017</t>
  </si>
  <si>
    <t>02.07.2017</t>
  </si>
  <si>
    <t>RGRHCL 06 ALC 2017-18</t>
  </si>
  <si>
    <t>H.R.C No. 2191/10/2/2017-G (b-2)</t>
  </si>
  <si>
    <t>15.07.2017</t>
  </si>
  <si>
    <t>RGRHCL 07 ALC 2017-18</t>
  </si>
  <si>
    <t>H.R.C No.2630/10/15/2017 (SB-11)</t>
  </si>
  <si>
    <t>RGRHCL 08 ALC 2017-18</t>
  </si>
  <si>
    <t>W.P No. 105182/2017</t>
  </si>
  <si>
    <t>RGRHCL 09 ALC 2017-18</t>
  </si>
  <si>
    <t>W.A No. 100270-100278/2017</t>
  </si>
  <si>
    <t>03.08.2017</t>
  </si>
  <si>
    <t>RGRHCL 10 ALC 2017-18</t>
  </si>
  <si>
    <t>W.P No. 106927-107007/2017</t>
  </si>
  <si>
    <t>RGRHCL 11 ALC 2017-18</t>
  </si>
  <si>
    <t>W.P No.107191-107231/2017</t>
  </si>
  <si>
    <t>22.08.2017</t>
  </si>
  <si>
    <t>RGRHCL 12 ALC 2017-18</t>
  </si>
  <si>
    <t>W.P No. 28770-28943/2017</t>
  </si>
  <si>
    <t>RGRHCL 13 ALC 2017-18</t>
  </si>
  <si>
    <t>W.P No. 206967</t>
  </si>
  <si>
    <t>RGRHCL 14 ALC 2017-18</t>
  </si>
  <si>
    <t>W.P No. 1100151</t>
  </si>
  <si>
    <t>02.11.2017</t>
  </si>
  <si>
    <t>RGRHCL 15 ALC 2017-18</t>
  </si>
  <si>
    <t>W.P No. 41272</t>
  </si>
  <si>
    <t>08.12.2017</t>
  </si>
  <si>
    <t>RGRHCL 16 ALC 2017-18</t>
  </si>
  <si>
    <t>H.R.C 6290/10/3/2017 (SB-3)</t>
  </si>
  <si>
    <t>22.12.2017</t>
  </si>
  <si>
    <t>RGRHCL 17 ALC 2017-18</t>
  </si>
  <si>
    <t>Vision 2025</t>
  </si>
  <si>
    <t>RGRHCL 18 ALC 2017-18</t>
  </si>
  <si>
    <t>W.P No. 100714-100718 (GM-RES)</t>
  </si>
  <si>
    <t>RGRHCL 19 ALC 2017-18</t>
  </si>
  <si>
    <t>H.R.C No 4605/10/31/2017 (SB-3)</t>
  </si>
  <si>
    <t>17.03.2018</t>
  </si>
  <si>
    <t>RGRHCL 20 ALC 2017-18</t>
  </si>
  <si>
    <t>W.P No 415-416/2017 (LA-RES)</t>
  </si>
  <si>
    <t>RGRHCL 21 ALC 2017-18</t>
  </si>
  <si>
    <t>W.P No 4487/2017 (GM-RES)</t>
  </si>
  <si>
    <t>RGRHCL 01 AMR 2017-18</t>
  </si>
  <si>
    <t>ಲೀಸ್ ಲೈನ್ ಸಂಪರ್ಕ</t>
  </si>
  <si>
    <t>19.05.2017</t>
  </si>
  <si>
    <t>RGRHCL 02 AMR 2017-18</t>
  </si>
  <si>
    <t>ಹವಾನಿಯಂತ್ರಣದ ನಿರ್ವಾಹಣೆ</t>
  </si>
  <si>
    <t>15.04.2017</t>
  </si>
  <si>
    <t>RGRHCL 03 AMR 2017-18</t>
  </si>
  <si>
    <t>ಫ್ಲೆಕ್ಸ್ ಮತ್ತು ಬ್ಯಾನರ್ಸ್ ಅಳವಡಿಸಲು ಕ್ರಮವಹಿಸುವ ಬಗ್ಗೆ.</t>
  </si>
  <si>
    <t>19.04.2017</t>
  </si>
  <si>
    <t>RGRHCL 04 AMR 2017-18</t>
  </si>
  <si>
    <t>ವಿಮಾನಯಾನದ ಟೀಕೆಟನ್ನು ಕಾಯ್ದಿರಿಸುವ ಬಗ್ಗೆ.</t>
  </si>
  <si>
    <t>RGRHCL 05 AMR 2017-18</t>
  </si>
  <si>
    <t>ಮಾನ್ಯ ವ್ಯವಸ್ಥಾಪಕ ನಿರ್ದೇಶಕರ ದೂರವಾಣಿಯ ಬಿಲ್ಲುಗಳು</t>
  </si>
  <si>
    <t>06.05.2017</t>
  </si>
  <si>
    <t>RGRHCL 06 AMR 2017-18</t>
  </si>
  <si>
    <t>ಏರ್‍ಟೆಲ್‍ನ ಡಾಟಾ ಕಾರ್ಡ್‍ನ ಬಿಲ್ಲುಗಳನ್ನು ಪಾವತಿಸುವ ಬಗ್ಗೆ.</t>
  </si>
  <si>
    <t>RGRHCL 07 AMR 2017-18</t>
  </si>
  <si>
    <t>ಮಾನ್ಯ ಪ್ರಧಾನ ವ್ಯವಸ್ಥಾಪಕರು (ಕಾ.ಅ)  ದೂರವಾಣಿಯ ಬಿಲ್ಲುಗಳು</t>
  </si>
  <si>
    <t>RGRHCL 08 AMR 2017-18</t>
  </si>
  <si>
    <t>ಕರ್ನಾಟಕ ಗೃಹ ಮಂಡಳಿಗೆ ಎಲ್.ಇ.ಡಿ ಯುನಿಪೋಲರ್ ಅಳವಡಿಸುವ ಬಗ್ಗೆ.</t>
  </si>
  <si>
    <t>RGRHCL 09 AMR 2017-18</t>
  </si>
  <si>
    <t>ಹೋರ್ಡಿಂಗ್ಸ್ ಮತ್ತು ಬೋರ್ಡ್‍ಗಳ ಜಾಹೀರಾತು ಪ್ರಕಟಿಸುವ ಬಗ್ಗೆ.</t>
  </si>
  <si>
    <t>RGRHCL 10 AMR 2017-18</t>
  </si>
  <si>
    <t>ಮಾನ್ಯ ವ್ಯವಸ್ಥಾಪಕ ನಿರ್ದೇಶಕರ ವೈದ್ಯಕೀಯ ವೆಚ್ಚ ಹಿಂಬರಿಕೆ ಮಾಡುವ ಬಗ್ಗೆ.</t>
  </si>
  <si>
    <t>RGRHCL 11 AMR 2017-18</t>
  </si>
  <si>
    <t>ಟೋಯಟಾ ಇನ್ನೋವಾ ಕೆ.ಎ 53 ಜಿ.ಎ-01 ವಾಹನ ನಿರ್ವಾಹಣೆ</t>
  </si>
  <si>
    <t>30.06.2017</t>
  </si>
  <si>
    <t>RGRHCL 12 AMR 2017-18</t>
  </si>
  <si>
    <t>ಜಿಲ್ಲೆಗಳಲ್ಲಿ ಮಾಹಿತಿ ಫಲಕಗಳನ್ನು ಅಳವಡಿಸಲು ಟೆಂಡರ್‍ಗಾಗಿ ಸರ್ಕಾರದ ಅನುಮೋದನೆ ಬಗ್ಗೆ.</t>
  </si>
  <si>
    <t>RGRHCL 13 AMR 2017-18</t>
  </si>
  <si>
    <t>ಗ್ರಾಮ ಪಂಚಾಯತಿಗಳಲ್ಲಿ ಎಂ.ಡಿ.ಎಫ್ ಬೋರ್ಡ್ ಮಾಹಿತಿ ಫಲಕಗಳನ್ನು ಅಳವಡಿಸಲು ಟೆಂಡರ್ ಕರೆಯುವ ಬಗ್ಗೆ.</t>
  </si>
  <si>
    <t>10.07.2017</t>
  </si>
  <si>
    <t>RGRHCL 14 AMR 2017-18</t>
  </si>
  <si>
    <t>ಕ್ರೇಟಾ ವಾಹನ ಸಂಖ್ಯೆ: ಕೆಎ 02 ಎಂಎಂ 8094 ವಾಹನ ನಿರ್ವಹಣೆ ಕುರಿತು.</t>
  </si>
  <si>
    <t>23.11.2017</t>
  </si>
  <si>
    <t>RGRHCL 15 AMR 2017-18</t>
  </si>
  <si>
    <t>ಅನುಪಯುಕ್ತ ವಸ್ತುಗಳನ್ನು ವಿಲೇವಾರಿ ಮಾಡುವ ಬಗ್ಗೆ.</t>
  </si>
  <si>
    <t>RGRHCL 16 AMR 2017-18</t>
  </si>
  <si>
    <t>ಕಛೇರಿ ಉಪಯೋಗಕ್ಕಾಗಿ ಏರ್‍ಟೆಲ್ 4ಜಿ ಡಾಂಗಲ್ ಮತ್ತು ಹಾಟ್‍ಸ್ಪಾಟ್ ಖರೀದಿಸುವ ಬಗ್ಗೆ.</t>
  </si>
  <si>
    <t>30.11.2017</t>
  </si>
  <si>
    <t>RGRHCL 17 AMR 2017-18</t>
  </si>
  <si>
    <t>ಮಾನ್ಯ ಮುಖ್ಯಮಂತ್ರಿಗಳ ಒಂದು ಲಕ್ಷ ಮನೆಗೆ ಸಂಬಂಧಿಸಿದ ವಿಡಿಯೋ ಮಾಡಿರುವ ಬಗ್ಗೆ.</t>
  </si>
  <si>
    <t>15.12.2017</t>
  </si>
  <si>
    <t>RGRHCL 18 AMR 2017-18</t>
  </si>
  <si>
    <t>ವಾಹನಗಳಿಗೆ ಪಾಸ್ ಬುಕ್‍ನ್ನು ನೀಡುವ ಬಗ್ಗೆ.</t>
  </si>
  <si>
    <t>RGRHCL 19 AMR 2017-18</t>
  </si>
  <si>
    <t>ಗುಂಪು ವೈದ್ಯಕೀಯ ವೆಚ್ಚ ಮತ್ತು ವೈಯಕ್ತಿಕ ಅಪಘಾತ ವಿಮೆ</t>
  </si>
  <si>
    <t>RGRHCL 21 AMR 2017-18</t>
  </si>
  <si>
    <t>ಪ್ರಧಾನ ವ್ಯವಸ್ಥಾಪಕರು (ಸಾಮಾಜಿಕ ಅಭಿವೃದ್ಧಿ) ಇವರ ವೈದ್ಯಕೀಯ ವೆಚ್ಚ</t>
  </si>
  <si>
    <t>RGRHCL 01 ART 2017-18</t>
  </si>
  <si>
    <t>ಕವಿತ - ಆರ್.ಟಿ.ಐ</t>
  </si>
  <si>
    <t>04.04.2017</t>
  </si>
  <si>
    <t>RGRHCL 02  ART 2017-18</t>
  </si>
  <si>
    <t>ಎ.ಎಮ್.ಪಿ. ವಾಗೀಶ್ - ಅಪೀಲು ನಂ.54</t>
  </si>
  <si>
    <t>RGRHCL 03 ART 2017-18</t>
  </si>
  <si>
    <t>ಕೆÉ.ಎಂ ಮಹದೀಶ್ವರ್ - ಆರ್.ಟಿ.ಐ</t>
  </si>
  <si>
    <t>RGRHCL 04 ART 2017-18</t>
  </si>
  <si>
    <t>ಸುಧಾನಂದ -ಆರ್.ಟಿ.ಐ</t>
  </si>
  <si>
    <t>RGRHCL 05 ART 2017-18</t>
  </si>
  <si>
    <t>ಶಿವಾಜಿ - ಅಪೀಲು ನಂ.55</t>
  </si>
  <si>
    <t>RGRHCL 06 ART 2017-18</t>
  </si>
  <si>
    <t>ಟಿ.ರಾಮಪ್ಪ - ಆರ್.ಟಿ.ಐ</t>
  </si>
  <si>
    <t>27.04.2017</t>
  </si>
  <si>
    <t>RGRHCL 07 ART 2017-18</t>
  </si>
  <si>
    <t>ಸಿದ್ದನ ಗೌಡ ನಿಂಗನ ಗೌಡ ಪಾಟೀಲ್</t>
  </si>
  <si>
    <t>RGRHCL 08 ART 2017-18</t>
  </si>
  <si>
    <t>RGRHCL 09 ART 2017-18</t>
  </si>
  <si>
    <t>ಶ್ರೀ ಎಂ.ಎಸ್ ರೀಚರ್ಡ್</t>
  </si>
  <si>
    <t>RGRHCL 10 ART 2017-18</t>
  </si>
  <si>
    <t>RGRHCL 11 ART 2017-18</t>
  </si>
  <si>
    <t>ಶ್ರೀ ಮಹದೇವ ಪ್ರಸಾದ್</t>
  </si>
  <si>
    <t>RGRHCL 12 ART 2017-18</t>
  </si>
  <si>
    <t>ಶ್ರೀ ಶ್ರೀನಿವಾಸ ಮಯಾಕೊಂಡ</t>
  </si>
  <si>
    <t>RGRHCL 13 ART 2017-18</t>
  </si>
  <si>
    <t>ವಿಠ್ಠಲ ಜಿ ಕೊಳುರು, ವಕೀಲರು - ಆರ್.ಟಿ.ಐ</t>
  </si>
  <si>
    <t>RGRHCL 14 ART 2017-18</t>
  </si>
  <si>
    <t>02.08.2017</t>
  </si>
  <si>
    <t>RGRHCL 15 ART 2017-18</t>
  </si>
  <si>
    <t>RGRHCL 16 ART 2017-18</t>
  </si>
  <si>
    <t>RGRHCL 17 ART 2017-18</t>
  </si>
  <si>
    <t>ಶ್ರೀ ಶಂಕರ್ ಗಣೇಶ ಎಸ್</t>
  </si>
  <si>
    <t>11.08.2017</t>
  </si>
  <si>
    <t>RGRHCL 19 ART 2017-18</t>
  </si>
  <si>
    <t>ಶ್ರೀ ಮಲ್ಲಿಕಾರ್ಜುನ ಸಿದ್ದಾಪ್ಪ ಖುಬಾ</t>
  </si>
  <si>
    <t>20.09.2017</t>
  </si>
  <si>
    <t>RGRHCL 20 ART 2017-18</t>
  </si>
  <si>
    <t>ಶ್ರೀ ಶೇಕ್ ಸಿರಾಜ್</t>
  </si>
  <si>
    <t>RGRHCL 21 ART 2017-18</t>
  </si>
  <si>
    <t>RGRHCL 22 ART 2017-18</t>
  </si>
  <si>
    <t>ಸತ್ಯ ಪ್ರಿಯಾ</t>
  </si>
  <si>
    <t>RGRHCL 23 ART 2017-18</t>
  </si>
  <si>
    <t>ಶ್ರೀ ಮಣಿಕಂಠ ನಾಯ್ಕ ಹೆಚ್.ಡಿ., ಚಾಮರಾಜನಗರ</t>
  </si>
  <si>
    <t>RGRHCL 24 ART 2017-18</t>
  </si>
  <si>
    <t>ಶ್ರೀ ವಿ.ಸಿ. ಪ್ರಕಾಶ್</t>
  </si>
  <si>
    <t>RGRHCL 25 ART 2017-18</t>
  </si>
  <si>
    <t>ವಸತಿ ಇಲಾಖೆಯ ನಿಗಮ/ಮಂಡಳಿಗಳಲ್ಲಿ ಆರ್.ಟಿ.ಐ 2005ರಡಿ 4(1)(ಎ) ಮತ್ತು 4(1)(ಬಿ) ಮಾಹಿತಿಯನ್ನು ಜಾಲತಾಣದಲ್ಲಿ ಪ್ರಕಟಿಸುವ ಬಗ್ಗೆ.</t>
  </si>
  <si>
    <t>RGRHCL 26 ART 2017-18</t>
  </si>
  <si>
    <t>ಶ್ರೀ ವಿಶ್ವನಾಥ್ ದಳವಾಯಿ</t>
  </si>
  <si>
    <t>07.02.2018</t>
  </si>
  <si>
    <t>RGRHCL 28 ART 2017-18</t>
  </si>
  <si>
    <t>ಮಾಹಿತಿ ಅಧಿನಿಯಮ, 2005ರ ಪ್ರಕರಣ 4(1)(ಎ) ಮತ್ತು 4(1)(ಬಿ) ಗಳ ಪ್ರಗತಿ ಪರಿಶೀಲನಾ ಸಭೆಯು ದಿನಾಂಕ: 15.02.2018 ರಂದು ನಡೆಯಲಿದ್ದು ಸಭೆಗೆ ಹಾಜರಾಗುವ ಬಗ್ಗೆ.</t>
  </si>
  <si>
    <t>RGRHCL 01 AOS 2017-18</t>
  </si>
  <si>
    <t>ಸಹಾಯವಾಣಿ ಕೇಂದ್ರ</t>
  </si>
  <si>
    <t>03.05.2017</t>
  </si>
  <si>
    <t>RGRHCL 02 AOS 2017-18</t>
  </si>
  <si>
    <t>ಗುತ್ತಿಗೆ ಆಧಾರ್ ಮೇಲೆ ಲಕ್ಷ್ಮಣ್ ಮಾದರ್ ರವರನ್ನು ನೇಮಿಸಿಕೊಳ್ಳುವ ಬಗ್ಗೆ.</t>
  </si>
  <si>
    <t>RGRHCL 03 AOS 2017-18</t>
  </si>
  <si>
    <t>ಕೋರಿಯರ್ ಬಿಲ್ಲು</t>
  </si>
  <si>
    <t>RGRHCL 04 AOS 2017-18</t>
  </si>
  <si>
    <t>ತಾತ್ಕಲಿಕ ಸಿಬ್ಬಂದಿಗಳನ್ನು ಜಿಲ್ಲಾ ಮಟದಲ್ಲಿ ನೇಮಕ ಮಾಡಿಕೊಳ್ಳುವ ಕುರಿತು</t>
  </si>
  <si>
    <t>19.06.2017</t>
  </si>
  <si>
    <t>RGRHCL 05 AOS 2017-18</t>
  </si>
  <si>
    <t>ಗ್ರಾಹಕ ಸೇವಾ ಕೇಂದ್ರವನ್ನು ಸ್ಥಾಪಿಸುವ ಕುರಿತು.</t>
  </si>
  <si>
    <t>RGRHCL 06 AOS 2017-18</t>
  </si>
  <si>
    <t>ಮಾನ್ಯ ಪ್ರಧಾನ ವ್ಯವಸ್ಥಾಪಕರು (ಕಾ.ಅ) ಇವರ ವೈದ್ಯಕೀಯ ವೆಚ್ಚ</t>
  </si>
  <si>
    <t>RGRHCL 07 AOS 2017-18</t>
  </si>
  <si>
    <t>ಮಾನÀ್ಯ ಪ್ರಧಾನ ವ್ಯವಸ್ಥಾಪಕರು (ಕಾ.ಅ) ಇವರ ದಿನಪತ್ರಿಕೆ ಬಿಲ್ಲನ್ನು ಪಾವತಿಸುವ ಬಗ್ಗೆ.</t>
  </si>
  <si>
    <t>RGRHCL 08 AOS 2017-18</t>
  </si>
  <si>
    <t xml:space="preserve">ನಿಗಮಕ್ಕೆ ತಾತ್ಕಲಿಕ ಸಿಬ್ಬಂದಿಗಳನ್ನು ಮಾನವ ಸಂಪನ್ಮೂಲ ಏಜೆನ್ಸಿ ಮೂಲಕ ನೇಮಕ ಮಾಡುವ ಬಗ್ಗೆ. </t>
  </si>
  <si>
    <t>11.10.2017</t>
  </si>
  <si>
    <t>RGRHCL 09 AOS 2017-18</t>
  </si>
  <si>
    <t>ಒಂದು ಲಕ್ಷ ವಸತಿ ಯೋಜನೆಗೆ ತಾತ್ಕಲಿಕ ಸಿಬ್ಬಂದಿಗಳನ್ನು ನೇಮಕ ಮಾಡಿಕೊಳ್ಳುವ ಬಗ್ಗೆ.</t>
  </si>
  <si>
    <t>RGRHCL 10 AOS 2017-18</t>
  </si>
  <si>
    <t>ಪ್ರಧಾನ ಮಂತ್ರಿ ಆವಾಸ್ ಯೋಜನೆ (ನಗರ)ಗೆ ಸಂಬಂಧಿಸಿದಂತೆ ಕಾರ್ಯನಿರ್ವಹಿಸಲು ಸಿಬ್ಬಂದಿ ನೇಮಿಸುವ ಬಗ್ಗೆ.</t>
  </si>
  <si>
    <t>RGRHCL 11 AOS 2017-18</t>
  </si>
  <si>
    <t>ನಿಗಮದಲ್ಲಿ ಸಿಸ್ಟಮ್ ಅನಾಲಿಸ್ಟ್‍ನ್ನು ಭರ್ತಿ ಮಾಡುವ ಕುರಿತು.</t>
  </si>
  <si>
    <t>21.03.2018</t>
  </si>
  <si>
    <t>ಶ್ರೀಮತಿ ಗಂಗಾದೇವಿ ರುದ್ರಾಕ್ಷಿ ಸರ್ವಗೂ ಸೂರು ಯೋಜನೆಯಡಿ ಸಾಮಾಜಿಕ ಅಭಿವೃದ್ಧಿ ತಜ್ಞರು ಆಗಿ ನೇಮಿಸುವ ಬಗ್ಗೆ.</t>
  </si>
  <si>
    <t>05.09.2017</t>
  </si>
  <si>
    <t>ಶ್ರೀ ನಾಗೇಶ್‍ರವರನ್ನು ನೇಮಿಸುವ ಬಗ್ಗೆ.</t>
  </si>
  <si>
    <t>ಶ್ರೀ ನೋಯಲ್ ಜಾನ್‍ಸನ್, ನಗರ/ಗ್ರಾಮೀಣ ಯೋಜಕ ತಜ್ಞರನ್ನಾಗಿ ನೇಮಿಸುವ ಬಗ್ಗೆ.</t>
  </si>
  <si>
    <t>RGRHCL 01 ADG 2017-18</t>
  </si>
  <si>
    <t>ಕರ್ನಾಟಕ ವಿಧಾನ ಮಂಡಲ ಹಿಂದುಳಿದ ವರ್ಗಗಳ ಮತ್ತು ಅಲ್ಪ ಸಂಖ್ಯಾತ ಜನಾಂಗದವರಿಗೆ ವಿವಿಧ ಯೋಜನೆಗಳ ಪ್ರಗತಿ ಬಗ್ಗೆ.</t>
  </si>
  <si>
    <t>RGRHCL 02 ADG 2017-18</t>
  </si>
  <si>
    <t>ವಸತಿ ಯೋಜನೆಯಲ್ಲಿ 4 ವರ್ಷಗಳ ಸಾಧನೆಗಳು ಕುರಿತು ಕಿರುಹೊತ್ತಿಗೆಯನ್ನು ಮುದ್ರಿಸುವ ಬಗ್ಗೆ.</t>
  </si>
  <si>
    <t>22.05.2017</t>
  </si>
  <si>
    <t>RGRHCL 03 ADG 2017-18</t>
  </si>
  <si>
    <t>ಅಧಿಕಾರಿಗಳನ್ನು/ಸಿಬ್ಬಂದಿಗಳನ್ನು ತರಬೇತಿಗೆ ನಿಯೋಜಿಸುವ ಬಗ್ಗೆ.</t>
  </si>
  <si>
    <t>RGRHCL 04 ADG 2017-18</t>
  </si>
  <si>
    <t>ಮಾಹಿತಿ ತಂತ್ರಜ್ಞಾನ, ಜೈವಿಕ ತಂತ್ರಜ್ಞಾನ ಹಾಗೂ ವಿಜ್ಞಾನ ಮತ್ತು ತಂತ್ರಜ್ಞಾನ ಇಲಾಖೆಗೆ ಮಾಹಿತಿ ಒದಗಿಸುವ ಕುರಿತು.</t>
  </si>
  <si>
    <t>RGRHCL 05 ADG 2017-18</t>
  </si>
  <si>
    <t>ದಸರ ವಸ್ತು ಪ್ರದರ್ಶನ</t>
  </si>
  <si>
    <t>01.11.2017</t>
  </si>
  <si>
    <t>RGRHCL 06 ADG 2017-18</t>
  </si>
  <si>
    <t>ಎಂಪಿಕ್ ಗುರಿ ಸಾಧನೆಯಲ್ಲಿ ಜಿಲ್ಲೆಗಳಿಗೆ ಪ್ರಶಸ್ತಿ ನೀಡುವ ಬಗ್ಗೆ.</t>
  </si>
  <si>
    <t>07.12.2017</t>
  </si>
  <si>
    <t>RGRHCL 08 ADG 2017-18</t>
  </si>
  <si>
    <t>ನಿಗಮದಲ್ಲಿ ಕರ್ತವ್ಯ ನಿರ್ವಹಿಸುತ್ತಿರುವ ಹೊರಗುತ್ತಿಗೆ ನೌಕರರ ವಿವರಗಳನ್ನು ಕಾರ್ಮಿಕ ಇಲಾಖೆಗೆ ಮಾಹಿತಿ ಒದಗಿಸುವ ಬಗ್ಗೆ.</t>
  </si>
  <si>
    <t>01.12.2017</t>
  </si>
  <si>
    <t>RGRHCL 07 ADG 2017-18</t>
  </si>
  <si>
    <t>ಬೆಂಗಳೂರು ನಗರದಲ್ಲಿ ಒಂದು ಲಕ್ಷ ಮನೆ ನಿರ್ಮಾಣ ಕಛೇರಿಗೆ ಖಇಖಂ ಕಛೇರಿಯ ಕಾರ್ಯನಿರ್ವಹಿಸುತ್ತಿರುವ ಕಛೇರಿಯ ಸ್ಥಳವಾಕಾಶವನ್ನು ಪಡೆಯುವ ಕುರಿತು.</t>
  </si>
  <si>
    <t>04.12.2017</t>
  </si>
  <si>
    <t>RGRHCL 09 ADG 2017-18</t>
  </si>
  <si>
    <t>ಎ.ಟಿ.ಎಸ್ ಟೂರ್ನಮೆಂಟ್‍ಗೆ ಪ್ರಯೋಜಕತ್ವ ನೀಡುವ ಬಗ್ಗೆ.</t>
  </si>
  <si>
    <t>RGRHCL 10 ADG 2017-18</t>
  </si>
  <si>
    <t>ಮಾನ್ಯ ಮುಖ್ಯಮಂತ್ರಿಗಳ ಒಂದು ಲಕ್ಷ ಬಹುಮಹಡಿ ಕಾರ್ಯಕ್ರಮಕ್ಕೆ ಲೇಖನ ಸಾಮಾಗ್ರಿಗಳನ್ನು ಪಡೆಯುವ ಬಗ್ಗೆ.</t>
  </si>
  <si>
    <t>RGRHCL 11 ADG 2017-18</t>
  </si>
  <si>
    <t>ಶ್ರಮ ಸಾಮಥ್ರ್ಯ ಯೋಜನೆಯ ನೋಡಲ್ ಅಧಿಕಾರಿಯಾಗಿ ವರದಿ ಮಾಡಿಕೊಳ್ಳುತ್ತಿರುವ ಬಗ್ಗೆ.</t>
  </si>
  <si>
    <t>RGRHCL 12 ADG 2017-18</t>
  </si>
  <si>
    <t>ನಿಗಮದ ಅಧಿಕಾರೇತರ ನಿರ್ದೇಶಕರುಗಳಿಗೆ ವಸತಿ ಯೋಜನೆಯ ಅನುಷ್ಠಾನ ಕುರಿತು ಪ್ರವಾಸ ಆಯೋಜಿಸುವ ಕುರಿತು.</t>
  </si>
  <si>
    <t>RGRHCL 13 ADG 2017-18</t>
  </si>
  <si>
    <t>ನಿಗಮ ಮಂಡಳಿಗಳಲ್ಲಿ ಕರ್ನಾಟಕ ಸರ್ಕಾರದ ಜಾಹೀರಾತುಗಳಲ್ಲಿ ಕಡ್ಡಾಯ ಕನ್ನಡ ಅಳವಡಿಸುವ ಬಗ್ಗೆÉ.</t>
  </si>
  <si>
    <t>RGRHCL 14 ADG 2017-18</t>
  </si>
  <si>
    <t>ಕಳೆದ 5 ವರ್ಷದಲ್ಲಿ ರಾಜ್ಯ ಸರ್ಕಾರವು ಸಾಧಿಸಿದ ಜನಪರ ಯೋಜನೆಗಳನ್ನು ಕಿರುಹೊತ್ತಿಗೆಯಲ್ಲಿ ಪ್ರಕಟಿಸಲು ಮಾಹಿತಿಯನ್ನು ನೀಡುವ ಬಗ್ಗೆ.</t>
  </si>
  <si>
    <t>RGRHCL 15 ADG 2017-18</t>
  </si>
  <si>
    <t>ಚುನಾವಣೆ ಸಂಬಂಧಿತ ಕಡತ</t>
  </si>
  <si>
    <t>08.03.2018</t>
  </si>
  <si>
    <t>RGRHCL 16 ADG 2017-18</t>
  </si>
  <si>
    <t>ಚುನಾವಣೆ ಮ್ಯಾನಿಫ್ಯಾಸ್ಟೋ ದೂರುಗಳ ಕುರಿತು.</t>
  </si>
  <si>
    <t>RGRHCL 01 MIS 2017-18</t>
  </si>
  <si>
    <t>ಕೆಂಗೇರಿ ಕಛೇರಿಯಲದಲಿ ಚಿತ್ರಿಕರಣ ಮಾಡಲು ಅನುಮತಿ ಪಡೆಯುವ ಬಗ್ಗೆ.</t>
  </si>
  <si>
    <t>07.04.2017</t>
  </si>
  <si>
    <t>RGRHCL 02 MIS 2017-18</t>
  </si>
  <si>
    <t>ಜಾಲತಾಣದಲ್ಲಿ ಕಡತಗಳನ್ನು ನವೀಕರಿಸುವ ಬಗ್ಗೆ.</t>
  </si>
  <si>
    <t>RGRHCL 03 MIS 2017-18</t>
  </si>
  <si>
    <t>ಸಭೆಗೆ ಮಾಹಿತಿಯನ್ನು ಒದಗಿಸುವ ಬಗ್ಗೆ.</t>
  </si>
  <si>
    <t>12.04.2017</t>
  </si>
  <si>
    <t>RGRHCL 04 MIS 2017-18</t>
  </si>
  <si>
    <t>ಬ್ಯಾಂಕ್‍ನ ಹೊರಗುತ್ತಿಗೆ ನೌಕರರು</t>
  </si>
  <si>
    <t>21.04.2017</t>
  </si>
  <si>
    <t>RGRHCL 05 MIS 2017-18</t>
  </si>
  <si>
    <t>ಇತರೆ ಖರ್ಚುಗಳು</t>
  </si>
  <si>
    <t>24.04.2017</t>
  </si>
  <si>
    <t>RGRHCL 06 MIS 2017-18</t>
  </si>
  <si>
    <t>ಕನ್ನಡ ಅನುಷ್ಟಾನ ಪ್ರಗತಿ</t>
  </si>
  <si>
    <t>26.04.2017</t>
  </si>
  <si>
    <t>RGRHCL 07 MIS 2017-18</t>
  </si>
  <si>
    <t>ನಿಗಮದಲ್ಲಿ ಬಾಕಿ ಇರುವ ಪ್ರಕರಣಗಳ ಕುರಿತು.</t>
  </si>
  <si>
    <t>RGRHCL 08 MIS 2017-18</t>
  </si>
  <si>
    <r>
      <t xml:space="preserve">MPIC </t>
    </r>
    <r>
      <rPr>
        <sz val="12"/>
        <rFont val="Nudi 01 e"/>
      </rPr>
      <t xml:space="preserve"> ವರದಿಗಳು 2017-18</t>
    </r>
  </si>
  <si>
    <t>RGRHCL 09 MIS 2017-18</t>
  </si>
  <si>
    <t>ಲೋಕಸಭೆಯ ಭರವಸೆಗಳು</t>
  </si>
  <si>
    <t>RGRHCL 10 MIS 2017-18</t>
  </si>
  <si>
    <t>ಕೆ.ಡಿ.ಪಿ ವರದಿಗಳು 2017-18</t>
  </si>
  <si>
    <t>RGRHCL 11 MIS 2017-18</t>
  </si>
  <si>
    <t>ಶ್ರೀ ಪುನೀತ್‍ರವರನ್ನು ನೇಮಕ ಮಾಡಿಕೊಳ್ಳುವ ಬಗ್ಗೆ.</t>
  </si>
  <si>
    <t>RGRHCL 12 MIS 2017-18</t>
  </si>
  <si>
    <t>ಆರ್.ಟಿ.ಐ ನ ವಾರ್ಷಿಕ ವರದಿಗಳು - 2016-17</t>
  </si>
  <si>
    <t>RGRHCL 13 MIS 2017-18</t>
  </si>
  <si>
    <t>ವಡೇರದ ಹನಮೇಶ, ರಾಯದೂರು ಮನವಿ</t>
  </si>
  <si>
    <t>03.06.2017</t>
  </si>
  <si>
    <t>RGRHCL 14 MIS 2017-18</t>
  </si>
  <si>
    <t>ಸಹಾಯವಾಣಿ ಕೇಂದ್ರದಲ್ಲಿ ಸ್ವೀಕರಿಸಿದ ಕರೆಗಳ ಬಗ್ಗೆ ವರದಿ ನೀಡುವ ಕುರಿತು.</t>
  </si>
  <si>
    <t>RGRHCL 15 MIS 2017-18</t>
  </si>
  <si>
    <t>ಹಾಜರಾತಿಗೆ ಸಂಬಂಧಿಸಿದ ನೋಟೀಸುಗಳು</t>
  </si>
  <si>
    <t>RGRHCL 16 MIS 2017-18</t>
  </si>
  <si>
    <t>ಪ್ರಧಾನ ವ್ಯವಸ್ತಾಪಕರು (ಕಾ.ಅ) ಇವರ ಪ್ರವಾಸ ಕಾರ್ಯಕ್ರಮ</t>
  </si>
  <si>
    <t>RGRHCL 17 MIS 2017-18</t>
  </si>
  <si>
    <t>ವಿಚಾರಣೆ ವರದಿಗಳು</t>
  </si>
  <si>
    <t>27.06.2017</t>
  </si>
  <si>
    <t>RGRHCL 18 MIS 2017-18</t>
  </si>
  <si>
    <t xml:space="preserve">ವÀ್ಯವಸ್ಥಾಪಕ ನಿರ್ದೇಶಕರ ಪ್ರವಾಸ ಕಾರ್ಯಕ್ರಮ </t>
  </si>
  <si>
    <t>05.07.2017</t>
  </si>
  <si>
    <t>RGRHCL 19 MIS 2017-18</t>
  </si>
  <si>
    <t>71ನೇ ಸ್ವಾತಂತ್ರೋತ್ಸವ ದಿನಾಚರಣೆ ಸಂದರ್ಭದಲ್ಲಿ ಮಾನ್ಯ ಮುಖ್ಯಮಂತ್ರಿಗಳು ಮಾಡಬೇಕಾದ ಭಾಷಣ ಮಾಹಿತಿಯನ್ನು ಒದಗಿಸುವ ಬಗ್ಗೆ.</t>
  </si>
  <si>
    <t>28.07.2017</t>
  </si>
  <si>
    <t>RGRHCL 20 MIS 2017-18</t>
  </si>
  <si>
    <t>ಕರ್ನಾಟಕ ವಿಧಾನ ಸಭೆಯ ಅರ್ಜಿಗಳ ಮಾಹಿತಿಯನ್ನು ಒದಗಿಸುವ ಬಗ್ಗೆ.</t>
  </si>
  <si>
    <t>29.07.2017</t>
  </si>
  <si>
    <t>RGRHCL 21 MIS 2017-18</t>
  </si>
  <si>
    <t>ಕರ್ನಾಟಕ ಲೋಕಸಭಾ ಆಯೋಗದಲ್ಲಿ ಏಕಗವಾಕ್ಷಿ ಪದ್ಧತಿಯನ್ನು ಅನುಷ್ಟಾನಗೊಳಿಸಿವ ಬಗ್ಗೆ.</t>
  </si>
  <si>
    <t>RGRHCL 22 MIS 2017-18</t>
  </si>
  <si>
    <t>ಶ್ರೀ ಮಂಜುನಾಥ ಜೆ ರಾಜಾಜಿನಗರ, ಬೆಂಗಳೂರು ಇವರು ಹೊರಗುತಿಗೆ ಆಧಾರದ ಮೇಲೆ ಉದ್ಯೋಗಕ್ಕಾಗಿ ಮನವಿ ಸಲ್ಲಿಸಿರುವ ಬಗ್ಗೆ.</t>
  </si>
  <si>
    <t>RGRHCL 23 MIS 2017-18</t>
  </si>
  <si>
    <t>ಪರಿಷತ್ತಿನ ಭರವಸೆ ಸಂಬಂಧಿಸಿದ ಸಾರ್ವಜನಿಕ ಉದ್ದಿಮೆಗಳ ಇಲಾಖೆಗೆ ಮಾಹಿತಿಯನ್ನು ಒದಗಿಸುವ ಬಗ್ಗೆ.</t>
  </si>
  <si>
    <t>RGRHCL 24 MIS 2017-18</t>
  </si>
  <si>
    <r>
      <t xml:space="preserve">Letter heads, Visiting Cards, Envolpes </t>
    </r>
    <r>
      <rPr>
        <sz val="12"/>
        <rFont val="Nudi 01 e"/>
      </rPr>
      <t>ನ್ನು ಮುದ್ರಿಸುವ ಬಗ್ಗೆ.</t>
    </r>
  </si>
  <si>
    <t>RGRHCL 25 MIS 2017-18</t>
  </si>
  <si>
    <r>
      <rPr>
        <sz val="12"/>
        <rFont val="Nudi 01 e"/>
      </rPr>
      <t xml:space="preserve">ನಿಗಮದಲ್ಲಿ </t>
    </r>
    <r>
      <rPr>
        <sz val="12"/>
        <rFont val="Times New Roman"/>
        <family val="1"/>
      </rPr>
      <t>E-Office ವ್ಯವಸ್ಥೆಯನ್ನು ಅಳವಡಿಸುವ ಬಗ್ಗೆ.</t>
    </r>
  </si>
  <si>
    <t>RGRHCL 26 MIS 2017-18</t>
  </si>
  <si>
    <t>ಆರ್.ಟಿ.ಐ ನ ವಾರ್ಷಿಕ ವರದಿಗಳು 2017-18</t>
  </si>
  <si>
    <t>16.08.2017</t>
  </si>
  <si>
    <t>RGRHCL 27 MIS 2017-18</t>
  </si>
  <si>
    <t>ಪಬ್ಲಿಕ್ ಆಪೇರ್ಸ್ ಇಂಡೆಕ್ಸ್ -2017ರ ಬಗ್ಗೆ ಮಾಹಿತಿ ಒದಗಿಸುವ ಕುರಿತು.</t>
  </si>
  <si>
    <t>RGRHCL 28 MIS 2017-18</t>
  </si>
  <si>
    <t>ದೈನಂದಿನ ಕೆಲಸಗಳ ªರÀದಿಗಳು</t>
  </si>
  <si>
    <t>25.09.2017</t>
  </si>
  <si>
    <t>RGRHCL 29 MIS 2017-18</t>
  </si>
  <si>
    <t>ಹೆಚ್.ಎಫ್.ಎ ಯೋಜನೆಯಡಿ ಎಸ್.ಎಲ್.ಟಿ.ಸಿ ತಜ್ಞರುಗಳಿಗೆ ಮೂಲಭೂತ ಸೌಕರ್ಯಗಳನ್ನು ಒದಗಿಸುವ ಕುರಿತು.</t>
  </si>
  <si>
    <t>12.10.2017</t>
  </si>
  <si>
    <t>RGRHCL 30 MIS 2017-18</t>
  </si>
  <si>
    <r>
      <rPr>
        <sz val="12"/>
        <rFont val="Times New Roman"/>
        <family val="1"/>
      </rPr>
      <t xml:space="preserve">PG PORTAL </t>
    </r>
    <r>
      <rPr>
        <sz val="12"/>
        <rFont val="Nudi 01 e"/>
      </rPr>
      <t>ಸಾರ್ವಜನಿಕ ಕುಂದುಕೊರತೆಗಳ ಅರ್ಜಿಯನ್ನು ವಿಲೇವಾರಿ ಮಾಡುವ ಬಗ್ಗೆ.</t>
    </r>
  </si>
  <si>
    <t>23.10.2017</t>
  </si>
  <si>
    <t>RGRHCL 31 MIS 2017-18</t>
  </si>
  <si>
    <t>ಪ್ರಧಾನ ಮಂತ್ರಿಗಳ ಪ್ರಶಸ್ತಿಗೆ ನಾಮನಿರ್ದೇಶನ ಸಲ್ಲಿಸುವ ಬಗ್ಗೆÉ.</t>
  </si>
  <si>
    <t>RGRHCL 32 MIS 2017-18</t>
  </si>
  <si>
    <t>ಎಲ್.ಎ.ಕ್ಯೂ-749 ಆರ್.ಡಿಯನ್ನು ವರ್ಗಾಯಿಸುವ ಬಗ್ಗೆ.</t>
  </si>
  <si>
    <t>30.10.2017</t>
  </si>
  <si>
    <t>RGRHCL 33 MIS 2017-18</t>
  </si>
  <si>
    <t>ದಕ್ಷಿಣ ವಲಯ ಪರಿಷತ್‍ನ ಸ್ಥಾಯಿ ಸಮಿತಿಗೆ ಮಾಹಿತಿಯನ್ನು ಒದಗಿಸುವ ಕುರಿತು.</t>
  </si>
  <si>
    <t>RGRHCL 34 MIS 2017-18</t>
  </si>
  <si>
    <t>ರಾಷ್ಟ್ರೀಯ ಪರಿಶಿಷ್ಟ ಜಾತಿಗಳ ಆಯೋಗಕ್ಕೆ ಮಾಹಿತಿ ಒದಗಿಸುವ ಬಗ್ಗೆ.</t>
  </si>
  <si>
    <t>RGRHCL 35 MIS 2017-18</t>
  </si>
  <si>
    <t>ಉತ್ತಮ ಸಾರ್ವಜನಿಕ ಆಡಳಿತ ಯೋಜನೆಯಡಿ ನೀಡುವ ಪ್ರಧಾನ ಮಂತ್ರಿಯವರ ಪ್ರಶಸ್ತಿ ಕುರಿತು.</t>
  </si>
  <si>
    <t>RGRHCL 36 MIS 2017-18</t>
  </si>
  <si>
    <t>ಅಧಿಕಾರಿಗಳು/ಸಿಬ್ಬಂದಿಗಳಿಗೆ ಉದ್ಯೋಗ, ಒತ್ತಡ ನಿರ್ವಹಣೆ ಮತ್ತು ಕಛೆರಿ ನಿರ್ವಾಹಣೆಯ ಬಗ್ಗೆ ಸಮಾಲೋಚನೆ ನಡೆಸುವುದು.</t>
  </si>
  <si>
    <t>RGRHCL 37 MIS 2017-18</t>
  </si>
  <si>
    <t>ಕರ್ನಾಟಕ ರಾಜ್ಯ ಹೆಣ್ಣು ಮಕ್ಕಳ ನೀತಿ 2017ರ ಬಗ್ಗೆ.</t>
  </si>
  <si>
    <t>RGRHCL 38 MIS 2017-18</t>
  </si>
  <si>
    <t>ಕು.ಎಂ.ವಿ ಕನ್ನಿಕಾ, ಮಂಡ್ಯ ಜಿಲ್ಲೆ ಇವರು ಹೊರಗುತ್ತಿಗೆ ಆಧಾರದ ಮೇಲೆ ಉದ್ಯೋಗಕ್ಕಾಗಿ ಮನವಿ ಸಲ್ಲಿಸಿರುವ ಕುರಿತು.</t>
  </si>
  <si>
    <t>RGRHCL 39 MIS 2017-18</t>
  </si>
  <si>
    <t>ಹೊರಗುತ್ತಿಗೆ ಆಧಾರದ ಮೇಲೆ ಹುದ್ದೆಯನ್ನು ಕಲ್ಪಸಿಕೊಡುವ ಬಗ್ಗೆ.</t>
  </si>
  <si>
    <t>RGRHCL 40 MIS 2017-18</t>
  </si>
  <si>
    <t>ಕಡತವನ್ನು ದಾಖಲಿಸಿವ ಬಗ್ಗೆ.</t>
  </si>
  <si>
    <t>RGRHCL 41 MIS 2017-18</t>
  </si>
  <si>
    <t>ವಿಧಾನ ಸಭೆ ಸಚಿವಾಲಯಕ್ಕೆ ನಿಗಮ ಮಂಡಳಿಗಳ ಪ್ರಮುಖ ಕಾರ್ಯ ಚಟುವಟಿಕೆಗಳು ಮತ್ತು ಸಾಧಿಸಿರುವ ಪ್ರಗತಿ ಬಗ್ಗೆ ಮಾಹಿತಿ ನೀಡುವ ಬಗ್ಗೆ.</t>
  </si>
  <si>
    <t>10.01.2018</t>
  </si>
  <si>
    <t>RGRHCL 42 MIS 2017-18</t>
  </si>
  <si>
    <t>ದಕ್ಷಿಣ ಏಷ್ಯಾ ಸಂಗ್ರಹಣೆ ಅಂತರರಾಷ್ಟ್ರೀಯ ಪ್ರಶಸ್ತಿ</t>
  </si>
  <si>
    <t>20.01.2011</t>
  </si>
  <si>
    <t>RGRHCL 43 MIS 2017-18</t>
  </si>
  <si>
    <t>ರಾಜ್ಯದಲ್ಲಿ ಕ್ರೀಡಾ ನೀತಿ ರೂಪಿಸುವ ಬಗ್ಗೆ.</t>
  </si>
  <si>
    <t>22.01.2018</t>
  </si>
  <si>
    <t>RGRHCL 44 MIS 2017-18</t>
  </si>
  <si>
    <t>ನಿಗಮದ ಅಧಿಕಾರಿ/ಸಿಬ್ಬಂದಿಗಳಿಗೆ ಕಣ್ಣು ಪರೀಕ್ಷೆ ಮಾಡುವ ಬಗ್ಗೆ.</t>
  </si>
  <si>
    <t>26.02.2018</t>
  </si>
  <si>
    <t>RGRHCL 45 MIS 2017-18</t>
  </si>
  <si>
    <t>ಸಿ.ಆಸು. ಇಲಾಖೆ ಇವರಿಗೆ ಖಾಯಂ ಗುತ್ತಿಗೆ ಹೊರಗುತಿಗೆ ನೌಕರರ ಮಾಹಿತಿ ನೀಡುವ ಬಗ್ಗೆ.</t>
  </si>
  <si>
    <t>05.03.2018</t>
  </si>
  <si>
    <t>RGRHCL 46 MIS 2017-18</t>
  </si>
  <si>
    <t>ನಿಗಮದ ಅನುಪಯುಕ್ತ ವಸ್ತುಗಳನ್ನು ವಿಲೇವಾರಿ ಮಾಡುವ ಬಗ್ಗೆ.</t>
  </si>
  <si>
    <t>07.03.2018</t>
  </si>
  <si>
    <t>RGRHCL 47 MIS 2017-18</t>
  </si>
  <si>
    <t>ವ್ಯವಸ್ಥಾಪಕ ನಿರ್ದೇಶಕರ ಶಾಖೆಗೆ ಬಿಸ್ಲೇರಿ ನೀರನ್ನು ಒದಗಿಸುವ ಬಗ್ಗೆ.</t>
  </si>
  <si>
    <t>RGRHCL 48 MIS 2017-18</t>
  </si>
  <si>
    <t>ಕರ್ನಾಟಕ ರಾಜ್ಯ ಹೆಣ್ಣು ಮಕ್ಕಳ ನೀತಿ -2017ರ ಬಗ್ಗೆ.</t>
  </si>
  <si>
    <t>RGRHCL 49 MIS 2017-18</t>
  </si>
  <si>
    <t>ಕುಮಾರಿ ಶ್ರೀದೇವಿ, ಬೀದರ್ ಜಿಲ್ಲೆ ಇವರು ಉದ್ಯೋಗಕ್ಕಾಗಿ ಅರ್ಜಿ ಸಲ್ಲಿಸಿರುವ ಬಗ್ಗೆ.</t>
  </si>
  <si>
    <t>24.03.2018</t>
  </si>
  <si>
    <t>RGRHCL 50 MIS 2017-18</t>
  </si>
  <si>
    <t>ಇಲಾಖೆಗಳು ತಮ್ಮ ಇಲಾಖಾ ತಾಂತ್ರಿಕ ಸಲಹಾ ಸಮಿತಿ ಸಭೆಯ ಸೂಚನಾ ಪತ್ರಗಳನ್ನು ಕಾರ್ಯಸೂಚಿ ಟಿಪ್ಪಣಿ ಮುಖಾಂತರ ಹೊರಡಿಸುವ ಬಗ್ಗೆ.</t>
  </si>
  <si>
    <t>RGRHCL 51 MIS 2017-18</t>
  </si>
  <si>
    <t>ದಿನಾಂಕ:29/03/2018ರ ರಜಾದಿನದಂದು ಎಲ್ಲಾ ಅಧಿಕಾರಿಗಳು ಹಾಗೂ ಸಿಬ್ಬಂದಿಗಳು ನಿಗಮದಲ್ಲಿ ಕಾರ್ಯನಿರ್ವಹಿಸುತ್ತಿರುವ ಬಗ್ಗೆ.</t>
  </si>
  <si>
    <t>27.03.2018</t>
  </si>
  <si>
    <t>RGRHCL 52 MIS 2017-18</t>
  </si>
  <si>
    <t>ವಸತಿ ಸಚಿವರಿಗೆ ಸಿಬ್ಬಂದಿಗಳ ಬಗ್ಗೆ ಮಾಹಿತಿ ನೀಡುವ ಬಗ್ಗೆ.</t>
  </si>
  <si>
    <t>RGRHCL 53 MIS 2017-18</t>
  </si>
  <si>
    <t>ರಾಜೀವ್ ಗಾಂಧಿ ಗ್ರಾಮೀಣ ನಿಗಮ ನಿಯಮಿತದಿಂದ ಡಿ ದರ್ಜೆ ನೌಕರರನ್ನು ನೇಮಕ ಮಾಡುವ ಬಗ್ಗೆ.</t>
  </si>
  <si>
    <t>31.03.2018</t>
  </si>
  <si>
    <t>SL NO</t>
  </si>
  <si>
    <t>FILE NO</t>
  </si>
  <si>
    <t>SUBJECT</t>
  </si>
  <si>
    <t>FILE STARTED DATE</t>
  </si>
  <si>
    <t>1 Lakh houses GO and Proceedings</t>
  </si>
  <si>
    <t>Proceedings and government order</t>
  </si>
  <si>
    <t>RGRHCL 03 OLH - 2017-18</t>
  </si>
  <si>
    <t>Work order for contour survey of Pillahalli site</t>
  </si>
  <si>
    <t>RGRHCL 04 OLH - 2017-18</t>
  </si>
  <si>
    <t>Work order for contour survey of Totagere site</t>
  </si>
  <si>
    <t>RGRHCL 05 OLH - 2017-18</t>
  </si>
  <si>
    <t>Work order for contour survey and payment for topography survey</t>
  </si>
  <si>
    <t>RGRHCL 06 OLH - 2017-18</t>
  </si>
  <si>
    <t>Work order for contour survey of Chikkajala site</t>
  </si>
  <si>
    <t>RGRHCL 07 OLH - 2017-18</t>
  </si>
  <si>
    <t>Work order for contour survey of Marenahalli site</t>
  </si>
  <si>
    <t>RGRHCL 08 OLH - 2017-18</t>
  </si>
  <si>
    <t>RGRHCL 09 OLH - 2017-18</t>
  </si>
  <si>
    <t>RGRHCL 10 OLH - 2017-18</t>
  </si>
  <si>
    <t>Work order for contour survey of Kuduregere site</t>
  </si>
  <si>
    <t>RGRHCL 11 OLH - 2017-18</t>
  </si>
  <si>
    <t>Work order for contour survey of Hunasemaranahalli site</t>
  </si>
  <si>
    <t>RGRHCL 12 OLH - 2017-18</t>
  </si>
  <si>
    <t xml:space="preserve"> 12-03-2018</t>
  </si>
  <si>
    <t>RGRHCL 13 OLH - 2017-18</t>
  </si>
  <si>
    <t>RGRHCL 14 OLH - 2017-18</t>
  </si>
  <si>
    <t>Work order for contour survey of Lingapura site</t>
  </si>
  <si>
    <t>RGRHCL 15 OLH - 2017-18</t>
  </si>
  <si>
    <t>Work order for contour survey of Anekal Gramanthara site</t>
  </si>
  <si>
    <t>RGRHCL 16 OLH - 2017-18</t>
  </si>
  <si>
    <t>Work order for contour survey of Indlavadi site</t>
  </si>
  <si>
    <t>RGRHCL 18 OLH - 2017-18</t>
  </si>
  <si>
    <t>Work order for contour survey of Doddanagamangala site</t>
  </si>
  <si>
    <t>RGRHCL 19 OLH - 2017-18</t>
  </si>
  <si>
    <t>Work order for contour survey of Arehalli site</t>
  </si>
  <si>
    <t>RGRHCL 20 OLH - 2017-18</t>
  </si>
  <si>
    <t>Work order for contour survey of Kenchanpura site</t>
  </si>
  <si>
    <t>RGRHCL 23 OLH - 2017-18</t>
  </si>
  <si>
    <t>Co ordination committee meeting proceedings</t>
  </si>
  <si>
    <t>RGRHCL 25 OLH - 2017-18</t>
  </si>
  <si>
    <t>One Lakh house Implementation letter</t>
  </si>
  <si>
    <t>RGRHCL 26 OLH - 2017-18</t>
  </si>
  <si>
    <t>State Tender Bulletin</t>
  </si>
  <si>
    <t>RGRHCL 27 OLH - 2017-18</t>
  </si>
  <si>
    <t>District Tender Bulletin</t>
  </si>
  <si>
    <t>RGRHCL 28 OLH - 2017-18</t>
  </si>
  <si>
    <t>CM 1 Lakh houses first SLECAH comittee proceedings</t>
  </si>
  <si>
    <t>RGRHCL 29 OLH - 2017-18</t>
  </si>
  <si>
    <t>Occupation of Cauvery Bhavan Ground floor</t>
  </si>
  <si>
    <t>RGRHCL 30 OLH - 2017-18</t>
  </si>
  <si>
    <t>Pre Bid Meeting</t>
  </si>
  <si>
    <t>RGRHCL 31 OLH - 2017-18</t>
  </si>
  <si>
    <t>OLH KHB Administrative Approval</t>
  </si>
  <si>
    <t>RGRHCL 32 OLH - 2017-18</t>
  </si>
  <si>
    <t>OLH KSDB  Administrative Approval</t>
  </si>
  <si>
    <t>RGRHCL 33 OLH - 2017-18</t>
  </si>
  <si>
    <t>OLH Empanelment of Project Management Consultants</t>
  </si>
  <si>
    <t>RGRHCL 34 OLH - 2017-18</t>
  </si>
  <si>
    <t>Work order for contour survey of Banahalli site</t>
  </si>
  <si>
    <t>RGRHCL 35 OLH - 2017-18</t>
  </si>
  <si>
    <t>Work order for contour survey of Yamare site</t>
  </si>
  <si>
    <t>RGRHCL 36 OLH - 2017-18</t>
  </si>
  <si>
    <t>Work order for contour survey of Bikkanahalli and Kamanahalli site</t>
  </si>
  <si>
    <t>RGRHCL 37 OLH - 2017-18</t>
  </si>
  <si>
    <t>Work order for contour survey of Chikkanahalli site</t>
  </si>
  <si>
    <t>RGRHCL 38 OLH - 2017-18</t>
  </si>
  <si>
    <t>Work order for contour survey of Kada Agrahara site</t>
  </si>
  <si>
    <t>RGRHCL 39 OLH - 2017-18</t>
  </si>
  <si>
    <t>RGRHCL 40 OLH - 2017-18</t>
  </si>
  <si>
    <t>Work order for contour survey of Heggondanahalli site</t>
  </si>
  <si>
    <t>RGRHCL 41 OLH - 2017-18</t>
  </si>
  <si>
    <t>RGRHCL 42 OLH - 2017-18</t>
  </si>
  <si>
    <t>Work order for contour survey of Goolimangala site</t>
  </si>
  <si>
    <t>RGRHCL 43 OLH - 2017-18</t>
  </si>
  <si>
    <t>Work order for contour survey of Kuguru site</t>
  </si>
  <si>
    <t>RGRHCL 44 OLH - 2017-18</t>
  </si>
  <si>
    <t>Work order for contour survey of S Bhangipura site</t>
  </si>
  <si>
    <t>RGRHCL 45 OLH - 2017-18</t>
  </si>
  <si>
    <t>Work order for contour survey of Koppa site</t>
  </si>
  <si>
    <t>RGRHCL 46 OLH - 2017-18</t>
  </si>
  <si>
    <t>RGRHCL 47 OLH - 2017-18</t>
  </si>
  <si>
    <t>Work order for contour survey of Shivanahalli site</t>
  </si>
  <si>
    <t>RGRHCL 48 OLH - 2017-18</t>
  </si>
  <si>
    <t>Tendering through e procurement for PMCs</t>
  </si>
  <si>
    <t>RGRHCL 49 OLH - 2017-18</t>
  </si>
  <si>
    <t>Note sheet of SLECAH</t>
  </si>
  <si>
    <t>RGRHCL 51 OLH - 2017-18</t>
  </si>
  <si>
    <t>Construction of OLH on thotgere site</t>
  </si>
  <si>
    <t>RGRHCL 52 OLH - 2017-18</t>
  </si>
  <si>
    <t>Package5 pillahalli note sheet</t>
  </si>
  <si>
    <t>RGRHCL 53 OLH - 2017-18</t>
  </si>
  <si>
    <t>tender for inaguration function</t>
  </si>
  <si>
    <t>RGRHCL 54 OLH - 2017-18</t>
  </si>
  <si>
    <t>Confirmation regarding work qualification certificate issued to M/s. Devi Prasad constructions Private Limited</t>
  </si>
  <si>
    <t>RGRHCL 55 OLH - 2017-18</t>
  </si>
  <si>
    <t>Confirmation regarding work qualification certificate issued to M/s. KMV Projects Limited, Hyderbad</t>
  </si>
  <si>
    <t>RGRHCL 56 OLH - 2017-18</t>
  </si>
  <si>
    <t>Confirmation regarding work qualification certificate issued to M/s. Ramakrishy Infrastructure Pvt., Ltd.,</t>
  </si>
  <si>
    <t>RGRHCL 57 OLH - 2017-18</t>
  </si>
  <si>
    <t>Tender scrutiny meeting notice</t>
  </si>
  <si>
    <t>RGRHCL 58 OLH - 2017-18</t>
  </si>
  <si>
    <t>Negotiate meeting regarding package 1 &amp;2</t>
  </si>
  <si>
    <t>RGRHCL 59 OLH - 2017-18</t>
  </si>
  <si>
    <t>Note sheet on model tender publish of package 1 &amp; 2</t>
  </si>
  <si>
    <t>RGRHCL 60 OLH - 2017-18</t>
  </si>
  <si>
    <t>Work order for contour survey of Kumbaranahalli site</t>
  </si>
  <si>
    <t>RGRHCL 61 OLH - 2017-18</t>
  </si>
  <si>
    <t>Requirement of materials like laptop data card for OLH division</t>
  </si>
  <si>
    <t>RGRHCL 62 OLH - 2017-18</t>
  </si>
  <si>
    <t>Caveat on package 1 &amp; 2</t>
  </si>
  <si>
    <t>RGRHCL 63 OLH - 2017-18</t>
  </si>
  <si>
    <t xml:space="preserve"> Higher FAR using TDR</t>
  </si>
  <si>
    <t>RGRHCL 64 OLH - 2017-18</t>
  </si>
  <si>
    <t>Secretary Inspection report</t>
  </si>
  <si>
    <t>RGRHCL 65 OLH - 2017-18</t>
  </si>
  <si>
    <t>Technical internal office order</t>
  </si>
  <si>
    <t>RGRHCL 66 OLH - 2017-18</t>
  </si>
  <si>
    <t>Samrudh Architects on Doddanagamangala</t>
  </si>
  <si>
    <t>RGRHCL 67 OLH - 2017-18</t>
  </si>
  <si>
    <t>Samrudh Architects on Chikkajala and Kuduregere</t>
  </si>
  <si>
    <t>OLH</t>
  </si>
  <si>
    <t>ಕಡತ ನಾಶಗೊಳಿಸಿದ ದಿನಾಂಕ</t>
  </si>
  <si>
    <t>PI RGRHCL 01 PGT 2017-2018</t>
  </si>
  <si>
    <t>ಪ್ರಧಾನ ಮಂತ್ರಿ ಆವಾಸ್ ಯೋಜನೆ(ಗ್ರಾಮೀಣ)ಯಡಿ 2017-2018ನೇ ಶ್ರೇಣಿಯ ಗುರಿ ನಿಗಧಿಪಡಿಸುವ ಬಗ್ಗೆ.</t>
  </si>
  <si>
    <t>PI RGRHCL 02 PGT 2017-2018</t>
  </si>
  <si>
    <t>ವಾರ್ಷಿಕ ಮನೆ ಪೂರ್ಣಗೊಳಿಸುವಿಕೆ ಬಗ್ಗೆ.</t>
  </si>
  <si>
    <t>PI RGRHCL 03 PGT 2017-2018</t>
  </si>
  <si>
    <t>ಮಹಾತ್ಮ ಗಾಂಧಿ ರಾಷ್ಟ್ರೀಯ ಗ್ರಾಮೀಣ ಉದ್ಯೋಗ ಖಾತರಿ ಯೋಜನೆಯಡಿ ಶೌಚಾಲಯ ನಿರ್ಮಿಸುವ ಬಗ್ಗೆ.</t>
  </si>
  <si>
    <t>PI RGRHCL 04 PGT 2017-2018</t>
  </si>
  <si>
    <t>ಕರ್ನಾಟಕ ಸರ್ಕಾರಕ್ಕೆ ಪತ್ರಗಳನ್ನು ಬರೆಯುವ ಬಗ್ಗೆ</t>
  </si>
  <si>
    <t>27.05.2017</t>
  </si>
  <si>
    <t>PI RGRHCL 05 PGT 2017-2018</t>
  </si>
  <si>
    <t xml:space="preserve">ವಸತಿ ಯೋಜನೆಯಡಿ ಶೌಚಾಲಯ ನಿರ್ಮಿಸಿದ ಫಲಾನುಭವಿಗಳಿಗೆ ಗ್ರಾಮ ಪಂಚಾಯತಿಗಳಿಂದ ಅನುದಾನ ಬಿಡುಗಡೆ ಮಾಡುವ ಬಗ್ಗೆ </t>
  </si>
  <si>
    <t>PI RGRHCL 06 PGT 2017-2018</t>
  </si>
  <si>
    <t>ಪ್ರಧಾನ ಮಂತ್ರಿ ಆವಾಸ್ ಯೋಜನೆಯಡಿ ಪ್ರತ್ಯೇಕವಾದ ಘಟಕವನ್ನು (PಒU) ಸ್ಥಾಪಿಸಲು ತಿಳಿಸಿರುವ ಬಗ್ಗೆ.</t>
  </si>
  <si>
    <t>20.12.2017</t>
  </si>
  <si>
    <t>MD RGRHCL 01 PGO 2017-2018</t>
  </si>
  <si>
    <t>ದಿನಾಂಕ:01/10/2017 ರಿಂದ 15/10/2017 ರವರೆಗೆ ಗ್ರಾಮ ಸಮೃದ್ದಿ ಮತ್ತು ಸ್ವಚ್ಛತಾ ಪಾಕ್ಷಿಕ ಆಚರಿಸುವ ಬಗ್ಗೆ (ಪ್ರಧಾನ ಮಂತ್ರಿ ಆವಾಸ್ ಯೋಜನೆ-(ಗ್ರಾ) ಕ್ಕೆ ಸಂಬಂಧಿಸಿದಂv.É</t>
  </si>
  <si>
    <t>23.09.2017</t>
  </si>
  <si>
    <t>PI RGRHCL 01 PGG 2017-2018</t>
  </si>
  <si>
    <t xml:space="preserve"> ಐ.ಎ.ವೈ ವಿಭಾಗ ಪ್ರವಾಸ ಕಾರ್ಯಕ್ರಮಗಳ ಬಗೆ.</t>
  </si>
  <si>
    <t>20.04.2017</t>
  </si>
  <si>
    <t>PI RGRHCL 02 PGG 2017-2018</t>
  </si>
  <si>
    <t>ಗ್ರಾಮೀಣ ಹಾಗೂ ನಗರ ಪ್ರದೇಶ ವ್ಯಾಪ್ತಿಯ ಆಶ್ರಯ ಹಾಗೂ ಇಂದಿರಾ ಆವಾಸ್ ಯೋಜನೆಗಳ ಅಧ್ಯಯನ ಬಗ್ಗೆ</t>
  </si>
  <si>
    <t>PI RGRHCL 03 PGG 2017-2018</t>
  </si>
  <si>
    <t>ಇಂದಿರಾ ಆವಾಸ್ ಯೋಜನೆಯಡಿ ಮನೆಗಳ ಬ್ಲಾಕ್ ತೆರವು ಗೊಳಿಸುವ ಬಗ್ಗೆ.</t>
  </si>
  <si>
    <t>20.05.2017</t>
  </si>
  <si>
    <t>PI RGRHCL 04 PGG 2017-2018</t>
  </si>
  <si>
    <t>2016-17 ನೇ ಆರ್ಥಿಕ ವರ್ಷದ ವಾರ್ಷಿಕ ಮನೆಗಳ ನಿರ್ಮಾಣದಲ್ಲಿ ಮತ್ತು ಫಲಾನುಭವಿಗಳ ಆಯ್ಕೆಯಲ್ಲಿ ಪ್ರಗತಿ ಸಾಧಿಸಿರುವ ಬಗ್ಗೆ.</t>
  </si>
  <si>
    <t>PI RGRHCL 05 PGG 2017-2018</t>
  </si>
  <si>
    <t>ಬಾಗಲಕೋಟೆ ಜಿಲ್ಲೆಯ ಹುನುಗುಂದ ತಾಲ್ಲೂಕಿನ ಸುಳೇಭಾವಿ ಗ್ರಾಮ ಪಂಚಾಯಿತಿಗೆ ಭೇಟಿ ನೀಡುವ ಬಗ್ಗೆ</t>
  </si>
  <si>
    <t>17.05.2017</t>
  </si>
  <si>
    <t>PI RGRHCL 06 PGG 2017-2018</t>
  </si>
  <si>
    <t>ಚಿಂತಾಮಣಿ ತಾಲ್ಲೂಕಿನ ಕೋಟಗಲ್ ಗ್ರಾಮ ಪಂಚಾಯತಿಗೆ ಸಂಬಂಧಿಸಿದಂತೆ ಉಪ ನಿಬಂಧಕರು, ವಿಚಾರಣೆಗಳು-2, ಕರ್ನಾಟಕ ಲೋಕಾಯುಕ್ತ, ಬೆಂಗಳೂರು ಇವರಲ್ಲಿ ದೂರಿನ್ನು ಸಲ್ಲಿಸಿರುವ ಬಗ್ಗೆ</t>
  </si>
  <si>
    <t>PI RGRHCL 07 PGG 2017-2018</t>
  </si>
  <si>
    <t>ಕೇಂದ್ರ ಸರ್ಕಾರದಿಂದ ರಾಜ್ಯ ಮಟ್ಟದಲ್ಲಿ ದಿನಾಂಕ: 10.10.2017 ಮತ್ತು 11.10.2017 ರಂದು ಕಾರ್ಯಾಗಾರವನ್ನು ಹಮ್ಮಿಕೊಂಡಿದ್ದು, ಸದರಿ ಕಾರ್ಯಾಗಾರಕ್ಕೆ ಪ್ರಧಾನ ಮಂತ್ರಿ ಆವಾಸ್ ಯೋಜನೆ(ಗ್ರಾ) ಅಡಿಯಲ್ಲಿ ಮನೆ ಪಡೆದ 10 ಜನ ಫಲಾನುಭವಿಗಳನ್ನು ಕಾರ್ಯಾಗಾರಕ್ಕೆ ಕಳುಹಿಸಿಕೊಡುವ ಬಗ್ಗೆ</t>
  </si>
  <si>
    <t>16.09.2017</t>
  </si>
  <si>
    <t>PI RGRHCL 08 PGG 2017-2018</t>
  </si>
  <si>
    <t>ಗಾರೆ ಕೆಲಸದವರಿಗೆ ತರಬೇತಿ ನೀಡುವ ಬಗ್ಗೆ.</t>
  </si>
  <si>
    <t>22.09.2017</t>
  </si>
  <si>
    <t>PI RGRHCL 09 PGG 2017-2018</t>
  </si>
  <si>
    <t>ದಿ:30.10.2017 ಮತ್ತು 31.10.2017 ರಂದು ನಡೆಯುವ ಭಾರತ ಸರ್ಕಾರದ ಗ್ರಾಮೀಣಾಭಿವೃದ್ಧಿ ಮಂತ್ರಾಲಯದ ಕನ್ಸಲ್ಟೇಟಿವ್ ಕಮಿಟಿಯ ಸಮಿತಿ ಸಭೆಗೆ ಮಾಹಿತಿ ಒದಗಿಸುವ ಬಗ್ಗೆ.</t>
  </si>
  <si>
    <t>26.10.2017</t>
  </si>
  <si>
    <t>PI RGRHCL 10 PGG 2017-2018</t>
  </si>
  <si>
    <t>ರಾಜ್ಯದ ವಿವಿಧ ಜಿಲ್ಲೆಗಳಿಂದ ಮನೆ ಮಂಜೂರು ಮಾಡುವಂತೆ ಕೋರಿರುವ ಬಗ್ಗೆ.</t>
  </si>
  <si>
    <t>11.07.2017</t>
  </si>
  <si>
    <t>PI RGRHCL 11 PGG 2017-2018</t>
  </si>
  <si>
    <t>ಡಿಪಿಎಟಿಗಳ ಮೂಲಕ ಜಿಪಿಎಸ್ ಕಾರ್ಯವನ್ನು ಕೈಗೆತ್ತಿಕೊಳ್ಳುವ ಬಗ್ಗೆ.</t>
  </si>
  <si>
    <t>13.03.2018</t>
  </si>
  <si>
    <t>PI RGRHCL 01 PGC 2017-2018</t>
  </si>
  <si>
    <t>ಹಂಚಿ ಗ್ರಾಮ ಪಂಚಾಯಿತಿ ವ್ಯಾಪ್ತಿಯಲ್ಲಿ ಬಸವ ವಸತಿ ಯೋಜನೆ 2010-11ನೇ ಶ್ರೇಣಿಯಲ್ಲಿ ಮನೆ ನಿರ್ಮಿಸಲು ಅನುದಾನ ದುರುಪಯೋಗ ಮಾಡಿರುವವರ ಮೇಲೆ ಕ್ರಮ ವಹಿಸುವ ಬಗ್ಗೆ.</t>
  </si>
  <si>
    <t>PI RGRHCL 01 PGM 2017-2018</t>
  </si>
  <si>
    <t>ದೇವನಹಳ್ಳಿ ತಾಲ್ಲೂಕಿನ ಗೋಡ್ಲಮುದ್ದೇನಹಳ್ಳಿ ಗ್ರಾಮಪಂಚಾಯಿತಿ ಫಲಾನುಭವಿಯ ಛಾಯಾಚಿತ್ರವನ್ನು ರದ್ದುಪಡಿಸುವಂತೆ ಕೋರಿರುವ ಬ್ಗಗೆ. ಫ.ಕೋ-64252</t>
  </si>
  <si>
    <t>PI RGRHCL 02 PGM 2017-2018</t>
  </si>
  <si>
    <t>ನೆಲಮಂಗಲ ತಾಲ್ಲೂಕಿನ ಕುಲುವನಹಳ್ಳಿ ಗ್ರ್ರಾಮ ಪಂಚಾಯಿತಿ ಫಲಾನುಭವಿಯ ಬ್ಲಾಕ್ ಅನ್ನು ತೆರವು ಗೊಳಿಸಲು ಕೋರಿರುವ ಬ್ಗಗೆ. ಫ.ಕೋ-64980</t>
  </si>
  <si>
    <t>PI RGRHCL 03 PGM 2017-2018</t>
  </si>
  <si>
    <t>2009 ರಲ್ಲಿ ಪ್ರವಾಹ ಪೀಡಿತಕ್ಕೆ ಒಳಗಾಧ ಗ್ರಾಂಗಳಿಗೆ ವಿವಿಧ ವಸತಿ ಯೋಜನಯಡಿ ಮನೆ ಹಂಚಿಕೆ ಬಗ್ಗೆ</t>
  </si>
  <si>
    <t>PI RGRHCL 04 PGM 2017-2018</t>
  </si>
  <si>
    <t>ತಿಪಟೂರು ತಾಲ್ಲೂಕಿನ ದಸರೀಘಟ್ಟ್ ಗ್ರಾಮಪಂಚಾಯಿತಿಯ ಫಲಾನುಭವಿಯನ್ನು ಅನ್‍ಬ್ಲಾಕ್ ಮಾಡಿಕೊಡುವಂತೆ ಕೋರಿರುವ ಬಗ್ಗೆ. ಫ.ಕೋ-333952</t>
  </si>
  <si>
    <t>PI RGRHCL 05 PGM 2017-2018</t>
  </si>
  <si>
    <t>ಬಾದಾಮಿ ತಾಲ್ಲೂಕಿನ ಅಡಗಲ್ಲ ಗ್ರಾಮಪಂಚಾಯಿತಿ ಫಲಾನುಭವಿಯ ತಳಪಾಯ ಹಂತದ ಛಾಯಾಚಿತ್ರವನ್ನು ರದ್ದುಪಡಿಸುವಂತೆ ಕೋರಿರುವ ಬಗ್ಗೆ. ಫ.ಕೋ-252595</t>
  </si>
  <si>
    <t>05.04.2017</t>
  </si>
  <si>
    <t>PI RGRHCL 06 PGM 2017-2018</t>
  </si>
  <si>
    <t>ಉಡುಪಿ ತಾಲ್ಲೂಕಿನ ಕುತ್ಯಾರು ಗ್ರಾಮಪಂಚಾಯಿತಿಯ ಫಲಾನುಭವಿಯನ್ನು ಅನ್‍ಬ್ಲಾಕ್ ಮಾಡಿಕೊಡುವಂತೆ ಕೋರಿರುವ ಬಗ್ಗೆ. ಫ.ಕೋ-44263</t>
  </si>
  <si>
    <t>PI RGRHCL 07 PGM 2017-2018</t>
  </si>
  <si>
    <t>ಮೊಳಕಾಲ್ಮೂರು ತಾಲ್ಳೂಕಿನ ಬಿ.ಜಿ ಕೆರೆ ಗ್ರಾಮಪಂಚಾಯಿತಿಯ ಪ್ರಧಾನ ಮಂತ್ರಿ ಆವಾಸ್ ಯೋಜನೆಯ ಫಲಾನುಭವಿಯನ್ನು ರದ್ದುಗೊಳಿಸುವಂತೆ ಕೋರಿರುವ ಬಗ್ಗೆ.</t>
  </si>
  <si>
    <t>PI RGRHCL 08 PGM 2017-2018</t>
  </si>
  <si>
    <t>ಚಾಮರಾಜನಗರ ತಾಲ್ಲೂಕಿನ ಬಿಸಲವಾಡಿ ಗ್ರಾಮಪಂಚಾಯಿತಿ ಫಲಾನುಭವಿಯ ತಳಪಾಯ ಹಂತದ ಛಾಯಾಚಿತರವನ್ನು ರದ್ದುಪಡಿಸುವಂತೆ ಕೋರಿರುವ ಬಗ್ಗೆ. 129029</t>
  </si>
  <si>
    <t>PI RGRHCL 09 PGM 2017-2018</t>
  </si>
  <si>
    <t>ಧಾರವಾಡ ತಾಲ್ಲೂಕಿನ ಸುತಗಟ್ಟು ಗ್ರಾಮಪಂಚಾಯಿತಿ ಹೆಚ್ಚವರಿ ಮೆನಗಳನ್ನು ಮಂಜೂರು ಮಾಡುವ ಬಗ್ಗೆ</t>
  </si>
  <si>
    <t>PI RGRHCL 10 PGM 2017-2018</t>
  </si>
  <si>
    <t>ತೀರ್ಥಹಳ್ಳಿ ತಾಲ್ಲೂಕಿನ ಹಣಗೆರೆ ಗಾ ಮ ಪಂಚಾಯಿತಿಯ ಫಲಾನುಭವಿಯ ಮನೆಯ ಜಿಪಿಎಸ್ ನ್ನು ರದ್ದುಮಾಡುವ ಬಗ್ಗೆ - 151376</t>
  </si>
  <si>
    <t>PI RGRHCL 11 PGM 2017-2018</t>
  </si>
  <si>
    <t>ಬೀಳಗಿ ತಾಲ್ಲೂಕಿನ ಅನಗವಾಡಿ ಗಾ ಮ ಪಂಚಾಯಿತಿಯ ಫಲಾನುಭವಿಯ ಮನೆಯ ಜಿಪಿಎಸ್ ನ್ನು ರದ್ದುಮಾಡುವ ಬಗ್ಗೆ - 118773</t>
  </si>
  <si>
    <t>PI RGRHCL 12 PGM 2017-2018</t>
  </si>
  <si>
    <t>ಹಡಗಲಿ ತಾಲ್ಲೂಕಿನ ಅಯ್ಯನಹಳ್ಳಿ ಗ್ರಾಮಪಂಚಾಯಿತಿಯ ಬ್ಲಾಕ್ ಆದ ಮನೆಯನ್ನು ಅನ್‍ಬ್ಲಾಕ ಮಾಡುವ ಬಗ್ಗೆ - 258473</t>
  </si>
  <si>
    <t>PI RGRHCL 13 PGM 2017-2018</t>
  </si>
  <si>
    <t>ಸಿರಾ ತಾಲ್ಲೂಕಿನ ಮದಲೂರು ಗ್ರ್ರಾಮ ಪಂಚಾಯಿತಿ ನ ಫಲಾನೂಭವಿ ಜಿಯೋ ದುಪ್ಲಿಕೇಟ್ ಬಗ್ಗೆ</t>
  </si>
  <si>
    <t>PI RGRHCL 14 PGM 2017-2018</t>
  </si>
  <si>
    <t>PI RGRHCL 15 PGM 2017-2018</t>
  </si>
  <si>
    <t>ಬೀದರ್ ನಗರಸಭೆ ವ್ಯಾಪ್ತಿಯ ನಾಟ್ ಓಕೆ ಯನ್ನು ಓಕೆ ಮಾಡಿ ಅನುದಾನ ಬಿಡುಗಡೆ ಮಾಡುವಂತೆ ಕೋರಿರುವ ಬಗ್ಗೆ - 197412</t>
  </si>
  <si>
    <t>PI RGRHCL 16 PGM 2017-2018</t>
  </si>
  <si>
    <t>ತರಿಕೆರೆ ತಾಲ್ಲೂಕಿನ ಕೂಡ್ಲೂರು ಗ್ರಾಮಪಂಚಾಯಿತಿಯ ಫಲಾನುಭವಿಯ ತಳಪಾಯ ಹಂತದ ಛಾಯಾಚಿತ್ರವನ್ನು ರದ್ದುಪಡಿಸುವಂತೆ ಕೋರಿರುವ ಬಗ್ಗೆ. ಫ.ಕೋ-111578</t>
  </si>
  <si>
    <t>PI RGRHCL 17 PGM 2017-2018</t>
  </si>
  <si>
    <t>ಗದಗ ತಾಲ್ಲೂಕಿನ ಲಕ್ಕುಂಡಿಗ್ರ್ರಾಮ ಪಂಚಾಯಿತಿಯ ಫಲಾನುಭವಿಯನ್ನು ಅನ್‍ಬ್ಲಾಕ್ ಮಾಡಿಕೊಡುವಂತೆ ಕೋರಿರುವ ಬಗ್ಗೆ. ಫ.ಕೋ-124020</t>
  </si>
  <si>
    <t>PI RGRHCL 18 PGM 2017-2018</t>
  </si>
  <si>
    <t xml:space="preserve">ಮಾನವಿ ತಾಲ್ಲೂಕಿನ ಹೀರಾ ಗ್ರಾಮಪಂಚಾಯಿತಿಯ ಫಲಾನುಭವಿಗಳನ್ನು ಅನ್‍ಬ್ಲಾಕ್ ಮಾಡಿಕೊಡುವಂತೆ ಕೋರಿರುವ ಬಗ್ಗೆ. </t>
  </si>
  <si>
    <t>PI RGRHCL 19 PGM 2017-2018</t>
  </si>
  <si>
    <t>ಸಿಂದಗಿ ತಾಲ್ಲೂಕಿನ ಗುಬ್ಬೇವಾಡ ಗ್ರಾಮಪಂಚಾಯಿತಿಗೆ ಗುರಿ ನೀಡುವಂತೆ ಕೋರಿರುವ ಬಗ್ಗೆ</t>
  </si>
  <si>
    <t>PI RGRHCL 20 PGM 2017-2018</t>
  </si>
  <si>
    <t>ಬಾಗಲಕೋಟೆ ತಾಲ್ಲೂಕಿನ ಚಿಕ್ಕಮ್ಯಾಗೇರಿ ಗ್ರಾಮಪಂಚಾಯಿತಿಗೆ ಗುರಿ ನೀಡುವಂತೆ ಕೋರಿರುವ ಬಗ್ಗೆ.</t>
  </si>
  <si>
    <t>PI RGRHCL 21 PGM 2017-2018</t>
  </si>
  <si>
    <t>ಔರಾದ್ ತಾಲ್ಲೂಕಿನ ಹೆಗಡಾಪುರ ಗ್ರಾಮಪಂಚಾಯಿತಿಯಲ್ಲಿ ಅನಧೀಕೃತವಾಗಿ ಮನೆ ಕಟ್ಟುತ್ತಿರುವ ಬಗ್ಗೆ</t>
  </si>
  <si>
    <t>PI RGRHCL 22 PGM 2017-2018</t>
  </si>
  <si>
    <t>ರಾಣಿಬೆನ್ನೂರು ತಾಲ್ಲೂಕಿನ ಕೋಟಿಹಾಳ ಗ್ರಾಮಪಂಚಾಯಿತಿಯ ಫಲಾನುಭವಿಯ ಮನೆಯ ಜಿಪಿಎಸ್ ನ್ನು ರದ್ದುಮಾಡುವ ಬಗ್ಗೆ - 194214</t>
  </si>
  <si>
    <t>11.04.2017</t>
  </si>
  <si>
    <t>PI RGRHCL 23 PGM 2017-2018</t>
  </si>
  <si>
    <t>ಹÁಸನ ತಾಲ್ಲೂಕಿನ ಹೂವಿನಹಳ್ಳಿ ಗ್ರಾಮಪಂಚಾಯಿತಿಯ ಅನುದಾನ ಮರುಹೊಂದಾಣಿಕೆ ಮಾಡಿ ಬ್ಯಾಂಕ್ ಖಾತೆಗಳನ್ನು ತೆರೆಯುವ ಬಗ್ಗೆ</t>
  </si>
  <si>
    <t>PI RGRHCL 24 PGM 2017-2018</t>
  </si>
  <si>
    <t>ಹೊನ್ನಾಳಿ ತಾಲ್ಲೂಕಿನ ಹನುಮಸಾಗರÀ ಗ್ರ್ರಾಮ ಪಂಚಾಯಿತಿ ನ ಜಿಯೋ ದುಪ್ಲಿಕೇಟ್ ಬಗ್ಗೆ 221780 167217</t>
  </si>
  <si>
    <t>PI RGRHCL 25 PGM 2017-2018</t>
  </si>
  <si>
    <t>ರಾಣಿಬೆನ್ನೂರು ತಾಲ್ಲೂಕಿನ ಗುಡ್ಡದನ್ವೇರಿ ಗ್ರಾಮಪಂಚಾಯಿತಿಯ ಪಿಎಂಎವೈ ಯೋಜನೆಯಡಿ ಪಲಾನುಭವಿಗಳ ವಿವರಗಳನ್ನು ಗ್ರಾಮಪಂಚಾಯಿತಿಗೆ ಮರು ವರ್ಗಾಯಿಸುವ ಬಗ್ಗೆ</t>
  </si>
  <si>
    <t>PI RGRHCL 26 PGM 2017-2018</t>
  </si>
  <si>
    <t>ಕುಣಿಗಲ್ ತಾಲ್ಲೂಕಿನ ಹತ್ರಿದುರ್ಗ ಗ್ರಾಮಪಂಛಾಯಿತಿ ಫಲಾನುಭವಿಗೆ ಮನೆಯನ್ನು ಮಂಜೂರು ಮಾಡುವಂತೆ ಕೋರಿರುವ ಬಗ್ಗೆ</t>
  </si>
  <si>
    <t>PI RGRHCL 27 PGM 2017-2018</t>
  </si>
  <si>
    <t>ಕುಮಟಾ ತಾಲ್ಲೂಕಿನ ಹಿರೇಗುತ್ತಿ ಗ್ರಾಮಪಂಚಾಯಿತಿಯ ಬ್ಲಾಕ್ ಆದ ಮನೆಯನ್ನು ಅನ್‍ಬ್ಲಾಕ ಮಾಡುವ ಬಗ್ಗೆ - 258473</t>
  </si>
  <si>
    <t>PI RGRHCL 28 PGM 2017-2018</t>
  </si>
  <si>
    <t>ಜಮಖಂಡಿ ತಾಲ್ಲೂಕಿನ ಸಿದ್ದಾಪುರ ಹಾಗೂ ಜಗದಾಳ ಗ್ರಾಮಪಂಚಾಯಿತಿಯ ಬ್ಲಾಕ್ ಆದ ಮನೆಯನ್ನು ಅನ್‍ಬ್ಲಾಕ ಮಾಡುವ ಬಗ್ಗೆ</t>
  </si>
  <si>
    <t>PI RGRHCL 29 PGM 2017-2018</t>
  </si>
  <si>
    <t>ಹೊಸಪೇಟೆ ತಾಲ್ಲೂಕಿನ 114 ಡಾಣಾಪುರ ಗ್ರಾಮಪಂಚಾಯಿತಿಯ ಪಿಎಂಎವೈ ಯೋಜನೆಯಡಿ ಪಲಾನುಭವಿಗಳ ವಿವರಗಳನ್ನು ಗ್ರಾಮಪಂಚಾಯಿತಿಗೆ ಮರು ವರ್ಗಾಯಿಸುವ ಬಗ್ಗೆ</t>
  </si>
  <si>
    <t>PI RGRHCL 30 PGM 2017-2018</t>
  </si>
  <si>
    <t>ತೀರ್ಥಹಳ್ಳಿ ತಾಲ್ಲೂಕಿನ ಹೆದ್ದೂರು ಗ್ರಾಮಪಂಚಾಯಿತಿಯ ಫಲಾನುಭವಿಯ ಮನೆಯ ಜಿಪಿಎಸ್ ನ್ನು ರದ್ದುಮಾಡುವ ಬಗ್ಗೆ - 151376</t>
  </si>
  <si>
    <t>PI RGRHCL 31 PGM 2017-2018</t>
  </si>
  <si>
    <t xml:space="preserve">ಬಾಗೇಪಲ್ಲಿ ತಾಲ್ಲೂಕಿನ ಕೊತ್ತಕೋಟೆ ಗ್ರ್ರಾಮ ಪಂಚಾಯಿತಿಯ ಫಲಾನುಭವಿಯ ಮನೆಯ ಜಿಪಿಎಸ್ ನ್ನು ರದ್ದುಮಾಡುವ ಬಗ್ಗೆ - </t>
  </si>
  <si>
    <t>PI RGRHCL 32 PGM 2017-2018</t>
  </si>
  <si>
    <t xml:space="preserve">ಪುತ್ತೂರು ತಾಲ್ಲೂಕಿನ ಕಡಬ ಗ್ರ್ರಾಮ ಪಂಚಾಯಿತಿಯ ಫಲಾನುಭವಿಯ ಮನೆಯ ಜಿಪಿಎಸ್ ನ್ನು ರದ್ದುಮಾಡುವ ಬಗ್ಗೆ - </t>
  </si>
  <si>
    <t>PI RGRHCL 33 PGM 2017-2018</t>
  </si>
  <si>
    <t xml:space="preserve">ಬಳ್ಳಾರಿ ತಾಲ್ಲೂಕಿನ ಕಾರೆಕಲ್ಲು ಗ್ರ್ರಾಮ ಪಂಚಾಯಿತಿಯ ಫಲಾನುಭವಿಯ ಮನೆಯ ಉಇಔ ಆuಠಿಟiಛಿಚಿಣe ರದ್ದುಮಾಡುವ ಬಗ್ಗೆ - </t>
  </si>
  <si>
    <t>PI RGRHCL 34 PGM 2017-2018</t>
  </si>
  <si>
    <t>ಯಲಬುರ್ಗಾ ತಾಲ್ಲೂಕಿನ ಚಿಕ್ಕಮ್ಯಾಗೇರಿ ಗ್ರ್ರಾಮ ಪಂಚಾಯಿತಿಯ ಫಲಾನುಭವಿಯ ಮನೆಯ ಉಇಔ ಆuಠಿಟiಛಿಚಿಣe ರದ್ದುಮಾಡುವ ಬಗ್ಗೆ - 151420 151419</t>
  </si>
  <si>
    <t>PI RGRHCL 35 PGM 2017-2018</t>
  </si>
  <si>
    <t>ರಾಮದುರ್ಗ ತಾಲ್ಲೂಕಿನ ಸಾಲಾಪೂರ ಗ್ರಾಮಪಂಚಾಯಿತಿ ಫಲಾನುಭವಿಯನ್ನು ರದ್ದುಗೊಳಿಸುವಂತೆ ಕೋರಿರುವ ಬಗ್ಗೆ. ಫ.ಕೋ-234260</t>
  </si>
  <si>
    <t>PI RGRHCL 36 PGM 2017-2018</t>
  </si>
  <si>
    <t>ರಾಯಚೂರು ತಾಲ್ಲೂಕಿನ ಆತ್ಕೂರು ಗ್ರ್ರಾಮ ಪಂಚಾಯಿತಿಯ ಫಲಾನುಭವಿಯ ಮನೆಯ ಉಇಔ ಆuಠಿಟiಛಿಚಿಣe ರದ್ದುಮಾಡುವ ಬಗ್ಗೆ - 283962 304129</t>
  </si>
  <si>
    <t>PI RGRHCL 37 PGM 2017-2018</t>
  </si>
  <si>
    <t>ಬ್ಯಾಡಗಿ ತಾಲ್ಲೂಕಿನ ಮೋಟೆಬೆನ್ನೂರು ಗ್ರಾಮಪಂಚಾಯಿತಿಯಲ್ಲಿ ಒಂದೇ ಫಲಾನುಭವಿಯನ್ನು ಎರಡು ಬಾರಿ ಆಯ್ಕೆ ಮಾಡಿರುವ ಬಗ್ಗೆ.</t>
  </si>
  <si>
    <t>PI RGRHCL 38 PGM 2017-2018</t>
  </si>
  <si>
    <t>ಆನೇಕಲ್ ತಾಲ್ಲೂಕಿ£ ಮುತ್ತಾನಲ್ಲೂರು ಗ್ರ್ರಾಮ ಪಂಚಾಯಿತಿಯ ಫಲಾನುಭವಿಯನ್ನು ಅನ್‍ಬ್ಲಾಕ್ ಮಾಡಿಕೊಡುವಂತೆ ಕೋರಿರುವ ಬಗ್ಗೆ. ಫ.ಕೋ-52609</t>
  </si>
  <si>
    <t>PI RGRHCL 39 PGM 2017-2018</t>
  </si>
  <si>
    <t>ಸಿಂದಗಿ ತಾಲ್ಲೂಕಿನ ಗುಬ್ಬೇವಾಡ ಹಾಗೂ ಕೊಕಟನೂರು ಗ್ರಾಮಪಂಚಾಯಿತಿಗೆ ಪ್ರಧಾನ ಮಂತ್ರಿ ಆವಾಸ್ ಯೋಜನೆಯಡಿ ಹಂಚಿಕೆ ಮಾಡಿದ ಗುರಿಯನ್ನು ವರ್ಗಾವಣೆ ಮಾಡುವಂತೆ ಕೋರಿರುವ ಬಗ್ಗೆ</t>
  </si>
  <si>
    <t>PI RGRHCL 40 PGM 2017-2018</t>
  </si>
  <si>
    <t>ಬದಾಮಿ ತಾಲ್ಲೂಕಿನ ಅಡಗಲ್ಲ ಗ್ರಾಮಪಂಚಾಯಿತಿಯ ಫಲಾನುಭವಿಯ ತಳಪಾಯ ಹಂತದ ಛಾಯಾಚಿತ್ರವನ್ನು ರದ್ದುಪಡಿಸುವಂತೆ ಕೋರಿರುವ ಬಗ್ಗೆ. 261073</t>
  </si>
  <si>
    <t>PI RGRHCL 41 PGM 2017-2018</t>
  </si>
  <si>
    <t>ಶಿರಸಿ ತಾಲ್ಲೂಕಿನ ಅಂಗಡಿ ಗ್ರಾಮಪಂಚಾಯಿತಿಯ ಫಲಾನುಭವಿಯ ಹೆಸರನ್ನು ತಿದ್ದುಪಡಿ ಮಾಡುವಂತೆ ಕೋರಿರುವ ಬಗ್ಗೆ.53840</t>
  </si>
  <si>
    <t>PI RGRHCL 42 PGM 2017-2018</t>
  </si>
  <si>
    <t>ಹೊಳೆನರಸೀಪುರ ತಾಲ್ಲೂಕಿನ ಸಂಕನಹಳ್ಳಿ ಗ್ರಾಮಪಂಚಾಯಿತಿಯ ಬ್ಲಾಕ್ ಆದ ಮನೆಯನ್ನು ಅನ್‍ಬ್ಲಾಕ್ ಮಾಡುವ ಬಗ್ಗೆ - 147870</t>
  </si>
  <si>
    <t>PI RGRHCL 43 PGM 2017-2018</t>
  </si>
  <si>
    <t xml:space="preserve">ವಿಜಯಪುರ ತಾಲ್ಲೂಕಿನ ದೇವರಗೆಣ್ಣೂರ ಗ್ರಾಮಪಂಚಾಯಿತಿಯ ಬ್ಲಾಕ್ ಆದ ಮನೆಗಳನ್ನು ಅನ್‍ಬ್ಲಾಕ್ ಮಾಡುವ ಬಗ್ಗೆ </t>
  </si>
  <si>
    <t>PI RGRHCL 44 PGM 2017-2018</t>
  </si>
  <si>
    <t>ಶೃಂಗೇರಿ ತಾಲ್ಲೂಕಿನ ಅಡ್ಡಗದ್ದೆ ಗ್ರಾಮಪಂಚಾಯಿತಿಯ ಬ್ಲಾಕ್ ಆದ ಮನೆಗಳನ್ನು ಅನ್‍ಬ್ಲಾಕ್ ಮಾಡುವ ಬಗ್ಗೆ - 124062</t>
  </si>
  <si>
    <t>PI RGRHCL 45 PGM 2017-2018</t>
  </si>
  <si>
    <t>ಬಾದಾಮಿ ತಾಲ್ಲೂಕಿನ ಮಮಟಗೇರಿ ಗ್ರಾಮಪಂಚಾಯಿತಿ ಫಲಾನುಭವಿಗಳ ಜಿಯೋ ಡುಪ್ಲೀಕೇಶನ್‍ನ್ನು ಸರಿಪಡಿಸುವಂಥೆ ಕೋರಿರುವ ಬಗ್ಗೆ. ಫ.ಕೋ-166304, 3136948</t>
  </si>
  <si>
    <t>PI RGRHCL 46 PGM 2017-2018</t>
  </si>
  <si>
    <t>ಬಾಗಲಕೋಟೆ ತಾಲ್ಲೂಕಿನ ಭಗವತಿ ಗ್ರಾಮಪಂಚಾಯಿತಿ ಫಲಾಣುಭವಿಯನ್ನು ಅನ್‍ಬ್ಲಾಕ್ ಮಾಡುವಂತೆ ಕೋರಿರುವ ಬಗ್ಗೆ. 171132, 171143</t>
  </si>
  <si>
    <t>PI RGRHCL 47 PGM 2017-2018</t>
  </si>
  <si>
    <t xml:space="preserve">ಸುರಪುರ ತಾಲ್ಲೂಕಿನ ತಿಂಥಣಿ ಗ್ರಾಮಪಂಚಾಯಿತಿಯ ವ್ಯಾಪ್ತಿಯಲ್ಲಿ ವಿವಿಧ ವಸತಿ ಯೋಜನೆಗಳಡಿ ಗ್ರಾಮಸಭೆ ಮಾಡದೇ ಫಲಾನುಭವಿಗಳನ್ನು ಆಯ್ಕೆ ಮಾಡಿರುವ ಬಗ್ಗೆ </t>
  </si>
  <si>
    <t>PI RGRHCL 48 PGM 2017-2018</t>
  </si>
  <si>
    <t>ಚಾಮರಾಜನಗರ ತಾಲ್ಲೂಕಿನ ಬಿಸಲವಾಡಿ ಗ್ರಾಮಪಂಚಾಯಿತಿಯ ಫಲಾನುಭವಿಯ ಮನೆಯ ಜಿಪಿಎಸ್ ನ್ನು ರದ್ದುಮಾಡುವ ಬಗ್ಗೆ - 129029</t>
  </si>
  <si>
    <t>PI RGRHCL 49 PGM 2017-2018</t>
  </si>
  <si>
    <t>ಮಧುಗಿರಿ ತಾಲ್ಲೂಕಿ£ 2014-15 ಮತ್ತು 2015-16ನೇ ಸಾಲಿನ ಇಂದಿರಾ ಆವಾಸ್ ಫಲಾನುಭವಿಗ¼ನ್ನು ಅನ್‍ಬ್ಲಾಕ್ ಮಾಡಿಕೊಡುವಂತೆ ಕೋರಿರುವ ಬಗ್ಗೆ.</t>
  </si>
  <si>
    <t>PI RGRHCL 50 PGM 2017-2018</t>
  </si>
  <si>
    <t>ಕಢುರು ತಾಲ್ಲೂಕಿ£ ಬಿಸಲೇನಹಳ್ಲೀ ಗ್ರ್ರಾಮ ಪಂಚಾಯಿತಿಯ ಫಲಾನುಭವಿಯನ್ನು ಅನ್‍ಬ್ಲಾಕ್ ಮಾಡಿಕೊಡುವಂತೆ ಕೋರಿರುವ ಬಗ್ಗೆ. ಫ.ಕೋ-125258</t>
  </si>
  <si>
    <t>ಬದಾಮಿ ತಾಲ್ಲೂಕಿ£ ಕೈನಕಟ್ಟಿ ಗ್ರ್ರಾಮ ಪಂಚಾಯಿತಿಯ ವಸತಿ ಯೋಜನಯಡಿ ಮಂಜೂರಾದ ಮನೆಯನ್ನು ಕಟ್ಟಿಕೊಳ್ಳಲು ತೊಂದರೆ ಕೊಡುತ್ತಿರುವ ಬಗ್ಗೆ</t>
  </si>
  <si>
    <t>PI RGRHCL 52 PGM 2017-2018</t>
  </si>
  <si>
    <t xml:space="preserve">ಗದಗ ತಾಲ್ಲೂಕಿನ ಚಿಂಚಲಿ ಗ್ರ್ರಾಮ ಪಂಚಾಯಿತಿಯ ಫಲಾನುಭವಿಯ ಮನೆಯ ಉಇಔ ಆuಠಿಟiಛಿಚಿಣe ರದ್ದುಮಾಡುವ ಬಗ್ಗೆ - </t>
  </si>
  <si>
    <t>PI RGRHCL 53 PGM 2017-2018</t>
  </si>
  <si>
    <t>ರಾಮದುರ್ಗಾ ತಾಲ್ಲೂಕಿನ ಹನುಮಸಾಗರ ಗ್ರ್ರಾಮ ಪಂಚಾಯಿತಿಯ ಪಿಎಂಎವೈ ಯೋಜನೆಯಡಿ ಪಲಾನುಭವಿಗಳ ವಿವರಗಳನ್ನು ಗ್ರಾಮಪಂಚಾಯಿತಿಗೆ ಮರು ವರ್ಗಾಯಿಸುವ ಬಗ್ಗೆ</t>
  </si>
  <si>
    <t>PI RGRHCL 54 PGM 2017-2018</t>
  </si>
  <si>
    <t>ಮುದ್ದೇಬಿಹಾಳ ತಾಲ್ಲೂಕಿನ ಬಾವೂರ ಗ್ರಾಮಪಂಚಾಯಿತಿಯ ಚೆಕ್ ಮಾಹಿತಿಯನ್ನು ರದ್ದುಮಾಡಿ ಅನುದಾನ ಬಿಡುಗಡೆ ಮಾಡುವ ಬಗ್ಗೆ</t>
  </si>
  <si>
    <t>PI RGRHCL 55 PGM 2017-2018</t>
  </si>
  <si>
    <t>ಹುಮನಬಾದ ತಾಲ್ಲೂಕಿನ ಸುಲ್ತಾನಪುರ ಗ್ರಾಮಪಂಚಾಯಿತಿಗೆ ಮನೆಗಳನ್ನು ಮಂಜೂರು ಮಾಡುವಂತೆ ಕೋರಿರುವ ಬಗ್ಗೆ</t>
  </si>
  <si>
    <t>PI RGRHCL 56 PGM 2017-2018</t>
  </si>
  <si>
    <t>ನವಲಗುಂದ ತಾಲ್ಲೂಕಿನ ತಡಹಾಳ ಗ್ರಾಮಪಂಚಾಯಿತಿಯ ಅತಹಟ್ಟಿ ಮತತು ಕೊಂಗವಾಡ U್ಫ್ರಮಗಳಿಗೆ ವಸತಿ ಯೋಜನೆಗಳನ್ನು ಒದಗಿಸುವಂತೆ ಕೋರಿರುವ ಬಗ್ಗೆ</t>
  </si>
  <si>
    <t>PI RGRHCL 57 PGM 2017-2018</t>
  </si>
  <si>
    <t>ಮುಂಡರಗಿ ತಾಲ್ಲೂಕಿನ ಹಾರೊಗೆರಿ ಗ್ರ್ರಾಮ ಪಂಚಾಯಿತಿಯಡಿ ಒಂದು ಫಲಾನುಭವಿಗೆ ಎರಡು ಮನೆ ಮಂಜೂರು ಮಾಡಿರುವ ಬಗ್ಗೆ</t>
  </si>
  <si>
    <t>PI RGRHCL 58 PGM 2017-2018</t>
  </si>
  <si>
    <t>ಹೊಳೆನರಸೀಪುರ ತಾಲ್ಲೂಕಿನ ಶ್ರವಣೂರು ಹಾಗೂ ನಿಡುವಣಿ ಗ್ರಾಮಪಂಚಾಯಿತಿ ಫಲಾನುಬವಿಗಳ ಜಿಯೋ ಡುಪ್ಲಿಕೇಟ್‍ನ್ನು ತೆರವುಗೊಳಿಸುವ ಬಗ್ಗೆ.</t>
  </si>
  <si>
    <t>PI RGRHCL 59 PGM 2017-2018</t>
  </si>
  <si>
    <t>ಮುಳಬಾಗಿಲು ತಾಲ್ಲೂಕಿನ ಆವಣಿ ಗ್ರ್ರಾಮ ಪಂಚಾಯಿತಿಯ ಪಿಎಂಎವೈ ಯೋಜನೆಯಡಿ ಪಲಾನುಭವಿಗಳ ವಿವರಗಳನ್ನು ಗ್ರಾಮಪಂಚಾಯಿತಿಗೆ ಮರು ವರ್ಗಾಯಿಸುವ ಬಗ್ಗೆ</t>
  </si>
  <si>
    <t>PI RGRHCL 60 PGM 2017-2018</t>
  </si>
  <si>
    <t>ರಾಣಿಬೆನ್ನೂರು ತಾಲ್ಲೂಕಿನ ವೈಟಿಹೊನ್ನತ್ತಿ ಗ್ರ್ರಾಮ ಪಂಚಾಯಿತಿಯ ಪಿಎಂಎವೈ ಯೋಜನೆಯಡಿ ಪಲಾನುಭವಿಗಳ ವಿವರಗಳನ್ನು ಗ್ರಾಮಪಂಚಾಯಿತಿಗೆ ಮರು ವರ್ಗಾಯಿಸುವ ಬಗ್ಗೆ</t>
  </si>
  <si>
    <t>PI RGRHCL 61 PGM 2017-2018</t>
  </si>
  <si>
    <t>ಬಸವನ ಬಾಗೇವಾಡಿ ತಾಲ್ಲೂಕಿನ ದಿಂಡಾವರ ಗ್ರಾಮಪಂಚಾಯಿತಿಗೆ ಪ್ರಧಾನ ಮಂತ್ರಿ ಆವಾಸ್ ಯೋಜನೆಯಡಿ 600 ಹೆಚ್ಚುವರಿ ಮನಗಳನ್ನು ನೀಡುವಂತೆ ಕೋರಿರುವ ಬಗ್ಗೆ.</t>
  </si>
  <si>
    <t>PI RGRHCL 62 PGM 2017-2018</t>
  </si>
  <si>
    <t>ಔರದ್À ತಾಲ್ಲೂಕಿನ ಕೌಠಾ ಬಿ ಗ್ರಾಮಪಂಚಾಯಿತಿ ಫಲಾನುಬವಿಗಳ ಜಿಪಿಎಸ್ ಛಾಯಚಿತ್ರ ತೆರವುಗೊಳಿಸುವ ಬಗ್ಗೆ.</t>
  </si>
  <si>
    <t>PI RGRHCL 63 PGM 2017-2018</t>
  </si>
  <si>
    <t>ಹಡಗಲಿ ತಾಲ್ಲೂಕಿನ ಮಹಾಜನಹಳ್ಳಿ ಗ್ರಾಮಪಂಚಾಯಿತಿಯ ಬ್ಲಾಕ್ ಆದ ಮನೆಯನ್ನು ಅನ್‍ಬ್ಲಾಕ್ ಮಾಡುವ ಬಗ್ಗೆ - 272838</t>
  </si>
  <si>
    <t>PI RGRHCL 64 PGM 2017-2018</t>
  </si>
  <si>
    <t>ಆನೇಕಲ್ ತಾಲ್ಲೂಕಿನ ನೆರಳೂರು ಗ್ರಾಮಪಂಚಾಯಿತಿಯ ಬ್ಲಾಕ್ ಆದ ಮನೆಗಳನ್ನು ಅನ್‍ಬ್ಲಾಕ್ ಮಾಡುವ ಬಗ್ಗೆ - 48922, 54202 54133</t>
  </si>
  <si>
    <t>PI RGRHCL 65 PGM 2017-2018</t>
  </si>
  <si>
    <t>ಬ್ಯಾಡಗಿ ತಾಲ್ಲೂಕಿನ ಬನ್ನಿಹಟ್ಟಿ ಹಾಗೂ ಬುಡಪನಹಳ್ಳಿ ಗ್ರಾಮಪಂಚಾಯಿತಿಯ ಬ್ಲಾಕ್ ಆದ ಮನೆಗಳನ್ನು ಅನ್‍ಬ್ಲಾಕ್ ಮಾಡುವ ಬಗ್ಗೆ - 193495 119895 192939</t>
  </si>
  <si>
    <t>PI RGRHCL 66 PGM 2017-2018</t>
  </si>
  <si>
    <t>ಹುಮಾನಾಬಾದ್ ತಾಲ್ಲೂಕಿನ ಹಳ್ಳಿಖೇಡ(ಕೆ) ಗ್ರಾಮಪಂಚಾಯಿತಿಯ ಬ್ಲಾಕ್ ಆದ ಮನೆಗಳನ್ನು ಅನ್‍ಬ್ಲಾಕ್ ಮಾಡುವ ಬಗ್ಗೆ - 204929</t>
  </si>
  <si>
    <t>PI RGRHCL 67 PGM 2017-2018</t>
  </si>
  <si>
    <t>ಹುಕ್ಕೇರಿ ತಾಲ್ಲೂಕಿನ ನೇರಲಿ ಗ್ರಾಮಪಂಚಾಯಿತಿಯ ಫಲಾನುಭವಿಯ ಹೆಸರನ್ನು ತಿದ್ದುಪಡಿ ಮಾಡುವಂತೆ ಕೋರಿರುವ ಬಗ್ಗೆ 450417</t>
  </si>
  <si>
    <t>PI RGRHCL 68 PGM 2017-2018</t>
  </si>
  <si>
    <t>ಜಗಳೂರು ತಾಲ್ಲೂಕಿನ ಗುತ್ತಿದುರ್ಗ ಗ್ರಾಮಪಂಚಾಯಿತಿಯ ಫಲಾನುಭವಿಯ ಗೋಡೆ ಹಂತದ ಛಾಯಾಚಿತ್ರವನ್ನು ರದ್ದುಪಡಿಸುವಂತೆ ಕೋರಿರುವ ಬಗ್ಗೆ. ಫ.ಕೋ-216782</t>
  </si>
  <si>
    <t>28.04.2017</t>
  </si>
  <si>
    <t>PI RGRHCL 69 PGM 2017-2018</t>
  </si>
  <si>
    <t>ಮುಳಬಾಗಿಲು ತಾಲ್ಲೂಕಿನ ಮುದಿಗೆರೆ ಗ್ರ್ರಾಮ ಪಂಚಾಯಿತಿಯ ಫಲಾನುಭವಿಗೆ ಅನುದಾನ ಬಿಡುಗಡೆ ಮಾಡುವ ಬಗ್ಗೆ - 150998</t>
  </si>
  <si>
    <t>PI RGRHCL 70 PGM 2017-2018</t>
  </si>
  <si>
    <t>ದೇವಗುರ್ಗ ತಾಲ್ಲುಕಿನ ಕೆಲವು ಗ್ರಾಮಪಂಚಾಯಿತಿಗಳಿಗೆ ಇಂದಿರಾ ಆವಾಸ್ ಯೋಜನೆಯಡಿ ಮನೆಗಳನ್ನು ಮಂಜೂರು ಮಾಡುವಂತೆ ಕೋರಿರುವ ಬಗ್ಗೆ.</t>
  </si>
  <si>
    <t>PI RGRHCL 71 PGM 2017-2018</t>
  </si>
  <si>
    <t>ಗಂಗಾವತಿ ತಾಲ್ಲೂಕಿನ ಮರಳಿ ಗ್ರಾಮಪಂಚಾಯಿತಿಯ ಫಲಾನುಭವಿಯ ಮನೆಯ ಜಿಪಿಎಸ್ ನ್ನು ರದ್ದುಮಾಡುವ ಬಗ್ಗೆ -157693</t>
  </si>
  <si>
    <t>01.05.2017</t>
  </si>
  <si>
    <t>PI RGRHCL 72 PGM 2017-2018</t>
  </si>
  <si>
    <t xml:space="preserve">ಶಹಾಪುರ ತಾಲ್ಲೂಕಿನ ಖಾನಾಪುರ ಗ್ರಾಮಪಂಚಾಯಿತಿಯ ಅಲ್ಪಸಂಖ್ಯಾತ ವರ್ಗದ ಕುಟುಂಬಗಳಿಗೆ ವಸತಿ ಸೌಲಭ್ಯ ಕಲ್ಪಿಸುವ ಬಗ್ಗೆ </t>
  </si>
  <si>
    <t>04.05.2017</t>
  </si>
  <si>
    <t>PI RGRHCL 73 PGM 2017-2018</t>
  </si>
  <si>
    <t>ಮುದ್ದೇಬಿಹಾಳ ತಾಲ್ಲೂಕಿನ ಬಿ ಸಾಲವಾಡಗಿ ಪಂಚಾಯಿತಿಯಲ್ಲಿ ಅವ್ಯವಹಾರ ನಡೆದಿದೆಯೆಂದು ದೂರು ನೀಡಿರುವ ಬಗ್ಗೆ</t>
  </si>
  <si>
    <t>PI RGRHCL 74 PGM 2017-2018</t>
  </si>
  <si>
    <t>ಸÉೂರಬ ತಾಲ್ಲೂಕಿನ ನ್ಯಾರ್ಶಿ ಗ್ರಾಮಪಂಚಾಯಿತಿಯ ಫಲಾನುಭವಿಗೆ ಅನುದಾನ ಬಿಡುಗಡೆ ಮಾಡುವ ಬಗ್ಗೆ - 127542</t>
  </si>
  <si>
    <t>11.05.2017</t>
  </si>
  <si>
    <t>PI RGRHCL 75 PGM 2017-2018</t>
  </si>
  <si>
    <t>ರಾಯಭಾಗ ತಾಲ್ಲೂಕಿನ ಕೆಂಪಟ್ಟಿ ಗ್ರಾಮಪಂಚಾಯಿತಿಗೆ ಪಿಎಂಎವೈ ಯೋಜೆನಯಡಿ ಗುರಿ ನೀಡದೇ ಇರುವ ಬಗ್ಗೆ</t>
  </si>
  <si>
    <t>PI RGRHCL 76 PGM 2017-2018</t>
  </si>
  <si>
    <t>ಹೊಸದುರ್ಗ ತಾಲ್ಲೂಕಿನ ದೊಡ್ಡಘಟ್ಟ ಗ್ರಾಮಪಂಚಾಯಿತಿಯ ಫಲಾನುಭವಿಯ ಹೆಸರನ್ನು ತಿದ್ದುಪಡಿ ಮಾಡುವಂತೆ ಕೋರಿರುವ ಬಗ್ಗೆ 287500</t>
  </si>
  <si>
    <t>PI RGRHCL 77 PGM 2017-2018</t>
  </si>
  <si>
    <t>ಮುದ್ದೇಬಿಹಾಳ ತಾಲ್ಲೂಕಿನ ಹುಲ್ಲೂರು ಹಾಗೂ ಬಬಾಗೇವಾಡಿ ತಾಲ್ಲೂಕಿನ ಪಿಎಂಎವೈ ಯೋಜನೆಯಡಿ ಹೆಚ್ಚುವರಿ ಮನೆಗಳನ್ನು ಮಂಜೂರು ಮಾಡುವಂತೆ ಕೋರಿರುವ ಬಗ್ಗೆ</t>
  </si>
  <si>
    <t>PI RGRHCL 78 PGM 2017-2018</t>
  </si>
  <si>
    <t>ಮುದ್ದೇಬಿಹಾಳ ತಾಲ್ಲೂಕಿನ ಭಳಬಟ್ಟಿ ಹಾಗೂ ಯಲಗೂರ ಗ್ರ್ರಾಮ ಪಂಚಾಯಿತಿಗಳಡಿ ಅವ್ಯವಹಾರ ನಡೆದಿರುವ ಬಗ್ಗೆ</t>
  </si>
  <si>
    <t>PI RGRHCL 79 PGM 2017-2018</t>
  </si>
  <si>
    <t>ದೇವದುರ್ಗ ತಾಲ್ಲೂಕಿನ ಮಲ್ಲದೇವರಗುಡ್ಡ ಗ್ರಾಮಪಂಚಾಯಿತಿಯ ಫಲಾನುಭವಿಯ ಮನೆಯ ಜಿಪಿಎಸ್ ನ್ನು ರದ್ದುಮಾಡುವ ಬಗ್ಗೆ - 315127</t>
  </si>
  <si>
    <t>PI RGRHCL 80 PGM 2017-2018</t>
  </si>
  <si>
    <t>ದಕ್ಷಿಣ ಕನ್ನಡ ಜಿಲ್ಲೆ ಬೆಳ್ತಂಗಡಿ ತಾಲ್ಳುಕಿನ ಬ್ಲಾಕ್ ಆದ ಮನೆಗಳನ್ನು ಅನ್‍ಬ್ಲಾಕ್ ಮಾಡುವಂತೆ ಕೋರಿರುವ ಬಗ್ಗೆ</t>
  </si>
  <si>
    <t>PI RGRHCL 81 PGM 2017-2018</t>
  </si>
  <si>
    <t>ತೀರ್ಥಹಳ್ಳಿ ತಾಲ್ಲೂಕಿನ ಹÉದ್ದೂರು ಗ್ರಾಮಪಂಚಾಯಿತಿಯ ಫಲಾನುಭವಿಗೆ ಅನುದಾನ ಬಿಡುಗಡೆ ಮಾಡುವಂತೆ ಕೋರಿರುವ ಬಗ್ಗೆ - 108009 128191</t>
  </si>
  <si>
    <t>PI RGRHCL 82 PGM 2017-2018</t>
  </si>
  <si>
    <t>ಯiÁದಗಿರಿ ತಾಲ್ಲೂಕಿನ ಗುಂಡಗುರ್ತಿ ಗ್ರಾಮಪಂಚಾಯಿತಿಯ ಫಲಾನುಭವಿಗೆ ಅನುದಾನ ಬಿಡುಗಡೆ ಮಾಡುವ ಬಗ್ಗೆ - 196597</t>
  </si>
  <si>
    <t>PI RGRHCL 83 PGM 2017-2018</t>
  </si>
  <si>
    <t>ಬೆಂಗಳೂರು ದಕಇಣ ತಾಲ್ಲೂಕಿನ ಬೇಗೂರು ಹೋಬಳಿ ಕೂಡ್ಲು U್ಫ್ರಮದ U್ಫ್ರಮಸ್ಥರಿಗೆ ಪಿಎಂಎವೈ ಯೋಜನೆಯಡಿ ಹೆಚ್ಚುವರಿ ಮನೆಗಳನ್ನು ಮಂಜೂರು ಮಾಡುವಂತೆ ಕೋರಿರುವ ಬಗ್ಗೆ</t>
  </si>
  <si>
    <t>PI RGRHCL 84 PGM 2017-2018</t>
  </si>
  <si>
    <t>ಚಿಂತಾಮಣಿ ತಾಲ್ಲೂಕಿನ ಮಸ್ತೇನಹಳ್ಳಿ ಗ್ರಾಮಪಂಚಾಯಿತಿಯ ಫಲಾನುಭವಿಯ ಮನೆಯ ಛಾಯಾಚಿತ್ರವನ್ನು ರದ್ದುಮಾಡುವಂತೆ ಕೋರಿರುವ ಬಗ್ಗೆ - 234828</t>
  </si>
  <si>
    <t>PI RGRHCL 85 PGM 2017-2018</t>
  </si>
  <si>
    <t>ಕುಷ್ಟಗಿ ತಾಲ್ಲೂಕಿನ ನಿಲೋಗಲ್, ಹೂಲಗೇರಾ, ಮೇಣೆದಾಳ ಹಾಗೂ ತುಮರಿಕೊಪ್ಪ ಗ್ರ್ರಾಮ ಪಂಚಾಯಿತಿಯ ಪಿಎಂಎವೈ ಯೋಜನೆಯಡಿ ಪಲಾನುಭವಿಗಳ ವಿವರಗಳನ್ನು ಗ್ರಾಮಪಂಚಾಯಿತಿಗೆ ಮರು ವರ್ಗಾಯಿಸುವ ಬಗ್ಗೆ</t>
  </si>
  <si>
    <t>PI RGRHCL 86 PGM 2017-2018</t>
  </si>
  <si>
    <t>ತರೀಕೆರೆ ತಾಲ್ಲೂಕಿನ ಗಡೀಹಳ್ಳಿ ಗ್ರ್ರಾಮ ಪಂಚಾಯಿತಿಯ ಫಲಾನುಭವಿಯ ಮನೆಯ ಉಇಔ ಆuಠಿಟiಛಿಚಿಣe ರದ್ದುಮಾಡುವ ಬಗ್ಗೆ - 163009 290733</t>
  </si>
  <si>
    <t>PI RGRHCL 87 PGM 2017-2018</t>
  </si>
  <si>
    <t>ಲಿಂಗಸುಗೂರು ತಾಲ್ಲೂಕಿನ ಗೊರೆಬಾಳ ಗ್ರಾಮಪಂಚಾಯಿತಿಯ ವಸತಿರಹಿತರಿಗೆ ಪಿಎಂಎವೈ ಯೋಜನೆಯಡಿ ಮನೆಗಳನ್ನು ಮಂಜೂರು ಮಾಡುವಂತೆ ಕೋರಿರುವ ಬಗ್ಗೆ</t>
  </si>
  <si>
    <t>PI RGRHCL 88 PGM 2017-2018</t>
  </si>
  <si>
    <t>ಮಾನ್ವಿ ತಾಲ್ಲೂಕಿನ ವಟಗಲ್ ಗ್ರಾಮಪಂಚಾಯಿತಿಯ ಫಲಾನುಭವಿಯ ಮನೆಯ ಛಾಯಾಚಿತ್ರವನ್ನು ರದ್ದುಮಾಡುವಂತೆ ಕೋರಿರುವ ಬಗ್ಗೆ - 221926</t>
  </si>
  <si>
    <t>PI RGRHCL 89 PGM 2017-2018</t>
  </si>
  <si>
    <t>ಮಾನ್ವಿ ತಾಲ್ಲೂಕಿನ ಗೋರ್ಖಲ್ ಗ್ರಾಮಪಂಚಾಯಿತಿಯ ಫಲಾನುಭವಿಯ ಶೌಚಾಲಯದ ಛಾಯಾಚಿತ್ರವನ್ನು ರದ್ದುಮಾಡುವಂತೆ ಕೋರಿರುವ ಬಗ್ಗೆ - 310382</t>
  </si>
  <si>
    <t>PI RGRHCL 90 PGM 2017-2018</t>
  </si>
  <si>
    <t>ಮಾಹಿತಿ ಹಕ್ಕು ಅಧಿನಯಮದಡಿ ಮಾಹಿತಿ ಕೋರಿರುವ ಬಗ್ಗೆ- ಪಾವಗಡ ತಾಲ್ಲೂಕಿನ ಕಡಮಡಗು ಗ್ರಾಮಪಂಚಾಯಿತಿಯ ಫಲಾನುಭವಿಯ ಅನುದಾನದ ಬಗ್ಗೆ -229135</t>
  </si>
  <si>
    <t>PI RGRHCL 91 PGM 2017-2018</t>
  </si>
  <si>
    <t>ದಕ್ಷಿಣ ಕನÀ್ನಡ ಜಿಲ್ಲೆಯ ಬೆಳ್ತಂಗಡಿ ತಾಲ್ಲೂಕಿನ ಪಿಎಂಎವೈ ಯೋಜನೆಯಡಿ ಗುರಿಯನ್ನು ಆಧ್ಯರ್ಪಣೆ ಮಾಡುವ ಬಗ್ಗೆ</t>
  </si>
  <si>
    <t>25.05.2017</t>
  </si>
  <si>
    <t>PI RGRHCL 92 PGM 2017-2018</t>
  </si>
  <si>
    <t>ರಾಣಿಬೆನ್ನೂರು ತಾಲ್ಲೂಕಿನ ಬೇಳೂರು ಗ್ರಾಮಪಂಚಾಯಿತಿಯ ಫಲಾನುಭವಿಯ ಮನೆಯ ಛಾಯಾಚಿತ್ರವನ್ನು ರದ್ದುಮಾಡುವಂತೆ ಕೋರಿರುವ ಬಗ್ಗೆ - 326812</t>
  </si>
  <si>
    <t>PI RGRHCL 93 PGM 2017-2018</t>
  </si>
  <si>
    <t>ಜೇವರ್ಗಿ ತಾಲ್ಲೂಕಿನ ಬರ ಪೀಡಿತ ಪ್ರದೇಶದಲ್ಲಿ ಪ್ರಧಾನ ಮಂತ್ರಿ ಆವಾಸ್ ಯೋಜನೆಯಡಿ 80 ಹೆಚ್ಚುವರಿ ಮನಗಳನ್ನು ನೀಡುವಂತೆ ಕೋರಿರುವ ಬಗ್ಗೆ.</t>
  </si>
  <si>
    <t>PI RGRHCL 94 PGM 2017-2018</t>
  </si>
  <si>
    <t>ರಾಯಬಾಗ ತಾಲ್ಲೂಕಿನ ಮೇಕಳಿ ಗ್ರಾಮಪಂಚಾಯಿತಿಯ ವಸತಿರಹಿತರಿಗೆ ಇಂದಿರಾ ಆವಾಸ್ ಯೋಜನೆಯಡಿ ಮನೆಗಳನ್ನು ಮಂಜೂರು ಮಾಡುವಂತೆ ಕೋರಿರುವ ಬಗ್ಗೆ</t>
  </si>
  <si>
    <t>PI RGRHCL 95 PGM 2017-2018</t>
  </si>
  <si>
    <t>ಬಾಗಲಕೋಟೆ ತಾಲ್ಲೂಕಿನ ಯಡಹಳ್ಳಿ ಗ್ರ್ರಾಮ ಪಂಚಾಯಿತಿಯ ವಸತಿ ಯೋಜನಯಡಿ ಮಂಜೂರಾದ ಮನೆಯನ್ನು ಮತ್ತೊಬ್ಬರಿಗೆ ಕೊಟ್ಟಿರುವ ಬಗ್ಗೆ</t>
  </si>
  <si>
    <t>PI RGRHCL 96 PGM 2017-2018</t>
  </si>
  <si>
    <t>ರಾಯಚೂರು ತಾಲಲ್ಲೂಕಿನ ಯರಗೇರಾ ಗ್ರಾಮಪಂಚಾಯಿತಿಯಲ್ಲಿ ಮರು ಆಯ್ಕೆಯಾಗಿರುವ ಫಲಾನುಭವಿಯನ್ನು ರದ್ದುಗೊಳಿಸುವಂತೆ ಕೋರಿರುವ ಬಗ್ಗೆ</t>
  </si>
  <si>
    <t>PI RGRHCL 97 PGM 2017-2018</t>
  </si>
  <si>
    <t>ದೇವದುರ್ಗ ತಾಲ್ಲೂಕಿನ ದೊಂಡಂಬಲಿ ಗ್ರಾಮಪಂಚಾಯಿತಿಯ ಫಲಾನುಭವಿಯ ಮನೆಯ ಜಿಪಿಎಸ್ ನ್ನು ಸರಿ ಮಾಡುವ ಬಗ್ಗೆ - 153025</t>
  </si>
  <si>
    <t>PI RGRHCL 98 PGM 2017-2018</t>
  </si>
  <si>
    <t>ಬಸವನ ಬಾಗೇವಾಡಿ ತಾಲ್ಲೂಕಿ£ ಇಂಗಳೇಶ್ವರ ಗ್ರಾಮಪಂಚಾಯಿತಿಗೆ ಪ್ರಧಾನ ಮಂತ್ರಿ ಆವಾಸ್ ಯೋಜನೆಯಡಿ 350 ಹೆಚ್ಚುವರಿ ಮನಗಳನ್ನು ನೀಡುವಂತೆ ಕೋರಿರುವ ಬಗ್ಗೆ.</t>
  </si>
  <si>
    <t>PI RGRHCL 99 PGM 2017-2018</t>
  </si>
  <si>
    <t>ಮಾನ್ವಿ ತಾಲ್ಲೂಕಿನ ಬಾಗಲವಾಡ ಗ್ರಾಮಪಂಚಾಯಿತಿಯ ಫಲಾನುಭವಿಯ ಹೆಸರನ್ನು ತಿದ್ದುಪಡಿ ಮಾಡುವಂತೆ ಕೋರಿರುವ ಬಗ್ಗೆ 281239</t>
  </si>
  <si>
    <t>PI RGRHCL 100 PGM 2017-2018</t>
  </si>
  <si>
    <t>ಕೊರಟಗೆರೆ ತಾಲ್ಲೂಕಿನ ಹಂಚಿಹಳ್ಳಿ ಗ್ರಾಮಪಂಚಾಯಿತಿಯ ಫಲಾನುಭವಿಗೆ ಮನೆ ಮಂಜೂರು ಮಾಡುವಂತೆ ಕೋರಿರುವ ಬಗ್ಗೆ</t>
  </si>
  <si>
    <t>PI RGRHCL 101 PGM 2017-2018</t>
  </si>
  <si>
    <t>ಹುಣಸೂರು ತಾಲ್ಲೂಕಿನ ಕರಿಮುದ್ದನಹಳ್ಳಿ ಗ್ರಾಮಪಂಚಾಯಿತಿಯ ಫಲಾನುಭವಿಯ ಹೆಸರು ಬದಲಾವಣೆ ಬಗ್ಗೆ - 246901</t>
  </si>
  <si>
    <t>PI RGRHCL 102 PGM 2017-2018</t>
  </si>
  <si>
    <t>ಶಿರಾ ತಾಲ್ಲೂಕಿನ ಬುಕ್ಕಾ ಪಟ್ಟಣ ಗ್ರಾಮಪಂಚಾಯಿತಿಯ ಫಲಾನುಭವಿಯ ಮನೆಯ ಛಾಯಾಚಿತ್ರವನ್ನು ರದ್ದುಮಾಡುವಂತೆ ಕೋರಿರುವ ಬಗ್ಗೆ - 548079</t>
  </si>
  <si>
    <t>PI RGRHCL 103 PGM 2017-2018</t>
  </si>
  <si>
    <t>ನÉಲಮಂಗಲ ತಾಲ್ಲೂಕಿನ ನರಸೀಪುರ ಗ್ರಾಮಪಂಚಾಯಿತಿಯ 2013-14ನೇ ಸಾಲಿನ ಇಂದಿರಾ ಆವಾಸ್ ಯೋಜನೆ ಫಲಾನುಭವಿಯ ಜಿಪಿಎಸ್ ಛಾಯಾಚಿತ್ರ ರದ್ದುಗೊಳಿಸಲು ಕೋರಿರುವ ಬಗ್ಗೆ-59979</t>
  </si>
  <si>
    <t>PI RGRHCL 104 PGM 2017-2018</t>
  </si>
  <si>
    <t>ನರಸಿಂಹರಾಜಪುರ ತಾಲ್ಲೂಕಿನ ಮಾಗುಂಡಿ ಗ್ರ್ರಾಮ ಪಂಚಾಯಿತಿಯ ಫಲಾನುಭವಿಗೆ ಅನುದಾನ ಬಿಡುಗಡೆ ಮಾಡುವ ಬಗ್ಗೆ - 106305</t>
  </si>
  <si>
    <t>PI RGRHCL 105 PGM 2017-2018</t>
  </si>
  <si>
    <t>ಸವಣೂರು ತಾಲ್ಲೂಕಿನ ಡಂಬರಮತ್ತೂರ ಗ್ರಾಮಪಂಚಾಯಿತಿಯಲ್ಲಿನ ಫಲಾನುಭವಿಯ ಜಿಪಿಎಸ್ ಛಾಯಾಚಿತ್ರ ರದ್ದುಗೊಳಿಸಲು ಕೋರಿರುವ ಬಗ್ಗೆ-ಫ.ಕೋ:178859 &amp; 178893</t>
  </si>
  <si>
    <t>PI RGRHCL 106 PGM 2017-2018</t>
  </si>
  <si>
    <t>ಉಡುಪಿ ತಾಲ್ಲೂಕಿನ ಕÉೂೀಟಾ ಗ್ರಾಮಪಂಚಾಯಿತಿಗೆ ಹೆಚ್ಚುವರಿ ಮನೆಗಳನ್ನು ಮಂಜೂರು ಮಾಡಿರುವಂತೆ ಕೋರಿರುವ ಬಗ್ಗೆ</t>
  </si>
  <si>
    <t>PI RGRHCL 107 PGM 2017-2018</t>
  </si>
  <si>
    <t>ಚನ್ನಗಿರಿ ತಾಲ್ಲೂಕಿನ ಕಗತ್ತುರು ಗ್ರಾಮಪಂಚಾಯಿತಿಯ ಫಲಾನುಭವಿಯ ಮನೆಯ ಜಿಪಿಎಸ್ ನ್ನು ರದ್ದುಮಾಡುವ ಬಗ್ಗೆ -409056</t>
  </si>
  <si>
    <t>PI RGRHCL 108 PGM 2017-2018</t>
  </si>
  <si>
    <t>ಗದಗ ತಾಲ್ಲೂಕಿನ ತಿಮ್ಮಾಪೂರ ಗ್ರಾಮಪಂಚಾಯಿತಿಯಲ್ಲಿನ ಫಲಾನುಭವಿಯ ಜಿಪಿಎಸ್ ಛಾಯಾಚಿತ್ರ ರದ್ದುಗೊಳಿಸಲು ಕೋರಿರುವ ಬಗ್ಗೆ-ಫ.ಕೋ:69737</t>
  </si>
  <si>
    <t>PI RGRHCL 109 PGM 2017-2018</t>
  </si>
  <si>
    <t>ಚಿಂತಾಮಣಿ ತಾಲ್ಲೂಕಿನ ಕೋಟಗಲ್ ಗ್ರಾಮಪಂಚಾಯಿತಿಯ ಫಲಾನುಭವಿಯ ಮನೆಯ ಅನುದಾನವನ್ನು ಡಿಡಿ ಮೂಲಕ ಹಿಂದಿರುಗಿಸುತ್ತಿರುವ ಬಗ್ಗೆ-</t>
  </si>
  <si>
    <t>PI RGRHCL 110 PGM 2017-2018</t>
  </si>
  <si>
    <t>ರಾಯಚೂರು ತಾಲ್ಲೂಕಿನ ಮರ್ಚಡ ಗ್ರಾಮಪಂಚಾಯಿತಿಯ ಫಲಾನುಭವಿಯ ಮನೆಯನ್ನು ಓಕೆ ಮಾಡಿ ಅನುದಾನ ಬಿಡುಗಡೆ ಮಾಡುವ ಬಗ್ಗೆ - 298802</t>
  </si>
  <si>
    <t>PI RGRHCL 111 PGM 2017-2018</t>
  </si>
  <si>
    <t>ಹುಮiÁನಾಬಾದ್ ತಾಲ್ಲೂಕಿನ ಸುಲ್ತಾನಾಬಾದ್ ಹಾಗೂ ದುಬಲಗುಂಡಿ ಗ್ರಾಮಪಂಚಾಯಿತಿಯ ಫಲಾನುಭವಿಗಳ ಮನೆಯನ್ನು ಓಕೆ ಮಾಡುವ ಬಗ್ಗೆ - 196240 195296</t>
  </si>
  <si>
    <t>PI RGRHCL 112 PGM 2017-2018</t>
  </si>
  <si>
    <t>ರಾಮದುರ್ಗಾ ತಾಲ್ಲೂಕಿನ ಸುನ್ನಳ ಗ್ರ್ರಾಮ ಪಂಚಾಯಿತಿಯ ಪಿಎಂಎವೈ ಯೋಜನೆಯಡಿ ಪಲಾನುಭವಿಗಳ ವಿವರಗಳನ್ನು ಗ್ರಾಮಪಂಚಾಯಿತಿಗೆ ಮರು ವರ್ಗಾಯಿಸುವ ಬಗ್ಗೆ</t>
  </si>
  <si>
    <t>PI RGRHCL 113 PGM 2017-2018</t>
  </si>
  <si>
    <t>ದೇವನಹಳ್ಳಿ ತಾಲ್ಲೂಕಿನ ಕೋರಮಂಗಲ ಗ್ರಾಮಪಂಚಾಯಿತಿಯಲ್ಲಿನ ಫಲಾನುಭವಿಯ ಜಿಪಿಎಸ್ ಛಾಯಾಚಿತ್ರ ರದ್ದುಗೊಳಿಸಲು ಕೋರಿರುವ ಬಗ್ಗೆ-ಫ.ಕೋ: 64147</t>
  </si>
  <si>
    <t>PI RGRHCL 114 PGM 2017-2018</t>
  </si>
  <si>
    <t>ಶಹಾಪುರ ತಾಲ್ಲೂಕಿನ ಸಗರ ಗ್ರಾಮಪಂಚಾಯಿತಿಯ ಫಲಾನುಭವಿಯ ಮನೆಯನ್ನು ಓಕೆ ಮಾಡುವಂತೆ ಕೋರಿರುವ ಬಗ್ಗೆ - 143648</t>
  </si>
  <si>
    <t>PI RGRHCL 115 PGM 2017-2018</t>
  </si>
  <si>
    <t>ಬಾಗೇಪಲ್ಲಿ ತಾಲ್ಲೂಕಿನ ಬಿಳ್ಳುರು ಗ್ರ್ರಾಮ ಪಂಚಾಯಿತಿಯ ಫಲಾನುಭವಿಯ ಮನೆಯ ಜಿಪಿಎಸ್ ನ್ನು ರದ್ದುಮಾಡುವ ಬಗ್ಗೆ - 43635</t>
  </si>
  <si>
    <t>PI RGRHCL 116 PGM 2017-2018</t>
  </si>
  <si>
    <t>ನಂಜನಗೂಡು ತಾಲ್ಲೂಕಿನ ಕೋಣನೂರು ಗ್ರಾಮಪಂಚಾಯಿತಿಯಲ್ಲಿನ ಫಲಾನುಭವಿಗೆ ಅನುದಾನ ಬಿಡುಗಡೆ ಮಾಡುವಂತೆ ಕೋರಿರುವ ಬಗ್ಗೆ-244192, 257455</t>
  </si>
  <si>
    <t>PI RGRHCL 117 PGM 2017-2018</t>
  </si>
  <si>
    <t>PI RGRHCL 118 PGM 2017-2018</t>
  </si>
  <si>
    <t>ಕುರೇಕುಪ್ಪ ಪುರಸಭೆಯ ಫಲಾನುಭವಿಯ ಮನೆಯನ್ನು ಓಕೆ ಮಾಡುವ ಬಗ್ಗೆ - 266711</t>
  </si>
  <si>
    <t>PI RGRHCL 119 PGM 2017-2018</t>
  </si>
  <si>
    <t>ಮಂಗಳೂರು ತಾಲ್ಲೂಕಿನ ಬೆಳುವಾಯಿ ಗ್ರಾಮಪಂಚಾಯಿತಿಯ ಜಿಲ್ಲಾ ಪಂಚಾಯಿತಿಯಿಂದ ರಿಜೆಕ್ಟ್ ಆದ ಮನೆಯನ್ನು ರಿಟರ್ನ ಮಾಡುವ ಬಗ್ಗೆ - 75327</t>
  </si>
  <si>
    <t>PI RGRHCL 120 PGM 2017-2018</t>
  </si>
  <si>
    <t>ಕೊಪ್ಪ್ ತಾಲ್ಲೂಕಿನ ಹರಂದೂರು ಗ್ರಾಮಪಂಚಾಯಿತಿಯಲ್ಲಿನ ಫಲಾನುಭವಿಯ ಗುರಿಯನ್ನು ಆನ್‍ಲೈನ್‍ನಲ್ಲಿ ರದ್ದುಗೊಳಿಸಲು ಕೋರಿರುವ ಬಗ್ಗೆ-128783</t>
  </si>
  <si>
    <t>PI RGRHCL 121 PGM 2017-2018</t>
  </si>
  <si>
    <t>ಕೂಡ್ಲಿಗಿ ತಾಲ್ಲೂಕಿನ ಹ್ಯಾಳ್ಯಾ ಗ್ರಾಮಪಂಚಾಯಿತಿಯ ಫಲಾನುಭವಿಯ ಮನೆಯ ಜಿಪಿಎಸ್ ನ್ನು ತಡೆಹಿಡಿಯುವಂತೆ ಕೋರಿರುವ ಬಗ್ಗೆ - 257206</t>
  </si>
  <si>
    <t>PI RGRHCL 122 PGM 2017-2018</t>
  </si>
  <si>
    <t>ಬಸವನ ಬಾಗೇವಾಡಿ ತಾಲ್ಲೂಕಿ£ ಯಾಳವಾರ ಗ್ರಾಮಪಂಚಾಯಿತಿಗೆ ಪ್ರಧಾನ ಮಂತ್ರಿ ಆವಾಸ್ ಯೋಜನೆಯಡಿ 200 ಹೆಚ್ಚುವರಿ ಮನಗಳನ್ನು ನೀಡುವಂತೆ ಕೋರಿರುವ ಬಗ್ಗೆ.</t>
  </si>
  <si>
    <t>PI RGRHCL 123 PGM 2017-2018</t>
  </si>
  <si>
    <t>ದೇವದುರ್ಗ ತಾಲ್ಲೂಕಿನ ನಾಗಡದಿನಿ ಗ್ರಾಮಪಂಚಾಯಿತಿಯಲ್ಲಿನ ಫಲಾನುಭವಿಯ ಮನೆಯನ್ನು ಅನ್‍ಬ್ಲಾಕ್ ಮಾಡಲು ಕೋರಿರುವ ಬಗ್ಗೆ ಫ.ಕೋ:292110</t>
  </si>
  <si>
    <t>PI RGRHCL 124 PGM 2017-2018</t>
  </si>
  <si>
    <t>ಹೊಳೆನರಸೀಪುರ ತಾಲ್ಳೂಕಿನಮೂಡಲಹಿಪ್ಪೆ ಗ್ರಾಮಪಂಚಾಯಿತಿಯ ಫಲಾನುಭವಿಯ ಖಾತೆಗೆ ಅನುದಾನ ಬಿಡುಗಡೆ ಮಾಡುವಂತೆ ಕೋರಿರುವ ಬಗ್ಗೆ - 122693</t>
  </si>
  <si>
    <t>PI RGRHCL 125 PGM 2017-2018</t>
  </si>
  <si>
    <t>ಶ್ರೀನಿವಾಸಪುರ ತಾಲ್ಳುಕಿನ ಮಾಸ್ತೇನಹಳ್ಳಿ ಗ್ರಾಮಪಂಚಾಯಿತಿಯ ಫಲಾನುಬವಿಯ ಮನೆಯ ಛಾಯಾಚಿತ್ರವನ್ನು ರದ್ದುಮಾಡುವ ಬಗ್ಗೆ - 169913</t>
  </si>
  <si>
    <t>PI RGRHCL 126 PGM 2017-2018</t>
  </si>
  <si>
    <t xml:space="preserve">ಚನÀ್ನರಾಯಪಟ್ಟಣ ತಾಲ್ಳುಕಿನ ಅಣತಿ ಗ್ರಾಮಪಂಚಾಯಿತಿಯ ಜಿಯೋ ಡೂಪ್ಲಿಕೇಟ್ ನ್ನು ರದ್ದುಮಾಡುವಂತೆ ಕೋರಿರುವ ಬಗ್ಗೆ </t>
  </si>
  <si>
    <t>PI RGRHCL 127 PGM 2017-2018</t>
  </si>
  <si>
    <t>ನವಲಗುಂದ ತಾಲಲ್ಲೂಕಿನ ನಾವಳ್ಳಿ ಗ್ರಾಮಪಂಚಾಯಿತಿಯ ಫಲಾನುಭವಿಯ ಮನೆಯ ಛಾಯಚಿತ್ರವನ್ನು ರದ್ದುಮಾಡುವಂತೆ ಕೋರಿರುವ ಬಗ್ಗೆ - 54898</t>
  </si>
  <si>
    <t>PI RGRHCL 128 PGM 2017-2018</t>
  </si>
  <si>
    <t>ನವಲಗುಂದ ತಾಲಲ್ಲೂಕಿನ ನಾವಳ್ಳಿ ಗ್ರಾಮಪಂಚಾಯಿತಿಯ ಫಲಾನುಭವಿಯ ಮನೆಯ ಛಾಯಚಿತ್ರವನ್ನು ರದ್ದುಮಾಡುವಂತೆ ಕೋರಿರುವ ಬಗ್ಗೆ - 93400</t>
  </si>
  <si>
    <t>PI RGRHCL 129 PGM 2017-2018</t>
  </si>
  <si>
    <t xml:space="preserve">ಶಿವಮೊಗ್ಗ ತಾಲ್ಲೂಕಿನ ವಿವಿಧ ಗ್ರಾಮಪಂಚಾಯಿತಿಗಳಿಗೆ ಹೆಚ್ಚುವರಿ ಮನೆಗಳನ್ನು ಮಂಜೂರು ಮಾಡುವ ಬಗ್ಗೆ </t>
  </si>
  <si>
    <t>PI RGRHCL 130 PGM 2017-2018</t>
  </si>
  <si>
    <t>ನೆಲಮಂಗಲ ತಾಲ್ಲೂಕಿನ ಹಸಿರುವಳ್ಳಿ ಗ್ರ್ರಾಮ ಪಂಚಾಯಿತಿ ಫಲಾನುಭವಿಯನ್ನು ಬ್ಲಾಕ್ ಮಾಡುವಂತೆ ಕೋರಿರುವ ಬಗ್ಗೆ - ಫ.ಕೋಡ್: 54831</t>
  </si>
  <si>
    <t>PI RGRHCL 131 PGM 2017-2018</t>
  </si>
  <si>
    <t>ಹುನಗುಂದ ತಾಲ್ಲೂಕಿನ ಹಿರೇಕೊಡಗಲಿ ಗ್ರಾಮಪಂಚಾಯಿತಿಯಲ್ಲಿನ ಫಲಾನುಭವಿಯ ಜಿಪಿಎಸ್ ಛಾಯಾಚಿತ್ರ ರದ್ದುಗೊಳಿಸಲು ಕೋರಿರುವ ಬಗ್ಗೆ-ಫ.ಕೋ:169827</t>
  </si>
  <si>
    <t>PI RGRHCL 132 PGM 2017-2018</t>
  </si>
  <si>
    <t>ಕೋಲಾರ ತಾಲ್ಲೂಕಿನ ಐತರಾಸನಹಳ್ಳಿ ಗ್ರಾಮಪಂಚಾಯಿತಿಯಲ್ಲಿನ ಫಲಾನುಭವಿಯ ಜಿಪಿಎಸ್ ಛಾಯಾಚಿತ್ರ ರದ್ದುಗೊಳಿಸಲು ಕೋರಿರುವ ಬಗ್ಗೆ-ಫ.ಕೋ:138331</t>
  </si>
  <si>
    <t>PI RGRHCL 133 PGM 2017-2018</t>
  </si>
  <si>
    <t>ಮುದ್ದೇಬಿಹಾಳ ತಾಲ್ಲೂಕಿನ ಆಲೂರು ಗ್ರಾಮಪಂಚಾಯಿತಿಯಲ್ಲಿನ ಫಲಾನುಭವಿಯನ್ನು ಅನ್‍ಬ್ಲಾಕ್ ಮಾಡಲು ಕೋರಿರುವ ಬಗ್ಗೆ-251979</t>
  </si>
  <si>
    <t>PI RGRHCL 134 PGM 2017-2018</t>
  </si>
  <si>
    <t xml:space="preserve">ಹುಮಾನಾಬಾದ್ ತಾಲ್ಲೂಕಿನ ಸುಲ್ತಾನಾಬಾದ್ ಗ್ರಾಮಪಂಚಾಯಿತಿಯ ಫಲಾನುಭವಿಗಳ ಮನೆಯ ಛಾಯಾಚಿತ್ರವನ್ನು ರದ್ದುಮಾಡುವ ಬಗ್ಗೆ </t>
  </si>
  <si>
    <t>PI RGRHCL 135 PGM 2017-2018</t>
  </si>
  <si>
    <t>ರಾಯಚೂರು ತಾಲ್ಲೂಕಿನ ಇಡಪನೂರು ಗ್ರಾಮಪಂಚಾಯಿತಿಯ ಫಲಾನುಭವಿಗಳ ಮನೆಯ ಛಾಯಾಚಿತ್ರವನ್ನು ರದ್ದುಮಾಡುವ ಬಗ್ಗೆ - 297954</t>
  </si>
  <si>
    <t>PI RGRHCL 136 PGM 2017-2018</t>
  </si>
  <si>
    <t>ಶಿರಹಟ್ಟಿ ತಾಲ್ಲೂಕಿನ ರಾಮಗೇರಿ ಹಾಗೂ ಮಡಳ್ಳಿ ಗ್ರಾಮಪಂಚಾಯಿತಿಯಲ್ಲಿ ಪಿಎಂಎವೈ ಯೋಜನೆಯಡಿ ಫಲಾನುಭವಿಗಳ ಮಾಹಿತಿ ಇಲ್ಲದಿರುವ ಬಗ್ಗೆ</t>
  </si>
  <si>
    <t>PI RGRHCL 137 PGM 2017-2018</t>
  </si>
  <si>
    <t>ಮುಧೋಳ ತಾಲ್ಲೂಕಿನ ಮಾಚಕನೂರು ಗ್ರಾಮಪಂಚಾಯಿತಿಯಲ್ಲಿನ ಫಲಾನುಭವಿಗಳಿಗೆ ಅನುದಾನ ಬಿಡುಗಡೆ ಮಾಡುವಂತೆ ಕೋರಿರುವ ಬಗ್ಗೆ</t>
  </si>
  <si>
    <t>PI RGRHCL 138 PGM 2017-2018</t>
  </si>
  <si>
    <t>ಚಳ್ಳಕೆರೆ ತಾಲ್ಳೂಕಿನ ಕೆಲವು ಫಲಾನುಬವಿಗಳ ಮನೆಯ ಛಾಯಾಚಿತ್ರವನ್ನು ರದ್ದುಮಾಡುವಂತೆ ಕೋರಿರುವ ಬಗ್ಗೆ - 333707 191664 191666</t>
  </si>
  <si>
    <t>PI RGRHCL 139 PGM 2017-2018</t>
  </si>
  <si>
    <t>ರಾಯಬಾಗ್ ತಾಲ್ಲೂಕಿನ ನಿಡಗುಂದಿ ಗ್ರಾಮಪಂಚಾಯಿತಿಗೆ 200 ಸಾಮಾನ್ಯ ಕುಟುಂಬಗಳೊಗೆ ಮನೆ ಮಂಜೂರು ಮಾಡುವಂತೆ ಕೋರಿರುವ ಬಗ್ಗೆ</t>
  </si>
  <si>
    <t>PI RGRHCL 140 PGM 2017-2018</t>
  </si>
  <si>
    <t>ಸಿಂಧಗಿ ತಾಲ್ಲೂಕಿನ ಕಡಣಿ ಗ್ರಾಮಪಂಚಾಯಿತಿಗೆ ಹೆಚ್ಚುವರಿ ಮಂಜೂರು ಮಾಡುವಂತೆ ಕೋರಿರುವ ಬಗ್ಗೆ</t>
  </si>
  <si>
    <t>PI RGRHCL 141 PGM 2017-2018</t>
  </si>
  <si>
    <t>ಹೊಸಪೇಟೆ ತಾಲ್ಲೂಕಿನ ದೇವಸಮುದ್ರ ಗ್ರಾಮಪಂಚಾಯಿತಿಯಲ್ಲಿನ ಫೋಟೋ ಮಿಸ್‍ಮ್ಯಾಚ್ ಆಗಿರುವ ಫಲಾನುಭವಿಗೆ ಓಕೆ ಮಾಡಿಸಿ ಅನುದಾನ ಬಿಡುಗಡೆ ಮಾಡುವಂತೆ ಕೋರಿರುವ ಬಗ್ಗೆ</t>
  </si>
  <si>
    <t>PI RGRHCL 142 PGM 2017-2018</t>
  </si>
  <si>
    <t>ತರೀಕೆರೆ ತಾಲ್ಲೂಕಿನ ಬುಕ್ಕಾಂಬುದಿ ಗ್ರಾಮಪಂಚಾಯಿತಿಯಲ್ಲಿನ ಫಲಾನುಭವಿಗೆ ಅನುದಾನ ಬಿಡುಗಡೆ ಮಾಡುವಂತೆ ಕೋರಿರುವ ಬಗ್ಗೆ- ಫ.ಕೋ:109548</t>
  </si>
  <si>
    <t>PI RGRHCL 143 PGM 2017-2018</t>
  </si>
  <si>
    <t>ರಾಮನಗರ ತಾಲ್ಲೂಕಿನ ಮಂಚನಾಯಕನ ಹಳ್ಳಿ ಗ್ರಾಮಪಂಚಾಯಿತಿಯ ಫಲಾನುಭವಿಗೆ ಅನುದಾನ ಬಿಡುಗಡೆ ಮಾಡುವಂತೆ ಕೋರಿರುವ ಬಗ್ಗೆ - 130261</t>
  </si>
  <si>
    <t>PI RGRHCL 144 PGM 2017-2018</t>
  </si>
  <si>
    <t>ಜೇವರ್ಗಿ ತಾಲ್ಲೂಕಿನ ಕಾಕನೂರ ಗ್ರಾಮಪಂಚಾಯಿತಿಯಲ್ಲಿನ ಫಲಾನುಭವಿಯನ್ನು ಅನ್‍ಬ್ಲಾಕ್ ಮಾಡಲು ಕೋರಿರುವ ಬಗ್ಗೆ-365347</t>
  </si>
  <si>
    <t>PI RGRHCL 145 PGM 2017-2018</t>
  </si>
  <si>
    <t>ಬೆಂಗಳೂರು ದಕ್ಷಿಣ ತಾಲ್ಳೂಕಿನ ದೊಡ್ಡvತುಗೂರು ಗ್ರಾಮಪಂಚಾಯಿತಿಯ ಜಿಲ್ಲಾ ಪಂಚಾಯಿತಿಯಿಂದ ರಿಜೆಕ್ಟ್ ಆದ ಮನೆಯನ್ನು ರಿಟರ್ನ ಮಾಡುವ ಬಗ್ಗೆ - 56135</t>
  </si>
  <si>
    <t>PI RGRHCL 146 PGM 2017-2018</t>
  </si>
  <si>
    <t>ಶಿವಮೊಗ್ಗ ತಾಲ್ಲೂಕಿನ ಅವನೂರು ಗ್ರಾಮಪಂಚಾಯಿತಿಯಲ್ಲಿನ ಫಲನುಭವಿಗೆ ಮನೆ ಮಂಜೂರು ಮಾಡಲು ಕೋರಿರುವ ಬಗ್ಗೆ</t>
  </si>
  <si>
    <t>17.06.2017</t>
  </si>
  <si>
    <t>PI RGRHCL 147 PGM 2017-2018</t>
  </si>
  <si>
    <t>ನೆಲಮಂಗಲ ತಾಲ್ಲೂಕಿನ ಕೊಡಿಗೆಹಳಿ ಗ್ರಾಮಪಂಚಾಯಿತಿ ಫಲಾನುಭವಿಗೆ ಮನೆ ಮಂಜೂರು ಮಾಡುವ ಬಗ್ಗೆ</t>
  </si>
  <si>
    <t>PI RGRHCL 148 PGM 2017-2018</t>
  </si>
  <si>
    <t>ರಾಯಚೂರು ತಾಲ್ಲೂಕಿನ ಯರಗೇರಾ ಗ್ರಾಮಪಂಚಾಯತಿಯ 2016-17ನೇ ಸಾಲಿನಲ್ಲಿ ಪಿಎಂಎವೈ ಹೆಚ್ಚುವರಿ ಯೋಜನೆಯಡಿಯಲ್ಲಿ ಕಾನೂನು ಬಾಹಿರವಾಗಿ ಫಲಾನುಭವಿಗಳನ್ನು ಆಯ್ಕೆ ಮಾಡಿರುವ ಬಗ್ಗೆ</t>
  </si>
  <si>
    <t>23.06.2017</t>
  </si>
  <si>
    <t>PI RGRHCL 149 PGM 2017-2018</t>
  </si>
  <si>
    <t>ದೇವನಹಳ್ಳಿ ತಾಲ್ಳೂಕಿನ ಬಿದಲೂರು ಹಾಗೂ ವೆಂಕಟಗಿರಿಕೋಟೆ ಗ್ರಾಮಪಂಚಾಯಿತಿಯ ಫಲಾನುಭವಿಯ ಮನೆಯ ಛಾಯಾಚಿತ್ರವನ್ನು ರದ್ದುಮಾಡುವಂತೆ ಕೋರಿರುವ ಬಗ್ಗೆ - 64103 75687 115827</t>
  </si>
  <si>
    <t>PI RGRHCL 150 PGM 2017-2018</t>
  </si>
  <si>
    <t>ಹೆಚ್.ಡಿ ಕೋಟೆ ತಾಲ್ಲೂಕಿನ ಹಾದನೂರು ಗ್ರಾಮಪಂಚಾಯತಿಯಲ್ಲಿನ ಬಿಪಿಎಸ್ ಕುಟುಂಬಗಳಿಗೆ ಮನೆಗಳನ್ನು ಮಂಜೂರ ಮಾಡಿಕೊಡಲು ಕೋರಿರುವ ಬಗ್ಗೆ</t>
  </si>
  <si>
    <t>PI RGRHCL 151 PGM 2017-2018</t>
  </si>
  <si>
    <t>ಹಿರಿಯೂರು ತಾಲ್ಲೂಕಿನ ಹೂವಿನ ಹೊಳೆ ಗ್ರಾಮಪಂಚಾಯತಿಯಲ್ಲಿನ ಎಸ್.ಇ.ಸಿ.ಸಿ ಪಟಿಯಲ್ಲಿ ಹೆಸರಿದ್ದರೂ ಮನೆ ನೀಡದಿರುವ ಬಗ್ಗೆ</t>
  </si>
  <si>
    <t>PI RGRHCL 152 PGM 2017-2018</t>
  </si>
  <si>
    <t>ಶಿವಮೊಗ್ಗ ಜಿಲ್ಲೆಯಲ್ಲಿ ಗುರಿಯನ್ನು ವರ್ಗಾಯಿಸಿಕೊಡುವಂತೆ ಕೋರಿದ್ದು, ಗ್ರಾಮಪಂಚಾಯಿತಿ ಮಾಹಿತಿ ಲಭ್ಯವಿಲ್ಲದೇ ಇರುವ ಬಗ್ಗೆ</t>
  </si>
  <si>
    <t>24.06.2017</t>
  </si>
  <si>
    <t>PI RGRHCL 153 PGM 2017-2018</t>
  </si>
  <si>
    <t>ರಾಯಚೂರು ತಾಲ್ಲೂಕಿನ ಕಮಲಾಪೂರು ಗ್ರಾಮಪಂಚಾಯತಿಯಲ್ಲಿ ನಕಲಿ ದಾಖಲೆ ಸೃಷ್ಟಿಸಿ ವಸತಿ ಯೋಜನೆಯಡಿಯಲ್ಲಿ ಮನೆ ಮಂಜೂರು ಮಾಡುತ್ತಿರುವ ಬಗ್ಗೆ</t>
  </si>
  <si>
    <t>PI RGRHCL 154 PGM 2017-2018</t>
  </si>
  <si>
    <t>ಅರಕಲಗೂಡು ತಾಲ್ಲೂಕಿನ ಕೂರಟಿಕೆರೆ ಗ್ರಾಮಪಂಚಾಯಿತಿಯಲ್ಲಿನ ಫಲಾನುಭವಿಯ ಜಿಪಿಎಸ್ ಛಾಯಾಚಿತ್ರ ರದ್ದುಗೊಳಿಸಲು ಕೋರಿರುವ ಬಗ್ಗೆ-ಫ.ಕೋ: 356010</t>
  </si>
  <si>
    <t>PI RGRHCL 155 PGM 2017-2018</t>
  </si>
  <si>
    <t>ಭಾಲ್ಕಿ ತಾಲ್ಲೂಕಿನ ಇಂಚೂರ ಗ್ರಾಮಪಂಚಾಯಿತಿಯಲ್ಲಿ ಒಂದೇ ಮನೆಯ ಜಿಪಿಎಸ್ ಛಾಯಾಚಿತ್ರವನ್ನು ಎರಡು ಫಲಾನುಭವಿಗಳಿಗೆ ಅಳವಡಿಸಿರುವುದಾಗಿ ದೂರು ಬಂದಿರುವ ಬಗ್ಗೆ ಫ.ಕೋ:185984&amp;186017</t>
  </si>
  <si>
    <t>PI RGRHCL 156 PGM 2017-2018</t>
  </si>
  <si>
    <t>ಬ್ಯಾಡಗಿ ತಾಲ್ಲೂಕಿನ ಮೋಟೆ ಬೆನ್ನೂರು ಗ್ರಾಮಪಂಚಾಯಿತಿಯಲ್ಲಿ ಒಂದೇ ಫಲಾನುಬವಿಗೆ ಮೂರು ಬಾರಿ ಮನೆ ಮಂಜೂರಾಗಿರುವುದಾಗಿ ದೂರು ಬಂದಿರುವ ಬಗ್ಗೆ</t>
  </si>
  <si>
    <t>PI RGRHCL 157 PGM 2017-2018</t>
  </si>
  <si>
    <t>ರಾಯಚೂರು ತಾಲ್ಲೂಕಿನ ಚಂದ್ರಬಂಡಾ ಗ್ರಾಮಪಂಚಾಯಿತಿಯಲ್ಲಿನ ಫಲಾನುಭವಿಯ ಅನುದಾನ ಹಿಂಪಡೆದು ಜಿಪಿಎಸ್ ಛಾಯಾಚಿತ್ರ ರದ್ದುಗೊಳಿಸಲು ಕೋರಿರುವ ಬಗ್ಗೆ- ಫ.ಕೋ:295877</t>
  </si>
  <si>
    <t>PI RGRHCL 158 PGM 2017-2018</t>
  </si>
  <si>
    <t>ಹುಕ್ಕೇರಿ ತಾಲ್ಲೂಕಿನ ಹಂಚಿನಾಳ ಗ್ರಾಮಪಂಚಾಯಿತಿಯಲ್ಲಿ ಪಿಎಂಎವೈ ಯೋಜನೆಯಡಿಯಲ್ಲಿ ಅನರ್ಹ ಫಲಾನುಭವಿಗಳನ್ನು ಆಯ್ಕೆ ಮಾಡಿರುವ ಬಗ್ಗೆ</t>
  </si>
  <si>
    <t>PI RGRHCL 159 PGM 2017-2018</t>
  </si>
  <si>
    <t>ದೊಡ್ಡಬಳ್ಳಾಪುರ ತಾಲ್ಲೂಕಿನ ಮಾದಗೊಂಡನಹಳ್ಳಿ ಗ್ರಾಮಪಂಚಾಯಿತಿಯಲ್ಲಿನ ಫಲಾನುಭವಿಯು ಮನೆ ಮಂಜೂರು ಮಾಡುವಂತೆ ಕೋರಿರುವ ಬಗ್ಗೆ</t>
  </si>
  <si>
    <t>PI RGRHCL 160 PGM 2017-2018</t>
  </si>
  <si>
    <t>ಮಾನ್ವಿ ತಾಲ್ಲೂಕಿನ ಮಲ್ಲಟ ಗ್ರಾಮಪಂಚಾಯಿತಿಯಲ್ಲಿನ ಫಲಾನುಭವಿಯ ಜಿಪಿಎಸ್ ಛಾಯಾಚಿತ್ರ ರದ್ದುಗೊಳಿಸಲು ಕೋರಿರುವ ಬಗ್ಗೆ-ಫ.ಕೋ: 404483</t>
  </si>
  <si>
    <t>PI RGRHCL 161 PGM 2017-2018</t>
  </si>
  <si>
    <t>ಲಿಂಗಸುಗೂರು ತಾಲ್ಲೂಕಿನ ಹಟ್ಟಿ ಹಾಗೂ ಮಾವಿನಭಾವಿ ಗ್ರಾಮಪಂಚಾಯಿತಿಯಲ್ಲಿನ ಫಲಾನುಭವಿಯ ಜಿಪಿಎಸ್ ಛಾಯಾಚಿತ್ರ ರದ್ದುಗೊಳಿಸಲು ಕೋರಿರುವ ಬಗ್ಗೆ-ಫ.ಕೋ: 310537 263198</t>
  </si>
  <si>
    <t>PI RGRHCL 162 PGM 2017-2018</t>
  </si>
  <si>
    <t>ಔರದ್À ತಾಲ್ಲೂಕಿನ ಎಕ್ಸಾಂಬಾ ಗ್ರಾಮಪಂಚಾಯಿತಿ ಫಲಾನುಬವಿಯ ಜಿಪಿಎಸ್ ಛಾಯಚಿತ್ರ ಓಕೆ ಮಾಡಲು ಕೋರಿರುವ ಬಗ್ಗೆ.</t>
  </si>
  <si>
    <t>PI RGRHCL 163 PGM 2017-2018</t>
  </si>
  <si>
    <t>ಕೊಳ್ಳೇಗಾಲ ತಾಲ್ಲೂಕಿನ ಪಿಜಿಪಾಳ್ಯ ಗ್ರಾಮಪಂಚಾಯಿತಿ ಫಲಾನುಬವಿಗಳ ಜಿಯೋ ಡುಪ್ಲಿಕೇಟ್‍ನ್ನು ತೆರವುಗೊಳಿಸುವ ಬಗ್ಗೆ.</t>
  </si>
  <si>
    <t>PI RGRHCL 164 PGM 2017-2018</t>
  </si>
  <si>
    <t>ಗೌರಿಬಿದನೂರು ತಾಲ್ಲೂಕಿನ ಜರಬಂಡಹಳ್ಳಿ ಗ್ರಾಮಪಂಚಾಯಿತಿಯಲ್ಲಿ ಪಿಎಂಎವೈ ಯೋಜನೆಯಡಿ ಫಲಾನುಭವಿಗಳ ಮಾಹಿತಿ ಇಲ್ಲದಿರುವ ಬಗ್ಗೆ</t>
  </si>
  <si>
    <t>PI RGRHCL 165 PGM 2017-2018</t>
  </si>
  <si>
    <t>ಕೊಪ್ಪಳ ತಾಲ್ಳೂಕಿನ ಮಾದಿನೂರ ಗ್ರಾಮಪಂಚಾಯಿತಿಯ ಫಲಾನುಭವಿಯ ಮನೆಯ ಛಾಯಾಚಿತ್ರವನ್ನು ರದ್ದುಮಾಡುವ ಬಗ್ಗೆ - 208374 157614</t>
  </si>
  <si>
    <t>PI RGRHCL 166 PGM 2017-2018</t>
  </si>
  <si>
    <t>ಸಿರುಗುಪ್ಪಾ ತಾಲ್ಲೂಕಿನ ಬಾಗೇವಾಡಿ ಫಲಾನುಬವಿಯ ಬ್ಯಾಂಕ್ ಖಾತೆಯನ್ನು ಬದಲಾಯಿಸಿ ಕೊಡುವ ಬಗ್ಗೆ - 362227</t>
  </si>
  <si>
    <t>29.06.2017</t>
  </si>
  <si>
    <t>PI RGRHCL 167 PGM 2017-2018</t>
  </si>
  <si>
    <t>ನವಲಗುಂದ ತಾಲ್ಲೂಕಿನ ಶಿಶ್ವಿನಹಳ್ಳಿ ಫಲಾನುಬವಿಯ ಮನೆಯನ್ನು ಓಕೆ ಮಾಡುವ ಬಗ್ಗೆ 77167</t>
  </si>
  <si>
    <t>PI RGRHCL 168 PGM 2017-2018</t>
  </si>
  <si>
    <t>ಶಹಾಪುರ ತಾಲ್ಲೂಕಿನ ಗೋಗಿ (ಕೆ) ಗ್ರಾಮಪಂಚಾಯಿತಿಯ ಜಿಯೋ ಡೂಪ್ಲಿಕೇಟ್ ನ್ನು ರದ್ದುಮಾಡುವ ಬಗ್ಗೆ</t>
  </si>
  <si>
    <t>PI RGRHCL 169 PGM 2017-2018</t>
  </si>
  <si>
    <t>ಲಿಂಗಸುಗೂರು ತಾಲ್ಳೂಕಿನ ಹೂನೂರ ಗ್ರಾಮಪಂಚಾಯಿತಿಯ ಫಲಾನುಬವಿಯ ಚೆಕ್ ಮಾಹಿತಿಯನ್ನು ರದ್ದುಮಾಡುವ ಬಗ್ಗೆ - 259184</t>
  </si>
  <si>
    <t>PI RGRHCL 170 PGM 2017-2018</t>
  </si>
  <si>
    <t>ಸಿಂಧನೂರು ತಾಲ್ಲೂಕಿನ ಜವಳಗೇರಾ ಗ್ರಾಮಪಂಚಾಯಿತಿಯ ಜಿಯೋ ಡೂಪ್ಲಿಕೇಟ್‍ನ್ನು ರದ್ದುಗೊಳಿಸಿ ಅನುದಾನ ಬಿಡುಗಡೆ ಮಾಡುವಂತೆ ಕೋರಿರುವ ಬಗ್ಗೆ - 304185</t>
  </si>
  <si>
    <t>PI RGRHCL 171 PGM 2017-2018</t>
  </si>
  <si>
    <t>ಚಿಂತಾಮಣಿ ತಾಲೂಕಿನ ಕೋನಪ್ಪಲ್ಲಿ ಗ್ರಾಮಪಂಚಾಯಿತಿಯ ಫಲಾನುಭವಿಯ ಮನೆಯ ಜಿಪಿಎಸ್ ನ್ನು ರದ್ದುಮಾಡುವ ಬಗ್ಗೆ - 111802</t>
  </si>
  <si>
    <t>04.07.2017</t>
  </si>
  <si>
    <t>PI RGRHCL 172 PGM 2017-2018</t>
  </si>
  <si>
    <t>ಪುತ್ತೂರು ತಾಲ್ಲೂಕಿನ ಬಡಗನ್ನುರು ಗ್ರಾಮಪಂಚಾಯಿತಿಯ ಜಿಯೋ ಡೂಪ್ಲಿಕೇಟ್ ನ್ನು ರದ್ದುಮಾಡುವ ಬಗ್ಗೆ</t>
  </si>
  <si>
    <t>PI RGRHCL 173 PGM 2017-2018</t>
  </si>
  <si>
    <t>ಸಿಂಧನೂರು ತಾಲ್ಲೂಕಿನ ಅಲಬನೂರು ಗ್ರಾಮಪಂಚಾಯಿತಿಯ ಫಲಾನುಭವಿಯ ಅನುದಾನ ಹಿಂಪಡೆದು ಬ್ಲಾಕ್ ಮಾಡುವ ಕುರಿತು ಫ.ಕೋ:284839</t>
  </si>
  <si>
    <t>PI RGRHCL 174 PGM 2017-2018</t>
  </si>
  <si>
    <t>ಹೆಸರು ಬದಲಾವಣೆಗೆ ಸಂಬಂಧಿಸಿದಂತೆ ಪ್ರಸ್ತಾವನೆಯನ್ನು ಆನ್‍ಲೈನಿನಲ್ಲಿ ಸಲ್ಲಿಸುವ ಬಗ್ಗೆ</t>
  </si>
  <si>
    <t>07.07.2017</t>
  </si>
  <si>
    <t>PI RGRHCL 175 PGM 2017-2018</t>
  </si>
  <si>
    <t xml:space="preserve">ಹುನಗುಂದ ತಾಲ್ಲೂಕಿನ ಸುಳೇಭಾವಿ ಗ್ರಾಮಫಂಚಾಯಿತಿಯ ಫಲಾನುಭವಿಗಳ ಖಾತೆಯಿಂದ ಅನುದಾನವನ್ನು ಹಿಂಪಡೆಯುವಂತೆ ಕೋರಿರುವ ಬಗ್ಗೆ </t>
  </si>
  <si>
    <t>PI RGRHCL 176 PGM 2017-2018</t>
  </si>
  <si>
    <t>ಮೊಳಕಾಲ್ಮೂರು ತಾಲ್ಲೂಕಿನ ಕೋನಸಾಗರ ಗ್ರಾಮಫಂಚಾಯಿತಿಯ ಫಲಾನುಭವಿಗಳಿಗೆ ಅನುದಾನ ಬಿಡುಗಡೆ ಮಾಡುವ ಬಗ್ಗೆ - 203970 200645</t>
  </si>
  <si>
    <t>PI RGRHCL 177 PGM 2017-2018</t>
  </si>
  <si>
    <t>ಹೆಚ್ಚುವರಿ ಮನೆಗಳನ್ನು ಮಂಜೂರ ಮಾಡಿಕೊಡಲು ಕೋರಿರುವ ಬಗ್ಗೆ</t>
  </si>
  <si>
    <t>PI RGRHCL 178 PGM 2017-2018</t>
  </si>
  <si>
    <t>ಟಿ.ನರಸೀಪುರ ಉಕ್ಕಲಗೆರೆ ಗ್ರಾಮಪಂಚಾಯಿತಿಯಲ್ಲಿನ 2015-16ನೇ ಸಾಲಿನ ಫಲಾನುಭವಿಯ ಜಿಪಿಎಸ್ ಛಾಯಾಚಿತ್ರ ರದ್ದುಗೊಳಿಸುವ ಬಗ್ಗೆ-ಫ.ಕೋ:265659</t>
  </si>
  <si>
    <t>PI RGRHCL 179 PGM 2017-2018</t>
  </si>
  <si>
    <t>14.07.2017</t>
  </si>
  <si>
    <t>PI RGRHCL 180 PGM 2017-2018</t>
  </si>
  <si>
    <t>ಕೊಪÀ್ಪಳ ತಾಲ್ಲೂಕಿನ ಮದಿನೂರು ಗ್ರಾಮ ಪಂಚಾಯಿತಿಯಲಿನ ಫಲಾನುಭವಿಯ ಜಿಪಿಎಸ್ ಛಾಯಾಚಿತ್ರ ರದ್ದುಗೊಳಿಸಲು ಕೋರಿರುವ ಬಗ್ಗೆ: ಫ.ಕೋ:208374</t>
  </si>
  <si>
    <t>PI RGRHCL 181 PGM 2017-2018</t>
  </si>
  <si>
    <t>ಖಾನಾಪುರ ತಾಲ್ಲೂಕಿನ ರಾಮಗುರವಾಡಿ ಗ್ರಾಮಪಂಚಾಯಿತಿಯಲ್ಲಿನ ಫಲಾನುಭವಿಯ ಜಿಪಿಎಸ್ ಛಾಯಾಚಿತ್ರ ರದ್ದುಗೊಳಿಸಲು ಕೋರಿರುವ ಬಗ್ಗೆ: ಫ.ಕೋ:424925</t>
  </si>
  <si>
    <t>PI RGRHCL 182 PGM 2017-2018</t>
  </si>
  <si>
    <t>ಸಿಂಧಗಿ ತಾಲ್ಲೂಕಿನ ಹಂದಿಗನೂರು ಗ್ರಾಮಪಂಚಾಯಿತಿಯಲ್ಲಿ ವಸತಿಯೋಜನೆಯಡಿಯಲ್ಲಿ ಅವ್ಯವಹಾರ ನಡೆದಿರುವ ಬಗ್ಗೆ</t>
  </si>
  <si>
    <t>PI RGRHCL 183 PGM 2017-2018</t>
  </si>
  <si>
    <t>ಮಾಹಿತಿ ಹಕ್ಕು ಅಧಿನಯಮದಡಿ ಮಾಹಿತಿ ಕೋರಿರುವ ಬಗ್ಗೆ- ಚಿ.ನಾ.ಹಳ್ಳಿ ತಾಲ್ಲೂಕಿನ ತಿಮ್ಲಾಪುರ ಗ್ರಾಮಪಂಚಾಯಿತಿಗೆ ವಿವಿಧ ವಸತಿ ಯೋಜನೆಗಳಡಿ ಮನೆ ನೀಡಿರುವ ಬಗ್ಗೆ -</t>
  </si>
  <si>
    <t>PI RGRHCL 184 PGM 2017-2018</t>
  </si>
  <si>
    <t>ಸಿಂಧನೂರು ತಾಲ್ಲೂಕಿನ ಸಾಲಗುಂದಾ ಗ್ರಾಮಪಂಚಾಯಿತಿಯಲ್ಲಿ ಪಿಎಂಎವೈ ಯೋಜನೆಯಡಿ ಫಲಾನುಬವಿಗಳ ಆಯ್ಕೆಯಲ್ಲಿ ಅವ್ಯವಹಾರ ನಡೆಸಿರುವ ಬಗ್ಗೆ</t>
  </si>
  <si>
    <t>PI RGRHCL 185 PGM 2017-2018</t>
  </si>
  <si>
    <t>ಹುಣಸೂರು ತಾಲ್ಲೂಕಿನ ಧರ್ಮಾಪುರ ಹಾಗೂ ರಾಯಚುರು ತಾಲ್ಲೂಕಿನ ಸಗಮಕುಂಟ ಗ್ರಾಮಪಂಚಾಯಿತಿಯ ಫಲಾನುಭವಿಯ ಮನೆಯ ಛಾಯಾಚಿತ್ರವನ್ನು ರದ್ದುಮಾಡುವ ಬಗ್ಗೆ - 247601 449502</t>
  </si>
  <si>
    <t>PI RGRHCL 186 PGM 2017-2018</t>
  </si>
  <si>
    <t xml:space="preserve">ಅಥಣಿ ತಾಲ್ಲೂಕಿನ ಐಗಳಿ ಗ್ರಾಮಪಂಚಾಯಿತಿಯಲ್ಲಿ ಎಸ್‍ಇಸಿಸಿ ಪಟ್ಟಿಯಲ್ಲಿರದ ಅರ್ಹ ಫಲಾನುಭವಿಗಳನ್ನು ಆಯ್ಕೆ ಮಾಡುವ ಬಗ್ಗೆ </t>
  </si>
  <si>
    <t>PI RGRHCL 187 PGM 2017-2018</t>
  </si>
  <si>
    <t xml:space="preserve">ನಂಜನಗೂಡು ತಾಲ್ಲೂಕಿನ ವಿವಿಧ ಗ್ರಾಮಪಂಚಾಯಿತಿಯ ಫಲಾನುಬವಿಯ ಚೆಕ್ ಮಾಹಿತಿಯನ್ನು ರದ್ದುಮಾಡುವ ಬಗ್ಗೆ - </t>
  </si>
  <si>
    <t>PI RGRHCL 188 PGM 2017-2018</t>
  </si>
  <si>
    <t>ಸಿಂಧನೂರು ತಾಲ್ಲೂಕಿನ ಉಮಲೂಟಿ ಗ್ರಾಮಪಂಚಾಯಿತಿಯ ಫಲಾನುಭವಿಗೆ ಅನುದಾನ ಬಿಡುಗಡೆ ಮಾಡುವ ಬಗ್ಗೆ - 304246</t>
  </si>
  <si>
    <t>PI RGRHCL 189 PGM 2017-2018</t>
  </si>
  <si>
    <t>ಬಳ್ಳಾರಿ ತಾಲ್ಲೂಕಿನ ಗೆಣಿಕೆಹಾಳು ಗ್ರಾಮಪಂಚಾಯಿತಿಯ ಎಸ್‍ಇಸಿಸಿ ಡಾಟಾದಲ್ಲಿ ಕೈಬಿಟ್ಟಿರುವ ಅರ್ಹ ಫಲಾನುಭವಿಗಳನ್ನು ಸಲ್ಲಿಸುತ್ತಿರುವ ಬಗ್ಗೆ</t>
  </si>
  <si>
    <t>PI RGRHCL 190 PGM 2017-2018</t>
  </si>
  <si>
    <t>ಬ್ಯಾಡಗಿ ತಾಲ್ಲೂಕಿನ ಬುಡಪನಹಳ್ಳಿ ಹಾಗೂ ಬೀಳಗಿ ತಾಲ್ಲೂಕಿನ ಅನಗವಾಡಿ ಗ್ರಾಮಪಂಚಾಯಿತಿಯ ಫಲಾನುಭವಿಯ ಮನೆಯ ಛಾಯಾಚಿತ್ರವನ್ನು ರದ್ದುಮಾಡುವ ಬಗ್ಗೆ - 87324 118773</t>
  </si>
  <si>
    <t>PI RGRHCL 191 PGM 2017-2018</t>
  </si>
  <si>
    <t>ಔರಾದ್ ತಾಲ್ಲೂಕಿನ ಎಕಂಬಾ ಗ್ರಾಮಪಂಚಾಯಿತಿಯ ಫಲಾನುಭವಿಗಳ ಮನೆಯನ್ನು ಓಕೆ ಮಾಡುವ ಬಗ್ಗೆ - 198004</t>
  </si>
  <si>
    <t>PI RGRHCL 192 PGM 2017-2018</t>
  </si>
  <si>
    <t>ಬೆಳ್ತಂಗಡಿ ತಾಲ್ಲೂಕಿನ ಲಾಗಿನ್‍ನಲ್ಲಿರುವ ಮನೆಗಳ ಗುರಿಯನ್ನು ರದ್ದುಮಾಡುವಂತೆ ಕೋರಿರುವ ಬಗ್ಗೆ</t>
  </si>
  <si>
    <t>PI RGRHCL 193 PGM 2017-2018</t>
  </si>
  <si>
    <t>ಹಾವೇರಿ ತಾಲ್ಳೂಕಿನ ಬಸಾಪುರ ಗ್ರಾಮಪಂಚಾಯಿತಿಯ ಫಲಾನುಭವಿಗಳನ್ನು ಬ್ಲಾಕ್ ಮಾಡುವಂತೆ ಕೋರಿರುವ ಬಗ್ಗೆ ಒಟ್ಟು 48 ಫಲಾನುಭವಿಗಳು</t>
  </si>
  <si>
    <t>PI RGRHCL 194 PGM 2017-2018</t>
  </si>
  <si>
    <t>ಶಿರಹಟ್ಟಿ ತಾಲ್ಲೂಕಿನ ಕಡಕೋಳ ಗ್ರಾಮಪಂಚಾಯಿತಿಯ ಪಲಾನುಭವಿಗೆ ಅನುದಾನ ಬಿಡುಗಡೆ ಮಾಡುವಂತೆ ಕೋರಿರುವ ಬಗ್ಗೆ - 199765</t>
  </si>
  <si>
    <t>PI RGRHCL 195 PGM 2017-2018</t>
  </si>
  <si>
    <t>ಗ್ರಾಮಪಂಚಾಯಿತಿಯಿಂದ ನಮೂದಿಸಲಾದ ಚೆಕ್ ವಿವರಗಳನ್ನು ರದ್ದುಮಾಡುವಂತೆ ಸ್ವೀಕೃತವಾದ ಪ್ರಸ್ತಾವನೆಗಳನ್ನು ಹಿಂದಿರುಗಿಸುವ ಬಗ್ಗೆ</t>
  </si>
  <si>
    <t>21.07.2017</t>
  </si>
  <si>
    <t>PI RGRHCL 196 PGM 2017-2018</t>
  </si>
  <si>
    <t xml:space="preserve">ಸುರಪುರ ತಾಲ್ಲೂಕಿನ ನಾರಯಣಪೂರ ಗ್ರಾಮಪಂಚಾಯಿತಿಯ ವ್ಯಾಪ್ತಿಯ ಪಂಚಾಯತ್ ಅಭಿವೃದ್ದಿ ಅಧಿಕಾರಿ ಮೇಲೆ ಕ್ರಮ ಕೈಗೊಳ್ಳುವಬಗ್ಗೆ </t>
  </si>
  <si>
    <t>22.07.2017</t>
  </si>
  <si>
    <t>PI RGRHCL 197 PGM 2017-2018</t>
  </si>
  <si>
    <t>ಅಫಜಲಪೂರ ತಾಲ್ಲೂಕಿನ ಸಿರಸಗಿ ಗ್ರಾಮದ ನಿವಾಸಿಗೆ ಮನೆ ಮಂಜೂರು ಮಾಡುವಂತೆ ಕೋರಿರುವ ಬಗ್ಗೆ</t>
  </si>
  <si>
    <t>PI RGRHCL 198 PGM 2017-2018</t>
  </si>
  <si>
    <t xml:space="preserve">ಬಾಗಲಕೋಟೆ ತಾಲ್ಲೂಕಿನ ವೀರಾಪುರ ಗ್ರಾಮಪಂಚಾಯಿತಿಯ ಫಲಾನುಭವಿಯ ಅನುದಾನವನ್ನು ಹಿಂಪಡೆದು, ಛಾಯಾಚಿತ್ರವನ್ನು ರದ್ದುಮಾಡುವ ಬಗ್ಗೆ - 169543 169533 152312 152319 </t>
  </si>
  <si>
    <t>PI RGRHCL 199 PGM 2017-2018</t>
  </si>
  <si>
    <t xml:space="preserve">ಸುರಪುರ ತಾಲ್ಲೂಕಿನ ಗುಲಸರಾಂ ಗ್ರಾಮಪಂಚಾಯಿತಿಯ ಶಂತಪ್ಪ ತಂದೆ ದ್ಯಾವಪ್ಪ ಇವರಿಗೆ ಅನುದಾನ ಬಿಡುಗಡೆ ಬಗ್ಗೆ </t>
  </si>
  <si>
    <t>24.07.2017</t>
  </si>
  <si>
    <t>PI RGRHCL 200 PGM 2017-2018</t>
  </si>
  <si>
    <t>ಹೊಸಕೋಟೆ ತಾಲ್ಲೂಕಿನ ವಿವಿಧ ಗ್ರಾಮಪಂಚಾಯಿತಿಗಳಲ್ಲಿ ಛಾವಣಿ ಹಂತದಲ್ಲಿರುವ ಮನೆಗಳು ಪೂರ್ಣಗೊಂಡಿರುವ ಬಗ್ಗೆ</t>
  </si>
  <si>
    <t>PI RGRHCL 201 PGM 2017-2018</t>
  </si>
  <si>
    <t>ಹೆಗ್ಗಡದೇವನಕೋಟೆ ತಾಲ್ಲೂಕಿನ ತುಂಬಸೋಗೆ ಗ್ರಾಮಪಂಚಾಯಿತಿಯ ಫಲಾನುಭವಿಯ ಖಾತೆಯನ್ನು ನಿಗಮದ ವೆಬ್‍ಸೈಟಿನಲ್ಲಿ ನಮೂದಿಸುವಂತೆ ಕೋರಿರುವ ಬಗ್ಗೆ</t>
  </si>
  <si>
    <t>PI RGRHCL 202 PGM 2017-2018</t>
  </si>
  <si>
    <t>ದೇವದುರ್ಗ ತಾಲ್ಲೂಕಿನ ಅಮರಪುರ ಗ್ರಾಮಪಂಚಾಯಿತಿಯ ಗಂಗಮ್ಮ ಗಂ.ಗರುಡಯ್ಯ ಇವರಿಗೆ ಅನುದಾನ ಬಿಡುಗಡೆ ಮಾಡುವ ಬಗ್ಗೆ.</t>
  </si>
  <si>
    <t>PI RGRHCL 203 PGM 2017-2018</t>
  </si>
  <si>
    <t>ಚಿಕ್ಕಬಳ್ಳಾಪುರ ತಾಲ್ಲೂಕಿನ ಆವುಲಗುರ್ಕಿ ಗ್ರಾಮಪಂಚಾಯಿತಿಯ ಫಲಾನುಭವಿಯ ಅನುದಾನವನ್ನು ಹಿಂಪಡೆದು, ಛಾಯಾಚಿತ್ರವನ್ನು ರದ್ದುಮಾಡುವ ಬಗ್ಗೆ - 117876</t>
  </si>
  <si>
    <t>PI RGRHCL 204 PGM 2017-2018</t>
  </si>
  <si>
    <t>ಹೆಚïಡಿಕೋಟೆ ತಾಲ್ಲೂಕಿನ ಹಿರೇಹಳ್ಳಿ ಗ್ರಾಮಪಂಚಾಯಿತಿಯ ಫಲಾನುಭವಿಯ ಮನೆಯು ಓಕೆ ಆಗದಿರುವ ಬಗ್ಗೆ - 99734</t>
  </si>
  <si>
    <t>PI RGRHCL 205 PGM 2017-2018</t>
  </si>
  <si>
    <t>ಮದ್ದೂರು ತಾಲ್ಲೂಕಿನ ನಗರಕೆರೆ ಗ್ರಾಮಪಂಚಾಯಿತಿಯ ಫಲಾನುಭವಿಗೆ ಅನುದಾನ ಬಿಡುಗಡೆ ಮಾಡುವ ಬಗ್ಗೆ.</t>
  </si>
  <si>
    <t>PI RGRHCL 206 PGM 2017-2018</t>
  </si>
  <si>
    <t>ಚಿಕ್ಕನಾಯಕನಹಳ್ಳಿ ತಾಲ್ಲೂಕಿನ ದಸೂಡಿ ಗ್ರಾಮಪಂಚಾಯಿತಿಯ ಫಲಾನುಭವಿಗೆ ಅನುದಾನ ಬಿಡುಗಡೆ ಮಾಡುವ ಬಗ್ಗೆ.</t>
  </si>
  <si>
    <t>PI RGRHCL 207 PGM 2017-2018</t>
  </si>
  <si>
    <t>ಗಂಗಾವತಿ ತಾಲ್ಲೂಕಿನ ಸಿರವಾರ ಗ್ರಾಮದ ಫಲಾನುಭವಿಗೆ ಪ್ರಧಾನ ಮಂತ್ರಿ ಆವಾಸ್ ಯೋಜನೆ(ಗ್ರಾ) ಅಡಿಯಲ್ಲಿ ಮನೆ ಮಂಜೂರು ಮಾಡುವ ಬಗ್ಗೆ.</t>
  </si>
  <si>
    <t>PI RGRHCL 208 PGM 2017-2018</t>
  </si>
  <si>
    <t>ಬೀದರ್ ತಾಲ್ಲೂಕಿನ ಅಷ್ಠೂರು ಗ್ರಾಮಪಂಚಾಯಿತಿಯ ಫಲಾನುಭವಿಗೆ ಅನುದಾನ ಬಿಡುಗಡೆ ಮಾಡುವ ಬಗ್ಗೆ.</t>
  </si>
  <si>
    <t>PI RGRHCL 209 PGM 2017-2018</t>
  </si>
  <si>
    <t>ಹುನಗುಂದ ತಾಲ್ಲೂಕು ಅಮರಾವತಿ ಗ್ರಾಮಪಂಚಾಯಿತಿಯಲ್ಲಿ ಅಕ್ರಮವಾಗಿ ಫಲಾನುಭವಿಗಳ ಆಯ್ಕೆ ಕುರಿತು.</t>
  </si>
  <si>
    <t>PI RGRHCL 210 PGM 2017-2018</t>
  </si>
  <si>
    <t>ಗುಬ್ಬಿ ತಾಲ್ಲೂಕಿನ ಕೊಪ್ಪ ಗ್ರಾಮಪಂಚಾಯಿತಿಯಲ್ಲಿ ಅಕ್ರಮ ಮನೆ ಮಂಜೂರು ಮಾಡಿರುವ ಬಗ್ಗೆ.</t>
  </si>
  <si>
    <t>PI RGRHCL 211 PGM 2017-2018</t>
  </si>
  <si>
    <t>ಮಾಹಿತಿ ಹಕ್ಕು ಅಧಿನಿಯಮದಡಿ ಮಾಹಿತಿ ಕೋರಿರುವ ಬಗ್ಗೆ-ಬೆಂಗಳೂರು U್ಫ್ರಮಾಂತರ ಜಿಲ್ಲೆಯ ವ್ಯಾಪ್ತಿಯ ಡಿ 2016-17ನೇ ಸಾಲಿನಡಿ ಫಲಾನುಭವಿಗಳ ವಿವಿರ</t>
  </si>
  <si>
    <t>PI RGRHCL 212 PGM 2017-2018</t>
  </si>
  <si>
    <t>ಹೊಸಕೋಟೆ ತಾಲ್ಲೂಕಿನ ದೊಡ್ಡಹುಲ್ಲೂರು ಗ್ರಾಮಪಂಚಾಯಿತಿಯ ಫಲಾನುಭವಿಯ ಅನುದಾನವನ್ನು ಹಿಂಪಡೆದು, ಛಾಯಾಚಿತ್ರವನ್ನು ರದ್ದುಮಾಡುವ ಬಗ್ಗೆ - 63107</t>
  </si>
  <si>
    <t>PI RGRHCL 213 PGM 2017-2018</t>
  </si>
  <si>
    <t>ದೇವನಹಳ್ಳಿ ತಾಲ್ಲೂಕಿನ ವೆಂಕಟಗಿರಿಕೋಟೆ ಗ್ರಾಮಪಂಚಾಯಿತಿಯ ಫಲಾನುಭವಿಯ ಅನುದಾನವನ್ನು ಹಿಂಪಡೆದು, ಛಾಯಾಚಿತ್ರವನ್ನು ರದ್ದುಮಾಡುವ ಬಗ್ಗೆ - 108583 186327</t>
  </si>
  <si>
    <t>PI RGRHCL 214 PGM 2017-2018</t>
  </si>
  <si>
    <t>ಆಳಂದ ತಾಲ್ಲೂಕು ಪಡಸಾವಳ್ಳಿ ಗ್ರಾಮಪಂಚಾಯಿತಿಯ ಫಲಾನುಭವಿಯ ಜಿಯೋ ಡೂಪ್ಲಿಕೇಟ್ ಅನ್ನು ರದ್ದು ಮಾಡುವ ಬಗ್ಗೆ.</t>
  </si>
  <si>
    <t>PI RGRHCL 215 PGM 2017-2018</t>
  </si>
  <si>
    <t>ಮಾನ್ವಿ ತಾಲ್ಲೂಕಿನ ವಟಗಲ್ ಗ್ರಾಮಪಂಚಾಯಿತಿಯ ಫಲಾನುಭವಿಯ ಅನುದಾನವನ್ನು ಹಿಂಪಡೆದು, ಛಾಯಾಚಿತ್ರವನ್ನು ರದ್ದುಮಾಡುವ ಬಗ್ಗೆ - 305246</t>
  </si>
  <si>
    <t>PI RGRHCL 216 PGM 2017-2018</t>
  </si>
  <si>
    <t>ಆಳಂದ ತಾಲ್ಲೂಕಿನ ಸುಂಟನೂರು ಗ್ರಾಮಪಂಚಾಯಿತಿಯ ಫಲಾನುಭವಿಯ ಅನುದಾನವನ್ನು ಹಿಂಪಡೆದು, ಛಾಯಾಚಿತ್ರವನ್ನು ರದ್ದುಮಾಡುವ ಬಗ್ಗೆ - 462711</t>
  </si>
  <si>
    <t>05.08.2017</t>
  </si>
  <si>
    <t>PI RGRHCL 217 PGM 2017-2018</t>
  </si>
  <si>
    <t xml:space="preserve">ಆಳಂದ ತಾಲ್ಲೂಕಿನ ಪಡಸಾವಳಿ ಗ್ರಾಮಪಂಚಾಯಿತಿಯ ಫಲಾನುಭವಿಗೆ ಮನೆ ಮಂಜೂರು ಮಾಡುವ ಬಗ್ಗೆ </t>
  </si>
  <si>
    <t>PI RGRHCL 218 PGM 2017-2018</t>
  </si>
  <si>
    <t>ಗುಂಡ್ಲುಪೇಟೆ ತಾಲ್ಲೂಕಿನ ಅಗತಗೌಡನಹಳ್ಳಿ ಗ್ರಾಮಪಂಚಾಯಿತಿಯ ಫಲಾನುಭವಿಯ ಅನುದಾನವನ್ನು ಹಿಂಪಡೆದು, ಛಾಯಾಚಿತ್ರವನ್ನು ರದ್ದುಮಾಡುವ ಬಗ್ಗೆ - 121818</t>
  </si>
  <si>
    <t>PI RGRHCL 219 PGM 2017-2018</t>
  </si>
  <si>
    <t>ಧಾರವಾಡ ಜಿಲ್ಲಾ ಕಲಘಟಗಿ ತಾಲ್ಲೂಕು ತಬಕದಹೊನ್ನಳ್ಳಿ ಗ್ರಾಮಪಮಚಾಯಿತಿಯಲ್ಲಿ ಅಕ್ರಮವಾಗಿ ಮನೆ ಮಂಜೂರು ಮಾಡಿರುವ ಬಗ್ಗೆ - 93640, 63253.</t>
  </si>
  <si>
    <t>PI RGRHCL 220 PGM 2017-2018</t>
  </si>
  <si>
    <t xml:space="preserve">ತೀರ್ಥಹಳ್ಳಿ ತಾಲ್ಲೂಕಿನ ಮೇಲಿನಕುರುವಳ್ಳಿ ಗ್ರಾಮಪಂಚಾಯಿತಿಯ ಫಲಾನುಭವಿಗೆ ಅನುದಾನ ಬಿಡುಗಡೆ ಮಾಡುವ ಬಗ್ಗೆ </t>
  </si>
  <si>
    <t>PI RGRHCL 221 PGM 2017-2018</t>
  </si>
  <si>
    <t>ಶಿರಾ ತಾಲ್ಲೂಕಿನ ರತ್ತಸಂದ್ರ ಗ್ರಾಮಪಂಚಾಯಿತಿಯ ಫಲಾನುಭವಿಯ ಗ್ರಾಮದ ವಿವರಗಳನ್ನು ಬದಲಾಯಿಸುವ ಬಗ್ಗೆ - 329575</t>
  </si>
  <si>
    <t>PI RGRHCL 222 PGM 2017-2018</t>
  </si>
  <si>
    <t>ನಂಜನಗೂಡು 537962, ದೇವನಹಳ್ಳಿ - 107332 ಹಾಗೂ ರಾಯಚೂರು 291785 ಫಲಾನುಭವಿಗಳ ಮನೆಯ ಛಾಯಾಚಿತ್ರವನ್ನು ರದ್ದುಮಾಡುವ ಬಗ್ಗೆ</t>
  </si>
  <si>
    <t>14.08.2017</t>
  </si>
  <si>
    <t>PI RGRHCL 223 PGM 2017-2018</t>
  </si>
  <si>
    <t>ರಾಯಚೂರು ಜಿಲ್ಲೆಯ ಸಫಾಯಿ ಕರ್ಮಚಾರಿಗಳಿಗೆ ಮನೆ ಮಂಜುರು ಮಾಡುವ ಬಗ್ಗೆ</t>
  </si>
  <si>
    <t>PI RGRHCL 224 PGM 2017-2018</t>
  </si>
  <si>
    <t>ದಾವಣಗೆರೆ (ಫ.ಕೋಢ್-222598) ಫಲಾನುಭವಿಗಳ ಮನೆಯ ಛಾಯಾಚಿತ್ರವನ್ನು ರದ್ದುಮಾಡುವ ಬಗ್ಗೆ - 100548</t>
  </si>
  <si>
    <t>18.08.2017</t>
  </si>
  <si>
    <t>PI RGRHCL 225 PGM 2017-2018</t>
  </si>
  <si>
    <t>ಗಲಗ ಗ್ರಾಮಪಂಚಾಯಿತಿಯಲ್ಲಿನ ಫಲಾನುಭವಿಗೆ ಅನುದಾನ ಬಿಡುಗಡೆ ಮಾಡುವಂತೆ ಕೋರಿರುವ ಬಗ್ಗೆ</t>
  </si>
  <si>
    <t>19.08.2017</t>
  </si>
  <si>
    <t>PI RGRHCL 226 PGM 2017-2018</t>
  </si>
  <si>
    <t>ಆಳಂದÀ ತಾಲ್ಲೂಕಿನ ಕಡಗಂಚಿ ಗ್ರಾಮ ಪಂಚಾಯಿತಿಯಲಿನ ಫಲಾನುಭವಿಯ ಜಿಪಿಎಸ್ ಛಾಯಾಚಿತ್ರ ರದ್ದುಗೊಳಿಸಲು ಕೋರಿರುವ ಬಗ್ಗೆ: ಫ.ಕೋ: 576389</t>
  </si>
  <si>
    <t>21.08.2017</t>
  </si>
  <si>
    <t>PI RGRHCL 227 PGM 2017-2018</t>
  </si>
  <si>
    <t>ಚಿನ್ನಿಗ ಗ್ರಾಮ ಪಂಚಾಯಿತಿಯಲ್ಲಿನ ಫಲಾನುಭವಿಯ ಮನೆ ನಾಟ್ ಓಕೆ ಆಗಿದ್ದು ಪ್ರಸ್ತಾವನೆ ಸ್ಪಷ್ಟವಾಗಿಲ್ಲದ ಕಾರಣ sಸ್ಪಷ್ಠೀಕರಣ ನೀಡುವಂತೆ ಸೂ ಚಿಸಿ ಫ.ಕೋ: 124000</t>
  </si>
  <si>
    <t>PI RGRHCL 228 PGM 2017-2018</t>
  </si>
  <si>
    <t xml:space="preserve">ಮಾನ್ವಿ ತಾಲ್ಲೂಕಿನ ಅರೋಲಿ ಗ್ರಾಮಪಂಚಾಯಿತಿಯ ವ್ಯಾಪ್ತಿಯ ಪಂಚಾಯತ್ ಅಭಿವೃದ್ದಿ ಅಧಿಕಾರಿ ಮೇಲೆ ಕ್ರಮ ಕೈಗೊಳ್ಳುವಬಗ್ಗೆ </t>
  </si>
  <si>
    <t>PI RGRHCL 229 PGM 2017-2018</t>
  </si>
  <si>
    <t>ಚಿತ್ರದುರ್ಗ ತಾಲ್ಲೂಕಿನ ಕೋಗುಂಡೆ ಗ್ರಾಮಪಂಚಾಯಿತಿಯ ಫಲಾನುಭವಿಯ ಮನೆಯ ಛಾಯಾಚಿತ್ರವನ್ನು ರದ್ದುಮಾಡುವ ಬಗ್ಗೆ - 380192</t>
  </si>
  <si>
    <t>24.08.2017</t>
  </si>
  <si>
    <t>PI RGRHCL 230 PGM 2017-2018</t>
  </si>
  <si>
    <t>ಕೊಪ್À್ಪಳ ತಾಲ್ಲೂಕಿನ ಕಲಕೇರಾ ಗ್ರಾಮಪಂಚಾಯಿತಿಯ ಫಲಾನುಭವಿಯ ಮನೆಯ ಛಾಯಾಚಿತ್ರವನ್ನು ರದ್ದುಮಡುವ ಬಗ್ಗೆ - 364045</t>
  </si>
  <si>
    <t>PI RGRHCL 231 PGM 2017-2018</t>
  </si>
  <si>
    <t>ಹುಕ್ಕೇರಿ ತಾಲ್ಳೂಕಿನ ಶಿರಢಾಣ ಗ್ರಾಮಪಂಚಾಯಿತಿಯ ಫ.ಕೋಡ್: 651191 ಫಲಾನುಭವಿಗಳ ಮನೆಯ ಛಾಯಾಚಿತ್ರವನ್ನು ರದ್ದುಮಾಡುವ ಬಗ್ಗೆ</t>
  </si>
  <si>
    <t>PI RGRHCL 232 PGM 2017-2018</t>
  </si>
  <si>
    <t>ಕುಷ್ಟಗಿ ತಾಲ್ಳೂಕಿನ ಕ್ಯಾದಿಕೊಪ್ಪ ಗ್ರಾಮಪಂಚಾಯಿತಿಯ ಫ.ಕೋಡ್: 146686 ಫಲಾನುಭವಿಗಳ ಮನೆಯನ್ನು ಓಕೆ ಮಾಡುವ ಬಗ್ಗೆ</t>
  </si>
  <si>
    <t>PI RGRHCL 233 PGM 2017-2018</t>
  </si>
  <si>
    <t>ಸೋಮವಾರ ಪೇಟೆ ತಾಲ್ಲೂಕು ಹೆಬ್ಬಾಲೆ ಗ್ರಾ ಮ ಪಂಚಾಯಿತಿಯ ಇಂದಿರಾ ಆವಾಸ್ ಯೋಜನೆಯ ಫಲಾನುಭವಿಗಳನ್ನು ಬ್ಲಾಕ್ ಮಾಡುವ ಕುರಿತು. ಫ.ಕೋಡ್: 36281</t>
  </si>
  <si>
    <t>PI RGRHCL 234 PGM 2017-2018</t>
  </si>
  <si>
    <t>ಇಪ್ಪತ್ತು ಅಂಶಗಳ ಕಾರ್ಯಕ್ರಮ ಅನುಷ್ಟಾನದ ಬಗ್ಗೆ ಮಾಹಿತಿ ನಿಡುವ ಬಗ್ಗೆ-ಖಖಿI</t>
  </si>
  <si>
    <t>26.08.2017</t>
  </si>
  <si>
    <t>PI RGRHCL 235 PGM 2017-2018</t>
  </si>
  <si>
    <t>ಚÁಮರಾಜನಗರ ತಾಲ್ಲೂಕಿನ ಪುಣಜನೂರು ಗ್ರಾ ಮ ಪಂಚಾಯಿತಿಯ ಫಲಾನುಭವಿಯ ಮನೆಯ ಛಾಯಾಚಿತ್ರವನ್ನು ರದ್ದುಮಾಡುವ ಬಗ್ಗೆ - 240460</t>
  </si>
  <si>
    <t>PI RGRHCL 236 PGM 2017-2018</t>
  </si>
  <si>
    <t>ಹುಣಸೂರು ತಾಲ್ಲೂಕಿನ ಹೀರೆಕ್ಯಾತನಹಳ್ಳಿ ಗ್ರಾ ಮ ಪಂಚಾಯಿತಿಯ ಫಲಾನುಭವಿಯ ಮನೆಯ ಛಾಯಾಚಿತ್ರವನ್ನು ರದ್ದುಮಾಡುವ ಬಗ್ಗೆ - 401271</t>
  </si>
  <si>
    <t>31.08.2017</t>
  </si>
  <si>
    <t>PI RGRHCL 237 PGM 2017-2018</t>
  </si>
  <si>
    <t>ನವಲಗುಂದ ತಾಲ್ಲೂಕಿನ ಹಾಲಹುಸುಗಲ್ಲ ಗ್ರಾ ಮ ಪಂಚಾಯಿತಿಯ ಎಸ್‍ಇಸಿಸಿ ಡಾಟಾವನ್ನು ಮರು ವರ್ಗಾಯಿಸುವಂತೆ ಕೋರಿರುವ ಬಗ್ಗೆ</t>
  </si>
  <si>
    <t>PI RGRHCL 238 PGM 2017-2018</t>
  </si>
  <si>
    <t>ಬಂಗಾರ ಪೇಟೆ ತಾಲ್ಲೂಕು ಕೆ.ಜಿ.ಹಳ್ಳಿಗೆ ಮನೆ ಮಂಜೂರು ಮಾಡುವಂತೆ ಕೋರಿರುವ ಬಗ್ಗೆ</t>
  </si>
  <si>
    <t>PI RGRHCL 239 PGM 2017-2018</t>
  </si>
  <si>
    <t>ಕಲಬುರಗಿ ತಾಲ್ಲೂಕಿನ ಮಹಾಗಾಂವ ಗ್ರಾ ಮ ಪಂಚಾಯಿತಿಯ ಫಲಾನುಭವಿಗಳಿಗೆ ಅನುದಾನ ಬಿಡುಗಡೆ ಮಾಡುವ ಬಗ್ಗೆ - ಮಾನ್ಯ ಶಾಸಕರ ಪತ್ರ</t>
  </si>
  <si>
    <t>04.09.2017</t>
  </si>
  <si>
    <t>PI RGRHCL 240 PGM 2017-2018</t>
  </si>
  <si>
    <t>ಬೆಂಗಳೂರು ತಾಲ್ಲೂಕಿನ ಅಡಕಮಾರನಹಳ್ಳಿ ಗ್ರ್ರಾಮ ಪಂಚಾಯಿತಿಯ ಫಲಾನುಭವಿಗೆ ಅನುದಾನ ಬಿಡುಗಡೆ ಮಾಡುವ ಬಗ್ಗೆ - 45035</t>
  </si>
  <si>
    <t>PI RGRHCL 241 PGM 2017-2018</t>
  </si>
  <si>
    <t xml:space="preserve">ಬಸವನ ಬಾಗೇವಾಡಿ ತಾಲ್ಲೂಕಿನ ಯರನಾಳ ಗ್ರಾ ಮ ಪಂಚಾಯಿತಿಯ ಫಲಾನುಭವಿಗೆ ಮನೆ ಮಂಜೂರು ಮಾಡುವಂತೆ ಕೋರಿರುವ ಬಗ್ಗೆ- ಮಾನ್ಯ ಮಂತ್ರಿಗಳ ಪತ್ರ </t>
  </si>
  <si>
    <t>PI RGRHCL 242 PGM 2017-2018</t>
  </si>
  <si>
    <t>ಮಾನ್ವಿ ಹಾಗೂ ಮಾಲೂರು ತಾಲ್ಲೂಕಿನ ಫಲಾನುಭವಿಗಳ ಮನೆಯ ಛಾಯಾಚಿತ್ರವನ್ನು ರದ್ದುಮಾಡುವ ಬಗ್ಗೆ - 219810 525563</t>
  </si>
  <si>
    <t>12.09.2017</t>
  </si>
  <si>
    <t>PI RGRHCL 243 PGM 2017-2018</t>
  </si>
  <si>
    <t>ಲಿಂಗಸುಗೂರು ಹಾಗೂ ನರಸಿಂಹರಾಜಪುರ ತಾಲ್ಲೂಕಿನ ಫಲಾನುಭವಿಗಳ ಮನೆಯ ಛಾಯಾಚಿತ್ರವನ್ನು ರದ್ದುಮಾಡುವ ಬಗ್ಗೆ - 25910579166</t>
  </si>
  <si>
    <t>PI RGRHCL 244 PGM 2017-2018</t>
  </si>
  <si>
    <t>ಸಿಂಧನೂರು, ನವಲಗುಂz ಹಾಗೂ ಕುಷ್ಟಗಿ ತಾಲ್ಲೂಕಿನ ಎಸ್‍ಇಸಿಸಿ ಡಾಟಾ ವನ್ನು ಹಿಂದಿರುಗಿಸುವಂತೆ ಕೋರಿರುವ ಬಗ್ಗೆ</t>
  </si>
  <si>
    <t>PI RGRHCL 245 PGM 2017-2018</t>
  </si>
  <si>
    <t>ವÉುೈಸೂರು, ಕೊಲ್ಹಾರ ಹಾಗೂ ಬಳ್ಳಾರಿ ತಾಲ್ಲೂಕಿನ ಫಲಾನುಭವಿಗಳ ಮನೆಯನ್ನು ಓಕೆ ಮಾಡುವಂತೆ ಕೋರಿರುವ ಬಗ್ಗೆ - 240880 180171 284684</t>
  </si>
  <si>
    <t>15.09.2017</t>
  </si>
  <si>
    <t>PI RGRHCL 246 PGM 2017-2018</t>
  </si>
  <si>
    <t>ಚಾಮರಾಜನಗರ, ಅಥಣಿ ತಾಲ್ಲೂಕಿನ ಫಲಾನುಭವಿಯ ಮನೆಯ ಛಾಯಾಚಿತ್ರವನ್ನು ರದ್ದುಮಾಡುವ ಬಗ್ಗೆ - 234179 447919</t>
  </si>
  <si>
    <t>PI RGRHCL 247 PGM 2017-2018</t>
  </si>
  <si>
    <t>ಚಳ್ಳಕೆರೆ ಮತ್ತು ದೇವನಹಳ್ಳಿ ತಾಲ್ಲೂಕಿನ ಫಲಾನುಭವಿಯ ತಳಪಾಯ ಹಂತದ ಛಾಯಾಚಿತ್ರವನ್ನು ರದ್ದುಪಡಿಸುವಂತೆ ಕೋರಿರುವ ಬಗ್ಗೆ. ಫ.ಕೋ-339517 &amp; 75436</t>
  </si>
  <si>
    <t>PI RGRHCL 248 PGM 2017-2018</t>
  </si>
  <si>
    <t>ನಂಜನಗೂಡು ಹಾಗೂ ಜಗಳೂರು ತಾಲ್ಲೂಕಿನ ಫಲಾನುಭವಿಗೆ ಅನುದಾನ ಬಿಡುಗಡೆ ಮಾಡುವ ಬಗ್ಗೆ - 180659 &amp; 192210</t>
  </si>
  <si>
    <t>PI RGRHCL 249 PGM 2017-2018</t>
  </si>
  <si>
    <t>ಮೈಸೂರು ತಾಲ್ಲೂಕಿನ ಫಲಾನುಭವಿಯ ಜಿಯೋ ಡೂಪ್ಲಿಕೇಟ್ ನ್ನು ರದ್ದುಮಾಡುವ ಬಗ್ಗೆ - 259666 415996</t>
  </si>
  <si>
    <t>PI RGRHCL 250 PGM 2017-2018</t>
  </si>
  <si>
    <t>ಚಿತÀ್ರದುರ್ಗ ತಾಲ್ಲೂಕು ಕೋಗುಂದೆ ಗ್ರಾ.ಪಂ ನ ಮಾಹಿತಿ ಹಕ್ಕು ಅಧಿನಿಯಮದಡಿ ಮಾಹಿತಿ ಕೋರಿರುವ ಬಗ್ಗೆ</t>
  </si>
  <si>
    <t>PI RGRHCL 251 PGM 2017-2018</t>
  </si>
  <si>
    <t>ಯಾದಗಿರಿ ತಾಲ್ಲೂಕಿನ ಪರಸನಹಳ್ಳಿ ಗ್ರಾ ಮ ಪಂಚಾಯಿತಿಯ ಫಲಾನುಭವಿಗೆ ಇಂದಿರಾ ಆವಾಸ್ ಯೋಜನೆ - ಅಲ್ಪಸಂಖ್ಯಾತರು ಯೋಜನೆಯಡಿ ಅನುದಾನ ಬಿಡುಗಡೆ ಮಾಡುವಂತೆ ಕೋರಿರುವ ಬಗ್ಗೆ</t>
  </si>
  <si>
    <t>PI RGRHCL 252 PGM 2017-2018</t>
  </si>
  <si>
    <t>ಶಹಾಪುರ ತಾಲ್ಲೂಕಿನ ವನದುರ್ಗಾ ಗ್ರಾ ಮ ಪಂಚಾಯಿತಿಯ ಫಲಾನುಭವಿಗಳ ಮನೆಯ ಜಿಪಿಎಸ್ ನ್ನು ರದ್ದುಮಾಡುವ ಬಗ್ಗೆ - 228850 313130</t>
  </si>
  <si>
    <t>PI RGRHCL 253 PGM 2017-2018</t>
  </si>
  <si>
    <t>ಉಡುಪಿ ತಾಲ್ಲೂಕಿನ ವಾರಂಬಳ್ಳಿ U್ಫ್ರಮ ಪಂಚಾಯಿತಿಯ ಫಲಾನುಭವಿಗೆ ಅನುದಾನ ಬಿಡುಗಡೆ ಮಾಡುವ ಬಗ್ಗೆ - 80635 102511</t>
  </si>
  <si>
    <t>06.10.2017</t>
  </si>
  <si>
    <t>PI RGRHCL 254 PGM 2017-2018</t>
  </si>
  <si>
    <t xml:space="preserve">ರಾಯಚೂರು ತಾಲ್ಳೂಕಿನ ಉಡಮಗಲ್ ಗ್ರಾ ಮ ಪಂಚಾಯಿತಿಯ ಮನೆಗಳ ಬಗ್ಗೆ ನೀಡಿರುವ ದೂರಿನ ಬಗ್ಗೆ </t>
  </si>
  <si>
    <t>07.10.2017</t>
  </si>
  <si>
    <t>PI RGRHCL 255 PGM 2017-2018</t>
  </si>
  <si>
    <t>ದೊಡ್ಡಬಳ್ಳಾಪುರ ಮತ್ತು ಮಂಡ್ಯ ತಾಲ್ಲೂಕಿನ ಫಲಾನುಭವಿಯ ಛಾಯಾಚಿತ್ರವನ್ನು ರದ್ದುಪಡಿಸುವಂತೆ ಕೋರಿರುವ ಬಗ್ಗೆ. ಫ.ಕೋ-74950 &amp; 155668</t>
  </si>
  <si>
    <t>PI RGRHCL 256 PGM 2017-2018</t>
  </si>
  <si>
    <t>ಕೊಕ್ಕರ್ಣಿ ಗ್ರಾಮ ಪಂಚಾಯಿತಿ ಫಲಾನುಭವಿಯ ಮನೆ ಬ್ಲಾಕ್ ಮಾಡುವಂತೆ ಕೋರಿರುವ ಬಗ್ಗೆ. ಫ.ಕೋ-45211 &amp; 100902</t>
  </si>
  <si>
    <t>10.10.2017</t>
  </si>
  <si>
    <t>PI RGRHCL 257 PGM 2017-2018</t>
  </si>
  <si>
    <t>ಜಮಖಂಡಿ ತಾಲ್ಲೂಕಿನ ಗೋಲಬಾವಿ ಗ್ರಾಮಪಂಚಾಯಿತಿಯ ಫಲಾನುಭವಿಯ ಮನೆಯ ಜಿಪಿಎಸ್ ನ್ನು ಸರಿ ಮಾಡುವ ಬಗ್ಗೆ - 122440</t>
  </si>
  <si>
    <t>PI RGRHCL 258 PGM 2017-2018</t>
  </si>
  <si>
    <t>ಸುರಪುರ ತಾಲ್ಲುಕಿನ ಕೆಲವು ಗ್ರಾಮಪಂಚಾಯಿತಿಗಳಿಗೆ ಇಂದಿರಾ ಆವಾಸ್ ಯೋಜನೆಯಡಿ ಮನೆಗಳನ್ನು ಮಂಜೂರು ಮಾಡುವಂತೆ ಕೋರಿರುವ ಬಗ್ಗೆ - 103382</t>
  </si>
  <si>
    <t>16.10.2017</t>
  </si>
  <si>
    <t>PI RGRHCL 259 PGM 2017-2018</t>
  </si>
  <si>
    <t>ಹೊಸಪೇಟೆ ತಾ. ಹಂಪಿ U್ಪ್ರಮ ಪಂಚಾಐತಿಯ ಫಲಾನುಬವಿ ಛಾಯಚಿತ್ರ ಮಿಸ ಮ್ಯಾಚ್ ಆಗಿರುವ ಬಗ್ಗೆ</t>
  </si>
  <si>
    <t>PI RGRHCL 260 PGM 2017-2018</t>
  </si>
  <si>
    <t>ಶಿವಮೊಗ್ಗ ತಾ. ಹೊಸಹಳ್ಳಿ ಗ್ರಾ.ಪಂ ಫಲಾನುಭವಿಯ ಅನುದಾನ ಹಿಂಪಡೆಯುವ ಬಗ್ಗೆ (ಫ.ಕೋ: 144487)</t>
  </si>
  <si>
    <t>PI RGRHCL 261 PGM 2017-2018</t>
  </si>
  <si>
    <t>ರಾಷ್ಟ್ರೀಯ ಪ.ಜಾತಿ ಆಯೋಗವು ನವೆಂಬರ್-2017ರಲ್ಲಿ ನವದೆಹಲಿಯಲ್ಲಿ ನಡೆಸಲಿರುವ ಸಭೆಗೆ ಮಾಹಿತಿ ಒದಗಿಸುವ ಕುರಿತು.</t>
  </si>
  <si>
    <t>PI RGRHCL 262 PGM 2017-2018</t>
  </si>
  <si>
    <t>ಶಹಪೂರ ತಾಲ್ಲೂಕಿನ ಉಳ್ಳೆಸೂಗೂರು ಗ್ರಾಮಪಂಚಾಯಿತಿಯಲ್ಲಿ ವಸತಿಯೋಜನೆಯಡಿಯಲ್ಲಿ ಅವ್ಯವಹಾರ ನಡೆದಿರುವ ಬಗ್ಗೆ</t>
  </si>
  <si>
    <t>PI RGRHCL 263 PGM 2017-2018</t>
  </si>
  <si>
    <t>ದೇವನಹಳ್ಳಿ ತಾಲ್ಲೂಕಿನ ಆವತಿ ಗ್ರಾ ಮ ಪಂಚಾಯಿತಿಯ ಎರಡು ಫಲಾನುಭವಿಗೆ ಅನುದಾನ ಬಿಡುಗಡೆ ಮಾಡುವ ಬಗ್ಗೆ - 121047 130292 - ಲೋಕಸಭಾ ಸದಸ್ಯರ ಸಲಹಾ ಸಮಿತಿ ಕೇಂದ್ರ ಸರ್ಕಾರ</t>
  </si>
  <si>
    <t>25.10.2017</t>
  </si>
  <si>
    <t>PI RGRHCL 264 PGM 2017-2018</t>
  </si>
  <si>
    <t>ರಾಮನಗರ ತಾಲ್ಲೂಕಿನ ಲಕ್ಷ್ಮೀಪುರ ಗ್ರಾಮಪಂಚಾಯಿತಿಯ ಫಲಾನುಭವಿಯ ಮನೆಯ ಛಾಯಾಚಿತ್ರವನ್ನು ರದ್ದುಮಾಡುವ ಬಗ್ಗೆ - 121228 99323</t>
  </si>
  <si>
    <t>PI RGRHCL 265 PGM 2017-2018</t>
  </si>
  <si>
    <t>ನಂಜನಗೂಡು ತಾಲ್ಲೂಕು ತಗಡೂರು ಗ್ರಾ.ಪಂ ನ ಮಾಹಿತಿ ಹಕ್ಕು ಅಧಿನಿಯಮದಡಿ ಮಾಹಿತಿ ಕೋರಿರುವ ಬಗ್ಗೆ</t>
  </si>
  <si>
    <t>PI RGRHCL 266 PGM 2017-2018</t>
  </si>
  <si>
    <t xml:space="preserve">ವಿವಿಧ ತಾಲ್ಲೂಕಿನ ಫಲಾನುಭವಿಗಳ ಛಾಯಾಚಿತ್ರವನ್ನು ರದ್ದುಪಡಿಸುವಂತೆ ಕೋರಿರುವ ಬಗ್ಗೆ. </t>
  </si>
  <si>
    <t>PI RGRHCL 267 PGM 2017-2018</t>
  </si>
  <si>
    <t>ಅಥಣಿ ತಾಲ್ಲೂಕಿನ ಸುಟ್ಟಟ್ಟಿ ಗ್ರಾಮಪಂಚಾಯಿತಿಯ ಫಲಾನುಭವಿಯ ಮನೆಯ ಛಾಯಾಚಿತ್ರವನ್ನು ರದ್ದುಮಾಡುವ ಬಗ್ಗೆ - 1010939</t>
  </si>
  <si>
    <t>PI RGRHCL 268 PGM 2017-2018</t>
  </si>
  <si>
    <t>ನವ¯ಗುಂದ ತಾಲ್ಲೂಕಿನ ಫಲಾನುಭವಿಗಳ ಛಾಯಾಚಿತ್ರ ಮಿಸ್‍ಮ್ಯಾಚ್ ಆಗಿರುವ ಬಗ್ಗೆ - 105613 &amp; 76185</t>
  </si>
  <si>
    <t>PI RGRHCL 269 PGM 2017-2018</t>
  </si>
  <si>
    <t>ಬಳ್ಳಾರಿ ತಾಲ್ಲೂಕಿನ ಫಲಾನುಭವಿಗಳ ಮನೆಯನ್ನು ಓಕೆ ಮಾಡುವಂತೆ ಕೋರಿರುವ ಬಗ್ಗೆ - 260356</t>
  </si>
  <si>
    <t>PI RGRHCL 270 PGM 2017-2018</t>
  </si>
  <si>
    <t>ಬಸವನ ಬಾಗೇವಾಡಿ ತಾಲ್ಲೂಕಿನ ಕೋಲಾರ ಗ್ರಾಮಪಂಚಾಯಿತಿ ಫಲಾನುಬವಿಗಳ ಜಿಯೋ ಡುಪ್ಲಿಕೇಟ್‍ನ್ನು ತೆರವುಗೊಳಿಸುವ ಬಗ್ಗೆ.</t>
  </si>
  <si>
    <t>PI RGRHCL 271 PGM 2017-2018</t>
  </si>
  <si>
    <t>ಆನೇಕಲ್, ಹೊಸಕೋಟೆ ಮತ್ತು ಗುಬ್ಬಿ ತಾಲ್ಲೂಕಿನ ಫಲಾನುಭವಿಯ ಮನೆ ಬ್ಲಾಕ್ ಮಾಡುವಂತೆ ಕೋರಿರುವ ಬಗ್ಗೆ. ಫ.ಕೋ-41735, 45546 &amp; 315629</t>
  </si>
  <si>
    <t>PI RGRHCL 272 PGM 2017-2018</t>
  </si>
  <si>
    <t>ಕೇಂದ್ರ ಸಮಾಲೋಚಕ ಸಮಿತಿ ಭೇಟಿ ನೀಡಿರುವ ಬಗ್ಗೆ.</t>
  </si>
  <si>
    <t>PI RGRHCL 273 PGM 2017-2018</t>
  </si>
  <si>
    <t>ಚಾಮರಾಜನಗರ ತಾಲ್ಲೂಕಿನ ಫಲಾನುಭವಿಯ ಛಾಯಾಚಿತ್ರವನ್ನು ರದ್ದು ಮಾಡುವ ಬಗ್ಗೆ- 234179</t>
  </si>
  <si>
    <t>PI RGRHCL 274 PGM 2017-2018</t>
  </si>
  <si>
    <t xml:space="preserve">ರಾಯಚೂರು ತಾಲ್ಲೂಕಿನ ಫಲಾನುಭವಿಯು 2 ಬಾರಿ ಮನೆ ಪಡೆದಿದ್ದು, ಫಂಡ್ ಬ್ಲಾಕ್ ಮಾಡುವ ಬಗ್ಗೆ. </t>
  </si>
  <si>
    <t>PI RGRHCL 275 PGM 2017-2018</t>
  </si>
  <si>
    <t>ಚಳ್ಳಕೆರೆ ತಾಲ್ಲೂಕಿನ ಸಾಣಿಕರೆ ಗ್ರಾಮಪಂಚಾಯಿತಿಯ ಫಲಾನುಭವಿಯ ಮನೆಯ ಛಾಯಾಚಿತ್ರವನ್ನು ರದ್ದುಮಾಡುವ ಬಗ್ಗೆ - 375941</t>
  </si>
  <si>
    <t>PI RGRHCL 276 PGM 2017-2018</t>
  </si>
  <si>
    <t>ರಾಯಚೂರು ತಾಲ್ಲೂಕಿನ ಗಿಲ್ಲೇಸೂಗೂರು ಗ್ರಾಮಪಂಚಾಯಿತಿಯಲ್ಲಿನ ಫಲಾನುಭವಿಯ ಜಿಪಿಎಸ್ ಛಾಯಾಚಿತ್ರ ರದ್ದುಗೊಳಿಸಲು ಕೋರಿರುವ ಬಗ್ಗೆ-ಫ.ಕೋ: 253977</t>
  </si>
  <si>
    <t>PI RGRHCL 277 PGM 2017-2018</t>
  </si>
  <si>
    <t>ಲಕ್ಕೂರು ಗ್ರಾಮ ಪಂಚಾಯಿತಿ ಫಲಾನುಭವಿಯ ಮನೆ ಬ್ಲಾಕ್ ಮಾಡುವಂತೆ ಕೋರಿರುವ ಬಗ್ಗೆ. ಫ.ಕೋ-139240</t>
  </si>
  <si>
    <t>PI RGRHCL 278 PGM 2017-2018</t>
  </si>
  <si>
    <t>ರಾಯಚೂರು ತಾಲ್ಲೂಕಿನ ಬಾಯಿದೊಡ್ಡಿ U್ಫ್ರಮ ಪಂಚಾಯತಿಯ ಫಲಾನುಭವಿಯ ಛಾಯಾಚಿತ್ರವನ್ನು ರದ್ದುಪಡಿಸುವಂತೆ ಕೋರಿರುವ ಬಗ್ಗೆ-537749</t>
  </si>
  <si>
    <t>PI RGRHCL 279 PGM 2017-2018</t>
  </si>
  <si>
    <t>ಔರಾದ ತಾಲ್ಲೂಕಿನ ಹೆಡಗಾಪೂರ ಗ್ರಾ ಮದಲ್ಲಿರುವ 51 ಬಡ ಅಲ್ಪ ಸಂಖ್ಯಾತರಿಗೆ ವಸತಿ ಮಂಜೂರು ಮಾಡುವಂತೆ ಕೋರಿರುವ ಬಗ್ಗೆ.</t>
  </si>
  <si>
    <t>PI RGRHCL 280 PGM 2017-2018</t>
  </si>
  <si>
    <t>ಕೊಲ್ಹಾರ ಪಟ್ಟಣ ಪಂಚಾಯಿತಿಯ ವ್ಯಾಪ್ತಿಯ ನಾಟ್ ಓಕೆ ಯನ್ನು ಓಕೆ ಮಾಡಿ ಅನುದಾನ ಬಿಡುಗಡೆ ಮಾಡುವಂತೆ ಕೋರಿರುವ ಬಗ್ಗೆ - 225551</t>
  </si>
  <si>
    <t>PI RGRHCL 281 PGM 2017-2018</t>
  </si>
  <si>
    <t>ಶಹಪೂರ ತಾಲ್ಲೂಕಿನ ಕೆಲವು ಗ್ರಾಮಪಂಚಾಯಿತಿಗಳ ಅಲ್ಪಸಂಖ್ಯಾತ ಫಲಾನುಭವಿಗಳಿಗೆ ಮನೆ ಮಂಜೂರು ಮಾಡುವಂತೆ ಕೋರಿರುವ ಬಗ್ಗೆ.</t>
  </si>
  <si>
    <t>PI RGRHCL 282 PGM 2017-2018</t>
  </si>
  <si>
    <t>ಭದ್ರಾವತಿ ತಾಲ್ಲೂಕಿನ ಆನವೇರಿ ಗ್ರಾ ಮ ಪಂಚಾಯಿತಿಯ ಫಲಾನುಭವಿಗೆ ಅನುದಾನ ಬಿಡುಗಡೆ ಮಾಡುವ ಬಗ್ಗೆ - 120218</t>
  </si>
  <si>
    <t>PI RGRHCL 283 PGM 2017-2018</t>
  </si>
  <si>
    <t>ರಾಯಚೂರು ತಾಲ್ಲೂಕಿನ ಜಾಜಾಡಲದಿನ್ನಿ ಗ್ರಾ ಮ ಫಂಚಾಯಿತಿಯ ಫಲಾನುಭವಿಗಳಿಗೆ ಅನುದಾನ ಬಿಡುಗಡೆ ಮಾಡುವ ಬಗ್ಗೆ - 237953 237985 237922 237975 237958 238001 176597</t>
  </si>
  <si>
    <t>PI RGRHCL 284 PGM 2017-2018</t>
  </si>
  <si>
    <t>ರಾಮದುರ್ಗ ತಾಲ್ಲೂಕಿನ ಸಿದ್ನಾಳ ಗ್ರಾಮಪಂಚಾಯಿತಿಯ ಫಲಾನುಭವಿಗೆ ಅನುದಾನ ಬಿಡುಗಡೆ ಮಾಡುವಂತೆ ಕೋರಿರುವ ಬಗ್ಗೆ - 731725</t>
  </si>
  <si>
    <t>PI RGRHCL 285 PGM 2017-2018</t>
  </si>
  <si>
    <t>ಚಳ್ಳಕರೆ ಮತು ಕೃಷ್ಣರಾಜನಗರ ತಾಲ್ಲೂಕಿನ ಫಲಾನುಭವಿಯ ಛಾಯಾಚಿತ್ರವನ್ನು ರದ್ದುಗೊಳಿಸುವ ಬಗ್ಗೆ-333707 &amp; 566502</t>
  </si>
  <si>
    <t>PI RGRHCL 286 PGM 2017-2018</t>
  </si>
  <si>
    <t>ಬಾಗೇಪಲ್ಲಿ ತಾಲ್ಲೂಕಿನ ದೇವರಗುಡಿಪಲ್ಲಿ ಗ್ರಾಮ ಪಂಚಾಯತಿಯ ಫಲಾನುಭವಿಗೆ ಅನುದಾನ ಬಿಡುಗಡೆ ಮಾಡುವಂತೆ ಕೋರಿರುವ ಬಗ್ಗೆ-178158</t>
  </si>
  <si>
    <t>11.11.2017</t>
  </si>
  <si>
    <t>PI RGRHCL 287 PGM 2017-2018</t>
  </si>
  <si>
    <t>ಭಾಲ್ಕಿ ತಾಲ್ಲೂಕಿನ ಬೀರಿ ಗ್ರಾಮಪಂಚಾಯಿತಿಯಲ್ಲಿನ ಫಲಾನುಭವಿಯ ಜಿಪಿಎಸ್ ಛಾಯಾಚಿತ್ರ ರದ್ದುಗೊಳಿಸಲು ಕೋರಿರುವ ಬಗ್ಗೆ-ಫ.ಕೋ: 301883</t>
  </si>
  <si>
    <t>PI RGRHCL 288 PGM 2017-2018</t>
  </si>
  <si>
    <t>ದೇವದುರ್ಗ ತಾಲ್ಲೂಕಿನ ಗಲಗ ಗ್ರಾಮಪಂಚಾಯಿತಿಯ ಫಲಾನುಭವಿಯ ಮನೆಯ ಜಿಪಿಎಸ್ ನ್ನು ಸರಿ ಮಾಡುವ ಬಗ್ಗೆ - 204971</t>
  </si>
  <si>
    <t>PI RGRHCL 289 PGM 2017-2018</t>
  </si>
  <si>
    <t>ಹುಕ್ಕೇರಿ ತಾಲ್ಲೂಕಿನ ಸೋಲಾಪುರ ಮತ್ತು ಹೊಸಕೋಟೆ ತಾಲ್ಲೂಕಿನ ಓರೋಹಳ್ಳಿ ಗ್ರಾಮಪಂಚಾಯಿತಿಯ ಫಲಾನುಭವಿಯ ಮನೆಯ ಛಾಯಾಚಿತ್ರವನ್ನು ರದ್ದುಮಾಡುವ ಬಗ್ಗೆ - 695193, 130803</t>
  </si>
  <si>
    <t>PI RGRHCL 290 PGM 2017-2018</t>
  </si>
  <si>
    <t xml:space="preserve">ಮೊಳಕಾಲ್ಮೂರು ತಾಲ್ಲೂಕಿನ ನಾಗಸಮುದ್ರ ಗ್ರ್ರಾಮ ಪಂಚಾಯಿತಿಯ ವಸತಿ ಯೋಜನೆಯಡಿ ಮಂಜೂರಾದ ಮನೆಯನ್ನು ಸರ್ಕಾರಿ ರಸ್ತೆಯನ್ನು ಸಂಪೂರ್ಣವಾಗಿ ಒತ್ತುವರಿ ಮಾಡಿ ಮನೆ ನಿರ್ಮಾಣ ಮಾಡಿರುವ ಬಗ್ಗೆ-356898 </t>
  </si>
  <si>
    <t>PI RGRHCL 291 PGM 2017-2018</t>
  </si>
  <si>
    <t>ಕೊಳ್ಳೆಗಾಲ ತಾಲ್ಲೂಕಿನ ಫಲಾನುಭವಿಯ ಛಾಯಾಚಿತ್ರವನ್ನು ರದ್ದುಗೊಳಿಸುವ ಬಗ್ಗೆ-134823</t>
  </si>
  <si>
    <t>PI RGRHCL 292 PGM 2017-2018</t>
  </si>
  <si>
    <t>ನಂಜನಗೂಡು ತಾಲ್ಲೂಕು ನಗರ್ಲೆ ಗ್ರಾ ಮ ಪಂಚಾಯಿತಿಯ ಫಲಾನುಭವಿಗಳನ್ನು ಬ್ಲಾಕ್ ಮಾಡುವ ಕುರಿತು. ಫ.ಕೋಡ್: 456608</t>
  </si>
  <si>
    <t>27.11.2017</t>
  </si>
  <si>
    <t>PI RGRHCL 293 PGM 2017-2018</t>
  </si>
  <si>
    <t>ಎಸ್ ಇ ಸಿ ಸಿ ಡಾಟಾ ವನ್ನು ಹಿಂದಿರುಗಿಸುವಂತೆ ಕೋರಿರುವ ಬಗ್ಗೆ</t>
  </si>
  <si>
    <t>PI RGRHCL 294 PGM 2017-2018</t>
  </si>
  <si>
    <t>ನಂಜನಗೂಡು, ಯಳಂದೂರು,ಹೊಸಕೋಟೆ, ಕಲಕೇರಾ,ಶಿರಾ ತಾಲ್ಲೂಕಿನ ಫಲಾನುಭವಿಯ ಛಾಯಾಚಿತ್ರವನ್ನು ರದ್ದುಗೊಳಿಸುವ ಬಗ್ಗೆ-134823</t>
  </si>
  <si>
    <t>28.11.2017</t>
  </si>
  <si>
    <t>PI RGRHCL 295 PGM 2017-2018</t>
  </si>
  <si>
    <t>ಸೊರಬ ತಾಲ್ಲೂಕಿನ ಕೊಡಕಣಿ ಗ್ರಾ ಮ ಪಂಚಾಯಿತಿಯ ಫಲಾನುಭವಿಗೆ 3,4 ನೇ ಕಂತಿನ ಅನುದಾನ ಬಿಡುಗಡೆ ಮಾಡುವ ಬಗ್ಗೆ - 100373</t>
  </si>
  <si>
    <t>PI RGRHCL 296 PGM 2017-2018</t>
  </si>
  <si>
    <t>ಮಾನ್ವಿ ತಾಲ್ಲೂಕಿನ ಜಾನೇಕಲ್ ಗ್ರಾಮಪಂಚಾಯಿತಿಯ ಫಲಾನುಭವಿಯ ಮನೆಯ ಜಿಪಿಎಸ್ ನ್ನು ಸರಿ ಮಾಡುವ ಬಗ್ಗೆ - 260235</t>
  </si>
  <si>
    <t>PI RGRHCL 297 PGM 2017-2018</t>
  </si>
  <si>
    <t>ಎನ್ ಆರ್ ಪುರ ತಾಲ್ಲೂಕಿನ ಮೆಣಸೂರು ಗ್ರಾಮಪಂಚಾಯಿತಿ ಫಲಾನುಭವಿಯನ್ನು ರದ್ದುಗೊಳಿಸುವಂತೆ ಕೋರಿರುವ ಬಗ್ಗೆ. ಫ.ಕೋ-72925</t>
  </si>
  <si>
    <t>PI RGRHCL 298 PGM 2017-2018</t>
  </si>
  <si>
    <t>ದೇªದುರ್ಗ ತಾಲ್ಲೂಕಿನ ಕೆಲವು ಫಲಾನುಭವಿಗಳನ್ನು ಅನ್‍ಬ್ಲಾಕ್ ಮಾಡುವ ಬಗ್ಗೆ</t>
  </si>
  <si>
    <t>PI RGRHCL 299 PGM 2017-2018</t>
  </si>
  <si>
    <t>ಚಿಕ್ಕಬಳ್ಳಾಪುರ ತಾಲ್ಲೂಕಿನ ಅವುಲಗುರ್ಕಿ ಗ್ರಾಮ ಪಂಚಾಯಿತಿಯಲಿನ ಫಲಾನುಭವಿಯ ಜಿಪಿಎಸ್ ಛಾಯಾಚಿತ್ರ ರದ್ದುಗೊಳಿಸಲು ಕೋರಿರುವ ಬಗ್ಗೆ: ಫ.ಕೋ: 117876</t>
  </si>
  <si>
    <t>PI RGRHCL 300 PGM 2017-2018</t>
  </si>
  <si>
    <t>ತಿನರಸೀಪುರ ತಾಲ್ಲೂಕಿನ ಕೊಡಗಹಳ್ಳಿ ಗ್ರಾ ಮ ಪಂಚಾಯಿತಿಯ ಫಲಾನುಭವಿಗಳ ಯುಐಡಿ ತೆರವುಗೊಳಿಸುವ ಬಗ್ಗೆ</t>
  </si>
  <si>
    <t>PI RGRHCL 301 PGM 2017-2018</t>
  </si>
  <si>
    <t>ಯಲಬುರ್ಗ ತಾಲ್ಲೂಕಿನ ನೆಲಜೇರಿ ಗ್ರಾಮಪಂಚಾಯಿತಿಯಲ್ಲಿ ಅಕ್ರಮವಾಗಿ ಮನೆ ಕಟ್ಟುತ್ತಿರುವ ಬಗ್ಗೆ- 289680</t>
  </si>
  <si>
    <t>PI RGRHCL 302 PGM 2017-2018</t>
  </si>
  <si>
    <t>ಸುರಪುರ ತಾಲ್ಲೂಕಿನ ಬೈಲಕುಂಟಿ U್ಫ್ರಮ ಪಂಚಾಯಿತಿಯ ಕೆಲವು ಫಲಾನುಭವಿಗಳ ನಾಟ್ ಓಕೆ ಯನ್ನು ಓಕೆ ಮಾಡಿ ಅನುದಾನ ಬಿಡುಗಡೆ ಮಾಡುವಂತೆ ಕೋರಿರುವ ಬಗ್ಗೆ - 105239</t>
  </si>
  <si>
    <t>PI RGRHCL 303 PGM 2017-2018</t>
  </si>
  <si>
    <t>ಚಿಕ್ಕಬಳ್ಳಾಪುರ ಅವುಲಗುರ್ಕಿ ಗ್ರಾಮ ಪಂಚಾಯಿತಿಯಲಿನ ಫಲಾನುಭವಿಯ ಜಿಪಿಎಸ್ ಛಾಯಾಚಿತ್ರ ರದ್ದುಗೊಳಿಸಲು ಕೋರಿರುವ ಬಗ್ಗೆ: ಫ.ಕೋ: 117876</t>
  </si>
  <si>
    <t>PI RGRHCL 304 PGM 2017-2018</t>
  </si>
  <si>
    <t>ಪಿ.ಎಂ.ಎ.ವೈ ವಸತಿ ಯೋಜನೆ ಫಲಾನುಭವಿಗಳ 2011ರ ಸಮೀಕ್ಷೆ ಪಟ್ಟಿ ಕುರಿತು</t>
  </si>
  <si>
    <t>PI RGRHCL 305 PGM 2017-2018</t>
  </si>
  <si>
    <t>ತೀರ್ಥಹಳ್ಳಿ ತಾಲ್ಲೂಕಿನ ದೇವಂಗಿ ಗ್ರಾಮಪಂಚಾಯಿತಿಯ ಫಲಾನುಭವಿಗೆ ಅನುದಾನ ಬಿಡುಗಡೆ ಮಾಡುವ ಬಗ್ಗೆ ನೇಮ್ ಡೂಪ್ಲಿಕೇಟ್ ತೆರವುಗೊಳಿಸುವ ಬಗ್ಗೆ - 147850 108127</t>
  </si>
  <si>
    <t>PI RGRHCL 306 PGM 2017-2018</t>
  </si>
  <si>
    <t>ಬೆಂಗಳೂರು ಗ್ರಾ &amp; ಚಳ್ಳಕೆರೆ ತಾಲ್ಲೂಕಿನ ಪಂಚಾಯಿತಿಯ ಫಲಾನುಭವಿಗಳ ಆಧಾರ್ ಡೂಪ್ಲಿಕೇಟ್ ಆಗಿರುª ಬಗ್ಗೆ-105839</t>
  </si>
  <si>
    <t>PI RGRHCL 307 PGM 2017-2018</t>
  </si>
  <si>
    <t>ಸಿಂಧಗಿ ತಾಲ್ಲೂಕಿನ ಗುಬ್ಬೇವಾಡ ಗ್ರಾಮ ಪಂಚಾಯಿತಿಯ ನಾಟ್ ಓಕೆ ಯನ್ನು ಓಕೆ ಮಾಡುವಂತೆ ಕೋರಿರುವ ಬಗ್ಗೆ - 349358</t>
  </si>
  <si>
    <t>PI RGRHCL 308 PGM 2017-2018</t>
  </si>
  <si>
    <t>ಮೈಸೂರು ಮತ್ತು ಚಾಮರಾಜನಗರ ತಾಲ್ಲೂಕಿನ ವಿವಿಧ ವಸತಿ ಯೋಜನೆಗಳಡಿ ಅಕ್ರಮ ಎಸಗಿರುವ ಬಗ್ಗೆ ಸ್ವೀಕೃತವಾದ ದೂರುಳು - 105347 &amp; 105869</t>
  </si>
  <si>
    <t>PI RGRHCL 309 PGM 2017-2018</t>
  </si>
  <si>
    <t>ದಾವಣಗೆರೆ ತಾಲ್ಲೂಕಿನ ನೇಮ್ ದೂಪ್ಲಿಕೇಟ್ ನ್ನು ಸರಿಪಡಿಸಿ, ಅನುದಾನ ಬಿಡುಗಡೆ ಮಾಡುವ ಬಗ್ಗೆ ಫ.ಕೋಡ್: 311026 762</t>
  </si>
  <si>
    <t>PI RGRHCL 310 PGM 2017-2018</t>
  </si>
  <si>
    <t>ಸಿಂಧನೂರು, ಶ್ರಂಗೇರಿ, ತೀರ್ಥಹಳ್ಳಿ ತಾಲ್ಲೂಕಿನ ಫಲಾನುಭವಿಯ ಜಿಪಿಎಸ್ ಛಾಯಾಚಿತ್ರ ರದ್ದುಗೊಳಿಸಲು ಕೋರಿರುವ ಬಗ್ಗೆ: ಫ.ಕೋ: 303349,166479, 108009</t>
  </si>
  <si>
    <t>PI RGRHCL 311 PGM 2017-2018</t>
  </si>
  <si>
    <t>ಬ್ಯಾಡಗಿ ತಾಲ್ಲೂಕಿನ ಮೋಟೆಬೆನ್ನೂರು ಪಂಚಾಯಿತಿಯಲ್ಲಿ ಅವ್ಯವಹಾರ ನಡೆದಿದೆಯೆಂದು ದೂರು ನೀಡಿರುವ ಬಗ್ಗೆ</t>
  </si>
  <si>
    <t>PI RGRHCL 312 PGM 2017-2018</t>
  </si>
  <si>
    <t>ರಾಯಭಾಗ ತಾಲ್ಲೂಕಿನ ಬಸವನ ಬಾಗೇವಾಡಿ ಗ್ರಾಮ ಪಂಚಾಯಿತಿಯ ಫಲಾನುಭವಿಯ ಮನೆಯ ಛಾಯಾಚಿತ್ರವನ್ನು ರದ್ದು ಪಡಿಸುವ ಬಗ್ಗೆ- 881648</t>
  </si>
  <si>
    <t>PI RGRHCL 313 PGM 2017-2018</t>
  </si>
  <si>
    <t>ನವದೆಹಲಿಯಲ್ಲಿ ಕೊಠಡಿ ಕಾಯ್ದಿರಿಸುವ ಬಗ್ಗೆ</t>
  </si>
  <si>
    <t>PI RGRHCL 314 PGM 2017-2018</t>
  </si>
  <si>
    <t>ನಂಜನಗೂಡು ತಾಲ್ಲೂಕಿನ ರಾಂಪುರ ಗ್ರಾ ಮ ಪಂಚಾಯಿತಿಯ ಫಲಾನುಭವಿಯ ಮನೆಯನ್ನು ಓಕೆ ಮಾಡುವಂತೆ ಕೋರಿರುವ ಬಗ್ಗೆ - 2714182</t>
  </si>
  <si>
    <t>11.12.2017</t>
  </si>
  <si>
    <t>PI RGRHCL 315 PGM 2017-2018</t>
  </si>
  <si>
    <t>ದೊಡ್ಡಬಳ್ಳಾಪುರ ತಾಲ್ಲೂಕಿನ ಕೆಸ್ತೂರು ಗ್ರಾಮಪಂಚಾಯಿತಿಯಲ್ಲಿನ ಫಲಾನುಭವಿಯ ಮನೆಯ ಯುಐಡಿ ಡೂಪ್ಲಿಕೇಟ್ ನ್ನು ತೆರವುಗೊಳಿಸುವ ಬಗ್ಗೆ 64443</t>
  </si>
  <si>
    <t>PI RGRHCL 316 PGM 2017-2018</t>
  </si>
  <si>
    <t>ದೇವದುರ್ಗ ತಾಲ್ಲೂಕಿನ ಗÁಣಧಾಳ ಗ್ರಾಮಪಂಚಾಯಿತಿಯಲ್ಲಿನ ಫಂಡ್ ಬ್ಲಾಕ್ ಆಗಿರುವ ಫಲಾನುಭವಿಗಳಿಗೆ ಅನುದಾನ ಬಿಡುಗಡೆ ಮಾಡುವ ಬಗ್ಗೆ- 479203, 150519, 543484, 213190</t>
  </si>
  <si>
    <t>PI RGRHCL 317 PGM 2017-2018</t>
  </si>
  <si>
    <t>13.12.2017</t>
  </si>
  <si>
    <t>PI RGRHCL 318 PGM 2017-2018</t>
  </si>
  <si>
    <t>ಬಸವನ ಬಾಗೇವಾಡಿ ತಾಲ್ಲೂಕಿನ ಕೋಲ್ಹಾರ ಪಟ್ಟಣ ಪಂಚಾಯಿತಿಯ ಫಲಾನುಭವಿಯ ನಾಟ್ ಓಕೆ ಅನ್ನು ಸರಿಪಡಿಸುವ ಬಗ್ಗೆ-181540</t>
  </si>
  <si>
    <t>PI RGRHCL 319 PGM 2017-2018</t>
  </si>
  <si>
    <t xml:space="preserve">ಕಲಬುರಗಿ ತಾಲ್ಲೂಕಿನ ಡೊಂಗರಗಾಂವ ಗ್ರಾ ಮ ಪಂಚಾಯಿತಿಯ ಫಲಾನುಭವಿಗಳ ದಾಖಲಾತಿಗಳನ್ನು ಆನ್‍ಲೈನ್‍ನಲ್ಲಿ ಸಲ್ಲಿಸುವ ಬಗ್ಗೆ </t>
  </si>
  <si>
    <t>14.12.2017</t>
  </si>
  <si>
    <t>PI RGRHCL 320 PGM 2017-2018</t>
  </si>
  <si>
    <t>ಹೆಚ್ ಡಿ ಕೋಟೆ ತಾಲ್ಲೂಕಿನ ಚಿಕ್ಕೆರೆಯೂರು ಗ್ರಾ ಮ ಪಂಚಾಯಿತಿಯ ಫಲಾನುಭವಿಗೆ ಅನುದಾನ ಬಿಡುಗಡೆ ಮಾಡುವಂತೆ ಕೋರಿರುವ ಬಗ್ಗೆ - 259505 688807</t>
  </si>
  <si>
    <t>PI RGRHCL 321 PGM 2017-2018</t>
  </si>
  <si>
    <t>ಇಂದಿರಾ ಆವಾಸ್ / ಪ್ರಧಾನ ಮಂತ್ರಿ ಆವಾಸ್ ಯೋಜೆನೆಯಡಿ ಮನೆಗಳನ್ನು ರದ್ದು ಪಡಿಸುವ ಬಗ್ಗೆ.</t>
  </si>
  <si>
    <t>PI RGRHCL 322 PGM 2017-2018</t>
  </si>
  <si>
    <t>ಸೇಡಂ ತಾಲ್ಲೂಕಿನ ಮುಧೋಳ ಗ್ರಾಮ ಪಂಚಾಯಿತಿಯ ಫಲಾನು¨sವಿಯ ಮನೆಯ ಜಿಯೋ ಡೂಪ್ಲಿಕೇಟ್ ಆದ ಛಾಯಾಚಿತ್ರವನ್ನು ರದ್ದುಪಡಿಸುವ ಬಗ್ಗೆ-369083</t>
  </si>
  <si>
    <t>PI RGRHCL 323 PGM 2017-2018</t>
  </si>
  <si>
    <t>ಯಳಂದೂರು, ಹೊಸಕೋಟೆ, ಟಿ.ನರಸೀಪುರ, ಫಲಾನು¨sವಿಯ ಮನೆಯ ಛಾಯಾಚಿತ್ರವನ್ನು ರದ್ದುಪಡಿಸುವ ಬಗ್ಗೆ</t>
  </si>
  <si>
    <t>PI RGRHCL 324 PGM 2017-2018</t>
  </si>
  <si>
    <t>ಸೊರಬ ತಾಲ್ಲೂಕಿನ ಕಾತುವಳ್ಳಿ ಗ್ರಾ ಮ ಪಂಚಾಯಿತಿಯ ಫಲಾನುಭವಿಯ ಮನೆಯ ಛಾಯಾಚಿತ್ರವನ್ನು ರದ್ದುಪಡಿಸುವ ಬಗ್ಗೆ - 362818</t>
  </si>
  <si>
    <t>PI RGRHCL 325 PGM 2017-2018</t>
  </si>
  <si>
    <t>ದೇವದುರ್ಗ ತಾಲ್ಲೂಕಿನ ಮುಂಡರಗಿ ಗ್ರಾ ಮ ಪಂಚಾಯಿತಿಯ ಫಲಾನುಬವಿಗೆ ಅನುದಾನ ಬಿಡುಗಡೆ ಮಾಡುವ ಬಗ್ಗೆ - 479763 166053 165895</t>
  </si>
  <si>
    <t>PI RGRHCL 326 PGM 2017-2018</t>
  </si>
  <si>
    <t>ತಿ.ನರಸೀಪುರ ತಾಲ್ಲೂಕಿನ ಕುಪ್ಯ ಗ್ರಾ ಮ ಪಂಚಾಯಿತಿಯ ಫಲಾನುಭವಿಗೆ ಅನುದಾನ ಬಿಡುಗಡೆ ಮಾಡುವಂತೆ ಕೋರಿರುವ ಬಗ್ಗೆ - 11 ಫಲಾನುಭವಿಗಳು (394703, 394705)</t>
  </si>
  <si>
    <t>PI RGRHCL 327 PGM 2017-2018</t>
  </si>
  <si>
    <t>ಮದ್ದೂರು ತಾಲ್ಲೂಕಿನ ನಿಲುವಾಗಿಲು ಗ್ರಾ ಮ ಪಂಚಾಯಿತಿಯ ಫಲಾನುಭವಿಗೆ ಅನುದಾನ ಬಿಡುಗಡೆ ಮಾಡುವ ಬಗ್ಗೆ.</t>
  </si>
  <si>
    <t>PI RGRHCL 328 PGM 2017-2018</t>
  </si>
  <si>
    <t>ಮಾನವಿ ತಾಲ್ಲೂಕಿನ ಮಾಡಗಿರಿ ಗ್ರಾ ಮ ಪಂಚಾಯಿತಿಯ ಫಲಾನುಭವಿಗಳ ಮನೆಯ ಛಾಯಾಚಿತ್ರ ರದ್ದುಪಡಿಸುವ ಬಗ್ಗೆ.</t>
  </si>
  <si>
    <t>PI RGRHCL 329 PGM 2017-2018</t>
  </si>
  <si>
    <t>ಲಿಂಗಸಗೂರು ತಾಲ್ಲೂಕಿನ ಚಿತ್ತಾಪುರ ಗ್ರಾಮ ಪಂಚಾಯಿತಿಯ ಫಲಾನುಭವಿಯ ಛಾಯಾಚಿತ್ರವನ್ನು ರದ್ದು ಮಾಡುವಂತೆ ಕೋರಿರುವ ಬಗ್ಗೆ-282606</t>
  </si>
  <si>
    <t>PI RGRHCL 330 PGM 2017-2018</t>
  </si>
  <si>
    <t>ಯಲಬುರ್ಗ ತಾಲ್ಲೂಕಿನ ಶಿರೂರ ಗ್ರಾಮ ಪಂಚಾಯಿತಿಯಲ್ಲಿ ಅಕ್ರಮವಾಗಿ ಮನೆ ಕಟ್ಟುತ್ತಿರುವ ಬಗ್ಗೆ- 229560</t>
  </si>
  <si>
    <t>PI RGRHCL 331 PGM 2017-2018</t>
  </si>
  <si>
    <t>ಗುಬ್ಬಿ ತಾಲ್ಲೂಕಿನ ದೊಡ್ಡಗುಣಿ ಗ್ರಾಮ ಪಂಚಾಯಿತಿಯ ಫಲಾನುಭವಿಯ ಮನೆ ಆಗಿರುವ ಬಗ್ಗೆ-475135</t>
  </si>
  <si>
    <t>PI RGRHCL 332 PGM 2017-2018</t>
  </si>
  <si>
    <t>ಬ.ಬಾಗೇವಾಡಿ ತಾಲ್ಲೂಕಿನ ಕೊಲ್ಹಾರ ಪಟ್ಟಣ ಪಂಚಾಯಿತಿಯ ಫಲಾನುಭವಿಯ ಮನೆ ಆಗಿರುವ ಬಗ್ಗೆ-181162,180081,183840</t>
  </si>
  <si>
    <t>.</t>
  </si>
  <si>
    <t>PI RGRHCL 333 PGM 2017-2018</t>
  </si>
  <si>
    <t>ತರೀಕೆರೆ ತಾಲ್ಲೂಕಿನ ಲಕ್ಕವಳ್ಳಿ ಗ್ರಾ ಮ ಪಂಚಾಯಿತಿಯ ಫಲಾನುಭವಿಗೆ ಹೆಚ್ಚುವರಿ ಅನುದಾನ ಬಿಡುಗಡೆ ಮಾಡುವಂತೆ ಕೋರಿರುವ ಬಗ್ಗೆ - ಜಿ ಎಚ್ ಶ್ರೀನಿವಾಸ, ಮಾನ್ಯ ಶಾಸಕರ ಪತ್ರ, ಫಕೋಡ್: 68503</t>
  </si>
  <si>
    <t>PI RGRHCL 334 PGM 2017-2018</t>
  </si>
  <si>
    <t>ಶಿವಮೊಗ್ಗ ತಾಲ್ಲೂಕಿನ ಸಿರಿಗೆರೆ ಗ್ರಾ ಮ ಪಂಚಾಯಿತಿಯ ಬ್ಲಾಕ್ ಆದ ಮನೆಯನ್ನು ಅನ್‍ಬ್ಲಾಕ್ ಮಾಡುವ ಬಗ್ಗೆ 179460</t>
  </si>
  <si>
    <t>PI RGRHCL 335 PGM 2017-2018</t>
  </si>
  <si>
    <t>ಭÁಲ್ಕಿ ತಾಲ್ಲೂಕಿನ ಭಾತಂಬ್ರಾ ಗ್ರಾ ಮ ಪಂಚಾಯಿತಿಯ ಫಲಾನುಬವಿಗಳ ಮಿಸ್ ಮ್ಯಾಚ್ ಆಗಿರುವ ಮನೆಗಳನ್ನು ಓಕೆ ಮಾಡಿ ಅನುದಾನ ಬಿಡುಗಡೆ ಮಾಡುವ ಬಗ್ಗೆ - 198863 110161</t>
  </si>
  <si>
    <t>PI RGRHCL 336 PGM 2017-2018</t>
  </si>
  <si>
    <t>ದೇವದುರ್ಗ ತಾಲ್ಲೂಕಿನ ಅಮರಾಪುರ ಗ್ರಾ ಮ ಪಂಚಾಯಿತಿಯ ಬ್ಲಾಕ್ ಆದ ಮನೆಯನ್ನು ಅನ್‍ಬ್ಲಾಕ್ ಮಾಡುವ ಬಗ್ಗೆ 294501</t>
  </si>
  <si>
    <t>PI RGRHCL 337 PGM 2017-2018</t>
  </si>
  <si>
    <t>ಚಿಕ್ಕಬಳ್ಳಾಪುರ ತಾಲ್ಲೂಕಿನ ಕೊಂಡೇನಹಳ್ಳಿ ಗ್ರಾಮ ಪಂಚಾಯಿತಿಯ ಫಲಾನುಭವಿಯ ನೇಮ್ ಡೂಪ್ಲಿಕೇಟ್ ಅನ್ನು ತೆರವುಗೊಳಿಸುವ ಬಗ್ಗೆ-110274</t>
  </si>
  <si>
    <t>23.12.2017</t>
  </si>
  <si>
    <t>PI RGRHCL 338 PGM 2017-2018</t>
  </si>
  <si>
    <t>ದೇವದುರ್ಗ ತಾಲ್ಲೂಕಿನ ರಾಮದುರ್ಗ ಗ್ರಾಮ ಪಂಚಾಯಿತಿಯ ಫಲಾನುಭವಿಯ ಮನೆ ಹೌಸ್ ಎಕ್ಸ್‍ಟೆನ್ಷನ್ ಅನ್ನು ತೆರವುಗೊಳಿಸಲು ಸ್ವಿಕೃತವಾದ ಪ್ರಸ್ಥಾವನೆಗಳ ಬಗ್ಗೆ-156973,230587,230557,155930, 303774</t>
  </si>
  <si>
    <t>PI RGRHCL 339 PGM 2017-2018</t>
  </si>
  <si>
    <t>ಟಿ.ನರಸೀಪುರ ತಾಲ್ಲೂಕಿನ ಕೊಡಗಹಳ್ಳಿ ಗ್ರಾಮಪಂಚಾಯಿತಿಯಲ್ಲಿನ ಫಲಾನುಭವಿಗಳ ಯು.ಐ.ಡಿ ಡೂಪ್ಲಿಕೇಟ್ ಅನ್ನು ತೆರವುಗೊಳಿಸುವ ಬಗ್ಗೆ - 424029, 409147 &amp; 441951</t>
  </si>
  <si>
    <t>28.12.2017</t>
  </si>
  <si>
    <t>PI RGRHCL 340 PGM 2017-2018</t>
  </si>
  <si>
    <t>ಶಿರಹಟ್ಟಿ ತಾಲ್ಲೂಕಿನ ಮಾಢಳ್ಳಿ ಗ್ರಾ ಮ ಪಂಚಾಯಿತಿಯಲ್ಲಿ ಎಸ್‍ಇಸಿಸಿ ಪಟ್ಟಿಗೆ ಸ್ಪಷ್ಟೀಕರಣ ಕೋರಿರುವ ಬಗ್ಗೆ - ವೀರಪ್ಪ ವೀರಭದ್ರಪ್ಪ ಮತ್ತೂರ</t>
  </si>
  <si>
    <t>PI RGRHCL 341 PGM 2017-2018</t>
  </si>
  <si>
    <t>ಮುದ್ದೇಬಿಹಾಳ ತಾಲ್ಲೂಕು ಕೋಳೂರು U್ಫ್ರಮ ಪಂಚಾಯತಿ ವ್ಯಾಪ್ತಿಯಲ್ಲಿ ಅಕ್ರಮದ ಬಗ್ಗೆ</t>
  </si>
  <si>
    <t>29.12.2017</t>
  </si>
  <si>
    <t>PI RGRHCL 342 PGM 2017-2018</t>
  </si>
  <si>
    <t>ಚಿಕ್ಕೋಡಿ ತಾಲ್ಲೂಕಿನ ಮಮದಾಪೂರ ಕೆ ಎಲ್ ಗ್ರಾಮ ಪಚಾಯಿತಿಯಲ್ಲಿನ ಯುಐಡಿ ಡೂಪ್ಲಿಕೇಟ್ ಫಲಾನುಭವಿಗಳಿಗೆ ಅನುದಾನ ಬಿಡುಗಡೆ ಮಾಡುವ ಬಗ್ಗೆ-485220 &amp; 264647</t>
  </si>
  <si>
    <t>PI RGRHCL 343 PGM 2017-2018</t>
  </si>
  <si>
    <t>ಮಂಗಳೂರು ತಾಲ್ಲೂಕಿನ ಪಡಂಗಡಿ ಗ್ರಾಮ ಪಂಚಾಯಿತಿಯ ಫಲಾನುಭವಿಯ ಮನೆಯ ಛಾಯಾಚಿತ್ರ ರದ್ದು ಪಡಿಸುವ ಬಗ್ಗೆ. 105887</t>
  </si>
  <si>
    <t>PI RGRHCL 344 PGM 2017-2018</t>
  </si>
  <si>
    <t>ದೇವನಹಳ್ಳಿ ತಾಲ್ಲೂಕಿನ ಕೋರಮಂಗಲ ಗ್ರಾಮ ಪಂಚಾಯಿತಿಯ ಫಲಾನುಭವಿಯ ಮನೆಯ ಛಾಯಾಚಿತ್ರ ರದ್ದು ಪಡಿಸುವ ಬಗ್ಗೆ. 64147</t>
  </si>
  <si>
    <t>PI RGRHCL 345 PGM 2017-2018</t>
  </si>
  <si>
    <t xml:space="preserve">ಮದ್ದೂರು ಮತ್ತು ರಾಯಚೂರು ತಾಲ್ಲೂಕಿನ ಫಲಾನುಭವಿಯ ಮನೆಯ ಛಾಯಾಚಿತ್ರ ರದ್ದು ಪಡಿಸುವ ಬಗ್ಗೆ. </t>
  </si>
  <si>
    <t>PI RGRHCL 346 PGM 2017-2018</t>
  </si>
  <si>
    <t>ಗËರಿಬಿದನೂರು ತಾಲ್ಲೂಕಿನ ವಾಟದಹೊಸಹಳ್ಳಿ ಗ್ರಾಮ ಪಂಚಾಯಿತಿಯ ಫಲಾನುಭವಿಯ ಛಾಯಾಚಿತ್ರವನ್ನು ರದ್ದುಪಡಿಸುವ ಬಗ್ಗೆ-112359</t>
  </si>
  <si>
    <t>PI RGRHCL 347 PGM 2017-2018</t>
  </si>
  <si>
    <t>ಶಿರಹಟ್ಟಿ ತಾಲ್ಲೂಕಿನ ಶಿಗ್ಲಿ ಗ್ರಾಮ ಪಂಚಾಯಿತಿಯ ಫಲಾನುಭವಿಯ ಛಾಯಾಚಿತ್ರವನ್ನು ರದ್ದುಪಡಿಸುವ ಬಗ್ಗೆ-181894</t>
  </si>
  <si>
    <t>PI RGRHCL 348 PGM 2017-2018</t>
  </si>
  <si>
    <t>ಚಾಮರಾಜನಗರ, ರಾಯಚೂರು ತಾಲ್ಲೂಕಿನ ಫಲಾನುಭವಿಯ ಛಾಯಾಚಿತ್ರವನ್ನು ರದ್ದುಪಡಿಸುವ ಬಗ್ಗೆ</t>
  </si>
  <si>
    <t>BVO</t>
  </si>
  <si>
    <t>PI RGRHCL 01 BVO 2017-18</t>
  </si>
  <si>
    <r>
      <t xml:space="preserve">ವಸತಿ ಯೋಜನೆಗಳಡಿ </t>
    </r>
    <r>
      <rPr>
        <sz val="13.5"/>
        <color indexed="8"/>
        <rFont val="Times New Roman"/>
        <family val="1"/>
      </rPr>
      <t>Simple majority</t>
    </r>
    <r>
      <rPr>
        <sz val="13.5"/>
        <color indexed="8"/>
        <rFont val="Nudi 01 e"/>
      </rPr>
      <t xml:space="preserve"> ಆಧಾರದ ಮೇಲೆ ಫಲಾನುಭವಿಗಳನ್ನು ಆಯ್ಕೆಗೊಳಿಸುವ ಕುರಿತು.</t>
    </r>
  </si>
  <si>
    <t>PI RGRHCL 02 BVO 2017-18</t>
  </si>
  <si>
    <t>ಬಸವ ವಸತಿ /ಡಾ||ಬಿ.ಆರ್.ಅಂಬೇಡ್ಕರ್ ನಿವಾಸ್/ ವಾಜಪೇಯಿ ನಗರ ವಸತಿ ಯೋಜನೆಯಡಿ ನಿಗದಿಪಡಿಸಿದ ಕಾಲಮಿತಿಯಲ್ಲಿ ಮನೆಗಳ ಗುರಿ ನಿಗದಿಪಡಿಸುವ ಹಾಗೂ ಫಲಾನುಭವಿಗಳ ಪಟ್ಟಿಗೆ ಅನುಮೋದಿಸುವ ಬಗ್ಗೆ.</t>
  </si>
  <si>
    <t>PI RGRHCL 03 BVO 2017-18</t>
  </si>
  <si>
    <t xml:space="preserve">ವಿವಿಧ ವಸತಿ ಯೋಜನೆಗಳಡಿ ಫಲಾನುಭವಿಗಳ ಕುಟುಂಬದ ವಾರ್ಷಿಕ ಆಧಾಯವನ್ನು ರೂ.1.20 ಲಕ್ಷಗಳಿಗೆ ಹೆಚ್ಚಿಸುವ ಕುರಿತು. </t>
  </si>
  <si>
    <t>PI RGRHCL 04 BVO 2017-18</t>
  </si>
  <si>
    <t>2017-18ನೇ ಸಾಲಿನ ಬಸವ ವಸತಿ ಯೋಜನೆಯಡಿ 2 ಲಕ್ಷ ಹೆಚ್ಚುವರಿ ಮನೆಗಳನ್ನು ಮಂಜೂರು ಮಾಡುವ ಕುರಿತು.</t>
  </si>
  <si>
    <t>BVT</t>
  </si>
  <si>
    <t>PI RGRHCL 01 BVT 2017-18</t>
  </si>
  <si>
    <t>ನಿರ್ದೇಶಕರು, ರಾಜೀವ್ ಗಾಂಧಿ ಗ್ರಾಮೀಣ ವಸತಿ ನಿಗಮ ನಿಯಮಿತ, ಇವರುಗಳು ಹೆಚ್ಚುವರಿ ಮನೆಗಳನ್ನು ಮಂಜೂರು ಮಾಡುವಂತೆ ಕೋರಿರುವ ಕುರಿತು.</t>
  </si>
  <si>
    <t>PI RGRHCL 02 BVT 2017-18</t>
  </si>
  <si>
    <t>ಶ್ರೀ ಬಿ.ವಿ ನಾಯ್ಕ್ ಮಾನ್ಯ ಲೋಕಸಭಾ ಸದಸ್ಯರು ರಾಯಚೂರು ಲೋಕಸಭಾ ಕ್ಷೇತ್ರದ ವ್ಯಾಪ್ತಿಯಲ್ಲಿ ಬರುವ ವಿಧಾನಸಭಾ ಕ್ಷೇತ್ರಗಳಿಗೆ ವಸತಿ ಯೋಜನೆಯಡಿಯಲ್ಲಿ ಮನೆಗಳನ್ನು ಮಂಜೂರು ಮಾಡುವ ಬಗ್ಗೆ.</t>
  </si>
  <si>
    <t>PI RGRHCL 03 BVT 2017-18</t>
  </si>
  <si>
    <t>2017-2018ನೇ ಸಾಲಿಗೆ  ಬಸವ ವಸತಿ ಯೋಜನೆಯಡಿ ಮಂಜೂರು ಮಾಡಲಾದ ಮನೆಗಳ ಗುರಿಯನ್ನು ಅನುಷ್ಠಾನಗೊಳಿಸುವ ಕುರಿತು</t>
  </si>
  <si>
    <t>PI RGRHCL 04 BVT 2017-18</t>
  </si>
  <si>
    <t>ರಾಯಚೂರು ಜಿಲ್ಲೆ ಸಿಂಧನೂರು ವಿಧಾನಸಭಾ ಕ್ಷೇತ್ರದ ಮಾಡಶಿರವಾರ ಗ್ರಾಮ ಪಂಚಾಯತಿಗೆ 100 ಹೆಚ್ಚುವರಿ ಮನೆಗಳನ್ನು ಮಂಜೂರು ಮಾಡುವಂತೆ ಕೋರಿರುವ ಕುರಿತು.</t>
  </si>
  <si>
    <t>PI RGRHCL 05 BVT 2017-18</t>
  </si>
  <si>
    <t>ವಿಜಯಪುರ ಜಿಲ್ಲೆ ಮುದ್ದೇಬಿಹಾಳ. ಸಿಂದಗಿ, ನಾಗಠಾಣ ವಿಧಾನಸಭಾ ಕ್ಷೇತ್ರಗಳಿಗೆ ಹೆಚ್ಚುವರಿಯಾಗಿ ಮನೆಗಳನ್ನು ಮಂಜೂರು ಮಾಡುವಂತೆ ಕೋರಿರುವ ಕುರಿತು.</t>
  </si>
  <si>
    <t>PI RGRHCL 06 BVT 2017-18</t>
  </si>
  <si>
    <t>ಚಿತ್ರದುರ್ಗ ಜಿಲ್ಲೆ ಹೊಳಲ್ಕೆರೆ ವಿಧಾನಸಭಾ ಕ್ಷೇತ್ರಕ್ಕೆ 2016-17ನೇ ಸಾಲಿನ ಬಸವ ವಸತಿ ಯೋಜನೆಯಡಿ ಹೆಚ್ಚುವರಿಯಾಗಿ 1000 ಮನೆಗಳನ್ನು ಮಂಜೂರು ಮಾಡುವಂತೆ ಕೋರಿರುವ ಕುರಿತು.</t>
  </si>
  <si>
    <t>PI RGRHCL 07  BVT 2017-18</t>
  </si>
  <si>
    <t>ಬೆಳಗಾವಿ ಜಿಲ್ಲೆ ಕುಡುಚಿ ವಿಧಾನಸಭಾ ಕ್ಷೇತ್ರಕ್ಕೆ ಬಸವ ವಸತಿ ಯೋಜನೆಯಡಿ ಹೆಚ್ಚುವರಿಯಾಗಿ 1000 ಮನೆಗಳನ್ನು ಮಂಜೂರು ಮಾಡುವಂತೆ ಕೋರಿರುವ ಕುರಿತು.</t>
  </si>
  <si>
    <t>PI RGRHCL 08  BVT 2017-18</t>
  </si>
  <si>
    <t>ಬೆಳಗಾವಿ ಜಿಲ್ಲೆ ಖಾನಾಪೂರ ವಿಧಾನಸಭಾ ಕ್ಷೇತ್ರಕ್ಕೆ ಸಾಮಾನ್ಯ ಮತ್ತು ಅಲ್ಪಸಂಖ್ಯಾತ ವರ್ಗಕ್ಕೆ ಬಸವ ವಸತಿ ಯೋಜನೆಯಡಿ ಹೆಚ್ಚುವರಿಯಾಗಿ 500 ಮನೆಗಳನ್ನು ಮಂಜೂರು ಮಾಡುವಂತೆ ಕೋರಿರುವ ಕುರಿತು.</t>
  </si>
  <si>
    <t>PI RGRHCL 09  BVT 2017-18</t>
  </si>
  <si>
    <t>ವಿವಿಧ ವಸತಿ ಯೋಜನೆಗಳಡಿ ಹೆಚ್ಚುವರಿಯಾಗಿ ಮನೆಗಳನ್ನು ಮಂಜೂರು ಮಾಡುವಂತೆ ಕೋರಿರುವ ಪ್ರಸ್ತಾವನೆಗಳನ್ನು ಸರ್ಕಾರಕ್ಕೆ ಪ್ರಸ್ತಾವನೆ ಸಲ್ಲಿಸುವ ಕುರಿತು.</t>
  </si>
  <si>
    <t>PI RGRHCL 10  BVT 2017-18</t>
  </si>
  <si>
    <t>ಬಾಗಲಕೋಟೆ ಜಿಲ್ಲೆಗೆ 2017-18ನೇ ಸಾಲಿನ ಬಸವ ವಸತಿ ಯೋಜನೆಯಡಿ ಮಂಜೂರಾದ ಮನೆಗಳ ಗುರಿಗೆ ಎದುರಾಗಿ ಗ್ರಾಮ ಪಂಚಾಯತಿವಾರು, ವರ್ಗವಾರು ಗುರಿಯನ್ನು ವೆಬ್‍ಸೈಟ್‍ನಲ್ಲಿ ನಿಗಧಿಪಡಿಸುವ ಕುರಿತು.</t>
  </si>
  <si>
    <t>12.07.2017</t>
  </si>
  <si>
    <t>PI RGRHCL 11  BVT 2017-18</t>
  </si>
  <si>
    <t>ಬಳ್ಳಾರಿ ಜಿಲ್ಲೆಗೆ 2017-18ನೇ ಸಾಲಿನ ಬಸವ ವಸತಿ ಯೋಜನೆಯಡಿ ಮಂಜೂರಾದ ಮನೆಗಳ ಗುರಿಗೆ ಎದುರಾಗಿ ಗ್ರಾಮ ಪಂಚಾಯತಿವಾರು, ವರ್ಗವಾರು ಗುರಿಯನ್ನು ವೆಬ್‍ಸೈಟ್‍ನಲ್ಲಿ ನಿಗಧಿಪಡಿಸುವ ಕುರಿತು.</t>
  </si>
  <si>
    <t>PI RGRHCL 12  BVT 2017-18</t>
  </si>
  <si>
    <t>ಬೆಳಗಾವಿ ಜಿಲ್ಲೆಗೆ 2017-18ನೇ ಸಾಲಿನ ಬಸವ ವಸತಿ ಯೋಜನೆಯಡಿ ಮಂಜೂರಾದ ಮನೆಗಳ ಗುರಿಗೆ ಎದುರಾಗಿ ಗ್ರಾಮ ಪಂಚಾಯತಿವಾರು, ವರ್ಗವಾರು ಗುರಿಯನ್ನು ವೆಬ್‍ಸೈಟ್‍ನಲ್ಲಿ ನಿಗಧಿಪಡಿಸುವ ಕುರಿತು.</t>
  </si>
  <si>
    <t>PI RGRHCL 13  BVT 2017-18</t>
  </si>
  <si>
    <t>ಬೆಂಗಳೂರು ಗ್ರಾಮಾಂತರ ಜಿಲ್ಲೆಗೆ 2017-18ನೇ ಸಾಲಿನ ಬಸವ ವಸತಿ ಯೋಜನೆಯಡಿ ಮಂಜೂರಾದ ಮನೆಗಳ ಗುರಿಗೆ ಎದುರಾಗಿ ಗ್ರಾಮ ಪಂಚಾಯತಿವಾರು, ವರ್ಗವಾರು ಗುರಿಯನ್ನು ವೆಬ್‍ಸೈಟ್‍ನಲ್ಲಿ ನಿಗಧಿಪಡಿಸುವ ಕುರಿತು.</t>
  </si>
  <si>
    <t>PI RGRHCL 14  BVT 2017-18</t>
  </si>
  <si>
    <t>ಬೆಂಗಳೂರು ನಗರ ಜಿಲ್ಲೆಗೆ 2017-18ನೇ ಸಾಲಿನ ಬಸವ ವಸತಿ ಯೋಜನೆಯಡಿ ಮಂಜೂರಾದ ಮನೆಗಳ ಗುರಿಗೆ ಎದುರಾಗಿ ಗ್ರಾಮ ಪಂಚಾಯತಿವಾರು, ವರ್ಗವಾರು ಗುರಿಯನ್ನು ವೆಬ್‍ಸೈಟ್‍ನಲ್ಲಿ ನಿಗಧಿಪಡಿಸುವ ಕುರಿತು.</t>
  </si>
  <si>
    <t>PI RGRHCL 15  BVT 2017-18</t>
  </si>
  <si>
    <t>ಬೀದರ ಜಿಲ್ಲೆಗೆ 2017-18ನೇ ಸಾಲಿನ ಬಸವ ವಸತಿ ಯೋಜನೆಯಡಿ ಮಂಜೂರಾದ ಮನೆಗಳ ಗುರಿಗೆ ಎದುರಾಗಿ ಗ್ರಾಮ ಪಂಚಾಯತಿವಾರು, ವರ್ಗವಾರು ಗುರಿಯನ್ನು ವೆಬ್‍ಸೈಟ್‍ನಲ್ಲಿ ನಿಗಧಿಪಡಿಸುವ ಕುರಿತು.</t>
  </si>
  <si>
    <t>PI RGRHCL 16  BVT 2017-18</t>
  </si>
  <si>
    <t>ಚಾಮರಾಜನಗರ ಜಿಲ್ಲೆಗೆ 2017-18ನೇ ಸಾಲಿನ ಬಸವ ವಸತಿ ಯೋಜನೆಯಡಿ ಮಂಜೂರಾದ ಮನೆಗಳ ಗುರಿಗೆ ಎದುರಾಗಿ ಗ್ರಾಮ ಪಂಚಾಯತಿವಾರು, ವರ್ಗವಾರು ಗುರಿಯನ್ನು ವೆಬ್‍ಸೈಟ್‍ನಲ್ಲಿ ನಿಗಧಿಪಡಿಸುವ ಕುರಿತು.</t>
  </si>
  <si>
    <t>PI RGRHCL 17  BVT 2017-18</t>
  </si>
  <si>
    <t>ಚಿಕ್ಕಬಳ್ಳಾಪುರ ಜಿಲ್ಲೆಗೆ 2017-18ನೇ ಸಾಲಿನ ಬಸವ ವಸತಿ ಯೋಜನೆಯಡಿ ಮಂಜೂರಾದ ಮನೆಗಳ ಗುರಿಗೆ ಎದುರಾಗಿ ಗ್ರಾಮ ಪಂಚಾಯತಿವಾರು, ವರ್ಗವಾರು ಗುರಿಯನ್ನು ವೆಬ್‍ಸೈಟ್‍ನಲ್ಲಿ ನಿಗಧಿಪಡಿಸುವ ಕುರಿತು.</t>
  </si>
  <si>
    <t>PI RGRHCL 18  BVT 2017-18</t>
  </si>
  <si>
    <t>ಚಿಕ್ಕಮಗಳೂರು ಜಿಲ್ಲೆಗೆ 2017-18ನೇ ಸಾಲಿನ ಬಸವ ವಸತಿ ಯೋಜನೆಯಡಿ ಮಂಜೂರಾದ ಮನೆಗಳ ಗುರಿಗೆ ಎದುರಾಗಿ ಗ್ರಾಮ ಪಂಚಾಯತಿವಾರು, ವರ್ಗವಾರು ಗುರಿಯನ್ನು ವೆಬ್‍ಸೈಟ್‍ನಲ್ಲಿ ನಿಗಧಿಪಡಿಸುವ ಕುರಿತು.</t>
  </si>
  <si>
    <t>PI RGRHCL 1 9 BVT 2017-18</t>
  </si>
  <si>
    <t>ಚಿತ್ರದುರ್ಗ ಜಿಲ್ಲೆಗೆ 2017-18ನೇ ಸಾಲಿನ ಬಸವ ವಸತಿ ಯೋಜನೆಯಡಿ ಮಂಜೂರಾದ ಮನೆಗಳ ಗುರಿಗೆ ಎದುರಾಗಿ ಗ್ರಾಮ ಪಂಚಾಯತಿವಾರು, ವರ್ಗವಾರು ಗುರಿಯನ್ನು ವೆಬ್‍ಸೈಟ್‍ನಲ್ಲಿ ನಿಗಧಿಪಡಿಸುವ ಕುರಿತು.</t>
  </si>
  <si>
    <t>PI RGRHCL 20  BVT 2017-18</t>
  </si>
  <si>
    <t>ದಕ್ಷಿಣ ಕನ್ನಡ ಜಿಲ್ಲೆಗೆ 2017-18ನೇ ಸಾಲಿನ ಬಸವ ವಸತಿ ಯೋಜನೆಯಡಿ ಮಂಜೂರಾದ ಮನೆಗಳ ಗುರಿಗೆ ಎದುರಾಗಿ ಗ್ರಾಮ ಪಂಚಾಯತಿವಾರು, ವರ್ಗವಾರು ಗುರಿಯನ್ನು ವೆಬ್‍ಸೈಟ್‍ನಲ್ಲಿ ನಿಗಧಿಪಡಿಸುವ ಕುರಿತು.</t>
  </si>
  <si>
    <t>PI RGRHCL 21  BVT 2017-18</t>
  </si>
  <si>
    <t>ದಾವಣಗೆರೆ ಜಿಲ್ಲೆಗೆ 2017-18ನೇ ಸಾಲಿನ ಬಸವ ವಸತಿ ಯೋಜನೆಯಡಿ ಮಂಜೂರಾದ ಮನೆಗಳ ಗುರಿಗೆ ಎದುರಾಗಿ ಗ್ರಾಮ ಪಂಚಾಯತಿವಾರು, ವರ್ಗವಾರು ಗುರಿಯನ್ನು ವೆಬ್‍ಸೈಟ್‍ನಲ್ಲಿ ನಿಗಧಿಪಡಿಸುವ ಕುರಿತು.</t>
  </si>
  <si>
    <t>PI RGRHCL 22  BVT 2017-18</t>
  </si>
  <si>
    <t>ಧಾರವಾಡ ಜಿಲ್ಲೆಗೆ 2017-18ನೇ ಸಾಲಿನ ಬಸವ ವಸತಿ ಯೋಜನೆಯಡಿ ಮಂಜೂರಾದ ಮನೆಗಳ ಗುರಿಗೆ ಎದುರಾಗಿ ಗ್ರಾಮ ಪಂಚಾಯತಿವಾರು, ವರ್ಗವಾರು ಗುರಿಯನ್ನು ವೆಬ್‍ಸೈಟ್‍ನಲ್ಲಿ ನಿಗಧಿಪಡಿಸುವ ಕುರಿತು.</t>
  </si>
  <si>
    <t>PI RGRHCL 23  BVT 2017-18</t>
  </si>
  <si>
    <t>ಗದಗ ಜಿಲ್ಲೆಗೆ 2017-18ನೇ ಸಾಲಿನ ಬಸವ ವಸತಿ ಯೋಜನೆಯಡಿ ಮಂಜೂರಾದ ಮನೆಗಳ ಗುರಿಗೆ ಎದುರಾಗಿ ಗ್ರಾಮ ಪಂಚಾಯತಿವಾರು, ವರ್ಗವಾರು ಗುರಿಯನ್ನು ವೆಬ್‍ಸೈಟ್‍ನಲ್ಲಿ ನಿಗಧಿಪಡಿಸುವ ಕುರಿತು.</t>
  </si>
  <si>
    <t>PI RGRHCL 24  BVT 2017-18</t>
  </si>
  <si>
    <t>ಹಾಸನ ಜಿಲ್ಲೆಗೆ 2017-18ನೇ ಸಾಲಿನ ಬಸವ ವಸತಿ ಯೋಜನೆಯಡಿ ಮಂಜೂರಾದ ಮನೆಗಳ ಗುರಿಗೆ ಎದುರಾಗಿ ಗ್ರಾಮ ಪಂಚಾಯತಿವಾರು, ವರ್ಗವಾರು ಗುರಿಯನ್ನು ವೆಬ್‍ಸೈಟ್‍ನಲ್ಲಿ ನಿಗಧಿಪಡಿಸುವ ಕುರಿತು.</t>
  </si>
  <si>
    <t>PI RGRHCL 25 BVT 2017-18</t>
  </si>
  <si>
    <t>ಹಾವೇರಿ ಜಿಲ್ಲೆಗೆ 2017-18ನೇ ಸಾಲಿನ ಬಸವ ವಸತಿ ಯೋಜನೆಯಡಿ ಮಂಜೂರಾದ ಮನೆಗಳ ಗುರಿಗೆ ಎದುರಾಗಿ ಗ್ರಾಮ ಪಂಚಾಯತಿವಾರು, ವರ್ಗವಾರು ಗುರಿಯನ್ನು ವೆಬ್‍ಸೈಟ್‍ನಲ್ಲಿ ನಿಗಧಿಪಡಿಸುವ ಕುರಿತು.</t>
  </si>
  <si>
    <t>PI RGRHCL 26 BVT 2017-18</t>
  </si>
  <si>
    <t>ಕಲಬುರ್ಗಿ ಜಿಲ್ಲೆಗೆ 2017-18ನೇ ಸಾಲಿನ ಬಸವ ವಸತಿ ಯೋಜನೆಯಡಿ ಮಂಜೂರಾದ ಮನೆಗಳ ಗುರಿಗೆ ಎದುರಾಗಿ ಗ್ರಾಮ ಪಂಚಾಯತಿವಾರು, ವರ್ಗವಾರು ಗುರಿಯನ್ನು ವೆಬ್‍ಸೈಟ್‍ನಲ್ಲಿ ನಿಗಧಿಪಡಿಸುವ ಕುರಿತು.</t>
  </si>
  <si>
    <t>PI RGRHCL 27 BVT 2017-18</t>
  </si>
  <si>
    <t>ಕೊಡಗು ಜಿಲ್ಲೆಗೆ 2017-18ನೇ ಸಾಲಿನ ಬಸವ ವಸತಿ ಯೋಜನೆಯಡಿ ಮಂಜೂರಾದ ಮನೆಗಳ ಗುರಿಗೆ ಎದುರಾಗಿ ಗ್ರಾಮ ಪಂಚಾಯತಿವಾರು, ವರ್ಗವಾರು ಗುರಿಯನ್ನು ವೆಬ್‍ಸೈಟ್‍ನಲ್ಲಿ ನಿಗಧಿಪಡಿಸುವ ಕುರಿತು.</t>
  </si>
  <si>
    <t>PI RGRHCL 28 BVT 2017-18</t>
  </si>
  <si>
    <t>ಕೋಲಾರ ಜಿಲ್ಲೆಗೆ 2017-18ನೇ ಸಾಲಿನ ಬಸವ ವಸತಿ ಯೋಜನೆಯಡಿ ಮಂಜೂರಾದ ಮನೆಗಳ ಗುರಿಗೆ ಎದುರಾಗಿ ಗ್ರಾಮ ಪಂಚಾಯತಿವಾರು, ವರ್ಗವಾರು ಗುರಿಯನ್ನು ವೆಬ್‍ಸೈಟ್‍ನಲ್ಲಿ ನಿಗಧಿಪಡಿಸುವ ಕುರಿತು.</t>
  </si>
  <si>
    <t>PI RGRHCL 29 BVT 2017-18</t>
  </si>
  <si>
    <t>ಕೊಪ್ಪಳ ಜಿಲ್ಲೆಗೆ 2017-18ನೇ ಸಾಲಿನ ಬಸವ ವಸತಿ ಯೋಜನೆಯಡಿ ಮಂಜೂರಾದ ಮನೆಗಳ ಗುರಿಗೆ ಎದುರಾಗಿ ಗ್ರಾಮ ಪಂಚಾಯತಿವಾರು, ವರ್ಗವಾರು ಗುರಿಯನ್ನು ವೆಬ್‍ಸೈಟ್‍ನಲ್ಲಿ ನಿಗಧಿಪಡಿಸುವ ಕುರಿತು.</t>
  </si>
  <si>
    <t>PI RGRHCL 30 BVT 2017-18</t>
  </si>
  <si>
    <t>ಮಂಡ್ಯ ಜಿಲ್ಲೆಗೆ 2017-18ನೇ ಸಾಲಿನ ಬಸವ ವಸತಿ ಯೋಜನೆಯಡಿ ಮಂಜೂರಾದ ಮನೆಗಳ ಗುರಿಗೆ ಎದುರಾಗಿ ಗ್ರಾಮ ಪಂಚಾಯತಿವಾರು, ವರ್ಗವಾರು ಗುರಿಯನ್ನು ವೆಬ್‍ಸೈಟ್‍ನಲ್ಲಿ ನಿಗಧಿಪಡಿಸುವ ಕುರಿತು.</t>
  </si>
  <si>
    <t>PI RGRHCL 31 BVT 2017-18</t>
  </si>
  <si>
    <t>ಮೈಸೂರು ಜಿಲ್ಲೆಗೆ 2017-18ನೇ ಸಾಲಿನ ಬಸವ ವಸತಿ ಯೋಜನೆಯಡಿ ಮಂಜೂರಾದ ಮನೆಗಳ ಗುರಿಗೆ ಎದುರಾಗಿ ಗ್ರಾಮ ಪಂಚಾಯತಿವಾರು, ವರ್ಗವಾರು ಗುರಿಯನ್ನು ವೆಬ್‍ಸೈಟ್‍ನಲ್ಲಿ ನಿಗಧಿಪಡಿಸುವ ಕುರಿತು.</t>
  </si>
  <si>
    <t>PI RGRHCL 32 BVT 2017-18</t>
  </si>
  <si>
    <t>ರಾಯಚೂರು ಜಿಲ್ಲೆಗೆ 2017-18ನೇ ಸಾಲಿನ ಬಸವ ವಸತಿ ಯೋಜನೆಯಡಿ ಮಂಜೂರಾದ ಮನೆಗಳ ಗುರಿಗೆ ಎದುರಾಗಿ ಗ್ರಾಮ ಪಂಚಾಯತಿವಾರು, ವರ್ಗವಾರು ಗುರಿಯನ್ನು ವೆಬ್‍ಸೈಟ್‍ನಲ್ಲಿ ನಿಗಧಿಪಡಿಸುವ ಕುರಿತು.</t>
  </si>
  <si>
    <t>PI RGRHCL 33 BVT 2017-18</t>
  </si>
  <si>
    <t>ರಾಮನಗರ ಜಿಲ್ಲೆಗೆ 2017-18ನೇ ಸಾಲಿನ ಬಸವ ವಸತಿ ಯೋಜನೆಯಡಿ ಮಂಜೂರಾದ ಮನೆಗಳ ಗುರಿಗೆ ಎದುರಾಗಿ ಗ್ರಾಮ ಪಂಚಾಯತಿವಾರು, ವರ್ಗವಾರು ಗುರಿಯನ್ನು ವೆಬ್‍ಸೈಟ್‍ನಲ್ಲಿ ನಿಗಧಿಪಡಿಸುವ ಕುರಿತು.</t>
  </si>
  <si>
    <t>PI RGRHCL 34 BVT 2017-18</t>
  </si>
  <si>
    <t>ಶಿವಮೊಗ್ಗ ಜಿಲ್ಲೆಗೆ 2017-18ನೇ ಸಾಲಿನ ಬಸವ ವಸತಿ ಯೋಜನೆಯಡಿ ಮಂಜೂರಾದ ಮನೆಗಳ ಗುರಿಗೆ ಎದುರಾಗಿ ಗ್ರಾಮ ಪಂಚಾಯತಿವಾರು, ವರ್ಗವಾರು ಗುರಿಯನ್ನು ವೆಬ್‍ಸೈಟ್‍ನಲ್ಲಿ ನಿಗಧಿಪಡಿಸುವ ಕುರಿತು.</t>
  </si>
  <si>
    <t>PI RGRHCL 35 BVT 2017-18</t>
  </si>
  <si>
    <t>ತುಮಕೂರು ಜಿಲ್ಲೆಗೆ 2017-18ನೇ ಸಾಲಿನ ಬಸವ ವಸತಿ ಯೋಜನೆಯಡಿ ಮಂಜೂರಾದ ಮನೆಗಳ ಗುರಿಗೆ ಎದುರಾಗಿ ಗ್ರಾಮ ಪಂಚಾಯತಿವಾರು, ವರ್ಗವಾರು ಗುರಿಯನ್ನು ವೆಬ್‍ಸೈಟ್‍ನಲ್ಲಿ ನಿಗಧಿಪಡಿಸುವ ಕುರಿತು.</t>
  </si>
  <si>
    <t>PI RGRHCL 36 BVT 2017-18</t>
  </si>
  <si>
    <t>ಉಡುಪಿ ಜಿಲ್ಲೆಗೆ 2017-18ನೇ ಸಾಲಿನ ಬಸವ ವಸತಿ ಯೋಜನೆಯಡಿ ಮಂಜೂರಾದ ಮನೆಗಳ ಗುರಿಗೆ ಎದುರಾಗಿ ಗ್ರಾಮ ಪಂಚಾಯತಿವಾರು, ವರ್ಗವಾರು ಗುರಿಯನ್ನು ವೆಬ್‍ಸೈಟ್‍ನಲ್ಲಿ ನಿಗಧಿಪಡಿಸುವ ಕುರಿತು.</t>
  </si>
  <si>
    <t>PI RGRHCL 37 BVT 2017-18</t>
  </si>
  <si>
    <t>ಉತ್ತರ ಕನ್ನಡ ಜಿಲ್ಲೆಗೆ 2017-18ನೇ ಸಾಲಿನ ಬಸವ ವಸತಿ ಯೋಜನೆಯಡಿ ಮಂಜೂರಾದ ಮನೆಗಳ ಗುರಿಗೆ ಎದುರಾಗಿ ಗ್ರಾಮ ಪಂಚಾಯತಿವಾರು, ವರ್ಗವಾರು ಗುರಿಯನ್ನು ವೆಬ್‍ಸೈಟ್‍ನಲ್ಲಿ ನಿಗಧಿಪಡಿಸುವ ಕುರಿತು.</t>
  </si>
  <si>
    <t>PI RGRHCL 38 BVT 2017-18</t>
  </si>
  <si>
    <t>ವಿಜಯಪುರ ಜಿಲ್ಲೆಗೆ 2017-18ನೇ ಸಾಲಿನ ಬಸವ ವಸತಿ ಯೋಜನೆಯಡಿ ಮಂಜೂರಾದ ಮನೆಗಳ ಗುರಿಗೆ ಎದುರಾಗಿ ಗ್ರಾಮ ಪಂಚಾಯತಿವಾರು, ವರ್ಗವಾರು ಗುರಿಯನ್ನು ವೆಬ್‍ಸೈಟ್‍ನಲ್ಲಿ ನಿಗಧಿಪಡಿಸುವ ಕುರಿತು.</t>
  </si>
  <si>
    <t>PI RGRHCL 39 BVT 2017-18</t>
  </si>
  <si>
    <t>ಯಾದಗಿರಿ ಜಿಲ್ಲೆಗೆ 2017-18ನೇ ಸಾಲಿನ ಬಸವ ವಸತಿ ಯೋಜನೆಯಡಿ ಮಂಜೂರಾದ ಮನೆಗಳ ಗುರಿಗೆ ಎದುರಾಗಿ ಗ್ರಾಮ ಪಂಚಾಯತಿವಾರು, ವರ್ಗವಾರು ಗುರಿಯನ್ನು ವೆಬ್‍ಸೈಟ್‍ನಲ್ಲಿ ನಿಗಧಿಪಡಿಸುವ ಕುರಿತು.</t>
  </si>
  <si>
    <t>PI RGRHCL 40 BVT 2017-18</t>
  </si>
  <si>
    <t>PI RGRHCL 41 BVT 2017-18</t>
  </si>
  <si>
    <t>ದಿನಾಂಕ:12.07.2017 ರಂದು ಮಾನ್ಯ ಮುಖ್ಯ ಮಂತ್ರಿಯವರ ಅಧ್ಯಕ್ಷತೆಯಲ್ಲಿ ನಡೆದ ಪ್ರಗತಿ ಪರಿಶೀಲನಾ ನಡವಳಿಗೆ ಸಂಬಂಧಿಸಿದಂತೆ ವರಣಾ ವಿಧಾನಸಭಾ ಕ್ಷೇತ್ರದ ಸಮಾನ್ಯ ವರ್ಗಕ್ಕೆ ಹೆಚ್ಚುವರಿಯಾಗಿ ಮನೆಗಳನ್ನು ಮಂಜೂರು ಮಾಡುವ ಕುರಿತು.</t>
  </si>
  <si>
    <t>PI RGRHCL 42 BVT 2017-18</t>
  </si>
  <si>
    <t>ಸಾಲಭಾದೆಯಿಂದ ಆತ್ಮಹತ್ಯೆ ಮಾಡಿಕೊಂಡ ರೈತ ಕುಟುಂಬಕ್ಕೆ ಉಚಿತವಾಗಿ ವಸತಿ ಕಲ್ಪಿಸಿಕೊಡುವ ಬಗ್ಗೆ.</t>
  </si>
  <si>
    <t>PI RGRHCL 43 BVT 2017-18</t>
  </si>
  <si>
    <t>2017-18ನೇ ಸಾಲಿನ ಬಸವ ವಸತಿ ಯೋಜನೆಯಡಿ ಕೆಲವು ಗ್ರಾಮ ಪಂಚಾಯತಿಗಳಿಗೆ ಗುರಿ ನಿಗದಿಯಾಗದಿರುವ ಕುರಿತು</t>
  </si>
  <si>
    <t>23.08.2017</t>
  </si>
  <si>
    <t>PI RGRHCL 44 BVT 2017-18</t>
  </si>
  <si>
    <t>29.08.2017</t>
  </si>
  <si>
    <t>PI RGRHCL 45 BVT 2017-18</t>
  </si>
  <si>
    <t>2017-2018ನೇ ಸಾಲಿಗೆ  ಬಸವ ವಸತಿ ಯೋಜನೆಯಡಿ ಗ್ರಾಮ ಪಂಚಾಯಿತಿಗಳಿಗೆ ಹೆಚ್ಚುವರಿ ಮಂಜೂರು ಮಾಡಲಾದ ಮನೆಗಳ ಗುರಿಯನ್ನು ಅನುಷ್ಠಾನಗೊಳಿಸುವ ಕುರಿತು</t>
  </si>
  <si>
    <t>PI RGRHCL 46 BVT 2017-18</t>
  </si>
  <si>
    <t>ದಾವಣಗೆರೆ ಜಿಲ್ಲೆ ಚನ್ನಗಿರಿ ವಿಧಾನಸಬಾ ಕ್ಷೇತ್ರದ ಗ್ರಾಮ ಪಂಚಾಯತಿಗಳಿಗೆ ಹೆಚ್ಚುವರಿಯಾಗಿ 147 ಮನೆಗಳನ್ನು ಮಂಜೂರು ಮಾಡುವಂತೆ ಕೋರಿರುವ ಕುರಿತು.</t>
  </si>
  <si>
    <t>PI RGRHCL 47 BVT 2017-18</t>
  </si>
  <si>
    <t>PI RGRHCL 48 BVT 2017-18</t>
  </si>
  <si>
    <t>ವಿಜಯಪುರ ಜಿಲ್ಲೆಗೆ 2017-18ನೇ ಸಾಲಿನ ಬಸವ ವಸತಿ ಯೋಜನೆಯಡಿ ಹೆಚ್ಚುವÀರಿಯಾಗಿ ಮಂಜೂರಾದ ಮನೆಗಳ ಗುರಿಗೆ ಎದುರಾಗಿ ಗ್ರಾಮ ಪಂಚಾಯತಿವಾರು, ವರ್ಗವಾರು ಗುರಿಯನ್ನು ವೆಬ್‍ಸೈಟ್‍ನಲ್ಲಿ ನಿಗಧಿಪಡಿಸುವ ಕುರಿತು.</t>
  </si>
  <si>
    <t>PI RGRHCL 49 BVT 2017-18</t>
  </si>
  <si>
    <t>2017-18ನೇ ಸಾಲಿನ ಬಸವ ವಸತಿ ಯೋಜನೆಯಡಿ ಹೆಚ್ಚುವರಿಯಾಗಿ ಮಂಜೂರು ಮಾಡಲಾದ ಮನೆಗಳ ಗುರಿಯನ್ನು ಕೋರಿಕದಾರರನ್ನು ಉಲೇಖಿಸಿ ಅನುಷ್ಠಾನಾಧಿಕಾರಿಗಳಿಗೆ ಪತ್ರ ಬರೆಯುವ ಕುರಿತು.</t>
  </si>
  <si>
    <t>PI RGRHCL 50 BVT 2017-18</t>
  </si>
  <si>
    <t>2017-18ನೇ ಸಾಲಿನ ಬಸವ ವಸತಿ ಯೋಜನೆಯಡಿ ಹೆಚ್ಚುವರಿಯಾಗಿ ಮಂಜೂರು ಮಾಡಲಾದ ಮನೆಗಳ ಗುರಿಯನ್ನು ಕೋರಿಕೆದಾರರನ್ನು ಉಲೇಖಿಸಿ ಅನುಷ್ಠಾನಾಧಿಕಾರಿಗಳಿಗೆ ಪತ್ರ ಬರೆಯಲು ಮಾನ್ಯ ವಸತಿ ಸಚಿವರ ಅನುಮತಿ ಕೋರುವ ಕುರಿತು</t>
  </si>
  <si>
    <t>PI RGRHCL 51 BVT 2017-18</t>
  </si>
  <si>
    <t>ಬೆಳಗಾವಿ ಜಿಲ್ಲೆಗೆ 2017-18ನೇ ಸಾಲಿನ ಬಸವ ವಸತಿ ಯೋಜನೆಯಡಿ ಹೆಚ್ಚುವÀರಿಯಾಗಿ ಮಂಜೂರಾದ ಮನೆಗಳ ಗುರಿಗೆ ಎದುರಾಗಿ ಗ್ರಾಮ ಪಂಚಾಯತಿವಾರು, ವರ್ಗವಾರು ಗುರಿಯನ್ನು ವೆಬ್‍ಸೈಟ್‍ನಲ್ಲಿ ನಿಗಧಿಪಡಿಸುವ ಕುರಿತು.</t>
  </si>
  <si>
    <t>PI RGRHCL 52 BVT 2017-18</t>
  </si>
  <si>
    <t>ದಾವಣಗೆರೆ ಜಿಲ್ಲೆಗೆ 2017-18ನೇ ಸಾಲಿನ ಬಸವ ವಸತಿ ಯೋಜನೆಯಡಿ ಹೆಚ್ಚುವÀರಿಯಾಗಿ ಮಂಜೂರಾದ ಮನೆಗಳ ಗುರಿಗೆ ಎದುರಾಗಿ ಗ್ರಾಮ ಪಂಚಾಯತಿವಾರು, ವರ್ಗವಾರು ಗುರಿಯನ್ನು ವೆಬ್‍ಸೈಟ್‍ನಲ್ಲಿ ನಿಗಧಿಪಡಿಸುವ ಕುರಿತು.</t>
  </si>
  <si>
    <t>PI RGRHCL 53 BVT 2017-18</t>
  </si>
  <si>
    <t>PI RGRHCL 54 BVT 2017-18</t>
  </si>
  <si>
    <t>ಬಾಗಲಕೋಟೆ ಜಿಲ್ಲೆಗೆ 2017-18ನೇ ಸಾಲಿನ ಬಸವ ವಸತಿ ಯೋಜನೆಯಡಿ ಹೆಚ್ಚುವÀರಿಯಾಗಿ ಮಂಜೂರಾದ ಮನೆಗಳ ಗುರಿಗೆ ಎದುರಾಗಿ ಗ್ರಾಮ ಪಂಚಾಯತಿವಾರು, ವರ್ಗವಾರು ಗುರಿಯನ್ನು ವೆಬ್‍ಸೈಟ್‍ನಲ್ಲಿ ನಿಗಧಿಪಡಿಸುವ ಕುರಿತು.</t>
  </si>
  <si>
    <t>27.01.2018</t>
  </si>
  <si>
    <t>PI RGRHCL 55 BVT 2017-18</t>
  </si>
  <si>
    <t>ರಾಮನಗರ ಜಿಲ್ಲೆಗೆ 2017-18ನೇ ಸಾಲಿನ ಬಸವ ವಸತಿ ಯೋಜನೆಯಡಿ ಹೆಚ್ಚುವÀರಿಯಾಗಿ ಮಂಜೂರಾದ ಮನೆಗಳ ಗುರಿಗೆ ಎದುರಾಗಿ ಗ್ರಾಮ ಪಂಚಾಯತಿವಾರು, ವರ್ಗವಾರು ಗುರಿಯನ್ನು ವೆಬ್‍ಸೈಟ್‍ನಲ್ಲಿ ನಿಗಧಿಪಡಿಸುವ ಕುರಿತು.</t>
  </si>
  <si>
    <t>PI RGRHCL 56 BVT 2017-18</t>
  </si>
  <si>
    <t>ಶಿವಮೊಗ್ಗ ಜಿಲ್ಲೆಗೆ 2017-18ನೇ ಸಾಲಿನ ಬಸವ ವಸತಿ ಯೋಜನೆಯಡಿ ಹೆಚ್ಚುವÀರಿಯಾಗಿ ಮಂಜೂರಾದ ಮನೆಗಳ ಗುರಿಗೆ ಎದುರಾಗಿ ಗ್ರಾಮ ಪಂಚಾಯತಿವಾರು, ವರ್ಗವಾರು ಗುರಿಯನ್ನು ವೆಬ್‍ಸೈಟ್‍ನಲ್ಲಿ ನಿಗಧಿಪಡಿಸುವ ಕುರಿತು.</t>
  </si>
  <si>
    <t>PI RGRHCL 57 BVT 2017-18</t>
  </si>
  <si>
    <t>ಮೈಸೂರು ಜಿಲ್ಲೆಗೆ 2017-18ನೇ ಸಾಲಿನ ಬಸವ ವಸತಿ ಯೋಜನೆಯಡಿ ಹೆಚ್ಚುವÀರಿಯಾಗಿ ಮಂಜೂರಾದ ಮನೆಗಳ ಗುರಿಗೆ ಎದುರಾಗಿ ಗ್ರಾಮ ಪಂಚಾಯತಿವಾರು, ವರ್ಗವಾರು ಗುರಿಯನ್ನು ವೆಬ್‍ಸೈಟ್‍ನಲ್ಲಿ ನಿಗಧಿಪಡಿಸುವ ಕುರಿತು.</t>
  </si>
  <si>
    <t>PI RGRHCL 58 BVT 2017-18</t>
  </si>
  <si>
    <t>ಮಂಡ್ಯ ಜಿಲ್ಲೆಗೆ 2017-18ನೇ ಸಾಲಿನ ಬಸವ ವಸತಿ ಯೋಜನೆಯಡಿ ಹೆಚ್ಚುವÀರಿಯಾಗಿ ಮಂಜೂರಾದ ಮನೆಗಳ ಗುರಿಗೆ ಎದುರಾಗಿ ಗ್ರಾಮ ಪಂಚಾಯತಿವಾರು, ವರ್ಗವಾರು ಗುರಿಯನ್ನು ವೆಬ್‍ಸೈಟ್‍ನಲ್ಲಿ ನಿಗಧಿಪಡಿಸುವ ಕುರಿತು.</t>
  </si>
  <si>
    <t>PI RGRHCL 59 BVT 2017-18</t>
  </si>
  <si>
    <t>ಧಾರವಾಡ ಜಿಲ್ಲೆಗೆ 2017-18ನೇ ಸಾಲಿನ ಬಸವ ವಸತಿ ಯೋಜನೆಯಡಿ ಹೆಚ್ಚುವÀರಿಯಾಗಿ ಮಂಜೂರಾದ ಮನೆಗಳ ಗುರಿಗೆ ಎದುರಾಗಿ ಗ್ರಾಮ ಪಂಚಾಯತಿವಾರು, ವರ್ಗವಾರು ಗುರಿಯನ್ನು ವೆಬ್‍ಸೈಟ್‍ನಲ್ಲಿ ನಿಗಧಿಪಡಿಸುವ ಕುರಿತು.</t>
  </si>
  <si>
    <t>PI RGRHCL 60 BVT 2017-18</t>
  </si>
  <si>
    <t>ಹಾವೇರಿ ಜಿಲ್ಲೆಗೆ 2017-18ನೇ ಸಾಲಿನ ಬಸವ ವಸತಿ ಯೋಜನೆಯಡಿ ಹೆಚ್ಚುವÀರಿಯಾಗಿ ಮಂಜೂರಾದ ಮನೆಗಳ ಗುರಿಗೆ ಎದುರಾಗಿ ಗ್ರಾಮ ಪಂಚಾಯತಿವಾರು, ವರ್ಗವಾರು ಗುರಿಯನ್ನು ವೆಬ್‍ಸೈಟ್‍ನಲ್ಲಿ ನಿಗಧಿಪಡಿಸುವ ಕುರಿತು.</t>
  </si>
  <si>
    <t>PI RGRHCL 61 BVT 2017-18</t>
  </si>
  <si>
    <t>ಕೊಪ್ಪಳ ಜಿಲ್ಲೆಗೆ 2017-18ನೇ ಸಾಲಿನ ಬಸವ ವಸತಿ ಯೋಜನೆಯಡಿ ಹೆಚ್ಚುವÀರಿಯಾಗಿ ಮಂಜೂರಾದ ಮನೆಗಳ ಗುರಿಗೆ ಎದುರಾಗಿ ಗ್ರಾಮ ಪಂಚಾಯತಿವಾರು, ವರ್ಗವಾರು ಗುರಿಯನ್ನು ವೆಬ್‍ಸೈಟ್‍ನಲ್ಲಿ ನಿಗಧಿಪಡಿಸುವ ಕುರಿತು.</t>
  </si>
  <si>
    <t>15.03.2018</t>
  </si>
  <si>
    <t>PI RGRHCL 62 BVT 2017-18</t>
  </si>
  <si>
    <t>ತುಮಕುರು ಜಿಲ್ಲೆಗೆ 2017-18ನೇ ಸಾಲಿನ ಬಸವ ವಸತಿ ಯೋಜನೆಯಡಿ ಹೆಚ್ಚುವÀರಿಯಾಗಿ ಮಂಜೂರಾದ ಮನೆಗಳ ಗುರಿಗೆ ಎದುರಾಗಿ ಗ್ರಾಮ ಪಂಚಾಯತಿವಾರು, ವರ್ಗವಾರು ಗುರಿಯನ್ನು ವೆಬ್‍ಸೈಟ್‍ನಲ್ಲಿ ನಿಗಧಿಪಡಿಸುವ ಕುರಿತು.</t>
  </si>
  <si>
    <t>PI RGRHCL 63 BVT 2017-18</t>
  </si>
  <si>
    <t>PI RGRHCL 01 BVC 2017-18</t>
  </si>
  <si>
    <t>ಮೈಸೂರು ಜಿಲ್ಲೆ ಟಿ.ನರಸೀಪುರ ತಾಲ್ಲೂಕಿನ ಮೂಗೂರು ಗ್ರಾಮ ಪಂಚಾಯಿತಿಯ ಅಧ್ಯಕ್ಷರು ಮತ್ತು ಪಂಚಾಯಿತಿ ಅಭಿವೃದ್ಧಿ ಅಧಿಕಾರಿಗಳು ಸುಳ್ಳು ಗ್ರಾಮ ಸಭೆ ಮಾಡಿ ಅನರ್ಹ ಫಲಾನುಭವಿಗಳನ್ನು ಆಯ್ಕೆ ಮಾಡಿರುವ ಬಗ್ಗೆ.</t>
  </si>
  <si>
    <t>05.05.2017</t>
  </si>
  <si>
    <t>PI RGRHCL 02 BVC 2017-18</t>
  </si>
  <si>
    <t>ತುಮಕೂರು ತಾಲ್ಲೂಕು ಕಣಕುಪ್ಪೆ ಗ್ರಾಮ ಪಂಚಾಯಿತಿಯಲ್ಲಿ 2016-17ನೇ ಸಾಲಿನ ಬಸವ ವಸತಿ ಯೋಜನೆಯ ಫಲಾನುಭವಿಗಳನ್ನು ಗ್ರಾಮ ಸಭೆ ನಡೆಸದೆ ಆಯ್ಕೆ ಮಾಡಿರುವ ಬಗ್ಗೆ.</t>
  </si>
  <si>
    <t>PI RGRHCL 03 BVC 2017-18</t>
  </si>
  <si>
    <t xml:space="preserve">ವಿಜಯಪುರ ಜಿಲ್ಲೆ ವಿಜಯಪುರ ತಾಲ್ಲೂಕಿನ ಹೊನಗಾನಹಳ್ಳಿ ಗ್ರಾಮ ಪಂಚಾಯತಿಯಲ್ಲಿ 2016-17ನೇ ಸಾಲಿನ ಬಸವ ವಸತಿ ಯೋಜನೆಯಡಿ ಮತ್ತೇ ಗ್ರಾಮ ಸಭೆ ಮಾಡಿದಿರುವ ಕುರಿತು. </t>
  </si>
  <si>
    <t>PI RGRHCL 04 BVC 2017-18</t>
  </si>
  <si>
    <t>ವಿಜಯಪುರ ಜಿಲ್ಲೆ ಮುದ್ದೇಬಿಹಾಳ ತಾಲ್ಲೂಕಿನ ತಂಗಡಗಿ ಗ್ರಾಮ ಪಂಚಾಯತಿಯಲ್ಲಿ 2016-17ನೇ ಸಾಲಿನ ಬಸವ ವಸತಿ ಯೋಜನೆಯಡಿ ಕಾನೂನು ಬಾಹಿರವಾಗಿ ಫಲಾನುಭವಿಗಳನ್ನು ಆಯ್ಕೆ ಮಾಡಿರುವ ಕುರಿತು.</t>
  </si>
  <si>
    <t>07.09.2017</t>
  </si>
  <si>
    <t>PI RGRHCL 05 BVC 2017-18</t>
  </si>
  <si>
    <t>ಹಾಸನ ಜಿಲ್ಲೆ ಅರಕಲಗೂಡು ತಾಲ್ಲೂಕಿನ ಬಸವ ವಸತಿ ಯೋಜನೆಯಡಿ ಅವ್ಯವಹಾರ ನಡೆದಿರುವ ಕುಇರತು.</t>
  </si>
  <si>
    <t>6.10.2017</t>
  </si>
  <si>
    <t>PI RGRHCL 06 BVC 2017-18</t>
  </si>
  <si>
    <t>ರಾಯಚೂರು ಜಿಲ್ಲೆಯಲ್ಲಿ ನಿಯಮ ಬಾಹಿರವಾಗಿ ವಸತಿ ಯೋಜನೆಯನ್ನು ಅನುಷ್ಠಾನಗೊಳಿಸಿರುವ ಬಗ್ಗೆ. (ಧರ್ಮರೆಡ್ಡಿ ಬಿನ್ ಲಚಮಣ್ಣ)</t>
  </si>
  <si>
    <t>PI RGRHCL 07 BVC 2017-18</t>
  </si>
  <si>
    <t>ಹಾವೇರಿ ಜಿಲ್ಲೆ, ರಾಣಿಬೆನ್ನೂರು ತಾಲ್ಲೂಕು, ಚೌಡಯ್ಯದಾನಪುರ ಗ್ರಾಮದ ಚಿಕ್ಕಕುರವತ್ತಿ ಗ್ರಾಮ ಪಂಚಾಯಿತಿಯಲ್ಲಿ ನಡೆದಿರುವ ಅವ್ಯವಹಾರದ ಕುರಿತು.</t>
  </si>
  <si>
    <t>PI RGRHCL 08 BVC 2017-18</t>
  </si>
  <si>
    <t>2017-18 ನೇ ಸಾಲಿನ ಬಸವ ವಸತಿ ಯೋಜನೆಯಡಿ ಸಿಂದಗಿ ತಾಲ್ಲೂಕಿನ ರಾಂಪುರ ಪಿ.ಎ. ಗ್ರಾಮ ಪಂಚಾಯತಿಯಲ್ಲಿ ಅನುಮೋದನೆಯಾಗಿರುವ 72 ಮನೆಗಳ ತಾತ್ಕಲಿಕವಾಗಿ ಬ್ಲಾಕ್ ಮಾಡುವ ಕುರಿತು.</t>
  </si>
  <si>
    <t>25.11.2017</t>
  </si>
  <si>
    <t>BVG</t>
  </si>
  <si>
    <t>PI RGRHCL 1 BVG 2017-18</t>
  </si>
  <si>
    <t>Regarding the Review of the Chapters f KSHDR-2015</t>
  </si>
  <si>
    <t>PI RGRHCL 2 BVG 2017-18</t>
  </si>
  <si>
    <t>ರಾಜ್ಯದ ಅಲ್ಪಸಂಖ್ಯಾತ ಸಮುದಾಯದ ಸಾಮಾಜಿಕ ಹಾಗೂ ಶೈಕ್ಷಣಿಕ ಸ್ಥಿತಿಗತಿಗಳನ್ನು ಉತ್ತಮಗೊಳಿಸುವ ಬಗ್ಗೆ.</t>
  </si>
  <si>
    <t>PI RGRHCL 3 BVG 2017-18</t>
  </si>
  <si>
    <t>ಸರ್ಕಾರವು 4 ವರ್ಷ ಪೂರೈಸಿದ ಹಿನ್ನೆಲೆಯಲ್ಲಿ ನಿಗಮದಿಂದ ಸಾಧಿಸಲಾದ ಪ್ರಗತಿಯÀ ವಿವರಗಳನ್ನು ಸಲ್ಲಿಸುವ ಬಗ್ಗೆ.</t>
  </si>
  <si>
    <t>PI RGRHCL 4 BVG 2017-18</t>
  </si>
  <si>
    <t>2016-17ನೇ ಸಾಲಿನ ಚಿಕ್ಕಬಳ್ಳಾಪುರ ಜಿಲ್ಲಾ ಅಂಕಿ ಅಂಶಗಳ ನೋಟ ಪ್ರಕಟಣೆಗೆ ಮಾಹಿತಿ ಒದಗಿಸುವ ಬಗ್ಗೆ.</t>
  </si>
  <si>
    <t>PI RGRHCL 5 BVG 2017-18</t>
  </si>
  <si>
    <t>2016-17ನೇ ಸಾಲಿನ ರಾಮನಗರ ಜಿಲ್ಲಾ ಅಂಕಿ ಅಂಶಗಳ ನೋಟ ಪ್ರಕಟಣೆಗೆ ಮಾಹಿತಿ ಒದಗಿಸುವ ಬಗ್ಗೆ.</t>
  </si>
  <si>
    <t>02.05.2017</t>
  </si>
  <si>
    <t>PI RGRHCL 6 BVG 2017-18</t>
  </si>
  <si>
    <t>2016-17ನೇ ಸಾಲಿನ ಕರ್ನಾಟಕ ಅಂಕಿ ಅಂಶಗಳ ಘೋಷ್ವಾರೆ ಪ್ರಕಟಣೆಗೆ ಮಾಹಿತಿ ಒದಗಿಸುವ ಬಗ್ಗೆ.</t>
  </si>
  <si>
    <t>PI RGRHCL 7 BVG 2017-18</t>
  </si>
  <si>
    <t>ಮಾನ್ಯ ಮುಖ್ಯಮಂತ್ರಿಯವರ ಅಧ್ಯಕ್ಷತೆಯಲ್ಲಿ ದಿನಾಂಕ: 06.05.2017 ರಂದು ಎಲ್ಲಾ ಜಿಲ್ಲೆಯ ಉಸ್ತುವಾರಿ ಕಾರ್ಯದರ್ಶಿಗಳೊಂದಿಗೆ ಸಭೆಯನ್ನು ಏರ್ಪಡಿಸಿರುವ ಬಗ್ಗೆ.</t>
  </si>
  <si>
    <t>PI RGRHCL 8 BVG 2017-18</t>
  </si>
  <si>
    <t>2016-17ನೇ ಸಾಲಿನ ಕಲಬುರಗಿ ಜಿಲ್ಲಾ ಅಂಕಿ ಅಂಶಗಳ ನೋಟ ಪ್ರಕಟಣೆಗೆ ಮಾಹಿತಿ ಒದಗಿಸುವ ಬಗ್ಗೆ.</t>
  </si>
  <si>
    <t>PI RGRHCL 9 BVG 2017-18</t>
  </si>
  <si>
    <t>2016-17ನೇ ಸಾಲಿನ ಕರ್ನಾಟಕ ಅಂಕಿ ಅಂಶಗಳ ನೋಟ ಪ್ರಕಟಣೆಗೆ ಮಾಹಿತಿ ಒದಗಿಸುವ ಬಗ್ಗೆ.</t>
  </si>
  <si>
    <t>PI RGRHCL 10 BVG 2017-18</t>
  </si>
  <si>
    <t>ಮಾಹಿತಿ ಹಕ್ಕು</t>
  </si>
  <si>
    <t>PI RGRHCL 11 BVG 2017-18</t>
  </si>
  <si>
    <t>ವಿವಿಧ ವಸತಿ ಯೋಜನೆಗಳಡಿ ಇಂದಿರಾ ಮನೆ ಆ್ಯಫ್ ನಿಂದ ಜಿ.ಪಿ.ಎಸ್. ಮಾಡಿ ಆಪ್‍ಲೋಡ್ ಮಾಡುವ ಕುರಿತು.</t>
  </si>
  <si>
    <t>PI RGRHCL 12 BVG 2017-18</t>
  </si>
  <si>
    <t>ದಿನಾಂಕ:06.06.2017 ರಂದು ಅಪರ ಮುಖ್ಯ ಕಾರ್ಯದರ್ಶಿಯವರು ಸಾಮೂಹಿಕ ವಸತಿ ಯೋಜನೆಗಳಿಗೆ ಸಂಬಂಧಪಟ್ಟಂತೆ ನಡೆಸುವ ಸಭೆಗೆ ಮಾಹಿತಿ ನೀಡುವ ಬಗ್ಗೆ.</t>
  </si>
  <si>
    <t>PI RGRHCL 13 BVG 2017-18</t>
  </si>
  <si>
    <t>ಶ್ರೀ ನಿಂಗಣ್ಣ ಗೌಡ ಬಿನ್ ವೆಂಕನಗೌಡ ಮಾಲಿ ಪಾಟೀಲ್ ಇವರು ಲೋಕಾಯುಕ್ತ ರವರಿಗೆ ನೀಡಿರುವ ದೂರಿನ ಬಗ್ಗೆ.</t>
  </si>
  <si>
    <t>PI RGRHCL 14 BVG 2017-18</t>
  </si>
  <si>
    <t xml:space="preserve">ವಿವಿಧ ವಸತಿ ಯೋಜನೆಗಳಡಿ ಫಲಾನುಭವಿಗಳ ಆಯ್ಕೆ, ಎಂಪಿಕ್ ಗುರಿ ಸಾಧನೆ, ಪ್ರಗತಿಯಲ್ಲಿರುವ ಮನೆಗಳನ್ನು ಪೂರ್ಣಗೊಳಿಸುವುದು ಹಾಗೂ ಪ್ರಾರಂಭವಾಗದ ಮನೆಗಳನ್ನು ಪ್ರಾರಂಭಿಸಿಸಲು ಫಲಾನುಭವಿಗಳಿಗೆ ನೋಟಿಸ್ ನೀಡಿ ಸದರಿ ಮನೆಗಳನ್ನು ರದ್ದುಪಡಿಸುವ ಬಗ್ಗೆ. </t>
  </si>
  <si>
    <t>PI RGRHCL 15 BVG 2017-18</t>
  </si>
  <si>
    <t>ಶ್ರೀ ಶಿವಪ್ರಸನ್ನ, ವಸತಿ ಸಮನ್ವಯಾಧಿಕಾರಿ, ಕೊರಟಗೆರೆ ತಾಲ್ಲೂಕು ಪಂಚಾಯಿತಿ, ತುಮಕೂರು ಜಿಲ್ಲೆ ಇವರ ವಿರುದ್ಧ ಲೋಕಾಯುಕ್ತ ಶಿಫಾರಸ್ಸಿನ ಅನ್ವಯ ಕ್ರಮವಹಿಸುವ ಬಗ್ಗೆ.</t>
  </si>
  <si>
    <t>PI RGRHCL 16 BVG 2017-18</t>
  </si>
  <si>
    <t>Monthly Highlighting the Importtant activities</t>
  </si>
  <si>
    <t>PI RGRHCL 17 BVG 2017-18</t>
  </si>
  <si>
    <t>ಸರ್ಕಾರದ ಗ್ರಾಮೀಣ ವಸತಿ ಯೋಜನೆಗಳ ಸಲುವಾಗಿ ಸಕಾಲದಲ್ಲಿ ಗ್ರಾಮ ಸಭೆ ನಡೆಸಿ ನಿಗಮದ ತಂತ್ರಾಂಶದಲ್ಲಿ ಗ್ರಾಮ ಸಭೆ ನಿರ್ಧಾರದಂತೆ ಫಲಾನುಭವಿ ಪಟ್ಟಿಯನ್ನು ಅಳವಡಿಸುವುದು.</t>
  </si>
  <si>
    <t>PI RGRHCL 18 BVG 2017-18</t>
  </si>
  <si>
    <t>ಮಾನ್ಯ ವಸತಿ ಸಚಿವರು ಎಲ್ಲಾ ಮಾನ್ಯ ಶಾಸಕರುಗಳಿಗೆ 2017-18ನೇ ಸಾಲಿನ ಬವಸ ವಸತಿ ಯೊಜನೆಯಡಿ ಮಂಜೂರು ಮಾಡಲಾದ ಗುರಿಯನ್ನು U್ಫ್ರಮಪಂಚಾಯತಿವಾರು ನಿಗದಿಪಡಿಸುವಂತೆ ಕೋರಿರುವ ಕುರಿತು.</t>
  </si>
  <si>
    <t>PI RGRHCL 19 BVG 2017-18</t>
  </si>
  <si>
    <t>ಮಾಹಿತಿ ಹಕ್ಕು - ಕುಸುಮ ಭಜಂತ್ರಿ 06.06.2017</t>
  </si>
  <si>
    <t>PI RGRHCL 20 BVG 2017-18</t>
  </si>
  <si>
    <t>ಮಾಹಿತಿ ಹಕ್ಕು - ಕುಸುಮ ಭಜಂತ್ರಿ 16.06.2017</t>
  </si>
  <si>
    <t>PI RGRHCL 21 BVG 2017-18</t>
  </si>
  <si>
    <t>ಮಂಡ್ಯ ಜಿಲ್ಲೆಯ ಮೇಲುಕೋಟೆ ವಿಧಾನಸಭಾ ಕ್ಷೇತ್ರದ ಶ್ರೀ ಕೆ.ಎಸ್ ಪುಟ್ಟಣ್ಣಯ್ಯ ರವರ ಉಪಸ್ಥಿತಿಯಲ್ಲಿ ದಿನಾಂಕ:04.07.2017 ರಂದು ನಡೆಯುವ ಸಭೆಗೆ ಮಾಹಿತಿ ನೀಡುವ ಬಗ್ಗೆ.</t>
  </si>
  <si>
    <t>PI RGRHCL 22 BVG 2017-18</t>
  </si>
  <si>
    <t>ಯಾದಗಿರಿ ಜಿಲ್ಲೆ ಸುರಪುರ ತಾಲೂಕಿನ ರಾಜನ ಕೊಳ್ಳೂರು ಗ್ರಾಮ ಪಂಚಾಯಿತಿ ವ್ಯಾಪ್ತಿಯಲ್ಲಿಫಲಾನುಭವಿಗಳ ಆಯ್ಕೆಯಲ್ಲಿ ನಡೆದಿರುವ ಅವ್ಯವಹಾರದ ಬಗ್ಗೆ ದೂರು.</t>
  </si>
  <si>
    <t>PI RGRHCL 23 BVG 2017-18</t>
  </si>
  <si>
    <t>ದಿನಾಂಕ: 07.07.2017ರಂದು ಮಾನ್ಯ ವಸತಿ ಸಚಿವರು ನಡೆಸಲಿರುವ ಪತ್ರಿಕಾಗೋಷ್ಠಿಗೆ ವಿವಿಧ ವಸತಿ ಯೋಜನೆಗಳಡಿ ಸಾಧಿಸಲಾದ ಪ್ರಗತಿಯ ವರದಿಯನ್ನು ನೀಡುವ ಬಗ್ಗೆ.</t>
  </si>
  <si>
    <t>PI RGRHCL 24 BVG 2017-18</t>
  </si>
  <si>
    <t>ಮiÁಹಿತಿ ಹಕ್ಕು - ಶ್ರೀ ಜೆ.ಕೃಷ್ಣ 28.06.2017 &amp; 30.06.2017</t>
  </si>
  <si>
    <t>13.07.2017</t>
  </si>
  <si>
    <t>PI RGRHCL 25 BVG 2017-18</t>
  </si>
  <si>
    <t>ತುಮಕೂರು ಜಿಲ್ಲೆ ತುಮಕೂರು ತಾಲ್ಲೂಕಿನ ಕೋರ ಹೋಬಳಿಯ ವ್ಯಾಪ್ತಿಗೆ ಬರುವ 7 ಗ್ರಾಮ ಪಂಚಾಯತಿಗಳ ವಸತಿ ರಹಿತರಿಗೆ ಮನೆಗಳನ್ನು ಮಂಜೂರು ಮಾಡುವ ಕುರಿತು. (ಅಧಿವೇಶನಕ್ಕೆ ಸಂಭಂಧಪಟ್ಟಿರುವುದು 2017 ಜೂನ್ ಅಧಿವೇಶನ)</t>
  </si>
  <si>
    <t>PI RGRHCL 26 BVG 2017-18</t>
  </si>
  <si>
    <t>PI RGRHCL 27 BVG 2017-18</t>
  </si>
  <si>
    <t>2016-17 ಮತ್ತು 2017-18ನೇ ಸಾಲಿನ ಕರ್ನಾಟಕ ರಾಜ್ಯದಲ್ಲಿ ವಿವಿಧ ತಾಲ್ಲೂಕುಗಳಿಗೆ ಬಸವ ವಸತಿ ಯೋಜನೆಯಡಿ ಮಂಜೂರಾದ ಮನೆಗಳ ವಿವರ ಮತ್ತು ಫಲಾನುಭವಿಗಳ ಆಯ್ಕೆಗೆ ಸಂಬಂಧಿಸಿದಂತೆ ಇತ್ತೀಚೆನ ಮಾನದಂಡಗಳ ವಿವರ</t>
  </si>
  <si>
    <t>PI RGRHCL 28 BVG 2017-18</t>
  </si>
  <si>
    <t>ದೇವದುರ್ಗಾ ತಾಲ್ಲೂಕಿನ ಕೊತ್ತದೊಡ್ಡಿ ಗ್ರಾಮ ಪಂಚಾಯತಿ ವ್ಯಾಪ್ತಿಯ ಹೊನ್ನಕಾಟಮಳ್ಳಿ ಗ್ರಾಮದಲ್ಲಿ 2016-17ನೇ ಸಾಲಿನ ಬಸವ ವಸತಿ ಯೋಜನೆಯಡಿ ಆಯ್ಕೆಗೊಂಡ ಫಲಾನುಭವಿಗಳ ಮನೆಯನ್ನು ರದ್ದುಪಡಿಸಲು ನೀಡಿದ ಆದೇಶ ಬಗ್ಗೆ</t>
  </si>
  <si>
    <t>PI RGRHCL 29 BVG 2017-18</t>
  </si>
  <si>
    <t>ಪದ್ಮನಾಭಯ್ಯ ಬಿನ್ ಲೇ|| ತಿಮ್ಮಪ್ಪ, ಬೆಸಗರಹಳ್ಳಿ, ಮದ್ದೂರು ತಾಲ್ಲೂಕು, ಮಂಡ್ಯ ಜಿಲ್ಲೆ ವ್ಯವಸ್ಥಾಪಕ ನಿರ್ದೇಶಕರು ಮತ್ತು ಮುಖ್ಯ ಕಾರ್ಯನಿರ್ವಾಹಕರ ಮೇಲೆ ದ್ಯಾವೆ ಹೂಡಿರುವ ಬಗ್ಗೆ</t>
  </si>
  <si>
    <t>PI RGRHCL 30 BVG 2017-18</t>
  </si>
  <si>
    <t>ಸರ್ಕಾರದ ನಡವಳಿಗಳ ಅನುಪಾಲನಾ ವರದಿಯನ್ನು ಸರ್ಕಾರಕ್ಕೆ ಸಲಿಸುವ ಕುರಿತು.</t>
  </si>
  <si>
    <t>PI RGRHCL 31 BVG 2017-18</t>
  </si>
  <si>
    <t>ಕರ್ನಾಟಕ ಸರ್ಕಾರ ಹಾಗೂ ಮಾನ್ಯ ವಸತಿ ಸಚಿವರ ಭಾವಚಿತ್ರವನ್ನು (ಕೊರೆಯಅಚ್ಚು)ಅಳವಡಿಸುವ ಬಗ್ಗೆ</t>
  </si>
  <si>
    <t>17.08.2017</t>
  </si>
  <si>
    <t>PI RGRHCL 32 BVG 2017-18</t>
  </si>
  <si>
    <t>ಶ್ರೀ ಬಿ.ಎಸ್.ಗೌಡ 2013-16ನೇ ಸಾಲಿನ ವಸತಿ ಸಚಿವರ ಅವಧಿಯಲ್ಲಿ ಕೈಗೊಂಡ ವಸತಿ ಯೋಜನೆಗಳ ಸಂಫೂರ್ಣ ವಿವರದ ಬಗ್ಗೆ, 99993</t>
  </si>
  <si>
    <t>PI RGRHCL 33 BVG 2017-18</t>
  </si>
  <si>
    <t>ಮಾಹಿತಿ ಹಕ್ಕು ದೇವದುರ್ಗಾ ತಾಲ್ಲೂಕಿನ ಕೊತ್ತದೊಡ್ಡಿ ಗ್ರಾಮ ಪಂಚಾಯತಿ ವ್ಯಾಪ್ತಿಯ ಹೊನ್ನಕಾಟಮಳ್ಳಿ ಗ್ರಾಮದಲ್ಲಿ 2015-16ನೇ ಸಾಲಿನ ಬಸವ ವಸತಿ ಯೋಜನೆಯಡಿ ಆಯ್ಕೆಗೊಂಡ ಫಲಾನುಭವಿಗಳ ಮನೆಯನ್ನು ಬುನಾದಿ ಹಂತ ನಿರ್ಮಾಣ ಮಾಡಿದ್ದು, ಜಿ.ಪಿ.ಎಸ್ ನಾಟ್ ಪೌಂಡ್ ಎಂದು ಕಂಡು ಬರುತ್ತಿದೆ. ಇದರ ಕುರಿತು ಸಮಗ್ರ ವಿವರಣೆ ಕೋರಿ</t>
  </si>
  <si>
    <t>PI RGRHCL 34 BVG 2017-18</t>
  </si>
  <si>
    <t>ಮಾಹಿತಿ ಹಕ್ಕು ಬಸವ ವಸತಿ ಯೋಜನೆಯಡಿ ಫಲಾನುಭವಿಗಳಿಗೆ ವಸತಿ ಮಂಜೂರಾತಿ ಮಾಡಲು/ ಮಾಡಿಕೊಳ್ಳಲು ನಿಯಮ/ಅರ್ಹತೆಗಳು</t>
  </si>
  <si>
    <t>PI RGRHCL 35 BVG 2017-18</t>
  </si>
  <si>
    <t>ಮಾಹಿತಿ ಹಕ್ಕು ಚಿತ್ರದುರ್ಗ ಜಿಲ್ಲೆ, ಮೊಳಕಾಲ್ಮುರು ತಾಲ್ಲೂಕಿನ ವ್ಯಾಪ್ತಿಯಲ್ಲಿ ಬರುವ ರಾಯಾಪುರ U್ಫ್ರಮ ಪಂಚಾಯಿತಿಗೆ 2010-2015 ಅವಧಿಯಲ್ಲಿ ಮಂಜೂರಾದ ವಸತಿ ಯೋಜನೆಗಳ ವಿವರ ಮತ್ತು ಸಂಪೂರ್ಣ ವಿವರಗಳು</t>
  </si>
  <si>
    <t>PI RGRHCL 36 BVG 2017-18</t>
  </si>
  <si>
    <t>ಮಾಹಿತಿ ಹಕ್ಕು  ರಾಜೀವ್ ಗಾಂಧಿ ವಸತಿ ನಿU್ಪಮದ ವಸತಿ ಯೋಜನೆಯ ಕುರಿತು ಪೂರ್ಣ ಮಾಹಿತಿ</t>
  </si>
  <si>
    <t>06.09.2017</t>
  </si>
  <si>
    <t>PI RGRHCL 37 BVG 2017-18</t>
  </si>
  <si>
    <t>ಮಾಹಿತಿ ಹಕ್ಕು ಗಂಗಪ್ಪ ಬಸಪ್ಪ, ಕಳಲಕೊಂಡ U್ಫ್ರಮ, ಹಾವೇರಿ ಜಿಲ್ಲೆ ಆಶ್ರಯ ಮನೆಗಳು ಕುರಿತು ಮಾಹಿತಿ</t>
  </si>
  <si>
    <t>13.09.2017</t>
  </si>
  <si>
    <t>PI RGRHCL 38 BVG 2017-18</t>
  </si>
  <si>
    <t>ನಿಗಮ/ ಮಂಡಳಿಗಳ ಯೋಜನೆಗಳಲ್ಲಿ 2013ರ ಮೇ ತಿಂಗಳಿನಿಂದ ಈವರೆವಿಗೆ ಸಾಧನೆಯ ಬಗ್ಗೆ ಮಾಹಿತಿ ನೀಡುವ ಬಗ್ಗೆ.</t>
  </si>
  <si>
    <t>PI RGRHCL 39 BVG 2017-18</t>
  </si>
  <si>
    <t>2016-17ನೇ ಸಾಲಿನ ಬೆಂಗಳೂರು ಗ್ರಾಮಾಂತರ ಜಿಲ್ಲೆಯ ಅಂಕಿ ಅಂಶಗಳ ನೋಟದ ಪ್ರಕಟಣೆಯ ಬಗ್ಗೆ- ತಾಲ್ಲೂಕುವಾರು ಅಂಕಿ ಅಂಶಗಳನ್ನು ಒದಗಿಸುವ ಕುರಿತು.</t>
  </si>
  <si>
    <t>PI RGRHCL 40 BVG 2017-18</t>
  </si>
  <si>
    <t>ಮಾಹಿತಿ ಹಕ್ಕು ಹಾವೇರಿ ಜಿಲ್ಲೆ, ಹಿರೇಕೇರುರೂ ತಾಲ್ಲೂಕು, ಹಳೇನೀಡನೇಗಿಲು ಗ್ರಾಮ ಪಂಚಾಯಿತಿಗೆ ಸಂಬಂಧಪಟ್ಟ ಹೊಸವೀರಾಪುರ 2005ರಿಂದ 2017ರವರೆಗೆ ವಸತಿ ಯೋಜನೆಗಳ ಫಲಾನುಭವಿಗಳ ಹೆಸರುಗಳ ವಿವರ</t>
  </si>
  <si>
    <t>PI RGRHCL 41 BVG 2017-18</t>
  </si>
  <si>
    <r>
      <t xml:space="preserve">ಅಭಿನಂದನಾ ಪತ್ರ, ಮಾಹಿತಿ ಫಲಕಗಳು, </t>
    </r>
    <r>
      <rPr>
        <sz val="13.5"/>
        <color indexed="8"/>
        <rFont val="Times New Roman"/>
        <family val="1"/>
      </rPr>
      <t>I.E.C.</t>
    </r>
    <r>
      <rPr>
        <sz val="13.5"/>
        <color indexed="8"/>
        <rFont val="Nudi 01 e"/>
      </rPr>
      <t xml:space="preserve"> ಕಾರ್ಯಕ್ರಮಗಳನ್ವಯ ತೆಗೆದುಕೊಂಡ ಕ್ರಮಗಳ ಬಗ್ಗೆ ವರದಿ ನೀಡುವ ಬಗ್ಗೆ.</t>
    </r>
  </si>
  <si>
    <t>PI RGRHCL 42 BVG 2017-18</t>
  </si>
  <si>
    <t>ಮಾನ್ಯ ರಾಜ್ಯಪಾಲರು, ರಾಜ್ಯಪಾಲರ ಸಮ್ಮೇಳನದಲ್ಲಿ ಕರ್ನಾಟಕದ ವಿಶೇಷ ಸಾಧನೆಚಿiÀು ಬಗ್ಗೆ ಮಾಡಲಿರುವ ಭಾಷಣ ಕುರಿತು.</t>
  </si>
  <si>
    <t>26.09.2017</t>
  </si>
  <si>
    <t>PI RGRHCL 43 BVG 2017-18</t>
  </si>
  <si>
    <t>ಮಾನ್ಯ ಮುಖ್ಯಮಂತ್ರಿಯವರ ಮಾಧ್ಯಮ ಸಲಹೆಗಾರರು ನಿಗಮ/ ಮಂಡಳಿಯ ವಿವಿಧ ಯೋಜನೆಗಳ ವಿವರವನ್ನು ನೀಡುವ ಬಗ್ಗೆ</t>
  </si>
  <si>
    <t>03.10.2017</t>
  </si>
  <si>
    <t>PI RGRHCL 44 BVG 2017-18</t>
  </si>
  <si>
    <t>ಗ್ರಾಮೀಣ ವಿಡಿಯೋ ಕಾನ್ಫರೆನ್ಸ್</t>
  </si>
  <si>
    <t>04.10.2017</t>
  </si>
  <si>
    <t>PI RGRHCL 45 BVG 2017-18</t>
  </si>
  <si>
    <t>ಮಾಹಿತಿ ಹಕ್ಕು ಅಧಿನಿಯಮದಡಿ ಮಾಹಿತಿ ಕೋರಿರುವ ಬಗ್ಗೆ.  ಹಾಸನ ಜಿಲ್ಲೆ</t>
  </si>
  <si>
    <t>PI RGRHCL 46 BVG 2017-18</t>
  </si>
  <si>
    <t>ಮಾಹಿತಿ ಹಕ್ಕು ಶ್ರೀ ಬಿ.ಸಿ.ರಾಮೇಗೌಡ</t>
  </si>
  <si>
    <t>PI RGRHCL 47 BVG 2017-18</t>
  </si>
  <si>
    <t>ಮಾಹಿತಿ ಹಕ್ಕು ಶ್ರೀ ಜೆ.ಮಹಮ್ಮದ್ ಫೈಜುಲ್ಲಾ</t>
  </si>
  <si>
    <t>PI RGRHCL 48 BVG 2017-18</t>
  </si>
  <si>
    <t>ವಿವಿಧ ವಸತಿ ಯೋಜನೆಗಳಡಿ ಫಲಾನುಭವಿಗಳು ಈಗಾಗಲೇ ಹಿಂದೆ ವಸತಿ ಯೋಜನೆಗಳಡಿ ಆಯ್ಕೆಯಾಗಿದ್ದು, ಮನೆ ಕಟ್ಟದೆ ಅನುದಾನ ಪಡೆಯದೆ ಬ್ಲಾಕ್ ಆಗಿದ್ದು, ಅದೇ ಪಲಾನುಭವಿಗಳು ಪ್ರಸ್ತುತ ಸಾಲಿನ ಅಂದರೆ 2016-17 ಮತ್ತು 2017-18ನೇ ಸಾಲಿನ ವಸತಿ ಯೋಜನೆಗಳಡಿ ಆಯ್ಕೆಯಾಗಿದ್ದು, ಅನುದಾನ ಬ್ಲಾಕ್ ಆಗಿರುವ ಕುರಿತು.</t>
  </si>
  <si>
    <t>PI RGRHCL 49 BVG 2017-18</t>
  </si>
  <si>
    <t>ಮಾಹಿತಿ ಹಕ್ಕು ಅಧಿನಿಯಮದಡಿ ಮಾಹಿತಿ ಕೋರಿರುವ ಬಗ್ಗೆ. ಧಾರವಾಡ ಜಿಲ್ಲೆ (ನಿಂಗನಗೌಡ ಯಲ್ಲಪ್ಪಗೌಡ)</t>
  </si>
  <si>
    <t>PI RGRHCL 50 BVG 2017-18</t>
  </si>
  <si>
    <t>ಮಾಹಿತಿ ಹಕ್ಕು ಅಧಿನಿಯಮದಡಿ ಮಾಹಿತಿ ಕೋರಿರುವ ಬಗ್ಗೆ.  ಗದಗ ಜಿಲ್ಲೆ (ಮಹದೇವಪ್ಪ ಶೇಖಪ್ಪ ಬಾಣದ)</t>
  </si>
  <si>
    <t>PI RGRHCL 51 BVG 2017-18</t>
  </si>
  <si>
    <t>ಮಾಹಿತಿ ಹಕ್ಕು ಅಧಿನಿಯಮದಡಿ ಮಾಹಿತಿ ಕೋರಿರುವ ಬಗ್ಗೆ.  ಬೆಂಗಳೂರು ಜಿಲ್ಲೆ (ದಶರಥ್ ಸಾವೂರು)</t>
  </si>
  <si>
    <t>PI RGRHCL 52 BVG 2017-18</t>
  </si>
  <si>
    <t>ಮಾಹಿತಿ ಹಕ್ಕು ಅಧಿನಿಯಮದಡಿ ಮಾಹಿತಿ ಕೋರಿರುವ ಬಗ್ಗೆ. ಮಂಡ್ಯ ಜಿಲ್ಲೆ (ಕುಮಾರ್ .ಕೆ.ಸಿ)</t>
  </si>
  <si>
    <t>PI RGRHCL 53 BVG 2017-18</t>
  </si>
  <si>
    <t>ಮಾಹಿತಿ ಹಕ್ಕು ಅಧಿನಿಯಮದಡಿ ಮಾಹಿತಿ ಕೋರಿರುವ ಬಗ್ಗೆ. ರಾಯಚೂರು ಜಿಲ್ಲೆ (ದೊಡ್ಡ ಹನುಮಂತ)</t>
  </si>
  <si>
    <t>PI RGRHCL 54 BVG 2017-18</t>
  </si>
  <si>
    <t>ಮಾಹಿತಿ ಹಕ್ಕು ಅಧಿನಿಯಮದಡಿ ಮಾಹಿತಿ ಕೋರಿರುವ ಬಗ್ಗೆ. ಉತ್ತರ ಕನ್ನಡ ಜಿಲ್ಲೆ (ಚಂದ್ರಕಾಂತ ರಾಯಪ್ಪ ಸುರೇಕರ)</t>
  </si>
  <si>
    <t>04.11.2017</t>
  </si>
  <si>
    <t>PI RGRHCL 55 BVG 2017-18</t>
  </si>
  <si>
    <t>ಮಾಹಿತಿ ಹಕ್ಕು ಅಧಿನಿಯಮದಡಿ ಮಾಹಿತಿ ಕೋರಿರುವ ಬಗ್ಗೆ..  (ಎ.ಎಂ.ಪಿ. ವಾಗೀಶ್) ಬಳ್ಳಾರಿ ಜಿಲ್ಲೆ</t>
  </si>
  <si>
    <t>PI RGRHCL 56 BVG 2017-18</t>
  </si>
  <si>
    <t>ಮಾಹಿತಿ ಹಕ್ಕು ಅಧಿನಿಯಮದಡಿ ಮಾಹಿತಿ ಕೋರಿರುವ ಬಗ್ಗೆ. (ಶಿವನಾಗಮ್ಮ) ಮೈಸೂರು ಜಿಲ್ಲೆ</t>
  </si>
  <si>
    <t>PI RGRHCL 57 BVG 2017-18</t>
  </si>
  <si>
    <t>ಮಾಹಿತಿ ಹಕ್ಕು ಅಧಿನಿಯಮದಡಿ ಮಾಹಿತಿ ಕೋರಿರುವ ಬಗ್ಗೆ. (ಗಿರೀಶ್ ಪಿ.ಎಸ್) ಶಿವಮೊಗ್ಗ ಜಿಲ್ಲೆ</t>
  </si>
  <si>
    <t>PI RGRHCL 58 BVG 2017-18</t>
  </si>
  <si>
    <t xml:space="preserve">ಮಾಹಿತಿ ಹಕ್ಕು ಅಧಿನಿಯಮದಡಿ ಮಾಹಿತಿ ಕೋರಿರುವ ಬಗ್ಗೆ. (ವೆಂಕಟರಮಣಪ್ಪ ಜಿ.ಆರ್)(ಕಾರ್ಯನಿರ್ವಾಹಕರಿಗೆ ವರ್ಗಾವಣೆ) </t>
  </si>
  <si>
    <t>PI RGRHCL 59 BVG 2017-18</t>
  </si>
  <si>
    <t>ಮಾಹಿತಿ ಹಕ್ಕು ಅಧಿನಿಯಮದಡಿ ಮಾಹಿತಿ ಕೋರಿರುವ ಬಗ್ಗೆ( ಇ.ರಾಜಾ ನಾಯಕ್ ಬಿನ್ ಈಶ್ವರ್ ನಾಯಕ್)</t>
  </si>
  <si>
    <t>PI RGRHCL 60 BVG 2017-18</t>
  </si>
  <si>
    <t>ಮಾಹಿತಿ ಹಕ್ಕು ಅಧಿನಿಯಮದಡಿ ಮಾಹಿತಿ ಕೋರಿರುವ ಬಗ್ಗೆ ( ಎ. ರಾಜೀವ್ ಬಿನ್ ಅಂಕಯ್ಯ)</t>
  </si>
  <si>
    <t>PI RGRHCL 61 BVG 2017-18</t>
  </si>
  <si>
    <t>ಯಾದಗಿರಿ ಜಿಲ್ಲೆಯ, ಸುರಪುರ ವಿಧಾನಸಭಾ ಕ್ಷೇತ್ರದ ವ್ಯಾಪ್ತಿಯಲ್ಲಿ ಬರುವ ಕೆಲ ಗ್ರಾಮ ಪಂಚಾಯಿತಿಗಳಿಗೆ ಭೇಟಿ ನೀಡಿ ತನಿಖೆ ನಡೆಸಿರುವ ತನಿಖಾ ವರದಿಯ ಬಗ್ಗೆ.</t>
  </si>
  <si>
    <t>PI RGRHCL 62 BVG 2017-18</t>
  </si>
  <si>
    <t>ಆರ್ಥಿಕವಾಗಿ ಹಿಂದುಳಿದ / ಕಡಿಮೆ ಆದಾಯ ಗುಂಪಿನವರ ವಸತಿ ಅಂಕಿ-ಅಂಶಗಳ ಮಾಹಿತಿ ಸಂಗ್ರಹಣೆ ಕುರಿತು.</t>
  </si>
  <si>
    <t>PI RGRHCL 63 BVG 2017-18</t>
  </si>
  <si>
    <t>ಮಾಹಿತಿ ಹಕ್ಕು ಅಧಿನಿಯಮದಡಿ ಮಾಹಿತಿ ಕೋರಿರುವ ಬಗ್ಗೆ. (ನಂಜೇಗೌಡ ಬಿನ್ ಗೋವಿಂದೇ ಗೌಡ)</t>
  </si>
  <si>
    <t>PI RGRHCL 64 BVG 2017-18</t>
  </si>
  <si>
    <t>ಮಾಹಿತಿ ಹಕ್ಕು ಅಧಿನಿಯಮದಡಿ ಮಾಹಿತಿ ಕೋರಿರುವ ಬಗ್ಗೆ. (ಬಿ.ಎಸ್. ಗೌಡ)</t>
  </si>
  <si>
    <t>PI RGRHCL 65 BVG 2017-18</t>
  </si>
  <si>
    <t>ಮಾಹಿತಿ ಹಕ್ಕು ಅಧಿನಿಯಮದಡಿ ಮಾಹಿತಿ ಕೋರಿರುವ ಬಗ್ಗೆ. (ಎನ್. ಅಪ್ಪಾಜಿ)</t>
  </si>
  <si>
    <t>BVM</t>
  </si>
  <si>
    <t>PI RGRHCL 1 BVM 2017-18</t>
  </si>
  <si>
    <t>ರಾಮನಗರ ಜಿಲ್ಲೆ ಚನ್ನಪಟ್ಟಣ ತಾಲ್ಲೂಕಿನ ಹಾರೋಕೊಪ್ಪ ಗ್ರಾಮ ಪಂಚಾಯಿತಿಯ ಫಲಾನುಭವಿಗೆ 4ನೇ ಕಂತಿನ ಅನುದಾನವನ್ನು ಬಿಡುಗಡೆ ಮಾಡುವ ಬಗ್ಗೆ.</t>
  </si>
  <si>
    <t xml:space="preserve">                                                                                                                                                                                                                                                                                                                                                                                                                                                                                                                                                                                                                                                                                                                                                                   </t>
  </si>
  <si>
    <t>PI RGRHCL 2 BVM 2017-18</t>
  </si>
  <si>
    <t>ಮನೆ ಮಂಜೂರು ಮಾಡುವ ಬಗ್ಗೆ (ಚಿಕ್ಕಮಗಳೂರು ಜಿಲ್ಲೆ )</t>
  </si>
  <si>
    <t>PI RGRHCL 3 BVM 2017-18</t>
  </si>
  <si>
    <t>ಮನೆ ಮಂಜೂರು ಮಾಡುವ ಬಗ್ಗೆ (ಯಾದಗಿರಿ ಜಿಲ್ಲೆ )</t>
  </si>
  <si>
    <t>PI RGRHCL 4 BVM 2017-18</t>
  </si>
  <si>
    <t>ಮನೆ ಮಂಜೂರು ಮಾಡುವ ಬಗ್ಗೆ (ಚಿತ್ರದುರ್ಗ ಜಿಲ್ಲೆ )</t>
  </si>
  <si>
    <t>PI RGRHCL 5 BVM 2017-18</t>
  </si>
  <si>
    <t xml:space="preserve">ಮನೆ ಮಂಜೂರು ಮಾಡುವ ಬಗ್ಗೆ (ಬಳ್ಳಾರಿ ಜಿಲ್ಲೆ ) </t>
  </si>
  <si>
    <t>PI RGRHCL 6 BVM 2017-18</t>
  </si>
  <si>
    <t>ಇ-ಜನಸ್ಪಂದನ ಆನ್‍ಲೈನ್‍ನಲ್ಲಿ ಕಳುಹಿಸಿಕೊಡುವ ಸಾರ್ವಜನಿಕ ಕುಂದುಕೊರತೆ ಅರ್ಜಿಗಳ ಬಗ್ಗೆ.</t>
  </si>
  <si>
    <t>PI RGRHCL 7 BVM 2017-18</t>
  </si>
  <si>
    <t xml:space="preserve">ಮನೆ ಮಂಜೂರು ಮಾಡುವ ಬಗ್ಗೆ (ರಾಮನಗರ ಜಿಲ್ಲೆ ) </t>
  </si>
  <si>
    <t>PI RGRHCL 8 BVM 2017-18</t>
  </si>
  <si>
    <t>FILE FOR RECORD</t>
  </si>
  <si>
    <t>PI RGRHCL 9 BVM 2017-18</t>
  </si>
  <si>
    <t xml:space="preserve">ಹಾವೇರಿ ಜಿಲ್ಲೆ ಬ್ಯಾಡಗಿ ತಾಲ್ಲೂಕು ಕೆರವಡಿ ಗ್ರಾಮ ಪಂಚಾಯತಿಯಲ್ಲಿ ತಪ್ಪಾಗಿ ಅಪ್ಲೋಡ್ ಆಗಿರಯುವ ಜಿ ಪಿ ಎಸ್ ಅÀನ್ನು ತೆರೆವುಗೊಳಿಸುವ ಬಗ್ಗೆ </t>
  </si>
  <si>
    <t>03.04.2017</t>
  </si>
  <si>
    <t>PI RGRHCL 10 BVM 2017-18</t>
  </si>
  <si>
    <t>ಮನೆ ಮಂಜೂರು ಮಾಡುವ ಬಗ್ಗೆ (ಧಾರವಾಡ ಜಿಲ್ಲೆ )</t>
  </si>
  <si>
    <t>PI RGRHCL 11 BVM 2017-18</t>
  </si>
  <si>
    <t>ಧಾರವಾಡ ಜಿಲ್ಲೆ ಹುಬ್ಬಳ್ಳಿ ತಾಲ್ಲೂಕಿನ ದೇವರಗುಡಿಹಾಳ 2015-16 ನೇ ಸಾಲಿನ ಬಸವ ವಸತಿ ಯೋಜನೆಯಡಿ ಫಲಾನುಭವಿಯ ಮನೆಯ ತಳಪಾಯ ಹಂತದ ಜಿಪಿಎಸ್ ಛಾಯಾಚಿತ್ರಗಳÀನ್ನು ಆನ್‍ಲೈನ್‍ನಿಂದ ರದ್ದುಪಡಿಸುವಂತೆ ಕೋರಿರುವ ಬಗ್ಗೆ.</t>
  </si>
  <si>
    <t xml:space="preserve">03.04.2017 </t>
  </si>
  <si>
    <t>PI RGRHCL 12 BVM 2017-18</t>
  </si>
  <si>
    <t xml:space="preserve">ಮನೆ ಮಂಜೂರು ಮಾಡುವ ಬಗ್ಗೆ (ದಾವಣಗೆರೆ ಜಿಲ್ಲೆ )          </t>
  </si>
  <si>
    <t>PI RGRHCL 13 BVM 2017-18</t>
  </si>
  <si>
    <t xml:space="preserve">ಮನೆ ಮಂಜೂರು ಮಾಡುವ ಬಗ್ಗೆ (ಕಲಬುರ್ಗಿ ಜಿಲ್ಲೆ )                                                                </t>
  </si>
  <si>
    <t>PI RGRHCL 14 BVM 2017-18</t>
  </si>
  <si>
    <t xml:space="preserve"> ಮನೆ ಮಂಜೂರು ಮಾಡುವ ಬಗ್ಗೆ  (ಮಂಡ್ಯ ಜಿಲ್ಲೆ)                </t>
  </si>
  <si>
    <t>PI RGRHCL 15 BVM 2017-18</t>
  </si>
  <si>
    <t xml:space="preserve">ಮನೆ ಮಂಜೂರು ಮಾಡುವ ಬಗ್ಗೆ  (ಉತ್ತರ ಕನ್ನಡ ಜಿಲ್ಲೆ) </t>
  </si>
  <si>
    <t>PI RGRHCL 16 BVM 2017-18</t>
  </si>
  <si>
    <t>ದಕ್ಷಿಣ ಕನ್ನಡ ಜಿಲ್ಲೆ ಮಂಗಳೂರು ತಾಲ್ಲೂಕಿನ ಶ್ರೀಮತಿ ಪದ್ಮಾವತಿ ಕೊಂ ಆನಂದ ರವರಿಗೆ ಅನುದಾನ ಬಿಡುಗಡೆ ಮಾಡುವ ಬಗ್ಗೆ.</t>
  </si>
  <si>
    <t>PI RGRHCL 17 BVM 2017-18</t>
  </si>
  <si>
    <t>ಗುಲ್ಬರ್ಗ ಜಿಲ್ಲೆ ಆಳಂದ ತಾಲ್ಲೂಕಿನ ಖಜೂರಿ ಗ್ರಾಮ ಪಂಚಾಯತಿಯ 2010-11 ನೇ ಸಾಲಿನ ಬಸವ ವಸತಿ ಯೋಜನೆಯಡಿ ಫಲಾನುಭವಿಯ ಮನೆಯ ನಾಲ್ಕು ಹಂತದ ಜಿಪಿಎಸ್ ಛಾಯಾಚಿತ್ರಗಳÀನ್ನು ಆನ್‍ಲೈನ್‍ನಿಂದ ರದ್ದುಪಡಿಸುವಂತೆ ಕೋರಿರುವ ಬಗ್ಗೆ.</t>
  </si>
  <si>
    <t>PI RGRHCL 18 BVM 2017-18</t>
  </si>
  <si>
    <t xml:space="preserve">ಮನೆ ಮಂಜೂರು ಮಾಡುವ ಬಗ್ಗೆ  (ಮೈಸೂರು ಜಿಲ್ಲೆ)           </t>
  </si>
  <si>
    <t>PI RGRHCL 19 BVM 2017-18</t>
  </si>
  <si>
    <t xml:space="preserve">ಮಂಡ್ಯ ಜಿಲ್ಲೆ, ಕೆ ಆರ್ ಪೇಟೆ ತಾಲ್ಲೂಕು, ಅಘಲಯ ಪಂಚಾಯತಿಯಲ್ಲಿ ಬರುವ ಫಲಾನುಭವಿಯ ತಳಪಾಯ ಹಂತದ ಜಿ ಪಿ ಎಸ್ ಅÀನ್ನು ತೆರೆವುಗೊಳಿಸುವ ಬಗ್ಗೆ </t>
  </si>
  <si>
    <t>PI RGRHCL 20 BVM 2017-18</t>
  </si>
  <si>
    <t xml:space="preserve">ಮನೆ ಮಂಜೂರು ಮಾಡುವ ಬಗ್ಗೆ  (ಉತ್ತರ ಕನ್ನಡ ಜಿಲ್ಲೆ)        </t>
  </si>
  <si>
    <t>PI RGRHCL 21 BVM 2017-18</t>
  </si>
  <si>
    <t>ಧಾರವಾಡ ತಾಲ್ಲೂಕಿನ ಯರಿಕೊಪ್ಪ ಗ್ರಾಮ ಪಂಚಾಯಿತಿಯ ಫಲಾನುಭವಿಯ ತಳಪಾಯ ಹಂತದ ಜಿಪಿಎಸ್ ಛಾಯಾಚಿತ್ರವನ್ನು ರದ್ದುಪಡಿಸುವ ಬಗ್ಗೆ.</t>
  </si>
  <si>
    <t>PI RGRHCL 22 BVM 2017-18</t>
  </si>
  <si>
    <t xml:space="preserve">ಮನೆ ಮಂಜೂರು ಮಾಡುವ ಬಗ್ಗೆ  (ಕಲಬುರಿಗಿ ಜಿಲ್ಲೆ) </t>
  </si>
  <si>
    <t>PI RGRHCL 23 BVM 2017-18</t>
  </si>
  <si>
    <t xml:space="preserve">2010-11ನೇ ಸಾಲಿನ ಬಸವ ವಸತಿ ಯೋಜನೆಯಡಿ ಫಲಾನುಭವಿಗಳ ಖಾತೆಯಿಂದ ಹಣ ಹಿಂಪಡೆದು ಫಲಾನುಭವಿಗಳ ಮನೆಯನ್ನು ರದ್ದು ಪಡಿಸುವ ಬಗ್ಗೆ </t>
  </si>
  <si>
    <t>PI RGRHCL 24 BVM 2017-18</t>
  </si>
  <si>
    <t xml:space="preserve">ಮನೆ ಮಂಜೂರು ಮಾಡುವ ಬಗ್ಗೆ  (ವಿಜಯಪುರ ಜಿಲ್ಲೆ) </t>
  </si>
  <si>
    <t>PI RGRHCL 25 BVM 2017-18</t>
  </si>
  <si>
    <t>ಶಿವಮೊಗ್ಗ ಜಿಲ್ಲೆ ಹೊಸನಗರ ತಾಲ್ಲೂಕಿನ ಬೆಳ್ಳೂರು ಗ್ರಾಮ ಪಂಚಾಯಿತಿಯ ಫಲಾನುಭವಿಗಳಿಗೆ ಅನುದಾನ ಬಿಡುಗಡೆ ಮಾಡುವ ಬಗ್ಗೆ.</t>
  </si>
  <si>
    <t>PI RGRHCL 26 BVM 2017-18</t>
  </si>
  <si>
    <t>ಬಳ್ಳಾರಿ ಜಿಲ್ಲೆ ಹೂವಿನ ಹಡಗಲಿ ತಾಲ್ಲೂಕಿನ ಶ್ರೀಮತಿ ಪ್ರೇಮಕ್ಕ ಕೊಂ ಹನುಮಂತಪ್ಪ ರವರ ಮನೆಯ ಬ್ಲಾಕ್‍ನ್ನು ತೆರವುಗೊಳಿಸುವ ಬಗ್ಗೆ.</t>
  </si>
  <si>
    <t>PI RGRHCL 27 BVM 2017-18</t>
  </si>
  <si>
    <t xml:space="preserve">ಚಿಕ್ಕಮಗಳೂರು ಜಿಲ್ಲೆ ಕಡೂರು ತಾಲ್ಲೂಕಿನ ಉಳಿಗೆರೆ ಗ್ರಾಮ ಪಂಚಾಯತಿ 2015-16ನೇ ಸಾಲಿನ ಬಸವ ವಸತಿ ಯೋಜನೆಯಡಿ ಫಲಾನುಭವಿಗಳ ಖಾತೆಯಿಂದ ಹಣ ಹಿಂಪಡೆದು ಫಲಾನುಭವಿಗಳ ಮನೆಯನ್ನು ರದ್ದು ಪಡಿಸುವ ಬಗ್ಗೆ </t>
  </si>
  <si>
    <t>PI RGRHCL 28 BVM 2017-18</t>
  </si>
  <si>
    <t>ಚಿಕ್ಕಮಗಳೂರು ಜಿಲ್ಲೆ ಶೃಂಗೇರಿ ತಾಲ್ಲೂಕಿನಲ್ಲಿ ಅಂತರ್ಜಾತಿ/ ಧರ್ಮ ವಿವಾಹವಾಗಿರುವ ವಿವಿಧ ವಸತಿ ಯೋಜನೆಗಳಡಿ ಗ್ರಾಮ ಸಭೆಗಳಲ್ಲಿ ಫಲಾನುಭವಿಗಳಾಗಿ ಆಯ್ಕೆಯಾಗುವ ಮಹಿಳಾ ಅಥವಾ ಪುರುಷ ಫಲಾನುಭವಿಗಳ ಜಾತಿ ಪ್ರಮಾಣ ಪತ್ರವನ್ನು ಪರಿಗಣಿಸುವ ಬಗ್ಗೆ ನಿರ್ದೇಶನ ನೀಡುವ ಕುರಿತು.</t>
  </si>
  <si>
    <t>PI RGRHCL 29 BVM 2017-18</t>
  </si>
  <si>
    <t xml:space="preserve">ಮನೆ ಮಂಜೂರು ಮಾಡುವ ಬಗ್ಗೆ  (ಚಾಮರಾಜನಗರ ಜಿಲ್ಲೆ) 90101 91911 92979 </t>
  </si>
  <si>
    <t>PI RGRHCL 30 BVM 2017-18</t>
  </si>
  <si>
    <t xml:space="preserve">ಮನೆ ಮಂಜೂರು ಮಾಡುವ ಬಗ್ಗೆ  (ಬೆಂಗಳೂರು ನಗರ ಜಿಲ್ಲೆ) 89208 89438 90085 90153 91263 93479 </t>
  </si>
  <si>
    <t>PI RGRHCL 31 BVM 2017-18</t>
  </si>
  <si>
    <t xml:space="preserve">ಮನೆ ಮಂಜೂರು ಮಾಡುವ ಬಗ್ಗೆ  (ಬೀದರ್ ಜಿಲ್ಲೆ) 90322 92499 92541 92977 93309 </t>
  </si>
  <si>
    <t>06.04.2017</t>
  </si>
  <si>
    <t>PI RGRHCL 32 BVM 2017-18</t>
  </si>
  <si>
    <t xml:space="preserve">ಹಾವೇರಿ ಜಿಲ್ಲೆ ಹಾನಗಲ್ಲ  ತಾಲ್ಲೂಕು ಸಮ್ಮಸಗಿ ಗ್ರಾಮ ಪಂಚಾಯತಿಯಲ್ಲಿ ಇನಾಂ ನೀರಲಾಗಿ ಗ್ರಾಮದ ಫಲಾನುಭವಿಯ ಜಿ ಪಿ ಎಸ್ ಮಾಡಿದ ಛಾಯಾಚಿತ್ರವನ್ನು ರದ್ದುಗೊಳಿಸುವ ಬಗ್ಗೆ  </t>
  </si>
  <si>
    <t>PI RGRHCL 33 BVM 2017-18</t>
  </si>
  <si>
    <t>ಮಂಡ್ಯ ಜಿಲ್ಲೆ ಶ್ರೀರಂಗಪಟ್ಟಣ ತಾಲ್ಲೂಕಿನ ಬೆಳಗೊಳ ಗ್ರಾಮ ಪಂಚಾಯಿತಿಯ ಶ್ರೀಮತಿ ಲಕ್ಷಮ್ಮ ರವರ ವಿರುದ್ದ ದೂರು ಅರ್ಜಿ.</t>
  </si>
  <si>
    <t>PI RGRHCL 34 BVM 2017-18</t>
  </si>
  <si>
    <t xml:space="preserve"> ಮನೆ ಮಂಜೂರು ಮಾಡುವ ಬಗ್ಗೆ  (ಬೆಳಗಾವಿ ಜಿಲ್ಲೆ) 93114 93176 93177 93180 93181 93182 93398       </t>
  </si>
  <si>
    <t>PI RGRHCL 35 BVM 2017-18</t>
  </si>
  <si>
    <t xml:space="preserve"> ಮನೆ ಮಂಜೂರು ಮಾಡುವ ಬಗ್ಗೆ  (ತುಮಕೂರು ಜಿಲ್ಲೆ)   90135 93121</t>
  </si>
  <si>
    <t>PI RGRHCL 36 BVM 2017-18</t>
  </si>
  <si>
    <t xml:space="preserve"> ಮನೆ ಮಂಜೂರು ಮಾಡುವ ಬಗ್ಗೆ  (ಮೈಸೂರು ಜಿಲ್ಲೆ)   92764 93118 93174 93124 </t>
  </si>
  <si>
    <t>PI RGRHCL 37 BVM 2017-18</t>
  </si>
  <si>
    <t xml:space="preserve"> ಮನೆ ಮಂಜೂರು ಮಾಡುವ ಬಗ್ಗೆ  (ಬಳ್ಳಾರಿ ಜಿಲ್ಲೆ)   93749</t>
  </si>
  <si>
    <t>PI RGRHCL 38 BVM 2017-18</t>
  </si>
  <si>
    <t xml:space="preserve"> ಮನೆ ಮಂಜೂರು ಮಾಡುವ ಬಗ್ಗೆ  (ಬಳ್ಳಾರಿ ಜಿಲ್ಲೆ) </t>
  </si>
  <si>
    <t>PI RGRHCL 39 BVM 2017-18</t>
  </si>
  <si>
    <t xml:space="preserve">ತುಮಕೂರು ಜಿಲ್ಲೆ ವಿವಿಧ ತಾಲ್ಲೂಕು ಮತ್ತು ಗ್ರಾಮ ಪಂಚಾಯತಿಗಳಲ್ಲಿ ಬಸವ ವಸತಿ ಯೋಜನೆಯಡಿ ಗುರಿ ಅನುಮೋದನೆ ನೀಡುವಾಗ ಸಕ್ರಮ ವ್ಯಸಗಿರುವ ಬಗ್ಗೆ ದೂರು ಅರ್ಜಿಗಳು (ತುಮಕೂರು ಜಿಲ್ಲೆ) </t>
  </si>
  <si>
    <t>PI RGRHCL 40 BVM 2017-18</t>
  </si>
  <si>
    <t>ಹಾವೇರಿ ಜಿಲ್ಲೆ ಬ್ಯಾಡಗಿ ತಾಲ್ಲೂಕಿನ ಚಿಕ್ಕಬಾಸನೂರ ಗ್ರಾಮದ 2010-2011ನೇ ಸಾಲಿನ ಬಸವ ವಸತಿ ಯೋಜನೆಯಡಿಯಲ್ಲಿ ಅನುದಾನದ ಬಗ್ಗೆ ದೂರು ಅರ್ಜಿ (ವಕೀಲರು ಬಿ.ಟಿ. ಪಿಸೆ)</t>
  </si>
  <si>
    <t>PI RGRHCL 41 BVM 2017-18</t>
  </si>
  <si>
    <t>ವಿಜಯಪುರ ಜಿಲ್ಲೆ ಇಂಡಿ ತಾಲ್ಲೂಕಿನ ನಿಂಬಾಳ.ಕೆ.ಡಿ ಗ್ರಾಮ ಪಂಚಾಯಿತಿಯಲ್ಲಿ ಮನೆಗಳ ಬಗ್ಗೆ ನಡೆದಿರುವ ಅವ್ಯವಹಾರದ ಬಗ್ಗೆ ತನಿಖಾ ವರದಿ ಬರುವವರೆಗೆ ಮನೆಗಳ ಪ್ರಗತಿಯನ್ನು ತಡೆಹಿಡಿಯುವ ಬಗ್ಗೆ.</t>
  </si>
  <si>
    <t>PI RGRHCL 42 BVM 2017-18</t>
  </si>
  <si>
    <t xml:space="preserve">ವಸತಿ ಯೋಜನೆಯಡಿ ಜಿ ಪಿ ಎಸ್ ಮಾಡಿರುವ ಫಲಾನುಭವಿಯ ಮನೆ ಆಡಿಟ್ ನಾಟ್ ಓಕೆ ಆಗಿರುವ ಬಗ್ಗೆ </t>
  </si>
  <si>
    <t>PI RGRHCL 43 BVM 2017-18</t>
  </si>
  <si>
    <t>ದÁವಣಗೆರೆ ಜಿಲ್ಲೆ ಹೊನ್ನಾಳಿ ತಾಲ್ಲೂಕಿನ 2015-16ನೇ ಸಾಲಿನ ಬಸವ ವಸತಿ ಯೋಜನೆಯ ಫಲಾನುಭವಿಗಳ ಆಯ್ಕೆ ಸಂದರ್ಭದಲ್ಲಿ ಪರಿಶಿಷ್ಟ ಜಾತಿಗೆ ಮೀಸಲಿರಿಸಿರುವ ಗುರಿಯನ್ನು ಸಾಮಾನ್ಯ ವರ್ಗದ ಫಲಾನುಭವಿಗಳನ್ನು ಆಯ್ಕೆ ಮಾಡಿರುವ ಬಗ್ಗೆ.</t>
  </si>
  <si>
    <t>PI RGRHCL 44 BVM 2017-18</t>
  </si>
  <si>
    <t>ಬೆಂಗಳೂರು ಗ್ರಾಮಾಂತರ ಜಿಲ್ಲೆ ಹೊಸಕೋಟೆ ತಾಲ್ಲೂಕಿನ ವಿವಿಧ ಗ್ರಾಮ ಪಂಚಾಯತಿ ವ್ಯಾಪ್ತಿಯಲ್ಲಿ ಬರುವ 2015-16 ನೇ ಸಾಲಿನ ಬಸವ ಮತ್ತು ಇಂದಿರಾ  ವಸತಿ ಯೋಜನೆಯಡಿ 08 ಫಲಾನುಭವಿಯನ್ನು ಶಾಶ್ವತವಾಗಿ ರದ್ದುಪಡಿಸುವಂತೆ ಕೋರಿರುವ ಬಗ್ಗೆ.</t>
  </si>
  <si>
    <t>PI RGRHCL 45 BVM 2017-18</t>
  </si>
  <si>
    <t xml:space="preserve">ಹಾಸನ ಜಿಲ್ಲೆ ಹಾಸನ ತಾಲ್ಲೂಕು ಹನುಮಂತಪುರ ಗ್ರಾಮ ಪಂಚಾಯತಿಯಲ್ಲಿ ಚಿಕ್ಕಬಾಗನಹಳ್ಳಿ ಗ್ರಾಮದ ಫಲಾನುಭವಿಯ ಜಿ ಪಿ ಎಸ್ ಮಾಡಿದ ಛಾಯಾಚಿತ್ರವನ್ನು ರದ್ದುಗೊಳಿಸುವ ಬಗ್ಗೆ  </t>
  </si>
  <si>
    <t>PI RGRHCL 46 BVM 2017-18</t>
  </si>
  <si>
    <t>ವಿವಿಧ ಜಿಲ್ಲೆ ವ್ಯಾಪ್ತಿಯಲ್ಲಿ ಬರುವ  ಗ್ರಾಮದ ಫಲಾನುಭವಿಯ ಜಿ ಪಿ ಎಸ್ ಮಾಡಿದ ಛಾಯಾಚಿತ್ರವನ್ನು ರದ್ದುಗೊಳಿಸುವ ಬಗ್ಗೆ  90923</t>
  </si>
  <si>
    <t>PI RGRHCL 47 BVM 2017-18</t>
  </si>
  <si>
    <t xml:space="preserve">ಬೆಂಗಳೂರು ನಗರ ಜಿಲ್ಲೆ ಆನೇಕಲ್ ತಾಲ್ಲೂಕಿನ ಹೆನ್ನಾಗರ ಗ್ರಾಮ ಪಂಚಾಯತಿ ವ್ಯಾಪ್ತಿಯಲ್ಲಿ ಬರುವ ವಿವಿಧ ವಸತಿ ಯೋಜನೆಯಡಿ ಊighಣ ಅosಣ ಮನೆಗಳನ್ನು ಬ್ಲಾಕ್ ಮಾಡುವ ಬಗ್ಗೆ </t>
  </si>
  <si>
    <t>PI RGRHCL 48 BVM 2017-18</t>
  </si>
  <si>
    <t>ರಾಮನಗರ ಜಿಲ್ಲೆ ಚನÀ್ನಪಟ್ಟಣ ತಾಲ್ಲೂಕಿನ, ವಿರೂಪಾಕ್ಷಿಪುರ ಹೋಬಳಿ, ಸುಳ್ಳೇರಿ ಗ್ರಾಮದ ದೂರು ಅರ್ಜಿ</t>
  </si>
  <si>
    <t>PI RGRHCL 49 BVM 2017-18</t>
  </si>
  <si>
    <t>ಹಾಸನ ಜಿಲ್ಲೆ ಹೊಳೆನರಸೀಪುರ ತಾಲ್ಲೂಕಿನ, ಹಳ್ಳಿಮೈಸೂರು ಹೋಬಳಿ, ಬಿದರಕ್ಕ ಗ್ರಾಮದ ದೂರು ಅರ್ಜಿ</t>
  </si>
  <si>
    <t>PI RGRHCL 50 BVM 2017-18</t>
  </si>
  <si>
    <t xml:space="preserve">ವಿಜಯಪುರ ಜಿಲ್ಲೆ ವಿವಿಧ ಗ್ರಾಮದ ದೂರುಗಳ ಅರ್ಜಿ </t>
  </si>
  <si>
    <t>PI RGRHCL 51 BVM 2017-18</t>
  </si>
  <si>
    <t>PI RGRHCL 52 BVM 2017-18</t>
  </si>
  <si>
    <t xml:space="preserve">ಚಾಮರಾಜನಗರ ಜಿಲ್ಲೆ ಚಾಮರಾಜನಗರ ತಾಲ್ಲೂಕಿನ ದೊಡ್ಡಮೋಳೆ ಗ್ರಾಮ ಪಂಚಾಯತಿ ವ್ಯಾಪ್ತಿಯಲ್ಲಿ ಬರುವ 2013-14 ನೇ ಸಾಲಿನ ಬಸವ ವಸತಿ ಯೋಜನೆಯಡಿ ಆಯ್ಕೆಯಾಗಿರುವ ಮನೆಯನ್ನು  ಆನ್ ಬ್ಲಾಕ್ ಮಾಡುವ ಬಗ್ಗೆ. </t>
  </si>
  <si>
    <t>PI RGRHCL 53 BVM 2017-18</t>
  </si>
  <si>
    <t xml:space="preserve">ಬಳ್ಳಾರಿ ಜಿಲ್ಲೆ ಕೂಡ್ಲಿಗಿ ತಾಲ್ಲೂಕಿನ, ವ್ಯಾಪ್ತಿಯಲ್ಲಿ ಬರುವ ವಿವಿಧ ಗ್ರಾಮ ಪಂಚಾಯತಿಗಳಲ್ಲಿ ನಡೆದಿರುವ ಅವ್ಯವಹಾರದ ಬಗ್ಗೆ ದೂರು ಅರ್ಜಿ </t>
  </si>
  <si>
    <t>PI RGRHCL 54 BVM 2017-18</t>
  </si>
  <si>
    <t>ದಕ್ಷಿಣ ಕನÀ್ನಡ ಜಿಲ್ಲೆ ಸೂಳ್ಯ ತಾಲ್ಲೂಕಿನ ಗುತ್ತಿಗಾರು ಗ್ರಾಮ ಪಂಚಾಯಿತಿಯ ಮನೆಯ ಮೊತ್ತವನ್ನು ಅನುಕಂಪದ ಆಧಾರದ ಮೇಲೆ ಮನ್ನಾ ಮಾಡುವ ಬಗ್ಗೆ.</t>
  </si>
  <si>
    <t>PI RGRHCL 55 BVM 2017-18</t>
  </si>
  <si>
    <t xml:space="preserve">ಮನೆ ಮಂಜೂರು ಮಾಡುವ ಬಗ್ಗೆ (ಮಂಡ್ಯ ಜಿಲ್ಲೆ )  </t>
  </si>
  <si>
    <t>PI RGRHCL 56 BVM 2017-18</t>
  </si>
  <si>
    <t>ಮಂಡ್ಯ ಜಿಲ್ಲೆ, ವಿವಿಧ ಗ್ರಾಮದ ದೂರುಗಳ ಅರ್ಜಿ 91570 92172</t>
  </si>
  <si>
    <t>PI RGRHCL 57 BVM 2017-18</t>
  </si>
  <si>
    <t xml:space="preserve">ಚಿತ್ರದುರ್ಗ ಜಿಲ್ಲೆ ಚಿತ್ರದುರ್ಗ ತಾಲ್ಲೂಕಿನ ಸಿದ್ದಾಪುರ ಗ್ರಾಮ ಪಂಚಾಯತಿಯ ವ್ಯಾಪ್ತಿಯ ಕಳ್ಳಿಹಟ್ಟಿ ಗ್ರಾಮದ ಫಲಾನುಭವಿಯ ಗೋಡೆ ಹಂತದ  ಜಿ ಪಿ ಎಸ್ ಮಾಡಿದ ಛಾಯಾಚಿತ್ರವನ್ನು ತೆರೆವುಗೊಳಿಸುವ ಬಗ್ಗೆ  </t>
  </si>
  <si>
    <t>PI RGRHCL 58 BVM 2017-18</t>
  </si>
  <si>
    <t>ಚಾಮರಾಜನಗರ ಜಿಲ್ಲೆ, ಯಳಂದೂರು ತಾಲ್ಲೂಕು ಯರಗಂಬಳ್ಳಿ ಗ್ರಾಮದ ದೂರು ಅರ್ಜಿ</t>
  </si>
  <si>
    <t>PI RGRHCL 59 BVM 2017-18</t>
  </si>
  <si>
    <t>ಚಿಕ್ಕಮಗಳೂರು ಜಿಲ್ಲೆ, ಕಡೂರು ತಾಲ್ಲೂಕಿನ, ಸಖರಾಯಪಟ್ಟಣ ಹೋಬಳಿ ಎಸ್.ಬಿದರೆ ಗ್ರಾಮದ ದೂರು ಅರ್ಜಿ</t>
  </si>
  <si>
    <t>PI RGRHCL 60 BVM 2017-18</t>
  </si>
  <si>
    <t>ಬಾಗಲಕೋಟೆ ಜಿಲ್ಲೆ ಬಾದಾಮಿ ತಾಲ್ಲೂಕಿನ ಹಳಿಗೇರಿ ಗ್ರಾಮ ಪಂಚಾಯತಿ ವ್ಯಾಪ್ತಿಯಲ್ಲಿ ಬರುವ ಫಲಾನುಭವಿಗಳಿಗೆ ಸುಳ್ಳು ಹೇಳಿ ಬಸವ ವಸತಿ ಯೋಜನೆಯಡಿಯಲ್ಲಿ ಫಲಾನುಭವಿಗಳನ್ನು ರದ್ದು ಪಡಿಸುವ ಬಗ್ಗೆ ದೂರು ಅರ್ಜಿ 91852</t>
  </si>
  <si>
    <t>PI RGRHCL 61 BVM 2017-18</t>
  </si>
  <si>
    <t xml:space="preserve">ಚಿಕ್ಕಬಳ್ಳಾಪುರ ಜಿಲ್ಲೆ, ಚಿಕ್ಕಬಳ್ಳಾಪುರ ತಾಲ್ಲೂಕು, ಕುಪ್ಪಹಳ್ಳಿ ಗ್ರಾಮದ ದೂರು ಅರ್ಜಿ </t>
  </si>
  <si>
    <t>PI RGRHCL 62 BVM 2017-18</t>
  </si>
  <si>
    <t>ಬೆಂಗಳೂರು ಗ್ರಾಮಾಂತರ ಜಿಲ್ಲೆ ದೇವನಹಳ್ಳಿ ತಾಲ್ಲೂಕು ಚನ್ನರಾಯಪಟ್ಟಣ ಹೋಬಳಿ ದೊಡ್ಡಹೊಸ ಹಳ್ಳಿ ಗ್ರಾಮದ ದೂರು ಅರ್ಜಿ</t>
  </si>
  <si>
    <t>PI RGRHCL 63 BVM 2017-18</t>
  </si>
  <si>
    <t xml:space="preserve">ಬೀದರ್ ಜಿಲ್ಲೆಯ ವಿವಿಧ ಗ್ರಾಮದ ದೂರುಗಳ ಅರ್ಜಿ </t>
  </si>
  <si>
    <t>PI RGRHCL 64 BVM 2017-18</t>
  </si>
  <si>
    <t>ಬೆಳಗಾವಿ ತಾಲ್ಲೂಕಿನ ಕಡೋಲಿ ಗ್ರಾಮ ಪಂಚಾಯಿತಿಯ ಗುರಿಯನ್ನು ಬೇರೆ ಗ್ರಾಮ ಪಂಚಾಯಿತಿಗೆ ವರ್ಗಾಯಿಸುವ ಬಗ್ಗೆ.</t>
  </si>
  <si>
    <t>PI RGRHCL 65 BVM 2017-18</t>
  </si>
  <si>
    <t xml:space="preserve">ಯಾದಗಿರಿ ಜಿಲ್ಲೆ ಶಹಾಪೂರ  ತಾಲ್ಲೂಕಿನ ಗುಂಡಗುರ್ತಿ ಗ್ರಾಮ ಪಂಚಾಯತಿ ವ್ಯಾಪ್ತಿಯಲ್ಲಿ 205-16ನೇ ಸಾಲಿನ ಬಸವ ವಸತಿ ಆಶ್ರ ಅಂಬೇಡ್ಕರ ವಸತಿ ಯೋಜನೆಯಡಿ ಫಲಾನುಭವಿಗಳ ಆಯ್ಕೆ ಪಟ್ಟಿ ಅನುದಾನವನ್ನು ತಡೆಹಿಡಿಯಬೇಕು ಹಾಗೂ ಅಭಿವೃಧ್ಧಿ ಅಧಿಕಾರಿ ಬಿಲ್ ಕಲೆಕ್ಟರ್ ಕಂಪ್ಯೂಟರ ಆಪರೇಟರ್‍ನ್ನು ಕಾನೂನು ಪ್ರಕಾರ ಕ್ರಮ ಕೈಗೊಳ್ಳುವ ಬಗ್ಗೆ ದೂರು ಅರ್ಜಿ </t>
  </si>
  <si>
    <t>PI RGRHCL 66 BVM 2017-18</t>
  </si>
  <si>
    <t xml:space="preserve">ಬೆಳಗಾವಿ ಜಿಲ್ಲೆ ರಾಯಬಾಗ ತಾಲ್ಲೂಕಿನ ಗೊಡಚಿ ಗ್ರಾಮ ಪಂಚಾಯತಿ ವ್ಯಾಪ್ತಿಯಲ್ಲಿ ಬರುವ 2016-17 ನೇ ಸಾಲಿನ ಬಸವ ವಸತಿ ಯೋಜನೆಯಡಿ ಮನೆಗಳನ್ನು ಗ್ರಾಮ ಸಭೆ ನಡೆಸದೇ ಹಾಗೂ ಅರ್ನಹ ಫಲಾನುಭವಿಗಳನ್ನು ಆಯ್ಕೆ ಮಾಡಿರುವ ಬಗ್ಗೆ ದೂರು ಅರ್ಜಿ </t>
  </si>
  <si>
    <t>PI RGRHCL 67 BVM 2017-18</t>
  </si>
  <si>
    <t xml:space="preserve">ಬೆಳಗಾವಿ ಜಿಲ್ಲೆಯ ವಿವಿಧ ಗ್ರಾಮದ ದೂರುಗಳ ಅರ್ಜಿ </t>
  </si>
  <si>
    <t>PI RGRHCL 68 BVM 2017-18</t>
  </si>
  <si>
    <t>ರಾಯಚೂರು ಜಿಲ್ಲೆ ರಾಯಚೂರು ತಾಲ್ಲೂಕಿನ ಬಾಯಿದೊಡ್ಡಿ, ಬಿಜನಗೇರಿ ಮತ್ತು ಶಾಖವಾದಿ ಗ್ರಾಮ ಪಂಚಾಯತಿಗಳಿಗೆ 164 ಮನೆಗಳನ್ನು ಮಂಜೂರ ಮಾಡುವಂತೆ ಕೋರಿರುವ ಕುರಿತು.</t>
  </si>
  <si>
    <t>PI RGRHCL 69 BVM 2017-18</t>
  </si>
  <si>
    <t>ಚಿಕ್ಕಮಗಳೂರು ಜಿಲ್ಲೆ ಮೂಡಿಗೆರೆ ತಾಲ್ಲೂಕಿನ ಶ್ರೀಮತಿ ಮೀನಾಕ್ಷಿ ಕೊಂ ಲೇಟ್ ಅಣ್ಣಪ್ಪ ಇವರ ವಾಸದ ಮನೆಯು ಶಿಥಿಲಗೊಂಡಿದ್ದು, ವಸತಿ ನಿಗಮದಿಂದ ಮತ್ತೊಂದು ವಸತಿಯನ್ನು ಮಂಜೂರು ಮಾಡುವ ಬಗ್ಗೆ.</t>
  </si>
  <si>
    <t>PI RGRHCL 70 BVM 2017-18</t>
  </si>
  <si>
    <t>ಬೆಂಗಳೂರು ಗ್ರಾಮಾಂತರ ಜಿಲ್ಲೆ ಹೊಸಕೋಟೆ ತಾಲ್ಲೂಕಿನ ವಿವಿಧ ಗ್ರಾಮ ಪಂಚಾಯತಿ ವ್ಯಾಪ್ತಿಯಲ್ಲಿ ಬರುವ  ಬಸವ ಮತ್ತು ಇಂದಿರಾ  ವಸತಿ ಯೋಜನೆಯಡಿ 08 ಫಲಾನುಭವಿಯನ್ನು ಶಾಶ್ವತವಾಗಿ ರದ್ದುಪಡಿಸುವಂತೆ ಕೋರಿರುವ ಬಗ್ಗೆ.</t>
  </si>
  <si>
    <t>PI RGRHCL 71 BVM 2017-18</t>
  </si>
  <si>
    <t xml:space="preserve">ಮನೆ ಮಂಜೂರು ಮಾಡುವ ಬಗ್ಗೆ (ಬಾಗಲಕೋಟೆ ಜಿಲ್ಲೆ )  </t>
  </si>
  <si>
    <t>PI RGRHCL 72 BVM 2017-18</t>
  </si>
  <si>
    <t>ಚಿಕ್ಕಮಗಳೂರು ಜಿಲ್ಲೆ ಶೃಂಗೇರಿ ತಾಲ್ಲೂಕಿನ ಅವಿವಾಹಿತ ಕುಟುಂಬ ನಿರ್ವಹಣೆ ಮಾಡುತ್ತಿರುವ 50 ವರ್ಷ ಮೇಲ್ಪಟ್ಟ ಅರ್ಹ ಪುರುಷ ವಸತಿ ರಹಿತರನ್ನು ವಿವಿಧ ವಸತಿ ಯೋಜನೆಗಳಡಿ ಫಲಾನುಭವಿಗಳಾಗಿ ಆಯ್ಕೆಮಾಡುವ ಬಗ್ಗೆ ನಿರ್ದೇಶನ ನೀಡುವ ಕುರಿತು.</t>
  </si>
  <si>
    <t>PI RGRHCL 73 BVM 2017-18</t>
  </si>
  <si>
    <t>ದಾವಣಗೆರೆ ಜಿಲ್ಲೆ ಹರಿಹರ ತಾಲ್ಲೂಕಿನ ಕಡರನಾಯ್ಕನಹಳ್ಳಿ ಗ್ರಾಮ ಪಂಚಾಯತಿ ವ್ಯಾಪ್ತಿಯಲ್ಲಿ ಬರುವ  ಬಸವ ಮತ್ತು ಇಂದಿರಾ  ವಸತಿ ಯೋಜನೆಯಡಿ 14 ಫಲಾನುಭವಿಯನ್ನು ಶಾಶ್ವತವಾಗಿ ರದ್ದುಪಡಿಸುವಂತೆ ಕೋರಿರುವ ಬಗ್ಗೆ.</t>
  </si>
  <si>
    <t>PI RGRHCL 74 BVM 2017-18</t>
  </si>
  <si>
    <t>ಕೊಡಗು ಜಿಲ್ಲೆ ಸೋಮವಾರ ಪೇಟೆ ತಾಲ್ಲೂಕು, ಕೂತಿ ಗ್ರಾಮದ ದೂರು ಅರ್ಜಿ</t>
  </si>
  <si>
    <t>PI RGRHCL 75 BVM 2017-18</t>
  </si>
  <si>
    <t xml:space="preserve">ದಾವಣಗೆರೆ ಜಿಲ್ಲೆ ವಿವಿಧ ಗ್ರಾಮಗಳ ದೂರು ಅರ್ಜಿ 91636 92045 93421 93483 </t>
  </si>
  <si>
    <t>PI RGRHCL 76 BVM 2017-18</t>
  </si>
  <si>
    <t>ಬೆಳಗಾವಿ ಜಿಲ್ಲೆ ಬೈಲಹೊಂಗಲ ತಾಲ್ಲೂಕು, ಉಡಿಕೇರಿ ಗ್ರಾಮದ ದೂರು ಅರ್ಜಿ</t>
  </si>
  <si>
    <t>PI RGRHCL 77 BVM 2017-18</t>
  </si>
  <si>
    <t xml:space="preserve">ಮನೆ ಮಂಜೂರು ಮಾಡುವ ಬಗ್ಗೆ (ಮಂಡ್ಯ ಜಿಲ್ಲೆ )  94124 94155 94217 94162 </t>
  </si>
  <si>
    <t>PI RGRHCL 78 BVM 2017-18</t>
  </si>
  <si>
    <t>ಮನೆ ಮಂಜೂರು ಮಾಡುವ ಬಗ್ಗೆ (ಉಡುಪಿ ಜಿಲ್ಲೆ ) 92949</t>
  </si>
  <si>
    <t>PI RGRHCL 79 BVM 2017-18</t>
  </si>
  <si>
    <t>ಬಾಗಲಕೋಟೆ ಜಿಲ್ಲೆ ಬೀಳಗಿ ತಾಲ್ಲೂಕಿನ ಜಾನಮಟ್ಟಿ ಗ್ರಾಮ ಪಂಚಾಯಿತಿಯಲ್ಲಿ ವಸತಿ ಯೋಜನೆಯಡಿ ಮಂಜೂರಾದ ಮನೆಯ ಜಿಪಿಎಸ್‍ನ್ನು ಬೇರೆ ಕಡೆ ಮಾಡಿರುವ ಬಗ್ಗೆ.</t>
  </si>
  <si>
    <t>PI RGRHCL 80 BVM 2017-18</t>
  </si>
  <si>
    <t xml:space="preserve">ದಾವಣಗೆರೆ ಜಿಲ್ಲೆ ವಿವಿಧ ಗ್ರಾಮಗಳ ದೂರು ಅರ್ಜಿ </t>
  </si>
  <si>
    <t>PI RGRHCL 81 BVM 2017-18</t>
  </si>
  <si>
    <t xml:space="preserve">ಮನೆ ಮಂಜೂರು ಮಾಡುವ ಬಗ್ಗೆ (ಕೊಪ್ಪಳ ಜಿಲ್ಲೆ ) </t>
  </si>
  <si>
    <t>PI RGRHCL 82 BVM 2017-18</t>
  </si>
  <si>
    <t xml:space="preserve">ವಿವಿಧ ವಸತಿ ಯೋಜನೆಗಳಡಿ ಮನೆಗಳನ್ನು ಪ್ರಾರಾಂಭಿಸದಿರುವ ಫಲಾನುಭವಿಗಳನ್ನು ಆನ್‍ಲೈನ್‍ನಲ್ಲಿ ಬ್ಲಾಕ್ ಮಾಡುವಂತೆ ಕೋರಿರುವ ಕುರಿತು. </t>
  </si>
  <si>
    <t>PI RGRHCL 83 BVM 2017-18</t>
  </si>
  <si>
    <t xml:space="preserve">ಮನೆ ಮಂಜೂರು ಮಾಡುವ ಬಗ್ಗೆ (ಚಿಕ್ಕಬಳ್ಳಾಪುರ ಜಿಲ್ಲೆ  ) </t>
  </si>
  <si>
    <t>PI RGRHCL 84 BVM 2017-18</t>
  </si>
  <si>
    <t xml:space="preserve">ಹಾವೇರಿ ಜಿಲ್ಲೆ ಹಾನಗಲ್ಲ  ತಾಲ್ಲೂಕಿನ ಕೊಪ್ಪರಸಿಕೊಪ್ಪ ಗ್ರಾಮದ ಪಂಚಾಯತಿಯ ಕೊಪ್ಪರಸಿಕೊಪ್ಪ ಗ್ರಾಮದ ಬಸವ ವಸತಿ ಯೋಜನೆಯಡಿ ಫಲಾನುಭವಿಗಳನ್ನು ಆಯ್ಕೆಗೊಳಿಸಿರುವುದಾಗಿ ತಿಳಿಸಿ ಸದರಿ ಪಟ್ಟಿಯನ್ನು ರದ್ದುಪಡಿಸುವ ಸಂಬಮಧಪಟ್ಟವರ ಮೇಲೆ ಕ್ರಮ ಕೈಗೊಳ್ಳುವ ಬಗ್ಗೆ. </t>
  </si>
  <si>
    <t>PI RGRHCL 85 BVM 2017-18</t>
  </si>
  <si>
    <t>PI RGRHCL 86 BVM 2017-18</t>
  </si>
  <si>
    <t>ಯಾದಗಿರಿ ಜಿಲ್ಲೆ ಶÉೂರಾಪುರ ತಾಲ್ಲೂಕಿನ ದೇವಾಪುರ ಗ್ರಾಮ ಪಂಚಾಯತಿಯಲ್ಲಿ 2015-16ನೇ ಸಾಲಿನ ಬಸವ ವಸತಿ ಯೋಜನೆಯಡಿ ಆಯ್ಕೆಯಾದ ಶ್ರೀಮತಿ ಪಂಚಮ್ಮ ಕೋಂ ದೇವೆಂದ್ರಪ್ಪ ಬಾಲಗೊಂದ ಫಲಾನುಭವಿಯು ಅನರ್ಹರೆಂದು ದೂರು ಸಲ್ಲಿಕೆಯಾಗಿರುವ ಕುರಿತು.</t>
  </si>
  <si>
    <t>PI RGRHCL 87 BVM 2017-18</t>
  </si>
  <si>
    <t>ಗದಗ ಜಿಲ್ಲೆ, ವಿವಿಧ ಗ್ರಾಮದ ದೂರುಗಳ ಅರ್ಜಿ 92536</t>
  </si>
  <si>
    <t>PI RGRHCL 88 BVM 2017-18</t>
  </si>
  <si>
    <t xml:space="preserve">ಉತ್ತರ ಕನ್ನಡ ಜಿಲ್ಲೆ, ವಿವಿಧ ಗ್ರಾಮದ ಸಹಾಯಧನ ಬಿಡುಗಡೆ ಮಾಡುವ ಬಗ್ಗೆ </t>
  </si>
  <si>
    <t>PI RGRHCL 89 BVM 2017-18</t>
  </si>
  <si>
    <t>ಬಳ್ಳಾರಿ ಜಿಲ್ಲೆ ಸಂಡೂರು ತಾಲ್ಲೂಕಿನ ಹಿರೆಕೆರೆಯಾಗಿನಹಳ್ಳಿ ಗ್ರಾಮ ಪಂಚಾಯಿತಿಯ ಫಲಾನುಭವಿಯ ಮನೆಯ ತಳಪಾಯ ಹಂತದ ಜಿಪಿಎಸ್ ಛಾಯಾಚಿತ್ರವನ್ನು ರದ್ದುಪಡಿಸುವ ಬಗ್ಗೆ.</t>
  </si>
  <si>
    <t>PI RGRHCL 90 BVM 2017-18</t>
  </si>
  <si>
    <t xml:space="preserve">ಮನೆ ಮಂಜೂರು ಮಾಡುವ ಬಗ್ಗೆ (ಹಾಸನ ಜಿಲ್ಲೆ ) 94277 94288 </t>
  </si>
  <si>
    <t>PI RGRHCL 91 BVM 2017-18</t>
  </si>
  <si>
    <t xml:space="preserve">ಮನೆ ಮಂಜೂರು ಮಾಡುವ ಬಗ್ಗೆ (ರಾಮನಗರ ಜಿಲ್ಲೆ ) 92163 92164 </t>
  </si>
  <si>
    <t>PI RGRHCL 92 BVM 2017-18</t>
  </si>
  <si>
    <t>ಬೆಳಗಾವಿ ಜಿಲ್ಲೆ ಚಿಕ್ಕೋಡಿ ತಾಲ್ಲೂಕಿನ ಭೋಜ ಗ್ರಾಮದ ವ್ಯಾಪ್ತಿಯಲ್ಲಿ ಬರುವ ವಸತಿ ಯೋಜನೆಯಡಿ ನಡೆದಿರುವ ಅವ್ಯವಹಾರದ ಬಗ್ಗೆ.</t>
  </si>
  <si>
    <t>PI RGRHCL 93 BVM 2017-18</t>
  </si>
  <si>
    <t>ಚಿಕ್ಕಮಗಳೂರು ಜಿಲ್ಲೆ ಕಡೂರು ತಾಲ್ಲೂಕಿನ ನಾಗೇನಹಳ್ಳಿ ಗ್ರಾಮ ಪಂಚಾಯಿತಿಯ ಫಲಾನುಭವಿಯ ಜಿಪಿಎಸ್ ಡಾಟಾವನ್ನು ತೆರವುಗೊಳಿಸುವ ಬಗ್ಗೆ.</t>
  </si>
  <si>
    <t>PI RGRHCL 94 BVM 2017-18</t>
  </si>
  <si>
    <t>ಮೈಸೂರು ಜಿಲ್ಲೆ ಹೆಚ್‍ಡಿ ಕೋಟೆ ತಾಲ್ಲೂಕಿನ ಅಣ್ಣೂರು ಗ್ರಾಮ ಪಂಚಾಯಿತಿಯ ಫಲಾನುಭವಿಗೆ ಜಿಪಿಎಸ್ ಮಾಡಲು ಅವಕಾಶ ಮಾಡಿಕೊಡುವ ಬಗ್ಗೆ.</t>
  </si>
  <si>
    <t>PI RGRHCL 95 BVM 2017-18</t>
  </si>
  <si>
    <t>ಮನೆ ಮಂಜೂರು ಮಾಡುವ ಬಗ್ಗೆ (ದಾವಣಗೆರೆ ಜಿಲ್ಲೆ )</t>
  </si>
  <si>
    <t>PI RGRHCL 96 BVM 2017-18</t>
  </si>
  <si>
    <t>ವಿಜಯಪುರ ಜಿಲ್ಲೆ ಮುದ್ದೇಬಿಹಾಳ ತಾಲ್ಲೂಕಿನ ಬೊಮ್ಮನಹಳ್ಳಿ ಗ್ರಾಮ ಪಂಚಾಯಿತಿಯಲ್ಲಿ 2015-16ನೇ ಸಾಲಿನ ಬಸವ ವಸತಿ ಯೋಜನೆಯಡಿಯಲ್ಲಿ ಮರು ಆಯ್ಕೆಯಾದ ಫಲಾನುಭವಿಗಳ ಮನೆಗಳನ್ನು ರದ್ದುಪಡಿಸುವ ಬಗ್ಗೆ.</t>
  </si>
  <si>
    <t>PI RGRHCL 97 BVM 2017-18</t>
  </si>
  <si>
    <t xml:space="preserve">ಮನೆ ಮಂಜೂರು ಮಾಡುವ ಬಗ್ಗೆ (ಧಾರವಾಡ ಜಿಲ್ಲೆ ) 94157 </t>
  </si>
  <si>
    <t>PI RGRHCL 98 BVM 2017-18</t>
  </si>
  <si>
    <t xml:space="preserve">ಮನೆ ಮಂಜೂರು ಮಾಡುವ ಬಗ್ಗೆ (ಮೈಸೂರು ಜಿಲ್ಲೆ ) 94485 </t>
  </si>
  <si>
    <t>PI RGRHCL 99 BVM 2017-18</t>
  </si>
  <si>
    <t xml:space="preserve">ಮನೆ ಮಂಜೂರು ಮಾಡುವ ಬಗ್ಗೆ (ರಾಯಚೂರು ಜಿಲ್ಲೆ )  </t>
  </si>
  <si>
    <t>PI RGRHCL 100 BVM 2017-18</t>
  </si>
  <si>
    <t>ಮನೆ ಮಂಜೂರು ಮಾಡುವ ಬಗ್ಗೆ (ಕಲಬುರರ್ಗಿ ಜಿಲ್ಲೆ ) 92575</t>
  </si>
  <si>
    <t>PI RGRHCL 101 BVM 2017-18</t>
  </si>
  <si>
    <t xml:space="preserve">ಮನೆ ಮಂಜೂರು ಮಾಡುವ ಬಗ್ಗೆ (ಚಿಕ್ಕಮಗಳೂರು ಜಿಲ್ಲೆ ) 94144 94146 94145 </t>
  </si>
  <si>
    <t>PI RGRHCL 102 BVM 2017-18</t>
  </si>
  <si>
    <t>ಮನೆ ಮಂಜೂರು ಮಾಡುವ ಬಗ್ಗೆ (ಗದಗ ಜಿಲ್ಲೆ ) 94486</t>
  </si>
  <si>
    <t>PI RGRHCL 103 BVM 2017-18</t>
  </si>
  <si>
    <t>ಚಿಕ್ಕಮಗಳೂರು ಜಿಲ್ಲೆ ತರೀಕೆರೆ ತಾಲ್ಲೂಕಿನ ಬಸವ ವಸತಿ ಯೋಜನೆಯ ಫಲಾನುಭವಿ ಕಾಣೆಯಾಗಿದ್ದು, ಗಂಡನ ಹೆಸರಿಗೆ ಅನುದಾನ ಬಿಡುಗಡೆಗೊಳಿಸುವ ಬಗ್ಗೆ.</t>
  </si>
  <si>
    <t>PI RGRHCL 104 BVM 2017-18</t>
  </si>
  <si>
    <t>ಮನೆ ಮಂಜೂರು ಮಾಡುವ ಬಗ್ಗೆ (ಬೆಂಗಳೂರು ಗ್ರಾಮಾಂತರ ಜಿಲ್ಲೆ) 94273/94274</t>
  </si>
  <si>
    <t>PI RGRHCL 105 BVM 2017-18</t>
  </si>
  <si>
    <t xml:space="preserve">ಮನೆ ಮಂಜೂರು ಮಾಡುವ ಬಗ್ಗೆ (ಶಿವಮೊಗ್ಗ ಜಿಲ್ಲೆ) </t>
  </si>
  <si>
    <t>PI RGRHCL 106 BVM 2017-18</t>
  </si>
  <si>
    <t>ದಾವಣಗೆರೆ ಜಿಲ್ಲೆ ಚನ್ನಗಿರಿ ತಾಲ್ಲೂಕಿನ ಜೋಳದಾಳ್ ಗ್ರಾಮ ಪಂಚಾಯಿತಿಯ ಫ.ಸಂ.183250 ನ್ನು ರದ್ದುಪಡಿಸುವ ಬಗ್ಗೆ.</t>
  </si>
  <si>
    <t>PI RGRHCL 107 BVM 2017-18</t>
  </si>
  <si>
    <t xml:space="preserve">ಮನೆ ಮಂಜೂರು ಮಾಡುವ ಬಗ್ಗೆ (ಬೀದರ ಜಿಲ್ಲೆ) </t>
  </si>
  <si>
    <t>PI RGRHCL 108 BVM 2017-18</t>
  </si>
  <si>
    <t xml:space="preserve">ಮನೆ ಮಂಜೂರು ಮಾಡುವ ಬಗ್ಗೆ (ಬಳ್ಳಾರಿ ಜಿಲ್ಲೆ) </t>
  </si>
  <si>
    <t>PI RGRHCL 109 BVM 2017-18</t>
  </si>
  <si>
    <t>ಚಿಕ್ಕಮಗಳೂರು ತಾಲ್ಲೂಕಿನಲ್ಲಿ 2010-11ನೇ ಸಾಲಿನ ಬಸವ ವಸತಿ ಯೋಜನೆಯಡಿ ಆಯ್ಕೆಯಾದ ಫಲಾನುಭವಿಗಳ ಖಾತೆಗೆ ಜಮಾ ಆಗಿರುವ ಅನುದಾನವನ್ನು ಹಿಂಪಡೆಯುವ ಬಗ್ಗೆ.</t>
  </si>
  <si>
    <t>PI RGRHCL 110 BVM 2017-18</t>
  </si>
  <si>
    <t>ಕಲಬುರಗಿ ಜಿಲ್ಲೆ ಚಿತ್ತಾಪೂರ ತಾಲ್ಲೂಕಿನ ಶ್ರೀ ಗೋಪಿ ತಂದೆ ಬಿಕ್ಕು ರವರು ದಿನಾಂಕ:07.03.2017ರಂದು ಕೊಟ್ಟ ಅರ್ಜಿಯನ್ನು ಹಿಂದಕ್ಕೆ ಪಡೆಯುತ್ತಿರುವ ಬಗ್ಗೆ</t>
  </si>
  <si>
    <t>PI RGRHCL 111 BVM 2017-18</t>
  </si>
  <si>
    <t>ಕÉೂೀಲಾರ ಜಿಲ್ಲೆ ಚಿಂತಾಮಣಿ ತಾಲ್ಲೂಕಿನ 2016-17ನೇ ಸಾಲಿನ ಬಸವ ವಸತಿ ಯೋಜನೆಯ ಫಲಾನುಭವಿಗಳ ಪಟ್ಟಿಯಲ್ಲಿ ಈ ಹಿಂದೆ ಆಯ್ಕೆ ಮಾಡಿರುವಂತೆ ಅನುಮೋದಿಸಿ ಕೋಡುವ ಬಗ್ಗೆ.</t>
  </si>
  <si>
    <t>PI RGRHCL 112 BVM 2017-18</t>
  </si>
  <si>
    <t xml:space="preserve">ಮನೆ ಮಂಜೂರು ಮಾಡುವ ಬಗ್ಗೆ (ಯಾದಗಿರಿ ಜಿಲ್ಲೆ) </t>
  </si>
  <si>
    <t>PI RGRHCL 113 BVM 2017-18</t>
  </si>
  <si>
    <t xml:space="preserve">ಉ ಕ ಜಿಲ್ಲೆ ಜೊಯಿಡಾ ತಾಲ್ಲೂಕಿನ ಉಳವಿ ಗ್ರಾಮ ಪಂಚಾಯತಿಯಲ್ಲಿ ಅನ್ಯಾಯವಾಗಿದ್ದು ನ್ಯಾಯ ಒದಗಿಸುವ ಬಗ್ಗೆ </t>
  </si>
  <si>
    <t>PI RGRHCL 114 BVM 2017-18</t>
  </si>
  <si>
    <t xml:space="preserve">ಕಲಬುರರ್ಗಿ ಜಿಲ್ಲೆ ಜೇವರ್ಗಿ ತಾಲ್ಲೂಕಿನ ಮಳ್ಳಿ ಗ್ರಾಮ ಪಂಚಾಯತಿ ಪಂಚಾಯತಿ ವ್ಯಾಪ್ತಿಯಲ್ಲಿ ಬರುª ಪಿ ಡಿ ಓ ಇವರ ಮೇಲೆ ಶಿಸ್ತು ಕ್ರಮ ಕೈಗೊಳ್ಳುವ ಬಗ್ಗೆ </t>
  </si>
  <si>
    <t>PI RGRHCL 115 BVM 2017-18</t>
  </si>
  <si>
    <t>ಮನೆ ಮಂಜೂರು ಮಾಡುವ ಬಗ್ಗೆ (ತುಮಕೂರು ಜಿಲ್ಲೆ) 90299 92145 94183 94184 94556</t>
  </si>
  <si>
    <t>PI RGRHCL 116 BVM 2017-18</t>
  </si>
  <si>
    <t xml:space="preserve">ಮನೆ ಮಂಜೂರು ಮಾಡುವ ಬಗ್ಗೆ ( ಬೆಳಗಾವಿ ಜಿಲ್ಲೆ) 94481 94482 94483  </t>
  </si>
  <si>
    <t>PI RGRHCL 117 BVM 2017-18</t>
  </si>
  <si>
    <t>ವ್ಯವಸ್ಥಾಪಕರ ಪ್ರವಾಸ ಕಾರ್ಯಕ್ರಮ</t>
  </si>
  <si>
    <t>PI RGRHCL 118 BVM 2017-18</t>
  </si>
  <si>
    <t>ಧಾರವಾಡ ಜಿಲ್ಲೆ ಕುಂದಗೋಳ ತಾಲ್ಲೂಕಿನ ಚಾಕಲಬ್ಬಿ ಗ್ರಾಮ ಪಂಚಾಯಿತಿಯ 2013-14ನೇ ಸಾಲಿನ ಬಸವ ವಸತಿ ಹೆಚ್ಚುವರಿ ಯೋಜನೆಯ 40 ಮನೆಗಳನ್ನು ಜಿಪಿಎಸ್ ನಿರ್ವಹಣೆ ಮಾಡಲು ಅನುಕೂಲ ಮಾಡಿಕೊಡುವ ಬಗ್ಗೆ.</t>
  </si>
  <si>
    <t>PI RGRHCL 119 BVM 2017-18</t>
  </si>
  <si>
    <t xml:space="preserve">ಬೆಳಗಾವಿ ಜಿಲ್ಲೆ ರಾಮದುರ್ಗ ತಾಲ್ಲೂಕಿನ 9 ಗ್ರಾಮ ಪಂಚಾಯತಿಗಳಿಗೆ ಹೆಚ್ಚುವರಿ ಮನೆಗಳನ್ನು ಮಂಜೂರು ಮಾಡುವಂತೆ ಕೊರಿರುವ ಕುರಿತು. </t>
  </si>
  <si>
    <t>PI RGRHCL 120 BVM 2017-18</t>
  </si>
  <si>
    <t>ಉಡುಪಿ ತಾಲ್ಲೂಕಿನ ಕಟಪಾಡಿ ಗ್ರಾಮ ಪಂಚಾಯಿತಿ ವ್ಯಾಪ್ತಿಯಲ್ಲಿ ಜಿಪಿಎಸ್ ಪ್ರಗತಿಯನ್ನು ರದ್ದುಪಡಿಸುವ ಬಗ್ಗೆ.</t>
  </si>
  <si>
    <t>PI RGRHCL 121 BVM 2017-18</t>
  </si>
  <si>
    <t>ಕೊಡಗು ಜಿಲ್ಲೆ ಮಡಿಕೇರಿ ತಾಲ್ಲೂಕಿನ ನಾಟ್‍ಓಕೆಯಾದ ಮನೆಯ ಜಿಪಿಎಸ್ ಛಾಯಾಚಿತ್ರವನ್ನು ರದ್ದುಪಡಿಸುವ ಬಗ್ಗೆ.</t>
  </si>
  <si>
    <t>PI RGRHCL 122 BVM 2017-18</t>
  </si>
  <si>
    <t>ಚಿಕ್ಕಮಗಳೂರು ಜಿಲ್ಲೆ, ಶೃಂಗೇರಿ ತಾಲ್ಲೂಕಿನ ತಾಲ್ಲೂಕಿನ ಕೂತಗೋಡು ಗ್ರಾಮ ಪಂಚಾಯತಿಯ ವ್ಯಾಪ್ತಿಯಲ್ಲಿ  ಬರುವ ಬೆಟ್ಟಗೆರೆ ಗ್ರಾಮಕ್ಕೆ 2013-14 ನೇ ಸಾಲಿನ ಬಸವ ವಸತಿ ಯೋಜನೆಯಡಿ ಬ್ಲಾಕ್ ಆಗಿರುವ ಫಲಾನುಭವಿಯನ್ನು ಅನ್‍ಬ್ಲಾಕ್ ಮಾಡಿಕೊಡುವಂತೆ ಕೋರಿರುವ ಬಗ್ಗೆ.</t>
  </si>
  <si>
    <t>PI RGRHCL 123 BVM 2017-18</t>
  </si>
  <si>
    <t xml:space="preserve">ಮನೆ ಮಂಜೂರು ಮಾಡುವ ಬಗ್ಗೆ ( ರಾಯಚೂರು ಜಿಲ್ಲೆ) </t>
  </si>
  <si>
    <t>PI RGRHCL 124 BVM 2017-18</t>
  </si>
  <si>
    <t xml:space="preserve">ಮನೆ ಮಂಜೂರು ಮಾಡುವ ಬಗ್ಗೆ ( ಬೆಳಗಾವಿ ಜಿಲ್ಲೆ) </t>
  </si>
  <si>
    <t>PI RGRHCL 125 BVM 2017-18</t>
  </si>
  <si>
    <t>ಮನೆ ಮಂಜೂರು ಮಾಡುವ ಬಗ್ಗೆ ( ಬೀದರ್ ಜಿಲ್ಲೆ)</t>
  </si>
  <si>
    <t>PI RGRHCL 126 BVM 2017-18</t>
  </si>
  <si>
    <t>ಉತ್ತರ ಕನ್ನಡ  ಜಿಲ್ಲೆ ಶಿರಸಿ ತಾಲ್ಲೂಕಿನ ಹಲಗದ್ದೆ ಗ್ರಾಮ ಪಂಚಾಯತಿ ವ್ಯಾಪ್ತಿಯಲ್ಲಿ ಬರುವ ಮರಗುಂಡಿ ಗ್ರಾಮದ ಫಲಾನುಭವಿಯ ನಾಟ್‍ಓಕೆಯಾದ ಮನೆಯ ಜಿಪಿಎಸ್ ಛಾಯಾಚಿತ್ರವನ್ನು ರದ್ದುಪಡಿಸುವ ಬಗ್ಗೆ.</t>
  </si>
  <si>
    <t>PI RGRHCL 127 BVM 2017-18</t>
  </si>
  <si>
    <t>ದಿನಾಂಕ:26.04.2017 ರಂದು ಕೋಲಾರ ಜಿಲ್ಲೆಯಲ್ಲಿ ನಡೆಯಲಿರುವ ಕೋಲಾರ ಜಿಲ್ಲೆಯ ಹಿಂದುಳಿದ ವರ್ಗಗಳ ಮತ್ತು ಅಲ್ಪಸಂಖ್ಯಾತರ ಕಲ್ಯಾಣ ವ್ಯಾಪ್ತಿಯ ವತಿಯಿಂದ ವಿವಿಧ ಯೋಜನೆಗಳ ಪ್ರಗತಿ ಕುರಿತು</t>
  </si>
  <si>
    <t>PI RGRHCL 128 BVM 2017-18</t>
  </si>
  <si>
    <t>ಮನೆ ಮಂಜೂರು ಮಾಡುವ ಬಗ್ಗೆ ( ರಾಯಚೂರು ಜಿಲ್ಲೆ) 94855 94769 94739</t>
  </si>
  <si>
    <t>PI RGRHCL 129 BVM 2017-18</t>
  </si>
  <si>
    <t>ಸೂಕ್ತವಾದ ಫಲಾನುಭವಿಗಳನ್ನು ಆಯ್ಕೆ ಮಾಡುವ ಬಗ್ಗೆ (ಬೀದರ್ ಜಿಲ್ಲೆ) 94367</t>
  </si>
  <si>
    <t>PI RGRHCL 130 BVM 2017-18</t>
  </si>
  <si>
    <t>ಬೆಂಗಳೂರು ಗ್ರಾಮಾಂತರ ಜಿಲ್ಲೆ ನೆಲಮಂಗಲ ತಾಲ್ಲೂಕಿನ ಮಣೆ ಗ್ರಾಮ ಪಂಚಾಯಿತಿ ವ್ಯಾಪ್ತಿಯಲ್ಲಿ ಜಿಪಿಎಸ್ ಪ್ರಗತಿಯನ್ನು ರದ್ದುಪಡಿಸುವ ಬಗ್ಗೆ.</t>
  </si>
  <si>
    <t>PI RGRHCL 131 BVM 2017-18</t>
  </si>
  <si>
    <t xml:space="preserve">ವಿವಿಧ ಜಿಲ್ಲೆ ವ್ಯಾಪ್ತಿಯಲ್ಲಿ ಬರುವ  ಗ್ರಾಮದ ಫಲಾನುಭವಿಯ ಜಿ ಪಿ ಎಸ್ ಮಾಡಿದ ಛಾಯಾಚಿತ್ರವನ್ನು ರದ್ದುಗೊಳಿಸುವ ಬಗ್ಗೆ  </t>
  </si>
  <si>
    <t>PI RGRHCL 132 BVM 2017-18</t>
  </si>
  <si>
    <t>ಆಶ್ರಯ ಮನೆ ಹಂಚಿಕೆಯಲ್ಲಿ ಅಕ್ರಮ ಮಾಡಿರುವ ಬಗ್ಗೆ (ಚಿಕ್ಕಮಗಳೂರು ಜಿಲ್ಲೆ)</t>
  </si>
  <si>
    <t>PI RGRHCL 133 BVM 2017-18</t>
  </si>
  <si>
    <t>ಬಸವ ವಸತಿ ಯೋಜನೆಯ ಮನೆ ಕಟ್ಟಡ ಪೂರ್ಣಗೋಳಿಸುವ ಬಗ್ಗೆ(ಬಳ್ಳಾರಿ ಜಿಲ್ಲೆ)</t>
  </si>
  <si>
    <t>PI RGRHCL 134 BVM 2017-18</t>
  </si>
  <si>
    <t>ಮನೆ ಮಜೂಂರಗಿರುವ ಹಣವನ್ನು ದೂರುಪಯೋಗ ಮಾಡಿರುವ ಬಗ್ಗೆ(ಯಾದಗಿರಿ ಜಿಲ್ಲೆ)</t>
  </si>
  <si>
    <t>PI RGRHCL 135 BVM 2017-18</t>
  </si>
  <si>
    <t>ಧಾರವಾಡ ಜಿಲ್ಲೆ ಧಾರವಾಡ ತಾಲ್ಲೂಕಿನ ಕರಡಿಗುಡ್ಡ ಗ್ರಾಮ ಪಂಚಾಯತಿ ವ್ಯಾಪ್ತಿಯಲ್ಲಿ ಬರುವ  ವಿವಿಧ ವಸತಿ ಯೋಜನೆಯಡಿ 14 ಫಲಾನುಭವಿಯನ್ನು ಶಾಶ್ವತವಾಗಿ ರದ್ದುಪಡಿಸುವಂತೆ ಕೋರಿರುವ ಬಗ್ಗೆ.</t>
  </si>
  <si>
    <t>PI RGRHCL 136 BVM 2017-18</t>
  </si>
  <si>
    <t>ಸರ್ಕಾರದ ನಿವೇಶನದಲ್ಲಿ ಅಕ್ರಮವಾಗಿ ಕಟ್ಟಿಕೊಂಡ ಮನೆಯನ್ನು ಸಕ್ರಮಗೊಳಿಸುವ ಬಗ್ಗೆ(ಧಾರವಾಡ ಜಿಲ್ಲೆ)</t>
  </si>
  <si>
    <t>PI RGRHCL 137 BVM 2017-18</t>
  </si>
  <si>
    <t>ಬಸವ ವಸತಿ ಯೋಜನೆಯಡಿ ಮನೆ  ನೀಡದಿರು ಬಗ್ಗೆ(ಉಡುಪಿ ಜಿಲ್ಲೆ)</t>
  </si>
  <si>
    <t>PI RGRHCL 138 BVM 2017-18</t>
  </si>
  <si>
    <t xml:space="preserve">ರಾಯಚೂರು ಜಿಲ್ಲೆ ದೇವದುರ್ಗ ತಾಲ್ಲೂಕಿನ ತಾಲ್ಲೂಕಿನ ನಾಗದಿನೆ ಗ್ರ್ರಾಮ ಪಂಚಾಯತಿ ನೀಲ್‍ಗಲ್  ಗ್ರ್ರಾಮ 2016-17ನೇ ಸಾಲಿನ ಬಸವ ವಸತಿ ಯೋಜನೆಯಡಿ ಫಲಾನುಭವಿಗಳ ಖಾತೆಯಿಂದ ಹಣ ಹಿಂಪಡೆದು ಫಲಾನುಭವಿಗಳ ಮನೆಯನ್ನು ರದ್ದು ಪಡಿಸುವ ಬಗ್ಗೆ </t>
  </si>
  <si>
    <t>PI RGRHCL 139 BVM 2017-18</t>
  </si>
  <si>
    <t>ಅನುದಾನ ಬಿಡುಗಡೆ ಮಾಡದೆ ಇರುವ ಬಗ್ಗೆ(ಬಳ್ಳಾರಿ ಜಿಲ್ಲೆ)</t>
  </si>
  <si>
    <t>PI RGRHCL 140 BVM 2017-18</t>
  </si>
  <si>
    <t>ಬಸವ ವಸತಿ ಆಯ್ಕೆಯನ್ನು ರದ್ದು ಮಾಡುವ ಬಗ್ಗೆ(ಬೆಳಗಾವಿ ಜಿಲ್ಲೆ)</t>
  </si>
  <si>
    <t>PI RGRHCL 141 BVM 2017-18</t>
  </si>
  <si>
    <t>ಬಸವ ಯೋಜನೆ ಮತ್ತು ಪ್ರಧಾನ ಮಂತ್ರಿಗಳ ರೋಜಗಾರ್ ಯೋಜನೆ ಅಡಿಯ ಅಕ್ರಮ ಮನೆಗಳ ಮಂಜೂರಾತಿ ತಡೆ ಹಿಡಿಯುವ ಬಗ್ಗೆ (ತುಮಕೂರು ಜಿಲ್ಲೆ)</t>
  </si>
  <si>
    <t>PI RGRHCL 142 BVM 2017-18</t>
  </si>
  <si>
    <t>ಮನೆ ಹಂಚಕೆಯಲ್ಲಿ ಅವ್ಯವಹಾರದ ಬಗ್ಗೆ(ಬೀದರ್ ಜಿಲ್ಲೆ)94608</t>
  </si>
  <si>
    <t>PI RGRHCL 143 BVM 2017-18</t>
  </si>
  <si>
    <t>ಮನೆ ಮಂಜೂರು ಮಾಡುವ ಬಗ್ಗೆ ( ಕೊಪ್ಪಳ ಜಿಲ್ಲೆ) 94809 94852 95066 950067 95068 95069 95070</t>
  </si>
  <si>
    <t>PI RGRHCL 144 BVM 2017-18</t>
  </si>
  <si>
    <t>ಬಳ್ಳಾರಿ  ಜಿಲ್ಲೆ ಬಳ್ಳಾರಿ ತಾಲ್ಲೂಕಿನ ಎಂ ಗೋನಾಳ್ ಗ್ರಾಮ ಪಂಚಾಯತಿ ವ್ಯಾಪ್ತಿಯಲ್ಲಿ ಬರುವ ಜಾಲಿಹಾಳು ಗ್ರಾಮದ ಫಲಾನುಭವಿಯ ನಾಟ್‍ಓಕೆಯಾದ ಮನೆಯ ಜಿಪಿಎಸ್ ಛಾಯಾಚಿತ್ರವನ್ನು ರದ್ದುಪಡಿಸುವ ಬಗ್ಗೆ.</t>
  </si>
  <si>
    <t>PI RGRHCL 145 BVM 2017-18</t>
  </si>
  <si>
    <t>ಧಾರವಾಡ ಜಿಲ್ಲೆ, ಧಾರವಾಡ ತಾಲ್ಲೂಕಿನ ಮರೇವಾಡ ಗ್ರಾಮ ಪಂಚಾಯತಿಯ ವ್ಯಾಪ್ತಿಯಲ್ಲಿ  ಬರುವ 2013-14 ನೇ ಸಾಲಿನ ಬಸವ ವಸತಿ ಯೋಜನೆಯಡಿ ಬ್ಲಾಕ್ ಆಗಿರುವ ಫಲಾನುಭವಿಯನ್ನು ಅನ್‍ಬ್ಲಾಕ್ ಮಾಡಿಕೊಡುವಂತೆ ಕೋರಿರುವ ಬಗ್ಗೆ.</t>
  </si>
  <si>
    <t>PI RGRHCL 146 BVM 2017-18</t>
  </si>
  <si>
    <t xml:space="preserve">ಚಿಕ್ಕಮಂಗಳೂರು ಜಿಲ್ಲೆ ತರೀಕೆರೆ ತಾಲ್ಲೂಕಿನ ಚಿಕ್ಕಾನವಂಗಲ ಗ್ರಾಮ ಪಂಚಾಯತಿ ವಸತಿ ಯೋಜನೆಯಡಿ ಶೌಚಾಲಯದ ಜಿ ಪಿ ಎಸ್ ಗೆ ಬದಲಾಗಿ ಮನೆ ಯ ಜಿ ಪಿ ಎಸ್ ಮಾಡಿದ್ದು ಜಿ ಪಿ ಎಸ್ ರದ್ದುಪಡಿಸುವ ಬಗ್ಗೆ </t>
  </si>
  <si>
    <t>PI RGRHCL 147 BVM 2017-18</t>
  </si>
  <si>
    <t xml:space="preserve">ಬೆಂಗಳೂರು ಗ್ರಾಮಾಂತರ ಜಿಲ್ಲೆ ಹೊಸಕೋಟೆ ತಾಲ್ಲೂಕಿನ ದೊಡ್ಡರಳಗೆರೆ ಗ್ರಾಮ ಪಂಚಾಯತಿ ವ್ಯಾಪ್ತಿಯಲ್ಲಿ ಬರುವ ಟಿ ಅಗ್ರಹಾರ ಗ್ರಾಮ ಫಲಾನುಭವಿಯ ಜಿ ಪಿ ಎಸ್ ರದ್ದುಗೊಳಿಸುವ ಬಗ್ಗೆ  </t>
  </si>
  <si>
    <t>PI RGRHCL 148 BVM 2017-18</t>
  </si>
  <si>
    <t>ಬೆಳಗಾವಿ ಗ್ರಾಮ ಪಂಚಾಯ್ತಿಗೆ ಸೇರಿದ ಅಕ್ಕ-ಪಕ್ಕದ ಕಂದಾಯ ಏರಿಯಾವನ್ನು ಜಿ.ಪಿ.ಎಸ್ ಏರಿಯಾವನ್ನು ವಿಸ್ತರಿಸುವ ಬಗ್ಗೆ(ಬೆಳಗಾವಿ ಜಿಲ್ಲೆ)</t>
  </si>
  <si>
    <t>PI RGRHCL 149 BVM 2017-18</t>
  </si>
  <si>
    <t>ಹಿರಿಯ ನಾಗರೀಕರಿಗೆ ವಸತಿ ಮತ್ತು ಸುಸಜ್ಜಿತವಾದ ಸೇವಾ ಗ್ರಾಮ ಯೋಜನೆ ಬಗ್ಗೆ(ಶಿವಮೊಗ್ಗ ಜಿಲ್ಲೆ)</t>
  </si>
  <si>
    <t>PI RGRHCL 150 BVM 2017-18</t>
  </si>
  <si>
    <t>ಉಡುಪಿ ಜಿಲ್ಲೆ ಕುಂದಾಪುರ ತಾಲ್ಲೂಕಿನ ಬಸವ ವಸತಿ ಯೋಜನೆಯಡಿ ಮನೆ ಮಂಜೂರಾದ ಫಲಾನುಭವಿಯು ತಪ್ಪು ಮಾಹಿತಿ ನೀಡಿ ಮನೆಯನ್ನು ಜಿಪಿಎಸ್ ಮಾಡಿದ ಪ್ರಗತಿಯನ್ನು ರದ್ದುಪಡಿಸುವ ಕುರಿತು</t>
  </si>
  <si>
    <t>PI RGRHCL 151 BVM 2017-18</t>
  </si>
  <si>
    <t>ಮನೆ ಮಂಜೂರು ಮಾಡುವ ಬಗ್ಗೆ (ಯಾದಗಿರಿ ಜಿಲ್ಲೆ) 95060</t>
  </si>
  <si>
    <t>PI RGRHCL 152 BVM 2017-18</t>
  </si>
  <si>
    <t>ಅಧಿಕಾರಿಗಳ ಬ್ರಷ್ಟಾಚಾರದ ಬಗ್ಗೆ(ಉತ್ತರಕನ್ನಡ ಜಿಲ್ಲೆ)91683</t>
  </si>
  <si>
    <t>PI RGRHCL 153 BVM 2017-18</t>
  </si>
  <si>
    <t>5 ಅಡಿ ಜಾಗವನ್ನು ಕಲ್ಲೋಡು ಗ್ರಾಮ ಪಂಚಾಯಿತಿಯ ಮೆಟ್ಟಿಲಹೊಳೆ ಗ್ರಾಮದ ಡಿಮ್ಯಾಂಡ್ ಬುಕ್‍ಗೆ ದಾಖಲು ಮಾಡುವ ಬಗ್ಗೆ(ಚಿತ್ರದುರ್ಗ ಜಿಲ್ಲೆ)</t>
  </si>
  <si>
    <t>PI RGRHCL 154 BVM 2017-18</t>
  </si>
  <si>
    <t>ಕೋಲಾರ ಜಿಲ್ಲೆ ಮುಳಬಾಗಲು ತಾಲ್ಲೂಕಿನ ಬೈರಕೂರು ಗ್ರಾಮ ಪಂಚಾಯಿತಿಯ ಶ್ರೀಮತಿ ಚಂದ್ರಮ್ಮ ಕೊಂ ನಾಗರಾಜ್‍ರವರಿಗೆ ಮನೆ ಬಿಲ್ಲು ಕೊಡಿಸಿಕೊಡುವ ಬಗ್ಗೆ.</t>
  </si>
  <si>
    <t>PI RGRHCL 155 BVM 2017-18</t>
  </si>
  <si>
    <t>ಮನೆ ಮಂಜೂರು ಮಾಡುವ ಬಗ್ಗೆ (ತುಮಕೂರು ಜಿಲ್ಲೆ)</t>
  </si>
  <si>
    <t>PI RGRHCL 156 BVM 2017-18</t>
  </si>
  <si>
    <t>ದಕ್ಷಿಣಕನ್ನಡ ಜಿಲ್ಲೆ, ಮಂಗಳೂರು ತಾ ಲ್ಲೂಕು, ಬೋಳಿಯಾರು ಗ್ರಾಮದ ಫಲಾನುಭವಿಗಳಿಗೆ ಅನುದಾನ ಬಿಡುಗಡೆ ಕೋರಿ(ದಕ್ಷಿಣಕನ್ನಡ ಜಿಲ್ಲೆ)</t>
  </si>
  <si>
    <t>PI RGRHCL 157 BVM 2017-18</t>
  </si>
  <si>
    <t xml:space="preserve">ಶಿವಮೊಗ್ಗÀ ಜಿಲ್ಲೆ ತೀರ್ಥಹಳ್ಳಿ ತಾಲ್ಲೂಕಿನ ಹೊಸಹಳ್ಳಿ ಗ್ರಾಮ ಪಂಚಾಯತಿ ವ್ಯಾಪ್ತಿಯಲ್ಲಿ ಬರುವ ಹೊಸಹಳ್ಳಿ ಗ್ರಾಮ ಫಲಾನುಭವಿಯ ಜಿ ಪಿ ಎಸ್ ರದ್ದುಗೊಳಿಸುವ ಬಗ್ಗೆ.  </t>
  </si>
  <si>
    <t>PI RGRHCL 158 BVM 2017-18</t>
  </si>
  <si>
    <t>ಬೆಂಗಳೂರು ಗ್ರಾಮಾಂತರ ಜಿಲ್ಲೆ ಹೊಸಕೋಟೆ ತಾಲ್ಲೂಕಿನ ವಿವಿಧ ಗ್ರಾಮ ಪಂಚಾಯತಿ ವ್ಯಾಪ್ತಿಯಲ್ಲಿ ಬರುವ 2015-16 ನೇ ಸಾಲಿನ ಬಸವ ಮತ್ತು ಇಂದಿರಾ  ವಸತಿ ಯೋಜನೆಯಡಿ ಫಲಾನುಭವಿಯನ್ನು ಶಾಶ್ವತವಾಗಿ ರದ್ದುಪಡಿಸುವಂತೆ ಕೋರಿರುವ ಬಗ್ಗೆ.</t>
  </si>
  <si>
    <t>PI RGRHCL 159 BVM 2017-18</t>
  </si>
  <si>
    <t xml:space="preserve">ಮನೆ ಮಂಜೂರು ಮಾಡುವ ಬಗ್ಗೆ (ಹಾವೇರಿ ಜಿಲ್ಲೆ) </t>
  </si>
  <si>
    <t>PI RGRHCL 160 BVM 2017-18</t>
  </si>
  <si>
    <t xml:space="preserve">ಮನೆ ಮಂಜೂರು ಮಾಡುವ ಬಗ್ಗೆ (ತುಮಕೂರು ಜಿಲ್ಲೆ) </t>
  </si>
  <si>
    <t>PI RGRHCL 161 BVM 2017-18</t>
  </si>
  <si>
    <t>PI RGRHCL 162 BVM 2017-18</t>
  </si>
  <si>
    <t xml:space="preserve">ಮನೆ ಮಂಜೂರು ಮಾಡುವ ಬಗ್ಗೆ(ಮಂಡ್ಯ ಜಿಲ್ಲೆ) </t>
  </si>
  <si>
    <t>PI RGRHCL 163 BVM 2017-18</t>
  </si>
  <si>
    <t xml:space="preserve">ಮನೆ ಮಂಜೂರು ಮಾಡುವ ಬಗ್ಗೆ (ಬಾಗಲಕೋಟ ಜಿಲ್ಲೆ) </t>
  </si>
  <si>
    <t>PI RGRHCL 164 BVM 2017-18</t>
  </si>
  <si>
    <t>ಕÉೂಡಗು ಜಿಲ್ಲೆಗೆ ಹೆಚ್ಚುವರಿ ಮನೆಗಳನ್ನು ಮಂಜೂರು ಮಾಡುವಂತೆ ಕೋರಿರುವ ಕುರಿತು.</t>
  </si>
  <si>
    <t>PI RGRHCL 165 BVM 2017-18</t>
  </si>
  <si>
    <t>ಮನೆ ಮಂಜೂರು ಮಾಡುವಂತೆ ಕುರಿತು(ದಕ್ಷಿಣ ಕನ್ನಡ ಜಿಲ್ಲೆ</t>
  </si>
  <si>
    <t>PI RGRHCL 166 BVM 2017-18</t>
  </si>
  <si>
    <t xml:space="preserve">ಮನೆ ಮಂಜೂರು ಮಾಡುವ ಬಗ್ಗೆ (ಬೆಳಗಾವಿ ಜಿಲ್ಲೆ) </t>
  </si>
  <si>
    <t>PI RGRHCL 167 BVM 2017-18</t>
  </si>
  <si>
    <t>PI RGRHCL 168 BVM 2017-18</t>
  </si>
  <si>
    <t>ಮನೆ ಮಂಜೂರು ಮಾಡುವಂತೆ ಬಗ್ಗೆ(ಶಿವಮೊಗ್ಗ ಜಿಲ್ಲೆ)94618, 95306</t>
  </si>
  <si>
    <t>PI RGRHCL 169 BVM 2017-18</t>
  </si>
  <si>
    <t>ಅನುದಾನ ಸಹಾಯ ಮಾಡುವ (ಕಲಬುರರ್ಗಿ ಜಿಲ್ಲೆ)95079</t>
  </si>
  <si>
    <t>PI RGRHCL 170 BVM 2017-18</t>
  </si>
  <si>
    <t>ಮನೆ ಮಂಜೂರು ಮಾಡುವ ಬಗ್ಗೆ (ರಾಯಚೂರು ಜಿಲ್ಲೆ) 95316</t>
  </si>
  <si>
    <t>PI RGRHCL 171 BVM 2017-18</t>
  </si>
  <si>
    <t>ಮನೆ ಮಂಜೂರು ಮಾಡುವ ಬಗ್ಗೆ (ವಿಜಯಪುರ ಜಿಲ್ಲೆ) 94850 94941</t>
  </si>
  <si>
    <t>PI RGRHCL 172 BVM 2017-18</t>
  </si>
  <si>
    <t>ಗದಗ ತಾಲ್ಲೂಕಿನ ಯಲಿಶಿರೂರ ಗ್ರಾಮ ಪಂಚಾಯಿತಿಯ 2010-11ನೇ ಸಾಲಿನ ಬಸವ ವಸತಿ ಯೋಜನೆಯ ಫಲಾನುಭವಿಗೆ ಘಟಕ ವೆಚ್ಚವನ್ನು ಹೆಚ್ಚಿಸಿ ನೀಡುವ ಬಗ್ಗೆ.</t>
  </si>
  <si>
    <t>PI RGRHCL 173 BVM 2017-18</t>
  </si>
  <si>
    <t>ಧಾರವಾಡ ಜಿಲ್ಲೆ ಕುಂದಗೋಳ ತಾಲ್ಲೂಕಿನ ಪಶುಪತಿಹಾಳ ಗ್ರಾಮ ಪಂಚಾಯಿತಿ ವ್ಯಾಪ್ತಿಯಲ್ಲಿ ಒಂದೇ ಮನೆಯನ್ನು 2 ಫಲಾನುಭವಿಗಳಿಗೆ ಅಳವಡಿಸಿರುವ ಬಗ್ಗೆ.</t>
  </si>
  <si>
    <t>08.05.2017</t>
  </si>
  <si>
    <t>PI RGRHCL 174 BVM 2017-18</t>
  </si>
  <si>
    <t>ಬೆಳಗಾವಿ ಜಿಲ್ಲೆ ರಾಮದುರ್ಗ ತಾಲ್ಲೂಕಿನಲ್ಲಿ ಬರುವ 9 ಗ್ರಾಮ ಪಂಚಾಯಿತಿಯಲ್ಲಿ ಬಸವ ವಸತಿ ಯೋಜನೆಯಡಿ ಮನೆಗಳ ಹಂಚಿಕೆಯಲ್ಲಿ ಆಗಿರುವ ಅನ್ಯಾಯವನ್ನು ಸರಿಪಡಿಸಿ, ಮನೆಗಳ ಹಂಚಿಕೆಯನ್ನು ಮಾಡುವ ಬಗ್ಗೆ.</t>
  </si>
  <si>
    <t>PI RGRHCL 175 BVM 2017-18</t>
  </si>
  <si>
    <t>ಕÉೂಪ್ಪಳ ಜಿಲ್ಲೆ ಯಲಬುರ್ಗಾ ತಾಲ್ಲೂಕಿನ ಬೇವೂರ ಗ್ರಾಮದ ಫಲಾನುಭವಿಗಳಿಗೆ 2005-06ನೇ ಸಾಲಿನ ಆಶ್ರಯ ಯೋಜನೆಯಡಿ ಮಂಜೂರಾದ ಮನೆ/ ನಿವೇಶನ ತಲುಪಿದೆಯೋ ಎಂಬುದರ ಬಗ್ಗೆ ಸಿ.ಬಿ.ಐ ತನಿಖೆ ನಡೆಸುವ ಬಗ್ಗೆ.</t>
  </si>
  <si>
    <t>PI RGRHCL 176 BVM 2017-18</t>
  </si>
  <si>
    <t>ಉತÀ್ತರ ಕನ್ನಡ ಜಿಲ್ಲೆ, ಅಂಕೋಲಾ ತಾಲ್ಲೂಕು ಬೂಬ್ರುವಾಡಿ U್ಫ್ರಮ ಪಂಚಾಯತಿನ ಬೇಳಾ ಬಂದರ್‍ನ ಸುಮನ್ ನಾಗೇಶ್ ಗಾಂವಕರ್‍ರವರ 2010-11ನೇ ಸಾಲಿನ ಮನೆ ಬಿಲ್ಲು ಬಿಡುಗಡೆ ಮಾಡುವ ಕುರಿತು</t>
  </si>
  <si>
    <t>09.05.2017</t>
  </si>
  <si>
    <t>PI RGRHCL 177 BVM 2017-18</t>
  </si>
  <si>
    <t>ತುಮಕೂರು ಜಿಲ್ಲೆ, ತುಮಕೂರು ತಾಲ್ಲೂಕು, ಊರ್ಡಿಗೆರೆ ಹೋಬಳಿ, ಸಿದ್ದಲಿಂಗಯ್ಯನ ಪಾಳ್ಳ ಗ್ರಾಮ ವ್ಯಾಪ್ತಿಯಲ್ಲಿ ವಾಸವಾಗಿರುವ ಶ್ರೀಮತಿ ಗಂಗಮ್ಮ ಕೋಂ ಗಂಗರಾಮಯ್ಯ ಇವರು 2010-2011ನೇ ಸಾಲಿನ ಆಯ್ಕೆಯಾಗಿ ಮನೆ ನಿರ್ಮಾಣದಲ್ಲಿ ಸಹಾಯಧನ ಹೆಚ್ಚಿಸುವುದರ ಬಗ್ಗೆ.</t>
  </si>
  <si>
    <t>PI RGRHCL 178 BVM 2017-18</t>
  </si>
  <si>
    <t>ಉತ್ತರ ಕನ್ನಡ ಜಿಲ್ಲೆ, ಸಿದ್ದಾಪುರ ತಾಲ್ಲೂಕಿನ ಇಟಗಿ ಗ್ರಾಮ ಪಂಚಾಯತಿಯ ಶ್ರೀಮತಿ ಗಂಗೂಬಾಯಿ ಸುಭ್ರಾಯ ಶೇಟ್ ಫಲಾನುಭವಿಯ (84886) ಹೆಸರನ್ನು ವಾರಸುದಾರರ ಹೆಸರಿಗೆ ಬದಲಾವಣೆ  ಮಾಡಿಕೊಡುವಂತೆ ಕೋರಿರುವ ಕುರಿತು.</t>
  </si>
  <si>
    <t>PI RGRHCL 179 BVM 2017-18</t>
  </si>
  <si>
    <t>ಕೋಲಾರ ಜಿಲ್ಲೆ  ಅಜ್ಜಪನಹಳ್ಳಿ ಮತ್ತು ಕಾಲಗಸ್ತಿಪುರ ಗ್ರಾಮದಲ್ಲಿ ನಕಲು ದಾಖಲೆಗಳನ್ನು ಸೃಷ್ಠಿಸಿರುವ ಬಗ್ಗೆ</t>
  </si>
  <si>
    <t>PI RGRHCL 180 BVM 2017-18</t>
  </si>
  <si>
    <t>ಬಸವ ವಸತಿ ಯೋಜನೆಯಡಿ ಫಲಾನುಭವಿಯ ಹೆಸರು ಬಿಟ್ಟಿರುವ ಬಗ್ಗೆ(ರಾಯಚೂರು ಜಿಲ್ಲೆ)</t>
  </si>
  <si>
    <t>PI RGRHCL 181 BVM 2017-18</t>
  </si>
  <si>
    <t>ತುಮಕೂರು ಜಿಲ್ಲೆ, ಗುಬ್ಬಿ ತಾಲ್ಲೂಕು, ಸಿ.ಎಸ್.ಪುರ ಹೋಬಳಿ 06 ಪಂಚಾಯಿತಿಗಳಿಗೆ 250 ಮನೆಗಳನ್ನು ಬಸವ ವಸತಿ ಯೋಜನೆಯಡಿಯಲ್ಲಿ ಮಂಜೂರು ಮಾಡುವ ಬಗ್ಗೆ. 95506</t>
  </si>
  <si>
    <t>PI RGRHCL 182 BVM 2017-18</t>
  </si>
  <si>
    <t>ಮನೆ ಮಂಜೂರು ಮಾಡುವ ಬಗ್ಗೆ (ಕಲಬುರಗಿ ಜಿಲ್ಲೆ) 95377</t>
  </si>
  <si>
    <t>PI RGRHCL 183 BVM 2017-18</t>
  </si>
  <si>
    <t>Zಚಿತ್ರದುರ್ಗ ಜಿಲ್ಲೆ ಹೊಸದುರ್ಗ ತಾಲ್ಲೂಕಿನ ಮಧುರೆ ಗ್ರಾಮ ಪಂಚಾಯತಿಯಲ್ಲಿ ವಸತಿ ಯೋಜನೆಯಡಿ ನಡೆದಿರುವ ಆವ್ಯವಹಾರದ ಬಗ್ಗೆ.</t>
  </si>
  <si>
    <t>PI RGRHCL 184 BVM 2017-18</t>
  </si>
  <si>
    <t>ಮಾನ್ಯ ಅಧ್ಯಕ್ಷರು ಅಖಿಲ ಕರ್ನಾಟಕ ಕಟ್ಟಡ ಅಸಂಘಟಿತ ಕಾರ್ಮಿಕರ ಸಂಘ(ರಿ), ಇವರು 2016-17ನೇ ಸಾಲಿನಲ್ಲಿ ಆಯ್ಕೆಯಾಗಿರುವ 100 ಫಲಾನುಭವಿಗಳ ಮಾಹಿತಿಯನ್ನು ಕೋರಿರುವ ಬಗ್ಗೆ</t>
  </si>
  <si>
    <t>PI RGRHCL 185 BVM 2017-18</t>
  </si>
  <si>
    <t>ತುಮಕೂರು ಜಿಲ್ಲೆ ಕೊರಟಗೆರೆ ವಿಧಾನಸಭಾ ಕ್ಷೇತ್ರದ ತೋವಿನಕೆರೆ ಗ್ರಾಮ ಪಂಚಾಯತಿಯ ವಸತಿ ರಹಿತರಿಗೆ ಬಸವ ವಸತಿ ಯೋಜನೆಯಡಿ ಮನೆಗಳನ್ನು ಮಂಜೂರು ಮಾಡುವಂತೆ ಕೋರಿರುವ ಕುರಿತು.</t>
  </si>
  <si>
    <t>PI RGRHCL 186 BVM 2017-18</t>
  </si>
  <si>
    <t>ವಸತಿ ಯೋಜನೆಯಲ್ಲಿ ರಾಜಾಪೂರ ಗ್ರಾ ಮ ಪಂಚಾಯತ ಅವ್ಯವಹಾರದ ತನಿಖೆಯನ್ನು ವಿಳಂಬ ಮಾಡಿದ ಅಧಿಕಾರಿಗಳ ಮೇಲೆ ಕಾನೂನು ಕ್ರ ಮ ಕೈಗೊಳ್ಳುವ ಕುರಿತು(ಬೆಳಗಾವಿ ಜಿಲ್ಲೆ)</t>
  </si>
  <si>
    <t>PI RGRHCL 187 BVM 2017-18</t>
  </si>
  <si>
    <t xml:space="preserve">ಮನೆ ಮಂಜೂರು ಮಾಡುವ ಬಗ್ಗೆ (ಕಲಬುರ್ಗಿ ಜಿಲ್ಲೆ )                                                                   </t>
  </si>
  <si>
    <t>PI RGRHCL 188 BVM 2017-18</t>
  </si>
  <si>
    <t>ಬೆಳಗಾವಿ ಜಿಲ್ಲೆ ಬೈಲಹೊಂಗಲ ತಾಲ್ಲೂಕಿನ ಪಟ್ಟಿಹಾಳ ಕೆ.ಎಸ್. ಗ್ರಾಮ ಪಂಚಾಯತಿಯಲ್ಲಿ ಬಸವ ವಸತಿ ಯೋಜನೆಯಡಿ ಮನೆ ಕಟ್ಟಿಕೊಳ್ಳಲು ಕಾಮಗಾರಿ ಆದೇಶ ನೀಡುವ ಕುರಿತು.</t>
  </si>
  <si>
    <t>PI RGRHCL 189 BVM 2017-18</t>
  </si>
  <si>
    <t>ಮನೆ ಮಂಜೂರು ಮಾಡುವಂತೆ ಕÉೂೀರಿ (ಬೆಳಗಾವಿ ಜಿಲ್ಲೆ)95380,95381,95383,95311,95690</t>
  </si>
  <si>
    <t>PI RGRHCL 190 BVM 2017-18</t>
  </si>
  <si>
    <t xml:space="preserve">ಮನೆ ಮಂಜೂರು ಮಾಡುವ ಬಗ್ಗೆ (ಬೆಂಗಳೂರು ಗ್ರಾಮಾಂತರ ಜಿಲ್ಲೆ) </t>
  </si>
  <si>
    <t>PI RGRHCL 191 BVM 2017-18</t>
  </si>
  <si>
    <t>ಮನೆ ಮಂಜೂರು ಮಾಡುವ ಬಗ್ಗೆ(ಬಳ್ಳಾರಿ ಜಿಲ್ಲೆ)</t>
  </si>
  <si>
    <t>PI RGRHCL 192 BVM 2017-18</t>
  </si>
  <si>
    <t>ಮನೆ ಮಂಜೂರು ಮಾಡುವ ಬಗ್ಗೆ(ಬೀದರ್ ಜಿಲ್ಲೆ)95058</t>
  </si>
  <si>
    <t>PI RGRHCL 193 BVM 2017-18</t>
  </si>
  <si>
    <t>ಮನೆ ಮಂಜೂರು ಮಾಡುವ ಬಗ್ಗೆ(ಚಿತ್ರದುರ್ಗ ಜಿಲ್ಲೆ)95065,95071</t>
  </si>
  <si>
    <t>PI RGRHCL 194 BVM 2017-18</t>
  </si>
  <si>
    <t>ಮನೆ ಮಂಜೂರು ಮಾಡುವ ಬಗ್ಗೆ(ಧಾರವಾಡ ಜಿಲ್ಲೆ)</t>
  </si>
  <si>
    <t>PI RGRHCL 195 BVM 2017-18</t>
  </si>
  <si>
    <t>ಮನೆ ಮಂಜೂರು ಮಾಡುವ ಬಗ್ಗೆ(ಹಾಸನ ಜಿಲ್ಲೆ)</t>
  </si>
  <si>
    <t>PI RGRHCL 196 BVM 2017-18</t>
  </si>
  <si>
    <t>ಮನೆ ಮಂಜೂರು ಮಾಡುವ ಬಗ್ಗೆ(ರಾಮನಗರ ಜಿಲ್ಲೆ)</t>
  </si>
  <si>
    <t>PI RGRHCL 197 BVM 2017-18</t>
  </si>
  <si>
    <t>ಮನೆ ಮಂಜೂರು ಮಾಡುವ ಬಗ್ಗೆ(ಉಡುಪಿ ಜಿಲ್ಲೆ)</t>
  </si>
  <si>
    <t>PI RGRHCL 198 BVM 2017-18</t>
  </si>
  <si>
    <t>ಮನೆ ಮಂಜೂರು ಮಾಡುವ ಬಗ್ಗೆ(ಯಾದಗಿರಿ ಜಿಲ್ಲೆ)</t>
  </si>
  <si>
    <t>PI RGRHCL 199 BVM 2017-18</t>
  </si>
  <si>
    <t>ಮನೆ ಮಂಜೂರು ಮಾಡುವ ಬಗ್ಗೆ(ವಿಜಯಪುರ ಜಿಲ್ಲೆ</t>
  </si>
  <si>
    <t>PI RGRHCL 200 BVM 2017-18</t>
  </si>
  <si>
    <t>ಮನೆ ಮಂಜೂರು ಮಾಡುವ ಬಗ್ಗೆ(ವÉುೈಸೂರು ಜಿಲ್ಲೆ)</t>
  </si>
  <si>
    <t>PI RGRHCL 201 BVM 2017-18</t>
  </si>
  <si>
    <t>ಮನೆ ಮಂಜೂರು ಮಾಡುವ ಬಗ್ಗೆ(ಚಿತ್ರದುರ್ಗ ಜಿಲ್ಲೆ)</t>
  </si>
  <si>
    <t>PI RGRHCL 202 BVM 2017-18</t>
  </si>
  <si>
    <t>ಮನೆ ಮಂಜೂರು ಮಾಡುವ ಬಗ್ಗೆ(ಶಿವಮೊಗ್ಗ ಜಿಲ್ಲೆ)</t>
  </si>
  <si>
    <t>PI RGRHCL 203 BVM 2017-18</t>
  </si>
  <si>
    <t>ಬೆಂಗಳೂರು ದಕ್ಷಿಣ ತಾಲ್ಲೂಕು ಪಂಚಾಯಿತಿಯ ತಳಪಾಯ ಹಂತವನ್ನು ರದ್ದುಪಡಿಸಿಕೊಡುವ ಬಗ್ಗೆ.</t>
  </si>
  <si>
    <t>16.05.2017</t>
  </si>
  <si>
    <t>PI RGRHCL 204 BVM 2017-18</t>
  </si>
  <si>
    <t>ಮನೆ ಮಂಜೂರು ಮಾಡುವ ಬಗ್ಗೆ(ತುಮಕೂರು ಜಿಲ್ಲೆ)</t>
  </si>
  <si>
    <t>PI RGRHCL 205 BVM 2017-18</t>
  </si>
  <si>
    <t>PI RGRHCL 206 BVM 2017-18</t>
  </si>
  <si>
    <t>ಮನೆ ಮಂಜೂರು ಮಾಡುವ ಬಗ್ಗೆಮಂಡ್ಯ ಜಿಲ್ಲೆ)</t>
  </si>
  <si>
    <t>PI RGRHCL 207 BVM 2017-18</t>
  </si>
  <si>
    <t>ಮನೆ ಮಂಜೂರು ಮಾಡುವ ಬಗ್ಗೆ (ರಾಮನಗರ ಜಿಲ್ಲೆ)</t>
  </si>
  <si>
    <t>PI RGRHCL 208 BVM 2017-18</t>
  </si>
  <si>
    <t>ವಿಜಯಪುರ ಜಿಲ್ಲೆಯಲ್ಲಿ ಮನೆ ಮಂಜೂರಾತಿ ಕೋರಿ.</t>
  </si>
  <si>
    <t>PI RGRHCL 209 BVM 2017-18</t>
  </si>
  <si>
    <t>ಮನೆ ಮಂಜೂರು ಮಾಡುವ ಬಗ್ಗೆ(ಕಲಬುರ್ಗಿ ಜಿಲ್ಲೆ)</t>
  </si>
  <si>
    <t>PI RGRHCL 210 BVM 2017-18</t>
  </si>
  <si>
    <t>ಮನೆ ಮಂಜೂರು ಮಾಡುವ ಬಗ್ಗೆ(ಕÉೂೀಲಾರ ಜಿಲ್ಲೆ)</t>
  </si>
  <si>
    <t>PI RGRHCL 211 BVM 2017-18</t>
  </si>
  <si>
    <t xml:space="preserve">ರಿಜೆಕ್ಟ್ ಆದ ಮನೆಗಳನ್ನು ರಿಟರ್ನ್ ಮಾಡುವ ಬಗ್ಗೆ. </t>
  </si>
  <si>
    <t>PI RGRHCL 212 BVM 2017-18</t>
  </si>
  <si>
    <t>PI RGRHCL 213 BVM 2017-18</t>
  </si>
  <si>
    <t>ಮನೆ ಮಂಜೂರು ಮಾಡುವ ಅವ್ಯವಹಾರ ಬಗ್ಗೆ(ಯಾದಗಿರಿ ಜಿಲ್ಲೆ)</t>
  </si>
  <si>
    <t>PI RGRHCL 214 BVM 2017-18</t>
  </si>
  <si>
    <t>PI RGRHCL 215 BVM 2017-18</t>
  </si>
  <si>
    <t>ಫಲಾನುಭವಿಗಳ ಆಯ್ಕೆಯಲ್ಲಿ ನಡೆದಿರು ಅವ್ಯವಹಾರದ ಬಗ್ಗೆ(ತುಮಕೂರು ಜಿಲ್ಲೆ)</t>
  </si>
  <si>
    <t>PI RGRHCL 216 BVM 2017-18</t>
  </si>
  <si>
    <t>ಪಿ.ಡಿ.ಒ ಅಧಿಕಾರಿಗಳು ಮಾಡುತ್ತಿರುವ ಅವ್ಯವಹಾರದ ಬಗ್ಗೆ(ಕೊಡಗು ಜಿಲ್ಲೆ)</t>
  </si>
  <si>
    <t>PI RGRHCL 217 BVM 2017-18</t>
  </si>
  <si>
    <t>ಫಲಾನುಭವಿಗಳ ಆಯ್ಕೆಯಲ್ಲಿ ನಡೆದಿರು ಅವ್ಯವಹಾರದ ಬಗ್ಗೆ(ಬೆಳಗಾವಿ ಜಿಲ್ಲೆ)</t>
  </si>
  <si>
    <t>PI RGRHCL 218 BVM 2017-18</t>
  </si>
  <si>
    <t>ಫಲಾನುಭವಿಗಳ ಆಯ್ಕೆಯಲ್ಲಿ ನಡೆದಿರು ಅವ್ಯವಹಾರದ ಬಗ್ಗೆ(ವಿಜಯಪುರ ಜಿಲ್ಲೆ)</t>
  </si>
  <si>
    <t>PI RGRHCL 219 BVM 2017-18</t>
  </si>
  <si>
    <t>ಮನೆ ಮಂಜೂರು ಮಾಡುವ ಬಗ್ಗೆ(ಕೊಪ್ಪಳ ಜಿಲ್ಲೆ)</t>
  </si>
  <si>
    <t>PI RGRHCL 220 BVM 2017-18</t>
  </si>
  <si>
    <t>ರಾಯಚೂರು ಜಿಲ್ಲೆ, ಮಾನವಿ ತಾಲ್ಲೂಕು ಫಲಾನುಭವಿಯ ಅನುದಾನ ಬಿಡುಗಡೆ ಮಾಡುವ ಕುರಿತು</t>
  </si>
  <si>
    <t>PI RGRHCL 221 BVM 2017-18</t>
  </si>
  <si>
    <t>ಮಂಡ್ಯ ಜಿಲ್ಲೆ, ಮದ್ದೂರು ತಾಲ್ಲೂಕು, ಬಸವಲಿಂಗನದೊಡ್ಡಿ ಗ್ರಾಮದಲ್ಲಿ ನಡೆಯುತ್ತೀರುವ ಅವ್ಯವಹಾರದ ಬಗ್ಗೆ.</t>
  </si>
  <si>
    <t>PI RGRHCL 222 BVM 2017-18</t>
  </si>
  <si>
    <t>ಹಾಸನ ಜಿಲ್ಲೆಗೆ ಇನ್ನೂ ಉಳಿದಿರುವ 9ಮನೆಗಳನ್ನು ಮಂಜೂರು ಮಾಡುವಂತೆ ಕೋರಿ</t>
  </si>
  <si>
    <t>PI RGRHCL 223 BVM 2017-18</t>
  </si>
  <si>
    <t>ಬೀದರ್ ಜಿಲ್ಲೆಯ ಮನೆ ಮಂಜೂರಾತಿ ಕೋರಿ</t>
  </si>
  <si>
    <t>PI RGRHCL 224 BVM 2017-18</t>
  </si>
  <si>
    <t>ದಾವಣಗೆರೆ ಜಿಲ್ಲೆಯ ಮನೆ ಮಂಜೂರಾತಿ ಕೋರಿ</t>
  </si>
  <si>
    <t>PI RGRHCL 225 BVM 2017-18</t>
  </si>
  <si>
    <t>ವಿಜಯಪುರ ಜಿಲ್ಲೆಯ ಮನೆ ಮಂಜೂರಾತಿ ಕೋರಿ</t>
  </si>
  <si>
    <t>PI RGRHCL 226 BVM 2017-18</t>
  </si>
  <si>
    <t>ವಿಜಯಪುರ ಜಿಲ್ಲೆ ಸಿಂದಗಿ ತಾಲ್ಲೂಕಿನ ಗುಬ್ಬೇವಾಡ ಗ್ರಾಮ ಪಂಚಾಯಿತಿಯಲ್ಲಿ 2016-17ನೇ ಸಾಲಿನ ಬಸವ ವಸತಿ ಯೋಜನೆಯಡಿಯಲ್ಲಿ ಫಲಾನುಭವಿಗಳ ಆಯ್ಕೆಯಲ್ಲಿ ನಡೆದ ಅವ್ಯವಹಾರದ ಬಗ್ಗೆ</t>
  </si>
  <si>
    <t>PI RGRHCL 227 BVM 2017-18</t>
  </si>
  <si>
    <t>ಹಾಸನ ಜಿಲ್ಲೆ ಅಲೂರು ತಾಲ್ಲೂಕಿನ ಗಂಜಿಕೆರೆ ಗ್ರಾಮ ಪಂಚಾಯತಿಯ ಶ್ರೀಮತಿ ಮುತ್ತಮ್ಮ ಕೋಂ ವೆಂಕಟೇಗೌಡ ಫಲಾನುಭವಿಯ ತಳಪಾಯ ಹಂತದ ಜಿ.ಪಿ.ಎಸ್. ಹಂತದ ಛಾಯಚಿತ್ರವನ್ನು ರದ್ದುಪಡಿಸುವ ಕುರಿತು.</t>
  </si>
  <si>
    <t>PI RGRHCL 228 BVM 2017-18</t>
  </si>
  <si>
    <t>ಉಡುಪಿ ಜಿಲ್ಲೆ, ಕುಂದಾಪೂರ ತಾಲ್ಲೂಕು ಅಮಾಸೆಬೈಲು ಗ್ರಾಮ ಪಂಚಾಯತಿಯ ಶ್ರೀಮತಿ ಪ್ರಮೀಳಾ ಕೋಂ ವಿಠಲ ಫಲಾನುಭವಿಯ ಆಯ್ಕೆಯಲ್ಲಿ ನಡೆದ ಅವ್ಯವಹಾರದ ಬಗ್ಗೆ.95127,95128</t>
  </si>
  <si>
    <t>PI RGRHCL 229 BVM 2017-18</t>
  </si>
  <si>
    <t>ಶಿವಮೊಗÀ್ಗ ಜಿಲ್ಲೆ ಹೊಸನಗರ ತಾಲ್ಲೂಕಿನ ಮಾರುತಿಪುರ ಗ್ರಾಮ ಪಂಚಾಯಿತಿಯ ಶ್ರೀ ಡಿ.ಆರ್ ತಿಮ್ಮಪ್ಪ ಬಿನ್ ರಾಮೇಗೌಡ ರವರಿಗೆ ಅನುದಾನ ಬಿಡುಗಡೆ ಮಾಡುವ ಬಗ್ಗೆ.</t>
  </si>
  <si>
    <t>PI RGRHCL 230 BVM 2017-18</t>
  </si>
  <si>
    <t>ವಿವಿಧ ಜಿಲ್ಲೆಯ ಫಲಾನುಭವಿಯ ಛಾಯಚಿತ್ರವನ್ನು ರದ್ದು ಪಡಿಸುವ ಬಗ್ಗೆ</t>
  </si>
  <si>
    <t>PI RGRHCL 231 BVM 2017-18</t>
  </si>
  <si>
    <t>ಚಾಮರಾಜನಗರ ಜಿಲ್ಲೆಯಲ್ಲಿ ಮನೆ ಮಂಜೂರು ಮಾಡುವಂತೆ ಕೋರಿ</t>
  </si>
  <si>
    <t>PI RGRHCL 232 BVM 2017-18</t>
  </si>
  <si>
    <t>ಕೊಪ್ಪಳ ಜಿಲ್ಲೆ ಕುಷ್ಷಗಿ ತಾಲ್ಲೂಕು ಪಂಚಾಯತಿ ವ್ಯಾಪ್ತಿಯಲ್ಲಿ ಮನೆ ಮಂಜೂರು ಮಾಡುವ ಬಗ್ಗೆ.</t>
  </si>
  <si>
    <t>PI RGRHCL 233 BVM 2017-18</t>
  </si>
  <si>
    <t xml:space="preserve">ಬೆಳಗಾವಿ ಜಿಲ್ಲೆ ರಾಯಬಾಗ ತಾಲ್ಲೂಕಿನ ಹುಬ್ಬರವಾಡಿ ಗ್ರಾಮ ಪಂಚಾಯಿತಿಯ 2013-14ನೇ ಸಾಲಿನ ಬಸವ ವಸತಿ ಯೋಜನೆಯ ಮನೆಯನ್ನು ಅನ್‍ಬ್ಲಾಕ್ ಮಾಡುವ ಬಗ್ಗೆ. </t>
  </si>
  <si>
    <t>PI RGRHCL 234 BVM 2017-18</t>
  </si>
  <si>
    <t>ಚಿಕ್ಕಬಳ್ಳಾಪುರ ಜಿಲ್ಲೆಯಲ್ಲಿ ಮನೆ ಮಂಜೂರು ಮಾಡುವಂತೆ ಕೋರಿ</t>
  </si>
  <si>
    <t>PI RGRHCL 235 BVM 2017-18</t>
  </si>
  <si>
    <t>ಶಿವಮೊಗ್ಗ ಜಿಲ್ಲೆಯಲ್ಲಿ ಮನೆ ಮಂಜೂರು ಮಾಡುವಂತೆ ಕೋರಿ</t>
  </si>
  <si>
    <t>PI RGRHCL 236 BVM 2017-18</t>
  </si>
  <si>
    <t xml:space="preserve">ತುಮಕೂರು ಜಿಲ್ಲೆಯಲ್ಲಿ ಮನೆ ಮಂಜೂರು ಮಾಡುವಂತೆ ಕೋರಿ </t>
  </si>
  <si>
    <t>PI RGRHCL 237 BVM 2017-18</t>
  </si>
  <si>
    <t xml:space="preserve">ಉಡುಪಿ ಜಿಲ್ಲೆಯಲ್ಲಿ ಮನೆ ಮಂಜೂರು ಮಾಡುವಂತೆ ಕೋರಿ </t>
  </si>
  <si>
    <t>PI RGRHCL 238 BVM 2017-18</t>
  </si>
  <si>
    <t>ಬೀದರ್ ಜಿಲ್ಲೆಯಲ್ಲಿ ಮನೆ ಮಂಜೂರಾತಿ ಕೋರಿ</t>
  </si>
  <si>
    <t>PI RGRHCL 239 BVM 2017-18</t>
  </si>
  <si>
    <t>ಬೆಳಗಾವಿ ಜಿಲ್ಲೆಯಲ್ಲಿ ಮನೆ ಮಂಜೂರಾತಿ ಕೋರಿ</t>
  </si>
  <si>
    <t>PI RGRHCL 240 BVM 2017-18</t>
  </si>
  <si>
    <t>ಬಳ್ಳಾರಿ ಜಿಲ್ಲೆಯಲ್ಲಿ ಮನೆ ಮಂಜೂರಾತಿ ಕೋರಿ.</t>
  </si>
  <si>
    <t>PI RGRHCL 241 BVM 2017-18</t>
  </si>
  <si>
    <t>ಬೆಂಗಳೂರು ಜಿಲ್ಲೆಯ ಫಲಾನುಭವಿಗೆ ಅನುದಾನ ಬಿಡುಗಡೆ ಮಾಡುವ ಬಗ್ಗೆ</t>
  </si>
  <si>
    <t>PI RGRHCL 242 BVM 2017-18</t>
  </si>
  <si>
    <t>ಮೈಸೂರು ಜಿಲ್ಲೆಯಲ್ಲಿ ಮನೆ ಮಂಜೂರಾತಿ ಕೋರಿ,</t>
  </si>
  <si>
    <t>PI RGRHCL 243 BVM 2017-18</t>
  </si>
  <si>
    <t>ದಕ್ಷಿಣ ಕನ್ನಡ ಜಿಲ್ಲೆಯಲ್ಲಿ ಮನೆ ಮಂಜೂರಾತಿ ಕೋರಿ,</t>
  </si>
  <si>
    <t>PI RGRHCL 244 BVM 2017-18</t>
  </si>
  <si>
    <t xml:space="preserve">ಹಾಸನ ಜಿಲ್ಲೆಯಲ್ಲಿ ಮನೆ ಮಂಜೂರಾತಿ ಕೋರಿ </t>
  </si>
  <si>
    <t>PI RGRHCL 245 BVM 2017-18</t>
  </si>
  <si>
    <t>ದಾವಣಗೆರೆ ಜಿಲ್ಲೆಯಲ್ಲಿ ಮನೆ ಮಂಜೂರಾತಿ ಕೋರಿ 96375</t>
  </si>
  <si>
    <t>PI RGRHCL 246 BVM 2017-18</t>
  </si>
  <si>
    <t xml:space="preserve">ಉತ್ತರ ಕನ್ನಡ ಜಿಲ್ಲೆ ಶಿರಸಿ ತಾಲ್ಲೂಕಿನ ಸದಾಶಿವಳ್ಳಿ ಗ್ರಾಮ ಪಂಚಾಯತಿಯಲ್ಲಿನ ವಸತಿ ರಹಿತರಿಗೆ 276 ಮನೆಗಳನ್ನು ಮಂಜೂರು ಮಾಡುವಂತೆ ಕೋರಿರುವ ಕುರಿತು. </t>
  </si>
  <si>
    <t>PI RGRHCL 247 BVM 2017-18</t>
  </si>
  <si>
    <t xml:space="preserve">ಚಿತÀ್ರದುರ್ಗ ಜಿಲ್ಲೆಯಲ್ಲಿ ಮನೆ ಮಂಜೂರಾತಿ ಕೋರಿ </t>
  </si>
  <si>
    <t>PI RGRHCL 248 BVM 2017-18</t>
  </si>
  <si>
    <t>ಕಲಬುರಗಿ ಜಿಲ್ಲೆಯಲ್ಲಿ ಮನೆ ಮಂಜೂರಾತಿ ಕೋರಿ</t>
  </si>
  <si>
    <t>PI RGRHCL 249 BVM 2017-18</t>
  </si>
  <si>
    <t>ಧಾರವಾಡ ಜಿಲ್ಲೆ ಕಲಘಟಗಿ ತಾಲ್ಲೂಕಿನ ಗಂಭ್ಯಾಪುರ ಗ್ರಾಮ ಪಂಚಾಯತಿಗೆ ಬಸವ ವಸತಿ ಯೋಜನೆಯಡಿ 200 ಗುಂಪು ಮನೆಗಳನ್ನು ಮಂಜೂರು ಮಾಡುವಂತೆ ಕೋರಿರುವ ಕುರಿತು.</t>
  </si>
  <si>
    <t>PI RGRHCL 250 BVM 2017-18</t>
  </si>
  <si>
    <t>ವಿಜಯಪುರ ಜಿಲ್ಲೆಯಲ್ಲಿ ಮನೆ ಮಂಜೂರಾತಿ ಕೋರಿ</t>
  </si>
  <si>
    <t>PI RGRHCL 251 BVM 2017-18</t>
  </si>
  <si>
    <t>ವಿಜಯಪುರ ಜಿಲ್ಲೆ ಸಿಂದಗಿ ತಾಲ್ಲೂಕಿನ ಕಡಣಿ ಗ್ರಾಮ ಪಂಚಾಯತಿಯ ಮಡ್ನಳ್ಳಿ ಗ್ರಾಮದ ಸಂತ್ರಸ್ಥ ಕುಟುಂಬಗಳಿಗೆ 200 ವಸತಿ ಸೌಲಭ್ಯ ಒದಗಿಸಿಕೊಡುವ ಕುರಿತು.</t>
  </si>
  <si>
    <t>PI RGRHCL 252 BVM 2017-18</t>
  </si>
  <si>
    <t xml:space="preserve">ರಾಯಚೂರು ಜಿಲ್ಲೆಯಲ್ಲಿ ಮನೆ ಮಂಜೂರಾತಿ ಕೋರಿ </t>
  </si>
  <si>
    <t>PI RGRHCL 253 BVM 2017-18</t>
  </si>
  <si>
    <t>ಯಾದಗಿರಿ ಜಿಲ್ಲೆಯಲ್ಲಿ ವಸತಿ ರಹಿತ ಫಲಾನುಭವಿಗಳ ಆಯ್ಕಗೆ ಆದೇಶ ನೀಡುವ ಬಗ್ಗೆ.</t>
  </si>
  <si>
    <t>PI RGRHCL 254 BVM 2017-18</t>
  </si>
  <si>
    <t>ಮಂಡ್ಯ ಜಿಲ್ಲೆಯಲ್ಲಿ ಮನೆ ಮಂಜೂರಾತಿ ಕೋರಿ</t>
  </si>
  <si>
    <t>PI RGRHCL 255 BVM 2017-18</t>
  </si>
  <si>
    <t>ಕೊಪÀ್ಪಳ ಜಿಲ್ಲೆಯಲ್ಲಿ ಮನೆ ಮಂಜೂರಾತಿ ಕೋರಿ</t>
  </si>
  <si>
    <t>PI RGRHCL 256 BVM 2017-18</t>
  </si>
  <si>
    <t>ಬಳ್ಳಾರಿ ಜಿಲ್ಲೆಯಲ್ಲಿ ಮನೆ ಮಂಜೂರಾತಿ ಕೋರಿ</t>
  </si>
  <si>
    <t>PI RGRHCL 257 BVM 2017-18</t>
  </si>
  <si>
    <t>ಕೋಲಾರ ಜಿಲ್ಲೆಯಲ್ಲಿ ಮನೆ ಮಂಜೂರಾತಿ ಕೋರಿ</t>
  </si>
  <si>
    <t>PI RGRHCL 258 BVM 2017-18</t>
  </si>
  <si>
    <t>ಬಾಗಲಕೋಟೆ ಜಿಲ್ಲೆ ಮುಧೋಳ ತಾಲ್ಲೂಕಿನ ಒಂಟಗೋಡಿ ಮತ್ತು ಉತ್ತೂರು ಗ್ರಾಮ ಪಂಚಾಯತಿಗಳಲ್ಲಿರುವ ವಸತಿ ರಹಿತರಿಗೆ ಹೆಚ್ಚುವರಿಯಾಗಿ ಮನೆಗಳನ್ನು ಮಂಜೂರು ಮಾಡುವಂತೆ ಕೋರಿರುವ ಕುರಿತು.</t>
  </si>
  <si>
    <t>PI RGRHCL 259 BVM 2017-18</t>
  </si>
  <si>
    <t>ಬೆಂಗಳೂರು ಗ್ರಾಮಾಂತರ ಜಿಲ್ಲೆಯಲ್ಲಿ ಮನೆ ಮಂಜೂರಾತಿ ಕೋರಿ</t>
  </si>
  <si>
    <t>PI RGRHCL 260 BVM 2017-18</t>
  </si>
  <si>
    <t>ಮೈಸೂರು ಜಿಲ್ಲೆ ನಂಜನಗೂಡು ತಾಲ್ಲೂಕಿನ ಪಿ.ಮರಹಳ್ಳಿ ಗ್ರಾಮಪಂಚಾಯತಿ ಫಲಾನುಭವಿಯ ಹೆಸರು ತಿದ್ದುಪಡಿಸುವಂತೆ ಕೋರಿರುತ್ತಾರೆ.</t>
  </si>
  <si>
    <t>PI RGRHCL 261 BVM 2017-18</t>
  </si>
  <si>
    <t>ದಕ್ಷಿಣ ಕನ್ನಡ ಜಿಲ್ಲೆ ಬೆಳ್ತಂಗಡಿ ತಾಲ್ಲೂಕಿನ ಆರಂಬೋಡಿ ಗ್ರಾಮಪಂಚಾಯತಿ ಫಲಾನುಭವಿಯ ಹೆಸರು ತಿದ್ದುಪಡಿಸುವಂತೆ ಕೋರಿರುತ್ತಾರೆ.</t>
  </si>
  <si>
    <t>PI RGRHCL 262 BVM 2017-18</t>
  </si>
  <si>
    <t>ಬೆಂಗಳೂರು ನಗರ ಜಿಲ್ಲೆ, ಬೆಂಗಳೂರು ದಕ್ಷಿಣ ತಾಲ್ಲೂಕಿನ ಚೆನ್ನೇಹಳ್ಳಿ ಹಾಗೂ ಚೋಳನಾಯಕನಹಳ್ಳಿ ಗ್ರಾಮ ಪಂಚಾಯತಿ ಫಲಾನುಭವಿಗಳ ಹೆಸರು ತಿದ್ದುಪಡಿಸುವಂತೆ ಕೋರಿರುತ್ತಾರೆ.95564</t>
  </si>
  <si>
    <t>PI RGRHCL 263 BVM 2017-18</t>
  </si>
  <si>
    <t>ಚಿಕ್ಕಬಳ್ಳಾಪುರ ಜಿಲ್ಲೆಯಲ್ಲಿ ಮನೆ ಮಂಜೂರು ಮಾಡುವಂತೆ ಕೋರಿ.</t>
  </si>
  <si>
    <t>PI RGRHCL 264 BVM 2017-18</t>
  </si>
  <si>
    <t>ಕೊಡಗು ಜಿಲ್ಲೆಯಲ್ಲಿ ಮನೆ ಮಂಜೂರಾತಿ ಕೋರಿ</t>
  </si>
  <si>
    <t>PI RGRHCL 265 BVM 2017-18</t>
  </si>
  <si>
    <t xml:space="preserve">ಬಾಗುಕೋಟೆ ಜಿಲ್ಲೆಯಲ್ಲಿ ಮನೆ ಮಂಜೂರು ಮಾಡುವಂತೆ ಕೋರಿ </t>
  </si>
  <si>
    <t>PI RGRHCL 266 BVM 2017-18</t>
  </si>
  <si>
    <t>ಕÉೂೀಲಾರ ಜಿಲ್ಲೆ ಶ್ರೀನಿವಾಸಪುರ ತಾಲ್ಲೂಕು ಚಲ್ದಿಗಾನಹಳ್ಳಿ ಗ್ರಾಮ ಪಂಚಾಯಿತಿ ವ್ಯಾಪ್ತಿಯ ಹೆಬ್ಬಟ ಗ್ರಾಮದ ಫಲಾನುಭವಿಯ ಹೆಸರು ತಿದ್ದಪಡಿಸುವಂತೆ ಕೋರಿರುತ್ತಾರೆ.</t>
  </si>
  <si>
    <t>PI RGRHCL 267 BVM 2017-18</t>
  </si>
  <si>
    <t>ಬೆಂಗಳೂರು ಗ್ರಾಮಾಂತರ ಜಿಲ್ಲೆಯಲ್ಲಿ ಮನೆ ಮಂಜೂರಾತಿ ಕೋರಿ,</t>
  </si>
  <si>
    <t>PI RGRHCL 268 BVM 2017-18</t>
  </si>
  <si>
    <t>ಬೆಂಗಳೂರು ಗ್ರಾಮಾಂತರ ಜಿಲ್ಲೆ ಹೊಸಕೋಟೆ ತಾಲ್ಲೂಕಿನ ಶ್ರೀಮತಿ ಆಂಜಿನಮ್ಮ ಕೊಂ ಮುನಿಯಪ್ಪ ರವರಿಗೆ ಮಂಜೂರಾಗಿರುವ ಮನೆಯನ್ನು ರದ್ದುಪಡಿಸುವ ಬಗ್ಗೆ.</t>
  </si>
  <si>
    <t>PI RGRHCL 269 BVM 2017-18</t>
  </si>
  <si>
    <t>ಯಾದಗಿರಿ ಜಿಲ್ಲೆಯಲ್ಲಿ  ಮನೆ ಮಂಜೂರಾತಿ ಕೋರಿ.</t>
  </si>
  <si>
    <t>PI RGRHCL 270 BVM 2017-18</t>
  </si>
  <si>
    <t>ಮಂಡ್ಯ ಜಿಲ್ಲೆ ಮಂಡ್ಯ ತಾಲ್ಲೂಕಿನ ಬಿ.ಗೌಡರ ಗ್ರಾಮ ಪಂಚಾಯಿತಿಯಲ್ಲಿ ನಡೆಯುತ್ತೀರುವ ಅವ್ಯವಹಾರದ ಬಗ್ಗೆ ದೂರು ಅರ್ಜಿ</t>
  </si>
  <si>
    <t>PI RGRHCL 271 BVM 2017-18</t>
  </si>
  <si>
    <t>ಮಂಡ್ಯ ಜಿಲ್ಲೆ ಪಾಂಡುಪುರ ತಾಲ್ಲೂಕಿನ ಚಿನಕುರಳಿ ಗ್ರಾಮ ಪಂಚಾಯಿತಿಯಲ್ಲಿ ಫಲಾನುಭವಿಗಳ ಆಯ್ಕೆ ಬಗ್ಗೆ</t>
  </si>
  <si>
    <t>PI RGRHCL 272 BVM 2017-18</t>
  </si>
  <si>
    <t>PI RGRHCL 273 BVM 2017-18</t>
  </si>
  <si>
    <t>ಕೊಪ್ಪಳ ಜಿಲ್ಲೆ, ಗಂಗಾವತಿ ತಾಲ್ಲೂಕಿನ ಜಂಗಮರ ಕಲ್ಗುಡಿ ಗ್ರಾಮ ಪಂಚಾಯಿತಿ ವ್ಯಾಪ್ತಿಯಲ್ಲಿ ಪಿ.ಡಿ.ಓರವರು ಮಾಡುತ್ತೀರುವ ಅವ್ಯವಹಾರದ ಬಗ್ಗೆ</t>
  </si>
  <si>
    <t>PI RGRHCL 274 BVM 2017-18</t>
  </si>
  <si>
    <t>PI RGRHCL 275 BVM 2017-18</t>
  </si>
  <si>
    <t>PI RGRHCL 276 BVM 2017-18</t>
  </si>
  <si>
    <t>PI RGRHCL 277 BVM 2017-18</t>
  </si>
  <si>
    <t>ಉಡುಪಿ ತಾಲ್ಲೂಕಿನಲ್ಲಿ ನಾಟ್‍ಓಕೆಯಾದ ಮನೆಗಳಿಗೆ ಅನುದಾನ ಬಿಡುಗಡೆ ಮಾಡುವ ಬಗ್ಗೆ.  95459 96060</t>
  </si>
  <si>
    <t>PI RGRHCL 278 BVM 2017-18</t>
  </si>
  <si>
    <t>ತುಮಕೂರು ಜಿಲ್ಲೆ ಚಿಕ್ಕನಾಯಕನಹಳ್ಳಿ ತಾಲ್ಲೂಕಿನ ಯಳನಾಡು ಗ್ರಾಮ ಪಂಚಾಯಿತಿಯಲ್ಲಿ ನಡೆಯುತ್ತೀರುವ ಅವ್ಯವಹಾರದ ಬಗ್ಗೆ.96020</t>
  </si>
  <si>
    <t>PI RGRHCL 279 BVM 2017-18</t>
  </si>
  <si>
    <t>ದಕ್ಷಿಣಕನ್ನಡ ಜಿಲ್ಲೆಯ ಬೆಳ್ತಂಗಡಿ ತಾಲ್ಲೂಕಿನ ಗ್ರಾಮಗಳಿಗೆ ಅಲ್ಪಸಂಖ್ಯಾತರಿಗೆ ಹೆಚ್ಚು ಮನೆಗಳನ್ನು ಮಂಜೂರು ಮಾಟುವ ಬಗ್ಗೆ.</t>
  </si>
  <si>
    <t>PI RGRHCL 280 BVM 2017-18</t>
  </si>
  <si>
    <t>ಶಿವಮೊಗ್ಗ ಜಿಲ್ಲೆ ಭದ್ರಾವತಿ ತಾಲ್ಲೂಕಿನ ಯಡೇಹಳ್ಳಿ ಗ್ರಾಮ ಪಂಚಾಯಿತಿಯಲ್ಲಿ ನಡೆಯುತ್ತೀರುವ ಅವ್ಯವಹಾರದ ಬಗ್ಗೆ.</t>
  </si>
  <si>
    <t>PI RGRHCL 281 BVM 2017-18</t>
  </si>
  <si>
    <t>ಯಾದಗಿರಿ ಜಿಲ್ಲೆ ಶಹಪುರ ತಾಲ್ಲೂಕು ಹೈಯ್ಯಾಳ ಗ್ರಾಮ ಪಂಚಾಯಿತಿಯಲ್ಲಿ ನಡೆಯುತ್ತೀರುವ ಅವ್ಯವಹಾರದ ಬಗ್ಗೆ</t>
  </si>
  <si>
    <t>PI RGRHCL 282 BVM 2017-18</t>
  </si>
  <si>
    <t>ಚಿತÀ್ರದುರ್ಗ ಜಿಲ್ಲೆ ಹೊಸದುರ್ಗ ತಾಲ್ಲೂಕು ಆನಿವಾಳ ಗ್ರಾಮ ಪಂಚಾಯಿತಿಯಲ್ಲಿ ಬಸವ ವಸತಿ ಯೊಜನೆಯಡಿ ನಡೆದಿರುವ ಅವ್ಯವಹರದ ಬಗ್ಗೆ</t>
  </si>
  <si>
    <t>PI RGRHCL 283 BVM 2017-18</t>
  </si>
  <si>
    <t>ಯಾದಗಿರಿ ಜಿಲ್ಲೆ ಶೋರಪುರ ತಾಲ್ಲೂಕು ದೇವಪುರ ಗ್ರಾಮ ಪಂಚಾಯತಿಯಲ್ಲಿ ನಡೆದಿರುವ ಅವ್ಯವಹಾರಗಳ ಬಗ್ಗೆ.</t>
  </si>
  <si>
    <t>PI RGRHCL 284 BVM 2017-18</t>
  </si>
  <si>
    <t>ಹಾವೇರಿ ಜಿಲ್ಲೆ ವ್ಯಾಡಗಿ ತಾಲ್ಲೂಕಿನ ಕಲ್ಲದೇವರು ಗ್ರಾಮ ಪಂಚಾಯಿತಿಯ ಶ್ರೀಮತಿ ಸಾವಿತ್ತವ್ವ ಕೋಂ ಚಿಗರಿಯವರಿಗೆ ತಡೆಯಿಡಿದಿರುವ ಅನುದಾನ ಬಿಡುಗಡೆಮಾಡುವ ಬಗ್ಗೆ</t>
  </si>
  <si>
    <t>PI RGRHCL 285 BVM 2017-18</t>
  </si>
  <si>
    <t>ಬಾಗಲಕೋಟೆ ಜಿಲ್ಲೆಯಲ್ಲಿ ಮನೆ ಮಂಜೂರಾತಿ ಕೋರಿ</t>
  </si>
  <si>
    <t>PI RGRHCL 286 BVM 2017-18</t>
  </si>
  <si>
    <t>ಮೈಸೂರು ಜಿಲ್ಲೆಯಲ್ಲಿ ಮನೆಮಂಜೂರಾತಿ ಕೋರಿ.</t>
  </si>
  <si>
    <t>PI RGRHCL 287 BVM 2017-18</t>
  </si>
  <si>
    <t>ಕೊಪ್ಪಳ ಜಿಲ್ಲೆ ಯಲಬುರ್ಗಾ ತಾಲ್ಲೂಕಿನ ಹಿರೇಮ್ಯಾಗೇರಿ ಗ್ರಾಮದಲ್ಲಿ ಫಲಾನುಭವಿಗೆ ಅನುದನ ಬಿಡುಗಡೆ ಮಾಡುವ ಬಗ್ಗೆ</t>
  </si>
  <si>
    <t>PI RGRHCL 288 BVM 2017-18</t>
  </si>
  <si>
    <t>ವಿವಿಧ ಜಿಲ್ಲೆಯ ಫಲಾನುಭವಿಗಳನ್ನು ಬ್ಲಾಕ್ ಮಾಡುವುದಕ್ಕಾಗಿ  ಕೋರಿರುತ್ತರೆ.</t>
  </si>
  <si>
    <t>PI RGRHCL 289 BVM 2017-18</t>
  </si>
  <si>
    <t>ಹಾಸನ ಜಿಲ್ಲೆಯಲ್ಲಿ ಮನೆ ಮಂಜೂರಾತಿ ಕೋರಿ.96850</t>
  </si>
  <si>
    <t>PI RGRHCL 290 BVM 2017-18</t>
  </si>
  <si>
    <t>ಧಾರವಾಡ ಜಿಲ್ಲೆಯಲ್ಲಿ ಮನೆ ಮಂಜೂರಾತಿ ಕೋರಿ</t>
  </si>
  <si>
    <t>PI RGRHCL 291 BVM 2017-18</t>
  </si>
  <si>
    <t>ಹಾಸನ ಜಿಲ್ಲೆಯಲ್ಲಿ ಮನೆ ಮಂಜೂರಾತಿ ಕೋರಿ</t>
  </si>
  <si>
    <t>PI RGRHCL 292 BVM 2017-18</t>
  </si>
  <si>
    <t>PI RGRHCL 293 BVM 2017-18</t>
  </si>
  <si>
    <t>ವಿವಿಧ ಜಿಲ್ಲೆಯ ಫಲಾನುಭವಿಯ ಛಾಯಾಚಿತ್ರವನ್ನು ರದ್ದುಪಡಿಸುವಂತೆ ಕೋರಿರುತ್ತರೆ.</t>
  </si>
  <si>
    <t>PI RGRHCL 294 BVM 2017-18</t>
  </si>
  <si>
    <t>PI RGRHCL 295 BVM 2017-18</t>
  </si>
  <si>
    <t>ವಿವಿಧ ಜಿಲ್ಲೆಯ ಫಲಾನುಭವಿಯ ಬಿಡುಗಡೆಯಾಗಿರುವ ಅನುದಾನ ಹಿಂಪಡೆದು ಜಿಪಿಎಸ್ ಮಾಡಿರುವ ಛಾಯಾಚಿತ್ರವನ್ನು ರದ್ದು ಪಡಿಸುವಂತೆ ಕೋರಿರುತ್ತರೆ.</t>
  </si>
  <si>
    <t>PI RGRHCL 296 BVM 2017-18</t>
  </si>
  <si>
    <t>ಚಿಕ್ಕಬಳ್ಳಾಪುರ ಜಿಲ್ಲೆ ಚಿಂತಾಮಣಿ ತಾಲ್ಲೂಕಿನ ವ್ಯಾಪ್ತಿಯ ಫಲಾನುಭವಿಗೆ ತಿರಸ್ಕøತಗೊಂಡಿರುವ ಛಾಯಾಚಿತ್ರವನ್ನು ಹಿಂದಿರುಗಿಸುವ ಬಗ್ಗೆ.</t>
  </si>
  <si>
    <t>PI RGRHCL 297 BVM 2017-18</t>
  </si>
  <si>
    <t>ಬಸವ ವಸತಿ ಯೋಜನೆಯಡಿಯಲ್ಲಿ ಶ್ರೀಮತಿ ಜಯಮ್ಮ ಕೋಂ ದೊರೆಸ್ವಾಮಿ ರವರಿಗೆ ನೀಡಿರುವ ಮನೆಯನ್ನು ಕುರಿತು ದೂರು ಅರ್ಜಿ.</t>
  </si>
  <si>
    <t>PI RGRHCL 298 BVM 2017-18</t>
  </si>
  <si>
    <t>ಚಾಮರಾಜನಗರ ಜಿಲ್ಲೆಯಲ್ಲಿ ಮನೆ ಮಂಜೂರಾತಿ ಕೋರಿ</t>
  </si>
  <si>
    <t>PI RGRHCL 299 BVM 2017-18</t>
  </si>
  <si>
    <t>ತುಮಕುರು ಜಿಲ್ಲೆಯಲ್ಲಿ ಮನೆ ಮಂಜೂರಾತಿ ಕೋರಿ</t>
  </si>
  <si>
    <t>PI RGRHCL 300 BVM 2017-18</t>
  </si>
  <si>
    <t>PI RGRHCL 301 BVM 2017-18</t>
  </si>
  <si>
    <t>ಶಿವಮೊಗ್ಗ ಜಿಲ್ಲೆಯ ಶಿಕಾರಿಪುರ ಗ್ರಾಮ ಪಂಚಾಯತಿ ವ್ಯಾಪ್ತಿಯಲ್ಲಿ ವಸತಿ ಯೋಜನೆಯಡಿ ನಡೆಯುತ್ತಿರುವ ಅವ್ಯವಹಾರದ ಬಗ್ಗೆ ಕುರಿತು ದೂರು ಅರ್ಜಿ</t>
  </si>
  <si>
    <t>PI RGRHCL 302 BVM 2017-18</t>
  </si>
  <si>
    <t xml:space="preserve">ಚಿಕ್ಕಬಳ್ಳಾಪುರ ಜಿಲ್ಲೆಯಲ್ಲಿ ಮನೆ ಮಂಜೂರಾತಿ ಕೋರಿ </t>
  </si>
  <si>
    <t>PI RGRHCL 303 BVM 2017-18</t>
  </si>
  <si>
    <t>ತುಮಕುರು ಜಿಲ್ಲೆಯಲ್ಲಿ ಮನೆ ಮಂಜೂರು ಮಾಡದಿರುವ ಬಗ್ಗೆ</t>
  </si>
  <si>
    <t>PI RGRHCL 304 BVM 2017-18</t>
  </si>
  <si>
    <t>ಚಾಮರಾಜನಗರ ಜಿಲ್ಲೆಯ ಪುಣಜುನೂರು ಗ್ರಾಮ ಪಂಚಾಯತಿಯಲ್ಲಿ ಸಾಮಾನ್ಯ ವರ್ಗದ ಜನರಿಗೆ ವಸತಿ ಯೋಜನೆಯಡಿ ಮನೆ ಹಂಚಿಕೆಯ ವಿಷಯದಲ್ಲಿ ನಡೆಯುತ್ತಿರು ಅನ್ಯಾಯದ ಬಗ್ಗೆ ದೂರು ಅರ್ಜಿ</t>
  </si>
  <si>
    <t>PI RGRHCL 305 BVM 2017-18</t>
  </si>
  <si>
    <t>ವಸತಿ ಯೋಜನೆಗಳ ಅನುಷ್ಠಾನಕ್ಕಾಗಿ ಗ್ರಾಮ ಪಂಚಾಯತಿಗೆ ನಿಗಧಿಪಡಿಸಿರುವ ನಮೂನೆ-17ರಲ್ಲಿ  ಸಂಬಂಧಪಟ್ಟ ಅನುಷ್ಠಾನಾಧಿಕಾರಿ ದೃಢೀಕರಿಸುವ ಬಗ್ಗೆ.</t>
  </si>
  <si>
    <t>PI RGRHCL 306 BVM 2017-18</t>
  </si>
  <si>
    <t>ಚಿಕ್ಕಬಳ್ಳಾಪುರ ಜಿಲ್ಲೆಯಲ್ಲಿ ಮನೆ ಮಂಜೂರಾತಿ ಕೋರಿ.</t>
  </si>
  <si>
    <t>PI RGRHCL 307 BVM 2017-18</t>
  </si>
  <si>
    <t>ತುಮಕೂರು ಜಿಲ್ಲೆಯಲ್ಲಿ ಮನೆ ಮಂಜೂರಾತಿ ಕೋರಿ</t>
  </si>
  <si>
    <t>PI RGRHCL 308 BVM 2017-18</t>
  </si>
  <si>
    <t xml:space="preserve">ಬಸವ ವಸತಿ ಯೋಜನೆಯಡಿ ಪ್ರಾರಂಭವಾಗದೆ ಇರುವ ಮನೆಗಳನ್ನು ರದ್ದುಪಡಿಸುವ ಬಗ್ಗೆ. </t>
  </si>
  <si>
    <t>PI RGRHCL 309 BVM 2017-18</t>
  </si>
  <si>
    <t>ಹಾಸನ ಜಿಲ್ಲೆಯಲ್ಲಿ ಮಂಜೂರಾದ ಮನೆಯನ್ನು ರದ್ದು ಪಡಿಸುವ ಬಗ್ಗೆ</t>
  </si>
  <si>
    <t>PI RGRHCL 310 BVM 2017-18</t>
  </si>
  <si>
    <t>ಕಲಬುರಗಿ ಜಿಲ್ಲೆ ಜೇವರ್ಗಿ ತಾಲ್ಲೂಕಿನ ಕುಕನೂರ ಗ್ರಾಮ ಪಂಚಾಯಿತಿಯ 2013-14ನೇ ಸಾಲಿನ ಬಸವ ವಸತಿ ಯೋಜನೆಯ ಫಲಾನುಬವಿ ಮನೆಯನ್ನು ಅನ್‍ಬ್ಲಾಕ್ ಮಾಡಿಕೊಡುವ ಬಗ್ಗೆ.</t>
  </si>
  <si>
    <t>PI RGRHCL 311 BVM 2017-18</t>
  </si>
  <si>
    <t xml:space="preserve">ಬೆಳ್ತಂಗಡಿ ಸಿವಿಲ್ ಜಡ್ಜು ಮತ್ತು ಎಒಈಇ ನ್ಯಾಯಾಲಯದಲ್ಲಿ ಈIಖ ಓo. ಔS/402/2015 </t>
  </si>
  <si>
    <t>PI RGRHCL 312 BVM 2017-18</t>
  </si>
  <si>
    <t>ಬೆಂಗಳೂರು ನಗರ ಜಿಲ್ಲೆಯ ಫಲಾನುಭವಿಯ ಜಿ.ಪಿ.ಎಸ್ ಛಾಯಾಚಿತ್ರವನ್ನು ನಾಟ್ ಓಕೆ ಎಂದು ಅನರ್ಹಗೊಳಿಸಗಿರುವ ಬಗ್ಗೆ</t>
  </si>
  <si>
    <t>PI RGRHCL 313 BVM 2017-18</t>
  </si>
  <si>
    <t>ತುಮಕೂರು ಜಿಲ್ಲೆಯಲ್ಲಿ ಅಕ್ರಮವಾಗಿ ಮನೆ ಮಂಜೂರು ಮಾಡಿರುವ ಬಗ್ಗೆ</t>
  </si>
  <si>
    <t>PI RGRHCL 314 BVM 2017-18</t>
  </si>
  <si>
    <t>ಶಿವಮೊಗ್ಗ ಜಿಲ್ಲೆಯಲ್ಲಿ ಅಕ್ರಮವಾಗಿ ಮನೆ ಮಂಜೂರು ಮಾಡಿರುವ ಬಗ್ಗೆ- 97152</t>
  </si>
  <si>
    <t>PI RGRHCL 315 BVM 2017-18</t>
  </si>
  <si>
    <t>ಮಂಡ್ಯ ಜಿಲ್ಲೆ ನಾಗಮಂಗಲ ತಾಲ್ಲೂಕಿನಲ್ಲಿ ವಸತಿ ಯೋಜನೆಗಾಗಿ 11 ಬಿ ತಯಾರಿಸಲು ಸ್ಪಷ್ಠೀಕರಣ ನೀಡುವ ಬಗ್ಗೆ.</t>
  </si>
  <si>
    <t>PI RGRHCL 316 BVM 2017-18</t>
  </si>
  <si>
    <t>ಯಾದಗಿರಿ,ಚಿತ್ರದುರ್ಗ, ವಿಜಯಪುರ ಜಿಲ್ಲೆಗಳಲ್ಲಿ ಮನೆ ಮಂಜೂರಾತಿ ಕೋರಿ.</t>
  </si>
  <si>
    <t>PI RGRHCL 317 BVM 2017-18</t>
  </si>
  <si>
    <t>ಯಾದಗಿರಿ ಜಿಲ್ಲೆ ಸುರಪುರ ತಾಲ್ಲೂಕಿನ ಬೈಚಬಾಳ ಗ್ರಾಮ ಪಂಚಾಯಿತಿಯ ಪಂಚಾಯಿತಿ ಅಭಿವೃದ್ಧಿ ಅಧಿಕಾರಿಗಳು ಮನೆ ಬೋಗಸ್ ಮಾಡಿದ್ದು, ಇವರ ಮೇಲೆ ಶಿಸ್ತು ಕ್ರಮ ಜರುಗಿಸಿ ಕ್ರಮ ಕೈಗೊಳ್ಳುವ ಬಗ್ಗೆ.</t>
  </si>
  <si>
    <t>PI RGRHCL 318 BVM 2017-18</t>
  </si>
  <si>
    <t>ವಿವಿಧ ವಸತಿ ಯೋಜನೆಗಳಡಿ ಛಾವಣಿ ಹಂತದಲ್ಲಿರುವ ಮನೆಗಳ ಭೌತಿಕ ಪ್ರಗತಿಯನ್ನು ಪಾಯದ ಹಂತಕ್ಕೆ ಬದಲಾವಣೆ ಮಾಡಿಕೊಡುವ ಬಗ್ಗೆ</t>
  </si>
  <si>
    <t>PI RGRHCL 319 BVM 2017-18</t>
  </si>
  <si>
    <t>ಧಾರವಾಡ ಜಿಲ್ಲೆ, ಕುಂದಗೋಳ ತಾಲ್ಲೂಕಿನ ಹಿರೇಹರಕುಣಿ ಗ್ರಾಮ ಪಂಚಾಯ್ತಿಯಲ್ಲಿ ವಸತಿ ಯೋಜನೆಗಳಡಿ ನಿಯಮಬಾಹಿರವಾಗಿ ಫಲಾನುಭವಿಗಳನ್ನು ಆಯ್ಕೆ ಮಾಡಿರುವ ದೂರನ್ನು ತನಿಖೆ ನಡೆಸಿ ತುರ್ತಾಗಿ ವರದಿ ಸಲ್ಲಿಸುವ ಕುರಿತು.</t>
  </si>
  <si>
    <t>PI RGRHCL 320 BVM 2017-18</t>
  </si>
  <si>
    <t>ಹಾಸನ ಜಿಲ್ಲೆ ಚನ್ನರಾಯಪಟ್ಟಣ ತಾಲ್ಲೂಕಿನ ದಿಂಡಗೂರು ಗ್ರಾಮ ಪಂಚಾಯಿತಿಯ ಫಲಾನುಭವಿಗಳಿಗೆ ಅನುದಾನ ಬಿಡುಗಡೆಗೊಳ್ಳಿಸುವಂತೆ ಕೋರಿ</t>
  </si>
  <si>
    <t>PI RGRHCL 321 BVM 2017-18</t>
  </si>
  <si>
    <t>ಬೀದರ್ ತಾಲ್ಲೂಕಿನ ಮಲ್ಕಪುರ ಗ್ರಾಮ ಪಂಚಾಯತಿಯ ಬಸವ ವಸತಿ ಯೋಜನೆಯ ಫಲಾನುಭವಿಗಳ ಮನೆಗಳನ್ನು ಅನ್‍ಬ್ಲಾಕ್ ಮಾಡುವ ಬಗ್ಗೆ.</t>
  </si>
  <si>
    <t>PI RGRHCL 322 BVM 2017-18</t>
  </si>
  <si>
    <t>ಶಿವಮೊಗ್ಗ ತಾಲ್ಲೂಕಿನ 2013-14ನೇ ಸಾಲಿನ ಬಸವ ವಸತಿ ಯೋಜನೆಯಡಿ ಫಲಾನುಭವಿ ಸಂಖ್ಯೆ:143921 ನಿಗಮದಿಂದ ಬ್ಲಾಕ್ ಮಾಡಿರುವುದನ್ನು ತೆರೆವುಗೊಳಿಸುವ ಬಗ್ಗೆ.</t>
  </si>
  <si>
    <t>PI RGRHCL 323 BVM 2017-18</t>
  </si>
  <si>
    <t>ವಿವಿಧ ಜಿಲ್ಲೆಯಲ್ಲಿ ಬಸವ ವಸತಿ ಯೋಜನೆಯಡಿ ಫಲಾನುಭವಿಯನ್ನು ರದ್ದುಪಡಿಸುವಂತೆ ಕೋರಿ</t>
  </si>
  <si>
    <t>21.06.2017</t>
  </si>
  <si>
    <t>PI RGRHCL 324 BVM 2017-18</t>
  </si>
  <si>
    <t>ಬಳ್ಳಾರಿ ಜಿಲ್ಲೆಯಲ್ಲಿ ದಿನಾಂಕ23.06.2017ರಂದು ಮಾನ್ಯ ವಸತಿ ಸಚಿವರ ಪ್ರಗತಿ ಪರಿಶೀಲನಾ ಸಭೆ</t>
  </si>
  <si>
    <t>PI RGRHCL 325 BVM 2017-18</t>
  </si>
  <si>
    <t xml:space="preserve">ವಿಜಯಪುರ ಜಿಲ್ಲೆಯಲ್ಲಿ ವಿವಿಧ ಯೋಜನೆಯಡಿ ವಸತಿರಹಿತ ಫಲಾನುಭವಿಗಳಿಗೆ ಮನೆ ಮಂಜೂರು ಮಾಡುವಂತೆ ಕೋರಿ </t>
  </si>
  <si>
    <t>PI RGRHCL 326 BVM 2017-18</t>
  </si>
  <si>
    <t xml:space="preserve">ಬಾಗಲುಕೋಟೆ ಜಿಲ್ಲೆಯಲ್ಲಿ ಮನೆಮಂಜೂರಾತಿ ಕೋರಿ </t>
  </si>
  <si>
    <t>PI RGRHCL 327 BVM 2017-18</t>
  </si>
  <si>
    <t>ಬೆಂಗಳೂರು ಗ್ರಾಮಾಂತರ ಜಿಲ್ಲೆ ನೆಲಮಂಗಲ ತಾಲ್ಲೂಕಿನ ಕೊಡಿಗೇಹಳ್ಳಿ ಗ್ರಾಮ ಪಂಚಾಯಿತಿ ವ್ಯಾಪ್ತಿಯಲ್ಲಿ ಬರುವ ವಸತಿರಹಿತರಿಗೆ ವಿವಿಧ ವಸತಿ ಯೋಜನೆಯಡಿ ಮನೆ ಮಂಜೂರು ಮಾಡುವಂತೆ ಕೋರಿ</t>
  </si>
  <si>
    <t>PI RGRHCL 328 BVM 2017-18</t>
  </si>
  <si>
    <t>ಚÁಮರಾಜನಗರ ಜಲ್ಲೆ ಕೊಳ್ಳೇಗಾಲ ತಾಲ್ಲೂಕಿನ ವ್ಯಾಪ್ತಿಯಲ್ಲಿ ಬರುವ ವಸತಿರಹಿತರಿಗೆ ವಿವಿಧ ವಸತಿ ಯೋಜನೆಯಡಿ ಮನೆ ಮಂಜೂರು ಮಾಡುವಂತೆ ಕೋರಿ</t>
  </si>
  <si>
    <t>PI RGRHCL 329 BVM 2017-18</t>
  </si>
  <si>
    <t>ದಾವಣಗೆರೆ ಜಿಲ್ಲೆ ಹರಿಹರ ತಾಲಲ್ಲೂಕಿನ ಗುತ್ತೂರು ಗ್ರಾಮ ಪಂಚಾಯಿತಿ ವ್ಯಾಪ್ತಿಯ ದೀಟೂರು ಗ್ರಾಮದಲ್ಲಿ ವಸತಿರಹಿತರಿಗೆ ಮನೆ ಮಂಜೂರು ಮಾಡುವಂತೆ ಕೋರಿ</t>
  </si>
  <si>
    <t>PI RGRHCL 330 BVM 2017-18</t>
  </si>
  <si>
    <t xml:space="preserve">ಗದಗ ಜಿಲ್ಲೆ ರೋಣ ತಾಲ್ಲೂಕಿನ ವ್ಯಾಪ್ತಿಯಲ್ಲಿ ಬರುವ ವಸತಿರಹಿತರಿಗೆ ವಿವಿಧ ವಸತಿ ಯೋಜನೆಯಡಿ ಮನೆ ಮಂಜೂರು ಮಾಡುವಂತೆ ಕೋರಿ </t>
  </si>
  <si>
    <t>PI RGRHCL 331 BVM 2017-18</t>
  </si>
  <si>
    <t>ಹಾಸನ ಜಿಲ್ಲೆಯಲ್ಲಿ ಮನೆಗಳನ್ನು ಮಂಜೂರು ಮಾಡುವಂತೆ ಕೋರಿ.</t>
  </si>
  <si>
    <t>PI RGRHCL 332 BVM 2017-18</t>
  </si>
  <si>
    <t>ಯಾದಗಿರಿ ತಾಲ್ಲೂಕಿನ ಕಿಲ್ಲನಕೇರಾ ಗ್ರಾಮ ಪಂಚಾಯಿತಿಯ ಪಂಚಾಯಿತಿ ಅಭಿವೃದ್ಧಿ ಅಧಿಕಾರಿಗಳು ಫಲಾನುಭವಿಗಳ ಅಯ್ಕೆಯಲ್ಲಿ ಅವ್ಯವಹಾರ ಮಾಡಿರುವ ಬಗ್ಗೆ.</t>
  </si>
  <si>
    <t>PI RGRHCL 333 BVM 2017-18</t>
  </si>
  <si>
    <t>ಮೈಸೂರು ಜಿಲ್ಲೆಯ ಹುಣಸೂರು ತಾಲ್ಲೂಕಿನ ಫಲಾನುಭವಿಯ ತಿರಸ್ಕøತಗೊಂಡ ಛಾಯಾಚಿತ್ರವನ್ನು ಹಿಂದಿರುಗುಸುವ ಬಗ್ಗೆ.</t>
  </si>
  <si>
    <t>PI RGRHCL 334 BVM 2017-18</t>
  </si>
  <si>
    <t>ಶಿವಮೊಗ್ಗ ಜಿಲ್ಲೆ ಶಿವಮೊಗ್ಗ ತಾಲ್ಲೂಕಿನ ಸೋಗಾನೆ ಗ್ರಾಮ ಪಂಚಾಯಿತಿಯಲ್ಲಿ ವಸತಿ ಯೊಜನೆಗಳಡಿ ಆಯ್ಕೆಯಾದ ಫಲಾನುಭವಿಗಳನ್ನು ರದ್ದುಗೊಳ್ಳಿಸುವ ಕುರಿತ್ತು.</t>
  </si>
  <si>
    <t>PI RGRHCL 335 BVM 2017-18</t>
  </si>
  <si>
    <t>ತುಮಕೂರು ಜಿಲ್ಲೆ, ಕುಣಿಗಲ್ ತಾಲ್ಲೂಕು ಹುಲಿಯೂರುದುರ್ಗ ಗ್ರಾಮದಲ್ಲಿ ನಡೆದಿರುವ ಅವ್ಯವಹಾರ ಕುರಿತು.</t>
  </si>
  <si>
    <t>PI RGRHCL 336 BVM 2017-18</t>
  </si>
  <si>
    <t>ತುಮಕೂರು ಜಿಲ್ಲೆಯಲ್ಲಿ ಮನೆಗಳ ಮಂಜೂರಾತಿ ಕೋರಿ</t>
  </si>
  <si>
    <t>PI RGRHCL 337 BVM 2017-18</t>
  </si>
  <si>
    <t>ಮೈಸೂರು ಜಿಲ್ಲೆಯಲ್ಲಿ ಮನೆ ಮಂಜೂರಾತಿ ಕೋರಿ.</t>
  </si>
  <si>
    <t>PI RGRHCL 338 BVM 2017-18</t>
  </si>
  <si>
    <t>ಚಿಕ್ಕಮಗಳೂರು ಜಿಲ್ಲೆ ಶೃಂಗೇರಿ ತಾಲ್ಲೂಕಿನ ಅಡ್ಡಗದ್ದೆ ಗ್ರಾಮ ಪಂಚಾಯಿತಿಯ ವಸತಿ ಯೋಜನೆ ಮನೆಗಳನ್ನು ಮನೆ ಖಾಲಿ ಬಿಟ್ಟಿರುವ / ಬಾಡಿಗೆ/ ಭೋಗ್ಯ ಕ್ರಯ ಮಾಡಿರುವ/ ಮತ್ತು ಬೇರೆಯವರು ಒಪ್ಪಿಗೆ ಪತ್ರದಂತೆ ವಾಸವಿರುವ ಮನೆಗಳ ಬಗ್ಗೆ.</t>
  </si>
  <si>
    <t>PI RGRHCL 339 BVM 2017-18</t>
  </si>
  <si>
    <t>ಮಂಡ್ಯ ಜಿಲ್ಲೆಯಲ್ಲಿ ಮನೆ ಮಂಜೂರಾತಿ ಕೋರಿ,9764,197922</t>
  </si>
  <si>
    <t>PI RGRHCL 340 BVM 2017-18</t>
  </si>
  <si>
    <t>ಚಿಕ್ಕಬಳ್ಳಾಪುರ ಜಿಲ್ಲೆಯಲ್ಲಿ ಮನೆಮಂಜೂರಾತಿ ಕೋರಿ,97293,97579,97627</t>
  </si>
  <si>
    <t>PI RGRHCL 341 BVM 2017-18</t>
  </si>
  <si>
    <t>ಮಂಡ್ಯ ತಾಲ್ಲೂಕಿನ ಸೂನಗಹಳ್ಳಿ ಗ್ರಾಮ ಪಂಚಾಯಿತಿ ವ್ಯಾಪ್ತಿಯ ವಸತಿ ಯೋಜನೆಯಡಿ ಆಯ್ಕೆಯಾಗಿರುವ ಫಲಾನುಭವಿಗಳ ದಾಖಲಾತಿಗಳನ್ನು ನಿರ್ವಹಿಸಲು ಮಾರ್ಗದರ್ಶನ ನೀಡುವ ಬಗ್ಗೆ.</t>
  </si>
  <si>
    <t>PI RGRHCL 342 BVM 2017-18</t>
  </si>
  <si>
    <t>ರಾಯಚೂರು, ಬಿಜಾಪುರ.  ಶಿವಮೊಗ್ಗ, ಜಿಲ್ಲೆಗಳಲ್ಲಿ ಮನೆ ಮಂಜೂರಾತಿ ಕೋರಿ. 97551,97909</t>
  </si>
  <si>
    <t>PI RGRHCL 343 BVM 2017-18</t>
  </si>
  <si>
    <t>ಬೆಳಗಾವಿ ಜಿಲ್ಲೆಯ ವಿವಿಧ ಗ್ರಾಮದ ವಸತಿರಹಿತರಿಗೆ ಮನೆ ಮಂಜೂರು ಮಾಡುವ ಬಗ್ಗೆ.</t>
  </si>
  <si>
    <t>PI RGRHCL 344 BVM 2017-18</t>
  </si>
  <si>
    <t>ಯಾದಗಿರಿ ಜಿಲ್ಲೆಯ ಶಹಪೂರ ತಾಲ್ಲೂಕಿನ ನಿಜವಾಗಿ ಮನೆ ನಿರ್ಮಿಸಿಕೊಂಡ ಫಲಾನುಭವಿಗಳಿಗೆ ಅನುದಾನ ಬಿಡುಗಡೆ ಮಾಡುವ ಬಗ್ಗೆ.</t>
  </si>
  <si>
    <t>PI RGRHCL 345 BVM 2017-18</t>
  </si>
  <si>
    <t>ರಾಮನಗರ,ಧಾರವಾಢ, ಬೀದರ್,ಉಡುಪಿ ಜಿಲ್ಲೆಗಳಲ್ಲಿ ಮನೆ ಮಂಜೂರಾತಿ ಕೋರಿ.</t>
  </si>
  <si>
    <t>PI RGRHCL 346 BVM 2017-18</t>
  </si>
  <si>
    <t>ಬೆಂಗಳೂರು ನಗರ ಜಿಲ್ಲಾ ಪಂಚಾಯತಿಯ  ಪ್ರಗತಿಯಲ್ಲಿರುವ ನಾಟ್-ಓಕೆ ಮನೆಗಳ ಅನುದಾನ ಬಿಡುಗಡೆ ಮರು ಪ್ರಸ್ತಾವನೆ ಸಲ್ಲಿಸುವ ಬಗ್ಗೆ.</t>
  </si>
  <si>
    <t>PI RGRHCL 347 BVM 2017-18</t>
  </si>
  <si>
    <t>ಬೆಂಗಳೂರು ನಗರ ಜಿಲ್ಲಾ ಪಂಚಾಯತಿಯ 2012-13ನೇ ಸಾಲಿನ ವಸತಿ ಯೋಜನೆಗಳಿಗೆ ನಿಗಧಿಪಡಿಸಿರುವ ಅನುದಾನವನ್ನು ಹೆಚ್ಚಳ ಮಾಡುವ ಕುರಿತು.</t>
  </si>
  <si>
    <t>PI RGRHCL 348 BVM 2017-18</t>
  </si>
  <si>
    <t>ಕೊಪ್ಪಳ ಜಿಲ್ಲೆಯ ಯಲಬುರ್ಗಾ ತಾಲ್ಲೂಕಿನ ವಜ್ರಬಂಡಿ ಗ್ರಾಮ ಪಂಚಾಯಿತಿ ನಡೆದಿರುವ ಅವ್ಯವಹಾರ ಬಗ್ಗೆ.</t>
  </si>
  <si>
    <t>PI RGRHCL 349 BVM 2017-18</t>
  </si>
  <si>
    <t>ಹಾವೇರಿ ಜಿಲ್ಲೆ ರಾಣೇಬೆನ್ನೂರು ತಾಲ್ಲುಕಿನ ಕುಪ್ಪೇಲೂರ ಗ್ರಾಮ ಪಂಚಾಯಿತಿಯಲ್ಲಿ ನಡೆದಿರುವ ಅವ್ಯವಹಾರದ ಬಗ್ಗೆ</t>
  </si>
  <si>
    <t>PI RGRHCL 350 BVM 2017-18</t>
  </si>
  <si>
    <t>ರಾಯಚೂರು ಜಿಲ್ಲೆ ಲಿಂಗಸಗೂರು ತಾಲ್ಲೂಕಿನ ಆನೆಹೊಸೂರು ಗ್ರಾಮ ಪಂಚಾಯಿತಿಯಲ್ಲಿ ನಡೆದಿರುವ ಅವ್ಯವಹಾರದ ಬಗ್ಗೆ</t>
  </si>
  <si>
    <t>PI RGRHCL 351 BVM 2017-18</t>
  </si>
  <si>
    <t>ಮಂಡ್ಯ ಜಿಲ್ಲೆ ಮಳವಳ್ಳಿ ತಾಲ್ಲೂಕಿನ ಸರಗೂರು ಗ್ರಾಮ ಪಮಚಾಯಿತಿಯಲ್ಲಿ ನಡೆದಿರುವ ಅವ್ಯವಹಾರದ ಬಗ್ಗೆ.</t>
  </si>
  <si>
    <t>PI RGRHCL 352 BVM 2017-18</t>
  </si>
  <si>
    <t>ಚಿಕ್ಕಮಂಗಳೂರು ಜಿಲ್ಲೆ ಕಡೂರು ತಾಲ್ಲೂಕಿನ ನಾಗೇನಹಳ್ಳಿ ಗ್ರಾಮ ಪಂಚಾಯಿತಿಯಲ್ಲಿ ನಡೆದಿರುವ ಅವ್ಯವಹಾರದ ಬಗ್ಗೆ.</t>
  </si>
  <si>
    <t>PI RGRHCL 353 BVM 2017-18</t>
  </si>
  <si>
    <t>ಕಲಬುರಗಿ ಜಿಲ್ಲೆ,ಜೇವಗಿ‍್ ತಾಲ್ಲೂಕು, ಮಳ್ಳಿ ಗ್ರಾಮ ಪಂಚಾಯತಿಯಲ್ಲಿ ನಡೆದಿರುವ ಅವ್ಯವಹಾರದ ಬಗ್ಗೆ.</t>
  </si>
  <si>
    <t>PI RGRHCL 354 BVM 2017-18</t>
  </si>
  <si>
    <t>ಹಾಸನ ಜಿಲ್ಲೆ ಚನÀ್ನರಾಯಪಟ್ಟಣ ತಾಲ್ಲೂಕಿನ ದಮ್ಮನಿಂಗಲ ಗ್ರಾಮ ಪಂಚಾಯತಿಯಲಿ ಗಿಚಿಛಿಟಿಣ Siಣe ಉPS Uಠಿಟಚಿoಜ ಆಗದಿರುವ ಕುರಿತು.</t>
  </si>
  <si>
    <t>PI RGRHCL 355 BVM 2017-18</t>
  </si>
  <si>
    <t>ಕಲಬುರಗಿ ಜಿಲ್ಲೆ ಚಿತ್ತಾಪೂರ ತಾಲ್ಲೂಕಿನ ಯಾಗಾಪೂರ ಗ್ರಾಮ ಪಂಚಾಯಿತಿಯಲ್ಲಿ ಫಲಾನುಭವಿಯ ಹೆಸರು ತಿದ್ದುಪಡಿಸುವ ಬಗ್ಗೆ</t>
  </si>
  <si>
    <t>PI RGRHCL 356 BVM 2017-18</t>
  </si>
  <si>
    <t>ದÁವಣಗೆರೆ ಜಿಲ್ಲೆ ಚನ್ನಗಿರಿ ತಾಲ್ಲೂಕಿನ ಅರಳೀಕಟ್ಟೇ ಗ್ರಾಮ ಪಂಚಾಯಿತಿಯಲ್ಲಿ ಫಲಾನುಭವಿಯ ಹೆಸರು ತಿದ್ದುಪಡಿಸುವ ಬಗ್ಗೆ.</t>
  </si>
  <si>
    <t>PI RGRHCL 357 BVM 2017-18</t>
  </si>
  <si>
    <t>ಬಸವ ವಸತಿ ಯೋಜನೆಯಡಿಯಲ್ಲಿ ಪ್ರಾರಂಭವಾಗದೇ ಇರುವ ಮನೆಗಳನ್ನು ರದ್ದು ಪಡಿಸುವ ಬಗ್ಗೆ. 97365,97690,97696,98007,98007,98046,97758,97357,97350,97717.</t>
  </si>
  <si>
    <t>PI RGRHCL 358 BVM 2017-18</t>
  </si>
  <si>
    <t xml:space="preserve">ವಿವಿಧ ಜಿಲ್ಲೆಯಲ್ಲಿ ಬಸವ ವಸತಿ ಯೋಜನೆಯಡಿ ಫಲಾನುಭವಿಯ ಛಾಯಾಚಿತ್ರವನ್ನು ರದ್ದುಪಡಿಸುವಂತೆ ಕೋರಿ </t>
  </si>
  <si>
    <t>PI RGRHCL 359 BVM 2017-18</t>
  </si>
  <si>
    <t>ಮಂಡ್ಯ ಜಿಲ್ಲೆ ಮದ್ದೂರು ತಾಲ್ಲೂಕಿನ ವಳಗೆರೆಹಳ್ಳಿ ಗ್ರಾಮ ಪಂಚಾಯತಿಯಲ್ಲಿ ಶ್ರೀಮತಿ ಲಕ್ಷಮ್ಮ ಕೋಂ ಕಾಳಯ್ಯ ಫಲಾನುಭವಿಗೆ ಅನುದಾನ ಬಿಡುಗಡೆ ಮಾಡುವ ಕುರಿತು.</t>
  </si>
  <si>
    <t>PI RGRHCL 360 BVM 2017-18</t>
  </si>
  <si>
    <t>ವಿವಿಧ ಜಿಲ್ಲೆಗಳಲ್ಲಿ ಬಸವ ವಸತಿಯೋಜನೆಯಡಿಯಲ್ಲಿ ಫಲಾನುಭವಿಗಳ ಛಾಯಚಿತ್ರವನ್ನು ರದ್ದುಪಟಿಸುವಂತೆ ಕೋರಿ.</t>
  </si>
  <si>
    <t>PI RGRHCL 361 BVM 2017-18</t>
  </si>
  <si>
    <t>ಬಾಗಲಕೋಟೆ ಜಿಲ್ಲೆಯಲ್ಲಿ ಜಿಯೋ ಡೂಪ್ಲಿಕೇಟ್ ಆದ ಮನೆಗಳ ಪ್ರಕರಣಗಳಿಗೆ ಸಂಬಂಧಿಸಿದಂತೆ ಕ್ರಮ ವಹಿಸುವ ಕುರಿತು.</t>
  </si>
  <si>
    <t>PI RGRHCL 362 BVM 2017-18</t>
  </si>
  <si>
    <t>ವಿವಿಧ  ಜಿಲ್ಲೆಯಲ್ಲಿ ಜಿಯೋ ಡೂಪ್ಲಿಕೇಟ್ ಆದ ಮನೆಗಳ ಪ್ರಕರಣಗಳಿಗೆ ಸಂಬಂಧಿಸಿದಂತೆ ಕ್ರಮ ವಹಿಸುವ ಕುರಿತು.</t>
  </si>
  <si>
    <t>PI RGRHCL 363 BVM 2017-18</t>
  </si>
  <si>
    <t>ತುಮಕೂರು ಜಿಲ್ಲೆ, ಹೆಬ್ಬೂರು ಹೋಬಳಿ, ಕಣಕುಪ್ಪೆ U್ಫ್ರಮ ಪಂಚಾಯತಿಯಲ್ಲಿ ನಡೆದಿರುವ ಅವ್ಯವಹಾರದ ಬಗ್ಗೆ.</t>
  </si>
  <si>
    <t>PI RGRHCL 364 BVM 2017-18</t>
  </si>
  <si>
    <t>PI RGRHCL 365 BVM 2017-18</t>
  </si>
  <si>
    <t>ಯಾದಗಿರಿ ಜಿಲ್ಲೆಯ ಶಹÁಪೂರ ತಾಲ್ಲೂಕಿನ ಕೊಳ್ಳೂರ ಎಂ ಗ್ರಾಮ ಪಂಚಾಯಿತಿ ವ್ಯಾಪ್ತಿಯಲ್ಲಿ ಬರುವ ಗ್ರಾಮಗಳ 319 ಫಲಾನುಭವಿಗಳಿಗೆ ಹೆಚ್ಚುವರಿ ಮನೆಗಳನ್ನು ಮಂಜೂರು ಮಾಡುವ ಬಗ್ಗೆ.</t>
  </si>
  <si>
    <t>PI RGRHCL 366 BVM 2017-18</t>
  </si>
  <si>
    <t>ಬೆಂಗಳೂರು ದಕ್ಷಿಣ ತಾಲ್ಲೂಕು ಪಂಚಾಯಿತಿಯ ಫಲಾನುಭವಿಗೆ ಅನುದಾನ ಬಿಡುಗಡೆ ಮಾಡುವ ಬಗ್ಗೆ.</t>
  </si>
  <si>
    <t>06.07.2017</t>
  </si>
  <si>
    <t>PI RGRHCL 367 BVM 2017-18</t>
  </si>
  <si>
    <t>ಹರಿಹರ ತಾಲ್ಲೂಕು ಪಂಚಾಯಿತಿಯ ಫಲಾನುಭವಿಗೆ ಅನುದಾನ ಬಿಡುಗಡೆ ಮಾಡುವ ಬಗ್ಗೆ.</t>
  </si>
  <si>
    <t>PI RGRHCL 368 BVM 2017-18</t>
  </si>
  <si>
    <t>ದಕ್ಷಿಣ ಕನ್ನಡ ಜಿಲ್ಲೆ ಪುತ್ತೂರು ತಾಲ್ಲೂಕಿನ ಕಬಕ U್ಫ್ರಮ ಪಂಚಾಯಿತಿಯಲ್ಲಿಯೇ ಛಾಯಾಚಿತ್ರವನ್ನು ರದ್ದುಪಡಿಸುವ ಆಪ್ಷನ್‍ಗಾಗಿ ಕೋರಿರುವ ಬಗ್ಗೆ.</t>
  </si>
  <si>
    <t>PI RGRHCL 369 BVM 2017-18</t>
  </si>
  <si>
    <t>ಬೆಂಗಳೂರು U್ಫ್ರಮಾಂತರ ಜಿಲ್ಲೆಯಲ್ಲಿ ಬಸವ ವಸತಿ ಯೋಜನೆಯಡಿಯಲ್ಲಿ ಮನೆಕಟ್ಟಿಕೊಳ್ಳಲು ಅವಕಾಶ ನೀಡುವ ಬಗ್ಗೆ.</t>
  </si>
  <si>
    <t>PI RGRHCL 370 BVM 2017-18</t>
  </si>
  <si>
    <t>ಚಿಕ್ಕಬಳ್ಳಾಪುರ ಜಿಲ್ಲೆಯಲ್ಲಿ ಮನೆ ಮಂಜುರಾತಿ ಕೋರಿ.</t>
  </si>
  <si>
    <t>PI RGRHCL 371 BVM 2017-18</t>
  </si>
  <si>
    <t>ಹÉೂನ್ನಾವರ ತಾಲ್ಲೂಕು,ಉತ್ತರ ಕನ್ನಡ ಜಿಲ್ಲೆ ನಡೆದಿರುವ ಅವ್ಯವಹಾರ</t>
  </si>
  <si>
    <t>PI RGRHCL 372 BVM 2017-18</t>
  </si>
  <si>
    <t xml:space="preserve">ಮಂಡ್ಯ ಜಿಲ್ಲೆಯಲ್ಲಿ ಮನೆಮಂಜೂರಾತಿ ಕೋರಿ </t>
  </si>
  <si>
    <t>PI RGRHCL 373 BVM 2017-18</t>
  </si>
  <si>
    <t>ಬೆಳಗಾವಿ ಮತ್ತು ಯಾದಗಿರಿ ಜಿಲ್ಲೆಗಳಲ್ಲಿ ಮನೆ ಮಂಜೂರಾತಿ ಕೋರಿ</t>
  </si>
  <si>
    <t>PI RGRHCL 374 BVM 2017-18</t>
  </si>
  <si>
    <t>ರಾಮನಗರ ಜಿಲ್ಲೆ ಮಾಗಡಿ ತಾಲ್ಲೂಕಿನ ಕರಗದಹಳ್ಳಿ U್ಫ್ರಮ ಪಂಚಾಯಿತಿಯಲ್ಲಿ ವಸತಿ ರಹಿತರಿಗೆ ಮನೆ ಮಂಜೂರು ಮಾಡುವ ಬಗ್ಗೆ.</t>
  </si>
  <si>
    <t>PI RGRHCL 375 BVM 2017-18</t>
  </si>
  <si>
    <t>ವಿವಿಧ ಜಿಲ್ಲೆಯಲ್ಲಿ ಫಲಾನುಭವಿಗಳಿಗೆ ವಿವಿಧ ವಸತಿ ಯೋಜನೆಯಡಿ ಮನೆ ಮಂಜೂರು ಮಾಡುವಂತೆ ಕೋರಿ.98263,98279,98318,98320,98373</t>
  </si>
  <si>
    <t>PI RGRHCL 376 BVM 2017-18</t>
  </si>
  <si>
    <t>ವಿವಿಧ ಜಿಲ್ಲೆಯಲ್ಲಿ ಫಲಾನುಭವಿಗಳಿಗೆ ವಿವಿಧ ವಸತಿ ಯೋಜನೆಯಡಿ ಮನೆ ಮಂಜೂರು ಮಾಡುವಂತೆ ಕೋರಿ.98092,98116,98276,98307,98316</t>
  </si>
  <si>
    <t>PI RGRHCL 377 BVM 2017-18</t>
  </si>
  <si>
    <t>ಚಿತ್ರದುರ್ಗ ಜಿಲ್ಲೆಯ ವ್ಯಾಪ್ತಿಯಲ್ಲಿ ಬರುವ ವಸತಿ ರಹಿತ ಫಲಾನುಭವಿಗಳಿಗೆ ವಿವಿಧ ವಸತಿ ಯೋಜನೆಯಡಿ ಮನೆ ಮಂಜೂರು ಮಾಡುವಂತೆ ಕೋರಿರುವ ಬಗ್ಗೆ.98254</t>
  </si>
  <si>
    <t>PI RGRHCL 378 BVM 2017-18</t>
  </si>
  <si>
    <t>ಮಂಡ್ಯ ಜಿಲ್ಲೆಯಲ್ಲಿ ಬಸವ ವಸತಿ ಯೋಜನೆಯಡಿ ಮನೆ ಮಂಜೂರು ಮಾಡುವ ಬಗ್ಗೆ ಕೊರಿ</t>
  </si>
  <si>
    <t>PI RGRHCL 379 BVM 2017-18</t>
  </si>
  <si>
    <t>ತುಮಕೂರು ಜಿಲ್ಲೆ, ಶಿವಮೊಗ್ಗ ಜಿಲ್ಲೆ ಮತ್ತು ಚಿತ್ರದುರ್ಗ ಜಿಲ್ಲೆಗಳಲ್ಲಿನ ಫಲಾನುಭವಿಗಳ ಮನೆಗಳನ್ನು ಅನ್ ಬ್ಲಾಕ್ ಮಾಡುವ ಬಗ್ಗೆ.</t>
  </si>
  <si>
    <t>PI RGRHCL 380 BVM 2017-18</t>
  </si>
  <si>
    <t>ತುಮಕೂರು ಜಿಲ್ಲೆ ಮನೆ ಮಂಜೂರು ಮಾಡುವ ಬಗ್ಗೆ.</t>
  </si>
  <si>
    <t>PI RGRHCL 381 BVM 2017-18</t>
  </si>
  <si>
    <t>PI RGRHCL 382 BVM 2017-18</t>
  </si>
  <si>
    <t>ಕೊಪ್ಪಳ ಜಿಲ್ಲೆ ಕುಷ್ಟಗಿ ತಾಲ್ಲೂಕು ಪಂಚಾಯಿತಿಯ ಫಲಾನುಭವಿಯ  ರಿಜೆಕ್ಟ್ ಆದ ಮನೆಯನ್ನು ರಿಟರ್ನ್ ಮಾಡುವ ಬಗ್ಗೆ.</t>
  </si>
  <si>
    <t>PI RGRHCL 383 BVM 2017-18</t>
  </si>
  <si>
    <t>ವಿವಿಧ ಜಿಲ್ಲೆಗಳಲ್ಲಿ ಬಸವ ವಸತಿ ಯೋಜನೆಯಡಿಯಲ್ಲಿ ವಿವಿಧ ಕಾರಣಗಳಿಂದ ಮನೆಗಳನ್ನು ಬ್ಲಾಕ್ ಮಾಡುವ ಬಗ್ಗೆ.</t>
  </si>
  <si>
    <t>PI RGRHCL 384 BVM 2017-18</t>
  </si>
  <si>
    <t>ರಾಮನಗರ ಜಿಲ್ಲೆ ಚನ್ನಪಟ್ಟಣ ತಾಲ್ಲೂಕಿನ ಮಾಕಳಿ U್ಫ್ರಮ ಪಂಚಾಯಿತಿಯಲ್ಲಿ ಫಲಾನುಭವಿಗಳ ಆಯ್ಕೆಯಲ್ಲಿ ನಡೆದಿರುವ ಅವ್ಯವಹಾರದÀ ಬಗ್ಗೆ.98091</t>
  </si>
  <si>
    <t>PI RGRHCL 385 BVM 2017-18</t>
  </si>
  <si>
    <t>ಉತ್ತರ ಕನ್ನಡ ಜಿಲ್ಲೆ ಹಳಿಯಾಳ ತಾಲ್ಲೂಕು ಅಲೂರು U್ಫ್ರಮ ಪಂಚಾಯಿತಿಯಲ್ಲಿ ನಡೆದಿರುವ ವಸತಿ ಯೋಜನೆಯಡಿ ನಡೆದಿರುವ ಅವ್ಯವಹಾರದ ಬಗ್ಗೆ.</t>
  </si>
  <si>
    <t>PI RGRHCL 386 BVM 2017-18</t>
  </si>
  <si>
    <t>ಗದಗ ಜಿಲ್ಲೆ ನರಗುಂದ ತಾಲ್ಲೂಕಿನ ಶಿರೋಳ U್ಫ್ರಮ ಪಂಚಾಯಿತಿಯಲ್ಲಿ ನಡೆದಿರುವ ಅವ್ಯವಹಾರದ ಬಗ್ಗೆ.</t>
  </si>
  <si>
    <t>PI RGRHCL 387 BVM 2017-18</t>
  </si>
  <si>
    <t>ವಿವಿಧ ಜಿಲ್ಲೆಗಳಲ್ಲಿ ಬಸವ ವಸತಿ ಯೋಜನೆಯಡಿಯಲ್ಲಿ ವಿವಿಧ ಕಾರಣಗಳಿಂದ ಜಿಪಿಯಸ್ ಛಾಯಾಚಿತ್ರಗಳನ್ನು ರದ್ದು ಪಡಿಸುವ ಬಗ್ಗೆ.</t>
  </si>
  <si>
    <t>PI RGRHCL 388 BVM 2017-18</t>
  </si>
  <si>
    <t>ವಿಜಯಪುರ ಜಿಲ್ಲೆ ಸಿಂದಗಿ ತಾಲ್ಲೂಕಿನ ಯಲಗೋಡ U್ಫ್ರಮ ಪಂಚಾಯಿತಿಯಲ್ಲಿ ಫಲಾನುಭವಿಗಳ ಆಯ್ಕೆಯಲ್ಲಿ ನಡೆದಿರುವ ಅವ್ಯವಹಾರದ ಬಗ್ಗೆ.</t>
  </si>
  <si>
    <t>PI RGRHCL 389 BVM 2017-18</t>
  </si>
  <si>
    <t>ವಿಜಯಪುರ, ಮೈಸೂರು,ಜಿಲ್ಲೆಗಳ ಪ್ರಹತಿಯಲ್ಲಿರುವ ನಾಟ್ ಓಕೆಯಾದ ಮನೆಗಳ ಅನುದಾನ ಬಿಡುಗಡೆಗೆ ಮರುಪ್ರಸ್ತಾವನೆ ಸಲ್ಲಿಸುವ ಬಗೆ,</t>
  </si>
  <si>
    <t>PI RGRHCL 390 BVM 2017-18</t>
  </si>
  <si>
    <t>ಹಾವೇರಿ ಜಿಲ್ಲೆಯ ವಿವಿಧ ತಾಲ್ಲೂಕುಗಳ ವ್ಯಾಪ್ತಿಯಲ್ಲಿ ಹಿಂದಿನ ಶ್ರೇಣಿಯ ಗ್ರಾಮೀಣ ಆಶ್ರಯ ಮತ್ತು ಗ್ರಾಮೀಣ ಅಂಬೇಡ್ಕರ್ ಯೋಜನೆಯ ಫಲಾನುಭವಿಗಳಿಗೆ ಅನುದಾನ ಬಿಡುಗಡೆ ಮಾಡುವ ಬಗ್ಗೆ.</t>
  </si>
  <si>
    <t>PI RGRHCL 391 BVM 2017-18</t>
  </si>
  <si>
    <t>ಚಿತ್ರದುರ್ಗ ಜಿಲ್ಲೆಯಲ್ಲಿ ಜಿಯೋ ಡುಪ್ಲೀಕೇಟ್ ಆದ ಮನೆಗಳಿಗೆ ಸಂಬಂಧಿಸಿದಂತೆ ಕ್ರಮವಹಿಸುವ ಬಗ್ಗೆ.</t>
  </si>
  <si>
    <t>PI RGRHCL 392 BVM 2017-18</t>
  </si>
  <si>
    <t>ಕೊಡಗು ಜಿ¯ಯಲ್ಲಿ  ಪ್ರಗÀತಿಯಲ್ಲಿರುವ ಮನೆಗಳು  ನಾಟ್ ಓಕೆಯಾಗಿ ಅನುದಾನ ಬಿಡುಗಡೆಗೆ ಮರುಪ್ರಸ್ತಾವನೆ ಸಲ್ಲಿಸುವ ಬಗ್ಗೆ.</t>
  </si>
  <si>
    <t>PI RGRHCL 393 BVM 2017-18</t>
  </si>
  <si>
    <t>ಮಂಡ್ಯ ಜಿಲ್ಲೆ ಮದÀ್ದೂರು ತಾಲ್ಲೂಕಿನ 2010-11ನೇ ಸಾಲಿನ ಬಸವ ವಸತಿ ಯೋಜನೆಯ ಫಲಾನುಭವಿ ಶ್ರೀಮತಿ ಲಕ್ಷ್ಮಮ್ಮ ಕೊಂ ಕಾಳಯ್ಯ (ಫ.ಸಂ.83323) ರವರು ಮನೆ ನಿರ್ಮಾಣ ಮಾಡಿದ್ದರೂ  ಅನುದಾನ ಬಿಡುಗಡೆ ಮಾಡದೆ ಕರ್ತವ್ಯ ಲೋಪ ಮಾಡಿರುವ ಅಧಿಕಾರಿಗಳ ವಿರುದ್ದ ಸೂಕ್ತ ಕ್ರಮ ಕೈಗೊಳ್ಳುವ ಬಗ್ಗೆ.</t>
  </si>
  <si>
    <t>PI RGRHCL 394 BVM 2017-18</t>
  </si>
  <si>
    <t>ಧಾರವಾಡ ಜಿಲ್ಲೆಯಲ್ಲಿ ನಾಟ್ ಓಕೆಯಾಗಿ ಅನುದಾನ ಬಿಡುಗಡೆಗೆ ಮರು ಪ್ರಸ್ತಾವನೆ ಸಲ್ಲಿಸುವ ಬಗ್ಗೆ.</t>
  </si>
  <si>
    <t>PI RGRHCL 395 BVM 2017-18</t>
  </si>
  <si>
    <t>ಕಲಬುರಗಿ ಜಿಲ್ಲೆ ಕಲಬುರಗಿ ತಾಲ್ಲೂಕಿನ ಡೊಂಗರಗಾಂವ ಗ್ರಾಮ ಪಂಚಾಯಿತಿಯಲ್ಲಿ ನಡೆದಿರುವ ಅವ್ಯವಹಾರದ ಬಗ್ಗೆ.</t>
  </si>
  <si>
    <t>PI RGRHCL 396 BVM 2017-18</t>
  </si>
  <si>
    <t>ಬೆಳಗಾವಿ ಜಿಲ್ಲೆ ಸವದತ್ತಿ ತಾಲ್ಲೂಕಿನ ಚುಳಕೆ ಗ್ರಾಮ ಪಂಚಾಯಿತಿಯ ಗ್ರಾಮ ಸಭೆ ಮಾಡದೆ ಮನೆಗಳ ಹಂಚಿಕೆ ಮಾಡಿರುವ ಬಗ್ಗೆ ಶ್ರೀ ವಿರುಪಾಕ್ಷಗೌಡ ಬಿ. ಪಾಟೀಲ ರವರ ದೂರು ಅರ್ಜಿ.</t>
  </si>
  <si>
    <t>PI RGRHCL 397 BVM 2017-18</t>
  </si>
  <si>
    <t>ಬಸವ ವಸತಿ ಯೋಜನೆಯಡಿಯಲ್ಲಿ ಫಲಾನುಭವಿಗಳ ಛಾಯಚಿತ್ರವನ್ನು ರದ್ದು ಪಡಿಸುವ ಬಗ್ಗೆ. 97687</t>
  </si>
  <si>
    <t>PI RGRHCL 398 BVM 2017-18</t>
  </si>
  <si>
    <t xml:space="preserve"> ವಿವಿಧ ಜಿಲ್ಲೆಯಲ್ಲಿ ಬಸವ ವಸತಿ ಯೊಜನೆಯಡಿ ಪ್ರಾರಂಭವಾಗದೇ ಇರುವ ಮನೆಗಳನ್ನು ರದ್ದು ಪಡಿಸುವ ಬಗ್ಗೆ.</t>
  </si>
  <si>
    <t>PI RGRHCL 399 BVM 2017-18</t>
  </si>
  <si>
    <t>ವಿಜಯಪುರ ಜಿಲ್ಲೆಯಲ್ಲಿ ಮನೆ ಮಂಜೂರು ಮಾಡುವಂತೆ ಕೋರಿರುತ್ತಾರೆ.</t>
  </si>
  <si>
    <t>PI RGRHCL 400 BVM 2017-18</t>
  </si>
  <si>
    <t>ಚಿತ್ರದುರ್ಗ ಜಿಲ್ಲೆಯ ನಾಟ್ ಓಕೆಯಾದ ಮನೆಗಳಿಗೆ ಮರು ಪ್ರಸ್ತಾವನೆ ಸಲ್ಲಿಸುವ ಬಗ್ಗೆ.</t>
  </si>
  <si>
    <t>PI RGRHCL 401 BVM 2017-18</t>
  </si>
  <si>
    <t>ಚಿಕ್ಕಬಳ್ಳಾಪುರ ಜಿಲ್ಲೆ, ಭೂಮಿಶೆಟ್ಟಿಹಳ್ಳಿ U್ಫ್ರಮ ಪಂಚಾಯಿತಿಯಲ್ಲಿ ನಡೆದಿರುವ ಅವ್ಯವಹಾರದ ಬಗ್ಗೆ.</t>
  </si>
  <si>
    <t>PI RGRHCL 402 BVM 2017-18</t>
  </si>
  <si>
    <t>ಮಂಡ್ಯ ಜಿಲ್ಲೆ ಮದ್ದೂರು ತಾಲ್ಲೂಕು ಕ್ಯಾತಘಟ್ಟ U್ಫ್ರಮ ಪಂಚಾಯಿತಿಯಲ್ಲಿ ಆನ್‍ಲೈನ್‍ನಲ್ಲಿ ಬ್ಲಾಕ್ ಆಗಿರುವ ಮನೆಯನ್ನು ಅನ್‍ಬ್ಲಾಕ್ ಮಾಡಿ ಅನುಧಾನ ಬಿಡುಗಡೆ ಮಾಡುವ ಬಗ್ಗೆ.</t>
  </si>
  <si>
    <t>PI RGRHCL 403 BVM 2017-18</t>
  </si>
  <si>
    <t>ವಿವಿಧ ಜಿಲ್ಲೆಗಳಲ್ಲಿ ಬಸವ ವಸತಿ ಯೋಜನೆಯಡಿ ವಿವಿಧ ಕಾರಣಗಳಿಂದ ಜಿಪಿಎಸ್ ಛಾಯಾಚಿತ್ರವನ್ನು ರದ್ದು ಪಡಿಸುವ ಬಗ್ಗೆ.98659,987,98829,98831,98831,98856.</t>
  </si>
  <si>
    <t>PI RGRHCL 404 BVM 2017-18</t>
  </si>
  <si>
    <t>ರಾಯಚೂರು ಜಿಲ್ಲೆ ರಾಯಚೂರು ತಾಲ್ಲೂಕಿನ ಮಿಟ್ಟಿಮಲ್ಕಾಪೂರ ಗ್ರಾಮ ಪಂಚಾಯಿತಿಯಲ್ಲಿ ಬಸವ ವಸತಿ ಯೋಜನೆಯಡಿ ತಿರಸೃತಗೊಂಡ ಮನೆಗಳನ್ನು ತಾಲ್ಲೂಕೂ ಪಂಚಾಯಿತಿ ಲಾಗಿನ್‍ಗೆ ಹಿಂದಿರುಗಿಸುವ ಕುರಿತು.</t>
  </si>
  <si>
    <t>20.07.2017</t>
  </si>
  <si>
    <t>PI RGRHCL 405 BVM 2017-18</t>
  </si>
  <si>
    <t>ಯಾದಗಿರಿ ಮತ್ತು ಚಾಮರಾಜನಗರ ಜಿಲ್ಲೆಗಳಲ್ಲಿ ಮನೆಮಂಜೂರಾತಿ ಕೋರಿ,</t>
  </si>
  <si>
    <t>PI RGRHCL 406 BVM 2017-18</t>
  </si>
  <si>
    <t xml:space="preserve">ಚಿಕ್ಕಬಳ್ಳಾಪುರ ಜಿಲ್ಲೆಯಲ್ಲಿ ಮನೆಮಂಜೂರಾತಿ ಕೋರಿ, </t>
  </si>
  <si>
    <t>PI RGRHCL 407 BVM 2017-18</t>
  </si>
  <si>
    <t xml:space="preserve">ಹಾಸನ ಜಿಲ್ಲೆಯಲ್ಲಿ ಮನೆ ಮಂಜೂರಾತಿ ಕೋರಿ, </t>
  </si>
  <si>
    <t>PI RGRHCL 408 BVM 2017-18</t>
  </si>
  <si>
    <t>ಕÉೂಪ್ಪಳ ಜಿಲ್ಲೆಯಲ್ಲಿ ಮನೆ ಮಂಜೂರಾತಿ ಕೋರಿ</t>
  </si>
  <si>
    <t>PI RGRHCL 409 BVM 2017-18</t>
  </si>
  <si>
    <t>ಮಂಡ್ಯ ತಾಲ್ಲೂಕು ತಗ್ಗಹಳ್ಳಿ U್ಫ್ರಮಪಂಚಾಯಿತಿಯಲ್ಲಿ ಅಕ್ರಮವಾಗಿ ಮನೆ ಮಂಜೂರು  ಬಗ್ಗೆ.</t>
  </si>
  <si>
    <t>PI RGRHCL 410 BVM 2017-18</t>
  </si>
  <si>
    <t xml:space="preserve">ಮಂಡ್ಯ ಜಿಲ್ಲೆ, ಹುಳ್ಳೇನಹಳ್ಳಿ ಗ್ರಾಮ ಪಂಚಾಯಿತಿಯ  ವಸತಿರಹಿತರಿಗೆ ಮನೆ ಮಂಜೂರು ಮಾಡುವ ಬಗ್ಗೆ. </t>
  </si>
  <si>
    <t>PI RGRHCL 411 BVM 2017-18</t>
  </si>
  <si>
    <t>PI RGRHCL 412 BVM 2017-18</t>
  </si>
  <si>
    <t>ದಕ್ಷಿಣ ಕನ್ನಡ ಜಿಲ್ಲೆ, ಮಂಗಳೂರು ತಾಲ್ಲೂಕು, ತೆಂಕ ಎಡಪದವು ಗ್ರಾಮ ಪಂಚಾಯತ್‍ಯಲ್ಲಿ ಬಸವ ವಸತಿ ಯೋಜನೆಯಡಿ ಮನೆಮಂಜೂರು ಮಾಡುವ ಬಗ್ಗೆ.</t>
  </si>
  <si>
    <t>PI RGRHCL 413 BVM 2017-18</t>
  </si>
  <si>
    <t>ಚಾಮರಾಜನಗರ ಜಿಲ್ಲೆ ಕೊಳ್ಳೆಗಾಲ ತಾಲ್ಲೂಕು ಕುಂತೂರು U್ಫ್ರಮಪಂಚಾಯಿತಿ ವ್ಯಾಪ್ತಿಯಲ್ಲಿ ನಡೆದಿರುವ ಅವ್ಯವಹಾರ.</t>
  </si>
  <si>
    <t>PI RGRHCL 414 BVM 2017-18</t>
  </si>
  <si>
    <t>ದಕ್ಷಿಣ ಕನ್ನಡ ಜಿಲ್ಲೆಯಲ್ಲಿ ಮನೆ ಮಂಜೂರಾತಿ ಕೋರಿ</t>
  </si>
  <si>
    <t>PI RGRHCL 415 BVM 2017-18</t>
  </si>
  <si>
    <t>PI RGRHCL 416 BVM 2017-18</t>
  </si>
  <si>
    <t>ಮಂಡ್ಯ ಜಿಲ್ಲೆ ಮದ್ದೂರು ತಾಲ್ಲೂಕಿನ ನಿಡಘಟ್ಟ ಗ್ರಾಮ ಪಂಚಾಯತಿಯಲ್ಲಿ ವಸತಿ ಯೋಜನೆಯಡಿ ನೀಡಿರುವ ದೂರಿನ ಬಗ್ಗೆ.</t>
  </si>
  <si>
    <t>PI RGRHCL 417 BVM 2017-18</t>
  </si>
  <si>
    <t>ಬೀದರ್ ಜಿಲ್ಲೆಯಲ್ಲಿ ಹೆಚ್ಚುವರಿ 100 ಮನೆಗಳನ್ನು ಕೋರಿ.</t>
  </si>
  <si>
    <t>PI RGRHCL 418 BVM 2017-18</t>
  </si>
  <si>
    <t>ಮಂಡ್ಯ ಜಿಲ್ಲೆ, ದೇವಾಲಪುರ ಗ್ರಾಮ ಪಂಚಾಯಿತಿಯ ವಸತಿರಹಿತರಿಗೆ ಮನೆ ಮಂಜೂರು ಮಾಡುವ ಬಗ್ಗೆ.</t>
  </si>
  <si>
    <t>PI RGRHCL 419 BVM 2017-18</t>
  </si>
  <si>
    <t>ಬೆಳಗಾವಿ ಜಿಲ್ಲೆ, ಗೋಕಾಕ್ ತಾಲ್ಲೂಕು, ಮಾಲದಿನ್ನಿ ಗ್ರಾಮಪಂಚಾಯಿತಿ ವ್ಯಾಪ್ತಿಯಲ್ಲಿ ನಡೆದಿರುವ ಅವ್ಯವಹಾರ ಕುರಿತು.</t>
  </si>
  <si>
    <t>PI RGRHCL 420 BVM 2017-18</t>
  </si>
  <si>
    <t>ಹಾಸನ ಜಿಲ್ಲೆಯಲ್ಲಿ ಜಿಯೋ ಡುಪ್ಲೀಕೇಟ್ ಆದ ಮನೆಗಳಿಗೆ ಸಂಬಂಧಿಸಿದಂತೆ.</t>
  </si>
  <si>
    <t>PI RGRHCL 421 BVM 2017-18</t>
  </si>
  <si>
    <t>ಶಿವಮೊಗ್ಗ ಜಿಲ್ಲೆಯಲ್ಲಿ ಮನೆ ಮಂಜೂರಾತಿ ಕೋರಿ.</t>
  </si>
  <si>
    <t>PI RGRHCL 422 BVM 2017-18</t>
  </si>
  <si>
    <t xml:space="preserve">ಯಾದಗಿರಿ ಜಿಲ್ಲೆಯಲ್ಲಿ ಮನೆ ಮಂಜೂರಾತಿ ಕೋರಿ. </t>
  </si>
  <si>
    <t>PI RGRHCL 423 BVM 2017-18</t>
  </si>
  <si>
    <t>ವಿಜಯಪುರ ಜಿಲ್ಲೆ, ಕಡಣಿ ಗ್ರಾಮ ಪಂಚಾಯತಿಯಲ್ಲಿ ಮನೆ ಮಂಜೂರಾತಿ ಕೋರಿ.</t>
  </si>
  <si>
    <t>PI RGRHCL 424 BVM 2017-18</t>
  </si>
  <si>
    <t>ಬೆಂಗಳೂರು ಜಿಲ್ಲೆಯಲ್ಲಿ ಮನೆ ಮಂಜೂರಾತಿ ಕೋರಿ.</t>
  </si>
  <si>
    <t>PI RGRHCL 425 BVM 2017-18</t>
  </si>
  <si>
    <t>25.07.2017</t>
  </si>
  <si>
    <t>PI RGRHCL 426 BVM 2017-18</t>
  </si>
  <si>
    <t>ಕೊಡಗು ಜಿಲ್ಲೆಯಲ್ಲಿ ನಾಟ್ ಓಕೆಯಾದ ಮನೆಗಳಿಗೆ ಮರು ಪ್ರಸ್ತಾವನೆ ಸಲ್ಲಿಸುವ ಬಗ್ಗೆ.</t>
  </si>
  <si>
    <t>PI RGRHCL 427 BVM 2017-18</t>
  </si>
  <si>
    <t>PI RGRHCL 428 BVM 2017-18</t>
  </si>
  <si>
    <t>ಹಾವೇರಿ ಜಿಲ್ಲೆ, ರಾಣಿಬೆನ್ನೂರು ತಾಲ್ಲೂಕಿನಲ್ಲಿ ಮನೆ ಮಂಜೂರಾತಿ ಕೋರಿ.</t>
  </si>
  <si>
    <t>PI RGRHCL 429 BVM 2017-18</t>
  </si>
  <si>
    <t>ಕೊಪ್ಪಳ ಜಿಲ್ಲೆ, ಕೊಪ್ಪಳ ತಾಲ್ಲೂಕಿನಲ್ಲಿ ಮನೆ ಮಂಜೂರಾತಿ ಕೋರಿ.</t>
  </si>
  <si>
    <t>PI RGRHCL 430 BVM 2017-18</t>
  </si>
  <si>
    <t>ಮೈಸೂರು ಜಿಲ್ಲೆ, ಎಚ್.ಡಿ.ಕೋಟೆ ತಾಲ್ಲೂಕಿನಲ್ಲಿ ಮನೆ ಮಂಜೂರಾತಿ ಕೋರಿ.</t>
  </si>
  <si>
    <t>PI RGRHCL 431 BVM 2017-18</t>
  </si>
  <si>
    <t>ಈIಐಇ ಈಔಖ ಖಇಅಔಖಆ</t>
  </si>
  <si>
    <t>PI RGRHCL 432 BVM 2017-18</t>
  </si>
  <si>
    <t xml:space="preserve"> ಚಿತ್ರದುರ್ಗ ಜಿಲ್ಲೆಯಲ್ಲಿ ಮನೆ ಮಂಜೂರಾತಿ ಕೋರಿ.</t>
  </si>
  <si>
    <t>PI RGRHCL 433 BVM 2017-18</t>
  </si>
  <si>
    <t>ಬೀದರ್ ಜಿಲ್ಲೆ, ಹುಮನಾಬಾದ ತಾಲ್ಲೂಕಿನಲ್ಲಿ ಮನೆ ಮಂಜೂರಾತಿ ಕೋರಿ.</t>
  </si>
  <si>
    <t>PI RGRHCL 434 BVM 2017-18</t>
  </si>
  <si>
    <t>PI RGRHCL 435 BVM 2017-18</t>
  </si>
  <si>
    <t>ಬೆಳಗಾವಿ ಜಿಲ್ಲೆ, ರಾಮದುರ್ಗ ತಾಲ್ಲೂಕಿನಲ್ಲಿ ಮನೆ ಮಂಜೂರಾತಿ ಕೋರಿ</t>
  </si>
  <si>
    <t>PI RGRHCL 436 BVM 2017-18</t>
  </si>
  <si>
    <t xml:space="preserve">ವಿಜಯಪುರ ಜಿಲ್ಲೆಯಲ್ಲಿ ಮನೆ ಮಂಜೂರಾತಿ ಕೋರಿ, </t>
  </si>
  <si>
    <t>PI RGRHCL 437 BVM 2017-18</t>
  </si>
  <si>
    <t xml:space="preserve">ವಿಜಾಪುರ ಜಿಲ್ಲೆಯಲ್ಲಿ ಮನೆ ಮಂಜೂರಾತಿ ಕೋರಿ. </t>
  </si>
  <si>
    <t>PI RGRHCL 438 BVM 2017-18</t>
  </si>
  <si>
    <t>ಮಂಡ್ಯ ಜಿಲ್ಲೆ, ಕೊತ್ತತ್ತಿ ಹೋಬಳಿ, ಹಳುವಾಡಿ ಗ್ರಾಮಪಂಚಾಯಿತಿ ವ್ಯಾಪ್ತಿಯಲ್ಲಿ ನಡೆದಿರುವ ಅವ್ಯವಹಾರ ಕುರಿತು.</t>
  </si>
  <si>
    <t>PI RGRHCL 439 BVM 2017-18</t>
  </si>
  <si>
    <t>ಬೀದರ್ ಜಿಲ್ಲೆಯಲ್ಲಿ ಮನೆ ಹಂಚಿಕೆಯಲ್ಲಿ ಅವ್ಯವಹಾರದ ಬಗ್ಗೆ</t>
  </si>
  <si>
    <t>PI RGRHCL 440 BVM 2017-18</t>
  </si>
  <si>
    <t>ವಿವಿಧ ಜಿಲ್ಲೆಗಳಲ್ಲಿ ಪ್ರಾರಂಭವಾಗದೇ ಇರುವ ಮನೆಗಳನ್ನು ಬ್ಲಾಕ್ ಮಾಡುವ ಬಗ್ಗೆ.99315,99591.</t>
  </si>
  <si>
    <t>PI RGRHCL 441 BVM 2017-18</t>
  </si>
  <si>
    <t>ವಿವಿಧ ಜಿಲ್ಲೆಗಳ ಫಲಾನುಭವಿಗಳ ಜಿಪಿಯಸ್ ಛಾಯಾಚಿತ್ರಗಳನ್ನು ರದ್ದು ಪಡಿಸುವ ಬಗ್ಗೆ</t>
  </si>
  <si>
    <t>PI RGRHCL 442 BVM 2017-18</t>
  </si>
  <si>
    <t>ಕೋಲಾರ ಜಿಲ್ಲೆಯಲ್ಲಿ ಅಕ್ರಮವಾಗಿ ಪಾಯ ನಿರ್ಮಿಸಿ ಖಾತೆ ಮಾಡಿಕೊಳ್ಳಲು ಪ್ರಯತ್ನಿಸುತ್ತಿರುವ ಬಗ್ಗೆ</t>
  </si>
  <si>
    <t>PI RGRHCL 443 BVM 2017-18</t>
  </si>
  <si>
    <t>ರಾಯಚೂರು ಜಿಲ್ಲೆಯಲ್ಲಿ ಕಮಲಾಪೂರ U್ಫ್ರಮ ಪಂಯಾಯಿತಿಯಲ್ಲಿ 2010-11ನೇ ಸಾಲಿನ ಬಸವ ವಸತಿ ಯೋಜನೆಯಡಿಯಲ್ಲಿ ಅನ್ ಬ್ಲಾಕ್ ಮಾಡುವ ಬಗ್ಗೆ.</t>
  </si>
  <si>
    <t>PI RGRHCL 444 BVM 2017-18</t>
  </si>
  <si>
    <t>ಬೀದರ್ ಮತ್ತು ಬಾಗಲಕೋಟೆ ಜಿಲ್ಲೆಯ ಫಲಾನುಭವಿಗಳಿಗೆ ಅನ್ ಬ್ಲಾಕ್ ಮಾಡುವ ಬಗ್ಗೆ.</t>
  </si>
  <si>
    <t>PI RGRHCL 445 BVM 2017-18</t>
  </si>
  <si>
    <t>ರಾಮದುರ್ಗ ತಾಲ್ಲೂಕು, ಬೆಳಗಾವಿ ಜಿಲ್ಲೆ, ಹಿರೇಕೊಪ್ಪ ಕೆ.ಎಸ್ ಗ್ರಾಮಪಂಚಾಯಿತಿ ವ್ಯಾಪ್ತಿಯಲ್ಲಿ ನಡೆದಿರುವ ಅವ್ಯವಹಾರ ಕುರಿತು.</t>
  </si>
  <si>
    <t>PI RGRHCL 446 BVM 2017-18</t>
  </si>
  <si>
    <t>ವಿಜಯಪುರ ಜಿಲ್ಲೆ, ಮುದ್ದೇಬಿಹಾಳ ತಾಲ್ಲೂಕು, ತಂಗಡಗಿ ಗ್ರಾಮ ಪಂಚಾಯತಿ ವ್ಯಾಪ್ತಿಯಲ್ಲಿ ನಡೆದಿರುವ ಅವ್ಯವಹಾರ ಕುರಿತು.</t>
  </si>
  <si>
    <t>PI RGRHCL 447 BVM 2017-18</t>
  </si>
  <si>
    <t>ತುಮಕೂರು ಜಿಲ್ಲೆ, ಕುಣಿಗಲ್ ತಾಲ್ಲೂಕು, ಜೋಡಿಹೊಸಹಳ್ಳಿ ಗ್ರಾಮಪಂಚಾಯತಿ ವ್ಯಾಪ್ತಿಯಲ್ಲಿ ನಡೆದಿರುವ ಅವ್ಯವಹಾರ ಕುರಿತು.</t>
  </si>
  <si>
    <t>PI RGRHCL 448 BVM 2017-18</t>
  </si>
  <si>
    <t>PI RGRHCL 449 BVM 2017-18</t>
  </si>
  <si>
    <t>ಬೀದರ್ ಜಿಲ್ಲೆ, ಬಸವಕಲ್ಯಾಣ ತಾಲ್ಲೂಕು, ಭೋಸ್ಗಾ ಗ್ರಾಮ ಪಂಚಾಯತಿ ವ್ಯಾಪ್ತಿಯಲ್ಲಿ ನಡೆದಿರುವ ಅವ್ಯವಹಾರ ಕುರಿತು.</t>
  </si>
  <si>
    <t>PI RGRHCL 450 BVM 2017-18</t>
  </si>
  <si>
    <t>ಗ್ರಾಮ ಪಂಚಾಯಿತಿಗಳಲ್ಲಿ ವಸತಿ ಯೋಜನೆಯಡಿ ಆಯ್ಕೆಯದ ಫಲಾನುಭವಿಗಳು ನಿರ್ಮಿಸಿರುವ ಶೌಚಾಲಯಗಳಿಗೆ ನಿರ್ಮಲ ಭಾರತ ಅಭಿಯಾನ ಯೋಜನೆಯಡಿ ಹಣ ಪಾವತಿಸಿರುವ ಬಗ್ಗೆ</t>
  </si>
  <si>
    <t>PI RGRHCL 451 BVM 2017-18</t>
  </si>
  <si>
    <t>ತುಮಕೂರು ಜಿಲ್ಲೆಯಲ್ಲಿ ಮನೆ ಮಂಜೂರಾತಿ ಕೋರಿ.</t>
  </si>
  <si>
    <t>PI RGRHCL 452 BVM 2017-18</t>
  </si>
  <si>
    <t>ಹೊಸೂರು ಗ್ರಾಮ ಪಂಚಾಯಿತಿಯಲ್ಲಿ ಫಲಾನುಭವಿಯ ಮನೆ ಮಿಸ್ಮ್ಯಾಚ್ ಆಗುತ್ತಿದ್ದು, ಓಕೆ ಮಾಡುವ ಬಗ್ಗೆ.</t>
  </si>
  <si>
    <t>PI RGRHCL 453 BVM 2017-18</t>
  </si>
  <si>
    <t>ಉತ್ತರ ಕನ್ನಡ ಜಿಲ್ಲೆಯ ಶಿರಸಿ ತಾಲ್ಲೂಕಿನ ದೇವನಳ್ಳಿ ಗ್ರಾಮಪಂಚಾಯಿತಿಯಲ್ಲಿ ಬಸವ ವಸತಿ ಯೋಜನೆಯಡಿ ಫಲಾನುಭವಿಯ ಮನೆ ಪ್ರಗತಿ ಫೋಟೋ ವಿವಿಧ ಹಂತದಲ್ಲಿ “ಫೋಟೋ ನಾಟ್ ಎಲಿಜಿಬಲ್” ಎಂದು ತಿರಸ್ಕøತಗೊಂಡಿರುವುದನ್ನು ಓಕೆ ಮಾಡಿಸಿರುವ ಕುರಿತು.</t>
  </si>
  <si>
    <t>PI RGRHCL 454 BVM 2017-18</t>
  </si>
  <si>
    <t>ಬಳ್ಳಾರಿ ಜಿಲ್ಲೆ ಕೂಡ್ಲಿಗಿ ತಾಲ್ಲೂಕಿನ, ಅಪ್ಪೇನಹಳ್ಳಿ U್ಫ್ರಮಪಂಚಾಯಿತಿಯ 2010-11ನೇ ಸಾಲಿನ ಬಸವ ವಸತಿ ಯೋಜನೆಯಡಿ ಅನ್ ಬ್ಲಾಕ್ ಮಾಡುವ ಬಗ್ಗೆ.</t>
  </si>
  <si>
    <t>PI RGRHCL 455 BVM 2017-18</t>
  </si>
  <si>
    <t>ಬೀದರ್ ಜಿಲ್ಲೆ, ಔರಾದ್,ಬಸವಕಲ್ಯಾಣ, ಭಾಲ್ಕಿ, ಹಮನಾಬಾದ್ ತಾಲ್ಲೂಕುಗಳ  ವ್ಯಾಪ್ತಿಯಲ್ಲಿ  ಬರುವ 2010-11 ರಿಂದ 2015-16 ನೇ ಸಾಲಿನ ಬಸವ ವಸತಿ ಯೋಜನೆಯಡಿ ಬ್ಲಾಕ್ ಆಗಿರುವ ಫಲಾನುಭವಿಗಳ ಮನೆಗಳನ್ನು ಅನ್‍ಬ್ಲಾಕ್ ಮಾಡಿಕೊಡುವಂತೆ ಕೋರಿರುವ ಬಗ್ಗೆ.</t>
  </si>
  <si>
    <t>PI RGRHCL 456 BVM 2017-18</t>
  </si>
  <si>
    <t xml:space="preserve">ವಿವಿಧ ಜಿಲ್ಲೆಗಳಲ್ಲಿ ಇರುವ ಮನೆಗಳ ಜಿಪಿಎಸ್ ಛಾಯಾಚಿತ್ರಗಳನ್ನು ರದ್ದುಪಡಿಸುವ ಬಗ್ಗೆ.  </t>
  </si>
  <si>
    <t>PI RGRHCL 457 BVM 2017-18</t>
  </si>
  <si>
    <t>ಕೊಪ್ಪಳ ಜಿಲ್ಲೆಯಲ್ಲಿ ಮನೆ ಮಂಜೂರಾತಿ ಕೋರಿ.</t>
  </si>
  <si>
    <t>PI RGRHCL 458 BVM 2017-18</t>
  </si>
  <si>
    <t>ಬೀದರ್ ಜಿಲ್ಲೆಯಲ್ಲಿ ಮನೆ ಮಂಜೂರಾತಿ ಕೋರಿ.</t>
  </si>
  <si>
    <t>PI RGRHCL 459 BVM 2017-18</t>
  </si>
  <si>
    <t>ಬಳ್ಳಾರಿ ಜಿಲ್ಲೆಯಲ್ಲ್ಲಿ ವಸತಿ ಯೋಜನೆಯಡಿ ಫಲಾನುಭವಿಯ ಮನೆಯ ಅನುದಾನವನ್ನು  ಬಿಡುಗಡೆ ಮಾಡುವ ಕುರಿತು.</t>
  </si>
  <si>
    <t>PI RGRHCL 460 BVM 2017-18</t>
  </si>
  <si>
    <t xml:space="preserve"> ವಿವಿಧ ಜಿಲ್ಲೆಗಳಲ್ಲಿ ಇರುವ ಮನೆಗಳ ಅನುದಾನವನ್ನು ಹಿಂಪಡೆದು ಜಿಪಿಎಸ್ ಛಾಯಾಚಿತ್ರಗಳನ್ನು  ರದ್ದುಪಡಿಸುವ ಬಗ್ಗೆ.</t>
  </si>
  <si>
    <t>PI RGRHCL 461 BVM 2017-18</t>
  </si>
  <si>
    <t>ಗದಗ ತಾಲ್ಲೂಕು ಹುಲಕೋಟಿ U್ಫ್ರಮಪಂಚಾಯಿತಿಯ 2015-16ನೇ ಸಾಲಿನ ಬಸವ ವಸತಿ ಯೋಜನೆಯಡಿಯಲ್ಲಿ ಜಿಯೋ ಡುಪ್ಲಿಕೇಟ್ ಆದ ಮನೆಯನ್ನು ಸರಿಪಡಿಸುವ ಬಗ್ಗೆ.</t>
  </si>
  <si>
    <t>PI RGRHCL 462 BVM 2017-18</t>
  </si>
  <si>
    <t>PI RGRHCL 463 BVM 2017-18</t>
  </si>
  <si>
    <t xml:space="preserve">ಬಳ್ಳಾರಿ ಜಿಲ್ಲೆಯಲ್ಲಿ ಮನೆ ಮಂಜೂರಾತಿ ಕೋರಿ. </t>
  </si>
  <si>
    <t>PI RGRHCL 464 BVM 2017-18</t>
  </si>
  <si>
    <t>ಬೆಳಗಾವಿ ಜಿಲ್ಲೆಯಲ್ಲಿ ಮನೆ ಮಂಜೂರಾತಿ ಕೋರಿ.</t>
  </si>
  <si>
    <t>PI RGRHCL 465 BVM 2017-18</t>
  </si>
  <si>
    <t>ರಾಯಚೂರು ಜಿಲ್ಲೆಯಲ್ಲಿ ಮನೆ ಮಂಜೂರಾತಿ ಕೋರಿ. 99804, 99883, 100064, 100131,</t>
  </si>
  <si>
    <t>PI RGRHCL 466 BVM 2017-18</t>
  </si>
  <si>
    <t>ದಕ್ಷಿಣ ಕನ್ನಡ ಜಿಲ್ಲೆಯಲ್ಲಿ ಮನೆ ಮಂಜೂರಾತಿ ಕೋರಿ.</t>
  </si>
  <si>
    <t>PI RGRHCL 467 BVM 2017-18</t>
  </si>
  <si>
    <t>ಬಾಗಲಕೋಟೆ ಜಿಲ್ಲೆಯಲ್ಲಿ ಮನೆ ಮಂಜೂರಾತಿ ಕೋರಿ.,99732</t>
  </si>
  <si>
    <t>PI RGRHCL 468 BVM 2017-18</t>
  </si>
  <si>
    <t xml:space="preserve">ದಾವಣಗೆರೆ ಜಿಲ್ಲೆಯಲ್ಲಿ ಮನೆ ಮಂಜೂರಾತಿ ಕೋರಿ. 100000, 100004, 99732, </t>
  </si>
  <si>
    <t>PI RGRHCL 469 BVM 2017-18</t>
  </si>
  <si>
    <t>ಹಾವೇರಿ ಜಿಲ್ಲೆಯಲ್ಲಿ ಮನೆ ಮಂಜೂರಾತಿ ಕೋರಿ.</t>
  </si>
  <si>
    <t>PI RGRHCL 470 BVM 2017-18</t>
  </si>
  <si>
    <t>ಹುಬ್ಬಳ್ಳಿ ಜಿಲ್ಲೆಯಲ್ಲಿ ಮನೆ ಮಂಜೂರಾತಿ ಕೋರಿ.</t>
  </si>
  <si>
    <t>PI RGRHCL 471 BVM 2017-18</t>
  </si>
  <si>
    <t xml:space="preserve">ವಿವಿಧ ಜಿಲ್ಲೆಗಳಲ್ಲಿ ರಿಜೆಕ್ಟ್ ಆದ ಮನೆಗಳನ್ನು ರಿಟರ್ನ್ ಮಾಡುವ ಬಗ್ಗೆ. </t>
  </si>
  <si>
    <t>PI RGRHCL 472 BVM 2017-18</t>
  </si>
  <si>
    <t xml:space="preserve">ಕೊಡಗು ಜಿಲ್ಲೆಯಲ್ಲಿ ಮನೆ ಮಂಜೂರಾತಿ ಕೋರಿ  </t>
  </si>
  <si>
    <t>PI RGRHCL 473 BVM 2017-18</t>
  </si>
  <si>
    <t>ಗದಗ ಜಿಲ್ಲೆಯಲ್ಲಿ ಮನೆ ಮಂಜೂರಾತಿ ಕೋರಿ.</t>
  </si>
  <si>
    <t>PI RGRHCL 474 BVM 2017-18</t>
  </si>
  <si>
    <t xml:space="preserve">ಧಾರವಾಡ ಜಿಲ್ಲೆಯಲ್ಲಿ ಮನೆ ಮಂಜೂರಾತಿ ಕೋರಿ. </t>
  </si>
  <si>
    <t>PI RGRHCL 475 BVM 2017-18</t>
  </si>
  <si>
    <t>ರಾಮನಗರ ಜಿಲ್ಲೆಯಲ್ಲಿ ಮನೆ ಮಂಜೂರಾತಿ ಕೋರಿ.</t>
  </si>
  <si>
    <t>PI RGRHCL 476 BVM 2017-18</t>
  </si>
  <si>
    <t>ಮಂಡ್ಯ ಜಿಲ್ಲೆಯಲ್ಲಿ ನಡೆದಿರುವ ಅವ್ಯವಹಾರದ ಬಗ್ಗೆ.</t>
  </si>
  <si>
    <t>PI RGRHCL 477 BVM 2017-18</t>
  </si>
  <si>
    <t xml:space="preserve">ಮೈಸೂರು ಜಿಲ್ಲೆಯಲ್ಲಿ ಮನೆ ಮಂಜೂರಾತಿ ಕೋರಿ. </t>
  </si>
  <si>
    <t>PI RGRHCL 478 BVM 2017-18</t>
  </si>
  <si>
    <t xml:space="preserve">ವಿವಿಧ ಜಿಲ್ಲೆಗಳಲ್ಲಿ ಪ್ರಾರಂಭವಾಗದೇ ಇರುವ ಮನೆಗಳನನ್ನು  ಬ್ಲಾಕ್ ಮಾಡುವ ಬಗ್ಗೆ. </t>
  </si>
  <si>
    <t>PI RGRHCL 479 BVM 2017-18</t>
  </si>
  <si>
    <t xml:space="preserve">ಚಿತ್ರದುರ್ಗ ಜಿಲ್ಲೆಯಲ್ಲಿ ಮನೆ ಮಂಜೂರಾತಿ ಕೋರಿ. 99890, 99980,  </t>
  </si>
  <si>
    <t>PI RGRHCL 480 BVM 2017-18</t>
  </si>
  <si>
    <t xml:space="preserve">ಉತÀ್ತರ ಕನÀ್ನಡ ಜಿಲ್ಲೆಯಲ್ಲಿ ಮನೆ ಮಂಜೂರಾತಿ ಕೋರಿ </t>
  </si>
  <si>
    <t>PI RGRHCL 481 BVM 2017-18</t>
  </si>
  <si>
    <t>PI RGRHCL 482 BVM 2017-18</t>
  </si>
  <si>
    <t>ಮೈಸೂರು ಜಿಲ್ಲೆಯಲ್ಲಿ ಜಿಯೋ ಡುಪ್ಲೀಕೇಟ್ ಆದ ಮನೆಗಳಿಗೆ ಸಂಬಂಧಿಸಿದಂತೆ.</t>
  </si>
  <si>
    <t>PI RGRHCL 483 BVM 2017-18</t>
  </si>
  <si>
    <t>ಬೀದರ ಜಿಲ್ಲೆಯಲ್ಲಿ 2010-11ನೇ ಸಾಲಿನ ಬಸವ ವಸತಿ ಯೋಜನೆಯಡಿ ಬ್ಲಾಕ್ ಆಗಿರುವ ಮನೆಯನ್ನು ಅನ್ ಬ್ಲಾಕ್ ಮಾಡುವ ಬಗ್ಗೆ.</t>
  </si>
  <si>
    <t>07.08.2017</t>
  </si>
  <si>
    <t>PI RGRHCL 484 BVM 2017-18</t>
  </si>
  <si>
    <t xml:space="preserve">ನೆಲಮಂಗಲ, ಬೆಂಗಳೂರು U್ಫ್ರಮಾಂತರ ಜಿಲ್ಲೆಯಲ್ಲಿ ಮನೆ ಮಂಜೂರಾತಿ ಕೋರಿ. </t>
  </si>
  <si>
    <t>PI RGRHCL 485 BVM 2017-18</t>
  </si>
  <si>
    <t xml:space="preserve">ಬಾಗಲಕೋಟೆ ಜಿಲ್ಲೆಯಲ್ಲಿ ಮನೆ ಮಂಜೂರಾತಿ ಕೋರಿ. </t>
  </si>
  <si>
    <t>06.08.2017</t>
  </si>
  <si>
    <t>PI RGRHCL 486 BVM 2017-18</t>
  </si>
  <si>
    <t xml:space="preserve">ದಾವಣಗೆರೆ ಜಿಲ್ಲೆಯಲ್ಲಿ ಮನೆ ಮಂಜೂರಾತಿ ಕೋರಿ. </t>
  </si>
  <si>
    <t>PI RGRHCL 487 BVM 2017-18</t>
  </si>
  <si>
    <t xml:space="preserve">ಗದಗ್ ಜಿಲ್ಲೆಯಲ್ಲಿ ಮನೆ ಮಂಜೂರಾತಿ ಕೋರಿ. </t>
  </si>
  <si>
    <t>PI RGRHCL 488 BVM 2017-18</t>
  </si>
  <si>
    <t xml:space="preserve">ಕೊಪ್ಪಳ ಜಿಲ್ಲೆಯಲ್ಲಿ ಮನೆ ಮಂಜೂರಾತಿ ಕೋರಿ. </t>
  </si>
  <si>
    <t>PI RGRHCL 489 BVM 2017-18</t>
  </si>
  <si>
    <t>PI RGRHCL 490 BVM 2017-18</t>
  </si>
  <si>
    <t xml:space="preserve">ರಾಯಚೂರು ಜಿಲ್ಲೆಯಲ್ಲಿ ಮನೆ ಮಂಜೂರಾತಿ ಕೋರಿ. </t>
  </si>
  <si>
    <t>PI RGRHCL 491 BVM 2017-18</t>
  </si>
  <si>
    <t xml:space="preserve"> ರಾಮನಗರ ಜಿಲ್ಲೆಯಲ್ಲಿ ಮನೆ ಮಂಜೂರಾತಿ ಕೋರಿ.</t>
  </si>
  <si>
    <t>PI RGRHCL 492 BVM 2017-18</t>
  </si>
  <si>
    <t xml:space="preserve"> ಶಿವಮೊಗ್ಗ ಜಿಲ್ಲೆಯಲ್ಲಿ ಮನೆ ಮಂಜೂರಾತಿ ಕೋರಿ.</t>
  </si>
  <si>
    <t>PI RGRHCL 493 BVM 2017-18</t>
  </si>
  <si>
    <t xml:space="preserve"> ಉತ್ತರ ಕನ್ನಡÀ ಜಿಲ್ಲೆಯಲ್ಲಿ ಮನೆ ಮಂಜೂರಾತಿ ಕೋರಿ. </t>
  </si>
  <si>
    <t>PI RGRHCL 494 BVM 2017-18</t>
  </si>
  <si>
    <t>ಚಿಕ್ಕಬಳ್ಳಾಪುರ ಜಿಲ್ಲೆಯಲ್ಲಿ ನಡೆದಿರುವ ಅವ್ಯವಹಾರದ ಬಗ್ಗೆ.</t>
  </si>
  <si>
    <t>08.08.2017</t>
  </si>
  <si>
    <t>PI RGRHCL 495 BVM 2017-18</t>
  </si>
  <si>
    <t xml:space="preserve">ಕಲಬುರಗಿ ಜಿಲ್ಲೆಯಲ್ಲಿ ಮನೆ ಮಂಜೂರಾತಿ ಕೋರಿ. </t>
  </si>
  <si>
    <t>PI RGRHCL 496 BVM 2017-18</t>
  </si>
  <si>
    <t>ರಾಯಚೂರು ಜಿಲ್ಲೆಯಲ್ಲಿ ಜಿಯೋ ಡುಪ್ಲೀಕೇಟ್ ಆದ ಮನೆಗಳಿಗೆ ಸಂಬಂಧಿಸಿದಂತೆ ಕ್ರಮ ವಹಿಸುವ ಬಗ್ಗೆ.</t>
  </si>
  <si>
    <t>PI RGRHCL 497 BVM 2017-18</t>
  </si>
  <si>
    <t>ವಿವಿಧ ಜಿಲ್ಲೆಗಳ ಫಲಾನುಭವಿಗಳನ್ನು ಆನ್ ಲೈನ್‍ನಲ್ಲಿ ಬ್ಲಾಕ್ ಮಾಡುವ ಬಗ್ಗ.</t>
  </si>
  <si>
    <t>PI RGRHCL 498 BVM 2017-18</t>
  </si>
  <si>
    <t>ಕಲಬುರುಗಿ ಜಿಲ್ಲೆಯಲ್ಲಿ ನಡೆದಿರುವ ಅವ್ಯವಹಾರದ ಬಗ್ಗೆ</t>
  </si>
  <si>
    <t>PI RGRHCL 499 BVM 2017-18</t>
  </si>
  <si>
    <t>ಬಾಗಲಕೋಟೆ ಜಿಲ್ಲೆಯಲ್ಲಿ ನಡೆದಿರುವ ಅವ್ಯವಹಾರ ಬಗ್ಗೆ.</t>
  </si>
  <si>
    <t>PI RGRHCL 500 BVM 2017-18</t>
  </si>
  <si>
    <t xml:space="preserve">ಹಾಸನ ಜಿಲ್ಲೆಯಲ್ಲಿ ಮನೆ ಮಂಜೂರಾತಿ ಕೋರಿ. </t>
  </si>
  <si>
    <t>09.08.2017</t>
  </si>
  <si>
    <t>PI RGRHCL 501 BVM 2017-18</t>
  </si>
  <si>
    <t>ಕೊಪ್ಪಳ ಜಿಲ್ಲೆಯಲ್ಲಿ ಬಸವ ವಸತಿ ಯೋಜನೆಯಡಿ ನೀಡಿರುವ ದೂರಿನ ಬಗ್ಗೆ.</t>
  </si>
  <si>
    <t>PI RGRHCL 502 BVM 2017-18</t>
  </si>
  <si>
    <t xml:space="preserve">ಯಾದಗಿರಿ ಜಿಲ್ಲೆ, ಶಹಾಪೂರ ತಾಲ್ಲೂಕು, ತಡಿಬಿಡಿ ಗ್ರಾಮ ಪಂಚಾಯಿತಿಯಲ್ಲಿ 2010-2011ನೇ ಸಾಲಿನ ಬಸವ ವಸತಿ ಯೋಜನೆಯಡಿ ಫಲಾನುಭವಿ ಮನೆಯ ಪೋಟೋ ಮಿಸ್‍ಮ್ಯಾಚ್ ಎಂದು ತೋರಿಸುತ್ತಿರುವುದನ್ನು ಓಕೆ ಮಾಡಿಸಿ ಹಾಗೂ ಮನೆಯ ಅನುದಾನವನ್ನು ಬಿಡುಗಡೆ ಮಾಡುವ ಬಗ್ಗೆ.  </t>
  </si>
  <si>
    <t>PI RGRHCL 503 BVM 2017-18</t>
  </si>
  <si>
    <t xml:space="preserve">ಧಾರವಾಡ ಜಿಲ್ಲೆಯಲ್ಲಿ ಮನೆ ಮಂಜೂರಾತಿ ಕೋರಿ </t>
  </si>
  <si>
    <t>PI RGRHCL 504 BVM 2017-18</t>
  </si>
  <si>
    <t>ಚಾಮರಾಜನಗರ ಜಿಲ್ಲೆ, ಯಳಂದೂರು ತಾಲ್ಲೂಕು, ದುಗ್ಗಹಟ್ಟಿ U್ಫ್ರಮಪಂಚಾಯಿತಿಯಲ್ಲಿ ನಡೆದಿರುವ ಅವ್ಯವಹಾರದ ಕುರಿತು.</t>
  </si>
  <si>
    <t>PI RGRHCL 505 BVM 2017-18</t>
  </si>
  <si>
    <t>ಬಳ್ಳಾರಿ ಜಿಲ್ಲೆ, ಹೆಗರಿಬೊಮ್ಮನಹಳ್ಲಿ ತಾಲ್ಲೂಕು, ಮುತ್ಕರೂ ಗ್ರಾಮಪಂಚಾಯಿತಿಲ್ಲಿ 2010-11ನೇ ಸಾಲಿನ ಬಸವ ವಸತಿ ಯೋಜನೆಯಡಿ ನಡೆದಿರುವ ಅವ್ಯವಹಾರದ ಬಗ್ಗೆ.</t>
  </si>
  <si>
    <t>10.08.2018</t>
  </si>
  <si>
    <t>PI RGRHCL 506 BVM 2017-18</t>
  </si>
  <si>
    <t>ಚಿಕ್ಕಮಗಳೂರು ಜಿಲ್ಲೆಯಲ್ಲಿ ಮನೆ ಮಂಜೂರಾತಿ ಕೋರಿ</t>
  </si>
  <si>
    <t>PI RGRHCL 507 BVM 2017-18</t>
  </si>
  <si>
    <t>ಚಿತ್ರದುರ್ಗ ಜಿಲ್ಲೆ ಚಳ್ಳಕೆರೆ ತಾಲ್ಳುಕಿನ ದೊಡ್ಡುಳ್ಳಾರ್ತಿ U್ಫ್ರಮದ 25 ವಸತಿ ರಹಿತರಿಗೆ ಬಸವ ವಸತಿ ಯೋಜನೆಯಡಿ ಮನೆಗಳನ್ನು ಮಂಜೂರು ಮಾಡುವಂತೆ ಕೋರಿರುವ ಕುರಿತು.</t>
  </si>
  <si>
    <t>PI RGRHCL 508 BVM 2017-18</t>
  </si>
  <si>
    <t>ಮಂಡ್ಯ ತಾಲ್ಲೂಕು ಹಳುವಾಡಿ U್ಫ್ರಮ ಪಂಚಾಯತಿಯಲ್ಲಿ ನಡೆದಿರುವ ಅವ್ಯವಹಾರದ ಬಗ್ಗೆ</t>
  </si>
  <si>
    <t>PI RGRHCL 509 BVM 2017-18</t>
  </si>
  <si>
    <t>ಬೀದರ್ ಜಿಲ್ಲೆ, ಬಸವಕಲ್ಯಾಣ ತಾಲ್ಲೂಕು, ಕೋಹಿನೂರ ಗ್ರಾಮ ಪಂಚಾಯತಿಯಲ್ಲಿ 2017-18ನೇ ಸಾಲಿನ ಬಸವ ವಸತಿ ಯೋಜನೆಯಡಿ ನಡೆದಿರುವ ಅವ್ಯವಹಾರದ ಬಗ್ಗೆ.</t>
  </si>
  <si>
    <t>PI RGRHCL 510 BVM 2017-18</t>
  </si>
  <si>
    <t>ಮಂಡ್ಯ ಜಿಲ್ಲೆ ಮದ್ದೂರು ತಾಲ್ಲೂಕು ಮರಳಿಗ U್ಫ್ರಮಪಂಚಾಯತಿಯಫಲಾನುಭವಿಯಾದÀ ಲತಾ ಕೋಂ ಗೋಪಾಲ ಇವರ  ಮನೆ ನಾಟ್ ಓಕೆಯಾಗಿದ್ದು ಪ್ರಸ್ತಾವನೆ ಸಲ್ಲಿಸುವ ಬಗ್ಗೆ.</t>
  </si>
  <si>
    <t>PI RGRHCL 511 BVM 2017-18</t>
  </si>
  <si>
    <t xml:space="preserve">ಮೈಸೂರು ಜಿಲ್ಲೆಯಲ್ಲಿ ಮನೆ ಮಂಜೂರಾತಿ ಕೋರಿ </t>
  </si>
  <si>
    <t>PI RGRHCL 512 BVM 2017-18</t>
  </si>
  <si>
    <t xml:space="preserve">ಶಿವಮೊಗ್ಗ ಜಿಲ್ಲೆಯಲ್ಲಿ ನಡೆದಿರುವ ಅವ್ಯವಹಾರದ ಬಗ್ಗೆ. </t>
  </si>
  <si>
    <t>PI RGRHCL 513 BVM 2017-18</t>
  </si>
  <si>
    <t>PI RGRHCL 514 BVM 2017-18</t>
  </si>
  <si>
    <t>ವಿಜಯಪುರ ಜಿಲ್ಲೆಯಲ್ಲಿ ಸಿಂದಗಿ ತಾಲ್ಲೂಕು ದೇವರನಾವದಗಿ U್ಫ್ರಮಪಂಚಾಯತಿಯಲ್ಲಿ ಮನೆಗಳ ಹಂಚಿಕೆಯಲ್ಲಿ ನಡೆದಿರುವ ಅವ್ಯವಹಾರ.</t>
  </si>
  <si>
    <t>PI RGRHCL 515 BVM 2017-18</t>
  </si>
  <si>
    <t xml:space="preserve">ಬೀದರ್ ಜಿಲ್ಲೆಯಲ್ಲಿ ಮನೆ ಮಂಜೂರಾತಿ ಕೋರಿ </t>
  </si>
  <si>
    <t>PI RGRHCL 516 BVM 2017-18</t>
  </si>
  <si>
    <t>ಚಿಕ್ಕಬಳ್ಳಾಪುರ ಜಿಲ್ಲೆಯಲ್ಲಿ ಮನೆ ಮಂಜೂರಾತಿ ಕೋರಿ</t>
  </si>
  <si>
    <t>11.08.2018</t>
  </si>
  <si>
    <t>PI RGRHCL 517 BVM 2017-18</t>
  </si>
  <si>
    <t>PI RGRHCL 518 BVM 2017-18</t>
  </si>
  <si>
    <t>ಕಲ್ಬುರ್ಗಿ  ಜಿಲ್ಲೆಯಲ್ಲಿ ಮನೆ ಮಂಜೂರಾತಿ ಕೋರಿ</t>
  </si>
  <si>
    <t>PI RGRHCL 519 BVM 2017-18</t>
  </si>
  <si>
    <t>PI RGRHCL 520 BVM 2017-18</t>
  </si>
  <si>
    <t>ಗುಲ್ಬರ್ಗ ಜಿಲ್ಲೆಯಲ್ಲಿ ಮನೆ ಮಂಜೂರಾತಿ ಕೋರಿ</t>
  </si>
  <si>
    <t>PI RGRHCL 521 BVM 2017-18</t>
  </si>
  <si>
    <t>ರಾಯಚೂರು ಜಿಲ್ಲೆಯಲ್ಲಿ ನಡೆದಿರುವ ಅವ್ಯವಹಾರದ ಬಗ್ಗೆ.</t>
  </si>
  <si>
    <t>PI RGRHCL 522 BVM 2017-18</t>
  </si>
  <si>
    <t>ಚಿತ್ರದುರ್ಗ ಜಿಲ್ಲೆಯಲ್ಲಿ ಮನೆಮಂಜೂರಾತಿ ಕೋರಿ.</t>
  </si>
  <si>
    <t>PI RGRHCL 523 BVM 2017-18</t>
  </si>
  <si>
    <t>ಬಳ್ಳಾರಿ ಜಿಲ್ಲೆಯಲ್ಲಿ ನಡೆದಿರುವ ಅವ್ಯವಹಾರದ ಬಗ್ಗೆ.</t>
  </si>
  <si>
    <t>PI RGRHCL 524 BVM 2017-18</t>
  </si>
  <si>
    <t>ಬೀದರï ಜಿಲ್ಲೆ ಹುಮನಬಾದ ತಾಲ್ಲೂಕು ಉಡಬನಳ್ಳಿ U್ಫ್ರಮಪಂಚಾಯತಿಯಲ್ಲಿ ನಡೆದಿರುವ ಅವ್ಯವಹಾರದ ಕುರಿತು.</t>
  </si>
  <si>
    <t>PI RGRHCL 525 BVM 2017-18</t>
  </si>
  <si>
    <t xml:space="preserve">ತುಮಕೂರು ಜಿಲ್ಲೆಯಲ್ಲಿ ಮನೆ ಮಂಜೂರಾತಿ ಕೋರಿ </t>
  </si>
  <si>
    <t>PI RGRHCL 526 BVM 2017-18</t>
  </si>
  <si>
    <t>PI RGRHCL 527 BVM 2017-18</t>
  </si>
  <si>
    <t xml:space="preserve">ವಿಜಯಪುರ ಜಿಲ್ಲೆಯಲ್ಲಿ ಮನೆ ಮಂಜೂರÁತಿ ಕೋರಿ. </t>
  </si>
  <si>
    <t>PI RGRHCL 528 BVM 2017-18</t>
  </si>
  <si>
    <t>ಕೊಪ್ಪಳ ಜಿಲ್ಲೆ ಯಲಬುರ್ಗ ತಾಲ್ಲೂಕು ಗುನ್ನಾಳ U್ಫ್ರಮ ಪಂಚಾಯತಿಯಲ್ಲಿ ಜಿಯೋ ಡುಪ್ಲೀಕೇಟ್ ಆದ ಮನೆಗಳಿಗೆ ಸೂಕ್ತ ಕ್ರಮವಹಿಸುವಂತೆ ಕೋರಿ.</t>
  </si>
  <si>
    <t>PI RGRHCL 529 BVM 2017-18</t>
  </si>
  <si>
    <t xml:space="preserve">ಚಿತ್ರದುರ್ಗ ಜಿಲ್ಲೆಯಲ್ಲಿ ಮನೆ ಮಂಜೂರಾತಿ ಕೋರಿ. </t>
  </si>
  <si>
    <t>PI RGRHCL 530 BVM 2017-18</t>
  </si>
  <si>
    <t>ಕೋಲಾರ ಜಿಲ್ಲೆಯಲ್ಲಿ ನಡೆದಿರುವ ಅವ್ಯವಹಾರದ ಬಗ್ಗೆ.</t>
  </si>
  <si>
    <t>PI RGRHCL 531 BVM 2017-18</t>
  </si>
  <si>
    <t>ಕಲಬುರಗಿ ಜಿಲ್ಲೆಯಲ್ಲಿ ಚಿತ್ತಪುರ ತಾಲ್ಲೂಕು ಕೊಲ್ಲುರ್ U್ಫ್ರಮಪಂಚಾಯತಿಯಲ್ಲಿ ನಾಟ್‍ಓಕೆಯಾದ ಮನೆಗಳಿಗೆ ಮರುಪ್ರಸ್ತಾವನೆ ಸಲ್ಲಿಸುವ ಬಗ್ಗೆ.</t>
  </si>
  <si>
    <t>PI RGRHCL 532 BVM 2017-18</t>
  </si>
  <si>
    <t>ರಾಯಚೂರು ಜಿಲ್ಲೆಯಲ್ಲಿ ಮನೆ ಮಂಜೂರಾತಿ ಕೋರಿ</t>
  </si>
  <si>
    <t>PI RGRHCL 533 BVM 2017-18</t>
  </si>
  <si>
    <t>ಯಾದಗಿರಿ ಜಿಲ್ಲೆಯಲ್ಲಿ ಮನೆ ಮಂಜೂರಾತಿ ಕೋರಿ</t>
  </si>
  <si>
    <t>PI RGRHCL 534 BVM 2017-18</t>
  </si>
  <si>
    <t xml:space="preserve">ವಿಜಯಪುರ ತಾಲ್ಲೂಕಿನ ಹೊನಗನಹಳ್ಳಿ ಗ್ರಾಮ ಪಂಚಾಯಿತಿಯ ಗ್ರಾಮ ಸಭೆಯಲ್ಲಿ ಆಯ್ಕೆಯಾದ 2016-17ನೇ ಸಾಲಿನ ಬಸವ ವಸತಿ ಯೋಜನೆಯ ಫಲಾನುಭವಿಗಳನ್ನು ಆಯ್ಕೆ ಮಾಡುವ ಬಗ್ಗೆ. </t>
  </si>
  <si>
    <t>PI RGRHCL 535 BVM 2017-18</t>
  </si>
  <si>
    <t>ವಿವಿಧ ಜಿಲ್ಲೆಯಲ್ಲಿ ವಿವಿಧ ಕಾರಣಗಳಿಂದ ಛಾಯಾಚಿತ್ರವನ್ನು ರದ್ದು ಪಡಿಸುವ ಬಗ್ಗೆ.</t>
  </si>
  <si>
    <t>PI RGRHCL 536 BVM 2017-18</t>
  </si>
  <si>
    <t>ಯಾದಗಿರಿ ಜಿಲ್ಲೆ ಶಹಪುರ ತಾಲ್ಲೂಕು ಈಕೂರ U್ಫ್ರಮ ಪಂಚಾಯತಿಯಲ್ಲಿ ನಾಟ್ ಓಕೆಯಾದ ಮನೆಗಳಿಗೆ ಮರು ಪ್ರಸ್ತಾವನೆ ಸಲ್ಲಿಸುವ ಬಗ್ಗೆ.</t>
  </si>
  <si>
    <t>PI RGRHCL 537 BVM 2017-18</t>
  </si>
  <si>
    <t>ಬೆಂಗಳೂರು ನಗರ ಜಿಲ್ಲೆಯಲ್ಲಿ ಜಿಯೋ ಡುಪ್ಲೀಕೇಟ್ ಆದ ಮನೆಗಳಿಗೆ ಸಂಬಂಧಿಸಿದಂತೆ ಸೂಕ್ತ ಕ್ರಮ ಕೈಗೊಳ್ಳುವ ಬಗ್ಗೆ.</t>
  </si>
  <si>
    <t>PI RGRHCL 538 BVM 2017-18</t>
  </si>
  <si>
    <t>ಮೈಸೂರು ಜಿಲ್ಲೆಯಲ್ಲಿ ನಡೆದಿರುವ ಅವ್ಯವಹಾರದ ಬಗ್ಗೆ.</t>
  </si>
  <si>
    <t>PI RGRHCL 539 BVM 2017-18</t>
  </si>
  <si>
    <t>ವಿಜಯಪುರ ಜಿಲ್ಲೆ, ಸಿಂದಗಿ ತಾಲ್ಲೂಕು, ಯಲಗೋಡ U್ಫ್ರಮ ಪಂಚಾಯತಿ ವ್ಯಾಪ್ತಿಯಲ್ಲಿ ನಡೆದಿರುವ ಅವ್ಯವಹಾರ ಕುರಿತು.</t>
  </si>
  <si>
    <t>PI RGRHCL 540 BVM 2017-18</t>
  </si>
  <si>
    <t>ದಾವಣಗೆರೆ ಜಿಲ್ಲೆಯ ಮನೆ ಮಂಜೂರಾತಿ ಕೋರಿ,</t>
  </si>
  <si>
    <t>PI RGRHCL 541 BVM 2017-18</t>
  </si>
  <si>
    <t>ಹಾಸನ ಜಿಲ್ಲೆಯಲ್ಲಿ ಮನೆ ಮಂಜೂರು ಮಾಡುವಂತೆ ಕೋರಿರುತ್ತಾg,</t>
  </si>
  <si>
    <t>PI RGRHCL 542 BVM 2017-18</t>
  </si>
  <si>
    <t xml:space="preserve">ಮಂಡ್ಯ ಜಿಲ್ಲೆಯಲ್ಲಿ ಮನೆ ಮಂಜೂರಾತಿ ಕೋರಿ, </t>
  </si>
  <si>
    <t>PI RGRHCL 543 BVM 2017-18</t>
  </si>
  <si>
    <t>PI RGRHCL 544 BVM 2017-18</t>
  </si>
  <si>
    <t>ಉತ್ತರ ಕನ್ನಡ ಜಿಲ್ಲೆಯಲ್ಲಿ ಮನೆ ಮಂಜೂರಾತಿ ಕೋರಿ</t>
  </si>
  <si>
    <t>PI RGRHCL 545 BVM 2017-18</t>
  </si>
  <si>
    <t>ಚಿತ್ರದುರ್ಗ ಜಿಲ್ಲೆಯಲ್ಲಿ ಮನೆ ಮಂಜೂರಾತಿ ಕೋರಿ</t>
  </si>
  <si>
    <t>PI RGRHCL 546 BVM 2017-18</t>
  </si>
  <si>
    <t>ದೊಡ್ಡಬಳ್ಳಾಪುರ, ಬೆಂಗಳೂರು U್ಫ್ರಮಾಂತರ ಜಿಲ್ಲೆಯಲ್ಲಿ ಮನೆ ಮಂಜೂರಾತಿ ಕೋರಿ</t>
  </si>
  <si>
    <t>PI RGRHCL 547 BVM 2017-18</t>
  </si>
  <si>
    <t>PI RGRHCL 548 BVM 2017-18</t>
  </si>
  <si>
    <t>PI RGRHCL 549 BVM 2017-18</t>
  </si>
  <si>
    <t>ಶಿವಮೊಗ್ಗ ಜಿಲ್ಲೆಯಲ್ಲಿ ಮನೆ ಮಂಜೂರಾತಿ ಕೋರಿ</t>
  </si>
  <si>
    <t>PI RGRHCL 550 BVM 2017-18</t>
  </si>
  <si>
    <t>PI RGRHCL 551 BVM 2017-18</t>
  </si>
  <si>
    <t>PI RGRHCL 552 BVM 2017-18</t>
  </si>
  <si>
    <t>ದಾವಣಗೆರೆ ಜಿಲ್ಲೆಯಲ್ಲಿ ಮನೆ ಮಂಜೂರಾತಿ ಕೋರಿ</t>
  </si>
  <si>
    <t>PI RGRHCL 553 BVM 2017-18</t>
  </si>
  <si>
    <t>ಚಿಕ್ಕಬಳ್ಳಾಪುರ ಜಿಲ್ಲೆ ಚಿಂತಾಮಣಿ ತಾಲ್ಲೂಕಿನ ಚಿನ್ನಾಸಂದ್ರ U್ಫ್ರಮಪಂಚಾಯತಿಯ ರಿಜೆಕ್ಟ್ ಆದ ಮನೆಗಳನ್ನು ಇಓ ಲಾಗಿನ್‍ಗೆ ಹಿಂದಿರುಗಿಸುವ ಬಗ್ಗೆ.</t>
  </si>
  <si>
    <t>PI RGRHCL 554 BVM 2017-18</t>
  </si>
  <si>
    <t>ವಿವಿಧ ಜಿಲ್ಲೆಗಳÀ ಫಲಾನುಭವಿಗಳ ಛಾಯಾಚಿತ್ರಗಳನ್ನು ವಿವಿಧ ಕಾರಣಗಳಿಂದ ರದ್ದು ಪಡಿಸುವ ಕುರಿತು.100747</t>
  </si>
  <si>
    <t>PI RGRHCL 555 BVM 2017-18</t>
  </si>
  <si>
    <t>PI RGRHCL 556 BVM 2017-18</t>
  </si>
  <si>
    <t>PI RGRHCL 557 BVM 2017-18</t>
  </si>
  <si>
    <t>ಚಿಕ್ಕಮಂಗಳೂರು ಜಿಲ್ಲೆಯಲ್ಲಿ ಮನೆ ಮಂಜೂರಾತಿ ಕೋರಿ.</t>
  </si>
  <si>
    <t>PI RGRHCL 558 BVM 2017-18</t>
  </si>
  <si>
    <t>PI RGRHCL 559 BVM 2017-18</t>
  </si>
  <si>
    <t>ಯಾದಗಿರಿ ಜಿಲ್ಲೆ ಮತ್ತು ತಾಲ್ಲೂಕು ಹತ್ತಿಕುಣಿ U್ಫ್ರಮ ಪಂಚಾಯತಿಯಲ್ಲಿ ನಡೆದಿರುವ ಅವ್ಯವಹಾರದ ಕುರಿತು.</t>
  </si>
  <si>
    <t>PI RGRHCL 560 BVM 2017-18</t>
  </si>
  <si>
    <t>ಚಾಮರಾಜನಗರ ಜಿಲ್ಲೆಯಲ್ಲಿ ಮನೆ ಮಂಜೂರಾರಿ ಕೋರಿ.</t>
  </si>
  <si>
    <t>PI RGRHCL 561 BVM 2017-18</t>
  </si>
  <si>
    <t>ಬೆಂಗಳೂರು U್ಫ್ರಮಾಂತರ ಜಿಲ್ಲೆ ಹೊಸಕೋಟೆ ತಾಲ್ಲೂಕು ಅನುಗೊಂಡನಹಳ್ಳಿ U್ಫ್ರಮ ಪಂಚಾಯತಿಯ ಫಲಾನುಭವಿಯ ಮನೆ ಕಟ್ಟಲು ಮಂಜೂರಾತಿ ನೀಡುವ ಬಗ್ಗೆ.</t>
  </si>
  <si>
    <t>PI RGRHCL 562 BVM 2017-18</t>
  </si>
  <si>
    <t>PI RGRHCL 563 BVM 2017-18</t>
  </si>
  <si>
    <t>PI RGRHCL 564 BVM 2017-18</t>
  </si>
  <si>
    <t xml:space="preserve">ಚಾಮರಾಜನಗರ ಜಿಲ್ಲೆಯಲ್ಲಿ ಮನೆ ಮಂಜೂರÁತಿ ಕೋರಿ </t>
  </si>
  <si>
    <t>PI RGRHCL 565 BVM 2017-18</t>
  </si>
  <si>
    <t>ಉತ್ತರ ಕನ್ನಡ ಜಿಲ್ಲೆ ಭಟ್ಕಳ ತಾಲ್ಲೂಕಿನಲ್ಲಿ ವಸತಿ ಯೋಜನೆಯಡಿ ಮಂಜೂರಾದ ಮನೆಯ ನೊಂದಣಿಯಲ್ಲಿ ಆಗುತ್ತಿರುವ ಸಮಸ್ಯೆಯ ಬಗ್ಗೆ.</t>
  </si>
  <si>
    <t>PI RGRHCL 566 BVM 2017-18</t>
  </si>
  <si>
    <t xml:space="preserve">ಬೀದರ್ ಜಿಲ್ಲೆಯಲ್ಲಿ ಮನೆ ಮಂಜೂರಾತಿ ಕೋರಿ, </t>
  </si>
  <si>
    <t>PI RGRHCL 567 BVM 2017-18</t>
  </si>
  <si>
    <t>PI RGRHCL 568 BVM 2017-18</t>
  </si>
  <si>
    <t>PI RGRHCL 569 BVM 2017-18</t>
  </si>
  <si>
    <t>PI RGRHCL 570 BVM 2017-18</t>
  </si>
  <si>
    <t>PI RGRHCL 571 BVM 2017-18</t>
  </si>
  <si>
    <t>PI RGRHCL 572 BVM 2017-18</t>
  </si>
  <si>
    <t>ಚಾಮರಾಜನಗರ ಜಿಲ್ಲೆ, ಕೊಳ್ಳೇಗಾಲ ತಾಲ್ಲೂಕಿನ ಕಂತೂರು U್ಫ್ರಮ ಪಂಚಾಯಿತಿ ವ್ಯಾಪ್ತಿಯ ವಕೀಲರಾದ ಶ್ರೀ ಯೋಗೇಶ್.ವಿ ಮತ್ತು ಕಾನೂನು ಸಲಹೆಗಾರರು ಇವರು ಮಾಹಿತಿ ಕೋರಿರುವ ಬಗ್ಗೆ</t>
  </si>
  <si>
    <t>PI RGRHCL 573 BVM 2017-18</t>
  </si>
  <si>
    <t>ಬಳ್ಳಾರಿ ಜಿಲ್ಲೆ, ಹೊಸಪೇಟೆ ತಾಲ್ಲೂಕು, ಡಣಾಪುರ ಗ್ರ್ರಾಮ ಪಂಚಾಯಿತಿ ವ್ಯಾಪ್ತಿಯಲ್ಲಿ ನಡೆದಿರುವ ಅವ್ಯವಹಾರ ಕುರಿತು.</t>
  </si>
  <si>
    <t>PI RGRHCL 574 BVM 2017-18</t>
  </si>
  <si>
    <t>PI RGRHCL 575 BVM 2017-18</t>
  </si>
  <si>
    <t>ವಿಜಯಪುರ ಜಿಲ್ಲೆಯಲ್ಲಿ ಮನೆ ಹಂಚಿಕೆಯಲ್ಲಿ ನಡೆದ ಅವ್ಯವಹಾರದ ಬಗ್ಗೆ</t>
  </si>
  <si>
    <t>PI RGRHCL 576 BVM 2017-18</t>
  </si>
  <si>
    <t>ವಿವಿಧ ಜಿಲ್ಲೆಯಲ್ಲಿ ಫಲಾನುಭವಿಗಳನ್ನು ಆನ್‍ಲೈನ್‍ನಲ್ಲಿ ಬ್ಲಾಕ್ ಮಾಡುವ ಕುರಿತು.</t>
  </si>
  <si>
    <t>PI RGRHCL 577 BVM 2017-18</t>
  </si>
  <si>
    <t>PI RGRHCL 578 BVM 2017-18</t>
  </si>
  <si>
    <t>ರಾಯಚೂರು ಜಿಲ್ಲೆ ಸಿಂಧನೂರು ತಾಲ್ಲೂಕು ಕಲ್ಮಂಗಿ U್ಫ್ರಮಪಂಚಾಯತಿಯಲ್ಲಿ ನಡೆದಿರುವ ಅವ್ಯವಹಾರದ ಕುರಿತು.</t>
  </si>
  <si>
    <t>PI RGRHCL 579 BVM 2017-18</t>
  </si>
  <si>
    <t>ದಾವಣಗೆರೆ ಜಿಲ್ಲೆಯಲ್ಲಿ ಜಿಯೋ ಡುಪ್ಲೀಕೇಟ್ ಆದ ಮನೆಗಳ ಬಗ್ಗೆ ಸೂಕ್ತ ಕ್ರಮವಹಿಸುವ ಬಗ್ಗೆ.</t>
  </si>
  <si>
    <t>PI RGRHCL 580 BVM 2017-18</t>
  </si>
  <si>
    <t xml:space="preserve">ಹಾವೇರಿ ಜಿಲ್ಲೆಯಲ್ಲಿ ಮನೆ ಮಂಜೂರÁತಿ ಕೋರಿ. </t>
  </si>
  <si>
    <t>PI RGRHCL 581 BVM 2017-18</t>
  </si>
  <si>
    <t>ಮೈಸೂರು ಜಿಲ್ಲೆಯಲ್ಲಿ ಮನೆ ಮಂಜೂರಾತಿ ಕೋರಿ</t>
  </si>
  <si>
    <t>PI RGRHCL 582 BVM 2017-18</t>
  </si>
  <si>
    <t>PI RGRHCL 583 BVM 2017-18</t>
  </si>
  <si>
    <t xml:space="preserve">ರಾಯಚೂರು ಜಿಲ್ಲೆಯಲ್ಲಿ ಮನೆ ಮಂಜೂರಾತಿ ಕೋರಿ, </t>
  </si>
  <si>
    <t>PI RGRHCL 584 BVM 2017-18</t>
  </si>
  <si>
    <t>ಹಾಸನ ಜಿಲ್ಲೆಯಲ್ಲಿ ಜಾಗೃತಿ ಸಮಿತಿಯ ಸಭೆ ನಡೆಸದಿರುವ ಬಗ್ಗೆ.</t>
  </si>
  <si>
    <t>PI RGRHCL 585 BVM 2017-18</t>
  </si>
  <si>
    <t>ರಾಯಚೂರು ಜಿಲ್ಲೆಯಲ್ಲಿ ಫಲಾನುಭವಿಗಳ ಆಯ್ಕೆಯಲ್ಲಿ ನಡೆದಿರುವ ಅವ್ಯವಹಾರ ಕುರಿತು</t>
  </si>
  <si>
    <t>PI RGRHCL 586 BVM 2017-18</t>
  </si>
  <si>
    <t>PI RGRHCL 587 BVM 2017-18</t>
  </si>
  <si>
    <t xml:space="preserve">ಹಾವೇರಿ ಜಿಲ್ಲೆಯಲ್ಲಿ ಮನೆ ಮಂಜೂರಾತಿ ಕೋರಿ </t>
  </si>
  <si>
    <t>28.08.207</t>
  </si>
  <si>
    <t>PI RGRHCL 588 BVM 2017-18</t>
  </si>
  <si>
    <t xml:space="preserve">ಬಳ್ಳಾರಿ ಜಿಲ್ಲೆಯಲ್ಲಿ ಮನೆ ಮಂಜೂರಾತಿ ಕೋರಿ </t>
  </si>
  <si>
    <t>PI RGRHCL 589 BVM 2017-18</t>
  </si>
  <si>
    <t>ವಿವಿಧ ಜಿಲ್ಲೆಗಳಲ್ಲಿ ವಿವಿಧ ಕಾರಣಗಳಿಂದ ಫಲಾನುಭವಿಗಳನ್ನು ರದ್ದುಗೊಳಿಸುವ ಬಗ್ಗೆ</t>
  </si>
  <si>
    <t>28.08.2017</t>
  </si>
  <si>
    <t>PI RGRHCL 590 BVM 2017-18</t>
  </si>
  <si>
    <t>ವಿವಿಧ ಜಿಲ್ಲೆಗಳಲ್ಲಿ ವಿವಿಧ ಕಾರಣಗಳಿಂದ ಫಲಾನುಭವಿಗಳ ಚಾಯಾಚಿತ್ರಗಳನ್ನು ರದ್ದು ಪಡಿಸುವ ಕುರಿತು.</t>
  </si>
  <si>
    <t>PI RGRHCL 591 BVM 2017-18</t>
  </si>
  <si>
    <t xml:space="preserve">ಬೆಳಗಾವಿ ಜಿಲ್ಲೆಯಲ್ಲಿ ಮನೆ ಮಂಜೂರಾತಿ ಕೋರಿ </t>
  </si>
  <si>
    <t>PI RGRHCL 592 BVM 2017-18</t>
  </si>
  <si>
    <t>ವಿವಿಧ ಜಿಲ್ಲೆಗಳಲ್ಲಿ ನಾಟ್ ಓಕೆಯಾದ ಮನೆಗಳಿಗೆ ಓಕೆ ಮಾಡಿಸುವ ಬಗ್ಗೆ</t>
  </si>
  <si>
    <t>PI RGRHCL 593 BVM 2017-18</t>
  </si>
  <si>
    <t>ರಾಯಚೂರು ಜಿಲ್ಲೆಯಲ್ಲಿ ನಡೆದಿರುವ ಅವÀ್ಯವಹಾರದ ಬಗ್ಗೆ.</t>
  </si>
  <si>
    <t>01.09.2017</t>
  </si>
  <si>
    <t>PI RGRHCL 594 BVM 2017-18</t>
  </si>
  <si>
    <t>PI RGRHCL 595 BVM 2017-18</t>
  </si>
  <si>
    <t>PI RGRHCL 596 BVM 2017-18</t>
  </si>
  <si>
    <t>PI RGRHCL 597 BVM 2017-18</t>
  </si>
  <si>
    <t>PI RGRHCL 598 BVM 2017-18</t>
  </si>
  <si>
    <t>PI RGRHCL 599 BVM 2017-18</t>
  </si>
  <si>
    <t>PI RGRHCL 600 BVM 2017-18</t>
  </si>
  <si>
    <t xml:space="preserve">ಮಂಡ್ಯ ಜಿಲ್ಲೆಯಲ್ಲಿ ಮನೆ ಮಂಜೂರಾತಿ ಕೋರಿ </t>
  </si>
  <si>
    <t>PI RGRHCL 601 BVM 2017-18</t>
  </si>
  <si>
    <t>ಕಾರವಾರ ಜಿಲ್ಲೆಯಲ್ಲಿ ಮನೆ ಮಂಜೂರಾತಿ ಕೋರಿ</t>
  </si>
  <si>
    <t>PI RGRHCL 602 BVM 2017-18</t>
  </si>
  <si>
    <t>6.09.2017</t>
  </si>
  <si>
    <t>PI RGRHCL 603 BVM 2017-18</t>
  </si>
  <si>
    <t>PI RGRHCL 604 BVM 2017-18</t>
  </si>
  <si>
    <t xml:space="preserve">ಚಿತ್ರದುರ್ಗ ಜಿಲ್ಲೆಯಲ್ಲಿ ಮನೆಮಂಜೂರಾತಿ ಕೋರಿ. </t>
  </si>
  <si>
    <t>PI RGRHCL 605 BVM 2017-18</t>
  </si>
  <si>
    <t>ವಿವಿಧ ಜಿಲ್ಲೆಗಳ ಫಲಾನುಭವಿಗಳನÀ್ನು ಆನ್‍ಲೈನ್‍ನಲ್ಲಿ ಬ್ಲಾಕ್ ಮಾಡುವ ಬಗ್ಗೆ.</t>
  </si>
  <si>
    <t>PI RGRHCL 606 BVM 2017-18</t>
  </si>
  <si>
    <t>ವಿವಿಧ ಜಿಲ್ಲೆಗಳಲ್ಲಿ ವಿವಿಧ ಕಾರಣಗಳಿಂದ ಜಿಪಿಯಸ್ ಛಾಯಾಚಿತ್ರವನ್ನು ರದ್ದು ಪಡಿಸುವ ಕುರಿತು.</t>
  </si>
  <si>
    <t>PI RGRHCL 607 BVM 2017-18</t>
  </si>
  <si>
    <t>ವಿಜಯಪುರ ಜಿಲ್ಲೆಯಲ್ಲಿ ಫಲಾನುಭವಿಗಳ ಆಯ್ಕೆಯಲ್ಲಿ ನಡೆದಿರುವ ಅವ್ಯವಹಾರದ ಬಗ್ಗೆ</t>
  </si>
  <si>
    <t>PI RGRHCL 608 BVM 2017-18</t>
  </si>
  <si>
    <t>PI RGRHCL 609 BVM 2017-18</t>
  </si>
  <si>
    <t>ಬೆಳಗಾವಿ ಜಿಲ್ಲೆಯಲ್ಲಿ ಫಲಾನುಭವಿಗಳ ಆಯ್ಕೆಯಲ್ಲಿ ನಡೆದಿರುವ ಅವ್ಯವಹಾರದ ಬಗ್ಗೆ</t>
  </si>
  <si>
    <t>PI RGRHCL 610 BVM 2017-18</t>
  </si>
  <si>
    <t>ಚಿಕ್ಕಮಗಳೂರು ಜಿಲ್ಲೆಯಲ್ಲಿ ನಡೆದಿರುವ ಅವ್ಯವಹಾರದ ಬಗ್ಗೆ</t>
  </si>
  <si>
    <t>PI RGRHCL 611 BVM 2017-18</t>
  </si>
  <si>
    <t>PI RGRHCL 612 BVM 2017-18</t>
  </si>
  <si>
    <t>PI RGRHCL 613 BVM 2017-18</t>
  </si>
  <si>
    <t xml:space="preserve">Àರಾಯಚೂರು ಜಿಲ್ಲೆ ಮತ್ತು ಬೀದರ್ ಜಿಲ್ಲೆಗಳಲ್ಲಿನ ಫಲಾನುಭವಿಗಳ ಮನೆಗಳನ್ನು ಅನ್ ಬ್ಲಾಕ್ ಮಾಡುವ ಬಗ್ಗೆ. </t>
  </si>
  <si>
    <t>PI RGRHCL 614 BVM 2017-18</t>
  </si>
  <si>
    <t>ದಕ್ಷಿಣ ಕನ್ನಡ ಜಿಲ್ಲೆ, ಕೆದಂಬಾಡಿ ಗ್ರಾಮದಲ್ಲಿ ನಕಲಿ ದಾಖಲೆಗಳನ್ನು ಸೃಷ್ಠಿಸಿ ಸರಕಾರಿ ಸ್ಥಳದಲ್ಲಿ ಮನೆ ನಿರ್ಮಿಸಲು ಆಶ್ರಯ ಯೋಜನೆಯನ್ನು ದುರ್ಬಳಕೆ ಮಾಡಿಕೊಂಡಿರುವ ಬಗ್ಗೆ ದಕ್ಷಿಣಕನ್ನಡ ಜಿಲ್ಲೆ, ಕೆದಂಬಾಡಿ U್ಫ್ರಮದಲ್ಲಿ ನಕಲಿ ದಾಖಲೆಗಳನ್ನು ಸೃಷ್ಠಿಸಿ ಸರಕಾರಿ ಸ್ಥಳದಲ್ಲಿ ಮನೆ ನಿರ್ಮಿಸಲು ಆಶ್ರಯ ಯೋಜನೆಗಳನ್ನು ದುರ್ಬಳಕೆ ಮಾಡಿಕೊಂಡಿರುವ</t>
  </si>
  <si>
    <t>PI RGRHCL 615 BVM 2017-18</t>
  </si>
  <si>
    <t>PI RGRHCL 616 BVM 2017-18</t>
  </si>
  <si>
    <t>PI RGRHCL 617 BVM 2017-18</t>
  </si>
  <si>
    <t xml:space="preserve">ಯಾದಗಿರಿ ಜಿಲ್ಲೆ, ವಿಜಾಪುರ ಜಿಲ್ಲೆ, ಬೆಳಗಾವಿ ಜಿಲ್ಲೆ ಮತ್ತು ರಾಮನಗರ ಜಿಲ್ಲೆಯಲ್ಲಿ ಬಸವ ವಸತಿ ಯೋಜನೆಯ ಫಲಾನುಭವಿಗಳ ಮನೆಗಳ ಹಂತವಾರು ಛಾಯಚಿತ್ರಗಳು ಆನ್‍ಲೈನ್‍ನಲ್ಲಿ ಲಭ್ಯವಿರುವ್ಯದರಿಂದ ಓಕೆ ಮಾಡಿಸುವ ಬಗ್ಗೆ. </t>
  </si>
  <si>
    <t>07.09.2018</t>
  </si>
  <si>
    <t>PI RGRHCL 618 BVM 2017-18</t>
  </si>
  <si>
    <t>ದಕ್ಷಿಣ ಕನ್ನಡ ಜಿಲ್ಲೆಯ ಬೆಳ್ತಂಗಡಿ ತಾಲ್ಲೂಕಿನಲ್ಲಿ ಕಳೆದ 15 ವರ್ಷಗಳ ಹಿಂದೆ ವಸತಿ ಸವಲತ್ತು ನೀಡಿದ ಫಲಾನುಭವಿಗಳಿಗೆ ಮನೆ ಮಂಜೂರು ಮಾಡುವ ಬಗ್ಗೆ.</t>
  </si>
  <si>
    <t>PI RGRHCL 619 BVM 2017-18</t>
  </si>
  <si>
    <t>ವಿವಿಧ ವಸತಿ ಯೋಜನೆಯಡಿ ನಾಟ್ ಓಕೆ ಪ್ರಸ್ತಾವನೆಗಳು ರಿಜೇಕ್ಟ ಆಗಿರುವುದನ್ನು ರಿರ್ಟನ್ ಮಾಡುವ ಬಗ್ಗೆ.</t>
  </si>
  <si>
    <t>PI RGRHCL 620 BVM 2017-18</t>
  </si>
  <si>
    <t>11.09.2017</t>
  </si>
  <si>
    <t>PI RGRHCL 621 BVM 2017-18</t>
  </si>
  <si>
    <t xml:space="preserve">ವಿವಿಧ ಜಿಲ್ಲೆಗಳ ಫಲಾನುಭವಿಗಳ ಜಿಪಿಯಸ್ ಛಾಯಾಚಿತ್ರಗಳನ್ನು ರದ್ದು ಪಡಿಸುವ ಬಗ್ಗೆ </t>
  </si>
  <si>
    <t>PI RGRHCL 622 BVM 2017-18</t>
  </si>
  <si>
    <t>ವಿವಿಧ ಜಿಲ್ಲೆಗಳ ಫಲಾನುಭವಿಗಳನ್ನು ಆನ್ ಲೈನ್‍ನಲ್ಲಿ ಬ್ಲಾಕ್ ಮಾಡುವ ಬಗ್ಗೆ.</t>
  </si>
  <si>
    <t>PI RGRHCL 623 BVM 2017-18</t>
  </si>
  <si>
    <t xml:space="preserve">ಶಿವಮೊಗ್ಗ ಜಿಲ್ಲೆಯಲ್ಲಿ ಮನೆ ಮಂಜೂರಾತಿ ಕೋರಿ, </t>
  </si>
  <si>
    <t>PI RGRHCL 624 BVM 2017-18</t>
  </si>
  <si>
    <t xml:space="preserve">ಮೈಸೂರು ಜಿಲ್ಲೆಯಲ್ಲಿ ಮನೆ ಮಂಜೂರಾತಿ ಕೋರಿ, </t>
  </si>
  <si>
    <t>PI RGRHCL 625 BVM 2017-18</t>
  </si>
  <si>
    <t>ಕಲಬುರುಗಿ ಜಿಲ್ಲೆಯಲ್ಲಿ ಮನೆ ಮಂಜೂರಾತಿ ಕೋರಿ</t>
  </si>
  <si>
    <t>PI RGRHCL 626 BVM 2017-18</t>
  </si>
  <si>
    <t>PI RGRHCL 627 BVM 2017-18</t>
  </si>
  <si>
    <t xml:space="preserve">ಕಲಬುರಗಿ ಜಿಲ್ಲೆಯಲ್ಲಿ ಮನೆ ಮಂಜೂರಾತಿ ಕೊರಿ, </t>
  </si>
  <si>
    <t>PI RGRHCL 628 BVM 2017-18</t>
  </si>
  <si>
    <t>ಹಾವೇರಿ ಜಿಲ್ಲೆಯಲ್ಲಿ ಮನೆ ಮಂಜೂರÁತಿ ಕೋರಿ</t>
  </si>
  <si>
    <t>PI RGRHCL 629 BVM 2017-18</t>
  </si>
  <si>
    <t>PI RGRHCL 630 BVM 2017-18</t>
  </si>
  <si>
    <t>ರಾಯಚೂರು ಜಿಲ್ಲೆಯಲ್ಲಿ ಮನೆ ಮಂಜೂರಾತಿ  ಕೋರಿ</t>
  </si>
  <si>
    <t>PI RGRHCL 631 BVM 2017-18</t>
  </si>
  <si>
    <t>ಮೈಸೂರು ಜಿಲ್ಲೆ, ತಿ.ನರಸೀಪುರ ತಾಲ್ಲೂಕು, ಗರ್ಗೇಶ್ವರಿ ಗ್ರಾಮ ಪಂಚಾಯತಿಯಲ್ಲಿ ನಡೆದಿರುವ ಅವ್ಯವಹಾರ ಕುರಿತು.</t>
  </si>
  <si>
    <t>PI RGRHCL 632 BVM 2017-18</t>
  </si>
  <si>
    <t>ಹಾಸನ ಜಿಲ್ಲೆ, ಬೇಲೂರು ತಾಲ್ಲೂಕಿನಲ್ಲಿ ಜಿಪಿಎಸ್ ಮಿತಿಯಲ್ಲಿರುವುದಿಲ್ಲ ಎಂಬ ಸಮಸ್ಯೆಯನ್ನು ಬಗೆಹರಿಸುವ ಕುರಿತು</t>
  </si>
  <si>
    <t>PI RGRHCL 633 BVM 2017-18</t>
  </si>
  <si>
    <t>ಹಾಸನ ಜಿಲ್ಲೆ, ಅರಕಲಗೂಡು ತಾಲ್ಲೂಕಿನಲ್ಲಿ ಜಿಪಿಎಸ್ ಮಿತಿಯಲ್ಲಿರುವುದಿಲ್ಲ ಎಂಬ ಸಮಸ್ಯೆಯನ್ನು ಬಗೆಹರಿಸುವ ಕುರಿತು</t>
  </si>
  <si>
    <t>PI RGRHCL 634 BVM 2017-18</t>
  </si>
  <si>
    <t>ಉತÀ್ತರ ಕನÀ್ನಡ ಜಿಲ್ಲೆ, ಹೊನ್ನಾವರ ತಾಲ್ಲೂಕಿನಲ್ಲಿ ಜಿಪಿಎಸ್ ಮಿತಿಯಲ್ಲಿರುವುದಿಲ್ಲ ಎಂಬ ಸಮಸ್ಯೆಯನ್ನು ಬಗೆಹರಿಸುವ ಬಗ್ಗೆ.</t>
  </si>
  <si>
    <t>PI RGRHCL 635 BVM 2017-18</t>
  </si>
  <si>
    <t xml:space="preserve">ಧಾರವಾಡ ಜಿಲ್ಲೆ, ನವಲಗುಂದ ತಾಲ್ಲೂಕಿನಲ್ಲಿ ಜಿಪಿಎಸ್ ಮಿತಿಯಲ್ಲಿರುವುದಿಲ್ಲ ಎಂಬ ಸಮಸ್ಯೆಯನ್ನು ಬಗೆಹರಿಸುವ ಬಗ್ಗೆ. </t>
  </si>
  <si>
    <t>PI RGRHCL 636 BVM 2017-18</t>
  </si>
  <si>
    <t>ಶಿವಮೊಗ್ಗ ಜಿಲ್ಲೆಯ ಭದ್ರಾವತಿ ತಾಲ್ಲೂಕಿನ ದೋಣಭಘಟ್ಟ ಗ್ರಾಮ ಪಂಚಾಯತಿಯಲ್ಲಿ ವಸತಿ ಯೋಜನೆಯಡಿ ಫಲಾನುಭವಿಗಳ ಆಯ್ಕೆಯಲ್ಲಿ ನಡೆದಿರುವ ಅವ್ಯವಹಾರದ ಬಗ್ಗೆ.</t>
  </si>
  <si>
    <t>PI RGRHCL 637 BVM 2017-18</t>
  </si>
  <si>
    <t>ಶ್ರೀಮತಿ ಅನುಸಿಯಾ ಪಾಂಡುರಂಗ ನಾಯಕ ಇವರಿಗೆ ಮನೆ ಮಂಜೂರಾಗಿದ್ದು, ಮನೆ ನಿರ್ಮಾಣ ಮಾಡಲು ಹೆಚ್ಚುವರಿ ಅನುದಾನ ಮಂಜೂರು ಮಾಡುವ ಕುರಿತು.</t>
  </si>
  <si>
    <t>14.09.2017</t>
  </si>
  <si>
    <t>PI RGRHCL 638 BVM 2017-18</t>
  </si>
  <si>
    <t>ರಾಯಚೂರು ಜಿಲ್ಲೆಯಲ್ಲಿ ಜಿಯೋ ಡುಪ್ಲೀಕೇಟ್ ಆದ ಮನೆಗಳಿಗೆ ಸಂಬಂಧಿಸಿದಂತೆ.</t>
  </si>
  <si>
    <t>PI RGRHCL 639 BVM 2017-18</t>
  </si>
  <si>
    <t>ರಾಮನಗರ ಜಿಲ್ಲೆ ಕನಕಪುರ ತಾಲ್ಲೂಕಿನ ಸೋಮೇದ್ಯಾಪನಹಳ್ಳಿ ಗ್ರಾಮ ಪಂಚಾಯತಿಯಲ್ಲಿನ 2010-11ನೇ ಸಾಲಿನಲ್ಲಿ ಆಯ್ಕೆಯಾಗಿರುವ ಫಲಾನುಭವಿಯ ಜಿಪಿಯಸ್ ಮಾಡಿರುವ ನಿವೇಶನದ ಬದಲಾಗಿ ಬೇರೆ ನಿವೇಶನದ ಬದಲಾಗಿ ಬೇರೆ ನಿವೇಶನದಲ್ಲಿ ಮನೆನಿರ್ಮಿಸುವ ಬಗ್ಗೆ.</t>
  </si>
  <si>
    <t>PI RGRHCL 640 BVM 2017-18</t>
  </si>
  <si>
    <t>ವಿವಿಧ ಜಿಲ್ಲೆಗಳ ತಾಲ್ಲೂಕಿನ ವಿವಿಧ ಗ್ರಾಮ ಪಂಚಾಯತಿಗಳಲ್ಲಿನ ಫಲಾನುಭವಿಗಳ ಮನೆಗಳು ಬ್ಲಾಕ್ ಆಗಿರುವುದನ್ನು ಅನ್‍ಬ್ಲಾಕ್ ಮಾಡುವ ಕುರಿತು.</t>
  </si>
  <si>
    <t>PI RGRHCL 641 BVM 2017-18</t>
  </si>
  <si>
    <t xml:space="preserve">ಕೊಪ್ಪಳ ಜಿಲ್ಲೆಯಲ್ಲಿ ಮನೆ ಮಂಜೂರಾತಿ ಕೋರಿ, </t>
  </si>
  <si>
    <t>15.08.2017</t>
  </si>
  <si>
    <t>PI RGRHCL 642 BVM 2017-18</t>
  </si>
  <si>
    <t xml:space="preserve">ವಿವಿಧ ಜಿಲ್ಲೆಗಳ ತಾಲ್ಲೂಕಿನ ವಿವಿಧ ಗ್ರಾಮ ಪಂಚಾಯತಿಗಳಲ್ಲಿನ ಫಲಾನುಭವಿಗಳ ಮನೆಗಳನ್ನು ರದ್ದುಪಡಿಸುವ ಕುರಿತು. </t>
  </si>
  <si>
    <t>PI RGRHCL 643 BVM 2017-18</t>
  </si>
  <si>
    <t>ಬೆಂಗಳೂರು ನಗರ ಜಿಲ್ಲಾ ಪಂಚಾಯತಿಯಲ್ಲಿ ನಾಟ್ ಓಕೆಯಾಗಿ ತಿರಸ್ಕøತಗೊಂಡ ಮನೆಗಳಿಗೆ ಪ್ರಸ್ತಾವನೆ ಸಲ್ಲಿಸುವ ಬಗ್ಗೆ.</t>
  </si>
  <si>
    <t>PI RGRHCL 644 BVM 2017-18</t>
  </si>
  <si>
    <t>PI RGRHCL 645 BVM 2017-18</t>
  </si>
  <si>
    <t>ಚಿತ್ರದುರ್ಗ ಜಿಲ್ಲೆಯಲ್ಲಿ ಮನೆ ಮಂಜೂರಾತಿ ಕೋರಿ.</t>
  </si>
  <si>
    <t>PI RGRHCL 646 BVM 2017-18</t>
  </si>
  <si>
    <t>PI RGRHCL 647 BVM 2017-18</t>
  </si>
  <si>
    <t>16.09.2018</t>
  </si>
  <si>
    <t>PI RGRHCL 648 BVM 2017-18</t>
  </si>
  <si>
    <t>ಧಾರವಾಡ ಜಿಲ್ಲೆಯಲ್ಲಿ ಜಿಯೋ ಡುಪ್ಲೀಕೇಟ್ ಆದ ಮನೆಗಳಿಗೆ ಸಂಬಂಧಿಸಿದಂತೆ.</t>
  </si>
  <si>
    <t>PI RGRHCL 649 BVM 2017-18</t>
  </si>
  <si>
    <t>PI RGRHCL 650 BVM 2017-18</t>
  </si>
  <si>
    <t>ಹಾಸನ ಜಿಲ್ಲೆ ಸಕಲೇಶಪುರ ತಾಲ್ಲೂಕಿನ ವಿವಿಧ ಗ್ರಾಮಪಂಚಾಯತಿಗಳಿಗೆ ಮನೆಮಂಜೂರು ಮಾಡುವಂತೆ ಕೋರಿ</t>
  </si>
  <si>
    <t>18.09.2017</t>
  </si>
  <si>
    <t>PI RGRHCL 651 BVM 2017-18</t>
  </si>
  <si>
    <t xml:space="preserve">ಕಲುಬುರಗಿ ಜಿಲ್ಲೆಯಲ್ಲಿ ಮನೆ ಮಂಜೂರಾತಿ ಕೋರಿ. </t>
  </si>
  <si>
    <t>18..09.2017</t>
  </si>
  <si>
    <t>PI RGRHCL 652 BVM 2017-18</t>
  </si>
  <si>
    <t>PI RGRHCL 653 BVM 2017-18</t>
  </si>
  <si>
    <t>PI RGRHCL 654 BVM 2017-18</t>
  </si>
  <si>
    <t>ವಿವಿಧ ಜಿಲ್ಲೆಯಲ್ಲಿನ ಫಲಾನುಭವಿಗಳ ವಿವಿಧ ಹಂತದ ಛಾಯಾಚಿತ್ರವನ್ನು ರದ್ದು ಪಡಿಸುವ ಬಗ್ಗೆ.</t>
  </si>
  <si>
    <t>PI RGRHCL 655 BVM 2017-18</t>
  </si>
  <si>
    <t>ಉತ್ತರ ಕನ್ನಡ ಜಿಲ್ಲೆಯಲ್ಲಿ ಮನೆ ಮಂಜೂರಾತಿ ಕೋರಿ.</t>
  </si>
  <si>
    <t>PI RGRHCL 656 BVM 2017-18</t>
  </si>
  <si>
    <t>ವಿವಿಧ ಜಿಲ್ಲೆಗಳ ಫಲಾನುಭವಿಗಳನ್ನು ಬ್ಲಾಕ್ ಮಾಡುವ ಬಗ್ಗೆ.</t>
  </si>
  <si>
    <t>PI RGRHCL 657 BVM 2017-18</t>
  </si>
  <si>
    <t>PI RGRHCL 658 BVM 2017-18</t>
  </si>
  <si>
    <t>ಬೆಂಗಳೂರು ನಗರ ಜಿಲ್ಲೆ ಬೆಂಗಳೂರು ದಕ್ಷಿಣ ತಾಲ್ಲೂಕಿನ ಅಗರ ಗ್ರಾಮ ಪಂಚಾಯತಿಯ ಶ್ರೀ ಆರ್ ರಮೇಶ, ಕೊತ್ತನೂರು ಇವರಿಗೆ ಮನೆ ಮಂಜೂರು ಮಾಡುವಂತೆ ಕೋರಿರುವ ಕುರಿತು.</t>
  </si>
  <si>
    <t>PI RGRHCL 659 BVM 2017-18</t>
  </si>
  <si>
    <t>ಚಾಮರಾಜನಗರ ಜಿಲ್ಲೆ ಯೆಳಂದೂರು ತಾಲ್ಲುಕು ಮದ್ದೂರು ಗ್ರಾಮ ಪಂಚಾಯತಿಯಲ್ಲಿ ಫಲಾನುಭವಿಯನ್ನು ಬ್ಲಾಕ್ ಮಾಡುವ ಕುರಿತು.</t>
  </si>
  <si>
    <t>PI RGRHCL 660 BVM 2017-18</t>
  </si>
  <si>
    <t>ಗದಗ ಜಿಲ್ಲೆಯ ಶಿರಹಟ್ಟಿ ತಾಲ್ಲೂಕಿನ ಬಟ್ಟೂರು ಗ್ರಾಮ ಪಂಚಾಯತಿಯ ಫಲಾನುಭವಿಯ ಆಧಾರ್ ಸಂಖ್ಯೆಯನ್ನು ಸರಿಪಡಿಸುವ ಕುರಿತು.</t>
  </si>
  <si>
    <t>PI RGRHCL 661 BVM 2017-18</t>
  </si>
  <si>
    <t>PI RGRHCL 662 BVM 2017-18</t>
  </si>
  <si>
    <t>PI RGRHCL 663 BVM 2017-18</t>
  </si>
  <si>
    <t>PI RGRHCL 664 BVM 2017-18</t>
  </si>
  <si>
    <t>PI RGRHCL 665 BVM 2017-18</t>
  </si>
  <si>
    <t>PI RGRHCL 666 BVM 2017-18</t>
  </si>
  <si>
    <t>ವಿವಿಧ ವಸತಿ ಯೋಜನೆಯಡಿ ನಾಟ್ ಓಕೆ ಪ್ರಸ್ತಾವನೆಗಳು ರಿಜೇಕ್ಟ ಆಗಿರುವುದನ್ನು ತಾಲ್ಲೂಕು ಪಂಚಾಯತಿ ಲಾಗಿನ್‍ಗೆ ರಿರ್ಟನ್ ಮಾಡುವ ಬಗ್ಗೆ.</t>
  </si>
  <si>
    <t>PI RGRHCL 667 BVM 2017-18</t>
  </si>
  <si>
    <t>ಹಾವೇರಿ ಜಿಲ್ಲೆ, ಹಾನಗಲ್ಲ ತಾಲ್ಲೂಕು, ಹೇರೂರು ಗ್ರಾಮ ಪಂಚಾಯತಿ ವ್ಯಾಪ್ತಿಯಲ್ಲಿ ಜಿಪಿಎಸ್ ಮಿತಿಯಲ್ಲಿರುವುದಿಲ್ಲ ಎಂಬ ಸಮಸ್ಯೆಯನ್ನು ಬಗೆಹರಿಸುವ ಕುರಿತು</t>
  </si>
  <si>
    <t>PI RGRHCL 668 BVM 2017-18</t>
  </si>
  <si>
    <t xml:space="preserve">ವಿವಿಧ ಜಿಲ್ಲೆಗಳಲ್ಲಿ ಜಿಪಿಎಸ್ ಛಾಯಾಚಿತ್ರವನ್ನು ರದ್ದು ಪಡಿಸುವ ಬಗ್ಗೆ. </t>
  </si>
  <si>
    <t>PI RGRHCL 669 BVM 2017-18</t>
  </si>
  <si>
    <t xml:space="preserve">ಬೆಳಗಾವಿ ಜಿಲ್ಲೆಯ ಅಥಣಿ ತಾಲ್ಲೂಕಿನ ವಿವಿಧ ಗ್ರಾಮ ಪಂಚಾಯತಿಗಳಲ್ಲಿ ವಿವಿಧ ವಸತಿ ಯೋಜನೆಯಡಿ ಆಯ್ಕೆಯಾಗಿರುವ ಫಲಾನುಭವಿಗಳ ಮನೆಗಳ ಜಿಪಿಎಸ್ ಛಾಯಾಚಿತ್ರಗಳನ್ನು ರದ್ದುಪಡಿಸುವ ಬಗ್ಗೆ.  </t>
  </si>
  <si>
    <t>PI RGRHCL 670 BVM 2017-18</t>
  </si>
  <si>
    <t>ಉತÀ್ತರ ಕನ್ನಡ ಜಿಲ್ಲೆಯಲ್ಲಿ  ಜಿಯೋ ಡ್ಯೂಪ್ಲಿಕೇಟ್ ಆದ ಪ್ರಕರಣಗಳಿಗೆ ಸೂಕ್ತ ಕ್ರಮ ವಹಿಸುವ ಬಗ್ಗೆ.</t>
  </si>
  <si>
    <t>PI RGRHCL 671 BVM 2017-18</t>
  </si>
  <si>
    <t>ಬಾಗಲಕೋಟೆ ಜಿಲ್ಲೆ, ಬಾದಾಮಿ ತಾಲ್ಲೂಕು, ಕೈನಕಟ್ಟಿ ಗ್ರಾಮ ಪಂಚಾಯತಿ ವ್ಯಾಪ್ತಿಯಲ್ಲಿ ಅನರ್ಹ ಫಲಾನುಭವಿಗಳನ್ನು ಆಯ್ಕೆ ಮಾಡಿರುವ ಕುರಿತು.</t>
  </si>
  <si>
    <t>PI RGRHCL 672 BVM 2017-18</t>
  </si>
  <si>
    <t>ಬೆಳಗಾವಿ ಜಿಲ್ಲೆ, ಅಥಣಿ ತಾಲ್ಲೂಕು, ಆನಂತಪೂರ ಗ್ರಾಮ ಪಂಚಾಯತಿ ವ್ಯಾಪ್ತಿಯಲ್ಲಿ ಅನರ್ಹ ಫಲಾನುಭವಿಗಳನ್ನು ಆಯ್ಕೆ ಮಾಡಿರುವ ಕುರಿತು.</t>
  </si>
  <si>
    <t>PI RGRHCL 673 BVM 2017-18</t>
  </si>
  <si>
    <t>PI RGRHCL 674 BVM 2017-18</t>
  </si>
  <si>
    <t>ದಕ್ಷಿಣ ಕನ್ನಡ ಜಿಲ್ಲೆ, ಮಂಗಳೂರು ತಾಲ್ಲೂಕು, ಕಿನ್ಯಾ ಗ್ರಾಮಪಂಚಾಯತಿಯಲ್ಲಿ ವಸತಿ ಯೋಜನೆಯ ಫಲಾನುಭವಿಗಳು ನಿಯಮ ಉಲ್ಲಂಘಿಸಿ ಕಟ್ಟಡ ನಿರ್ಮಿಸುತ್ತಿರುವ ಕುರಿತು.</t>
  </si>
  <si>
    <t>PI RGRHCL 675 BVM 2017-18</t>
  </si>
  <si>
    <t>ದಕ್ಷಿಣ ಕನ್ನಡ ಜಿಲ್ಲೆ ಶ್ರೀಮತಿ ಸರೋಜಮ್ಮ ಕೋಂ ವೆಂಕಟ್ರಮಣ ಭಟ್‍ರವರು ವಸತಿ ಸೌಕರ್ಯ ಒದಗಿಸಿರುವ ಬಗ್ಗೆ ದೂರು.</t>
  </si>
  <si>
    <t>PI RGRHCL 676 BVM 2017-18</t>
  </si>
  <si>
    <t>ಹಾಸನ ಜಿಲ್ಲೆಯಲ್ಲಿ  ಮನೆ ಮಂಜುರಾತಿ ಕೋರಿ,</t>
  </si>
  <si>
    <t>PI RGRHCL 677 BVM 2017-18</t>
  </si>
  <si>
    <t xml:space="preserve">ಬೀದರ್ ಜಿಲ್ಲೆಯಲ್ಲಿ ಮನೆ ಮಂಜೂರಾತಿ ಕೋರಿ , </t>
  </si>
  <si>
    <t>PI RGRHCL 678 BVM 2017-18</t>
  </si>
  <si>
    <t>ವಿವಿಧ ಜಿಲ್ಲೆಗಳ ತಾಲ್ಲೂಕಿನ ವಿವಿಧ ಗ್ರಾಮ ಪಂಚಾಯತಿಗಳಲ್ಲಿ ಆಯ್ಕೆಯಾಗಿರುವ ಫಲಾನುಭವಿಗಳ ಮನೆಗಳ ಜಿಪಿಎಸ್ ಛಾಯಾಚಿತ್ರಗಳನ್ನು ರದ್ದುಪಡಿಸುವ ಬಗ್ಗೆ.  102920, 102949, 102963.</t>
  </si>
  <si>
    <t>PI RGRHCL 679 BVM 2017-18</t>
  </si>
  <si>
    <t xml:space="preserve">ಯಾದಗಿರಿ ಜಿಲ್ಲೆಯಲ್ಲಿ ಮನೆ ಮಂಜೂರಾತಿ ಕೋರಿ </t>
  </si>
  <si>
    <t>PI RGRHCL 680 BVM 2017-18</t>
  </si>
  <si>
    <t>ಉಡುಪಿ ಜಿಲ್ಲೆಯಲ್ಲಿ ಮನೆ ಮಂಜೂರಾತಿ ಕೋರಿ</t>
  </si>
  <si>
    <t>PI RGRHCL 681 BVM 2017-18</t>
  </si>
  <si>
    <t>PI RGRHCL 682 BVM 2017-18</t>
  </si>
  <si>
    <t>PI RGRHCL 683 BVM 2017-18</t>
  </si>
  <si>
    <t>ಹಾವೇರಿ ಜಿಲ್ಲೆಯಲ್ಲಿ ಜಿಯೋ ಡೂಪ್ಲೀಕೆಟ್ ಪ್ರಕರಣಗಳಿಗೆ ಸಂಬಂಧಪಟ್ಟಂತೆ ಕ್ರಮ ವಹಿಸುವ ಬಗ್ಗೆ.</t>
  </si>
  <si>
    <t>PI RGRHCL 684 BVM 2017-18</t>
  </si>
  <si>
    <t>ಧಾರವಾಡ ಜಿಲ್ಲೆಯಲ್ಲಿ ಜಿಯೋ ಡೂಪ್ಲೀಕೆಟ್ ಪ್ರಕರಣಗಳಿಗೆ ಸಂಬಂಧಪಟ್ಟಂತೆ ಕ್ರಮ ವಹಿಸುವ ಬಗ್ಗೆ.</t>
  </si>
  <si>
    <t>PI RGRHCL 685 BVM 2017-18</t>
  </si>
  <si>
    <t>ಉತ್ತರ ಕನ್ನಡ ಜಿಲ್ಲೆಯಲ್ಲಿ ಜಿಯೋ ಡೂಪ್ಲೀಕೆಟ್ ಪ್ರಕರಣಗಳಿಗೆ ಸಂಬಂಧ ಪಟ್ಟಂತೆ ಕ್ರಮ ವಹಿಸುವ ಬಗ್ಗೆ.</t>
  </si>
  <si>
    <t>PI RGRHCL 686 BVM 2017-18</t>
  </si>
  <si>
    <t>ಚಿತ್ರದುರ್ಗ ಜಿಲ್ಲೆಯಲ್ಲಿ ಮನೆ ಮಂಜೂರಾತಿ ಕೋರಿ,</t>
  </si>
  <si>
    <t>PI RGRHCL 687 BVM 2017-18</t>
  </si>
  <si>
    <t>ಪ್ರವಾಸ ಕಾರ್ಯಕ್ರಮ</t>
  </si>
  <si>
    <t>PI RGRHCL 688 BVM 2017-18</t>
  </si>
  <si>
    <t>ತುಮಕೂರು ಜಿಲ್ಲೆ, ಕುಣಿಗಲ್ ತಾಲ್ಲೂಕು, ಜೋಡಿಹೊಸಹಳ್ಳಿ ಗ್ರಾಮ ಪಂಚಾಯತಿ ವ್ಯಾಪ್ತಿಯಲ್ಲಿ ನಡೆದಿರವ ಅವ್ಯವಹಾರ ಕುರಿತು</t>
  </si>
  <si>
    <t>PI RGRHCL 689 BVM 2017-18</t>
  </si>
  <si>
    <t>ತುಮಕೂರು ಜಿಲ್ಲೆ, ಗುಬ್ಬಿ ತಾಲ್ಲೂಕು, ಕೊಪ್ಪ ಗ್ರಾಮ ಪಂಚಾಯತಿ ವ್ಯಾಪ್ತಿಯಲ್ಲಿ ನಡೆದಿರುವ ಅವ್ಯವಹಾರ ಕುರಿತು.</t>
  </si>
  <si>
    <t>PI RGRHCL 690 BVM 2017-18</t>
  </si>
  <si>
    <t xml:space="preserve">ರಾಯಚೂರು ಜಿಲ್ಲೆಯ ಫಲಾನುಭವಿಯ  ಫóಂಡ್ ಬ್ಲಾಕ್ ಆಗಿರುವುದನ್ನು ಅನ್‍ಬ್ಲಾಕ್ ಮಾಡುವ ಬಗ್ಗೆ. </t>
  </si>
  <si>
    <t>PI RGRHCL 691 BVM 2017-18</t>
  </si>
  <si>
    <t>ಮೈಸೂರು ಜಿಲ್ಲೆ, ಪಿರಿಯಾಪಟ್ಟಣ ತಾಲ್ಲೂಕು, ಹಳೇಪೇಟೆ ಕಂಠಾಪುರ ಗ್ರಾಮದ ವ್ಯಾಪ್ತಿಯಲ್ಲಿ ನಡೆದಿರುವ ಅವ್ಯವಹಾರ ಕುರಿತು.</t>
  </si>
  <si>
    <t>PI RGRHCL 692 BVM 2017-18</t>
  </si>
  <si>
    <t>ರಾಯಚೂರು ಜಿಲ್ಲೆ, ಸಿಂಧನೂರು ತಾಲ್ಲೂಕು, ಕಲ್ಮಂಗಿ ಗ್ರಾಮ ಪಂಚಾಯತಿ ವ್ಯಾಪ್ತಿಯಲ್ಲಿ ನಡೆದಿರುವ ಅವ್ಯವಹಾರ ಕುರಿತು.</t>
  </si>
  <si>
    <t>PI RGRHCL 693 BVM 2017-18</t>
  </si>
  <si>
    <t>ಕೊಪ್ಪಳ ಜಿಲ್ಲೆ, ಗಂಗಾವತಿ ತಾಲ್ಲೂಕು, ಬೇವಿನಹಾಳ ಗ್ರಾಮ ಪಂಚಾಯತಿ ವ್ಯಾಪ್ತಿಯಲ್ಲಿ ನಡೆದಿರುವ ಅವ್ಯವಹಾರ ಕುರಿತು.</t>
  </si>
  <si>
    <t>PI RGRHCL 694 BVM 2017-18</t>
  </si>
  <si>
    <t>PI RGRHCL 695 BVM 2017-18</t>
  </si>
  <si>
    <t>PI RGRHCL 696 BVM 2017-18</t>
  </si>
  <si>
    <t xml:space="preserve">ಯಾದಗಿರಿ ಜಿಲ್ಲೆಯಲ್ಲಿ ಮನೆ ಮಂಜೂರಾತಿ ಕೋರಿ, </t>
  </si>
  <si>
    <t>PI RGRHCL 697 BVM 2017-18</t>
  </si>
  <si>
    <t xml:space="preserve">ವಿಜಯಪುರ ಜಿಲ್ಲೆಯಲ್ಲಿ ಮನೆ ಮಂಜೂರಾತಿ ಕೋರಿ. </t>
  </si>
  <si>
    <t>PI RGRHCL 698 BVM 2017-18</t>
  </si>
  <si>
    <t xml:space="preserve">ಗದಗ ಜಿಲ್ಲೆಯಲ್ಲಿ ಮನೆ ಮಂಜೂರಾತಿ ಕೋರಿ. </t>
  </si>
  <si>
    <t>PI RGRHCL 699 BVM 2017-18</t>
  </si>
  <si>
    <t>ತುಮಕೂರು ಜಿಲ್ಲೆಯ ಕುಣಿಗಲ್ ತಾಲ್ಲೂಕಿನ ಪಡುವಗೆಎ ಗ್ರಾಮ ಪಂಚಾಯತಿಯಲ್ಲಿ ಬಸವ ವಸತಿ ಯೋಜನೆಯಡಿ ಆಯ್ಕೆಯಾಗಿರುವ ಫಲಾನುಭವಿಯ ಮನೆಯನ್ನು ಬ್ಲಾಕ್ ಮಾಡಿಸುವ ಕುರಿತು.</t>
  </si>
  <si>
    <t>PI RGRHCL 700 BVM 2017-18</t>
  </si>
  <si>
    <t>ಬಸವ ವಸತಿ ಯೋಜನೆಯಡಿ ಆಯ್ಕೆಯಾಗಿರುವ ಫಲಾನುಭವಿಗೆ ಅನುದಾನ ಬಿಡುಗಡೆಯಾಗದಿರುವ ಕಾರಣ ಅಗತ್ಯ ಕ್ರಮ ಕೈಗೊಳ್ಳುವ ಕುರಿತು.</t>
  </si>
  <si>
    <t>09.10.2017</t>
  </si>
  <si>
    <t>PI RGRHCL 701 BVM 2017-18</t>
  </si>
  <si>
    <t xml:space="preserve">ಹಾವೇರಿ ಜಿಲ್ಲೆಯ ರಾಣೇಬೆನ್ನೂರು ತಾಲ್ಲೂಕಿನ ಹೊನ್ನತ್ತಿ ಗ್ರಾ. ಪಂ.ಯಲ್ಲಿ ಆಯ್ಕೆಯಾಗಿರುವ ಫಲಾನುಭವಿಯ ಮನೆಯು ಬ್ಲಾಕ್ ಆಗಿರುವುದನ್ನು ಅನ್‍ಬ್ಲಾಕ್ ಮಾಡುವ ಕುರಿತು._x000D_
</t>
  </si>
  <si>
    <t>PI RGRHCL 702 BVM 2017-18</t>
  </si>
  <si>
    <t>ರಾಯಾಚುರು ಜಿಲ್ಲೆಯ ಲಿಂಗಸೂರು ತಾಲ್ಲೂಕಿನ ಹಲ್ಕಾವಟಗಿ ಗ್ರಾಮ ಪಂಚಾಯಿತಿಯಲ್ಲಿ ಫಲಾನುಭವಿಗಳ ಆಯ್ಕೆಯಲ್ಲಿ ನಡೆದಿರುವ ಅವ್ಯವಹಾರದ ಬಗ್ಗೆ</t>
  </si>
  <si>
    <t>PI RGRHCL 703 BVM 2017-18</t>
  </si>
  <si>
    <t>ಉತ್ತರ ಕನ್ನಡ ಜಿಲ್ಲೆ ಸಿರಸಿ-ಸಿದ್ದಾಪೂರ ವಿಧಾನಸಭಾ ಕ್ಷೇತ್ರಕ್ಕೆ 2017-18ನೇ ಸಾಲಿನ ಬಸವ ವಸತಿ ಯೋಜನೆಯಡಿ ಹೆಚ್ಚುವರಿಯಾಗಿ ಮಂಜೂರು ಮಾಡಲಾದ ಮನೆಗಳ ಗುರಿಗೆ ಎದುರಾಗಿ ಅಧ್ಯತೆಯ ಮೇರೆಗೆ ಫಲಾನುಭವಿಗಳನ್ನು ಆಯ್ಕೆಗೊಳಿಸುವ ಕುರಿತು.</t>
  </si>
  <si>
    <t>PI RGRHCL 704 BVM 2017-18</t>
  </si>
  <si>
    <t>ರಾಮನಗರ ಜಿಲ್ಲೆಯ ಕನಕಪುರ ತಾಲ್ಲೂಕಿನ ವಿವಿಧ ಗ್ರಾಮ ಪಂಚಾಯತಿಗಳಲ್ಲಿ ಆಯ್ಕೆಯಾಗಿರುವ ಫಲಾನುಭವಿಗಳ ಮನೆಗಳ ಫೋಟೋ ಮಿಸ್ ಮ್ಯಾಚ್ ಆಗಿರುವುದನ್ನು ಓಕೆ ಮಾಡಿಸುವ ಕುರಿತು.</t>
  </si>
  <si>
    <t>PI RGRHCL 705 BVM 2017-18</t>
  </si>
  <si>
    <t>PI RGRHCL 706 BVM 2017-18</t>
  </si>
  <si>
    <t>PI RGRHCL 707 BVM 2017-18</t>
  </si>
  <si>
    <t>ಚಾಮರಾಜನಗರ ಜಿಲ್ಲೆಯಲ್ಲಿ ಮನೆ ಮಂಜೂರಾತಿ ಕೋರಿ.</t>
  </si>
  <si>
    <t>PI RGRHCL 708 BVM 2017-18</t>
  </si>
  <si>
    <t>PI RGRHCL 709 BVM 2017-18</t>
  </si>
  <si>
    <t>PI RGRHCL 710 BVM 2017-18</t>
  </si>
  <si>
    <t>PI RGRHCL 711 BVM 2017-18</t>
  </si>
  <si>
    <t xml:space="preserve">ವಿವಿಧ ಜಿಲ್ಲೆಗಳ ತಾಲ್ಲೂಕಿನ ವಿವಿದ ಗ್ರಾಮ ಪಂಚಾಯತಿಗಳಲ್ಲಿ ಬಸವ ವಸತಿ ಯೋಜನೆಯಡಿ ಆಯ್ಕೆಯಾಗಿರುವ ಫಲಾನುವಿಗಳ ವಿವಿಧ ಹಂತ ಜಿಪಿಎಸ್ ಛಾಯಾಚಿತ್ರಗಳನ್ನು ರದ್ದು ಪಡಿಸುವಂತೆ ಕೋರಿ. </t>
  </si>
  <si>
    <t>PI RGRHCL 712 BVM 2017-18</t>
  </si>
  <si>
    <t>ಬಳ್ಳಾರಿ ಜಿಲ್ಲೆ, ಹೊಸಪೇಟೆ ತಾಲ್ಲೂಕು, ಪಾಪಿನಾಯಕನಹಳ್ಳಿ ಗ್ರಾಮ ಪಂಚಾಯಿತಿಯಲ್ಲಿ ನಡೆದಿರುವ ಅವ್ಯವಹಾರದ ಬಗ್ಗೆ</t>
  </si>
  <si>
    <t>PI RGRHCL 713 BVM 2017-18</t>
  </si>
  <si>
    <t>ರಾಯಚೂರು ಜಿಲ್ಲೆ ದೇವದುರ್ಗ ತಾಲ್ಲೂಕಿನ ಹಿರೇಬೂದೂರು ಗ್ರಾಮ ಪಂಚಾಯಿತಿ ವ್ಯಾಪ್ತಿಯಲ್ಲಿ ಬರುವ ಮಶಿಹಾಳ ಗ್ರಾಮದಲ್ಲಿ ನಡೆದಿರುವ ಅವ್ಯವಹಾರದ ಬಗ್ಗೆ.</t>
  </si>
  <si>
    <t>PI RGRHCL 714 BVM 2017-18</t>
  </si>
  <si>
    <t>PI RGRHCL 715 BVM 2017-18</t>
  </si>
  <si>
    <t xml:space="preserve">ವಿಜಯಪುರ ಜಿಲ್ಲೆಯಲ್ಲಿ ಮನೆ ಮಂಜೂರಾತಿ ಕೋರಿ </t>
  </si>
  <si>
    <t>PI RGRHCL 716 BVM 2017-18</t>
  </si>
  <si>
    <t>PI RGRHCL 717 BVM 2017-18</t>
  </si>
  <si>
    <t>PI RGRHCL 718 BVM 2017-18</t>
  </si>
  <si>
    <t>PI RGRHCL 719 BVM 2017-18</t>
  </si>
  <si>
    <t>ಮಂಡ್ಯ ಜಿಲ್ಲೆ, ಮಳವಳ್ಳಿ ತಾಲ್ಲೂಕಿಗೆ ನೀಡಿರುವ 850 ಹೆಚ್ಚುವರಿ ಮನೆಗಳಿಗೆ ಫಲಾನುಭವಿಗಳನ್ನು ಆಯ್ಕೆಗೊಳಿಸುವ ಕುರಿತು.</t>
  </si>
  <si>
    <t>PI RGRHCL 720 BVM 2017-18</t>
  </si>
  <si>
    <t>PI RGRHCL 721 BVM 2017-18</t>
  </si>
  <si>
    <t>ಮೈಸೂರು ಜಿಲ್ಲೆ, ನಂಜನಗೂಡು ತಾಲ್ಲೂಕು, ಹುಳಿಮಾವು ಗ್ರಾಮ ಪಂಚಾಯತಿ ವ್ಯಾಪ್ತಿಯಲ್ಲಿ ಜಿಪಿಎಸ್ ಮಿತಿಯಲ್ಲಿರುವುದಿಲ್ಲ ಎಂಬ ಸಮಸ್ಯೆಯನ್ನು ಬಗೆಹರಿಸುವ ಕುರಿತು</t>
  </si>
  <si>
    <t>PI RGRHCL 722 BVM 2017-18</t>
  </si>
  <si>
    <t>PI RGRHCL 723 BVM 2017-18</t>
  </si>
  <si>
    <t>PI RGRHCL 724 BVM 2017-18</t>
  </si>
  <si>
    <t>ಬಸವ ವಸತಿ ಯೋಜನೆಯಡಿ ವಿವಿಧ ಜಿಲ್ಲೆಗಳಲ್ಲಿ ಆಯ್ಕೆಯಾಗಿರುವ ಫಲಾನುಭವಿಗಳು ವಿವಿಧ ಕಾರಣಗಳಿಂದ ಮನೆಗಳನ್ನು ರದ್ದು ಪಡಿಸುವಂತೆ ಕೋರಿರುತ್ತಾರೆ.</t>
  </si>
  <si>
    <t>PI RGRHCL 725 BVM 2017-18</t>
  </si>
  <si>
    <t>PI RGRHCL 726 BVM 2017-18</t>
  </si>
  <si>
    <t>PI RGRHCL 727 BVM 2017-18</t>
  </si>
  <si>
    <t>ರಾಯಚೂರು ಜಿಲ್ಲೆ, ಲಿಂಗಸೂಗುರು ತಾಲ್ಲೂಕು, ಮಟ್ಟೂರು ಗ್ರಾಮ ಪಂಚಾಯತಿ ವ್ಯಾಪ್ತಿಯಲ್ಲಿ ಮನೆ ಮಂಜೂರಾತಿ ಕೋರಿ</t>
  </si>
  <si>
    <t>PI RGRHCL 728 BVM 2017-18</t>
  </si>
  <si>
    <t>PI RGRHCL 729 BVM 2017-18</t>
  </si>
  <si>
    <t>ಹಾವೇರಿ ಜಿಲ್ಲೆ, ಸವಣೂರು ತಾಲ್ಲೂಕು, ಡಂಬರಮತ್ತೂರು ಗ್ರಾಮ ಪಂಚಾಯತಿ ವ್ಯಾಪ್ತಿಯಲ್ಲಿ ಅನುದಾನವನ್ನು ತಡೆಹಿಡಿಯುವ ಕುರಿತು.</t>
  </si>
  <si>
    <t>PI RGRHCL 730 BVM 2017-18</t>
  </si>
  <si>
    <t>PI RGRHCL 731 BVM 2017-18</t>
  </si>
  <si>
    <t>ದಾವಣಗೆರೆ ಜಿಲ್ಲೆ, ಹರಪನಹಳ್ಳಿ ತಾಲ್ಲೂಕು, ಮ್ಯದೂರು ಗ್ರಾಮ ಪಂಚಾಯತಿ ವ್ಯಾಪ್ತಿಯಲ್ಲಿ ಫಲಾನುಭವಿಯ ಹೆಸರನ್ನು ನಿಗಮದ ಸಾಫ್ಟ್‍ವೇರ್‍ನಲ್ಲಿ ನಮೂದಿಸುವ ಕುರಿತು.</t>
  </si>
  <si>
    <t>PI RGRHCL 732 BVM 2017-18</t>
  </si>
  <si>
    <t>ದಾವಣಗೆರೆ ಜಿಲ್ಲೆಯಲ್ಲಿ ಮನೆ ಮಂಜೂರಾತಿ ಕೋರಿ.</t>
  </si>
  <si>
    <t>PI RGRHCL 733 BVM 2017-18</t>
  </si>
  <si>
    <t>ಯಾದಗಿರಿ ಜಿಲ್ಲೆ, ಸುರಪುರ ತಾಲ್ಲೂಕು, ಬಾಚಿಮಟ್ಟಿ ಗ್ರಾಮದ ಕಚಕನೂರು ಗ್ರಾಮ ಪಂಚಾಯತಿಯಲ್ಲಿ ಫಲಾನುಭವಿಗಳ ಆಯ್ಕೆಯಲ್ಲಿ ನಡೆದಿರುವ ಅವ್ಯವಹಾರ ಕುರಿತು.</t>
  </si>
  <si>
    <t>PI RGRHCL 734 BVM 2017-18</t>
  </si>
  <si>
    <t>PI RGRHCL 735 BVM 2017-18</t>
  </si>
  <si>
    <t>PI RGRHCL 736 BVM 2017-18</t>
  </si>
  <si>
    <t>PI RGRHCL 737 BVM 2017-18</t>
  </si>
  <si>
    <t>ಬೆಳಗಾವಿ ಜಿಲ್ಲೆ, ಹುಕ್ಕೇರಿ ತಾಲ್ಲೂಕು, ಬೋರಗಲ್ಲ ಗ್ರಾಮದ ಗ್ರಾಮ ಪಂಚಾಯತಿಯಲ್ಲಿ ಫಲಾನುಭವಿಗಳ ಆಯ್ಕೆಯಲ್ಲಿ ನಡೆದಿರುವ ಅವ್ಯವಹಾರ ಕುರಿತು.</t>
  </si>
  <si>
    <t>PI RGRHCL 738 BVM 2017-18</t>
  </si>
  <si>
    <t>ಧಾರವಾಡ ಜಿಲ್ಲೆ, ಕುಂದಗೋಳ ತಾಲ್ಲೂಕು, ಕುಬಿಹಾಳ ಗ್ರಾಮ ಪಂಚಾಯತಿ ವ್ಯಾಪ್ತಿಯ ಚನ್ನಬಸವ್ವ ಕೋಂ ಈರಯ್ಯಾರವರ (ಫ.ಕೋಡ್ 81374) ತಳಪಾಯ ಹಂತದ ಛಾಯಾಚಿತ್ರವನ್ನು ರದ್ದುಪಡಿಸುವ ಕುರಿತು.</t>
  </si>
  <si>
    <t>PI RGRHCL 739 BVM 2017-18</t>
  </si>
  <si>
    <t>ಯಾದಗಿರಿ ಜಿಲ್ಲೆಯಲ್ಲಿ ಸುರಪುರ ತಾಲ್ಲೂಕು, ಬಾಚಿಮಟ್ಟಿಹಳ್ಳಿ  ಗ್ರಾಮದ ಕಚಕನೂರು ಗ್ರಾಮ ಪಂಚಾಯತಿಯಲ್ಲಿ ಫಲಾನುಭವಿಗಳ ಆಯ್ಕೆಯಲ್ಲಿ ನಡೆದಿರುವ ಅವ್ಯವಹಾರದ ಕುರಿತು.</t>
  </si>
  <si>
    <t>PI RGRHCL 740 BVM 2017-18</t>
  </si>
  <si>
    <t>ಚಿತ್ರದುರ್ಗ ಜಿಲ್ಲೆಯಲ್ಲಿ ಆಯ್ಕೆಯಾದ ಫಲಾನುಭವಿಗಳ ಫಂಡ್ ಬ್ಲಾಕ್ ಆಗಿರುವುದನ್ನು ಅನ್ ಬ್ಲಾಕ್ ಮಾಡುವ ಬಗ್ಗೆ.</t>
  </si>
  <si>
    <t>PI RGRHCL 741 BVM 2017-18</t>
  </si>
  <si>
    <t>ಶಿವಮೊಗ್ಗ ಜಿಲ್ಲೆಯಲ್ಲಿ  ಇರುವ ಜಿ.ಪಿಎಸ್ ಛಾಯಾಚಿತ್ರವನ್ನು ರದ್ದುಪಡಿಸುವ ಬಗ್ಗೆ</t>
  </si>
  <si>
    <t>PI RGRHCL 742 BVM 2017-18</t>
  </si>
  <si>
    <t>ಗ್ರಾಮ ಪಂಚಾಯತಿ ಮಟ್ಟದಲ್ಲಿ ಜಿಪಿಎಸ್ ಸರ್ಟಿಫ್ವೈ ಮಾಡಲು ವಿಳಂಬ ಆಗುತ್ತಿರುವ ಕುರಿತು.</t>
  </si>
  <si>
    <t>PI RGRHCL 743 BVM 2017-18</t>
  </si>
  <si>
    <t>ಉಡುಪಿ ಜಿಲ್ಲೆಯಲ್ಲಿ ಮನೆ ಮಂಜೂರಾತಿ ಕೋರಿ.</t>
  </si>
  <si>
    <t>PI RGRHCL 744 BVM 2017-18</t>
  </si>
  <si>
    <t>ಕೊಪ್ಪಳ ಜಿಲ್ಲೆ, ಯಲಬುರಗ ತಾಲ್ಲೂಕು, ವಣಗೇರಿ ಗ್ರಾಮ ಪಂಚಾಯತಿ ವ್ಯಾಪ್ತಿಯಲ್ಲಿ ನಡೆದಿರುವ ಅವ್ಯವಹಾರ ಕುರಿತು.</t>
  </si>
  <si>
    <t>PI RGRHCL 745 BVM 2017-18</t>
  </si>
  <si>
    <t>ಧಾರವಾಡ ಜಿಲ್ಲೆಯಲ್ಲಿ ಮನೆ ಮಂಜೂರಾತಿ ಕೋರಿ.</t>
  </si>
  <si>
    <t>PI RGRHCL 746 BVM 2017-18</t>
  </si>
  <si>
    <t>PI RGRHCL 747 BVM 2017-18</t>
  </si>
  <si>
    <t>PI RGRHCL 748 BVM 2017-18</t>
  </si>
  <si>
    <t>ದಕ್ಷಿಣ ಕನ್ನಡ ಜಿಲ್ಲೆ, ಪುತ್ತೂರು ತಾಲ್ಲೂಕು, ವಿವಿಧ ಗ್ರಾಮ ಪಂಚಾಯತಿ ವ್ಯಾಪ್ತಿಯಲ್ಲಿ ಫಲಾನುಭವಿಗಳ ಅನುದಾನವನ್ನು ಬಿಡುಗಡೆ ಮಾಡುವ ಕುರಿತು.</t>
  </si>
  <si>
    <t>PI RGRHCL 749 BVM 2017-18</t>
  </si>
  <si>
    <t xml:space="preserve">ಮಂಡ್ಯ ಜಿಲ್ಲೆಯಲ್ಲಿ ರಿಜೆಕ್ಟ್ ಆದ ಮನೆಗಳನ್ನು ರಿಟರ್ನ್ ಮಾಡುವ ಬಗ್ಗೆ. </t>
  </si>
  <si>
    <t>PI RGRHCL 750 BVM 2017-18</t>
  </si>
  <si>
    <t>ಬೀದರ್ ಜಿಲ್ಲೆ, ಭಾಲ್ಕಿ ತಾಲ್ಲೂಕು, ತಳವಾಡ ಗ್ರಾಮ ಪಂಚಾಯತಿ ವ್ಯಾಪ್ತಿಯಲ್ಲಿ ನಡೆದಿರುವ ಅವ್ಯವಹಾರ ಕುರಿತು.</t>
  </si>
  <si>
    <t>PI RGRHCL 751 BVM 2017-18</t>
  </si>
  <si>
    <t>ಕೊಪ್ಪಳ ಜಿಲ್ಲೆ, ವಿವಿಧ ತಾಲ್ಲೂಕು, ವಿವಿಧ ಗ್ರಾಮ ಪಂಚಾಯತಿ ವ್ಯಾಪ್ತಿಯಲ್ಲಿ ಮನೆ ಮಂಜೂರಾತಿ ಕೋರಿ</t>
  </si>
  <si>
    <t>PI RGRHCL 752 BVM 2017-18</t>
  </si>
  <si>
    <t>ವಿವಿಧ ಜಿಲ್ಲೆಗಳಲ್ಲಿ ಬಸವ ವಸತಿ ಯೋಜನೆಯಡಿ ಆಯ್ಕೆಯಾಗಿರುವ ಫಲಾನುಭವಿಗಳ ಮನೆಗಳನ್ನು ರದ್ದು ಪಡಿಸುವ ಬಗ್ಗೆ. 103695</t>
  </si>
  <si>
    <t>PI RGRHCL 753 BVM 2017-18</t>
  </si>
  <si>
    <t>PI RGRHCL 754 BVM 2017-18</t>
  </si>
  <si>
    <t>ಕೊಡಗು ಜಿಲ್ಲೆಯಲ್ಲಿ ನಡೆದಿರುವ ಅವ್ಯವಹಾರ ಕುರಿತು</t>
  </si>
  <si>
    <t>PI RGRHCL 755 BVM 2017-18</t>
  </si>
  <si>
    <t>ವಿಜಯಪುರ ಜಿಲ್ಲೆಯಲ್ಲಿ ನಡೆದಿರುವ ಅವ್ಯವಹಾರ ಕುರಿತು</t>
  </si>
  <si>
    <t>PI RGRHCL 756 BVM 2017-18</t>
  </si>
  <si>
    <t>PI RGRHCL 757 BVM 2017-18</t>
  </si>
  <si>
    <t>ತುಮಕೂರು ಜಿಲ್ಲೆಯಲ್ಲಿ ನಡೆದಿರುವ ಅವ್ಯವಹಾರ ಕುರಿತು</t>
  </si>
  <si>
    <t>PI RGRHCL 758 BVM 2017-18</t>
  </si>
  <si>
    <t>PI RGRHCL 759 BVM 2017-18</t>
  </si>
  <si>
    <t>PI RGRHCL 760 BVM 2017-18</t>
  </si>
  <si>
    <t>PI RGRHCL 761 BVM 2017-18</t>
  </si>
  <si>
    <t>PI RGRHCL 762 BVM 2017-18</t>
  </si>
  <si>
    <t>PI RGRHCL 763 BVM 2017-18</t>
  </si>
  <si>
    <t>PI RGRHCL 764 BVM 2017-18</t>
  </si>
  <si>
    <t>PI RGRHCL 765 BVM 2017-18</t>
  </si>
  <si>
    <t>PI RGRHCL 766 BVM 2017-18</t>
  </si>
  <si>
    <t>PI RGRHCL 767 BVM 2017-18</t>
  </si>
  <si>
    <t>PI RGRHCL 768 BVM 2017-18</t>
  </si>
  <si>
    <t>PI RGRHCL 769 BVM 2017-18</t>
  </si>
  <si>
    <t>PI RGRHCL 770 BVM 2017-18</t>
  </si>
  <si>
    <t>PI RGRHCL 771 BVM 2017-18</t>
  </si>
  <si>
    <t>PI RGRHCL 772 BVM 2017-18</t>
  </si>
  <si>
    <t>PI RGRHCL 773 BVM 2017-18</t>
  </si>
  <si>
    <t>PI RGRHCL 774 BVM 2017-18</t>
  </si>
  <si>
    <t>PI RGRHCL 775 BVM 2017-18</t>
  </si>
  <si>
    <t>PI RGRHCL 776 BVM 2017-18</t>
  </si>
  <si>
    <t>PI RGRHCL 777 BVM 2017-18</t>
  </si>
  <si>
    <t>PI RGRHCL 778 BVM 2017-18</t>
  </si>
  <si>
    <t>PI RGRHCL 779 BVM 2017-18</t>
  </si>
  <si>
    <t>PI RGRHCL 780 BVM 2017-18</t>
  </si>
  <si>
    <t>PI RGRHCL 781 BVM 2017-18</t>
  </si>
  <si>
    <t>PI RGRHCL 782 BVM 2017-18</t>
  </si>
  <si>
    <t>PI RGRHCL 783 BVM 2017-18</t>
  </si>
  <si>
    <t>PI RGRHCL 784 BVM 2017-18</t>
  </si>
  <si>
    <t>PI RGRHCL 785 BVM 2017-18</t>
  </si>
  <si>
    <t>PI RGRHCL 786 BVM 2017-18</t>
  </si>
  <si>
    <t>PI RGRHCL 787 BVM 2017-18</t>
  </si>
  <si>
    <t>PI RGRHCL 788 BVM 2017-18</t>
  </si>
  <si>
    <t>PI RGRHCL 789 BVM 2017-18</t>
  </si>
  <si>
    <t>PI RGRHCL 790 BVM 2017-18</t>
  </si>
  <si>
    <t>PI RGRHCL 791 BVM 2017-18</t>
  </si>
  <si>
    <t>PI RGRHCL 792 BVM 2017-18</t>
  </si>
  <si>
    <t>PI RGRHCL 793 BVM 2017-18</t>
  </si>
  <si>
    <t>PI RGRHCL 794 BVM 2017-18</t>
  </si>
  <si>
    <t>PI RGRHCL 795 BVM 2017-18</t>
  </si>
  <si>
    <t>PI RGRHCL 796 BVM 2017-18</t>
  </si>
  <si>
    <t>PI RGRHCL 797 BVM 2017-18</t>
  </si>
  <si>
    <t>ವಸತಿ ಯೋಜನೆಯಡಿ ನಿರ್ಮಾಣ ಮಾಡಿದ ಶೌಚಾಲಯಗಳ ಅನುದಾನ ಬಿಡುಗಡೆ ಮಾಡುವ ಕುರಿತು.</t>
  </si>
  <si>
    <t>PI RGRHCL 798 BVM 2017-18</t>
  </si>
  <si>
    <t>ವಿವಿಧ ಜಿಲ್ಲೆಗಳ ತಾಲ್ಲೂಕಿನ ವಿವಿಧ ಗ್ರಾಮ ಪಂಚಾಯತಿಗಳಲ್ಲಿ ಆಯ್ಕೆಯಾಗಿರುವ ಫಲಾನುಭವಿಗಳ ಮನೆಗಳ ಜಿಪಿಎಸ್ ಛಾಯಾಚಿತ್ರಗಳನ್ನು ರದ್ದುಪಡಿಸುವ ಬಗ್ಗೆ.</t>
  </si>
  <si>
    <t>PI RGRHCL 799 BVM 2017-18</t>
  </si>
  <si>
    <t>PI RGRHCL 800 BVM 2017-18</t>
  </si>
  <si>
    <t>PI RGRHCL 801 BVM 2017-18</t>
  </si>
  <si>
    <t>PI RGRHCL 802 BVM 2017-18</t>
  </si>
  <si>
    <t>ಚಿತ್ರದುರ್ಗ ಮನೆ ಮಂಜೂರಾತಿ ಕೋರಿ</t>
  </si>
  <si>
    <t>PI RGRHCL 803 BVM 2017-18</t>
  </si>
  <si>
    <t>ಕಲುಬುರ್ಗಿ ಮನೆ ಮಂಜೂರಾತಿ ಕೋರಿ</t>
  </si>
  <si>
    <t>PI RGRHCL 804 BVM 2017-18</t>
  </si>
  <si>
    <t>ಬೆಳಗಾವಿ ಮನೆ ಮಂಜೂರಾತಿ ಕೋರಿ</t>
  </si>
  <si>
    <t>PI RGRHCL 805 BVM 2017-18</t>
  </si>
  <si>
    <t xml:space="preserve">ಈIಐಇ ಈಔಖ ಖಇಅಔಖಆ </t>
  </si>
  <si>
    <t>PI RGRHCL 806 BVM 2017-18</t>
  </si>
  <si>
    <t>PI RGRHCL 807 BVM 2017-18</t>
  </si>
  <si>
    <t>ವಿವಿಧ ಜಿಲ್ಲೆಗಳಲ್ಲಿ ವಸತಿ ಯೋಜನೆಯಡಿ ಆಯ್ಕೆಯಾಗಿರುವ ಫಲಾನುಭವಿಗಳಿಗೆ ಅನುದಾನ ಬಿಡುಗಡೆ ಮಾಡುವಂತೆ ಹಾಗೂ ಬ್ಲಾಕ್ ಆಗಿರುವುದನ್ನು ತೆರವುಗೊಳಿಸುವಂತೆ ಕೋರಿರುತ್ತಾರೆ</t>
  </si>
  <si>
    <t>PI RGRHCL 808 BVM 2017-18</t>
  </si>
  <si>
    <t>ಮೈಸೂರು ಜಿಲ್ಲೆಯಲ್ಲಿ ಬಸವ ವಸತಿ ಯೋಜನೆಯಡಿ ಆಯ್ಕೆಯಾಗಿರುವ ಫಲಾನುಭವಿಯ ನಾಟ್ ಓಕೆಯಾಗಿರುವ ಪ್ರಸ್ತಾವನೆಯನ್ನು ಓಕೆ ಮಾಡಿಸುವ ಕುರಿತು.</t>
  </si>
  <si>
    <t>PI RGRHCL 809 BVM 2017-18</t>
  </si>
  <si>
    <t xml:space="preserve">ಗುಂಜಳ್ಳಿ ಗ್ರಾಮ ಪಂಚಾಯತಿಯಲ್ಲಿ ವಸತಿ ಯೋಜನೆಯ ಫಲಾನುಭವಿಗಳ ಮನೆ ಫಂಡ್ ಬ್ಲಾಕ್ ಆದ ಮನೆಗಳಿಗೆ ಅನುದಾನ ಬಿಡುಗಡೆ ಮಾಡುವ ಕುರಿತು. </t>
  </si>
  <si>
    <t>PI RGRHCL 810 BVM 2017-18</t>
  </si>
  <si>
    <t>2.11.2017</t>
  </si>
  <si>
    <t>PI RGRHCL 811 BVM 2017-18</t>
  </si>
  <si>
    <t>PI RGRHCL 812 BVM 2017-18</t>
  </si>
  <si>
    <t>PI RGRHCL 813 BVM 2017-18</t>
  </si>
  <si>
    <t>PI RGRHCL 814 BVM 2017-18</t>
  </si>
  <si>
    <t>PI RGRHCL 815 BVM 2017-18</t>
  </si>
  <si>
    <t>ಬೆಂಗಳೂರು ಗ್ರಾಮಾಂತರ ಜಿಲ್ಲೆ (ದೊಡ್ಡಬಳ್ಳಾಪುರ)ಯಲ್ಲಿ ಮನೆ ಮಂಜೂರಾತಿ ಕೋರಿ</t>
  </si>
  <si>
    <t>PI RGRHCL 816 BVM 2017-18</t>
  </si>
  <si>
    <t>PI RGRHCL 817 BVM 2017-18</t>
  </si>
  <si>
    <t>PI RGRHCL 818 BVM 2017-18</t>
  </si>
  <si>
    <t>PI RGRHCL 819 BVM 2017-18</t>
  </si>
  <si>
    <t>PI RGRHCL 820 BVM 2017-18</t>
  </si>
  <si>
    <t>ಯಾದಗಿರಿ ಮನೆ ಮಂಜೂರಾತಿ ಕೋರಿ</t>
  </si>
  <si>
    <t>PI RGRHCL 821 BVM 2017-18</t>
  </si>
  <si>
    <t>ಹÁಸನ ಜಿಲ್ಲೆಯಲ್ಲಿ ಮನೆ ಮಂಜೂರಾತಿ ಕೋರಿ</t>
  </si>
  <si>
    <t>PI RGRHCL 822 BVM 2017-18</t>
  </si>
  <si>
    <t>PI RGRHCL 823 BVM 2017-18</t>
  </si>
  <si>
    <t>ರಾಮನಗರ ಜಿಲ್ಲೆಯಲ್ಲಿ ಮನೆ ಮಂಜೂರಾತಿ ಕೋರಿ</t>
  </si>
  <si>
    <t>PI RGRHCL 824 BVM 2017-18</t>
  </si>
  <si>
    <t>PI RGRHCL 825 BVM 2017-18</t>
  </si>
  <si>
    <t>PI RGRHCL 826 BVM 2017-18</t>
  </si>
  <si>
    <t>PI RGRHCL 827 BVM 2017-18</t>
  </si>
  <si>
    <t>PI RGRHCL 828 BVM 2017-18</t>
  </si>
  <si>
    <t>PI RGRHCL 829 BVM 2017-18</t>
  </si>
  <si>
    <t>PI RGRHCL 830 BVM 2017-18</t>
  </si>
  <si>
    <t>PI RGRHCL 831 BVM 2017-18</t>
  </si>
  <si>
    <t>PI RGRHCL 832 BVM 2017-18</t>
  </si>
  <si>
    <t>PI RGRHCL 833 BVM 2017-18</t>
  </si>
  <si>
    <t>PI RGRHCL 834 BVM 2017-18</t>
  </si>
  <si>
    <t>PI RGRHCL 835 BVM 2017-18</t>
  </si>
  <si>
    <t>PI RGRHCL 836 BVM 2017-18</t>
  </si>
  <si>
    <t>PI RGRHCL 837 BVM 2017-18</t>
  </si>
  <si>
    <t>PI RGRHCL 838 BVM 2017-18</t>
  </si>
  <si>
    <t>PI RGRHCL 839 BVM 2017-18</t>
  </si>
  <si>
    <t>PI RGRHCL 840 BVM 2017-18</t>
  </si>
  <si>
    <t>PI RGRHCL 841 BVM 2017-18</t>
  </si>
  <si>
    <t>PI RGRHCL 842 BVM 2017-18</t>
  </si>
  <si>
    <t>PI RGRHCL 843 BVM 2017-18</t>
  </si>
  <si>
    <t>PI RGRHCL 844 BVM 2017-18</t>
  </si>
  <si>
    <t>PI RGRHCL 845 BVM 2017-18</t>
  </si>
  <si>
    <t>PI RGRHCL 846 BVM 2017-18</t>
  </si>
  <si>
    <t>PI RGRHCL 847 BVM 2017-18</t>
  </si>
  <si>
    <t>PI RGRHCL 848 BVM 2017-18</t>
  </si>
  <si>
    <t>PI RGRHCL 849 BVM 2017-18</t>
  </si>
  <si>
    <t>PI RGRHCL 850 BVM 2017-18</t>
  </si>
  <si>
    <t>PI RGRHCL 851 BVM 2017-18</t>
  </si>
  <si>
    <t>PI RGRHCL 852 BVM 2017-18</t>
  </si>
  <si>
    <t>PI RGRHCL 853 BVM 2017-18</t>
  </si>
  <si>
    <t>PI RGRHCL 854 BVM 2017-18</t>
  </si>
  <si>
    <t>3.11.2017</t>
  </si>
  <si>
    <t>PI RGRHCL 855 BVM 2017-18</t>
  </si>
  <si>
    <t>PI RGRHCL 856 BVM 2017-18</t>
  </si>
  <si>
    <t>PI RGRHCL 857 BVM 2017-18</t>
  </si>
  <si>
    <t>PI RGRHCL 858 BVM 2017-18</t>
  </si>
  <si>
    <t>PI RGRHCL 859 BVM 2017-18</t>
  </si>
  <si>
    <t>PI RGRHCL 860 BVM 2017-18</t>
  </si>
  <si>
    <t>ಉತ್ತರಕನ್ನಡ ಜಿಲ್ಲೆಯಲ್ಲಿ ನಡೆದಿರುವ ಅವ್ಯವಹಾರ ಕುರಿತು (ಖಖಿI ಐಣಡಿ)</t>
  </si>
  <si>
    <t>PI RGRHCL 861 BVM 2017-18</t>
  </si>
  <si>
    <t>ಕಲಬುರರ್ಗಿ ಜಿಲ್ಲೆಯಲ್ಲಿ ಮನೆ ಮಂಜೂರಾತಿ ಕೋರಿ</t>
  </si>
  <si>
    <t>PI RGRHCL 862 BVM 2017-18</t>
  </si>
  <si>
    <t>ಶಿವಮೊಗ್ಗÀ ಜಿಲ್ಲೆಯಲ್ಲಿ ನಡೆದಿರುವ ಅವ್ಯವಹಾರ ಕುರಿತು</t>
  </si>
  <si>
    <t>PI RGRHCL 863 BVM 2017-18</t>
  </si>
  <si>
    <t>PI RGRHCL 864 BVM 2017-18</t>
  </si>
  <si>
    <t>ಬೆಳಗಾವಿ ಜಿಲ್ಲೆಯಲ್ಲಿ  ನಡೆದಿರುವ ಅವ್ಯವಹಾರ ಕುರಿತು</t>
  </si>
  <si>
    <t>PI RGRHCL 865 BVM 2017-18</t>
  </si>
  <si>
    <t>PI RGRHCL 866 BVM 2017-18</t>
  </si>
  <si>
    <t>ಕೊಪ್ಪಳ ಜಿಲ್ಲೆಯಲ್ಲಿ  ನಡೆದಿರುವ ಅವ್ಯವಹಾರ ಕುರಿತು</t>
  </si>
  <si>
    <t>PI RGRHCL 867 BVM 2017-18</t>
  </si>
  <si>
    <t>ಯಾದಗಿರಿ ಜಿಲ್ಲೆಯಲ್ಲಿ  ನಡೆದಿರುವ ಅವ್ಯವಹಾರ ಕುರಿತು</t>
  </si>
  <si>
    <t>PI RGRHCL 868 BVM 2017-18</t>
  </si>
  <si>
    <t>ಹಾಸನ ಜಿಲ್ಲೆಯಲ್ಲಿ ನಡೆದಿರುವ ಅವ್ಯವಹಾರ ಕುರಿತು</t>
  </si>
  <si>
    <t>PI RGRHCL 869 BVM 2017-18</t>
  </si>
  <si>
    <t>PI RGRHCL 870 BVM 2017-18</t>
  </si>
  <si>
    <t>ಉಡುಪಿ ಜಿಲ್ಲೆಯಲ್ಲಿ ನಡೆದಿರುವ ಅವ್ಯವಹಾರ ಕುರಿತು</t>
  </si>
  <si>
    <t>09.11.2017</t>
  </si>
  <si>
    <t>PI RGRHCL 871 BVM 2017-18</t>
  </si>
  <si>
    <t>PI RGRHCL 872 BVM 2017-18</t>
  </si>
  <si>
    <t>ಮಂಡ್ಯ ಜಿಲ್ಲೆಯಲ್ಲಿ ನಡೆದಿರುವ ಅವ್ಯವಹಾರ ಕುರಿತು</t>
  </si>
  <si>
    <t>PI RGRHCL 873 BVM 2017-18</t>
  </si>
  <si>
    <t>PI RGRHCL 874 BVM 2017-18</t>
  </si>
  <si>
    <t>ಚಾಮರಾಜನಗರ ಜಿಲ್ಲೆಯಲ್ಲಿ ನಡೆದಿರುವ ಅವ್ಯವಹಾರ ಕುರಿತು</t>
  </si>
  <si>
    <t>PI RGRHCL 875 BVM 2017-18</t>
  </si>
  <si>
    <t>PI RGRHCL 876 BVM 2017-18</t>
  </si>
  <si>
    <t>PI RGRHCL 877 BVM 2017-18</t>
  </si>
  <si>
    <t>PI RGRHCL 878 BVM 2017-18</t>
  </si>
  <si>
    <t>PI RGRHCL 879 BVM 2017-18</t>
  </si>
  <si>
    <t>PI RGRHCL 880 BVM 2017-18</t>
  </si>
  <si>
    <t>PI RGRHCL 881 BVM 2017-18</t>
  </si>
  <si>
    <t>PI RGRHCL 882 BVM 2017-18</t>
  </si>
  <si>
    <t>PI RGRHCL 883 BVM 2017-18</t>
  </si>
  <si>
    <t>PI RGRHCL 884 BVM 2017-18</t>
  </si>
  <si>
    <t>PI RGRHCL 885 BVM 2017-18</t>
  </si>
  <si>
    <t>ಗದಗ ಜಿಲ್ಲೆಯಲ್ಲಿ ಮನೆ ಮಂಜೂರಾತಿ ಕೋರಿ</t>
  </si>
  <si>
    <t>PI RGRHCL 886 BVM 2017-18</t>
  </si>
  <si>
    <t>PI RGRHCL 887 BVM 2017-18</t>
  </si>
  <si>
    <t>PI RGRHCL 888 BVM 2017-18</t>
  </si>
  <si>
    <t>PI RGRHCL 889 BVM 2017-18</t>
  </si>
  <si>
    <t>PI RGRHCL 890 BVM 2017-18</t>
  </si>
  <si>
    <t>PI RGRHCL 891 BVM 2017-18</t>
  </si>
  <si>
    <t>PI RGRHCL 892 BVM 2017-18</t>
  </si>
  <si>
    <t>PI RGRHCL 893 BVM 2017-18</t>
  </si>
  <si>
    <t>PI RGRHCL 894 BVM 2017-18</t>
  </si>
  <si>
    <t>PI RGRHCL 895 BVM 2017-18</t>
  </si>
  <si>
    <t>ಬಸವ ವಸತಿ ಯೋಜನೆಯಡಿ ಆಯ್ಕೆಯಾಗಿರುವ ಫಲಾನುಭವಿಗಳ ಮನೆಗಳನ್ನು ರದ್ದು ಪಡಿಸುವ ಕುರಿತು.</t>
  </si>
  <si>
    <t>PI RGRHCL 896 BVM 2017-18</t>
  </si>
  <si>
    <t xml:space="preserve">ಬಳ್ಳಾರಿ ಜಿಲ್ಲೆಯಲ್ಲಿ ನಡೆದಿರುವ ಅವ್ಯವಹಾರ ಕುರಿತು </t>
  </si>
  <si>
    <t>PI RGRHCL 897 BVM 2017-18</t>
  </si>
  <si>
    <t xml:space="preserve">ಯಾದಗಿರಿ ಜಿಲ್ಲೆಯಲ್ಲಿ ನಡೆದಿರುವ ಅವ್ಯವಹಾರ ಕುರಿತು </t>
  </si>
  <si>
    <t>PI RGRHCL 898 BVM 2017-18</t>
  </si>
  <si>
    <t xml:space="preserve">ವಿಜಯಪುರ ಜಿಲ್ಲೆಯಲ್ಲಿ ನಡೆದಿರುವ ಅವ್ಯವಹಾರ ಕುರಿತು </t>
  </si>
  <si>
    <t>PI RGRHCL 899 BVM 2017-18</t>
  </si>
  <si>
    <t xml:space="preserve">ಬೀದರ್ ಜಿಲ್ಲೆಯಲ್ಲಿ ನಡೆದಿರುವ ಅವ್ಯವಹಾರ ಕುರಿತು </t>
  </si>
  <si>
    <t>PI RGRHCL 900 BVM 2017-18</t>
  </si>
  <si>
    <t xml:space="preserve">ಕಲಬುರಗಿ ಜಿಲ್ಲೆಯಲ್ಲಿ ನಡೆದಿರುವ ಅವ್ಯವಹಾರ ಕುರಿತು </t>
  </si>
  <si>
    <t>PI RGRHCL 901 BVM 2017-18</t>
  </si>
  <si>
    <t xml:space="preserve">ಉಡುಪಿ ಜಿಲ್ಲೆಯಲ್ಲಿ ನಡೆದಿರುವ ಅವ್ಯವಹಾರ ಕುರಿತು </t>
  </si>
  <si>
    <t>PI RGRHCL 902 BVM 2017-18</t>
  </si>
  <si>
    <t>ತುಮಕೂರ ಜಿಲ್ಲೆಯಲ್ಲಿ ನಡೆದಿರುವ ಅವ್ಯವಹಾರ ಕುರಿತು</t>
  </si>
  <si>
    <t>PI RGRHCL 903 BVM 2017-18</t>
  </si>
  <si>
    <t xml:space="preserve">ವಿವಿಧ ಜಿಲ್ಲೆಗಳಲ್ಲಿ ವಸತಿ ಯೋಜನೆಯಡಿ ಆಯ್ಕೆಯಾಗಿರುವ ಫಲಾನುಭವಿಗಳು ವಿವಿಧ ಕಾರಣಾಂದತರಗಳಿಂದ ಮನೆಗಳ ಜಿಪಿಎಸ್ ಛಾಯಾಚಿತ್ರಗಳನ್ನು ರದ್ದು ಪಡಿಸುವಂತೆ ಕೋರಿರುತ್ತಾರೆ. </t>
  </si>
  <si>
    <t>PI RGRHCL 904 BVM 2017-18</t>
  </si>
  <si>
    <t>PI RGRHCL 905 BVM 2017-18</t>
  </si>
  <si>
    <t>PI RGRHCL 906 BVM 2017-18</t>
  </si>
  <si>
    <t>ಕೊಪ್ಪಳ ಜಿಲ್ಲೆಯಲ್ಲಿ ಮನೆ ಮಂಜೂರಾತಿ ಕೋರಿ</t>
  </si>
  <si>
    <t>PI RGRHCL 907 BVM 2017-18</t>
  </si>
  <si>
    <t>PI RGRHCL 908 BVM 2017-18</t>
  </si>
  <si>
    <t>PI RGRHCL 909 BVM 2017-18</t>
  </si>
  <si>
    <t>PI RGRHCL 910 BVM 2017-18</t>
  </si>
  <si>
    <t>PI RGRHCL 911 BVM 2017-18</t>
  </si>
  <si>
    <t>2013-14ನೇ ಸಾಲಿನಲ್ಲಿ ಬಸವ ವಸತಿ ಯೋಜನೆಯಡಿ ಆಯ್ಕೆಯಾಗಿರುವ ಫಲಾನುಭವಿಯು ಮೃತಪಟ್ಟ ಕಾರಣ ಅವರ ವಾರಸುದಾರನ ಹೆಸರಿಗೆ ತಿದ್ದುಪಡಿಗಾಗಿ  ಕೋರಿರುವ ಅರ್ಜಿ</t>
  </si>
  <si>
    <t>PI RGRHCL 912 BVM 2017-18</t>
  </si>
  <si>
    <t>ಬೆಂಗಳೂರು ನಗರ ಜಿಲ್ಲೆಯಲ್ಲಿ ಬಸವ ವಸತಿ ಯೋಜನೆಯಡಿ ಆಯ್ಕೆಯಾಗಿರುವ ಫಲಾನುಭವಿಗೆ ಬಿಡುಗಡೆಯಾಗಿರುವ ಅನುದಾನವನ್ನು ಹಿಂಪಡೆದು ಮನೆಯ ಜಿಪಿಎಸ್ ಛಾಯಾಚಿತ್ರವನ್ನು ರದ್ದುಪಡಿಸುವ ಕುರಿತು.</t>
  </si>
  <si>
    <t>PI RGRHCL 913 BVM 2017-18</t>
  </si>
  <si>
    <t>ತುಮಕೂರು ಜಿಲ್ಲೆಯಲ್ಲಿ ಬಸವ ವಸತಿ ಯೋಜನೆಯಡಿ ಆಯ್ಕೆಯಾಗಿರುವ ಫಲಾನುಭವಿಗೆ ಬಿಡುಗಡೆಯಾಗಿರುವ ಅನುದಾನವನ್ನು ಹಿಂಪಡೆದು ಮನೆಯ ಜಿಪಿಎಸ್ ಛಾಯಾಚಿತ್ರವನ್ನು ರದ್ದುಪಡಿಸುವ ಕುರಿತು.</t>
  </si>
  <si>
    <t>PI RGRHCL 914 BVM 2017-18</t>
  </si>
  <si>
    <t>ರಾಯಚೂರು  ಜಿಲ್ಲೆಯಲ್ಲಿ ಬಸವ ವಸತಿ ಯೋಜನೆಯಡಿ ಆಯ್ಕೆಯಾಗಿರುವ ಫಲಾನುಭವಿಗೆ ಬಿಡುಗಡೆಯಾಗಿರುವ ಅನುದಾನವನ್ನು ಹಿಂಪಡೆದು ಮನೆಯ ಜಿಪಿಎಸ್ ಛಾಯಾಚಿತ್ರವನ್ನು ರದ್ದುಪಡಿಸುವ ಕುರಿತು.</t>
  </si>
  <si>
    <t>PI RGRHCL 915 BVM 2017-18</t>
  </si>
  <si>
    <t>ಧಾರವಾಡ  ಜಿಲ್ಲೆಯಲ್ಲಿ ಬಸವ ವಸತಿ ಯೋಜನೆಯಡಿ ಆಯ್ಕೆಯಾಗಿರುವ ಫಲಾನುಭವಿಗೆ ಬಿಡುಗಡೆಯಾಗಿರುವ ಅನುದಾನವನ್ನು ಹಿಂಪಡೆದು ಮನೆಯ ಜಿಪಿಎಸ್ ಛಾಯಾಚಿತ್ರವನ್ನು ರದ್ದುಪಡಿಸುವ ಕುರಿತು.</t>
  </si>
  <si>
    <t>PI RGRHCL 916 BVM 2017-18</t>
  </si>
  <si>
    <t>ಕೋಲಾರÀ ಜಿಲ್ಲೆಯಲ್ಲಿ ಬಸವ ವಸತಿ ಯೋಜನೆಯಡಿ ಆಯ್ಕೆಯಾಗಿರುವ ಫಲಾನುಭವಿಗೆ ಬಿಡುಗಡೆಯಾಗಿರುವ ಅನುದಾನವನ್ನು ಹಿಂಪಡೆದು ಮನೆಯ ಜಿಪಿಎಸ್ ಛಾಯಾಚಿತ್ರವನ್ನು ರದ್ದುಪಡಿಸುವ ಕುರಿತು.</t>
  </si>
  <si>
    <t>PI RGRHCL 917 BVM 2017-18</t>
  </si>
  <si>
    <t>ಉತ್ತರ ಕನ್ನಡÀ ಜಿಲ್ಲೆಯಲ್ಲಿ ಬಸವ ವಸತಿ ಯೋಜನೆಯಡಿ ಆಯ್ಕೆಯಾಗಿರುವ ಫಲಾನುಭವಿಗೆ ಬಿಡುಗಡೆಯಾಗಿರುವ ಅನುದಾನವನ್ನು ಹಿಂಪಡೆದು ಮನೆಯ ಜಿಪಿಎಸ್ ಛಾಯಾಚಿತ್ರವನ್ನು ರದ್ದುಪಡಿಸುವ ಕುರಿತು.</t>
  </si>
  <si>
    <t>PI RGRHCL 918 BVM 2017-18</t>
  </si>
  <si>
    <t>ಮೈಸೂರು ಜಿಲ್ಲೆಯಲ್ಲಿ ಬಸವ ವಸತಿ ಯೋಜನೆಯಡಿ ಆಯ್ಕೆಯಾಗಿರುವ ಫಲಾನುಭವಿಗೆ ಬಿಡುಗಡೆಯಾಗಿರುವ ಅನುದಾನವನ್ನು ಹಿಂಪಡೆದು ಮನೆಯ ಜಿಪಿಎಸ್ ಛಾಯಾಚಿತ್ರವನ್ನು ರದ್ದುಪಡಿಸುವ ಕುರಿತು.</t>
  </si>
  <si>
    <t>PI RGRHCL 919 BVM 2017-18</t>
  </si>
  <si>
    <t>PI RGRHCL 920 BVM 2017-18</t>
  </si>
  <si>
    <t>PI RGRHCL 921 BVM 2017-18</t>
  </si>
  <si>
    <t>ಬೆಂಗಳೂರು ನಗರದಲ್ಲಿ ಮನೆ ಮಂಜೂರಾತಿ ಕೋರಿ</t>
  </si>
  <si>
    <t>PI RGRHCL 922 BVM 2017-18</t>
  </si>
  <si>
    <t>PI RGRHCL 923 BVM 2017-18</t>
  </si>
  <si>
    <t>PI RGRHCL 924 BVM 2017-18</t>
  </si>
  <si>
    <t>2015-16ನೇ ಸಾಲಿನಲ್ಲಿ ಬಸವ ವಸತಿ ಯೋಜನೆಯಡಿ ಆಯ್ಕೆಯಾದ ಫಲಾನುಭವಿಯು ಮೃತಪಟ್ಟ ಕಾರಣ ಅವರ ಗಂಡನ ಹೆಸರಿಗೆ ತಿದ್ದುಪಡಿಗಾಗಿ ಕೋರಿರುವ ಅರ್ಜಿ</t>
  </si>
  <si>
    <t>PI RGRHCL 925 BVM 2017-18</t>
  </si>
  <si>
    <t>PI RGRHCL 926 BVM 2017-18</t>
  </si>
  <si>
    <t>ಮಂಡ್ಯ ಜಿಲ್ಲೆಯಲ್ಲಿ ಬಸವ ವಸತಿ ಯೋಜನೆಯಡಿ ಆಯ್ಕೆಯಾಗಿರುವ ಫಲಾನುಭವಿಗಳು ವಿವಿಧ ಕಾರಣಗಳಿಂದ ಮನೆಗಳನ್ನು ರದ್ದು ಪಡಿಸುವಂತೆ ಕೋರಿರುತ್ತಾರೆ.</t>
  </si>
  <si>
    <t>PI RGRHCL 927 BVM 2017-18</t>
  </si>
  <si>
    <t>ವಿವಿಧ ಜಿಲ್ಲೆಗಳಲ್ಲಿ ಬಸವ ವಸತಿ ಯೋಜನೆಯಡಿ ಆಯ್ಕೆಯಾಗಿರುವ ಫಲಾನುಭವಿಗಳು ವಿವಿಧ ಕಾರಣಗಳಿಂದ ಮನೆಗಳನ್ನು ರದ್ದು ಪಡಿಸುವಂತೆ ಕೋರಿರುತ್ತಾರೆ.</t>
  </si>
  <si>
    <t>PI RGRHCL 928 BVM 2017-18</t>
  </si>
  <si>
    <t xml:space="preserve">ಕಲಬುರ್ಗಿ ಜಿಲ್ಲೆಯಲ್ಲಿ ಮನೆ ಮಂಜೂರಾತಿ ಕೋರಿ </t>
  </si>
  <si>
    <t>PI RGRHCL 929 BVM 2017-18</t>
  </si>
  <si>
    <t>PI RGRHCL 930 BVM 2017-18</t>
  </si>
  <si>
    <t>ಬೆಂಗಳೂರು ದಕ್ಷಿಣದಲ್ಲಿ ಮನೆ ಮಂಜೂರಾತಿ ಕೋರಿ</t>
  </si>
  <si>
    <t>PI RGRHCL 931 BVM 2017-18</t>
  </si>
  <si>
    <t>PI RGRHCL 932 BVM 2017-18</t>
  </si>
  <si>
    <t>PI RGRHCL 933 BVM 2017-18</t>
  </si>
  <si>
    <t>PI RGRHCL 934 BVM 2017-18</t>
  </si>
  <si>
    <t>ರಾಯಚೂರು ತಾಲ್ಲೂಕಿನ ಪೂರತಿಪ್ಲಿ ಗ್ರಾಮಪಂಚಾಯತ್ ಫಲಾನುಭವಿಯ  ಫಂಡ್ ಬ್ಲಾಕ್‍ನ್ನು ತೆರವುಗೂಳಿಸಲು ಕೋರಿರುವ ಅರ್ಜಿ</t>
  </si>
  <si>
    <t>PI RGRHCL 935 BVM 2017-18</t>
  </si>
  <si>
    <t>PI RGRHCL 936 BVM 2017-18</t>
  </si>
  <si>
    <t>ಯಾದಗಿರಿ ಮತ್ತು ರಾಯಚೂರು ಜಿಲ್ಲೆಯಲ್ಲಿ ಮನೆ ಮಂಜೂರಾತಿ ಕೋರಿ</t>
  </si>
  <si>
    <t>PI RGRHCL 937 BVM 2017-18</t>
  </si>
  <si>
    <t>PI RGRHCL 938 BVM 2017-18</t>
  </si>
  <si>
    <t>PI RGRHCL 939 BVM 2017-18</t>
  </si>
  <si>
    <t>PI RGRHCL 940 BVM 2017-18</t>
  </si>
  <si>
    <t>PI RGRHCL 941 BVM 2017-18</t>
  </si>
  <si>
    <t>PI RGRHCL 942 BVM 2017-18</t>
  </si>
  <si>
    <t>PI RGRHCL 943 BVM 2017-18</t>
  </si>
  <si>
    <t>ಧಾರವಾಡ ಜಿಲ್ಲೆಯ ಕಲಘಟಗಿ ತಾಲ್ಲೂಕಿನ ಮಿಶ್ರೀಕೋಟಿ ಗ್ರಾ.ಪಂಯಲ್ಲಿ ಬಸವ ವಸತಿ ಯೋಜನೆಯಡಿ ಆಯ್ಕೆಯಾಗಿರವ ಯುಐಡಿ ಡ್ಯೂಪ್ಲೀಕೇಟ್ ಆದ ಫಲಾನುಭವಿಯ ಆಧಾರ್ ಅಪ್‍ಡೇಟ್ ಮಾಡಿಸುವ ಕುರಿತು.</t>
  </si>
  <si>
    <t>PI RGRHCL 944 BVM 2017-18</t>
  </si>
  <si>
    <t>PI RGRHCL 945 BVM 2017-18</t>
  </si>
  <si>
    <t>ಉತ್ತರ ಕನ್ನಡ ಜಿಲ್ಲೆಯ ಸಿದ್ದಾಪುರ ತಾಲ್ಲೂಕಿನ ಇಟಗಿ ಗ್ರಾ.ಪಂ.ಯಲ್ಲಿ ವಿಶೇಷ ಅಭಿವೃದ್ಧಿ ಯೋಜನೆಯಡಿ ಆಯ್ಕೆಯಾಗಿರುವ ಫಲಾನುಭವಿಯ ಮನೆಯನ್ನು ರದ್ದುಪಡಿಸುವ ಕುರಿತು</t>
  </si>
  <si>
    <t>PI RGRHCL 946 BVM 2017-18</t>
  </si>
  <si>
    <t>ರಾಮನಗರ ಜಿಲ್ಲೆಯ ಮಾಗಡಿ ತಾಲ್ಲೂಕು ಮೋಡಗೊಂಡನಹಳ್ಳಿ ಗ್ರಾ.ಪಂ.ಯಲ್ಲಿ ಬಸವ ವಸತಿ ಯೋಜನೆಯಡಿ ಆಯ್ಕೆಯಾದ ಫಲಾನಭವಿಯ ಮಂಜೂರಾತಿಯನ್ನು ಬದಲಾವಣೆಗಾಗಿ ಪ್ರಸ್ತಾವನೆ ಕೋರಿರುವ ಅರ್ಜಿ</t>
  </si>
  <si>
    <t>PI RGRHCL 947 BVM 2017-18</t>
  </si>
  <si>
    <t>PI RGRHCL 948 BVM 2017-18</t>
  </si>
  <si>
    <t>PI RGRHCL 949 BVM 2017-18</t>
  </si>
  <si>
    <t xml:space="preserve">ಮಂಡ್ಯ ಜಿಲ್ಲೆಯಲ್ಲಿ   ಮನೆ ಮಂಜೂರಾತಿ ಕೋರಿ </t>
  </si>
  <si>
    <t>PI RGRHCL 950 BVM 2017-18</t>
  </si>
  <si>
    <t>PI RGRHCL 951 BVM 2017-18</t>
  </si>
  <si>
    <t>PI RGRHCL 952 BVM 2017-18</t>
  </si>
  <si>
    <t>PI RGRHCL 953 BVM 2017-18</t>
  </si>
  <si>
    <t>ಬಳ್ಳಾರಿ ಜಿಲ್ಲೆಯಲ್ಲಿ ನಡೆದ ಅವ್ಯವಹಾರದ ಕುರಿತು</t>
  </si>
  <si>
    <t>PI RGRHCL 954 BVM 2017-18</t>
  </si>
  <si>
    <t>PI RGRHCL 955 BVM 2017-18</t>
  </si>
  <si>
    <t>PI RGRHCL 956 BVM 2017-18</t>
  </si>
  <si>
    <t>PI RGRHCL 957 BVM 2017-18</t>
  </si>
  <si>
    <t xml:space="preserve">ಬೀದರ್ ಜಿಲ್ಲೆಯಲ್ಲಿ  ನಡೆದಿರುವ ಅವ್ಯವಹಾರ ಕುರಿತು </t>
  </si>
  <si>
    <t>PI RGRHCL 958 BVM 2017-18</t>
  </si>
  <si>
    <t>PI RGRHCL 959 BVM 2017-18</t>
  </si>
  <si>
    <t>PI RGRHCL 960 BVM 2017-18</t>
  </si>
  <si>
    <t>17.11.017</t>
  </si>
  <si>
    <t>PI RGRHCL 961 BVM 2017-18</t>
  </si>
  <si>
    <t>PI RGRHCL 962 BVM 2017-18</t>
  </si>
  <si>
    <t>PI RGRHCL 963 BVM 2017-18</t>
  </si>
  <si>
    <t>PI RGRHCL 964 BVM 2017-18</t>
  </si>
  <si>
    <t>PI RGRHCL 965 BVM 2017-18</t>
  </si>
  <si>
    <t>ಚಿಕ್ಕಮಗಳೂರು ಜಿಲ್ಲೆಯಲ್ಲಿ ವಸತಿ ಯೋಜನೆ ಮನೆಗಳಿಗೆ ವಿಶೇಷ ಅನುಮತಿಗಾಗಿ ಹೊಸ ಪ್ರಸ್ತಾವನೆ ಸಲ್ಲಿಸಿರುವ ಕುರಿತು</t>
  </si>
  <si>
    <t>PI RGRHCL 966 BVM 2017-18</t>
  </si>
  <si>
    <t>ಬೀದರ ಜಿಲ್ಲೆ ಔರಾದ್ ತಾಲ್ಲೂಕಿನ ಡಿಗ್ಗಿ ಗ್ರಾಮ ಪಂಚಾಯತಿಯಲ್ಲಿ 2008-19ನೇ ಸಾಲಿನ ಗ್ರಾಮೀಣ ಆಶ್ರಯ ಯೋಜನೆಯಡಿ ಅವ್ಯವಹಾರ ನಡೆದಿರುವ ಕುರಿತು.</t>
  </si>
  <si>
    <t>PI RGRHCL 967 BVM 2017-18</t>
  </si>
  <si>
    <t>ಕಲಬುರ್ಗಿ ಜಿಲ್ಲೆಯಲ್ಲಿ ಮನೆ ಮಂಜೂರಾತಿ ಕೋರಿ</t>
  </si>
  <si>
    <t>PI RGRHCL 968 BVM 2017-18</t>
  </si>
  <si>
    <t xml:space="preserve">ಚಾಮರಾಜನಗರ ಜಿಲ್ಲೆಯ ಚಾಮರಾಜನಗರ ತಾಲ್ಲೂಕಿನಲ್ಲಿ ನಡೆದಿರುವ ಅವ್ಯವಹಾರ ಕುರಿತು </t>
  </si>
  <si>
    <t>PI RGRHCL 969 BVM 2017-18</t>
  </si>
  <si>
    <t>ಬೆಳಗಾವಿ ಜಿಲ್ಲೆಯಲ್ಲಿ ನಡೆದಿರುವ ಅವ್ಯವಹಾರ ಕುರಿತು</t>
  </si>
  <si>
    <t>PI RGRHCL 970 BVM 2017-18</t>
  </si>
  <si>
    <t>PI RGRHCL 971 BVM 2017-18</t>
  </si>
  <si>
    <t>PI RGRHCL 972 BVM 2017-18</t>
  </si>
  <si>
    <t>PI RGRHCL 973 BVM 2017-18</t>
  </si>
  <si>
    <t>PI RGRHCL 974 BVM 2017-18</t>
  </si>
  <si>
    <t>PI RGRHCL 975 BVM 2017-18</t>
  </si>
  <si>
    <t>PI RGRHCL 976 BVM 2017-18</t>
  </si>
  <si>
    <t>PI RGRHCL 977 BVM 2017-18</t>
  </si>
  <si>
    <t>PI RGRHCL 978 BVM 2017-18</t>
  </si>
  <si>
    <t>PI RGRHCL 979 BVM 2017-18</t>
  </si>
  <si>
    <t>ವಿವಿಧ ಜಿಲ್ಲೆಗಳ ತಾಲ್ಲೂಕಿನ ವಿವಿಧ ಗ್ರಾಮ ಪಂಚಾಯತಿಗಳಲ್ಲಿ ಬಸವ ವಸತಿ ಯೋಜನೆಯಡಿ ಆಯ್ಕೆಯಾಗಿರುವ ಫಲಾನುಭವಿಗಳ ಮನೆಗಳ ಜಿಪಿಎಸ್ ಛಾಯಾಚಿತ್ರಗಳು ಫೋಟೋ ಮಿಸ್ ಮ್ಯಾಚ್ ಆಗಿರುವುದನ್ನು ಓಕೆ ಮಾಡಿಸುವ ಕುರಿತು.</t>
  </si>
  <si>
    <t>PI RGRHCL 980 BVM 2017-18</t>
  </si>
  <si>
    <t>PI RGRHCL 981 BVM 2017-18</t>
  </si>
  <si>
    <t>ಬೆಂಗಳೂರು ಜಿಲ್ಲೆಯಲ್ಲಿ ಮನೆ ಮಂಜೂರಾತಿ ಕೋರಿ</t>
  </si>
  <si>
    <t>PI RGRHCL 982 BVM 2017-18</t>
  </si>
  <si>
    <t>PI RGRHCL 983 BVM 2017-18</t>
  </si>
  <si>
    <t>ಧಾರವಾಡ ಜಿಲ್ಲೆಯ ನವಲಗುಂದ ತಾಲ್ಲೂಕಿನ ಜಾವೂರ ಗ್ರಾ.ಪಂಯಲ್ಲಿ ಬಸವ ವಸತಿ ಯೋಜನೆಯಡಿ ಆಯ್ಕೆಯಾಗಿರವ ಯುಐಡಿ ಡ್ಯೂಪ್ಲೀಕೇಟ್ ಆದ ಫಲಾನುಭವಿಯ ಆಧಾರ್ ಅಪ್‍ಡೇಟ್ ಮಾಡಿಸುವ ಕುರಿತು.</t>
  </si>
  <si>
    <t>PI RGRHCL 984 BVM 2017-18</t>
  </si>
  <si>
    <t>PI RGRHCL 985 BVM 2017-18</t>
  </si>
  <si>
    <t>ದಾವಣಗೆರೆ ಜಿಲ್ಲೆಯಲ್ಲಿ 2016-17ನೇ ಸಾಲಿನ ಬಸವ ವಸತಿ ಯೋಜನೆ ಯೋಜನೆಯಡಿಯಲ್ಲಿ  ಆಯ್ಕೆಯಾದ ಫಲಾನುಭವಿಯು ತಮ್ಮ ಮನೆಯನ್ನು ಬೇರೆಯವರ ಹೆಸರಿಗೆ ಮಂಜೂರು ಮಾಡಲು ಕೋರಿರುತ್ತಾರೆ.</t>
  </si>
  <si>
    <t>PI RGRHCL 986 BVM 2017-18</t>
  </si>
  <si>
    <t>ಬೆಳಗಾವಿ ಜಿಲ್ಲೆಯ ಚಿಕ್ಕೋಡಿ ತಾಲ್ಲೂಕಿನ ನನದಿ ಗ್ರಾಮ ಪಂಚಾಯತಿಯಲ್ಲಿ ಬಸವ ವಸತಿ ಯೋಜನೆಯಡಿ ಆಯ್ಕೆಯಾಗಿರುವ ಫಲಾನುಭವಿಯ ಯುಐಡಿ ಡ್ಯೂಪ್ಲೀಕೆಟ್ ಆಗಿ ಬ್ಲಾಕ್ ಆಗಿರುವ ಮನೆಯನ್ನು ಅನ್‍ಬ್ಲಾಕ್ ಮಾಡಿಸುವ ಕುರಿತು.</t>
  </si>
  <si>
    <t>PI RGRHCL 987 BVM 2017-18</t>
  </si>
  <si>
    <t>ಮನೆ ವಿಸ್ತರಣೆಗಾಗಿ ಬಿಲ್ ತಡೆ ಹಿಡಿದ ಕುರಿತು.</t>
  </si>
  <si>
    <t>PI RGRHCL 988 BVM 2017-18</t>
  </si>
  <si>
    <t>ಕಲಬುರ್ಗಿ ಜಿಲ್ಲೆಯ್ಲಲಿ ಮನೆ ಮಂಜೂರಾತಿ ಕೋರಿ</t>
  </si>
  <si>
    <t>PI RGRHCL 989 BVM 2017-18</t>
  </si>
  <si>
    <t>ಹಾವೇರಿ ಜಿಲ್ಲೆಯಲ್ಲಿ ಮನೆ ಮಂಜೂರಾತಿ ಕೋರಿ</t>
  </si>
  <si>
    <t>PI RGRHCL 990 BVM 2017-18</t>
  </si>
  <si>
    <t>PI RGRHCL 991 BVM 2017-18</t>
  </si>
  <si>
    <t>PI RGRHCL 992 BVM 2017-18</t>
  </si>
  <si>
    <t xml:space="preserve">ಯಾದಗಿರಿ ಜಿಲ್ಲೆಯ ಸುರಪುರ ತಾಲ್ಲೂಕಿನಲ್ಲಿ ನಡೆದಿರುವ ಅವ್ಯವಹಾರ ಕುರಿತು </t>
  </si>
  <si>
    <t>PI RGRHCL 993 BVM 2017-18</t>
  </si>
  <si>
    <t xml:space="preserve">ವಿವಿಧ ಜಿಲ್ಲೆಗಳ ತಾಲ್ಲೂಕಿನ ವಿವಿಧ ಗ್ರಾಮ ಪಂಚಾಯತಿಗಳಲ್ಲಿ ಬಸವ ವಸತಿ ಯೋಜನೆಯಡಿ ಆಯ್ಕೆಯಾಗಿರುವ ಫಲಾನುಭವಿಗಳ ಮನೆಗಳ ಬ್ಲಾಕ್ ಆಗಿರುವ ಮನೆಗಳನ್ನು ಅನ್‍ಬ್ಲಾಕ್ ಮಾಡಿಸುವ ಕುರಿತು. </t>
  </si>
  <si>
    <t>PI RGRHCL 994 BVM 2017-18</t>
  </si>
  <si>
    <t>PI RGRHCL 995 BVM 2017-18</t>
  </si>
  <si>
    <t>PI RGRHCL 996 BVM 2017-18</t>
  </si>
  <si>
    <t>ಉಡುಪಿ ಜಿಲ್ಲೆಯಲ್ಲಿ ಮನೆ ಮಂಜೂರÁತಿ ಕೋರಿ</t>
  </si>
  <si>
    <t>PI RGRHCL 997 BVM 2017-18</t>
  </si>
  <si>
    <t>PI RGRHCL 998 BVM 2017-18</t>
  </si>
  <si>
    <t>PI RGRHCL 999 BVM 2017-18</t>
  </si>
  <si>
    <t>PI RGRHCL 1000 BVM 2017-18</t>
  </si>
  <si>
    <t>PI RGRHCL 1001 BVM 2017-18</t>
  </si>
  <si>
    <t>PI RGRHCL 1002 BVM 2017-18</t>
  </si>
  <si>
    <t>PI RGRHCL 1003 BVM 2017-18</t>
  </si>
  <si>
    <t>ಕಲಬುರ್ಗಿ ಜಿಲ್ಲೆಯಲ್ಲಿ ಮನೆ ಮಂಜುರಾತಿ ಕೋರಿ</t>
  </si>
  <si>
    <t>PI RGRHCL 1004 BVM 2017-18</t>
  </si>
  <si>
    <t xml:space="preserve">ವಿವಿಧ ಜಿಲ್ಲೆಗಳ ತಾಲ್ಲೂಕಿನ ವಿವಿಧ ಗ್ರಾಮ ಪಂಚಾಯತಿಗಳಲ್ಲಿ ಬಸವ ವಸತಿ ಯೋಜನೆಯಡಿ ಆಯ್ಕೆಯಾಗಿರುವ ಫಲಾನುಭವಿಗಳ ಮನೆಗಳನ್ನು ವಿವಿಧ ಕಾರಣಗಳಿಂದ ನಿರ್ಮಿಸಲು ಸಾಧ್ಯವಾಗುವುದಿಲ್ಲವೆಂದು ಬಿಡುಗಡೆಯಾಗಿರುವ ಅನುದಾನವನ್ನು ಹಿಂತಿರುಗಿಸಿ ಮನೆಗಳನ್ನು ಬ್ಲಾಕ್ ಮಾಡುವಂತೆ ಕೋರಿರುತ್ತಾರೆ. </t>
  </si>
  <si>
    <t>PI RGRHCL 1005 BVM 2017-18</t>
  </si>
  <si>
    <t xml:space="preserve">ವಿವಿಧ ಜಿಲ್ಲೆಗಳ ತಾಲ್ಲೂಕಿನ ವಿವಿಧ ಗ್ರಾಮ ಪಂಚಾಯತಿಗಳಲ್ಲಿ ಬಸವ ವಸತಿ ಯೋಜನೆಯಡಿ ಆಯ್ಕೆಯಾಗಿರುವ ಫಲಾನುಭವಿಗಳ ಮನೆಗಳ ಜಿಪಿಎಸ್ ಛಾಯಾಚಿತÀ್ರಗಳನ್ನು ರದ್ದುಪಡಿಸುವ ಕುರಿತು. 104637, 104680, 104800, 105416, 105789, </t>
  </si>
  <si>
    <t>PI RGRHCL 1006 BVM 2017-18</t>
  </si>
  <si>
    <t>ವಿವಿಧ ಜಿಲ್ಲೆಗಳ ತಾಲ್ಲೂಕಿನ ವಿವಿಧ ಗ್ರಾಮ ಪಂಚಾಯಿತಿಗಳಲ್ಲಿ ಬಸವ ವಸತಿ ಯೋಜನೆಯಡಿಯಲ್ಲಿ ಆಯ್ಕೆಯಾಗಿರುವ ಫಲಾನುಭವಿಯರ ಮನೆಗಳ ಜಿ.ಪಿ.ಎಸ್ ಛಾಯಚಿತ್ರ ಮಿಸ್ ಮ್ಯಾಚ್ ಆಗಿರುವುದನ್ನು ಓಕೆ ಮಾಡಿಸುವಂತೆ ಕೋರಿರುತ್ತಾರೆ.105376</t>
  </si>
  <si>
    <t>PI RGRHCL 1007 BVM 2017-18</t>
  </si>
  <si>
    <t xml:space="preserve">ವಿವಿಧ ಜಿಲ್ಲೆಗಳ ತಾಲ್ಲೂಕಿನ ವಿವಿಧ ಗ್ರಾಮ ಪಂಚಾಯತಿಗಳಲ್ಲಿ ಬಸವ ವಸತಿ ಯೋಜನೆಯಡಿ ಆಯ್ಕೆಯಾಗಿರುವ ಫಲಾನುಭವಿಗಳ ಮನೆಗಳನÀ್ನು ರದ್ದು ಪಡಿಸುವ ಕುರಿತು.105739, 105374, </t>
  </si>
  <si>
    <t>PI RGRHCL 1008 BVM 2017-18</t>
  </si>
  <si>
    <t>ಚಿಕ್ಕಮಗಳೂರು ಜಿಲ್ಲೆಯಲ್ಲಿ ಬಸವ ವಸತಿ ಯೋಜನೆಯಡಿ ಆಯ್ಕೆಯಾಗಿರುವ ಫಲಾನುಭವಿಗೆ ಬಿಡುಗಡೆಯಾಗಿರುವ ಅನುದಾನವನ್ನು ಹಿಂಪಡೆದು ಮನೆಯ ಜಿಪಿಎಸ್ ಛಾಯಾಚಿತ್ರವನ್ನು ರದ್ದುಪಡಿಸುವ ಕುರಿತು.</t>
  </si>
  <si>
    <t>PI RGRHCL 1009 BVM 2017-18</t>
  </si>
  <si>
    <t>ದಕ್ಷಿಣ ಕನ್ನಡ ಜಿಲ್ಲೆಯಲ್ಲಿ ಬಸವ ವಸತಿ ಯೋಜನೆಯಡಿ ಆಯ್ಕೆಯಾಗಿರುವ ಫಲಾನುಭವಿಗೆ ಬಿಡುಗಡೆಯಾಗಿರುವ ಅನುದಾನವನ್ನು ಹಿಂಪಡೆದು ಮನೆಯ ಜಿಪಿಎಸ್ ಛಾಯಾಚಿತ್ರವನ್ನು ರದ್ದುಪಡಿಸುವ ಕುರಿತು.</t>
  </si>
  <si>
    <t>PI RGRHCL 1010 BVM 2017-18</t>
  </si>
  <si>
    <t>PI RGRHCL 1011 BVM 2017-18</t>
  </si>
  <si>
    <t>ಕಲಬುರ್ಗಿ ಜಿಲ್ಲೆಯಲ್ಲಿ ನಡೆದಿರುವ ಅವ್ಯವಹಾರದ ಕುರಿತು</t>
  </si>
  <si>
    <t>PI RGRHCL 1012 BVM 2017-18</t>
  </si>
  <si>
    <t>PI RGRHCL 1013 BVM 2017-18</t>
  </si>
  <si>
    <t>PI RGRHCL 1014 BVM 2017-18</t>
  </si>
  <si>
    <t>ಶಿವಮೊಗ್ಗ ಜಿಲ್ಲೆಯಲ್ಲಿ ಆಯ್ಕೆಯಾಗಿರುವ ಫಲಾನುಭವಿಯ ಮನೆ ಮಂಜೂರಾತಿಯನ್ನು ರದ್ದು ಪಡಿಸುವಂತೆ ಕೋರಿರುವ ಅರ್ಜಿ.</t>
  </si>
  <si>
    <t>PI RGRHCL 1015 BVM 2017-18</t>
  </si>
  <si>
    <t>ಬೆಂಗಳೂರು ಗ್ರಾಮಾಂತರ  ಜಿಲ್ಲೆಯಲ್ಲಿ ಹೊಸಕೋಟೆ ತಾಲ್ಲೂಕಿನಲ್ಲಿ ಬಸವ ವಸತಿ ಯೋಜನೆಯಡಿ ಆಯ್ಕೆಯಾಗಿರವ ಯುಐಡಿ ಡ್ಯೂಪ್ಲೀಕೇಟ್ ಆದ ಫಲಾನುಭವಿಯ ಆಧಾರ್ ಅಪ್‍ಡೇಟ್ ಮಾಡಿಸುವ ಕುರಿತು.</t>
  </si>
  <si>
    <t>PI RGRHCL 1016 BVM 2017-18</t>
  </si>
  <si>
    <t>ಬೆಳಗಾವಿ ಜಿಲ್ಲೆಯ ಖಾನಾಪೂರ ತಾಲ್ಲೂಕಿನ ಗುಂಜಿ ಗ್ರಾಮ ಪಂಚಾಯತಿಯಲ್ಲಿ ಆಯ್ಕೆಯಾಗಿರುವ ಫಲಾನುಭವಿಯು ಅಕ್ರಮಮಾಗಿ ಮನೆ ಕಟ್ಟಿಕೊಂಡಿರುವ ಕುರಿತು.</t>
  </si>
  <si>
    <t>PI RGRHCL 1017 BVM 2017-18</t>
  </si>
  <si>
    <t>ವಸತಿ ಯೋಜನೆಯಡಿ ನಾಟ್ ಓಕೆಯಾದ ಮನೆಗಳ ಕುರಿತು</t>
  </si>
  <si>
    <t>PI RGRHCL 1018 BVM 2017-18</t>
  </si>
  <si>
    <t>ರಾಯಚೂರು ಜಿಲ್ಲೆಯಲ್ಲಿÀ  ಲಿಂಗಸುಗೂರು ತಾಲ್ಲೂಕಿನಲ್ಲಿ ಬಸವ ವಸತಿ ಯೋಜನೆಯಡಿಯಲ್ಲಿ ಆಯ್ಕೆಯಾಗಿರುವ ಫಲಾನುಭವಿಯರ ಮನೆಗಳ ಜಿ.ಪಿ.ಎಸ್ ಛಾಯಚಿತ್ರ ಮಿಸ್ ಮ್ಯಾಚ್ ಆಗಿರುವುದನ್ನು ಓಕೆ ಮಾಡಿಸುವಂತೆ ಕೋರಿರುತ್ತಾರೆ 105872</t>
  </si>
  <si>
    <t>PI RGRHCL 1019 BVM 2017-18</t>
  </si>
  <si>
    <t>ಬೆಂಗಳೂರು ಗ್ರಾಮಾಂತರ ಜಿಲ್ಲೆಯ ದೊಡ್ಡಬಳ್ಳಾಪುರ ತಾಲ್ಲೂಕಿನ 2016-17ನೇ ಸಾಲಿನ ಬಸವ ವಸತಿ ಯೋಜನೆಯಡಿಯಲ್ಲಿ  ಆಯ್ಕೆಯಾದ ಫಲಾನುಭವಿಯು ತಮ್ಮ ಮನೆಯನ್ನು ಬೇರೆಯವರ ಹೆಸರಿಗೆ ಮಂಜೂರು ಮಾಡಲು ಕೋರಿರುತ್ತಾರೆ.</t>
  </si>
  <si>
    <t>PI RGRHCL 1020 BVM 2017-18</t>
  </si>
  <si>
    <t>ಕೊಡಗು ಜಿಲ್ಲೆ ವಿರಾಜಪೇಟೆ ತಾಲ್ಲೂಕಿನಲ್ಲಿ ಮನೆ ಮಂಜೂರಾಗಿ ಕಾಮಗಾರಿಯಾಗದೆ ಬಾಕಿ ಇರುವ ಗುರಿಯನ್ನು ಸೋಮವಾರಪೇಟೆ ತಾಲ್ಲೂಕಿನ ಕಿರಗಂದೂರು ಗ್ರಾಮ ಪಂಚಾಯತಿಗೆ ವರ್ಗಾವಣೆ ಮಾಡಿಕೊಡುವಂತೆ ಕೋರಿರುವ ಕುರಿತು.</t>
  </si>
  <si>
    <t>PI RGRHCL 1021 BVM 2017-18</t>
  </si>
  <si>
    <t>ಆಧಾರ್ ಡ್ಯೂಪ್ಲಿಕೇಟ್‍ನ್ನು ರದ್ದು ಪಡಿಸಿ ಅನುದಾನವನ್ನು ಬಿಡುಗಡೆ ಮಾಡುವ ಬಗ್ಗೆ.</t>
  </si>
  <si>
    <t>PI RGRHCL 1022 BVM 2017-18</t>
  </si>
  <si>
    <t>PI RGRHCL 1023 BVM 2017-18</t>
  </si>
  <si>
    <t>ವಸತಿ ಯೋಜನೆಯಲ್ಲಿ ನೇಮ್ ಡ್ಯೂಪ್ಲೀಕೇಟ್ ತೆರವುಗೊಳಿಸಿ ಕೊಡುವ ಬಗ್ಗೆ</t>
  </si>
  <si>
    <t>PI RGRHCL 1024 BVM 2017-18</t>
  </si>
  <si>
    <t>ಬೆಂಗಳೂರು ನಗರ ಜಿಲ್ಲೆಯಲ್ಲಿ ಮನೆ ಮಂಜೂರಾತಿ ಕೋರಿ.</t>
  </si>
  <si>
    <t>PI RGRHCL 1025 BVM 2017-18</t>
  </si>
  <si>
    <t>ಶಿವಮೊಗ್ಗ ಜಿಲ್ಲೆಯಲ್ಲಿ ನಡೆದಿರುವ ಅವ್ಯವಹಾರ ಕುರಿತು</t>
  </si>
  <si>
    <t>PI RGRHCL 1026 BVM 2017-18</t>
  </si>
  <si>
    <t>ವಸತಿ ಯೋಜನೆಯಡಿ ಆಧಾರ್ ಡ್ಯೂಪ್ಲೀಕೇಟ್ ಆದ ಫಲಾನುಭವಿಗೆ ಅನುದಾನ ಬಿಡುಗಡೆ ಮಾಡುವ ಬಗ್ಗೆ.</t>
  </si>
  <si>
    <t>PI RGRHCL 1027 BVM 2017-18</t>
  </si>
  <si>
    <t>ರಾಯಚೂರು ಜಿಲ್ಲೆಯಲ್ಲಿ ನಡೆದಿರುವ ಅವ್ಯವಹಾರ ಕುರಿತು</t>
  </si>
  <si>
    <t>PI RGRHCL 1028 BVM 2017-18</t>
  </si>
  <si>
    <t>ಯಾದಗಿರಿ ಜಿಲ್ಲೆಯಲ್ಲಿ ನಡೆದಿರುವ ಅವ್ಯವಹಾರ ಕುರಿತು</t>
  </si>
  <si>
    <t>PI RGRHCL 1029 BVM 2017-18</t>
  </si>
  <si>
    <t>ಚಿತ್ರದುರ್ಗ ಜಿಲ್ಲೆಯಲ್ಲಿ ನಡೆದಿರುವ ಅವ್ಯವಹಾರ ಕುರಿತು</t>
  </si>
  <si>
    <t>PI RGRHCL 1030 BVM 2017-18</t>
  </si>
  <si>
    <t>ಅನುದಾನ ಬ್ಲಾಕ್ ಆಗಿರುವುದನ್ನು ರದ್ದುಗೊಳಿಸುವ ಬಗ್ಗೆ</t>
  </si>
  <si>
    <t>PI RGRHCL 1031 BVM 2017-18</t>
  </si>
  <si>
    <t>ಬಳ್ಳಾರಿ ಜಿಲ್ಲೆಯಲ್ಲಿ ಬಸವ ವಸತಿ ಯೋಜನೆಯಡಿ ಆಯ್ಕೆಯಾಗಿರುವ ಫಲಾನುಭವಿಗೆ ಬಿಡುಗಡೆಯಾಗಿರುವ ಅನುದಾನವನ್ನು ಹಿಂಪಡೆದು ಮನೆಯ ಜಿಪಿಎಸ್ ಛಾಯಾಚಿತ್ರವನ್ನು ರದ್ದುಪಡಿಸುವ ಕುರಿತು.</t>
  </si>
  <si>
    <t>PI RGRHCL 1032 BVM 2017-18</t>
  </si>
  <si>
    <t>PI RGRHCL 1033 BVM 2017-18</t>
  </si>
  <si>
    <t>PI RGRHCL 1034 BVM 2017-18</t>
  </si>
  <si>
    <t>PI RGRHCL 1035 BVM 2017-18</t>
  </si>
  <si>
    <t>PI RGRHCL 1036 BVM 2017-18</t>
  </si>
  <si>
    <t>ವಸತಿ ಯೋಜನೆಯಡಿ ಆಯ್ಕೆಯಾಗಿರುವ ಫಲಾನುಭವಿಗೆ ಬಿಲ್ ಪಾವತಿ ಆಗದೇ ಇರುವ ಕುರಿತು.</t>
  </si>
  <si>
    <t>PI RGRHCL 1037 BVM 2017-18</t>
  </si>
  <si>
    <t>PI RGRHCL 1038 BVM 2017-18</t>
  </si>
  <si>
    <t>PI RGRHCL 1039 BVM 2017-18</t>
  </si>
  <si>
    <t>ಚಿತ್ರದುರ್ಗ ಜಿಲ್ಲೆಯಲ್ಲಿ ವಸತಿ ಯೋಜನೆಯಡಿ ನಾಟ್ ಓಕೆ ಪ್ರಸ್ತಾವನೆಯು ರಿಜೇಕ್ಟ ಆಗಿರುವುದನ್ನು ತಾಲ್ಲೂಕು ಪಂಚಾಯತಿ ಲಾಗಿನ್‍ಗೆ ರಿರ್ಟನ್ ಮಾಡುವ ಬಗ್ಗೆ.</t>
  </si>
  <si>
    <t>PI RGRHCL 1040 BVM 2017-18</t>
  </si>
  <si>
    <t>ಉತ್ತರಕನÀ್ನಡ ಜಿಲ್ಲೆಯಲ್ಲಿ ಮನೆ ಮಂಜೂರಾತಿ ಕೋರಿ</t>
  </si>
  <si>
    <t>PI RGRHCL 1041 BVM 2017-18</t>
  </si>
  <si>
    <t>ಬಸವ ವಸತಿ ಯೋಜನೆಯಡಿ ನಿಗದಿ ಪಡಿಸಿದ ಗುರಿಗೆ ಎದುರಾಗಿ ಫಲಾನುಭವಿಗಳನ್ನು ಆಯ್ಕೆಗೊಳಿಸದಿರುವ ಬಗ್ಗೆ.</t>
  </si>
  <si>
    <t>PI RGRHCL 1042 BVM 2017-18</t>
  </si>
  <si>
    <t>ದಾವಣಗೆರೆ ಜಿಲ್ಲೆಯ ಹರಪ್ಪನಹಳ್ಳಿ ತಾಲ್ಲೂಕಿನ ಸಾಸ್ವಿಹಳ್ಳಿಯಲ್ಲಿ ಬಸವ ವಸತಿ ಯೋಜನೆಯಡಿ ಆಯ್ಕೆಯಾಗಿರುವ ಫಲಾನುಭವಿಯ ಅನುದಾನವನ್ನು ಬಿಡುಗಡೆ ಮಾಡುವ ಬಗ್ಗೆ</t>
  </si>
  <si>
    <t>PI RGRHCL 1043 BVM 2017-18</t>
  </si>
  <si>
    <t xml:space="preserve">ಚಿಕ್ಕಮಗಳೂರು ಜಿಲ್ಲೆಯಲ್ಲಿ ಮನೆ ಮಂಜೂರಾತಿ ಕೋರಿ </t>
  </si>
  <si>
    <t>PI RGRHCL 1044 BVM 2017-18</t>
  </si>
  <si>
    <t>ಬಸವ ವಸತಿ ಯೋಜನೆಯಡಿ ಗುಂಪು ಮನೆಯ ನಿರ್ಮಿಸಿಕೊಳ್ಳಲು ಕೋರಿರುವ ಮನವಿ.</t>
  </si>
  <si>
    <t>PI RGRHCL 1045 BVM 2017-18</t>
  </si>
  <si>
    <t>ಗುಲ್ಬರ್ಗ ಜಿಲ್ಲೆಯಲ್ಲಿ ಮನೆ ಮಂಜೂರಾತಿ ಕೋರಿ (ಅಲ್ಲಮ ಪ್ರಭು ಚಾರಿಟೇಬಲ್ ಟ್ರಸ್ಟ)</t>
  </si>
  <si>
    <t>PI RGRHCL 1046 BVM 2017-18</t>
  </si>
  <si>
    <t xml:space="preserve">ಚಿಕ್ಕಬಳ್ಳಾಪುರ ಜಿಲ್ಲೆಯಲ್ಲಿ 2016-17 ನೇ ಸಾಲಿನ ಬಸವ ವಸತಿ ಯೋಜನೆಯಡಿ ಆಯ್ಕೆಯಾಗಿರುವ ಫಲಾನುಭವಿಗೆ ಮಂಜೂರಾಗಿರುವ ಮನೆಯ ಅನುದಾನ ಬಿಡುಗಡೆ ಮಾಡುವ ಕುರಿತು. </t>
  </si>
  <si>
    <t>PI RGRHCL 1047 BVM 2017-18</t>
  </si>
  <si>
    <t>ಬಳ್ಳಾರಿ ಜಿಲ್ಲೆಯ ಸಿರಗುಪ್ಪ ತಾಲ್ಲೂಕಿನ ಕುರುವಳ್ಳಿ ಗ್ರಾಮ ಪಂಚಾಯತಿಯಲ್ಲಿ 2013-14ನೇ ಸಾಲಿನ ಬಸವ ವಸತಿ ಯೋಜನೆಯಡಿ ಆಯ್ಕೆಯಾಗಿರುವ ಫಲಾನುಭವಿಯ ಹೆಸರನ್ನು ತಿದ್ದುಪಡಿಸುವಂತೆ ಕೋರಿರುತ್ತಾರೆ.</t>
  </si>
  <si>
    <t>PI RGRHCL 1048 BVM 2017-18</t>
  </si>
  <si>
    <t>ಕೋಲಾರ ಜಿಲ್ಲೆ ಮಾಲೂರು ತಾಲ್ಲೂಕಿನ ಭಾವನಹಳ್ಳಿ ಗ್ರಾಮದ ವಾಸಿಗೆ ಬಸವ ವಸತಿ ಯೋಜನೆಯಡಿ ಮಂಜೂರಾಗಿರುವ ಮನೆಗೆ ಅನುದಾನ ಬಿಡುಗಡೆಯಾಗದಿರುವ ಕುರಿತು.</t>
  </si>
  <si>
    <t>PI RGRHCL 1049 BVM 2017-18</t>
  </si>
  <si>
    <t>ವಿವಿಧ ಜಿಲ್ಲೆಗಳ ವಿವಿಧ ತಾಲ್ಲೂಕಿನ ಗ್ರಾಮ ಪಂಚಾಯತಿಯಲ್ಲಿ ಬಸವ ವಸತಿ ಯೋಜನೆಯಡಿ ಆಯ್ಕೆಯಾಗಿರುವ ಫಲಾನುಭವಿಗಳ ಮನೆಗಳನ್ನು ರದ್ದುಪಡಿಸಲು ಕೋರಿರುತ್ತಾರೆ.105537,105695</t>
  </si>
  <si>
    <t>PI RGRHCL 1050 BVM 2017-18</t>
  </si>
  <si>
    <t>ವಸತಿ ಯೋಜನೆಯ ಫಲಾನುಭವಿಗೆ ಬಿಲ್ಲು ಪಾವತಿಯಾಗದೇ ಇವರು ವಿಷಯದ ಕುರಿತು.</t>
  </si>
  <si>
    <t>PI RGRHCL 1051 BVM 2017-18</t>
  </si>
  <si>
    <t>PI RGRHCL 1052 BVM 2017-18</t>
  </si>
  <si>
    <t>PI RGRHCL 1053 BVM 2017-18</t>
  </si>
  <si>
    <t>ಬಾಗಲಕೋಟೆ ಜಿಲ್ಲೆಯಲ್ಲಿ ನಡೆದಿರುವ ಅವ್ಯವಹಾರ ಕುರಿತು</t>
  </si>
  <si>
    <t>PI RGRHCL 1054 BVM 2017-18</t>
  </si>
  <si>
    <t>ಬಸವ ವಸತಿ ಯೋಜನೆಯಡಿ ಆಯ್ಕೆಯಾಗಿರುವ ಫಲಾನುಭವಿಯ ಖಾತೆಗೆ ಹಣ ಜಮೆಯಾಗದಿರುವ ಬಗ್ಗೆ.</t>
  </si>
  <si>
    <t>PI RGRHCL 1055 BVM 2017-18</t>
  </si>
  <si>
    <t>ಉಡುಪಿ ಜಿಲ್ಲೆಯಲ್ಲಿ ಮನೆ ಮಂಜುರಾತಿ ಕೋರಿ</t>
  </si>
  <si>
    <t>PI RGRHCL 1056 BVM 2017-18</t>
  </si>
  <si>
    <t>PI RGRHCL 1057 BVM 2017-18</t>
  </si>
  <si>
    <t>PI RGRHCL 1058 BVM 2017-18</t>
  </si>
  <si>
    <t>PI RGRHCL 1059 BVM 2017-18</t>
  </si>
  <si>
    <t>PI RGRHCL 1060 BVM 2017-18</t>
  </si>
  <si>
    <t>PI RGRHCL 1061 BVM 2017-18</t>
  </si>
  <si>
    <t>2016-17ನೇ ಸಾಲಿನ ಬಸವ ವಸತಿ ಯೋಜನೆಯಡಿ ಆಯ್ಕೆಯಾಗಿರುವ ಫಲಾನುಭವಿಯ 2 ಮತ್ತು 3ನೇ ಹಂತ ಫೋಟೋ ಮಿಸ್‍ಮ್ಯಾಚ್‍ಆಗಿರುವುದನ್ನು ಸರಿಪಡಿಸುವ ಕುರಿತು.</t>
  </si>
  <si>
    <t>PI RGRHCL 1062 BVM 2017-18</t>
  </si>
  <si>
    <t>ಬಸವ ವಸತಿ ಯೋಜನೆಯಡಿ ಆಯ್ಕೆಯಗಿರುವ ಫಲಾನುಭವಿಯ ಮನೆಯ ವಿವಿಧ ಹಂತಗಳ ಜಿಪಿಎಸ್ ಛಾಯಾಚಿತ್ರವನ್ನು ನಿಗಮದ ಆಡಿಟ್ ಕೋಶದಲ್ಲಿ ಸಮ್ಮತಿಗೊಳಿಸುವ ಕುರಿತು.</t>
  </si>
  <si>
    <t>PI RGRHCL 1063 BVM 2017-18</t>
  </si>
  <si>
    <t>PI RGRHCL 1064 BVM 2017-18</t>
  </si>
  <si>
    <t>ಬೆಂಗಳೂರು ನಗರ ಜಿಲ್ಲೆಯ ಆನೇಕಲ್ ತಾಲ್ಲೂಕಿನಲ್ಲಿ ಬಸವ ವಸತಿ ಯೋಜನೆಯಲ್ಲಿ ಆಯ್ಕೆಯಾದ ಫಲಾನುಭವಿಗಳ ಅನುದಾನವನ್ನು ಬಿಡುಗಡೆ ಮಾಡುವಂತೆ ಕೋರಿರುತ್ತಾರೆ</t>
  </si>
  <si>
    <t>PI RGRHCL 1065 BVM 2017-18</t>
  </si>
  <si>
    <t>ಬಸವ ವಸತಿ ಯೋಜನೆಯಡಿ ಆಯ್ಕೆಯiÁಗಿರುವ ಫಲಾನುಭವಿಯ ಮನೆಯನ್ನು ರದ್ದುಪಡಿಸುವ ಕುರಿತು.</t>
  </si>
  <si>
    <t>PI RGRHCL 1066 BVM 2017-18</t>
  </si>
  <si>
    <t>PI RGRHCL 1067 BVM 2017-18</t>
  </si>
  <si>
    <t>PI RGRHCL 1068 BVM 2017-18</t>
  </si>
  <si>
    <t>PI RGRHCL 1069 BVM 2017-18</t>
  </si>
  <si>
    <t>PI RGRHCL 1070 BVM 2017-18</t>
  </si>
  <si>
    <t>ಚಿಕ್ಕಬಳ್ಳಾಪುರ ಜಿಲ್ಲೆಯ್ಲಲಿ ಮನೆ ಮಂಜೂರಾತಿ ಕೋರಿ</t>
  </si>
  <si>
    <t>PI RGRHCL 1071 BVM 2017-18</t>
  </si>
  <si>
    <t>PI RGRHCL 1072 BVM 2017-18</t>
  </si>
  <si>
    <t>PI RGRHCL 1073 BVM 2017-18</t>
  </si>
  <si>
    <t xml:space="preserve">ವಿವಿಧ ಜಿಲ್ಲೆಗಳ ತಾಲ್ಲೂಕಿನ ವಿವಿಧ ಗ್ರಾಮ ಪಂಚಾಯಿತಿಗಳಲ್ಲಿ ಬಸವ ವಸತಿ ಯೋಜನೆಯಡಿಯಲ್ಲಿ ಆಯ್ಕೆಯಾಗಿರುವ ಫಲಾನುಭವಿಗಳ ಮನೆಗಳ ಛಾಯಾಚಿತ್ರವನ್ನು ರದ್ದುಪಡಿಸಲು ಕೋರಿರುತ್ತಾರೆ. </t>
  </si>
  <si>
    <t>PI RGRHCL 1074 BVM 2017-18</t>
  </si>
  <si>
    <t>PI RGRHCL 1075 BVM 2017-18</t>
  </si>
  <si>
    <t>ಹಾವೇರಿ ಜಿಲ್ಲೆಯಲ್ಲಿ ನಡೆದಿರುವ ಅವ್ಯವಹಾರ ಕುರಿತು</t>
  </si>
  <si>
    <t>PI RGRHCL 1076 BVM 2017-18</t>
  </si>
  <si>
    <t>ಬಸವ ವಸತಿ ಯೋಜನೆಯಡಿ ನಾಟ್ ಓಕೆ ಪ್ರಸ್ತಾವನೆಗಳು ರಿಜೇಕ್ಟ ಆಗಿರುವುದನ್ನು ರಿರ್ಟನ್ ಮಾಡುವ ಬಗ್ಗೆ.</t>
  </si>
  <si>
    <t>PI RGRHCL 1077 BVM 2017-18</t>
  </si>
  <si>
    <t>PI RGRHCL 1078 BVM 2017-18</t>
  </si>
  <si>
    <t xml:space="preserve">ಆಧಾರ್ ಡÀ್ಯೂಪ್ಲಿಕೇಟ್ ಪತ್ರಗಳು.105792, </t>
  </si>
  <si>
    <t>19.12.2017</t>
  </si>
  <si>
    <t>PI RGRHCL 1079 BVM 2017-18</t>
  </si>
  <si>
    <t>ದಾವಣಗೆರೆ ಜಿಲ್ಲೆ ಮತ್ತು ತಾಲ್ಲೂಕಿನಲ್ಲಿ ಬಸವ ವಸತಿ ಯೋಜನೆಯಡಿಯಲ್ಲಿ ಆಯ್ಕೆಯಾದ ಫಲಾನುಭವಿಯ ಅನುದಾನವನ್ನು ಬಿಡುಗಡೆ ಮಾಡುವಂತೆ ಕೋರಿರುತ್ತಾರೆ.</t>
  </si>
  <si>
    <t>PI RGRHCL 1080 BVM 2017-18</t>
  </si>
  <si>
    <t>ಫಂಡ್ ಬ್ಲಾಕ್ ಆಗಿರುವ ಮನೆಗಳಿಗೆ ಅನುದಾನ ಪಾವತಿಸುವ ಕುರಿತು.</t>
  </si>
  <si>
    <t>PI RGRHCL 1081 BVM 2017-18</t>
  </si>
  <si>
    <t>ದಕ್ಷಿಣ ಕನ್ನಡÀ ಜಿಲ್ಲೆಯಲ್ಲಿ ಬಸವ ವಸತಿ ಯೋಜನೆಯಡಿ ಆಯ್ಕೆಯಾಗಿರುವ ಫಲಾನುಭವಿಗೆ ಬಿಡುಗಡೆಯಾಗಿರುವ ಅನುದಾನವನ್ನು ಹಿಂಪಡೆದು ಮನೆಯ ಜಿಪಿಎಸ್ ಛಾಯಾಚಿತ್ರವನ್ನು ರದ್ದುಪಡಿಸುವ ಕುರಿತು.</t>
  </si>
  <si>
    <t>PI RGRHCL 1082 BVM 2017-18</t>
  </si>
  <si>
    <t>ನಂಜನಗೂಡು ತಾಲ್ಲೂಕು ತಾಂಡವಪುರ ಗ್ರಾಮಪಂಚಾಯತಿಯಲ್ಲಿ ವಸತಿ ಯೋಜನೆಯಡಿ ಅಕ್ರಮವೆಸಗಿರುವ ಕುರಿತು.</t>
  </si>
  <si>
    <t>PI RGRHCL 1083 BVM 2017-18</t>
  </si>
  <si>
    <t xml:space="preserve">ಬೆಂಗಳೂರು ಗ್ರಾಮಾಂತರ ಜಿಲ್ಲೆಯಲ್ಲಿ 2016-17 ನೇ ಸಾಲಿನ ಬಸವ ವಸತಿ ಯೋಜನೆಯಡಿ ಆಯ್ಕೆಯಾಗಿರುವ ಫಲಾನುಭವಿಗೆ ಮಂಜೂರಾಗಿರುವ ಮನೆಯ ಅನುದಾನ ಬಿಡುಗಡೆ ಮಾಡುವ ಕುರಿತು. </t>
  </si>
  <si>
    <t>PI RGRHCL 1084 BVM 2017-18</t>
  </si>
  <si>
    <t>ಕÉೂಪÀಳ ಜಿಲ್ಲೆಯಲ್ಲಿ ಮನೆ ಮಂಜೂರಾತಿ ಕೋರಿ (ಅಲ್ಲಮ ಪ್ರಭು ಚಾರಿಟೇಬಲ್ ಟ್ರಸ್ಟ್)</t>
  </si>
  <si>
    <t>PI RGRHCL 1085 BVM 2017-18</t>
  </si>
  <si>
    <t>PI RGRHCL 1086 BVM 2017-18</t>
  </si>
  <si>
    <t>PI RGRHCL 1087 BVM 2017-18</t>
  </si>
  <si>
    <t>PI RGRHCL 1088 BVM 2017-18</t>
  </si>
  <si>
    <t>PI RGRHCL 1089 BVM 2017-18</t>
  </si>
  <si>
    <t>PI RGRHCL 1090 BVM 2017-18</t>
  </si>
  <si>
    <t>PI RGRHCL 1091 BVM 2017-18</t>
  </si>
  <si>
    <t>PI RGRHCL 1092 BVM 2017-18</t>
  </si>
  <si>
    <t>ರಾಂiÀiಚೂರು ಜಿಲ್ಲೆಯಲ್ಲಿ ಮನೆ ಮಂಜೂರಾತಿ ಕೋರಿ</t>
  </si>
  <si>
    <t>PI RGRHCL 1093 BVM 2017-18</t>
  </si>
  <si>
    <t>PI RGRHCL 1094 BVM 2017-18</t>
  </si>
  <si>
    <t>PI RGRHCL 1095 BVM 2017-18</t>
  </si>
  <si>
    <t>PI RGRHCL 1096 BVM 2017-18</t>
  </si>
  <si>
    <t>PI RGRHCL 1097 BVM 2017-18</t>
  </si>
  <si>
    <t>PI RGRHCL 1098 BVM 2017-18</t>
  </si>
  <si>
    <t>PI RGRHCL 1099 BVM 2017-18</t>
  </si>
  <si>
    <t>PI RGRHCL 1100 BVM 2017-18</t>
  </si>
  <si>
    <t>PI RGRHCL 1101 BVM 2017-18</t>
  </si>
  <si>
    <t>PI RGRHCL 1102 BVM 2017-18</t>
  </si>
  <si>
    <t>PI RGRHCL 1103 BVM 2017-18</t>
  </si>
  <si>
    <t xml:space="preserve">ವಿವಿಧ ಜಿಲ್ಲೆಗಳ ತಾಲ್ಲೂಕಿನ ವಿವಿಧ ಗ್ರಾಮ ಪಂಚಾಯಿತಿಗಳಲ್ಲಿ ಬಸವ ವಸತಿ ಯೋಜನೆಯಡಿಯಲ್ಲಿ ಆಯ್ಕೆಯಾದ ಫಲಾನುಭವಿಗಳ ಮನೆಗಳ ಜಿಪಿಎಸ್ ಛಾಯಾಚಿತ್ರವನ್ನು ರದ್ದುಪಡಿಸಲು ಕೋರಿರುತ್ತಾರೆ. </t>
  </si>
  <si>
    <t>PI RGRHCL 1104 BVM 2017-18</t>
  </si>
  <si>
    <t xml:space="preserve">ವಿವಿಧ ಜಿಲ್ಲೆಗಳಲ್ಲಿ ಬಸವ ವಸತಿ ಯೋಜನೆಯಡಿ ಆಯ್ಕೆಯಾಗಿರುವ ಫಲಾನುಭವಿಗಳ ಮನೆಗಳು ಬ್ಲಾಕ್ ಆಗಿರುವುದನ್ನು ಅನ್‍ಬ್ಲಾಕ್ ಮಾಡಿಸುವ ಕುರಿತು. </t>
  </si>
  <si>
    <t>PI RGRHCL 1105 BVM 2017-18</t>
  </si>
  <si>
    <t>PI RGRHCL 1106 BVM 2017-18</t>
  </si>
  <si>
    <t>PI RGRHCL 1107 BVM 2017-18</t>
  </si>
  <si>
    <t>PI RGRHCL 1108 BVM 2017-18</t>
  </si>
  <si>
    <t>PI RGRHCL 1109 BVM 2017-18</t>
  </si>
  <si>
    <t>PI RGRHCL 1110 BVM 2017-18</t>
  </si>
  <si>
    <t>ರಾಮನಗರ ಜಿಲ್ಲೆಯಲ್ಲಿ ನಡೆದಿರುವ ಅವ್ಯವಹಾರ ಕುರಿತು</t>
  </si>
  <si>
    <t>PI RGRHCL 1111 BVM 2017-18</t>
  </si>
  <si>
    <t>PI RGRHCL 1112 BVM 2017-18</t>
  </si>
  <si>
    <t>PI RGRHCL 1113 BVM 2017-18</t>
  </si>
  <si>
    <t>PI RGRHCL 1114 BVM 2017-18</t>
  </si>
  <si>
    <t>PI RGRHCL 1115 BVM 2017-18</t>
  </si>
  <si>
    <t>PI RGRHCL 1116 BVM 2017-18</t>
  </si>
  <si>
    <t>PI RGRHCL 1117 BVM 2017-18</t>
  </si>
  <si>
    <t>ಗದಗ ಜಿಲ್ಲೆ ಮತ್ತು ತಾಲ್ಲೂಕಿನ ಚಿಂಚಣಿ ಗ್ರಾಮ ಪಂಚಾಯಿತಿಯಲ್ಲಿ ಅಲ್ಪಸಂಖ್ಯಾತ ಫಲಾನುಭವಿಗಳಿಗೆ ಮನೆ ಮಂಜೂರು ಮಾಡುವ ಕುರಿತು.</t>
  </si>
  <si>
    <t>PI RGRHCL 1118 BVM 2017-18</t>
  </si>
  <si>
    <t xml:space="preserve">ನÉೀಮ್ ಡ್ಯೂಪ್ಲೀಕೇಟ್ ಪತ್ರಗಳು. 105678, 106365, 106366, </t>
  </si>
  <si>
    <t>PI RGRHCL 1119 BVM 2017-18</t>
  </si>
  <si>
    <t>PI RGRHCL 1120 BVM 2017-18</t>
  </si>
  <si>
    <t>ಬೀದರ್ ಜಿಲ್ಲೆಯಲ್ಲಿ ಮನೆ ಮಂಜೂರಾತಿ ಕೋರಿ (11 ಜನ)</t>
  </si>
  <si>
    <t>PI RGRHCL 1121 BVM 2017-18</t>
  </si>
  <si>
    <t>PI RGRHCL 1122 BVM 2017-18</t>
  </si>
  <si>
    <t>PI RGRHCL 1123 BVM 2017-18</t>
  </si>
  <si>
    <t>ವಿಜಯಪುರ ಜಿಲ್ಲೆಯಲ್ಲಿ ಮನೆ ಮಂಜುರಾತಿ ಕೋರಿ</t>
  </si>
  <si>
    <t>PI RGRHCL 1124 BVM 2017-18</t>
  </si>
  <si>
    <t>PI RGRHCL 1125 BVM 2017-18</t>
  </si>
  <si>
    <t>PI RGRHCL 1126 BVM 2017-18</t>
  </si>
  <si>
    <t>PI RGRHCL 1127 BVM 2017-18</t>
  </si>
  <si>
    <t>PI RGRHCL 1128 BVM 2017-18</t>
  </si>
  <si>
    <t>ಹಾಸನ ಜಿಲ್ಲೆಯಲ್ಲಿ ಮನೆ ಮಂಜೂರÁತಿ ಕೋರಿ</t>
  </si>
  <si>
    <t>PI RGRHCL 1129 BVM 2017-18</t>
  </si>
  <si>
    <t>ರಾಯಚೂರು ಜಿಲ್ಲೆಯಲ್ಲಿ ಮನೆ ಮಂಜೂರಾತಿ ಕೋರಿ (ಮೌನೇಶ್ವರ ಚಾರಿಟೇಬಲ್ ಟ್ರಸ್ಟ್)</t>
  </si>
  <si>
    <t>PI RGRHCL 1130 BVM 2017-18</t>
  </si>
  <si>
    <t>2010-11ನೇ ಸಾಲಿನಲ್ಲಿ ಬಸವ ವಸತಿ ಯೋಜನೆಯಡಿ ಆಯ್ಕೆಯಾದ ಫಲಾನುಭವಿಯು ಮೃತಪಟ್ಟ ಕಾರಣ ಅವರ ಮಗಳ ಹೆಸರಿಗೆ ತಿದ್ದುಪಡಿಗಾಗಿ ಕೋರಿರುತ್ತಾರೆ.</t>
  </si>
  <si>
    <t>PI RGRHCL 1131 BVM 2017-18</t>
  </si>
  <si>
    <t>ವಿವಿಧ ಜಿಲ್ಲೆಗಳ ತಾಲ್ಲೂಕಿನ ವಿವಿಧ ಗ್ರಾಮ ಪಂಚಾಯತಿಗಳಲ್ಲಿ ಬಸವ ವಸತಿ ಯೋಜನೆಯಡಿ ಆಯ್ಕೆಯಾಗಿರುವ ಫಲಾನುಭವಿಗಳ ಮನೆಗಳ ಜಿಪಿಎಸ್ ಛಾಯಾಚಿತ್ರಗಳನ್ನು ರದ್ದು ಪಡಿಸುವ ಕುರಿತು. 105881, , 106460,  106751, 106769, 106775, , 106588</t>
  </si>
  <si>
    <t>PI RGRHCL 1132 BVM 2017-18</t>
  </si>
  <si>
    <t>ವಿಜಯಪುರ ಜಿಲ್ಲೆಯಲ್ಲಿ ಬಸವ ವಸತಿ ಯೋಜನೆಯಡಿ ಆಯ್ಕೆಯಾಗಿರುವ ಫಲಾನುಭವಿಗೆ ಬಿಡುಗಡೆಯಾಗಿರುವ ಅನುದಾನವನ್ನು ಹಿಂಪಡೆದು ಮನೆಯ ಜಿಪಿಎಸ್ ಛಾಯಾಚಿತ್ರವನ್ನು ರದ್ದುಪಡಿಸುವ ಕುರಿತು.</t>
  </si>
  <si>
    <t>PI RGRHCL 1133 BVM 2017-18</t>
  </si>
  <si>
    <t>ದಕ್ಷಿಣ ಕನ್ನಡ ಜಿಲ್ಲೆಯಲ್ಲಿ ಬಸವ ವಸತಿ ಯೋಜನೆಯಡಿ ಆಯ್ಕೆಯಾದ ಫಲಾನುಭವಿಯ ಅನುದಾನವನ್ನು ಬಿಡುಗಡೆ ಮಾಡುವ ಕುರಿತು.</t>
  </si>
  <si>
    <t>PI RGRHCL 1134 BVM 2017-18</t>
  </si>
  <si>
    <t>ದಾವಣಗೆರ ಜಿಲ್ಲೆಯಲ್ಲಿ ಮನೆ ಮಂಜೂರಾತಿ ಕೋರಿ</t>
  </si>
  <si>
    <t>PI RGRHCL 1135 BVM 2017-18</t>
  </si>
  <si>
    <t>PI RGRHCL 1136 BVM 2017-18</t>
  </si>
  <si>
    <t>ತುಮಕೂರು ಜಿಲ್ಲೆಯಲ್ಲಿ ನಡೆದಿರುವ ಅವ್ಯವಹಾರ ಕುರಿತು 107465</t>
  </si>
  <si>
    <t>PI RGRHCL 1137 BVM 2017-18</t>
  </si>
  <si>
    <t>ವಿವಿಧ ಜಿಲ್ಲೆಗಳ ತಾಲ್ಲೂಕಿನ ವಿವಿಧ ಗ್ರಾಮ ಪಂಚಾಯತಿಗಳಲ್ಲಿ ಬಸವ ವಸತಿ ಯೋಜನೆಯಡಿ ಆಯ್ಕೆಯಾಗಿರುವ ಫಲಾನುಭವಿಗಳ ಮನೆಗಳನ್ನು ರದ್ದು ಪಡಿಸುವ ಕುರಿತು. 104801, 106208, 106078, 106242, 106374, 106404, 106462, 107352</t>
  </si>
  <si>
    <t>PI RGRHCL 1138 BVM 2017-18</t>
  </si>
  <si>
    <t>PI RGRHCL 1139 BVM 2017-18</t>
  </si>
  <si>
    <t>ಮಂಡÀ್ಯ ಜಿಲ್ಲೆಯಲ್ಲಿ ನಡೆದಿರುವ ಅವ್ಯವಹಾರ ಕುರಿತು</t>
  </si>
  <si>
    <t>PI RGRHCL 1140 BVM 2017-18</t>
  </si>
  <si>
    <t>ಮೈಸೂರು ಜಿಲ್ಲೆಯಲ್ಲಿ ಬಸವ ವಸತಿ ಯೋಜನೆಯಡಿ ಆಯ್ಕೆಯಾದ ಫಲಾನುಭವಿಯ ನಾಟ್‍ಓಕೆಯಾಗಿರುವ ಪ್ರಸ್ತಾವನೆಯನ್ನು ಓಕೆ ಮಾಡಿಸುವ ಕುರಿತು.</t>
  </si>
  <si>
    <t>PI RGRHCL 1141 BVM 2017-18</t>
  </si>
  <si>
    <t>ಯಾದಗಿರಿ ಜಿಲ್ಲೆಯಲ್ಲಿ ವಸತಿ ಯೋಜನೆಯಡಿ ನಡೆದಿರುವ ಅವ್ಯವಹಾರವನ್ನು ಪರಿಶೀಲಿಸಿ ಕ್ರಮ ವಹಿಸುವ ಕುರಿತು.</t>
  </si>
  <si>
    <t>PI RGRHCL 1142 BVM 2017-18</t>
  </si>
  <si>
    <t>PI RGRHCL 1143 BVM 2017-18</t>
  </si>
  <si>
    <t>ರಾಯಚೂರು ಜಿಲ್ಲೆಯಲ್ಲಿ ವಸತಿ ಯೋಜನೆಯಡಿ ಆಯ್ಕೆಯಾಗಿರುವ ಫಲಾನುಭವಿಗಳ ಮನೆಗಳಿಗೆ ಫಂಡ್ ಆಗಿ ಅನುದಾನ ಪಾವತಿಯಾಗದಿರುವ ಕುರಿತು. 106796</t>
  </si>
  <si>
    <t>PI RGRHCL 1144 BVM 2017-18</t>
  </si>
  <si>
    <t>ಬಸವ ಸತಿ ಯೋಜನೆಯಡಿ ಅನುಮೋದನೆಗೊಂಡ ಫಲಾನುಭವಿಗೆ ಹಣ ಬಿಡುಗಡೆಗೊಳಿಸುವ ಕುರಿತು</t>
  </si>
  <si>
    <t>PI RGRHCL 1145 BVM 2017-18</t>
  </si>
  <si>
    <t>ದಕ್ಷಿಣ ಕನ್ನಡ ಜಿಲ್ಲೆಯಲ್ಲಿ  ಬಸವ ವಸತಿ ಯೋಜನೆಯಡಿ ಆಯ್ಕೆಯಾದ ಫಲಾನುಭವಿಯ ನಾಟ್‍ಓಕೆಯಾಗಿರುವ ಪ್ರಸ್ತಾವನೆಯನ್ನು ಓಕೆ ಮಾಡಿಸುವ ಕುರಿತು.</t>
  </si>
  <si>
    <t>PI RGRHCL 1146 BVM 2017-18</t>
  </si>
  <si>
    <t>ಶಿವಮೊಗ್ಗ ಜಿಲ್ಲೆಯಲ್ಲಿ ಬಸವ ವಸತಿ ಯೋಜನೆಯಡಿ ಆಯ್ಕೆಯಾಗಿರುವ ಫಲಾನುಭವಿಯ ಹೆಸರು ಪುನರಾವರ್ತನೆಯಾಗಿದ್ದು, ಹಣ ಜಮೆಯಾಗದಿರುವ ಕುರಿತು.</t>
  </si>
  <si>
    <t>PI RGRHCL 1147 BVM 2017-18</t>
  </si>
  <si>
    <t>ದಕ್ಷಿಣ ಕನ್ನಡ ಜಿಲ್ಲೆಯಲ್ಲಿ ಬಸವ ವಸತಿ ಯೋಜನೆಯಡಿ ಆಯ್ಕೆಯಾದ ಫಲಾನುಭವಿಯು ಮೃತಪಟ್ಟ ಕಾರಣ ಅವರ ವಾರಸುದಾರರ ಹೆÉಸರಿಗೆ ತಿದ್ದುಪಡಿಗಾಗಿ ಕೋರಿರುತ್ತಾರೆ.</t>
  </si>
  <si>
    <t>PI RGRHCL 1148 BVM 2017-18</t>
  </si>
  <si>
    <t>ವಸತಿ ಯೋಜನೆಯಡಿ ಆಯ್ಕೆಯಾದ ಫಲಾನುಭವಿಯ ಅನುದಾನ ಬಿಡುಗಡೆ ಮಾಡುವ ಕುರಿತು.</t>
  </si>
  <si>
    <t>PI RGRHCL 1149 BVM 2017-18</t>
  </si>
  <si>
    <t>ಫಂಡ್ ಬ್ಲಾಕ್ ಆಗಿರುವುದನ್ನು ತೆರವುಗೊಳಿಸಿ ಅನುದಾನ ಬಿಡುಗಡೆ ಮಾಡುವ ಬಗ್ಗೆ</t>
  </si>
  <si>
    <t>PI RGRHCL 1150 BVM 2017-18</t>
  </si>
  <si>
    <t>ವಸತಿ ಯೋಜನೆಯಡಿ ಆಯ್ಕೆಯಾಗಿರುವ ಫಲಾನುಭವಿಯ ಮನೆಯನ್ನು ರದ್ದು ಪಡಿಸುವಂತೆ ಕೋರಿರುವ ಮನವಿಯ ಕುರಿತು.</t>
  </si>
  <si>
    <t>PI RGRHCL 1151 BVM 2017-18</t>
  </si>
  <si>
    <t>PI RGRHCL 1152 BVM 2017-18</t>
  </si>
  <si>
    <t>ವಿವಿಧ ವಸತಿ ಯೋಜನೆಯಡಿ ಆಯ್ಕೆಯಾದ ಫಲಾನುಭವಿಗಳ ಮನೆಗಳಿಗೆ ಸಂಬಂಧಿಸಿದಂತೆ ನೇಮ್ ಡ್ಯೂಪ್ಲಿಕೇಟ್ ಆಗಿ ಅನುದಾನ ತಡೆಹಿಡಿದಿರುವುದನ್ನು ಸರಿಪಡಿಸಿ ಕೊಡುವಂತೆ ಕೋರಿರುವ ಮನವಿಯ ಕುರಿತು.</t>
  </si>
  <si>
    <t>PI RGRHCL 1153 BVM 2017-18</t>
  </si>
  <si>
    <t>PI RGRHCL 1154 BVM 2017-18</t>
  </si>
  <si>
    <t>PI RGRHCL 1155 BVM 2017-18</t>
  </si>
  <si>
    <t>PI RGRHCL 1156 BVM 2017-18</t>
  </si>
  <si>
    <t>ನೇಮ್ ಡ್ಯೂಪ್ಲಿಕೇಟ್ ಅಂತಾ ಬಂದಿರು ಫಲಾನುಭವಿಗೆ ಅನುದಾನ ಬಿಡುಗಡೆ ಮಾಡುವ ಕುರಿತು.</t>
  </si>
  <si>
    <t>PI RGRHCL 1157 BVM 2017-18</t>
  </si>
  <si>
    <t>PI RGRHCL 1158 BVM 2017-18</t>
  </si>
  <si>
    <t>ವಿಜಯಪುರ ಜಿಲ್ಲೆಯಲ್ಲಿ ಮನೆ ಮಂಜೂರಾತಿ ಕೋರಿ. 107272, 107440, 107279, 107275, 107277, 107278, 107273, 107276,</t>
  </si>
  <si>
    <t>PI RGRHCL 1159 BVM 2017-18</t>
  </si>
  <si>
    <t>ವಸತಿ ಯೋಜನೆಯಡಿ ನೇಮ್ ಡ್ಯೂಪ್ಲಿಕೇಟ್‍ಅನ್ನು ತೆರವುಗೊಳಿಸಿ ಕೊಡುವ ಬಗ್ಗೆ.</t>
  </si>
  <si>
    <t>PI RGRHCL 1160 BVM 2017-18</t>
  </si>
  <si>
    <t>PI RGRHCL 1161 BVM 2017-18</t>
  </si>
  <si>
    <t>ದಾವಣಗೆರÉ ಜಿಲ್ಲೆಯಲ್ಲಿ ಮನೆ ಮಂಜೂರಾತಿ ಕೋರಿ</t>
  </si>
  <si>
    <t>PI RGRHCL 1162 BVM 2017-18</t>
  </si>
  <si>
    <t xml:space="preserve">   </t>
  </si>
  <si>
    <t>PI RGRHCL 1163 BVM 2017-18</t>
  </si>
  <si>
    <t>PI RGRHCL 1164 BVM 2017-18</t>
  </si>
  <si>
    <t>PI RGRHCL 1165 BVM 2017-18</t>
  </si>
  <si>
    <t>PI RGRHCL 1166 BVM 2017-18</t>
  </si>
  <si>
    <t>PI RGRHCL 1167 BVM 2017-18</t>
  </si>
  <si>
    <t>PI RGRHCL 1168 BVM 2017-18</t>
  </si>
  <si>
    <t>ವಿವಿಧ ಜಿಲ್ಲೆಗಳ ತಾಲ್ಲೂಕಿನ ವಿವಿಧ ಗ್ರಾಮ ಪಂಚಾಯತಿಗಳಿಲ್ಲಿ ವಸತಿ ಯೋಜನೆಯಡಿ ಆಯ್ಕೆಯಾಗಿರುವ ಫಲಾನುಭವಿಗಳ ಮನೆಗಳನ್ನು ರದ್ದು ಪಡಿಸುವ ಕುರಿತು. 106580, 107213, 107322, 107324, 107344</t>
  </si>
  <si>
    <t>PI RGRHCL 1169 BVM 2017-18</t>
  </si>
  <si>
    <t>PI RGRHCL 1170 BVM 2017-18</t>
  </si>
  <si>
    <t>ಕೋಲಾರ ಜಿಲ್ಲೆ ಮiÁಲೂರು ತಾಲ್ಲೂಕಿನ ಕೆ.ಜಿ.ಹಳ್ಳಿ ಗ್ರಾಮ ಪಂಚಾಯಿತಿಯಲ್ಲಿ ಆಯ್ಕೆಯಾಗಿರುವ ಫಲಾನುಭವಿಯ ಮನೆಯು ಬ್ಲಾಕ್ ಆಗಿರುವುದನ್ನು ಅನ್‍ಬ್ಲಾಕ್ ಮಾಡುವ ಕುರಿತು.</t>
  </si>
  <si>
    <t>PI RGRHCL 1171 BVM 2017-18</t>
  </si>
  <si>
    <t>ಮಂಡ್ಯ ಜಿಲ್ಲೆಯ ಮದ್ದೂರು ತಾಲ್ಲೂಕಿನ ಕೆಸ್ತೂರು ಗ್ರಾಮ ಪಂಚಾಯಿತಿಯಲ್ಲಿ ಬಸವ ವಸತಿ ಯೋಜನೆಯಡಿ ಆಯ್ಕೆಯಾದ ಫಲಾನುಭವಿಯ ಅನುದಾನವನ್ನು ಬಿಡುಗಡೆ ಮಾಡುವ ಕುರಿತು</t>
  </si>
  <si>
    <t>PI RGRHCL 1172 BVM 2017-18</t>
  </si>
  <si>
    <t>ಮೈಸೂರು ಜಿಲ್ಲೆಯ ನಂಜನಗೂಡು ತಾಲ್ಲೂಕಿನ ಮರಳೂರು ಗ್ರಾಮ ಪಂಚಾಯತಿಯಲ್ಲಿ ಬಸವ ವಸತಿ ಯೋಜನೆಯಡಿ ಆಯ್ಕೆಯಾಗಿರುವ ಫಲಾನುಭವಿಯ ಮನೆಯ ವಿಸ್ತರಣೆಯಿಂದ ಫಲಾನುಭವಿಗೆ ಅನುದಾನ ಬಿಡುಗಡೆಯಾಗದಿರುವ ಕುರಿತು.</t>
  </si>
  <si>
    <t>PI RGRHCL 1173 BVM 2017-18</t>
  </si>
  <si>
    <t>ಮೈಸೂರು ಜಿಲ್ಲೆಯ ನರಸೀಪುರ ತಾಲ್ಲೂಕಿನ ಟಿ. ದೊಡ್ಡಪುರ ಗ್ರಾಮ ಪಂಚಾಯತಿಯಲ್ಲಿ ವಸತಿ ಯೋಜನೆಯಡಿ ಆಯ್ಕೆಯಾಗಿರುವ  ಫಲಾನುಭವಿಗಳ ಮನೆಗಳಿಗೆ ಜಿಯೋ ಡ್ಯೂಪ್ಲಿಕೇಟ್ ಆಗಿರುವುದನ್ನು ತೆರವುಗೊಳಿಸಿ ಕೊಡಲು ಕೋರಿರುವ ಮನವಿ.</t>
  </si>
  <si>
    <t>PI RGRHCL 1174 BVM 2017-18</t>
  </si>
  <si>
    <t>ಚಿಕ್ಕಮಗಳೂರು ಜಿಲ್ಲೆಯಲ್ಲಿ ಬಸವ ವಸತಿ ಯೋಜನೆಯಡಿ ಆಯ್ಕೆಯಾಗಿರುವ ಫಲಾನುಭವಿಯ ಮನೆಗೆ ಸಂಬಂಧಿಸಿದಂತೆ ನೇಮ್ ಡ್ಯೂಪ್ಲಿಕೇಟ್ ಆಗಿರುವುದನ್ನು ಸರಿ ಪಡಿಸಿ ಕೊಡುವ ಕುರಿತು.</t>
  </si>
  <si>
    <t>PI RGRHCL 1175 BVM 2017-18</t>
  </si>
  <si>
    <t>ವಿವಿಧ ಜಿಲ್ಲೆಗಳ ತಾಲ್ಲೂಕಿನ ವಿವಿಧ ಗ್ರಾಮ ಪಂಚಾಯತಿಗಳಲ್ಲಿ ವಸತಿ ಯೋಜನೆಯಡಿ ಆಯ್ಕೆಯಾಗಿರುವ ಫಲಾನುಭವಿಗಳ ಮನೆಯ ಫೋಟೋ ಮಿಸ್ ಮ್ಯಾಚ್ ಆಗಿರುವ ಮನೆಯನ್ನು ಸರಿಪಡಿಸಿ ಅನುದಾನ ಬಿಡುಗಡೆಗೊಳಿಸುವ ಕುರಿತು. 107307, 107321</t>
  </si>
  <si>
    <t>PI RGRHCL 1176 BVM 2017-18</t>
  </si>
  <si>
    <t>ಮೈಸೂರು ಜಿಲ್ಲೆಯಲ್ಲಿ ನಡೆದಿರುವ ಅವÀ್ಯವಹಾರ ಕುರಿತು.</t>
  </si>
  <si>
    <t>PI RGRHCL 1177 BVM 2017-18</t>
  </si>
  <si>
    <t>ಧಾರವಾಡ ಜಿಲ್ಲೆಯಲ್ಲಿ ಕುಂದಗೋಳ ತಾಲ್ಲೂಕಿನ ಗುಡಗೇರಿ ಜಿಲ್ಲಾ ಪಂಚಾಯತ್ ಕ್ಷೇತ್ರದ ಮಾನ್ಯ ಸದಸ್ಯರು ಹೆಚ್ಚುವರಿ ಮನೆ ಮಂಜೂರಾತಿಗಾಗಿ ಪ್ರಸ್ತಾವನೆ ಸಲ್ಲಿಸಿರುವ ಕುರಿತು.</t>
  </si>
  <si>
    <t>PI RGRHCL 1178 BVM 2017-18</t>
  </si>
  <si>
    <t>PI RGRHCL 1179 BVM 2017-18</t>
  </si>
  <si>
    <t>ಬಸವ ವಸತಿ ಯೋಜನೆಯಡಿ ಆಯ್ಕೆಯಾಗಿರುವ ಫಲಾನುಭವಿಗÉ ಬಿಡುಗಡೆಯಾಗುವ ಅನುದಾನವನ್ನು ತಡೆಹಿಡಿಯುವ ಕುರಿತು.</t>
  </si>
  <si>
    <t>PI RGRHCL 1180 BVM 2017-18</t>
  </si>
  <si>
    <t>ವಿವಿಧ ಜಿಲ್ಲೆಗಳ ತಾಲ್ಲೂಕಿನ ವಿವಿಧ ಗ್ರಾಮ ಪಂಚಾvಯತಿಗಳಲ್ಲಿ ವಸತಿ ಯೋಜನೆಯಡಿ ಆಯ್ಕೆಯಾಗಿರುವ ಫಲಾನುಭವಿಗಳ ಮನೆಗಳು ಬ್ಲಾಕ್ ಆಗಿರುವುದನ್ನು ಅನ್‍ಬ್ಲಾಕ್ ಮಾಡಿ ಕೊಡುವ ಕುರಿತು.105846, 105861</t>
  </si>
  <si>
    <t>PI RGRHCL 1181 BVM 2017-18</t>
  </si>
  <si>
    <t>26.12.2017</t>
  </si>
  <si>
    <t>PI RGRHCL 1182 BVM 2017-18</t>
  </si>
  <si>
    <t>ವಿವಿಧ ಜಿಲ್ಲೆಗಳಲ್ಲಿ ಹೆಚ್ಚುವರಿ ಮನೆಗಳನ್ನು ಮಂಜೂರು ಮಾಡುವಂತೆ ಕೋರಿರುವ ಮನವಿ.106383, 106995</t>
  </si>
  <si>
    <t>PI RGRHCL 1183 BVM 2017-18</t>
  </si>
  <si>
    <t>ಬಳ್ಳಾರಿ ಜಿಲ್ಲೆಯಲ್ಲಿ ವಸತಿ ಯೋಜನೆಯಡಿ ನಿರ್ಮಾಣ ಮಾಡಿದ ಫಲಾನುಭವಿಯ ಮನೆಯ ಛಾಯಾಚಿತ್ರವನು ಆಡಿಟ್‍ನಲ್ಲಿ ಓಕೆ ಮಾಡಿ ಅನುದಾನ ಬಿಡುಗಡೆಗೊಳಿಸುವ ಕುರಿತು.</t>
  </si>
  <si>
    <t>27.12.2017</t>
  </si>
  <si>
    <t>PI RGRHCL 1184 BVM 2017-18</t>
  </si>
  <si>
    <t>ಧಾರವಾಡ ಜಿಲ್ಲೆಯಲ್ಲಿ ವಸತಿ ಯೋಜನೆಯಡಿ ಆಯ್ಕೆಯಾಗಿರುವ ಫಲಾನುಭವಿಗೆ ಹಣ ಸಂದಾಯ ಮಾಡುವ ಕುರಿತು.</t>
  </si>
  <si>
    <t>PI RGRHCL 1185 BVM 2017-18</t>
  </si>
  <si>
    <t>ಬಾಗಲಕೋಟೆ ಜಿಲ್ಲೆಯಲ್ಲಿನ ವಸತಿ ರಹಿತ ಕುಟುಂಬಗಳಿಗೆ ವಸತಿ ಸೌಕರ್ಯವನ್ನು ಕಲ್ಪಿಸಿಕೊಡುವ ಕುರಿತು.</t>
  </si>
  <si>
    <t>PI RGRHCL 1186 BVM 2017-18</t>
  </si>
  <si>
    <t>ವಿವಿಧ ಜಿಲ್ಲೆಗಳ ತಾಲ್ಲೂಕಿನ ವಿವಿಧ ಗ್ರಾಮ ಪಂಚಾಯಿತಿಗಳಲ್ಲಿ ಬಸವ ವಸತಿ ಯೋಜನೆಯಡಿ ಆಯ್ಕೆಯಾದ ಫಲಾಭವಿಗಳ ಮನೆಗಳ ಛಾಯಾಚಿತ್ರವನ್ನು ರದ್ದುಪಡಿಸಲು ಕೋರಿರುತ್ತಾರೆ.107618,107772,107802,</t>
  </si>
  <si>
    <t>PI RGRHCL 1187 BVM 2017-18</t>
  </si>
  <si>
    <t xml:space="preserve">ವಿವಿಧ ವಸತಿ ಯೋಜನೆಯಡಿ ನೇಮ್ ಡುಪ್ಲಿಕೇಟ್ ಅದ್ದಂತಹ ಫಲಾನುಭವಿಗಳಿಗೆ ಅನುದಾನ ಬಿಡುಗಡೆ ಮಾಡುವ ಕುರಿತು. </t>
  </si>
  <si>
    <t>PI RGRHCL 1188 BVM 2017-18</t>
  </si>
  <si>
    <t>2015-16ನೇ ಸಾಲಿನಲ್ಲಿ ಬಸವ ವಸತಿ ಯೋಜನೆಯ ಫಲಾನುಭವಿಗೆ ಅನುಧಾನ  ಬಿಡುಗಡೆ ಮಾಡುವ ಕುರಿತು</t>
  </si>
  <si>
    <t>PI RGRHCL 1189 BVM 2017-18</t>
  </si>
  <si>
    <t xml:space="preserve">2016-17ನೇ ಸಾಲಿನ  ಬಸವ ವಸತಿ ಯೋಜನೆಯಡಿಯಲ್ಲಿ ಕುಷ್ಟಗಿ  ತಾಲ್ಲೂಕಿನ ಕ್ಯಾದಿಗುಪ್ಪ ಗ್ರಾಮ ಪಂಚಾಯಿತಿಗೆ ಹಂಚಿಕೆ ಮಾಡಲಾದ 36 ಮನೆಗಳಿಗೆ ಜಿ.ಪಿ.ಎಸ್. ಮಾಡದೇ ತಡೆಹಿಡಿಯುವ  ಕುರಿತು. </t>
  </si>
  <si>
    <t>PI RGRHCL 1190 BVM 2017-18</t>
  </si>
  <si>
    <t>ಬೀದರ್ ಜಿಲ್ಲೆಯಲ್ಲಿ ಮನೆ ಮಂಜೂರಾತಿ ಕೋರಿರುವ ಕುರಿತು. 106650,107327,</t>
  </si>
  <si>
    <t>PI RGRHCL 1191 BVM 2017-18</t>
  </si>
  <si>
    <t>ಮನೆ ಮಂಜೂರು ಮಾಡುವ ಬಗ್ಗೆ</t>
  </si>
  <si>
    <t>PI RGRHCL 1192 BVM 2017-18</t>
  </si>
  <si>
    <t xml:space="preserve">ಬಸವ ವಸತಿ ಯೋಜನೆ/ಆಶ್ರಯ ಯೋಜನೆ/ ಇತರೆ ಯೋಜನೆಯಡಿಯಲ್ಲಿ ಮನೆಯನ್ನು ಮಂಜೂರು ಮಾಡುವ  ಕುರಿತು. </t>
  </si>
  <si>
    <t>PI RGRHCL 1193 BVM 2017-18</t>
  </si>
  <si>
    <t xml:space="preserve">ಬೆಳಗಾವಿ ಜಿಲ್ಲೆಯಲ್ಲಿ ಮನೆ ಮಂಜೂರಾತಿ ಕೋರಿ, </t>
  </si>
  <si>
    <t>PI RGRHCL 1194 BVM 2017-18</t>
  </si>
  <si>
    <t>ಬೆಳಗಾವಿ ಜಿಲ್ಲೆಯಲ್ಲಿ ಮನೆ ಮಂಜೂರಾತಿ ಕೋರಿ,</t>
  </si>
  <si>
    <t>PI RGRHCL 1195 BVM 2017-18</t>
  </si>
  <si>
    <t>ಬೆಳಗಾವಿ ಜಿಲ್ಲೆಯಲ್ಲಿ ಮೆನೆ ಮಂಜೂರಾತಿ ಕೋರಿ.</t>
  </si>
  <si>
    <t>PI RGRHCL 1196 BVM 2017-18</t>
  </si>
  <si>
    <t>ಹಾಸನ ಜಿಲ್ಲೆಯಲ್ಲಿ ಮನೆ ಮಂಜೂರಾತಿ ಕೋರಿ.</t>
  </si>
  <si>
    <t>PI RGRHCL 1197 BVM 2017-18</t>
  </si>
  <si>
    <t>PI RGRHCL 1198 BVM 2017-18</t>
  </si>
  <si>
    <t>ರಾಯಚೂರು ಜಿಲ್ಲೆಯಲ್ಲಿ ಮನೆ ಮಂಜೂರಾತಿ ಕೋರಿ.</t>
  </si>
  <si>
    <t>PI RGRHCL 1199 BVM 2017-18</t>
  </si>
  <si>
    <t>ನÉಲಮಂಗಳ (ತಾ) ಬೆಂಗಳೂರು (ಗ್ರಾ) ಮನೆ ಮಂಜೂರಾತಿ ಕೋರಿ.</t>
  </si>
  <si>
    <t>PI RGRHCL 1200 BVM 2017-18</t>
  </si>
  <si>
    <t>29.12.2018</t>
  </si>
  <si>
    <t>PI RGRHCL 1201 BVM 2017-18</t>
  </si>
  <si>
    <t>ತುಮಕೂರು ಜಿಲ್ಲೆಯಲ್ಲಿ ಮೆನೆ ಮಂಜೂರಾತಿ ಕೋರಿ.</t>
  </si>
  <si>
    <t>29.12.2019</t>
  </si>
  <si>
    <t>PI RGRHCL 1202 BVM 2017-18</t>
  </si>
  <si>
    <t>ರಾಯಚೂರುÀ ಜಿಲ್ಲೆಯಲ್ಲಿ ಮನೆ ಮಂಜೂರಾತಿ ಕೋರಿ.</t>
  </si>
  <si>
    <t>29.12.2020</t>
  </si>
  <si>
    <t>PI RGRHCL 1203 BVM 2017-18</t>
  </si>
  <si>
    <t>ವಿಜಯಪುರ ಜಿಲ್ಲೆ ಮನೆ ಮಂಜೂರಾತಿ ಕೋರಿ.</t>
  </si>
  <si>
    <t>PI RGRHCL 1204 BVM 2017-18</t>
  </si>
  <si>
    <t>PI RGRHCL 1205 BVM 2017-18</t>
  </si>
  <si>
    <t>PI RGRHCL 1206 BVM 2017-18</t>
  </si>
  <si>
    <t>ಮಂಡ್ಯ ಜಿಲ್ಲೆಯಲ್ಲಿ  ಮನೆ ಮಂಜೂರಾತಿ ಕೋರಿ.</t>
  </si>
  <si>
    <t>PI RGRHCL 1207 BVM 2017-18</t>
  </si>
  <si>
    <t>PI RGRHCL 1208 BVM 2017-18</t>
  </si>
  <si>
    <t>PI RGRHCL 1209 BVM 2017-18</t>
  </si>
  <si>
    <t>ಬೆಳಗಾಂ ಜಿಲ್ಲೆಯಲ್ಲಿ ಮನೆ ಮಂಜೂರಾತಿ ಕೋರಿ.</t>
  </si>
  <si>
    <t>PI RGRHCL 1210 BVM 2017-18</t>
  </si>
  <si>
    <t>PI RGRHCL 1211 BVM 2017-18</t>
  </si>
  <si>
    <t>PI RGRHCL 1212 BVM 2017-18</t>
  </si>
  <si>
    <t>PI RGRHCL 1213 BVM 2017-18</t>
  </si>
  <si>
    <t>PI RGRHCL 1214 BVM 2017-18</t>
  </si>
  <si>
    <t>ಯಾದಗಿರಿ ಜಿಲ್ಲೆಯಲ್ಲಿ ಮನೆ ಮಂಜೂರಾತಿ ಕೋರಿ.</t>
  </si>
  <si>
    <t>PI RGRHCL 1215 BVM 2017-18</t>
  </si>
  <si>
    <t>PI RGRHCL 1216 BVM 2017-18</t>
  </si>
  <si>
    <t>ವಿಜಯಪುರ ಜಿಲ್ಲೆಯಲ್ಲಿ ಮನೆ ಮಂಜೂರಾತಿ ಕೋರಿ. 107041</t>
  </si>
  <si>
    <t>PI RGRHCL 1217 BVM 2017-18</t>
  </si>
  <si>
    <t>ಮಂಡ್ಯ ಜಿಲ್ಲೆಯಲ್ಲಿ ಮನೆ ಮಜೂರಾತಿ ಕೋರಿ</t>
  </si>
  <si>
    <t>PI RGRHCL 1218 BVM 2017-18</t>
  </si>
  <si>
    <t>PI RGRHCL 1219 BVM 2017-18</t>
  </si>
  <si>
    <t>ಚಿರ್ತದುರ್ಗ ಜಿಲ್ಲೆಯಲ್ಲಿ ಮನೆ ಮಂಜೂರಾತಿ ಕೋರಿ.</t>
  </si>
  <si>
    <t>PI RGRHCL 1220 BVM 2017-18</t>
  </si>
  <si>
    <t>PI RGRHCL 1221 BVM 2017-18</t>
  </si>
  <si>
    <t>PI RGRHCL 1222 BVM 2017-18</t>
  </si>
  <si>
    <t>PI RGRHCL 1223 BVM 2017-18</t>
  </si>
  <si>
    <t>ರಾಯಚೂರು ಜಿಲ್ಲೆಯಲ್ಲಿ ನಡೆದ ಅವ್ಯವಹಾರ ಕುರಿತು</t>
  </si>
  <si>
    <t>PI RGRHCL 1224 BVM 2017-18</t>
  </si>
  <si>
    <t>ರಾಯಚೂರು ಜಿಲ್ಲೆಯಲ್ಲಿ ಮನೆ ಮಂಜೂರಾತಿ ಕುರಿತು  107990</t>
  </si>
  <si>
    <t>PI RGRHCL 1225 BVM 2017-18</t>
  </si>
  <si>
    <t>ವಿಜಿಯಪುರ ಜಿಲ್ಲೆಯಲ್ಲಿ ಮನೆ ಮಂಜೂರಾತಿ ಕುರಿತು</t>
  </si>
  <si>
    <t>PI RGRHCL 1226 BVM 2017-18</t>
  </si>
  <si>
    <t>ಕೊಡಗು ಜಿಲ್ಲೆಯಲ್ಲಿ ನಡೆದಿರುವ ಅವÀ್ಯವಹಾರ ಕುರಿತು</t>
  </si>
  <si>
    <t>PI RGRHCL 1227 BVM 2017-18</t>
  </si>
  <si>
    <t>PI RGRHCL 1228 BVM 2017-18</t>
  </si>
  <si>
    <t>PI RGRHCL 1229 BVM 2017-18</t>
  </si>
  <si>
    <t>PI RGRHCL 1230 BVM 2017-18</t>
  </si>
  <si>
    <t>PI RGRHCL 1231 BVM 2017-18</t>
  </si>
  <si>
    <t>ದಾವಣಗೆರೆ ಜಿಲ್ಲೆಯಲ್ಲಿ ನಡೆದಿರುವ ಅವ್ಯವಹಾರ ಕುರಿತು.</t>
  </si>
  <si>
    <t>PI RGRHCL 1232 BVM 2017-18</t>
  </si>
  <si>
    <t>ವಿಜಯಪುರ ಜಿಲ್ಲೆಯಲ್ಲಿ ಮನೆ ಮಂಜೂರಾತಿ ಕುರಿತು.</t>
  </si>
  <si>
    <t>PI RGRHCL 1233 BVM 2017-18</t>
  </si>
  <si>
    <t>PI RGRHCL 1234 BVM 2017-18</t>
  </si>
  <si>
    <t>ಚಿಕ್ಕಬಳ್ಳಾಪುರ ಜಿಲ್ಲೆಯಲ್ಲಿ ಮನೆ ಮಂಜೂರಾತಿ ಕುರಿತು.</t>
  </si>
  <si>
    <t>PI RGRHCL 1235 BVM 2017-18</t>
  </si>
  <si>
    <t>ಹಾವೇರಿ ಜಿಲ್ಲೆಯಲ್ಲಿ ಮನೆ ಮಂಜೂರಾತಿ ಕುರಿತು.</t>
  </si>
  <si>
    <t>PI RGRHCL 1236 BVM 2017-18</t>
  </si>
  <si>
    <t>ತುಮಕೂರು ಜಿಲ್ಲೆಯಲ್ಲಿ ಮನೆ ಮಂಜೂರಾತಿ ಕುರಿತು.</t>
  </si>
  <si>
    <t>PI RGRHCL 1237 BVM 2017-18</t>
  </si>
  <si>
    <t xml:space="preserve">ಬೀದರ್ ಜಿಲ್ಲೆಯಲ್ಲಿ ಮನೆ ಮಂಜೂರಾತಿ ಕುರಿತು. </t>
  </si>
  <si>
    <t>PI RGRHCL 1238 BVM 2017-18</t>
  </si>
  <si>
    <t>ಕೊಪ್ಪಳ ಜಿಲ್ಲೆಯಲ್ಲಿ ಮನೆ ಮಂಜೂರಾತಿ ಕುರಿತು.</t>
  </si>
  <si>
    <t>PI RGRHCL 1239 BVM 2017-18</t>
  </si>
  <si>
    <t>PI RGRHCL 1240 BVM 2017-18</t>
  </si>
  <si>
    <t>ಉಡುಪಿ ಜಿಲ್ಲೆಯಲ್ಲಿ ನಡೆದಿರುವ ಅವ್ಯವಹಾರದ ಕುರಿತು</t>
  </si>
  <si>
    <t>ಗುಡಿಬಂಡೆ ಪಟ್ಟಣ ಪಂಚಾಯತಿ ವ್ಯಾಪ್ತಿಯಲ್ಲಿ ನಿವೇಶನ ರಹಿತರಿಗೆ ಹಾಗೂ ವಸತಿ ರಹಿತರಿಗೆ ನಿವೇಶನಗಳನ್ನು ಹಂಚಲು ಜಮೀನುಗಳನ್ನು ಗುರುತಿಸಿದ್ದು, ಸದರಿ ಜಮೀನುಗಳಲ್ಲಿ ವಾಸಕ್ಕಾಗಿ ಮನೆಗಳನ್ನು ನಿರ್ಮಿಸಲು ತಾಂತ್ರಿಕ ವರದಿ ನೀಡುವ ಬಗ್ಗೆ</t>
  </si>
  <si>
    <t>ನಿಗಮದಿಂದ ವಹಿಸಲಾದ ಯೋಜನೆಗಳ ಆರ್ಥಿಕ ಮತ್ತು ಭೌತಿಕ ಪ್ರಗತಿ ವರದಿ ಸಲ್ಲಿಸುವ ಬಗ್ಗೆ</t>
  </si>
  <si>
    <t>ಧಾರವಾಡ ಜಿಲ್ಲೆಯ ನವಲಗುಂದ ಹಾಗೂ ಅಣ್ಣಿಗೇರಿ ಪುರಸಭೆ ವ್ಯಾಪ್ತಿಯಲ್ಲಿ ನಿರ್ಮಿಸಲಾಗಿರುವ ಆಶ್ರಯ ಬಡಾವನೆಗೆ ಮೂಲಭೂತ ಸೌಕರ್ಯಗಳನ್ನು ಒದಗಿಸಲು ಅನುದಾನ ಬಿಡುಗಡೆ ಮಾಡುವ ಕುರಿತು</t>
  </si>
  <si>
    <t>ವಿಜಯಪುರ ಜಿಲ್ಲೆಯ ಮುದ್ದೇಬಿಹಾಳ ಪಟ್ಟಣದ ರಿ.ಸ.ನಂ: 73 ರಲ್ಲಿ 12 ಎಕರೆ 11 ಗುಂಟೆ ಆಶ್ರಯ ಯೋಜನೆಯಡಿ ನಿವೇಶನ ವಿತರಿಸಲು ನಿವೇಶನ ರಚಿಸಿದ್ದು, ಸದರಿ ನಿವೇಶನಗಳಿಗೆ ಮೂಲಭೂತ ಸೌಕರ್ಯಗಳನ್ನು ಒದಗಿಸುವ ಬಗ್ಗೆ</t>
  </si>
  <si>
    <t>RGRHCL 06 INFR(Tec)  2017</t>
  </si>
  <si>
    <t>ನವಲಗುಂದ ತಾಲೂಕು ನಲವಡಿ ಗ್ರಾಮದ ರಿಸನಂ 99/2 ಕ್ಷೇತ್ರ 3 ಎಕರೆ 4 ಗುಂಟೆ ಜಮೀನಿನಲ್ಲಿ ರೂಪಿಸಲಾದ ನವಗ್ರಾಮಕ್ಕೆ ವಿದ್ದ್ಯುತ್ತೀಕರಣದ ಮೂಲಭೂತ ಸೌಕರ್ಯ ಒದಗಿಸುವ ಬಗ್ಗೆ</t>
  </si>
  <si>
    <t>RGRHCL 07 INFRA(Tech)  2016-17</t>
  </si>
  <si>
    <t xml:space="preserve">ಸುಳ್ಯ ವಿಧಾನ ಸಭಾ ಕ್ಷೇತ್ರದ ವ್ಯಾಪ್ತಿಯಲ್ಲಿ ಬರುವ ಸುಳ್ಯ ತಾಲ್ಲೂಕಿನ ಉಬರಡ್ಕ ಮಿತ್ತೂರು ಗ್ರಾಮದ ಸ.ನಂ: 97/2ಪಿ 1 ಹಂಚಿಕೆ ಮಾಡಿದ ನಿವೇಶನಕ್ಕೆ ರಸ್ತೆ ನಿರ್ಮಾಣ ಮತ್ತು ಕುಡಿಯುವ ನೀರಿನ ವ್ಯವಸ್ಥೆಗೆ ರೂ. 25 ಲಕ್ಷಗಳ ಅನುದಾನ ಬಿಡುಗಡೆಗೊಳಿಸುವ ಬಗ್ಗೆ.     </t>
  </si>
  <si>
    <t>RGRHCL 08 INFRA(Tech)  2016-17</t>
  </si>
  <si>
    <t xml:space="preserve">ಕೋಲಾರ ಜಿಲ್ಲೆಯ ಶ್ರೀನಿವಾಸಪುರ ಪಟ್ಟಣ ಪಂಚಾಯತ್ ವ್ಯಾಪ್ತಿಯ ಬೋವಿನಾಚಪಲ್ಲಿ ಸರ್ವೇ ನಂ: 30 ರಲ್ಲಿ 8 ಎಕರೆ 15 ಗುಂಟೆ ಮತ್ತು ಪೆದ್ದನಾಚಪಲ್ಲಿ ಸರ್ವೇ ನಂ: 16 ರಲ್ಲಿ 17 ಎಕರೆ 9 ಗುಂಟೆ, ಒಟ್ಟು 25 ಎಕರೆ 24 ಗುಂಟೆ ಪ್ರದೇಶದಲ್ಲಿನ ಆಶ್ರಯ ಬಡಾವಣೆಗಳಿಗೆ ಅಗತ್ಯ ಮೂಲಭೂತ ಸೌಕರ್ಯ ಕಲ್ಪಿಸುವ ಬಗ್ಗೆ.  </t>
  </si>
  <si>
    <t>RGRHCL 09 INFRA(Tech)  2016-17</t>
  </si>
  <si>
    <t xml:space="preserve">ಚಿಕ್ಕಮಗಳೂರು ಜಿಲ್ಲೆಯ ಕಡೂರು ತಾಲ್ಲೂಕು ಬೀರೂರು ಅಂಬೇಡ್ಕರ ನಗರ ಹರಿಜನ ಕಾಲೋನಿಗಳ ಅಭಿವೃದ್ಧಿಗೆ ಅನುದಾನವನ್ನು ಬಿಡುಗಡೆ ಮಾಡುವ ಬಗ್ಗೆ. </t>
  </si>
  <si>
    <t>RGRHCL 10 INFR(Tech) 2017-18</t>
  </si>
  <si>
    <t>ಗದಗ ಜಿಲ್ಲೆಯ ನರಗುಂದ ಪುರಸಭೆ ವ್ಯಾಪ್ತಿಯಲ್ಲಿ ಬರುವ ನಗರ ಅಶ್ರಯ ಬಡಾವಣೆಗಳಿಗೆ ಮೂಲಭೂತ ಸೌಕರ್ಯಗಳನ್ನು ಒದಗಿಸಲು ಅನುದಾನ ಬಿಡುಗಡೆ ಮಾಡುವ ಕುರಿತು</t>
  </si>
  <si>
    <t>RGRHCL 11  INFRA(Tech) 2017-18</t>
  </si>
  <si>
    <t>ರಾಯಚೂರು ಜಿಲ್ಲೆಯ ಲಿಂಗಸುಗೂರು ತಾಲ್ಲೂಕಿನ ಮಾರಲದಿನ್ನಿ ಗ್ರಾಮ ಪಂಚಾಯತ್ ವ್ಯಾಪ್ತಿಯಡಿ ಬರುವ ಮಾರಲದಿನ್ನಿ ಗ್ರಾಮದ ಸ.ನಂ: 92/1 ರಲ್ಲಿ ಇಂದಿರಾ ಆವಾಸ್ ಯೋಜನೆಯಡಿ ನಿರ್ಮಾಣಗೊಂಡ 59 ಮನೆಗಳ ಆಶ್ರಯ ಬಡಾವಣೆಗೆ ಅಗತ್ಯ ಮೂಲಭೂತ ಸೌಲಭ್ಯಗಳನ್ನು ಒದಗಿಸುವ</t>
  </si>
  <si>
    <t>RGRHCL 12  INFRA(Tech) 2017-18</t>
  </si>
  <si>
    <t>ರಾಯಚೂರು ಜಿಲ್ಲೆಯ ಲಿಂಗಸುಗೂರು ತಾಲ್ಲೂಕಿನ ಮಟ್ಟೂರು ಗ್ರಾಮ ಪಂಚಾಯತ್ ವ್ಯಾಪ್ತಿಯಡಿ ಬರುವ ಮಟ್ಟೂರು ಗ್ರಾಮದ ಸ.ನಂ: 292 ರ 2.00 ಎಕರೆ ಜಮೀನಿನಲ್ಲಿ  ಇಂದಿರಾ ಆವಾಸ್ ಯೋಜನೆಯಡಿ ನಿರ್ಮಾಣಗೊಳ್ಳುತ್ತಿರುವ 73 ಮನೆಗಳ ಆಶ್ರಯ ಬಡಾವಣೆಗೆ ಅಗತ್ಯ ಮೂಲಭೂತ ಸೌಲಭ್ಯಗಳನ್ನು ಒದಗಿಸುವ ಬಗ್ಗೆ</t>
  </si>
  <si>
    <t>RGRHCL 13  INFRA(Tech) 2017-18</t>
  </si>
  <si>
    <t>ರಾಯಚೂರು ಜಿಲ್ಲೆಯ ಲಿಂಗಸುಗೂರು ತಾಲ್ಲೂಕಿನ ಕನ್ನಾಳ ಗ್ರಾಮ ಪಂಚಾಯತ್ ವ್ಯಾಪ್ತಿಯಡಿ ಬರುವ ಪೈಗಂಬರ್ ನಗರದ ರಿ.ಸ.ನಂ: 40/1/ಬಿ ರ 2.00 ಎಕರೆ ಜಮೀನಿನಲ್ಲಿ ಇಂದಿರಾ ಆವಾಸ್ ಯೋಜನೆಯಡಿ ನಿರ್ಮಾಣಗೊಂಡ 73 ಮನೆಗಳ ಆಶ್ರಯ ಬಡಾವಣೆಗೆ ಅಗತ್ಯ ಮೂಲಭೂತ ಸೌಕರ್ಯಗಳನ್ನು ಕಲ್ಪಿಸುವ ಕಾಮಗಾರಿಗಳಿಗೆ ಆಡಳಿತಾತ್ಮಕ ಅನುಮೋದನೆಯನ್ನು ನೀಡುವ ಬಗ್ಗೆ</t>
  </si>
  <si>
    <t>RGRHCL 14 INFRA(Tech)  2017</t>
  </si>
  <si>
    <t>ಚನ್ನಪಟ್ಟಣ ನಗರ ವ್ಯಾಪ್ತಿಯಲ್ಲಿ ವಾರ್ಡ್ ನಂ. 30 ರ ಬೀಡಿ ಕಾರ್ಮಿಕರ ಕಾಲೋನಿಗೆ 90, 110, ಮತ್ತು 160 ಎಂ. ಎಂ. ವ್ಯಾಸದ ಪಿ.ವಿ.ಸಿ ವಿತರಣಾ ಕೊಳವೆ ಮಾರ್ಗಗಳನ್ನು ಠೇವಣಿ ಆಧಾರದ ಮೇರೆಗೆ ಕಾಮಗಾರಿಯ ಅಂದಾಜು ಪಟ್ಟಿಯನ್ನು ತಯಾರಿಸಿದ್ದು, ರೂ. 33.00 ಲಕ್ಷ ಅನುದಾನವನ್ನು ಬಿಡುಗಡೆ ಮಾಡುವ ಬಗ್ಗೆ</t>
  </si>
  <si>
    <t>RGRHCL 16 INFRA(Tech)  2017</t>
  </si>
  <si>
    <r>
      <t xml:space="preserve">ಹಳಿಯಾಳ ಪುರಸಭೆ ವ್ಯಾಪ್ತಿಯಲ್ಲಿ ಕೇಂದ್ರ ಸರ್ಕಾರದ ಪ್ರಧಾನ ಮಂತ್ರಿ ಆವಾಸ್ ಯೋಜನೆಯ </t>
    </r>
    <r>
      <rPr>
        <sz val="12"/>
        <rFont val="Times New Roman"/>
        <family val="1"/>
      </rPr>
      <t xml:space="preserve">AHP </t>
    </r>
    <r>
      <rPr>
        <sz val="12"/>
        <rFont val="Nudi 03 e"/>
      </rPr>
      <t>ಘಟಕದಡಿ ಜಿ+2 ಮಾದರಿಯಲ್ಲಿ ನಿರ್ಮಾಣಗೊಳ್ಳುತ್ತಿರುವ ಮನೆಗಳ ಬಡಾವಣೆಗಳಿಗೆ ಅಗತ್ಯ ಮೂಲಭೂತ ಸೌಕರ್ಯ ಒದಗಿಸುವ ಬಗ್ಗೆ</t>
    </r>
  </si>
  <si>
    <t>RGRHCL 17 INFRA(Tech)  2017</t>
  </si>
  <si>
    <t>ಹುಬ್ಬಳ್ಳಿ ಧಾರವಾಡ ಮಹಾನಗರ ಪಾಲಿಕೆ ವಾರ್ಡ್ ನಂ: 37 ರಲ್ಲಿ ಬರುವ 7 ಆಶ್ರಯ ಬಡಾವನೆಗಳ ಅಭಿವೃದ್ಧಿಗೆ ವಿಶೇಷ ಅನುದಾನ ಬಿಡುಗಡೆ ಮಾಡುವಂತೆ ಕೋರಿರುವ ಕುರಿತು</t>
  </si>
  <si>
    <t>RGRHCL 18 INFRA(Tech)  2017</t>
  </si>
  <si>
    <t>ರಾಯಚೂರು ಜಿಲ್ಲೆಯ ಸಿಂಧನೂರು ತಾಲ್ಲೂಕಿನ ಬಪ್ಪೂರು ಗ್ರಾಮ ಪಂಚಾಯತ್ ವ್ಯಾಪ್ತಿಯಡಿ ಬರುವ ಗದ್ರಟಗಿ ಗ್ರಾಮದ ಸ.ನಂ: 187 ರ 1.00 ಎಕರೆ ಜಮೀನಿನಲ್ಲಿ  ಇಂದಿರಾ ಆವಾಸ್ ಯೋಜನೆಯಡಿ ನಿರ್ಮಾಣಗೊಳ್ಳುತ್ತಿರುವ 22 ಮನೆಗಳ ಆಶ್ರಯ ಬಡಾವಣೆಗೆ ಅಗತ್ಯ ಮೂಲಭೂತ ಸೌಲಭ್ಯಗಳನ್ನು ಒದಗಿಸುವ ಕಾಮಗಾರಿಗಳಿಗೆ ಆಡಳಿತಾತ್ಮಕ ಅನುಮೋದನೆ ನೀಡಿರುವ ಕುರಿತು</t>
  </si>
  <si>
    <t>RGRHCL 19 INFRA(Tech)  2017</t>
  </si>
  <si>
    <t>ರಾಯಚೂರು ಜಿಲ್ಲೆಯ ಸಿಂಧನೂರು ತಾಲ್ಲೂಕಿನ ಬಪ್ಪೂರು ಗ್ರಾಮ ಪಂಚಾಯತ್ ವ್ಯಾಪ್ತಿಯಡಿ ಬರುವ ಬಪ್ಪೂರು ಗ್ರಾಮದ ಸ.ನಂ: 120/1, 120/2 ರ 3.00 ಎಕರೆ ಜಮೀನಿನ ಆಶ್ರಯ ಬಡಾವಣೆಗೆ ಅಗತ್ಯ ಮೂಲಭೂತ ಸೌಕರ್ಯಗಳನ್ನು ಕಲ್ಪಿಸುವ ಕಾಮಗಾರಿಗಳಿಗೆ ಆಡಳಿತಾತ್ಮಕ ಅನುಮೋದನೆ ನೀಡಿರುವ ಬಗ್ಗೆ</t>
  </si>
  <si>
    <t>RGRHCL 20 INFRA(Tec) 2017</t>
  </si>
  <si>
    <t>ರಾಯಚೂರು ಜಿಲ್ಲೆಯ ಸಿಂಧನೂರು ತಾಲ್ಲೂಕಿನ ಬಪ್ಪೂರು ಗ್ರಾಮ ಪಂಚಾಯತ್ ವ್ಯಾಪ್ತಿಯಡಿ ಬರುವ ಮಟ್ಟೂರು ಗ್ರಾಮದ ಸ.ನಂ: 13/4 ರ ಆಶ್ರಯ ಬಡಾವಣೆಗೆ ಅಗತ್ಯ ಮೂಲಭೂತ ಸೌಕರ್ಯಗಳನ್ನು ಕಲ್ಪಿಸುವ ಕಾಮಗಾರಿಗಳ ಕುರಿತು</t>
  </si>
  <si>
    <t>RGRHCL 21  INFRA(Tech) 2017</t>
  </si>
  <si>
    <t>ರಾಯಚೂರು ಜಿಲ್ಲೆಯ ಸಿಂಧನೂರು ತಾಲ್ಲೂಕಿನ ಗುಂಡ ಗ್ರಾಮ ಪಂಚಾಯತ್ ವ್ಯಾಪ್ತಿಯಡಿ ಬರುವ ಗುಂಡ ಗ್ರಾಮದ ಸ.ನಂ: 94/1 ರ ಆಶ್ರಯ ಬಡಾವಣೆಗೆ ಅಗತ್ಯ ಮೂಲಭೂತ ಸೌಕರ್ಯಗಳನ್ನು ಕಲ್ಪಿಸುವ ಕಾಮಗಾರಿಗಳ ಕುರಿತು</t>
  </si>
  <si>
    <t xml:space="preserve">RGRHCL 22 INFRA( TEC)  2017     </t>
  </si>
  <si>
    <t>ರಾಯಚೂರು ಜಿಲ್ಲೆಯ ಸಿಂಧನೂರು ತಾಲ್ಲೂಕಿನ ಗುಂಡ ಗ್ರಾಮ ಪಂಚಾಯತ್ ವ್ಯಾಪ್ತಿಯಡಿ ಬರುವ ಗುಂಡ ಗ್ರಾಮದ ಸ.ನಂ: 5/1 ರ ಆಶ್ರಯ ಬಡಾವಣೆಗೆ ಅಗತ್ಯ ಮೂಲಭೂತ ಸೌಕರ್ಯಗಳನ್ನು ಕಲ್ಪಿಸುವ ಕಾಮಗಾರಿಗಳ ಕುರಿತು</t>
  </si>
  <si>
    <t xml:space="preserve">RGRHCL 23 INFRA( TEC)  2017     </t>
  </si>
  <si>
    <t>ಬೆಳಗಾವಿ ಜಿಲ್ಲೆಯ ರಾಮದುರ್ಗ ಪುರಸಭೆ ವ್ಯಾಪ್ತಿಯಲ್ಲಿ ಬರುವ ಕಿಲಬನೂರು 61, 66/1 ಮತ್ತು 89/4 ಗಳಲ್ಲಿ ನಗರ ಆಶ್ರಯ ಯೋಜನೆಯಡಿ ನಿರ್ಮಿಸಲಾದ  ಆಶ್ರಯ ಬಡಾವನೆಗೆ ಮೂಲಭೂತ ಸೌಕರ್ಯಗಳನ್ನು ಒದಗಿಸಲು ಅನುದಾನ ಬಿಡುಗಡೆ ಮಾಡುವ ಕುರಿತು</t>
  </si>
  <si>
    <t xml:space="preserve">RGRHCL 24 INFRA( TEC)  2017     </t>
  </si>
  <si>
    <t>ಚಾಮರಾಜನಗರ ಜಿಲ್ಲೆಯ ಗುಂಡ್ಲುಪೇಟೆ ತಾಲ್ಲೂಕಿನ ಹಂಗಳ ಗ್ರಾಮ ಪಂಚಾಯತಿ ವ್ಯಾಪ್ತಿಯ ಅಂಗಳ ಮತ್ತು ಮೇಲುಕಾಮನಹಳ್ಳಿ ಗ್ರಾಮಗಳ ಆಶ್ರಯ ಬಡಾವಣೆಗಳಿಗೆ ಅಗತ್ಯ ಮೂಲಭೂತ ಸೌಕರ್ಯಗಳನ್ನು ಕಲ್ಪಿಸುವ ಬಗ್ಗೆ</t>
  </si>
  <si>
    <t xml:space="preserve">RGRHCL 25 INFRA( TEC)  2017     </t>
  </si>
  <si>
    <t>ರಾಮನಗರ ಜಿಲ್ಲೆಯ,  ಕನಕಪುರ ತಾಲ್ಲೂಕಿನ, ಕಸಬಾ ಹೋಬಳಿ,  ತಾಮಸಂದ್ರ ಗ್ರಾಮ ಪಂಚಾಯತಿ ವ್ಯಾಪ್ತಿಯ ಸ.ನಂ.80, 204/1, 204/2, 204/3, 205/2ಎ, 205/2ಬಿ, 205/2ಸಿ, 205/3ಎ, 205/3ಬಿ, 205/3ಸಿ, 264, 265/1, 266/1, 266/2, 266/3, 266/4, 267/1, 267/2, 267/3, 267/4 ಮತ್ತು 268 ರಲ್ಲಿ ಬರುವ ಆಶ್ರಯ ಬಡಾವಣೆಗಳಿಗೆ ಅಗತ್ಯ ಮೂಲಭೂತ ಸೌಕರ್ಯಗಳನ್ನು ಕಲ್ಪಿಸುವ ಬಗ್ಗೆ.</t>
  </si>
  <si>
    <t xml:space="preserve">RGRHCL 26 INFRA( TEC)  2017     </t>
  </si>
  <si>
    <t>ದಾವಣಗೆರೆ ಜಿಲ್ಲೆಯ ಹೊನ್ನಾಳಿ ತಾಲ್ಲೂಕು ನ್ಯಾಮತಿ ಗ್ರಾಮ ಪಂಚಾಯತಿಯ ಶಿವಾನಂದಪ್ಪ ಬಡಾವಣೆಯ ಆಶ್ರಯ ಕಾಲೋನಿಯಲ್ಲಿ ವಿವಿಧ ವಸತಿ ಯೋಜನೆಯಡಿ ನಿರ್ಮಾಣಗೊಳ್ಳುತ್ತಿರುವ ಮನೆಗಳ ಆಶ್ರಯ ಬಡಾವಣೆಗೆ ಅಗತ್ಯ ಮೂಲಭುತ ಸೌಕರ್ಯಗಳಾದ ಕಾಂಕ್ರೀಟ್ ರಸ್ತೆ ಮತ್ತು ಚರಂಡಿ ಒದಗಿಸುವ ಕಾಮಗಾರಿಗಳಿಗೆ ಆಡಳಿತಾತ್ಮಕ ಅನುಮೋದನೆಯನ್ನು ನೀಡುವ ಬಗ್ಗೆ.</t>
  </si>
  <si>
    <t xml:space="preserve">RGRHCL 27 INFRA( TEC)  2017     </t>
  </si>
  <si>
    <t>ಹೊಸನಗರ ಪಟ್ಟಣ ಪಂಚಾಯತಿ ವ್ಯಾಪ್ತಿಯಲ್ಲಿ ಹೊಸದಾಗಿ ರಚಿಸಲಾಗಿರುವ ಆಶ್ರಯ ನಿವೇಶನಗಳಿಗೆ ಮೂಲಭೂತ ಸೌಕರ್ಯಗಳನ್ನು ಒದಗಿಸಲು ಸರ್ಕಾರದಿಂದ  ಅನುದಾನ ಬಿಡುಗಡೆಯ ಕುರಿತು</t>
  </si>
  <si>
    <t xml:space="preserve">RGRHCL 28 INFRA( TEC)  2017     </t>
  </si>
  <si>
    <t>ಹೊನ್ನಾಳಿ ಪಟ್ಟಣ ಪಂಚಾಯತಿ ವ್ಯಾಪ್ತಿಯ ರಿ.ಸ.ನಂ 29 ರ ಹೊಸ ಆಶ್ರಯ ಬಡಾವಣೆಗೆ ಮೂಲಭೂತ ಸೌಕರ್ಯ ಕಲ್ಪಿಸಲು ಅನುದಾನ ನೀಡುವ ಬಗ್ಗೆ</t>
  </si>
  <si>
    <t xml:space="preserve">RGRHCL 29 INFRA( TEC)  2017     </t>
  </si>
  <si>
    <t>ಮೈಸೂರು ಜಿಲ್ಲೆಯ ನರಸಿಂಹರಾಜ ವಿಧಾನಸಭಾ ಕ್ಷೇತ್ರದ ವ್ಯಾಪ್ತಿಯ ಭೂಗತಹಳ್ಳಿ, ಸರ್ವೇ ನಂ: 170 ರಲ್ಲಿನ ಆಶ್ರಯ ಬಡಾವಣೆಗೆ ಅಗತ್ಯ ಮೂಲಭೂತ ಸೌಕರ್ಯ ಒದಗಿಸುವ ಬಗ್ಗೆ.</t>
  </si>
  <si>
    <t xml:space="preserve">RGRHCL 30 INFRA( TEC)  2017     </t>
  </si>
  <si>
    <t>ಮುಂಡರಗಿ ಆಶ್ರಯ ಬಡಾವಣೆಯ 58.50 ಎಕರೆ ಭೂವಿಸ್ತೀರ್ಣದಲ್ಲಿ  ಮೂಲಭೂತ ಸೌಕರ್ಯಗಳ ಅಭಿವೃದ್ಧಿ ಪ್ರಸ್ತಾವನೆಗೆ ಅನುಮೋದನೆ ಹಾಗೂ ರೂ. 10.00 ಕೋಟಿಗಳ ಅನುದಾನವನ್ನು ಬಿಡುಗಡೆಗೊಳಿಸುವ ಬಗ್ಗೆ.</t>
  </si>
  <si>
    <t>20.01.2018</t>
  </si>
  <si>
    <t xml:space="preserve">RGRHCL 31 INFRA( TEC)  2017     </t>
  </si>
  <si>
    <t>ಹೌಸಿಂಗ್ ಫಾರ್ ಆಲ್ ಯೋಜನೆಯಡಿ ಪದವು ಗ್ರಾಮದ ಸ.ನಂ: 82 ನಿರ್ಮಿಸಲಾಗುತ್ತಿರುವ ಮನೆಗಳ ಬಡಾವಣೆಗೆ ಅಗತ್ಯ ಮೂಲಭೂತ ಸೌಕರ್ಯಗಳನ್ನು ಕಲ್ಪಿಸುವ ಬಗ್ಗೆ</t>
  </si>
  <si>
    <t xml:space="preserve">RGRHCL 32 INFRA( TEC)  2017     </t>
  </si>
  <si>
    <t>ಮಂಡ್ಯ ಜಿಲ್ಲೆಯ ಮದ್ದೂರು ವಿಧಾನಸಭಾ ಕ್ಷೇತ್ರದ ವ್ಯಾಪ್ತಿಯ  ಹೊಸದಾಗಿ ರಚಿಸಲಾಗಿರುವ ಆಶ್ರಯ ನಿವೇಶನಗಳಿಗೆ ಮೂಲಭೂತ ಸೌಕರ್ಯಗಳನ್ನು ಒದಗಿಸಲು ಸರ್ಕಾರದಿಂದ  ಅನುದಾನ ಬಿಡುಗಡೆಯ ಕುರಿತು</t>
  </si>
  <si>
    <t xml:space="preserve">RGRHCL 33 INFRA( TEC)  2017     </t>
  </si>
  <si>
    <t>ರಾಯಚೂರುಜಿಲ್ಲೆಯವಿವಿಧ ಪ್ರದೇಶಗಳ ಆಶ್ರಯ ಬಡಾವಣೆಗೆಅಗತ್ಯ ಮೂಲಭೂತ ಸೌಕರ್ಯಗಳನ್ನು ಕಲ್ಪಿಸಲು ಅಗತ್ಯ ದಾಖಲೆಗಳನ್ನು ನಿಗಮಕ್ಕೆ ಸಲ್ಲಿಸುವ ಕುರಿತು</t>
  </si>
  <si>
    <t xml:space="preserve">RGRHCL 35 INFRA( TEC)  2017     </t>
  </si>
  <si>
    <t>ಚನ್ನಗಿರಿ ತಾಲ್ಲೂಕು ನಲ್ಲೂರು ಗ್ರಾಮದಲ್ಲಿ ವಸತಿ ಉದ್ದೇಶಕ್ಕೆ ಕಾಯ್ದಿರಿಸಿದ ಸ.ನಂ: 102ರ 9.20 ಗುಂಟೆ ಜಮೀನಿನಲ್ಲಿ ಮೂಲಭೂತ ಸೌಕರ್ಯಕ್ಕೆ ಅನುದಾನವನ್ನು ಕೋರಿರುವ ಕುರಿತು</t>
  </si>
  <si>
    <t>15.02.2018</t>
  </si>
  <si>
    <t xml:space="preserve">RGRHCL 36 INFRA( TEC)  2017     </t>
  </si>
  <si>
    <t>ಚನ್ನಗಿರಿ ತಾಲ್ಲೂಕಿನ ಕತ್ತಲಗೆರೆ ಗ್ರಾಮ ಪಂಚಾಯತ್ ವ್ಯಾಪ್ತಿಯ ಕಶೆಟ್ಟಿಹಳ್ಳಿ ಗ್ರಾಮದ ಬಡಾವಣೆಗೆ ಅಗತ್ಯ ಮೂಲಭೂತ ಸೌಕರ್ಯಗಳನ್ನು ಕಲ್ಪಿಸುವ ಬಗ್ಗೆ</t>
  </si>
  <si>
    <t>RGRHCL 37 INFRA( TEC)  2018</t>
  </si>
  <si>
    <t>ಕುಂದಗೋಳ ತಾಲ್ಲೂಕು ಕುಂದಗೋಳ ಪುರದ ರಿ.ಸ.ನಂ: 495/5 ಮತ್ತು 495/6 ರ 10 ಎಕರೆ ಜಮೀನನ್ನು ವಾಜಪೇಯಿ ನಗರ ವಸತಿ ಯೋಜನೆಯಡಿ ಮನೆಗಳನ್ನು ನಿರ್ಮಿಸಲು ಬಡಾವಣೆಯನ್ನು ಅಭಿವೃದ್ಧಿ ಪಡಿಸುವ ಬಗ್ಗೆ</t>
  </si>
  <si>
    <t>RGRHCL 39 INFRA( TEC)  2019</t>
  </si>
  <si>
    <t>ಉಡುಪಿ ಜಿಲ್ಲೆಯ, ಉಡುಪಿ ತಾಲ್ಲೂಕು, 80 ಬಡಗಬೆಟ್ಟು  ಗ್ರಾಮ ಪಂಚಾಯತ್ ವ್ಯಾಪ್ತಿಯಡಿ ಬರುವ 80 ಬಡಗಬೆಟ್ಟು ಗ್ರಾಮದ ಸ.ನಂ: 222/2ಪಿ1 ರಲ್ಲಿನ ಆಶ್ರಯ ಬಡಾವನೆಗೆ ಅಗತ್ಯ ಮೂಲಭುತ ಸೌಕರ್ಯಗಳನ್ನು ಕಲ್ಪಿಸುವ ಬಗ್ಗೆ</t>
  </si>
  <si>
    <t>14.03.2018</t>
  </si>
  <si>
    <t>RGRHCL 40 INFRA( TEC)  2020</t>
  </si>
  <si>
    <t>ಮಂಡ್ಯ ಜಿಲ್ಲೆಯ ಮದ್ದೂರು ತಾಲ್ಲೂಕು, ಸಿ.ಎ.ಕೆರೆ  ಹೋಬಳಿ ಬನ್ನಹಳ್ಳಿ ಗ್ರಾಮದ ಆಶ್ರಯ ಬಡಾವಣೆಗೆ ಅಗತ್ಯ ಮೂಲಭೂತ ಸೌಕರ್ಯಗಳನ್ನು ಕಲ್ಪಿಸುವ ಬಗ್ಗೆ</t>
  </si>
  <si>
    <t>RGRHCL 41 INFRA( TEC)  2021</t>
  </si>
  <si>
    <t>ತುಮಕೂರು ಜಿಲ್ಲೆಯ ಕೊರಟಗೆರೆ ಪ್ರದೇಶದ ಸಿ.ಎನ್.ದುರ್ಗ ಹೋಬಳಿ, ಜಂಪೆನಹಳ್ಳಿ ಗ್ರಾಮದ ಸ.ನಂ: 174 ರ 1 ಎಕರೆ ಪ್ರದೇಶದಲ್ಲಿ ಪ್ರಧಾನ ಮಂತ್ರಿ ಆವಾಸ್ ಯೋಜನೆಯಡಿ ನಿರ್ಮಾಣಗೊಳ್ಳುತ್ತಿರುವ 15 ಗುಂಪು ಮನೆಗಳ ಬಡಾವಣೆಗೆ ಅಗತ್ಯ ಮೂಲಭೂತ ಸೌಕರ್ಯಗಳನ್ನು ಕಲ್ಪಿಸುವ ಬಗ್ಗೆ</t>
  </si>
  <si>
    <t>23.04.2018</t>
  </si>
  <si>
    <t>RGRHCL 42 INFRA( TEC)  2022</t>
  </si>
  <si>
    <t>ಹರಿಹರ ನಗರ ಸಭೆ ವ್ಯಾಪ್ತಿಯ ನೇಕಾರ ಬಡಾವಣೆಯಲ್ಲಿ ನಿರ್ಮಿಸಲಾದ 197 ಮನೆಗಳ ಆಶ್ರಯ ಬಡಾವಣೆಗೆ ಮೂಲಭೂತ ಸೌಕರ್ಯ ಕಲ್ಪಿಸುವ ಬಗ್ಗೆ</t>
  </si>
  <si>
    <t>27.04.2018</t>
  </si>
  <si>
    <t>RGRHCL 01 GHS  2017</t>
  </si>
  <si>
    <t>ಬೆಂಗಳೂರು ನಗರ ಜಿಲ್ಲೆಯ, ಬೆಂಗಳೂರು ಉತ್ತರ ತಾಲ್ಲೂಕು, ದಾಸನಪುರ ಹೋಬಳಿ, ದಾಸನಪುರ ಗ್ರಾಮ ಪಂಚಾಯತಿ ಫಲಾನುಭವಿಗಳ ಅನುಮೋದನೆಯನ್ನು ರದ್ದುಗೊಳಿಸಿಕೊಡುವಂತೆ ಕೋರಿರುವ ಬಗ್ಗೆ</t>
  </si>
  <si>
    <t>RGRHCL 02 GHS  2017</t>
  </si>
  <si>
    <t>ಇಲಕಲ್ಲ ನಗರ ಸಭೆಯ ವ್ಯಾಪ್ತಿಯಡಿ 2015-16 ನೇ ಸಾಲಿನ ವಾಜಪೇಯಿ ವಸತಿ ಯೋಜನೆ ಅಡಿಯಲ್ಲಿ ಒಟ್ಟು 188 ಗುಂಪು ಮನೆಗಳ ಒಟ್ಟು ಯೋಜನಾ ವೆಚ್ಚ ಶೇ. 50 ರಷ್ಟು ಸಹಾಯಧನವನ್ನು ಬಿಡುಗಡೆ ಮಾಡುವಂತೆ ಕೋರಿರುವ ಕುರಿತು.</t>
  </si>
  <si>
    <t>RGRHCL 02 AHP(TEC) 2017-18</t>
  </si>
  <si>
    <t>Reserving a Senate/Banquet Hall of capacity 150 members on 18.11.2017-reg</t>
  </si>
  <si>
    <t>RGRHCL IHSDP 2017-18</t>
  </si>
  <si>
    <r>
      <t>ಉಪಯೋಗಿತ ಪ್ರಮಾಣ ಪತ್ರವ (</t>
    </r>
    <r>
      <rPr>
        <sz val="12"/>
        <rFont val="Times New Roman"/>
        <family val="1"/>
      </rPr>
      <t xml:space="preserve">PCR) </t>
    </r>
    <r>
      <rPr>
        <sz val="12"/>
        <rFont val="Nudi 01 e"/>
      </rPr>
      <t>ನ್ನು ಸಲ್ಲಿಸುವ ಬಗ್ಗೆ.</t>
    </r>
  </si>
  <si>
    <t>RGRHCL 01 TECH - Interior 2017-18</t>
  </si>
  <si>
    <r>
      <t>ಕಾವೇರಿ ಭವನದ 8</t>
    </r>
    <r>
      <rPr>
        <vertAlign val="superscript"/>
        <sz val="12"/>
        <rFont val="Nudi 01 e"/>
      </rPr>
      <t>ನೇ</t>
    </r>
    <r>
      <rPr>
        <sz val="12"/>
        <rFont val="Nudi 01 e"/>
      </rPr>
      <t xml:space="preserve"> ಅಂತಸ್ತಿನ  ಒಳಾಂಗಣ ನವೀಕರಣ ಕಾಮಗಾರಿ ನಿರ್ವಹಿಸಲು ವಿನಾಯಿತಿ ನೀಡುವ ಬಗ್ಗೆ</t>
    </r>
  </si>
  <si>
    <t>27.02.2018</t>
  </si>
  <si>
    <t xml:space="preserve">RGRHCL 01 MIS  (Tech)  2017 </t>
  </si>
  <si>
    <t>RGRHCL 02 MIS  2017-18</t>
  </si>
  <si>
    <t>ನಿರ್ಮಿತಿ ಕೇಂದ್ರಗಳು ನಿರ್ವಹಿಸಿರುವ ಕಾಮಗಾರಿಗಳ ಪ್ರಗತಿ ಪರಿಶೀಲನೆಯ ಕುರಿತು.</t>
  </si>
  <si>
    <t>RGRHCL 03 MIS 01 2017-18</t>
  </si>
  <si>
    <t>ರಾಜೀವ್ ಗಾಂಧಿ ಗ್ರಾಮೀಣ ವಸತಿ ನಿಗಮದ ಕಾಮಗಾರಿಗಳ ಅಂದಾಜು ಪಟ್ಟಿಗೆ ತಾಂತ್ರಿಕ ಅನುಮೋದನೆ ನೀಡುವ ಸಂಬಂಧ ಮುಖ್ಯ ಅಭಿಯಂತರರು, ಕರ್ನಾಟಕ ಗೃಹ ಮಂಡಳಿ ಇವರಿಗೆ ಅಧಿಕಾರ ನೀಡುವ ಸಂಬಂಧ ಸರ್ಕಾರದಿಂದ ಆದೇಶ ಹೊರಡಿಸುವÀ ಕುರಿತು</t>
  </si>
  <si>
    <t>04-RGRHCL 04 MIS (Tec)2017-18</t>
  </si>
  <si>
    <t>ಕೊಪ್ಪಳ ನಿರ್ಮಿತಿ ಕೇಂದ್ರಗಳು ನಿರ್ವಹಿಸಿರುವ ಕಾಮಗಾರಿಗಳ ಪ್ರಗತಿ ಪರಿಶೀಲನೆಯ ಕುರಿತು.</t>
  </si>
  <si>
    <t xml:space="preserve">RGRHCL 05 MIS (Tech) 2017-18 </t>
  </si>
  <si>
    <r>
      <t xml:space="preserve">Quotation Invitations for Software of </t>
    </r>
    <r>
      <rPr>
        <b/>
        <u/>
        <sz val="12"/>
        <rFont val="Aparajita"/>
        <family val="2"/>
      </rPr>
      <t>“Auto CADD 2017 ”</t>
    </r>
    <r>
      <rPr>
        <sz val="12"/>
        <rFont val="Aparajita"/>
        <family val="2"/>
      </rPr>
      <t xml:space="preserve"> reg</t>
    </r>
  </si>
  <si>
    <t>RGRHCL 06 MIS(Tech) 2017-18</t>
  </si>
  <si>
    <t>ಪ್ರವಾಸ ಕಾರ್ಯಕ್ರಮದ ಕಡತ</t>
  </si>
  <si>
    <t>RGRHCL 01 PMC(Tec)  2017-18</t>
  </si>
  <si>
    <t>ಸನ್ಮಾನ್ಯ ಮುಖ್ಯಮಂತ್ರಿಗಳ ಒಂದು ಲಕ್ಷ ಮನೆ ನಿರ್ಮಾಣ ಕಾರ್ಯದ ಬಗ್ಗೆ</t>
  </si>
  <si>
    <t>RGRHCL 01 TRT 2017-18</t>
  </si>
  <si>
    <t>ಶ್ರೀಮತಿ ಎಸ್.ಕೆ. ಮಾಲಗಿತ್ತಿ ರವರು ಮಾಹಿತಿ ಹಕ್ಕು ಅಧಿನಿಯಮದಡಿ ಮಾಹಿತಿ ಕೋರಿರುವ ಬಗ್ಗೆ</t>
  </si>
  <si>
    <t>RGRHCL 02 TRT 2017-18</t>
  </si>
  <si>
    <t>ಶ್ರೀ ಎಸ್. ಕೃಷ್ಣ ರವರು ಮಾಹಿತಿ ಹಕ್ಕು ಅಧಿನಿಯಮದಡಿ ಮಾಹಿತಿ ಕೋರಿರುವ ಬಗ್ಗೆ</t>
  </si>
  <si>
    <t>RGRHCL 03 TRT 2017-18</t>
  </si>
  <si>
    <t>ಶ್ರೀ. ಎಸ್.ಕೆ. ಮಾಲಗಿತ್ತಿ ರವರು ಮಾಹಿತಿ ಹಕ್ಕು ಅಧಿನಿಯಮದಡಿ ಮಾಹಿತಿ ಕೋರಿರುವ ಬಗ್ಗೆ</t>
  </si>
  <si>
    <t>RGRHCL 04 TRT 2017-18</t>
  </si>
  <si>
    <t>01.06.2018</t>
  </si>
  <si>
    <t>RGRHCL 05 TRT 2017-18</t>
  </si>
  <si>
    <t>01.06.2019</t>
  </si>
  <si>
    <t>RGRHCL 06 TRT 2017-18</t>
  </si>
  <si>
    <t>01.06.2020</t>
  </si>
  <si>
    <t>RGRHCL 07 TRT 2017-18</t>
  </si>
  <si>
    <t>ಶ್ರೀ. ಎನ್. ಚಂದ್ರಶೇಖರ್ ರವರು ಮಾಹಿತಿ ಹಕ್ಕು ಅಧಿನಿಯಮದಡಿ ಮಾಹಿತಿ ಕೋರಿರುವ ಬಗ್ಗೆ</t>
  </si>
  <si>
    <t>RGRHCL 08 TRT 2017-18</t>
  </si>
  <si>
    <r>
      <t xml:space="preserve">ಶ್ರೀ. ಎ. ಸತೀಶ್ </t>
    </r>
    <r>
      <rPr>
        <sz val="12"/>
        <color indexed="8"/>
        <rFont val="Times New Roman"/>
        <family val="1"/>
      </rPr>
      <t xml:space="preserve">S/O </t>
    </r>
    <r>
      <rPr>
        <sz val="12"/>
        <color indexed="8"/>
        <rFont val="Nudi 01 e"/>
      </rPr>
      <t>ಆಂಜಿನಪ್ಪ ರವರು ಮಾಹಿತಿ ಹಕ್ಕು ಅಧಿನಿಯಮದಡಿ ಮಾಹಿತಿ ಕೋರಿರುವ ಬಗ್ಗೆ</t>
    </r>
  </si>
  <si>
    <t>23.03.2019</t>
  </si>
  <si>
    <t>RGRHCL 09 TRT 2017-18</t>
  </si>
  <si>
    <r>
      <t xml:space="preserve">«µÀAiÀÄ ªÀ» - £ÀªÀÄÆ£É </t>
    </r>
    <r>
      <rPr>
        <b/>
        <sz val="12"/>
        <color indexed="56"/>
        <rFont val="Times New Roman"/>
        <family val="1"/>
      </rPr>
      <t>III</t>
    </r>
  </si>
  <si>
    <t>SD Section File Maintenance Report</t>
  </si>
  <si>
    <t>ANM (R )</t>
  </si>
  <si>
    <t xml:space="preserve">SD RGRHCL 01 ANM(R) 01 2017 </t>
  </si>
  <si>
    <t>ಡಾ.ಕೆ.ಹೆಚ್ ಮುನಿಯಪ್ಪ ಮಾನ್ಯ ಸಂಸತ್ ಸದಸ್ಯರು, ಹಾಗೂ ಮಾಜಿ ಕೇಂದ್ರ ಸಚಿವರು ಕೋಲಾರ ಲೋಕಸಭಾ ಕ್ಷೇತ್ರ ಇವರು ಶ್ರೀ ಶಿವಕುಮಾರ್ ಬಿನ್ ಚಿನ್ನಯನ್ ನಂ.91 ಜನತಾ ಬಡಾವಣೆ ವೆಂಕಟಾಲ ಗ್ರಾಮ ಯಲಹಂಕ ಅಂಚೆ ಬೆಂಗಳೂರು ನಗರ ಇವರು ಪ.ಜಾತಿ ಸೇರಿದವರಾಗಿದ್ದು, ಬೆಂಗಳೂರುನಲ್ಲಿ ವಾಸಿಸಲು ಮನೆ ಇಲ್ಲದಿರುವುದರಿಂದ ಮನೆಯನ್ನು ಮಂಜೂರು ಮಾಡುವಂತೆ ಕೋರಿರುತ್ತಾರೆ ಹಾಗೂ  ಶ್ರೀ ಆರ್ ನಂಜುಂಡಪ್ಪ ಅಧ್ಯಕ್ಷರು ಡಾ|| ಬಿ.ಆರ್ ಅಂಬೇಡ್ಕರ್ ಯುವಕರ ಸಂಘ ಬೆಂಗಳೂರು ವಿಜಯನಗರ ವಿಧಾನಸಭಾ ಕ್ಷೇತ್ರ ವ್ಯಾಪ್ತಿಗೆ ಒಳಪಡುವ ವಾರ್ಡ ನಂ. 158ರ ದೀಪಾಂಜಲಿ ನಗರ ವ್ಯಾಪ್ತಿಯಲ್ಲಿ ಆವಲಹಳ್ಳಿ ವಿನೋಬಾ ಕಾಲೋಬಿ, ಸುಮಾರು 50 ವರ್ಷಗಳಿಂದ ಪ.ಜಾತಿ ಪ.ಪಂಗಡ ಕುಟುಂಬಗಳಿಗೆ ವಾಸಿಸಲು ಮನೆ ಇಲ್ಲದೇ ಇರುವುದರಿಂದ ವಸತಿ ಸೌಲಭ್ಯವನ್ನು ಕಲ್ಪಿಸಿ ಕೊಡುವಂತೆ ಕೋರಿರುವ ಬಗ್ಗೆ, ಶ್ರೀ ಎನ್ ರವಿಕುಮಾರ್ ಮಾಜಿ ಪ್ರಧಾನ ಕಾರ್ಯದರ್ಶಿ ಬೆಂಗಳೂರು ಮಾಹಾನಗರ ಕಾಂಗ್ರೆಸ್ ಸಮಿತಿ ದಿನಾಂಕ; 4.1.2017 ಪತ್ರವನ್ನು ಲಗತ್ತಿದ್ದು, ಸದರಿ ಪತ್ರದಲ್ಲಿ ಪರಿಶಿಷ್ಟರಿಗೆ ವಸತಿ ಯೋಜನೆಯಡಿ ಸರ್ಕಾರಿ ಸವಲತ್ತು ನೀಡುವಂತೆ 14 ವರ್ಷಗಳಿಂದಲೂ ಅರ್ಜಿ ಸಲ್ಲಿಸುತ್ತಾ ಬಂದಿದರೂ ಸಹ ಯಾವುದೇ ಪ್ರಯೋಜನವಾಗಿರುವುದಿಲ್ಲ ಶ್ರೀ ಎಂ ಕೃಷ್ಣಪ್ಪ ವಸತಿ ಸಚಿವರು</t>
  </si>
  <si>
    <t>ಮುಕ್ತಾಯಗೊಂಡಿದೆ.</t>
  </si>
  <si>
    <t>SD RGRHC 02 ANM(R) 01 2017-18</t>
  </si>
  <si>
    <t>ಗುಬ್ಬೇವಾಡ ಗ್ರಾಮ ಪಂಚಾಯತಿಗೆ ಡಾ.ಬಿ.ಆರ್ ಅಂಬೇಡ್ಕರ್ ವಸತಿ ಯೋಜನೆಯಡಿಯಲ್ಲಿ ಈ ಕೆಳಗಿನ ಗ್ರಾಮ ಪಂಚಾಯತಿಗೆ ಹೆಚ್ಚುವರಿಯಾಗಿ ಉಳಿದ ಮನೆಗಳನ್ನು ಮಂಜೂರು ಮಾಡುವಂತೆ ಕೋರಿರುವ ಬಗ್ಗೆ ಶ್ರೀ ರಮೇಶ ಭೂಸನೂರು ಶಾಸಕರು ಸಿಂದಗಿ, ಶ್ರೀ ರಮೇಶ.ಬಿ ಭೂಸನೂರು ಮಾನ್ಯ ಶಾಸಕರು, ಸಿಂದಗಿ ವಿಧಾನಸಭಾ ಕ್ಷೇತ್ರ ಇವರು ಸಿಂದಗಿ ತಾಲ್ಲೂಕಿನ ವಿಜಯಪುರ ಜಿಲ್ಲೆಯ ಗುಬ್ಬೇವಾಡ ಗ್ರಾಮ ಪಂಚಾಯತಿಯ ಗ್ರಾಮದ ಬಡ ವಸತಿ ರಹಿತರ ಹೆಚ್ಚಿನ ಸಂಖ್ಯೆಯಲ್ಲಿನ ವಾಸವಾಗಿರುವುದರಿಂದ 2015-16ನೇ ಸಾಲಿನ ಡಾ.ಬಿ.ಆರ್ ಅಂಬೇಡ್ಕರ್ ವಸತಿ ಯೋಜನೆಯಡಿ 150 ಮನೆಗಳನ್ನು ಮಂಜೂರು ಮಾಡುವಂತೆ ಕೋರಿರುವ ಬಗ್ಗೆ, ಶ್ರೀ ಹೆಚ್. ಅಂಜಿನೇಯ ಮಾನ್ಯ ಸಮಾಜ ಕಲ್ಯಾಣ ಹಾಗೂ ಹಿಂದುಳಿದ ವರ್ಗಗಳ ಕಲ್ಯಾಣ ಸಚಿವರು ಇವರು ಜಿಜಯಪುರ ಜಿಲ್ಲೆ ಸಿಂದಗಿ ತಾಲ್ಲೂಕಿನ ಗುಬ್ಬೇವಾಡ ಗ್ರಾಮ ಪಂಚಾಯತಿ ವ್ಯಾಪ್ತಿಯಲ್ಲಿ ಬರುವ ಬೋರಗಿ ಪುರದಾಳ್ ಕಣಗುಡ್ಯಾಳ ಹಡಗಿನಾಳ ಮತ್ತು ಗುಬ್ಬೇವಾಡ ಗ್ರಾಮ ಪಂಚಾಯತಿ ವಾಸಿಸುತ್ತೀರುವ ಪ.ಜಾತಿಯ 25 ಜನರಿಗೆ ಡಾ.ಬಿ.ಆರ್ ಅಂಬೇಡ್ಕರ್ ವಸತಿ ಯೋಜನೆಯಡಿ ಮನೆಗಳನ್ನು ಮಂಜೂರು ಮಾಡುವಂತೆ ಕೋರಿರುವ ಬಗ್ಗೆ, ಅಧ್ಯಕ್ಷರು ಗ್ರಾಮ ಪಂಚಾಯತ್ ಗುಬ್ಬೇವಾಡ ಸಿಂದಗಿ ತಾಲ್ಲೂಕು ವಿಜಯಪುರ ಜಿಲ್ಲೆ ಇವರು ಮಾನ್ಯ ವಸತಿ ಸಚಿವರು ಇವರು ವಿಜಯಪುರ ಜಿಲ್ಲೆ ಸಿಂದಗಿ ತಾಲ್ಲೂಕಿನ ಗುಬ್ಬೇವಾಡ ಗ್ರಾಮ ಪಂಚಾಯತಿ ವ್ಯಾಪ್ತಿಯಲ್ಲಿ ಬರುವ ವಸತಿ ರಹಿತ ಬಡ ಕುಟುಂಬಗಳು ವಾಸವಾಗಿರುವುದರಿಂದ 2016-17ನೇ ಸಾಲಿನ ಪಿ.ಎಂ.ಎ.ವೈ ಯೋಜನೆಯಡಿ ಬಾಕಿ ಉಳಿದ ಮನೆಗಳ ಗುರಿಯನ್ನು ವರ್ಗಾಯಿಸುವಂತೆ ಕೋರಿರುವ ಬಗ್ಗೆ, ಸಿಂದಗಿ ತಾಲೂಕಿನ ಮಲಘಾಣ ಗ್ರಾಮ ಪಂಚಾಯತಿಗೆ 100 ಮನೆಗಳು ಹಾಗೂ ದೇವರನಾವದಗಿ ಗ್ರಾಮ ಪಂಚಾಯತಿಗೆ 50 ಮನೆಗಳು ಅಂಬೇಡ್ಕರ್ ವಸತಿ ಯೋಜನೆಯಡಿ ಯಕ್ಕೆ ಇಂದಿರಾ ಅವಾಸ್ ಯೋಜನೆಯಡಿ ಹೆಚ್ಚುವರಿಯಾಗಿ ಮಂಜೂರು ಮಾಡುವ ಬಗ್ಗೆ ಶ್ರೀ ರಮೇಶ ಬಿ.ಭೂಸನೂರು ಶಾಸಕರು, ಸಿಂದಗಿ, 2016-17ನೇ ಸಾಲಿನ ಡಾ.ಬಿ.ಆರ್ ಅಂಬೆಡ್ಕರ್ ವಸತಿ ಯೋಜನೆಯಡಿ ಹೆಚ್ಚುವರಿ ಮನೆಗಳ ಗುರಿ ನೀಡುವ ಬಗ್ಗೆ ಶ್ರೀ ರಮೇಶ ಬಿ ಭೂಸನೂರು ಶಾಸಕರು, ವಿಜಯಪುರ ಜಿಲ್ಲೆ ಸಿಂದಗಿ ತಾಲ್ಲೂಕಿನ ಗುಬ್ಬೇವಾಡ ಗ್ರಾಮ ಪಂಚಾಯತಿ ವ್ಯಾಪ್ತಿಯಲ್ಲಿ ಬರುವ ಬೋರಗಿ ಪುರದಾಳ್ ಕಣದಗುಡ್ಯಾಳ ಹಡಿಗಿನಾಳ, ಮತ್ತು ಗುಬ್ಬೇವಾಡ ಗ್ರಾಮದಲ್ಲಿನ ಹೆಚ್ಚಿನ ಸಂಖ್ಯೆಯಲ್ಲಿ ಪ.ಜಾತಿಯ ಜನರು ವಾಸಿಸುತ್ತಿದ್ದು, ಇವರಿಗೆ ಡಾ.ಬಿ.ಆರ್ ಅಂಬೇಡ್ಕರ್ ವಸತಿ ಯೋಜನೆಯಡಿ ನೀಡಲಾದ ಗುರಿಯಲ್ಲಿ ಆಯ್ಕೆಯಾಗದೇ ಬಾಕಿ ಇರುವ ಅಥವಾ ಅರ್ಹ ಫಲಾನುಭವಿಗಳು ಲಭ್ಯವಿಲ್ಲವೆಂದು ಗುರಿ ಅಧ್ಯರ್ಪಣೆ ಮಾಡಿರುವ ಗುರಿಯಲ್ಲಿ 25 ಮನೆಗಳನ್ನು ಹೆಚ್ಚುವರಿಯಾಗಿ ಮಂಜೂರು ಮಾಡಲು ಕೋರುತ್ತೇನೆ. ಶ್ರೀ ಹೆಚ್.ಆಂಜನೇಯ ಸಮಾಜ ಕಲ್ಯಾಣ ಹಿಂದುಳಿದ ಕಲ್ಯಾಣ ಸಚಿವರು.ಡಾ.ಬಿ.ಆರ್ ಅಂಬೇಡ್ಕರ್ ಹೆಚ್ಚುವರಿ ಮನೆಗಳನ್ನು ಮಂಜೂರು ಮಾಡಿ ಕೊಡುವ ಬಗ್ಗೆ. ಶ್ರೀ ಮಲ್ಲಿಕಾರ್ಜುನ ಹ ಸಾವಳಸಂಗ ಜಿಲ್ಲಾ ಸಂಚಾಲಕರು, ವಿಜಯಪುರ., ಶ್ರೀ ಬಸನಗೌಡ ರಾ.ಪಾಟೀಲ (ಯತ್ನಾಳ) ಮಾನ್ಯ ವಿಧಾನ ಪರಿಷತ್ ಸದಸ್ಯರು, ಹಾಗೂ ಅಖಿಲ ಜನವಾದಿ ಮಹಿಳಾ ಸಂಘ ವಿಜಯಪುರ ಈ ಸಂಘದ ಮಹಿಳಾ ಸಂಘದ ಸದಸ್ಯರುಗಳಿಗೆ ನಿವೆಶನ/ವಸತಿ ಸೌಲಭ್ಯವನ್ನು ಕಲ್ಪಿಸಿಕೊಡುವಂತೆ ಕೋರಿರುತ್ತಾರೆ. ಸದಸ್ಯರು ಮನವಿಯಲ್ಲಿ ತಿಳಿಸಿರುವ ಕುಟುಂಬಗಳು ನಿವೇಶನ/ವಸತಿ ಸೌಲಭ್ಯವನ್ನು ಹೊಂದಲು ಅರ್ಹರಿರುವ ಕುರಿತು ಪರಿಶೀಲಿಸಿ ಅರ್ಹವಿರುವ ಕುಟುಂಬಗಳನ್ನು ಸರ್ಕಾರದಿಂದ ವಿವಿಧ ವಸತಿ ಯೋಜನೆಯಡಿ ನೀಡಲಾಗುವ ನಿವೇಶನ/ಮನೆಗಳ ಗುರಿಯಲ್ಲಿ ನಿಯಮಾನುಸಾರ ಆಯ್ಕೆಗೆ ಪರಿಗಣಿಸುವಂತೆ ಸೂಚಿಸಿದೆ. ಶ್ರೀ ಅರುಣ್ ಶಹಾಪುರ್ ,ಮಾನ್ಯ ವಿಧಾನ ಪರಿಷತ್ ಸದಸ್ಯರು, ಇವರು ದಿನಾಂಕ; 28.02.2017ನ್ನು ಇದರೊಂದಿಗೆ ಲಗತ್ತಿಸಿ ವಿಜಯಪುರ ಜಿಲ್ಲೆ ಸಿಂದಗಿ ತಾಲ್ಲೂಕಿನ ಗುಬ್ಬೇವಾಡ ಗ್ರಾಮ ಪಂಚಾಯತಿಯ ವ್ಯಾಪ್ತಿಯಲ್ಲಿ ಬರುವ ವಾಸಿಸುತ್ತಿರುವ ಬಡ ವಸತಿ ರಹಿತರಿಗೆ 25 ಮನೆಗಳನ್ನು ಡಾ.ಬಿ.ಆರ್ ಅಂಬೇಡ್ಕರ್ ವಸತಿ ಯೋಜನೆಯಡಿ ಮನೆಗಳನ್ನು ಮಂಜೂರು ಮಾಡುವಂತೆ ಕೋರಿರುತ್ತಾರೆ.ಸರ್ಕಾರದಿಂದ ಬಂದಂತಹ ೆಸ್.ಸಿ ಸೌಲಭ್ಯಗಳನ್ನು ದೊರಕದೇ ವಂಚಿತರಾದ ಬಟಕುಟುಂಬಗಳಿಗೆ ಸೌಲಭ್ಯ ಹಾಗೂ ಸೌಲಬ್ಯಗಳೆಂದರೆ ಮನೆಯಲ್ಲದೇ ಫಲಾನುಭವಿಗಳಿಗೆ ಮನೆ ಮತ್ತು ಶೌಚಾಲಯ ಮಂಜೂರು ಮಾಡುವ ಬಗ್ಗೆ ಕಾನೂನು ರಕ್ಷಣಾ ವೇದಿಕೆ ಶ್ರೀ ಭಾಗ್ಯಲಕ್ಷ್ಮೀ</t>
  </si>
  <si>
    <t>SD RGRHC 03 ANM(R) 01 2017-18</t>
  </si>
  <si>
    <t>SD RGRHC 04 ANM(R) 01 2017-18</t>
  </si>
  <si>
    <t>12.04.2017.</t>
  </si>
  <si>
    <t>SD RGRHC 05 ANM(R) 01 2017-18</t>
  </si>
  <si>
    <t>ಕಾರ್ಯನಿರ್ವಾಣಾಧಿಕಾರಿಗಳು, ತಾಲ್ಲೂಕು ಪಂಚಾಯತಿ ಸುರುಪುರ ಯಾದಗಿರಿ ಜಿಲ್ಲೆ ಇವರ ಪತ್ರ ಸಂಖ್ಯೆ: ತಾ ಪಂ ಸು /ವಸತಿ/2016-17 ದಿನಾಂಕ: 09.03.2017.ರಲ್ಲಿ ಹಾಗೂ ಶ್ರೀ ವಿರಪ್ಪನಗೌಡ.ಜಿ.ಪೋಲಿಸ ಪಾಟೀಲ, ರಾಜನಕೋಳೂರು ಗ್ರಾಮ ಪಂಚಾಯಿತಿ ಇವರ ದೂರು ಅರ್ಜಿಯಲ್ಲಿ ವಿವಿಧ ವಸತಿ ಯೋಜನೆಗಳಿಗೆ ಮಂಜೂರಾದ ಮನೆಗಳ ಹಂಚಿಕೆಯಲ್ಲಿ ಅವ್ಯವಹಾರವಾಗಿದ್ದು,  ಒಂದೇ ಫಲಾನುಭವಿಗಳು 2-3 ಮನೆಗಳನ್ನು ಮಂಜೂರು ಮಾಡಲಾಗಿರುತ್ತದೆಂದು, ಹಾಗೂ ನಿರ್ಮಿಸಲಾದ ಮನೆಗಳ ಪೈಕಿ ಬೋಗಸ್ ಹಾಗೂ ಖೊಟ್ಟಿ ಮನೆಗಳನ್ನು ಜಿಪಿಎಸ್‍ಗೆ ಅಳವಡಿಸಿ ಅನುದಾನವನ್ನು ಲಪಟಾಯಿಸಿರುತ್ತಾರೆಂದು ದೂರಿರುತ್ತಾರೆ.</t>
  </si>
  <si>
    <t>SD RGRHCL 06 ANM (R) 2017-18 Geo Duplicate-reg</t>
  </si>
  <si>
    <t xml:space="preserve">ವಿವಿಧ ಜಿಲ್ಲಾ ತಾಲ್ಲೂಕುಗಳಿಂದ ಪೊಟೋ ಡಿಲೀಟ್ ಮಾಡುವಂತೆ ಕೋರಿ ಬಂದಿರುವ ಪ್ರಸ್ತಾವನೆಗಳನ್ನು ಹನಕಾಸು ವಿಭಾಗಕ್ಕೆ ಮತ್ತು ಕಂಪ್ಯೂಟರ್ ವಿಬಾಗಕ್ಕೆ ಸಲ್ಲಿಸಲಾಗಿದೆ. </t>
  </si>
  <si>
    <t>SD RGRHCL 07 ANM(R) 2017-18</t>
  </si>
  <si>
    <r>
      <t xml:space="preserve">Sub: </t>
    </r>
    <r>
      <rPr>
        <b/>
        <sz val="12"/>
        <color indexed="8"/>
        <rFont val="Nudi 01 e"/>
      </rPr>
      <t xml:space="preserve">ºÉ¸ÀgÀÄ wzÀÄÝ¥ÀrªÀiÁqÀÄªÀ §UÉÎ. </t>
    </r>
    <r>
      <rPr>
        <sz val="12"/>
        <color indexed="8"/>
        <rFont val="Times New Roman"/>
        <family val="1"/>
      </rPr>
      <t>Pavagada Name Correction</t>
    </r>
  </si>
  <si>
    <t>SD RGRHCL 08 ANM (R) 2017-18 Geo Duplicate-reg</t>
  </si>
  <si>
    <t>SD RGRHC 09 ANM(R) 01 2017-18</t>
  </si>
  <si>
    <t>ಅಧ್ಯಕ್ಷರು, ಮತ್ತು ಪ್ರಧಾನ ಕಾರ್ಯದರ್ಶಿ ಅಖಿಲ ಕರ್ನಾಟಕ ಲಘು ಸಂಗೀತ ಮತ್ತು ಸಂಸ್ಕೃತ ಕಲಾವಿದರ ಸಂಘ (ರಿ) ಕೇಂಗೇರಿ ಬೆಂಗಳೂರು ಇವರು ವಸತಿಹೀನ ವಾದ್ಯಗೋಷ್ಟಿ ಕಲಾವಿದ ಕುಟುಂಬಗಳಿಗೆ ವಸತಿ ಸೌಲಭ್ಯವನ್ನು ಕಲ್ಪಿಸುವಂತೆ ಕೋರಿರುತ್ತಾರೆ. ರಾಜ್ಯದಲ್ಲಿರುವ ವಸತಿಹೀನ ವಾದ್ಯಗೋಷ್ಠಿ ಕಲಾವಿದ ಕುಟುಂಬಗಳಿಗೆ ವಸತಿ ಸೌಲಭವನ್ನು ಕಲ್ಪಿಸಲು ಪರಿಶೀಲಿಸಿ ನಿಯಮಾನುಸಾರ ಅಗತ್ಯ ಕ್ರಮ ಕೈಗೋಳ್ಳುವಂತೆ ಕೋರಿರುವ ಬಗ್ಗೆ. ಶ್ರೀ ಪ್ರದೀಪ್ ಕುಮಾರ್ ಜಿ.ಎನ್ ವಸತಿ ಸಚಿವರ ಹಾಗೂ ಮಂಡ್ಯ ಜಿಲ್ಲಾ ಉಸ್ತುವಾರಿ ಸಚಿವರ ವಿಶೇಷ ಕರ್ವ್ಯಾಧಿಕಾರಿ.</t>
  </si>
  <si>
    <t>SD RGRHC 10 ANM(R) 01 2017-18</t>
  </si>
  <si>
    <t>ಕಾರ್ಯದರ್ಶಿ ದೇವದಾಸಿಯರು, ನಿರ್ಗತಿಕರು, ವಿಧವೆಯರು, ಮತ್ತು ಅಂಗವಿಕಲರ ವಿವಿಧೋಶ ಸಹಕಾರ ಸಂಘ, ಶಾಂತಿನಗರ ಚಳ್ಳಕೆರೆ ಇವರು ಮಾನ್ಯ ವಸತಿ ಸಚಿವರಿಗೆ ಹಾಗೂ ನೀಡಿರುವ ಮನವಿಯನ್ನು ಸದರಿ ಸಂಘದ ಸದಸ್ಯರಾಗಿರುವ ೊಟ್ಟು 12 ಮಂದಿ ವಸತಿ ರಹಿತರಿಗೆ ಮನೆಗಳನ್ನು ಮಂಜೂರು ಮಾಡುವಂತೆ ಕೋರಿರುತ್ತಾರೆ. ಶ್ರೀ ಪ್ರದೀಪಕುಮಾರ್ ವಸತಿ ಸಚಿವರ ಆಪ್ತ ಕಾರ್ಯದರ್ಶಿ.</t>
  </si>
  <si>
    <t>SD RGRHC 11 ANM(R) 01 2017-18</t>
  </si>
  <si>
    <t>ಮನೆಗಳನ್ನು ಕಟ್ಟಿಕೊಳ್ಳಲು ಅನುವು ಮಾಡಿ ಕೊಡಲು ಮನವಿ ಶ್ರೀ ಕೆ.ಎಸ್ ಮಲ್ಲೇಶ್ ರಾವ್ ಚವ್ಹಾಣ್ ಮಾಜಿ ಅಧ್ಯಕ್ಷರು, ಕರ್ನಾಟಕ ರಾಜ್ಯ ಹೋಟೆಲ್ ಕಾರ್ಮಿಕರ ಕ್ಷೇಮಾಭಿವೃದ್ದಿ ಸಂಘ ಡಾ|| ಕೆ.ಹೆಚ್ ಮುನಿಯಪ್ಪ ಮಾನ್ಯ ಮಾಜಿ ಕೇಂದ್ರ ಸಚಿವರು ಸಂಸತ್ ಸದಸ್ಯರು, ಕೋಲಾರ ಇವರು ಶ್ರೀ ಪೆರುಮಾಳ್ ಬಿನ್ ಮಾರಿ, ಮನೆ ನಂ. 37, 2ನೇ ಮುಖ್ಯ ರಸ್ತೆ, ವೆಂಕಟಪ್ಪ ಬಡಾವಣೆ ವೆಂಕಟಾಲ ಗ್ರಾಮ ಯಲಹಂಕ ಅಂಚೆ ಬೆಂಗಳೂರು ಇವರು ಪ.ಜಾತಿಗೆ ಸೇರಿದವರಾಗಿದ್ದು, ಹಾಗೂ ಕಡುಬಡವರಾಗಿದ್ದು, ಇವರಿಗೆ ಬೆಂಗಳೂರಿನಲ್ಲಿ ವಾಸಿಸಲು ಮನೆ ಇಲ್ಲದೇ ತೊಂದರೆಯಲ್ಲಿರುವುದರಿಂದ ಇವರಿಗೆ ಮನೆಯನ್ನು ಮಂಜೂರು ಮಾಡುವಂತೆ ಕೋರಿರುತ್ತಾರೆ. ಬೀಡಿ ಕಾರ್ಮಿಕರ ವಸತೊ ಸೌಕರ್ಯ ಬಗ್ಗೆ</t>
  </si>
  <si>
    <t>SD RGRHC 12 ANM(R) 01 2017-18</t>
  </si>
  <si>
    <t>ಶ್ರೀ ಎನ್ ಧರ್ಮಸಿಂಗ್ ಮಾಜಿ ಲೋಕಸಭಾ ಸದಸ್ಯರು ಹಾಗೂ ಮಾಜಿ ಮುಖ್ಯಮಂತ್ರಿಗಳು ಕರ್ನಾಟಕ ಸರ್ಕಾರ ಇವರು ಕಲಬುರಗಿ ಜಿಲ್ಲೆ ಆಳಂದ ತಾಲ್ಲೂಕಿನ ದರ್ಗಾಶಿರೂರು ಗ್ರಾಮವು ಪಂಚಾಯತ್ ಕೇಂದ್ರಸ್ಥಾನವಾಗಿದ್ದು, 4000 ಜನಸಂಖ್ಯೆ ಹೊಂದಿದ್ದು ಗ್ರಾಮದಲ್ಲಿ ಪ.ಜಾತಿ ಪ,.ಪಂಗಡದ ಅಲ್ಪಸಂಖ್ಯಾತರ ಮತ್ತು ಇತರೆ ಜನಾಂಗದವರನ್ನು ಗುಡಿಸಲು ವಾಸವಾಗಿದ್ದು, ಕಡುಬಡವರಾಗಿದ್ದಾರೆ. ಗುಡಿಸಲು ವಾಸಿಗಳ ಪಟ್ಟಿಯ ಎಲ್ಲಾ ಫಲಾನುಭವಿಗಳ ವಿಶೇಷ ಪ್ರಕರಣವೆಂದು ಪರಿಗಣಿಸಿ ಮನೆಗಳನ್ನ ಮಂಜೂರು ಮಾಡುವಂತೆ ಕೋರಿರುತ್ತಾರೆ. ಶ್ರೀ ಕೃಷ್ಣಪ್ಪ ಮಾನ್ಯ ವಸತಿ ಸಚಿವರು ಹಾಗೂ ಮಂಡ್ಯ ಜಿಲ್ಲಾ ಉಸ್ತುವಾರಿ ಸಚಿವರು.ರಾಜೀವ್ ಗಾಂಧಿ ಗ್ರಾಮೀಣ ವಸತಿ ನಿಗಮ ನಿಯಮಿತದಿಂದ ಪ.ಜಾತಿಯ ಈ ಕೆಳಕಂಡ ಫಲಾಪೇಕ್ಷಿಗಳಿಗೆ ಯಾವುದಾದರೂ ವಸತಿ ಯೋಜನೆಯಡಿ ಮನೆ ಮಂಜೂರು ಮಾಡುವಂತೆ ಕೋರಿರುವ ಬಗ್ಗೆ ಶ್ರೀಮತಿ ಶರಣಮ್ಮ, ಜೈಶ್ರೀಬಾಯಿ. ಲಕ್ಷ್ಮೀಬಾಯಿ, ವನೀತಾಬಾಯಿ ಗುರಿ ನಿಗದಿಪಡಿಸುವ ಬಗ್ಗೆ ಜಿಲ್ಲಾ ಪಂಚಾಯತ್ ಕಲಬುರಗಿ ಬಸವರಾಜ ಚಂದಣ್ಣ ಜಿಮಾಗೆ</t>
  </si>
  <si>
    <t>SD RGRHC 13 ANM(R) 01 2017-18</t>
  </si>
  <si>
    <t>ಮಾನ್ಯ ಕನ್ನಡ ಮತ್ತು ಸಂಸ್ಕೃತಿ ಹಾಗೂ ಮಹಿಳಾ ಮತ್ತು ಮಕ್ಕಳ ಅಭಿವೃದ್ದಿ ಸಚಿವರ ವಿಶೇಷಾಧಿಕಾರಿಗಳ ಪತ್ರವನ್ನು ಸಲ್ಲಿಸಿ, ಶ್ರೀ ದ್ಯಾಮ್ಲಪ್ಪ ಝಂಪ್ಲಪ್ಪ ಲಮಾಣಿ ಹಿರಿಯ ದೊಡ್ಡಾಟ ಕಲಾವಿದರು ಸಿಂಗಟಹಾಯನಕೇರಿ ತಾಂಡ, ಮುಂಡರಗಿ ತಾಲ್ಲೂಕು ಗದಗ ಜಿಲ್ಲೆ ಇವರು ಹಿರಿಯ ದೊಡ್ಡಾಟ ಕಲಾವಿದರಾಗಿದ್ದು, ಸದರಿಯವರಿಗೆ ಆಶ್ರಯ ಯೋಜನೆಯಡಿ ಮನೆಯನ್ನು ನೀಡುವಂತೆ ಕೋರಿರುವ ಬಗ್ಗೆ ಶ್ರೀ ಜಿ.ಪ್ರಭು ವಸತಿ ಸಚಿವರ ಆಪ್ತ ಕಾರ್ಯದರ್ಶಿ.ಗದಗ ಜಿಲ್ಲೆ ಮುಂಡರಗಿ ತಾಲ್ಲೂಕು ಶಿವಾಜಿನಗರ ಗ್ರಾಮ ಪಂಚಾಯತಿ ವ್ಯಾಪ್ತಿಯಲ್ಲಿ ಬರುವ ಅತ್ತಿಕಟ್ಟಿ ಗ್ರಾಮದಲ್ಲಿರುವ ಎಸ್.ಸಿ ಎಸ್.ಟಿ ಜನಾಂಗದ ವಸತಿ ರಹಿತರಿಗೆ ಮನೆಗಳನ್ನು ಮಂಜೂರು ಮಾಡುವ ಬಗ್ಗೆ ಶ್ರೀ ದೊಡ್ಡಮನಿ ರಾಮಕೃಷ್ಣ ಶಿದ್ದಲಿಂಗಪ್ಪ</t>
  </si>
  <si>
    <t>SD RGRHC 14 ANM(R) 01 2017-18</t>
  </si>
  <si>
    <t>ವಿಶೇಷ ಘಟಕ ಯೋಜನೆಯಡಿ ಫಲಾನುಭವಿಗಳ ವಸತಿ ಸೌಕರ್ಯ ಕಲ್ಪಿಸುವ ಬಗ್ಗೆ ಶ್ರೀ ರಾಮದಾಸ ತಂದೆ ತುಳಸಿರಾಮ್ ಮುಖೇಡಕರ್ ಮಾಜಿ ಜಿಲ್ಲಾ ಪಂಚಾಯತಿ ಸದಸ್ಯರು ಶ್ರೀ ವಿಜಯಸಿಂಗ್ ಮಾನ್ಯ ಸದಸ್ಯರು, ಕರ್ನಾಟಕ ವಿಧಾನ ಪರಿಷತ್ ಸ್ಥಳೀಯ ಸಂಸ್ಥೆಗಳ ಕ್ಷೇತ್ರ ಹಾಗೂ ಬೀದರ ಜಿಲ್ಲೆಯ ಔರದ್ (ಬಿ) ತಾಲ್ಲೂಕಿನಲ್ಲಿ ವ್ಯಾಪ್ತಿಯಲ್ಲಿ ಬರುವ ಗ್ರಾಮ ಪಂಚಾಯತಿಯಲ್ಲಿನ ಪ.ಜಾತಿ ಪ.ಪಂಗಡದ ಅತೀ ಕಡುಬಡವ ಗುಡಿಸಲುವಾಸಿ ಕುಟುಂಬಗಳ ಪಟ್ಟಿಯನ್ನು ಸಲ್ಲಿಸಿದ್ದು, ಸದರಿ ಕುಟುಂಬಗಳಿಗೆ ವಸತಿ ಸೌಲಭ್ಯವನ್ನು ಕಲ್ಪಿಸಲು ಮನೆಗಳನ್ನು ಮಂಜೂರು ಮಾಡುವಂತೆ ಕೋರಿರುತ್ತಾರೆ,ಡಾ.ಬಿ.ಆರ್ ಅಂಬೇಡ್ಕರ್ ವಸತಿ  ಯೋಜನೆಯಡಿ ಬೀದರ ಜಿಲ್ಲೆ ಪಂಚಾಯತಿಗೆ ಹೆಚ್ಚುವರಿ ಗುರಿ ನೀಡುವ ಬಗ್ಗೆ ಡಾ.ಬಿ.ಆರ್ ಅಂಬೇಡ್ಕರ್ ವಸತಿ ಯೋಜನೆಯಡಿ ವಸತಿ ರಹಿತ ಫಲಾನುಭವಿಗಳಿಗೆ ಮನೆ ಮಂಜೂರು ಮಾಡುವ ಬಗ್ಗೆ ಶ್ರೀ ಮಲ್ಲಿಕಾರ್ಜುನ ಮಹೇಂದ್ರ ಕುಮಾರ</t>
  </si>
  <si>
    <t>SD RGRHCL 15 ANM® 01 2017-18</t>
  </si>
  <si>
    <t>5 ಲಕ್ಷ ಅಸಂಘಟಿತ ಕಾರ್ಮಿಕರಿಗೆ ಆಶ್ರಯ ಮನೆ ಕೋರಿ ಮನವಿ ಶ್ರೀ ಎಸ್.ಎಸ್ ಪ್ರಕಾಸಂ ಪ್ರಧಾನ ಕಾರ್ಯದರ್ಶಿ ಬಡ ಕಾರ್ಮಿಕರಿಗೆ ವಸತಿ ಕಲ್ಪಿಸಲು ಕೋರಿ ಮನವಿ</t>
  </si>
  <si>
    <t>SD RGRHC 16 ANM(R) 01 2017-18</t>
  </si>
  <si>
    <t>2016-17ನೇ ಸಾಲಿನ ಡಾ.ಬಿ,.ಆರ್ ಅಂಬೇಡ್ಕರ್ ವಸತಿ ಯೋಜನೆಯಡಿ ತುಮಕೂರು ಜಿಲ್ಲೆಯಲ್ಲಿ ಹೊಸದಾಗಿ ಸೃಷ್ಟಿಯಾದ 8 ಗ್ರಾಮ ಪಂಚಾಯತಿಗಳಿಗೆ ಗುರಿ ನಿಗಧಿಪಡಿಸುವಂತೆ ನಿಗಮಕ್ಕೆ ಶಿಫ್ಪಾರಸ್ಸು ಮಾಡಲು ಕೋರಿ ತುಮಕೂರು ಜಿಲ್ಲಾ ಪಂಚಾಯತಿ ಮುಖ್ಯ ಕಾರ್ಯನಿರ್ವಾಹಕ ಅಧಿಕಾರಿಗಳು ಜಿಲ್ಲಾ ಪಂಚಾಯತ್ ಇವರಿಗೆ ನನಗೆ ಬರೆದ ಪತ್ರವನ್ನು ಲಗತ್ತಿಸಿದೆ ಹಾಗೂ ಟಿ,ಬಿ ಜಯಚಂದ್ರ ಕಾನೂನು ಸಂಸದೀಯ ವ್ಯವಹಾರಗಳಯ ಮತ್ತು ಸಣ್ಣ ನೀರಾವರು ಸಚಿವರು ನಿರ್ಗತಿಕರಿಗೆ ಮನೆ ಮಂಜೂರು ಮಾಡುವ ಬಗ್ಗೆ ಶ್ರೀ ಬಾಬಾ ರಾಜ್ಯಾಧ್ಯಕ್ಷರು ಪರಿಶಿಷ್ಠ ಪಂಗಡದ ಡೊಂಗ್ರೆ ಗೆರಾಸಿಯ ಜನಾಂಗದವರಿಗೆ ವಾಸದ ಮನೆ ಹಾಗೂ ಮೂಲಭೂತ ಸೌಲಭವ್ಯವನ್ನು ಕೊಡಿಸಿ ಕೊಡುವ ಬಗ್ಗೆ ಸರ್ವರಿಗೂ ಸೂರು ಕ್ರಾಂತಿರಾಕರಿ ರಾಜೀವ್ ಗಾಂಧಿ ಗ್ರಾಮೀಣ ವಸತಿ ನಿಗಮ ನಿಯಮಿತ ಡಾ.ಬಾಬಾಸಾಹೇಬ ಅಂಬೆಡ್ಕರ್ ವಸತಿ ನಿಗಮದಿಂದ ಪ.ಜಾತಿ ವರ್ಗ ಜನಾಂಗದವರಿಗೆ ಮಂಜೂರಾಗಿರುವ ೀ ನೂತನ ಮನೆ ನಿರ್ಮಾಣದ ಸಹಾಯಧನ ಬಿಡುಗಡೆ ಮಾಡುವ ಬಗ್ಗೆ ಮೈಸೂರು ಜಿಲ್ಲಾ ಗ್ರಾಮಾಂತರ ಕಾಂಗ್ರೇಸ್ ಸಮಿತಿ ಹಿಂದುಳಿದ ವರ್ಗಕ್ಕೆ ಸೇರಿರುವ ವಾಸ ಮಾಡಲು ಯೋಗ್ಯವಾದ ವಸತಿ ಇಲ್ಲದ ಕಾರಣ ಸಂಬಂಧಪಟ್ಟಂತಹ ಅಧಿಕಾರಿಗಳಿಗೆ ಅಥವಾ ಗ್ರಾಮ ಪಂಚಾಯತಿ ವಸತಿಯಿಂದ ವಸತಿಇ ನಿರ್ಮಾಣ ಮಾಡಲು ಶಿಫಾರಸ್ಸು ಪತ್ರ ನೀಡುವ ಬಗ್ಗೆ ಶ್ರೀ ನಂಜಯ್ಯ ವಿಶೇಷ ಘಟಕಯೋಜನೆಯಡಿ ಮನೆಯನ್ನು ಮಂಜೂರು ಮಾಡುವಂತೆ ಕೋರಿರುವ ಬಗ್ಗೆ ಶ್ರೀ ಮಂಜುಳಾ ಕೋಂ ಹೆಚ್ ಜಯರಾಮಯ್ಯ</t>
  </si>
  <si>
    <t>SD RGRHCL 17 ANM(R) 2017-18</t>
  </si>
  <si>
    <t xml:space="preserve">Photo Delete </t>
  </si>
  <si>
    <t>SD RGRHCL 18 ANM(R) 2017-18</t>
  </si>
  <si>
    <t xml:space="preserve">ಬೆಳಗಾವಿ ಜಿಲ್ಲೆಯಿಂದ ಮನೆ ಕೋರಿ ಬಂದಿರುವ ಪ್ರಸ್ತಾವನೆಗಳು </t>
  </si>
  <si>
    <t>SD RGRHCL 19 ANM(R) 2017-18</t>
  </si>
  <si>
    <t xml:space="preserve">ವಿಜಯಪುರ ಜಿಲ್ಲೆಯಿಂದ ಮನೆ ಕೋರಿ ಬಂದಿರುವ ಪ್ರಸ್ತಾವನೆಗಳು </t>
  </si>
  <si>
    <t>SD RGRHCL 20 ANM(R) 2017-18</t>
  </si>
  <si>
    <t xml:space="preserve">ಹಾಸನ ಜಿಲ್ಲೆಯಿಂದ ಮನೆ ಕೋರಿ ಬಂದಿರುವ ಪ್ರಸ್ತಾವನೆಗಳು </t>
  </si>
  <si>
    <t>SD RGRHCL 21 ANM(R) 2017-18</t>
  </si>
  <si>
    <t>ಕ್ರಮ ವಹಿಸದ ಪತ್ರಗಳ ಕ್ರೊಢೀಕೃತ ಕಡತ</t>
  </si>
  <si>
    <t>SD RGRHCL 22 ANM(R) 2017-18</t>
  </si>
  <si>
    <t xml:space="preserve">ಮೈಸೂರುÀ ಜಿಲ್ಲೆಯಿಂದ ಮನೆ ಕೋರಿ ಬಂದಿರುವ ಪ್ರಸ್ತಾವನೆಗಳು </t>
  </si>
  <si>
    <t>SD RGRHCL 23 ANM(R) 2017-18</t>
  </si>
  <si>
    <t xml:space="preserve">ದಾವಣಗೆರೆ ಜಿಲ್ಲೆಯಿಂದ ಮನೆ ಕೋರಿ ಬಂದಿರುವ ಪ್ರಸ್ತಾವನೆಗಳು </t>
  </si>
  <si>
    <t>SD RGRHCL 24 ANM(R) 2017-18</t>
  </si>
  <si>
    <t xml:space="preserve">ಬೆಂಗಳೂರು ನಗರ ಜಿಲ್ಲೆಯಿಂದ ಮನೆ ಕೋರಿ ಬಂದಿರುವ ಪ್ರಸ್ತಾವನೆಗಳು </t>
  </si>
  <si>
    <t>SD RGRHCL 25 ANM(R) 2017-18</t>
  </si>
  <si>
    <t xml:space="preserve">ಬಳ್ಳಾರಿÀ ಜಿಲ್ಲೆಯಿಂದ ಮನೆ ಕೋರಿ ಬಂದಿರುವ ಪ್ರಸ್ತಾವನೆಗಳು </t>
  </si>
  <si>
    <t>SD RGRHCL 26 ANM(R) 2017-18</t>
  </si>
  <si>
    <t xml:space="preserve">ಉತ್ತರ ಕನ್ನಡ ಜಿಲ್ಲೆಯಿಂದ ಮನೆ ಕೋರಿ ಬಂದಿರುವ ಪ್ರಸ್ತಾವನೆಗಳು </t>
  </si>
  <si>
    <t>SD RGRHCL 27 ANM(R) 2017-18</t>
  </si>
  <si>
    <t xml:space="preserve">ಕೋಲಾರ ಜಿಲ್ಲೆಯಿಂದ ಮನೆ ಕೋರಿ ಬಂದಿರುವ ಪ್ರಸ್ತಾವನೆಗಳು </t>
  </si>
  <si>
    <t>SD RGRHCL 28 ANM(R) 2017-18</t>
  </si>
  <si>
    <t xml:space="preserve">ಯಾದಗಿರಿ ಜಿಲ್ಲೆಯಿಂದ ಮನೆ ಕೋರಿ ಬಂದಿರುವ ಪ್ರಸ್ತಾವನೆಗಳು </t>
  </si>
  <si>
    <t>SD RGRHCL 29 ANM(R) 2017-18</t>
  </si>
  <si>
    <t xml:space="preserve">ರಾಯಚೂರು ಜಿಲ್ಲೆಯಿಂದ ಮನೆ ಕೋರಿ ಬಂದಿರುವ ಪ್ರಸ್ತಾವನೆಗಳು </t>
  </si>
  <si>
    <t>SD RGRHCL 30 ANM(R) 2017-18</t>
  </si>
  <si>
    <t xml:space="preserve">ಬೇಂಗಳೂರು ಗ್ರಾಮೀಣ ಜಿಲ್ಲೆಯಿಂದ ಮನೆ ಕೋರಿ ಬಂದಿರುವ ಪ್ರಸ್ತಾವನೆಗಳು </t>
  </si>
  <si>
    <t>SD RGRHCL 31 ANM(R) 2017-18</t>
  </si>
  <si>
    <t xml:space="preserve">ಚಿಕ್ಕಬಳ್ಳಾಪುರ ಜಿಲ್ಲೆಯಿಂದ ಮನೆ ಕೋರಿ ಬಂದಿರುವ ಪ್ರಸ್ತಾವನೆಗಳು </t>
  </si>
  <si>
    <t>SD RGRHCL 32 ANM(R) 2017-18</t>
  </si>
  <si>
    <t xml:space="preserve">ಬಳ್ಳಾರಿ ಜಿಲ್ಲೆಯಿಂದ ಮನೆ ಕೋರಿ ಬಂದಿರುವ ಪ್ರಸ್ತಾವನೆಗಳು </t>
  </si>
  <si>
    <t>SD RGRHCL 33 ANM(R) 2017-18</t>
  </si>
  <si>
    <t>ನಿಗಮಕ್ಕೆ ವಿವಿಧ ಇಲಾಖೆಗಳಿಂದ, ಗಣ್ಯ ವ್ಯಕ್ತಿಗಳಿಂದ ಹಾಗೂ ಮನವಿದಾರರಿಂದ ಮನೆ ಕೋರಿ ಬಂದ ಪತ್ರಗಳ ಸಂಬಂಧ ಸೂಕ್ತ ಕ್ರಮಕ್ಕಾಗಿ ಮುಖ್ಯಕಾರ್ಯನಿರ್ವಾಹಣಾಧಿಕಾರಿಗಳು, ಜಿಲ್ಲಾ ಪಂಚಾಯತ್, ಮಂಡ್ಯ ಜಿಲ್ಲೆ, ರವರಿಗೆ ಬರೆದ ಕರಡು ಪತ್ರವನ್ನು ಕಡತದಲ್ಲಿರಿಸಿ, ತಮ್ಮ ಪರಿಶೀಲನೆ ಹಾಗೂ ಅನುಮೋದನೆಗೆ ಸಲ್ಲಿಸಿದೆ.</t>
  </si>
  <si>
    <t>SD RGRHCL 34 ANM(R) 2017-18</t>
  </si>
  <si>
    <t>ನಿಗಮಕ್ಕೆ ವಿವಿಧ ಇಲಾಖೆಗಳಿಂದ, ಗಣ್ಯ ವ್ಯಕ್ತಿಗಳಿಂದ ಹಾಗೂ ಮನವಿದಾರರಿಂದ ಮನೆ ಕೋರಿ ಬಂದ ಪತ್ರಗಳ ಸಂಬಂಧ ಸೂಕ್ತ ಕ್ರಮಕ್ಕಾಗಿ ಮುಖ್ಯಕಾರ್ಯನಿರ್ವಾಹಣಾಧಿಕಾರಿಗಳು, ಜಿಲ್ಲಾ ಪಂಚಾಯತ್, ಹಾವೇರಿ ಜಿಲ್ಲೆ, ರವರಿಗೆ ಬರೆದ ಕರಡು ಪತ್ರವನ್ನು ಕಡತದಲ್ಲಿರಿಸಿ, ತಮ್ಮ ಪರಿಶೀಲನೆ ಹಾಗೂ ಅನುಮೋದನೆಗೆ ಸಲ್ಲಿಸಿದೆ.</t>
  </si>
  <si>
    <t>SD RGRHCL 35 ANM(R) 2017-18</t>
  </si>
  <si>
    <r>
      <rPr>
        <sz val="12"/>
        <color indexed="63"/>
        <rFont val="Nudi 01 e"/>
      </rPr>
      <t xml:space="preserve">ವಿವಿಧ ಜಿಲ್ಲಾ ತಾಲ್ಲೂಕುಗಳಿಂದ ಪೊಟೋ ಡಿಲೀಟ್ ಮಾಡುವಂತೆ ಕೋರಿ ಬಂದಿರುವ ಪ್ರಸ್ತಾವನೆಗಳನ್ನು ಹನಕಾಸು ವಿಭಾಗಕ್ಕೆ ಮತ್ತು ಕಂಪ್ಯೂಟರ್ ವಿಭಾಗಕ್ಕೆ ಸಲ್ಲಿಸಲಾಗಿದೆ. </t>
    </r>
    <r>
      <rPr>
        <sz val="12"/>
        <color indexed="63"/>
        <rFont val="Arial"/>
        <family val="2"/>
      </rPr>
      <t xml:space="preserve">Geo Duplication And Photo Delete </t>
    </r>
  </si>
  <si>
    <t>SD RGRHCL 36 ANM(R) 2017-18</t>
  </si>
  <si>
    <t xml:space="preserve">ಕ್ರಮ ವಹಿಸಿದ ಪತ್ರಗಳ ಕ್ರೊಢೀಕೃತ ಕಡತ </t>
  </si>
  <si>
    <t>ನಿಗಮಕ್ಕೆ ವಿವಿಧ ಇಲಾಖೆಗಳಿಂದ, ಗಣ್ಯ ವ್ಯಕ್ತಿಗಳಿಂದ ಹಾಗೂ ಮನವಿದಾರರಿಂದ ಮನೆ ಕೋರಿ ಬಂದ ಪತ್ರಗಳ ಸಂಬಂಧ ಸೂಕ್ತ ಕ್ರಮಕ್ಕಾಗಿ ಮುಖ್ಯಕಾರ್ಯನಿರ್ವಾಹಣಾಧಿಕಾರಿಗಳು, ಜಿಲ್ಲಾ ಪಂಚಾಯತ್, ಬೀದರ್ ಜಿಲ್ಲೆ, ರವರಿಗೆ ಬರೆದ ಕರಡು ಪತ್ರವನ್ನು ಕಡತದಲ್ಲಿರಿಸಿ, ತಮ್ಮ ಪರಿಶೀಲನೆ ಹಾಗೂ ಅನುಮೋದನೆಗೆ ಸಲ್ಲಿಸಿದೆ.</t>
  </si>
  <si>
    <t>SD RGRHCL 37 ANM(R) 2017-18</t>
  </si>
  <si>
    <t>ನಿಗಮಕ್ಕೆ ವಿವಿಧ ಇಲಾಖೆಗಳಿಂದ, ಗಣ್ಯ ವ್ಯಕ್ತಿಗಳಿಂದ ಹಾಗೂ ಮನವಿದಾರರಿಂದ ಮನೆ ಕೋರಿ ಬಂದ ಪತ್ರಗಳ ಸಂಬಂಧ ಸೂಕ್ತ ಕ್ರಮಕ್ಕಾಗಿ ಆಯುಕ್ತರು, ಬೆಂಗಳೂರು ಮಹಾನಗರ ಪಾಲಿಕೆ ಬೆಂಗಳೂರು ನಗರ ಜಿಲ್ಲೆ, ರವರಿಗೆ ಬರೆದ ಕರಡು ಪತ್ರವನ್ನು ಕಡತದಲ್ಲಿರಿಸಿ, ತಮ್ಮ ಪರಿಶೀಲನೆ ಹಾಗೂ ಅನುಮೋದನೆಗೆ ಸಲ್ಲಿಸಿದೆ.</t>
  </si>
  <si>
    <t>SD RGRHCL 38 ANM(R) 2017-18</t>
  </si>
  <si>
    <t xml:space="preserve">ಚಿತ್ರದುರ್ಗ ಜಿಲ್ಲೆಯಿಂದ ಬಂದಿರುವ ದೂರುಗಳ ಸಂಬಂಧ ಸೂಕ್ತ ಕ್ರಮಕ್ಕಾಗಿ ಮುಖ್ಯ ಕಾರ್ಯನಿರ್ವಾಹಣಾಧಿಕಾರಿಗಳು ಜಿಲ್ಲಾ ಪಂಚಾಯತ್ ಚಿತ್ರದುರ್ಗ ಜಿಲ್ಲೆ ಇವರಿಗೆ ಬರೆದ ಕರಡು ಪತ್ರವನ್ನು </t>
  </si>
  <si>
    <t>SD RGRHCL 39 ANM(R) 2017-18</t>
  </si>
  <si>
    <t>ಚಿತ್ರದುರ್ಗ ಜಿಲ್ಲೆಯಿಂದ ಬಂದಿರುವ ದೂರುಗಳ ಸಂಬಂಧ ಸೂಕ್ತ ಕ್ರಮಕ್ಕಾಗಿ ಮುಖ್ಯ ಕಾರ್ಯನಿರ್ವಾಹಣಾಧಿಕಾರಿಗಳು ಜಿಲ್ಲಾ ಪಂಚಾಯತ್ ಯಾದಗಿರಿ ಜಿಲ್ಲೆ ಇವರಿಗೆ ಬರೆದ ಕರಡು ಪತ್ರವನ್ನು ಅನುಮೋದನೆಗೆ ಸಲ್ಲಿಸಿದೆ.</t>
  </si>
  <si>
    <t>SD RGRHCL 40 ANM(R) 2017-18</t>
  </si>
  <si>
    <t xml:space="preserve">Not Ok Rejected Case </t>
  </si>
  <si>
    <t>SD RGRHCL 41 ANM(R) 2017-18</t>
  </si>
  <si>
    <t>SD RGRHCL 42 ANM(R) 2017-18</t>
  </si>
  <si>
    <t>ಚಳ್ಳಕೆರೆ ತಾಲ್ಲೂಕು ಗೌರಸಮುದ್ರ ಗ್ರಾಮ ಪಂಚಾಯತಿಯಲ್ಲಿ 2016-17ನೇ ಸಾಲಿನ ಡಾ.ಬಿ.ಆರ್ ಅಂಬೇಡ್ಕರ್ ವಸತಿ ಯೋಜನೆಯಡಿ ಅವ್ಯವಹಾರದ ಬಗ್ಗೆ</t>
  </si>
  <si>
    <t>SD RGRHCL 43 ANM(R) 2017-18</t>
  </si>
  <si>
    <t>ಹಾಸನ ಜಿಲ್ಲೆಯಿಂದ ಬಂದಿರುವ ದೂರುಗಳ ಸಂಬಂಧ ಸೂಕ್ತ ಕ್ರಮಕ್ಕಾಗಿ ಮುಖ್ಯ ಕಾರ್ಯನಿರ್ವಾಹಣಾಧಿಕಾರಿಗಳು ಜಿಲ್ಲಾ ಪಂಚಾಯತ್ ಚಿತ್ರದುರ್ಗ ಜಿಲ್ಲೆ ಇವರಿಗೆ ಬರೆದ ಕರಡು ಪತ್ರವನ್ನು ಅನುಮೋದನೆಗೆ ಸಲ್ಲಿಸಿದೆ.</t>
  </si>
  <si>
    <t>SD RGRHCL 44 ANM(R) 2017-18</t>
  </si>
  <si>
    <t>ಗ್ರಾಮ ಪಂಚಾಯತ್ ಅಭಿವೃದ್ಧಿ ಆಧಿಕಾರಿ, ಬ್ರಹ್ಮದೇವರಹಳ್ಳಿ ಇವರು ಉಲ್ಲೇಖ (1)ರಲ್ಲಿ ನಾಗಮಂಗಲ ತಾಲ್ಲೂಕಿನ ಬ್ರಹ್ಮದೇವರಹಳ್ಳಿ ಗ್ರಾಮ ಪಂಚಾಯತ್ ವ್ಯಾಪ್ತಿಯ ವಸತಿ ಯೋಜನೆಯ ಫಲಾನುಭವಿಯ ಹಿಡುವಳಿ ಭೂಮಿಯು ಪಕ್ಕದ ಗ್ರಾಮ ಪಂಚಾಯತ್ ವ್ಯಾಪ್ತಿಯಲ್ಲಿದ್ದು, ಸದರಿ ಜಮೀನಿನಲ್ಲಿ ಫಲಾನುಭವಿಯು ಮನೆ ನಿರ್ಮಾಣ ಮಾಡುವ ಬಗ್ಗೆ ಸ್ಪಷ್ಟೀಕರಣ ಕೋರಿರುತ್ತಾರೆ.</t>
  </si>
  <si>
    <t>13.05.2017</t>
  </si>
  <si>
    <t>SD RGRHCL 45 ANM(R) 2017-18</t>
  </si>
  <si>
    <t>SD RGRHCL 46 ANM(R) 2017-18</t>
  </si>
  <si>
    <t xml:space="preserve"> ಮನೆ ನಿರ್ಮಾಣದ ವಿವಿಧ ಹಂತದ ಛಾಯಾ ಚಿತ್ರಗಳನ್ನು ರದ್ದುಗೊಳಿಸುವಂತೆ ಕೋರಿ ವಿವಿಧ ಜಿಲ್ಲೆಗಳಿಂದ ಬಂದ ಪ್ರಸ್ತಾವನೆಗಳಿಗೆ ಕ್ರಮ ವಹಿಸುವ ಬಗ್ಗೆ.</t>
  </si>
  <si>
    <t>SD RGRHCL 47 ANM(R) 2017-18</t>
  </si>
  <si>
    <t>ಬೀದರ್ ಜಿಲ್ಲೆಯಿಂದ ಬಂದಿರುವ ದೂರುಗಳ ಸಂಬಂಧ ಸೂಕ್ತ ಕ್ರಮಕ್ಕಾಗಿ ಮುಖ್ಯ ಕಾರ್ಯನಿರ್ವಾಹಣಾಧಿಕಾರಿಗಳು ಜಿಲ್ಲಾ ಪಂಚಾಯತ್ ಚಿತ್ರದುರ್ಗ ಜಿಲ್ಲೆ ಇವರಿಗೆ ಬರೆದ ಕರಡು ಪತ್ರವನ್ನು ಅನುಮೋದನೆಗೆ ಸಲ್ಲಿಸಿದೆ.</t>
  </si>
  <si>
    <t>SD RGRHCL 48 ANM(R) 2017-18</t>
  </si>
  <si>
    <t>ದಾವಣಗೆರೆ ಜಿಲ್ಲೆಯಿಂದ ಬಂದಿರುವ ದೂರುಗಳ ಸಂಬಂಧ ಸೂಕ್ತ ಕ್ರಮಕ್ಕಾಗಿ ಮುಖ್ಯ ಕಾರ್ಯನಿರ್ವಾಹಣಾಧಿಕಾರಿಗಳು ಜಿಲ್ಲಾ ಪಂಚಾಯತ್ ಚಿತ್ರದುರ್ಗ ಜಿಲ್ಲೆ ಇವರಿಗೆ ಬರೆದ ಕರಡು ಪತ್ರವನ್ನು ಅನುಮೋದನೆಗೆ ಸಲ್ಲಿಸಿದೆ.</t>
  </si>
  <si>
    <t>SD RGRHCL 49 ANM(R) 2017-18</t>
  </si>
  <si>
    <t>ಹಾಸನ ಜಿಲ್ಲೆಯ ಅರಕಲಗೂಡು ಪಟ್ಟಣದ ರುದ್ರಪಟ್ಟಣ ಗ್ರಾಮ ಪಂಚಾಯತ್‍ನಲ್ಲಿ ವಸತಿ ಯೋಜನೆಯಡಿ ಅವ್ಯವಹಾರ ನಡೆದಿರುವ ಬಗ್ಗೆ.</t>
  </si>
  <si>
    <t>SD RGRHCL 50 ANM(R) 2017-18</t>
  </si>
  <si>
    <t>ಜಿಪಿಎಸ್ ಮಾಡಲಾದ ಖಾಲಿ ನಿವೇಶನಗಳನ್ನು ಬದಲಾವಣೆ ಮಾಡುವಂತೆ ಹಾಗೂ ಅನುಮೋದನೆಗೆ ಬಾಕಿ ಇರುವ ಪ್ರಸ್ತಾವನೆಗಳನ್ನು ಅನುಮೋದಿಸುವಂತೆ ಕೋರಿ ಸಲ್ಲಿಸಲಾದ ಪ್ರಸ್ತಾವನೆಗಳ ಕ್ರೋಢೀಕೃತ ಕಡತ</t>
  </si>
  <si>
    <t>SD RGRHCL 51 ANM(R) 2017-18</t>
  </si>
  <si>
    <t>ಶಿರಹಟ್ಟಿ ತಾಲ್ಲೂಕು ಪಂಚಾಯತ್ ಕಾರ್ಯನಿರ್ವಾಹಣಾಧಿಕಾರಿಗಳಿಗೆ ಕರಾನ ಕೇಳಿ ನೋಟಿಸ್ ನೀಡುವ ಬಗ್ಗೆ</t>
  </si>
  <si>
    <t>SD RGRHCL 52 ANM(R) 2017-18</t>
  </si>
  <si>
    <t>ಡಾ|| ಬಿ.ಆರ್. ಅಂಬೇಡ್ಕರ್ ನಿವಾಸ್ ಯೋಜನೆ ಮತ್ತು ದೇವರಾಜ ಅರಸು ವಸತಿ ಯೋಜನೆಯಡಿ ಮನೆಗಳ ಹಂತಾವಾರು ಪ್ರಗತಿಯನ್ನು ಜಿಪಿಎಸ್ ಮಾಡುವಲ್ಲಿ ಕಣ್ತಪ್ಪಿನಿಂದ/ತಪ್ಪಾಗಿ ಬೇರೆ ಬೇರೆ ಫಲಾನುಭವಿಗಳ ಮನೆಗಳ ಛಾಯಾಚಿತ್ರ ಅಪ್ ಲೋಡ್ ಆಗಿದ್ದು, ಜಿಪಿಎಸ್ ಛಾಯಾ ಚಿತ್ರಗಳನ್ನು ರದ್ದುಪಡಿಸಿ ಹೊಸದಾಗಿ ಜಿಪಿಎಸ್ ಮಾಡಲು ಅನುವು ಮಾಡಿಕೊಡಲು ಹಾಗೂ ಬಿಡುಗಡೆಯಾಗಿರುವ ಅನುದಾನವನ್ನು ಹಿಂಪಡೆಯುವಂತೆ ಕೋರಿ ವಿವಿಧ ತಾಲೂಕಿನ ಕಾರ್ಯನಿರ್ವಾಹಣಾಧಿಕಾರಿಗಳು ಪ್ರಸ್ತಾವನೆ ಸಲ್ಲಿಸಿರುವುದರಿಂದ ಕ್ರಮ ವಹಿಸುವ ಬಗ್ಗೆ.</t>
  </si>
  <si>
    <t>SD RGRHCL 53 ANM(R) 2017-18</t>
  </si>
  <si>
    <t>ಅನೇಕಲ್ ತಾಲ್ಲೂಕಿನಲ್ಲಿ ವಿವಿಧ ವಸತಿ ಯೋಜನೆಯಡಿ ಮನೆಗಳನ್ನು ಪ್ರಾರಂಭಿಸದೇ ಇರುವ ಫಲಾನುಭವಿಗಳನ್ನು ಆನ್‍ಲೈನ್‍ನಲ್ಲಿ ಬ್ಲಾಕ್ ಮಾಡುವ ಬಗ್ಗೆ.</t>
  </si>
  <si>
    <t>SD RGRHCL 54 ANM(R) 2017-18</t>
  </si>
  <si>
    <t>ಚಿಕ್ಕಮಗಳೂರು ಜಿಲ್ಲೆಯಿಂದ ಬಂದಿರುವ ದೂರುಗಳ ಸಂಬಂಧ ಸೂಕ್ತ ಕ್ರಮಕ್ಕಾಗಿ ಮುಖ್ಯ ಕಾರ್ಯನಿರ್ವಾಹಣಾಧಿಕಾರಿಗಳು ಜಿಲ್ಲಾ ಪಂಚಾಯತ್ ಚಿತ್ರದುರ್ಗ ಜಿಲ್ಲೆ ಇವರಿಗೆ ಬರೆದ ಕರಡು ಪತ್ರವನ್ನು ಅನುಮೋದನೆಗೆ ಸಲ್ಲಿಸಿದೆ.</t>
  </si>
  <si>
    <t>SD RGRHCL 55 ANM(R) 2017-18</t>
  </si>
  <si>
    <t>ಕೊಪ್ಪಳ ಜಿಲ್ಲೆಯಿಂದ ಬಂದಿರುವ ದೂರುಗಳ ಸಂಬಂಧ ಸೂಕ್ತ ಕ್ರಮಕ್ಕಾಗಿ ಮುಖ್ಯ ಕಾರ್ಯನಿರ್ವಾಹಣಾಧಿಕಾರಿಗಳು ಜಿಲ್ಲಾ ಪಂಚಾಯತ್ ಚಿತ್ರದುರ್ಗ ಜಿಲ್ಲೆ ಇವರಿಗೆ ಬರೆದ ಕರಡು ಪತ್ರವನ್ನು ಅನುಮೋದನೆಗೆ ಸಲ್ಲಿಸಿದೆ.</t>
  </si>
  <si>
    <t>SD RGRHCL 56 ANM(R) 2017-18</t>
  </si>
  <si>
    <t>ನಿಗಮಕ್ಕೆ ವಿವಿಧ ಇಲಾಖೆಗಳಿಂದ, ಗಣ್ಯ ವ್ಯಕ್ತಿಗಳಿಂದ ಹಾಗೂ ಮನವಿದಾರರಿಂದ ಮನೆ ಕೋರಿ ಬಂದ ಪತ್ರಗಳ ಸಂಬಂಧ ಸೂಕ್ತ ಕ್ರಮಕ್ಕಾಗಿ ಮುಖ್ಯಕಾರ್ಯನಿರ್ವಾಹಣಾಧಿಕಾರಿಗಳು, ಜಿಲ್ಲಾ ಪಂಚಾಯತ್, ವಿಜಯಪುರ ಜಿಲ್ಲೆ, ರವರಿಗೆ ಬರೆದ ಕರಡು ಪತ್ರವನ್ನು ಕಡತದಲ್ಲಿರಿಸಿ, ತಮ್ಮ ಪರಿಶೀಲನೆ ಹಾಗೂ ಅನುಮೋದನೆಗೆ ಸಲ್ಲಿಸಿದೆ.</t>
  </si>
  <si>
    <t>SD RGRHCL 57 ANM(R) 2017-18</t>
  </si>
  <si>
    <t xml:space="preserve">Call Center </t>
  </si>
  <si>
    <t>SD RGRHCL 58 ANM(R) 2017-18</t>
  </si>
  <si>
    <t>ನಿಗಮಕ್ಕೆ ವಿವಿಧ ಇಲಾಖೆಗಳಿಂದ, ಗಣ್ಯ ವ್ಯಕ್ತಿಗಳಿಂದ ಹಾಗೂ ಮನವಿದಾರರಿಂದ ಮನೆ ಕೋರಿ ಬಂದ ಪತ್ರಗಳ ಸಂಬಂಧ ಸೂಕ್ತ ಕ್ರಮಕ್ಕಾಗಿ ಮುಖ್ಯಕಾರ್ಯನಿರ್ವಾಹಣಾಧಿಕಾರಿಗಳು, ಜಿಲ್ಲಾ ಪಂಚಾಯತ್, ಉಡುಪಿ ಜಿಲ್ಲೆ, ರವರಿಗೆ ಬರೆದ ಕರಡು ಪತ್ರವನ್ನು ಕಡತದಲ್ಲಿರಿಸಿ, ತಮ್ಮ ಪರಿಶೀಲನೆ ಹಾಗೂ ಅನುಮೋದನೆಗೆ ಸಲ್ಲಿಸಿದೆ.</t>
  </si>
  <si>
    <t>SD RGRHCL 59 ANM(R) 2017-18</t>
  </si>
  <si>
    <t>ನಿಗಮಕ್ಕೆ ವಿವಿಧ ಇಲಾಖೆಗಳಿಂದ, ಗಣ್ಯ ವ್ಯಕ್ತಿಗಳಿಂದ ಹಾಗೂ ಮನವಿದಾರರಿಂದ ಮನೆ ಕೋರಿ ಬಂದ ಪತ್ರಗಳ ಸಂಬಂಧ ಸೂಕ್ತ ಕ್ರಮಕ್ಕಾಗಿ ಮುಖ್ಯಕಾರ್ಯನಿರ್ವಾಹಣಾಧಿಕಾರಿಗಳು, ಜಿಲ್ಲಾ ಪಂಚಾಯತ್, ಚಿಕ್ಕಬಳ್ಳಾಪುರ ಜಿಲ್ಲೆ, ರವರಿಗೆ ಬರೆದ ಕರಡು ಪತ್ರವನ್ನು ಕಡತದಲ್ಲಿರಿಸಿ, ತಮ್ಮ ಪರಿಶೀಲನೆ ಹಾಗೂ ಅನುಮೋದನೆಗೆ ಸಲ್ಲಿಸಿದೆ.</t>
  </si>
  <si>
    <t>SD RGRHCL 60 ANM(R) 2017-18</t>
  </si>
  <si>
    <t>ನಿಗಮಕ್ಕೆ ವಿವಿಧ ಇಲಾಖೆಗಳಿಂದ, ಗಣ್ಯ ವ್ಯಕ್ತಿಗಳಿಂದ ಹಾಗೂ ಮನವಿದಾರರಿಂದ ಮನೆ ಕೋರಿ ಬಂದ ಪತ್ರಗಳ ಸಂಬಂಧ ಸೂಕ್ತ ಕ್ರಮಕ್ಕಾಗಿ ಮುಖ್ಯಕಾರ್ಯನಿರ್ವಾಹಣಾಧಿಕಾರಿಗಳು, ಜಿಲ್ಲಾ ಪಂಚಾಯತ್, ಬೆಳಗಾವಿ ಜಿಲ್ಲೆ, ರವರಿಗೆ ಬರೆದ ಕರಡು ಪತ್ರವನ್ನು ಕಡತದಲ್ಲಿರಿಸಿ, ತಮ್ಮ ಪರಿಶೀಲನೆ ಹಾಗೂ ಅನುಮೋದನೆಗೆ ಸಲ್ಲಿಸಿದೆ.</t>
  </si>
  <si>
    <t>SD RGRHCL 61 ANM(R) 2017-18</t>
  </si>
  <si>
    <t>ನಿಗಮಕ್ಕೆ ವಿವಿಧ ಇಲಾಖೆಗಳಿಂದ, ಗಣ್ಯ ವ್ಯಕ್ತಿಗಳಿಂದ ಹಾಗೂ ಮನವಿದಾರರಿಂದ ಮನೆ ಕೋರಿ ಬಂದ ಪತ್ರಗಳ ಸಂಬಂಧ ಸೂಕ್ತ ಕ್ರಮಕ್ಕಾಗಿ ಃಃಒP ¨ ಬೆಂಗಳೂರು ನಗರ ಜಿಲ್ಲೆ, ರವರಿಗೆ ಬರೆದ ಕರಡು ಪತ್ರವನ್ನು ಕಡತದಲ್ಲಿರಿಸಿ, ತಮ್ಮ ಪರಿಶೀಲನೆ ಹಾಗೂ ಅನುಮೋದನೆಗೆ ಸಲ್ಲಿಸಿದೆ.</t>
  </si>
  <si>
    <t>SD RGRHCL 62 ANM(R) 2017-18</t>
  </si>
  <si>
    <t>ನಿಗಮಕ್ಕೆ ವಿವಿಧ ಇಲಾಖೆಗಳಿಂದ, ಗಣ್ಯ ವ್ಯಕ್ತಿಗಳಿಂದ ಹಾಗೂ ಮನವಿದಾರರಿಂದ ಮನೆ ಕೋರಿ ಬಂದ ಪತ್ರಗಳ ಸಂಬಂಧ ಸೂಕ್ತ ಕ್ರಮಕ್ಕಾಗಿ ಮುಖ್ಯಕಾರ್ಯನಿರ್ವಾಹಣಾಧಿಕಾರಿಗಳು, ಜಿಲ್ಲಾ ಪಂಚಾಯತ್, ಕಲಬುರಗಿ ಜಿಲ್ಲೆ, ರವರಿಗೆ ಬರೆದ ಕರಡು ಪತ್ರವನ್ನು ಕಡತದಲ್ಲಿರಿಸಿ, ತಮ್ಮ ಪರಿಶೀಲನೆ ಹಾಗೂ ಅನುಮೋದನೆಗೆ ಸಲ್ಲಿಸಿದೆ.</t>
  </si>
  <si>
    <t>SD RGRHCL 63 ANM(R) 2017-18</t>
  </si>
  <si>
    <t>ನಿಗಮಕ್ಕೆ ವಿವಿಧ ಇಲಾಖೆಗಳಿಂದ, ಗಣ್ಯ ವ್ಯಕ್ತಿಗಳಿಂದ ಹಾಗೂ ಮನವಿದಾರರಿಂದ ಮನೆ ಕೋರಿ ಬಂದ ಪತ್ರಗಳ ಸಂಬಂಧ ಸೂಕ್ತ ಕ್ರಮಕ್ಕಾಗಿ ಮುಖ್ಯಕಾರ್ಯನಿರ್ವಾಹಣಾಧಿಕಾರಿಗಳು, ಜಿಲ್ಲಾ ಪಂಚಾಯತ್, ಯಾದಗಿರಿ ಜಿಲ್ಲೆ, ರವರಿಗೆ ಬರೆದ ಕರಡು ಪತ್ರವನ್ನು ಕಡತದಲ್ಲಿರಿಸಿ, ತಮ್ಮ ಪರಿಶೀಲನೆ ಹಾಗೂ ಅನುಮೋದನೆಗೆ ಸಲ್ಲಿಸಿದೆ.</t>
  </si>
  <si>
    <t>SD RGRHCL 64 ANM(R) 2017-18</t>
  </si>
  <si>
    <t>SD RGRHCL 65 ANM(R) 2017-18</t>
  </si>
  <si>
    <t xml:space="preserve">ಹೆಸರು ಬದಲಾವಣೆ ಮಾಡುವ ಬಗ್ಗೆ </t>
  </si>
  <si>
    <t>SD RGRHCL 66 ANM(R) 2017-18</t>
  </si>
  <si>
    <t>ಕರ್ನಾಟಕ ರಾಜ್ಯದಲ್ಲಿ ವಾಸಿಸುತ್ತಿರುವ ಟಿಬೇಟಿಯನ್ ನಿರಾಶ್ರಿತರಿಗೆ ಸರ್ಕಾರದಿಂದ ಸಿಗುವ ಸೌಲಭ್ಯಗಳನ್ನು ಒದಗಿಸುವ ಬಗ್ಗೆ.</t>
  </si>
  <si>
    <t>SD RGRHCL 67 ANM(R) 2017-18</t>
  </si>
  <si>
    <t>SD RGRHCL 68 ANM(R) 2017-18</t>
  </si>
  <si>
    <t>ನಿಗಮಕ್ಕೆ ವಿವಿಧ ಇಲಾಖೆಗಳಿಂದ, ಗಣ್ಯ ವ್ಯಕ್ತಿಗಳಿಂದ ಹಾಗೂ ಮನವಿದಾರರಿಂದ ಮನೆ ಕೋರಿ ಬಂದ ಪತ್ರಗಳ ಸಂಬಂಧ ಸೂಕ್ತ ಕ್ರಮಕ್ಕಾಗಿ ಮುಖ್ಯಕಾರ್ಯನಿರ್ವಾಹಣಾಧಿಕಾರಿಗಳು, ಜಿಲ್ಲಾ ಪಂಚಾಯತ್, ಚಿಕ್ಕಮಗಳೂರು ಜಿಲ್ಲೆ, ರವರಿಗೆ ಬರೆದ ಕರಡು ಪತ್ರವನ್ನು ಕಡತದಲ್ಲಿರಿಸಿ, ತಮ್ಮ ಪರಿಶೀಲನೆ ಹಾಗೂ ಅನುಮೋದನೆಗೆ ಸಲ್ಲಿಸಿದೆ.</t>
  </si>
  <si>
    <t>SD RGRHCL 69 ANM(R) 2017-18</t>
  </si>
  <si>
    <t>ಯಾದಗಿರಿ ಜಿಲ್ಲೆಯ ಶಹಾಪೂರ ತಾಲೂಕಿನ ಕೆಳ್ಳೂರು ಎಂ ಗ್ರಾಮ ಪಂಚಾಯತಿ ವ್ಯಾಪ್ತಿಯಲ್ಲಿ ಬರುವ ಪರಸಾಪುರ, ಬೀರನೂರು ಕೊಳ್ಳೂರು ಎಂ ಮರ್ಕಲ್ ಟೋಣ್ಣೂರು ಗೌಡುರು ಗ್ರಾಮಗಳ ನಿವಾಸಿಗಳ ಪ.ಜಾತಿ ಪ.ಪಂಗಡದ ಫಲಾನುಭವಿಗೆ ಅಂಬೇಡ್ಕರ್ ವಸತಿ ಯೋಜನೆಯಡಿ 90 ಹೆಚ್ಚುವರಿ ಮನೆಗಳನ್ನು ಮಂಜೂರು ಸೇರಿ 319 ಮನೆಗಳನ್ನು ಮಂಜೂರು ಮಾಡುವ ಬಗ್ಗೆ</t>
  </si>
  <si>
    <t>SD RGRHCL 70 ANM(R) 2017-18</t>
  </si>
  <si>
    <r>
      <t>2017-18ನೇ ಸಾಲಿನ ಮನೆ ನಿರ್ಮಾಣದ ಮಾಸಿಕ ಕಾರ್ಯಕ್ರಮ ವೇಳಾ ಪಟ್ಟಿ (</t>
    </r>
    <r>
      <rPr>
        <sz val="12"/>
        <color indexed="8"/>
        <rFont val="Cambria"/>
        <family val="1"/>
      </rPr>
      <t>MPIC</t>
    </r>
    <r>
      <rPr>
        <sz val="12"/>
        <color indexed="8"/>
        <rFont val="Nudi 01 e"/>
      </rPr>
      <t xml:space="preserve">)ಯನ್ನು ಸಲ್ಲಿಸುವ ಬಗ್ಗೆ        </t>
    </r>
  </si>
  <si>
    <t>SD RGRHCL 71 ANM(R) 2017-18</t>
  </si>
  <si>
    <t>ದಕ್ಷಿಣ ಕನ್ನಡ ಜಿಲ್ಲೆಯಿಂದ ಬಂದಿರುವ ದೂರುಗಳ ಸಂಬಂಧ ಸೂಕ್ತ ಕ್ರಮಕ್ಕಾಗಿ ಮುಖ್ಯ ಕಾರ್ಯನಿರ್ವಾಹಣಾಧಿಕಾರಿಗಳು ಜಿಲ್ಲಾ ಪಂಚಾಯತ್ ದಕ್ಷಿಣ ಕನ್ನಡ ಜಿಲ್ಲೆ ಇವರಿಗೆ ಬರೆದ ಕರಡು ಪತ್ರವನ್ನು ಅನುಮೋದನೆಗೆ ಸಲ್ಲಿಸಿದೆ.</t>
  </si>
  <si>
    <t>SD RGRHCL 72 ANM(R) 2017-18</t>
  </si>
  <si>
    <t>ದಾವಣಗೆರೆ ಜಿಲ್ಲೆಯಿಂದ ಬಂದಿರುವ ದೂರುಗಳ ಸಂಬಂಧ ಸೂಕ್ತ ಕ್ರಮಕ್ಕಾಗಿ ಮುಖ್ಯ ಕಾರ್ಯನಿರ್ವಾಹಣಾಧಿಕಾರಿಗಳು ಜಿಲ್ಲಾ ಪಂಚಾಯತ್ ದಾವಣಗೆರೆÀ ಜಿಲ್ಲೆ ಇವರಿಗೆ ಬರೆದ ಕರಡು ಪತ್ರವನ್ನು ಅನುಮೋದನೆಗೆ ಸಲ್ಲಿಸಿದೆ.</t>
  </si>
  <si>
    <t>SD RGRHCL 73 ANM(R) 2017-18</t>
  </si>
  <si>
    <t xml:space="preserve"> ಮೈಸೂರು ಜಿಲ್ಲೆಯಿಂದ ಬಂದಿರುವ ದೂರುಗಳ ಸಂಬಂಧ ಸೂಕ್ತ ಕ್ರಮಕ್ಕಾಗಿ ಮುಖ್ಯ ಕಾರ್ಯನಿರ್ವಾಹಣಾಧಿಕಾರಿಗಳು ಜಿಲ್ಲಾ ಪಂಚಾಯತ್ ಮೈಸೂರುÀ ಜಿಲ್ಲೆ ಇವರಿಗೆ ಬರೆದ ಕರಡು ಪತ್ರವನ್ನು ಅನುಮೋದನೆಗೆ ಸಲ್ಲಿಸಿದೆ.</t>
  </si>
  <si>
    <t>SD RGRHCL 74 ANM(R) 2017-18</t>
  </si>
  <si>
    <t xml:space="preserve"> ರಾಯಚೂರು ಜಿಲ್ಲೆಯಿಂದ ಬಂದಿರುವ ದೂರುಗಳ ಸಂಬಂಧ ಸೂಕ್ತ ಕ್ರಮಕ್ಕಾಗಿ ಮುಖ್ಯ ಕಾರ್ಯನಿರ್ವಾಹಣಾಧಿಕಾರಿಗಳು ಜಿಲ್ಲಾ ಪಂಚಾಯತ್  ರಾಯಚೂರು ಜಿಲ್ಲೆ ಇವರಿಗೆ ಬರೆದ ಕರಡು ಪತ್ರವನ್ನು ಅನುಮೋದನೆಗೆ ಸಲ್ಲಿಸಿದೆ.</t>
  </si>
  <si>
    <t>SD RGRHCL 75 ANM(R) 2017-18</t>
  </si>
  <si>
    <t>ವಿಜಯಪುರ ಜಿಲ್ಲೆಯಿಂದ ಅಂಬೇಡ್ಕರ್ ವಸತಿ ಯೋಜನೆಯಡಿ ಮನೆ ಕೋರಿ ಬಂದಿರುವ ಪ್ರಸ್ತಾವನೆಗಳಿಗೆ ಕ್ರಮ ವಹಿಸುವ ಬಗ್ಗೆ.</t>
  </si>
  <si>
    <t>SD RGRHCL 76 ANM(R) 2017-18</t>
  </si>
  <si>
    <t>ಕಲಬುರಗಿ ಜಿಲ್ಲೆಯಿಂದ ಬಂದಿರುವ ದೂರುಗಳ ಸಂಬಂಧ ಸೂಕ್ತ ಕ್ರಮಕ್ಕಾಗಿ ಮುಖ್ಯ ಕಾರ್ಯನಿರ್ವಾಹಣಾಧಿಕಾರಿಗಳು ಜಿಲ್ಲಾ ಪಂಚಾಯತ್ ಕಲಬುರಗಿ  ಜಿಲ್ಲೆ ಇವರಿಗೆ ಬರೆದ ಕರಡು ಪತ್ರವನ್ನು ಅನುಮೋದನೆಗೆ ಸಲ್ಲಿಸಿದೆ.</t>
  </si>
  <si>
    <t>SD RGRHCL 77 ANM(R) 2017-18</t>
  </si>
  <si>
    <t>ಚಿತ್ರದುರ್ಗ ಜಿಲ್ಲೆಯಿಂದ ಬಂದಿರುವ ದೂರುಗಳ ಸಂಬಂಧ ಸೂಕ್ತ ಕ್ರಮಕ್ಕಾಗಿ ಮುಖ್ಯ ಕಾರ್ಯನಿರ್ವಾಹಣಾಧಿಕಾರಿಗಳು ಜಿಲ್ಲಾ ಪಂಚಾಯತ್ ಚಿತ್ರದುರ್ಗ ಜಿಲ್ಲೆ ಇವರಿಗೆ ಬರೆದ ಕರಡು ಪತ್ರವನ್ನು ಅನುಮೋದನೆಗೆ ಸಲ್ಲಿಸಿದೆ.</t>
  </si>
  <si>
    <t>SD RGRHCL 78 ANM(R) 2017-18</t>
  </si>
  <si>
    <t>ಹಾವೇರಿ ಜಿಲ್ಲೆಯಿಂದ ಬಂದಿರುವ ದೂರುಗಳ ಸಂಬಂಧ ಸೂಕ್ತ ಕ್ರಮಕ್ಕಾಗಿ ಮುಖ್ಯ ಕಾರ್ಯನಿರ್ವಾಹಣಾಧಿಕಾರಿಗಳು ಜಿಲ್ಲಾ ಪಂಚಾಯತ್ ಹಾವೇರಿ ಜಿಲ್ಲೆ ಇವರಿಗೆ ಬರೆದ ಕರಡು ಪತ್ರವನ್ನು ಅನುಮೋದನೆಗೆ ಸಲ್ಲಿಸಿದೆ.</t>
  </si>
  <si>
    <t>SD RGRHCL 79 ANM(R) 2017-18</t>
  </si>
  <si>
    <t>ತುಮಕೂರು ಜಿಲ್ಲೆಯಿಂದ ಬಂದಿರುವ ದೂರುಗಳ ಸಂಬಂಧ ಸೂಕ್ತ ಕ್ರಮಕ್ಕಾಗಿ ಮುಖ್ಯ ಕಾರ್ಯನಿರ್ವಾಹಣಾಧಿಕಾರಿಗಳು ಜಿಲ್ಲಾ ಪಂಚಾಯತ್ ತುಮಕೂರು ಜಿಲ್ಲೆ ಇವರಿಗೆ ಬರೆದ ಕರಡು ಪತ್ರವನ್ನು ಅನುಮೋದನೆಗೆ ಸಲ್ಲಿಸಿದೆ.</t>
  </si>
  <si>
    <t>SD RGRHCL 80 ANM(R) 2017-18</t>
  </si>
  <si>
    <t>SD RGRHCL 81 ANM(R) 2017-18</t>
  </si>
  <si>
    <t>SD RGRHCL 82 ANM(R) 2017-18</t>
  </si>
  <si>
    <t>ನಿಗಮಕ್ಕೆ ವಿವಿಧ ಇಲಾಖೆಗಳಿಂದ, ಗಣ್ಯ ವ್ಯಕ್ತಿಗಳಿಂದ ಹಾಗೂ ಮನವಿದಾರರಿಂದ ಮನೆ ಕೋರಿ ಬಂದ ಪತ್ರಗಳ ಸಂಬಂಧ ಸೂಕ್ತ ಕ್ರಮಕ್ಕಾಗಿ ಮುಖ್ಯಕಾರ್ಯನಿರ್ವಾಹಣಾಧಿಕಾರಿಗಳು, ಜಿಲ್ಲಾ ಪಂಚಾಯತ್, ಬಳ್ಳಾರಿ ಜಿಲ್ಲೆ, ರವರಿಗೆ ಬರೆದ ಕರಡು ಪತ್ರವನ್ನು ಕಡತದಲ್ಲಿರಿಸಿ, ತಮ್ಮ ಪರಿಶೀಲನೆ ಹಾಗೂ ಅನುಮೋದನೆಗೆ ಸಲ್ಲಿಸಿದೆ.</t>
  </si>
  <si>
    <t>SD RGRHCL 83 ANM(R) 2017-18</t>
  </si>
  <si>
    <t>ನಿಗಮಕ್ಕೆ ವಿವಿಧ ಇಲಾಖೆಗಳಿಂದ, ಗಣ್ಯ ವ್ಯಕ್ತಿಗಳಿಂದ ಹಾಗೂ ಮನವಿದಾರರಿಂದ ಮನೆ ಕೋರಿ ಬಂದ ಪತ್ರಗಳ ಸಂಬಂಧ ಸೂಕ್ತ ಕ್ರಮಕ್ಕಾಗಿ ಮುಖ್ಯಕಾರ್ಯನಿರ್ವಾಹಣಾಧಿಕಾರಿಗಳು, ಜಿಲ್ಲಾ ಪಂಚಾಯತ್, ರಾಯಚೂರು ಜಿಲ್ಲೆ, ರವರಿಗೆ ಬರೆದ ಕರಡು ಪತ್ರವನ್ನು ಕಡತದಲ್ಲಿರಿಸಿ, ತಮ್ಮ ಪರಿಶೀಲನೆ ಹಾಗೂ ಅನುಮೋದನೆಗೆ ಸಲ್ಲಿಸಿದೆ.</t>
  </si>
  <si>
    <t>SD RGRHCL 84 ANM(R) 2017-18</t>
  </si>
  <si>
    <t>ನಿಗಮಕ್ಕೆ ವಿವಿಧ ಇಲಾಖೆಗಳಿಂದ, ಗಣ್ಯ ವ್ಯಕ್ತಿಗಳಿಂದ ಹಾಗೂ ಮನವಿದಾರರಿಂದ ಮನೆ ಕೋರಿ ಬಂದ ಪತ್ರಗಳ ಸಂಬಂಧ ಸೂಕ್ತ ಕ್ರಮಕ್ಕಾಗಿ ಮುಖ್ಯಕಾರ್ಯನಿರ್ವಾಹಣಾಧಿಕಾರಿಗಳು, ಜಿಲ್ಲಾ ಪಂಚಾಯತ್, ತುಮಕೂರು ಜಿಲ್ಲೆ, ರವರಿಗೆ ಬರೆದ ಕರಡು ಪತ್ರವನ್ನು ಕಡತದಲ್ಲಿರಿಸಿ, ತಮ್ಮ ಪರಿಶೀಲನೆ ಹಾಗೂ ಅನುಮೋದನೆಗೆ ಸಲ್ಲಿಸಿದೆ.</t>
  </si>
  <si>
    <t>SD RGRHCL 85 ANM(R) 2017-18</t>
  </si>
  <si>
    <t>ನಿಗಮಕ್ಕೆ ವಿವಿಧ ಇಲಾಖೆಗಳಿಂದ, ಗಣ್ಯ ವ್ಯಕ್ತಿಗಳಿಂದ ಹಾಗೂ ಮನವಿದಾರರಿಂದ ಮನೆ ಕೋರಿ ಬಂದ ಪತ್ರಗಳ ಸಂಬಂಧ ಸೂಕ್ತ ಕ್ರಮಕ್ಕಾಗಿ ಮುಖ್ಯಕಾರ್ಯನಿರ್ವಾಹಣಾಧಿಕಾರಿಗಳು, ಜಿಲ್ಲಾ ಪಂಚಾಯತ್, ಕಲಬುರಗಿ  ಜಿಲ್ಲೆ, ರವರಿಗೆ ಬರೆದ ಕರಡು ಪತ್ರವನ್ನು ಕಡತದಲ್ಲಿರಿಸಿ, ತಮ್ಮ ಪರಿಶೀಲನೆ ಹಾಗೂ ಅನುಮೋದನೆಗೆ ಸಲ್ಲಿಸಿದೆ.</t>
  </si>
  <si>
    <t>SD RGRHCL 86 ANM(R) 2017-18</t>
  </si>
  <si>
    <t>ವಿವಿಧ ಜಿಲ್ಲೆ/ತಾಲ್ಲೂಕು/ಗ್ರಾಮ ಪಂಚಾಯತಿಯಿಂದ ಬ್ಲಾಕ್/ಫಂಡ್ ಬ್ಲಾಕ್ ಮಾಡಲು ಅಥವಾ ಬ್ಲಾಕ್/ಫಂಡ್ ಬ್ಲಾಕ್ ಆಗಿರುವುದನ್ನು ತೆರವುಗೊಳಿಸುವಂತೆ ಕೋರಿ ಸಲ್ಲಿಸಿರುವ ಪ್ರಸ್ತಾವನೆಯ ಬಗ್ಗೆ.</t>
  </si>
  <si>
    <t>SD RGRHCL 87 ANM(R) 2017-18</t>
  </si>
  <si>
    <t>ನಿಗಮಕ್ಕೆ ವಿವಿಧ ಇಲಾಖೆಗಳಿಂದ, ಗಣ್ಯ ವ್ಯಕ್ತಿಗಳಿಂದ ಹಾಗೂ ಮನವಿದಾರರಿಂದ ಮನೆ ಕೋರಿ ಬಂದ ಪತ್ರಗಳ ಸಂಬಂಧ ಸೂಕ್ತ ಕ್ರಮಕ್ಕಾಗಿ ಮುಖ್ಯಕಾರ್ಯನಿರ್ವಾಹಣಾಧಿಕಾರಿಗಳು, ಜಿಲ್ಲಾ ಪಂಚಾಯತ್,  ಹಾಸನ  ಜಿಲ್ಲೆ, ರವರಿಗೆ ಬರೆದ ಕರಡು ಪತ್ರವನ್ನು ಕಡತದಲ್ಲಿರಿಸಿ, ತಮ್ಮ ಪರಿಶೀಲನೆ ಹಾಗೂ ಅನುಮೋದನೆಗೆ ಸಲ್ಲಿಸಿದೆ.</t>
  </si>
  <si>
    <t>SD RGRHCL 88 ANM(R) 2017-18</t>
  </si>
  <si>
    <t>ಜಾಗೀರ್ ವೆಂಕಟಾಪುರ ಗ್ರಾಮ ಪಂಚಾಯಿತಿಗೆ ಡಾ|| ಬಿ.ಆರ್ ಅಂಬೇಡ್ಕರ್ ನಿವಾಸ್ ಯೋಜನೆಯಡಿ ಮನೆಗಳನ್ನು ಮಂಜೂರು ಮಾಡಿದ್ದು, ಸದರಿ ಮಂಜೂರಾದ ಮನೆಗಳ ಪೈಕಿ ಗೋನಾಳ ಗ್ರಾಮದ ಶ್ರೀಮತಿ ಸಿದ್ದಮ್ಮ ಗಂಡ ಉರುಕುಂದಪ್ಪ, ಫಲಾನುಭವಿ</t>
  </si>
  <si>
    <t>30.6.2017</t>
  </si>
  <si>
    <t>SD RGRHCL 89 ANM(R) 2017-18</t>
  </si>
  <si>
    <t>ನಿಗಮಕ್ಕೆ ವಿವಿಧ ಇಲಾಖೆಗಳಿಂದ, ಗಣ್ಯ ವ್ಯಕ್ತಿಗಳಿಂದ ಹಾಗೂ ಮನವಿದಾರರಿಂದ ಮನೆ ಕೋರಿ ಬಂದ ಪತ್ರಗಳ ಸಂಬಂಧ ಸೂಕ್ತ ಕ್ರಮಕ್ಕಾಗಿ ಮುಖ್ಯಕಾರ್ಯನಿರ್ವಾಹಣಾಧಿಕಾರಿಗಳು, ಜಿಲ್ಲಾ ಪಂಚಾಯತ್, ಬೀದರ್  ಜಿಲ್ಲೆ, ರವರಿಗೆ ಬರೆದ ಕರಡು ಪತ್ರವನ್ನು ಕಡತದಲ್ಲಿರಿಸಿ, ತಮ್ಮ ಪರಿಶೀಲನೆ ಹಾಗೂ ಅನುಮೋದನೆಗೆ ಸಲ್ಲಿಸಿದೆ.</t>
  </si>
  <si>
    <t>SD RGRHCL 90 ANM(R) 2017-18</t>
  </si>
  <si>
    <t>ನಿಗಮಕ್ಕೆ ವಿವಿಧ ಇಲಾಖೆಗಳಿಂದ, ಗಣ್ಯ ವ್ಯಕ್ತಿಗಳಿಂದ ಹಾಗೂ ಮನವಿದಾರರಿಂದ ಮನೆ ಕೋರಿ ಬಂದ ಪತ್ರಗಳ ಸಂಬಂಧ ಸೂಕ್ತ ಕ್ರಮಕ್ಕಾಗಿ ಮುಖ್ಯಕಾರ್ಯನಿರ್ವಾಹಣಾಧಿಕಾರಿಗಳು, ಜಿಲ್ಲಾ ಪಂಚಾಯತ್, ವಿಜಯಪುರ  ಜಿಲ್ಲೆ, ರವರಿಗೆ ಬರೆದ ಕರಡು ಪತ್ರವನ್ನು ಕಡತದಲ್ಲಿರಿಸಿ, ತಮ್ಮ ಪರಿಶೀಲನೆ ಹಾಗೂ ಅನುಮೋದನೆಗೆ ಸಲ್ಲಿಸಿದೆ.</t>
  </si>
  <si>
    <t>SD RGRHCL 91 ANM(R) 2017-18</t>
  </si>
  <si>
    <t>ನಿಗಮಕ್ಕೆ ವಿವಿಧ ಇಲಾಖೆಗಳಿಂದ, ಗಣ್ಯ ವ್ಯಕ್ತಿಗಳಿಂದ ಹಾಗೂ ಮನವಿದಾರರಿಂದ ಮನೆ ಕೋರಿ ಬಂದ ಪತ್ರಗಳ ಸಂಬಂಧ ಸೂಕ್ತ ಕ್ರಮಕ್ಕಾಗಿ ಮುಖ್ಯಕಾರ್ಯನಿರ್ವಾಹಣಾಧಿಕಾರಿಗಳು, ಜಿಲ್ಲಾ ಪಂಚಾಯತ್, ಯಾದಗಿರಿ  ಜಿಲ್ಲೆ, ರವರಿಗೆ ಬರೆದ ಕರಡು ಪತ್ರವನ್ನು ಕಡತದಲ್ಲಿರಿಸಿ, ತಮ್ಮ ಪರಿಶೀಲನೆ ಹಾಗೂ ಅನುಮೋದನೆಗೆ ಸಲ್ಲಿಸಿದೆ.</t>
  </si>
  <si>
    <t>SD RGRHCL 92 ANM(R) 2017-18</t>
  </si>
  <si>
    <t>ನಿಗಮಕ್ಕೆ ವಿವಿಧ ಇಲಾಖೆಗಳಿಂದ, ಗಣ್ಯ ವ್ಯಕ್ತಿಗಳಿಂದ ಹಾಗೂ ಮನವಿದಾರರಿಂದ ಮನೆ ಕೋರಿ ಬಂದ ಪತ್ರಗಳ ಸಂಬಂಧ ಸೂಕ್ತ ಕ್ರಮಕ್ಕಾಗಿ ಮುಖ್ಯಕಾರ್ಯನಿರ್ವಾಹಣಾಧಿಕಾರಿಗಳು, ಜಿಲ್ಲಾ ಪಂಚಾಯತ್, ಕೋಪ್ಪಳ  ಜಿಲ್ಲೆ, ರವರಿಗೆ ಬರೆದ ಕರಡು ಪತ್ರವನ್ನು ಕಡತದಲ್ಲಿರಿಸಿ, ತಮ್ಮ ಪರಿಶೀಲನೆ ಹಾಗೂ ಅನುಮೋದನೆಗೆ ಸಲ್ಲಿಸಿದೆ.</t>
  </si>
  <si>
    <t>1.7.2017</t>
  </si>
  <si>
    <t>SD RGRHCL 93 ANM(R) 2017-18</t>
  </si>
  <si>
    <t xml:space="preserve">ಪರಿಶೀಲನೆ ಸಭೆ ನಡೆಸುವ ಬಗ್ಗೆ. </t>
  </si>
  <si>
    <t>SD RGRHCL 94 ANM(R) 2017-18</t>
  </si>
  <si>
    <t>ನಿಗಮಕ್ಕೆ ವಿವಿಧ ಇಲಾಖೆಗಳಿಂದ, ಗಣ್ಯ ವ್ಯಕ್ತಿಗಳಿಂದ ಹಾಗೂ ಮನವಿದಾರರಿಂದ ಮನೆ ಕೋರಿ ಬಂದ ಪತ್ರಗಳ ಸಂಬಂಧ ಸೂಕ್ತ ಕ್ರಮಕ್ಕಾಗಿ ಮುಖ್ಯಕಾರ್ಯನಿರ್ವಾಹಣಾಧಿಕಾರಿಗಳು, ಜಿಲ್ಲಾ ಪಂಚಾಯತ್, ಕೋಲಾರÀ  ಜಿಲ್ಲೆ, ರವರಿಗೆ ಬರೆದ ಕರಡು ಪತ್ರವನ್ನು ಕಡತದಲ್ಲಿರಿಸಿ, ತಮ್ಮ ಪರಿಶೀಲನೆ ಹಾಗೂ ಅನುಮೋದನೆಗೆ ಸಲ್ಲಿಸಿದೆ.</t>
  </si>
  <si>
    <t>SD RGRHCL 95 ANM(R) 2017-18</t>
  </si>
  <si>
    <t>ನಿಗಮಕ್ಕೆ ವಿವಿಧ ಇಲಾಖೆಗಳಿಂದ, ಗಣ್ಯ ವ್ಯಕ್ತಿಗಳಿಂದ ಹಾಗೂ ಮನವಿದಾರರಿಂದ ಮನೆ ಕೋರಿ ಬಂದ ಪತ್ರಗಳ ಸಂಬಂಧ ಸೂಕ್ತ ಕ್ರಮಕ್ಕಾಗಿ ಮುಖ್ಯಕಾರ್ಯನಿರ್ವಾಹಣಾಧಿಕಾರಿಗಳು, ಜಿಲ್ಲಾ ಪಂಚಾಯತ್, ಉತ್ತರ ಕನ್ನಡ  ಜಿಲ್ಲೆ, ರವರಿಗೆ ಬರೆದ ಕರಡು ಪತ್ರವನ್ನು ಕಡತದಲ್ಲಿರಿಸಿ, ತಮ್ಮ ಪರಿಶೀಲನೆ ಹಾಗೂ ಅನುಮೋದನೆಗೆ ಸಲ್ಲಿಸಿದೆ.</t>
  </si>
  <si>
    <t>SD RGRHCL 96 ANM(R) 2017-18</t>
  </si>
  <si>
    <t>SD RGRHCL 97 ANM(R) 2017-18</t>
  </si>
  <si>
    <t>ವಿಜಯಪುರ ಜಿಲ್ಲೆಯಿಂದ ಬಂದಿರುವ ದೂರುಗಳ ಸಂಬಂಧ ಸೂಕ್ತ ಕ್ರಮಕ್ಕಾಗಿ ಮುಖ್ಯ ಕಾರ್ಯನಿರ್ವಾಹಣಾಧಿಕಾರಿಗಳು ಜಿಲ್ಲಾ ಪಂಚಾಯತ್ ತುಮಕೂರು ಜಿಲ್ಲೆ ಇವರಿಗೆ ಬರೆದ ಕರಡು ಪತ್ರವನ್ನು ಅನುಮೋದನೆಗೆ ಸಲ್ಲಿಸಿದೆ.</t>
  </si>
  <si>
    <t>SD RGRHCL 98 ANM(R) 2017-18</t>
  </si>
  <si>
    <t>SD RGRHCL 99 ANM(R) 2017-18</t>
  </si>
  <si>
    <t>SD RGRHCL 100 ANM(R) 2017-18</t>
  </si>
  <si>
    <t>ನಿಗಮಕ್ಕೆ ವಿವಿಧ ಇಲಾಖೆಗಳಿಂದ, ಗಣ್ಯ ವ್ಯಕ್ತಿಗಳಿಂದ ಹಾಗೂ ಮನವಿದಾರರಿಂದ ಮನೆ ಕೋರಿ ಬಂದ ಪತ್ರಗಳ ಸಂಬಂಧ ಸೂಕ್ತ ಕ್ರಮಕ್ಕಾಗಿ ಮುಖ್ಯಕಾರ್ಯನಿರ್ವಾಹಣಾಧಿಕಾರಿಗಳು, ಜಿಲ್ಲಾ ಪಂಚಾಯತ್, ಚಾಮರಾಜನಗರ ಜಿಲ್ಲೆ, ರವರಿಗೆ ಬರೆದ ಕರಡು ಪತ್ರವನ್ನು ಕಡತದಲ್ಲಿರಿಸಿ, ತಮ್ಮ ಪರಿಶೀಲನೆ ಹಾಗೂ ಅನುಮೋದನೆಗೆ ಸಲ್ಲಿಸಿದೆ.</t>
  </si>
  <si>
    <t>SD RGRHCL 101 ANM(R) 2017-18</t>
  </si>
  <si>
    <t>ನಿಗಮಕ್ಕೆ ವಿವಿಧ ಇಲಾಖೆಗಳಿಂದ, ಗಣ್ಯ ವ್ಯಕ್ತಿಗಳಿಂದ ಹಾಗೂ ಮನವಿದಾರರಿಂದ ಮನೆ ಕೋರಿ ಬಂದ ಪತ್ರಗಳ ಸಂಬಂಧ ಸೂಕ್ತ ಕ್ರಮಕ್ಕಾಗಿ ಮುಖ್ಯಕಾರ್ಯನಿರ್ವಾಹಣಾಧಿಕಾರಿಗಳು, ಜಿಲ್ಲಾ ಪಂಚಾಯತ್, ಮೈಸೂರು ಜಿಲ್ಲೆ, ರವರಿಗೆ ಬರೆದ ಕರಡು ಪತ್ರವನ್ನು ಕಡತದಲ್ಲಿರಿಸಿ, ತಮ್ಮ ಪರಿಶೀಲನೆ ಹಾಗೂ ಅನುಮೋದನೆಗೆ ಸಲ್ಲಿಸಿದೆ.</t>
  </si>
  <si>
    <t>SD RGRHCL 102 ANM(R) 2017-18</t>
  </si>
  <si>
    <t xml:space="preserve">ಶ್ರೀ.ಬಸಪ್ಪ ಸಿ, ವ್ಯವಸ್ಥಾಪಕರು (ಸಾ.ಅ) ಇವರ ಪ್ರವಾಸ ಕಾರ್ಯಕ್ರಮ, ಅದೇಶ ಪತ್ರ </t>
  </si>
  <si>
    <t>SD RGRHCL 103 ANM(R) 2017-18</t>
  </si>
  <si>
    <t>ರಾಯಚೂರು  ಜಿಲ್ಲೆಯಿಂದ ಬಂದಿರುವ ದೂರುಗಳ ಸಂಬಂಧ ಸೂಕ್ತ ಕ್ರಮಕ್ಕಾಗಿ ಮುಖ್ಯ ಕಾರ್ಯನಿರ್ವಾಹಣಾಧಿಕಾರಿಗಳು ಜಿಲ್ಲಾ ಪಂಚಾಯತ್ ತುಮಕೂರು ಜಿಲ್ಲೆ ಇವರಿಗೆ ಬರೆದ ಕರಡು ಪತ್ರವನ್ನು ಅನುಮೋದನೆಗೆ ಸಲ್ಲಿಸಿದೆ.</t>
  </si>
  <si>
    <t>SD RGRHCL 104 ANM(R) 2017-18</t>
  </si>
  <si>
    <t xml:space="preserve"> ಬೆಳಗಾವಿ ಜಿಲ್ಲೆಯಿಂದ ಬಂದಿರುವ ದೂರುಗಳ ಸಂಬಂಧ ಸೂಕ್ತ ಕ್ರಮಕ್ಕಾಗಿ ಮುಖ್ಯ ಕಾರ್ಯನಿರ್ವಾಹಣಾಧಿಕಾರಿಗಳು ಜಿಲ್ಲಾ ಪಂಚಾಯತ್ ತುಮಕೂರು ಜಿಲ್ಲೆ ಇವರಿಗೆ ಬರೆದ ಕರಡು ಪತ್ರವನ್ನು ಅನುಮೋದನೆಗೆ ಸಲ್ಲಿಸಿದೆ.</t>
  </si>
  <si>
    <t>SD RGRHCL 105 ANM(R) 2017-18</t>
  </si>
  <si>
    <t>SD RGRHCL 106 ANM(R) 2017-18</t>
  </si>
  <si>
    <t>SD RGRHCL 107 ANM(R) 2017-18</t>
  </si>
  <si>
    <t>SD RGRHCL 108 ANM(R) 2017-18</t>
  </si>
  <si>
    <t>ನಿಗಮಕ್ಕೆ ವಿವಿಧ ಇಲಾಖೆಗಳಿಂದ, ಗಣ್ಯ ವ್ಯಕ್ತಿಗಳಿಂದ ಹಾಗೂ ಮನವಿದಾರರಿಂದ ಮನೆ ಕೋರಿ ಬಂದ ಪತ್ರಗಳ ಸಂಬಂಧ ಸೂಕ್ತ ಕ್ರಮಕ್ಕಾಗಿ ಮುಖ್ಯಕಾರ್ಯನಿರ್ವಾಹಣಾಧಿಕಾರಿಗಳು, ಜಿಲ್ಲಾ ಪಂಚಾಯತ್,  ಚಿಕ್ಕಮಗಳೂರು ಜಿಲ್ಲೆ, ರವರಿಗೆ ಬರೆದ ಕರಡು ಪತ್ರವನ್ನು ಕಡತದಲ್ಲಿರಿಸಿ, ತಮ್ಮ ಪರಿಶೀಲನೆ ಹಾಗೂ ಅನುಮೋದನೆಗೆ ಸಲ್ಲಿಸಿದೆ.</t>
  </si>
  <si>
    <t>SD RGRHCL 109 ANM(R) 2017-18</t>
  </si>
  <si>
    <t>ವಿವಿಧ ಜಿಲ್ಲೆಗಳಿಂದ ನಿಗಮಕ್ಕೆ ಸಲ್ಲಿಕೆಯಾಗಿರುವ ಹೆಸರು ತಿದ್ದುಪಡಿ-ಕುರಿತು.</t>
  </si>
  <si>
    <t>SD RGRHCL 110 ANM(R) 2017-18</t>
  </si>
  <si>
    <t>2016-17ನೇ ಸಾಲಿನ ಡಾ|| ಬಿ.ಆರ್.ಅಂಬೇಡ್ಕರ್ ವಸತಿ ಯೋಜನೆಯಡಿ ದಕ್ಷಿಣ ಕನ್ನಡ ಜಿಲ್ಲೆಗ ನೀಡಲಾದ ಮನೆಗಳ ಗುರಿಯಲ್ಲಿ 2607 ಮನೆಗಳ ಗುರಿಯನ್ನು ಅಧ್ಯರ್ಪಿಸಿ, ಆನ್‍ಲೈನ್‍ನಲ್ಲಿ ಮನೆಗಳ ಗುರಿಯನ್ನು ಕಡಿತಗೊಳಿಸಲು ಕೋರಿರುವ ಬಗ್ಗೆ.</t>
  </si>
  <si>
    <t>SD RGRHCL 111 ANM(R) 2017-18</t>
  </si>
  <si>
    <t xml:space="preserve">ಅಂಬೇಡ್ಕರ್ ನಿವಾಸ್ ಯೋಜನೆಯಡಿ ಆಯ್ಕೆಯಾದ ಫಲಾನುಭವಿಯನ್ನು ಬದಲಾವಣೆ ಮಾಡುವಂತೆ  ಕೋರಿರುವ ಬಗ್ಗೆ. </t>
  </si>
  <si>
    <t>SD RGRHCL 112 ANM(R) 2017-18</t>
  </si>
  <si>
    <t>ಪ್ರ್ರಾಥಮಿಕ ಮತ್ತು ಪ್ರೌಢ ಶಿಕ್ಷಣ, ಅಲ್ಪಸಂಖ್ಯಾತರ ಕಲ್ಯಾಣ ಮತ್ತು ಔಕಾಫ್ ಸಚಿವರು ಯಾದಗಿರಿ ತಾಲ್ಲೂಕಿನ ನಾಯ್ಕಲ್ ಪಂಚಾಯಿತಿಯವರ ಮನೆ ಮತ್ತು ನಿವೇಶನ ಮಂಜೂರು ಮಾಡುವ ಬಗ್ಗೆ.</t>
  </si>
  <si>
    <t>SD RGRHCL 113 ANM(R) 2017-18</t>
  </si>
  <si>
    <t>ನಿಗಮಕ್ಕೆ ವಿವಿಧ ಇಲಾಖೆಗಳಿಂದ, ಗಣ್ಯ ವ್ಯಕ್ತಿಗಳಿಂದ ಹಾಗೂ ಮನವಿದಾರರಿಂದ ಮನೆ ಕೋರಿ ಬಂದ ಪತ್ರಗಳ ಸಂಬಂಧ ಸೂಕ್ತ ಕ್ರಮಕ್ಕಾಗಿ ಮುಖ್ಯಕಾರ್ಯನಿರ್ವಾಹಣಾಧಿಕಾರಿಗಳು, ಜಿಲ್ಲಾ ಪಂಚಾಯತ್,  ಚಿಕ್ಕಬಳ್ಳಾಪುರ ಜಿಲ್ಲೆ, ರವರಿಗೆ ಬರೆದ ಕರಡು ಪತ್ರವನ್ನು ಕಡತದಲ್ಲಿರಿಸಿ, ತಮ್ಮ ಪರಿಶೀಲನೆ ಹಾಗೂ ಅನುಮೋದನೆಗೆ ಸಲ್ಲಿಸಿದೆ.</t>
  </si>
  <si>
    <t>SD RGRHCL 114 ANM(R) 2017-18</t>
  </si>
  <si>
    <t>SD RGRHCL 115 ANM(R) 2017-18</t>
  </si>
  <si>
    <t>ವಿವಿಧ ವಸತಿ ಯೋಜನೆಯಡಿ ಜಿ.ಪಿ.ಎಸ್ ಮಾಡುವಾಗ ಸಂದಂರ್ಭದಲ್ಲಿ ಸ್ಥಳ ಮಿತಿಯಲ್ಲಿ ಇರುವುದಿಲ್ಲವೆಂದು ತೋರಿಸುತ್ತೀರುವುದನು ಸರಿಪಡಿಸಿವಂತೆ ಕೋರಿರುವ ಬಗ್ಗೆ.</t>
  </si>
  <si>
    <t>SD RGRHCL 116 ANM(R) 2017-18</t>
  </si>
  <si>
    <t>sಸಿ.ಅಶ್ವತಪ್ಪ, ನಾಮಗೊಂಡ್ಲು, ಡಿ.ಪಾಳ್ಯ ಹೋಬಳಿ, ಗೌರಿಬಿದನೂರು, ಚಿಕ್ಕಬಳ್ಳಾಪುರ ಇವರು (ಫÀ.ಸಂ. 233461) ಗೋಡೆ ಹಂತದ ಅನುದಾನ ಬಿಡುಗಡೆಗೊಳಿಸದಿರುವ ಬಗ್ಗೆ ಮಾಹಿತಿ ಹಕ್ಕು ಅಧಿನಿಯಮದಡಿ ಮಾಹಿತಿ ಕೇಳಿರುವ ಬಗ್ಗೆ.</t>
  </si>
  <si>
    <t>SD RGRHCL 117 ANM(R) 2017-18</t>
  </si>
  <si>
    <t>SD RGRHCL 118 ANM(R) 2017-18</t>
  </si>
  <si>
    <t>ನಿಗಮಕ್ಕೆ ವಿವಿಧ ಇಲಾಖೆಗಳಿಂದ, ಗಣ್ಯ ವ್ಯಕ್ತಿಗಳಿಂದ ಹಾಗೂ ಮನವಿದಾರರಿಂದ ಮನೆ ಕೋರಿ ಬಂದ ಪತ್ರಗಳ ಸಂಬಂಧ ಸೂಕ್ತ ಕ್ರಮಕ್ಕಾಗಿ ಮುಖ್ಯಕಾರ್ಯನಿರ್ವಾಹಣಾಧಿಕಾರಿಗಳು, ಜಿಲ್ಲಾ ಪಂಚಾಯತ್, ಗದಗ ಜಿಲ್ಲೆ, ರವರಿಗೆ ಬರೆದ ಕರಡು ಪತ್ರವನ್ನು ಕಡತದಲ್ಲಿರಿಸಿ, ತಮ್ಮ ಪರಿಶೀಲನೆ ಹಾಗೂ ಅನುಮೋದನೆಗೆ ಸಲ್ಲಿಸಿದೆ.</t>
  </si>
  <si>
    <t>SD RGRHCL 119 ANM(R) 2017-18</t>
  </si>
  <si>
    <t>ನಿಗಮಕ್ಕೆ ವಿವಿಧ ಇಲಾಖೆಗಳಿಂದ, ಗಣ್ಯ ವ್ಯಕ್ತಿಗಳಿಂದ ಹಾಗೂ ಮನವಿದಾರರಿಂದ ಮನೆ ಕೋರಿ ಬಂದ ಪತ್ರಗಳ ಸಂಬಂಧ ಸೂಕ್ತ ಕ್ರಮಕ್ಕಾಗಿ ಮುಖ್ಯಕಾರ್ಯನಿರ್ವಾಹಣಾಧಿಕಾರಿಗಳು, ಜಿಲ್ಲಾ ಪಂಚಾಯತ್, ವಿಜಯಪುರÀ ಜಿಲ್ಲೆ, ರವರಿಗೆ ಬರೆದ ಕರಡು ಪತ್ರವನ್ನು ಕಡತದಲ್ಲಿರಿಸಿ, ತಮ್ಮ ಪರಿಶೀಲನೆ ಹಾಗೂ ಅನುಮೋದನೆಗೆ ಸಲ್ಲಿಸಿದೆ.</t>
  </si>
  <si>
    <t>SD RGRHCL 120 ANM(R) 2017-18</t>
  </si>
  <si>
    <t>ನಿಗಮಕ್ಕೆ ವಿವಿಧ ಇಲಾಖೆಗಳಿಂದ, ಗಣ್ಯ ವ್ಯಕ್ತಿಗಳಿಂದ ಹಾಗೂ ಮನವಿದಾರರಿಂದ ಮನೆ ಕೋರಿ ಬಂದ ಪತ್ರಗಳ ಸಂಬಂಧ ಸೂಕ್ತ ಕ್ರಮಕ್ಕಾಗಿ ಮುಖ್ಯಕಾರ್ಯನಿರ್ವಾಹಣಾಧಿಕಾರಿಗಳು, ಜಿಲ್ಲಾ ಪಂಚಾಯತ್,  ತುಮಕೂರು ಜಿಲ್ಲೆ, ರವರಿಗೆ ಬರೆದ ಕರಡು ಪತ್ರವನ್ನು ಕಡತದಲ್ಲಿರಿಸಿ, ತಮ್ಮ ಪರಿಶೀಲನೆ ಹಾಗೂ ಅನುಮೋದನೆಗೆ ಸಲ್ಲಿಸಿದೆ.</t>
  </si>
  <si>
    <t>SD RGRHCL 121 ANM(R) 2017-18</t>
  </si>
  <si>
    <t>ನಿಗಮಕ್ಕೆ ವಿವಿಧ ಇಲಾಖೆಗಳಿಂದ, ಗಣ್ಯ ವ್ಯಕ್ತಿಗಳಿಂದ ಹಾಗೂ ಮನವಿದಾರರಿಂದ ಮನೆ ಕೋರಿ ಬಂದ ಪತ್ರಗಳ ಸಂಬಂಧ ಸೂಕ್ತ ಕ್ರಮಕ್ಕಾಗಿ ಮುಖ್ಯಕಾರ್ಯನಿರ್ವಾಹಣಾಧಿಕಾರಿಗಳು, ಜಿಲ್ಲಾ ಪಂಚಾಯತ್, ಬೆಂಗಳೂರು ರವರಿಗೆ ಬರೆದ ಕರಡು ಪತ್ರವನ್ನು ಕಡತದಲ್ಲಿರಿಸಿ, ತಮ್ಮ ಪರಿಶೀಲನೆ ಹಾಗೂ ಅನುಮೋದನೆಗೆ ಸಲ್ಲಿಸಿದೆ.</t>
  </si>
  <si>
    <t>SD RGRHCL 122 ANM(R) 2017-18</t>
  </si>
  <si>
    <t xml:space="preserve"> ತುಮಕೂರು ಜಿಲ್ಲೆಯಿಂದ ಬಂದಿರುವ ದೂರುಗಳ ಸಂಬಂಧ ಸೂಕ್ತ ಕ್ರಮಕ್ಕಾಗಿ ಮುಖ್ಯ ಕಾರ್ಯನಿರ್ವಾಹಣಾಧಿಕಾರಿಗಳು ಜಿಲ್ಲಾ ಪಂಚಾಯತ್ ತುಮಕೂರು ಜಿಲ್ಲೆ ಇವರಿಗೆ ಬರೆದ ಕರಡು ಪತ್ರವನ್ನು ಅನುಮೋದನೆಗೆ ಸಲ್ಲಿಸಿದೆ.</t>
  </si>
  <si>
    <t>SD RGRHCL 123 ANM(R) 2017-18</t>
  </si>
  <si>
    <t>ಹಾಸನ ಜಿಲ್ಲೆಯಿಂದ ಬಂದಿರುವ ದೂರುಗಳ ಸಂಬಂಧ ಸೂಕ್ತ ಕ್ರಮಕ್ಕಾಗಿ ಮುಖ್ಯ ಕಾರ್ಯನಿರ್ವಾಹಣಾಧಿಕಾರಿಗಳು ಜಿಲ್ಲಾ ಪಂಚಾಯತ್ ಹಾಸನ ಜಿಲ್ಲೆ ಇವರಿಗೆ ಬರೆದ ಕರಡು ಪತ್ರವನ್ನು ಅನುಮೋದನೆಗೆ ಸಲ್ಲಿಸಿದೆ.</t>
  </si>
  <si>
    <t>SD RGRHCL 124 ANM(R) 2017-18</t>
  </si>
  <si>
    <t>ನಿಗಮಕ್ಕೆ ವಿವಿಧ ಇಲಾಖೆಗಳಿಂದ, ಗಣ್ಯ ವ್ಯಕ್ತಿಗಳಿಂದ ಹಾಗೂ ಮನವಿದಾರರಿಂದ ಮನೆ ಕೋರಿ ಬಂದ ಪತ್ರಗಳ ಸಂಬಂಧ ಸೂಕ್ತ ಕ್ರಮಕ್ಕಾಗಿ ಮುಖ್ಯಕಾರ್ಯನಿರ್ವಾಹಣಾಧಿಕಾರಿಗಳು, ಜಿಲ್ಲಾ ಪಂಚಾಯತ್, ಬೆಳಗಾವಿÀ ಜಿಲ್ಲೆ, ರವರಿಗೆ ಬರೆದ ಕರಡು ಪತ್ರವನ್ನು ಕಡತದಲ್ಲಿರಿಸಿ, ತಮ್ಮ ಪರಿಶೀಲನೆ ಹಾಗೂ ಅನುಮೋದನೆಗೆ ಸಲ್ಲಿಸಿದೆ.</t>
  </si>
  <si>
    <t>SD RGRHCL 125 ANM(R) 2017-18</t>
  </si>
  <si>
    <t>SD RGRHCL 126 ANM(R) 2017-18</t>
  </si>
  <si>
    <t>SD RGRHCL 127 ANM(R) 2017-18</t>
  </si>
  <si>
    <t xml:space="preserve"> ಚಾಮರಾಜನಗರ ಜಿಲ್ಲೆಯಿಂದ ಬಂದಿರುವ ದೂರುಗಳ ಸಂಬಂಧ ಸೂಕ್ತ ಕ್ರಮಕ್ಕಾಗಿ ಮುಖ್ಯ ಕಾರ್ಯನಿರ್ವಾಹಣಾಧಿಕಾರಿಗಳು ಜಿಲ್ಲಾ ಪಂಚಾಯತ್ ತುಮಕೂರು ಜಿಲ್ಲೆ ಇವರಿಗೆ ಬರೆದ ಕರಡು ಪತ್ರವನ್ನು ಅನುಮೋದನೆಗೆ ಸಲ್ಲಿಸಿದೆ.</t>
  </si>
  <si>
    <t>SD RGRHCL 128 ANM(R) 2017-18</t>
  </si>
  <si>
    <t>SD RGRHCL 129 ANM(R) 2017-18</t>
  </si>
  <si>
    <t>SD RGRHCL 130 ANM(R) 2017-18</t>
  </si>
  <si>
    <t>SD RGRHCL 131 ANM(R) 2017-18</t>
  </si>
  <si>
    <r>
      <t xml:space="preserve">ಹೆಸರು ತಿದ್ದುಪಡಿಮಾಡುವ ಬಗ್ಗೆ. </t>
    </r>
    <r>
      <rPr>
        <sz val="12"/>
        <color indexed="8"/>
        <rFont val="Times New Roman"/>
        <family val="1"/>
      </rPr>
      <t>Name Correction</t>
    </r>
  </si>
  <si>
    <t>SD RGRHCL 132 ANM(R) 2017-18</t>
  </si>
  <si>
    <t>SD RGRHCL 133 ANM(R) 2017-18</t>
  </si>
  <si>
    <t>SD RGRHCL 134 ANM (R) 2017-18</t>
  </si>
  <si>
    <t>ನಿಗಮಕ್ಕೆ ವಿವಿಧ ಇಲಾಖೆಗಳಿಂದ, ಗಣ್ಯ ವ್ಯಕ್ತಿಗಳಿಂದ ಹಾಗೂ ಮನವಿದಾರರಿಂದ ಮನೆ ಕೋರಿ ಬಂದ ಪತ್ರಗಳ ಸಂಬಂಧ ಸೂಕ್ತ ಕ್ರಮಕ್ಕಾಗಿ ಮುಖ್ಯಕಾರ್ಯನಿರ್ವಾಹಣಾಧಿಕಾರಿಗಳು, ಜಿಲ್ಲಾ ಪಂಚಾಯತ್, ಚಿಕ್ಕಮಗಳೂರು  ಜಿಲ್ಲೆ, ರವರಿಗೆ ಬರೆದ ಕರಡು ಪತ್ರವನ್ನು ಕಡತದಲ್ಲಿರಿಸಿ, ತಮ್ಮ ಪರಿಶೀಲನೆ ಹಾಗೂ ಅನುಮೋದನೆಗೆ ಸಲ್ಲಿಸಿದೆ.</t>
  </si>
  <si>
    <t>SD RGRHCL 135 ANM (R) 2017-18</t>
  </si>
  <si>
    <t>SD RGRHCL 136 ANM(R) 2017-18</t>
  </si>
  <si>
    <t>ಶ್ರೀಮತಿ ಭಾಗ್ಯ ಕೋಂ. ಸ್ವಾಮಿ.ಪಿ, ಚನ್ನಪಟ್ಟಣ ಗ್ರಾಮ, ಹುಲ್ಲಹಳ್ಳಿ ಹೋಬಳಿ, ನಂಜನಗೂಡು ತಾಲೂಕು, ಮೈಸೂರು ಜಿಲ್ಲೆ. ಇವರು "2015-16ರ ಸಾಲಿನ ಡಾ||ಬಿ.ಆರ್.ಅಂಬೇಡ್ಕರ್ ಯೋಜನೆಯಡಿ ಮನೆ ಮಂಜೂರಾಗಿದೆ. ಅದರಂತೆ ಅಡಿಪಾಯ ಆಗಿರುತ್ತದೆ. ಜಿ.ಪಿ.ಎಸ್ ಆಗಿ ನಂತರ 21.06.2017ರಂದು ಓಕೆ ಆಗಿ ನಂತರ 28.06.2017ರಂದು ಹಣ ಬಿಡುಗಡೆ ಮಾಡಿದಿರಿ. ಅದು ನಮಗೆ ಸಂದಾಯವಾಗದೇ ವಾಪಸ್ ಪಡೆದಿರುತ್ತೀರಿ. ಇದರ ಆದಾರದಲ್ಲಿ ನಾನು ನ್ಯಾಯಾಲಯಕ್ಕೆ ಹೋಗಬೇಕಾಗಿದೆ. ಬಿಡುಗಡೆಯಾದ ಹಣದ ರಶೀದಿ ಲಗತ್ತಿಸಿದ್ದೇನೆ. ಇದಕ್ಕೆಲ್ಲ ಏನು ಕಾರಣ ಎಂಬ ಮಾಹಿತಿ ಕೊಡಿ"ಎಂದು ಮಾಹಿತಿ ಹಕ್ಕು ಅಧಿನಿಯಮದಡಿ ಮಾಹಿತಿ ಕೋರಿರುವ ಬಗ್ಗೆ.</t>
  </si>
  <si>
    <t>SD RGRHCL 137 ANM(R) 2017-18</t>
  </si>
  <si>
    <t>SD RGRHCL 138 ANM(R) 2017-18</t>
  </si>
  <si>
    <t>ನಿಗಮಕ್ಕೆ ವಿವಿಧ ಇಲಾಖೆಗಳಿಂದ, ಗಣ್ಯ ವ್ಯಕ್ತಿಗಳಿಂದ ಹಾಗೂ ಮನವಿದಾರರಿಂದ ಮನೆ ಕೋರಿ ಬಂದ ಪತ್ರಗಳ ಸಂಬಂಧ ಸೂಕ್ತ ಕ್ರಮಕ್ಕಾಗಿ ಮುಖ್ಯಕಾರ್ಯನಿರ್ವಾಹಣಾಧಿಕಾರಿಗಳು, ಜಿಲ್ಲಾ ಪಂಚಾಯತ್, ಬಳ್ಳಾರಿ  ಜಿಲ್ಲೆ, ರವರಿಗೆ ಬರೆದ ಕರಡು ಪತ್ರವನ್ನು ಕಡತದಲ್ಲಿರಿಸಿ, ತಮ್ಮ ಪರಿಶೀಲನೆ ಹಾಗೂ ಅನುಮೋದನೆಗೆ ಸಲ್ಲಿಸಿದೆ.</t>
  </si>
  <si>
    <t>SD RGRHCL 139  ANM (R) 2017-18</t>
  </si>
  <si>
    <t>SD RGRHCK 140 ANM (R) 2017-18</t>
  </si>
  <si>
    <t xml:space="preserve">SD RGRHCL 142 ANM (R) 2017 18 </t>
  </si>
  <si>
    <t xml:space="preserve"> ಚಾಮರಾಜ£Uರ ಜಿಲ್ಲೆಯಿಂದ ಬಂದಿರುವ ದೂರಿನ ಸಂಬಂಧ ಸೂಕ್ತ ಕ್ರಮಕ್ಕಾಗಿ ಮುಖ್ಯ ಕಾರ್ಯನಿರ್ವಾಹಣಾಧಿಕಾರಿಗಳು ತಾಲ್ಲೂಕ್ ಪಂಚಾಯತ್ ಚಾಮರಾಜನಗರ ಜಿಲ್ಲೆ ಇವರಿಗೆ ಬರೆದ ಕರಡು ಪತ್ರವನ್ನು ಅನುಮೋದನೆಗೆ ಸಲ್ಲಿಸಿದೆ.</t>
  </si>
  <si>
    <t xml:space="preserve">SD RGRHCL 143 ANM (R) 2017 18 </t>
  </si>
  <si>
    <t>ಶಿವಮೊಗ್ಗÀ ಜಿಲ್ಲೆಯಿಂದ ಬಂದಿರುವ ದೂರಿನ ಸಂಬಂಧ ಸೂಕ್ತ ಕ್ರಮಕ್ಕಾಗಿ ಮುಖ್ಯ ಕಾರ್ಯನಿರ್ವಾಹಣಾಧಿಕಾರಿಗಳು ತಾಲ್ಲೂಕ್ ಪಂಚಾಯತ್ ಚಾಮರಾಜನಗರ ಜಿಲ್ಲೆ ಇವರಿಗೆ ಬರೆದ ಕರಡು ಪತ್ರವನ್ನು ಅನುಮೋದನೆಗೆ ಸಲ್ಲಿಸಿದೆ.</t>
  </si>
  <si>
    <t>SD RGRHCL 144 ANM (R) 2017 18</t>
  </si>
  <si>
    <t xml:space="preserve"> ಬೀದರ್ ಜಿಲ್ಲೆಯಿಂದ ಬಂದಿರುವ ದೂರಿನ ಸಂಬಂಧ ಸೂಕ್ತ ಕ್ರಮಕ್ಕಾಗಿ ಮುಖ್ಯ ಕಾರ್ಯನಿರ್ವಾಹಣಾಧಿಕಾರಿಗಳು ತಾಲ್ಲೂಕ್ ಪಂಚಾಯತ್ ಚಾಮರಾಜನಗರ ಜಿಲ್ಲೆ ಇವರಿಗೆ ಬರೆದ ಕರಡು ಪತ್ರವನ್ನು ಅನುಮೋದನೆಗೆ ಸಲ್ಲಿಸಿದೆ.</t>
  </si>
  <si>
    <t>SD RGRHCL 145 ANM (R) 2017-18</t>
  </si>
  <si>
    <t>SD RGRHCL 146 ANM (R) 2017 18</t>
  </si>
  <si>
    <t>ನಿಗಮಕ್ಕೆ ವಿವಿಧ ಇಲಾಖೆಗಳಿಂದ, ಗಣ್ಯ ವ್ಯಕ್ತಿಗಳಿಂದ ಹಾಗೂ ಮನವಿದಾರರಿಂದ ಮನೆ ಕೋರಿ ಬಂದ ಪತ್ರಗಳ ಸಂಬಂಧ ಸೂಕ್ತ ಕ್ರಮಕ್ಕಾಗಿ ಮುಖ್ಯಕಾರ್ಯನಿರ್ವಾಹಣಾಧಿಕಾರಿಗಳು, ಜಿಲ್ಲಾ ಪಂಚಾಯತ್, ದಾವಣಗೆರೆ ಜಿಲ್ಲೆ, ರವರಿಗೆ ಬರೆದ ಕರಡು ಪತ್ರವನ್ನು ಕಡತದಲ್ಲಿರಿಸಿ, ತಮ್ಮ ಪರಿಶೀಲನೆ ಹಾಗೂ ಅನುಮೋದನೆಗೆ ಸಲ್ಲಿಸಿದೆ.</t>
  </si>
  <si>
    <t>SD RGRHCL 147 ANM (R) 2017 18</t>
  </si>
  <si>
    <t>SD RGRHCL 148 ANM (R) 2017 18</t>
  </si>
  <si>
    <t xml:space="preserve"> ಧಾರವಾಡ ಜಿಲ್ಲೆಯಿಂದ ಬಂದಿರುವ ದೂರಿನ ಸಂಬಂಧ ಸೂಕ್ತ ಕ್ರಮಕ್ಕಾಗಿ ಮುಖ್ಯ ಕಾರ್ಯನಿರ್ವಾಹಣಾಧಿಕಾರಿಗಳು ತಾಲ್ಲೂಕ್ ಪಂಚಾಯತ್ ಚಾಮರಾಜನಗರ ಜಿಲ್ಲೆ ಇವರಿಗೆ ಬರೆದ ಕರಡು ಪತ್ರವನ್ನು ಅನುಮೋದನೆಗೆ ಸಲ್ಲಿಸಿದೆ.</t>
  </si>
  <si>
    <t>SD RGRHCL 149 ANM (R) 2017 18</t>
  </si>
  <si>
    <t xml:space="preserve"> ರಾಯಚೂರು ಜಿಲ್ಲೆಯಿಂದ ಬಂದಿರುವ ದೂರಿನ ಸಂಬಂಧ ಸೂಕ್ತ ಕ್ರಮಕ್ಕಾಗಿ ಮುಖ್ಯ ಕಾರ್ಯನಿರ್ವಾಹಣಾಧಿಕಾರಿಗಳು ತಾಲ್ಲೂಕ್ ಪಂಚಾಯತ್ ಚಾಮರಾಜನಗರ ಜಿಲ್ಲೆ ಇವರಿಗೆ ಬರೆದ ಕರಡು ಪತ್ರವನ್ನು ಅನುಮೋದನೆಗೆ ಸಲ್ಲಿಸಿದೆ.</t>
  </si>
  <si>
    <t>SD RGRHCL 150 ANM (R) 2017 18</t>
  </si>
  <si>
    <t>SD RGRHCL 151 ANM ® 2017-18</t>
  </si>
  <si>
    <t>SD RGRHCL 152 ANM (R) 2017-18</t>
  </si>
  <si>
    <t>ನಿಗಮಕ್ಕೆ ವಿವಿಧ ಇಲಾಖೆಗಳಿಂದ, ಗಣ್ಯ ವ್ಯಕ್ತಿಗಳಿಂದ ಹಾಗೂ ಮನವಿದಾರರಿಂದ ಮನೆ ಕೋರಿ ಬಂದ ಪತ್ರಗಳ ಸಂಬಂಧ ಸೂಕ್ತ ಕ್ರಮಕ್ಕಾಗಿ ಮುಖ್ಯಕಾರ್ಯನಿರ್ವಾಹಣಾಧಿಕಾರಿಗಳು, ಜಿಲ್ಲಾ ಪಂಚಾಯತ್, ಕೋಲಾರ ಜಿಲ್ಲೆ, ರವರಿಗೆ ಬರೆದ ಕರಡು ಪತ್ರವನ್ನು ಕಡತದಲ್ಲಿರಿಸಿ, ತಮ್ಮ ಪರಿಶೀಲನೆ ಹಾಗೂ ಅನುಮೋದನೆಗೆ ಸಲ್ಲಿಸಿದೆ.</t>
  </si>
  <si>
    <t>SD RGRHCL 154 ANM (R) 2017-18</t>
  </si>
  <si>
    <t xml:space="preserve"> ದಾವಣಗೆರೆ ಜಿಲ್ಲೆಯಿಂದ ಬಂದಿರುವ ದೂರಿನ ಸಂಬಂಧ ಸೂಕ್ತ ಕ್ರಮಕ್ಕಾಗಿ ಮುಖ್ಯ ಕಾರ್ಯನಿರ್ವಾಹಣಾಧಿಕಾರಿಗಳು ತಾಲ್ಲೂಕ್ ಪಂಚಾಯತ್ ಚಾಮರಾಜನಗರ ಜಿಲ್ಲೆ ಇವರಿಗೆ ಬರೆದ ಕರಡು ಪತ್ರವನ್ನು ಅನುಮೋದನೆಗೆ ಸಲ್ಲಿಸಿದೆ.</t>
  </si>
  <si>
    <t>SD RGRHCL 155 ANM (R) 2017-18</t>
  </si>
  <si>
    <t xml:space="preserve"> ಮೈಸೂರು ಜಿಲ್ಲೆಯಿಂದ ಬಂದಿರುವ ದೂರಿನ ಸಂಬಂಧ ಸೂಕ್ತ ಕ್ರಮಕ್ಕಾಗಿ ಮುಖ್ಯ ಕಾರ್ಯನಿರ್ವಾಹಣಾಧಿಕಾರಿಗಳು ತಾಲ್ಲೂಕ್ ಪಂಚಾಯತ್ ಚಾಮರಾಜನಗರ ಜಿಲ್ಲೆ ಇವರಿಗೆ ಬರೆದ ಕರಡು ಪತ್ರವನ್ನು ಅನುಮೋದನೆಗೆ ಸಲ್ಲಿಸಿದೆ.</t>
  </si>
  <si>
    <t>SD RGRHCL 156 ANM (R) 2017-18</t>
  </si>
  <si>
    <t>SD RGRHCL 157 ANM (R) 2017-18</t>
  </si>
  <si>
    <t>SD RGRHCL 158 ANM (R) 2017-18</t>
  </si>
  <si>
    <t>ಕೊಪ್ಪಳ ಜಿಲ್ಲೆಯಿಂದ ಬಂದಿರುವ ದೂರಿನ ಸಂಬಂಧ ಸೂಕ್ತ ಕ್ರಮಕ್ಕಾಗಿ ಮುಖ್ಯ ಕಾರ್ಯನಿರ್ವಾಹಣಾಧಿಕಾರಿಗಳು ತಾಲ್ಲೂಕ್ ಪಂಚಾಯತ್ ಚಾಮರಾಜನಗರ ಜಿಲ್ಲೆ ಇವರಿಗೆ ಬರೆದ ಕರಡು ಪತ್ರವನ್ನು ಅನುಮೋದನೆಗೆ ಸಲ್ಲಿಸಿದೆ.</t>
  </si>
  <si>
    <t>SD RGRHCL 159 ANM (R) 2017-18</t>
  </si>
  <si>
    <t>ಯಾದಗಿರಿÀ ಜಿಲ್ಲೆಯಿಂದ ಬಂದಿರುವ ದೂರಿನ ಸಂಬಂಧ ಸೂಕ್ತ ಕ್ರಮಕ್ಕಾಗಿ ಮುಖ್ಯ ಕಾರ್ಯನಿರ್ವಾಹಣಾಧಿಕಾರಿಗಳು ತಾಲ್ಲೂಕ್ ಪಂಚಾಯತ್ ಚಾಮರಾಜನಗರ ಜಿಲ್ಲೆ ಇವರಿಗೆ ಬರೆದ ಕರಡು ಪತ್ರವನ್ನು ಅನುಮೋದನೆಗೆ ಸಲ್ಲಿಸಿದೆ.</t>
  </si>
  <si>
    <t>SD RGRHCL 160 ANM (R) 2017-18</t>
  </si>
  <si>
    <t>ರಾಯಚೂರುÀ ಜಿಲ್ಲೆಯಿಂದ ಬಂದಿರುವ ದೂರಿನ ಸಂಬಂಧ ಸೂಕ್ತ ಕ್ರಮಕ್ಕಾಗಿ ಮುಖ್ಯ ಕಾರ್ಯನಿರ್ವಾಹಣಾಧಿಕಾರಿಗಳು ತಾಲ್ಲೂಕ್ ಪಂಚಾಯತ್ ಚಾಮರಾಜನಗರ ಜಿಲ್ಲೆ ಇವರಿಗೆ ಬರೆದ ಕರಡು ಪತ್ರವನ್ನು ಅನುಮೋದನೆಗೆ ಸಲ್ಲಿಸಿದೆ.</t>
  </si>
  <si>
    <t>SD RGRHCL 161 ANM (R) 2017-18</t>
  </si>
  <si>
    <t>ಚಿತ್ರದುರ್ಗ ಜಿಲ್ಲೆಯಿಂದ ಬಂದಿರುವ ದೂರಿನ ಸಂಬಂಧ ಸೂಕ್ತ ಕ್ರಮಕ್ಕಾಗಿ ಮುಖ್ಯ ಕಾರ್ಯನಿರ್ವಾಹಣಾಧಿಕಾರಿಗಳು ತಾಲ್ಲೂಕ್ ಪಂಚಾಯತ್ ಚಾಮರಾಜನಗರ ಜಿಲ್ಲೆ ಇವರಿಗೆ ಬರೆದ ಕರಡು ಪತ್ರವನ್ನು ಅನುಮೋದನೆಗೆ ಸಲ್ಲಿಸಿದೆ.</t>
  </si>
  <si>
    <t>SD RGRHCL 162 ANM (R) 2017-18</t>
  </si>
  <si>
    <t>ಬಳ್ಳಾರಿÀ ಜಿಲ್ಲೆಯಿಂದ ಬಂದಿರುವ ದೂರಿನ ಸಂಬಂಧ ಸೂಕ್ತ ಕ್ರಮಕ್ಕಾಗಿ ಮುಖ್ಯ ಕಾರ್ಯನಿರ್ವಾಹಣಾಧಿಕಾರಿಗಳು ತಾಲ್ಲೂಕ್ ಪಂಚಾಯತ್ ಚಾಮರಾಜನಗರ ಜಿಲ್ಲೆ ಇವರಿಗೆ ಬರೆದ ಕರಡು ಪತ್ರವನ್ನು ಅನುಮೋದನೆಗೆ ಸಲ್ಲಿಸಿದೆ.</t>
  </si>
  <si>
    <t>SD RGRHCL 163 ANM (R) 2017-18</t>
  </si>
  <si>
    <t>ದಕ್ಷಿಣ ಕನ್ನಡ ಜಿಲ್ಲೆಯಿಂದ ಬಂದಿರುವ ದೂರಿನ ಸಂಬಂಧ ಸೂಕ್ತ ಕ್ರಮಕ್ಕಾಗಿ ಮುಖ್ಯ ಕಾರ್ಯನಿರ್ವಾಹಣಾಧಿಕಾರಿಗಳು ತಾಲ್ಲೂಕ್ ಪಂಚಾಯತ್ ಚಾಮರಾಜನಗರ ಜಿಲ್ಲೆ ಇವರಿಗೆ ಬರೆದ ಕರಡು ಪತ್ರವನ್ನು ಅನುಮೋದನೆಗೆ ಸಲ್ಲಿಸಿದೆ.</t>
  </si>
  <si>
    <t>SD RGRHCL 164 ANM (R) 2017-18</t>
  </si>
  <si>
    <t>ಮಂಡ್ಯÀ ಜಿಲ್ಲೆಯಿಂದ ಬಂದಿರುವ ದೂರಿನ ಸಂಬಂಧ ಸೂಕ್ತ ಕ್ರಮಕ್ಕಾಗಿ ಮುಖ್ಯ ಕಾರ್ಯನಿರ್ವಾಹಣಾಧಿಕಾರಿಗಳು ತಾಲ್ಲೂಕ್ ಪಂಚಾಯತ್ ಚಾಮರಾಜನಗರ ಜಿಲ್ಲೆ ಇವರಿಗೆ ಬರೆದ ಕರಡು ಪತ್ರವನ್ನು ಅನುಮೋದನೆಗೆ ಸಲ್ಲಿಸಿದೆ.</t>
  </si>
  <si>
    <t>SD RGRHCL 165 ANM (R) 2017-18</t>
  </si>
  <si>
    <t>SD RGRHCL 166 ANM (R) 2017-18</t>
  </si>
  <si>
    <t>ನಿಗಮಕ್ಕೆ ವಿವಿಧ ಇಲಾಖೆಗಳಿಂದ, ಗಣ್ಯ ವ್ಯಕ್ತಿಗಳಿಂದ ಹಾಗೂ ಮನವಿದಾರರಿಂದ ಮನೆ ಕೋರಿ ಬಂದ ಪತ್ರಗಳ ಸಂಬಂಧ ಸೂಕ್ತ ಕ್ರಮಕ್ಕಾಗಿ ಮುಖ್ಯಕಾರ್ಯನಿರ್ವಾಹಣಾಧಿಕಾರಿಗಳು, ಜಿಲ್ಲಾ ಪಂಚಾಯತ್, ರಾಮನಗರ ಜಿಲ್ಲೆ, ರವರಿಗೆ ಬರೆದ ಕರಡು ಪತ್ರವನ್ನು ಕಡತದಲ್ಲಿರಿಸಿ, ತಮ್ಮ ಪರಿಶೀಲನೆ ಹಾಗೂ ಅನುಮೋದನೆಗೆ ಸಲ್ಲಿಸಿದೆ.</t>
  </si>
  <si>
    <t>SD RGRHCL 167 ANM (R) 2017-18</t>
  </si>
  <si>
    <t>SD RGRHCL 168 ANM (R) 2017-18</t>
  </si>
  <si>
    <t>ನಿಗಮಕ್ಕೆ ವಿವಿಧ ಇಲಾಖೆಗಳಿಂದ, ಗಣ್ಯ ವ್ಯಕ್ತಿಗಳಿಂದ ಹಾಗೂ ಮನವಿದಾರರಿಂದ ಮನೆ ಕೋರಿ ಬಂದ ಪತ್ರಗಳ ಸಂಬಂಧ ಸೂಕ್ತ ಕ್ರಮಕ್ಕಾಗಿ ಮುಖ್ಯಕಾರ್ಯನಿರ್ವಾಹಣಾಧಿಕಾರಿಗಳು, ಜಿಲ್ಲಾ ಪಂಚಾಯತ್, ಉತ್ತರ ಕನ್ನಡ ಜಿಲ್ಲೆ, ರವರಿಗೆ ಬರೆದ ಕರಡು ಪತ್ರವನ್ನು ಕಡತದಲ್ಲಿರಿಸಿ, ತಮ್ಮ ಪರಿಶೀಲನೆ ಹಾಗೂ ಅನುಮೋದನೆಗೆ ಸಲ್ಲಿಸಿದೆ.</t>
  </si>
  <si>
    <t>SD RGRHCL 169 ANM (R) 2017-18</t>
  </si>
  <si>
    <t>ನಿಗಮಕ್ಕೆ ವಿವಿಧ ಇಲಾಖೆಗಳಿಂದ, ಗಣ್ಯ ವ್ಯಕ್ತಿಗಳಿಂದ ಹಾಗೂ ಮನವಿದಾರರಿಂದ ಮನೆ ಕೋರಿ ಬಂದ ಪತ್ರಗಳ ಸಂಬಂಧ ಸೂಕ್ತ ಕ್ರಮಕ್ಕಾಗಿ ಮುಖ್ಯಕಾರ್ಯನಿರ್ವಾಹಣಾಧಿಕಾರಿಗಳು, ಜಿಲ್ಲಾ ಪಂಚಾಯತ್, ಹಾಸನ ಜಿಲ್ಲೆ, ರವರಿಗೆ ಬರೆದ ಕರಡು ಪತ್ರವನ್ನು ಕಡತದಲ್ಲಿರಿಸಿ, ತಮ್ಮ ಪರಿಶೀಲನೆ ಹಾಗೂ ಅನುಮೋದನೆಗೆ ಸಲ್ಲಿಸಿದೆ.</t>
  </si>
  <si>
    <t>SD RGRHCL 170 ANM (R) 2017-18</t>
  </si>
  <si>
    <t>ನಿಗಮಕ್ಕೆ ವಿವಿಧ ಇಲಾಖೆಗಳಿಂದ, ಗಣ್ಯ ವ್ಯಕ್ತಿಗಳಿಂದ ಹಾಗೂ ಮನವಿದಾರರಿಂದ ಮನೆ ಕೋರಿ ಬಂದ ಪತ್ರಗಳ ಸಂಬಂಧ ಸೂಕ್ತ ಕ್ರಮಕ್ಕಾಗಿ ಮುಖ್ಯಕಾರ್ಯನಿರ್ವಾಹಣಾಧಿಕಾರಿಗಳು, ಜಿಲ್ಲಾ ಪಂಚಾಯತ್, ಚಿತ್ರದುರ್ಗ ಜಿಲ್ಲೆ, ರವರಿಗೆ ಬರೆದ ಕರಡು ಪತ್ರವನ್ನು ಕಡತದಲ್ಲಿರಿಸಿ, ತಮ್ಮ ಪರಿಶೀಲನೆ ಹಾಗೂ ಅನುಮೋದನೆಗೆ ಸಲ್ಲಿಸಿದೆ.</t>
  </si>
  <si>
    <t>SD RGRHCL 171 ANM (R) 2017-18</t>
  </si>
  <si>
    <t>ಮನೆಗಳ ಛಾಯಾ ಚಿತ್ರವನ್ನು ರದ್ದುಪಡಿಸಲು ಕೋರಿ ಸಲ್ಲಿಸಲಾದ ಪ್ರಸ್ತಾವನೆಗಳಿಗೆ ಕ್ರಮ ವಹಿಸುವ ಬಗ್ಗೆ.</t>
  </si>
  <si>
    <t>SD RGRHCL 172 ANM (R) 2017-18</t>
  </si>
  <si>
    <t>SD RGRHCL 173 ANM (R) 2017-18</t>
  </si>
  <si>
    <t>ವಸತಿ/ನಿವೇಶನ ಕಲ್ಪಿಸುವುದರ ಬಗ್ಗೆ</t>
  </si>
  <si>
    <t>SD RGRHCL 174 ANM (R) 2017-18</t>
  </si>
  <si>
    <t>SD RGRHCL 175 ANM (R) 2017-18</t>
  </si>
  <si>
    <t>SD RGRHCL 176 ANM (R) 2017-18</t>
  </si>
  <si>
    <t>SD RGRHCL 177 ANM (R) 2017-18</t>
  </si>
  <si>
    <t>ನಾಟ್ ಓಕೆಯಾದ ಫಲಾನುಭವಿಯ ಪೋಟೋವನ್ನು ಓಕೆ ಮಾಡಿಸುವಂತೆ ಪ್ರಸ್ತಾವನೆಯ ಸಲ್ಲಿಸಿರುವ ಬಗ್ಗೆ</t>
  </si>
  <si>
    <t>SD RGRHCL 178 ANM (R) 2017-18</t>
  </si>
  <si>
    <t>PI RGRHCL 179 ANM (R) 02 2017-18</t>
  </si>
  <si>
    <t>ಕಾರಣ ಕೇಳಿ ನೋಟೀಸು</t>
  </si>
  <si>
    <t>PI RGRHCL 180 ANM(R) 01 2017-18</t>
  </si>
  <si>
    <r>
      <t xml:space="preserve">ಕೇಂದ್ರ ಸರ್ಕಾರದ ಭುವನ್ ಆಪ್‍ನಲ್ಲಿ ಜಿಪಿಎಸ್ ಮಾಡುವ ಬಗ್ಗೆ </t>
    </r>
    <r>
      <rPr>
        <b/>
        <sz val="12"/>
        <color indexed="8"/>
        <rFont val="Calibri"/>
        <family val="2"/>
      </rPr>
      <t>Divisional Level Updation</t>
    </r>
    <r>
      <rPr>
        <b/>
        <sz val="12"/>
        <color indexed="8"/>
        <rFont val="Nudi 01 e"/>
      </rPr>
      <t>ಸಂಬಂಧ ಶ್ರೀ ನಾರಾಯಣ ಆರ್, ಎಂ.ಐ.ಎಸ್ ತಜ್ಝರು ಇವರ ಪ್ರವಾಸ ಕಾರ್ಯಕ್ರಮ ಕುರಿತು.</t>
    </r>
  </si>
  <si>
    <t>PI RGRHCL 181 ANM(R) 01 2017-18</t>
  </si>
  <si>
    <r>
      <t xml:space="preserve">ಕೇಂದ್ರ ಸರ್ಕಾರದ ಭುವನ್ ಆಪ್‍ನಲ್ಲಿ ಜಿಪಿಎಸ್ ಮಾಡುವ ಬಗ್ಗೆ </t>
    </r>
    <r>
      <rPr>
        <b/>
        <sz val="12"/>
        <color indexed="8"/>
        <rFont val="Calibri"/>
        <family val="2"/>
      </rPr>
      <t>Divisional Level Updation</t>
    </r>
    <r>
      <rPr>
        <b/>
        <sz val="12"/>
        <color indexed="8"/>
        <rFont val="Nudi 01 e"/>
      </rPr>
      <t xml:space="preserve"> ಸಂಬಂಧ ಶ್ರೀಮತಿ ಜಯಲತ ಇವರ ಪ್ರವಾಸ ಕಾರ್ಯಕ್ರಮ ಕುರಿತು</t>
    </r>
  </si>
  <si>
    <t>SD RGRHCL 182 ANM (R) 2017-18</t>
  </si>
  <si>
    <t>ಜಿಯೋ ಡೂಪ್ಲೀಕೇಷನ್ ಹಾಗೂ ಕಣ್ತಪ್ಪಿನಿಂದ/ತಪ್ಪಾಗಿ/ಕಾರಣಾಂತರಗಳಿಂದಾಗಿ ಮನೆಗಳ ಛಾಯಾ ಚಿತ್ರವನ್ನು ರದ್ದುಪಡಿಸಲು  ಕೋರಿ ಸಲ್ಲಿಸಲಾದ ಪ್ರಸ್ತಾವನೆಗಳಿಗೆ ಕ್ರಮ ವಹಿಸುವ ಬಗ್ಗೆ.</t>
  </si>
  <si>
    <t>SD RGRHCL 183 ANM (R) 2017-18</t>
  </si>
  <si>
    <t>2017-18ನೇ ಸಾಲಿನ ಡಾ|| ಬಿ.ಆರ್ ಅಂಬೇಡ್ಕರ್ ನಿವಾಸ್ ಯೋಜನೆಯಡಿ ವಸತಿ ಸೌಕರ್ಯ ಕಲ್ಪಿಸುವ ಬಗ್ಗೆ.</t>
  </si>
  <si>
    <t>27.09.2017</t>
  </si>
  <si>
    <t>SD RGRHCL 184 ANM (R) 2017-18</t>
  </si>
  <si>
    <t>SD RGRHCL 185 ANM (R) 2017-18</t>
  </si>
  <si>
    <r>
      <t xml:space="preserve">ಹೆಸರು ತಿದ್ದುಪಡಿಮಾಡುವ ಬಗ್ಗೆ. </t>
    </r>
    <r>
      <rPr>
        <sz val="12"/>
        <color indexed="63"/>
        <rFont val="Times New Roman"/>
        <family val="1"/>
      </rPr>
      <t>Name Correction</t>
    </r>
  </si>
  <si>
    <t>SD RGRHCL 186 ANM (R) 2017-18</t>
  </si>
  <si>
    <t>SD RGRHCL 187 ANM (R) 2017-18</t>
  </si>
  <si>
    <t>SD RGRHCL 188 ANM (R) 2017-18</t>
  </si>
  <si>
    <t>ನಿಗಮಕ್ಕೆ ವಿವಿಧ ಇಲಾಖೆಗಳಿಂದ, ಗಣ್ಯ ವ್ಯಕ್ತಿಗಳಿಂದ ಹಾಗೂ ಮನವಿದಾರರಿಂದ ಮನೆ ಕೋರಿ ಬಂದ ಪತ್ರಗಳ ಸಂಬಂಧ ಸೂಕ್ತ ಕ್ರಮಕ್ಕಾಗಿ ಕಾರ್ಯನಿರ್ವಾಹಣಾಧಿಕಾರಿಗಳು, ತಾಲ್ಲೂಕು ಪಂಚಾಯತ್,ಕೊಡಗು ಜಿಲ್ಲೆ, ರವರಿಗೆ ಬರೆದ ಕರಡು ಪತ್ರವನ್ನು ಕಡತದಲ್ಲಿರಿಸಿ, ತಮ್ಮ ಪರಿಶೀಲನೆ ಹಾಗೂ ಅನುಮೋದನೆಗೆ ಸಲ್ಲಿಸಿದೆ.</t>
  </si>
  <si>
    <t>SD RGRHCL 189 ANM (R) 2017-18</t>
  </si>
  <si>
    <t>ನಿಗಮಕ್ಕೆ ವಿವಿಧ ಇಲಾಖೆಗಳಿಂದ, ಗಣ್ಯ ವ್ಯಕ್ತಿಗಳಿಂದ ಹಾಗೂ ಮನವಿದಾರರಿಂದ ಮನೆ ಕೋರಿ ಬಂದ ಪತ್ರಗಳ ಸಂಬಂಧ ಸೂಕ್ತ ಕ್ರಮಕ್ಕಾಗಿ ಕಾರ್ಯನಿರ್ವಾಹಣಾಧಿಕಾರಿಗಳು, ತಾಲ್ಲೂಕು ಪಂಚಾಯತ್, ತುಮಕೂರು ಜಿಲ್ಲೆ, ರವರಿಗೆ ಬರೆದ ಕರಡು ಪತ್ರವನ್ನು ಕಡತದಲ್ಲಿರಿಸಿ, ತಮ್ಮ ಪರಿಶೀಲನೆ ಹಾಗೂ ಅನುಮೋದನೆಗೆ ಸಲ್ಲಿಸಿದೆ.</t>
  </si>
  <si>
    <t>SD RGRHCL 190 ANM (R) 2017-18</t>
  </si>
  <si>
    <t>ನಿಗಮಕ್ಕೆ ವಿವಿಧ ಇಲಾಖೆಗಳಿಂದ, ಗಣ್ಯ ವ್ಯಕ್ತಿಗಳಿಂದ ಹಾಗೂ ಮನವಿದಾರರಿಂದ ಮನೆ ಕೋರಿ ಬಂದ ಪತ್ರಗಳ ಸಂಬಂಧ ಸೂಕ್ತ ಕ್ರಮಕ್ಕಾಗಿ ಕಾರ್ಯನಿರ್ವಾಹಣಾಧಿಕಾರಿಗಳು, ತಾಲ್ಲೂಕು ಪಂಚಾಯತ್, ಚಿಕ್ಕಮಗಳೂರು ಜಿಲ್ಲೆ, ರವರಿಗೆ ಬರೆದ ಕರಡು ಪತ್ರವನ್ನು ಕಡತದಲ್ಲಿರಿಸಿ, ತಮ್ಮ ಪರಿಶೀಲನೆ ಹಾಗೂ ಅನುಮೋದನೆಗೆ ಸಲ್ಲಿಸಿದೆ.</t>
  </si>
  <si>
    <t>SD RGRHCL 191 ANM (R) 2017-18</t>
  </si>
  <si>
    <t>SD RGRHCL 192 ANM (R) 2017-18</t>
  </si>
  <si>
    <t>SD RGRHCL 193 ANM (R) 2017-18</t>
  </si>
  <si>
    <t>ನಿಗಮಕ್ಕೆ ವಿವಿಧ ಇಲಾಖೆಗಳಿಂದ, ಗಣ್ಯ ವ್ಯಕ್ತಿಗಳಿಂದ ಹಾಗೂ ಮನವಿದಾರರಿಂದ ಮನೆ ಕೋರಿ ಬಂದ ಪತ್ರಗಳ ಸಂಬಂಧ ಸೂಕ್ತ ಕ್ರಮಕ್ಕಾಗಿ ಕಾರ್ಯನಿರ್ವಾಹಣಾಧಿಕಾರಿಗಳು, ತಾಲ್ಲೂಕು ಪಂಚಾಯತ್, ಕೋಲಾರ ಜಿಲ್ಲೆ, ರವರಿಗೆ ಬರೆದ ಕರಡು ಪತ್ರವನ್ನು ಕಡತದಲ್ಲಿರಿಸಿ, ತಮ್ಮ ಪರಿಶೀಲನೆ ಹಾಗೂ ಅನುಮೋದನೆಗೆ ಸಲ್ಲಿಸಿದೆ.</t>
  </si>
  <si>
    <t>SD RGRHCL 194 ANM (R) 2017-18</t>
  </si>
  <si>
    <t>SD RGRHCL 195 ANM (R) 2017-18</t>
  </si>
  <si>
    <t>ಚಿಕ್ಕಬಳ್ಲಾಪುರÀ ಜಿಲ್ಲೆಯಿಂದ ಬಂದಿರುವ ದೂರುಗಳ ಸಂಬಂಧ ಸೂಕ್ತ ಕ್ರಮಕ್ಕಾಗಿ ಮುಖ್ಯ ಕಾರ್ಯನಿರ್ವಾಹಣಾಧಿಕಾರಿಗಳು ಜಿಲ್ಲಾ ಪಂಚಾಯತ್ ಚಿಕ್ಕಬಳ್ಳಾಪುರ ಜಿಲ್ಲೆ ಇವರಿಗೆ ಬರೆದ ಕರಡು ಪತ್ರವನ್ನು ಅನುಮೋದನೆಗೆ ಸಲ್ಲಿಸಿದೆ.</t>
  </si>
  <si>
    <t>SD RGRHCL 196 ANM (R) 2017-18</t>
  </si>
  <si>
    <t>ಯಾದಗಿರಿ ಜಿಲ್ಲೆಯಿಂದ ಬಂದಿರುವ ದೂರುಗಳ ಸಂಬಂಧ ಸೂಕ್ತ ಕ್ರಮಕ್ಕಾಗಿ ಮುಖ್ಯ ಕಾರ್ಯನಿರ್ವಾಹಣಾಧಿಕಾರಿಗಳು ಜಿಲ್ಲಾ ಪಂಚಾಯತ್ ಚಿಕ್ಕಬಳ್ಳಾಪುರ ಜಿಲ್ಲೆ ಇವರಿಗೆ ಬರೆದ ಕರಡು ಪತ್ರವನ್ನು ಅನುಮೋದನೆಗೆ ಸಲ್ಲಿಸಿದೆ.</t>
  </si>
  <si>
    <t>SD RGRHCL 197 ANM (R) 2017-18</t>
  </si>
  <si>
    <t>SD RGRHCL 198 ANM (R) 2017-18</t>
  </si>
  <si>
    <t>SD RGRHCL 199 ANM (R) 2017-18</t>
  </si>
  <si>
    <t>ನಿಗಮಕ್ಕೆ ವಿವಿಧ ಇಲಾಖೆಗಳಿಂದ, ಗಣ್ಯ ವ್ಯಕ್ತಿಗಳಿಂದ ಹಾಗೂ ಮನವಿದಾರರಿಂದ ಮನೆ ಕೋರಿ ಬಂದ ಪತ್ರಗಳ ಸಂಬಂಧ ಸೂಕ್ತ ಕ್ರಮಕ್ಕಾಗಿ ಮುಖ್ಯಕಾರ್ಯನಿರ್ವಾಹಣಾಧಿಕಾರಿಗಳು, ಜಿಲ್ಲಾ ಪಂಚಾಯತ್, ಬೆಂಗಳೂರು ಜಿಲ್ಲೆ, ರವರಿಗೆ ಬರೆದ ಕರಡು ಪತ್ರವನ್ನು ಕಡತದಲ್ಲಿರಿಸಿ, ತಮ್ಮ ಪರಿಶೀಲನೆ ಹಾಗೂ ಅನುಮೋದನೆಗೆ ಸಲ್ಲಿಸಿದೆ.</t>
  </si>
  <si>
    <t>SD RGRHCL 200 ANM (R) 2017-18</t>
  </si>
  <si>
    <t>ನಿಗಮಕ್ಕೆ ವಿವಿಧ ಇಲಾಖೆಗಳಿಂದ, ಗಣ್ಯ ವ್ಯಕ್ತಿಗಳಿಂದ ಹಾಗೂ ಮನವಿದಾರರಿಂದ ಮನೆ ಕೋರಿ ಬಂದ ಪತ್ರಗಳ ಸಂಬಂಧ ಸೂಕ್ತ ಕ್ರಮಕ್ಕಾಗಿ ಕಾರ್ಯನಿರ್ವಾಹಣಾಧಿಕಾರಿಗಳು, ತಾಲ್ಲೂಕು ಪಂಚಾಯತ್, ಯಾದಗಿರಿ ಜಿಲ್ಲೆ, ರವರಿಗೆ ಬರೆದ ಕರಡು ಪತ್ರವನ್ನು ಕಡತದಲ್ಲಿರಿಸಿ, ತಮ್ಮ ಪರಿಶೀಲನೆ ಹಾಗೂ ಅನುಮೋದನೆಗೆ ಸಲ್ಲಿಸಿದೆ.</t>
  </si>
  <si>
    <t>SD RGRHCL 201 ANM (R) 2017-18</t>
  </si>
  <si>
    <t>ಹಾಸನ ಜಿಲ್ಲೆಯಿಂದ ಬಂದಿರುವ ದೂರುಗಳ ಸಂಬಂಧ ಸೂಕ್ತ ಕ್ರಮಕ್ಕಾಗಿ ಕಾರ್ಯನಿರ್ವಾಹಣಾಧಿಕಾರಿಗಳು ತಾಲ್ಲೂಕು ಪಂಚಾಯತ್, ಹೊಳೆನರಸೀಪುರ ತಾಲ್ಲೂಕು, ಹಾಸನ ಜಿಲ್ಲೆ ಇವರಿಗೆ ಬರೆದ ಕರಡು ಪತ್ರವನ್ನು ಅನುಮೋದನೆಗೆ ಸಲ್ಲಿಸಿದೆ.</t>
  </si>
  <si>
    <t>SD RGRHCL 202 ANM (R) 2017-18</t>
  </si>
  <si>
    <t>ಕಲಬುರಗಿ ಜಿಲ್ಲೆಯಿಂದ ಬಂದಿರುವ ದೂರುಗಳ ಸಂಬಂಧ ಸೂಕ್ತ ಕ್ರಮಕ್ಕಾಗಿ ಕಾರ್ಯನಿರ್ವಾಹಣಾಧಿಕಾರಿಗಳು ತಾಲ್ಲೂಕು ಪಂಚಾಯತ್, ಚಿಂಚೋಳಿ ತಾಲ್ಲೂಕು, ಕಲಬುರಗಿÀ ಜಿಲ್ಲೆ ಇವರಿಗೆ ಬರೆದ ಕರಡು ಪತ್ರವನ್ನು ಅನುಮೋದನೆಗೆ ಸಲ್ಲಿಸಿದೆ.</t>
  </si>
  <si>
    <t>SD RGRHCL 203 ANM (R) 2017-18</t>
  </si>
  <si>
    <t>ಉತ್ತರ ಕನ್ನಡ ಜಿಲ್ಲೆಯಿಂದ ಬಂದಿರುವ ದೂರುಗಳ ಸಂಬಂಧ ಸೂಕ್ತ ಕ್ರಮಕ್ಕಾಗಿ ಕಾರ್ಯನಿರ್ವಾಹಣಾಧಿಕಾರಿಗಳು ತಾಲ್ಲೂಕು ಪಂಚಾಯತ್, ಭಂಟ್ಕಳ ತಾಲ್ಲೂಕು, ಉತ್ತರ ಕನ್ನಡ ಜಿಲ್ಲೆ ಇವರಿಗೆ ಬರೆದ ಕರಡು ಪತ್ರವನ್ನು ಅನುಮೋದನೆಗೆ ಸಲ್ಲಿಸಿದೆ.</t>
  </si>
  <si>
    <t>SD RGRHCL 204 ANM (R) 2017-18</t>
  </si>
  <si>
    <t>SD RGRHCL 205 ANM (R) 2017-18</t>
  </si>
  <si>
    <t>SD RGRHCL 206 ANM (R) 2017-18</t>
  </si>
  <si>
    <t>SD RGRHCL 207 ANM (R) 2017-18</t>
  </si>
  <si>
    <t>SD RGRHCL 208 ANM (R) 2017-18</t>
  </si>
  <si>
    <t>SD RGRHCL 209 ANM (R) 2017-18</t>
  </si>
  <si>
    <t>ನಿಗಮಕ್ಕೆ ವಿವಿಧ ಇಲಾಖೆಗಳಿಂದ, ಗಣ್ಯ ವ್ಯಕ್ತಿಗಳಿಂದ ಹಾಗೂ ಮನವಿದಾರರಿಂದ ಮನೆ ಕೋರಿ ಬಂದ ಪತ್ರಗಳ ಸಂಬಂಧ ಸೂಕ್ತ ಕ್ರಮಕ್ಕಾಗಿ ಮುಖ್ಯಕಾರ್ಯನಿರ್ವಾಹಣಾಧಿಕಾರಿಗಳು, ಜಿಲ್ಲಾಪಂಚಾಯತ್, ಚಿತ್ರದುರ್ಗ ಜಿಲ್ಲೆ, ರವರಿಗೆ ಬರೆದ ಕರಡು ಪತ್ರವನ್ನು ಕಡತದಲ್ಲಿರಿಸಿ, ತಮ್ಮ ಪರಿಶೀಲನೆ ಹಾಗೂ ಅನುಮೋದನೆಗೆ ಸಲ್ಲಿಸಿದೆ.</t>
  </si>
  <si>
    <t>SD RGRHCL 210 ANM (R) 2017-18</t>
  </si>
  <si>
    <t>1990-19ನೇ ಸಾಲಿನ ಹುಡ್ಲೋ ಜನತಾ ವಸತಿ ಯೋಜನೆಯಡಿ ಆಯ್ಕೆಯಾದ ಫಲಾನುಭವಿಯ ಅಡಮಾನ ನೊಂದಣಿಯನ್ನು ರದ್ದು ಪಡಿಸುವ ಸ್ಪಷ್ಟಿಕರಣ ನೀಡುವ ¨ಗ್ಗೆ ಮುಖ್ಯ ಕಾರ್ಯನಿರ್ವಾಹಣಾಧಿಕಾರಿಗಳು, ಜಿಲ್ಲಾ ಪಂಚಾಯತ್ರ ಬಳ್ಳಾರಿ ಜಿಲ್ಲೆ ರವರಿಗೆ ಬರೆದ ಕರಡು ಪತ್ರವನ್ನು ಕಡತದಲ್ಲಿರಿಸಿ ತಮ್ಮ ಪರಿಶೀಲನೆ ಹಾಗೂ ಅನುಮೋದನೆಗೆ ಸಲ್ಲಿಸಿದೆ.</t>
  </si>
  <si>
    <t>SD RGRHCL 211 ANM (R) 2017-18</t>
  </si>
  <si>
    <t>ಒಂದು ಬಾರಿ ಆಯ್ಕೆಯಾಗಿ ವಸತಿ ಸೌಲಭ್ಯವನ್ನು ಪಡೆದ ಕುಟುಂಬವನ್ನು ಮರು ಆಯ್ಕೆಗೊಳಿಸಬೇಕಾದ ಪ್ರಕರಣಗಳಿಗೆ ಸಂಬಂಧಿಸಿದಂತೆ ಅನುಷ್ಠಾನಾಧಿಕಾರಿಗಳಿಗೆ ಸೂಕ್ತ ಸ್ಪಷ್ಟೀಕರಣ ನೀಡುವ ಕುರಿತು.</t>
  </si>
  <si>
    <t>SD RGRHCL 212 ANM (R) 2017-19</t>
  </si>
  <si>
    <t>ರಾಯಚೂರುÀ ಜಿಲ್ಲೆಯಿಂದ ಬಂದಿರುವ ದೂರುಗಳ ಸಂಬಂಧ ಸೂಕ್ತ ಕ್ರಮಕ್ಕಾಗಿ ಕಾರ್ಯನಿರ್ವಾಹಣಾಧಿಕಾರಿಗಳು ತಾಲ್ಲೂಕು ಪಂಚಾಯತ್, ದೇವದುರ್ಗ ತಾಲ್ಲೂಕು, ರಾಯಚೂರುÀ ಜಿಲ್ಲೆ ಇವರಿಗೆ ಬರೆದ ಕರಡು ಪತ್ರವನ್ನು ಅನುಮೋದನೆಗೆ ಸಲ್ಲಿಸಿದೆ.</t>
  </si>
  <si>
    <t>07.11.2018</t>
  </si>
  <si>
    <t>SD RGRHCL 213 ANM (R) 2017-19</t>
  </si>
  <si>
    <t>SD RGRHCL 214 ANM (R) 2017-19</t>
  </si>
  <si>
    <t>SD RGRHCL 215 ANM (R) 2017-19</t>
  </si>
  <si>
    <t>SD RGRHCL 216 ANM (R) 2017-19</t>
  </si>
  <si>
    <t>SD RGRHCL 217 ANM (R) 2017-19</t>
  </si>
  <si>
    <t>SD RGRHCL 218 ANM (R) 2017-20</t>
  </si>
  <si>
    <t>SD RGRHCL 219 ANM (R) 2017-20</t>
  </si>
  <si>
    <t>ಮiËನೇಶ್ವರ ಬಡಜನತ ಕ್ಷೇಮಾಭಿವೃದ್ಧಿ ಚಾರಿಟೇಬಲ್ ಸಂಸ್ಥೆಯಿಂದ ಸಿಂಗನೋಡಿ ಗ್ರಾಮವನ್ನು ಗುಡಿಸಲು ಮುಕ್ತವನ್ನಾಗಿ ಮಾಡುವ ಕುರಿತು.</t>
  </si>
  <si>
    <t>SD RGRHCL 220 ANM (R) 2017-20</t>
  </si>
  <si>
    <t>Block &amp; Unblock</t>
  </si>
  <si>
    <t>SD RGRHCL 221 ANM (R) 2017-20</t>
  </si>
  <si>
    <t>ನಿಗಮಕ್ಕೆ ವಿವಿಧ ಇಲಾಖೆಗಳಿಂದ, ಗಣ್ಯ ವ್ಯಕ್ತಿಗಳಿಂದ ಹಾಗೂ ಮನವಿದಾರರಿಂದ ಮನೆ ಕೋರಿ ಬಂದ ಪತ್ರಗಳ ಸಂಬಂಧ ಸೂಕ್ತ ಕ್ರಮಕ್ಕಾಗಿ ್ಯಕಾರ್ಯನಿರ್ವಾಹಣಾಧಿಕಾರಿಗಳು, ತಾಲೂಕು ಪಂಚಾಯತ್, ಬಳ್ಳಾರಿ ಜಿಲ್ಲೆ, ರವರಿಗೆ ಬರೆದ ಕರಡು ಪತ್ರವನ್ನು ಕಡತದಲ್ಲಿರಿಸಿ, ತಮ್ಮ ಪರಿಶೀಲನೆ ಹಾಗೂ ಅನುಮೋದನೆಗೆ ಸಲ್ಲಿಸಿದೆ.</t>
  </si>
  <si>
    <t>SD RGRHCL 222 ANM (R) 2017-20</t>
  </si>
  <si>
    <t>SD RGRHCL 223 ANM (R) 2017-18</t>
  </si>
  <si>
    <t>SD RGRHCL 224 ANM (R) 2017-18</t>
  </si>
  <si>
    <t>SD RGRHCL 225 ANM (R) 2017-18</t>
  </si>
  <si>
    <t>ಶ್ರೀಮತಿ ಅರುಣಾ ಕೋಂ ಪ್ರಕಾಶ್ ರವರ ಅಡಮಾನ ನೋಂದಣಿಯನ್ನು ರದ್ದು ಪಡಿಸುವ ಕುರಿತು</t>
  </si>
  <si>
    <t>SD RGRHCL 226 ANM (R) 2017-18</t>
  </si>
  <si>
    <t>Photo Delete</t>
  </si>
  <si>
    <t>SD RGRHCL 227 ANM (R) 2017-18</t>
  </si>
  <si>
    <t>SD RGRHCL 228 ANM (R) 2017-18</t>
  </si>
  <si>
    <t>ನಿಗಮಕ್ಕೆ ವಿವಿಧ ಇಲಾಖೆಗಳಿಂದ, ಗಣ್ಯ ವ್ಯಕ್ತಿಗಳಿಂದ ಹಾಗೂ ಮನವಿದಾರರಿಂದ ಮನೆ ಕೋರಿ ಬಂದ ಪತ್ರಗಳ ಸಂಬಂಧ ಸೂಕ್ತ ಕ್ರಮಕ್ಕಾಗಿ ಕಾರ್ಯನಿರ್ವಾಹಣಾಧಿಕಾರಿಗಳು, ಜಿಲ್ಲಾ ಪಂಚಾಯತ್, ರಾಯಚೂರು À ಜಿಲ್ಲೆ, ರವರಿಗೆ ಬರೆದ ಕರಡು ಪತ್ರವನ್ನು ಕಡತದಲ್ಲಿರಿಸಿ, ತಮ್ಮ ಪರಿಶೀಲನೆ ಹಾಗೂ ಅನುಮೋದನೆಗೆ ಸಲ್ಲಿಸಿದೆ.</t>
  </si>
  <si>
    <t>SD RGRHCL 229 ANM (R) 2017-18</t>
  </si>
  <si>
    <t>SD RGRHCL 230 ANM (R) 2017-18</t>
  </si>
  <si>
    <t>ನಿಗಮಕ್ಕೆ ವಿವಿಧ ಇಲಾಖೆಗಳಿಂದ, ಗಣ್ಯ ವ್ಯಕ್ತಿಗಳಿಂದ ಹಾಗೂ ಮನವಿದಾರರಿಂದ ಮನೆ ಕೋರಿ ಬಂದ ಪತ್ರಗಳ ಸಂಬಂಧ ಸೂಕ್ತ ಕ್ರಮಕ್ಕಾಗಿ ಕಾರ್ಯನಿರ್ವಾಹಣಾಧಿಕಾರಿಗಳು, ತಾಲ್ಲೂಕು ಪಂಚಾಯತ್, ಚಿಕ್ಕಬಳ್ಳಾಪುರ ಜಿಲ್ಲೆ, ರವರಿಗೆ ಬರೆದ ಕರಡು ಪತ್ರವನ್ನು ಕಡತದಲ್ಲಿರಿಸಿ, ತಮ್ಮ ಪರಿಶೀಲನೆ ಹಾಗೂ ಅನುಮೋದನೆಗೆ ಸಲ್ಲಿಸಿದೆ.</t>
  </si>
  <si>
    <t>SD RGRHCL 231 ANM (R) 2017-18</t>
  </si>
  <si>
    <t>SD RGRHCL 232 ANM (R) 2017-18</t>
  </si>
  <si>
    <t>SD RGRHCL 233 ANM (R) 2017-18</t>
  </si>
  <si>
    <t>SD RGRHCL 234 ANM (R) 2017-18</t>
  </si>
  <si>
    <t>SD RGRHCL 235 ANM (R) 2017-18</t>
  </si>
  <si>
    <t>SD RGRHCL 236 ANM (R) 2017-18</t>
  </si>
  <si>
    <t>SD RGRHCL 237 ANM (R) 2017-18</t>
  </si>
  <si>
    <t>ಕಲಬುರಗಿ ಜಿಲ್ಲೆಯಿಂದ ಬಂದಿರುವ ದೂರುಗಳ ಸಂಬಂಧ ಸೂಕ್ತ ಕ್ರಮಕ್ಕಾಗಿ ಕಾರ್ಯನಿರ್ವಾಹಣಾಧಿಕಾರಿಗಳು ತಾಲ್ಲೂಕು ಪಂಚಾಯತ್, ದೇವದುರ್ಗ ತಾಲ್ಲೂಕು, ರಾಯಚೂರು ಜಿಲ್ಲೆ ಇವರಿಗೆ ಬರೆದ ಕರಡು ಪತ್ರವನ್ನು ಅನುಮೋದನೆಗೆ ಸಲ್ಲಿಸಿದೆ.</t>
  </si>
  <si>
    <t>SD RGRHCL 238 ANM (R) 2017-18</t>
  </si>
  <si>
    <t>SD RGRHCL 239 ANM (R) 2017-18</t>
  </si>
  <si>
    <t>UID Duplication</t>
  </si>
  <si>
    <t>SD RGRHCL 240 ANM (R) 2017-18</t>
  </si>
  <si>
    <r>
      <t xml:space="preserve">ರಾಯಚೂರು ತಾಲ್ಲೂಕಿನ ವಿವಿಧ ಗ್ರಾಮ ಪಂಚಾಯತಿ ಫಲಾನುಭವಿಗಳು </t>
    </r>
    <r>
      <rPr>
        <sz val="12"/>
        <color indexed="8"/>
        <rFont val="Calibri"/>
        <family val="2"/>
      </rPr>
      <t>UID Duplicate</t>
    </r>
    <r>
      <rPr>
        <sz val="12"/>
        <color indexed="8"/>
        <rFont val="Nudi 01 e"/>
      </rPr>
      <t xml:space="preserve"> ಆಗಿ ಫಂಡ್ ಬ್ಲಾಕ್ ಆಗಿರುವ ಕುರಿತು.</t>
    </r>
  </si>
  <si>
    <t>SD RGRHCL 241 ANM (R) 2017-18</t>
  </si>
  <si>
    <r>
      <t xml:space="preserve">ಬಳ್ಳಾರಿ ತಾಲ್ಲೂಕಿನ ವಿವಿಧ ಗ್ರಾಮ ಪಂಚಾಯತಿ ಫಲಾನುಭವಿಗಳು </t>
    </r>
    <r>
      <rPr>
        <sz val="12"/>
        <color indexed="8"/>
        <rFont val="Calibri"/>
        <family val="2"/>
      </rPr>
      <t>UID Duplicate</t>
    </r>
    <r>
      <rPr>
        <sz val="12"/>
        <color indexed="8"/>
        <rFont val="Nudi 01 e"/>
      </rPr>
      <t xml:space="preserve"> ಆಗಿ ಫಂಡ್ ಬ್ಲಾಕ್ ಆಗಿರುವ ಕುರಿತು.</t>
    </r>
  </si>
  <si>
    <t>SD RGRHCL 242 ANM (R) 2017-18</t>
  </si>
  <si>
    <r>
      <t xml:space="preserve">ಉತ್ತರ ಕನ್ನಡ  ತಾಲ್ಲೂಕಿನ ವಿವಿಧ ಗ್ರಾಮ ಪಂಚಾಯತಿ ಫಲಾನುಭವಿಗಳು </t>
    </r>
    <r>
      <rPr>
        <sz val="12"/>
        <color indexed="8"/>
        <rFont val="Calibri"/>
        <family val="2"/>
      </rPr>
      <t>UID Duplicate</t>
    </r>
    <r>
      <rPr>
        <sz val="12"/>
        <color indexed="8"/>
        <rFont val="Nudi 01 e"/>
      </rPr>
      <t xml:space="preserve"> ಆಗಿ ಫಂಡ್ ಬ್ಲಾಕ್ ಆಗಿರುವ ಕುರಿತು.</t>
    </r>
  </si>
  <si>
    <t>SD RGRHCL 243 ANM (R) 2017-18</t>
  </si>
  <si>
    <r>
      <t xml:space="preserve">ಬೆಳಗಾವಿ ತಾಲ್ಲೂಕಿನ ವಿವಿಧ ಗ್ರಾಮ ಪಂಚಾಯತಿ ಫಲಾನುಭವಿಗಳು </t>
    </r>
    <r>
      <rPr>
        <sz val="12"/>
        <color indexed="8"/>
        <rFont val="Calibri"/>
        <family val="2"/>
      </rPr>
      <t>UID Duplicate</t>
    </r>
    <r>
      <rPr>
        <sz val="12"/>
        <color indexed="8"/>
        <rFont val="Nudi 01 e"/>
      </rPr>
      <t xml:space="preserve"> ಆಗಿ ಫಂಡ್ ಬ್ಲಾಕ್ ಆಗಿರುವ ಕುರಿತು.</t>
    </r>
  </si>
  <si>
    <t>SD RGRHCL 244 ANM (R) 2017-18</t>
  </si>
  <si>
    <r>
      <t xml:space="preserve">ತುಮಕೂರು ತಾಲ್ಲೂಕಿನ ವಿವಿಧ ಗ್ರಾಮ ಪಂಚಾಯತಿ ಫಲಾನುಭವಿಗಳು </t>
    </r>
    <r>
      <rPr>
        <sz val="12"/>
        <color indexed="8"/>
        <rFont val="Calibri"/>
        <family val="2"/>
      </rPr>
      <t>UID Duplicate</t>
    </r>
    <r>
      <rPr>
        <sz val="12"/>
        <color indexed="8"/>
        <rFont val="Nudi 01 e"/>
      </rPr>
      <t xml:space="preserve"> ಆಗಿ ಫಂಡ್ ಬ್ಲಾಕ್ ಆಗಿರುವ ಕುರಿತು.</t>
    </r>
  </si>
  <si>
    <t>SD RGRHCL 245 ANM (R) 2017-18</t>
  </si>
  <si>
    <r>
      <t xml:space="preserve">ಬೆಂಗಳೂರು ಗ್ರಾಮಾಂತರ ತಾಲ್ಲೂಕಿನ ವಿವಿಧ ಗ್ರಾಮ ಪಂಚಾಯತಿ ಫಲಾನುಭವಿಗಳು </t>
    </r>
    <r>
      <rPr>
        <sz val="12"/>
        <color indexed="8"/>
        <rFont val="Calibri"/>
        <family val="2"/>
      </rPr>
      <t>Name Duplicate</t>
    </r>
    <r>
      <rPr>
        <sz val="12"/>
        <color indexed="8"/>
        <rFont val="Nudi 01 e"/>
      </rPr>
      <t xml:space="preserve"> ಆಗಿ ಫಂಡ್ ಬ್ಲಾಕ್ ಆಗಿರುವ ಕುರಿತು.</t>
    </r>
  </si>
  <si>
    <t>SD RGRHCL 246 ANM (R) 2017-18</t>
  </si>
  <si>
    <t>SD RGRHCL 247 ANM (R) 2017-18</t>
  </si>
  <si>
    <t>ಹೆಸರು ಡ್ಯೂಪ್ಲಿಕೇಶನ್, ಪ್ರಗತಿ ಬ್ಲಾಕ್ ಹಾಗೂ ಫಂಡ್ ಬ್ಲಾಕ್ ತೆರೆವುಗೊಳಿಸುವಂತೆ ಸಲ್ಲಿಸಿರುವ  ಪ್ರಸ್ತಾವನೆಗಳನ್ನು ಮುಖ್ಯ ಕಾರ್ಯನಿರ್ವಾಹಣಾಧಿಕಾರಿಗಳ ಮೂಲಕ ಸಲ್ಲಿಸುವ ಬಗ್ಗೆ.</t>
  </si>
  <si>
    <t>SD RGRHCL 248 ANM (R) 2017-18</t>
  </si>
  <si>
    <t>UID Duplication Kalabugi</t>
  </si>
  <si>
    <t>SD RGRHCL 249 ANM (R) 2017-18</t>
  </si>
  <si>
    <t>ನಿಗಮಕ್ಕೆ ವಿವಿಧ ಇಲಾಖೆಗಳಿಂದ, ಗಣ್ಯ ವ್ಯಕ್ತಿಗಳಿಂದ ಹಾಗೂ ಮನವಿದಾರರಿಂದ ಮನೆ ಕೋರಿ ಬಂದ ಪತ್ರಗಳ ಸಂಬಂಧ ಸೂಕ್ತ ಕ್ರಮಕ್ಕಾಗಿ ಕಾರ್ಯನಿರ್ವಾಹಣಾಧಿಕಾರಿಗಳು, ಮೂಡಿಗೆರೆ ತಾಲ್ಲೂಕು ಪಂಚಾಯತ್, ಚಿಕ್ಕಮಗಳೂರು  ಜಿಲ್ಲೆ, ರವರಿಗೆ ಬರೆದ ಕರಡು ಪತ್ರವನ್ನು ಕಡತದಲ್ಲಿರಿಸಿ, ತಮ್ಮ ಪರಿಶೀಲನೆ ಹಾಗೂ ಅನುಮೋದನೆಗೆ ಸಲ್ಲಿಸಿದೆ.</t>
  </si>
  <si>
    <t>SD RGRHCL 250 ANM (R) 2017-18</t>
  </si>
  <si>
    <t>ನಿಗಮಕ್ಕೆ ವಿವಿಧ ಇಲಾಖೆಗಳಿಂದ, ಗಣ್ಯ ವ್ಯಕ್ತಿಗಳಿಂದ ಹಾಗೂ ಮನವಿದಾರರಿಂದ ಮನೆ ಕೋರಿ ಬಂದ ಪತ್ರಗಳ ಸಂಬಂಧ ಸೂಕ್ತ ಕ್ರಮಕ್ಕಾಗಿ ಮುಖ್ಯಕಾರ್ಯನಿರ್ವಾಹಣಾಧಿಕಾರಿಗಳು, ಜಿಲ್ಲಾ ಪಂಚಾಯತ್, ಮೈಸೂರುÀ ಜಿಲ್ಲೆ, ರವರಿಗೆ ಬರೆದ ಕರಡು ಪತ್ರವನ್ನು ಕಡತದಲ್ಲಿರಿಸಿ, ತಮ್ಮ ಪರಿಶೀಲನೆ ಹಾಗೂ ಅನುಮೋದನೆಗೆ ಸಲ್ಲಿಸಿದೆ.</t>
  </si>
  <si>
    <t>SD RGRHCL 251 ANM (R) 2017-18</t>
  </si>
  <si>
    <t>SD RGRHCL 252 ANM (R) 2017-18</t>
  </si>
  <si>
    <t>ಹೆಸರು ಡ್ಯೂಪ್ಲಿಕೇಶನ್, ಪ್ರಗತಿ ಬ್ಲಾಕ್ ಹಾಗೂ ಫಂಡ್ ಬ್ಲಾಕ್ ತೆರೆವುಗೊಳಿಸುವಂತೆ ಸಲ್ಲಿಸಿರುವ  ಪ್ರಸ್ತಾವನೆಗಳನ್ನು ಮುಖ್ಯ ಕಾರ್ಯನಿರ್ವಾಹಣಾಧಿಕಾರಿಗಳ ಮೂಲಕ ಸಲ್ಲಿಸುವ ಬಗ್ಗೆ. ರಾಯಚೂರು</t>
  </si>
  <si>
    <t>SD RGRHCL 253 ANM (R) 2017-19</t>
  </si>
  <si>
    <t>ಹೆಸರು ಡ್ಯೂಪ್ಲಿಕೇಶನ್, ಪ್ರಗತಿ ಬ್ಲಾಕ್ ಹಾಗೂ ಫಂಡ್ ಬ್ಲಾಕ್ ತೆರೆವುಗೊಳಿಸುವಂತೆ ಸಲ್ಲಿಸಿರುವ  ಪ್ರಸ್ತಾವನೆಗಳನ್ನು ಮುಖ್ಯ ಕಾರ್ಯನಿರ್ವಾಹಣಾಧಿಕಾರಿಗಳ ಮೂಲಕ ಸಲ್ಲಿಸುವ ಬಗ್ಗೆ. ಬೆಳಗಾವಿ</t>
  </si>
  <si>
    <t>SD RGRHCL 254 ANM (R) 2017-20</t>
  </si>
  <si>
    <r>
      <t xml:space="preserve">ತುಮಕೂರು, ತಾಲ್ಲೂಕು ಪಂಚಾಯತ್ ಹಿಂದಿರುಗಿಸುತ್ತಿರುವ </t>
    </r>
    <r>
      <rPr>
        <sz val="12"/>
        <color indexed="63"/>
        <rFont val="Times New Roman"/>
        <family val="1"/>
      </rPr>
      <t>Return Letter</t>
    </r>
  </si>
  <si>
    <t>SD RGRHCL 255 ANM (R) 2017-21</t>
  </si>
  <si>
    <r>
      <t xml:space="preserve">ಮೈಸೂರು, ತಾಲ್ಲೂಕು ಪಂಚಾಯತ್ ಹಿಂದಿರುಗಿಸುತ್ತಿರುವ </t>
    </r>
    <r>
      <rPr>
        <sz val="12"/>
        <color indexed="63"/>
        <rFont val="Times New Roman"/>
        <family val="1"/>
      </rPr>
      <t>Return Letter</t>
    </r>
  </si>
  <si>
    <t>SD RGRHCL 256 ANM (R) 2017-21</t>
  </si>
  <si>
    <r>
      <t xml:space="preserve">ಬೆಂಗಳೂರು ನಗರ ತಾಲ್ಲೂಕು ಪಂಚಾಯತ್ ಹಿಂದಿರುಗಿಸುತ್ತಿರುವ </t>
    </r>
    <r>
      <rPr>
        <sz val="12"/>
        <color indexed="63"/>
        <rFont val="Times New Roman"/>
        <family val="1"/>
      </rPr>
      <t>Return Letter</t>
    </r>
  </si>
  <si>
    <t>SD RGRHCL 257 ANM (R) 2017-18</t>
  </si>
  <si>
    <r>
      <t xml:space="preserve">ಗದಗ, ತಾಲ್ಲೂಕು ಪಂಚಾಯತಿ </t>
    </r>
    <r>
      <rPr>
        <sz val="12"/>
        <color indexed="63"/>
        <rFont val="Times New Roman"/>
        <family val="1"/>
      </rPr>
      <t>Return Letter</t>
    </r>
  </si>
  <si>
    <t>SD RGRHCL 258 ANM (R) 2017-18</t>
  </si>
  <si>
    <t>Photo Delete DD cleared</t>
  </si>
  <si>
    <t>SD RGRHCL 259 ANM (R) 2017-18</t>
  </si>
  <si>
    <t>ನಿಗಮಕ್ಕೆ ವಿವಿಧ ಇಲಾಖೆಗಳಿಂದ, ಗಣ್ಯ ವ್ಯಕ್ತಿಗಳಿಂದ ಹಾಗೂ ಮನವಿದಾರರಿಂದ ಮನೆ ಕೋರಿ ಬಂದ ಪತ್ರಗಳ ಸಂಬಂಧ ಸೂಕ್ತ ಕ್ರಮಕ್ಕಾಗಿ ಮುಖ್ಯಕಾರ್ಯನಿರ್ವಾಹಣಾಧಿಕಾರಿಗಳು, ಜಿಲ್ಲಾ  ಪಂಚಾಯತ್, ಕಲಬುರಗಿ ಜಿಲ್ಲೆ, ರವರಿಗೆ ಬರೆದ ಕರಡು ಪತ್ರವನ್ನು ಕಡತದಲ್ಲಿರಿಸಿ, ತಮ್ಮ ಪರಿಶೀಲನೆ ಹಾಗೂ ಅನುಮೋದನೆಗೆ ಸಲ್ಲಿಸಿದೆ.</t>
  </si>
  <si>
    <t>SD RGRHCL 260 ANM (R) 2017-18</t>
  </si>
  <si>
    <r>
      <t xml:space="preserve">ಚಿತ್ರದುರ್ಗ,  ತಾಲ್ಲೂಕು  ಪಂಚಾಯತ್  </t>
    </r>
    <r>
      <rPr>
        <sz val="12"/>
        <color indexed="63"/>
        <rFont val="Times New Roman"/>
        <family val="1"/>
      </rPr>
      <t>Return Letter</t>
    </r>
  </si>
  <si>
    <t>SD RGRHCL 261 ANM (R) 2017-18</t>
  </si>
  <si>
    <r>
      <t xml:space="preserve">ಹಾಸನ, ತಾಲ್ಲೂಕು ಪಂಚಾಯತ್ </t>
    </r>
    <r>
      <rPr>
        <sz val="12"/>
        <color indexed="63"/>
        <rFont val="Times New Roman"/>
        <family val="1"/>
      </rPr>
      <t>Return Letter</t>
    </r>
  </si>
  <si>
    <t>SD RGRHCL 262 ANM (R) 2017-18</t>
  </si>
  <si>
    <r>
      <t xml:space="preserve">ಬೀದರ್, ತಾಲ್ಲೂಕು ಪಂಚಾಯತ್ </t>
    </r>
    <r>
      <rPr>
        <sz val="12"/>
        <color indexed="63"/>
        <rFont val="Times New Roman"/>
        <family val="1"/>
      </rPr>
      <t>Return Letter</t>
    </r>
  </si>
  <si>
    <t>SD RGRHCL 263 ANM (R) 2017-18</t>
  </si>
  <si>
    <r>
      <t xml:space="preserve">ಚಾಮರಾಜನಗರ, ತಾಲ್ಲೂಕು ಪಂಚಾಯತ್ </t>
    </r>
    <r>
      <rPr>
        <sz val="12"/>
        <color indexed="63"/>
        <rFont val="Times New Roman"/>
        <family val="1"/>
      </rPr>
      <t>Return Letter</t>
    </r>
  </si>
  <si>
    <t>SD RGRHCL 265 ANM (R) 2017-21</t>
  </si>
  <si>
    <t>ನಿಗಮಕ್ಕೆ ವಿವಿಧ ಇಲಾಖೆಗಳಿಂದ, ಗಣ್ಯ ವ್ಯಕ್ತಿಗಳಿಂದ ಹಾಗೂ ಮನವಿದಾರರಿಂದ ಮನೆ ಕೋರಿ ಬಂದ ಪತ್ರಗಳ ಸಂಬಂಧ ಸೂಕ್ತ ಕ್ರಮಕ್ಕಾಗಿ ಕಾರ್ಯನಿರ್ವಾಹಣಾಧಿಕಾರಿಗಳು, ತಾಲ್ಲೂಕು ಪಂಚಾಯತ್ ಮಧುಗಿರಿ, ತುಮಕೂರು ಜಿಲ್ಲೆ, ರವರಿಗೆ ಬರೆದ ಕರಡು ಪತ್ರವನ್ನು ಕಡತದಲ್ಲಿರಿಸಿ, ತಮ್ಮ ಪರಿಶೀಲನೆ ಹಾಗೂ ಅನುಮೋದನೆಗೆ ಸಲ್ಲಿಸಿದೆ.</t>
  </si>
  <si>
    <t>SD RGRHCL 266 ANM (R) 2017-21</t>
  </si>
  <si>
    <r>
      <t xml:space="preserve">ಧಾರವಾಡÀ ತಾಲ್ಲೂಕು  ಪಂಚಾಯತ್  </t>
    </r>
    <r>
      <rPr>
        <sz val="12"/>
        <color indexed="63"/>
        <rFont val="Times New Roman"/>
        <family val="1"/>
      </rPr>
      <t>Return Letter</t>
    </r>
  </si>
  <si>
    <t>SD RGRHCL 267 ANM (R) 2017-21</t>
  </si>
  <si>
    <t>ನಿಗಮಕ್ಕೆ ವಿವಿಧ ಇಲಾಖೆಗಳಿಂದ, ಗಣ್ಯ ವ್ಯಕ್ತಿಗಳಿಂದ ಹಾಗೂ ಮನವಿದಾರರಿಂದ ಮನೆ ಕೋರಿ ಬಂದ ಪತ್ರಗಳ ಸಂಬಂಧ ಸೂಕ್ತ ಕ್ರಮಕ್ಕಾಗಿ ಕಾರ್ಯನಿರ್ವಾಹಣಾಧಿಕಾರಿಗಳು, ಚಾಮರಾಜನಗರ ತಾಲ್ಲೂಕು, ಚಾಮರಾಜನಗರ ಜಿಲ್ಲೆ, ರವರಿಗೆ ಬರೆದ ಕರಡು ಪತ್ರವನ್ನು ಕಡತದಲ್ಲಿರಿಸಿ, ತಮ್ಮ ಪರಿಶೀಲನೆ ಹಾಗೂ ಅನುಮೋದನೆಗೆ ಸಲ್ಲಿಸಿದೆ.</t>
  </si>
  <si>
    <t>SD RGRHCL 268 ANM (R) 2017-21</t>
  </si>
  <si>
    <t>ನಿಗಮಕ್ಕೆ ವಿವಿಧ ಇಲಾಖೆಗಳಿಂದ, ಗಣ್ಯ ವ್ಯಕ್ತಿಗಳಿಂದ ಹಾಗೂ ಮನವಿದಾರರಿಂದ ಮನೆ ಕೋರಿ ಬಂದ ಪತ್ರಗಳ ಸಂಬಂಧ ಸೂಕ್ತ ಕ್ರಮಕ್ಕಾಗಿ ಮುಖ್ಯ ಕಾರ್ಯನಿರ್ವಾಹಣಾಧಿಕಾರಿಗಳು,ಜಿಲ್ಲಾ  ಪಂಚಾಯತ್ ರಾಯಚೂರು ಜಿಲ್ಲ್ಲೆ, ರವರಿಗೆ ಬರೆದ ಕರಡು ಪತ್ರವನ್ನು ಕಡತದಲ್ಲಿರಿಸಿ, ತಮ್ಮ ಪರಿಶೀಲನೆ ಹಾಗೂ ಅನುಮೋದನೆಗೆ ಸಲ್ಲಿಸಿದೆ.</t>
  </si>
  <si>
    <t>SD RGRHCL 269 ANM (R) 2017-21</t>
  </si>
  <si>
    <r>
      <t xml:space="preserve">ಹಾವೇರಿ ತಾಲ್ಲೂಕು  ಪಂಚಾಯತ್  </t>
    </r>
    <r>
      <rPr>
        <sz val="12"/>
        <color indexed="63"/>
        <rFont val="Times New Roman"/>
        <family val="1"/>
      </rPr>
      <t>Return Letter</t>
    </r>
  </si>
  <si>
    <t>SD RGRHCL 270 ANM (R) 2017-21</t>
  </si>
  <si>
    <t>ನಿಗಮಕ್ಕೆ ವಿವಿಧ ಇಲಾಖೆಗಳಿಂದ, ಗಣ್ಯ ವ್ಯಕ್ತಿಗಳಿಂದ ಹಾಗೂ ಮನವಿದಾರರಿಂದ ಮನೆ ಕೋರಿ ಬಂದ ಪತ್ರಗಳ ಸಂಬಂಧ ಸೂಕ್ತ ಕ್ರಮಕ್ಕಾಗಿ ಮುಖ್ಯ ಕಾರ್ಯನಿರ್ವಾಹಣಾಧಿಕಾರಿಗಳು,ಜಿಲ್ಲಾ  ಪಂಚಾಯತ್ ದಾವಣಗೆರೆ  ಜಿಲ್ಲ್ಲೆ, ರವರಿಗೆ ಬರೆದ ಕರಡು ಪತ್ರವನ್ನು ಕಡತದಲ್ಲಿರಿಸಿ, ತಮ್ಮ ಪರಿಶೀಲನೆ ಹಾಗೂ ಅನುಮೋದನೆಗೆ ಸಲ್ಲಿಸಿದೆ.</t>
  </si>
  <si>
    <t>SD RGRHCL 271 ANM (R) 2017-21</t>
  </si>
  <si>
    <t>ನಿಗಮಕ್ಕೆ ವಿವಿಧ ಇಲಾಖೆಗಳಿಂದ, ಗಣ್ಯ ವ್ಯಕ್ತಿಗಳಿಂದ ಹಾಗೂ ಮನವಿದಾರರಿಂದ ಮನೆ ಕೋರಿ ಬಂದ ಪತ್ರಗಳ ಸಂಬಂಧ ಸೂಕ್ತ ಕ್ರಮಕ್ಕಾಗಿ ಮುಖ್ಯ ಕಾರ್ಯನಿರ್ವಾಹಣಾಧಿಕಾರಿಗಳು,ಜಿಲ್ಲಾ  ಪಂಚಾಯತ್ ಬೆಳಗಾವಿ ಜಿಲ್ಲ್ಲೆ, ರವರಿಗೆ ಬರೆದ ಕರಡು ಪತ್ರವನ್ನು ಕಡತದಲ್ಲಿರಿಸಿ, ತಮ್ಮ ಪರಿಶೀಲನೆ ಹಾಗೂ ಅನುಮೋದನೆಗೆ ಸಲ್ಲಿಸಿದೆ.</t>
  </si>
  <si>
    <t>SD RGRHCL 272 ANM (R) 2017-21</t>
  </si>
  <si>
    <t>ನಿಗಮಕ್ಕೆ ವಿವಿಧ ಇಲಾಖೆಗಳಿಂದ, ಗಣ್ಯ ವ್ಯಕ್ತಿಗಳಿಂದ ಹಾಗೂ ಮನವಿದಾರರಿಂದ ಮನೆ ಕೋರಿ ಬಂದ ಪತ್ರಗಳ ಸಂಬಂಧ ಸೂಕ್ತ ಕ್ರಮಕ್ಕಾಗಿ ಮುಖ್ಯ ಕಾರ್ಯನಿರ್ವಾಹಣಾಧಿಕಾರಿಗಳು,ಜಿಲ್ಲಾ  ಪಂಚಾಯತ್ ವಿಜಯಪುರ ಜಿಲ್ಲ್ಲೆ, ರವರಿಗೆ ಬರೆದ ಕರಡು ಪತ್ರವನ್ನು ಕಡತದಲ್ಲಿರಿಸಿ, ತಮ್ಮ ಪರಿಶೀಲನೆ ಹಾಗೂ ಅನುಮೋದನೆಗೆ ಸಲ್ಲಿಸಿದೆ.</t>
  </si>
  <si>
    <t>SD RGRHCL 273 ANM (R) 2017-21</t>
  </si>
  <si>
    <t>ನಿಗಮಕ್ಕೆ ವಿವಿಧ ಇಲಾಖೆಗಳಿಂದ, ಗಣ್ಯ ವ್ಯಕ್ತಿಗಳಿಂದ ಹಾಗೂ ಮನವಿದಾರರಿಂದ ಮನೆ ಕೋರಿ ಬಂದ ಪತ್ರಗಳ ಸಂಬಂಧ ಸೂಕ್ತ ಕ್ರಮಕ್ಕಾಗಿ ಕಾರ್ಯನಿರ್ವಾಹಣಾಧಿಕಾರಿಗಳು, ಮುಧೋಳ ತಾಲ್ಲೂಕು, ಬಾಗಲಕೋಟೆ ಜಿಲ್ಲೆ, ರವರಿಗೆ ಬರೆದ ಕರಡು ಪತ್ರವನ್ನು ಕಡತದಲ್ಲಿರಿಸಿ, ತಮ್ಮ ಪರಿಶೀಲನೆ ಹಾಗೂ ಅನುಮೋದನೆಗೆ ಸಲ್ಲಿಸಿದೆ.</t>
  </si>
  <si>
    <t>SD RGRHCL 274 ANM (R) 2017-21</t>
  </si>
  <si>
    <t>ನಿಗಮಕ್ಕೆ ವಿವಿಧ ಇಲಾಖೆಗಳಿಂದ, ಗಣ್ಯ ವ್ಯಕ್ತಿಗಳಿಂದ ಹಾಗೂ ಮನವಿದಾರರಿಂದ ಮನೆ ಕೋರಿ ಬಂದ ಪತ್ರಗಳ ಸಂಬಂಧ ಸೂಕ್ತ ಕ್ರಮಕ್ಕಾಗಿ ಮುಖ್ಯ ಕಾರ್ಯನಿರ್ವಾಹಣಾಧಿಕಾರಿಗಳು, ಉತ್ತರ ಕನ್ನಡ ಜಿಲ್ಲೆ, ರವರಿಗೆ ಬರೆದ ಕರಡು ಪತ್ರವನ್ನು ಕಡತದಲ್ಲಿರಿಸಿ, ತಮ್ಮ ಪರಿಶೀಲನೆ ಹಾಗೂ ಅನುಮೋದನೆಗೆ ಸಲ್ಲಿಸಿದೆ.</t>
  </si>
  <si>
    <t>SD RGRHCL 275 ANM (R) 2017-21</t>
  </si>
  <si>
    <t>ನಿಗಮಕ್ಕೆ ವಿವಿಧ ಇಲಾಖೆಗಳಿಂದ, ಗಣ್ಯ ವ್ಯಕ್ತಿಗಳಿಂದ ಹಾಗೂ ಮನವಿದಾರರಿಂದ ಮನೆ ಕೋರಿ ಬಂದ ಪತ್ರಗಳ ಸಂಬಂಧ ಸೂಕ್ತ ಕ್ರಮಕ್ಕಾಗಿ ಮುಖ್ಯ ಕಾರ್ಯನಿರ್ವಾಹಣಾಧಿಕಾರಿಗಳು,ಜಿಲ್ಲಾ  ಪಂಚಾಯತ್ ಯಾದಗಿರಿ ಜಿಲ್ಲ್ಲೆ, ರವರಿಗೆ ಬರೆದ ಕರಡು ಪತ್ರವನ್ನು ಕಡತದಲ್ಲಿರಿಸಿ, ತಮ್ಮ ಪರಿಶೀಲನೆ ಹಾಗೂ ಅನುಮೋದನೆಗೆ ಸಲ್ಲಿಸಿದೆ.</t>
  </si>
  <si>
    <t>SD RGRHCL 276 ANM (R) 2017-21</t>
  </si>
  <si>
    <t>ನಿಗಮಕ್ಕೆ ವಿವಿಧ ಇಲಾಖೆಗಳಿಂದ, ಗಣ್ಯ ವ್ಯಕ್ತಿಗಳಿಂದ ಹಾಗೂ ಮನವಿದಾರರಿಂದ ಮನೆ ಕೋರಿ ಬಂದ ಪತ್ರಗಳ ಸಂಬಂಧ ಸೂಕ್ತ ಕ್ರಮಕ್ಕಾಗಿ ಮುಖ್ಯ ಕಾರ್ಯನಿರ್ವಾಹಣಾಧಿಕಾರಿಗಳು,ಜಿಲ್ಲಾ  ಪಂಚಾಯತ್ ಕಲಬುರಗಿ ಜಿಲ್ಲ್ಲೆ, ರವರಿಗೆ ಬರೆದ ಕರಡು ಪತ್ರವನ್ನು ಕಡತದಲ್ಲಿರಿಸಿ, ತಮ್ಮ ಪರಿಶೀಲನೆ ಹಾಗೂ ಅನುಮೋದನೆಗೆ ಸಲ್ಲಿಸಿದೆ.</t>
  </si>
  <si>
    <t>SD RGRHCL 277 ANM (R) 2017-21</t>
  </si>
  <si>
    <t>Name duplicate clear Kalaburagi Benf. Code 694489</t>
  </si>
  <si>
    <t>SD RGRHCL 278 ANM (R) 2017-21</t>
  </si>
  <si>
    <t>Name duplicate clear Mysore</t>
  </si>
  <si>
    <t>SD RGRHCL 279 ANM (R) 2017-21</t>
  </si>
  <si>
    <t>SD RGRHCL 280 ANM (R) 2017-21</t>
  </si>
  <si>
    <t>ನಿಗಮಕ್ಕೆ ವಿವಿಧ ಇಲಾಖೆಗಳಿಂದ, ಗಣ್ಯ ವ್ಯಕ್ತಿಗಳಿಂದ ಹಾಗೂ ಮನವಿದಾರರಿಂದ ಮನೆ ಕೋರಿ ಬಂದ ಪತ್ರಗಳ ಸಂಬಂಧ ಸೂಕ್ತ ಕ್ರಮಕ್ಕಾಗಿ ಅಪರ ಆಯುಕ್ತರು, ಜಂಟಿ ಆಯುಕ್ತರು, ಬೃಹತ್ ಬೆಂಗಳೂರು ಮಹಾನಗರ ಪಾಲಿಕೆ  ರವರಿಗೆ ಬರೆದ ಕರಡು ಪತ್ರವನ್ನು ಕಡತದಲ್ಲಿರಿಸಿ, ತಮ್ಮ ಪರಿಶೀಲನೆ ಹಾಗೂ ಅನುಮೋದನೆಗೆ ಸಲ್ಲಿಸಿದೆ.</t>
  </si>
  <si>
    <t>SD RGRHCL 281 ANM (R) 2017-18</t>
  </si>
  <si>
    <t>Benf Reselection Gadag</t>
  </si>
  <si>
    <t>SD RGRHCL 282 ANM (R) 2017-18</t>
  </si>
  <si>
    <t>Taluk Panchayath Compiled File</t>
  </si>
  <si>
    <t>SD RGRHCL 283 ANM (R) 2017-18</t>
  </si>
  <si>
    <t>Name Duplicate Chitradurga</t>
  </si>
  <si>
    <t>09.01.2018</t>
  </si>
  <si>
    <t>SD RGRHCL 284 ANM (R) 2017-18</t>
  </si>
  <si>
    <t>ರಾಯಚೂರಿನ ದೂರು ಅರ್ಜಿಯ ಬಗ್ಗೆ</t>
  </si>
  <si>
    <t>SD RGRHCL 285 ANM (R) 2017-18</t>
  </si>
  <si>
    <t>ಕೊಪ್ಪಳ ಜಿಲ್ಲೆಯಿಂದ ಮನೆ ಕೋರಿರುವ ಕುರಿತು</t>
  </si>
  <si>
    <t>SD RGRHCL 286 ANM (R) 2017-18</t>
  </si>
  <si>
    <t>Filling Paper</t>
  </si>
  <si>
    <t>SD RGRHCL 287 ANM (R) 2017-18</t>
  </si>
  <si>
    <t>ಬಳ್ಳಾರಿ ಜಿಲ್ಲೆಯಿಂದ ಮನೆ ಕೋರಿರುವ ಕುರಿತು</t>
  </si>
  <si>
    <t>SD RGRHCL 288 ANM (R) 2017-18</t>
  </si>
  <si>
    <t>ಮೈಸೂರು ಜಿಲ್ಲೆಯ ದೂರು ಅರ್ಜಿಯ ಬಗ್ಗೆ</t>
  </si>
  <si>
    <t>24.01.2018</t>
  </si>
  <si>
    <t>SD RGRHCL 289 ANM (R) 2017-18</t>
  </si>
  <si>
    <t>Phioto Delete</t>
  </si>
  <si>
    <t>SD RGRHCL 290 ANM (R) 2017-18</t>
  </si>
  <si>
    <t>ನವ ಗ್ರಾಮ ವಸತಿ ಯೋಜನೆಯಡಿ ಅಡಮಾನ ರದ್ದು ಮಾಡುವ ಕುರಿತು.</t>
  </si>
  <si>
    <t>SD RGRHCL 291 ANM (R) 2017-18</t>
  </si>
  <si>
    <t>ಯಾದಗಿರಿ ಜಿಲ್ಲೆಯ ದೂರು ಅರ್ಜಿಯ ಬಗ್ಗೆ</t>
  </si>
  <si>
    <t>SD RGRHCL 292 ANM (R) 2017-18</t>
  </si>
  <si>
    <t>ವಸತಿ ಯೋಜನೆಯಡಿ ಸ್ವೀಕೃತಗೊಂಡ ಮನವಿಗಳ ಸಂಬಂಧ ಅಗತ್ಯ ಕ್ರಮಗಳ ಕುರಿತು.</t>
  </si>
  <si>
    <t>SD RGRHCL 293 ANM (R) 2017-18</t>
  </si>
  <si>
    <t>ಡಾ|| ಬಿ.ಆರ್ ಅಂಬೇಡ್ಕರ್ ನಿವಾಸ್ ಯೋಜನೆಯಡಿಯಲ್ಲಿ ಮನೆ ನಿರ್ಮಾಣ ಮಾಡಿಕೊಳ್ಳುವ ಬಗ್ಗೆ</t>
  </si>
  <si>
    <t>SD RGRHCL 294 ANM (R) 2017-18</t>
  </si>
  <si>
    <t>ಕೊಪ್ಪಳ ಜಿಲ್ಲೆ ಕುಷ್ಟಗಿ ತಾಲ್ಲೂಕು ದೂರು ಅರ್ಜಿಯ ಕುರಿತು</t>
  </si>
  <si>
    <t>SD RGRHCL 295 ANM (R) 2017-18</t>
  </si>
  <si>
    <t>ಶ್ರೀಮತಿ ಜಯಂತಿ ಕೋಂ ಸುರೇಶ್, ಚಿಕ್ಕಮಗಳೂರು ಇವರ RTI UID Duplicate</t>
  </si>
  <si>
    <t>SD RGRHCL 296 ANM (R) 2017-18</t>
  </si>
  <si>
    <t>ಚಿಕ್ಕಬಳ್ಳಾಪುರ ಜಿಲ್ಲೆಯಿಂದ ಬ್ಲಾಕ್ ಮಾಡುವಂತೆ ಕೋರಿರುವ ಕುರಿತು.</t>
  </si>
  <si>
    <t>24.01.20158</t>
  </si>
  <si>
    <t>SD RGRHCL 297 ANM (R) 2017-18</t>
  </si>
  <si>
    <t>ಬೀದರ್ ಜಿಲ್ಲೆಯಿಂದ ಶಾಶಕರು/ ಗಣ್ಯ ವ್ಯಕ್ತಿ/ ಮನವಿದಾರರಿಂದ ಮನೆ ಕೋರಿ ಬಂದಿರುವ ಪ್ರಸ್ತಾವನೆಗಳಿಗೆ ಕ್ರಮ ವಹಿಸುವ ಕುರಿತು.</t>
  </si>
  <si>
    <t>25.01.2018</t>
  </si>
  <si>
    <t>SD RGRHCL 298 ANM (R) 2017-18</t>
  </si>
  <si>
    <t>ವಿಜಯಪುರ ಜಿಲ್ಲೆಯಿಂದ ಶಾಶಕರು/ ಗಣ್ಯ ವ್ಯಕ್ತಿ/ ಮನವಿದಾರರಿಂದ ಮನೆ ಕೋರಿ ಬಂದಿರುವ ಪ್ರಸ್ತಾವನೆಗಳಿಗೆ ಕ್ರಮ ವಹಿಸುವ ಕುರಿತು.</t>
  </si>
  <si>
    <t>SD RGRHCL 299 ANM (R) 2017-18</t>
  </si>
  <si>
    <t>SD RGRHCL 300 ANM (R) 2017-18</t>
  </si>
  <si>
    <t>ವಸತಿ ಯೋಜನೆಯ ಭೌತಿಕ ಪ್ರಗತಿ ಪರಿಶೀಲನೆಗಾಗಿ ಜಿಲ್ಲೆ/ ತಾಲ್ಲೂಕು &amp; ಗ್ರಾಮಪಂಚಾಯತಿಗಳಿಗೆ ಬೇಟಿ ನೀಡುವ ಕುರಿತು.</t>
  </si>
  <si>
    <t>SD RGRHCL 301 ANM (R) 2017-18</t>
  </si>
  <si>
    <t>SD RGRHCL 302 ANM (R) 2017-19</t>
  </si>
  <si>
    <t>ಕಲಬುರಗಿ ಜಿಲ್ಲೆಯ ದೂರು ಅರ್ಜಿಯ ಬಗ್ಗೆ</t>
  </si>
  <si>
    <t>SD RGRHCL 303 ANM (R) 2017-20</t>
  </si>
  <si>
    <t>ದಾವಣಗೆರೆ ಜಿಲ್ಲೆಯ ದೂರು ಅರ್ಜಿಯ ಬಗ್ಗೆ</t>
  </si>
  <si>
    <t>SD RGRHCL 304 ANM (R) 2017-21</t>
  </si>
  <si>
    <t>ಕೋಲಾರ ಜಿಲ್ಲೆಯ ದೂರು ಅರ್ಜಿಯ ಬಗ್ಗೆ</t>
  </si>
  <si>
    <t>SD RGRHCL 305 ANM (R) 2017-22</t>
  </si>
  <si>
    <t>ಗದಗ ಜಿಲ್ಲೆಯಿಂದ ಶಾಶಕರು/ ಗಣ್ಯ ವ್ಯಕ್ತಿ/ ಮನವಿದಾರರಿಂದ ಮನೆ ಕೋರಿ ಬಂದಿರುವ ಪ್ರಸ್ತಾವನೆಗಳಿಗೆ ಕ್ರಮ ವಹಿಸುವ ಕುರಿತು.</t>
  </si>
  <si>
    <t>SD RGRHCL 306 ANM (R) 2017-23</t>
  </si>
  <si>
    <t>ಚಿತ್ರದುರ್ಗ ಜಿಲ್ಲೆಯಿಂದ ಶಾಶಕರು/ ಗಣ್ಯ ವ್ಯಕ್ತಿ/ ಮನವಿದಾರರಿಂದ ಮನೆ ಕೋರಿ ಬಂದಿರುವ ಪ್ರಸ್ತಾವನೆಗಳಿಗೆ ಕ್ರಮ ವಹಿಸುವ ಕುರಿತು.</t>
  </si>
  <si>
    <t>SD RGRHCL 307 ANM (R) 2017-24</t>
  </si>
  <si>
    <t xml:space="preserve">ಹಾಸನ ಜಿಲ್ಲೆಯ ಕಾರಗೋಡು ಗ್ರಾಮ ಪಂಚಾಯತಿಯ ಫಲಾನುಭವಿಗೆ ಎರಡು ಬಾರಿ ಮನೆ ಮಂಜೂರಾಗಿ ಒಂದನ್ನು ರದ್ದುಗೊಳಿಸುವಂತೆ ಕೋರಿರುವ ಕುರಿತು. </t>
  </si>
  <si>
    <t>SD RGRHCL 308 ANM (R) 2017-25</t>
  </si>
  <si>
    <t>SD RGRHCL 309 ANM (R) 2017-26</t>
  </si>
  <si>
    <t>UID Duplicate Haveri Benf. Code 475916</t>
  </si>
  <si>
    <t>SD RGRHCL 310 ANM (R) 2017-27</t>
  </si>
  <si>
    <t>SD RGRHCL 311 ANM (R) 2017-27</t>
  </si>
  <si>
    <t>SD RGRHCL 312 ANM (R) 2017-27</t>
  </si>
  <si>
    <t xml:space="preserve">ಮೈಸೂರು ಜಿಲ್ಲೆಯ ಉದ್ದೂರು ಗ್ರಾಮ ಪಂಚಾಯತಿಯಿಂದ ಎರಡು ಬಾರಿ ಮನೆ ಮಂಜೂರಾಗಿ ಒಂದನ್ನು ರದ್ದುಗೊಳಿಸುವಂತೆ ಕೋರಿರುವ ಕುರಿತು. </t>
  </si>
  <si>
    <t>SD RGRHCL 313 ANM (R) 2017-27</t>
  </si>
  <si>
    <t>ಡಾ|| ಬಿ. ಆರ್ ಅಂಬೇಡ್ಕರ್ ನಿವಾಸ್ ಯೋಜನೆಯಡಿ ಆಯ್ಕೆಯಾಗಿರುವ ಫಲಾನುಭವಿಗಳಿಗೆ ಫಂಡ್ ಬ್ಲಾಕ್ ತೆರೆವುಗೊಳಿಸಿ ಅನುದಾನ ಬಿಡುಗಡೆ ಮಾಡುವಂತೆ ಕೋರಿರುವ ಕುರಿತು</t>
  </si>
  <si>
    <t>SD RGRHCL 314 ANM (R) 2017-27</t>
  </si>
  <si>
    <t>ಹಾವೇರಿ ಜಿಲ್ಲೆಯ ಇಂಗಳಗೊಂದಿ ಗ್ರಾಮ ಪಂಚಾಯತಿಯ ಫಲಾನುಭವಿಗೆ ಎರಡು ಬಾರಿ ಮನೆ ಮಂಜೂರಾಗಿ ಒಂದನ್ನು ರದ್ದುಗೊಳಿಸುವಂತೆ ಕೋರಿರುವ ಕುರಿತು</t>
  </si>
  <si>
    <t>SD RGRHCL 315 ANM (R) 2017-18</t>
  </si>
  <si>
    <t>ಹಾನನ ಜಿಲ್ಲೆಯ 2011-12ನೇ ಸಾಲಿನ ಅಂಬೇಡ್ಕರ್ ನಿವಾಸ್ ಯೋಜನೆಯಡಿ ಫಲಾನುಭವಿಗಳಿಗೆ ಅನುದಾನ ಬಿಡುಗಡೆ ಮಾಡುವಂತೆ ಕೋರಿರುವ ಕುರಿತು. Reconcile</t>
  </si>
  <si>
    <t>SD RGRHCL 316 ANM (R) 2017-18</t>
  </si>
  <si>
    <t>SD RGRHCL 317 ANM (R) 2017-18</t>
  </si>
  <si>
    <t>ಡಾ|| ಬಿ.ಆರ್ ಅಂಬೇಡ್ಕರ್ ನಿವಾಸ್ ಯೋಜನೆಯಡಿಯಲ್ಲಿ ಅಕ್ರಮವೆಸಗಿರುವ ಬಗ್ಗೆ ಸ್ಥಳ ಪರಿಶೀಲನೆ ಮಾಡಿ ವರದಿ ನೀಡುವ ಬಗ್ಗೆ</t>
  </si>
  <si>
    <t>SD RGRHCL 318 ANM (R) 2017-18</t>
  </si>
  <si>
    <t>SD RGRHCL 319 ANM (R) 2017-18</t>
  </si>
  <si>
    <t>ರಾಯಚೂರು ಜಿಲ್ಲೆಯಿಂದ ಶಾಶಕರು/ ಗಣ್ಯ ವ್ಯಕ್ತಿ/ ಮನವಿದಾರರಿಂದ ಮನೆ ಕೋರಿ ಬಂದಿರುವ ಪ್ರಸ್ತಾವನೆಗಳಿಗೆ ಕ್ರಮ ವಹಿಸುವ ಕುರಿತು.</t>
  </si>
  <si>
    <t>SD RGRHCL 320 ANM (R) 2017-18</t>
  </si>
  <si>
    <t xml:space="preserve">ಶ್ರೀ ಭೀವನಾಯ್ಕ ಬಿನ್ ಧಾವರ್ಯನಾಯ್ಕ ಫ.ಕೋ 166052ನ್ನು ರದ್ದುಪಡಿಸುವಂತೆ ಕೋರಿರುವ ಕುರಿತು. </t>
  </si>
  <si>
    <t>SD RGRHCL 321 ANM (R) 2017-18</t>
  </si>
  <si>
    <t>SD RGRHCL 322 ANM (R) 2017-18</t>
  </si>
  <si>
    <t>Letter to Govt for LALC</t>
  </si>
  <si>
    <t>25.02.2018</t>
  </si>
  <si>
    <t>SD RGRHCL 323 ANM (R) 2017-18</t>
  </si>
  <si>
    <t>ವಿವಿಧ ವಸತಿ ಯೋಜನೆಯಡಿ UID Duplication ಆಗಿರುವ ಮನೆಗಳನ್ನು ಸರಿ ಪಡಿಸುವಂತೆ ಕೋರಿರುವ ಕುರಿತು.</t>
  </si>
  <si>
    <t>SD RGRHCL 324 ANM (R) 2017-18</t>
  </si>
  <si>
    <r>
      <t>ಆಶ್ರಯ  ಯೋಜನೆಯಡಿ ನಿವೇಶನ/ ವಸತಿ ಕಲ್ಲಿಸಿಕೊಡುವಂತೆ</t>
    </r>
    <r>
      <rPr>
        <sz val="12"/>
        <color indexed="8"/>
        <rFont val="Nudi 01 e"/>
      </rPr>
      <t>.</t>
    </r>
    <r>
      <rPr>
        <sz val="12"/>
        <color indexed="8"/>
        <rFont val="Tunga"/>
        <family val="2"/>
      </rPr>
      <t xml:space="preserve">ಶ್ರೀಮತಿ ಆರ್. ಇಂದಿರಾ ರಾಜ್ ಗೋಪಾಲ್, ಯಳಂದೂರು, ಚಾಮರಾಜನಗರ ಜಿಲ್ಲೆ ಇವರ ಮನವಿಯನ್ನು ಪರಿಗಣಿಸುವ ಬಗ್ಗೆ. </t>
    </r>
  </si>
  <si>
    <t>SD RGRHCL 325 ANM (R) 2017-18</t>
  </si>
  <si>
    <r>
      <t>ಬೀದರ್</t>
    </r>
    <r>
      <rPr>
        <sz val="12"/>
        <color indexed="8"/>
        <rFont val="Nudi Akshar-02"/>
      </rPr>
      <t xml:space="preserve"> </t>
    </r>
    <r>
      <rPr>
        <sz val="12"/>
        <color indexed="8"/>
        <rFont val="Tunga"/>
        <family val="2"/>
      </rPr>
      <t>ಜಿಲ್ಲೆಯ</t>
    </r>
    <r>
      <rPr>
        <sz val="12"/>
        <color indexed="8"/>
        <rFont val="Nudi Akshar-02"/>
      </rPr>
      <t xml:space="preserve">  </t>
    </r>
    <r>
      <rPr>
        <sz val="12"/>
        <color indexed="8"/>
        <rFont val="Tunga"/>
        <family val="2"/>
      </rPr>
      <t>ಶಾಸಕರು</t>
    </r>
    <r>
      <rPr>
        <sz val="12"/>
        <color indexed="8"/>
        <rFont val="Nudi Akshar-02"/>
      </rPr>
      <t>/</t>
    </r>
    <r>
      <rPr>
        <sz val="12"/>
        <color indexed="8"/>
        <rFont val="Tunga"/>
        <family val="2"/>
      </rPr>
      <t>ಗಣ್ಯ</t>
    </r>
    <r>
      <rPr>
        <sz val="12"/>
        <color indexed="8"/>
        <rFont val="Nudi Akshar-02"/>
      </rPr>
      <t xml:space="preserve"> </t>
    </r>
    <r>
      <rPr>
        <sz val="12"/>
        <color indexed="8"/>
        <rFont val="Tunga"/>
        <family val="2"/>
      </rPr>
      <t>ವ್ಯಕ್ತಿ</t>
    </r>
    <r>
      <rPr>
        <sz val="12"/>
        <color indexed="8"/>
        <rFont val="Nudi Akshar-02"/>
      </rPr>
      <t>/</t>
    </r>
    <r>
      <rPr>
        <sz val="12"/>
        <color indexed="8"/>
        <rFont val="Tunga"/>
        <family val="2"/>
      </rPr>
      <t>ಮನವಿದಾರರಿಂದ</t>
    </r>
    <r>
      <rPr>
        <sz val="12"/>
        <color indexed="8"/>
        <rFont val="Nudi Akshar-02"/>
      </rPr>
      <t xml:space="preserve"> </t>
    </r>
    <r>
      <rPr>
        <sz val="12"/>
        <color indexed="8"/>
        <rFont val="Tunga"/>
        <family val="2"/>
      </rPr>
      <t>ಮನೆ</t>
    </r>
    <r>
      <rPr>
        <sz val="12"/>
        <color indexed="8"/>
        <rFont val="Nudi Akshar-02"/>
      </rPr>
      <t xml:space="preserve"> </t>
    </r>
    <r>
      <rPr>
        <sz val="12"/>
        <color indexed="8"/>
        <rFont val="Tunga"/>
        <family val="2"/>
      </rPr>
      <t>ಕೋರಿ</t>
    </r>
    <r>
      <rPr>
        <sz val="12"/>
        <color indexed="8"/>
        <rFont val="Nudi Akshar-02"/>
      </rPr>
      <t xml:space="preserve"> </t>
    </r>
    <r>
      <rPr>
        <sz val="12"/>
        <color indexed="8"/>
        <rFont val="Tunga"/>
        <family val="2"/>
      </rPr>
      <t>ಬಂದಿರುವ</t>
    </r>
    <r>
      <rPr>
        <sz val="12"/>
        <color indexed="8"/>
        <rFont val="Nudi Akshar-02"/>
      </rPr>
      <t xml:space="preserve"> </t>
    </r>
    <r>
      <rPr>
        <sz val="12"/>
        <color indexed="8"/>
        <rFont val="Tunga"/>
        <family val="2"/>
      </rPr>
      <t>ಪ್ರಸ್ತಾವನೆಗಳಿಗೆ</t>
    </r>
    <r>
      <rPr>
        <sz val="12"/>
        <color indexed="8"/>
        <rFont val="Nudi Akshar-02"/>
      </rPr>
      <t xml:space="preserve"> </t>
    </r>
    <r>
      <rPr>
        <sz val="12"/>
        <color indexed="8"/>
        <rFont val="Tunga"/>
        <family val="2"/>
      </rPr>
      <t>ಕ್ರಮ</t>
    </r>
    <r>
      <rPr>
        <sz val="12"/>
        <color indexed="8"/>
        <rFont val="Nudi Akshar-02"/>
      </rPr>
      <t xml:space="preserve"> </t>
    </r>
    <r>
      <rPr>
        <sz val="12"/>
        <color indexed="8"/>
        <rFont val="Tunga"/>
        <family val="2"/>
      </rPr>
      <t>ವಹಿಸುವ</t>
    </r>
    <r>
      <rPr>
        <sz val="12"/>
        <color indexed="8"/>
        <rFont val="Nudi Akshar-02"/>
      </rPr>
      <t xml:space="preserve"> </t>
    </r>
    <r>
      <rPr>
        <sz val="12"/>
        <color indexed="8"/>
        <rFont val="Tunga"/>
        <family val="2"/>
      </rPr>
      <t>ಬಗ್ಗೆ</t>
    </r>
    <r>
      <rPr>
        <sz val="12"/>
        <color indexed="8"/>
        <rFont val="Nudi Akshar-02"/>
      </rPr>
      <t>.</t>
    </r>
  </si>
  <si>
    <t>SD RGRHCL 326 ANM (R) 2017-18</t>
  </si>
  <si>
    <r>
      <rPr>
        <sz val="12"/>
        <color indexed="8"/>
        <rFont val="Nudi Akshar-02"/>
      </rPr>
      <t xml:space="preserve">ಮೈಸೂರು </t>
    </r>
    <r>
      <rPr>
        <sz val="12"/>
        <color indexed="8"/>
        <rFont val="Tunga"/>
        <family val="2"/>
      </rPr>
      <t>ಜಿಲ್ಲೆಯ</t>
    </r>
    <r>
      <rPr>
        <sz val="12"/>
        <color indexed="8"/>
        <rFont val="Nudi Akshar-02"/>
      </rPr>
      <t xml:space="preserve">  </t>
    </r>
    <r>
      <rPr>
        <sz val="12"/>
        <color indexed="8"/>
        <rFont val="Tunga"/>
        <family val="2"/>
      </rPr>
      <t>ಶಾಸಕರು</t>
    </r>
    <r>
      <rPr>
        <sz val="12"/>
        <color indexed="8"/>
        <rFont val="Nudi Akshar-02"/>
      </rPr>
      <t>/</t>
    </r>
    <r>
      <rPr>
        <sz val="12"/>
        <color indexed="8"/>
        <rFont val="Tunga"/>
        <family val="2"/>
      </rPr>
      <t>ಗಣ್ಯ</t>
    </r>
    <r>
      <rPr>
        <sz val="12"/>
        <color indexed="8"/>
        <rFont val="Nudi Akshar-02"/>
      </rPr>
      <t xml:space="preserve"> </t>
    </r>
    <r>
      <rPr>
        <sz val="12"/>
        <color indexed="8"/>
        <rFont val="Tunga"/>
        <family val="2"/>
      </rPr>
      <t>ವ್ಯಕ್ತಿ</t>
    </r>
    <r>
      <rPr>
        <sz val="12"/>
        <color indexed="8"/>
        <rFont val="Nudi Akshar-02"/>
      </rPr>
      <t>/</t>
    </r>
    <r>
      <rPr>
        <sz val="12"/>
        <color indexed="8"/>
        <rFont val="Tunga"/>
        <family val="2"/>
      </rPr>
      <t>ಮನವಿದಾರರಿಂದ</t>
    </r>
    <r>
      <rPr>
        <sz val="12"/>
        <color indexed="8"/>
        <rFont val="Nudi Akshar-02"/>
      </rPr>
      <t xml:space="preserve"> </t>
    </r>
    <r>
      <rPr>
        <sz val="12"/>
        <color indexed="8"/>
        <rFont val="Tunga"/>
        <family val="2"/>
      </rPr>
      <t>ಮನೆ</t>
    </r>
    <r>
      <rPr>
        <sz val="12"/>
        <color indexed="8"/>
        <rFont val="Nudi Akshar-02"/>
      </rPr>
      <t xml:space="preserve"> </t>
    </r>
    <r>
      <rPr>
        <sz val="12"/>
        <color indexed="8"/>
        <rFont val="Tunga"/>
        <family val="2"/>
      </rPr>
      <t>ಕೋರಿ</t>
    </r>
    <r>
      <rPr>
        <sz val="12"/>
        <color indexed="8"/>
        <rFont val="Nudi Akshar-02"/>
      </rPr>
      <t xml:space="preserve"> </t>
    </r>
    <r>
      <rPr>
        <sz val="12"/>
        <color indexed="8"/>
        <rFont val="Tunga"/>
        <family val="2"/>
      </rPr>
      <t>ಬಂದಿರುವ</t>
    </r>
    <r>
      <rPr>
        <sz val="12"/>
        <color indexed="8"/>
        <rFont val="Nudi Akshar-02"/>
      </rPr>
      <t xml:space="preserve"> </t>
    </r>
    <r>
      <rPr>
        <sz val="12"/>
        <color indexed="8"/>
        <rFont val="Tunga"/>
        <family val="2"/>
      </rPr>
      <t>ಪ್ರಸ್ತಾವನೆಗಳಿಗೆ</t>
    </r>
    <r>
      <rPr>
        <sz val="12"/>
        <color indexed="8"/>
        <rFont val="Nudi Akshar-02"/>
      </rPr>
      <t xml:space="preserve"> </t>
    </r>
    <r>
      <rPr>
        <sz val="12"/>
        <color indexed="8"/>
        <rFont val="Tunga"/>
        <family val="2"/>
      </rPr>
      <t>ಕ್ರಮ</t>
    </r>
    <r>
      <rPr>
        <sz val="12"/>
        <color indexed="8"/>
        <rFont val="Nudi Akshar-02"/>
      </rPr>
      <t xml:space="preserve"> </t>
    </r>
    <r>
      <rPr>
        <sz val="12"/>
        <color indexed="8"/>
        <rFont val="Tunga"/>
        <family val="2"/>
      </rPr>
      <t>ವಹಿಸುವ</t>
    </r>
    <r>
      <rPr>
        <sz val="12"/>
        <color indexed="8"/>
        <rFont val="Nudi Akshar-02"/>
      </rPr>
      <t xml:space="preserve"> </t>
    </r>
    <r>
      <rPr>
        <sz val="12"/>
        <color indexed="8"/>
        <rFont val="Tunga"/>
        <family val="2"/>
      </rPr>
      <t>ಬಗ್ಗೆ</t>
    </r>
    <r>
      <rPr>
        <sz val="12"/>
        <color indexed="8"/>
        <rFont val="Nudi Akshar-02"/>
      </rPr>
      <t>.</t>
    </r>
  </si>
  <si>
    <t>SD RGRHC 327 ANM(R) 01 2017-18</t>
  </si>
  <si>
    <t>2017-18ನೇ ಸಾಲಿನ ಡಾ|| ಬಿ.ಆರ್ ಅಂಬೇಡ್ಕರ್ ನಿವಾಸ್ ಯೋಜನೆಯಡಿ ವಸತಿ ಸೌಕರ್ಯ ಕಲ್ಪಿಸುವ ಬಗ್ಗೆ. ಚಿತ್ರದುರ್ಗ ಜಿಲ್ಲೆ.</t>
  </si>
  <si>
    <t>02.03.2018</t>
  </si>
  <si>
    <t>SD RGRHCL 328 ANM (R) 2017-18</t>
  </si>
  <si>
    <r>
      <rPr>
        <sz val="12"/>
        <color indexed="8"/>
        <rFont val="Nudi Akshar-02"/>
      </rPr>
      <t xml:space="preserve">ಚಿಕ್ಕಮಗಳೂರು </t>
    </r>
    <r>
      <rPr>
        <sz val="12"/>
        <color indexed="8"/>
        <rFont val="Tunga"/>
        <family val="2"/>
      </rPr>
      <t>ಜಿಲ್ಲೆಯ</t>
    </r>
    <r>
      <rPr>
        <sz val="12"/>
        <color indexed="8"/>
        <rFont val="Nudi Akshar-02"/>
      </rPr>
      <t xml:space="preserve">  </t>
    </r>
    <r>
      <rPr>
        <sz val="12"/>
        <color indexed="8"/>
        <rFont val="Tunga"/>
        <family val="2"/>
      </rPr>
      <t>ಶಾಸಕರು</t>
    </r>
    <r>
      <rPr>
        <sz val="12"/>
        <color indexed="8"/>
        <rFont val="Nudi Akshar-02"/>
      </rPr>
      <t>/</t>
    </r>
    <r>
      <rPr>
        <sz val="12"/>
        <color indexed="8"/>
        <rFont val="Tunga"/>
        <family val="2"/>
      </rPr>
      <t>ಗಣ್ಯ</t>
    </r>
    <r>
      <rPr>
        <sz val="12"/>
        <color indexed="8"/>
        <rFont val="Nudi Akshar-02"/>
      </rPr>
      <t xml:space="preserve"> </t>
    </r>
    <r>
      <rPr>
        <sz val="12"/>
        <color indexed="8"/>
        <rFont val="Tunga"/>
        <family val="2"/>
      </rPr>
      <t>ವ್ಯಕ್ತಿ</t>
    </r>
    <r>
      <rPr>
        <sz val="12"/>
        <color indexed="8"/>
        <rFont val="Nudi Akshar-02"/>
      </rPr>
      <t>/</t>
    </r>
    <r>
      <rPr>
        <sz val="12"/>
        <color indexed="8"/>
        <rFont val="Tunga"/>
        <family val="2"/>
      </rPr>
      <t>ಮನವಿದಾರರಿಂದ</t>
    </r>
    <r>
      <rPr>
        <sz val="12"/>
        <color indexed="8"/>
        <rFont val="Nudi Akshar-02"/>
      </rPr>
      <t xml:space="preserve"> </t>
    </r>
    <r>
      <rPr>
        <sz val="12"/>
        <color indexed="8"/>
        <rFont val="Tunga"/>
        <family val="2"/>
      </rPr>
      <t>ಮನೆ</t>
    </r>
    <r>
      <rPr>
        <sz val="12"/>
        <color indexed="8"/>
        <rFont val="Nudi Akshar-02"/>
      </rPr>
      <t xml:space="preserve"> </t>
    </r>
    <r>
      <rPr>
        <sz val="12"/>
        <color indexed="8"/>
        <rFont val="Tunga"/>
        <family val="2"/>
      </rPr>
      <t>ಕೋರಿ</t>
    </r>
    <r>
      <rPr>
        <sz val="12"/>
        <color indexed="8"/>
        <rFont val="Nudi Akshar-02"/>
      </rPr>
      <t xml:space="preserve"> </t>
    </r>
    <r>
      <rPr>
        <sz val="12"/>
        <color indexed="8"/>
        <rFont val="Tunga"/>
        <family val="2"/>
      </rPr>
      <t>ಬಂದಿರುವ</t>
    </r>
    <r>
      <rPr>
        <sz val="12"/>
        <color indexed="8"/>
        <rFont val="Nudi Akshar-02"/>
      </rPr>
      <t xml:space="preserve"> </t>
    </r>
    <r>
      <rPr>
        <sz val="12"/>
        <color indexed="8"/>
        <rFont val="Tunga"/>
        <family val="2"/>
      </rPr>
      <t>ಪ್ರಸ್ತಾವನೆಗಳಿಗೆ</t>
    </r>
    <r>
      <rPr>
        <sz val="12"/>
        <color indexed="8"/>
        <rFont val="Nudi Akshar-02"/>
      </rPr>
      <t xml:space="preserve"> </t>
    </r>
    <r>
      <rPr>
        <sz val="12"/>
        <color indexed="8"/>
        <rFont val="Tunga"/>
        <family val="2"/>
      </rPr>
      <t>ಕ್ರಮ</t>
    </r>
    <r>
      <rPr>
        <sz val="12"/>
        <color indexed="8"/>
        <rFont val="Nudi Akshar-02"/>
      </rPr>
      <t xml:space="preserve"> </t>
    </r>
    <r>
      <rPr>
        <sz val="12"/>
        <color indexed="8"/>
        <rFont val="Tunga"/>
        <family val="2"/>
      </rPr>
      <t>ವಹಿಸುವ</t>
    </r>
    <r>
      <rPr>
        <sz val="12"/>
        <color indexed="8"/>
        <rFont val="Nudi Akshar-02"/>
      </rPr>
      <t xml:space="preserve"> </t>
    </r>
    <r>
      <rPr>
        <sz val="12"/>
        <color indexed="8"/>
        <rFont val="Tunga"/>
        <family val="2"/>
      </rPr>
      <t>ಬಗ್ಗೆ</t>
    </r>
    <r>
      <rPr>
        <sz val="12"/>
        <color indexed="8"/>
        <rFont val="Nudi Akshar-02"/>
      </rPr>
      <t>.</t>
    </r>
  </si>
  <si>
    <t>SD RGRHCL 329 ANM (R) 2017-18</t>
  </si>
  <si>
    <t>28.02.2018</t>
  </si>
  <si>
    <t>SD RGRHCL 330 ANM (R) 2017-18</t>
  </si>
  <si>
    <t>ದಾವಣಗೆರೆ ಜಿಲ್ಲೆಯ  ಶಾಸಕರು/ಗಣ್ಯ ವ್ಯಕ್ತಿ/ಮನವಿದಾರರಿಂದ ಮನೆ ಕೋರಿ ಬಂದಿರುವ ಪ್ರಸ್ತಾವನೆಗಳಿಗೆ ಕ್ರಮ ವಹಿಸುವ ಬಗ್ಗೆ.</t>
  </si>
  <si>
    <t>SD RGRHCL 331 ANM (R) 2017-18</t>
  </si>
  <si>
    <t>ಬೆಳಗಾವಿ ಜಿಲ್ಲೆಯ  ಶಾಸಕರು/ಗಣ್ಯ ವ್ಯಕ್ತಿ/ಮನವಿದಾರರಿಂದ ಮನೆ ಕೋರಿ ಬಂದಿರುವ ಪ್ರಸ್ತಾವನೆಗಳಿಗೆ ಕ್ರಮ ವಹಿಸುವ ಬಗ್ಗೆ.</t>
  </si>
  <si>
    <t>SD RGRHCL 332 ANM (R) 2017-18</t>
  </si>
  <si>
    <t>ತುಮಕೂರು ಜಿಲ್ಲೆಯ  ಶಾಸಕರು/ಗಣ್ಯ ವ್ಯಕ್ತಿ/ಮನವಿದಾರರಿಂದ ಮನೆ ಕೋರಿ ಬಂದಿರುವ ಪ್ರಸ್ತಾವನೆಗಳಿಗೆ ಕ್ರಮ ವಹಿಸುವ ಬಗ್ಗೆ.</t>
  </si>
  <si>
    <t>01.03.2018</t>
  </si>
  <si>
    <t>SD RGRHCL 333 ANM (R) 2017-18</t>
  </si>
  <si>
    <t>ಯಾದಗಿರಿ ಜಿಲ್ಲೆಯ  ಶಾಸಕರು/ಗಣ್ಯ ವ್ಯಕ್ತಿ/ಮನವಿದಾರರಿಂದ ಮನೆ ಕೋರಿ ಬಂದಿರುವ ಪ್ರಸ್ತಾವನೆಗಳಿಗೆ ಕ್ರಮ ವಹಿಸುವ ಬಗ್ಗೆ.</t>
  </si>
  <si>
    <t>03.03.2018</t>
  </si>
  <si>
    <t>SD RGRHCL 334 ANM (R) 2017-18</t>
  </si>
  <si>
    <t>ಬೆಂಗಳೂರು ಗ್ರಾಮಾಂತರ ಜಿಲ್ಲೆಯ  ಶಾಸಕರು/ಗಣ್ಯ ವ್ಯಕ್ತಿ/ಮನವಿದಾರರಿಂದ ಮನೆ ಕೋರಿ ಬಂದಿರುವ ಪ್ರಸ್ತಾವನೆಗಳಿಗೆ ಕ್ರಮ ವಹಿಸುವ ಬಗ್ಗೆ.</t>
  </si>
  <si>
    <t>SD RGRHCL 335 ANM (R) 2017-18</t>
  </si>
  <si>
    <t>ಹಾಸನ ಜಿಲ್ಲೆಯ  ಶಾಸಕರು/ಗಣ್ಯ ವ್ಯಕ್ತಿ/ಮನವಿದಾರರಿಂದ ಮನೆ ಕೋರಿ ಬಂದಿರುವ ಪ್ರಸ್ತಾವನೆಗಳಿಗೆ ಕ್ರಮ ವಹಿಸುವ ಬಗ್ಗೆ.</t>
  </si>
  <si>
    <t>SD RGRHCL 336 ANM (R) 2017-18</t>
  </si>
  <si>
    <t>SD RGRHCL 337 ANM (R) 2017-18</t>
  </si>
  <si>
    <t>ಮಂಡ್ಯ ಜಿಲ್ಲೆಯ  ಶಾಸಕರು/ಗಣ್ಯ ವ್ಯಕ್ತಿ/ಮನವಿದಾರರಿಂದ ಮನೆ ಕೋರಿ ಬಂದಿರುವ ಪ್ರಸ್ತಾವನೆಗಳಿಗೆ ಕ್ರಮ ವಹಿಸುವ ಬಗ್ಗೆ.</t>
  </si>
  <si>
    <t>SD RGRHCL 338 ANM (R) 2017-18</t>
  </si>
  <si>
    <t>SD RGRHCL 339 ANM (R) 2017-18</t>
  </si>
  <si>
    <r>
      <t>2015-16</t>
    </r>
    <r>
      <rPr>
        <sz val="12"/>
        <color indexed="8"/>
        <rFont val="Tunga"/>
        <family val="2"/>
      </rPr>
      <t>ನೇ</t>
    </r>
    <r>
      <rPr>
        <sz val="12"/>
        <color indexed="8"/>
        <rFont val="Nudi 01 e"/>
      </rPr>
      <t xml:space="preserve"> </t>
    </r>
    <r>
      <rPr>
        <sz val="12"/>
        <color indexed="8"/>
        <rFont val="Tunga"/>
        <family val="2"/>
      </rPr>
      <t>ಸಾಲಿನ</t>
    </r>
    <r>
      <rPr>
        <sz val="12"/>
        <color indexed="8"/>
        <rFont val="Nudi 01 e"/>
      </rPr>
      <t xml:space="preserve"> </t>
    </r>
    <r>
      <rPr>
        <sz val="12"/>
        <color indexed="8"/>
        <rFont val="Tunga"/>
        <family val="2"/>
      </rPr>
      <t>ಡಾ</t>
    </r>
    <r>
      <rPr>
        <sz val="12"/>
        <color indexed="8"/>
        <rFont val="Nudi 01 e"/>
      </rPr>
      <t xml:space="preserve">|| </t>
    </r>
    <r>
      <rPr>
        <sz val="12"/>
        <color indexed="8"/>
        <rFont val="Tunga"/>
        <family val="2"/>
      </rPr>
      <t>ಬಿ</t>
    </r>
    <r>
      <rPr>
        <sz val="12"/>
        <color indexed="8"/>
        <rFont val="Nudi 01 e"/>
      </rPr>
      <t>.</t>
    </r>
    <r>
      <rPr>
        <sz val="12"/>
        <color indexed="8"/>
        <rFont val="Tunga"/>
        <family val="2"/>
      </rPr>
      <t>ಆರ್</t>
    </r>
    <r>
      <rPr>
        <sz val="12"/>
        <color indexed="8"/>
        <rFont val="Nudi 01 e"/>
      </rPr>
      <t xml:space="preserve">. </t>
    </r>
    <r>
      <rPr>
        <sz val="12"/>
        <color indexed="8"/>
        <rFont val="Tunga"/>
        <family val="2"/>
      </rPr>
      <t>ಅಂಬೇಡ್ಕರ್</t>
    </r>
    <r>
      <rPr>
        <sz val="12"/>
        <color indexed="8"/>
        <rFont val="Nudi 01 e"/>
      </rPr>
      <t xml:space="preserve"> </t>
    </r>
    <r>
      <rPr>
        <sz val="12"/>
        <color indexed="8"/>
        <rFont val="Tunga"/>
        <family val="2"/>
      </rPr>
      <t>ನಿವಾಸ</t>
    </r>
    <r>
      <rPr>
        <sz val="12"/>
        <color indexed="8"/>
        <rFont val="Nudi 01 e"/>
      </rPr>
      <t xml:space="preserve"> </t>
    </r>
    <r>
      <rPr>
        <sz val="12"/>
        <color indexed="8"/>
        <rFont val="Tunga"/>
        <family val="2"/>
      </rPr>
      <t>ಯೋಜನೆಯಡಿ</t>
    </r>
    <r>
      <rPr>
        <sz val="12"/>
        <color indexed="8"/>
        <rFont val="Nudi 01 e"/>
      </rPr>
      <t xml:space="preserve"> </t>
    </r>
    <r>
      <rPr>
        <sz val="12"/>
        <color indexed="8"/>
        <rFont val="Tunga"/>
        <family val="2"/>
      </rPr>
      <t xml:space="preserve">ಆಯ್ಕೆಯಾಗಿರುವ ಫಲಾನುಭವಿಗೆ ಅನುದಾನ ಬಿಡುಗಡೆ ಮಾಡುವಂತೆ ಕೋರಿರುವ ಕುರಿತು. </t>
    </r>
  </si>
  <si>
    <t>SD RGRHCL 340 ANM (R) 2017-18</t>
  </si>
  <si>
    <r>
      <t>2017-18</t>
    </r>
    <r>
      <rPr>
        <sz val="12"/>
        <color indexed="8"/>
        <rFont val="Tunga"/>
        <family val="2"/>
      </rPr>
      <t>ನೇ</t>
    </r>
    <r>
      <rPr>
        <sz val="12"/>
        <color indexed="8"/>
        <rFont val="Nudi 01 e"/>
      </rPr>
      <t xml:space="preserve"> </t>
    </r>
    <r>
      <rPr>
        <sz val="12"/>
        <color indexed="8"/>
        <rFont val="Tunga"/>
        <family val="2"/>
      </rPr>
      <t>ಸಾಲಿನ</t>
    </r>
    <r>
      <rPr>
        <sz val="12"/>
        <color indexed="8"/>
        <rFont val="Nudi 01 e"/>
      </rPr>
      <t xml:space="preserve"> </t>
    </r>
    <r>
      <rPr>
        <sz val="12"/>
        <color indexed="8"/>
        <rFont val="Tunga"/>
        <family val="2"/>
      </rPr>
      <t>ಡಾ</t>
    </r>
    <r>
      <rPr>
        <sz val="12"/>
        <color indexed="8"/>
        <rFont val="Nudi 01 e"/>
      </rPr>
      <t xml:space="preserve">|| </t>
    </r>
    <r>
      <rPr>
        <sz val="12"/>
        <color indexed="8"/>
        <rFont val="Tunga"/>
        <family val="2"/>
      </rPr>
      <t>ಬಿ</t>
    </r>
    <r>
      <rPr>
        <sz val="12"/>
        <color indexed="8"/>
        <rFont val="Nudi 01 e"/>
      </rPr>
      <t>.</t>
    </r>
    <r>
      <rPr>
        <sz val="12"/>
        <color indexed="8"/>
        <rFont val="Tunga"/>
        <family val="2"/>
      </rPr>
      <t>ಆರ್</t>
    </r>
    <r>
      <rPr>
        <sz val="12"/>
        <color indexed="8"/>
        <rFont val="Nudi 01 e"/>
      </rPr>
      <t xml:space="preserve"> </t>
    </r>
    <r>
      <rPr>
        <sz val="12"/>
        <color indexed="8"/>
        <rFont val="Tunga"/>
        <family val="2"/>
      </rPr>
      <t>ಅಂಬೇಡ್ಕರ್</t>
    </r>
    <r>
      <rPr>
        <sz val="12"/>
        <color indexed="8"/>
        <rFont val="Nudi 01 e"/>
      </rPr>
      <t xml:space="preserve"> </t>
    </r>
    <r>
      <rPr>
        <sz val="12"/>
        <color indexed="8"/>
        <rFont val="Tunga"/>
        <family val="2"/>
      </rPr>
      <t>ನಿವಾಸ್</t>
    </r>
    <r>
      <rPr>
        <sz val="12"/>
        <color indexed="8"/>
        <rFont val="Nudi 01 e"/>
      </rPr>
      <t xml:space="preserve"> </t>
    </r>
    <r>
      <rPr>
        <sz val="12"/>
        <color indexed="8"/>
        <rFont val="Tunga"/>
        <family val="2"/>
      </rPr>
      <t>ಯೋಜನೆಯಡಿ</t>
    </r>
    <r>
      <rPr>
        <sz val="12"/>
        <color indexed="8"/>
        <rFont val="Nudi 01 e"/>
      </rPr>
      <t xml:space="preserve"> </t>
    </r>
    <r>
      <rPr>
        <sz val="12"/>
        <color indexed="8"/>
        <rFont val="Tunga"/>
        <family val="2"/>
      </rPr>
      <t>ವಸತಿ</t>
    </r>
    <r>
      <rPr>
        <sz val="12"/>
        <color indexed="8"/>
        <rFont val="Nudi 01 e"/>
      </rPr>
      <t xml:space="preserve"> </t>
    </r>
    <r>
      <rPr>
        <sz val="12"/>
        <color indexed="8"/>
        <rFont val="Tunga"/>
        <family val="2"/>
      </rPr>
      <t>ಸೌಕರ್ಯ</t>
    </r>
    <r>
      <rPr>
        <sz val="12"/>
        <color indexed="8"/>
        <rFont val="Nudi 01 e"/>
      </rPr>
      <t xml:space="preserve"> </t>
    </r>
    <r>
      <rPr>
        <sz val="12"/>
        <color indexed="8"/>
        <rFont val="Tunga"/>
        <family val="2"/>
      </rPr>
      <t>ಕಲ್ಪಿಸುವ</t>
    </r>
    <r>
      <rPr>
        <sz val="12"/>
        <color indexed="8"/>
        <rFont val="Nudi 01 e"/>
      </rPr>
      <t xml:space="preserve"> </t>
    </r>
    <r>
      <rPr>
        <sz val="12"/>
        <color indexed="8"/>
        <rFont val="Tunga"/>
        <family val="2"/>
      </rPr>
      <t>ಬಗ್ಗೆ</t>
    </r>
    <r>
      <rPr>
        <sz val="12"/>
        <color indexed="8"/>
        <rFont val="Nudi 01 e"/>
      </rPr>
      <t>.</t>
    </r>
  </si>
  <si>
    <t>SD RGRHCL 341 ANM (R) 2017-18</t>
  </si>
  <si>
    <t xml:space="preserve">ಡಾ|| ಬಿ.ಆರ್ ಅಂಬೇಡ್ಕರ್ ನಿವಾಸ್ ಯೋಜನೆಯಡಿ ಫಲಾನುಭವಿಯ ಬ್ಲಾಕ್ ತೆರೆವುಗೊಳಿಸುವಂತೆ ಕೋರಿರುವ ಕುರಿತು. </t>
  </si>
  <si>
    <t>SD RGRHCL 342 ANM (R) 2017-18</t>
  </si>
  <si>
    <t>ವಿಜಯಪುರ ಜಿಲ್ಲೆಯ  ಶಾಸಕರು/ಗಣ್ಯ ವ್ಯಕ್ತಿ/ಮನವಿದಾರರಿಂದ ಮನೆ ಕೋರಿ ಬಂದಿರುವ ಪ್ರಸ್ತಾವನೆಗಳಿಗೆ ಕ್ರಮ ವಹಿಸುವ ಬಗ್ಗೆ.</t>
  </si>
  <si>
    <t>SD RGRHCL 343 ANM (R) 2017-18</t>
  </si>
  <si>
    <t>ಕರ್ನಾಟಕ ಮಾಹಿತಿ ಆಯೋಗದಲ್ಲಿ ಹೊರಗುತ್ತಿಗೆ ಆಧಾರದಲ್ಲಿ ಕಾರ್ಯನಿರ್ವಾಹಿಸುತ್ತಿರುವ ನೌಕರರುಗಳಿಗೆ  ವಸತಿ ಸೌಕರ್ಯ ಕಲ್ಪಿಸುವಂತೆ ಕೋರಿರುವ ಕುರಿತು</t>
  </si>
  <si>
    <t>SD RGRHCL 344 ANM (R) 2017-18</t>
  </si>
  <si>
    <t>ಕಲಬುರಗಿ ಜಿಲ್ಲೆಯ  ಶಾಸಕರು/ಗಣ್ಯ ವ್ಯಕ್ತಿ/ಮನವಿದಾರರಿಂದ ಮನೆ ಕೋರಿ ಬಂದಿರುವ ಪ್ರಸ್ತಾವನೆಗಳಿಗೆ ಕ್ರಮ ವಹಿಸುವ ಬಗ್ಗೆ.</t>
  </si>
  <si>
    <t>SD RGRHCL 345 ANM (R) 2017-18</t>
  </si>
  <si>
    <t>SD RGRHCL 346 ANM (R) 2017-18</t>
  </si>
  <si>
    <t xml:space="preserve">Pavagada Progress Review  Meeting </t>
  </si>
  <si>
    <t>SD RGRHCL 347 ANM (R) 2017-18</t>
  </si>
  <si>
    <t>SD RGRHCL 348 ANM (R) 2017-18</t>
  </si>
  <si>
    <t>SD RGRHCL 349 ANM (R) 2017-18</t>
  </si>
  <si>
    <t xml:space="preserve">ಯಾದಗಿರಿ ಜಿಲ್ಲೆಯಿಂದ ಡಾ|| ಬಿ.ಆರ್ ಅಂಬೇಡ್ಕರ್ ನಿವಾಸ್ ಯೋಜನೆಯಡಿ ಫಲಾನುಭವಿಯ ಬ್ಲಾಕ್ ತೆರೆವುಗೊಳಿಸುವಂತೆ ಕೋರಿರುವ ಕುರಿತು. </t>
  </si>
  <si>
    <t>SD RGRHCL 350 ANM (R) 2017-18</t>
  </si>
  <si>
    <t>ವಿವಿಧ ಜಿಲ್ಲೆಯಿಂದ UID Duplication ತೆರೆವುಗೊಳಿಸುವಂತೆ ಕೋರಿರುವ ಕುರಿತು.</t>
  </si>
  <si>
    <t>SD RGRHCL 351 ANM (R) 2017-18</t>
  </si>
  <si>
    <t>SD RGRHCL 352 ANM (R) 2017-18</t>
  </si>
  <si>
    <t>ಬಳ್ಳಾರಿ ಜಿಲ್ಲೆಯ  ಶಾಸಕರು/ಗಣ್ಯ ವ್ಯಕ್ತಿ/ಮನವಿದಾರರಿಂದ ಮನೆ ಕೋರಿ ಬಂದಿರುವ ಪ್ರಸ್ತಾವನೆಗಳಿಗೆ ಕ್ರಮ ವಹಿಸುವ ಬಗ್ಗೆ.</t>
  </si>
  <si>
    <t>SD RGRHCL 353 ANM (R) 2017-18</t>
  </si>
  <si>
    <t>ಬೀದರ್ ಜಿಲ್ಲೆಯ  ಶಾಸಕರು/ಗಣ್ಯ ವ್ಯಕ್ತಿ/ಮನವಿದಾರರಿಂದ ಮನೆ ಕೋರಿ ಬಂದಿರುವ ಪ್ರಸ್ತಾವನೆಗಳಿಗೆ ಕ್ರಮ ವಹಿಸುವ ಬಗ್ಗೆ.</t>
  </si>
  <si>
    <t>SD RGRHCL 354 ANM (R) 2017-18</t>
  </si>
  <si>
    <t>SD RGRHCL 355 ANM (R) 2017-18</t>
  </si>
  <si>
    <t>ರಾಯಚೂರು ಜಿಲ್ಲೆಯ  ಶಾಸಕರು/ಗಣ್ಯ ವ್ಯಕ್ತಿ/ಮನವಿದಾರರಿಂದ ಮನೆ ಕೋರಿ ಬಂದಿರುವ ಪ್ರಸ್ತಾವನೆಗಳಿಗೆ ಕ್ರಮ ವಹಿಸುವ ಬಗ್ಗೆ.</t>
  </si>
  <si>
    <t>SD RGRHCL 356 ANM (R) 2017-18</t>
  </si>
  <si>
    <t>SD RGRHCL 357 ANM (R) 2017-18</t>
  </si>
  <si>
    <t>ಶ್ರೀ ಅರುಣ್ ಕುಮಾರ್. ಕೆ.ಸಿ ಬಿನ್ ಚಂದ್ರಪ್ಪ ಇವರು ಮಾಹಿತಿ ಹಕ್ಕು ಕಾಯ್ದೆ 2005 ಅಧಿನಿಯಮದಡಿ ಕೋರಿ ಅರ್ಜಿ ಸಲ್ಲಿಸಿರುವ ಕುರಿತು</t>
  </si>
  <si>
    <t>SD RGRHCL 358 ANM (R) 2017-18</t>
  </si>
  <si>
    <t>ವಿಜಯಪುರ ಜಿಲ್ಲೆಯ ದೂರು ಅರ್ಜಿಯ ಕುರಿತು.</t>
  </si>
  <si>
    <t>SD RGRHCL 359 ANM (R) 2017-18</t>
  </si>
  <si>
    <t>ಮಂಡ್ಯ  ಜಿಲ್ಲೆಯ ದೂರು ಅರ್ಜಿಯ ಕುರಿತು.</t>
  </si>
  <si>
    <t>SD RGRHCL 360 ANM (R) 2017-18</t>
  </si>
  <si>
    <t>ಕೊಡಗು  ಜಿಲ್ಲೆಯ ದೂರು ಅರ್ಜಿಯ ಕುರಿತು.</t>
  </si>
  <si>
    <t>28.03.2018</t>
  </si>
  <si>
    <t>SD RGRHCL 361 ANM (R) 2017-18</t>
  </si>
  <si>
    <t>ಧಾರವಾಡ  ಜಿಲ್ಲೆಯ ದೂರು ಅರ್ಜಿಯ ಕುರಿತು.</t>
  </si>
  <si>
    <t>SD RGRHCL 362 ANM (R) 2017-18</t>
  </si>
  <si>
    <t>ಕೋಲಾರ  ಜಿಲ್ಲೆಯ ದೂರು ಅರ್ಜಿಯ ಕುರಿತು.</t>
  </si>
  <si>
    <t>SD RGRHCL 363 ANM (R) 2017-18</t>
  </si>
  <si>
    <t>ದೂರುದಾರರಿಂದ ನಿಗಮಕ್ಕೆ ಬಂದ ಮನವಿ ಪತ್ರಗಳ ಸಂಬಂಧ ಸೂಕ್ತ ಕ್ರಮ ತೆಗೆದುಕೊಳ್ಳುವ ಬಗ್ಗೆ.</t>
  </si>
  <si>
    <t>SD RGRHCL 364 ANM (R) 2017-18</t>
  </si>
  <si>
    <t>SD RGRHCL 365 ANM (R) 2017-18</t>
  </si>
  <si>
    <t>ವಿವಿಧ ಜಿಲ್ಲೆಯಿಂದ ಬ್ಕಾಕ್ ಮತ್ತು ಅನ್-ಬ್ಲಾಕ್ ಮಾಡುವಂತ ಕೋರಿ ಸಲ್ಲಸಿರುವ ಪ್ರಸ್ತಾವನೆಯ ಕುರಿತು,</t>
  </si>
  <si>
    <t>29.03.2018</t>
  </si>
  <si>
    <t>SD RGRHCL 366 ANM (R) 2017-18</t>
  </si>
  <si>
    <t>UID Duplicate</t>
  </si>
  <si>
    <t>SD RGRHCL 367 ANM (R) 2017-18</t>
  </si>
  <si>
    <t>ಆಧಾರ್ ಡ್ಯೂಪ್ಲೀಕೇಶನ್ ತೆರೆವುಗೊಳಿಸುವಂತೆ ಕೋರಿ ಸಲ್ಲಿಸಿರುವ ಪ್ರಸ್ತಾವನೆಯನ್ನು ಹಿಂದಿರುಗಿಸು ಕುರಿತು.</t>
  </si>
  <si>
    <t>03.04.2018</t>
  </si>
  <si>
    <t>SD RGRHCL 368 ANM (R) 2017-18</t>
  </si>
  <si>
    <t>ಕೊಪ್ಪಳ  ಜಿಲ್ಲೆಯ ದೂರು ಅರ್ಜಿಯ ಕುರಿತು.</t>
  </si>
  <si>
    <t>SD RGRHCL 369 ANM (R) 2017-18</t>
  </si>
  <si>
    <t>ಬೆಂಗಳೂರು ನಗರ ಜಿಲ್ಲೆಯ  ಶಾಸಕರು/ಗಣ್ಯ ವ್ಯಕ್ತಿ/ಮನವಿದಾರರಿಂದ ಮನೆ ಕೋರಿ ಬಂದಿರುವ ಪ್ರಸ್ತಾವನೆಗಳಿಗೆ ಕ್ರಮ ವಹಿಸುವ ಬಗ್ಗೆ.</t>
  </si>
  <si>
    <t>SD RGRHCL 370 ANM (R) 2017-18</t>
  </si>
  <si>
    <t>ರಾಮನಗರ  ಜಿಲ್ಲೆಯ ದೂರು ಅರ್ಜಿಯ ಕುರಿತು.</t>
  </si>
  <si>
    <t>04.04.2018</t>
  </si>
  <si>
    <t>SD RGRHCL 371 ANM (R) 2017-18</t>
  </si>
  <si>
    <t>ಬಿ.ಆರ್ ಅಂಬೇಡ್ಕರ್ ಅಭಿವೃದ್ಧಿ ನಿಗಮದಿಂದ ಸಾಲ ಸೌಲಭ್ಯ ಕಲ್ಪಿಸಿ ಕೊಡುವ ಬಗ್ಗೆ.</t>
  </si>
  <si>
    <t>SD RGRHCL 372 ANM (R) 2017-18</t>
  </si>
  <si>
    <t>ತಿಂಗಳ ಮಾಶಾಸನ ಮಂಜೂರು ಮಾಡುವಂತೆ ಕೋರಿರುವ ಕುರಿತು.</t>
  </si>
  <si>
    <t>SD RGRHCL 373 ANM (R) 2017-18</t>
  </si>
  <si>
    <t>2016-17ನೇ ಸಾಲಿನ ಡಾ|| ಬಿ.ಆರ್ ಅಂಬೇಡ್ಕರ್ ನಿವಾಸ್ ಯೋಜನೆಯ ಫಲಾನುಭಯ ಹೆಸರು ಡ್ಯೂಪ್ಲೀಕೇಶನ್ ಎಂದು ತಡೆಯಲಾಗಿರುವ ಅನುದಾನವನ್ನು ಬಿಡುಗಡೆ ಮಾಡುವಂತೆ ಕೋರಿರುವ ಬಗ್ಗೆ</t>
  </si>
  <si>
    <t>11.04.2018</t>
  </si>
  <si>
    <t>ANRG</t>
  </si>
  <si>
    <t>SD RGRHCL 01 ANRG 01 2017</t>
  </si>
  <si>
    <t xml:space="preserve">ಮಾಹಿತಿ ಹಕ್ಕು ಅಧಿನಿಯಮದಡಿ ಮಾಹಿತಿ ಕೋರಿರುವ ಬಗ್ಗೆ. </t>
  </si>
  <si>
    <t>21.06.2017.</t>
  </si>
  <si>
    <t>ಚಾಲ್ತಿಯಲ್ಲಿದೆ</t>
  </si>
  <si>
    <t>RGRHCL 02 ANG(R) 01 2017</t>
  </si>
  <si>
    <t>ವಿವಿಧ ವಸತಿ ಯೋಜನೆಯಡಿ ಒಂದು ಬಾರಿ ಆಯ್ಕೆಯಾದ ಫಲಾನುಭವಿಗಳನ್ನು ಮರು ಆಯ್ಕೆಗೊಳಿಸದಿರುವ ಕುರಿತು.</t>
  </si>
  <si>
    <t xml:space="preserve">SD RGRHCL 03 ANG(R) 2016-2017  </t>
  </si>
  <si>
    <t>ವಿವಿಧ ವಸತಿ ಯೋಜನೆಗಳಡಿ ನಿಗದಿತ ಸಮಯದಲ್ಲಿ ಮನೆಗಳನ್ನು ಪ್ರಾರಂಭಿಸದೇ ರದ್ದುಗೊಳಿಸಿದ ಫಲಾನುಭವಿಗಳನ್ನು 2017-18ನೇ ಸಾಲಿನಲ್ಲಿ ನೀಡಲಾದ ಮನೆಗಳ ಗುರಿಯಲ್ಲಿ ಆಯ್ಕೆಗೊಳಿಸುವ ಕುರಿತು.</t>
  </si>
  <si>
    <t>SD RGRHCL 04 ANG (R) 2017</t>
  </si>
  <si>
    <r>
      <t xml:space="preserve">ವಿವಿಧ ಜಿಲ್ಲೆ/ತಾಲ್ಲೂಕು/ಗ್ರಾಮ ಪಂಚಾಯತಿಯಿಂzÀ </t>
    </r>
    <r>
      <rPr>
        <sz val="12"/>
        <color indexed="8"/>
        <rFont val="MS PGothic"/>
        <family val="2"/>
      </rPr>
      <t xml:space="preserve">Name Duplicate </t>
    </r>
    <r>
      <rPr>
        <sz val="12"/>
        <color indexed="8"/>
        <rFont val="Nudi 01 e"/>
      </rPr>
      <t xml:space="preserve"> ಬ್ಲಾಕ್ ಮಾಡವಂತೆ ಕೋರಿ ಸಲ್ಲಿಸಿರುವ ಪ್ರಸ್ತಾವನೆಯ ಬಗ್ಗೆ.</t>
    </r>
  </si>
  <si>
    <t>ANRT</t>
  </si>
  <si>
    <t>NO:SD RGRHCL 01 ANRT 03 2017-18</t>
  </si>
  <si>
    <t>ನಿವೇಶನ ಹೊಂದಿರುವ ಅರ್ಹ ವಸತಿ ರಹಿತ ಪರಿಶಿಷ್ಟ ಜಾತಿ ಮತ್ತು ಪರಿಶಿಷ್ಟ ಪಂಗಡದ ಕುಟುಂಬಗಳಿಗೆ ಡಾ||.ಬಿ.ಆರ್.ಅಂಬೇಡ್ಕರ್ ನಿವಾಸ್ ಯೋಜನೆಯಡಿ 2017-18ನೇ ಸಾಲಿಗೆ ಗುರಿ ನಿಗದಿಪಡಿಸಿರುವ ಕುರಿತು.</t>
  </si>
  <si>
    <t>SD RGRHCL 02 ANRT 2017-18</t>
  </si>
  <si>
    <t>ಡಾ||ಬಿ.ಆರ್.ಅಂಬೇಡ್ಕರ್ ನಿವಾಸ್ ಯೋಜನೆಯಡಿ 2017-18ನೇ ಸಾಲಿಗೆ ತಾತ್ಕಾಲಿಕವಾಗಿ ನಿಗದಿಪಡಿಸಿದ ಗುರಿಯನ್ನು ಅಗತ್ಯವಿರುವ ಬೇರೆ ಪಂಚಾಯತ್‍ಗೆ ವರ್ಗಾಯಿಸುವ ಬಗ್ಗೆ.</t>
  </si>
  <si>
    <t>SD RGRHCL 03 ANRT 01 2017</t>
  </si>
  <si>
    <t>ವಿಶೇಷ ಘಟಕ ಯೋಜನೆ ಹಾಗೂ ಗಿರಿಜನೆ ಉಪಯೋಜನೆಯಡಿಯಲ್ಲಿ ಶಾಸಕರುಗಳಿಗೆ ಬಿಡುಗಡೆಗೊಳಿಸಲಾದ ಅನುದಾನದಲ್ಲಿ ನೀರಾವರಿ ಯೋಜನೆಯ ವ¯ಯದಲ್ಲಿ ಬರುವ ಫಲಾನುಭವಿಗಳಿಗೆ ವಸತಿ ನಿರ್ಮಾಣದ ಕಾಮಗಾರಿಯನ್ನು ಅನುಷ್ಟಾನಗೊಳಿಸುವ ಬಗ್ಗೆ</t>
  </si>
  <si>
    <t>ಚಾಮರಾಜನಗರ ಜಿಲ್ಲೆಯ ವ್ಯಾಪ್ತಿಯ ಬುಡಕಟ್ಟು ಕಾಲೋನಿಗಳಲ್ಲಿ ವಾಸವಿರುವ ವಸತಿ ರಹಿತ ಸೋಲಿಗ ಜನಾಂಗದವರಿಗೆ ಡಾ|| ಬಿ.ಆರ್.ಅಂಬೇಡ್ಕರ್ ವಸತಿ ಯೋಜನೆಯಡಿ ವಸತಿ ಸೌಲಭ್ಯವನ್ನು ಕಲ್ಪಿಸುವ ಬಗ್ಗೆ.</t>
  </si>
  <si>
    <t>SD RGRHCL 05 ANRT 01 2017-18</t>
  </si>
  <si>
    <t>ಮಾನ್ಯ ಶಾಸಕರು, ಚೊಂಚೋಳಿ ವಿಧಾನಸಭಾ ಕ್ಷೇತ್ರ, ಇವರು ಹೆಚ್ಚುವರಿಯಾಗಿ 7450 ಮನೆಗಳನ್ನು ಮಂಜೂರು ಮಾಡುವಂತೆ ಕೋರಿರುವ ಬಗ್ಗೆ.</t>
  </si>
  <si>
    <t>SD RGRHCL 06 ANT(R) 01 2017-18</t>
  </si>
  <si>
    <t>2017-18ನೇ ಸಾಲಿನಲ್ಲಿ ಪರಿಶಿಷ್ಟ ಜಾತಿ ಅಲೆಮಾರಿ/ಸೂಕ್ಷ್ಮ/ಅತೀ ಸೂಕ್ಷ್ಮ ಜನಾಂಗದವರ ಮನೆ ನಿರ್ಮಾಣಕ್ಕೆ ಅನುದಾನ ಬಿಡುಗಡೆಗೊಳಿಸುವ ಬಗ್ಗೆ.</t>
  </si>
  <si>
    <t>SD RGRHCL 07 ANRT 2017-18</t>
  </si>
  <si>
    <t xml:space="preserve">2017-18ನೇ ಸಾಲಿನ ವಿಶೇಷ ಘಟಕ ಯೋಜನೆ/ ಗಿರಿಜನ ಉಪಯೋಜನೆ ವಸತಿ ಕಾರ್ಯಾಗಾರಗಳ ಅನುಷ್ಟಾನಗೊಳಿಸುವ ಕುರಿತು.  </t>
  </si>
  <si>
    <t>11.05.2018</t>
  </si>
  <si>
    <t>ANRO</t>
  </si>
  <si>
    <t>RGRHCL 01 ANRO 01 2017-18</t>
  </si>
  <si>
    <t xml:space="preserve">2017-18ನೇ ಸಾಲಿನ ಆಯವ್ಯಯ ಭಾಷಣದಲ್ಲಿ ಘೋಷಿಸಿರುವಂತೆ ಪರಿಶಿಷ್ಟ      ಜಾತಿ/ಪಂಗಡಗಳಿಗೆ ಬೇಡಿಕೆ ಮೇಲೆ ಮನೆ ಒದಗಿಸುವ ಕಾರ್ಯಕ್ರಮದ ಮಾರ್ಗಸೂಚಿಗಳು. </t>
  </si>
  <si>
    <t>SD RGRHCL 02 ANRO 01 2017-18</t>
  </si>
  <si>
    <t>2016-17 ಹಾಗೂ 2017-18ನೇ ಸಾಲಿಗೆ ಡಾ|| ಬಿ.ಆರ್.ಅಂಬೇಡ್ಕರ್ ನಿವಾಸ್ ಯೋಜನೆಯಡಿ ಹೆಚ್ಚುವರಿ ಗುರಿ ನಿಗದಿಪಡಿಸುವ ಬಗ್ಗೆ.</t>
  </si>
  <si>
    <t>SD RGRHCL 03 ANRO 01 2017-18</t>
  </si>
  <si>
    <t>ಚಿಕ್ಕಬಳ್ಳಾಪುರ ಜಿಲ್ಲೆಯ ಚಿಂತಾಮಣಿ ತಾಲ್ಲೂಕಿನ ತಳಗವಾರ ಗ್ರಾಮ ಪಂಚಾಯತ್‍ಗೆ 70 ಮನೆಗಳು ಹಾಗೂ ಬೆಳಗಾವಿ ಜಿಲ್ಲೆಯ ಸವದತ್ತಿ ತಾಲ್ಲೂಕಿನ  ಕಗದಾಳ ಗ್ರಾಮ ಪಂಚಾಯತ್‍ಗೆ 165 ಮನೆಗಳನ್ನು ಡಾ|| ಬಿ.ಆರ್.ಅಂಬೇಡ್ಕರ್ ನಿವಾಸ್ ಯೋಜನೆಯಡಿ 2016-17 ಹಾಗೂ 2017-18ನೇ ಸಾಲಿಗೆ ಮಂಜೂರು ಮಾಡುವ ಬಗ್ಗೆ ನಿಗಮದ ಅಭಿಪ್ರಾಯವನ್ನು ಕೋರಿರುವ ಬಗ್ಗೆ.</t>
  </si>
  <si>
    <t>SD RGRHCL 04 ANRO 2017-18</t>
  </si>
  <si>
    <t>ಬಳ್ಳಾರಿ ಜಿಲ್ಲೆಯ ಬಳ್ಳಾರಿ ತಾಲ್ಲೂಕು ಮುಂಡರಗಿ ಹಾಗೂ ಹಲಕುಂದಿ ಗ್ರಾಮಗಳಲ್ಲಿ 287.13 ಎಕರೆ ಜಮೀನನ್ನು ನಗರ ಆಶ್ರಯ ಯೋಜನೆಗೆ ಕಾಯ್ದಿರಿಸಿ, ಈ ಬಡಾವಣೆಯಲ್ಲಿ 25,000 ಮನೆಗಳನ್ನು ನಿರ್ಮಾಣ ಮಾಡುವ ಬಗ್ಗೆ.</t>
  </si>
  <si>
    <t>ANF</t>
  </si>
  <si>
    <t xml:space="preserve">   SD RGRHCL 11 ANF 2017-18  </t>
  </si>
  <si>
    <t xml:space="preserve">ಡಾ||ಬಿ.ಆರ್. ಅಂಬೇಡ್ಕರ್ ನಿವಾಸ ಯೋಜನೆಯಡಿ ಗ್ರಾಮೀಣ ಹಾಗೂ ನಗರ ಪ್ರದೇಶಗಳಲ್ಲಿ  ಜಿ.ಪಿ.ಎಸ್. ಆಧಾರಿತ ಮನೆಗಳ ಪ್ರಗತಿಗೆ ಮತ್ತು ಜಿ.ಪಿ.ಎಸ್. ಆಡಿಟ್ ಸ್ಥಿತಿಗತಿಗಳಿಗೆ ಅನುಗುಣವಾಗಿ ವಾರದ ಅನುದಾನವನ್ನು ಬಿಡುಗಡೆಗೊಳಿಸುವ ಬಗ್ಗೆ. </t>
  </si>
  <si>
    <t>1.04.2017</t>
  </si>
  <si>
    <t>SM</t>
  </si>
  <si>
    <t>SD RGRHCL 01 SM 2017-8</t>
  </si>
  <si>
    <t>ಉಡುಪಿ ಜಿಲ್ಲೆಯಲ್ಲಿ ವಿವಿಧ ವಸತಿ ಯೋಜನೆಗಳಡಿ ಫಲಾನುಭವಿಗಳಿಗೆ ನೀಡಿದ ಸಾಲದ ಬಾಕಿ ಇರುವ ಅಸಲು ಮತ್ತು ಬಡ್ಡಿಯನ್ನು ಸಂಪೂರ್ಣವಾಗಿ ಮನ್ನಾ ಮಾಡಲಾಗಿದ್ದು, ರಾಜೀವ್ ಗಾಂಧಿ ಗ್ರಾಮೀಣ ವಸತಿ ಯೋಜನೆಯಡಿ ಅಡಮಾನ ಮುಕ್ತ ಮಾಡುವ ಬಗ್ಗೆ.</t>
  </si>
  <si>
    <t>SD RGRHCL 02 SM 2017-8</t>
  </si>
  <si>
    <t>ನನ್ನ ಮನೆ ಯೋಜನೆ ಸಾಲದ ಬಗ್ಗೆ.</t>
  </si>
  <si>
    <t>7.05.2017</t>
  </si>
  <si>
    <t>SD RGRHCL 03 SM 2017-8</t>
  </si>
  <si>
    <t>ಹರಿಹರ ನಗರ ಸಭೆ ವ್ಯಾಪ್ತಿಯ ಡಾ. ವೈ. ನಾಗಪ್ಪ ಆಶ್ರಯ ಬಡಾವಣೆ ಮನೆಗಳ ಸಾಲದ ಬಾಬ್ತನ್ನು ಪಾವತಿಸಿಕೊಮಡು(ಬಡ್ಡಿ ಮನ್ನಾ ಮಾಡಿ) ಆಶ್ರಯ ಮನೆಯನ್ನು ಹಂಚಿಕೆ ಮಾಡುವ ಕುರಿತು.</t>
  </si>
  <si>
    <t>SD RGRHCL 04 SM 2017-8</t>
  </si>
  <si>
    <t>ಹಾಸನ ನಗರದ ತಟ್ಟೇಕೆರೆ ಬಡಾವಣೆಯ ಶ್ರೀ ಹೆಚ್.ಡಿ ದೇವೇಗೌಡ ನಗರ ಮತ್ತು ಶ್ರೀ ಎಸ್.ಎಂ ಕೃಷ್ಣ ನಗರ ಆಶ್ರಯ ಬಡಾವಣೆಯ ಫಲಾನುಭವಿಗಳಿಗೆ ರೂ.35000/-ಗಳನ್ನು ವಾಪಸ್ಸು ಕೊಡುವ ಬಗ್ಗೆ.</t>
  </si>
  <si>
    <t>SD RGRHCL 05 SM 2017-8</t>
  </si>
  <si>
    <t>ಹುಬ್ಬಳ್ಳಿ ತಾಲ್ಲೂಕು ರಾಯನಾಳ ರಿ.ಸ.ನಂ. 88 ರಲ್ಲಿ ಡಾ: ರಾಮ ಮನೋಹರ ಲೋಹಿಯಾನಗರದಲ್ಲಿ ರಾಜೀವಗಾಂಧಿ ವಸತಿ ಯೋಜನೆಯಡಿಯಲ್ಲಿ ನಿರ್ಮಿಸದ ಆಶ್ರಯ ಮನೆಗಳ ಫಲಾನುಭವಿಗಳ ಯಾದಿಯನ್ನು ತಮ್ಮ ನಿಗಮದ ವೆಬ್‍ಸೈಟ್‍ನಲ್ಲಿ ಅಳವಡಿಸಿದ ಬಗ್ಗೆ.</t>
  </si>
  <si>
    <t>SD RGRHCL 06 SM 2017-8</t>
  </si>
  <si>
    <t>2010-11ನೇ ಸಾಲಿನ ವಾಜಪೇಯಿ ನಗರ ವಸತಿ ಯೋಜನೆಯಡಿ ಮಂಡ್ಯ ಜಿಲ್ಲಾ ಆಟೋ ಚಾಲಕರ ಸಂಘದ ಸದಸ್ಯರಿಗೆ ಮನೆಗಳನ್ನು ನಿರ್ಮಿಸಲು ಪಡೆದಿರುವ ಬ್ಯಾಂಕ್ ಸಾಲವನ್ನು ಮನ್ನಾ ಮಾಡುವ ಕುರಿತು.</t>
  </si>
  <si>
    <t>SD RGRHCL 07 SM 2017-8</t>
  </si>
  <si>
    <t>ಬನ್ನಿಮಂಟಪ ಬಡಾವಣೆಯಲ್ಲಿ ವಸತಿ ಯೋಜನೆಯಡಿ ಮಂಜೂರಾಗಿರುವ ಫಲಾನುಭವಿಗಳು/ ಪರವಾಗಿ ಹಕ್ಕುಪತ್ರವನ್ನು ಕೋರಿರುವ ಅರ್ಜಿದಾರರುಗಳಿಗೆ ಸಾಲ ಮನ್ನಾ ಹಾಗೂ ಹಕ್ಕುಪತ್ರಗಳನ್ನು ನೀಡುವ ಬಗ್ಗೆ.</t>
  </si>
  <si>
    <t>SD RGRHCL 08 SM 2017-8</t>
  </si>
  <si>
    <t>ಬೀಡಿ ಕಾರ್ಮಿಕರ 250 ಮನೆಗಳನ್ನು ಫಲಾನುಭವಿಗಳು ಸಾಲ ಪ್ರಮಾಣ ಪತ್ರ ಕುರಿತು.</t>
  </si>
  <si>
    <t>SD RGRHCL 09 SM 2017-8</t>
  </si>
  <si>
    <t>ಸಾಲ ಮನ್ನಾ ಪತ್ರ ನೀಡುವ ಕುರಿತು.</t>
  </si>
  <si>
    <t>20.08.2017</t>
  </si>
  <si>
    <t>SD RGRHCL 10 SM 2017-8</t>
  </si>
  <si>
    <t>ಹುಬ್ಬಳ್ಳಿ ತಾಲ್ಲೂಕು ರಾಮ ಮನೋಹರ ಲೋಹಿಯಾನಗರದಲ್ಲಿ ನಿರ್ಮಿಸಿದ ಆಶ್ರಯ ಮನೆಗಳ ಫಲಾನುಭವಿಗಳಿಗೆ ಸಾಲ ಮನ್ನಾ ತಿಳುವಳಿಕೆ ಪತ್ರ ನೀಡುವಂತೆ ಕೋರಿರುವ ಬಗ್ಗೆ.</t>
  </si>
  <si>
    <t>SD RGRHCL 11 SM 2017-8</t>
  </si>
  <si>
    <t>ಈ ಹಿಂದೆ ಹಂಚಿಕೆ ಮಾಡಲಾದ ನಿವೇಶನ/ಮನೆಯನ್ನು ಹಾಲಿ ವಾಸವಿರುವ ಇತರೆ ವರ್ಗದವರಿಗೆ ಹಂಚಿಕೆ ಮಾಡುವ ಬಗ್ಗೆ ಸ್ಪಷ್ಟೀಕರಣ ಕೋರುತ್ತಿರುವ ಕುರಿತು.</t>
  </si>
  <si>
    <t>SD RGRHCL 12 SM 2017-8</t>
  </si>
  <si>
    <t>ಆಶ್ರಯ ಮನೆ ರದ್ದುಪಡಿಸಿ ಸರ್ಕಾರದ ಸಹಾಯಧನ ಮರುಪಾವತಿಸುವ ಕುರಿತು ಸ್ಪಷ್ಟೀಕರಣ ನೀಡುವ ಕುರಿತು.</t>
  </si>
  <si>
    <t>SD RGRHCL 13 SM 2017-8</t>
  </si>
  <si>
    <t>ನಿವೇಶನದ ಹಕ್ಕು ಪತ್ರಕ್ಕೆ ಸಂಬಂಧಿಸಿದಂತೆ, ಎನ್.ಒ.ಸಿ ನೀಡುವ ಬಗ್ಗೆ.</t>
  </si>
  <si>
    <t>SD RGRHCL 14 SM 2017-8</t>
  </si>
  <si>
    <t>ಸಾಲ ಮನ್ನಾ ಪತ್ರಗಳನ್ನು ನೀಡುತ್ತಿರುವ ಬಗ್ಗೆ</t>
  </si>
  <si>
    <t>SD RGRHCL 15 SM 2017-8</t>
  </si>
  <si>
    <t>ವಿಶೇಷ ಗುಂಪಿಗೆ ಸೇರಿದ ಚರ್ಮ ಕುಶಲಕರ್ಮಿಗಳ ಆಶ್ರಯ ಮನೆಗಳ ಸಾಲ ಮನ್ನಾ ಪತ್ರಗಳನ್ನು ನೀಡುವ ಬಗ್ಗೆ.</t>
  </si>
  <si>
    <t>SD RGRHCL 16 SM 2017-8</t>
  </si>
  <si>
    <t>ಸಾಲ ಮನ್ನಾ  ಮಾಡುವಂತೆ ಕೋರಿರುವ ಬಗ್ಗೆ.</t>
  </si>
  <si>
    <t>SD RGRHCL 17 SM 2017-8</t>
  </si>
  <si>
    <t>ಅಡಮಾನವನ್ನು (ಮಾರ್ಟ್‍ಗೇಜ್) ರದ್ದುಗೊಳಿಸುವ ಬಗ್ಗೆ.</t>
  </si>
  <si>
    <t>SD RGRHCL 18 SM 2017-8</t>
  </si>
  <si>
    <t>ಸಾಲ ಮನ್ನಾ ಆದ ಫಲಾನುಭವಿಗಳ ವಿವರಗಳನ್ನು ತಪ್ಪಾಗಿ ನಮೂದಿಸಿರುವ ಬಗ್ಗೆ.</t>
  </si>
  <si>
    <t>SD RGRHCL 19 SM 2017-8</t>
  </si>
  <si>
    <t>ಅಡಮಾನ ಮುಕ್ತ ಪ್ರಮಾಣ ಪತ್ರ ಕೋಡುವ ಬಗ್ಗೆ.</t>
  </si>
  <si>
    <t>SD RGRHCL 20 SM 2017-8</t>
  </si>
  <si>
    <t>SD RGRHCL 21 SM 2017-8</t>
  </si>
  <si>
    <t>ಸಾಲ ಮನ್ನಾ ತಿಳುವಳಿಕೆ ಪತ್ರವನ್ನು ಆನ್‍ಲೈನ್‍ನಲ್ಲಿ ನಮೂದಿಸುವ ಬಗ್ಗೆ.</t>
  </si>
  <si>
    <t>SD RGRHCL 22 SM 2017-8</t>
  </si>
  <si>
    <t>ಸಾಲ/ಸಹಾಯಧನವನ್ನು ಮನ್ನಾ ಮಾಡುವಂತೆ ಕೋರಿರುವ ಬಗ್ಗೆ.</t>
  </si>
  <si>
    <t>SD RGRHCL 23 SM 2017-8</t>
  </si>
  <si>
    <t>ಸಾಲಮನ್ನಾ ತಿಳುವಳಿಗೆ ಪತ್ರವನ್ನು ನೀಡುವಂತೆ ಕೋರಿರುವ ಬಗ್ಗೆ.</t>
  </si>
  <si>
    <t>SD RGRHCL 24 SM 2017-8</t>
  </si>
  <si>
    <t>ಅಡಮಾನ ಪತ್ರವನ್ನು ನೊಂದಣಿ ಮಾಡುವುದಕ್ಕೆ ಪರವಾನಗಿ ಕೊಡುವ ಬಗ್ಗೆ.</t>
  </si>
  <si>
    <t>SD RGRHCL 25 SM 2017-8</t>
  </si>
  <si>
    <t>ಸಾಲ ಮನ್ನಾ ಆದ ಫಲಾನುಭವಿಗಳ ವಿವರಗಳನ್ನು ತಪ್ಪಾಗಿ  ನಮೂದಿಸಿರುವ ಅಥವಾ ನಮೂದಿಸಲು ಬಾಕಿ ಇರುವ ವಿವರವನ್ನು ಆನ್ ಲೈನ್‍ನಲ್ಲಿ ತುರ್ತಾಗಿ ನಮೂದಿಸುವ ಬಗ್ಗೆ.</t>
  </si>
  <si>
    <t>SD RGRHCL 26 SM 2017-8</t>
  </si>
  <si>
    <t>ಆಶ್ರಯ ಸೇರಿದಂತೆ ವಿವಿಧ ವಸತಿ ಯೋಜನೆಯಡಿಯಲ್ಲಿ ಬಾಕಿ ಇರುವ ಫಲಾನುಭವಿಗಳ ಸಾಲಮನ್ನಾ ತಿಳುವಳಿಕೆ ಪತ್ರ ನೀಡುವ ಕುರಿತು.</t>
  </si>
  <si>
    <t>SD RGRHCL 27 SM 2017-8</t>
  </si>
  <si>
    <t>ಸಾಲಮನ್ನಾ ತಿಳುವಳಿಕೆ ಪತ್ರ ಮುದ್ರಿಸಲು ತಗಲುವ ವೆಚ್ಚವನ್ನು ತಿಳಿಸುವ ಕುರಿತು.</t>
  </si>
  <si>
    <t>SD RGRHCL 28 SM 2017-8</t>
  </si>
  <si>
    <t>ಮಾಹಿತಿ ಹಕ್ಕು ಅಧಿನಿಯಮದಡಿ ಮಾಹಿತಿ ಕೋರಿರುವ ಬಗ್ಗೆ.</t>
  </si>
  <si>
    <t>22.03.2018</t>
  </si>
  <si>
    <t>DUO</t>
  </si>
  <si>
    <t>SD RGRHCL 01 DUO 2017-18</t>
  </si>
  <si>
    <t>ಪರಿಶಿಷ್ಟ ವರ್ಗದ ಅಲೆಮಾರಿ/ಅರೆ ಅಲೆಮಾರಿ/ಸೂಕ್ಷ್ಮ ಮತ್ತು ಅತಿ ಸೂಕ್ಷ್ಮ ಸಮುದಾಯಗಳ ವಿಶೇಷ ಅಭಿವೃದ್ಧಿ ಯೋಜನೆಯಡಿ ನಿವೇಶನ ಒದಗಿಸುವುದು ಹಾಗೂ ವಸತಿ ನಿರ್ಮಾಣ ಕಾರ್ಯಕ್ರಮವನ್ನು ಅನುಷ್ಠಾಗೊಳಿಸುವ ಕುರಿತು.</t>
  </si>
  <si>
    <t>SD RGRHCL 02 DUO 2017-18</t>
  </si>
  <si>
    <t>ದೇವರಾಜ್ ಅರಸು ವಸತಿ ಯೋಜನೆಯನ್ನು ಪರಿಣಾಮಕಾರಿಯಾಗಿ ಅನುಷ್ಠಾನಗೊಳಿಸುವ ಬಗ್ಗೆ.</t>
  </si>
  <si>
    <t>SD RGRHCL 03 DUO 2017-18</t>
  </si>
  <si>
    <t>ಕುಶಕಲಕರ್ಮಿಗಳಿಗೆ 500 ವಸತಿ ಕಾರ್ಯಾಗಾರಗಳ ನಿರ್ಮಾಣಕ್ಕಾಗಿ ದೇವರಾಜ್ ಅರಸು ವಸತಿ ಯೋಜನೆಯಡಿ ರೂ.600.00 ಲಕ್ಷಗಳನ್ನು ಮೀಸಲಿರಿಸುವ ಬಗ್ಗೆ.</t>
  </si>
  <si>
    <t>SD RGRHCL 04 DUO 2017-18</t>
  </si>
  <si>
    <t>ಮತ್ಸ್ಯಾಶ್ರಯ ಯೋಜನೆಯನ್ನು ನಿಗಮದ ಮೂಲಕ ಅನುಷ್ಟಾನಗೊಳಿಸುವ ಬಗ್ಗೆ.</t>
  </si>
  <si>
    <t>SD RGRHCL 05 DUO 2017-18</t>
  </si>
  <si>
    <t>ದೇವರಾಜು ಅರಸು ವಸತಿ ಯೋಜನೆಯಡಿ ಅಡಮಾನ ನೋಂದಣಿ ಶುಲ್ಕ ವಿನಾಯಿತಿಗೆ ಸುತ್ತೋಲೆ ಹೊರಡಿಸುವ ಕುರಿತು.</t>
  </si>
  <si>
    <t>SD RGRHCL 06 DUO 2017-18</t>
  </si>
  <si>
    <t xml:space="preserve">2017-18ನೇ ಸಾಲಿನ ದೇವರಾಜ್ ಅರಸು ವಸತಿ ಯೋಜನೆಯಡಿ 69000 ಮನೆಗಳ ಗುರಿಯಲ್ಲಿ ನೇಕಾರರಿಗೆ ವಸತಿ ಕಾರ್ಯಾಗಾರವನ್ನು ನಿರ್ಮಿಸಲು 1000 ಗುರಿಯನ್ನು ಮೀಸಲಿರಿಸುವ ಕುರಿತು. </t>
  </si>
  <si>
    <t xml:space="preserve">             DUT</t>
  </si>
  <si>
    <t>SD RGRHCL 01 DUT  2017-18</t>
  </si>
  <si>
    <t>2016-17ನೇ ಸಾಲಿನಲ್ಲಿ ಅಲೆಮಾರಿ/ಅರೆ ಅಲೆಮಾರಿ ಜನಾಂಗಗಳ 1666 ವಸತಿರಹಿತ ಕುಟುಂಬಗಳಿಗೆ ವಸತಿ ಸೌಕರ್ಯವನ್ನು ಒದಗಿಸುವ ಬಗ್ಗೆ.</t>
  </si>
  <si>
    <t>SD RGRHCL 02 DUT  2017-18</t>
  </si>
  <si>
    <t xml:space="preserve">ಕೈಗಾರಿಕಾ ಮತ್ತು ವಾಣಿಜ್ಯ ಇಲಾಖೆಯ ಸಹಬಾಗಿತ್ವದಡಿ ಕುಶಲಕರ್ಮಿಗಳ ವಸತಿ ಕಾರ್ಯಾಗಾರ ನಿರ್ಮಾಣಕ್ಕೆ  ಸಂಬಂಧಿಸಿದಂತೆ   ಅಂದಾಜು  ಪಟ್ಟಿ ಮತ್ತು ನಕ್ಷೆ ಸಲ್ಲಿಸುತ್ತಿರುವ ಕುರಿತು. </t>
  </si>
  <si>
    <t>SD RGRHCL 03 DUT  2017-18</t>
  </si>
  <si>
    <t>SD RGRHCL 04 DUT  2017-18</t>
  </si>
  <si>
    <t>2017-18ನೇ ಸಾಲಿನಲ್ಲಿ ದೇವರಾಜ್ ಅರಸು ವಸತಿ ಯೋಜನೆಯಡಿ 69,000 ಮನೆಗಳ ಗುರಿಯನ್ನು ಅನುಷ್ಠಾನಗೊಳಿಸುವ ಬಗ್ಗೆ.</t>
  </si>
  <si>
    <t>SD RGRHCL 05 DUT  2017-18</t>
  </si>
  <si>
    <t>ಆನ್-ಲೈನ್ ನಲ್ಲಿ ಗುರಿ ನಿಗದಿಪಡಿಸುವ ಕುರಿತು.</t>
  </si>
  <si>
    <t>SD RGRHCL 06 DUT  2017-18</t>
  </si>
  <si>
    <t>2016-17ನೇ ಸಾಲಿನಡಿ ಚರ್ಮ ಕುಶಲಕರ್ಮಿಗಳಿಗೆ ಡಾ|| ಬಾಬು ಜಗಜೀವನ ರಾಂ ವಸತಿ ಕಾರ್ಯಾಗಾರ ನಿರ್ಮಾಣ ಯೋಜನೆಯನ್ನು ಅನುಷ್ಟಾನಗೊಳಿಸುವ ಕುರಿತು.</t>
  </si>
  <si>
    <t>SD RGRHCL 07 DUT  2017-18</t>
  </si>
  <si>
    <t>2017-18ನೇ ಸಾಲಿಗೆ ಅಲೆಮಾರಿ/ಅರೆಅಲೆಮಾರಿ ಜನಾಂಗದವರಿಗೆ ಹಿಂದುಳಿದ ವರ್ಗಗಳ ಕಲ್ಯಾಣ ಇಲಾಖೆಯಿಂದ ನೀಡಲಾದ 324 ಮನೆಗಳ ಗುರಿಯನ್ನು ಅನುಷ್ಠಾನಗೊಳಿಸುವ ಬಗ್ಗೆ.</t>
  </si>
  <si>
    <t>SD RGRHCL 08 DUT  2017-18</t>
  </si>
  <si>
    <t xml:space="preserve">2016-17ನೇ ಸಾಲಿನ ದೇವರಾಜ್ ಅರಸು ವಸತಿ ಯೋಜನೆಯಡಿ ವಿಧವಾ ಮತ್ತು ಅಂಗವಿಕಲ ಫಲಾನುಭವಿಗಳಿಗೆ ಮನೆ ಮಂಜೂರು ಮಾಡುವಂತೆ ಕೋರಿರುವ ಕುರಿತು. </t>
  </si>
  <si>
    <t>SD RGRHCL 09 DUT  2017-18</t>
  </si>
  <si>
    <t>ಲಿಡಕರ್ ನಿಗಮವು ಹೊಂದಿರುವ ಜಮೀನುಗಳಲ್ಲಿ ಪರಿಶಿಷ್ಟ ಜಾತಿ ಚರ್ಮ ಕುಶಲಕರ್ಮಿಗಳಿಗೆ ವಸತಿ ಸಹಿತ ಕಾರ್ಯಾಗಾರಗಳನ್ನು ನಿರ್ಮಿಸುವಂತೆ ನಿಗಮವನ್ನು ಕೋರಿರುವ ಕುರಿತು.</t>
  </si>
  <si>
    <t>SD RGRHCL 10 DUT  2017-18</t>
  </si>
  <si>
    <t>2017-18ನೇ ಸಾಲಿನಲ್ಲಿ ದೇವರಾಜ್ ಅರಸು ವಸತಿ ಯೋಜನೆಯಡಿ ಮೈಸೂರು ಜಿಲ್ಲೆಯ, ಪಿರಿಯಾಪಟ್ಟಣ ತಾಲ್ಲೂಕಿನ ಗ್ರಾಮೀಣ/ನಗರ ಪ್ರದೇಶಕ್ಕೆ ಹೆಚ್ಚುವರಿ ಗುರಿ ನೀಡುತ್ತಿರುವ ಕುರಿತು.</t>
  </si>
  <si>
    <t>SD RGRHCL 11 DUT  2017-18</t>
  </si>
  <si>
    <t>ಕೈಮಗ್ಗ ಮತ್ತು ಜವಳಿ ಇಲಾಖೆಯ ಸಹಯೋಗದೊಂದಿಗೆ 2017-18ನೇ ಸಾಲಿನಲ್ಲಿ ದೇವರಾಜ್ ಅರಸು ವಸತಿ ಯೋಜನೆಯಡಿ 1000 ನೇಕಾರರಿಗೆ ವಸತಿ ಕಾರ್ಯಾಗಾರವನ್ನು ನಿರ್ಮಿಸುವ ಬಗ್ಗೆ.</t>
  </si>
  <si>
    <t>SD RGRHCL 12 DUT  2017-18</t>
  </si>
  <si>
    <t>ಕರ್ನಾಟಕ ರಾಜ್ಯ ಮಹಿಳಾ ಅಭಿವೃದ್ಧಿ ನಿಗಮವು 2017-18ನೇ ಸಾಲಿನಲ್ಲಿ ಮಾಜಿ ದೇವದಾಸಿಯರಿಗೆ ನಿಗಧಿಪಡಿಸಿರುವ ಗುರಿಯನ್ನು ಅನುಷ್ಠಾನಗೊಳಿಸುವ ಬಗ್ಗೆ.</t>
  </si>
  <si>
    <t>SD RGRHCL 13 DUT  2017-18</t>
  </si>
  <si>
    <t>2017-18ನೇ ಸಾಲಿನಡಿ ಚರ್ಮ ಕುಶಲಕರ್ಮಿಗಳಿಗೆ ಡಾ|| ಬಾಬು ಜಗಜೀವನ ರಾಂ ವಸತಿ ಕಾರ್ಯಾಗಾರ ನಿರ್ಮಾಣ ಯೋಜನೆಯನ್ನು ಅನುಷ್ಟಾನಗೊಳಿಸುವ ಕುರಿತು.</t>
  </si>
  <si>
    <t>SD RGRHCL 14 DUT  2017-18</t>
  </si>
  <si>
    <t>ಇಲಾಖೆಯಿಂದ ಗುರಿಗಳ ಬಗ್ಗೆ ಮಾಹಿತಿಗಾಗಿ ಬಂದ ಪತ್ರ.</t>
  </si>
  <si>
    <t>SD RGRHCL 15 DUT  2017-18</t>
  </si>
  <si>
    <t>ಅಂಬೇಡ್ಕರ್ ನಿವಾಸ್ ಯೋಜನೆಯ ಫಲಾನುಭವಿಗಳನ್ನು ಲಿಡ್ಕರ್ ಯೋಜನೆಯಡಿ ವಿಲಿನಗೊಳಿಸುವ ಕುರಿತು.</t>
  </si>
  <si>
    <t xml:space="preserve">             DUM</t>
  </si>
  <si>
    <t>SD RGRHCL 01 DUM 2017-18</t>
  </si>
  <si>
    <t>ನೇಕಾರರು ಕೈಮಗ್ಗ ಮತ್ತು ಜವಳಿ ಇಲಾಖೆಯ ಪ್ರಗತಿಯ ವರದಿ</t>
  </si>
  <si>
    <t>SD RGRHCL 02 DUM 2017-18</t>
  </si>
  <si>
    <t xml:space="preserve">ಲಿಡ್ಕರ್ ಇಲಾಖೆಯ ಪ್ರಗತಿಯ ವರದಿ </t>
  </si>
  <si>
    <t>SD RGRHCL 03 DUM 2017-18</t>
  </si>
  <si>
    <t>ಆಲೆಮಾರಿ ಇಲಾಖೆಯ ಪ್ರಗತಿಯ ವರದಿ</t>
  </si>
  <si>
    <t>SD RGRHCL 04 DUM 2017-18</t>
  </si>
  <si>
    <t>ದೇವದಾಸಿ ಇಲಾಖೆಯ ಪ್ರಗತಿಯ ವರದಿ</t>
  </si>
  <si>
    <t>SD RGRHCL 05 DUM 2017-18</t>
  </si>
  <si>
    <t>ಕೈಗಾರಿಕಾ ವಾಣಿಜ್ಯ ಇಲಾಖೆಯ ಪ್ರಗತಿಯ ವರದಿ</t>
  </si>
  <si>
    <t>SD RGRHCL 06 DUM 2017-18</t>
  </si>
  <si>
    <t>ಶ್ರೀ ರಮೇಶ ಲ. ಜಾರಕಿಹೊಳಿ ಮಾನ್ಯ ಸಣ್ಣ ಕೈಗಾರಿಕೆ ಸಚಿವರು ಇವರು 57 ಫಲಾನುಭವಿಗಳ ಪಟ್ಟಿಗೆ ಮಂಜೂರಾತಿ ಕೋರಿರುವ ಕುರಿತು.</t>
  </si>
  <si>
    <t>SD RGRHCL 07 DUM 2017-18</t>
  </si>
  <si>
    <t>2015-16 ಹಾಗೂ 2016-17ನೇ ಸಾಲಿನ ದೇವರಾಜ ಅರಸ್ ವಸತಿ ಯೋಜನೆಯಡಿಯಲ್ಲಿ ಮಂಜೂರಾಗಿ ಬಾಕಿ ಉಳಿದಿರುವ ಯಾದಿಯನ್ನು 2017-18ನೇ ಸಾಲಿಗೆ ಸೇರ್ಪಡೆ ಮಾಡಿ ಗುರಿ ನಿಗದಿಪಡಿಸುವಂತೆ ಕೋರಿರುವ ಕುರಿತು.</t>
  </si>
  <si>
    <t>SD RGRHCL 08 DUM 2017-18</t>
  </si>
  <si>
    <t>2016-17ನೇ ಸಾಲಿನ ದೇವರಾಜ ಅರಸು ವಿಶೇಷ ವಸತಿ ಯೋಜನೆಯಡಿ ಅಂಗವಿಕಲ 14 ಹಾಗೂ ವಿಧವಾ ವರ್ಗದ 51 ಫಲಾನುಭವಿಗಳ ಪಟ್ಟಿಗೆ ಮಂಜೂರಾತಿ ನೀಡುವಂತೆ ಕೋರಿರುವ ಕುರಿತು.</t>
  </si>
  <si>
    <t>15.04.2018</t>
  </si>
  <si>
    <t>SD RGRHCL 09 DUM 2017-18</t>
  </si>
  <si>
    <t>ವಿಶೇಷ ವಸತಿ ಯೋಜನೆಯಡಿ ಗ್ರಾಮೀಣ ಕುಶಲ ಕರ್ಮಿಗಳಿಗೆ ಮನೆ ಮಂಜೂರಾತಿ ಕೋರಿರುವ ಕುರಿತು.</t>
  </si>
  <si>
    <t>SD RGRHCL 10 DUM 2017-18</t>
  </si>
  <si>
    <t>ಹುಣಸೂರು ತಾಲೂಕು ಚಿಲ್ಕುಂದ ಗ್ರಾಮದ ವ್ಯಾಪ್ತಿಯಲ್ಲಿ ವಸತಿ ಯೋಜನೆಯಡಿ ಮನೆ ನಿರ್ಮಿಸಿಕೊಳ್ಳಲು ಅನುಮತಿ ಕೋರಿರುವ ಬಗ್ಗೆ.</t>
  </si>
  <si>
    <t>SD RGRHCL 11 DUM 2017-18</t>
  </si>
  <si>
    <t>ದೇವರಾಜ್ ಅರಸು ವಸತಿ ಯೋಜನೆಯಡಿ ನೇಕಾಕರರಿಗೆ ವಸತಿ ಕಾರ್ಯಾಗಾರವನ್ನು ನಿರ್ಮಿಸುವ ಬಗ್ಗೆ.</t>
  </si>
  <si>
    <t>SD RGRHCL 12 DUM 2017-18</t>
  </si>
  <si>
    <t>ಶ್ರೀ ವೆಂಕಟರಮಣ ಅಂಗವಿಕಲರು ಇವರು ಬೆಂಗಳೂರು ನಗರದಲ್ಲಿ ಒಂದು ಉಚಿತ ನಿವೇಶನ ನೀಡುವಂತೆ ಕೋರಿರುವ ಕುರಿತು.</t>
  </si>
  <si>
    <t>SD RGRHCL 13 DUM 2017-18</t>
  </si>
  <si>
    <t>ಶ್ರೀ ಅಂಬಣ್ಣಾ ಕಿಣಗಿಕರ್ ರಾಜ್ಯ ಅಧ್ಯಕ್ಷರು ಕರ್ನಾಟಕ ರಾಜ್ಯ ನಿರ್ಗತಿಕ ಮಹಿಳೆಯರ ಮತ್ತು ದೇವದಾಸಿಯರ ಸಮಾಜ ಸೇವಾ ಸಂಘ ಇವರು ನಿರ್ಗತಿಕ ವಿಧವೆ ದೇವದಾಸಿ ಹಾಗೂ ಅತಿ ಕಡು ಬಡ ಮಹಿಳೆಯರಿಗೆ ರೂ.1,00,750/-ಗಳ ಹಣ ಕಟ್ಟಲು ಕಾಲಾವಕಾಶ ಕೋರಿರುವ ಕುರಿತು.</t>
  </si>
  <si>
    <t>SD RGRHCL 14 DUM 2017-18</t>
  </si>
  <si>
    <t>ಸವಣೂರ ತಾಲೂಕಿನ, ವಿವಿಧ ಗ್ರಾಮ ಪಂಚಾಯತಿಯಲ್ಲಿನ ಜಿಯೋ ಡೂಪ್ಲಿಕೇಟ್ ಆಗಿರುವ ಕುರಿತು.</t>
  </si>
  <si>
    <t>SD RGRHCL 15 DUM 2017-18</t>
  </si>
  <si>
    <t>ಅಲೆಮಾರಿ ಜನಾಂಗದವರಿಗೆ ವಸತಿ ಸೌಲಭ್ಯ ಮಾಡುವಂತೆ ಕೋರಿರುವ ಕುರಿತು.</t>
  </si>
  <si>
    <t>SD RGRHCL 16 DUM 2017-18</t>
  </si>
  <si>
    <t>ವಿನೂತ ಶೆಟ್ಟಿ ಕೇರಾಫ್ ಕಲ್ಯಾಣಿ ಎಸ್. ನೊಂಡಾ ಮತ್ತು ಶ್ರೀ ಬಿ. ತನಿಯಪ್ಪ ಎಂಬುವರು ಯಾವುದಾದರೊಂದು ವಸತಿ ಯೋಜನೆಯಡಿ ಮನೆ ಮಂಜೂರು ಕೋರಿರುವ ಕುರಿತು.</t>
  </si>
  <si>
    <t>SD RGRHCL 17 DUM 2017-18</t>
  </si>
  <si>
    <t xml:space="preserve">ಕರ್ನಾಟಕ ವಿಧಾನ ಮಂಡಲದ ಹಿಂದುಳಿದ ವರ್ಗಗಳ ಅಲ್ಪಸಂಖ್ಯಾತರ ಕಲ್ಯಾಣ ಸಮಿತಿಗೆ ಮಾಹಿತಿ ಒದಗಿಸುವ ಬಗ್ಗೆ. </t>
  </si>
  <si>
    <t>SD RGRHCL 18 DUM 2017-18</t>
  </si>
  <si>
    <t>ಪರಿಶಿಷ್ಟ ಜಾತಿ ಮತ್ತು ವರ್ಗದ ಅಲೆಮಾರಿ/ಅರೆಅಲೆಮಾರಿ/ಸೂಕ್ಷ್ಮ ಮತ್ತು ಅತಿ ಸೂಕ್ಷ್ಮ ಸಮುದಾಯಗಳ ಅಭಿವೃದ್ದಿಗಾಗಿ ವಿಶೇಷ ವಸತಿ ಯೋಜನೆಯಡಿ ಮನೆ ಕೋರಿರುವ ಕುರಿತು.</t>
  </si>
  <si>
    <t>SD RGRHCL 20 DUM 2017-18</t>
  </si>
  <si>
    <t>ಶ್ರೀಮತಿ ಕೆಂಚಮ್ಮ ಇವರು ಯಾವುದಾದರೊಂದು ವಸತಿ ಯೋಜನೆಯಡಿ ಮನೆ ಮಂಜೂರು ಮಾಡುವಂತೆ ಕೋರಿರುವ ಕುರಿತು.</t>
  </si>
  <si>
    <t>SD RGRHCL 21 DUM 2017-18</t>
  </si>
  <si>
    <t>ಶ್ರೀ ಮಲ್ಲಪ್ಪ ಭರಮಪ್ಪ ಬಿಸನಳ್ಳಿ ಇವರು ಅಂಗವಿಕಲರಾಗಿದ್ದು, ಯಾವುದಾದರೊಂದು ವಸತಿ ಯೋಜನೆಯಡಿ ಮನೆ ಮಂಜೂರು ಮಾಡುವಂತೆ ಕೋರಿರುವ ಕುರಿತು.</t>
  </si>
  <si>
    <t>SD RGRHCL 22 DUM 2017-18</t>
  </si>
  <si>
    <t>ಶ್ರೀ ನಾಗರಾಜ್ ಸಮಾಜ ಸೇವಕರು ಇವರು ನಗರನಹಳ್ಳಿ ಗ್ರಾಮ ಪಂಚಾಯತ್ ವ್ಯಾಪ್ತಿಯ, ಕೋಟಿಗನ ಹೊಸೂರು ಗ್ರಾಮದ ವಸತಿ ರಹಿತ ವಿಧವ ಫಲಾನುಭವಿಗಳಿಗೆ ಯಾವುದಾದರೊಂದು ವಸತಿ ಯೋಜನೆಯಡಿ ಮನೆ ಮಂಜೂರು ಮಾಡುವಂತೆ ಕೋರಿರುವ ಕುರಿತು.</t>
  </si>
  <si>
    <t>SD RGRHCL 23 DUM 2017-18</t>
  </si>
  <si>
    <t>ಶ್ರೀಮತಿ ಗಂಗಮ್ಮ ಕೋಂ ಹನುಮಂತರಾಯಪ್ಪ ಇವರು ಬಾಕಿ ಬಿಲ್ಲಿನ ಸಂಬಂಧ ವಸತಿ ಸಚಿವರಿಗೆ  ದೂರು ಮನವಿ ಸಲ್ಲಿಸಿರುವ ಕುರಿತು.</t>
  </si>
  <si>
    <t>SD RGRHCL 24 DUM 2017-18</t>
  </si>
  <si>
    <t>ಶ್ರೀ ನಾ ರವಿಕುಮಾರ ಇವರು ದೇವರಾಜ್ ಅರಸು ವಸತಿ ಯೋಜನೆಯಡಿ 20,000 ಮನೆಗಳ ಗುರಿಯಲ್ಲಿ 04 ಕುಟುಂಬದವರಿಗಾದರು ಮನೆ ಮಂಜೂರು ಮಾಡುವಂತೆ ಕೋರಿರುವ ಕುರಿತು.</t>
  </si>
  <si>
    <t>SD RGRHCL 25 DUM 2017-18</t>
  </si>
  <si>
    <t xml:space="preserve">ಸುಡುಗಾಡು ಸಿದ್ಧರ ಸಮುದಾಯದ ಬಡಜನರಿಗೆ ಖಾಲಿ ನಿವೇಶನವಿದ್ದು ಸ್ವಂತ ಮನೆ ನಿರ್ಮಿಸಿಕೊಳ್ಳಲು ಸಹಾಯಧನ ಮಂಜೂರು ಮಾಡಿಕೊಡುವಂತೆ ಕೋರಿರುವ ಕುರಿತು. </t>
  </si>
  <si>
    <t>SD RGRHCL 26 DUM 2017-18</t>
  </si>
  <si>
    <t>ಹರಿಹರ ತಾಲ್ಲೂಕು ಬೆಳ್ಳೂಡಿ ಗ್ರಾಮ ಪಂಚಾಯತಿ ವ್ಯಾಪ್ತಿಯ ತರಳಬಾಳು ಬಡಾವಣೆಯ ವಸತಿ ರಹಿತರಿಗೆ ವಸತಿ ಯೋಜನೆಯಡಿ ಮನೆ ಮಂಜೂರು ಮಾಡುವ ಕುರಿತು.</t>
  </si>
  <si>
    <t>SD RGRHCL 27 DUM 2017-18</t>
  </si>
  <si>
    <t>2014-15ನೇ ಸಾಲಿನ ವಿಶೇಷ ವರ್ಗದ ಅಲೆಮಾರಿ ಜನಾಂಗದ ವಸತಿ ಯೋಜನೆಯಡಿ ಆಯ್ಕೆಯಾದ ಫಲಾನುಭವಿಯ ಪಟ್ಟಿಯನ್ನು ರದ್ದುಗೊಳಿಸುವ ಕುರಿತು.</t>
  </si>
  <si>
    <t>17.04.2018</t>
  </si>
  <si>
    <t>SD RGRHCL 28 DUM 2017-18</t>
  </si>
  <si>
    <t>ಹರಿಹರ ಬೀಡಿ ಕಾರ್ಮಿಕರ ವೆಲ್ ಫೇರ್ ಕೋ-ಆಪರೇಟಿವ್ ಸೊಸೈಟಿ ಲಿಮಿಟೆಡ್,   ಹರಿಹರ ಇದರ ವತಿಯಿಂದ 103 ಮನೆಗಳ ಹಂಚಿಕೆಯಲ್ಲಿ ವ್ಯತ್ಯಾಸ ಮತ್ತು ಅಕ್ರಮವಾಗಿರುವ ಬಗ್ಗೆ ತನಿಖೆ ನಡೆಸಿ ನಿಗಮದ ವತಿಯಿಂದ ಮಂಜೂರಾದ ಅನುಮೋದಿತ ಪಟ್ಟಿಯಲ್ಲಿನ ಫಲಾನುಭವಿಗಳಿಗೆ ಹಂಚಿಕೆ ಮಾಡಿಕೊಡುವಂತೆ ಕೋರಿರುವ ಕುರಿತು.</t>
  </si>
  <si>
    <t>SD RGRHCL 29 DUM 2017-18</t>
  </si>
  <si>
    <t>ಸಿನಿಮಾ ಕಾರ್ಮಿಕರಿಗೆ ವಿಶೇಷ ವೃತ್ತಿಪರ ಗುಂಪು ಎಂದು ಪರಿಗಣಿಸಿ, ರಾಜೀವ್ ಗಾಂಧಿ ಗ್ರಾಮೀಣ ವಸತಿ ಯೋಜನೆಯ ಫಲಾನುಭವಿಗಳನ್ನಾಗಿ ಮಾಡಿ ವಸತಿ ಮಂಜೂರು ಮಾಡುವಂತೆ ಕೋರಿರುವ ಕುರಿತು.</t>
  </si>
  <si>
    <t>SD RGRHCL 30 DUM 2017-18</t>
  </si>
  <si>
    <t>ಮಧುಗಿರಿ ಪುರಸಭೆ ವ್ಯಾಪ್ತಿಯ ಹರಿಹರರೊಪ್ಪ ಗ್ರಾಮದ ಸರ್ವೇ ನಂ.9/2ರಲ್ಲಿ 4.00 ಎಕರೆ ಪ್ರದೇಶದಲ್ಲಿ ಅಲೆಮಾರಿ/ವಿಶೇಷ ವರ್ಗ ಜನಾಂಗದವರಿಗೆ ಆಶ್ರಯ ಯೋಜನೆಯಡಿಯಲ್ಲಿ ನಿವೇಶನ ನೀಡದಿರುವ ಬಗ್ಗೆ ದೂರು ಮನವಿ.</t>
  </si>
  <si>
    <t>SD RGRHCL 31 DUM 2017-18</t>
  </si>
  <si>
    <t>ಶ್ರೀಮತಿ ರೇಣುಕಾ ಕೋಂ ಸತೀಶ್ ಬಿ.ಆರ್ ಬಾಗೂರ ಇವರನ್ನು ಆಯ್ಕೆ ಮಾಡಿರುವ ಬಗ್ಗೆ.</t>
  </si>
  <si>
    <t>SD RGRHCL 32 DUM 2017-18</t>
  </si>
  <si>
    <t>2016-17ನೇ ಸಾಲಿನ ದೇವರಾಜ್ ಅರಸು ವಸತಿ (ಕುಶಲಕರ್ಮಿಗಳು (ಇಲಾಖೆ)) ಯೋಜನೆಯಡಿ  ಗುರಿಯನ್ನು ಮರು ಪರಿಷ್ಕರಣೆ ಮಾಡಲಾಗಿದ್ದು ಫಲಾನುಭವಿಗಳ ಪಟ್ಟಿಗೆ ಅನುಮೋದನೆ ನೀಡುವ ಬಗ್ಗೆ.</t>
  </si>
  <si>
    <t>SD RGRHCL 33 DUM 2017-18</t>
  </si>
  <si>
    <t>2016-17ನೇ ಸಾಲಿನ ದೇವರಾಜ್ ಅರಸು ವಸತಿ (ಕುಶಲಕರ್ಮಿಗಳು (ಇಲಾಖೆ)) ಯೋಜನೆಯಡಿ  ಆಯ್ಕೆಯಾದ ಫಲಾನುಭವಿಯ ಬದಲಾವಣೆ ಬಗ್ಗೆ.</t>
  </si>
  <si>
    <t>SD RGRHCL 34 DUM 2017-18</t>
  </si>
  <si>
    <t>ಖeಛಿoಛಿiಟಚಿಣioಟಿ</t>
  </si>
  <si>
    <t>SD RGRHCL 35 DUM 2017-18</t>
  </si>
  <si>
    <t xml:space="preserve">ಡಿ. ದೇವರಾಜು ಅರಸು ವಸತಿ ಯೋಜನೆಯಡಿ 16 ಜನ ವಸತಿ ರಹಿತರಿಗೆ ಮನೆ ಮಂಜೂರು ಮಾಡುವಂತೆ ಕೋರಿರುವ ಕುರಿತು. </t>
  </si>
  <si>
    <t>SD RGRHCL 36 DUM 2017-18</t>
  </si>
  <si>
    <t xml:space="preserve">ದೇವದಾಸಿ ಕುಟುಂಬಗಳಿಗೆ ವಸತಿ ಸೌಲಭ್ಯಕ್ಕಾಗಿ 106 ಮನೆಗಳನ್ನು ಹಾಗೂ 138 ನಿವೇಶನಗಳನ್ನು ಮಂಜೂರು ಮಾಡುವಂತೆ ಕೋರಿರುವ ಕುರಿತು. </t>
  </si>
  <si>
    <t>SD RGRHCL 37 DUM 2017-18</t>
  </si>
  <si>
    <t xml:space="preserve">ಕೊಪ್ಪಳ ಜಿಲ್ಲೆಯ ವಸತಿ ರಹಿತ ವಿಕಲಚೇತನರಿಗೆ ವಸತಿ ನೀಡುವಂತೆ ಕೋರಿರುವ ಕುರಿತು. </t>
  </si>
  <si>
    <t>SD RGRHCL 38 DUM 2017-18</t>
  </si>
  <si>
    <t>SD RGRHCL 39 DUM 2017-18</t>
  </si>
  <si>
    <t>ಅಲೆಮಾರಿ/ಅರೆಅಲೆಮಾರಿ ವಸತಿ ರಹಿತ ಕುಟುಂಬಗಳಿಗೆ ಮನೆ ಮಂಜೂರು ಮಾಡುವಂತೆ ಕೋರಿರುವ ಕುರಿತು.</t>
  </si>
  <si>
    <t>SD RGRHCL 40 DUM 2017-18</t>
  </si>
  <si>
    <t>ಚಿಕ್ಕೋಡಿ ತಾಲ್ಲೂಕಿನ ವಸತಿ ಯೋಜನೆಯಡಿ ಆಯ್ಕೆಯಾದ ಫಲಾನುಭವಿಗೆ ಬಿಡುಗಡೆಯಾಗಿರುವ ಅನುದಾನವನ್ನು ಹಿಂಪಡೆಯುವ ಕುರಿತು.</t>
  </si>
  <si>
    <t>09.07.2017</t>
  </si>
  <si>
    <t>SD RGRHCL 41 DUM 2017-18</t>
  </si>
  <si>
    <t>2016-17ನೇ ಸಾಲಿನ ದೇವರಾಜ್ ಅರಸು ವಸತಿ (ಕುಶಲಕರ್ಮಿಗಳು (ಇಲಾಖೆ)) ಯೋಜನೆಯಡಿ  ಆಯ್ಕೆಯಾದ ಫಲಾನುಭವಿಯನ್ನು ಪರಿಗಣಿಸುವ ಬಗ್ಗೆ.</t>
  </si>
  <si>
    <t>SD RGRHCL 42 DUM 2017-18</t>
  </si>
  <si>
    <t>2014-15ನೇ ಸಾಲಿನ ವಿಶೇಷ ವರ್ಗದ ದೇವದಾಸಿ ಯೋಜನೆಯಡಿ ಆಯ್ಕೆಯಾದ ಫಲಾನುಭವಿಯನ್ನು ರದ್ದುಪಡಿಸುವ ಕುರಿತು.</t>
  </si>
  <si>
    <t>SD RGRHCL 43 DUM 2017-18</t>
  </si>
  <si>
    <t>2015-16ನೇ ಸಾಲಿನ ಡಾ|| ಬಿ.ಆರ್ ಅಂಬೇಡ್ಕರ್ ಯೋಜನೆಯಡಿ ಆಯ್ಕೆಯಾದ ಫಲಾನುಭವಿಯ ಛಾಯಾ ಚಿತ್ರವು ಮಿಸ್ ಮ್ಯಾಚ್ ಆಗಿದ್ದು ಅದನ್ನು ರದ್ದುಪಡಿಸುವ ಕುರಿತು.</t>
  </si>
  <si>
    <t>SD RGRHCL 44 DUM 2017-18</t>
  </si>
  <si>
    <t>ಬಳ್ಳಾರಿ ತಾಲೂಕಿನ, ಎಂ. ಗೋನಾಳ್ ಗ್ರಾಮದ ಶ್ರೀ ಸಿ. ನಾಗರಾಜ ತಂದೆ ಚಂದ್ರಶೇಖರ ಇವರ ಮನೆ ಮಂಜೂರಾತಿಯನ್ನು ರದ್ದುಪಡಿಸುವ ಕುರಿತು.</t>
  </si>
  <si>
    <t>SD RGRHCL 45 DUM 2017-18</t>
  </si>
  <si>
    <t>ದೊಂಬಿದಾಸ ಜನಾಂಗದ ನಿವೇಶನ ರಹಿತ ವಸತಿ ರಹಿತ ಫಲಾನುಭವಿಗಳಿಗೆ ಮನೆ ಮಂಜೂರಾತಿ ನೀಡುವಂತೆ ಕೋರಿರುವ ಕುರಿತು.</t>
  </si>
  <si>
    <t>SD RGRHCL 46 DUM 2017-18</t>
  </si>
  <si>
    <t xml:space="preserve">ವಿಶೇಷ ವಸತಿ ಯೋಜನೆಯಡಿ 1000 ಮನೆಗಳನ್ನು ಮಂಜೂರು ಮಾಡುವಂತೆ ಕೋರಿರುವ ಕುರಿತು. </t>
  </si>
  <si>
    <t>SD RGRHCL 47 DUM 2017-18</t>
  </si>
  <si>
    <t>ಸಿನಿಮಾ ಕಾರ್ಮಿಕರಿಗೆ ವಿಶೇಷ ವೃತ್ತಿಪರ ಗುಂಪು ಎಂದು ಪರಿಗಣಿಸಿ ಮನೆ ನೀಡುವಂತೆ ಕೋರಿರುವ ಕುರಿತು.</t>
  </si>
  <si>
    <t>SD RGRHCL 48 DUM 2017-18</t>
  </si>
  <si>
    <t>2015-16ನೇ ಸಾಲಿನ ವಿಶೇಷ ವರ್ಗದ ವಸತಿ ಯೋಜನೆಯಡಿ ಶ್ರೀ ಮಾರಿಮುತ್ತು ಬಿನ್ ದಿ.ನಟರಾಜ್ ಇವರಿಗೆ ಮಂಜೂರಾಗಿರುವ ಮನೆಯನ್ನು ಪ್ರಾರಂಭಿಸಲು ನಿಗಮದ ಅನುಮತಿ ಕೋರಿರುವ ಕುರಿತು.</t>
  </si>
  <si>
    <t>SD RGRHCL 49 DUM 2017-18</t>
  </si>
  <si>
    <t>ಹಳಿಯಾಳ ತಾಲೂಕಿನ ನವಗ್ರಾಮ ಯೋಜನೆಯಡಿ ಆಯ್ಕೆಯಾದ ಫಲಾನುಭವಿಗಳ ಬದಲಾವಣೆ ಮಾಡುವ ಕುರಿತಂತೆ</t>
  </si>
  <si>
    <t>SD RGRHCL 50 DUM 2017-18</t>
  </si>
  <si>
    <t>ಮನೆ ಇಲ್ಲದ ಹೆಚ್.ಐ.ವಿ. ಸೋಂಕಿತ ಸಮುದಾಯದವರ ಪಟ್ಟಿಯನ್ನು ಸಿಡಿ ಮೂಲಕ ಸಲ್ಲಿಸಿರುತ್ತಿರುವ ಕುರಿತು.</t>
  </si>
  <si>
    <t>SD RGRHCL 51 DUM 2017-18</t>
  </si>
  <si>
    <t>ಅಲೆಮಾರಿ ಜನಾಂಗದ ವಸತಿ ರಹಿತರಿಗೆ 200 ಮನೆಗಳನ್ನು ಹಂಚಿಕೆ ಮಾಡುವಂತೆ ಕೋರಿರುವ ಕುರಿತು.</t>
  </si>
  <si>
    <t>SD RGRHCL 52 DUM 2017-18</t>
  </si>
  <si>
    <t>2016-17ನೇ ಸಾಲಿನಲ್ಲಿ ದೇವರಾಜ ಅರಸು ವಸತಿ ಯೋಜನೆಯಡಿ ಕುಶಲಕರ್ಮಿಗಳ ಅನುಮೋದನೆ ಪಡೆದುಕೊಳ್ಳುವಲ್ಲಿ ಯೋಜನೆಯನ್ನು ತಪ್ಪಾಗಿ ನಮೂದಿಸಿರುವುದನ್ನು ಸರಿಪಡಿಸಿಕೊಡುವ ಕುರಿತು.</t>
  </si>
  <si>
    <t>SD RGRHCL 53 DUM 2017-18</t>
  </si>
  <si>
    <t>ಮಾಹಿತಿಗಾಗಿ ಬಂದ ಪತ್ರಗಳು</t>
  </si>
  <si>
    <t>SD RGRHCL 54 DUM 2017-18</t>
  </si>
  <si>
    <t>ಈ ಹಿಂದೆ ಜನತಾ ಮನೆ ಮಂಜೂರಾತಿ ಪಡೆದವರಿಗೆ ಮತ್ತೊಮ್ಮೆ ಮನೆ ಮಂಜೂರಾಗಿರುವುದಾಗಿ ತಿಳಿಸಿ ಅದನ್ನು ರದ್ದುಪಡಿಸುವಂತೆ ಕೋರಿರುವ ಕುರಿತು.</t>
  </si>
  <si>
    <t>SD RGRHCL 55 DUM 2017-18</t>
  </si>
  <si>
    <t>2016-17ನೇ ಸಾಲಿನ ನಿಗದಿತ ಗುರಿ 16ರೊಳಗೆ ಪರಿಗಣಿಸಿ ವಸತಿ ಕಾರ್ಯಾಗಾರ ನಿರ್ಮಿಸಲು ನಿಗಮದಿಂದ ಅನುಮೋದನೆ ನೀಡುವಂತೆ ಕೋರಿರುವ ಕುರಿತು.</t>
  </si>
  <si>
    <t>SD RGRHCL 56 DUM 2017-18</t>
  </si>
  <si>
    <t>ಅಂಗವಿಕಲರಾಗಿದ್ದು, ಪರಿಶಿಷ್ಟ ಜಾತಿಗೆ ಸೇರಿದ ಶ್ರೀ ಹನುಮಂತ ತಂದೆ ಬಾಲಪ್ಪ ಬೆಲ್ಸೆ ಸಾ:ಹೆಗ್ಗನಗೇರ ಮಲ್ಹಾರ ಗ್ರಾಮ ಪಂಚಾಯತಿ ಸೈದಾಪೂರ ಇವರಿಗೆ ಒಂದು ಮನೆ ಮಂಜೂರು ಮಾಡುವಂತೆ ಕೋರಿರುವ ಕುರಿತು.</t>
  </si>
  <si>
    <t>SD RGRHCL 57 DUM 2017-18</t>
  </si>
  <si>
    <t>ಅಂಗವಿಕಲರಾಗಿದ್ದು, ಪರಿಶಿಷ್ಟ ಜಾತಿಗೆ ಸೇರಿದ ಶ್ರೀ ಮನೋಹರ್ ತಂದೆ ತಾಯಪ್ಪ ಕೊಳಸಪೈಲ್, ಶಹಾಬಾದ್ ಇವರಿಗೆ ಒಂದು ಮನೆ ಮಂಜೂರು ಮಾಡುವಂತೆ ಕೋರಿರುವÀ ಕುರಿತು.</t>
  </si>
  <si>
    <t>SD RGRHCL 58 DUM 2017-18</t>
  </si>
  <si>
    <t>ಬೀದರ್ ಜಿಲ್ಲೆಯ, ಬಸವ ಕಲ್ಯಾಣ ತಾಲೂಕಿನ, ಮುಚಳಂಬ ಗ್ರಾಮ ಪಂಚಾಯತ್ ವ್ಯಾಪ್ತಿಯ, ಮುಚಳಂಬ ಗ್ರಾಮದ 04 ಜನ ಫಲಾನುಭವಿಗಳಿಗೆ ವಿಶೇಷ ವಸತಿ ಯೋಜನೆಯಡಿ ಮನೆ ಮಂಜೂರು ಮಾಡುವÀ ಕುರಿತು.</t>
  </si>
  <si>
    <t>SD RGRHCL 59 DUM 2017-18</t>
  </si>
  <si>
    <t>ದೇವರಾಜ್ ಅರಸು ವಸತಿ ಯೋಜನೆಯಡಿ ವಿಧವಾ ಫಲಾನುಭವಿಗಳನ್ನು ಆಯ್ಕೆಗೊಳಿಸುವಲ್ಲಿ ವಯೋಮಿತಿಯನ್ನು  50 ರಿಂದ 60  ವರ್ಷಗಳಿಗೆ ನಿಗದಿಪಡಿಸುವ ಕುರಿತು.</t>
  </si>
  <si>
    <t>SD RGRHCL 60 DUM 2017-18</t>
  </si>
  <si>
    <t>37 ಅಲೆಮಾರಿ ಜನಾಂಗದ ವಸತಿ ರಹಿತ ಕುಟುಂಬಗಳಿಗೆ ಮನೆಗಳನ್ನು ಮಂಜೂರಾತಿ ಕೋರಿರುವ ಕುರಿತು.</t>
  </si>
  <si>
    <t>SD RGRHCL 61 DUM 2017-18</t>
  </si>
  <si>
    <t>ಅಂಗವಿಕಲರ ಕೋಟಾದಡಿ ಒಂದು ಮನೆ ಮಂಜೂರು ಮಾಡುವಂತೆ ಕೋರಿರುವ ಕುರಿತು.</t>
  </si>
  <si>
    <t>SD RGRHCL 62 DUM 2017-18</t>
  </si>
  <si>
    <t>2016-17ನೇ ಸಾಲಿನಲ್ಲಿ ಆಯ್ಕೆಯಾದ ಫಲಾನುಭವಿಯ ವರ್ಗ ಬದಲಾಯಿಸುವ ಕುರಿತು.</t>
  </si>
  <si>
    <t>SD RGRHCL 63 DUM 2017-18</t>
  </si>
  <si>
    <t>2010-11ನೇ ಸಾಲಿನ ದೇವದಾಸಿ ಫಲಾನುಭವಿಯ ಜಿ.ಪಿ.ಎಸ್ ಪ್ರಗತಿಯ ಪೋಟೋವನ್ನು ರದ್ದುಗೊಳಿಸುವಂತೆ ಕೋರಿರುವ ಕುರಿತು.</t>
  </si>
  <si>
    <t>SD RGRHCL 64 DUM 2017-18</t>
  </si>
  <si>
    <t>ಚಿತ್ರದುರ್ಗ ಜಿಲ್ಲೆಯ, ಮೊಳಕಾಲ್ಮೂರು ತಾಲೂಕಿನ, ಕೊಂಡ್ಲಹಳ್ಳಿ ಗ್ರಾಮ ಪಂಚಾಯತಿ ವ್ಯಾಪ್ತಿಗೆ 170 ಕುರುಬ ಮತ್ತು ನೇಕಾರರ ಕುಟುಂಬಗಳಿಗೆ ಮನೆ ಮಂಜೂರು ಮಾಡುವಂತೆ ಕೋರಿರುವ ಕುರಿತು.</t>
  </si>
  <si>
    <t>SD RGRHCL 65 DUM 2017-18</t>
  </si>
  <si>
    <t>ಶ್ರೀ ಮನೋಹರ್ ಬಿನ್ ತಾಯಪ್ಪ, ಕೊಳಸಪೈಲ್ ಶಹಾಬಾದ್ ಇವರು ಅಂಗವಿಕಲರಾಗಿದ್ದು, ಪರಿಶಿಷ್ಟ ಜಾತಿಗೆ ಸೇರಿದ ಇವರಿಗೆ ಒಂದು ಮನೆ ಮಂಜೂರು ಮಾಡುವÀ ಕುರಿತು.</t>
  </si>
  <si>
    <t>SD RGRHCL 66 DUM 2017-18</t>
  </si>
  <si>
    <t>ಶ್ರೀ ಹನುಮಂತ ಬಿನ್ ಬಾಲಪ್ಪ ಬೆಲ್ಸ್ ಸಾ:ಹೆಗ್ಗನಗೇರ ಮಲ್ಹಾರ ಗ್ರಾಮ ಪಂಚಾಯತಿ ಸೈದಾಪೂರ ಇವರು ಅಂಗವಿಕಲರಾಗಿದ್ದು, ಪರಿಶಿಷ್ಟ ಜಾತಿಗೆ ಸೇರಿದ ಇವರಿಗೆ ಒಂದು ಮನೆ ಮಂಜೂರು ಮಾಡುವÀ ಕುರಿತು.</t>
  </si>
  <si>
    <t>SD RGRHCL 67 DUM 2017-18</t>
  </si>
  <si>
    <t>ಹಾವೇರಿ ಜಿಲ್ಲೆಯ, ಹಿರೇಕೆರೂರ ತಾಲ್ಲೂಕಿನ, ಆರ್ಥಿಕವಾಗಿ ಹಿಂದುಳಿದ ವಸತಿ ರಹಿತ ಅಲೆಮಾರಿ/ಅರೆ ಅಲೆಮಾರಿ ಜನಾಂಗದವರಿಗೆ ಮನೆ ಮಂಜೂರು ಮಾಡುವಂತೆ ಕೋರಿರುವ ಕುರಿತು.</t>
  </si>
  <si>
    <t>SD RGRHCL 69 DUM 2017-18</t>
  </si>
  <si>
    <t>ಲಿಡಕರ್ ನಿಗಮವು ಹೊಂದಿರುವ ಜಮೀನುಗಳಲ್ಲಿ ಪರಿಶಿಷ್ಟ ಜಾತಿ ಚರ್ಮ ಕುಶಲಕರ್ಮಿಗಳಿಗೆ ವಸತಿ ಸಹಿತ ಕಾರ್ಯಾಗಾರಗಳನ್ನು ನಿರ್ಮಿಸುವ ಬಗ್ಗೆ.</t>
  </si>
  <si>
    <t>SD RGRHCL 70 DUM 2017-18</t>
  </si>
  <si>
    <t>ಕುಂದುಕೊರತೆ ನಿವಾರಣಾ ಅಧಿಕಾರಿಯನ್ನು ನೇಮಿಸುವ ಕುರಿತು.</t>
  </si>
  <si>
    <t>SD RGRHCL 71 DUM 2017-18</t>
  </si>
  <si>
    <t xml:space="preserve">ಶ್ರೀ ವಿ.ಎಸ್. ಪ್ರಕಾಶ್ ಇವರು ಅಂಗವಿಕಲರಾಗಿದ್ದು, ವಸತಿ ಯೋಜನೆಯಡಿ ಮನೆ ಮಂಜೂರು ಮಾಡುವಂತೆ ಕೋರಿರುವ ಕುರಿತು. </t>
  </si>
  <si>
    <t>SD RGRHCL 72 DUM 2017-18</t>
  </si>
  <si>
    <t>ಶ್ರೀಮತಿ ದ್ರಾಕ್ಷಾಯಿಣಿ ಗೋಪಾಲ ಘಂಟೆ ಇವರಿಗೆ ಒಂದು ಮನೆ ಮಂಜೂರು ಮಾಡುವ ಕುರಿತು.</t>
  </si>
  <si>
    <t>SD RGRHCL 73 DUM 2017-18</t>
  </si>
  <si>
    <t>ಲಿಂಗತ್ವ ಅಲ್ಪಸಂಖ್ಯಾತರ ರಾಜ್ಯ ನೀತಿ 2014</t>
  </si>
  <si>
    <t>SD RGRHCL 74 DUM 2017-18</t>
  </si>
  <si>
    <t xml:space="preserve">ಶ್ರೀ ಎಂ. ಮಹೇಶ್ ತಂದೆ ವಿ.ವಿ. ಮಾದಯ್ಯ ಗೋಪಾಲಪುರ ಮೈಸೂರು ಜಿಲ್ಲೆ ಇವರು ಚರ್ಮಗಾರಿಕೆಯಲ್ಲಿ ಹೆಚ್ಚುವರಿ ಅನುದಾನ ಬಿಡುಗಡೆ ಕೋರಿರುವ ಕುರಿತು </t>
  </si>
  <si>
    <t>SD RGRHCL 75 DUM 2017-18</t>
  </si>
  <si>
    <t>ಅಡಮಾನ ಪತ್ರದ ನೋಂದಣಿ ಶುಲ್ಕ ವಿನಾಯಿತಿ ಕೋರಿರುವ ಕುರಿತು.</t>
  </si>
  <si>
    <t>SD RGRHCL 76 DUM 2017-18</t>
  </si>
  <si>
    <t>SD RGRHCL 77 DUM 2017-18</t>
  </si>
  <si>
    <t xml:space="preserve">ಹಕ್ಕಿ ಪಿಕ್ಕಿ ಹಾಗೂ ಅಲೆಮಾರಿ ಜನರ ವಸತಿ ಹಾಗೂ ಇತರೆ ಸೌಲಭ್ಯ ಕಲ್ಪಿಸಿ ಕೊಡುವಂತೆ ಕೋರಿರುವ ಕುರಿತು. </t>
  </si>
  <si>
    <t>SD RGRHCL 79 DUM 2017-18</t>
  </si>
  <si>
    <t xml:space="preserve">ವಿಶೇಷ ವಸತಿ ಯೋಜನೆ (ಲಿಡ್ಕರ್) ಯಡಿಯಲ್ಲಿ  ಜಿ.ಪಿ.ಎಸ್. ಆದಲು ಬದಲಾಗಿರುವುದನ್ನು ಸರಿಪಡಿಸಿಕೊಡುವಂತೆ ನಿಗಮವನ್ನು ಕೋರಿರುವ ಕುರಿತು. </t>
  </si>
  <si>
    <t>SD RGRHCL 80 DUM 2017-18</t>
  </si>
  <si>
    <r>
      <t>2005-06 ರಿಂದ 2011-12ರವರೆಗಿನ ಅನುದಾನ ಬಿಡುಗಡೆ ಮತ್ತು ಖರ್ಚಿನ ವಿವರಗಳನ್ನು</t>
    </r>
    <r>
      <rPr>
        <sz val="12"/>
        <color indexed="8"/>
        <rFont val="Times New Roman"/>
        <family val="1"/>
      </rPr>
      <t xml:space="preserve"> Reconcile </t>
    </r>
    <r>
      <rPr>
        <sz val="12"/>
        <color indexed="8"/>
        <rFont val="Nudi Akshar-10"/>
      </rPr>
      <t>ಮಾಡುವಂತೆ ಕೋರಿರುವ ಬಗ್ಗೆ.</t>
    </r>
  </si>
  <si>
    <t>SD RGRHCL 81 DUM 2017-18</t>
  </si>
  <si>
    <t>2016-17ನೇ ಸಾಲಿನಲ್ಲಿ ದೇವರಾಜ್ ಅರಸು ವಸತಿ ಯೋಜನೆಯಡಿ ಜಿಲ್ಲಾ ಸಮಿತಿಯಲ್ಲಿ ಆಯ್ಕೆಗೊಳಿಸಲಾದ ಅರ್ಹ ಫಲಾನುಭವಿಗಳ ವರ್ಗವಾರು ಗುರಿಯನ್ನು ನಿಗಧಿಪಡಿಸುವಂತೆ ಕೋರಿರುವ ಕುರಿತು.</t>
  </si>
  <si>
    <t>SD RGRHCL 82 DUM 2017-18</t>
  </si>
  <si>
    <t>ಅಂಬೇಡ್ಕರ್ ವಸತಿ ಯೋಜನೆಯಡಿ ಮನೆ ಮಂಜೂರು ಮಾಡುವಂತೆ ಕೋರಿರುವ ಕುರಿತು</t>
  </si>
  <si>
    <t>SD RGRHCL 83 DUM 2017-18</t>
  </si>
  <si>
    <t>ದೌರ್ಜನ್ಯದಲ್ಲಿ ನೊಂದ ಸಂತ್ರಸ್ತರಿಗೆ ವಿಶೇಷ ವರ್ಗದಡಿ ಮನೆಗಳನ್ನು ನಿರ್ಮಿಸಿ ಕೊಡುವ ಕುರಿತು.</t>
  </si>
  <si>
    <t>SD RGRHCL 84 DUM 2017-18</t>
  </si>
  <si>
    <t>ಕೊರಟಗೆರೆ ವಿಧಾನಸಭಾ ಕ್ಷೇತ್ರದ ಗ್ರಾಮಗಳಾದ ಕಬ್ಬಿಗೆರೆ, ಅಜ್ಜೇನಹಳ್ಳಿ, ಚಿಕ್ಕಣ್ಣನಹಳ್ಳಿ, ಚಿಕ್ಕರಸನಹಳ್ಳಿ ರಲ್ಲಿ (ಹಸಿರು ಶಕ್ತಿ ಯೋಜನೆಯ ಗ್ರಾಮಗಳು) ವಾಸಿಸುವ ಗ್ರಾಮಸ್ಥರಾದ ಇವರು ಅಲೆಮಾರಿ ಜನಾಂಗಕ್ಕೆ ಸೇರಿದ್ದು, ವಸತಿ ರಹಿತರಾಗಿದ್ದು, ವಸತಿ ಸೌಕರ್ಯ ಕಲ್ಪಿಸಿಕೊಡುವಂತೆ ವಸತಿ ಇಲಾಖೆಗೆ ತಮ್ಮ ಪತ್ರ ಮುಖೇನ ಕೋರಿದ್ದು, ಮಾನ್ಯ ಸರ್ಕಾರದ ಅಧೀನ ಕಾರ್ಯದರ್ಶಿಗಳು-2 ವಸತಿÀ ಇಲಾಖೆ, ಬೆಂಗಳೂರು ರವರು ಈ ಬಗ್ಗೆ ನಿಯಮಾನುಸಾರ ಪರಿಶೀಲಿಸಿ, ಸೂಕ್ತ ಕ್ರಮ ಕೈಗೊಳ್ಳುವಂತೆ ನಿಗಮಕ್ಕೆ ನಿರ್ದೇಶಿಸಿರುತ್ತಾರೆ.</t>
  </si>
  <si>
    <t>SD RGRHCL 85 DUM 2017-18</t>
  </si>
  <si>
    <t xml:space="preserve">ಜಿಲ್ಲಾ ಅಂಗವಿಕಲರ ಕಲ್ಯಾಣಾಧಿಕಾರಿಗಳು, ಕೊಪ್ಪಳ ಜಿಲ್ಲೆ ಇವರು ಕೊಪ್ಪಳ ಜಿಲ್ಲೆಯ ವಸತಿ ರಹಿತ ವಿಕಲಚೇತನರಿಗೆ ವಸತಿ ಒದಗಿಸಲು ಗುರಿ ನಿಗಧಿಪಡಿಸಿಕೊಡುವಂತೆ ವಿಕಲಚೇತನರ ವಸತಿ ರಹಿತ ಪಟ್ಟಿಯನ್ನು ಲಗತ್ತಿಸಿ ಉನ್ನತ ಶಿಕ್ಷಣ ಸಚಿವರಿಗೆ ಸಲ್ಲಿಸಿರುತ್ತಾರೆ. </t>
  </si>
  <si>
    <t>SD RGRHCL 86 DUM 2017-18</t>
  </si>
  <si>
    <r>
      <t xml:space="preserve">2010-11ನೇ ಸಾಲಿನ ಅನುದಾನ ಬಿಡುಗಡೆ ಮತ್ತು ಖರ್ಚಿನ ವಿವರಗಳ  </t>
    </r>
    <r>
      <rPr>
        <sz val="12"/>
        <color indexed="8"/>
        <rFont val="Times New Roman"/>
        <family val="1"/>
      </rPr>
      <t xml:space="preserve">Reconcile </t>
    </r>
    <r>
      <rPr>
        <sz val="12"/>
        <color indexed="8"/>
        <rFont val="Nudi Akshar-10"/>
      </rPr>
      <t>ಸಂಬಂದಿಸಿದ ಕಡತ</t>
    </r>
  </si>
  <si>
    <t>SD RGRHCL 87 DUM 2017-18</t>
  </si>
  <si>
    <t>ಶ್ರೀ ಮಹಂತೇಶ ಮ. ಕವಟಗಿಮಠ ಮಾನ್ಯ ವಿಧಾನ ಪರಿಷತ್ ಸದಸ್ಯರು ಹಾಗೂ ಬೆಳಗಾವಿ ಇವರು 2016-17ನೇ ಸಾಲಿನಲ್ಲಿ ದೇವರಾಜ್ ಅರಸ್ ಯೋಜನೆಯಡಿ ದಿನಾಂಕ; 29.07.2016ರಂದು ನಡೆದ ಜಿಲ್ಲಾಧಿಕಾರಿಗಳ ಸಮಿತಿಯಲ್ಲಿ ಆಯ್ಕೆಗೊಂಡ ಅನುಮೋದಿಸಿದ ಫಲಾನುಭವಿಗಳ ಅನುದಾನವನ್ನು ಬಿಡುಗಡೆ ಮಾಡುವಂತೆ ಕೋರಿರುತ್ತಾರೆ. ಹಾಗೂ ಶ್ರೀ ಎಂ.ಕೃಷ್ಣಪ್ಪ ಮಾನ್ಯ ವಸತಿ ಸಚಿವರು ಹಾಗೂ ಮಂಡ್ಯ ಜಿಲ್ಲಾ ಉಸ್ತುವಾರಿ ಸಚಿವರು.</t>
  </si>
  <si>
    <t>SD RGRHCL 88 DUM 2017-18</t>
  </si>
  <si>
    <t>ವಾಜಪೇಯಿ ನಗರ ವಸತಿ ಯೋಜನೆಯಡಿಯಲ್ಲಿ 2016-17ನೇ ಸಾಲಿನಲ್ಲಿ 174 ಮನೆಗಳನ್ನು ಮಂಜೂರು ಮಾಡಿ ಪುನರ್ವಸತಿ ಕಲ್ಪಿಸುವ ಬಗ್ಗೆ.</t>
  </si>
  <si>
    <t>SD RGRHCL 89 DUM  2017</t>
  </si>
  <si>
    <t>ಶ್ರೀ ವೇಣುಸಾಗರ ತಂದೆ ಮರೆಪ್ಪರಾಜ ಇವರು ಅಂಗವಿಕಲರಾಗಿದ್ದು ಒಂದು ಮನೆ ಮಂಜೂರು ಮಾಡುವಂತೆ ಕೋರಿರುವ ಕುರಿತು.</t>
  </si>
  <si>
    <t>SD RGRHCL 90 DUM 01 2017</t>
  </si>
  <si>
    <t>ಬಳ್ಳಾರಿ ಜಿಲ್ಲೆ, ಸಿರುಗುಪ್ಪ ತಾಲ್ಲೂಕು, ದೇಶನೂರು ಗ್ರ್ರಾಮ ಪಂಚಾಯತಿ ದೇವದಾಸಿ ಫಲಾನುಭವಿಯ ಲಿಂಟಲ್ ಹಂತದ ಛಾಯಾ ಚಿತ್ರವನ್ನು ರದ್ದುಪಡಿಸುವಂತೆ ಕೋರಿರುವ ಕುರಿತು.</t>
  </si>
  <si>
    <t>SD RGRHCL 91 DUM  2017</t>
  </si>
  <si>
    <t>ಸಫಾಯಿ ಕರ್ಮಚಾರಿ ಅವಲಂಬಿತರಿಗೆ ವಸತಿ ಯೋಜನೆಯಡಿ ಮನೆ ನೀಡುವಂತೆ ಕೋರಿರುವ ಕುರಿತು.</t>
  </si>
  <si>
    <t>SD RGRHCL 92 DUM  2017</t>
  </si>
  <si>
    <t>ಔರಾದ ತಾಲೂಕಿನ, ರಾಯಪಲ್ಲಿ ಗ್ರಾಮದಲ್ಲಿ ವಾಸಿಸುವ ವಸತಿ ರಹಿತ ಎಲ್ಲಾ ವರ್ಗದವರಿಗೆ ಮನೆ ಮಂಜೂರು ಮಾಡುವಂತೆ ಕೋರಿರುವ ಕುರಿತು.</t>
  </si>
  <si>
    <t>SD RGRHCL 93 DUM  2017</t>
  </si>
  <si>
    <t>ಶ್ರೀ ಪ್ರಕಾಶ ರಾಮಗೌಡ ಪಾಟೀಲ ಇವರು ಅಂಗವಿಕಲರಾಗಿದ್ದು ಮನೆ ಮಂಜೂರು ಮಾಡುವಂತೆ ಕೋರಿರುವ ಕುರಿತು.</t>
  </si>
  <si>
    <t>SD RGRHCL 94 DUM  2017</t>
  </si>
  <si>
    <t>ಬಸವ ಕಲ್ಯಾಣ ತಾಲೂಕಿನ ಹರ್ಯಾಳ ಗ್ರಾಮದ ಅಂಗವಿಕಲ ವಸತಿ ರಹಿತರಿಗೆ ಯಾವುದಾದರೊಂದು ವಸತಿ ಯೋಜನೆಯಡಿ ಮನೆ ಮಂಜೂರು ಮಾಡುವಂತೆ ಕೋರಿರುವ ಕುರಿತು.</t>
  </si>
  <si>
    <t>SD RGRHCL 95 DUM  2017</t>
  </si>
  <si>
    <t>ರಾಜ್ಯಾಧ್ಯಕ್ಷರು, ಕರ್ನಾಟಕ ರಾಜ್ಯ ವಿಶ್ವ ಕರ್ಮ ಮಹಾಮಂಡಲ ಬೆಂಗಳೂರು ರವರು ತಮ್ಮ ಉಲ್ಲೇಖಿತ ಪತ್ರ ಮುಖೇನ 7 ಜಿಲ್ಲೆಗಳಿಗೆ ಸಂಬಂಧಿಸಿದ ಫಲಾನುಭವಿಗಳ ಪಟ್ಟಿಯನ್ನು ನಿಗಮಕ್ಕೆ ಸಲ್ಲಿಸಿ, ಸದರಿ ವಸತಿ ರಹಿತ ಕುಶಲಕರ್ಮಿ ಜನಾಂಗಕ್ಕೆ ವಸತಿ ಯೋಜನೆಯಡಿ ಮನೆ ಮಂಜೂರು ಮಾಡುವಂತೆ ನಿಗಮವನ್ನು ಕೋರಿರುತ್ತಾರೆ.</t>
  </si>
  <si>
    <t>SD RGRHCL 96 DUM  2017</t>
  </si>
  <si>
    <t>ಸಿನಿಮಾ ಕಾರ್ಮಿಕರಿಗೆ ವಿಶೇಷ ವೃತ್ತಿಪರ ಗುಂಪು ಎಂದು ಪರಿಗಣಿಸಿ, ರಾಜೀವ್ ಗಾಂಧಿ ಗ್ರಾಮೀಣ ವಸತಿ ಯೋಜನೆಯಡಿಯಲ್ಲಿ ವಸತಿ ಒದಗಿಸುವಂತೆ ಕೋರಿರುವ ಕುರಿತು.</t>
  </si>
  <si>
    <t>SD RGRHCL 97 DUM  2017</t>
  </si>
  <si>
    <t>ಹುಬ್ಬಳ್ಳಿ ತಾಲೂಕಿನ ಶಾಂತ ಕುಮಾರ ನೀಲಗಾರ ಇವರು ಅಂಗವಿಕಲ ವಸತಿ ರಹಿತರಾಗಿದ್ದು, ಯಾವುದಾದರೊಂದು ವಸತಿ ಯೋಜನೆಯಡಿ ಮನೆ ಮಂಜೂರು ಮಾಡುವಂತೆ ಕೋರಿರುವ ಕುರಿತು.</t>
  </si>
  <si>
    <t>SD RGRHCL 98 DUM  2017</t>
  </si>
  <si>
    <t>2016-17ನೇ ಸಾಲಿನಲ್ಲಿ ವಿಶೇಷ ವರ್ಗದಡಿ ವಿಕಲಚೇತನ ಫಲಾನುಭವಿಗಳನ್ನು ಆಯ್ಕೆ ಮಾಡುವಂತೆ ಕೋರಿರುವ ಕುರಿತು.</t>
  </si>
  <si>
    <t>SD RGRHCL 99 DUM  2017</t>
  </si>
  <si>
    <t>ದೇವರಾಜ್ ಅರಸು ವಸತಿ ಯೋಜನೆಯಡಿ ಮನೆ ಮಂಜೂರಾತಿ ಕೋರಿರುವ ಕುರಿತು.</t>
  </si>
  <si>
    <t>SD RGRHCL 100 DUM  2017</t>
  </si>
  <si>
    <t>2010-11ನೇ ಸಾಲಿನಲ್ಲಿ ಮಂಜೂರಾದ ಗ್ರಾಮೀಣ ಕುಶಲ ಕರ್ಮಿಗಳಿಗೆ ಮನೆ ನಿರ್ಮಾಣದ ವಿವಿಧ ಹಂತಗಳಿಗೆ ಸಹಾಯಧನ ಬಿಡುಗಡೆ ಮಾಡುವಂತೆ ನಿಗಮವನ್ನು ಕೋರಿರುವ ಕುರಿತು</t>
  </si>
  <si>
    <t>SD RGRHCL 101 DUM  2017</t>
  </si>
  <si>
    <t>2014-15ನೇ ಸಾಲಿನ ಮುಂದುವರೆದ ವಿಶೇಷ ಗೃಹ ನಿರ್ಮಾಣ ಯೋಜನೆಯಡಿ 2016-17ನೇ ಸಾಲಿಗೆ ನಿಗಧಿಪಡಿಸಿದ ಪರಿಷ್ಕøತ ಗುರಿಗೆ ವೈಯಕ್ತಿಕ ವಸತಿ ಕಾರ್ಯಾಗಾರಗಳನ್ನು ನಿರ್ಮಿಸುವ ಬಗ್ಗೆ.</t>
  </si>
  <si>
    <t>SD RGRHCL 102 DUM  2017</t>
  </si>
  <si>
    <t>ದೇವರಾಜ್ ಅರಸು ವಸತಿ ಯೋಜನೆಯ ಇಲಾಖೆ ವರ್ಗಗಳನ್ನು ನಿಗಮದ ಆನ್ ಲೈನ್‍ನಲ್ಲಿ ಪ್ರತ್ಯೇಕಿಸುವ ಬಗ್ಗೆ</t>
  </si>
  <si>
    <t>SD RGRHCL 103 DUM  2017</t>
  </si>
  <si>
    <t>ನಿಗಮಕ್ಕೆ  ಮಾಹಿತಿಗಾಗಿ ಬಂದ ಪತ್ರಗಳ ಕ್ರೋಢೀಕೃತ ಕಡತ.</t>
  </si>
  <si>
    <t>SD RGRHCL 104 DUM  2017</t>
  </si>
  <si>
    <t>ಚಿತ್ರದುರ್ಗ ಜಿಲ್ಲೆಯ, ಅಲೆಮಾರಿ ಮತ್ತು ಅರೆ ಅಲೆಮಾರಿ ಜನಾಂಗಕ್ಕೆ ವಿಶೇಷ ಪ್ಯಾಕೇಜ್ ಮೂಲಕ ಮನೆಗಳನ್ನು ಮಂಜೂರು ಮಾಡುವಂತೆ ಕೋರಿರುವ ಕುರಿತು.</t>
  </si>
  <si>
    <t>SD RGRHCL 105 DUM  2017</t>
  </si>
  <si>
    <t>ಅಂಗವಿಕಲರಾಗಿರುವ ಶ್ರೀ ಬುಡಾನ್ ಬಿನ್ ಬಿ. ಬಿ. ಅಮೀರ್ ಇವರಿಗೆ ಒಂದು ಮನೆ ಮಂಜೂರು ಮಾಡುವಂತೆ ಕೋರಿರುವ ಕುರಿತು.</t>
  </si>
  <si>
    <t>SD RGRHCL 106 DUM  2017</t>
  </si>
  <si>
    <t>SD RGRHCL 107 DUM  2017</t>
  </si>
  <si>
    <t>ಅಂಗವಿಕಲರಾದ ಮೇರಿ ಮನೋಹರ ತಂದೆ ವಿಜಯರತ್ನಕುಮಾರ್ ಹಾಗೂ  ವಿದುವಾ ಮಹಿಳೆಯಾದ ಶ್ರೀಮತಿ ಹೇಮವತಿ ಗಂಡ ಲೇಟ್ ತಮ್ಮೇಗೌಡ ಇವರಿಗೆ  ವಸತಿ ಯೋಜನೆಯಡಿ ಮನೆ ಮಂಜೂರು ಮಾಡುವಂತೆ ನಿರ್ದೇಶಿಸಿರುವ ಕುರಿತು.</t>
  </si>
  <si>
    <t>SD RGRHCL 108 DUM  2017</t>
  </si>
  <si>
    <t>ಟೈಲರ್ಸ್ ಕಾರ್ಮಿಕರಿಗೆ ಶಾಶ್ವತ ವಸತಿ ಸೌಲಭ್ಯವನ್ನು ಕಲ್ಪಿಸುವಂತೆ ಕೋರಿರುವ ಕುರಿತು.</t>
  </si>
  <si>
    <t>SD RGRHCL 109 DUM  2017</t>
  </si>
  <si>
    <t xml:space="preserve">2017-18ನೇ ಸಾಲಿಗಾಗಿ ದೇವರಾಜ್ ಅರಸು ವಸತಿ ಯೋಜನೆಯಡಿ ಗ್ರಾಮ ಪಂಚಾಯತವಾರು ಗುರಿ ನಿಗಧಿಪಡಿಸುವಂತೆ ನಿಗಮವನ್ನು ಕೋರಿರುವ ಕುರಿತು. </t>
  </si>
  <si>
    <t>SD RGRHCL 110 DUM  2017</t>
  </si>
  <si>
    <t xml:space="preserve">ಸುರಪೂರ ತಾಲೂಕಿನ, ಕೆಂಭಾವಿ ಪಟ್ಟಣದ ಅಲೆಮಾರಿ ಜನಾಂಗದ ಸುಡಗಾಡ ಸಿದ್ದರು ಕುಂಚಿಕೊರವರ ಜನಾಂಗಕ್ಕೆ ಸರ್ಕಾರಿ ಜಮೀನಿನಲ್ಲಿ ಮನೆ ನಿರ್ಮಿಸಿಕೊಡುವಂತೆ ಕೋರಿರುವ ಕುರಿತು. </t>
  </si>
  <si>
    <t>SD RGRHCL 111 DUM  2017</t>
  </si>
  <si>
    <t xml:space="preserve">ಶ್ರೀ ಸುರೇಶ ವಸತಿ ಯೋಜನೆಯಡಿ ಒಂದು ಮನೆ ಮಂಜೂರು ಮಾಡುವಂತೆ ಕೋರಿರುವ ಕುರಿತು.  </t>
  </si>
  <si>
    <t>SD RGRHCL 112 DUM  2017</t>
  </si>
  <si>
    <t xml:space="preserve">ವಿದವೆಯಾಗಿರುವ ಶ್ರೀಮತಿ ಕಮಲಮ್ಮ ಇವರು ಮನೆ ಮಂಜೂರು ಮಾಡುವಂತೆ ಕೋರಿರುವ ಕುರಿತು.  </t>
  </si>
  <si>
    <t>SD RGRHCL 113 DUM  2017</t>
  </si>
  <si>
    <t>ಬಸವ ವಸತಿ ಯೋಜನೆ ಹಾಗೂ ಇಂದಿರಾ ಆವಾಸ್ ಯೋಜನೆಯಡಿ ನೀಡಲಾಗುವ ಮನೆಗಳ ಗುರಿಯಲ್ಲಿ ಅಲೆಮಾರಿ, ಅರೆ ಅಲೆಮಾರಿ (ಹಿಂದುಳಿದ ವರ್ಗದ) ಜನಂಗದವರಿಗೆ 30% ಮೀಸಲಾತಿ ನಿಗಧಿಪಡಿಸುವಂತೆ ನಿಗಮವನ್ನು ಕೋರಿರುವ ಕುರಿತು.</t>
  </si>
  <si>
    <t>SD RGRHCL 114 DUM  2017</t>
  </si>
  <si>
    <t xml:space="preserve">ಗುಬ್ಬೇವಾಡ ಗ್ರಾಮ ಪಂಚಾಯತಿ ವ್ಯಾಪ್ತಿಯಲ್ಲಿ ಬರುವ ವಿಧವಾ ಫಲಾನುಭವಿಗಳಿಗೆ ವಸತಿ ಯೋಜನೆಯಡಿ ಮನೆ ಮಂಜೂರು ಮಾಡುವಂತೆ ಕೋರಿರುವ ಕುರಿತು. </t>
  </si>
  <si>
    <t>SD RGRHCL 115 DUM  2017</t>
  </si>
  <si>
    <t xml:space="preserve">ಸಿನಿಮಾ ಕಾರ್ಮಿಕರಿಗೆ ವಿಶೇಷ ವೃತ್ತಿಪರ ಗುಂಪು ಎಂದು ಪರಿಗಣಿಸಿ, ರಾಜೀವ್ ಗಾಂಧಿ ಗ್ರಾಮೀಣ ವಸತಿ ನಿಗಮದಿಂದ ವಸತಿ ಸೌಲಭ್ಯವನ್ನು ಕಲ್ಪಿಸುವ ಸಂಬಂಧ ಅಗತ್ಯ ಕ್ರಮ ವಹಿಸುವಂತೆ ಸೂಚಿಸಿರುವ ಕುರಿತು. </t>
  </si>
  <si>
    <t>SD RGRHCL 116 DUM  2017</t>
  </si>
  <si>
    <t xml:space="preserve">ಎಚ್.ಇ. ಲೋಕೇಶ್ ತಂದೆ ಲೇಟ್|| ಈರಣ್ಣ ಇವರು ಅಂಗವಿಕಲರಾಗಿದ್ದು ಇವರಿಗೆ ಮನೆ ಮಂಜೂರು ಮಾಡುವಂತೆ ಕೋರಿರುವ ಕುರಿತು.  </t>
  </si>
  <si>
    <t>SD RGRHCL 117 DUM  2017</t>
  </si>
  <si>
    <t>ಲಿಡಕರ್ ನಿಗಮವು ಹೊಂದಿರುವ ಜಮೀನುಗಳಲ್ಲಿ ಪರಿಶಿಷ್ಟ ಜಾತಿ ಚರ್ಮ ಕುಶಲಕರ್ಮಿಗಳಿಗೆ ವಸತಿ ಸಹಿತ ಕಾರ್ಯಾಗಾರಗಳನ್ನು ನಿರ್ಮಿಸುವಂತೆ ಕೋರಿರುವ ಕುರಿತು.</t>
  </si>
  <si>
    <t>SD RGRHCL 118 DUM  2017</t>
  </si>
  <si>
    <t>ನಿಗಮಕ್ಕೆ  ಮಾಹಿತಿಗಾಗಿ ಬಂದ ಪತ್ರಗಳ ಕ್ರೋಢೀಕೃತ ಕಡತ. (ಕೃಷಿ ಉತ್ಪನ್ನ ಮಾರುಕಟ್ಟೆ ಸಮಿತಿ-ಸಿಂಧನೂರು, ಬೆಳಗಾವಿ ಜಿಲ್ಲೆಯ, ರಾಮದುರ್ಗ ತಾಲೂಕಿನ, ಕಾಯಕನಗರ ವಸತಿ ಕಾರ್ಯಾಗಾರಗಳ ನಿರ್ಮಾಣ ಕುರಿತು, ಚೌಡಾಪುರ ಗ್ರಾಮ ಪಂಚಾಯತ್ ವ್ಯಾಪ್ತಿಗೆ ಒಳಪಡುವ 05 ಫಲಾನುಭವಿಗಳಿಗೆ ವಸತಿ ಕಾರ್ಯಾಗಾರ ಅನುಷ್ಟಾನಗೊಳಿಸುವ ಕುರಿತು.</t>
  </si>
  <si>
    <t>SD RGRHCL 119 DUM  2017</t>
  </si>
  <si>
    <r>
      <t xml:space="preserve">2005-06 ಮತ್ತು 2011-12ನೇ ಶ್ರೇಣಿಯ ಅನುದಾನ ಬಿಡುಗಡೆ ಮತ್ತು ಖರ್ಚಿನ ವಿವರಗಳನ್ನು </t>
    </r>
    <r>
      <rPr>
        <sz val="12"/>
        <color indexed="8"/>
        <rFont val="Times New Roman"/>
        <family val="1"/>
      </rPr>
      <t>Reconcile</t>
    </r>
    <r>
      <rPr>
        <sz val="12"/>
        <color indexed="8"/>
        <rFont val="Nudi 01 e"/>
      </rPr>
      <t xml:space="preserve"> ಮಾಡಿರುವ ಪ್ರಸ್ತಾವನೆಯ ಕಡತ.</t>
    </r>
  </si>
  <si>
    <t>SD RGRHCL 120 DUM  2017</t>
  </si>
  <si>
    <t>ಶಿರಾ ತಾಲ್ಲೂಕಿನ ವಸತಿ ಯೋಜನೆಯಡಿ ಆಯ್ಕೆಯಾದ ಫಲಾನುಭವಿಗೆ ಬಿಡುಗಡೆಯಾಗಿರುವ ಅನುದಾನವನ್ನು ಹಿಂಪಡೆಯುವ ಕುರಿತು.</t>
  </si>
  <si>
    <t>SD RGRHCL 121 DUM  2017</t>
  </si>
  <si>
    <t xml:space="preserve">ಶ್ರೀಮತಿ ಇಂದುಬಾಯಿ ಮಹಾದೇವ ತಾತೆ ಇವರು ದಿನಾಂಕ:12.04.2016ರಂದು ಮೃತರಾಗಿದ್ದು, ಅವರ ಸರಳ ವಾರಸುದಾರರ ಹೆಸರಿಗೆ ಬದಲಾವಣೆ ಮಾಡಿ ಅನುದಾನ ಬಿಡುಗಡೆ ಮಾಡುವಂತೆ ಅಗತ್ಯ ಮಾಹಿತಿಯೊಂದಿಗೆ ಪ್ರಸ್ತಾವನೆಯನ್ನು ನಿಗಮವನ್ನು ಸಲ್ಲಿಸಿರುತ್ತಾರೆ. </t>
  </si>
  <si>
    <t>SD RGRHCL 122 DUM  2017</t>
  </si>
  <si>
    <t>ಜಿಯೋ ಡೂಪ್ಲೀಕೇಷನ್ ಹಾಗೂ ಕಣ್ತಪ್ಪಿನಿಂದ/ತಪ್ಪಾಗಿ/ಕಾರಣಾಂತರಗಳಿಂದಾಗಿ ಮನೆಗಳ ಛಾಯಾ ಚಿತ್ರವನ್ನು ರದ್ದುಪಡಿಸಲು ಕೋರಿ ಸಲ್ಲಿಸಲಾದ ಪ್ರಸ್ತಾವನೆಗಳಿಗೆ ಕ್ರಮ ವಹಿಸುವ ಬಗ್ಗೆ.</t>
  </si>
  <si>
    <t>SD RGRHCL 123 DUM  2017</t>
  </si>
  <si>
    <t>SD RGRHCL 124 DUM  2017</t>
  </si>
  <si>
    <t>SD RGRHCL 125 DUM  2017</t>
  </si>
  <si>
    <t>ಶ್ರೀಮತಿ ಮಂಜುಳ ಕೋಂ ಹೆಚ್. ಎಸ್. ದೇವರಾಜ್ ಇವರು ಮನೆಯನ್ನು ಪೂರ್ಣಗೊಳಿಸಲು 80 ಸಾವಿರ ಧನ ಸಹಾಯ ಮಾಡುವಂತೆ ನಿಗಮವನ್ನು ಕೋರಿರುವ ಕುರಿತು.</t>
  </si>
  <si>
    <t>SD RGRHCL 126 DUM  2017</t>
  </si>
  <si>
    <t>ಹೊಸದಾಗಿ ಅಸ್ತಿತ್ವಕ್ಕೆ ಬಂದಿರುವ ಪಟ್ಟಣ ಪಂಚಾಯತಿ ಹಾಗೂ ಗ್ರಾಮ ಪಂಚಾಯತಿಗಳಿಗೆ ಗುರಿ ವರ್ಗವಣೆ/ಬದಲಾವಣೆಯ ಬಗ್ಗೆ.</t>
  </si>
  <si>
    <t>SD RGRHCL 127 DUM  2017</t>
  </si>
  <si>
    <t>ವಾಜಪೇಯಿ ನಗರ ವಸತಿ ಯೋಜನೆಯಡಿಯಲ್ಲಿ 2016-17ನೇ ಸಾಲಿನಲ್ಲಿ 174 ಮನೆಗಳನ್ನು ಮಂಜೂರು ಮಾಡಿ ಪುನರ್ವಸತಿ ಕಲ್ಪಿಸುವ ಕುರಿತು.</t>
  </si>
  <si>
    <t>SD RGRHCL 128 DUM  2017</t>
  </si>
  <si>
    <t>ನಿಗಮದ ವ್ಯವಸ್ಥಾಪಕ ನಿರ್ದೇಶಕರವರ ಮಾಹಿತಿಗಾಗಿ ಬಂದ ಪತ್ರಗಳನ್ನು ಕಡತದಲ್ಲಿರಿಸಿದೆ.</t>
  </si>
  <si>
    <t>SD RGRHCL 129 DUM  2017</t>
  </si>
  <si>
    <t>ತಳಪಾಯದ ಜಿ.ಪಿ.ಎಸ್. ಪೋಟೋವನ್ನು ರದ್ದುಪಡಿಸುವ ಕುರಿತು.</t>
  </si>
  <si>
    <t>SD RGRHCL 130 DUM  2017</t>
  </si>
  <si>
    <t>ಸುರಪುರ ತಾಲ್ಲೂಕು ಪಂಚಾಯತಿ ವ್ಯಾಪ್ತಿಯಲ್ಲಿ ಬರುವ ಅಲೆಮಾರಿ ಫಲಾನುಭವಿಗಳಿಗೆ ವಿವಿಧ ವಸತಿ ಯೋಜನೆಯಡಿ ಮನೆ ಮಂಜೂರು ಮಾಡುವಂತೆ ಕೋರಿರುವ ಕುರಿತು.</t>
  </si>
  <si>
    <t>SD RGRHCL 131 DUM  2017</t>
  </si>
  <si>
    <t xml:space="preserve"> ಯಾದಗಿರಿ ತಾಲ್ಲೂಕು, ಅಶೋಕ ನಗರ  ವ್ಯಾಪ್ತಿಯಲ್ಲಿ ಬರುವ ಫಲಾನುಭವಿಗಳಿಗೆ ವಿವಿಧ ವಸತಿ ಯೋಜನೆಯಡಿ ಮನೆ ಮಂಜೂರು ಮಾಡುವಂತೆ ಕೋರಿರುವ ಕುರಿತು.</t>
  </si>
  <si>
    <t>SD RGRHCL 132 DUM  2017</t>
  </si>
  <si>
    <t>ಮಂಡ್ಯ ತಾಲೂಕು, ದುದ್ದ ಹೋಬಳಿ, ಗೊರವಾಲೆ ಗ್ರಾಮದಲ್ಲಿ ಇಂದಿರಾ ಬಡಾವಣೆಯಲ್ಲಿ ವಾಸವಿರುವ ಸಫಾಯಿ ಕರ್ಮಚಾರಿ ಕುಟುಂಬಗಳಿಗೆ ಮನೆ ನಿರ್ಮಿಸಿಕೊಡುವಂತೆ ಕೋರಿರುವ ಕುರಿತು.</t>
  </si>
  <si>
    <t>SD RGRHCL 133 DUM  2017</t>
  </si>
  <si>
    <t>2016-17ನೇ ಸಾಲಿನ ವಸತಿ ರಹಿತ ವಿಧವೆಯರ ಪಟ್ಟಿ ಮಾಡಿ ನಿಗಮಕ್ಕೆ ಸಲ್ಲಿಸಿರುವ ಕುರಿತು.</t>
  </si>
  <si>
    <t>SD RGRHCL 134 DUM  2017</t>
  </si>
  <si>
    <t>ಸಿಂಧನೂರು ಕೃಷಿ ಉತ್ಪನ್ನ ಮಾರುಕಟ್ಟೆ ಸಮಿತಿಯಿಂದ ಲೈಸನ್ಸ್ ಪಡೆದು ಕಾರ್ಯನಿರ್ವಹಿಸುತ್ತಿರುವ ವಸತಿ ರಹಿತ ಹಮಾಲರಿಗೆ ವಸತಿ ಸೌಕರ್ಯ ಕಲ್ಪಿಸಿಕೊಡುವಂತೆ ಕೋರಿರುವ ಕುರಿತು.</t>
  </si>
  <si>
    <t>SD RGRHCL 135 DUM  2017</t>
  </si>
  <si>
    <t>ವಸತಿ ರಹಿತ ಅಂಗವಿಕಲರಿಗೆ ವಸತಿ ಯೋಜನೆಯಡಿ ಮನೆ ಮಂಜೂರು ಮಾಡುವಂತೆ ಕೋರಿರುವ ಕುರಿತು.</t>
  </si>
  <si>
    <t>SD RGRHCL 136 DUM  2017</t>
  </si>
  <si>
    <t xml:space="preserve">ಅಂಗವಿಕಲರಾಗಿರುವ ಶ್ರೀ ಟಿ. ನಾಗಪ್ಪ ತಂದೆ ತಿಮ್ಮಪ್ಪ ಇವರು ಪ್ರಧಾನ ಮಂತ್ರಿ ನಿವಾಸ್ ಯೋಜನೆಯಡಿ ಮನೆ ಮಂಜೂರು ಮಾಡುವಂತೆ ಕೋರಿರುವ ಕುರಿತು. </t>
  </si>
  <si>
    <t>SD RGRHCL 137 DUM  2017</t>
  </si>
  <si>
    <t>ನಿಗಮಕ್ಕೆ ಮಾಹಿತಿಗಾಗಿ ಬಂದ ಪತ್ರಗಳನ್ನು ಕಡತದಲ್ಲಿರಿಸಿದೆ.</t>
  </si>
  <si>
    <t>SD RGRHCL 138 DUM  2017</t>
  </si>
  <si>
    <t>ಬಳ್ಳಾರಿ ಜಿಲ್ಲೆಯ, ವಿವಿಧ ತಾಲೂಕುಗಳ ಅರ್ಹ ಮಾಜಿ ದೇವದಾಸಿಯರಿಗೆ ವಸತಿ ಸೌಲಭ್ಯ  ಕಲ್ಪಿಸುವ ಕುರಿತು.</t>
  </si>
  <si>
    <t>SD RGRHCL 139 DUM  2017</t>
  </si>
  <si>
    <t>ವಿಜಯಪಯರ ಜಿಲ್ಲೆ ವ್ಯಾಪ್ತಿಯಲ್ಲಿ ಬರುವ ಕುಶಲಕರ್ಮಿ ಹಾಗೂ ಕೂಲಿ ಕಾರ್ಮಿಕ ಫಲಾನುಭವಿಗಳಿಗೆ ವಸತಿ ಸೌಕರ್ಯ ಕಲ್ಪಿಸಿಕೊಡುವ ಬಗ್ಗೆ.</t>
  </si>
  <si>
    <t>SD RGRHCL 140 DUM  2017</t>
  </si>
  <si>
    <t>ಜೇವರಗಿ ತಾಲ್ಲೂಕು ಪಂಚಾಯತಿ ವ್ಯಾಪ್ತಿಯಲ್ಲಿ ಬರುª ಕುಶಲಕರ್ಮಿ ಹಾಗೂ ಕೂಲಿ ಕಾರ್ಮಿಕರÀ ಫಲಾನುಭವಿಗಳಿಗೆ ವಿವಿಧ ವಸತಿ ಯೋಜನೆಯಡಿ ಮನೆ ಮಂಜೂರು ಮಾಡುವಂತೆ ಕೋರಿರುವ ಕುರಿತು.</t>
  </si>
  <si>
    <t>SD RGRHCL 141 DUM  2017</t>
  </si>
  <si>
    <t>SD RGRHCL 142 DUM  2017</t>
  </si>
  <si>
    <t>ಯಾದಗಿರಿ ತಾಲ್ಲೂಕು, ಗುರುಮಿಠಕಲ್ ಮತಕ್ಷೇತ್ರದ ವ್ಯಾಪ್ತಿಯಲ್ಲಿ ಬರುವ ಫಲಾನುಭವಿಗಳಿಗೆ ವಿಶೇಷ ವಸತಿ ಯೋಜನೆಯಡಿ ಮನೆ ಮಂಜೂರು ಮಾಡುವಂತೆ ಕೋರಿರುವ ಕುರಿತು.</t>
  </si>
  <si>
    <t>SD RGRHCL 143 DUM  2017</t>
  </si>
  <si>
    <t>2016-17ನೇ ಸಾಲಿನ ವಿಶೇಷ ವರ್ಗ (ದೇವರಾಜ ಅರಸು) ಯೋಜನೆಯಡಿ ಫಲಾನುಭವಿಗಳ ಗುರಿಯನ್ನು 2017-18ನೇ ಸಾಲಿಗೆ ನಿಗಧಿಪಡಿಸುವ ಕುರಿತು.</t>
  </si>
  <si>
    <t>SD RGRHCL 144 DUM  2017</t>
  </si>
  <si>
    <t xml:space="preserve">ತೆಂಗಿನ ನಾರಿನ ಕುಶಲಕರ್ಮಿಗಳಿಗೆ ವಿಶೇಷ ಗೃಹ ನಿರ್ಮಾಣ ಯೋಜನೆಯಡಿಯಲ್ಲಿ ವಸತಿ ಕಾರ್ಯಾಗಾರ ಮಂಜೂರಾತಿ ನೀಡುವಂತೆ ಕೋರಿರುವ ಕುರಿತು. (ಶಾಸಕರು- ಹೊಸದುರ್ಗ ವಿಧಾನ ಸಭಾ ಕ್ಷೇತ್ರ) </t>
  </si>
  <si>
    <t>SD RGRHCL 145 DUM  2017</t>
  </si>
  <si>
    <t xml:space="preserve">2010-11ನೇ ಸಾಲಿನಲ್ಲಿ ಶ್ರೀಮತಿ ಪ್ರೇಮಾ ಅರ್ಕಾಚಾರಿ ಇವರ ಫಲಾನುಭವಿ ಸಂಖ್ಯೆ:154655ಯ ರದ್ದುಪಡಿಸಲಾಗಿರುವ ಮನೆಯನ್ನು ತೆರವುಗೊಳಿಸುವ ಕುರಿತು </t>
  </si>
  <si>
    <t>SD RGRHCL 146 DUM  2017</t>
  </si>
  <si>
    <t>ಕುಶಲಕರ್ಮಿಗಳ ವರ್ಗಕ್ಕೆ ಸೇರಿದ ವಿವಿಧ ವೃತ್ತಿಗಳನ್ನು ನಿರ್ವಹಣೆ ಮಾಡುತ್ತಿರುವ ಬಡ ವಸತಿ ರಹಿತರಿಗೆ ವಿವಿಧ ವಸತಿ ಯೋಜನೆಯಡಿ ಮನೆ ಮಂಜೂರು ಮಾಡುವಂತೆ ಕೋರಿರುವ ಕುರಿತು.</t>
  </si>
  <si>
    <t>SD RGRHCL 147 DUM  2017</t>
  </si>
  <si>
    <t xml:space="preserve">ಚರ್ಮ ಕುಶಲಕರ್ಮಿ ಯೋಜನೆಯಡಿ ಹೆಚ್ಚುವರಿ ಅನುದಾನ ಮಂಜೂರು ಮಾಡುವಂತೆ ಕೋರಿರುವ ಬಗ್ಗೆ. </t>
  </si>
  <si>
    <t>SD RGRHCL 148 DUM  2017</t>
  </si>
  <si>
    <t>ಬಾಗಲಕೋಟೆ ಮತ ಕ್ಷೇತ್ರದ ಕಮತಗಿ ಪಟ್ಟಣಕ್ಕೆ 2016-17ನೇ ಸಾಲಿನ ವಿಶೇಷ ವಸತಿ ಯೋಜನೆಯಡಿ 170 ಮನೆಗಳಿಗೆ ಅನುಮೋದನೆ ನೀಡುವಂತೆ ಕೋರಿರುವ ಕುರಿತು.</t>
  </si>
  <si>
    <t>SD RGRHCL 149 DUM  2017</t>
  </si>
  <si>
    <t>SD RGRHCL 150 DUM  2017</t>
  </si>
  <si>
    <t>SD RGRHCL 151 DUM  2017</t>
  </si>
  <si>
    <r>
      <t>ಗ್ರಾಮೀಣ ಪ್ರದೇಶದಲ್ಲಿ ಅನುಷ್ಟಾನಗೊಳ್ಳುತ್ತಿರುವ ಗ್ರಾಮೀಣ ಆಶ್ರಯ, ಗ್ರಾಮೀಣ ಅಂಬೇಡ್ಕರ್ ಮತ್ತು ವಿಶೇಷ ವಸತಿ ಯೋಜನೆಗಳ 2005-06 ರಿಂದ 2011-12ನೇ ಸಾಲಿನ ವರೆಗಿನ ಶ್ರೇಣಿಗಳಲ್ಲಿ ಮಂಜೂರು ಮಾಡಲಾಗಿರುವ ಮನೆಗಳ ಅನುದಾನ ಬಿಡುಗಡೆ ಮತ್ತು ಖರ್ಚಿನ ವಿವರಗಳನ್ನು</t>
    </r>
    <r>
      <rPr>
        <sz val="12"/>
        <rFont val="Times New Roman"/>
        <family val="1"/>
      </rPr>
      <t xml:space="preserve">Reconcile </t>
    </r>
    <r>
      <rPr>
        <sz val="12"/>
        <rFont val="Nudi 01 e"/>
      </rPr>
      <t xml:space="preserve">ಮಾಡಿ ನಿಗಮಕ್ಕೆ ಸಲ್ಲಿಸುವ ಕುರಿತು. </t>
    </r>
  </si>
  <si>
    <t>07.04.2018</t>
  </si>
  <si>
    <t>SD RGRHCL 152 DUM  2017</t>
  </si>
  <si>
    <t>ಮುಖ್ಯಮಂತ್ರಿಯವರ ಪ್ರಧಾನ ಕಾರ್ಯದರ್ಶಿ-11 ರವರು ನಿಗಮಕ್ಕೆ ಮಾಹಿತಿಗಾಗಿ ಕಳುಹಿಸಿದ ಪತ್ರವನ್ನು ಸದರಿ ಕಡತದಲ್ಲಿರಿಸಿದೆ.</t>
  </si>
  <si>
    <t>SD RGRHCL 153 DUM  2017</t>
  </si>
  <si>
    <t>ಶ್ರೀ ಅಪ್ಪಾಸಾಬ ನಿಂಗಪ್ಪಾ ಕುರುಬರ, ಬಳವಾಡ ಗ್ರಾಮ, ಅಥಣಿ ತಾಲೂಕು, ಬೆಳಗಾವಿ ಜಿಲ್ಲೆ ಇವರು ಮಾನ್ಯ ಮುಖ್ಯಮಂತ್ರಿಯವರಿಗೆ ಅಂಗವಿಕಲರ ಕೋಟಾದಡಿ ಮನೆ ಮಂಜೂರಾತಿ ಕೋರಿರುವ ಕುರಿತು.</t>
  </si>
  <si>
    <t>SD RGRHCL 154 DUM  2017</t>
  </si>
  <si>
    <t>2017-18ನೇ ಸಾಲಿನಲ್ಲಿ ದೇವರಾಜ್ ಅರಸು ವಸತಿ ಯೋಜನೆಯಡಿ ವಿಧಾನಸಭಾ ಕ್ಷೇತ್ರವಾರು ಗುರಿ ನಿಗಧಿಪಡಿಸಿರುವ ಬಗ್ಗೆ.</t>
  </si>
  <si>
    <t>SD RGRHCL 155 DUM  2017</t>
  </si>
  <si>
    <t>2014-15ನೇ ಸಾಲಿನ ವಿಶೇಷ ಗೃಹ ನಿರ್ಮಾಣ ಯೋಜನೆಯಡಿ ಇಂಡಿ ಪಟ್ಟಣದ, ಗುಂಪು ವಸತಿ ಯೋಜನೆಯಡಿ ಆಯ್ಕೆಯಾದ ಫಲಾನುಭವಿಗಳಿಗೆ ಸ್ವಂತ: ವಸತಿ ಕಾರ್ಯಾಗಾರ ನಿರ್ಮಿಸಿಕೊಳ್ಳಲು ಅನುಮತಿ ನೀಡುವಂತೆ ಕೋರಿರುವ ಕುರಿತು.</t>
  </si>
  <si>
    <t>SD RGRHCL 156 DUM  2017</t>
  </si>
  <si>
    <t>SD RGRHCL 157 DUM  2017</t>
  </si>
  <si>
    <t xml:space="preserve">ಡಿ. ದೇವರಾಜ ಅರಸು ವಸತಿ ಯೋಜನೆಯಡಿ ಬೀದರ್ ಜಿಲ್ಲೆಗೆ 300 ಮನೆಗಳನ್ನು ಹಂಚಿಕೆ ಮಾಡುವಂತೆ ಕೋರಿರುವ ಕುರಿತು. </t>
  </si>
  <si>
    <t>SD RGRHCL 158 DUM  2017</t>
  </si>
  <si>
    <t>ನ್ಯಾಯಾಲಯದ ಪ್ರಕರಣವು ಇತ್ಯರ್ಥವಾಗಿದ್ದು, ಹಿಂಪಡೆದ ಅನುದಾನವನ್ನು ಪುನರ್ ಬಿಡುಗಡೆಗೊಳಿಸುವಂತೆ ಕೋರಿರುವ ಕುರಿತು.</t>
  </si>
  <si>
    <t>SD RGRHCL 159 DUM  2017</t>
  </si>
  <si>
    <t xml:space="preserve">2013-14ನೇ ಸಾಲಿನ ವಿಶೇಷ ವರ್ಗದ ವಸತಿ ಯೋಜನೆಯಡಿ ಅಂಗನವಾಡಿ ಕಾರ್ಯಕರ್ತೆಯರ ಪಟ್ಟಿಗೆ ಅನುಮೋದನೆ ನೀಡುವಂತೆ ಕೋರಿರುವ ಕುರಿತು. </t>
  </si>
  <si>
    <t>SD RGRHCL 160 DUM  2017</t>
  </si>
  <si>
    <t xml:space="preserve">ತಾಲೂಕು ಪಂಚಾಯತ್ ಸಾಮಾನ್ಯ ಸಭೆಯಲ್ಲಿ ಚರ್ಚಿಸಿರುವ ಅಂಶಗಳ ಬಗ್ಗೆ ಕ್ರಮವಹಿಸಲು ಕೋರಿರುವ ಕುರಿತು. </t>
  </si>
  <si>
    <t>SD RGRHCL 161 DUM  2017</t>
  </si>
  <si>
    <t>SD RGRHCL 162 DUM  2017</t>
  </si>
  <si>
    <t xml:space="preserve">ಚಳ್ಳಕೆರೆ ತಾಲೂಕಿನ, ದೊಡ್ಡುಳ್ಳಾರ್ತಿ ಗ್ರಾಮದ ನೇಕಾರ ಸಮುದಾಯದ ಸುಮಾರು 40 ಜನ ವಸತಿ ರಹಿತರಿಗೆ ವಸತಿ ಸೌಲಭ್ಯ ಕಲ್ಪಿಸುವಂತೆ ಕೋರಿರುವ ಕುರಿತು. </t>
  </si>
  <si>
    <t>SD RGRHCL 164 DUM  2017</t>
  </si>
  <si>
    <t>SD RGRHCL 165 DUM  2017</t>
  </si>
  <si>
    <t>ಸಿಂಧನೂರು ಕೃಷಿ ಉತ್ಪನ್ನ ಮಾರುಕಟ್ಟೆ ಸಮಿತಿಯಿಂದ ಲೈಸನ್ಸ್ ಪಡೆದು ಕಾರ್ಯನಿರ್ವಯಿಸುತ್ತಿರುವ  ವಸತಿ ರಹಿತ ಹಮಾಲರಿಗೆ ಮನೆ ಕೋರಿರುವ ಕುರಿತು</t>
  </si>
  <si>
    <t>SD RGRHCL 166 DUM  2017</t>
  </si>
  <si>
    <t>ದಿಬ್ಬೂರಿನಲ್ಲಿ ನೂತನವಾಗಿ ನಿರ್ಮಿಸಿರುವ 1200 ಮನೆಗಳ ಸಂಕೀರ್ಣಕ್ಕೆ “ಡಿ. ದೇವರಾಜ ಅರಸು ಬಡಾವಣೆ” ಎಂದು ನಾಮಕರಣ ಮಾಡುವ ಬಗ್ಗೆ.</t>
  </si>
  <si>
    <t>SD RGRHCL 167 DUM  2017</t>
  </si>
  <si>
    <t>ದಾವಣಗೆರ ತಾಲೂಕು, ಕಂದನಕೋವಿ ಪಂಚಾಯತಿಯ ರುದ್ರಕಟ್ಟೆ ಗೊಲ್ಲರಟ್ಟಿ ಅಲೆಮಾರಿ ಜನಾಂಗದವರಿಗೆ ಮನೆಗಳನ್ನು ಮಂಜೂರು ಮಾಡುವಂತೆ ಕೋರಿರುವ ಕುರಿತು.</t>
  </si>
  <si>
    <t>SD RGRHCL 168 DUM  2017</t>
  </si>
  <si>
    <t xml:space="preserve">2015-16ನೇ ಸಾಲಿನ ನಗರ ವಿಶೇಷ ವರ್ಗದ ಯೋಜನೆ ಚರ್ಮಕುಶಲಕರ್ಮಿಗಳು (ಲಿಡ್ಕರ್) ಯೋಜನೆಯ ಫಲಾನುಭವಿಗಳಿಗೆ ಪ್ರಧಾನ ಮಂತ್ರಿ ಆವಾಸ್ ಯೋಜನೆಯಲ್ಲಿ ಹೆಚ್ಚುವರಿ ಅನುದಾನ ನೀಡುವಂತೆ ಕೋರಿರುವ ಕುರಿತು. </t>
  </si>
  <si>
    <t>SD RGRHCL 170 DUM  2017</t>
  </si>
  <si>
    <t xml:space="preserve">2017-18ನೇ ಸಾಲಿನಲ್ಲಿ ವಿಶೇಷ ವಸತಿ ಯೋಜನೆಯಡಿ ಫಲಾನುಭವಿ ಪಟ್ಟಿಗೆ ಅನುಮೋದನೆ ನೀಡುವಂತೆ ಕೋರಿರುವ ಕುರಿತು. </t>
  </si>
  <si>
    <t>SD RGRHCL 171 DUM  2017</t>
  </si>
  <si>
    <t>SD RGRHCL 172 DUM  2017</t>
  </si>
  <si>
    <t>ನೇಕಾರ ಕುಟುಂಬದ ವಸತಿ ರಹಿತರಿಗೆ ವಸತಿ ಸೌಕರ್ಯ ಕಲ್ಪಿಸುವ ಕುರಿತು.</t>
  </si>
  <si>
    <t>SD RGRHCL 173 DUM  2017</t>
  </si>
  <si>
    <t>ಮಲ್ಲಪ್ಪನಹಳ್ಳಿ ಗ್ರಾಮದ ಅಲೆಮಾರಿ ಜನಾಂಗದ ವಸತಿ ರಹಿತರಿಗೆ ಮನೆಗಳನ್ನು ಮಂಜೂರಾತಿ ಮಾಡುವಂತೆ ಕೋರಿರುವ ಕುರಿತು.</t>
  </si>
  <si>
    <t>SD RGRHCL 174 DUM  2017</t>
  </si>
  <si>
    <t xml:space="preserve">2017-18ನೇ ಸಾಲಿನಲ್ಲಿ ದೇವರಾಜ್ ಅರಸು ವಸತಿ ಯೋಜನೆಯಡಿ ಜಿಲ್ಲಾ ಸಮಿತಿಯಲ್ಲಿ ಆಯ್ಕೆಗೊಳಿಸಲಾದ ಅರ್ಹ ಫಲಾನುಭವಿಗಳ ವರ್ಗವಾರು ಗುರಿಯನ್ನು ನಿಗಧಿಪಡಿಸುವಂತೆ ಕೋರಿರುವ ಕುರಿತು. </t>
  </si>
  <si>
    <t>SD RGRHCL 175 DUM  2017</t>
  </si>
  <si>
    <t>ಅಂಗವಿಕಲರ ಕೋಟಾದಡಿ ಮನೆಗಳನ್ನು ಮಂಜೂರು ಮಾಡುವಂತೆ ಕೋರಿರುವ ಕುರಿತು. ಮಾನ್ಯ ಶಾಸಕರು ಮನವಿ ಪತ್ರ 06 ಅಂಗವಿಕಲರ ಪಟ್ಟಿಯೊಂದಿಗೆ ಪ್ರಸ್ತಾವನೆ ಸಲ್ಲಿಕೆಯಾಗಿದೆ.</t>
  </si>
  <si>
    <t>SD RGRHCL 177 DUM  2017</t>
  </si>
  <si>
    <t xml:space="preserve">ಮೆಡ್ಲೇರಿ U್ಫ್ರಮ ಪಂಚಾಯತ್ ವ್ಯಾಪ್ತಿಯಲ್ಲಿ ಅನರ್ಹ ಫಲಾನುಭವಿಗಳನ್ನು ಆಯ್ಕೆ ಮಾಡಿರುವುದಾಗಿ ದೂರು ಬಂದಿದ್ದು ಈ ಸಂಬಂಧ ಸ್ಥಳ ತನಿಖೆ ನಡೆಸಿ ವರದಿ ನೀಡುವಂತೆ ಸಂಬಂಧಿಸಿದ ಕಾರ್ಯನಿರ್ವಾಹಣಾಧಿಕಾರಿಗಳು ತಾಲೂಕು ಪಂಚಾಯತ್, ರಾಣೆಬೆನ್ನೂರು ತಾಲೂಕು, ಹಾವೇರಿ ಜಿಲ್ಲೆರವರಿಗೆ ಪತ್ರ ಬರೆಯಲಾಗಿರುತ್ತದೆ. </t>
  </si>
  <si>
    <t>SD RGRHCL 178 DUM  2017</t>
  </si>
  <si>
    <t>SD RGRHCL 179 DUM  2017</t>
  </si>
  <si>
    <t>SD RGRHCL 180 DUM  2017</t>
  </si>
  <si>
    <t>ಅಂಗವಿಕಲ ಕೂಟದಲ್ಲಿ ಮನೆ ಮಂಜೂರು ಮಾಡುವ ಕುರಿತು.</t>
  </si>
  <si>
    <t>SD RGRHCL 181 DUM  2017</t>
  </si>
  <si>
    <t>SD RGRHCL 183 DUM  2017</t>
  </si>
  <si>
    <t>2017-18ನೇ ಸಾಲಿನಲ್ಲಿ ದೇವರಾಜ್ ಅರಸು ವಸತಿ ಯೋಜನೆಯಡಿ ಜಿಲ್ಲಾ ಸಮಿತಿಯಲ್ಲಿ ಆಯ್ಕೆಗೊಳಿಸಲಾದ ಅರ್ಹ ಫಲಾನುಭವಿಗಳ ವರ್ಗವಾರು ಗುರಿಯನ್ನು ನಿಗಧಿಪಡಿಸುವಂತೆ ಕೋರಿರುವ ಕುರಿತು</t>
  </si>
  <si>
    <t>SD RGRHCL 184 DUM  2017</t>
  </si>
  <si>
    <t>SD RGRHCL 185 DUM  2017</t>
  </si>
  <si>
    <t xml:space="preserve">ನಿಗಮಕ್ಕೆ ಮಾಹಿತಿಗಾಗಿ ಬಂದ ಪತÀ್ರಗಳು </t>
  </si>
  <si>
    <t>SD RGRHCL 186 DUM  2017</t>
  </si>
  <si>
    <t>2016-17ನೇ ಸಾಲಿನ ಡಾ|| ಬಾಬು ಜಗಜೀವನರಾಂ ಚರ್ಮ ಕೈಗಾರಿಕಾ ಅಭಿವೃದ್ಧಿ ನಿಗಮ ನಿಯಮಿತ ತುಮಕೂರು ಇಲಾಖೆ ವತಿಯಿಂದ ವಸತಿ ಕಾರ್ಯಾಗಾರ ನಿರ್ಮಾಣ ಯೋಜನೆಯಡಿಯಲ್ಲಿ ವಸತಿ ಸೌಕರ್ಯ ಕಲ್ಪಿಸುವಂತೆ ಕೋರಿರುವ ಕುರಿತು.</t>
  </si>
  <si>
    <t>SD RGRHCL 187 DUM  2017</t>
  </si>
  <si>
    <t xml:space="preserve">ಶ್ರೀಮತಿ ವೆಂಕಟಮ್ಮ ಬಿನ್ ಮುನಿಯಪ್ಪರವರ 3 ಹಂತದ ಛಾಯಾ ಚಿತ್ರವನ್ನು ರದ್ದುಪಡಿಸಲು ಹಾಗೂ ಬಿಡುಗಡೆಯಾಗಿರುವ ಅನುದಾನವನ್ನು ತಡೆಹಿಡಿಯುವ ಕುರಿತು. </t>
  </si>
  <si>
    <t>SD RGRHCL 188 DUM  2017</t>
  </si>
  <si>
    <r>
      <t xml:space="preserve">ಆನ್ ಲೈನ್‍ನಲ್ಲಿ ಬ್ಲಾಕ್ ಮಾಡುವ ಬಗ್ಗೆ. </t>
    </r>
    <r>
      <rPr>
        <sz val="12"/>
        <rFont val="Times New Roman"/>
        <family val="1"/>
      </rPr>
      <t>Block</t>
    </r>
  </si>
  <si>
    <t>SD RGRHCL 189 DUM  2017</t>
  </si>
  <si>
    <t>2016-17ನೇ ಸಾಲಿನ ದೇವರಾಜ್ ಅರಸು ವಸತಿ ಯೋಜನೆಯಡಿ ಬರುವ ನೇಕಾರ ವಸತಿ ಯೋಜನೆಯಡಿ ಮಂಜೂರಾಗಿರುವ ಮನೆಯನ್ನು  ತಡೆ ಹಿಡಿಯುವಂತೆ ಕೋರಿರುವ ಕುರಿತು.</t>
  </si>
  <si>
    <t>SD RGRHCL 190 DUM  2017</t>
  </si>
  <si>
    <t>ಅಲ್ಪ ಸಂಖ್ಯಾತರ ನೀಡಲಾಗಿರುವ ಮನೆಗಳಿಗೆ ಸಂಬಂಧಿಸಿದಂತೆ  ಹಣಕಾಸು ಮಾಹಿತಿಯನ್ನು ನಿಗಧಿತ ನಮೂನೆಯಲ್ಲಿ ಸಲ್ಲಿಸುವಂತೆ ಕೋರಿರುವ ಕುರಿತು.</t>
  </si>
  <si>
    <t>SD RGRHCL 191 DUM  2017</t>
  </si>
  <si>
    <t xml:space="preserve">ಗೌಳಿಗ ಜನಾಂಗದವರನ್ನು ದೇವರಾಜ್ ಅರಸು ವಸತಿ ಯೋಜನೆಯಡಿ ಅಲೆಮಾರಿಗಳೆಂದು ಪರಿಗಣಿಸಿ ವಸತಿ ಸೌಕರ್ಯ ಕಲ್ಪಿಸಲು ಸ್ವಷ್ಟ ಮಾಹಿತಿ ನೀಡುವಂತೆ ನಿಗಮನ್ನು ಕೋರಿರುವ ಕುರಿತು. </t>
  </si>
  <si>
    <t>SD RGRHCL 192 DUM  2017</t>
  </si>
  <si>
    <t xml:space="preserve">ಮೀನುಗಾರಿಕೆ ವೃತ್ತಿಯಲ್ಲಿ ತೊಡಗಿರುವ ವಸತಿ ರಹಿತ ಕುಟುಂಬಗಳಿಗೆ ವಸತಿ ಸೌಕರ್ಯ ಕಲ್ಪಿಸಲು 100 ಮನೆಗಳನ್ನು ಮಂಜೂರು ಮಾಡುವಂತೆ ಕೋರಿರುವ ಕುರಿತು. </t>
  </si>
  <si>
    <t>SD RGRHCL 193 DUM  2017</t>
  </si>
  <si>
    <t>ದೇವರಾಜ ಅರಸು ವಸತಿ ಯೋಜನೆಯಡಿ ಅನರ್ಹ ಫಲಾನುಭವಿಗಳನ್ನು ಆಯ್ಕೆ ಮಾಡಿರುವ ಕುರಿತು.</t>
  </si>
  <si>
    <t>SD RGRHCL 194 DUM  2017</t>
  </si>
  <si>
    <t xml:space="preserve">ದೇವದಾಸಿಯರ ನಗರ ವಸತಿ ಯೋಜನೆಯಡಿ ಮನೆ ಕಟ್ಟಿಕೊಳ್ಳಲು ಆಸಕ್ತಿ ತೋರಿಸದ ಫಲಾನುಭವಿಯ ಯಾದಿಯನ್ನು ರದ್ದುಪಡಿಸುವ ಕುರಿತು. </t>
  </si>
  <si>
    <t>SD RGRHCL 195 DUM  2017</t>
  </si>
  <si>
    <t xml:space="preserve">ವಸತಿ ರಹಿತ ಅಲೆಮಾರಿ ಜನಾಂಗದವರಿಗೆ ಸೂರನ್ನು ಕಲ್ಪಿಸುವಂತೆ ಕೋರಿರುವ ಕುರಿತು. </t>
  </si>
  <si>
    <t>SD RGRHCL 196 DUM  2017</t>
  </si>
  <si>
    <t>ಮಧುಗಿರಿ ತಾಲ್ಲೂಕಿನ, ವಿಧವೆಯರು, ವಿಕಲಚೇತನರು ಮತ್ತು ಅಲೆಮಾರಿ ಜನಾಂಗದ ಫಲಾನುಭವಿಗಳ (ದೇವರಾಜ್ ಅರಸು ವಸತಿ ಯೋಜನೆಯಡಿ) ಪಟ್ಟಿ ಮಾಡಿ ನಿಗಮಕ್ಕೆ ಸಲ್ಲಿಸಿ ಅನುಮೋದನೆ ನೀಡುವಂತೆ ಕೋರಿರುವ ಕುರಿತು.</t>
  </si>
  <si>
    <t>SD RGRHCL 197 DUM  2017</t>
  </si>
  <si>
    <t xml:space="preserve">2016-17ನೇ ಸಾಲಿನಲ್ಲಿ ಡಾ|| ಬಾಬು ಜಗಜೀವನ ರಾಂ ವಸತಿ ಕಾರ್ಯಾಗಾರ ನಿರ್ಮಾಣ ಯೋಜನೆಯನ್ನು ಅನುಷ್ಟಾನಗೊಳಿಸುವ ಕುರಿತು. </t>
  </si>
  <si>
    <t>SD RGRHCL 198 DUM  2017</t>
  </si>
  <si>
    <t xml:space="preserve">2017-18ನೇ ಸಾಲಿನಲ್ಲಿ ಡಿ. ದೇವರಾಜ್ ಅರಸು ವಸತಿ ಯೋಜನೆಯಡಿ ವಿಕಲಚೇತನರಿಗೆ ಮನೆಗಳನ್ನು ಮಂಜೂರು ಮಾಡುವಂತೆ ಕೋರಿರುವ ಕುರಿತು. </t>
  </si>
  <si>
    <t>SD RGRHCL 199 DUM  2017</t>
  </si>
  <si>
    <t xml:space="preserve">Not ok Rejected </t>
  </si>
  <si>
    <t>SD RGRHCL 200 DUM  2017</t>
  </si>
  <si>
    <t>ನಿಗಮದ ಮೂಲಕ ಅನುಷ್ಟಾನಗೊಳಿಸಲಾಗುತ್ತಿರುವ ಸಫಾಯಿ ಕರ್ಮಚಾರಿಗಳಿಗೆ ಸಂಬಂಧಿಸಿದ ಪ್ರಗತಿ ವರದಿ.</t>
  </si>
  <si>
    <t>SD RGRHCL 201 DUM  2017</t>
  </si>
  <si>
    <t>2006-2007 ರಿಂದ 2012-2013ನೇ ಸಾಲಿನ ವರೆಗೆ ಪ್ರಾರಂಭವಾಗದ ಮನೆಗಳನ್ನು ಆನ್‍ಲೈನ್‍ನಲ್ಲಿ ಬ್ಲಾಕ್ ಮಾಡುವ ಕುರಿತು.</t>
  </si>
  <si>
    <t>SD RGRHCL 202 DUM  2017</t>
  </si>
  <si>
    <t xml:space="preserve">ಯಾದಗಿರಿ ಜಿಲ್ಲೆಗೆ ದೇವರಾಜ್ ಅರಸು ವಸತಿ ಯೋಜನೆಯಡಿ ವಸತಿ ಸೌಕರ್ಯ ಕಲ್ಪಿಸುವ ಬಗ್ಗೆ </t>
  </si>
  <si>
    <t>SD RGRHCL 203 DUM  2017</t>
  </si>
  <si>
    <t xml:space="preserve">ಶಿವಮೊಗ್ಗ ಜಿಲ್ಲೆಗೆ ದೇವರಾಜ್ ಅರಸು ವಸತಿ ಯೋಜನೆಯಡಿ ವಸತಿ ಸೌಕರ್ಯ ಕಲ್ಪಿಸುವ ಬಗ್ಗೆ </t>
  </si>
  <si>
    <t>SD RGRHCL 204 DUM  2017</t>
  </si>
  <si>
    <t xml:space="preserve">ಮೈಸೂರು ಜಿಲ್ಲೆಗೆ ದೇವರಾಜ್ ಅರಸು ವಸತಿ ಯೋಜನೆಯಡಿ ವಸತಿ ಸೌಕರ್ಯ ಕಲ್ಪಿಸುವ ಬಗ್ಗೆ </t>
  </si>
  <si>
    <t>SD RGRHCL 205 DUM  2017</t>
  </si>
  <si>
    <t>ಬಳ್ಳಾರಿ ಜಿಲ್ಲೆಯ ವಸತಿ ರಹಿತ ಅಂಗವಿಕಲರಿಗೆ ವಸತಿ ಯೋಜನೆಯಡಿ ಮನೆ ಮಂಜೂರು ಮಾಡುವಂತೆ ಕೋರಿರುವ ಕುರಿತು.</t>
  </si>
  <si>
    <t>SD RGRHCL 206 DUM  2017</t>
  </si>
  <si>
    <t>ರಾಮನಗರ ಜಿಲ್ಲೆಯ ವಸತಿ ರಹಿತ ಅಂಗವಿಕಲರಿಗೆ ವಸತಿ ಯೋಜನೆಯಡಿ ಮನೆ ಮಂಜೂರು ಮಾಡುವಂತೆ ಕೋರಿರುವ ಕುರಿತು.</t>
  </si>
  <si>
    <t>SD RGRHCL 207 DUM  2017</t>
  </si>
  <si>
    <t>ದಾವಣಗೆರೆ ಜಿಲ್ಲೆ ವ್ಯಾಪ್ತಿಯಲ್ಲಿ ಬರುವ ಕೂಲಿ ಕಾರ್ಮಿಕ ಫಲಾನುಭವಿಗಳಿಗೆ ವಸತಿ ಸೌಕರ್ಯ ಕಲ್ಪಿಸಿಕೊಡುವ ಬಗ್ಗೆ.</t>
  </si>
  <si>
    <t>SD RGRHCL 208 DUM  2017</t>
  </si>
  <si>
    <t xml:space="preserve">ಶ್ರೀಮತಿ ಸಲ್ಮಾ ಮುಲ್ಲಾ  ಕೋಂ ಶಬ್ಬೀರ ಇವರ ತಳಪಾಯ ಹಂತದ ಛಾಯಾ ಚಿತ್ರವನ್ನು ರದ್ದುಪಡಿಸುವ ಕುರಿತು. </t>
  </si>
  <si>
    <t>SD RGRHCL 209 DUM  2017</t>
  </si>
  <si>
    <t xml:space="preserve">ಬಾಗೇಪಲ್ಲಿ ಮತ್ತು ಗುಡಿಬಂಡೆ ತಾಲೂಕಿನ ಭಜಂತ್ರಿ ಜನಾಂಗದ ವಸತಿ ರಹಿತರಿಗೆ ದೇವರಾಜ್ ಅರಸು ವಸತಿ ಯೋಜನೆಯಡಿ ಮನೆ ಮಂಜೂರು ಮಾಡುವಂತೆ ಕೋರಿರುವ ಕುರಿತು.  </t>
  </si>
  <si>
    <t>SD RGRHCL 210 DUM  2017</t>
  </si>
  <si>
    <t xml:space="preserve">ದೇವರಾಜ್ ಅರಸು ವಸತಿ ಯೋಜನೆಯಡಿ ವಸತಿ ಸೌಕರ್ಯ ಕಲ್ಪಿಸುವ ಬಗ್ಗೆ </t>
  </si>
  <si>
    <t>SD RGRHCL 211 DUM  2017</t>
  </si>
  <si>
    <t xml:space="preserve">ಕೋಲಾರ ಜಿಲ್ಲೆಗೆ ದೇವರಾಜ್ ಅರಸು ವಸತಿ ಯೋಜನೆಯಡಿ ವಸತಿ ಸೌಕರ್ಯ ಕಲ್ಪಿಸುವ ಬಗ್ಗೆ </t>
  </si>
  <si>
    <t>SD RGRHCL 212 DUM  2017</t>
  </si>
  <si>
    <t>ಚಿಕ್ಕಮಗಳೂರು ಜಿಲ್ಲೆಯಲ್ಲಿ ವಿಧವಾ ಕೋಟಾದಲ್ಲಿ ಮನೆ ಮಂಜೂರು ಮಾಡುವಂತೆ ಕೋರಿರುವ ಕುರಿತು</t>
  </si>
  <si>
    <t>SD RGRHCL 213 DUM  2017</t>
  </si>
  <si>
    <t>ಚಿತ್ರದುರ್ಗ ಜಿಲ್ಲೆ ವ್ಯಾಪ್ತಿಯಲ್ಲಿ ಬರುವ ಕುಶಲಕರ್ಮಿ ಹಾಗೂ ಕೂಲಿ ಕಾರ್ಮಿಕ ಫಲಾನುಭವಿಗಳಿಗೆ ವಸತಿ ಸೌಕರ್ಯ ಕಲ್ಪಿಸಿಕೊಡುವ ಬಗ್ಗೆ.</t>
  </si>
  <si>
    <t>SD RGRHCL 214 DUM  2017</t>
  </si>
  <si>
    <t>ವಿವಿಧ ವರ್ಗಗಳ ವಸತಿ ಯೋಜನೆಯಡಿ ನಿಗಮಕ್ಕೆ ಸಲ್ಲಿಸಲು  ಬಾಕಿ ಇರುವ ಪಟ್ಟಿಯನ್ನು ಜರೂರಾಗಿ ಸಲ್ಲಿಸುವ ಬಗ್ಗೆ.</t>
  </si>
  <si>
    <t>SD RGRHCL 215 DUM  2017</t>
  </si>
  <si>
    <t>ಕೊಪ್ಪಳ ಜಿಲ್ಲೆ ವ್ಯಾಪ್ತಿಯಲ್ಲಿ ಬರುವ ಕುಶಲಕರ್ಮಿ ಫಲಾನುಭವಿಗಳಿಗೆ ವಸತಿ ಸೌಕರ್ಯ ಕಲ್ಪಿಸಿಕೊಡುವ ಬಗ್ಗೆ.</t>
  </si>
  <si>
    <t>SD RGRHCL 216 DUM  2017</t>
  </si>
  <si>
    <t xml:space="preserve">ವಸತಿ ಯೋಜನೆಯಡಿ ವಿಕಲಚೇನತರಿಗೆ ಶೇ.5 ರಷ್ಟು ಮೀಸಲಾತಿ ನೀಡಿಲ್ಲವೆಂದು ಬರೆದಿರುವ ಪತ್ರದ ಕುರಿತು.  </t>
  </si>
  <si>
    <t>SD RGRHCL 217 DUM  2017</t>
  </si>
  <si>
    <t>ಅಲೆಮಾರಿ ಜನಾಂಗದ ವಸತಿ ರಹಿತರಿಗೆ ಮನೆಗಳನ್ನು ಮಂಜೂರಾತಿ ಮಾಡುವಂತೆ ಕೋರಿರುವ ಕುರಿತು</t>
  </si>
  <si>
    <t>SD RGRHCL 218 DUM  2017</t>
  </si>
  <si>
    <t>ವಸತಿ ರಹಿತ ಅಂಗವಿಕಲರಿಗೆ ವಸತಿ ಯೋಜನೆಯಡಿ ಮನೆ ಮಂಜೂರು ಮಾಡುವಂತೆ ಕೋರಿರುವ ಕುರಿತು</t>
  </si>
  <si>
    <t>SD RGRHCL 219 DUM  2017</t>
  </si>
  <si>
    <t xml:space="preserve">ಕುಶಲಕರ್ಮಿಗಳಿಗೆ ವಿಶೇಷ ಗೃಹ ನಿರ್ಮಾಣ ಯೋಜನೆಯಡಿಯಲ್ಲಿ ವಸತಿ ಕಾರ್ಯಾಗಾರ ಮಂಜೂರಾತಿ ನೀಡುವಂತೆ ಕೋರಿರುವ ಕುರಿತು. (ಶಾಸಕರು- ಹೊಸದುರ್ಗ ವಿಧಾನ ಸಭಾ ಕ್ಷೇತ್ರ) </t>
  </si>
  <si>
    <t>SD RGRHCL 220 DUM  2017</t>
  </si>
  <si>
    <t>SD RGRHCL 221 DUM  2017</t>
  </si>
  <si>
    <t>SD RGRHCL 222 DUM  2017</t>
  </si>
  <si>
    <t>SD RGRHCL 223 DUM  2017</t>
  </si>
  <si>
    <t>ಕಂಬಳಿ ನೇಕಾರರಿಗೆ ಮನೆ ಮಂಜೂರು ಮಾಡುವ ಕುರಿತು.</t>
  </si>
  <si>
    <t>SD RGRHCL 224 DUM  2017</t>
  </si>
  <si>
    <t>SD RGRHCL 225 DUM  2017</t>
  </si>
  <si>
    <t>SD RGRHCL 226 DUM  2017</t>
  </si>
  <si>
    <t>SD RGRHCL 227 DUM 2017-18</t>
  </si>
  <si>
    <t>SD RGRHCL 228 DUM 2017-18</t>
  </si>
  <si>
    <t xml:space="preserve">ಅಂಗವಿಕಲರಿಗೆ ಮನೆ ಮಂಜೂರು ಮಾಡುವ ಕುರಿತು. </t>
  </si>
  <si>
    <t>SD RGRHCL 229 DUM 2017-18</t>
  </si>
  <si>
    <t xml:space="preserve">ಶ್ರೀಮತಿ ಸಲ್ಮಾ ಮುಲ್ಲಾ  ಕೋಂ ಶಬ್ಬೀರ ಇವರು ಮಾಹಿತಿ ಹಕ್ಕು ಅಧಿನಿಯಮದಡಿ ಮಾಹಿತಿ ಕೋರಿರುವ ಕುರಿತು. </t>
  </si>
  <si>
    <t>SD RGRHCL 230 DUM 2017-18</t>
  </si>
  <si>
    <t>SD RGRHCL 231 DUM 2017-18</t>
  </si>
  <si>
    <t>ಅಂಗವಿಕಲ ಬಾಂದವ ಜನರಿಗೆ ಅಸಂಬದ್ದ ಹಂಚಿಕೆಯಾದ ಫಲಾನುಭವಿಗಳÀ ಮನೆಗಳನ್ನು ತಡೆಹಿಡಿದಿರುವ ದೂರಿನ ಬಗ್ಗೆ.</t>
  </si>
  <si>
    <t>SD RGRHCL 232 DUM 2017-18</t>
  </si>
  <si>
    <t>ವಸತಿ ರಹಿತರಿಗೆ ದೇವರಾಜ್ ಅರಸು ವಸತಿ ಯೋಜನೆಯಡಿ ವಸತಿ ಸೌಕರ್ಯ ಕಲ್ಪಿಸುವಂತೆ ಕೋರಿರುವ ಬಗ್ಗೆ.</t>
  </si>
  <si>
    <t>SD RGRHCL 233 DUM 2017-18</t>
  </si>
  <si>
    <t>ನಾಟ್ ಓಕೆಯಾದ ಫಲಾನುಭವಿಯ ಪೋಟೋವನ್ನು ಓಕೆ ಮಾಡಿಸುವಂತೆ ಪ್ರಸ್ತಾವನೆಯನ್ನು ಸಲ್ಲಿಸಿರುವ ಬಗ್ಗೆ.</t>
  </si>
  <si>
    <t>SD RGRHCL 234 DUM 2017-18</t>
  </si>
  <si>
    <t>ಎಚ್. ವಾಯ್ ಮೇಟಿ, ಶಾಸಕರು ಶಿರೂರ U್ಫ್ರಮದ ನೇಕಾರ ವಸತಿ ರಹಿತ ಕುಟುಂಬಗಳಿಗೆ ಮನೆಗಳನ್ನು ಮಂಜೂರು ಮಾಡುವಂತೆ ಕೋರಿರು ಕುರಿತು.</t>
  </si>
  <si>
    <t>4.11.2017</t>
  </si>
  <si>
    <t>SD RGRHCL 235 DUM 2017-18</t>
  </si>
  <si>
    <t xml:space="preserve">ಶ್ರೀಮತಿ ಶಕುಂತಲಾ ನೀಲಪ್ಪ ಬಡಿಗೇರಿ ಇವರಿಗೆ ವಸತಿ ಯೋಜನೆಯ ಬಾಕಿ ಅನುದಾನ ಬಿಡುಗಡೆ ಮಾಡುವಂತೆ ಕೋರಿರುವ ಕುರಿತು. </t>
  </si>
  <si>
    <t>SD RGRHCL 236 DUM 2017-18</t>
  </si>
  <si>
    <t>ದೇವರಾಜ್ ಅರಸು ವಸತಿ ಯೋಜನೆಯಡಿ ಆಯ್ಕೆಯಾದ ಫಲಾನುಭವಿಗಳ ಹೆಸರುನ್ನು ತಿದ್ದುಪಡಿ ಮಾಡಿಕೊಡುವಂತೆ ಕೋರಿರುವ ಕುರಿತು.</t>
  </si>
  <si>
    <t>SD RGRHCL 237 DUM 2017-18</t>
  </si>
  <si>
    <t>ವಿಜಯಪುರ ಜಿಲ್ಲೆ ವ್ಯಾಪ್ತಿಯಲ್ಲಿ ಬರುವ ವಿಶ್ವಕರ್ಮ ಕುಶಲಕರ್ಮಿ ಹಾಗೂ ಕೂಲಿ ಕಾರ್ಮಿಕ ಫಲಾನುಭವಿಗಳಿಗೆ ವಸತಿ ಸೌಕರ್ಯ ಕಲ್ಪಿಸಿಕೊಡುವ ಬಗ್ಗೆ.</t>
  </si>
  <si>
    <t>SD RGRHCL 238 DUM 2017-18</t>
  </si>
  <si>
    <t>ಕಲಬುರಗಿ ಜಿಲ್ಲೆ ವ್ಯಾಪ್ತಿಯಲ್ಲಿ ಬರುವ ವಿಶ್ವಕರ್ಮ ಕುಶಲಕರ್ಮಿ ಹಾಗೂ ಕೂಲಿ ಕಾರ್ಮಿಕ ಫಲಾನುಭವಿಗಳಿಗೆ ವಸತಿ ಸೌಕರ್ಯ ಕಲ್ಪಿಸಿಕೊಡುವ ಬಗ್ಗೆ.</t>
  </si>
  <si>
    <t>SD RGRHCL 239 DUM 2017-18</t>
  </si>
  <si>
    <t xml:space="preserve">2015-16ನೇ ಸಾಲಿನ ಡಾ|| ಬಾಬು ಜಗಜೀವನರಾಂ ಅಭಿವೃದ್ಧಿ ನಿಗಮ (ಲಿಡ್ಕರ್) ಕೈಗಾರಿಕಾ ಕುಶಲ ಕರ್ಮಿಗಳ ಯೋಜನೆಯಡಿ ಆಯ್ಕೆಯಾದ ಫಲಾನುಭವಿಯ ಹೆಸರು ಆue ಣo ಟಿಚಿme ಆuಠಿಟiಛಿಚಿಣe ಆಗಿದ್ದು ಅದನ್ನು ತೆರವುಗೊಳಿಸುವಂತೆ ಶಿಫಾರಸ್ಸು ಮಾಡಿರುವ ಕುರಿತು. </t>
  </si>
  <si>
    <t>SD RGRHCL 240 DUM 2017-18</t>
  </si>
  <si>
    <t xml:space="preserve">ಅಂಗವಿಕಲರಿಗೆ ಮನೆ ಮಂಜೂರು ಮಾಡುವಂತೆ ಕೋರಿರುವ  ಕುರಿತು. </t>
  </si>
  <si>
    <t>SD RGRHCL 241 DUM 2017-18</t>
  </si>
  <si>
    <t>SD RGRHCL 242 DUM 2017-18</t>
  </si>
  <si>
    <t>SD RGRHCL 243 DUM 2017-18</t>
  </si>
  <si>
    <t>ಕುಶಲಕರ್ಮಿಗಳ ವಸತಿ ಕಾರ್ಯಗಾರ ಯೋಜನೆಯ ಅನುಷ್ಠಾನದ ಬಗ್ಗೆ.</t>
  </si>
  <si>
    <t>SD RGRHCL 244 DUM 2017-18</t>
  </si>
  <si>
    <t xml:space="preserve">ಅಲೆಮಾರಿ ಹಾಗೂ ಅರೆಅಲೆಮಾರಿ ಸಮುದಾಯದ ವಸತಿ ರಹಿತರಿಗೆ ವಸತಿ ಮಂಜೂರು ಮಾಡುವಂತೆ ಕೋರಿರುವ ಕುರಿತು. </t>
  </si>
  <si>
    <t>SD RGRHCL 245 DUM 2017-18</t>
  </si>
  <si>
    <t>ದೇವರಾಜು ಅರಸು ವಸತಿ ಯೋಜನೆಯಡಿ ವಸತಿ ಸೌಕರ್ಯ ಕಲ್ಪಿಸಿಕೊಡುವ ಬಗ್ಗೆ.</t>
  </si>
  <si>
    <t>SD RGRHCL 246 DUM 2017-18</t>
  </si>
  <si>
    <t>SD RGRHCL 247 DUM 2017-18</t>
  </si>
  <si>
    <t>SD RGRHCL 248 DUM 2017-18</t>
  </si>
  <si>
    <t>SD RGRHCL 249 DUM 2017-18</t>
  </si>
  <si>
    <t xml:space="preserve">ಹೆಚ್.ಡಿ.ಕೋಟೆ ತಾಲೂಕಿನ, ಹೆಗ್ಗೂರು ಗ್ರಾಮ ಪಂಚಾಯಿತಿಗೆ ಸೇರಿದ ವಸತಿ ರಹಿತರಿಗೆ ಮನೆ ಮಂಜೂರು ಮಾಡುವಂತೆ ಕೋರಿರುವ ಕುರಿತು. </t>
  </si>
  <si>
    <t>SD RGRHCL 250 DUM 2017-18</t>
  </si>
  <si>
    <r>
      <t xml:space="preserve">2010-11ರವರೆಗಿನ ಶ್ರೇಣಿಗಳಲ್ಲಿ ಮಂಜೂರು ಮಾಡಲಾಗಿರುವ ಮನೆಗಳ ಅನುದಾನ ಬಿಡುಗಡೆ ಮತ್ತು ಖರ್ಚಿನ ವಿವರಗಳನ್ನು </t>
    </r>
    <r>
      <rPr>
        <sz val="12"/>
        <rFont val="Times New Roman"/>
        <family val="1"/>
      </rPr>
      <t xml:space="preserve">Reconcile </t>
    </r>
    <r>
      <rPr>
        <sz val="12"/>
        <rFont val="Nudi 01 e"/>
      </rPr>
      <t>ಮಾಡುವಂತೆ ಕೋರಿರುವ ಕುರಿತು.</t>
    </r>
  </si>
  <si>
    <t>SD RGRHCL 251 DUM 2017-18</t>
  </si>
  <si>
    <t>SD RGRHCL 252 DUM 2017-18</t>
  </si>
  <si>
    <t>SD RGRHCL 253 DUM 2017-18</t>
  </si>
  <si>
    <t>ಸಭಾ ಸೂಚನಾ ಪತ್ರ</t>
  </si>
  <si>
    <t>SD RGRHCL 254 DUM 2017-18</t>
  </si>
  <si>
    <t>2016-17ನೇ ಸಾಲಿನ ದೇವರಾಜ ಅರಸು ವಸತಿ ಯೋಜನೆಯಡಿ ಆಯ್ಕೆಯಾದ ಫಲಾನುಭವಿಗಳ ಬ್ಲಾಕ್ ತೆರವುಗೊಳಿಸುವಂತೆ  ಕೋರಿರುವ ಕುರಿತು</t>
  </si>
  <si>
    <t>SD RGRHCL 255 DUM 2017-18</t>
  </si>
  <si>
    <t>SD RGRHCL 256 DUM 2017-18</t>
  </si>
  <si>
    <t>ಶ್ರೀಮತಿ ತೇಜಮ್ಮ ಕೋಂ ರಾಜಪ್ಪ ಗ್ರಾಮ ಕೌಠಾ ಇವರು ಮಾನ್ಯ ಮುಖ್ಯಮಂತ್ರಿಯವರಿಗೆ ಮನವಿ ಸಲ್ಲಿಸಿರುವ ಕುರಿತು.</t>
  </si>
  <si>
    <t>SD RGRHCL 257 DUM 2017-18</t>
  </si>
  <si>
    <t>2017-18ನೇ ಸಾಲಿನ ವಿಶೇಷ ವಸತಿ ಯೋಜನೆಯಡಿ ನೀಡಲಾದ ವಿಧವಾ ಹಾಗೂ ಅಂಗವಿಕಲರ ಗುರಿಯನ್ನು ಅನ್‍ಲೈನ್ ನಲ್ಲಿ ನಿಗಧಿಪಡಿಸುವಂತೆ ಕೋರಿರುವ ಕುರಿತು.</t>
  </si>
  <si>
    <t>SD RGRHCL 258 DUM 2017-18</t>
  </si>
  <si>
    <t>2017-18ನೇ ಸಾಲಿಗೆ ದೇವರಾಜ್ ಅರಸು ವಸತಿ ಯೋಜನೆಯಡಿ ನಿಗದಿತ ಮನೆಗಳ ಗುರಿಯನ್ನು ಅನುಷ್ಟಾನಗೊಳಿಸಲು 14 ವಿಶೇಷ ವರ್ಗವಾರು ಮತ್ತು ನಗರ ಸ್ಥಳೀಯ ಸಂಸ್ಥೇವಾರು ಗುರಿ ನಿಗಧಿಪಡಿಸಿಕೊಡುವಂತೆ ಕೋರಿರುವ ಕುರಿತು.</t>
  </si>
  <si>
    <t>SD RGRHCL 259 DUM 2017-18</t>
  </si>
  <si>
    <t xml:space="preserve">ಅಂಗವಿಕಲರ ಮೀಸಲಾತಿ ಯೋಜನೆಯಡಿ ಮನೆ ಮಂಜೂರು ಮಾಡುವಂತೆ ಕೋರಿರುವ ಕುರಿತು. </t>
  </si>
  <si>
    <t>SD RGRHCL 260 DUM 2017-18</t>
  </si>
  <si>
    <t xml:space="preserve">ಗುಣಕಿ ಗ್ರಾಮ ಪಂಚಾಯತ್ ವ್ಯಾಪ್ತಿಯಲ್ಲಿನ 4 ಜನ ವಸತಿ ರಹಿತ ಅಂಗವಿಕಲರಿಗೆ ಅನ್ ಲೈನ್ ನಲ್ಲಿ ಗುರಿ ನಿಗಧಿಪಡಿಸಿಕೊಡುವಂತೆ ಕೋರಿರುವ ಕುರಿತು. </t>
  </si>
  <si>
    <t>SD RGRHCL 261 DUM 2017-18</t>
  </si>
  <si>
    <t xml:space="preserve">2016-17ನೇ ಸಾಲಿಗಾಗಿ ದೇವರಾಜ ಅರಸು ವಸತಿ ಯೋಜನೆÉಯಡಿ ಅಲೆಮಾರಿ/ಅರೆಅಲೆಮಾರಿ ಜನಾಂಗದ ಕುಟುಂಬಗಳಿಗೆ ಮನೆಗಳ ಮಂಜೂರು ಮಾಡುವಂತೆ  ಕೋರಿರುವ ಕುರಿತು. </t>
  </si>
  <si>
    <t>SD RGRHCL 262 DUM 2017-18</t>
  </si>
  <si>
    <t xml:space="preserve">2017-18ನೇ ಸಾಲಿನಲ್ಲಿ ಹೊಳಲ್ಕೆರೆ ತಾಲೂಕಿನ, ತೇಕಲವಟ್ಟಿ ಗ್ರಾಮ ಪಂಚಾಯತಿಯ ಅಲೆಮಾರಿ ಜನಾಂಗದ ವಸತಿ ಯೋಜನೆಯಡಿ ಮರು ಆಯ್ಕೆಗೊಂಡಿರುವ ಫಲಾನುಭವಿಗಳನ್ನು ತಿದ್ದುಪಡಿ ಮಾಡಿಕೊಡುವಂತೆ ಕೋರಿರುವ ಕುರಿತು. </t>
  </si>
  <si>
    <t>SD RGRHCL 263 DUM 2017-18</t>
  </si>
  <si>
    <t xml:space="preserve">2017-18ನೇ ಸಾಲಿನ ದೇವರಾಜ್ ಅರಸು ವಸತಿ ಯೋಜನೆಯಡಿ ಗುರಿ ನಿಗಧಿಪಡಿಸುವಂತೆ ನಿಗಮಕ್ಕೆ ಪ್ರಸ್ತಾವನೆಯನ್ನು ಸಲ್ಲಿಸಿರುವ ಕುರಿತು. </t>
  </si>
  <si>
    <t>SD RGRHCL 264 DUM 2017-18</t>
  </si>
  <si>
    <t xml:space="preserve">ಮೈಸೂರು ಜಿಲ್ಲೆ, ನಂಜನಗೂಡು ಪುರಸಭೆ ವ್ಯಾಪ್ತಿಯ ಯತ್ತಪ್ಪ ಬಿನ್ ಮರಯ್ಯ  ಅಶೋಕ ಪುರಂ, 3ನೇ ಕ್ರಾಸ್, ಕಸಬಾ ಹೋಬಳಿ, ನಂಜನಗೂಡು ಟೌನ್ ಇವರಿಗೆ 2015-16ನೇ ಸಾಲಿನಲ್ಲಿ ಚರ್ಮ ಕುಶಲಕರ್ಮಿ ಯೋಜನೆಯಡಿ ಮನೆ ಮಂಜೂರಾಗಿದ್ದು, </t>
  </si>
  <si>
    <t>SD RGRHCL 265 DUM 2017-18</t>
  </si>
  <si>
    <t>ಜಗಳೂರು ತಾಲೂಕಿನ ಹಿರೇಮಲ್ಲನಹೊಳೆ ಗೊಲ್ಲರಹಟ್ಟಿ ಗ್ರಾಮದ ಗೊಲ್ಲ ಜನಾಂಗದ ವಸತಿ ರಹಿತ ಫಲಾನುಭವಿಗಳಿಗೆ ವಿಶೇಷ ವರ್ಗದ ಯೋಜನೆಯಡಿ ವಸತಿ ಸೌಲಭ್ಯ ಕಲ್ಪಿಸಿ ಕೊಡುವಂತೆ ಕೋರಿರುವ ಕುರಿತು.</t>
  </si>
  <si>
    <t>SD RGRHCL 266 DUM 2017-18</t>
  </si>
  <si>
    <t>SD RGRHCL 267 DUM 2017-18</t>
  </si>
  <si>
    <t xml:space="preserve">ಅಂಗವಿಕಲರಾಗಿರುವುದಾಗಿ ತಿಳಿಸಿ ಮನೆ ಮಂಜೂರು ಮಾಡುವಂತೆ ಕೋರಿರುವ ಕುರಿತು. </t>
  </si>
  <si>
    <t>SD RGRHCL 268 DUM 2017-18</t>
  </si>
  <si>
    <t xml:space="preserve">ದೇವರಾಜ ಅರಸು ವಸತಿ ಯೋಜನೆಯಡಿ ವಿಕಲ ಚೇತನರ ಆಶ್ರಯ ಮನೆ ಮಂಜೂರು ಮಾಡುವಂತೆ ಕೋರಿರುವ ಕುರಿತು. </t>
  </si>
  <si>
    <t>SD RGRHCL 269 DUM 2017-18</t>
  </si>
  <si>
    <t xml:space="preserve">2017-18ನೇ ಸಾಲಿನಲ್ಲಿ ಹೆಚ್‍ಐವಿ ಸೋಂಕಿತರಿಗೆ ಮನೆಯನ್ನು ಒದಗಿಸಿಕೊಡುವಂತೆ ಕೋರಿರುವ ಕುರಿತು. </t>
  </si>
  <si>
    <t>SD RGRHCL 270 DUM 2017-18</t>
  </si>
  <si>
    <t xml:space="preserve">ಡಿ. ದೇವರಾಜ ಅರಸು ವಸತಿ ಯೋಜನೆಯಡಿ ಫಲಾನುಭವಿಗಳಿಗೆ ಶೀಘ್ರವಾಗಿ ಮನೆ ಮಂಜೂರು ಮಾಡುವಂತೆ ಕೋರಿರುವ ಕುರಿತು. </t>
  </si>
  <si>
    <t>SD RGRHCL 271 DUM 2017-18</t>
  </si>
  <si>
    <t xml:space="preserve">ಅಲೆಮಾರಿ ಜನಾಂಗದ ವಸತಿ ರಹಿತರಿಗೆ ಮನೆಗಳನ್ನು ಮಂಜೂರು ಮಾಡುವಂತೆ ಕೋರಿರುವ ಕುರಿತು. </t>
  </si>
  <si>
    <t>SD RGRHCL 272 DUM 2017-18</t>
  </si>
  <si>
    <t>ಚಾಮನಹಳ್ಳಿ ಕಸಬಾ ಹೋಬಳಿ, ಮದ್ದೂರು ತಾಲೂಕು ಮಂಡ್ಯ ಜಿಲ್ಲೆಯ 36 ವಸತಿ ರಹಿತರಿಗೆ ಮನೆಗಳನ್ನು ಮಂಜೂರು ಮಾಡುವಂತೆ ಕೋರಿರುವ ಕುರಿತು.</t>
  </si>
  <si>
    <t>SD RGRHCL 273 DUM 2017-18</t>
  </si>
  <si>
    <t>2015-16ನೇ ಸಾಲಿನ ವಸತಿ ಕಾರ್ಯಾಗಾರ ಯೋಜನೆಗೆ ಸಲ್ಲಿಸಿರುವ ಅರ್ಜಿಯಲ್ಲಿ ಹೆಸರು ತಿದ್ದುಪಡಿ ಮಾಡುವ ಬಗ್ಗೆ.</t>
  </si>
  <si>
    <t>SD RGRHCL 274 DUM 2017-18</t>
  </si>
  <si>
    <t>ಕುಶಲಕರ್ಮಿ (ಕೈಗಾರಿಕೆ ಮತ್ತು ವಾಣಿಜ್ಯ ಇಲಾಖೆ) ಯೋಜನೆಯಡಿ ವರ್ಗವಾರು ಮಾಹಿತಿಯನ್ನು ಸಲ್ಲಿಸುವ ಕುರಿತು. ಸಭಾ ಸೂಚನ ಪತ್ರ</t>
  </si>
  <si>
    <t>SD RGRHCL 275 DUM 2017-18</t>
  </si>
  <si>
    <t>ವಿವಿಧ ಇಲಾಖೆಗಳಿಂದ ನಿಗಮಕ್ಕೆ ಮಾಹಿತಿಗಾಗಿ ಬಂದ ಪತ್ರಗಳು</t>
  </si>
  <si>
    <t>SD RGRHCL 276 DUM 2017-18</t>
  </si>
  <si>
    <t>SD RGRHCL 277 DUM 2017-18</t>
  </si>
  <si>
    <t xml:space="preserve">ಶ್ರೀ ಗಿರಿಯಪ್ಪ ರಂಗಪ್ಪ ಕಲಾಲ ಇವರು ಹೆಚ್‍ಐವಿ ಪೀಡಿತ ವಸತಿ ರಹಿತರಾಗಿದ್ದು, ವಸತಿ ಯೋಜನೆಯಡಿ ಮನೆ ಮಂಜೂರು ಮಾಡುವಂತೆ ಕೋರಿರುವ ಕುರಿತು. </t>
  </si>
  <si>
    <t>SD RGRHCL 278 DUM 2017-18</t>
  </si>
  <si>
    <t>2017-18ನೇ ಸಾಲಿನಲ್ಲಿ ದೇವರಾಜ ಅರಸು ವಸತಿ ಯೋಜನೆಯಡಿ  ಆಯ್ಕೆಯಾದ ಫಲಾನುಭವಿಗಳಿಗೆ ಸಂಬಂಧಿಸಿದಂತೆ ರಾಜಾ ರಾಯಪ್ಪ ನಾಯಕ್ ರವರ ಆಕ್ಷೇಪಣೆಯ ಕುರಿತು.</t>
  </si>
  <si>
    <t>SD RGRHCL 279 DUM 2017-18</t>
  </si>
  <si>
    <t xml:space="preserve">ಸಿಂದಗಿ ತಾಲೂಕಿನ, ಗುಬ್ಬೇವಾಡ, ಕಣ್ಣ, ಗಡ್ಡಿಹಾಳ, ಹಡಗಿನಾಳ, ಬೋರಗಿ ಮತ್ತು ಪುರದಾಳ ಗ್ರಾಮಗಳಲ್ಲಿನ ಕುರಿ ಕಾಯುವ ಹಾಗೂ ಕಂಬಳಿ ನೇಯುವ 125 ವಸತಿ ರಹಿತರಿಗೆ ವಸತಿ ಸೌಕರ್ಯ ಕಲ್ಪಿಸುವಂತೆ ಕೋರಿರುವ ಕುರಿತು.  </t>
  </si>
  <si>
    <t>SD RGRHCL 280 DUM 2017-18</t>
  </si>
  <si>
    <t xml:space="preserve">ದೇವರಾಜ ಅರಸು ವಸತಿ ಯೋಜನೆಯಡಿ ಮನೆ ಮಂಜೂರು ಮಾಡುವಂತೆ ಕೋರಿರುವ ಕುರಿತು. </t>
  </si>
  <si>
    <t>SD RGRHCL 281 DUM 2017-18</t>
  </si>
  <si>
    <t xml:space="preserve">ದೇವರಾಜ ಅರಸು ವಸತಿ ಯೋಜನೆಯ ಅಂಗವಿಕಲ ಕೋಟದಡಿ ಮನೆ ಮಂಜೂರು ಮಾಡುವಂತೆ ಕೋರಿರುವ ಕುರಿತು. </t>
  </si>
  <si>
    <t>SD RGRHCL 282 DUM 2017-18</t>
  </si>
  <si>
    <t>05.01.2018</t>
  </si>
  <si>
    <t>SD RGRHCL 283 DUM 2017-18</t>
  </si>
  <si>
    <t>ದೇವರಾಜ್ ಅರಸು ವಸತಿ ಯೋಜನೆಯಡಿ ಆಯ್ಕೆಯಾದ ಫಲಾನುಭವಿಗಳನ್ನು ಕೇಂದ್ರ ಸರ್ಕಾರದ ಪಿ.ಎಂ.ಎ ವೈ ಯೋಜನೆಯಡಿ ಸೇರಿಸಿ ಅನುದಾನ ಬಿಡುಗಡೆ ಮಾಡುವ ಕುರಿತು.</t>
  </si>
  <si>
    <t>SD RGRHCL 284 DUM 2017-18</t>
  </si>
  <si>
    <t>2016-17ನೇ ಸಾಲಿನ ಚರ್ಮ ಕುಶಲಕರ್ಮಿಗಳ ಯೋಜನೆಯಡಿ ಆಯ್ಕೆಯಾದ ಫಲಾನುಭವಿಯನ್ನು ರದ್ದುಪಡಿಸುವ ಕುರಿತು.</t>
  </si>
  <si>
    <t>SD RGRHCL 285 DUM 2017-18</t>
  </si>
  <si>
    <t xml:space="preserve">ಮರು ಆಯ್ಕೆಯಾದ ಫಲಾನುಭವಿಯ ಮನೆಯನ್ನು ಬ್ಲಾಕ್ ಮಾಡುವಂತೆ ಕೋರಿರುವ ಕುರಿತು. </t>
  </si>
  <si>
    <t>SD RGRHCL 286 DUM 2017-18</t>
  </si>
  <si>
    <t>29.01.2018</t>
  </si>
  <si>
    <t>SD RGRHCL 287 DUM 2017-18</t>
  </si>
  <si>
    <t xml:space="preserve">2017-18ನೇ ಸಾಲಿನ ದೇವರಾಜ್ ಅರಸು ವಸತಿಯೋಜನೆಚಿiÀುಡಿ ಗುರಿ ನಿಗಧಿಪಡಿಸುವಚಿತೆ ನಿಗಮಕ್ಕೆ ಪ್ರಸ್ತಾವನೆಯನ್ನು ಸಲ್ಲಿಸಿರುವ ಕುರಿತು. </t>
  </si>
  <si>
    <t>SD RGRHCL 288 DUM 2017-18</t>
  </si>
  <si>
    <t xml:space="preserve">2017-18ನೇ ಸಾಲಿನ ದೇವರಾಜ್‍ಅರಸು ವಸತಿಯೋಜನೆಚಿiÀುಡಿಗುರಿ ನಿಗಧಿಪಡಿಸುವಂತೆ ನಿಗಮಕ್ಕೆ ಪ್ರಸ್ತಾವನೆಯನ್ನು ಸಲ್ಲಿಸಿರುವ ಕುರಿತು. </t>
  </si>
  <si>
    <t>SD RGRHCL 289 DUM 2017-18</t>
  </si>
  <si>
    <t xml:space="preserve">2017-18ನೇ ಸಾಲಿನ ದೇವರಾಜ್‍ಅರಸು ವಸತಿ ಯೋಜನೆ ಯಡಿಗುರಿ ನಿಗಧಿಪಡಿಸುವಂತೆ ನಿಗಮಕ್ಕೆ ಪ್ರಸ್ತಾವನೆನ್ನು ಸಲ್ಲಿಸಿರುವ ಕುರಿತು. </t>
  </si>
  <si>
    <t>SD RGRHCL 290 DUM 2017-18</t>
  </si>
  <si>
    <t xml:space="preserve">ದೇವರಾಜ್ ಅರಸು ವಸತಿ ಯೋಜನೆಯಡಿ ವಸತಿ ಸೌಕರ್ಯ ಕಲ್ಪಿಸುವ ಬಗ್ಗೆ. </t>
  </si>
  <si>
    <t>SD RGRHCL 291 DUM 2017-18</t>
  </si>
  <si>
    <t>SD RGRHCL 292 DUM 2017-18</t>
  </si>
  <si>
    <t>SD RGRHCL 293 DUM 2017-18</t>
  </si>
  <si>
    <t>SD RGRHCL 294 DUM 2017-18</t>
  </si>
  <si>
    <t xml:space="preserve">ದೇವದಾಸಿ ಪುನರ್ವಸತಿ ಯೋಜನೆಯ ವಸತಿ ಯೋಜನೆಯಡಿ ಮನೆ ಮಂಜೂರು ಮಾಡುವಂತೆ ಕೋರಿರುವ ಕುರಿತು. </t>
  </si>
  <si>
    <t>02.02.2018</t>
  </si>
  <si>
    <t>SD RGRHCL 295 DUM 2017-18</t>
  </si>
  <si>
    <t>ದೇವರಾಜು ಅರಸು ವಸತಿ ಯೋಜನೆಯಡಿ ವಸತಿ  ಸೌಕರ್ಯ ಕಲ್ಪಿಸುವ ಬಗ್ಗೆ.</t>
  </si>
  <si>
    <t>SD RGRHCL 296 DUM 2017-18</t>
  </si>
  <si>
    <t>ದೇವರಾಜ ಅರಸು ವಸತಿ ಯೋಜನೆಯಡಿ ವಸತಿ ಸೌಕರ್ಯ ಕಲ್ಪಿಸಿಕೊಡುವ ಬಗ್ಗೆ.</t>
  </si>
  <si>
    <t>SD RGRHCL 297 DUM 2017-18</t>
  </si>
  <si>
    <t>ವಿಕಲಚೇತನ ವಸತಿ ಯೋಜನೆಯಡಿ ವಸತಿ ಸೌಕರ್ಯ ಕಲ್ಪಿಸಿಕೊಡುವ ಬಗ್ಗೆ.</t>
  </si>
  <si>
    <t>SD RGRHCL 298 DUM 2017-18</t>
  </si>
  <si>
    <t>SD RGRHCL 299 DUM 2017-18</t>
  </si>
  <si>
    <t>2017-18ನೇ ಸಾಲಿನ ದೇವರಾಜ ವಸತಿ ಯೋಜನೆಯಡಿ ವಸತಿ ಸೌಕರ್ಯ ಕಲ್ಪಿಸಿಕೊಡುವಂತೆ ಕೋರಿರುವ ಬಗ್ಗೆ.</t>
  </si>
  <si>
    <t>SD RGRHCL 300 DUM 2017-18</t>
  </si>
  <si>
    <t>SD RGRHCL 301 DUM 2017-18</t>
  </si>
  <si>
    <t>ಶ್ರೀಮತಿ ಮಾಲುತಾಯಿ ಶ್ರೀಪಾಲ ಚಿಪ್ರೆರೆ ಮಹಾವೀರ ಶ್ರೀಪಾಲ ಚಿಪ್ರೆ ರವರ ದೂರು ಕುರಿತು</t>
  </si>
  <si>
    <t>SD RGRHCL 302 DUM 2017-18</t>
  </si>
  <si>
    <r>
      <t>2017-18</t>
    </r>
    <r>
      <rPr>
        <sz val="12"/>
        <rFont val="Tunga"/>
        <family val="2"/>
      </rPr>
      <t>ನೇ</t>
    </r>
    <r>
      <rPr>
        <sz val="12"/>
        <rFont val="Times New Roman"/>
        <family val="1"/>
      </rPr>
      <t xml:space="preserve"> </t>
    </r>
    <r>
      <rPr>
        <sz val="12"/>
        <rFont val="Tunga"/>
        <family val="2"/>
      </rPr>
      <t>ಸಾಲಿನ</t>
    </r>
    <r>
      <rPr>
        <sz val="12"/>
        <rFont val="Times New Roman"/>
        <family val="1"/>
      </rPr>
      <t xml:space="preserve"> </t>
    </r>
    <r>
      <rPr>
        <sz val="12"/>
        <rFont val="Tunga"/>
        <family val="2"/>
      </rPr>
      <t>ದೇವರಾಜ</t>
    </r>
    <r>
      <rPr>
        <sz val="12"/>
        <rFont val="Times New Roman"/>
        <family val="1"/>
      </rPr>
      <t xml:space="preserve"> </t>
    </r>
    <r>
      <rPr>
        <sz val="12"/>
        <rFont val="Tunga"/>
        <family val="2"/>
      </rPr>
      <t>ಅರಸು</t>
    </r>
    <r>
      <rPr>
        <sz val="12"/>
        <rFont val="Times New Roman"/>
        <family val="1"/>
      </rPr>
      <t xml:space="preserve"> </t>
    </r>
    <r>
      <rPr>
        <sz val="12"/>
        <rFont val="Tunga"/>
        <family val="2"/>
      </rPr>
      <t>ವಸತಿ</t>
    </r>
    <r>
      <rPr>
        <sz val="12"/>
        <rFont val="Times New Roman"/>
        <family val="1"/>
      </rPr>
      <t xml:space="preserve"> </t>
    </r>
    <r>
      <rPr>
        <sz val="12"/>
        <rFont val="Tunga"/>
        <family val="2"/>
      </rPr>
      <t>ಯೋನೆಯಡಿ</t>
    </r>
    <r>
      <rPr>
        <sz val="12"/>
        <rFont val="Times New Roman"/>
        <family val="1"/>
      </rPr>
      <t xml:space="preserve"> </t>
    </r>
    <r>
      <rPr>
        <sz val="12"/>
        <rFont val="Tunga"/>
        <family val="2"/>
      </rPr>
      <t>ವಿಶೇಷ</t>
    </r>
    <r>
      <rPr>
        <sz val="12"/>
        <rFont val="Times New Roman"/>
        <family val="1"/>
      </rPr>
      <t xml:space="preserve"> </t>
    </r>
    <r>
      <rPr>
        <sz val="12"/>
        <rFont val="Tunga"/>
        <family val="2"/>
      </rPr>
      <t>ವರ್ಗದ</t>
    </r>
    <r>
      <rPr>
        <sz val="12"/>
        <rFont val="Times New Roman"/>
        <family val="1"/>
      </rPr>
      <t xml:space="preserve"> </t>
    </r>
    <r>
      <rPr>
        <sz val="12"/>
        <rFont val="Tunga"/>
        <family val="2"/>
      </rPr>
      <t>ಪಲಾನುಭವಿಗಳಿಗೆ</t>
    </r>
    <r>
      <rPr>
        <sz val="12"/>
        <rFont val="Times New Roman"/>
        <family val="1"/>
      </rPr>
      <t xml:space="preserve"> </t>
    </r>
    <r>
      <rPr>
        <sz val="12"/>
        <rFont val="Tunga"/>
        <family val="2"/>
      </rPr>
      <t>ಗುಂಪು</t>
    </r>
    <r>
      <rPr>
        <sz val="12"/>
        <rFont val="Times New Roman"/>
        <family val="1"/>
      </rPr>
      <t xml:space="preserve"> </t>
    </r>
    <r>
      <rPr>
        <sz val="12"/>
        <rFont val="Tunga"/>
        <family val="2"/>
      </rPr>
      <t>ಮನೆ</t>
    </r>
    <r>
      <rPr>
        <sz val="12"/>
        <rFont val="Times New Roman"/>
        <family val="1"/>
      </rPr>
      <t xml:space="preserve"> </t>
    </r>
    <r>
      <rPr>
        <sz val="12"/>
        <rFont val="Tunga"/>
        <family val="2"/>
      </rPr>
      <t>ನಿರ್ಮಿಸಿ</t>
    </r>
    <r>
      <rPr>
        <sz val="12"/>
        <rFont val="Times New Roman"/>
        <family val="1"/>
      </rPr>
      <t xml:space="preserve"> </t>
    </r>
    <r>
      <rPr>
        <sz val="12"/>
        <rFont val="Tunga"/>
        <family val="2"/>
      </rPr>
      <t>ಕೊಡಲು</t>
    </r>
    <r>
      <rPr>
        <sz val="12"/>
        <rFont val="Times New Roman"/>
        <family val="1"/>
      </rPr>
      <t xml:space="preserve"> </t>
    </r>
    <r>
      <rPr>
        <sz val="12"/>
        <rFont val="Tunga"/>
        <family val="2"/>
      </rPr>
      <t>ಮಂಜೂರಾತಿ</t>
    </r>
    <r>
      <rPr>
        <sz val="12"/>
        <rFont val="Times New Roman"/>
        <family val="1"/>
      </rPr>
      <t xml:space="preserve"> </t>
    </r>
    <r>
      <rPr>
        <sz val="12"/>
        <rFont val="Tunga"/>
        <family val="2"/>
      </rPr>
      <t>ನೀಡುವಂತೆ</t>
    </r>
    <r>
      <rPr>
        <sz val="12"/>
        <rFont val="Times New Roman"/>
        <family val="1"/>
      </rPr>
      <t xml:space="preserve"> </t>
    </r>
    <r>
      <rPr>
        <sz val="12"/>
        <rFont val="Tunga"/>
        <family val="2"/>
      </rPr>
      <t>ಕೋರಿರುವ</t>
    </r>
    <r>
      <rPr>
        <sz val="12"/>
        <rFont val="Times New Roman"/>
        <family val="1"/>
      </rPr>
      <t xml:space="preserve"> </t>
    </r>
    <r>
      <rPr>
        <sz val="12"/>
        <rFont val="Tunga"/>
        <family val="2"/>
      </rPr>
      <t>ಕುರಿತು</t>
    </r>
    <r>
      <rPr>
        <sz val="12"/>
        <rFont val="Times New Roman"/>
        <family val="1"/>
      </rPr>
      <t xml:space="preserve">. </t>
    </r>
  </si>
  <si>
    <t>SD RGRHCL 303 DUM 2017-18</t>
  </si>
  <si>
    <t>ಹೆಚ್.ಐ.ವಿ ಪೀಡಿತ ಶ್ರೀ ಗಿರಿಯಪ್ಪ ರಂಗಪ್ಪ ಕಲಾಲ ಇವರಿಗೆ ದೇವರಾಜ ಅರಸು (ವಿಶೇಷ) ವಸತಿ ಯೋಜನೆಯಡಿ ಮನೆ ಮಂಜೂರು ಮಾಡುವಂತೆ ಕೋರಿರುವ ಕುರಿತು.</t>
  </si>
  <si>
    <t>SD RGRHCL 304 DUM 2017-18</t>
  </si>
  <si>
    <t xml:space="preserve">2017-18ನೇ ಸಾಲಿನ ವಿಶೇಷ ಘಟಕ ಯೋಜನೆ ಗಿರಿಜನ ಉಪಯೋಜನೆಯಡಿ ವೃತ್ತಿನಿರತ ಕುಶಲಕಿರ್ಮಿಗಳ ವೈಯುಕ್ಕಿಕ ವಸತಿ ಕಾಯಾಗಾರ ಯೋಜನೆಗಾಗಿ ಅರ್ಜಿ ಸಲ್ಲಿಸಿದ್ದು, ಆಯ್ಕೆ ಮಾಡಲು ಶಿಫಾರಸ್ಸು ಮಾಡುವಂತೆ ಕೋರಿರುವ ಕುರಿತು. </t>
  </si>
  <si>
    <t>SD RGRHCL 305 DUM 2017-18</t>
  </si>
  <si>
    <t xml:space="preserve">ಕೃಷಿ ಉತ್ಪನ್ನ ಮಾರುಕಟ್ಟೆ ಸಮಿತಿಯಿಂದ ಲೈಸನ್ಸ್ ಪಡೆದು ಹಮಾಲಿ ಕೆಲಸ ನಿರ್ವಹಿಸುತ್ತಿರುವ ವಸತಿ ರಹಿತರಿಗೆ ದೇವರಾಜ ಅರಸು ವಸತಿ ಯೋಜನೆಯಡಿ ಮನೆ ಮಂಜೂರು ಮಾಡುವಂತೆ ಕೋರಿರುವ ಕುರಿತು. </t>
  </si>
  <si>
    <t>SD RGRHCL 306 DUM 2017-18</t>
  </si>
  <si>
    <t>ಚಿತ್ರಹಳ್ಳಿ ಗ್ರಾಮ ಪಂಚಾಯಿತಿ ವ್ಯಾಪ್ತಿಯ 232  ವಸತಿ ರಹಿತ ಕಾಡುಗೊಲ್ಲ ಜನಾಂಗದವರಿಗೆ ದೇವರಾಜ ಅರಸು (ವಿಶೇಷ) ವಸತಿ ಯೋಜನೆಯಡಿ ಮನೆ ಮಂಜೂರು ಮಾಡುವಂತೆ ಕೋರಿರುವ ಕುರಿತು.</t>
  </si>
  <si>
    <t>SD RGRHCL 307 DUM 2017-18</t>
  </si>
  <si>
    <t xml:space="preserve">ಕುಷ್ಟರೋಗದಿಂದ ಗುಣಮುಕ್ತರಾದ ವಸತಿ ರಹಿತ ಫಲಾನುಭವಿಗಳ ಪಟ್ಟಿಯನ್ನು ನಿಗಮಕ್ಕೆ ಸಲ್ಲಿಸಿ ಮನೆ ಮಂಜೂರು ಮಾಡುವಂತೆ ಕೋರಿರುವ ಕುರಿತು. </t>
  </si>
  <si>
    <t>SD RGRHCL 308 DUM 2017-18</t>
  </si>
  <si>
    <t xml:space="preserve">ಡಿ. ದೇವರಾಜ ಅರಸು ವಸತಿ ಯೋಜನೆಯಡಿ ಸ್ಥಳ ಮಹಜರ್ ಮಾಡಲಾದ ಫಲಾನುಭವಿಗಳಿಗೆ ವಸತಿ ಮಂಜೂರು ಮಾಡುವಂತೆ ಕೋರಿರುವ ಕುರಿತು.  </t>
  </si>
  <si>
    <t>SD RGRHCL 309 DUM 2017-18</t>
  </si>
  <si>
    <t xml:space="preserve">ಡಿ. ದೇವರಾಜ ಅರಸು (ವಿಶೇಷ) ವಸತಿ ಯೋಜನೆಯಡಿ ನೇಕಾರರು/ನೂಲುಗಾರರು/ಕುಂಬಾರರು. ಕಸೂತಿ ಕೆಲಸ ನಿರ್ವಹಿಸುತ್ತಿರುವ ವಸತಿ ರಹಿತರಿಗೆ 300 ಮನೆಗಳನ್ನು ಮಂಜೂರು ಮಾಡುವಂತೆ ಕೋರಿರುವ ಕುರಿತು. </t>
  </si>
  <si>
    <t>SD RGRHCL 310 DUM 2017-18</t>
  </si>
  <si>
    <t xml:space="preserve">ಡಿ. ದೇವರಾಜ ಅರಸು (ವಿಶೇಷ) ವಸತಿ ಯೋಜನೆಯಡಿ ನೇಕಾರರು/ನೂಲುಗಾರರು/ಕುಂಬಾರರು. ಕಸೂತಿ ಕೆಲಸ ನಿರ್ವಹಿಸುತ್ತಿರುವ ವಸತಿ ರಹಿತರಿಗೆ 275 ಮನೆಗಳನ್ನು ಮಂಜೂರು ಮಾಡುವಂತೆ ಕೋರಿರುವ ಕುರಿತು. </t>
  </si>
  <si>
    <t>SD RGRHCL 311 DUM 2017-18</t>
  </si>
  <si>
    <t>ವಿಶೇಷ ವರ್ಗದ ಫಲಾನುಭವಿಗಳಿಗೆ ನಿವೇಶನ/ವಸತಿ ಸೌಕರ್ಯ ಒದಗಿಸುವಂತೆ ಕೋರಿರುವ ಕುರಿತು.</t>
  </si>
  <si>
    <t>SD RGRHCL 313 DUM 2017-18</t>
  </si>
  <si>
    <t>ಅಂಗವಿಕಲರ ಮೀಸಲಾತಿ ಯೋಜನೆಯಡಿ ಮನೆ ಮಂಜೂರು ಮಾಡುವಂತೆ ಕೋರಿರುವ ಕುರಿತು.</t>
  </si>
  <si>
    <t>SD RGRHCL 314 DUM 2017-18</t>
  </si>
  <si>
    <t xml:space="preserve">ಶ್ರೀ ನಾರಾಯಣಸ್ವಾಮಿ ಬಿನ್ ನಾರಾಯಣಪ್ಪ ರವರ ಹೆಸರು ಡ್ಯೂಪ್ಲೀಕೇಶನ್ ತೆರವುಗೊಳಿಸುವ ಅನುದಾನ ಬಿಡುಗಡೆ ಮಾಡುವಂತೆ ಕೋರಿರುವ ಕುರಿತು. </t>
  </si>
  <si>
    <t>SD RGRHCL 315 DUM 2017-18</t>
  </si>
  <si>
    <t>ದೇವರಾಜು ಅರಸು ಮತ್ತು ಅಲೆಮಾರಿ / ಅರೆ ಅಲೆಮಾರಿ ವಸತಿ ಯೋಜನೆಯಡಿ ವಸತಿ ಸೌಕರ್ಯ ಕಲ್ಪಿಸಿಕೊಡುವ ಬಗ್ಗೆ.</t>
  </si>
  <si>
    <t>SD RGRHCL 316 DUM 2017-18</t>
  </si>
  <si>
    <t>ದೇವರಾಜ್ ಅರಸು ವಸತಿ ಯೋಜನೆಯಡಿ ವಸತಿ ಸೌಕರ್ಯ ಕಲ್ಪಿಸುವ ಬಗ್ಗೆ.</t>
  </si>
  <si>
    <t>SD RGRHCL 317 DUM 2017-18</t>
  </si>
  <si>
    <t>SD RGRHCL 318 DUM 2017-18</t>
  </si>
  <si>
    <t>ವಿಕಲಚೇತನ ವಸತಿ ಯೋಜನೆಯಡಿ ವಸತಿ ಸೌಕರ್ಯ ಕಲ್ಪಿಸಿಕೊಡುವ ಬಗ್ಗೆ</t>
  </si>
  <si>
    <t>SD RGRHCL 319 DUM 2017-18</t>
  </si>
  <si>
    <t>2010-11ರವರೆಗಿನ ಶ್ರೇಣಿಗಳಲ್ಲಿ ಮಂಜೂರು ಮಾಡಲಾಗಿರುವ ಮನೆಗಳ ಅನುದಾನ ಬಿಡುಗಡೆ ಮತ್ತು ಖರ್ಚಿನ ವಿವರಗಳನ್ನು Reconcile ಮಾಡುವಂತೆ ಕೋರಿರುವ ಕುರಿತು.</t>
  </si>
  <si>
    <t>SD RGRHCL 320 DUM 2017-18</t>
  </si>
  <si>
    <t>ವಿಧವೆಯರು ಮತ್ತು ಅಂಗವಿಕಲರಿಗೆ ಡಿ. ದೇವರಾಜು ಅರಸು ವಸತಿ ಯೋಜನೆಯಡಿ ಮನೆ ಮಂಜೂರು ಮಾಡುವಂತೆ ಕೋರಿರುವ ಕುರಿತು.</t>
  </si>
  <si>
    <t>SD RGRHCL 321 DUM 2017-18</t>
  </si>
  <si>
    <t xml:space="preserve">ವಸತಿ ಯೋಜನೆಯಡಿ ಆಯ್ಕೆಯಾದ ಫಲಾನುಭವಿಗಳು ಗ್ರಾಮದಲ್ಲಿ ನಿವೇಶನ ಹೊಂದಿಲ್ಲದಿರುವುದರಿಂದ ತಮ್ಮ ತಮ್ಮ ಹೊಲಗಳಲ್ಲಿ ಮನೆ ನಿರ್ಮಿಸಿಕೊಳ್ಳಲು ಅನುಮತಿ ನೀಡುವಂತೆ ಕೋರಿರುವ ಕುರಿತು.  </t>
  </si>
  <si>
    <t>SD RGRHCL 322 DUM 2017-18</t>
  </si>
  <si>
    <t>ಡಿ. ದೇವರಾಜು ಅರಸು ವಸತಿ ಯೋಜನೆಯಡಿ ಮನೆ ಮಂಜೂರು ಮಾಡುವ ಕುರಿತು.</t>
  </si>
  <si>
    <t>SD RGRHCL 323 DUM 2017-18</t>
  </si>
  <si>
    <t>2010-11ನೇ ಸಾಲಿನ ವಿಶೇಷ ಅಭಿವೃದ್ಧಿ ಯೋಜನೆಯಡಿ ಮನೆ ನಿರ್ಮಿಸದೇ ಬೇರೆಯವರ ಮನೆ ಜಿಪಿಎಸ್ ಮಾಡಿಸಿ ಅನುದಾನ ಪಡೆದಿರುವ ಕುರಿತು.</t>
  </si>
  <si>
    <t>SD RGRHCL 324 DUM 2017-18</t>
  </si>
  <si>
    <t>ಅಂಗವಿಕಲರಿಗೆ ದೇವರಾಜ್ ಅರಸು ವಸತಿ ಯೋಜನೆಯಡಿ ವಸತಿ ಸೌಕರ್ಯ ಕಲ್ಪಿಸುವ ಕುರಿತು.</t>
  </si>
  <si>
    <t>SD RGRHCL 325 DUM 2017-18</t>
  </si>
  <si>
    <t>SD RGRHCL 326 DUM 2017-18</t>
  </si>
  <si>
    <t>ಅಂಗವಿಕಲರಿಗೆ ದೇವರಾಜ ಅರಸು ವಸತಿ ಯೋಜನೆಯಡಿ ವಸತಿ ಸೌಕರ್ಯ ಕಲ್ಪಿಸಿಕೊಡುವ ಬಗ್ಗೆ.</t>
  </si>
  <si>
    <t>SD RGRHCL 327 DUM 2017-18</t>
  </si>
  <si>
    <t>SD RGRHCL 328 DUM 2017-18</t>
  </si>
  <si>
    <t>ದೇವರಾಜ್ ಅರಸು (ವಿಶೇಷ) ವಸತಿ ಯೋಜನೆಯಡಿ 2017-18ನೇ ಸಾಲಿನಲ್ಲಿ ನೀಡಲಾದ ಗುರಿಗೆ ವರ್ಗಾವಾರು ಮಾಹಿತಿಯನ್ನು ಸಲ್ಲಿಸುವಂತೆ ಕೋರಿರುವ ಕುರಿತು.</t>
  </si>
  <si>
    <t>SD RGRHCL 329 DUM 2017-18</t>
  </si>
  <si>
    <t>SD RGRHCL 330 DUM 2017-18</t>
  </si>
  <si>
    <t>ದೇವರಾಜ್ ಅರಸು ವಸತಿ ಯೋಜನೆಯಡಿ ವಸತಿ ಸೌಕರ್ಯ ಕಲ್ಪಿಸುವ ಕುರಿತು.</t>
  </si>
  <si>
    <t>SD RGRHCL 331 DUM 2017-18</t>
  </si>
  <si>
    <t>SD RGRHCL 332 DUM 2017-18</t>
  </si>
  <si>
    <t>SD RGRHCL 333 DUM 2017-18</t>
  </si>
  <si>
    <t>SD RGRHCL 334 DUM 2017-18</t>
  </si>
  <si>
    <t xml:space="preserve">ಕುರಿ ಕಾಯುವ ಹಾಗೂ ಕಂಬಳಿ ನೇಯುವ 125 ಫಲಾನುಭವಿಗಳಿಗೆ ವಸತಿ ಸೌಲಭ್ಯ ಕಲ್ಪಿಸಿಕೊಡುವಂತೆ ಕೋರಿರುವ ಕುರಿತು.  </t>
  </si>
  <si>
    <t>SD RGRHCL 335 DUM 2017-18</t>
  </si>
  <si>
    <t>SD RGRHCL 336 DUM 2017-18</t>
  </si>
  <si>
    <t>ಅಲೆಮಾರಿ/ ಅರೆ ಅಲೆಮಾರಿ ಜನಾಂಗದವರಿಗೆ ವಸತಿ ಸೌಲಭ್ಯ ಕಲ್ಪಿಸುವ ಕುರಿತು.</t>
  </si>
  <si>
    <t>SD RGRHCL 337 DUM 2017-18</t>
  </si>
  <si>
    <t>SD RGRHCL 338 DUM 2017-18</t>
  </si>
  <si>
    <t>SD RGRHCL 339 DUM 2017-18</t>
  </si>
  <si>
    <t>SD RGRHCL 340 DUM 2017-18</t>
  </si>
  <si>
    <t>SD RGRHCL 341 DUM 2017-18</t>
  </si>
  <si>
    <t>SD RGRHCL 342 DUM 2017-18</t>
  </si>
  <si>
    <t>ದೇವರಾಜ್ ಅರಸು ವಸತಿ ಯೋಜನೆಯಡಿ ಯಡ್ರಾಮಿ ಗ್ರಾಮ ಪಂಚಾಯಿತಿಯ 2016-17ನೇ ಸಾಲಿನಲ್ಲಿ 32 ಅಂಗವಿಕಲ ಫಲಾನುಭವಿಗಳಿಗೆ ಆನ್ ಲೈನ್ ನಲ್ಲಿ  ಗುರಿ ನಿಗಧಿಯಾಗಿದ್ದು ರದ್ದುಪಡಿಸುವಂತೆ ಕೋರಿರುವ ಕುರಿತು.</t>
  </si>
  <si>
    <t>SD RGRHCL 343 DUM 2017-18</t>
  </si>
  <si>
    <t xml:space="preserve">2016-17ನೇ ಸಾಲಿನ ದೇವರಾಜ ಅರಸು ವಸತಿ ಚರ್ಮ ಕುಶಲಕರ್ಮಿ  ಯೋಜನೆಯಡಿ ಫಲಾನುಭವಿಯ ಬ್ಲಾಕ್ ತೆರೆವುಗೊಳಿಸುವಂತೆ ಕೋರಿರುವ ಕುರಿತು. </t>
  </si>
  <si>
    <t>SD RGRHCL 344 DUM 2017-18</t>
  </si>
  <si>
    <t>SD RGRHCL 345 DUM 2017-18</t>
  </si>
  <si>
    <t>SD RGRHCL 346 DUM 2017-18</t>
  </si>
  <si>
    <t>24.04.2018</t>
  </si>
  <si>
    <t>SD RGRHCL 347 DUM 2017-18</t>
  </si>
  <si>
    <t>SD RGRHCL 348 DUM 2017-18</t>
  </si>
  <si>
    <t xml:space="preserve">ದೇವರಾಜ್ ಅರಸು (ವಿಶೇಷ) ವಸತಿ ಯೋಜನೆಯಡಿ ಚಪ್ಪಲಿ ಒಲಿಯುವವರು,ವಿಧವೆಯವರು, ಅಂಗವಿಕಲರು ಮತ್ತು ಬೀದಿ ವ್ಯಾಪರ ಮಾಡುವ ವೃತ್ತಿ ಪರ ಗುಂಪಿನವರಿಗೆ ವಸತಿ ಸೌಕರ್ಯ ಕಲ್ಪಿಸುವಂತೆ ಕೋರಿರುವ ಕುರಿತು. </t>
  </si>
  <si>
    <t>SD RGRHCL 349 DUM 2017-18</t>
  </si>
  <si>
    <t>SD RGRHCL 350 DUM 2017-18</t>
  </si>
  <si>
    <t>2017-18ನೇ ಸಾಲಿನಲ್ಲಿ ವಿಶೇಷ ಘಟಕ ಯೋಜನೆ ಹಾಗೂ ಗಿರಿಜನ ಉಪಯೋಜನೆಯಡಿ  ಕುಶಲಕರ್ಮಿಗಳಿಗೆ ವಸತಿ ಕಾರ್ಯಾಗಾರ ನಿರ್ಮಾಣ ಮಾಡುವ ಕುರಿತು.</t>
  </si>
  <si>
    <t>SD RGRHCL 351 DUM 2017-18</t>
  </si>
  <si>
    <t>ದೇವರಾಜ್ ಅರಸು ವಸತಿ ಯೋಜನೆಯಡಿ 228 ಹೆಚ್ಚುವರಿ ಮನೆಗಳ ಮಂಜೂರಾತಿ ಕೋರಿರುವ ಕುರಿತು.</t>
  </si>
  <si>
    <t>SD RGRHCL 352 DUM 2017-18</t>
  </si>
  <si>
    <t>ದೇವರಾಜ್ ಅರಸು (ವಿಶೇಷ) ವಸತಿ ಯೋಜನೆಯಡಿ 10 ವಿಶ್ವ ಕರ್ಮ ವಸತಿ ರಹಿತರಿಗೆ ಹೆಚ್ಚುವರಿ ಮನೆ ಕೋರಿರುವ ಕುರಿತು. .</t>
  </si>
  <si>
    <t>SD RGRHCL 353 DUM 2017-18</t>
  </si>
  <si>
    <t xml:space="preserve">: ದೇವರಾಜ್ ಅರಸು ವಸತಿ ಯೋಜನೆಯಡಿ 62 ಹೆಚ್ಚುವರಿ ಮನೆಗಳ ಮಂಜೂರಾತಿ ಕೋರಿರುವ ಕುರಿತು. </t>
  </si>
  <si>
    <t>SD RGRHCL 354 DUM 2017-18</t>
  </si>
  <si>
    <t>2017-18ನೇ ಸಾಲಿನ ಡಿ. ದೇವರಾಜ್ ಅರಸು (ವಿಶೇಷ) ವಸತಿ ಯೋಜನೆಯಡಿ ಫಲಾನುಭವಿಗಳ ಅಯ್ಕೆ ಕುರಿತು ಸ್ವಷ್ಟ ನಿರ್ದೇಶನ ನೀಡುವಂತೆ ಕೋರಿರುವ ಕುರಿತು.</t>
  </si>
  <si>
    <t>SD RGRHCL 355 DUM 2017-18</t>
  </si>
  <si>
    <t>UID- Duplicate Clear</t>
  </si>
  <si>
    <t>SD RGRHCL 356 DUM 2017-18</t>
  </si>
  <si>
    <t xml:space="preserve">2014-15ನೇ ಸಾಲಿನ ವಿಶೇಷ ವಸತಿ ಯೋಜನೆಯಡಿ ವಿಶ್ವಕರ್ಮ ಜನಾಂಗದ ಅರ್ಹ ಕುಶಲಕರ್ಮಿ ವಸತಿ ರಹಿತರ 24 ಫಲಾನುಭವಿಗಳನ್ನು ಕೈ ಬಿಟ್ಟಿರುವುದಾಗಿ ತಿಳಿಸಿರುವ ಕುರಿತು. </t>
  </si>
  <si>
    <t>SD RGRHCL 357 DUM 2017-18</t>
  </si>
  <si>
    <t xml:space="preserve">ಮಾನ್ಯ ಶಾಸಕರು ಯುಐಡಿ ಡೂಪ್ಲಿಕೇಟ್ ಸರಿಪಡಿಸಿಕೊಡುವಂತೆ ಕೋರಿರುವ ಕುರಿತು. </t>
  </si>
  <si>
    <t>30.04.2018</t>
  </si>
  <si>
    <t>SD RGRHCL 358 DUM 2017-18</t>
  </si>
  <si>
    <t xml:space="preserve">ನಾಲ್ಕನೇ ಹಂತದ ಮನೆಯ ಬಿಲ್ಲನ್ನು ಕೋರಿರುವ ಕುರಿತು. </t>
  </si>
  <si>
    <t>SD RGRHCL 359 DUM 2017-18</t>
  </si>
  <si>
    <t xml:space="preserve">ವಸತಿ ಯೋಜನೆಯ ಅವ್ಯವಹಾರ ತನಿಖೆ ಮಾಡುವಂತೆ ಕೋರಿರುವ ಕುರಿತು. </t>
  </si>
  <si>
    <t>SD RGRHCL 360 DUM 2017-18</t>
  </si>
  <si>
    <t xml:space="preserve">ದೃಷ್ಟಿ ಮಾನ್ಯ ಅಂಗವಿಕಲರಾದ ಶ್ರೀ ಲೋಕೇಶ್ ಇವರು ನ್ಯಾಯಾಲದ ಆದೇಶದಂತೆ ಮನೆಯನ್ನು ಮಂಜೂರು ಮಾಡುವಂತೆ ಕೋರಿರುವ ಕುರಿತು. </t>
  </si>
  <si>
    <t>SD RGRHCL 361 DUM 2017-18</t>
  </si>
  <si>
    <t xml:space="preserve">ಕಂಬಳಿ ನೇಯುವ ನೇಕಾರರಿಗೆ ವಸತಿ ಸೌಕರ್ಯ ಕಲ್ಪಿಸುವಂತೆ ಕೋರಿರುವ ಕುರಿತು. </t>
  </si>
  <si>
    <t>SD RGRHCL 362 DUM 2017-18</t>
  </si>
  <si>
    <t xml:space="preserve">ಮೈಸೂರು ವರುಣ ವಿಧಾನಸಭಾ ಕ್ಷೇತ್ರದ ಹೊಸಕೋಟೆ ಗ್ರಾಮದ 20 ಫಲಾನುಭವಿಗಳಿಗೆ ದೇವರಾಜ್ ಅರಸು ವಸತಿ ಯೋಜನೆಯಡಿ ಮನೆ ಮಂಜೂರು ಮಾಡುವಂತೆ ಕೋರಿರುವ ಕುರಿತು. </t>
  </si>
  <si>
    <t>09.04.2018</t>
  </si>
  <si>
    <t>SD RGRHCL 363 DUM 2017-18</t>
  </si>
  <si>
    <t xml:space="preserve">ಶ್ರೀಮತಿ ಮಂಜವ್ವ ವಡ್ಡರ ಕೋಂ ಶ್ರೀ ಪಕ್ಕೀರಪ್ಪ ಆನ್ವೇರಿ ಇವರು ದೇವರಾಜ್ ಅರಸು ವಸತಿ ಯೋಜನೆಯಡಿ ಮನೆ ಮಂಜೂರು ಮಾಡುವಂತೆ ಕೋರಿರುವ ಕುರಿತು.   </t>
  </si>
  <si>
    <t>SD RGRHCL 364 DUM 2017-18</t>
  </si>
  <si>
    <t xml:space="preserve">ಕೊಪ್ಪಳ ಜಿಲ್ಲೆಯಲ್ಲಿನ 160 ವಿಶೇಷ ವರ್ಗದ ಫಲಾನುಭವಿಗೆ ಮನೆಗಳನ್ನು ಮಂಜೂರು ಮಾಡುವಂತೆ ಕೋರಿರುವ ಕುರಿತು. </t>
  </si>
  <si>
    <t>SD RGRHCL 365 DUM 2017-18</t>
  </si>
  <si>
    <t xml:space="preserve">ಶ್ರೀಮತಿ ಚಂದ್ರಕಲಾ ಕೋಂ ಲೇಟ್ ಚಂದ್ರಶೇಖರಯ್ಯ ಇವರಿಗೆ 2016-17ನೇ ಸಾಲಿನ ದೇವರಾಜ್ ಅರಸು ವಸತಿ ಯೋಜನೆಯಡಿ ಮನೆ ಮಂಜೂರಾಗಿದ್ದು, ಜಿಪಿಎಸ್ ಮಾಡುವಂತೆ ಕೋರಿರುವ ಕುರಿತು. </t>
  </si>
  <si>
    <t>SD RGRHCL 366 DUM 2017-18</t>
  </si>
  <si>
    <t xml:space="preserve">ಉಡುಪಿ ವಿಧಾನಸಭಾ ಕ್ಷೇತ್ರದ 19 ಗ್ರಾಮ ಪಂಚಾಯತಿಗಳು ಹಾಗೂ 35 ವಾರ್ಡುಗಳಲ್ಲಿನ ವಸತಿ ರಹಿತರಿಗೆ ದೇವರಾಜ್ ಅರಸು ವಸತಿ ಯೋಜನೆಯಡಿ 1000 ಹೆಚ್ಚುವರಿ ಮನೆಗಳನ್ನು ಮಂಜೂರು ಮಾಡುವಂತೆ ಕೋರಿರುವ ಕುರಿತು. </t>
  </si>
  <si>
    <t>SD RGRHCL 368 DUM 2017-18</t>
  </si>
  <si>
    <t xml:space="preserve">ಕಂಬಳಿ ನೇಯ್ಗೆ ಮತ್ತು ಕುರಿ ಸಾಕಾಣಿಕೆ ವೃತ್ತಿಯಲ್ಲಿ ತೊಡಗಿರುವ ಕೋಡಿಹಳ್ಳಿ ಗ್ರಾಮದ ವಸತಿ ರಹಿತ 5 ಕುಟುಂಬಗಳಿಗೆ ಮನೆ ಮಂಜೂರಾತಿ ಕೋರಿರುವ ಕುರಿತು. </t>
  </si>
  <si>
    <t>12.04.2018</t>
  </si>
  <si>
    <t>SD RGRHCL 369 DUM 2017-18</t>
  </si>
  <si>
    <t>2010-11ರವರೆಗಿನ ಶ್ರೇಣಿಗಳಲ್ಲಿ ಕುಶಲಕರ್ಮಿ ಯೋಜನೆಯಡಿ ಮನೆ ನಿರ್ಮಿಸಿಕೊಂಡಿರುವ ಫಲಾನುಭವಿಗಳ ಮನೆಗಳ ಅನುದಾನ ಬಿಡುಗಡೆ ಮತ್ತು ಖರ್ಚಿನ ವಿವರಗಳನ್ನು ಖeಛಿoಟಿಛಿiಟe ಮಾಡುವಂತೆ ಕೋರಿರುವ ಕುರಿತು.</t>
  </si>
  <si>
    <t>SD RGRHCL 370 DUM 2017-18</t>
  </si>
  <si>
    <t xml:space="preserve">ತಳಪಾಯ ಮತ್ತು ಗೋಡೆ ಹಂತದ ಛಾಯಾ ಚಿತ್ರವನ್ನು ರದ್ದುಪಡಿಸುವಂತೆ ಕೋರಿರುವ ಕುರಿತು. </t>
  </si>
  <si>
    <t>SD RGRHCL 371 DUM 2017-18</t>
  </si>
  <si>
    <t xml:space="preserve">ದೇವರಾಜ್ ಅರಸು ವಸತಿ ಯೋಜನೆಯಡಿ ಅರ್ಹ ಫಲಾನುಭವಿಗಳನ್ನು ಆಯ್ಕೆ ಮಾಡುವಂತೆ ಕೋರಿರುವ ಕುರಿತು. </t>
  </si>
  <si>
    <t>13.04.2018</t>
  </si>
  <si>
    <t>SD RGRHCL 372 DUM 2017-18</t>
  </si>
  <si>
    <t xml:space="preserve">ಕುಶಲಕರ್ಮಿಗಳ ವರ್ಗಕ್ಕೆ ಸೇರಿದ ವಿವಿಧ ವೃತ್ತಿಗಳನ್ನು ನಿರ್ವಹಣೆ ಮಾಡುತ್ತಿರುವ ಬಡ ವಸತಿ ರಹಿತರಿಗೆ ವಿವಿಧ ವಸತಿ ಯೋಜನೆಯಡಿ ಮನೆ ಮಂಜೂರು ಮಾಡುವಂತೆ ಕೋರಿರುವ ಕುರಿತು. </t>
  </si>
  <si>
    <t>SD RGRHCL 373 DUM 2017-18</t>
  </si>
  <si>
    <t>ಶ್ರೀ ಮಲ್ಲೇಶಪ್ಪಾ ಅಪ್ಪಯ್ಯ ಕೋಲಕಾರ ಇವರು ಮನೆ ಕೋರಿರುವ ಕುರಿತು.</t>
  </si>
  <si>
    <t>SD RGRHCL 374 DUM 2017-18</t>
  </si>
  <si>
    <t>ಅಲೆಮಾರಿ / ಅಲೆ ಅಲೆಮಾರಿ ಜನಾಂಗದವರಿಗೆ ವಸತಿ ಮಂಜೂರು ಮಾಡುವಂತೆ ಕೋರಿರುವ ಕುರಿತು.</t>
  </si>
  <si>
    <t>SD RGRHCL 375 DUM 2017-18</t>
  </si>
  <si>
    <t xml:space="preserve">2017-18ನೇ ಸಾಲಿನ ವಿಶೇಷ ವರ್ಗ ವಸತಿ ಯೋಜನೆಯಡಿ 18 ಅಲೆಮಾರಿ ಜನಾಂಗಕ್ಕೆ ಗುರಿಯನ್ನು ನಿಗಧಿಪಡಿಸುವಂತೆ ಕೋರಿರುವ ಕುರಿತು. </t>
  </si>
  <si>
    <t>16.04.2018</t>
  </si>
  <si>
    <t>SD RGRHCL 376 DUM 2017-18</t>
  </si>
  <si>
    <t>ದೇವರಾಜು ಅರಸು ವಸತಿ ಯೋಜನೆಯಡಿ ಹೆಚ್ಚುವರಿಯಾಗಿ ವಸತಿ ಮಂಜೂರು ಮಾಡುವಂತೆ ಕೋರಿರುವ ಕುರಿತು.</t>
  </si>
  <si>
    <t>SD RGRHCL 377 DUM 2017-18</t>
  </si>
  <si>
    <t>SD RGRHCL 378 DUM 2017-18</t>
  </si>
  <si>
    <t xml:space="preserve">2017-18ನೇ ಸಾಲಿನ ದೇವರಾಜ್ ಅರಸು ವಸತಿ ಯೋಜನೆಯಡಿ 194 ಫಲಾನುಭವಿಗಳ ಪಟ್ಟಿಯನ್ನು ಸಲ್ಲಿಸಿ ಗುರಿ ನಿಗಧಿಪಡಿಸುವಂತೆ ಕೋರಿರುವ ಕುರಿತು. </t>
  </si>
  <si>
    <t>SD RGRHCL 379 DUM 2017-18</t>
  </si>
  <si>
    <t>SD RGRHCL 380 DUM 2017-18</t>
  </si>
  <si>
    <t xml:space="preserve">2017-18ನೇ ಸಾಲಿನ ದೇವರಾಜ್ ಅರಸು ವಸತಿ ಯೋಜನೆಯಡಿ ಫಲಾನುಭವಿಗಳ ಪಟ್ಟಿಯನ್ನು ಸಲ್ಲಿಸಿ, ಆನ್ ಲೈನ್ ನಲ್ಲಿ ಗುರಿ ನಿಗಧಿಪಡಿಸುವಂತೆ ಕೋರಿರುವ ಕುರಿತು. </t>
  </si>
  <si>
    <t>SD RGRHCL 381 DUM 2017-18</t>
  </si>
  <si>
    <t>ಮಂಗಳಾಮುಖಿ ವರ್ಗಕ್ಕೆ ಸೇರಿದ ವಸತಿರಹಿತ ಫಲಾನುಭವಿಗಳಿಗೆ ಮನೆ ಮಂಜೂರು ಮಾಡುವಂತೆ ಕೋರಿರುವ ಕುರಿತು.</t>
  </si>
  <si>
    <t>SD RGRHCL 382 DUM 2017-18</t>
  </si>
  <si>
    <t>ನೇಕಾರರ ವಸತಿ ಕಾರ್ಯಗಾರರಿಗೆ ದೇವರಾಜ ಅರಸು ವಸತಿ ಯೋಜನೆಯಡಿ ಮನೆ ಮಂಜೂರು ಮಾಡುವಂತೆ ಕೋರಿರುವ ಕುರಿತು.</t>
  </si>
  <si>
    <t>SD RGRHCL 383 DUM 2017-18</t>
  </si>
  <si>
    <t xml:space="preserve">ಫಲಾನುಭವಿಯ ಖಾತೆಗೆ ಅನುದಾನ ಬಿಡುಗಡೆ ಮಾಡುವಂತೆ ಕೋರಿರುವ ಕುರಿತು. </t>
  </si>
  <si>
    <t>SD RGRHCL 384 DUM 2017-18</t>
  </si>
  <si>
    <t>ಅಂಗವಿಕಲರಿಗೆ ವಸತಿ ಮಂಜೂರು ಮಾಡುವಂತೆ ಕೋರಿರುವ ಕುರಿತು.</t>
  </si>
  <si>
    <t>SD RGRHCL 385 DUM 2017-18</t>
  </si>
  <si>
    <t>ಹಾವೇರಿ ಜಿಲ್ಲೆಯ ವಸತಿ ರಹಿತ ಕುಶಲಕರ್ಮಿಗಳಿಗೆ ವಸತಿ ಸೌಕರ್ಯ ಕಲ್ಪಿಸುವ ಕುರಿತು.</t>
  </si>
  <si>
    <t>SD RGRHCL 386 DUM 2017-18</t>
  </si>
  <si>
    <t>ದೇವರಾಜ ಅರಸು ವಸತಿ ಯೋಜನೆಯಡಿ ಅಬ್ಬೇನಹಳ್ಳಿ ಗ್ರಾಮ ಪಂಚಾಯತಿಯ ಹಾರೋಹಳ್ಳಿ ಗ್ರಾಮದ ಶ್ರೀಮತಿ ವೆಂಕಟಮ್ಮ ಬಿನ್ ಮುನಿಯಪ್ಪರವರ ಮನೆಗೆ ಅನುದಾನ ಬಿಡುಗಡೆ ಮಾಡುವಂತೆ ಕೋರಿರುವ ಕುರಿತು.</t>
  </si>
  <si>
    <t>SD RGRHCL 387 DUM 2017-18</t>
  </si>
  <si>
    <t>ಬೆಸ್ತ-ಬೆಸ್ತರ್ ಜನಾಂಗದವರು ಅಲೆಮಾರಿ ಜನಾಂಗಕ್ಕೆ ಸೇರಿದ್ದು ಮನೆಗಳ ಮಂಜೂರಾತಿ ಮಾಡುವಂತೆ ಕೋರಿರುವ ಕುರಿತು.</t>
  </si>
  <si>
    <t>19.04.2018</t>
  </si>
  <si>
    <t>SD RGRHCL 388 DUM 2017-18</t>
  </si>
  <si>
    <t xml:space="preserve">ಶ್ರೀಮತಿ ಬಿ. ಸ್ವಾತಿ ಕೋಂ ರಾಮಪ್ಪ ಬಿ ಮತ್ತು ಶ್ರೀಮತಿ ಗಾದಿಲಿಂಗಮ್ಮ ಕೋಂ ಯಮನೂರಪ್ಪ ಇವರು ಮನೆ ಕೋರಿರುವ ಕುರಿತು. </t>
  </si>
  <si>
    <t>20.04.2018</t>
  </si>
  <si>
    <t>SD RGRHCL 389 DUM 2017-18</t>
  </si>
  <si>
    <t xml:space="preserve">ನೇಮ್ ಡ್ಯೂಪ್ಲೀಕೇಶನ್ ತೆರವುಗೊಳಿಸುವ ಅನುದಾನ ಬಿಡುಗಡೆ ಮಾಡುವಂತೆ ಕೋರಿರುವ ಕುರಿತು. </t>
  </si>
  <si>
    <t>SD RGRHCL 390 DUM 2017-18</t>
  </si>
  <si>
    <t xml:space="preserve">2017-18ನೇ ಸಾಲಿನಲ್ಲಿ ದೇವರಾಜ್ ಅರಸು ವಸತಿ ಯೋಜನೆಯಡಿ ತಮ್ಮ ಜಿಲ್ಲೆಗೆ ನೀಡಲಾಗಿರುವ ಮನೆಗಳ ಗುರಿಗೆ ಜಿಲ್ಲಾಧಿಕಾರಿಗಳ ಪ್ರಸ್ತಾವನೆಯೊಂದಿಗೆ ನಿಗಧಿತ ನಮೂನೆಯಲ್ಲಿ ಮರು ಪ್ರಸ್ತಾವನೆಯನ್ನು ಸಲ್ಲಿಸುವ ಕುರಿತು.  </t>
  </si>
  <si>
    <t>SD RGRHCL 391 DUM 2017-18</t>
  </si>
  <si>
    <t>ದೇವರಾಜ್ ಅರಸು ವಸತಿ ಯೋಜನೆಯಡಿ ಮನೆ ಮಂಜೂರು ಮಾಡುವ ಕುರಿತು.</t>
  </si>
  <si>
    <t>SD RGRHCL 392 DUM 2017-18</t>
  </si>
  <si>
    <t xml:space="preserve">2017-18ನೇ ಸಾಲಿನಲ್ಲಿ ದೇವರಾಜ್ ಅರಸು ವಸತಿ ಯೋಜನೆಯಡಿ ಹಾಸನ ಜಿಲ್ಲೆಗೆ ನೀಡಲಾಗಿರುವ ಮನೆಗಳ ಗುರಿಗೆ ಜಿಲ್ಲಾಧಿಕಾರಿಗಳ ಪ್ರಸ್ತಾವನೆಯೊಂದಿಗೆ ನಿಗಧಿತ ನಮೂನೆಯಲ್ಲಿ ಮರು ಪ್ರಸ್ತಾವನೆಯನ್ನು ಸಲ್ಲಿಸುವಂತೆ ಕೋರಿರುವ ಕುರಿತು.   </t>
  </si>
  <si>
    <t>SD RGRHCL 393 DUM 2017-18</t>
  </si>
  <si>
    <t>ನೇಮ್ ಡ್ಯೂಪ್ಲೀಕೇಶನ್ ತೆರವುಗೊಳಿಸುವ ಅನುದಾನ ಬಿಡುಗಡೆ ಮಾಡುವಂತೆ ಕೋರಿರುವ ಕುರಿತು.</t>
  </si>
  <si>
    <t>SD RGRHCL 394 DUM 2017-18</t>
  </si>
  <si>
    <t xml:space="preserve">ಡಾ. ಡಿ. ನಂಜುಂಡಪ್ಪ ಆಯೋಗದ ವರದಿ ಅನುಸಾರ ಹಿಂದುಳಿದ ತಾಲೂಕುಗಳಿಗೆ ಬೇಡಿಕೆ ಮೇಲೆ ಮನೆಗಳನ್ನು ಮಂಜೂರು ಮಾಡುವಂತೆ ಕೋರಿರುವ ಕುರಿತು. </t>
  </si>
  <si>
    <t>DUG</t>
  </si>
  <si>
    <t>SD RGRHCL 01 DUG  2017-18</t>
  </si>
  <si>
    <r>
      <t>ಕೇಂದ್ರ ಸರ್ಕಾರದ</t>
    </r>
    <r>
      <rPr>
        <sz val="12"/>
        <rFont val="Times New Roman"/>
        <family val="1"/>
      </rPr>
      <t xml:space="preserve"> (RIHS)</t>
    </r>
    <r>
      <rPr>
        <sz val="12"/>
        <rFont val="Nudi 01 e"/>
      </rPr>
      <t xml:space="preserve"> ಯೋಜನೆಯಡಿ ಹರಿಹರ ಬೀಡಿಕಾರ್ಮಿಕರಿಗೆ ಗುಂಪು ವಸತಿ ನಿರ್ಮಾಣಕ್ಕಾಗಿ ಅನುದಾನ ಬಿಡುಗಡೆ ಬಗ್ಗೆ.</t>
    </r>
  </si>
  <si>
    <t>SD RGRHCL 02 DUG  2017-18</t>
  </si>
  <si>
    <t>Submission of Proposals for Housing Under Group Housing Scheme of  Beedi Workers in Harihara Taluk, Davangere District.</t>
  </si>
  <si>
    <t>SD RGRHCL 03 DUG  2017-18</t>
  </si>
  <si>
    <t xml:space="preserve">ಡಿ. ದೇವರಾಜ ಅರಸು ವಿಶೇಷ ವಸತಿ ಯೋಜನೆಯಡಿ ನೀಡಲಾಗಿರುವ ಮನೆಗಳ ಗುರಿಗೆ ಎದುರಾಗಿ ಅಲೆಮಾರಿ ಜನಾಂಗದವರು ಮತ್ತು ವಿಶೇಷ ವೃತ್ತಿಪರ ಗುಂಪುಗಳ ಫಲಾನುಭವಿಗಳ ಆಯ್ಕೆಗೆ ಸ್ವಷ್ಟೀಕರಣವನ್ನು ನೀಡುವ ಕುರಿತು.  </t>
  </si>
  <si>
    <t>SD RGRHCL 04 DUG  2017-18</t>
  </si>
  <si>
    <t>ಪಟ್ಟಣ ಪಂಚಾಯತ್ ಸದಸ್ಯರ ಕುಟುಂಬ ಸದಸ್ಯರಿಗೆ ವಸತಿ ಯೋಜನೆ ಫಲಾನುಭವಿಯಾಗಿ ಆಯ್ಕೆ ಮಾಡಲು ಸ್ವಷ್ಟೀಕರಣ ಕೋರಿರುವ ಕುರಿತು.</t>
  </si>
  <si>
    <t>SD RGRHCL 05 DUG  2017-18</t>
  </si>
  <si>
    <t>ಪಟ್ಟಣ ಪ್ರದೇಶದ ಫಲಾನುಭವಿಗಳು ಗ್ರಾಮೀಣ ಪ್ರದೇಶದಲ್ಲಿ ಅಭಿವೃದ್ಧಿ ಪಡಿಸುವ ನಿವೇಶನಗಳನ್ನು ಪಡೆಯಲು ಆಶ್ರಯ ಯೋಜನೆಯ ಮಾರ್ಗಸೂಚಿಯಲ್ಲಿ ಅವಕಾಶ ವಿದೆಯೇ ಎಂಬುದರ ಬಗ್ಗೆ ಸ್ವಷ್ಟೀಕರಣ ಕೋರಿರುವ ಬಗ್ಗೆ.</t>
  </si>
  <si>
    <t>SHF</t>
  </si>
  <si>
    <t xml:space="preserve">SD RGRHCL 12 SHF 2017-18                                </t>
  </si>
  <si>
    <t>ವಿಶೇಷ ವರ್ಗದ ವಸತಿ ಯೋಜನೆಯಡಿ ವಿವಿಧ ವರ್ಗ ಹಾಗೂ ವಿವಿಧ ಶ್ರೇಣಿಯಡಿ ವಾರದ ಅನುದಾನವನ್ನು ಬಿಡುಗಡೆಗೊಳಿಸುವ  ಬಗ್ಗೆ.</t>
  </si>
  <si>
    <t xml:space="preserve">VSL </t>
  </si>
  <si>
    <t>RGRHCL 01 VSL 2017</t>
  </si>
  <si>
    <t xml:space="preserve">ವಾಜಪೇಯಿ ನಗರ ನಿವೇಶನ ಯೋಜನೆಯಡಿ ಹಕ್ಕುಪತ್ರವನ್ನು ನೀಡುವ ಕುರಿತು. </t>
  </si>
  <si>
    <t>1.4.2017</t>
  </si>
  <si>
    <t>ZÁ°ÛAiÀÄ°èzÉ</t>
  </si>
  <si>
    <t>RGRHCL 02 VSL 01 2017</t>
  </si>
  <si>
    <t>5.4.2017</t>
  </si>
  <si>
    <t>RGRHCL 03 VSL 2017</t>
  </si>
  <si>
    <t xml:space="preserve">ಕಾರ್ಗಲ್ ಪಟ್ಟಣ ಪಂಚಾಯಿತಿ ವ್ಯಾಪ್ತಿಯ ಬಿಳಿಗಲ್ಲೂರು ಗ್ರಾಮದ ಸರ್ವೆ ನಂ.66 ರಲ್ಲಿ ನಿವೇಶನ ಯೋಜನೆಗಾಗಿ ಕಾಯ್ದಿರಿಸಲಾಗಿರುವ 9.00 ಎಕರೆ ಜಮೀನಿನಲ್ಲಿ 360 ನಿವೇಶನಗಳನ್ನು ಅಭಿವೃದ್ಧಿಪಡಿಸಲು ಅನುದಾನ ಬಿಡುಗಡೆ ಮಾಡುವ ಕುರಿತು.  </t>
  </si>
  <si>
    <t xml:space="preserve">15.04.2017  </t>
  </si>
  <si>
    <t xml:space="preserve">RGRHCL 04 VSL 2017 </t>
  </si>
  <si>
    <t xml:space="preserve">ಮುಂಡರಗಿ ಪುರಸಭೆ ವ್ಯಾಪ್ತಿಯಲ್ಲಿ ನಿವೇಶನ ಹಂಚಿಕೆ ಮಾಡಲು ಶಿರೋಳ ಗ್ರಾಮದ ವಿವಿಧ ಸರ್ವೆ ನಂಬರಗಳಲ್ಲಿ ಒಟ್ಟು 25.21 ಎಕರೆ ಜಮೀನನ್ನು ವಾಜಪೇಯಿ ನಗರ ನಿವೇಶನ ಯೋಜನೆಯಡಿ ಖರೀದಿಸಲು ಅನುದಾನ ಬಿಡುಗಡೆ ಮಾಡುವಂತೆ ಕೋರಿರುವ ಬಗ್ಗೆ. </t>
  </si>
  <si>
    <t xml:space="preserve">RGRHCL 05 VSL 2017 </t>
  </si>
  <si>
    <t xml:space="preserve">ಆಶ್ರಯ ನಿವೇಶನ ಯೋಜನೆಗಾಗಿ ಕಾಯ್ದಿರಿಸಲಾಗಿರುವ ಸರ್ಕಾರಿ ಜಮೀನನ್ನು ಭೌತಿಕವಾಗಿ ಹಸ್ತಾಂತರಿಸಿ ನಿಗಮದ ಹೆಸರಿಗೆ ಹಕ್ಕು ದಾಖಲೆಗಳನ್ನು ಬದಲಾಯಿಸಿ ಆದೇಶ ಹೊರಡಿಸುವ ಬಗ್ಗೆ.  </t>
  </si>
  <si>
    <t>RGRHCL 06 VSL 2017-18</t>
  </si>
  <si>
    <t>ವಾಜಪೇಯಿ ನಗರ ನಿವೇಶನ ಯೋಜನೆಯಡಿ ಹಕ್ಕುಪತ್ರ ನೀಡುವ ಕುರಿತು.</t>
  </si>
  <si>
    <t xml:space="preserve">RGRHCL 07 VSL 2017 </t>
  </si>
  <si>
    <t xml:space="preserve">ಆಯವ್ಯಯ ಘೋಷಣೆ ಕಂಡಿಕೆ 232ರಲ್ಲಿನ ಮುಖ್ಯಮಂತ್ರಿಗಳ ಒಂದು ಲಕ್ಷ ಬೆಂಗಳೂರು  ವಸತಿ ಕಾರ್ಯಕ್ರಮವನ್ನು ಬೆಂಗಳೂರಿನಲ್ಲಿ ಅನುಷ್ಠಾನಗೊಳಿಸುವ ಬಗ್ಗೆ.  </t>
  </si>
  <si>
    <t xml:space="preserve">RGRHCL 08 VSL 2017 </t>
  </si>
  <si>
    <t xml:space="preserve">2014-15ನೇ ಸಾಲಿನ ಆಯವ್ಯಯ ಭಾಷಣದಲ್ಲಿ ಘೋಷಿಸಿರುವಂತೆ ವಿಶೇಷ ವರ್ಗದವರಿಗೆ ಮನೆಗಳನ್ನು ನಿರ್ಮಿಸಲು ಜಮೀನನ್ನು ಮಂಜೂರು ಮಾಡಿರುವ ಬಗ್ಗೆ. </t>
  </si>
  <si>
    <t>RGRHCL 09 VSL 2017</t>
  </si>
  <si>
    <t xml:space="preserve">ಶಿರಾ ನಗರಸಭೆ ವ್ಯಾಪ್ತಿಯಲ್ಲಿ ಗುಂಪು ಮನೆ/ಪ್ರತ್ಯೇಕ ನಿವೇಶನ ನೀಡುವುದರ ಬಗ್ಗೆ ಸ್ಪಷ್ಟೀಕರನ ನೀಡುವ ಬಗ್ಗೆ. </t>
  </si>
  <si>
    <t>RGRHCL 10 VSL 2017</t>
  </si>
  <si>
    <t xml:space="preserve">RGRHCL 11 VSL 2017 </t>
  </si>
  <si>
    <t xml:space="preserve">ಮಧುಗಿರಿ ಪುರಸಭಾ ವ್ಯಾಪ್ತಿಯ ಗುರುವಡೇರಹಳ್ಳಿ ಸರ್ವೆ ನಂ. 26 ರ ಸರ್ಕಾರಿ ಜಮೀನಿನಲ್ಲಿ ನಿವೇಶನಗಳ ರಚನೆ ಮತ್ತು ಅಭಿವೃದ್ಧಿಗಾಗಿ ಅನುದಾನ ಬಿಡುಗಡೆ ಮಾಡುವಂತೆ ಕೋರಿರುವ ಬಗ್ಗೆ. </t>
  </si>
  <si>
    <t xml:space="preserve">03.05.2017  </t>
  </si>
  <si>
    <t>RGRHCL  12  VSL 2017</t>
  </si>
  <si>
    <t>9.5.2017</t>
  </si>
  <si>
    <t>RGRHCL  13  VSL 2017</t>
  </si>
  <si>
    <t>RGRHCL 14 VSL 01 2016</t>
  </si>
  <si>
    <t xml:space="preserve">ನಗರ ವಸತಿ ಯೋಜನೆಗಳ ಸಲುವಾಗಿ ಸರ್ಕಾರಿ/ಖರೀದಿಸಿರುವ ಭೂಮಿಯನ್ನು ಉಪಯೋಗಿಸುವ ಬಗ್ಗೆ. </t>
  </si>
  <si>
    <t>RGRHCL 15 VSL 2016</t>
  </si>
  <si>
    <t>RGRHCL 16 VSL 2016</t>
  </si>
  <si>
    <t xml:space="preserve">ನರಗುಂದ ಪುರಸಭೆ ವ್ಯಾಪ್ತಿಯಲ್ಲಿ ಮನೆ ಮಂಜೂರಾತಿ ಮತ್ತು ಬಡಾವಣೆ ಅಭಿವೃದ್ಧಿಗೆ ಅನುದಾನ ಬಿಡುಗಡೆ ಮಾಡುವಂತೆ ಕೋರಿರುವ ಬಗ್ಗೆ.  </t>
  </si>
  <si>
    <t>RGRHCL 17 VSL 2016</t>
  </si>
  <si>
    <t>ವಿಜಯಪುರ ಜಿಲ್ಲೆ ಮುದ್ದೇಬಿಹಾಳ ಪುರಸಭೆ ವ್ಯಾಪ್ತಿಯ ಸರ್ವೆ ನಂ. 73ರ 12.11 ಎಕರೆ ಸರ್ಕಾರಿ ಜಮೀನಿನಲ್ಲಿ ಈಗಾಗಲೇ 411 ನಿವೇಶನಗಳನ್ನು ರಚಿಸಲಾಗಿದು</t>
  </si>
  <si>
    <t xml:space="preserve">PI RGRHCL 18 VSL 2017 </t>
  </si>
  <si>
    <t xml:space="preserve">ಲಕ್ಷ್ಮೇಶ್ವರ ಪುರಸಭೆ ವ್ಯಾಪ್ತಿಯಲ್ಲಿ ನಿವೇಶನ ಹಂಚಿಕೆ ಮಾಡಲು ಲಕ್ಷ್ಮೇಶ್ವರ ಪಟ್ಟದ ಗ್ರಾಮದ ವಿವಿಧ ಸರ್ವೆ ನಂಬರಗಳಲ್ಲಿ ಒಟ್ಟು 32.27 ಎಕರೆ ಜಮೀನನ್ನು ವಾಜಪೇಯಿ ನಗರ ನಿವೇಶನ ಯೋಜನೆಯಡಿ ಖರೀದಿಸಲು ಅನುದಾನ ಬಿಡುಗಡೆ ಮಾಡುವಂತೆ ಕೋರಿರುವ ಬಗ್ಗೆ. </t>
  </si>
  <si>
    <t>31.05.2018</t>
  </si>
  <si>
    <t xml:space="preserve">PI RGRHCL 19 VSL 2017 </t>
  </si>
  <si>
    <t xml:space="preserve">ಕುರುಗೋಡು ಪುರಸಭೆ ವ್ಯಾಪ್ತಿಯ ನಿವೇಶನರಹಿತರಿಗೆ ನಿವೇಶನ ಹಂಚಿಕೆ ಮಾಡಲು ಕುರುಗೋಡು ಗ್ರಾಮದ ವಿವಿಧ ಸರ್ವೆ ನಂಬರಗಳಲ್ಲಿ ಒಟ್ಟು 20.18 ಎಕರೆ ಜಮೀನನ್ನು ವಾಜಪೇಯಿ ನಗರ ನಿವೇಶನ ಯೋಜನೆಯಡಿ ಖರೀದಿಸಲು ಅನುದಾನ ಬಿಡುಗಡೆ ಮಾಡುವಂತೆ ಕೋರಿರುವ ಬಗ್ಗೆ. </t>
  </si>
  <si>
    <t>RGRHCL 20 VSL 2017</t>
  </si>
  <si>
    <t xml:space="preserve">        </t>
  </si>
  <si>
    <t>RGRHCL 21 VSL 2017</t>
  </si>
  <si>
    <t>ಕೊಪ್ಪಳ ಜಿಲ್ಲೆ ಕುಷ್ಟಗಿ ಪುರಸಭೆ ವ್ಯಾಪ್ತಿಯ ನಿವೇಶನರಹಿತರಿಗೆ ನಿವೇಶನ ಹಂಚಿಕೆ ಮಾಡಲು ನಿಡಶೇಷಿ ಗ್ರಾಮದ ವಿವಿಧ ಸರ್ವೆ ನಂಬರಗಳಲ್ಲಿ ಒಟ್ಟು 53.24 ಎಕರೆ ಜಮೀನನ್ನು ವಾಜಪೇಯಿ ನಗರ ನಿವೇಶನ ಯೋಜನೆಯಡಿ ಖರೀದಿಸಲು ಅನುದಾನ ಬಿಡುಗಡೆ ಮಾಡುವಂತೆ ಕೋರಿರುವ ಬಗ್ಗೆ.</t>
  </si>
  <si>
    <t>24.05.2018/</t>
  </si>
  <si>
    <t>RGRHCL 22 VSL 2017</t>
  </si>
  <si>
    <t>ವಾಜಪೇಯಿ ನಗರ ನಿವೇಶನ ಯೋಜನೆಯಡಿ ಹಕ್ಕುಪತ್ರವನ್ನು ಪಡೆದುಕೊಳ್ಳುವ ಬಗ್ಗೆ.</t>
  </si>
  <si>
    <t>RGRHCL 23 VSL 2017</t>
  </si>
  <si>
    <t xml:space="preserve">ನಾಲತವಾಡ ಪಟ್ಟಣ ಪಂಚಾಯಿತಿ ವ್ಯಾಪ್ತಿಯ ನಿವೇಶನರಹಿತರಿಗೆ ನಿವೇಶನ ಹಂಚಿಕೆ ಮಾಡಲು ನಾಲತವಾಡ ಸರ್ವೆ ನಂ. 256/3 ಮತ್ತು 256/4 ರಲ್ಲಿ ಒಟ್ಟು 8.27 ಎಕರೆ ಜಮೀನನ್ನು ವಾಜಪೇಯಿ ನಗರ ನಿವೇಶನ ಯೋಜನೆಯಡಿ ಖರೀದಿಸಲು ಅನುದಾನ ಬಿಡುಗಡೆ ಮಾಡುವಂತೆ ಕೋರಿರುವ ಬಗ್ಗೆ. </t>
  </si>
  <si>
    <t>RGRHCL 24 VSL 2017</t>
  </si>
  <si>
    <t xml:space="preserve">ಗದಗ-ಬೆಟಗೇರಿ ನಗರಸಭೆ ವ್ಯಾಪ್ತಿಯ ನಿವೇಶನರಹಿತರಿಗೆ ನಿವೇಶನ ಹಂಚಿಕೆ ಮಾಡಲು ವಿವಿಧ ಸರ್ವೆ ನಂಬರಗಳಲ್ಲಿ ಒಟ್ಟು 51.27 ಎಕರೆ ಜಮೀನನ್ನು ವಾಜಪೇಯಿ ನಗರ ನಿವೇಶನ ಯೋಜನೆಯಡಿ ಖರೀದಿಸಲು ಅನುದಾನ ಬಿಡುಗಡೆ ಮಾಡುವಂತೆ ಕೋರಿರುವ ಬಗ್ಗೆ. </t>
  </si>
  <si>
    <t>RGRHCL 25 VSL 2017</t>
  </si>
  <si>
    <t xml:space="preserve">ಬಳಗಾನೂರು ಪಟ್ಟಣ ಪಂಚಾಯಿತಿ ವ್ಯಾಪ್ತಿಯ ನಿವೇಶನರಹಿತರಿಗೆ ನಿವೇಶನ ಹಂಚಿಕೆ ಮಾಡಲು ಬಳಗಾನೂರು ಸರ್ವೆ ನಂ. 21/2 ರಲ್ಲಿ 1.00 ಎಕರೆ ಜಮೀನನ್ನು ಖರೀದಿಸುವ ಬಗ್ಗೆ. </t>
  </si>
  <si>
    <t>RGRHCL 26 VSL 2017</t>
  </si>
  <si>
    <t xml:space="preserve">ಹುಣಸೂರು ನಗರಸಭೆ ವ್ಯಾಪ್ತಿಯ ನಿವೇಶನರಹಿತರಿಗೆ ನಿವೇಶನ ಹಂಚಿಕೆ ಮಾಡಲು ದೊಡ್ಡ ಹುಣಸೂರು ಗ್ರಾಮದ ವಿವಿಧ ಸರ್ವೆ ನಂಬರಗಳಲ್ಲಿ 8.00 ಎಕರೆ ಜಮೀನನ್ನು ವಾಜಪೇಯಿ ನಗರ ನಿವೇಶನ ಯೋಜನೆಯಡಿ ಖರೀದಿಸುವಂತೆ ಕೋರಿರುವ ಬಗ್ಗೆ. </t>
  </si>
  <si>
    <t>RGRHCL 27 VSL 2017</t>
  </si>
  <si>
    <t>ಹಕ್ಕುಪತ್ರ / ಹಂಚಿಕೆಗಾಗಿ ಗ್ರಾಮ ಪಂಚಾಯಿತಿ / ನಗರ ಸ್ಥಳೀಯ ಸಂಸ್ಥೆಗಳಿಗೆ ಕಂದಾಯ ಇಲಾಖೆಯು ನೀಡುತ್ತಿರುವ ಜಮೀನಿನ ಬಗ್ಗೆ ಈ ಕೆಳಕಂಡವುಗಳನ್ನು ತಿಳಿಸಲಾಗಿದೆ:</t>
  </si>
  <si>
    <t>RGRHCL 28 VSL 2017</t>
  </si>
  <si>
    <t>RGRHCL 29 VSL 2017</t>
  </si>
  <si>
    <t>ಸನ್ಮಾನ್ಯ ಮುಖ್ಯ ಮಂತ್ರಿ ಒಂದು ಲಕ್ಷ ವಸತಿ ಯೋಜನೆಗಳಿಗೆ ಅಗತ್ಯವಿರುವ ಜಮೀನಿಗೆ ಸಂಬಂಧಿಸಿದಂತೆ ಪರಿಶೀಲಿಸಲಾದ ಜಂಟಿ ಪರಿವೀಕ್ಷಣಾ ವರದಿ</t>
  </si>
  <si>
    <t>RGRHCL 30 VSL 2017</t>
  </si>
  <si>
    <t xml:space="preserve">ನಾಗರೀಕರು ವಸತಿ/ನಿವೇಶನ ಕೋರಿ ಗಣ್ಯ ವ್ಯಕ್ತಿಗಳಿಗೆ ಸಲ್ಲಿಸಿರುವ ಮನವಿಗಳ ಬಗ್ಗೆ ಸೂಕ್ತ ಕ್ರಮವಹಿಸುವ ಕುರಿತು.   </t>
  </si>
  <si>
    <t>RGRHCL 31 VSL 2017</t>
  </si>
  <si>
    <t>RGRHCL 32 VSL 2017</t>
  </si>
  <si>
    <t xml:space="preserve">ಬಸವಕಲ್ಯಾಣ ನಗರಸಭೆ ವ್ಯಾಪ್ತಿಯ ನಿವೇಶನರಹಿತರಿಗೆ ನಿವೇಶನ ಹಂಚಿಕೆ ಮಾಡಲು ಬೇಟಬಾಲಕುಂದಾ  ಗ್ರಾಮದ ವಿವಿಧ ಸರ್ವೆ ನಂಬರಗಳಲ್ಲಿ ಒಟ್ಟು 18.23 ಎಕರೆ ಜಮೀನನ್ನು ವಾಜಪೇಯಿ ನಗರ ನಿವೇಶನ ಯೋಜನೆಯಡಿ ಖರೀದಿಸಲು ಅನುದಾನ ಬಿಡುಗಡೆ ಮಾಡುವಂತೆ ಕೋರಿರುವ ಬಗ್ಗೆ. </t>
  </si>
  <si>
    <t>RGRHCL 33 VSL 2017</t>
  </si>
  <si>
    <t>RGRHCL 34 VSL 2017</t>
  </si>
  <si>
    <t>RGRHCL 35 VSL 2017</t>
  </si>
  <si>
    <t>RGRHCL 36 VSL 2017</t>
  </si>
  <si>
    <t>RGRHCL 37 VSL 2017</t>
  </si>
  <si>
    <t xml:space="preserve">ತಾಳಿಕೋಟೆ ಪುರಸಭೆ ವ್ಯಾಪ್ತಿಯ ನಿವೇಶನರಹಿತರಿಗೆ ನಿವೇಶನ ಹಂಚಿಕೆ ಮಾಡಲು ಸರ್ವೆ ನಂ. 165/1ಎ ಮತ್ತು 165/2ಬಿ ರಲ್ಲಿ ಒಟ್ಟು 10.01 ಎಕರೆ ಜಮೀನನ್ನು ವಾಜಪೇಯಿ ನಗರ ನಿವೇಶನ ಯೋಜನೆಯಡಿ ಖರೀದಿಸಲು ಅನುದಾನ ಬಿಡುಗಡೆ ಮಾಡುವಂತೆ ಕೋರಿರುವ ಬಗ್ಗೆ. </t>
  </si>
  <si>
    <t>RGRHCL 38 VSL 2017</t>
  </si>
  <si>
    <t xml:space="preserve">ಉಳ್ಳಾಲ ನಗರಸಭೆ ವ್ಯಾಪ್ತಿಯ ನಿವೇಶನರಹಿತರಿಗೆ ನಿವೇಶನ ಹಂಚಿಕೆ ಮಾಡಲು ಮಂಗಳೂರು ತಾಲ್ಲೂಕಿನ ಪೆರ್ಮನ್ನೂರು ಮತ್ತು ಜಪ್ಪಿನಮೊಗರು ಗ್ರಾಮಗಳಲ್ಲಿ ಒಟ್ಟು 16.40 ಎಕರೆ ಜಮೀನನ್ನು ಖರೀದಿಸಲು ಅನುದಾನ ಬಿಡುಗಡೆ ಮಾಡುವಂತೆ ಕೋರಿರುವ ಬಗ್ಗೆ. </t>
  </si>
  <si>
    <t>RGRHCL 39 VSL 2017</t>
  </si>
  <si>
    <t xml:space="preserve">ಶಿರಹಟ್ಟಿ ಪಟ್ಟಣ ಪಂಚಾಯಿತಿ ವ್ಯಾಪ್ತಿಯ ನಿವೇಶನರಹಿತರಿಗೆ ನಿವೇಶನ ಹಂಚಿಕೆ ಮಾಡಲು ಸರ್ವೆ ನಂ. 1/1 ಮತ್ತು 1/2 ರಲ್ಲಿ ಒಟ್ಟು 9.19.04 ಎಕರೆ ಜಮೀನನ್ನು ವಾಜಪೇಯಿ ನಗರ ನಿವೇಶನ ಯೋಜನೆಯಡಿ ಖರೀದಿಸಲು ಅನುದಾನ ಬಿಡುಗಡೆ ಮಾಡುವಂತೆ ಕೋರಿರುವ ಬಗ್ಗೆ.  </t>
  </si>
  <si>
    <t>RGRHCL 40 VSL 2017</t>
  </si>
  <si>
    <t>ಬಿಡ್ನಾಳ-2ನೇ  ಹಂತದ ಆಶ್ರಯ ಬಡಾವಣೆಯಲ್ಲಿ ಬೀಡಿ ಕಾರ್ಮಿಕರಿಗೆ ಹಾಗೂ ಸಿ.ಬಿ.ಟಿ. ಸಂತ್ರಸ್ತರಿಗೆ ಹಂಚಿಕೆಯಾಗಿರುವ ನಿವೇಶನ ಮರು ಹಂಚಿಕೆ ಮಾಡುವ ಕುರಿತು.</t>
  </si>
  <si>
    <t>19.11.2017</t>
  </si>
  <si>
    <t>RGRHCL 41 VSL 2017</t>
  </si>
  <si>
    <t>ವಾಜಪೇಯಿ ನಗರ ಆಶ್ರಯ ಯೋಜನೆಯಡಿಯಲ್ಲಿ ಆಯ್ಕೆಯಾಗಿರುವ ಫಲಾನುಭವಿಗಳಿಗೆ ಹಕ್ಕುಪತ್ರ ನೀಡುವ ಕುರಿತು.</t>
  </si>
  <si>
    <t>RGRHCL 42 VSL 2017</t>
  </si>
  <si>
    <t>RGRHCL 43 VSL 2017</t>
  </si>
  <si>
    <t>RGRHCL 44 VSL 2017</t>
  </si>
  <si>
    <t>ಬಳ್ಳಾರಿ ಜಿಲ್ಲೆ ಬಳ್ಳಾರಿ ಮಹಾನಗರ ಪಾಲಿಕೆ ವ್ಯಾಪ್ತಿಯ ಮುಂಡರಗಿ ಗ್ರಾಮದ ಆಶ್ರಯ ಕಾಲೋನಿಯಲ್ಲಿ ಹಕ್ಕುಪತ್ರ ನೀಡುವ ಕುರಿತು.</t>
  </si>
  <si>
    <t>RGRHCL 45 VSL 2017</t>
  </si>
  <si>
    <t xml:space="preserve">ಸಿಂಧನೂರು ನಗರಸಭೆ ವ್ಯಾಪ್ತಿಯ ನಿವೇಶನರಹಿತರಿಗೆ ನಿವೇಶನ ಹಂಚಿಕೆ ಮಾಡಲು 619/1/8 ಮತ್ತು 619/1/9 ರಲ್ಲಿ ಒಟ್ಟು 5.08 ಎಕರೆ ಜಮೀನನ್ನು ವಾಜಪೇಯಿ ನಗರ ನಿವೇಶನ ಯೋಜನೆಯಡಿ ಖರೀದಿಸಲು ಅನುದಾನ ಬಿಡುಗಡೆ ಮಾಡುವಂತೆ ಕೋರಿರುವ ಬಗ್ಗೆ. </t>
  </si>
  <si>
    <t>RGRHCL 46 VSL 2017</t>
  </si>
  <si>
    <t xml:space="preserve">ಸಂಡೂರು ಪುರಸಭೆ ವ್ಯಾಪ್ತಿಯಲ್ಲಿ ನಿವೇಶನ ಹಂಚಿಕೆ ಮಾಡಲು ಸರ್ವೆ ನಂ. 62/2, 63 ಮತ್ತು 65 ರಲ್ಲಿ ಒಟ್ಟು 21.02 ಎಕರೆ ಖಾಸಗಿ ಜಮೀನನ್ನು ಖರೀದಿಸಲು ಅನುದಾನ ಬಿಡುಗಡೆ ಮಾಡುವಂತೆ ಕೋರಿರುವ ಬಗ್ಗೆ. </t>
  </si>
  <si>
    <t>RGRHCL 47 VSL 2017</t>
  </si>
  <si>
    <t xml:space="preserve">ಧಾರವಾಡ ಜಿಲ್ಲೆ ಕುಂದಗೋಳ ಪಟ್ಟಣ ಪಂಚಾಯಿತಿ ವ್ಯಾಪ್ತಿಯಲ್ಲಿ ನಿವೇಶನ ಹಂಚಿಕೆ ಮಾಡಲು ಪುರ ಗ್ರಾಮದ ರಿ.ಸ.ನಂ.492 ರಲ್ಲಿ 10.31 ಎಕರೆ ಜಮೀನನ್ನು ವಾಜಪೇಯಿ ನಗರ ನಿವೇಶನ ಯೋಜನೆಯಡಿ ಖರೀದಿಸಲು   ಅನುದಾನ ಬಿಡುಗಡೆ ಮಾಡುವ ಬಗ್ಗೆ.   </t>
  </si>
  <si>
    <t>RGRHCL 48 VSL 2017</t>
  </si>
  <si>
    <t xml:space="preserve">ವಸತಿ/ನಿವೇಶನ ಯೋಜನೆಯ ಸಮಗ್ರ ಮಾಹಿತಿ ನೀಡುವ ಕುರಿತು ಬೆಂಗಳೂರು ನಗರದ ಮಾನ್ಯ ಶಾಸಕರು/ಜನಪ್ರತಿನಿಧಿಗಳಿಗೆ ಒಂದು ದಿನದ ಕಾರ್ಯಾಗಾರ ಏರ್ಪಡಿಸುವ ಕುರಿತು. </t>
  </si>
  <si>
    <t>RGRHCL 49 VSL 2017</t>
  </si>
  <si>
    <t xml:space="preserve">ಬಳ್ಳಾರಿ ನಗರದ ನಿವೇಶನರಹಿತರಿಗೆ ನಿವೇಶನ ಹಂಚಿಕೆ ಮಾಡಲು ವಾಜಪೇಯಿ ನಗರ ನಿವೇಶನ ಯೋಜನೆಯಡಿ ಜಮೀನು ಖರೀದಿಸಲು ಅನುದಾನ ಬಿಡುಗಡೆ ಮಾಡುವಂತೆ ಕೋರಿರುವ ಬಗ್ಗೆ. </t>
  </si>
  <si>
    <t>RGRHCL 50 VSL 2017</t>
  </si>
  <si>
    <t>RGRHCL 51 VSL 2017</t>
  </si>
  <si>
    <t xml:space="preserve">ಹೊನ್ನಾಳಿ ಪಟ್ಟಣ ಪಂಚಾಯಿತಿ ವ್ಯಾಪ್ತಿಯಲ್ಲಿ ನಿವೇಶನ ಹಂಚಿಕೆ ಮಾಡಲು ರಿ.ಸ.ನಂ. 29 ರ 1.20 ಎಕರೆ ಜಮೀನಿನಲ್ಲಿ 47 ನಿವೇಶನಗಳನ್ನು ಅಭಿವೃದ್ಧಿಪಡಿಸಲು ಅನುದಾನ ಬಿಡುಗಡೆ ಮಾಡುವ ಕುರಿತು.  </t>
  </si>
  <si>
    <t>RGRHCL 52 VSL 2017</t>
  </si>
  <si>
    <t>RGRHCL 53 VSL 2017</t>
  </si>
  <si>
    <t>RGRHCL 54 VSL 2017</t>
  </si>
  <si>
    <t>RGRHCL 55 VSL 2017</t>
  </si>
  <si>
    <t xml:space="preserve">ಮೈಸೂರು ನಗರದ ನರಸಿಂಹರಾಜ ವಿಧಾನಸಭಾ ಕ್ಷೇತ್ರದ 3000 ವಸತಿರಹಿತರಿಗೆ ನಿವೇಶನ/ವಸತಿ ಸೌಕರ್ಯ ಒದಗಿಸಲು ಸರ್ಕಾರಿ ಜಮೀನನ್ನು ಮಂಜೂರು ಮಾಡುವಂತೆ ಕೋರಿರುವ ಬಗ್ಗೆ. </t>
  </si>
  <si>
    <t>RGRHCL 56 VSL 2017</t>
  </si>
  <si>
    <t xml:space="preserve">ಚಿತ್ರದುರ್ಗ ಜಿಲ್ಲೆ ಹೊಳಲ್ಕೆರೆ ಪಟ್ಟಣ ಪಂಚಾಯಿತಿ ವ್ಯಾಪ್ತಿಯಲ್ಲಿ ನಿವೇಶನ ಹಂಚಿಕೆ ಮಾಡಲು ಹೊಳಲ್ಕೆರೆ ಗ್ರಾಮದ ರಿ.ಸ.ನಂ.649 ರಲ್ಲಿ 0.35 ಗುಂಟೆ ಜಮೀನನ್ನು ವಾಜಪೇಯಿ ನಗರ ನಿವೇಶನ ಯೋಜನೆಯಡಿ ಖರೀದಿಸಲು ಅನುದಾನ ಬಿಡುಗಡೆ ಮಾಡುವ ಬಗ್ಗೆ.   </t>
  </si>
  <si>
    <t>RGRHCL 57 VSL 2017</t>
  </si>
  <si>
    <t xml:space="preserve">ಚಿತ್ರದುರ್ಗ ಜಿಲ್ಲೆ ಹೊಳಲ್ಕೆರೆ ಪಟ್ಟಣ ಪಂಚಾಯಿತಿ ವ್ಯಾಪ್ತಿಯಲ್ಲಿ ನಿವೇಶನ ಹಂಚಿಕೆ ಮಾಡಲು ಹೊಳಲ್ಕೆರೆ ಗ್ರಾಮದ ರಿ.ಸ.ನಂ. 545 ರಲ್ಲಿ 3.08 ಎಕರೆ ಜಮೀನನ್ನು ವಾಜಪೇಯಿ ನಗರ ನಿವೇಶನ ಯೋಜನೆಯಡಿ ಖರೀದಿಸಲು ಅನುದಾನ ಬಿಡುಗಡೆ ಮಾಡುವ ಬಗ್ಗೆ.   </t>
  </si>
  <si>
    <t>RGRHCL 58 VSL 2017</t>
  </si>
  <si>
    <t>ವಾಜಪೇಯಿ ನಗರ ನಿವೇಶನಗಳ ಯೋಜನೆಯಡಿ ಹಕ್ಕುಪತ್ರ ನೀಡುವ ಕುರಿತು.</t>
  </si>
  <si>
    <t>RGRHCL 59 VSL 2017</t>
  </si>
  <si>
    <t>RGRHCL 60 VSL 2017</t>
  </si>
  <si>
    <t xml:space="preserve">ಮಧುಗಿರಿ ಕಸಬಾ ಹರಿಹರರೊಪ್ಪ ಗ್ರಾಮದ ಸರ್ವೆ ನಂ. 9/2 ರಲ್ಲಿ ನಿವೇಶನ ವಿಂಗಡಿಸಿ ಬಡಾವಣೆ ರಚನೆಗೆ ಅನುದಾನ ಬಿಡುಗಡೆ ಮಾಡುವ ಬಗ್ಗೆ. </t>
  </si>
  <si>
    <t>RGRHCL 61 VSL 2017</t>
  </si>
  <si>
    <t xml:space="preserve">ಮಾನ್ಯ ಮುಖ್ಯಮಂತ್ರಿಯವರ 1 ಲಕ್ಷ ಬೆಂಗಳೂರು ವಸತಿ ಯೋಜನೆಯಡಿ ಅರ್ಜಿ ಸಲ್ಲಿಕೆಗೆ ನಿಗದಿಪಡಿಸಲಾದ ದಿನಾಂಕವನ್ನು 15 ದಿನಗಳ ವರೆಗೆ ವಿಸ್ತರಿಸುವ ಬಗ್ಗೆ. </t>
  </si>
  <si>
    <t>19.01.2018</t>
  </si>
  <si>
    <t>RGRHCL 62 VSL 2017</t>
  </si>
  <si>
    <t>ಅನುಮೋದಿತ ಫಲಾನುಭವಿಗಳ ಪಟ್ಟಿ (ನಮೂನೆ 11ಇ) ಆಧಾರ್ ಸಂಖ್ಯೆಯನ್ನು ನಮೂದಿಸುವ ಕುರಿತು.</t>
  </si>
  <si>
    <t>RGRHCL 63 VSL 2017</t>
  </si>
  <si>
    <t>RGRHCL 64 VSL 2017</t>
  </si>
  <si>
    <t>ವಾಜಪೇಯಿ ನಿವೇಶನ ಯೋಜನೆಯಡಿ ನಿವೇಶನ/ವಸತಿ ಕಲ್ಪಿಸಿಕೊಡುವಂತೆ ಕೋರಿರುವ ಬಗ್ಗೆ.</t>
  </si>
  <si>
    <t>RGRHCL 65 VSL 2017</t>
  </si>
  <si>
    <t xml:space="preserve">ಸಿಂಧನೂರು ನಗರಸಭೆ ವ್ಯಾಪ್ತಿಯ ನಿವೇಶನರಹಿತರಿಗೆ ನಿವೇಶನ ಹಂಚಿಕೆ ಮಾಡಲು ಸರ್ವೆ ನಂ. 626/1/1, 626/1/2, 626/1/3, 626/1/4, 626/2/ಠಿ1 ಮತ್ತು 626/1 ರಲ್ಲಿ ಒಟ್ಟು 11.36 ಎಕರೆ ಜಮೀನನ್ನು ವಾಜಪೇಯಿ ನಗರ ನಿವೇಶನ ಯೋಜನೆಯಡಿ ಖರೀದಿಸಲು ಅನುದಾನ ಬಿಡುಗಡೆ ಮಾಡುವ ಬಗ್ಗೆ. </t>
  </si>
  <si>
    <t>RGRHCL 66 VSL 2017</t>
  </si>
  <si>
    <t>ಮಾನ್ಯ ಮುಖ್ಯಮಂತ್ರಿಯವರ ಬೆಂಗಳೂರು ಒಂದು ಲಕ್ಷ ವಸತಿ ಯೋಜನೆಯಡಿ ಅರ್ಹ ನಾಗರೀಕರಿಂದ ಆನ್‍ಲೈನ್ ಮೂಲಕ ಅರ್ಜಿ ಸ್ವೀಕೃತಿಯನ್ನು ದಿನಾಂಕ: 05.12.2017 ರಂದು ಪ್ರಾರಂಭ (Launch) ಮಾಡುತ್ತಿರುವ ಬಗ್ಗೆ.</t>
  </si>
  <si>
    <t>RGRHCL 67 VSL 2017</t>
  </si>
  <si>
    <t xml:space="preserve">ಮಾನ್ಯ ಮುಖ್ಯಮಂತ್ರಿಯವರ ಬೆಂಗಳೂರು ಒಂದು ಲಕ್ಷ ವಸತಿ ಯೋಜನೆ ಸಂಬಂಧ State Level Empowered Committee ಸಭೆ ಕುರಿತು. </t>
  </si>
  <si>
    <t>RGRHCL 68 VSL 2017</t>
  </si>
  <si>
    <t>ಬೆಂಗಳೂರು ನಗರ ವ್ಯಾಪ್ತಿಯಲ್ಲಿ 1 ಲಕ್ಷ ಬಹುಮಹಡಿ ಬೆಂಗಳೂರು ವಸತಿ ಯೋಜನೆ ಬಗ್ಗೆ.</t>
  </si>
  <si>
    <t>RGRHCL 69 VSL 2017</t>
  </si>
  <si>
    <t>RGRHCL 70 VSL 2017</t>
  </si>
  <si>
    <t>ಬೆಂಗಳೂರು ದಕ್ಷಿಣ ತಾಲ್ಲೂಕು, ತಾವರೆಕೆರೆ ಹೋಬಳಿ, ಹೊನಗಾನಹಟ್ಟಿ ಗ್ರಾಮದ ಸರ್ವೆ ನಂಬರ್ 12 ರಲ್ಲಿ ನಿವೇಶನ ಹಂಚಿಕೆ ಮಾಡಿ ಹಕ್ಕುಪತ್ರ ನೀಡುವ ಕುರಿತು.</t>
  </si>
  <si>
    <t>RGRHCL 71 VSL 2017</t>
  </si>
  <si>
    <t>RGRHCL 72 VSL 2017</t>
  </si>
  <si>
    <t>RGRHCL 73 VSL 2017</t>
  </si>
  <si>
    <t xml:space="preserve">ಸಿಂಧನೂರು ನಗರಸಭೆ ವ್ಯಾಪ್ತಿಯ ನಿವೇಶನರಹಿತರಿಗೆ ನಿವೇಶನ ಹಂಚಿಕೆ ಮಾಡಲು ಸರ್ವೆ ನಂ. 44/1/1, 44/1/2, 44/1/3 ಮತ್ತು 42 ರಲ್ಲಿ ಒಟ್ಟು 18.37 ಎಕರೆ ಜಮೀನನ್ನು ವಾಜಪೇಯಿ ನಗರ ನಿವೇಶನ ಯೋಜನೆಯಡಿ ಖರೀದಿಸಲು ಅನುದಾನ ಬಿಡುಗಡೆ ಮಾಡುವಂತೆ ಕೋರಿರುವ ಬಗ್ಗೆ. </t>
  </si>
  <si>
    <t>RGRHCL 74 VSL 2017</t>
  </si>
  <si>
    <t xml:space="preserve">ಮುಂಡರಗಿ ತಾಲ್ಲೂಕು ಪೇಠಾಲೂರ ಗ್ರಾಮ ಪಂಚಾಯಿತಿಯ ಪೇಠಾಲೂರ ಗ್ರಾಮದ ಸರ್ವೆ ನಂ.103/3 ರಲ್ಲಿ 4.15 ಎಕರೆ ಜಮೀನನ್ನು ಗ್ರಾಮೀಣ ನಿವೇಶನ ಯೋಜನೆಯಡಿ ಖರೀದಿಸಲು ಹಾಗೂ ಸದರಿ ಜಮೀನಿನಲ್ಲಿ ನಿವೇಶನಗಳ ರಚನೆ ಮತ್ತು ಅಭಿವೃದ್ಧಿಗಾಗಿ ಅನುದಾನ ಬಿಡುಗಡೆ ಮಾಡುವ ಬಗ್ಗೆ.    </t>
  </si>
  <si>
    <t>RGRHCL 75 VSL 2017</t>
  </si>
  <si>
    <t xml:space="preserve">ದಾವಣಗೆರೆ ಮಹಾನಗರ ಪಾಲಿಕೆ ವ್ಯಾಪ್ತಿಯ ಭೂಸವ್ವನಹಟ್ಟಿ ಗ್ರಾಮದ ಸರ್ವೆ ನಂ. 7/2 ಮತ್ತು 7/3 ರಲ್ಲಿ ಖರೀದಿಸಲಾಗಿರುವ 9.00 ಎಕರೆ ಜಮೀನಿನಲ್ಲಿ 360 ನಿವೇಶನಗಳ ರಚನೆ ಮತ್ತು ಅಭಿವೃದ್ಧಿಗಾಗಿ ಅನುದಾನ ಬಿಡುಗಡೆ ಮಾಡುವ ಬಗ್ಗೆ. </t>
  </si>
  <si>
    <t>RGRHCL 76 VSL 2017</t>
  </si>
  <si>
    <t>RGRHCL 77 VSL 2017</t>
  </si>
  <si>
    <t xml:space="preserve">ಸೊರಬ ಪಟ್ಟಣ ಪಂಚಾಯಿತಿ ವ್ಯಾಪ್ತಿಯಲ್ಲಿ ನಿವೇಶನ ಹಂಚಿಕೆ ಮಾಡಲು ರಿ.ಸ.ನಂ. 113 ರಲ್ಲಿ 9.36 ಎಕರೆ ಜಮೀನಿನಲ್ಲಿ 391 ನಿವೇಶನಗಳನ್ನು ಅಭಿವೃದ್ಧಿಪಡಿಸಲು ಅನುದಾನ ಬಿಡುಗಡೆ ಮಾಡುವ ಕುರಿತು.  </t>
  </si>
  <si>
    <t>RGRHCL 78 VSL 2017</t>
  </si>
  <si>
    <t>RGRHCL 79 VSL 2017</t>
  </si>
  <si>
    <t>RGRHCL 80 VSL 2017</t>
  </si>
  <si>
    <t>ಇಂದಿರಾ ಗ್ರಾಮೀಣ ನಿವೇಶನಗಳ ಯೋಜನೆಯಡಿ ಹಕ್ಕುಪತ್ರ ನೀಡುವ ಕುರಿತು.</t>
  </si>
  <si>
    <t>RGRHCL 81 VSL 2017</t>
  </si>
  <si>
    <t>ವಾಜಪೇಯಿ ನಗರ ನಿವೇಶನ ಯೋಜನೆಯಡಿ ನಿವೇಶನ ಹಕ್ಕುಪತ್ರಗಳಿಗೆ ನಿಗಮದ ಐogiಟಿ ಮೂಲಕ ಪ್ರಸ್ತಾವನೆಗಳನ್ನು ಸಲ್ಲಿಸುವುದರ ಕುರಿತು.</t>
  </si>
  <si>
    <t>07.01.2018</t>
  </si>
  <si>
    <t>RGRHCL 82 VSL 2017</t>
  </si>
  <si>
    <t xml:space="preserve">ರಾಮನಗರ ನಗರಸಭೆ ವ್ಯಾಪ್ತಿಯಲ್ಲಿ ನಿವೇಶನ ಹಂಚಿಕೆ ಮಾಡಲು ರೈತರಿಂದ ನೇರ ಜಮೀನು ಖರೀದಿಸುವಂತೆ ಕೋರಿರುವ ಬಗ್ಗೆ. </t>
  </si>
  <si>
    <t>RGRHCL 83 VSL 2017</t>
  </si>
  <si>
    <t xml:space="preserve">ರೋಣ ತಾಲ್ಲೂಕು ನರೇಗಲ್ಲ ಗ್ರಾಮದ ಸರ್ವೆ ನಂ.276/2 ರಲ್ಲಿ ಗ್ರಾಮೀಣ ನಿವೇಶನ ಯೋಜನೆಯಡಿ ಖರೀದಿಸಲಾಗಿರುವ 1.20 ಎಕರೆ ಜಮೀನನ್ನು ಶ್ರೀ ರೈತ ಪೀಠ ವೃದ್ಧಾಶ್ರಮಕ್ಕೆ ಮಂಜೂರು ಮಾಡುವಂತೆ ಕೋರಿರುವ ಬಗ್ಗೆ. </t>
  </si>
  <si>
    <t>RGRHCL 84 VSL 2017</t>
  </si>
  <si>
    <t xml:space="preserve">ಕನಕಪುರ ಪುರಸಭೆ ವ್ಯಾಪ್ತಿಯಲ್ಲಿ ನಿವೇಶನ ಹಂಚಿಕೆ ಮಾಡಲು ಕನಕಪುರ ತಾಲ್ಲೂಕು ಕಸಬಾ ಹೋಬಳಿ, ತಾಮಸಂದ್ರ ಗ್ರಾಮದ ವಿವಿಧ ಸರ್ವೆ ನಂಬರಗಳಲ್ಲಿ ಒಟ್ಟು 840 ನಿವೇಶನಗಳ ರಚನೆ ಮತ್ತು ಅಭಿವೃದ್ಧಿಗಾಗಿ ಅನುದಾನ ಬಿಡುಗಡೆ ಮಾಡುವ ಬಗ್ಗೆ. </t>
  </si>
  <si>
    <t>RGRHCL 85 VSL 2017</t>
  </si>
  <si>
    <t xml:space="preserve">ನಗರ ನಿವೇಶನ ಯೋಜನೆಯಡಿ ಆಯ್ಕೆಯಾದ ಅನರ್ಹ ಫಲಾನುಭವಿಗಳನ್ನು ರದ್ದುಪಡಿಸುವ ಬಗ್ಗೆ </t>
  </si>
  <si>
    <t>11.01.2018</t>
  </si>
  <si>
    <t>RGRHCL 86 VSL 2017</t>
  </si>
  <si>
    <t xml:space="preserve">ನಿವೇಶನಗಳ ಅಭಿವೃದ್ಧಿ ಹಾಗೂ ಸದರಿ ಬಡಾವಣೆಯಲ್ಲಿ ಮನೆಗಳನ್ನು ನಿರ್ಮಿಸಲು ಅನುದಾನ ಬಿಡುಗಡೆ ಮಾಡುವಂತೆ ಕೋರಿರುವ ಬಗ್ಗೆ. </t>
  </si>
  <si>
    <t>RGRHCL 87 VSL 2017</t>
  </si>
  <si>
    <t xml:space="preserve">ಮುಳಗುಂದ ಪಟ್ಟಣ ಪಂಚಾಯಿತಿ ವ್ಯಾಪ್ತಿಯಲ್ಲಿ ನಿವೇಶನ ಹಂಚಿಕೆ ಮಾಡಲು ಸರ್ವೆ ನಂ.351/1 ಮತ್ತು 351/2 ರಲ್ಲಿ ಒಟ್ಟು 6.32 ಎಕರೆ ಜಮೀನನ್ನು ವಾಜಪೇಯಿ ನಗರ ನಿವೇಶನ ಯೋಜನೆಯಡಿ ಖರೀದಿಸಲು ಅನುದಾನ ಬಿಡುಗಡೆ ಮಾಡುವಂತೆ ಕೋರಿರುವ ಬಗ್ಗೆ. </t>
  </si>
  <si>
    <t>RGRHCL 88 VSL 2017</t>
  </si>
  <si>
    <t xml:space="preserve">ಬೇಲೂರು ಪುರಸಭೆ ವ್ಯಾಪ್ತಿಯಲ್ಲಿ ನಿವೇಶನ ಹಂಚಿಕೆ ಮಾಡಲು ನಗರ ನಿವೇಶನ ಯೋಜನೆಯಡಿ ಖರೀದಿಸಲಾದ ಜಮೀನಿಗೆ ಹೆಚ್ಚುವರಿ ಅನುದಾನ ಬಿಡುಗಡೆ ಮಾಡುವಂತೆ ಕೋರಿರುವ ಬಗ್ಗೆ.    </t>
  </si>
  <si>
    <t>RGRHCL 89 VSL 2017</t>
  </si>
  <si>
    <t>ಹಿರಿಯೂರು ಸರ್ವೆ ನಂಬರ್ ಗೋಪಾಲಪುರ ಬಡಾವಣೆಯಲ್ಲಿ 8.00 ಎಕರೆ ಪ್ರದೇಶದಲ್ಲಿ ಅನಧಿಕೃತವಾಗಿಮನೆ/ಗುಡಿಸಲುಗಳನ್ನು ಕಟ್ಟಿಕೊಂಡು ವಾಸಿಸುತ್ತಿರುವವರಿಗೆ ವಾಜಪೇಯಿ ನಗರ ನಿವೇಶನಗಳ ಯೋಜನೆಯಡಿ ಹಕ್ಕುಪತ್ರಗಳನ್ನು ನೀಡುವುದರ ಕುರಿತು.</t>
  </si>
  <si>
    <t>RGRHCL 90 VSL 2017</t>
  </si>
  <si>
    <t xml:space="preserve">ಇಲಕಲ್ಲ ನಗರಸಭೆ ವ್ಯಾಪ್ತಿಯ ನಿವೇಶನರಹಿತರಿಗೆ ನಿವೇಶನ ಹಂಚಿಕೆ ಮಾಡಲು ಗೋನಾಳ (ಎಸ್.ಬಿ.) ಗ್ರಾಮದ ಸರ್ವೆ ನಂ.23/1 ರಲ್ಲಿ 2.29 ಎಕರೆ ಜಮೀನಿನಲ್ಲಿ 91 ನಿವೇಶನಗಳ ರಚನೆ ಮತ್ತು ಅಭಿವೃದ್ಧಿಗಾಗಿ ಅನುದಾನ ಬಿಡುಗಡೆ ಮಾಡುವ ಬಗ್ಗೆ. </t>
  </si>
  <si>
    <t>RGRHCL 91 VSL 2017</t>
  </si>
  <si>
    <t xml:space="preserve">ಇಲಕಲ್ಲ ನಗರಸಭೆ ವ್ಯಾಪ್ತಿಯ ನಿವೇಶನರಹಿತರಿಗೆ ನಿವೇಶನ ಹಂಚಿಕೆ ಮಾಡಲು ಇಲಕಲ್ಲ ಸರ್ವೆ ನಂ.105/1/1 ರಲ್ಲಿ ಖರೀದಿಸಲಾಗಿರುವ 6.00 ಎಕರೆ ಜಮೀನಿನಲ್ಲಿ 182 ನಿವೇಶನಗಳ ರಚನೆ ಮತ್ತು ಅಭಿವೃದ್ಧಿಗಾಗಿ ಅನುದಾನ ಬಿಡುಗಡೆ ಮಾಡುವ ಬಗ್ಗೆ. </t>
  </si>
  <si>
    <t>RGRHCL 92 VSL 2017</t>
  </si>
  <si>
    <t>ಸರ್ಕಾರಿ ‘ಡಿ’ ಗ್ರೂಪ್ ನೌಕರರಿಗೆ ವಸತಿ ನಿವೇಶನ ಒದಗಿಸಿಕೊಡುವ ಕುರಿತು.</t>
  </si>
  <si>
    <t>RGRHCL 93 VSL 2017</t>
  </si>
  <si>
    <t>31.01.2018</t>
  </si>
  <si>
    <t>RGRHCL 94 VSL 2017</t>
  </si>
  <si>
    <t>RGRHCL 95 VSL 2017</t>
  </si>
  <si>
    <t>RGRHCL 96 VSL 2017</t>
  </si>
  <si>
    <t xml:space="preserve">ಹರಿಹರ ನಗರಸಭೆ ವ್ಯಾಪ್ತಿಯ ದಿನಗೂಲಿ ಕಾರ್ಮಿಕರು/ಬೀಡಿ ಕಾರ್ಮಿಕರು/ಕಟ್ಟಡ ಕಾರ್ಮಿಕರು/ಹಮಾಲರು ಹಾಗೂ ಬೀದಿ ವ್ಯಾಪಾರಸ್ಥ ನಿವೇಶನರಹಿತರಿಗೆ ನಿವೇಶನ ಹಂಚಿಕೆ ಮಾಡಲು ಸರ್ವೆ ನಂ.29/3, 29/4 ಮತ್ತು 29/1ಪಿ1-ಪಿ2 ರಲ್ಲಿ ಒಟ್ಟು 10.14 ಎಕರೆ ಜಮೀನನ್ನು ವಾಜಪೇಯಿ ನಗರ ನಿವೇಶನ ಯೋಜನೆಯಡಿ ಖರೀದಿಸಲು ಅನುದಾನ ಬಿಡುಗಡೆ ಮಾಡುವ ಬಗ್ಗೆ. </t>
  </si>
  <si>
    <t>RGRHCL 97 VSL 2017</t>
  </si>
  <si>
    <t xml:space="preserve">ಹಾಸನ ಜಿಲ್ಲೆ ಬೇಲೂರು ಪುರಸಭೆ ವ್ಯಾಪ್ತಿಯ ನಿವೇಶನರಹಿತರಿಗೆ ನಿವೇಶನ ಹಂಚಿಕೆ </t>
  </si>
  <si>
    <t>VST</t>
  </si>
  <si>
    <t>MD RGRHCL 01 VST 01 2017</t>
  </si>
  <si>
    <t xml:space="preserve">ನಗರ ವಸತಿ ಯೋಜನೆಗಳ ಸಲುವಾಗಿ ಸರ್ಕಾರಿ/ಖರೀದಿಸಿರುವ ಭೂಮಿಯನ್ನು ಉಪಯೋಗಿಸುವ ಬಗ್ಗೆ </t>
  </si>
  <si>
    <t>RGRHCL 01 VSC  2017</t>
  </si>
  <si>
    <t>ಅನುಮೋದಿತ ಫಲಾನುಭವಿಗಳ ಪಟ್ಟಿಯಲ್ಲಿ ಆಧಾರ್ ಸಂಖ್ಯೆಯನ್ನು ನಮೂದಿಸುವ ಕುರಿತು.</t>
  </si>
  <si>
    <t xml:space="preserve">VSG </t>
  </si>
  <si>
    <t xml:space="preserve">RGRHCL 01 VSG 2017 </t>
  </si>
  <si>
    <t>ಶಹಾಪುರ ನಗರಸಭೆ ವ್ಯಾಪ್ತಿಯಲ್ಲಿ ವಾಸಿಸುತ್ತಿರುವ ವಿವಿಧ ಸಮುದಾಯಗಳಿಗೆ ಸೇರಿದ ಫಲಾನುಭವಿಗಳಿಗೆ ನಿವೇಶನ ಹಂಚಿಕೆ ಮಾಡುವ ಕುರಿತು.</t>
  </si>
  <si>
    <t xml:space="preserve">06.04.2017 </t>
  </si>
  <si>
    <t xml:space="preserve">RGRHCL  03  VSG  2017  </t>
  </si>
  <si>
    <t>ಮನೆ/ನಿವೇಶನವನ್ನು ಮಂಜೂರು ಮಾಡುವಂತೆ ಕೋರಿರುವ ಬಗ್ಗೆ.</t>
  </si>
  <si>
    <t xml:space="preserve">RGRHCL  04  VSG  2017 </t>
  </si>
  <si>
    <t>RGRHCL 05 VSG 01 2017</t>
  </si>
  <si>
    <t>ಚರ್ಮ ಕುಶಲ-ಕರ್ಮಿಗಳಿಗೆ 2001-02 ರಲ್ಲಿ ನಿವೇಶನ ಮಂಜೂರಾಗಿದ್ದು, ನಿವೇಶನ ಹಕ್ಕುಪತ್ರ ಹಾಗು ವಿನ್ಯಾಸದ ಗುರುತುಸಹಿತ ಪತ್ರ ನೀಡುವ ಕುರಿತು.</t>
  </si>
  <si>
    <t>RGRHCL  06  VSG  2017</t>
  </si>
  <si>
    <t>ನಿವೇಶನವನ್ನು ಮಂಜೂರು ಮಾಡುವಂತೆ ಕೋರಿರುವ ಬಗ್ಗೆ.</t>
  </si>
  <si>
    <t xml:space="preserve">RGRHCL 07 VSG 2017 </t>
  </si>
  <si>
    <t>ನಿವೇಶನ ಮಂಜೂರು ಮಾಡಿ ಹಕ್ಕುಪತ್ರ ನೀಡುವಂತೆ ಕೋರಿರುವ ಬಗ್ಗೆ.</t>
  </si>
  <si>
    <t xml:space="preserve">17.4.2017  </t>
  </si>
  <si>
    <t>RGRHCL 08  VSG 2017</t>
  </si>
  <si>
    <t>ನಿವೇಶನ/ಮನೆಯನ್ನು ರದ್ದುಪಡಿಸಿ ಬೇರೊಬ್ಬ ಫಲಾನುಭವಿ ಹೆಸರಿಗೆ ವಿತರಣೆ ಮಾಡಿ ಅನ್ಯಾಯ ಮಾಡಿರುವ ಬಗ್ಗೆ.</t>
  </si>
  <si>
    <t xml:space="preserve">05.05.2017  </t>
  </si>
  <si>
    <t>RGRHCL 09 VSG 01 2017</t>
  </si>
  <si>
    <t>ಆಶ್ರಯ ಯೋಜನೆಯಡಿಯಲ್ಲಿ ಅನಧಿಕೃತವಾಗಿ ನಿವೇಶನವನ್ನು ಪಡೆದಿರುವ ನಿವೇಶನವನ್ನು ರದ್ದುಪಡಿಸುವಂತೆ ಕೋರಿರುವ ಬಗ್ಗೆ.</t>
  </si>
  <si>
    <t>RGRHCL  10  VSG  2017</t>
  </si>
  <si>
    <t>RGRHCL  11  VSG  2017</t>
  </si>
  <si>
    <t>ಫಲಾನುಭವಿಗಳ ಹೆಸರುಗಳನ್ನು ಬದಲಾವಣೆ ಮಾಡಿಕೊಡುವಂತೆ ಕೋರಿರುವ ಬಗ್ಗೆ.</t>
  </si>
  <si>
    <t>RGRHCL  12 VSG  2017</t>
  </si>
  <si>
    <t>ಕಂಪ್ಲಿ ಪುರಸಭೆ ಸೋಮಪ್ಪನೆ ಕೆರೆ ನಿವಾಸಿಗಳಿಗೆ ಹಕ್ಕುಪತ್ರ ನೀಡಿದ್ದು, ಹಕ್ಕುಪತ್ರ ಹೊಂದಿದ ಫಲಾನುಭವಿಗಳಲ್ಲಿ ಕೆಲವು ಹೆಸರು ವ್ಯತ್ಯಾಸ &amp; ಮರಣ ಹೊಂದಿರುವುದರಿಂದ ಹಕ್ಕುಪತ್ರದಲ್ಲಿ ಹೆಸರು ತಿದ್ದುಪಡಿ ಮಾಡುವ ಕುರಿತು.</t>
  </si>
  <si>
    <t>RGRHCL  13 VSG  2017</t>
  </si>
  <si>
    <t>RGRHCL  14 VSG  2017</t>
  </si>
  <si>
    <t>RGRHCL  15 VSG  2017</t>
  </si>
  <si>
    <t xml:space="preserve">ರಾಜ್ಯದ ಗ್ರಾಮೀಣ ಪ್ರದೇಶದಲ್ಲಿನ ಅರ್ಹ ನಿವೇಶನರಹಿತ ಕುಟುಂಬಗಳಿಗೆ ನಿವೇಶನ ಸೌಲಭ್ಯವನ್ನು ಒದಗಿಸಲು </t>
  </si>
  <si>
    <t>RGRHCL  16 VSG  2017</t>
  </si>
  <si>
    <t>RGRHCL  17 VSG  2017</t>
  </si>
  <si>
    <t>RGRHCL  18 VSG  2017</t>
  </si>
  <si>
    <t xml:space="preserve">ಬದಲಿ ನಿವೇಶನ ನೀಡುವಂತೆ ಕೋರಿರುವ ಬಗ್ಗೆ. </t>
  </si>
  <si>
    <t>RGRHCL  19 VSG  2017</t>
  </si>
  <si>
    <t>RGRHCL  20 VSG  2017</t>
  </si>
  <si>
    <t>RGRHCL  21 VSG  2017</t>
  </si>
  <si>
    <t>ನಿವೇಶನ ಹಕ್ಕುಪತ್ರ ಅಥವಾ ವಿನ್ಯಾಸದ ಗುರುತುಸಹಿತ ಪತ್ರ ನೀಡುವ ಕುರಿತು.</t>
  </si>
  <si>
    <t>RGRHCL  22 VSG  2017</t>
  </si>
  <si>
    <t>ರಾಣೇಬೆನ್ನೂರು ನಗರಸಭೆ ವ್ಯಾಪ್ತಿಯ ದೇವರಗುಡ್ಡ ರಸ್ತೆ ಆಶ್ರಯ ಬಡಾವಣೆಯಲ್ಲಿ ಈ ಹಿಂದೆ ಆಯ್ಕೆಮಾಡಿರುವ ಫಲಾನುಭವಿಗಳನ್ನು ರದ್ದುಗೊಳಿಸುವ ಬಗ್ಗೆ.</t>
  </si>
  <si>
    <t>RGRHCL  23 VSG  2017</t>
  </si>
  <si>
    <t>ಬಸವಕಲ್ಯಾಣ ಪಟ್ಟಣ ಸರ್ವೆ ನಂಬರ್ 151ಕ್ಕೆ ನೀಡಲಾಗಿರುವ 13 ಹಕ್ಕುಪತ್ರಗಳ ಪ್ರಾಮಾಣಿಕತೆಯ ಪರಿಶೀಲನೆ ನಡೆಸುವ ಬಗ್ಗೆ.</t>
  </si>
  <si>
    <t>RGRHCL  24 VSG  2017</t>
  </si>
  <si>
    <t>ಆಶ್ರಯ ಯೋಜನೆಯಡಿ ಫಲಾನುಭವಿಗೆ ನೀಡಲಾದ ಹಕ್ಕುಪತ್ರವನ್ನು ಬೇರೆಯವರಿಗೆ ನೀಡಿರುವ ಬಗ್ಗೆ.</t>
  </si>
  <si>
    <t>RGRHCL  25 VSG  2017</t>
  </si>
  <si>
    <t>ಭಾಗ್ಯ ಮಂದಿರ ಮತ್ತು ಆಶ್ರಯ ಯೋಜನೆಯಡಿಯಲ್ಲಿ ಹಂಚಿಕೆ ಮಾಡಲಾಗಿರುವ ನಿವೇಶನಗಳನ್ನು ಖರೀದಿ ಪಡೆದವರ ಹೆಸರಿಗೆ ಖಾತೆ ವರ್ಗಾಯಿಸುವ ಕುರಿತು.</t>
  </si>
  <si>
    <t>RGRHCL  26 VSG  2017</t>
  </si>
  <si>
    <t>ಆಶ್ರಯ ಯೋಜನೆಯಡಿ ಫಲಾನುಭವಿಗೆ ಮಂಜೂರಾದ ನಿವೇಶನದಲ್ಲಿ ಬೇರೆಯವರು ವಾಸಿಸುತ್ತಿರುವ ಕುರಿತು.</t>
  </si>
  <si>
    <t>RGRHCL  27 VSG  2017</t>
  </si>
  <si>
    <t>ಹಕ್ಕುಪತ್ರ ಮತ್ತು ಮೂಲ ಕಡತವನ್ನು ನೀಡಲು ಕೋರಿರುವ ಬಗ್ಗೆ.</t>
  </si>
  <si>
    <t>RGRHCL  28 VSG  2017</t>
  </si>
  <si>
    <t>ಮೂಲ ಫಲಾನುಭವಿಯ ಹೆಸರಿಗೆ ಮಂಜೂರಾದ ನಿವೇಶನವನ್ನು ಮರು ಹಂಚಿಕೆ ಮಾಡಿರುವ ಬಗ್ಗೆ.</t>
  </si>
  <si>
    <t>RGRHCL  29 VSG  2017</t>
  </si>
  <si>
    <t xml:space="preserve">ಮಂಜೂರಾದ ನಿವೇಶನದಲ್ಲಿ ಮನೆ ರಚಿಸದಿರುವುದರಿದ ಬದಲಿ ಫಲಾನುಭವಿಗಳನ್ನು ಆಯ್ಕೆ ಮಾಡಿ, ಹಕ್ಕುಪತ್ರ ನೀಡುವಂತೆ ಕೋರಿರುವ ಬಗ್ಗೆ. </t>
  </si>
  <si>
    <t>RGRHCL  30 VSG  2017</t>
  </si>
  <si>
    <t>ಬದಲಿ ನಿವೇಶನವನ್ನು ಮಂಜೂರು ಮಾಡುವ ಕುರಿತು.</t>
  </si>
  <si>
    <t>RGRHCL  31 VSG  2017</t>
  </si>
  <si>
    <t>ಹಕ್ಕುಪತ್ರ ನೀಡುವಂತೆ ಕೋರಿರುವ ಕುರಿತು.</t>
  </si>
  <si>
    <t>RGRHCL  32 VSG  2017</t>
  </si>
  <si>
    <t>ಹಂಚಿಕೆಯಾಗಿರುವ ನಿವೇಶನಗಳ ಖಾತೆ  ಮಾಡಿ ನಗರಸಭೆ ವ್ಯಾಪ್ತಿಗೆ ಸೇರಿಸಿಕೊಳ್ಳುವ ಕುರಿತು.</t>
  </si>
  <si>
    <t>RGRHCL 34 VSG 2018</t>
  </si>
  <si>
    <t>ಬಿಡ್ನಾಳ-2ನೇ ಹಂತದ ಆಶ್ರಯ ಬಡಾವಣೆಯಲ್ಲಿ ಬೀಡಿ ಕಾರ್ಮಿಕರಿಗೆ ಹಾಗೂ ಸಿ.ಬಿ.ಟಿ. ಸಂತ್ರಸ್ತರಿಗೆ ಹಂಚಿಕೆಯಾಗಿರುವ ನಿವೇಶನ ಮರು ಹಂಚಿಕೆ ಮಾಡುವ ಕುರಿತು.</t>
  </si>
  <si>
    <t>RGRHCL  36 VSG 2018</t>
  </si>
  <si>
    <t>ಶ್ರೀಮತಿ ನಂಜಮ್ಮ ಗಂಡ ಸಣ್ಣಯ್ಯ, ಹಾಸನ ಜಿಲ್ಲೆರವರು ಸಲ್ಲಿಸಿರುವ ದೂರಿನ ಬಗ್ಗೆ.</t>
  </si>
  <si>
    <t>6.02.2018</t>
  </si>
  <si>
    <t>RGRHCL 37  VSG  2018</t>
  </si>
  <si>
    <t>RGRHCL  38  VSG 2018</t>
  </si>
  <si>
    <t>ಸಿದ್ದಪುರ ಪಟ್ಟಣ ಪಂಚಾಯತಯ, ಸಿದ್ಧಾಪುರ ಗ್ರಾಮ ವ್ಯಾಪ್ತಿಯ ವಾಜಪೇಯಿ ನಿವೇಶನ ಯೋಜನೆಯಡಿ ಆಯ್ಕೆಯಾದ ಫಲಾನುಭವಿಗಳ ಬದಲಾವಣೆ ಮಾಡಲು ಅನುಮೋದನೆ ನಿಡುವ ಕುರಿತು.</t>
  </si>
  <si>
    <t>RGRHCL  39  VSG  2018</t>
  </si>
  <si>
    <t>ಬೆಂಗಳೂರು ದಕ್ಷಿಣ ತಾಲ್ಲೂಕು, ಕುರುಬರಹಳ್ಳಿ ಗ್ರಾಮ ಸರ್ವೆ ನಂ.116 ರಲ್ಲಿ 38 ಎಕರೆ ಗೋಮಾಳೆ ಜಮೀನುನಲ್ಲಿ 278 ಜನ ಕೂಲಿ ಕಾರ್ಮಿಕರಿಗೆ 20 &amp; 30 ನಿವೇಶನವನ್ನು ಹಂಚಿಕೆ ಮಾಡುವ ಕುರಿತು.</t>
  </si>
  <si>
    <t>RGRHCL 40 VSG  2018</t>
  </si>
  <si>
    <t>ಶಿವಮೊಗ್ಗ ಮಹಾನಗರ ಪಾಲಿಕೆ ವ್ಯಾಪ್ತಿಯ ಆಶ್ರಯ ಬಡಾವಣೆಯಲ್ಲಿ ವಾಸವಾಗಿರುವ ಫಲಾನುಭವಿಗೆ ಹಕ್ಕುಪತ್ರ ನಿಡುವಂತೆ ಕೋರಿರುವ ಬಗ್ಗೆ.</t>
  </si>
  <si>
    <t>28.04.2018</t>
  </si>
  <si>
    <t>RGRHCL  41  VSG  2018</t>
  </si>
  <si>
    <t>ನಿವೇಶನಕ್ಕೆ ಹಕ್ಕುಪತ್ರ ನಿಡುವಂತೆ ಕೋರಿರುವ ಬಗ್ಗೆ.</t>
  </si>
  <si>
    <t>RGRHCL  42  VSG  2018</t>
  </si>
  <si>
    <t>ಮೂಲ ಸಂಗತಿಗಳ ಸಂಗ್ರಹಣೆಗಾಗಿ ನೋಟಿಸ್  ನೀಡುವ ಕುರಿತು.</t>
  </si>
  <si>
    <t>05.05.2018</t>
  </si>
  <si>
    <t>RGRHCL  43  VSG  2018</t>
  </si>
  <si>
    <t>ಆಶ್ರಯ ನಿವೇಶನ ಹಂಚಿಕೆಯಲ್ಲಿ ನಕಲಿ ಫಲಾನುಭವಿಗಳ ಪಟ್ಟಿಯನ್ನು ನಿಡುಗಡೆ ಮಾಡಿರುವ ಕುರಿತು.</t>
  </si>
  <si>
    <t>RGRHCL 44 VSG 2018</t>
  </si>
  <si>
    <t>ಧಾರವಾಡ ಜಿಲ್ಲೆಯ, ಧಾರವಾಡ ಶಹರ 74 ನೇ ವಿಧಾನ ಸಭಾಕೇತ್ರದಲ್ಲಿ ಶ್ರೀರಾಮನಗರ (ಅತ್ತಿಕೊಳ) ಗ್ರಾಮದಲ್ಲಿ ಬಡವರ ಜಾಗದ ಹಕ್ಕಿನ ಕುರಿತು.</t>
  </si>
  <si>
    <t>RGRHCL 45 VSG  2018</t>
  </si>
  <si>
    <t>ಬಳ್ಳಾರಿ ಜಿಲ್ಲೆ, ಸಿರುಗುಪ್ಪ ನಗರಸಭೆ ವ್ಯಾಪ್ತಿಯ ನಿವೇಶನ ಹಂಚಿಕೆ ತಡೆಹಿಡಿಯುವ ಕುರಿತು.</t>
  </si>
  <si>
    <t>RGRHCL 46 VSG  2018</t>
  </si>
  <si>
    <t>ಬಳ್ಳಾರಿ ಜಿಲ್ಲೆಯಲ್ಲಿ, ಫ್ಲಾಟ್ ಹಂಚಿಕೆ ಮಾಡುವಂತೆ ಕೋರಿರುವ ಕುರಿತು.</t>
  </si>
  <si>
    <t>RGRHCL 47 VSG  2018</t>
  </si>
  <si>
    <t>ನಗರ ಆಶ್ರಯ ಯೋಜನೆಯಡಿ ಖಾಲಿ ನಿವೇಶನ ಹಂಚಿಕೆಯನ್ನು ರದ್ದುಪಡಿಸುವ ಕುರಿತು.</t>
  </si>
  <si>
    <t>RGRHCL 48 VSG  2018</t>
  </si>
  <si>
    <t>ನಿವೇಶನ ಹಂಚಿಕೆಯಲ್ಲಿ ಹಿಂದುಳಿದ ಕುಂಬಾರ ಸಮಾಜವನ್ನು ಕೈಬಿಟ್ಟಿರುವುದು ಹಾಗೂ ಎಲ್ಲಾ ರಂಗದಲ್ಲೂ ಕುಂಬಾರರಿಗೆ ಆದ ಅನ್ಯಾಯದ ಕುರಿತು ಸಲ್ಲಿಸಿರುವ ಮನವಿ.</t>
  </si>
  <si>
    <t>RSL</t>
  </si>
  <si>
    <t>RGRHCL  01 RSL 2017</t>
  </si>
  <si>
    <t>ಗ್ರಾಮೀಣ ನಿವೇಶನ ಯೋಜನೆಯಡಿ ಹಕ್ಕುಪತ್ರ ನೀಡುವ ಕುರಿತು.</t>
  </si>
  <si>
    <t xml:space="preserve">MD RGRHCL 02 RSL 2017  </t>
  </si>
  <si>
    <t xml:space="preserve">ವಸತಿ ಯೋಜನೆಯಡಿ ಕಾನೂನುಬಾಹಿರವಾಗಿ ನೋಂದಣಿ ಮಾಡಿಸಿರುವುದನ್ನು ರದ್ದುಪಡಿಸುವಂತೆ ಕೋರಿರುವ ಬಗ್ಗೆ. </t>
  </si>
  <si>
    <t xml:space="preserve">11.04.2017   </t>
  </si>
  <si>
    <t>MD RGRHCL  03 RSL 2017</t>
  </si>
  <si>
    <t>RGRHCL  04 RSL 2017</t>
  </si>
  <si>
    <t>RGRHCL 05 RSL 2017</t>
  </si>
  <si>
    <t>ಗ್ರಾಮೀಣ ನಿವೇಶನ ಯೋಜನೆಯಡಿ ಹಕ್ಕುಪತ್ರವನ್ನು ನೀಡುವಂತೆ ಕೋರಿರುವ ಬಗ್ಗೆ.</t>
  </si>
  <si>
    <t xml:space="preserve">RGRHCL 06 RSL 2017  </t>
  </si>
  <si>
    <t xml:space="preserve">ಒತ್ತುವರಿಯಾಗಿರುವ ಜಮೀನನ್ನು ತೆರವುಗೊಳಿಸುವ ಬಗ್ಗೆ.  </t>
  </si>
  <si>
    <t xml:space="preserve">15.04.2017   </t>
  </si>
  <si>
    <t xml:space="preserve">RGRHCL 07 RSL 2017  </t>
  </si>
  <si>
    <t>ಚಿಂಚೋಳಿ ತಾಲ್ಲೂಕು ಚಂದನಕೇರಾ ಗ್ರಾಮದ ಸರ್ವೆ ನಂ. 512/3 ಮತ್ತು 515/1 ರಲ್ಲಿ ಒಟ್ಟು 4.07 ಎಕರೆ ಜಮೀನನ್ನು ಗ್ರಾಮೀಣ ನಿವೇಶನ ಯೋಜನೆಯಡಿ ಖರೀದಿಸಲು ಅನುದಾನ ಬಿಡುಗಡೆ ಮಾಡುವಂತೆ ಕೋರಿರುವ ಬಗ್ಗೆ.</t>
  </si>
  <si>
    <t xml:space="preserve">RGRHCL 09 RSL 2017  </t>
  </si>
  <si>
    <t>ಶಿರಹಟ್ಟಿ ತಾಲ್ಲೂಕು ಮಾಗಡಿ ಗ್ರಾಮ ಪಂಚಾಯಿತಿ, ಪರಸಾಪುರ ಗ್ರಾಮದ ಸರ್ವೆ ನಂ. 3/2 ರಲ್ಲಿ 4.30 ಎಕರೆ ಜಮೀನನ್ನು ಗ್ರಾಮೀಣ ನಿವೇಶನ ಯೋಜನೆಯಡಿ ಖರೀದಿಸಲು ಅನುದಾನ ಬಿಡುಗಡೆ ಮಾಡುವಂತೆ ಕೋರಿರುವ ಬಗ್ಗೆ.</t>
  </si>
  <si>
    <t xml:space="preserve">24.04.2017   </t>
  </si>
  <si>
    <t xml:space="preserve">MD RGRHCL 11 RSL 2017 </t>
  </si>
  <si>
    <t xml:space="preserve">ಗದಗ ಜಿಲ್ಲೆ ಸೊರಟೂರ ಗ್ರಾಮ ಪಂಚಾಯಿತಿಯ ಸೊರಟೂರ ಗ್ರಾಮದ ಸರ್ವೆ ನಂ.212/1+2 ರಲ್ಲಿ 5.33 ಎಕರೆ ಜಮೀನನ್ನು ಗ್ರಾಮೀಣ ನಿವೇಶನ ಯೋಜನೆಯಡಿ ಖರೀದಿಸಲು ಅನುದಾನ ಬಿಡುಗಡೆ ಮಾಡುವ ಬಗ್ಗೆ.  </t>
  </si>
  <si>
    <t xml:space="preserve">27.04.2017  </t>
  </si>
  <si>
    <t>RGRHCL 12 RSL 2017</t>
  </si>
  <si>
    <t>RGRHCL 13 RSL 2017</t>
  </si>
  <si>
    <t>RGRHCL 15 RSL 2017</t>
  </si>
  <si>
    <t>RGRHCL 16 RSL 2017</t>
  </si>
  <si>
    <t xml:space="preserve">ವಸತಿ ಯೋಜನೆಗಳಿಗೆ ಮಂಜೂರಾದ ಸರಕಾರಿ/ಖರೀದಿಸಿದ ಖಾಸಗಿ ಜಮೀನುಗಳ ಹಕ್ಕುದಾಖಲೆಗಳನ್ನು ಕಾರ್ಯನಿರ್ವಾಹಣಾಧಿಕಾರಿಗಳು, ತಾಲ್ಲೂಕು ಪಂಚಾಯಿತಿ ಇವರ ಹೆಸರಿಗೆ ವರ್ಗಾಯಿಸಿರುವ ಬಗ್ಗೆ ವರದಿ ನೀಡುವ ಬಗ್ಗೆ. </t>
  </si>
  <si>
    <t xml:space="preserve">02.05.2017 </t>
  </si>
  <si>
    <t xml:space="preserve">PI RGRHCL 17 RSL 2017 </t>
  </si>
  <si>
    <t xml:space="preserve">ನಿವೇಶನಗಳ ರಚನ ಮತ್ತು ಅಭಿವೃದ್ಧಿಗಾಗಿ ಅನುದಾನ ಬಿಡುಗಡೆ ಮಾಡುವಂತೆ ಕೋರಿರುವ ಬಗ್ಗೆ. </t>
  </si>
  <si>
    <t>RGRHCL 18  RSL 2017</t>
  </si>
  <si>
    <t>RGRHCL 19 RSL 2017</t>
  </si>
  <si>
    <t>RGRHCL 20 RSL 2017</t>
  </si>
  <si>
    <t>RGRHCL 21 RSL 2017</t>
  </si>
  <si>
    <t>RGRHCL 14 RSL 02 2017</t>
  </si>
  <si>
    <t>RGRHCL 10 RSL 2017</t>
  </si>
  <si>
    <t>3.5.2017</t>
  </si>
  <si>
    <t>RGRHCL 22  RSL 2017</t>
  </si>
  <si>
    <t>RGRHCL  23 RSL 2017</t>
  </si>
  <si>
    <t>RGRHCL 24 RSL 2017</t>
  </si>
  <si>
    <t>RGRHCL 25 RSL 01 2017</t>
  </si>
  <si>
    <t>ಗ್ರಾಮೀಣ ನಿವೇಶನ ಯೋಜನೆಯಡಿ ಹಕ್ಕುಪತ್ರವನ್ನು ಪಡೆದುಕೊಳ್ಳುವ ಬಗ್ಗೆ.</t>
  </si>
  <si>
    <t>MD RGRHCL 26  RSL 2017</t>
  </si>
  <si>
    <t xml:space="preserve">ತರೀಕೆರೆ ತಾಲ್ಲೂಕು ಲಿಂಗದಹಳ್ಳಿ ಗ್ರಾಮ ಪಂಚಾಯಿತಿಯ ಸಹ್ಯಾದ್ರಿಪುರ ಗ್ರಾಮದ ಸರ್ವೆ ನಂ. 34 ರ 3.00 ಎಕರೆ ಸರ್ಕಾರಿ ಜಮೀನಿನಲ್ಲಿ 83 ನಿವೇಶನಗಳನ್ನು ಅಭಿವೃದ್ಧಿಪಡಿಸಲು ಅನುದಾನ ಬಿಡುಗಡೆ ಮಾಡುವ ಕುರಿತು.  </t>
  </si>
  <si>
    <t xml:space="preserve">25.05.2016  </t>
  </si>
  <si>
    <t>RGRHCL 27 RSL 01 2017</t>
  </si>
  <si>
    <t>ಗ್ರಾಮೀಣ ನಿವೇಶನ ಯೋಜನೆಯಡಿ ಹಕ್ಕುಪತ್ರ ನೀಡುವಂತೆ ಕೋರಿರುವ ಬಗ್ಗೆ.</t>
  </si>
  <si>
    <t xml:space="preserve">MD RGRHCL 28 RSL 2017 </t>
  </si>
  <si>
    <t xml:space="preserve">ಗದಗ ಜಿಲ್ಲೆ ಗದಗ ತಾಲ್ಲೂಕು ಚಿಂಚಲಿ ಗ್ರಾಮ ಪಂಚಾಯಿತಿಯ ಚಿಂಚಲಿ ಗ್ರಾಮದ ಸರ್ವೆ ನಂ. 78/2 ರಲ್ಲಿ 1.37 ಎಕರೆ ಜಮೀನನ್ನು ಗ್ರಾಮೀಣ ನಿವೇಶನ ಯೋಜನೆಯಡಿ ಖರೀದಿಸಲು ಅನುದಾನ ಬಿಡುಗಡೆ ಮಾಡುವ ಬಗ್ಗೆ.  </t>
  </si>
  <si>
    <t xml:space="preserve">24.05.2017   </t>
  </si>
  <si>
    <t>MD RGRHCL 29 RSL 01 2017</t>
  </si>
  <si>
    <t>MD RGRHCL 29 RSL 02 2017</t>
  </si>
  <si>
    <t>MD RGRHCL 29 RSL 03 2017</t>
  </si>
  <si>
    <t>MD RGRHCL 30 RSL 2017</t>
  </si>
  <si>
    <t xml:space="preserve">ಹುಣಸೂರು ತಾಲ್ಲೂಕು ಕರಿಮುದ್ದನಹಳ್ಳಿ ಗ್ರಾಮ ಪಂಚಾಯಿತಿ, ಕುಟ್ಟುವಾಡಿ  ಗ್ರಾಮದ ಸರ್ವೆ ನಂ. 30/62 ರಲ್ಲಿ ಖರೀದಿಸಲಾಗಿರುವ 2.00 ಎಕರೆ ಜಮೀನಿನಲ್ಲಿ 49 ನಿವೇಶನಗಳನ್ನು ರಚಿಸಿ ಅಭಿವೃದ್ಧಿಪಡಿಸಲು ಅನುದಾನ ಬಿಡುಗಡೆ ಮಾಡುವ ಕುರಿತು.  </t>
  </si>
  <si>
    <t xml:space="preserve">25.05.2017   </t>
  </si>
  <si>
    <t>MD RGRHCL 30 RSL 02 2017</t>
  </si>
  <si>
    <t xml:space="preserve">ಹುಣಸೂರು ತಾಲ್ಲೂಕು ಕರಿಮುದ್ದನಹಳ್ಳಿ ಗ್ರಾಮ ಪಂಚಾಯಿತಿ, ಕುಟ್ಟುವಾಡಿ  ಗ್ರಾಮದ ಸರ್ವೆ ನಂ. 30/62 ರಲ್ಲಿ ಖರೀದಿಸಲಾಗಿರುವ 2.00 ಎಕರೆ ಜಮೀನಿನಲ್ಲಿ 49 ನಿವೇಶನಗಳನ್ನು ರಚಿಸಿ ಅಭಿವೃದ್ಧಿಪಡಿಸಲು ಅನುದಾನ ಬಿಡುಗಡೆ ಮಾಡಿರುವ ಬಗ್ಗೆ. </t>
  </si>
  <si>
    <t xml:space="preserve">26.07.2017  </t>
  </si>
  <si>
    <t>MD RGRHCL 31 RSL 2017</t>
  </si>
  <si>
    <t xml:space="preserve">ಸಿಂಧನೂರು ತಾಲ್ಲೂಕು ವಿವಿಧ ಗ್ರಾಮಗಳ ವಿವಿಧ ಸರ್ವೆ ನಂಬರಗಳಲ್ಲಿ ಖರೀದಿಸಲಾಗಿರುವ 7.30 ಎಕರೆ ಜಮೀನಿನಲ್ಲಿ 200 ನಿವೇಶನಗಳನ್ನು ರಚಿಸಿ ಅಭಿವೃದ್ಧಿಪಡಿಸಲು ಅನುದಾನ ಬಿಡುಗಡೆ ಮಾಡುವ ಕುರಿತು.  </t>
  </si>
  <si>
    <t xml:space="preserve">27.05.2017   </t>
  </si>
  <si>
    <t>MD RGRHCL 32 RSL 2017</t>
  </si>
  <si>
    <t xml:space="preserve">ಬಂಟ್ವಾಳ ತಾಲ್ಲೂಕು ವಿಟ್ಲ ಪಡ್ನೂರು ಗ್ರಾಮ ಪಂಚಾಯಿತಿಯ ವಿಟ್ಲ ಪಡ್ನೂರು ಗ್ರಾಮದ ಸರ್ವೆ ನಂ. 82/2 ರಲ್ಲಿ 3.80 ಎಕರೆ ಜಮೀನಿನಲ್ಲಿ 77 ನಿವೇಶನಗಳನ್ನು ರಚಿಸಿ ಅಭಿವೃದ್ಧಿಪಡಿಸಲು ಅನುದಾನ ಬಿಡುಗಡೆ ಮಾಡುವ ಕುರಿತು.  </t>
  </si>
  <si>
    <t>MD RGRHCL 33 RSL 2017</t>
  </si>
  <si>
    <t xml:space="preserve">ತರೀಕೆರೆ ತಾಲ್ಲೂಕು ಲಿಂಗದಹಳ್ಳಿ ಗ್ರಾಮ ಪಂಚಾಯಿತಿಯ ಲಿಂಗದಹಳ್ಳಿ ಗ್ರಾಮದ ಸರ್ವೆ ನಂ. 69 ರ 13.00 ಎಕರೆ ಸರ್ಕಾರಿ ಜಮೀನಿನಲ್ಲಿ 316 ನಿವೇಶನಗಳನ್ನು ರಚಿಸಿ ಅಭಿವೃದ್ಧಿಪಡಿಸಲು ಅನುದಾನ ಬಿಡುಗಡೆ ಮಾಡುವ ಕುರಿತು.  </t>
  </si>
  <si>
    <t xml:space="preserve">01.06.2017   </t>
  </si>
  <si>
    <t>MD RGRHCL 34 RSL 01 2017</t>
  </si>
  <si>
    <t xml:space="preserve">ತರೀಕೆರೆ ತಾಲ್ಲೂಕು ಲಿಂಗದಹಳ್ಳಿ ಗ್ರಾಮ ಪಂಚಾಯಿತಿಯ ಸಹ್ಯಾದ್ರಿಪುರ ಗ್ರಾಮದ ಸರ್ವೆ ನಂ. 8 ರ 5.00 ಎಕರೆ ಸರ್ಕಾರಿ ಜಮೀನಿನಲ್ಲಿ 115 ನಿವೇಶನಗಳನ್ನು ರಚಿಸಿ ಅಭಿವೃದ್ಧಿಪಡಿಸಲು ಅನುದಾನ ಬಿಡುಗಡೆ ಮಾಡುವ ಕುರಿತು.  </t>
  </si>
  <si>
    <t>MD RGRHCL 34 RSL 02 2017</t>
  </si>
  <si>
    <t>MD RGRHCL 34 RSL 03 2017</t>
  </si>
  <si>
    <t>ಅನರ್ಹ ಫಲಾನುಭವಿಗಳಿಗೆ ನಿವೇಶನ ಹಂಚಿಕೆ ಮಾಡುತ್ತಿರುವ ಬಗ್ಗೆ.</t>
  </si>
  <si>
    <t xml:space="preserve">RGRHCL 35 VSM 01 2017 </t>
  </si>
  <si>
    <t>ಬೆಂಗಳೂರು ದಕ್ಷಿಣ ತಾಲ್ಲೂಕಿನ ವಿವಿಧ ಗ್ರಾಮಗಳ ವಿವಿಧ ಸರ್ವೆ ನಂಬರಗಳಲ್ಲಿ ನಿವೇಶನ ಯೋಜನೆಗಾಗಿ ಕಾಯ್ದಿರಿಸಲಾಗಿರುವ ಜಮೀನಿನಲ್ಲಿ 1424 ನಿವೇಶನಗಳ ರಚನೆ ಮತ್ತು ಅಭಿವೃದ್ಧಿಗೆ ಅನುದಾನ ಬಿಡುಗಡೆ ಮಾಡುವಂತೆ ಕೋರಿರುವ ಬಗ್ಗೆ.</t>
  </si>
  <si>
    <t xml:space="preserve">MD RGRHCL 36 RSL 2017  </t>
  </si>
  <si>
    <t xml:space="preserve">ಲಿಂಗಸುಗೂರು ತಾಲ್ಲೂಕು ಕಾಚಾಪೂರ ಗ್ರಾಮ ಪಂಚಾಯಿತಿ ಅಡಭಾವಿ ಗ್ರಾಮದ ಸರ್ವೆ ನಂ. 120/2/1 ರಲ್ಲಿ 7.07 ಎಕರೆ ಜಮೀನನ್ನು ಗ್ರಾಮೀಣ ನಿವೇಶನ ಯೋಜನೆಯಡಿ ಖರೀದಿಸಲು ಹಾಗೂ ಸದರಿ ಜಮೀನಿನಲ್ಲಿ ನಿವೇಶನಗಳ ರಚನೆ ಮತ್ತು ಅಭಿವೃದ್ಧಿಗಾಗಿ ಅನುದಾನ ಬಿಡುಗಡೆ ಮಾಡುವ ಬಗ್ಗೆ.   </t>
  </si>
  <si>
    <t xml:space="preserve">07.06.2017 </t>
  </si>
  <si>
    <t xml:space="preserve">MD RGRHCL 37 RSL 2017  </t>
  </si>
  <si>
    <t xml:space="preserve">ಲಿಂಗಸುಗೂರು ತಾಲ್ಲೂಕು ಖೈರವಾಡಗಿ ಗ್ರಾಮ ಪಂಚಾಯಿತಿ ಖೈರವಾಡಗಿ ಗ್ರಾಮದ ಸರ್ವೆ ನಂ. 120/1/1 ರಲ್ಲಿ 16.25 ಎಕರೆ ಜಮೀನನ್ನು ಗ್ರಾಮೀಣ ನಿವೇಶನ ಯೋಜನೆಯಡಿ ಖರೀದಿಸಲು ಹಾಗೂ ಸದರಿ ಜಮೀನಿನಲ್ಲಿ ನಿವೇಶನಗಳ ರಚನೆ ಮತ್ತು ಅಭಿವೃದ್ಧಿಗಾಗಿ ಅನುದಾನ ಬಿಡುಗಡೆ ಮಾಡುವ ಬಗ್ಗೆ.   </t>
  </si>
  <si>
    <t>MD RGRHCL 39 RSL 2017</t>
  </si>
  <si>
    <t xml:space="preserve">ಕಾರ್ಕಳ ತಾಲ್ಲೂಕು ಪಳ್ಳಿ ಗ್ರಾಮ ಪಂಚಾಯಿತಿ ವ್ಯಾಪ್ತಿಯ ಪಳ್ಳಿ ಗ್ರಾಮದ ಸರ್ವೆ ನಂ. 178/1 ರಲ್ಲಿ 2.50 ಎಕರೆ ಜಮೀನಿನಲ್ಲಿ 43 ನಿವೇಶನಗಳ ರಚನೆ ಮತ್ತು ಅಭಿವೃದ್ಧಿಗಾಗಿ ಅನುದಾನ ಬಿಡುಗಡೆ ಮಾಡುವಂತೆ ಕೋರಿರುವ ಬಗ್ಗೆ. </t>
  </si>
  <si>
    <t>RGRHCL 40  RSL 01 2017</t>
  </si>
  <si>
    <t>SD RGRHCL 41 RSL 01 2017</t>
  </si>
  <si>
    <t>ಪೋಲೀಸ್ ಅಧೀಕ್ಷಕರು, ಭ್ರಷ್ಟಾಚಾರ ನಿಗ್ರಹದಳ, ಕೇಂದ್ರ ವಲಯ, ಬೆಂಗಳೂರು ಇವರು ಮಧುರಾನಹೊಸಹಳ್ಳಿ ಗ್ರಾಮದ ಸರ್ವೆ ನಂ.10ರಲ್ಲಿ ಬಡವರಿಗೆ ನಿವೇಶನ/ಮನೆ ನೀಡಲು ಜಿಲ್ಲಾಧಿಕಾರಿಗಳಿಂದ ಆಶ್ರಯ ಯೋಜನೆಗಾಗಿ ಕಾಯ್ದಿರಿಸಿದ ಜಮೀನಿನಲ್ಲಿ ಅನರ್ಹರಿಗೆ ನಿವೇಶನಗಳನ್ನು ಕೊಡಿಸಲು ಪ್ರಯತ್ನಿಸುತ್ತಿರುವ ದೂರು ಅರ್ಜಿಗೆ ಸಂಬಂಧಿಸಿದಂತೆ</t>
  </si>
  <si>
    <t xml:space="preserve">RGRHCL 41 RSL 02 2017  </t>
  </si>
  <si>
    <t>ಶ್ರೀ ರಘುರಂಗನಾಥ ಸ್ವಾಮಿ ರವರ ಅರ್ಜಿಯ ಮೇಲೆ ಕ್ರಮವನ್ನು ತೆಗೆದುಕೊಳ್ಳುವಂತೆ ಕೋರಿ ಅರ್ಜಿಯನ್ನು ವರ್ಗಾವಣೆ ನೀಡುತ್ತಿರುವ ಬಗ್ಗೆ.</t>
  </si>
  <si>
    <t xml:space="preserve">RGRHCL 41 RSL 03 2017  </t>
  </si>
  <si>
    <t>ಶ್ರೀ ರಘುರಂಗನಾಥ ಸ್ವಾಮಿ ರವರ ದೂರು ಅರ್ಜಿಗೆ ಸಂಬಂಧಿಸಿದಂತೆ ಕ್ರಮ ಕೈಗೊಳ್ಳುವ ಬಗ್ಗೆ.</t>
  </si>
  <si>
    <t>MD RGRHCL 42 RSL 2017</t>
  </si>
  <si>
    <t xml:space="preserve">ಶಿಕಾರಿಪುರ ತಾಲ್ಲೂಕು ಅರಿಶಿನಗೆರೆ ಗ್ರಾಮದ ಸರ್ವೆ ನಂ.211, 212 ಮತ್ತು 214 ರಲ್ಲಿ ಒಟ್ಟು 4.38 ಎಕರೆ ಜಮೀನಿನಲ್ಲಿ ಈಗಾಗಲೇ ಮನೆಗಳನ್ನು ನಿರ್ಮಿಸಿಕೊಂಡಿರುವ ಜಮೀನನ್ನು ಖರೀದಿಸಿ ಭೂಮಾಲೀಕರಿಗೆ ಪರಿಹಾರ ಪಾವತಿ ಮಾಡುವಂತೆ ಕೋರಿರುವ ಬಗ್ಗೆ. </t>
  </si>
  <si>
    <t xml:space="preserve">24.07.2017  </t>
  </si>
  <si>
    <t>RGRHCL 43  RSL 01 2017</t>
  </si>
  <si>
    <t>RGRHCL 44 RSL 2017</t>
  </si>
  <si>
    <t>RGRHCL 44 RSL 02 2017</t>
  </si>
  <si>
    <t>MD RGRHCL 45 RSL 2017</t>
  </si>
  <si>
    <t xml:space="preserve">ಮಂಗಳೂರು ತಾಲ್ಲೂಕು ಅಜ್ಜಾವರ ಗ್ರಾಮ ಪಂಚಾಯಿತಿಯ ಬೇಲ್ಯ ಗ್ರಾಮದ ಸರ್ವೆ ನಂ. 149/1ಎ1ಎ1ಪಿ ರಲ್ಲಿ 3.50 ಎಕರೆ ಜಮೀನಿನಲ್ಲಿ ನಿವೇಶನಗಳನ್ನು ರಚಿಸಿ ಅಭಿವೃದ್ಧಿಪಡಿಸಲು ಅನುದಾನ ಬಿಡುಗಡೆ ಮಾಡುವಂತೆ ಕೋರಿರುವ ಬಗ್ಗೆ. </t>
  </si>
  <si>
    <t xml:space="preserve">07.06.2017   </t>
  </si>
  <si>
    <t>MD RGRHCL 46 RSL 2017</t>
  </si>
  <si>
    <t xml:space="preserve">ಮಂಗಳೂರು ತಾಲ್ಲೂಕು ಮೆನ್ನಬೆಟ್ಟು ಗ್ರಾಮ ಪಂಚಾಯಿತಿಯ ಮೆನ್ನಬೆಟ್ಟು  ಗ್ರಾಮದ ಸರ್ವೆ ನಂ. 76 ರಲ್ಲಿ 0.80 ಮತ್ತು 164/1 ರಲ್ಲಿ 0.36 ಎಕರೆ ಒಟ್ಟು 1.16 ಎಕರೆ ಜಮೀನಿನಲ್ಲಿ 30 ನಿವೇಶನಗಳನ್ನು ರಚಿಸಿ ಅಭಿವೃದ್ಧಿಪಡಿಸಲು ಅನುದಾನ ಬಿಡುಗಡೆ ಮಾಡುವ ಕುರಿತು.  </t>
  </si>
  <si>
    <t xml:space="preserve">07.06.2017    </t>
  </si>
  <si>
    <t>MD RGRHCL 47 RSL 2017</t>
  </si>
  <si>
    <t xml:space="preserve">ಮಂಗಳೂರು ತಾಲ್ಲೂಕು ಉಳಾಯಿಬೆಟ್ಟು ಗ್ರಾಮ ಪಂಚಾಯಿತಿಯ ಉಳಾಯಿಬೆಟ್ಟು ಹಾಗೂ ಮಲ್ಲೂರು ಗ್ರಾಮದ ಸರ್ವೆ ನಂ. 33 ರಲ್ಲಿ 7.39 ಎಕರೆ ಜಮೀನಿನಲ್ಲಿ 30 ನಿವೇಶನಗಳನ್ನು ರಚಿಸಿ ಅಭಿವೃದ್ಧಿಪಡಿಸಲು ಅನುದಾನ ಬಿಡುಗಡೆ ಮಾಡುವಂತೆ ಕೋರಿರುವ ಬಗ್ಗೆ. </t>
  </si>
  <si>
    <t xml:space="preserve">30.06.2017    </t>
  </si>
  <si>
    <t>MD RGRHCL 48 RSL 2017</t>
  </si>
  <si>
    <t xml:space="preserve">ಬಂಟ್ವಾಳ ತಾಲ್ಲೂಕು ನರಿಕೊಂಬು ಗ್ರಾಮ ಪಂಚಾಯಿತಿಯ ಶಂಬೂರು ಗ್ರಾಮದ ಸರ್ವೆ ನಂ. 23/2 ಮತ್ತು 23/3 ರಲ್ಲಿ 5.76 ಎಕರೆ ಜಮೀನಿನಲ್ಲಿ 116 ನಿವೇಶನಗಳನ್ನು ರಚಿಸಿ ಅಭಿವೃದ್ಧಿಪಡಿಸಲು ಅನುದಾನ ಬಿಡುಗಡೆ ಮಾಡುವ ಕುರಿತು.  </t>
  </si>
  <si>
    <t>RGRHCL 49 RSL 2017</t>
  </si>
  <si>
    <t>MD RGRHCL 49 RSL 2017</t>
  </si>
  <si>
    <t xml:space="preserve">PI RGRHCL 50 RSL 2016    </t>
  </si>
  <si>
    <t xml:space="preserve">ಮೈಸೂರು ತಾಲ್ಲೂಕು ಕಸಬಾ ಹೋಬಳಿ ನಾಗನಹಳ್ಳಿ ಗ್ರಾಮದ ಸರ್ವೆ ನಂ. 531 ರಲ್ಲಿ ಭೂಸ್ವಾಧೀನಪಡಿಸಿಕೊಂಡಿರುವ 2.14 ಎಕರೆ ಜಮೀನಿಗೆ ಹೆಚ್ಚುವರಿ ಪರಿಹಾರ ಪಾವತಿಸುವಂತೆ ಕೋರಿರುವ ಬಗ್ಗೆ.  </t>
  </si>
  <si>
    <t xml:space="preserve">14.06.2017    </t>
  </si>
  <si>
    <t>MD RGRHCL 51 RSL 2017</t>
  </si>
  <si>
    <t xml:space="preserve">ಸೇಡಂ ತಾಲ್ಲೂಕು ಮಳಖೇಡ ಗ್ರಾಮ ಪಂಚಾಯಿತಿಯ ಮಳಖೇಡ ಗ್ರಾಮದ ಸರ್ವೆ ನಂ. 96 ರ 2.00 ಎಕರೆ ಜಮೀನಿನಲ್ಲಿ 55 ನಿವೇಶನಗಳ ರಚನೆ ಮತ್ತು ಅಭಿವೃದ್ಧಿಗಾಗಿ ಅನುದಾನ ಬಿಡುಗಡೆ ಮಾಡಿರುವ ಬಗ್ಗೆ. </t>
  </si>
  <si>
    <t>MD RGRHCL 52 RSL 2017</t>
  </si>
  <si>
    <t xml:space="preserve">ಸಿರಾ ತಾಲ್ಲೂಕು ಹುಲಿಕುಂಟೆ ಹೋಬಳಿ ದೊಡ್ಡಬಾಣಗೆರೆ ಗ್ರಾಮ ಪಂಚಾಯಿತಿಯ ದೊಡ್ಡಬಾಣಗೆರೆ ಗ್ರಾಮದ ಸರ್ವೆ ನಂ. 24 ರಲ್ಲಿ 6.36 ಎಕರೆ ಜಮೀನಿನಲ್ಲಿ 142 ನಿವೇಶನಗಳನ್ನು ರಚಿಸಿ ಅಭಿವೃದ್ಧಿಪಡಿಸಲು ಅನುದಾನ ಬಿಡುಗಡೆ ಮಾಡುವ ಕುರಿತು.  </t>
  </si>
  <si>
    <t xml:space="preserve">25.07.2017   </t>
  </si>
  <si>
    <t>RGRHCL 53  RSL 01 2017</t>
  </si>
  <si>
    <t>MD RGRHCL 54 RSL 2017</t>
  </si>
  <si>
    <t>ಅರಕೇರಾ ಗ್ರಾಮ ಪಂಚಾಯಿತಿಯ ಫಲಾನುಭವಿಗಳ ಆಯ್ಕೆ ಪಟ್ಟಿಯಲ್ಲಿ ಬಡವರನ್ನು ಕೈಬಿಟ್ಟಿರುವುದರಿಂದ ಸದರಿ ಪಟ್ಟಿ ರದ್ದುಪಡಿಸಿ, ಮರು ಆಯ್ಕೆಪಟ್ಟಿ ತಯಾರಿಸಲು ದೂರು ಅರ್ಜಿ ಸಲ್ಲಿಸಿರುವ ಬಗ್ಗೆ.</t>
  </si>
  <si>
    <t xml:space="preserve">MD RGRHCL 55 RSL 2017  </t>
  </si>
  <si>
    <t xml:space="preserve">ಯಲಬುರ್ಗಾ ತಾಲ್ಲೂಕು ತಾಲ್ಲೂಕು ಶಿರೂರ ಗ್ರಾಮ ಪಂಚಾಯಿತಿಯ ಅರಕೇರಿ ಗ್ರಾಮದ ಸರ್ವೆ ನಂ. 224/2 ರಲ್ಲಿ 3.00 ಎಕರೆ ಜಮೀನನ್ನು ಗ್ರಾಮೀಣ ನಿವೇಶನ ಯೋಜನೆಯಡಿ ಖರೀದಿಸಲು ಹಾಗೂ ಸದರಿ ಜಮೀನಿನಲ್ಲಿ ನಿವೇಶನಗಳ ರಚನೆ ಮತ್ತು ಅಭಿವೃದ್ಧಿಗಾಗಿ ಅನುದಾನ ಬಿಡುಗಡೆ ಮಾಡುವ ಬಗ್ಗೆ.   </t>
  </si>
  <si>
    <t xml:space="preserve">20.09.2017 </t>
  </si>
  <si>
    <t xml:space="preserve">MD RGRHCL 56 RSL 2017 </t>
  </si>
  <si>
    <t xml:space="preserve">ಗದಗ ಜಿಲ್ಲೆ ಮುಂಡರಗಿ ತಾಲ್ಲೂಕು ಹಿರೇವಡ್ಡಟ್ಟಿ ಗ್ರಾಮ ಪಂಚಾಯಿತಿಯ ಹಿರೇವಡ್ಡಟ್ಟಿ ಗ್ರಾಮದ ನಿವೇಶನರಹಿತರಿಗೆ ನಿವೇಶನ ಹಂಚಿಕೆ ಮಾಡಲು ಹಿರೇವಡ್ಡಟ್ಟಿ ಗ್ರಾಮದ ಸರ್ವೆ ನಂ. 260/1+2+3+4+5/ಡ ರಲ್ಲಿ 7.38 ಎಕರೆ ಜಮೀನನ್ನು ಗ್ರಾಮೀಣ ನಿವೇಶನ ಯೋಜನೆಯಡಿ ಖರೀದಿಸಲು ಅನುದಾನ ಬಿಡುಗಡೆ ಮಾಡುವ ಬಗ್ಗೆ.  </t>
  </si>
  <si>
    <t xml:space="preserve">03.10.2017   </t>
  </si>
  <si>
    <t>MD RGRHCL 57 RSL 2017</t>
  </si>
  <si>
    <t>MD RGRHCL 58 RSL 2017</t>
  </si>
  <si>
    <t xml:space="preserve">ಸಿರಾ ತಾಲ್ಲೂಕಿನ ಕಸಬಾ, ಬುಕ್ಕಾಪಟ್ಟಣ, ಹುಲಿಕುಂಟೆ, ಗೌಡಗೆರೆ ಮತ್ತು ಕಳ್ಳಂಬೆಳ್ಳ ಹೋಬಳಿಗಳ ವಿವಿಧ ಗ್ರಾಮಗಳ ವಿವಿಧ ಸರ್ವೆ ನಂಬರಗಳಲ್ಲಿ ಒಟ್ಟು 3915 ನಿವೇಶನಗಳ ರಚನೆ ಮತ್ತು ಅಭಿವೃದ್ಧಿಗಾಗಿ ಅನುದಾನ ಬಿಡುಗಡೆ ಮಾಡುವಂತೆ ಕೋರಿರುವ ಬಗ್ಗೆ. </t>
  </si>
  <si>
    <t xml:space="preserve">13.07.2017   </t>
  </si>
  <si>
    <t>MD RGRHCL 60 RSL 2017</t>
  </si>
  <si>
    <t xml:space="preserve">ನರಗುಂದ ತಾಲ್ಲೂಕು ರಡ್ಡೇರನಾಗನೂರ ಗ್ರಾಮ ಪಂಚಾಯಿತಿಯ ರಡ್ಡೇರನಾಗನೂರ ಗ್ರಾಮದ ಸರ್ವೆ ನಂ. 181/1 ರಲ್ಲಿ 84 ನಿವೇಶನಗಳ ರಚನೆ ಮತ್ತು ಅಭಿವೃದ್ಧಿಗಾಗಿ ಅನುದಾನ ಬಿಡುಗಡೆ ಮಾಡುವಂತೆ ಕೋರಿರುವ ಬಗ್ಗೆ. </t>
  </si>
  <si>
    <t xml:space="preserve">11.07.2017   </t>
  </si>
  <si>
    <t xml:space="preserve">MD RGRHCL 61 VSL 2016 </t>
  </si>
  <si>
    <t xml:space="preserve">ಕನಕಪುರ ತಾಲ್ಲೂಕು ವ್ಯಾಪ್ತಿಯ ನಿವೇಶನರಹಿತರಿಗೆ ನಿವೇಶನ ಹಂಚಿಕೆ ಮಾಡಲು ಕೆಮ್ಮಾಳೆ ಗ್ರಾಮದ ಸರ್ವೆ ನಂ.65 ರಲ್ಲಿನ ವಿವಿಧ ಬ್ಲಾಕ್‍ಗಳಲ್ಲಿ ಒಟ್ಟು 30.37 ಎಕರೆ ಜಮೀನನ್ನು ಇಂದಿರಾ ಗ್ರಾಮೀಣ ವಸತಿ ನಿವೇಶನ ಯೋಜನೆಯಡಿ ಖರೀದಿಸಲು ಅನುದಾನ ಬಿಡುಗಡೆ ಮಾಡುವಂತೆ ಕೋರಿರುವ ಬಗ್ಗೆ. </t>
  </si>
  <si>
    <t xml:space="preserve">20.07.2017  </t>
  </si>
  <si>
    <t>MD RGRHCL 62 RSL 2017</t>
  </si>
  <si>
    <t xml:space="preserve">ಮಧುಗಿರಿ ತಾಲ್ಲೂಕು ದೊಡ್ಡಮಾಲೂರು ಮತ್ತು ಕೊಂಡವಾಡಿ ಗ್ರಾಮ ಪಂಚಾಯಿತಿಗಳಲ್ಲಿ ಒಟ್ಟು 241 ನಿವೇಶನಗಳ ರಚನೆ ಮತ್ತು ಅಭಿವೃದ್ಧಿಗಾಗಿ ಅನುದಾನ ಬಿಡುಗಡೆ ಮಾಡುವಂತೆ ಕೋರಿರುವ ಬಗ್ಗೆ. </t>
  </si>
  <si>
    <t xml:space="preserve">PI RGRHCL 63 RSL 2017    </t>
  </si>
  <si>
    <t xml:space="preserve">ದುರ್ಬಲ ವರ್ಗದ ನಿವೇಶನರಹಿತರಿಗೆ ನಿವೇಶನ ಹಂಚಿಕೆ ಮಾಡಲು ದಾವಣಗೆರೆ ತಾಲ್ಲೂಕು ಆವರಗೆರೆ ಗ್ರಾಮದ ಸರ್ವೆ ನಂ. 126 ರಲ್ಲಿ ಭೂಸ್ವಾಧೀನಪಡಿಸಿಕೊಂಡಿರುವ 9.11 ಎಕರೆ ಜಮೀನಿಗೆ ಹೆಚ್ಚುವರಿ ಪರಿಹಾರ ಪಾವತಿಸುವ ಬಗ್ಗೆ. </t>
  </si>
  <si>
    <t xml:space="preserve">18.07.2017    </t>
  </si>
  <si>
    <t>MD RGRHCL 64 RSL 2017</t>
  </si>
  <si>
    <t xml:space="preserve">ಬೆಳ್ತಂಗಡಿ ತಾಲ್ಲೂಕು ಬಳಂಜ ಗ್ರಾಮ ಪಂಚಾಯಿತಿಯ ಬಳಂಜ ಗ್ರಾಮದ ಸರ್ವೆ ನಂ. 80/1 ರಲ್ಲಿ 0.58 ಎಕರೆ ಜಮೀನಿನಲ್ಲಿ 12 ನಿವೇಶನಗಳನ್ನು ರಚಿಸಿ ಅಭಿವೃದ್ಧಿಪಡಿಸಲು ಅನುದಾನ ಬಿಡುಗಡೆ ಮಾಡುವ ಕುರಿತು.  </t>
  </si>
  <si>
    <t xml:space="preserve">24.07.2017    </t>
  </si>
  <si>
    <t>RGRHCL 65 RSL 2017</t>
  </si>
  <si>
    <t>ಗ್ರಾಮೀಣ ನಿವೇಶನಗಳ ಯೋಜನೆಯಡಿ ಹಕ್ಕುಪತ್ರ ನೀಡುವ ಕುರಿತು.</t>
  </si>
  <si>
    <t>MD RGRHCL 66 RSL 2017</t>
  </si>
  <si>
    <t xml:space="preserve">ಸುಳ್ಯ ತಾಲ್ಲೂಕು ಕನಕಮಜಲು ಗ್ರಾಮ ಪಂಚಾಯಿತಿಯ ಕನಕಮಜಲು ಗ್ರಾಮದ ಸರ್ವೆ ನಂ.116/1ಎ2ಎಪಿ1 ರಲ್ಲಿ 0.54 ಎಕರೆ ಜಮೀನಿನಲ್ಲಿ 09 ನಿವೇಶನಗಳನ್ನು ರಚಿಸಿ ಅಭಿವೃದ್ಧಿಪಡಿಸಲು ಅನುದಾನ ಬಿಡುಗಡೆ ಮಾಡುವ ಕುರಿತು.  </t>
  </si>
  <si>
    <t xml:space="preserve">26.07.2017    </t>
  </si>
  <si>
    <t>RGRHCL 67 RSL 01 2017</t>
  </si>
  <si>
    <t xml:space="preserve">ಇಂದಿರಾ ಗ್ರಾಮೀಣ ನಿವೇಶನಗಳ ಯೋಜನೆಯಡಿ ವಿಶೇಷ ವರ್ಗದ ಫಲಾನುಭವಿಗೆ ಹಕ್ಕುಪತ್ರ ನೀಡುವ ಕುರಿತು. </t>
  </si>
  <si>
    <t>MD RGRHCL 68 RSL 2017</t>
  </si>
  <si>
    <t xml:space="preserve">MD RGRHCL 69 RSL 2017   </t>
  </si>
  <si>
    <t xml:space="preserve">ಮೈಸೂರು ತಾಲ್ಲೂಕು ಇಲವಾಲ ಹೋಬಳಿ ರಟ್ನಹಳ್ಳಿ ಗ್ರಾಮದ ಸರ್ವೆ ನಂ. 106/3ಬಿ ರಲ್ಲಿ ಒತ್ತುವರಿಯಾಗಿರುವ 0.18 ಗುಂಟೆ ಜಮೀನನ್ನು ಗ್ರಾಮೀಣ ನಿವೇಶನ ಯೋಜನೆಯಡಿ ಖರೀದಿಸಲು ಅನುದಾನ ಬಿಡುಗಡೆ ಮಾಡುವ ಬಗ್ಗೆ. </t>
  </si>
  <si>
    <t>MD RGRHCL 70 RSL 2017</t>
  </si>
  <si>
    <t>PI RGRHCL 71 RSL 2017</t>
  </si>
  <si>
    <t xml:space="preserve">ಮೈಸೂರು ಜಿಲ್ಲೆ ಮೈಸೂರು ತಾಲ್ಲೂಕು ಬಂಡಿಪಾಳ್ಯ ಗ್ರಾಮದ ಸರ್ವೆ ನಂ. 100/2ಎ ರಲ್ಲಿ ನಿವೇಶನ ಯೋಜನೆಗಾಗಿ ಭೂಸ್ವಾಧೀನಪಡಿಸಿಕೊಂಡಿರುವ 1.20 ಎಕರೆ ಜಮೀನಿನ ಹೆಚ್ಚುವರಿ ಪರಿಹಾರ ಹಣ ಪಾವತಿಸುವ ಬಗ್ಗೆ. </t>
  </si>
  <si>
    <t xml:space="preserve">08.08.2017   </t>
  </si>
  <si>
    <t>MD RGRHCL 72 RSL 2017</t>
  </si>
  <si>
    <t>PI RGRHCL 73 RSL 2017</t>
  </si>
  <si>
    <t xml:space="preserve">PI RGRHCL 74 RSL 2017 </t>
  </si>
  <si>
    <t xml:space="preserve">ದಾವಣಗೆರೆ ತಾಲ್ಲೂಕು ಆನಗೋಡು ಹೋಬಳಿ  ಕಾಟೀಹಳ್ಳಿ ಗ್ರಾಮದ ಸರ್ವೆ ನಂ. 26/3 ರಲ್ಲಿ 1.00 ಎಕರೆ ಜಮೀನನ್ನು ಗ್ರಾಮೀಣ ನಿವೇಶನ ಯೋಜನೆಯಡಿ ಖರೀದಿಸಲು ಅನುದಾನ ಬಿಡುಗಡೆ ಮಾಡುವಂತೆ ಕೋರಿರುವ ಬಗ್ಗೆ. </t>
  </si>
  <si>
    <t xml:space="preserve">05.08.2017   </t>
  </si>
  <si>
    <t xml:space="preserve">PI RGRHCL 75 RSL 2017 </t>
  </si>
  <si>
    <t xml:space="preserve">ಕೊಳ್ಳೇಗಾಲ ತಾಲ್ಲೂಕು ಹನೂರು ಗ್ರಾಮದ ಸರ್ವೆ ನಂ. 207/ಎ1ಬಿ ಮತ್ತು 207/ಎ1ಇ ರಲ್ಲಿ ಒಟ್ಟು 1.43 ಎಕರೆ ಜಮೀನನ್ನು ನಿವೇಶನ ಹಂಚಿಕೆಗಾಗಿ  ಭೂಸ್ವಾಧೀನಪಡಿಸಿಕೊಂಡಿದ್ದು ಸದರಿ ಜಮೀನಿಗೆ ಪರಿಹಾರ ಪಾವತಿಸುವಂತೆ ಕೋರಿರುವ ಬಗ್ಗೆ. </t>
  </si>
  <si>
    <t xml:space="preserve">22.08.2017    </t>
  </si>
  <si>
    <t>PI RGRHCL 76 RSL 2017</t>
  </si>
  <si>
    <t xml:space="preserve">ಕುಂದಗೋಳ ತಾಲ್ಲೂಕು ಹಿರೇಹರಕುಣಿ ಗ್ರಾಮದ ಸರ್ವೆ ನಂ. 236/ಅ ರಲ್ಲಿ 6.00 ಎಕರೆ ಜಮೀನಿನಲ್ಲಿ ನಿವೇಶನಗಳ ರಚನೆ ಮತ್ತು ಅಭಿವೃದ್ಧಿಗಾಗಿ ಅನುದಾನ ಬಿಡುಗಡೆ ಮಾಡುವಂತೆ ಕೋರಿರುವ ಬಗ್ಗೆ. </t>
  </si>
  <si>
    <t xml:space="preserve">PI RGRHCL 77 RSL 2017 </t>
  </si>
  <si>
    <t xml:space="preserve">ಕುಷ್ಟಗಿ ತಾಲ್ಲೂಕು ತಳುವಗೇರಾ ಗ್ರಾಮದ ಸರ್ವೆ ನಂ. 218/3 ರಲ್ಲಿ 1.19 ಎಕರೆ ಜಮೀನನ್ನು ಗ್ರಾಮೀಣ ನಿವೇಶನ ಯೋಜನೆಯಡಿ ಖರೀದಿಸಲು ಅನುದಾನ ಬಿಡುಗಡೆ ಮಾಡುವಂತೆ ಕೋರಿರುವ ಬಗ್ಗೆ. </t>
  </si>
  <si>
    <t>PI RGRHCL 78 RSL 2017</t>
  </si>
  <si>
    <t xml:space="preserve">ಶಿರಹಟ್ಟಿ ತಾಲ್ಲೂಕು ಛಬ್ಬಿ ಗ್ರಾಮ ಪಂಚಾಯಿತಿ ಗುಡ್ಡದಪುರ (ವರವಿ) ಗ್ರಾಮದ ಸರ್ವೆ ನಂ. 52/2 ರಲ್ಲಿ 2.33 ಎಕರೆ ಜಮೀನನ್ನು ಗ್ರಾಮೀಣ ನಿವೇಶನ ಯೋಜನೆಯಡಿ ಖರೀದಿಸಲು ಅನುದಾನ ಬಿಡುಗಡೆ ಮಾಡುವಂತೆ ಕೋರಿರುವ ಬಗ್ಗೆ.  </t>
  </si>
  <si>
    <t xml:space="preserve">07.08.2017   </t>
  </si>
  <si>
    <t xml:space="preserve">MD RGRHCL 79 RSL 2016  </t>
  </si>
  <si>
    <t xml:space="preserve">ಖಾಸಗಿ ಜಮೀನುಗಳಲ್ಲಿ ಈಗಾಗಲೇ ಮನೆಗಳನ್ನು ನಿರ್ಮಿಸಿಕೊಂಡಿರುವ ಜಮೀನುಗಳನ್ನು ಖರೀದಿಸಿ ಭೂಮಾಲೀಕರಿಗೆ ಪರಿಹಾರ ನೀಡುವಂತೆ ಕೋರಿರುವ ಬಗ್ಗೆ. </t>
  </si>
  <si>
    <t>MD RGRHCL 80 RSL 2017</t>
  </si>
  <si>
    <t>MD RGRHCL 81 RSL 2017</t>
  </si>
  <si>
    <t xml:space="preserve">ಯಲಬುರ್ಗಾ ತಾಲ್ಲೂಕು ಶಿರೂರು ಗ್ರಾಮ ಪಂಚಾಯಿತಿಯ ಚಂಡೂರ ಗ್ರಾಮದ ಸರ್ವೆ ನಂ. 6/6 ರಲ್ಲಿ 3.08 ಎಕರೆ ಜಮೀನನ್ನು ಗ್ರಾಮೀಣ ನಿವೇಶನ ಯೋಜನೆಯಡಿ ಖರೀದಿಸಲು ಅನುದಾನ ಬಿಡುಗಡೆ ಮಾಡುವಂತೆ ಕೋರಿರುವ ಬಗ್ಗೆ.  </t>
  </si>
  <si>
    <t xml:space="preserve">11.08.2017   </t>
  </si>
  <si>
    <t xml:space="preserve">MD RGRHCL 82 RSL 2017 </t>
  </si>
  <si>
    <t xml:space="preserve">ಗದಗ ಜಿಲ್ಲೆ ಮುಂಡರಗಿ ತಾಲ್ಲೂಕು ಪೇಠಾಲೂರ ಗ್ರಾಮ ಪಂಚಾಯಿತಿ ಪೇಠಾಲೂರ ಗ್ರಾಮದ ಸರ್ವೆ ನಂ.103/4 ರಲ್ಲಿ 4.15 ಎಕರೆ ಜಮೀನನ್ನು ಗ್ರಾಮೀಣ ನಿವೇಶನ ಯೋಜನೆಯಡಿ ಖರೀದಿಸಲು ಅನುದಾನ ಬಿಡುಗಡೆ ಮಾಡುವಂತೆ ಕೋರಿರುವ ಬಗ್ಗೆ. </t>
  </si>
  <si>
    <t xml:space="preserve">11.09.2017  </t>
  </si>
  <si>
    <t xml:space="preserve">PI RGRHCL 83 RSL 2017 </t>
  </si>
  <si>
    <t xml:space="preserve">ಮುಂಡರಗಿ ಪೇಠಾಲೂರ ಗ್ರಾಮ ಪಂಚಾಯಿತಿ ಪೇಠಾಲೂರ ಗ್ರಾಮದ ಸರ್ವೆ ನಂ. 103/3 ರಲ್ಲಿ 4.15 ಎಕರೆ ಜಮೀನನ್ನು ಗ್ರಾಮೀಣ ನಿವೇಶನ ಯೋಜನೆಯಡಿ ಖರೀದಿಸಲು ಅನುದಾನ ಬಿಡುಗಡೆ ಮಾಡುವಂತೆ ಕೋರಿರುವ ಬಗ್ಗೆ. </t>
  </si>
  <si>
    <t xml:space="preserve">16.08.2017   </t>
  </si>
  <si>
    <t>PI RGRHCL 84 RSL 2017</t>
  </si>
  <si>
    <t xml:space="preserve">ಸಂಡೂರು ತಾಲ್ಲೂಕು ಚೋರನೂರು ಗ್ರಾಮ ಪಂಚಾಯಿತಿಯ ಚೋರನೂರು ಗ್ರಾಮದ ವಿವಿಧ ಸರ್ವೆ ನಂಬರಗಳಲ್ಲಿ ಒಟ್ಟು 5.02 ಎಕರೆ ಜಮೀನನ್ನು ಗ್ರಾಮೀಣ ನಿವೇಶನ ಯೋಜನೆಯಡಿ ಖರೀದಿಸಲು ಅನುದಾನ ಬಿಡುಗಡೆ ಮಾಡುವಂತೆ ಕೋರಿರುವ ಬಗ್ಗೆ. </t>
  </si>
  <si>
    <t xml:space="preserve">18.08.2017   </t>
  </si>
  <si>
    <t>PI RGRHCL 85 RSL 2017</t>
  </si>
  <si>
    <t xml:space="preserve">ನವಲಗುಂದ ತಾಲ್ಲೂಕು ಮೊರಬ ಗ್ರಾಮದ ಸರ್ವೆ ನಂ. 120/2 ಮತ್ತು 121/2 ರಲ್ಲಿ ಒಟ್ಟು 9.05 ಎಕರೆ ಜಮೀನನ್ನು ಗ್ರಾಮೀಣ ನಿವೇಶನ ಯೋಜನೆಯಡಿ ಖರೀದಿಸಲು ಅನುದಾನ ಬಿಡುಗಡೆ ಮಾಡುವಂತೆ ಕೋರಿರುವ ಬಗ್ಗೆ. </t>
  </si>
  <si>
    <t>PI RGRHCL 86 RSL 2017</t>
  </si>
  <si>
    <t xml:space="preserve">ನವಲಗುಂದ ತಾಲ್ಲೂಕು ಅರೆಕುರಹಟ್ಟಿ ಗ್ರಾಮದ ಸರ್ವೆ ನಂ. 699 ರಲ್ಲಿ 2.20 ಎಕರೆ ಜಮೀನನ್ನು ಗ್ರಾಮೀಣ ನಿವೇಶನ ಯೋಜನೆಯಡಿ ಖರೀದಿಸಲು ಅನುದಾನ ಬಿಡುಗಡೆ ಮಾಡುವಂತೆ ಕೋರಿರುವ ಬಗ್ಗೆ. </t>
  </si>
  <si>
    <t xml:space="preserve">21.08.2017  </t>
  </si>
  <si>
    <t xml:space="preserve">MD RGRHCL 87 RSL 2017 </t>
  </si>
  <si>
    <t xml:space="preserve">ಧಾರವಾಡ ಜಿಲ್ಲೆ ನವಲಗುಂದ ತಾಲ್ಲೂಕು ತಡಹಾಳ ಗ್ರಾಮದ ಸರ್ವೆ ನಂ. 66/2/1 ರಲ್ಲಿ 4.22 ಎಕರೆ ಮತ್ತು 66/2/2 ರಲ್ಲಿ 4.22 ಒಟ್ಟು 9.04 ಎಕರೆ ಜಮೀನನ್ನು ಗ್ರಾಮೀಣ ನಿವೇಶನ ಯೋಜನೆಯಡಿ ಖರೀದಿಸಲು ಅನುದಾನ ಬಿಡುಗಡೆ ಮಾಡುವಂತೆ ಕೋರಿರುವ ಬಗ್ಗೆ. </t>
  </si>
  <si>
    <t xml:space="preserve">04.09.2017  </t>
  </si>
  <si>
    <t>MD RGRHCL 88 RSL 2017</t>
  </si>
  <si>
    <t xml:space="preserve">ಶಿವಮೊಗ್ಗ ತಾಲ್ಲೂಕು ಹೊಳಲೂರು ಹೋಬಳಿ ಹರಮಘಟ್ಟ ಗ್ರಾಮದ 101/4ಎ ರಲ್ಲಿ ಈಗಾಗಲೇ ಮನೆಗಳನ್ನು ನಿರ್ಮಿಸಿಕೊಂಡಿರುವ 1.00 ಎಕರೆ ಜಮೀನನ್ನು ಖರೀದಿಸಿ ಭೂಮಾಲೀಕರಿಗೆ ಪರಿಹಾರ ಪಾವತಿ ಮಾಡುವಂತೆ ಕೋರಿರುವ ಬಗ್ಗೆ. </t>
  </si>
  <si>
    <t>MD RGRHCL 89 RSL 2017</t>
  </si>
  <si>
    <t>MD RGRHCL 90 RSL 2017</t>
  </si>
  <si>
    <t>ಇಂದಿರಾ ಗ್ರಾಮೀಣ ನಿವೇಶನ ಯೋಜನೆಯಡಿ ಹಕ್ಕುಪತ್ರ ನೀಡುವ ಕುರಿತು.</t>
  </si>
  <si>
    <t xml:space="preserve">PI RGRHCL 91 RSL 01 2017-18 </t>
  </si>
  <si>
    <t>2017-18ನೇ ಸಾಲಿನ ಎಸ್.ಸಿ.ಎಸ್.ಪಿ/ಟಿ.ಎಸ್.ಪಿ. ಯೋಜನೆಯಡಿ ವಿವಿಧ ಇಲಾಖೆಗಳ ಕ್ರಿಯಾ ಯೋಜನೆಗಳನ್ನು ಅನುಮೋದಿಸಲು ದ:02.06.2017 ರಂದು ನಡೆದ ರಾಜ್ಯ ಅನುಸೂಚಿತ ಜಾತಿಗಳ/ಅನುಸೂಚಿತ ಪಂಗಡಗಳ ಅಭಿವೃದ್ಧಿ ಪರಿಷತ್ತು ಸಭೆಯ ನಡವಳಿಗಳಿಗೆ ಅನುಪಾಲನಾ ವರದಿಯನ್ನು ಸಲ್ಲಿಸುವ ಕುರಿತು</t>
  </si>
  <si>
    <t xml:space="preserve">23.08.2017 </t>
  </si>
  <si>
    <t>MD RGRHCL 92 RSL 2017</t>
  </si>
  <si>
    <t xml:space="preserve">ಬಂಟ್ವಾಳ ತಾಲ್ಲೂಕು ವಿಟ್ಲ ಪಡ್ನೂರು ಗ್ರಾಮ ಪಂಚಾಯಿತಿಯ ವಿಟ್ಲ ಪಡ್ನೂರು ಗ್ರಾಮದ ಸರ್ವೆ ನಂ. 82/2 ರಲ್ಲಿ 3.80 ಎಕರೆ ಜಮೀನಿನಲ್ಲಿ 77 ನಿವೇಶನಗಳನ್ನು ರಚಿಸಿ ಅಭಿವೃದ್ಧಿಪಡಿಸಲು ಅನುದಾನ ಬಿಡುಗಡೆ ಮಾಡುವ ಕುರಿತು.   </t>
  </si>
  <si>
    <t xml:space="preserve">28.08.2017   </t>
  </si>
  <si>
    <t>MD RGRHCL 93 RSL 2017</t>
  </si>
  <si>
    <t>MD RGRHCL 94 RSL 2017</t>
  </si>
  <si>
    <t xml:space="preserve">PI RGRHCL 95 RSL 2017 </t>
  </si>
  <si>
    <t xml:space="preserve">ಮುಂಡರಗಿ ಪೇಠಾಲೂರ ಗ್ರಾಮ ಪಂಚಾಯಿತಿ ಜಂತ್ಲಿ ಗ್ರಾಮದ ಸರ್ವೆ ನಂ. 2/2 ರಲ್ಲಿ 1.01 ಎಕರೆ ಜಮೀನನ್ನು ಗ್ರಾಮೀಣ ನಿವೇಶನ ಯೋಜನೆಯಡಿ ಖರೀದಿಸಲು ಅನುದಾನ ಬಿಡುಗಡೆ ಮಾಡುವಂತೆ ಕೋರಿರುವ ಬಗ್ಗೆ. </t>
  </si>
  <si>
    <t xml:space="preserve">30.08.2017   </t>
  </si>
  <si>
    <t>MD RGRHCL 96 RSL 2017</t>
  </si>
  <si>
    <t>MD RGRHCL 97 RSL 2017</t>
  </si>
  <si>
    <t xml:space="preserve">23.08.2017  </t>
  </si>
  <si>
    <t>MD RGRHCL 98 RSL 2017</t>
  </si>
  <si>
    <t>MD RGRHCL 99 RSL 2017</t>
  </si>
  <si>
    <t xml:space="preserve">ಮಧುಗಿರಿ ತಾಲ್ಲೂಕು ದೊಡ್ಡಯಲ್ಕೂರು ಗ್ರಾಮ ಪಂಚಾಯಿತಿಯ ದಾದಗೊಂಡನಹಳ್ಳಿ ಗ್ರಾಮದಲ್ಲಿ ನಿವೇಶನ ಹಂಚಿಕೆ ಮಾಡಲು 116  ನಿವೇಶನಗಳನ್ನು ರಚಿಸಿ ಅಭಿವೃದ್ಧಿಪಡಿಸಲು ಅನುದಾನ ಬಿಡುಗಡೆ ಮಾಡುವ ಕುರಿತು.  </t>
  </si>
  <si>
    <t xml:space="preserve">04.09.2017    </t>
  </si>
  <si>
    <t>MD RGRHCL 100 RSL 2017</t>
  </si>
  <si>
    <t xml:space="preserve">ಸಿರಾ ತಾಲ್ಲೂಕಿನ ವಿವಿಧ ಗ್ರಾಮಗಳ ವಿವಿಧ ಸರ್ವೆ ನಂಬರಗಳಲ್ಲಿ ಒಟ್ಟು 803  ನಿವೇಶನಗಳ ರಚನೆ ಮತ್ತು ಅಭಿವೃದ್ಧಿಗಾಗಿ ಅನುದಾನ ಬಿಡುಗಡೆ ಮಾಡುವ ಕುರಿತು.  </t>
  </si>
  <si>
    <t>SD RGRHCL 101 RSL 01 2017</t>
  </si>
  <si>
    <t xml:space="preserve">ಗದಗ ತಾಲ್ಲೂಕು ಅಸುಂಡಿ ಗ್ರಾಮದ ನಿವೇಶನರಹಿತರಿಗೆ ನಿವೇಶನ ಹಂಚಿಕೆ ಮಾಡಲು ಅಸುಂಡಿ ಗ್ರಾಮದ ಸರ್ವೆ ನಂ. 33/2ಅ+2ಬ ಮತ್ತು 31/2 ರಲ್ಲಿ ಒಟ್ಟು 4.22 ಎಕರೆ ಜಮೀನನ್ನು ಗ್ರಾಮೀಣ ನಿವೇಶನ ಯೋಜನೆಯಡಿ ಖರೀದಿಸಲು ಅನುದಾನ ಬಿಡುಗಡೆ ಮಾಡುವಂತೆ ಕೋರಿರುವ ಬಗ್ಗೆ. </t>
  </si>
  <si>
    <t>SD RGRHCL102</t>
  </si>
  <si>
    <t>SD RGRHCL103 RSL 2017</t>
  </si>
  <si>
    <t>SD RGRHCL104 RSL 2017</t>
  </si>
  <si>
    <t>SD RGRHCL105 RSL 2017</t>
  </si>
  <si>
    <t>SD RGRHCL106 RSL 2017</t>
  </si>
  <si>
    <t>SD RGRHCL107 RSL 2017</t>
  </si>
  <si>
    <t>SD RGRHCL108 RSL 2017</t>
  </si>
  <si>
    <t>SD RGRHCL109 RSL 2017</t>
  </si>
  <si>
    <t xml:space="preserve">ಬಳ್ಳಾರಿ ತಾಲ್ಲೂಕು ಮೋಕಾ ಹೋಬಳಿ ಯರ್ರಗುಡಿ ಗ್ರಾಮದ ಸರ್ವೆ ನಂ. 32ಎ2ಬಿ ರಲ್ಲಿ 2.05 ಎಕರೆ ಸರ್ಕಾರಿ ಜಮೀನು ಅನಧಿಕೃತವಾಗಿ ಒತ್ತುವರಿಯಾಗಿದ್ದು ಸದರಿ ಜಮೀನನ್ನು ತೆರವುಗೊಳಿಸುವಂತೆ ಕೋರಿರುವ ಬಗ್ಗೆ.  </t>
  </si>
  <si>
    <t>SD RGRHCL110 RSL 2017</t>
  </si>
  <si>
    <t>SD RGRHCL111 RSL 2017</t>
  </si>
  <si>
    <t xml:space="preserve">ಕೋಲಾರ ತಾಲ್ಲೂಕು ಅಣ್ಣಿಹಳ್ಳಿ ಗ್ರಾಮ ಪಂಚಾಯಿತಿ ವ್ಯಾಪ್ತಿಯ ಮತ್ತಿಕುಂಟೆ ಗ್ರಾಮದ ಗ್ರಾಮಠಾಣದಲ್ಲಿರುವ 2.20 ಎಕರೆ ಜಮೀನಿನಲ್ಲಿ ನಿವೇಶನಗಳನ್ನು ಹಂಚಿಕೆ ಮಾಡಲು ಜಮೀನನ್ನು ಅಭಿವೃದ್ಧಿಪಡಿಸಲು ಅನುದಾನ ಬಿಡುಗಡೆ ಮಾಡುವಂತೆ ಕೋರಿರುವ ಬಗ್ಗೆ. </t>
  </si>
  <si>
    <t>SD RGRHCL112 RSL 2017</t>
  </si>
  <si>
    <t>SD RGRHCL113 RSL 2017</t>
  </si>
  <si>
    <t>SD RGRHCL 114 RSL 2017</t>
  </si>
  <si>
    <t xml:space="preserve">ಮೈಸೂರು ಜಿಲ್ಲೆ ನಂಜನಗೂಡು ತಾಲ್ಲೂಕು ಕಸಬಾ ಹೋಬಳಿ ದೇವೀರಮ್ಮನಹಳ್ಳಿ ಗ್ರಾಮದ ಸರ್ವೆ ನಂ. 178/2 ರಲ್ಲಿ 0.39 ಗುಂಟೆ ಜಮೀನನ್ನು ನಿವೇಶನರಹಿತ ಕೃಷಿ ಕಾರ್ಮಿಕರಿಗೆ ನಿವೇಶನ ವಿತರಿಸಲು ಭೂಸ್ವಾಧೀನಪಡಿಸಿಕೊಂಡಿದ್ದು ಸದರಿ ಜಮೀನಿಗೆ ರೂ.7107/-ಗಳ ಪರಿಹಾರವನ್ನು ಪಾವತಿಸಲು ಅನುದಾನ ಬಿಡುಗಡೆ ಮಾಡುವಂತೆ ದಿನಾಂಕ: 17.07.2017 ರ ಪತ್ರದಲ್ಲಿ ಜಿಲ್ಲಾಧಿಕಾರಿಗಳು ಕೋರಿರುತ್ತಾರೆ. </t>
  </si>
  <si>
    <t>SD RGRHCL 115 RSL 2017</t>
  </si>
  <si>
    <t>SD RGRHCL 116 RSL 2017</t>
  </si>
  <si>
    <t>SD RGRHCL 117 RSL 2017</t>
  </si>
  <si>
    <t>SD RGRHCL 118 RSL 2017</t>
  </si>
  <si>
    <t xml:space="preserve"> SD RGRHCL 119 RSL 2017</t>
  </si>
  <si>
    <t xml:space="preserve">ಸುಳ್ಯ ತಾಲ್ಲೂಕು ಅಜ್ಜಾವರ ಗ್ರಾಮ ಪಂಚಾಯಿತಿಯ ಬೇಲ್ಯ ಗ್ರಾಮದ ಸರ್ವೆ ನಂ. 149/1ಎ1ಎ1ಪಿ ರಲ್ಲಿ ನಿವೇಶನ ಯೋಜನೆಗಾಗಿ ಕಾಯ್ದಿರಿಸಲಾದ 3.50 ಎಕರೆ ಜಮೀನಿನಲ್ಲಿ 70 ನಿವೇಶನಗಳನ್ನು ರಚಿಸಿ ಅಭಿವೃದ್ಧಿಪಡಿಸಲು ಅನುದಾನ ಬಿಡುಗಡೆ ಮಾಡುವ ಕುರಿತು.  </t>
  </si>
  <si>
    <t>SD RGRHCL 120 RSL 2017</t>
  </si>
  <si>
    <t xml:space="preserve">ಆನೇಕಲ್ ತಾಲ್ಲೂಕು ಜಿಗಣಿ ಹೋಬಳಿ ಹುಲಿಮಂಗಲ ಗ್ರಾಮದ ಸರ್ವೆ ನಂ. 156 ರಲ್ಲಿ 5.10 ಎಕರೆ ಜಮೀನಿನಲ್ಲಿ ನಿವೇಶನ ಹಂಚಿಕೆ ಮಾಡುವ ಕುರಿತು. </t>
  </si>
  <si>
    <t>SD RGRHCL 121 RSL 2017</t>
  </si>
  <si>
    <t>ಗ್ರಾಮೀಣ ಪ್ರದೇಶಗಳಲ್ಲಿ ಆಶ್ರಯ ಯೋಜನೆಯಡಿ ವಸತಿ ಉದ್ದೇಶಕ್ಕೆ ನಿವೇಶನ ಹಂಚಿಕೆಯಲ್ಲಿ ಆಗುತ್ತಿರುವ ಸಮಸ್ಯೆಗಳ ಕುರಿತು ನಡೆದ ಸಭೆಯ ನಡವಳಿಗಳು.</t>
  </si>
  <si>
    <t>SD RGRHCL 122 RSL 2017</t>
  </si>
  <si>
    <t xml:space="preserve">ನಿವೇಶನ ಯೋಜನೆಯಡಿ ನೀಡಲಾಗುವ ಹಕ್ಕುಪತ್ರಗಳಿಗೆ ಮಾನ್ಯ ಮುಖ್ಯಮಂತ್ರಿಗಳು ಹಾಗೂ ಮಾನ್ಯ ವಸತಿ ಸಚಿವರ ಭಾವಚಿತ್ರವುಳ್ಳ ಹಕ್ಕುಪತ್ರಗಳನ್ನು ವಿತರಿಸುವ ಬಗ್ಗೆ ನಿರ್ದೇಶನಕ್ಕಾಗಿ.  </t>
  </si>
  <si>
    <t>SD RGRHCL 123 RSL 2017</t>
  </si>
  <si>
    <t xml:space="preserve">ಹೊಳಲ್ಕೆರೆ ವಿಧಾನಸಭಾ ಕ್ಷೇತ್ರದ ವ್ಯಾಪ್ತಿಗೆ ಬರುವ ವಿವಿಧ ಗ್ರಾಮಗಳಲ್ಲಿ ನಿವೇಶನ ಹಂಚಿಕೆ ಮಾಡಲು ಫಲಾನುಭವಿಗಳನ್ನು ಗುರುತಿಸಲಾಗಿದ್ದು ಬಡಾವಣೆಗಳಲ್ಲಿ ನಿವೇಶನಗಳ ರಚನೆ ಮತ್ತು ಅಭಿವೃದ್ಧಿಗಾಗಿ ಅನುದಾನ ಬಿಡುಗಡೆ ಮಾಡುವ ಬಗ್ಗೆ.   </t>
  </si>
  <si>
    <t>SD RGRHCL 124 RSL 2017</t>
  </si>
  <si>
    <t xml:space="preserve">ಮುಂಡರಗಿ ತಾಲ್ಲೂಕು ಕಲಕೇರಿ ಗ್ರಾಮ ಪಂಚಾಯಿತಿ ಕಲಕೇರಿ ಗ್ರಾಮದ ಸರ್ವೆ ನಂ. 150/2 ರಲ್ಲಿ 9.13 ಎಕರೆ ಜಮೀನನ್ನು ಗ್ರಾಮೀಣ ನಿವೇಶನ ಯೋಜನೆಯಡಿ ಖರೀದಿಸಲು ಅನುದಾನ ಬಿಡುಗಡೆ ಮಾಡುವಂತೆ ಕೋರಿರುವ ಬಗ್ಗೆ. </t>
  </si>
  <si>
    <t>SD RGRHCL 125 RSL 2017</t>
  </si>
  <si>
    <t>SD RGRHCL 126 RSL 2017</t>
  </si>
  <si>
    <t>SD RGRHCL 127 RSL 2017</t>
  </si>
  <si>
    <t xml:space="preserve">ಸಿರಾ ತಾಲ್ಲೂಕಿನ ಬಂದಕುಂಟೆ, ಹೆಂದೊರೆ, ನಾದೂರು, ಹೊಸಹಳ್ಳಿ, ಹೊಸೂರು ಮತ್ತು ದೊಡ್ಡಅಗ್ರಹಾರ ಗ್ರಾಮ ಪಂಚಾಯಿತಿಗಳ ವಿವಿಧ ಗ್ರಾಮಗಳಲ್ಲಿ ಒಟ್ಟು 24.20 ಎಕರೆ ಜಮೀನಿನಲ್ಲಿ 447 ನಿವೇಶನಗಳನ್ನು ರಚಿಸಿ ಅಭಿವೃದ್ಧಿಪಡಿಸಲು ಅನುದಾನ ಬಿಡುಗಡೆ ಮಾಡುವ ಕುರಿತು.  </t>
  </si>
  <si>
    <t>15.10.2017</t>
  </si>
  <si>
    <t>SD RGRHCL 128 RSL 2017</t>
  </si>
  <si>
    <t>SD RGRHCL 129 RSL 2017</t>
  </si>
  <si>
    <t>ಚನ್ನೇನಹಳ್ಳಿ ಗ್ರಾಮ ಪಂಚಾಯಿತಿ ವ್ಯಾಪ್ತಿಯಲ್ಲಿರುವ ನಿವೇಶನ ರಹಿತರಿಗೆ ಹಕ್ಕುಪತ್ರ ನೀಡುವ ಕುರಿತು.</t>
  </si>
  <si>
    <t xml:space="preserve"> SD RGRHCL 130 RSL 2017</t>
  </si>
  <si>
    <t xml:space="preserve">ಬೆಳ್ತಂಗಡಿ ತಾಲ್ಲೂಕಿನ ಕಾಶಿಪಟ್ಣ ಗ್ರಾಮ ಪಂಚಾಯಿತಿಯ ಕಾಶಿಪಟ್ಣ ಗ್ರಾಮದ ಸರ್ವೆ ನಂ. 211/1, 210/3 ಮತ್ತು 183ಪಿ1 ರ 7.05 ಎಕರೆ ಸರ್ಕಾರಿ ಜಮೀನಿನಲ್ಲಿ 186 ನಿವೇಶನಗಳನ್ನು ರಚಿಸಿ ಅಭಿವೃದ್ಧಿಪಡಿಸಲು ಅನುದಾನ ಬಿಡುಗಡೆ ಮಾಡುವ ಕುರಿತು.  </t>
  </si>
  <si>
    <t>SD RGRHCL 131 RSL 2017</t>
  </si>
  <si>
    <t>SD RGRHCL 132 RSL 2017</t>
  </si>
  <si>
    <t xml:space="preserve">ಕನಕಪುರ ತಾಲ್ಲೂಕು ನಾರಾಯಣಪುರ, ಕೋಡಿಹಳ್ಳಿ ಮತ್ತು ತುಂಗಣಿ ಗ್ರಾಮ  ಪಂಚಾಯಿತಿಯ ಕೆಬ್ಬೆಹಳ್ಳಿ, ಕೋಡಿಹಳ್ಳಿ ಮತ್ತು ರಾಯಸಂದ್ರ ಗ್ರಾಮಗಳ ವಿವಿಧ ಸರ್ವೆ ನಂಬರಗಳಲ್ಲಿ ಒಟ್ಟು 408 ನಿವೇಶನಗಳ ರಚನೆ ಮತ್ತು ಅಭಿವೃದ್ಧಿಗಾಗಿ ಅನುದಾನ ಬಿಡುಗಡೆ ಮಾಡುವ ಬಗ್ಗೆ. </t>
  </si>
  <si>
    <t>SD RGRHCL 133 RSL 2017</t>
  </si>
  <si>
    <t>SD RGRHCL 134 RSL 2017</t>
  </si>
  <si>
    <t xml:space="preserve">ಕನಕಪುರ ತಾಲ್ಲೂಕು ಗರಳಾಪುರ, ಚೂಡಹಳ್ಳಿ, ಗಟ್ಟಿಗುಂದ, ಟಿ. ಗೊಲ್ಲಹಳ್ಳಿ ಮತ್ತು ಹಣಕಡಬೂರು ಗ್ರಾಮಗಳಲ್ಲಿ ನಿವೇಶನ ಹಂಚಿಕೆ ಮಾಡಲು 284 ನಿವೇಶನಗಳನ್ನು ರಚಿಸಿ ಅಭಿವೃದ್ಧಿಪಡಿಸಲು ಅನುದಾನ ಬಿಡುಗಡೆ ಮಾಡುವ ಕುರಿತು.  </t>
  </si>
  <si>
    <t xml:space="preserve"> SD RGRHCL 135 RSL 2017</t>
  </si>
  <si>
    <t>SD RGRHCL 136 RSL 2017</t>
  </si>
  <si>
    <t>SD RGRHCL 137 RSL 2017</t>
  </si>
  <si>
    <t>SD RGRHCL 138 RSL 2017</t>
  </si>
  <si>
    <t>SD RGRHCL 139 RSL 2017</t>
  </si>
  <si>
    <t>SD RGRHCL 140 RSL 2017</t>
  </si>
  <si>
    <t>SD RGRHCL 141 RSL 2017</t>
  </si>
  <si>
    <t xml:space="preserve">ಬೈಲಹೊಂಗಲ ತಾಲ್ಲೂಕಿನ ಅಂಬಡಗಟ್ಟಿ ಗ್ರಾಮ ಪಂಚಾಯಿತಿಯ ಹೂಲಿಕಟ್ಟಿ ಗ್ರಾಮದ ಸರ್ವೆ ನಂ. 36 ರಲ್ಲಿ 7.20 ಎಕರೆ ಸರ್ಕಾರಿ ಜಮೀನಿನಲ್ಲಿ ಗ್ರಾಮೀಣ ನಿವೇಶನ ಯೋಜನೆಯಡಿ 150 ನಿವೇಶನಗಳ ರಚನೆ ಮತ್ತು ಅಭಿವೃದ್ಧಿಗಾಗಿ ಅನುದಾನ ಬಿಡುಗಡೆ ಮಾಡುವ ಕುರಿತು.  </t>
  </si>
  <si>
    <t>SD RGRHCL 142 RSL 2017</t>
  </si>
  <si>
    <t>SD RGRHCL 143 RSL 2017</t>
  </si>
  <si>
    <t>ಇಂದಿರಾದ ಗ್ರಾಮೀಣ ನಿವೇಶನಗಳ ಯೋಜನೆಯಡಿ ಹಕ್ಕುಪತ್ರ ನೀಡುವ ಕುರಿತು.</t>
  </si>
  <si>
    <t>SD RGRHCL 144 RSL 2017</t>
  </si>
  <si>
    <t xml:space="preserve">ಗೋಕಾಕ್ ತಾಲ್ಲೂಕು ಗುಜನಟ್ಟಿ ಗ್ರಾಮದ ನಿವೇಶನರಹಿತರಿಗೆ ನಿವೇಶನ ಹಂಚಿಕೆ ಮಾಡಲು ಗುಜನಟ್ಟಿ ಗ್ರಾಮದ ಸರ್ವೆ ನಂ. 136/4 ರಲ್ಲಿ 2.02 ಎಕರೆ ಜಮೀನನ್ನು ಗ್ರಾಮೀಣ ನಿವೇಶನ ಯೋಜನೆಯಡಿ ಖರೀದಿಸಲು ಅನುದಾನ ಬಿಡುಗಡೆ ಮಾಡುವಂತೆ ಕೋರಿರುವ ಬಗ್ಗೆ. </t>
  </si>
  <si>
    <t>SD RGRHCL 145 RSL 2017</t>
  </si>
  <si>
    <t>SD RGRHCL 146 RSL 2017</t>
  </si>
  <si>
    <t>SD RGRHCL 147 RSL 2017</t>
  </si>
  <si>
    <t>SD RGRHCL 148 RSL 2017</t>
  </si>
  <si>
    <t>SD RGRHCL 149 RSL 2017</t>
  </si>
  <si>
    <t xml:space="preserve">ಚಳ್ಳಕೆರೆ ತಾಲ್ಲೂಕಿನ ಟಿ.ಎನ್. ಕೋಟೆ ಗ್ರಾಮ ಪಂಚಾಯಿತಿಯ ಕೋನಿಗರಹಳ್ಳಿ ಗ್ರಾಮದ ಸರ್ವೆ ನಂ.18 ರ 3.00 ಎಕರೆ ಸರ್ಕಾರಿ ಜಮೀನಿನಲ್ಲಿ 55 ನಿವೇಶನಗಳ ರಚನೆ ಮತ್ತು ಅಭಿವೃದ್ಧಿಗಾಗಿ ಅನುದಾನ ಬಿಡುಗಡೆ ಮಾಡುವ ಕುರಿತು.  </t>
  </si>
  <si>
    <t>SD RGRHCL 150 RSL 2017</t>
  </si>
  <si>
    <t xml:space="preserve">ಲಿಂಗಸೂಗೂರು ತಾಲ್ಲೂಕು ಅಡವಿಭಾವಿ (ಮಸ್ಕಿ) ಗ್ರಾಮ ಪಂಚಾಯಿತಿಯ ಬೆಲ್ಲದ ಮರಡಿ ಗ್ರಾಮದ ಸರ್ವೆ ನಂ. 43/1 ರಲ್ಲಿ 5.00 ಎಕರೆ ಜಮೀನನ್ನು ಗ್ರಾಮೀಣ ನಿವೇಶನ ಯೋಜನೆಯಡಿ ಖರೀದಿಸಲು ಹಾಗೂ ಸದರಿ ಜಮೀನಿನಲ್ಲಿ ನಿವೇಶನಗಳ ರಚನೆ ಮತ್ತು ಅಭಿವೃದ್ಧಿಗಾಗಿ ಅನುದಾನ ಬಿಡುಗಡೆ ಮಾಡುವ ಬಗ್ಗೆ.   </t>
  </si>
  <si>
    <t>SD RGRHCL 151 RSL 2017</t>
  </si>
  <si>
    <t>SD RGRHCL 152 RSL 2017</t>
  </si>
  <si>
    <t>ಇಂದಿರಾ ಗ್ರಾಮೀಣ ವಸತಿ ನಿವೇಶನಗಳ ಯೋಜನೆಯಡಿ ಹಕ್ಕುಪತ್ರ ನೀಡುವ ಕುರಿತು.</t>
  </si>
  <si>
    <t>SD RGRHCL 153 RSL 2017</t>
  </si>
  <si>
    <t>SD RGRHCL 154 RSL 2017</t>
  </si>
  <si>
    <t>ನಂಜನಗೂಡು ತಾಲ್ಲೂಕಿನ ನಂದಿಗುಂದಪುರ ಗ್ರಾಮದ ಸ.ನಂ. 32/1ರ 3-06 ಎಕರೆ ಜಮೀನಿನಲ್ಲಿ ರಚಿಸಿರುವ ನಿವೇಶನಗಳಿಗೆ ಹಕ್ಕುಪತ್ರಗಳನ್ನು ನೀಡುವ ಬಗ್ಗೆ.</t>
  </si>
  <si>
    <t>SD RGRHCL 155 RSL 2017</t>
  </si>
  <si>
    <t xml:space="preserve">ಹರಪನಹಳ್ಳಿ ತಾಲ್ಲೂಕು ಚಿಗಟೇರಿ ಹೋಬಳಿ ಗಜಾಪುರ ಗ್ರಾಮದ ಸರ್ವೆ ನಂ. 428 ರಲ್ಲಿ 5.14 ಎಕರೆ ಜಮೀನನ್ನು ಗುಂಪು ವಸತಿ ಯೋಜನೆಗೆ ಮಂಜೂರು ಮಾಡಲು ನಿಗಮದ ಅಭಿಪ್ರಾಯ ಕೋರಿರುವ ಬಗ್ಗೆ. </t>
  </si>
  <si>
    <t>SD RGRHCL 156 RSL 2017</t>
  </si>
  <si>
    <t xml:space="preserve">ಬೈಲಹೊಂಗಲ ತಾಲ್ಲೂಕಿನ ಮರಡಿನಾಗಲಾಪೂರ ಗ್ರಾಮ ಪಂಚಾಯಿತಿ ಪಟ್ಟಿಹಾಳ ಕೆ.ಎಸ್. ಗ್ರಾಮದ ಸರ್ವೆ ನಂ. 2/1, 110/1 ಮತ್ತು 110/3 ರಲ್ಲಿ ಖರೀದಿಸಲಾಗಿರುವ  2.12 ಎಕರೆ ಜಮೀನಿನಲ್ಲಿ ಗ್ರಾಮೀಣ ನಿವೇಶನ ಯೋಜನೆಯಡಿ 60 ನಿವೇಶನಗಳ ರಚನೆ ಮತ್ತು ಅಭಿವೃದ್ಧಿಗಾಗಿ ಅನುದಾನ ಬಿಡುಗಡೆ ಮಾಡುವ ಕುರಿತು.   </t>
  </si>
  <si>
    <t>SD RGRHCL 157 RSL 2017</t>
  </si>
  <si>
    <t xml:space="preserve">ಬಳ್ಳಾರಿ ತಾಲ್ಲೂಕು ಬೆಳಗಲ್ಲು ಗ್ರಾಮ ಪಂಚಾಯಿತಿಯ ಜಾನೆಕುಂಟೆ ಗ್ರಾಮದ ಸರ್ವೆ ನಂ. 138 ರಲ್ಲಿ 3.24 ಎಕರೆ ಸರ್ಕಾರಿ ಜಮೀನಿನಲ್ಲಿ ಗ್ರಾಮೀಣ ನಿವೇಶನ ಯೋಜನೆಯಡಿ 65 ನಿವೇಶನಗಳ ರಚನೆ ಮತ್ತು ಅಭಿವೃದ್ಧಿಗಾಗಿ ಅನುದಾನ ಬಿಡುಗಡೆ ಮಾಡುವ ಕುರಿತು.  </t>
  </si>
  <si>
    <t>SD RGRHCL 158 RSL 2017</t>
  </si>
  <si>
    <t>ಗ್ರಾಮೀಣ ನಿವೇಶನ ಯೋಜನೆಯಡಿ ನಿವೇಶನ ಹಕ್ಕುಪತ್ರಗಳಿಗೆ ನಿಗಮದ ಐogiಟಿ ಮೂಲಕ ಪ್ರಸ್ತಾವನೆಗಳನ್ನು ಸಲ್ಲಿಸುವುದರ ಕುರಿತು.</t>
  </si>
  <si>
    <t>SD RGRHCL 159 RSL 2017</t>
  </si>
  <si>
    <t xml:space="preserve">ರೋಣ ತಾಲ್ಲೂಕಿನ ಸೂಡಿ ಗ್ರಾಮ ಪಂಚಾಯಿತಿಯ ದ್ಯಾಮುಣಸಿ ಗ್ರಾಮದ ಸರ್ವೆ ನಂ.1/3/1ಎ/2 ರಲ್ಲಿ ಖರೀದಿಸಲಾಗಿರುವ 3.38 ಎಕರೆ ಜಮೀನಿನಲ್ಲಿ ಗ್ರಾಮೀಣ ನಿವೇಶನ ಯೋಜನೆಯಡಿ ನಿವೇಶನ ಹಂಚಿಕೆ ಮಾಡಲು 64 ನಿವೇಶನಗಳ ರಚನೆ ಮತ್ತು ಅಭಿವೃದ್ಧಿಗಾಗಿ ಅನುದಾನ ಬಿಡುಗಡೆ ಮಾಡುವ ಕುರಿತು.  </t>
  </si>
  <si>
    <t>SD RGRHCL 160 RSL 2017</t>
  </si>
  <si>
    <t>SD RGRHCL 161 RSL 2017</t>
  </si>
  <si>
    <t>SD RGRHCL 162 RSL 2017</t>
  </si>
  <si>
    <t xml:space="preserve">ಖಾನಾಪೂರ ತಾಲ್ಲೂಕು ಪಾರಿಶ್ವಾಡ ಗ್ರಾಮದ ದುರ್ಬಲ ವರ್ಗದ ಜನರಿಗೆ ಗೃಹ ನಿವೇಶನ ಹಂಚಿಕೆ ಮಾಡಲು ಸರ್ವೆ ನಂ. 5 ಮತ್ತು 19/1 ರಲ್ಲಿ ಭೂಸ್ವಾಧೀನಪಡಿಸಿಕೊಂಡಿರುವ 5.00 ಎಕರೆ ಜಮೀನಿಗೆ ಮಾನ್ಯ ನ್ಯಾಯಾಲಯದಲ್ಲಿ ಡಿಕ್ರಿ ಹಣ ಪಾವತಿಸಬೇಕಾಗಿರುವುದರಿಂದ ರೂ.1,23,43,819/-ಗಳನ್ನು ಬಿಡುಗಡೆ ಮಾಡುವಂತೆ ಕೋರಿರುವ ಬಗ್ಗೆ. </t>
  </si>
  <si>
    <t>SD RGRHCL 163 RSL 2017</t>
  </si>
  <si>
    <t xml:space="preserve">ಮೂಡಿಗೆರೆ ತಾಲ್ಲೂಕು ಕಳಸ ಗ್ರಾಮ ಪಂಚಾಯಿತಿಯ ಮಾವಿನಕೆರೆ ಗ್ರಾಮದ ಸರ್ವೆ ನಂ. 85 ರ 10.00 ಎಕರೆ ಸರ್ಕಾರಿ ಜಮೀನಿನಲ್ಲಿ 218 ನಿವೇಶನಗಳನ್ನು ಅಭಿವೃದ್ಧಿಪಡಿಸಲು ಅನುದಾನ ಬಿಡುಗಡೆ ಮಾಡುವಂತೆ ಕೋರಿರುವ ಬಗ್ಗೆ.  </t>
  </si>
  <si>
    <t>SD RGRHCL 164 RSL 2017</t>
  </si>
  <si>
    <t>SD RGRHCL 165 RSL 2017</t>
  </si>
  <si>
    <t xml:space="preserve">ಔರಾದ್ ತಾಲ್ಲೂಕಿನ ಶಂಬೇಳ್ಳಿ ಗ್ರಾಮ ಪಂಚಾಯಿತಿಯ ಬೇಲೂರ ಎನ್. ಗ್ರಾಮದ ಸರ್ವೆ ನಂ. 2/1/2 ರ 2.20 ಎಕರೆ ಸರ್ಕಾರಿ ಜಮೀನಿನಲ್ಲಿ ನಿವೇಶನ ಹಂಚಿಕೆ ಮಾಡಲು 50 ನಿವೇಶನಗಳ ರಚನೆ ಮತ್ತು ಅಭಿವೃದ್ಧಿಗಾಗಿ ಅನುದಾನ ಬಿಡುಗಡೆ ಮಾಡುವ ಕುರಿತು.  </t>
  </si>
  <si>
    <t>SD RGRHCL 166 RSL 2017</t>
  </si>
  <si>
    <t xml:space="preserve">ಇಂದಿರಾ ಗ್ರಾಮೀಣ ನಿವೇಶನ ಯೋಜನೆಯಡಿ ಹಕ್ಕುಪತ್ರ ನೀಡುವ ಕುರಿತು.  </t>
  </si>
  <si>
    <t>SD RGRHCL 167 RSL 2017</t>
  </si>
  <si>
    <t xml:space="preserve">ಔರಾದ್ ತಾಲ್ಲೂಕಿನ ಚಾಂದೋರಿ ಗ್ರಾಮ ಪಂಚಾಯಿತಿಯ ಚಾಂದೋರಿ ಗ್ರಾಮದ ಸರ್ವೆ ನಂ.47/ಎ ರ 3.00 ಎಕರೆ ಸರ್ಕಾರಿ ಜಮೀನಿನಲ್ಲಿ ನಿವೇಶನ ಹಂಚಿಕೆ ಮಾಡಲು 50 ನಿವೇಶನಗಳ ರಚನೆ ಮತ್ತು ಅಭಿವೃದ್ಧಿಗಾಗಿ ಅನುದಾನ ಬಿಡುಗಡೆ ಮಾಡುವ ಕುರಿತು.  </t>
  </si>
  <si>
    <t>24.12.2017</t>
  </si>
  <si>
    <t>SD RGRHCL 168 RSL 2017</t>
  </si>
  <si>
    <t>SD RGRHCL 169 RSL 2017</t>
  </si>
  <si>
    <t>SD RGRHCL 170 RSL 2017</t>
  </si>
  <si>
    <t xml:space="preserve">ಔರಾದ್ ತಾಲ್ಲೂಕಿನ ಆಲಿಯಂಬರ ಗ್ರಾಮ ಪಂಚಾಯಿತಿಯ ವಿಲಾಸಪುರ ಗ್ರಾಮದ ಸರ್ವೆ ನಂ. 87 ರ 1.20 ಎಕರೆ ಸರ್ಕಾರಿ ಜಮೀನಿನಲ್ಲಿ ನಿವೇಶನ ಹಂಚಿಕೆ ಮಾಡಲು 25 ನಿವೇಶನಗಳ ರಚನೆ ಮತ್ತು ಅಭಿವೃದ್ಧಿಗಾಗಿ ಅನುದಾನ ಬಿಡುಗಡೆ ಮಾಡುವ ಕುರಿತು.  </t>
  </si>
  <si>
    <t>SD RGRHCL 171 RSL 2017</t>
  </si>
  <si>
    <t xml:space="preserve">ಬೀದರ ತಾಲ್ಲೂಕಿನ ಚಾಂಬೋಳ ಗ್ರಾಮ ಪಂಚಾಯಿತಿಯ ಕನ್ನಳ್ಳಿ ಗ್ರಾಮದ ಸರ್ವೆ ನಂ.16 ರ 0.35 ಗುಂಟೆ ಜಮೀನಿನಲ್ಲಿ 25 ನಿವೇಶನಗಳ ರಚನೆ ಮತ್ತು ಅಭಿವೃದ್ಧಿಗಾಗಿ ಅನುದಾನ ಬಿಡುಗಡೆ ಮಾಡುವ ಕುರಿತು.  </t>
  </si>
  <si>
    <t>SD RGRHCL 172 RSL 2017</t>
  </si>
  <si>
    <t>SD RGRHCL 173 RSL 2017</t>
  </si>
  <si>
    <t>SD RGRHCL 174 RSL 2017</t>
  </si>
  <si>
    <t xml:space="preserve">ಲಿಂಗಸೂಗೂರು ತಾಲ್ಲೂಕು ಅಂಕುಶದೊಡ್ಡಿ ಗ್ರಾಮ ಪಂಚಾಯಿತಿಯ ಸಾನಬಾಳ ಗ್ರಾಮದ ಸರ್ವೆ ನಂ.176/1 ಲ್ಲಿ ಖರೀದಿಸಲಾಗಿರುವ 2.00 ಎಕರೆ ಜಮೀನಿನಲ್ಲಿ 47  ನಿವೇಶನಗಳ ರಚನೆ ಮತ್ತು ಅಭಿವೃದ್ಧಿಗಾಗಿ ಅನುದಾನ ಬಿಡುಗಡೆ ಮಾಡುವ ಕುರಿತು.  </t>
  </si>
  <si>
    <t>SD RGRHCL 175 RSL 2017</t>
  </si>
  <si>
    <t>SD RGRHCL 176 RSL 2017</t>
  </si>
  <si>
    <t>SD RGRHCL 177 RSL 2017</t>
  </si>
  <si>
    <t>SD RGRHCL 178v RSL 2017</t>
  </si>
  <si>
    <t xml:space="preserve">ಹುಮನಾಬಾದ ಮತ್ತು ಔರಾದ ತಾಲ್ಲೂಕುಗಳ ವಿವಿಧ ಗ್ರಾಮಗಳ ವಿವಿಧ ಸರ್ವೆ ನಂಬರಗಳಲ್ಲಿ 9.50 ಎಕರೆ ಜಮೀನಿನಲ್ಲಿ 164 ನಿವೇಶನಗಳ ರಚನೆ ಮತ್ತು ಅಭಿವೃದ್ಧಿಗಾಗಿ ಅನುದಾನ ಬಿಡುಗಡೆ ಮಾಡುವ ಕುರಿತು.  </t>
  </si>
  <si>
    <t>SD RGRHCL 179 RSL 2017</t>
  </si>
  <si>
    <t xml:space="preserve">ಕನಕಪುರ ತಾಲ್ಲೂಕು ಕೋಡಿಹಳ್ಳಿ ಹೋಬಳಿ ಕೊಳಗೊಂಡನಹಳ್ಳಿ ಗ್ರಾಮದ ಸರ್ವೆ ನಂ.261/2 ರಲ್ಲಿ 2.05 ಎಕರೆ ಜಮೀನನ್ನು ಗ್ರಾಮೀಣ ನಿವೇಶನ ಯೋಜನೆಯಡಿ ಖರೀದಿಸಲು ಹಾಗೂ ಸದರಿ ಜಮೀನಿನಲ್ಲಿ ನಿವೇಶನಗಳ ರಚನೆ ಮತ್ತು ಅಭಿವೃದ್ಧಿಗಾಗಿ ಅನುದಾನ ಬಿಡುಗಡೆ ಮಾಡುವ ಬಗ್ಗೆ.   </t>
  </si>
  <si>
    <t>SD RGRHCL 180 RSL 2017</t>
  </si>
  <si>
    <t>SD RGRHCL 181 RSL 2017</t>
  </si>
  <si>
    <t>ಗದಗ ಜಿಲ್ಲೆ ಗದಗ ತಾಲ್ಲೂಕು ಅಸುಂಡಿ ಗ್ರಾಮದ ನಿವೇಶನರಹಿತರಿಗೆ ನಿವೇಶನ ಹಂಚಿಕೆ ಮಾಡಲು ಅಸುಂಡಿ ಗ್ರಾಮದ ಸರ್ವೆ ನಂ. 33/2ಅ+2ಬ ಮತ್ತು 31/2 ರಲ್ಲಿ ಒಟ್ಟು 4.22 ಎಕರೆ ಜಮೀನನ್ನು ಗ್ರಾಮೀಣ ನಿವೇಶನ ಯೋಜನೆಯಡಿ ಖರೀದಿಸಲು ಅನುದಾನ ಬಿಡುಗಡೆ ಮಾಡುವಂತೆ ಕೋರಿರುವ ಬಗ್ಗೆ.</t>
  </si>
  <si>
    <t>SD RGRHCL 182 RSL 2017</t>
  </si>
  <si>
    <t xml:space="preserve">ಮೈಸೂರು ತಾಲ್ಲೂಕು ವರುಣಾ ಹೋಬಳಿ ಕೂಡಗನಹಳ್ಳಿ ಗ್ರಾಮ ಸರ್ವೆ ನಂ. 25/3 ರಲ್ಲಿ 2.36 ಎಕರೆ ಜಮೀನನ್ನು ಗ್ರಾಮೀಣ ನಿವೇಶನ ಯೋಜನೆಯಡಿ ಖರೀದಿಸಲು ಅನುದಾನ ಬಿಡುಗಡೆ ಮಾಡುವಂತೆ ಕೋರಿರುವ ಬಗ್ಗೆ. </t>
  </si>
  <si>
    <t>05.03.2017</t>
  </si>
  <si>
    <t>SD RGRHCL 183 RSL 2017</t>
  </si>
  <si>
    <t xml:space="preserve">ರೋಣ ತಾಲ್ಲೂಕಿನ ಶಾಂತಗೇರಿ ಗ್ರಾಮ ಪಂಚಾಯಿತಿ ಸರ್ಜಾಪುರ ಗ್ರಾಮದ ಸರ್ವೆ ನಂ.9/7 ರಲ್ಲಿ ಖರೀದಿಸಲಾಗಿರುವ 3.00 ಎಕರೆ ಜಮೀನಿನಲ್ಲಿ 63 ನಿವೇಶನಗಳ ರಚನೆ ಮತ್ತು ಅಭಿವೃದ್ಧಿಗಾಗಿ ಅನುದಾನ ಬಿಡುಗಡೆ ಮಾಡುವ ಕುರಿತು.  </t>
  </si>
  <si>
    <t>SD RGRHCL 184 RSL 2017</t>
  </si>
  <si>
    <t xml:space="preserve">ಟಿ. ನರಸೀಪುರ ತಾಲ್ಲೂಕು ಸೋಸಲೆ ಹೋಬಳಿ ಬೂದಹಳ್ಳಿ ಗ್ರಾಮದ ಸರ್ವೆ ನಂ. 37/1 ರಲ್ಲಿ ಈಗಾಗಲೇ ಮನೆಗಳನ್ನು ನಿರ್ಮಿಸಿಕೊಂಡಿರುವ 2.20 ಎಕರೆ ಜಮೀನನ್ನು ಖರೀದಿಸಿ ಭೂಮಾಲೀಕರಿಗೆ ಪರಿಹಾರ ಪಾವತಿ ಮಾಡುವಂತೆ ಕೋರಿರುವ ಬಗ್ಗೆ. </t>
  </si>
  <si>
    <t>SD RGRHCL 185 RSL 2017</t>
  </si>
  <si>
    <t xml:space="preserve">ಸಿಂಧನೂರು ತಾಲ್ಲೂಕಿನ ಗುಂಡಾ ಗ್ರಾಮ ಪಂಚಾಯಿತಿ ವಗರನಾಳ ಗ್ರಾಮದ ಸರ್ವೆ ನಂ.91/6 ಮತ್ತು 91/7 ರಲ್ಲಿ ಖರೀದಿಸಲಾಗಿರುವ 4.00 ಎಕರೆ ಜಮೀನಿನಲ್ಲಿ 95 ನಿವೇಶನಗಳ ರಚನೆ ಮತ್ತು ಅಭಿವೃದ್ಧಿಗಾಗಿ ಅನುದಾನ ಬಿಡುಗಡೆ ಮಾಡುವ ಕುರಿತು.  </t>
  </si>
  <si>
    <t>SD RGRHCL 186 RSL 2017</t>
  </si>
  <si>
    <t>SD RGRHCL 187 RSL 2017</t>
  </si>
  <si>
    <t xml:space="preserve">ಸಿಂಧನೂರು ತಾಲ್ಲೂಕು ಬಪ್ಪೂರು ಗ್ರಾಮ ಪಂಚಾಯಿತಿಯ ಹಂಪನಾಳ ಗ್ರಾಮದ ಸರ್ವೆ ನಂ.66/ಬಿ ರಲ್ಲಿ 4.00 ಎಕರೆ ಜಮೀನನ್ನು ಗ್ರಾಮೀಣ ನಿವೇಶನ ಯೋಜನೆಯಡಿ ಖರೀದಿಸಲು ಹಾಗೂ ಸದರಿ ಜಮೀನಿನಲ್ಲಿ ನಿವೇಶನಗಳ ರಚನೆ ಮತ್ತು ಅಭಿವೃದ್ಧಿಗಾಗಿ ಅನುದಾನ ಬಿಡುಗಡೆ ಮಾಡುವ ಬಗ್ಗೆ.    </t>
  </si>
  <si>
    <t>SD RGRHCL 188 RSL 2017</t>
  </si>
  <si>
    <t xml:space="preserve">ಮಂಗಳೂರು ಪಡುಪೆರಾರ್ ಗ್ರಾಮ ಪಂಚಾಯಿತಿಯ ಮೂಡುಪೆರಾರ್ ಗ್ರಾಮದ ಸರ್ವೆ ನಂ.268/2ಎ ರ 4.50 ಎಕರೆ ಸರ್ಕಾರಿ ಜಮೀನಿನಲ್ಲಿ 99 ನಿವೇಶನಗಳ ರಚನೆ ಮತ್ತು ಅಭಿವೃದ್ಧಿಗಾಗಿ ಅನುದಾನ ಬಿಡುಗಡೆ ಮಾಡುವ ಕುರಿತು.  </t>
  </si>
  <si>
    <t>SD RGRHCL 189 RSL 2017</t>
  </si>
  <si>
    <t>SD RGRHCL 190 RSL 2017</t>
  </si>
  <si>
    <t xml:space="preserve">ಸಿರಾ ತಾಲ್ಲೂಕು ಕಸಬಾ ಹೋಬಳಿ ವಿವಿಧ ಗ್ರಾಮಗಳಲ್ಲಿ ಒಟ್ಟು 42.01 ಎಕರೆ ಜಮೀನನ್ನು ವಸತಿ/ನಿವೇಶನ ಯೋಜನೆಗೆ ಮಂಜೂರು ಮಾಡಲು ನಿಗಮದ ಅಭಿಪ್ರಾಯ ಕೋರಿರುವ ಬಗ್ಗೆ. </t>
  </si>
  <si>
    <t>SD RGRHCL 191 RSL 2017</t>
  </si>
  <si>
    <t>SD RGRHCL 192 RSL 2017</t>
  </si>
  <si>
    <t>SD RGRHCL 193 RSL 2017</t>
  </si>
  <si>
    <t>SD RGRHCL 194 RSL 2017</t>
  </si>
  <si>
    <t xml:space="preserve"> ಇಂದಿರಾ ಗ್ರಾಮೀಣ ನಿವೇಶನಗಳ ಯೋಜನೆಯಡಿ ಹಕ್ಕುಪತ್ರ ನೀಡುವ ಕುರಿತು. </t>
  </si>
  <si>
    <t>28.01.2018</t>
  </si>
  <si>
    <t>SD RGRHCL 195 RSL 2017</t>
  </si>
  <si>
    <t xml:space="preserve">ಕಾರ್ಕಳ ತಾಲ್ಲೂಕಿನ ತಾಲ್ಲೂಕು ಬೈಲೂರು ಗ್ರಾಮ ಪಂಚಾಯಿತಿ ವ್ಯಾಪ್ತಿಯ ಕೌಡೂರು ಗ್ರಾಮದ ಸರ್ವೆ ನಂ. 337/1 ರ 2.50 ಎಕರೆ ಸರ್ಕಾರಿ ಜಮೀನಿನಲ್ಲಿ 47 ನಿವೇಶನಗಳ ರಚನೆ ಮತ್ತು ಅಭಿವೃದ್ಧಿಗಾಗಿ ಅನುದಾನ ಬಿಡುಗಡೆ ಮಾಡುವ ಕುರಿತು.  </t>
  </si>
  <si>
    <t>SD RGRHCL 196 RSL 2017</t>
  </si>
  <si>
    <t>ನರಗುಂದ ತಾಲ್ಲೂಕು ಶಿರೋಳ ಗ್ರಾಮ ಪಂಚಾಯಿತಿಯ ಶಿರೋಳ ಗ್ರಾಮದ ಸರ್ವೆ ನಂ. 132/2 ರಲ್ಲಿ 11.28 ಎಕರೆ ಜಮೀನನ್ನು ಖರೀದಿಸಲು ಅನುದಾನ ಬಿಡುಗಡೆ ಕೋರಿರುವ ಬಗ್ಗೆ.</t>
  </si>
  <si>
    <t>06.02.2018</t>
  </si>
  <si>
    <t>SD RGRHCL 197 RSL 2017</t>
  </si>
  <si>
    <t>SD RGRHCL 198 RSL 2017</t>
  </si>
  <si>
    <t xml:space="preserve">ಖಾಸಗಿ ಜಮೀನುಗಳಲ್ಲಿ ಈಗಾಗಲೇ ಮನೆಗಳನ್ನು ನಿರ್ಮಿಸಿಕೊಂಡಿರುವ ಜಮೀನುಗಳನ್ನು ಖರೀದಿಸಿ ಭೂ ಮಾಲೀಕರಿಗೆ ಪರಿಹಾರ ನೀಡುವಂತೆ ಕೋರಿರುವ ಬಗ್ಗೆ. </t>
  </si>
  <si>
    <t>SD RGRHCL 199 RSL 2017</t>
  </si>
  <si>
    <t xml:space="preserve">ಚಿಂಚೋಳಿ ತಾಲ್ಲೂಕು ಗರಗಪಳ್ಳಿ ಗ್ರಾಮ ಪಂಚಾಯಿತಿಯ ಭಕ್ತಂಪಳ್ಳಿ ಗ್ರಾಮದ ಸರ್ವೆ ನಂ. 28 ರ 6.10 ಎಕರೆ ಸರ್ಕಾರಿ ಜಮೀನಿನಲ್ಲಿ 120 ನಿವೇಶನಗಳ ರಚನೆ ಮತ್ತು ಅಭಿವೃದ್ಧಿಗಾಗಿ ಅನುದಾನ ಬಿಡುಗಡೆ ಮಾಡುವ ಬಗ್ಗೆ. </t>
  </si>
  <si>
    <t>SD RGRHCL 200 RSL 2017</t>
  </si>
  <si>
    <t>SD RGRHCL 201 RSL 2017</t>
  </si>
  <si>
    <t xml:space="preserve">ಗ್ರಾಮೀಣ ಪ್ರದೇಶದಲ್ಲಿ ನಿವೇಶನ ಹಕ್ಕುಪತ್ರ ಹಂಚಿಕೆ ಮಾಡುವ ಸಂಬಂಧ ಜಿಲ್ಲಾಧಿಕಾರಿಗಳ ಮತ್ತು ಮುಖ್ಯ ಕಾರ್ಯನಿರ್ವಾಹಣಾಧಿಕಾರಿಗಳು ಇಲಾಖೆ ಅಧಿಕಾರಿಗಳ ಸಭೆ ನಡೆಸಿ ನಿವೇಶನ ಹಕ್ಕುಪತ್ರ ಹಂಚಿಕೆ ಮಾಡುವ ಬಗ್ಗೆ. </t>
  </si>
  <si>
    <t>SD RGRHCL 202 RSL 2017</t>
  </si>
  <si>
    <t xml:space="preserve">ಸಿಂಧನೂರು ತಾಲ್ಲೂಕು ಬಪ್ಪೂರು ಗ್ರಾಮ ಪಂಚಾಯಿತಿಯ ಹಂಪನಾಳ ಗ್ರಾಮದ ಸರ್ವೆ ನಂ.66/ಬಿ ರಲ್ಲಿ 1.02 ಎಕರೆ ಜಮೀನನ್ನು ಗ್ರಾಮೀಣ ನಿವೇಶನ ಯೋಜನೆಯಡಿ ಖರೀದಿಸಲು ಹಾಗೂ ಸದರಿ ಜಮೀನಿನಲ್ಲಿ ನಿವೇಶನಗಳ ರಚನೆ ಮತ್ತು ಅಭಿವೃದ್ಧಿಗಾಗಿ ಅನುದಾನ ಬಿಡುಗಡೆ ಮಾಡುವ ಬಗ್ಗೆ.    </t>
  </si>
  <si>
    <t>SD RGRHCL 203 RSL 2017</t>
  </si>
  <si>
    <t>SD RGRHCL 204 RSL 2017</t>
  </si>
  <si>
    <t xml:space="preserve">ಸಿಂಧನೂರು ತಾಲ್ಲೂಕು ಸೋಮಲಾಪುರ ಗ್ರಾಮದ ಸರ್ವೆ ನಂ. 43 ಮತ್ತು 44 ರಲ್ಲಿ ಭೂಸ್ವಾಧೀನಪಡಿಸಿಕೊಂಡಿರುವ 14.00 ಎಕರೆ ಜಮೀನಿಗೆ ಮಾನ್ಯ ನ್ಯಾಯಾಲಯದ ಆದೇಶದಂತೆ ಹೆಚ್ಚುವರಿ ಪರಿಹಾರ ಬಿಡುಗಡೆ ಮಾಡುವಂತೆ ಕೋರಿರುವ ಬಗ್ಗೆ. </t>
  </si>
  <si>
    <t>SD RGRHCL 205 RSL 2017</t>
  </si>
  <si>
    <t>SD RGRHCL 206 RSL 2017</t>
  </si>
  <si>
    <t>SD RGRHCL 207 RSL 2017</t>
  </si>
  <si>
    <t>SD RGRHCL 208 RSL 2017</t>
  </si>
  <si>
    <t>SD RGRHCL 209 RSL 2017</t>
  </si>
  <si>
    <t>SD RGRHCL 210 RSL 2017</t>
  </si>
  <si>
    <t>SD RGRHCL 211 RSL 2017</t>
  </si>
  <si>
    <t>SD RGRHCL 212 RSL 2017</t>
  </si>
  <si>
    <t xml:space="preserve">ಹಾನಗಲ್ಲ ತಾಲ್ಲೂಕು ಶಿರಗೋಡ ಗ್ರಾಮದ ಸರ್ವೆ ನಂ.305/1ಎ ರಲ್ಲಿ ಭೂಸ್ವಾಧೀನಪಡಿಸಿಕೊಂಡಿರುವ 2.00 ಎಕರೆ ಜಮೀನಿಗೆ ಪರಿಹಾರ ಪಾವತಿಸುವ ಬಗ್ಗೆ. </t>
  </si>
  <si>
    <t>SD RGRHCL 213 RSL 2017</t>
  </si>
  <si>
    <t>SD RGRHCL 214 RSL 2017</t>
  </si>
  <si>
    <t>ಮಾನ್ಯ ಕರ್ನಾಟಕ ಉಚ್ಛ ನ್ಯಾಯಾಲಯದಲ್ಲಿ ರಿಟ್ ಪಿಟಿಷನ್ ಸಂಖ್ಯೆ: 33278-430/17,</t>
  </si>
  <si>
    <t>SD RGRHCL 215 RSL 2017</t>
  </si>
  <si>
    <t>SD RGRHCL 216 RSL 2017</t>
  </si>
  <si>
    <t>SD RGRHCL 217 RSL 2017</t>
  </si>
  <si>
    <t>SD RGRHCL 218 RSL 2017</t>
  </si>
  <si>
    <t xml:space="preserve">ಗೌರಿಬಿದನೂರು ತಾಲ್ಲೂಕು ಗೆದರೆ ಗ್ರಾಮ ಪಂಚಾಯಿತಿಯ ಶಿಂಗಾನಹಳ್ಳಿ  ಗ್ರಾಮದ ಸರ್ವೆ ನಂ. 139/1 ರ 3.00 ಎಕರೆ ಸರ್ಕಾರಿ ಜಮೀನಿನಲ್ಲಿ 65 ನಿವೇಶನಗಳ ರಚನೆ ಮತ್ತು ಅಭಿವೃದ್ಧಿಗಾಗಿ ಅನುದಾನ ಬಿಡುಗಡೆ ಮಾಡುವ ಬಗ್ಗೆ. </t>
  </si>
  <si>
    <t>SD RGRHCL 219 RSL 2017</t>
  </si>
  <si>
    <t xml:space="preserve">ಚಿಕ್ಕಮಗಳೂರು ತಾಲ್ಲೂಕು ಆವುತಿ ಗ್ರಾಮ ಪಂಚಾಯಿತಿಯ ಆವುತಿ ಗ್ರಾಮದ ಸರ್ವೆ ನಂ. 83/4 ರ 3.00 ಎಕರೆ ಜಮೀನಿನಲ್ಲಿ 62 ನಿವೇಶನಗಳ ರಚನೆ ಮತ್ತು ಅಭಿವೃದ್ಧಿಗಾಗಿ ಅನುದಾನ ಬಿಡುಗಡೆ ಮಾಡುವ ಬಗ್ಗೆ. </t>
  </si>
  <si>
    <t>SD RGRHCL 220 RSL 2017</t>
  </si>
  <si>
    <t>SD RGRHCL 221 RSL 2017</t>
  </si>
  <si>
    <t xml:space="preserve">ಹುಮನಾಬಾದ ತಾಲ್ಲೂಕು ಬೋತಗಿ ಗ್ರಾಮದಲ್ಲಿ ನಿವೇಶನ ಹಂಚಿಕೆ ಮಾಡಲು ಖಾಸಗಿ ಜಮೀನು ಖರೀದಿಸಲು ಪ್ರಸ್ತಾವನೆ ಸಲ್ಲಿಸುವ ಕುರಿತು. </t>
  </si>
  <si>
    <t>SD RGRHCL 222 RSL 2017</t>
  </si>
  <si>
    <t xml:space="preserve"> SD RGRHCL 223 RSL 2017</t>
  </si>
  <si>
    <t xml:space="preserve">ಚಿತ್ತಾಪೂರ ತಾಲ್ಲೂಕು ಬೇಡಸೂರ ಗ್ರಾಮ ಪಂಚಾಯಿತಿ ವ್ಯಾಪ್ತಿಯ ಸಂಜಯನಗರ ಗ್ರಾಮದ ಸರ್ವೆ ನಂ. 120 ರಲ್ಲಿ 3.24 ಎಕರೆ ಮತ್ತು 106 ರಲ್ಲಿ 2.07 ಎಕರೆ ಒಟ್ಟು 5.31 ಎಕರೆ ಜಮೀನನ್ನು ಗ್ರಾಮೀಣ ನಿವೇಶನ ಯೋಜನೆಯಡಿ ಖರೀದಿಸಲು ಅನುದಾನ ಬಿಡುಗಡೆ ಮಾಡುವಂತೆ ಕೋರಿರುವ ಬಗ್ಗೆ. </t>
  </si>
  <si>
    <t>SD RGRHCL 224 RSL 2017</t>
  </si>
  <si>
    <t xml:space="preserve">ಕೊರಟಗೆರೆ ತಾಲ್ಲೂಕು ಹೊಳವನಹಳ್ಳಿ ಹೋಬಳಿ ಬಸವನಹಳ್ಳಿ ಮಜರೆ ರೆಡ್ಡಿಹಳ್ಳಿ ಗ್ರಾಮದ ಸರ್ವೆ ನಂ. 67/2ಬಿ1 ರಲ್ಲಿ ಭೂಸ್ವಾಧೀನಪಡಿಸಿಕೊಂಡಿರುವ 0.32 ಗುಂಟೆ ಜಮೀನಿಗೆ ಮಾನ್ಯ ನ್ಯಾಯಾಲಯದ ಆದೇಶದಂತೆ ರೂ.89,971/-ಗಳ ಹೆಚ್ಚುವರಿ ಪರಿಹಾರ ಪಾವತಿಸುವಂತೆ ಕೋರಿರುವ ಬಗ್ಗೆ. </t>
  </si>
  <si>
    <t>SD RGRHCL 225 RSL 2017</t>
  </si>
  <si>
    <t>SD RGRHCL 226 RSL 2017</t>
  </si>
  <si>
    <t>SD RGRHCL 227 RSL 2017</t>
  </si>
  <si>
    <t>ಗ್ರಾಮೀಣ ನಿವೇಶನ ಹಾಗೂ ನಗರ ನಿವೇಶನ(ವಾಜಪೇಯಿ ನಗರ ನಿವೇಶನ) ಯೋಜನೆಗಳಡಿ ನಿವೇಶನ ಹಕ್ಕುಪತ್ರಗಳಿಗೆ ನಿಗಮದ ಲಾಗ್‍ಇನ್ ಮೂಲಕ ಪ್ರಸ್ತಾವನೆಗಳನ್ನು ಸಲ್ಲಿಸುವುದರ ಬಗ್ಗೆ</t>
  </si>
  <si>
    <t>SD RGRHCL 228 RSL 2017</t>
  </si>
  <si>
    <t>ಗ್ರಾಮೀಣ ನಿವೇಶನ ಯೋಜನೆಯಡಿ ನಿವೇಶನ ಹಕ್ಕುಪತ್ರಗಳಿಗೆ ನಿಗಮದ Login ಮೂಲಕ ಪ್ರಸ್ತಾವನೆಗಳನ್ನು ಸಲ್ಲಿಸುವುದರ ಕುರಿತು.</t>
  </si>
  <si>
    <t>SD RGRHCL 229 RSL 2017</t>
  </si>
  <si>
    <t>SD RGRHCL 230 RSL 2017</t>
  </si>
  <si>
    <t>SD RGRHCL 231 RSL 2017</t>
  </si>
  <si>
    <t>SD RGRHCL 232 RSL 2017</t>
  </si>
  <si>
    <t>SD RGRHCL 233 RSL 2017</t>
  </si>
  <si>
    <t>ಭೂಮಿ ಮತ್ತು ವಸತಿ ಹಕ್ಕು ವಂಚಿತರ ಹೋರಾಟ ಸಮಿತಿಯ ಪ್ರಸ್ತಾಪಗಳು ಹಾಗೂ ಕೈಗೊಂಡ ಕ್ರಮಗಳ ಕುರಿತು.</t>
  </si>
  <si>
    <t>SD RGRHCL 234 RSL 2017</t>
  </si>
  <si>
    <t xml:space="preserve">ಗದಗ ಜಿಲ್ಲೆ ನರಗುಂದ ತಾಲ್ಲೂಕು ಶಿರೋಳ ಗ್ರಾಮ ಪಂಚಾಯಿತಿ ಶಿರೋಳ ಗ್ರಾಮದ ಸರ್ವೆ ನಂ.132/2 ರಲ್ಲಿ 11.28 ಎಕರೆ ಜಮೀನನ್ನು ಗ್ರಾಮೀಣ ನಿವೇಶನ ಯೋಜನೆಯಡಿ ಖರೀದಿಸಲು ಅನುದಾನ ಬಿಡುಗಡೆ ಮಾಡುವ ಕುರಿತು. </t>
  </si>
  <si>
    <t>09.11.2018</t>
  </si>
  <si>
    <t>SD RGRHCL 235 RSL 2017</t>
  </si>
  <si>
    <t>SD RGRHCL 236 RSL 2017</t>
  </si>
  <si>
    <t>SD RGRHCL 237 RSL 2017</t>
  </si>
  <si>
    <t>SD RGRHCL 238 RSL 2017</t>
  </si>
  <si>
    <t>ಅರ್ಹ ಫಲಾನುಭವಿಗಳಿಗೆ ನಿವೇಶನ ಹಂಚಿಕೆ ಮಾಡುವ ಕುರಿತು</t>
  </si>
  <si>
    <t>03.02.2018</t>
  </si>
  <si>
    <t>SD RGRHCL 239 RSL 2017</t>
  </si>
  <si>
    <t>SD RGRHCL 240 RSL 2017</t>
  </si>
  <si>
    <t>SD RGRHCL 241 RSL 2017</t>
  </si>
  <si>
    <t>SD RGRHCL 242 RSL 2017</t>
  </si>
  <si>
    <t xml:space="preserve">ಕನಕಪುರ ತಾಲ್ಲೂಕು ಕೋಡಿಹಳ್ಳಿ ಹೋಬಳಿ, ಗಟ್ಟಿಗುಂದ ಗ್ರಾಮದ ಸರ್ವೆ ನಂ. 317 ರಲ್ಲಿ ಭೂಸ್ವಾಧೀನಪಡಿಸಿಕೊಂಡಿರುವ 2.20 ಎಕರೆ ಜಮೀನಿಗೆ ಮಾನ್ಯ ನ್ಯಾಯಾಲಯದ ಆದೇಶದಂತೆ ಹೆಚ್ಚುವರಿ ಪರಿಹಾರ ಹಣ ರೂ.2,64,786/-ಗಳನ್ನು ಬಿಡುಗಡೆ  ಮಾಡುವಂತೆ ಕೋರಿರುವ ಬಗ್ಗೆ. </t>
  </si>
  <si>
    <t>SD RGRHCL 243 RSL 2017</t>
  </si>
  <si>
    <t>SD RGRHCL 244 RSL 2017</t>
  </si>
  <si>
    <t>SD RGRHCL 245 RSL 2017</t>
  </si>
  <si>
    <t>SD RGRHCL 246 RSL 2017</t>
  </si>
  <si>
    <t>SD RGRHCL 247 RSL 2017</t>
  </si>
  <si>
    <t xml:space="preserve">ಮಾನವಿ ತಾಲ್ಲೂಕು ಜಾನೇಕಲ್ಲ ಗ್ರಾಮ ಪಂಚಾಯಿತಿಯ ಜಾನೇಕಲ್ಲ ಗ್ರಾಮದ ನಿವೇಶನರಹಿತರಿಗೆ ನಿವೇಶನ ಹಂಚಿಕೆ ಮಾಡಲು ಜಾನೇಕಲ್ಲ ಗ್ರಾಮದ ಸರ್ವೆ ನಂ. 135/ಚಿ 9.29 ಎಕರೆ ಜಮೀನನ್ನು ಗ್ರಾಮೀಣ ನಿವೇಶನ ಯೋಜನೆಯಡಿ ಖರೀದಿಸಲು ಹಾಗೂ ಸದರಿ ಜಮೀನಿನಲ್ಲಿ ನಿವೇಶನಗಳ ರಚನೆ ಮತ್ತು ಅಭಿವೃದ್ಧಿಗಾಗಿ ಅನುದಾನ ಬಿಡುಗಡೆ ಮಾಡುವ ಕುರಿತು. </t>
  </si>
  <si>
    <t>SD RGRHCL 248 RSL 2017</t>
  </si>
  <si>
    <t xml:space="preserve">ಹೊನ್ನಾಳಿ ತಾಲ್ಲೂಕು ಸಾಸ್ವೇಹಳ್ಳಿ 1ನೇ ಹೋಬಳಿ ಕ್ಯಾಸಿನಕೆರೆ ಗ್ರಾಮದ ಸರ್ವೆ ನಂ. 85 ರಲ್ಲಿ 3.00 ಎಕರೆ ಸರ್ಕಾರಿ ಜಮೀನನ್ನು ವಸತಿ ಯೋಜನೆಗೆ ಮಂಜುರು ಮಾಡುವಂತೆ ಕೋರಿರುವ ಬಗ್ಗೆ. </t>
  </si>
  <si>
    <t>SD RGRHCL 249 RSL 2017</t>
  </si>
  <si>
    <t xml:space="preserve">ಲಿಂಗಸುಗೂರು ತಾಲ್ಲೂಕು ಕನ್ನಾಳ ಗ್ರಾಮ ಪಂಚಾಯಿತಿಯ ಕನ್ನಾಳ ಗ್ರಾಮದ ಸರ್ವೆ ನಂ.13/2 ರಲ್ಲಿ 4.08 ಎಕರೆ ಜಮೀನನ್ನು ಗ್ರಾಮೀಣ ನಿವೇಶನ ಯೋಜನೆಯಡಿ ಖರೀದಿಸಲು ಹಾಗೂ ಸದರಿ ಜಮೀನಿನಲ್ಲಿ ನಿವೇಶನಗಳ ರಚನೆ ಮತ್ತು ಅಭಿವೃದ್ಧಿಗಾಗಿ ಅನುದಾನ ಬಿಡುಗಡೆ ಮಾಡುವ ಬಗ್ಗೆ.     </t>
  </si>
  <si>
    <t>SD RGRHCL 250 RSL 2017</t>
  </si>
  <si>
    <t xml:space="preserve">ಬೇಲೂರು ತಾಲ್ಲೂಕು ಬಿಕ್ಕೋಡು ಹೋಬಳಿ ಚಂದನಹಳ್ಳಿ ಗ್ರಾಮದ ಸರ್ವೆ ನಂ. 167 ಮತ್ತು 168 ರಲ್ಲಿ 8.00 ಎಕರೆ ಜಮೀನನ್ನು ಖರೀದಿಸಲು ಅನುದಾನ ಬಿಡುಗಡೆ ಮಾಡುವಂತೆ ಕೋರಿರುವ ಬಗ್ಗೆ.  </t>
  </si>
  <si>
    <t>SD RGRHCL251 RSL 2017</t>
  </si>
  <si>
    <t>ಧಾರವಾಡ ಜಿಲ್ಲೆ ಕುಂದಗೋಳ ತಾಲ್ಲೂಕಿನ ಇಂಗಳಗಿ ಗ್ರಾಮದ ಸರ್ವೆ ನಂ. 262 ರಲ್ಲಿ 2.20 ಎಕರೆ ಜಮೀನನ್ನು ಗ್ರಾಮೀಣ ನಿವೇಶನ ಯೋಜನೆಯಡಿ ಖರೀದಿಸಲು ಎಕರೆಗೆ ರೂ.3.00 ಲಕ್ಷಗಳಂತೆ ಖರೀದಿಸಲು ಅನುದಾನ ಬಿಡುಗಡೆ ಕುರಿತು.</t>
  </si>
  <si>
    <t>18.02.2018</t>
  </si>
  <si>
    <t>SD RGRHCL 252 RSL 2017</t>
  </si>
  <si>
    <t>SD RGRHCL 253 RSL 2017</t>
  </si>
  <si>
    <t>ಕುಂದಾಪುರ ತಾಲ್ಲೂಕು ಕಾವ್ರಾಡಿ ಗ್ರಾಮ ಪಂಚಾಯಿತಿಯ ಕಾವ್ರಾಡಿ ಗ್ರಾಮದ ನಿವೇಶನರಹಿತರಿಗೆ ನಿವೇಶನ ಹಂಚಿಕೆ ಮಾಡಲು ಕಾವ್ರಾಡಿ ಗ್ರಾಮದ ಸರ್ವೆ ನಂ.257/2ಎ ರ 3.12 ಎಕರೆ ಸರ್ಕಾರಿ ಜಮೀನಿನಲ್ಲಿ 24 ನಿವೇಶನಗಳ ರಚನೆ ಮತ್ತು ಅಭಿವೃದ್ಧಿಗಾಗಿ ಅನುದಾನ ಬಿಡುಗಡೆ ಮಾಡುವ ಬಗ್ಗೆ.</t>
  </si>
  <si>
    <t>SD RGRHCL 254 RSL 2017</t>
  </si>
  <si>
    <t>SD RGRHCL 255 RSL 2017</t>
  </si>
  <si>
    <t>ಉಡುಪಿ ತಾಲ್ಲೂಕು ಚೇರ್ಕಾಡಿ ಗ್ರಾಮ ಪಂಚಾಯಿತಿಯ ಚೇರ್ಕಾಡಿ ಗ್ರಾಮದ ನಿವೇಶನರಹಿತರಿಗೆ ನಿವೇಶನ ಹಂಚಿಕೆ ಮಾಡಲು ಚೇರ್ಕಾಡಿ ಗ್ರಾಮದ ಸರ್ವೆ ನಂ.320/1 ರ 2.10 ಎಕರೆ ಸರ್ಕಾರಿ ಜಮೀನಿನಲ್ಲಿ 19 ನಿವೇಶನಗಳ ರಚನೆ ಮತ್ತು ಅಭಿವೃದ್ಧಿಗಾಗಿ ಅನುದಾನ ಬಿಡುಗಡೆ ಮಾಡುವ ಬಗ್ಗೆ.</t>
  </si>
  <si>
    <t>SD RGRHCL 256 RSL 2017</t>
  </si>
  <si>
    <t xml:space="preserve">ಚಿಂಚೋಳಿ ತಾಲ್ಲೂಕು ಚೆಂಗಟಾ ಗ್ರಾಮ ಪಂಚಾಯಿತಿಯ ಚೆಂಗಟಾ ಗ್ರಾಮದ ಮಳ್ಳಿಕೊಳ್ಳಾ ತಾಂಡದ ನಿವೇಶನರಹಿತರಿಗೆ ನಿವೇಶನ ಹಂಚಿಕೆ ಮಾಡಲು ಚೆಂಗಟಾ ಗ್ರಾಮದ ಸರ್ವೆ ನಂ. 294/2 ರಲ್ಲಿ 3.36 ಎಕರೆ ಜಮೀನನ್ನು ಗ್ರಾಮೀಣ ನಿವೇಶನ ಯೋಜನೆಯಡಿ ಖರೀದಿಸಲು ಅನುದಾನ ಬಿಡುಗಡೆ ಮಾಡುವಂತೆ ಕೋರಿರುವ ಬಗ್ಗೆ. </t>
  </si>
  <si>
    <t>SD RGRHCL 257 RSL 2017</t>
  </si>
  <si>
    <t xml:space="preserve">ದಾವಣಗೆರೆ ತಾಲ್ಲೂಕು ದಾವಣಗೆರೆ ತಾಲ್ಲೂಕು ಆನಗೋಡು ಹೋಬಳಿ ಹೊಸಹಳ್ಳಿ ಗ್ರಾಮದ ಸರ್ವೆ ನಂ.35 ರಲ್ಲಿ 5.00 ಎಕರೆ ಸರ್ಕಾರಿ ಜಮೀನನ್ನು ವಸತಿ ಯೋಜನೆಗೆ ಮಂಜೂರು ಮಾಡುವಂತೆ ಕೋರಿರುವ ಬಗ್ಗೆ. </t>
  </si>
  <si>
    <t>SD RGRHCL 258 RSL 2017</t>
  </si>
  <si>
    <t>SD RGRHCL 259 RSL 2017</t>
  </si>
  <si>
    <t>SD RGRHCL 260 RSL 2017</t>
  </si>
  <si>
    <r>
      <t>ಗ್ರಾಮೀಣ ಹಾಗೂ ನಗರ ನಿವೇಶನ ಯೋಜನೆಯಡಿ ನಿವೇಶನ ಹಕ್ಕುಪತ್ರಗಳಿಗೆ ನಿಗಮದ</t>
    </r>
    <r>
      <rPr>
        <sz val="12"/>
        <rFont val="Tunga"/>
        <family val="2"/>
      </rPr>
      <t xml:space="preserve"> Login </t>
    </r>
    <r>
      <rPr>
        <sz val="12"/>
        <rFont val="Arial Unicode MS"/>
        <family val="2"/>
      </rPr>
      <t>ಮೂಲಕ ಪ್ರಸ್ತಾವನೆಗಳನ್ನು ಸಲ್ಲಿಸುವುದರ ಕುರಿತು.</t>
    </r>
  </si>
  <si>
    <t>SD RGRHCL 261 RSL 2017</t>
  </si>
  <si>
    <r>
      <t>ಗ್ರಾಮೀಣ ನಿವೇಶನ ಯೋಜನೆಯಡಿ ನಿವೇಶನ ಹಕ್ಕುಪತ್ರಗಳಿಗೆ ನಿಗಮದ</t>
    </r>
    <r>
      <rPr>
        <sz val="12"/>
        <rFont val="Tunga"/>
        <family val="2"/>
      </rPr>
      <t xml:space="preserve"> Login </t>
    </r>
    <r>
      <rPr>
        <sz val="12"/>
        <rFont val="Arial Unicode MS"/>
        <family val="2"/>
      </rPr>
      <t>ಮೂಲಕ ಪ್ರಸ್ತಾವನೆಗಳನ್ನು ಸಲ್ಲಿಸುವುದರ ಕುರಿತು.</t>
    </r>
  </si>
  <si>
    <t>SD RGRHCL 262 RSL 2017</t>
  </si>
  <si>
    <t xml:space="preserve">ಕೆ.ಆರ್. ನಗರ ತಾಲ್ಲೂಕು ಚುಂಚನಕಟ್ಟೆ ಹೋಬಳಿ ಕುಪ್ಪೆಹಂತ ಗ್ರಾಮದ ಸರ್ವೆ ನಂ.69/3 ಮತ್ತು 69/5 ರಲ್ಲಿ ಒಟ್ಟು 1.34.04 ಎಕರೆ ಜಮೀನನ್ನು ಗ್ರಾಮೀಣ ನಿವೇಶನ ಯೋಜನೆಯಡಿ ಖರೀದಿಸಲು ಅನುದಾನ ಬಿಡುಗಡೆ ಮಾಡುವಂತೆ ಕೋರಿರುವ ಬಗ್ಗೆ. </t>
  </si>
  <si>
    <t>SD RGRHCL 263 RSL 2017</t>
  </si>
  <si>
    <t xml:space="preserve">ಉಡುಪಿ ತಾಲ್ಲೂಕು ಬಿಲ್ಲಾಡಿ ಗ್ರಾಮ ಪಂಚಾಯಿತಿಯ ಬಿಲ್ಲಾಡಿ ಗ್ರಾಮದ ಸರ್ವೆ ನಂ. 1 ರಲ್ಲಿ ನಿವೇಶನ ಯೋಜನೆಗಾಗಿ ಕಾಯ್ದಿರಿಸಲಾಗಿರುವ 0.27 ಸೆಂಟ್ಸ್ ಸರ್ಕಾರಿ ಜಮೀನಿನಲ್ಲಿ 7 ನಿವೇಶನಗಳ ರಚನೆ ಮತ್ತು ಅಭಿವೃದ್ಧಿಗಾಗಿ ಅನುದಾನ ಬಿಡುಗಡೆ ಮಾಡುವ ಬಗ್ಗೆ. </t>
  </si>
  <si>
    <t>SD RGRHCL 264 RSL 2017</t>
  </si>
  <si>
    <t xml:space="preserve">ಮುದ್ದೇಬಿಹಾಳ ತಾಲು್ಲೂಕು ಇಂಗಳಗೇರಿ ಗ್ರಾಮ ಪಂಚಾಯಿತಿ ಹಗರಗೊಂಡ ಗ್ರಾಮದ ನಿವೇಶನರಹಿತರಿಗೆ ನಿವೇಶನ ಹಂಚಿಕೆ ಮಾಡಲು ಹಗರಗೊಂಡ ಗ್ರಾಮದ ಸರ್ವೆ ನಂ.98/1 ರಲ್ಲಿ 2.00 ಎಕರೆ ಜಮೀನನ್ನು ಗ್ರಾಮೀಣ ನಿವೇಶನ ಯೋಜನೆಯಡಿ ಖರೀದಿಸಲು ಅನುದಾನ ಬಿಡುಗಡೆ ಮಾಡುವಂತೆ ಕೋರಿರುವ ಬಗ್ಗೆ. </t>
  </si>
  <si>
    <t>019.02.2018</t>
  </si>
  <si>
    <t>SD RGRHCL 265 RSL 2017</t>
  </si>
  <si>
    <t>ಗ್ರಾಮೀಣ ವಸತಿ ನಿವೇಶನ ಯೋಜನೆಯಡಿ ಹಕ್ಕುಪತ್ರ ನೀಡುವ ಕುರಿತು.</t>
  </si>
  <si>
    <t>SD RGRHCL 266 RSL 2017</t>
  </si>
  <si>
    <r>
      <t>ನಗರ ನಿವೇಶನ ಯೋಜನೆಯಡಿ ನಿವೇಶನ ಹಕ್ಕುಪತ್ರಗಳಿಗೆ ನಿಗಮದ</t>
    </r>
    <r>
      <rPr>
        <sz val="12"/>
        <rFont val="Tunga"/>
        <family val="2"/>
      </rPr>
      <t xml:space="preserve"> Login </t>
    </r>
    <r>
      <rPr>
        <sz val="12"/>
        <rFont val="Arial Unicode MS"/>
        <family val="2"/>
      </rPr>
      <t>ಮೂಲಕ ಪ್ರಸ್ತಾವನೆಗಳನ್ನು ಸಲ್ಲಿಸುವುದರ ಕುರಿತು.</t>
    </r>
  </si>
  <si>
    <t>SD RGRHCL 267 RSL 2017</t>
  </si>
  <si>
    <t xml:space="preserve">ಸಿರಾ ತಾಲ್ಲೂಕಿನ ವಿವಿಧ ವಿವಿಧ ಗ್ರಾಮಗಳ ವಿವಿಧ ಸರ್ವೆ ನಂಬರಗಳ ಸರ್ಕಾರಿ ಜಮೀನಿನಲ್ಲಿ ಗ್ರಾಮೀಣ ನಿವೇಶನ ಯೋಜನೆಯಡಿ ನಿವೇಶನ ಹಂಚಿಕೆ ಮಾಡಲು ಒಟ್ಟು 945 ನಿವೇಶನಗಳ ರಚನೆ ಮತ್ತು ಅಭಿವೃದ್ಧಿಗಾಗಿ ಅನುದಾನ ಬಿಡುಗಡೆ ಮಾಡುವಂತೆ ಕೋರಿರುವ ಬಗ್ಗೆ. </t>
  </si>
  <si>
    <t>SD RGRHCL 268 RSL 2017</t>
  </si>
  <si>
    <t xml:space="preserve">ಇಂದಿರಾ ಗ್ರಾಮೀಣ ನಿವೇಶನಗಳ ಯೋಜನೆಯಡಿ ಹಕ್ಕುಪತ್ರ ನೀಡುವ ಕುರಿತು. </t>
  </si>
  <si>
    <t>SD RGRHCL 269 RSL 2017</t>
  </si>
  <si>
    <t>ವಾಜಪೇಯಿ ನಗರನಿವೇಶನ ಯೋಜನೆಯಡಿ ನಿವೇಶನ ಹಕ್ಕುಪತ್ರಗಳಿಗೆ ನಿಗಮದ Login ಮೂಲಕ ಪ್ರಸ್ತಾವನೆಗಳನ್ನು ಸಲ್ಲಿಸುವುದರ ಕುರಿತು.</t>
  </si>
  <si>
    <t>SD RGRHCL 270 RSL 2017</t>
  </si>
  <si>
    <t xml:space="preserve">ದೇವನಹಳ್ಳಿ ತಾಲ್ಲೂಕು ವೆಂಕಟಗಿರಿಕೋಟೆ ಗ್ರಾಮ ಪಂಚಾಯಿತಿಯ ಹುರಳಗುರ್ಕಿ ಗ್ರಾಮದ ಸರ್ವೆ ನಂ. 103 ಮತ್ತು 104 ರಲ್ಲಿ ಒಟ್ಟು 4.30 ಎಕರೆ ಜಮೀನಿನಲ್ಲಿ ನಿವೇಶನಗಳ ಅಭಿವೃದ್ಧಿಗಾಗಿ ಅನುದಾನ ಬಿಡುಗಡೆ ಮಾಡುವಂತೆ ಕೋರಿರುವ ಬಗ್ಗೆ. </t>
  </si>
  <si>
    <t>SD RGRHCL 27 1RSL 2017</t>
  </si>
  <si>
    <t xml:space="preserve">ದೇವನಹಳ್ಳಿ ತಾಲ್ಲೂಕು ಆವತಿ ಗ್ರಾಮ ಪಂಚಾಯಿತಿಯ ಅತ್ತಿಬೆಲೆ ಗ್ರಾಮದ ಸರ್ವೆ ನಂ. 20 ರಲ್ಲಿ 4.24 ಎಕರೆ ಜಮೀನಿನಲ್ಲಿ ನಿವೇಶನಗಳ ಅಭಿವೃದ್ಧಿಗಾಗಿ ಅನುದಾನ ಬಿಡುಗಡೆ ಮಾಡುವಂತೆ ಕೋರಿರುವ ಬಗ್ಗೆ. </t>
  </si>
  <si>
    <t>SD RGRHCL 272 RSL 2017</t>
  </si>
  <si>
    <t xml:space="preserve">ದೇವನಹಳ್ಳಿ ತಾಲ್ಲೂಕು ವಿಶ್ವನಾಥಪುರ ಗ್ರಾಮ ಪಂಚಾಯಿತಿಯ ಬೊಮ್ಮವಾರ ಗ್ರಾಮದ ಸರ್ವೆ ನಂ. 36 ರಲ್ಲಿ 9.38 ಎಕರೆ ಜಮೀನಿನಲ್ಲಿ ನಿವೇಶನಗಳ ಅಭಿವೃದ್ಧಿಗಾಗಿ ಅನುದಾನ ಬಿಡುಗಡೆ ಮಾಡುವಂತೆ ಕೋರಿರುವ ಬಗ್ಗೆ. </t>
  </si>
  <si>
    <t>SD RGRHCL 273 RSL 2017</t>
  </si>
  <si>
    <t>ನವಲಗುಂದ ತಾಲ್ಲೂಕು ಮಜ್ಜಿಗುಡ್ಡ ಗ್ರಾಮದ ಸರ್ವೆ ನಂ. 203/1 ರ 3.15 ಎಕರೆ ಜಮೀನನ್ನು ಗ್ರಾಮೀಣ ನಿವೇಶನ ಯೋಜನೆಯಡಿ ಖರೀದಿಸಲು ಅನುದಾನ ಬಿಡುಗಡೆ ಮಾಡುವಂತೆ ಕೋರಿರುವ ಬಗ್ಗೆ.</t>
  </si>
  <si>
    <t>SD RGRHCL 274 RSL 2017</t>
  </si>
  <si>
    <t>ಇಂದಿರಾ ಗ್ರಾಮೀಣ ವಸತಿ ನಿವೇಶನ ಯೋಜನೆಯಡಿ ನಿವೇಶನ ಹಕ್ಕುಪತ್ರಗಳಿಗೆ ನಿಗಮದ ಐogiಟಿ ಮೂಲಕ ಪ್ರಸ್ತಾವನೆಗಳನ್ನು ಸಲ್ಲಿಸುವುದರ ಕುರಿತು.</t>
  </si>
  <si>
    <t>SD RGRHCL 275 RSL 2017</t>
  </si>
  <si>
    <t>ನಿವೇಶನ ರಹಿತರಿಗೆ ನಿವೇಶನ ಮಂಜೂರು ಮಾಡುವ ಕುರಿತು.</t>
  </si>
  <si>
    <t>SD RGRHCL 276 RSL 2017</t>
  </si>
  <si>
    <t>ಇಂದಿರಾ ಗ್ರಾಮೀಣ ವಸತಿ ನಿವೇಶನ ಯೋಜನಯಡಿ ನಿವೇಶನ ಹಕ್ಕುಪತ್ರಕ್ಕಾಗಿ ಪ್ರಸ್ತಾವನೆ ಸಲ್ಲಿಸಿರುವ ಕುರಿತು.</t>
  </si>
  <si>
    <t>SD RGRHCL 277 RSL 2017</t>
  </si>
  <si>
    <t>SD RGRHCL 278 RSL 2017</t>
  </si>
  <si>
    <t xml:space="preserve">ಮಂಡ್ಯ ಜಿಲ್ಲೆ ಮಂಡ್ಯ ತಾಲ್ಲೂಕು ಕಸಬಾ ಹೋಬಳಿ ಹೆಚ್. ಕೋಡಿಹಳ್ಳಿ ಗ್ರಾಮದ ಸರ್ವೆ ನಂ. 67/1, 67/2, 67/4ಎಪಿ1 ಮತ್ತು 74/5ಸಿ1 ರಲ್ಲಿ ಒಟ್ಟು 1.30 ಎಕರೆ ಜಮೀನನ್ನು ಗ್ರಾಮೀಣ ನಿವೇಶನ ಯೋಜನೆಯಡಿ ಖರೀದಿಸಲು ಅನುದಾನ ಬಿಡುಗಡೆ ಮಾಡುವ ಕುರಿತು. </t>
  </si>
  <si>
    <t>SD RGRHCL 279 RSL 2017</t>
  </si>
  <si>
    <t xml:space="preserve">ಬಳ್ಳಾರಿ ಜಿಲ್ಲೆ ಸಂಡೂರು ತಾಲ್ಲೂಕು ಸಂಡೂರು ಗ್ರಾಮದ ಸರ್ವೆ ನಂ. 61, 62/1 ಮತ್ತು 64 ರಲ್ಲಿ ಒಟ್ಟು 11.29 ಎಕರೆ ಸರ್ಕಾರಿ ಜಮೀನನ್ನು ಆಶ್ರಯ ನಿವೇಶನ/ವಸತಿ ಯೋಜನೆಗೆ ಮಂಜೂರು ಮಾಡುವ ಕುರಿತು. </t>
  </si>
  <si>
    <t>SD RGRHCL 280 RSL 2017</t>
  </si>
  <si>
    <t>SD RGRHCL 281 RSL 2017</t>
  </si>
  <si>
    <t>SD RGRHCL 282 RSL 2017</t>
  </si>
  <si>
    <t xml:space="preserve">ಧಾರವಾಡ ಜಿಲ್ಲೆ ನವಲಗುಂದ ತಾಲ್ಲೂಕು ಗ್ರಾಮದ ಸರ್ವೆ ನಂ.136/1ಎ ರಲ್ಲಿ 4.00 ಎಕರೆ ಜಮೀನನ್ನು ಗ್ರಾಮೀಣ ನಿವೇಶನ ಯೋಜನೆಯಡಿ ಖರೀದಿಸಲು ಅನುದಾನ ಬಿಡುಗಡೆ ಮಾಡುವ ಕುರಿತು. </t>
  </si>
  <si>
    <t>SD RGRHCL 283 RSL 2017</t>
  </si>
  <si>
    <t xml:space="preserve">ಧಾರವಾಡ ಜಿಲ್ಲೆ ನವಲಗುಂದ ತಾಲ್ಲೂಕು ನಲವಡಿ ಗ್ರಾಮದ ಸರ್ವೆ ನಂ. 21/1 ರಲ್ಲಿ 2.00 ಎಕರೆ ಜಮೀನನ್ನು ಗ್ರಾಮೀಣ ನಿವೇಶನ ಯೋಜನೆಯಡಿ ಖರೀದಿಸಲು ಅನುದಾನ ಬಿಡುಗಡೆ ಮಾಡುವ ಕುರಿತು. </t>
  </si>
  <si>
    <t>SD RGRHCL 284 RSL 2017</t>
  </si>
  <si>
    <t>SD RGRHCL 285 RSL 2017</t>
  </si>
  <si>
    <t xml:space="preserve">ಧಾರವಾಡ ಜಿಲ್ಲೆ ನವಲಗುಂದ ತಾಲ್ಲೂಕು ಭೋಗಾನೂರ ಗ್ರಾಮದ ಸರ್ವೆ ನಂ. 70/2ಎ/2 ರಲ್ಲಿ 5.00 ಎಕರೆ ಜಮೀನನ್ನು ಗ್ರಾಮೀಣ ನಿವೇಶನ ಯೋಜನೆಯಡಿ ಖರೀದಿಸಲು ಅನುದಾನ ಬಿಡುಗಡೆ ಮಾಡುವ ಕುರಿತು. </t>
  </si>
  <si>
    <t>SD RGRHCL 286 RSL 2017</t>
  </si>
  <si>
    <t xml:space="preserve">ಧಾರವಾಡ ಜಿಲ್ಲೆ ನವಲಗುಂದ ತಾಲ್ಲೂಕು ಹನಸಿ ಗ್ರಾಮದ ಸರ್ವೆ ನಂ. 320/2 ರಲ್ಲಿ 2.00 ಎಕರೆ ಜಮೀನನ್ನು ಗ್ರಾಮೀಣ ನಿವೇಶನ ಯೋಜನೆಯಡಿ ಖರೀದಿಸಲು ಅನುದಾನ ಬಿಡುಗಡೆ ಮಾಡುವ ಕುರಿತು. </t>
  </si>
  <si>
    <t>SD RGRHCL 287 RSL 2017</t>
  </si>
  <si>
    <t>SD RGRHCL 288 RSL 2017</t>
  </si>
  <si>
    <t>ಇಂದಿರಾ ಗ್ರಾಮೀಣ ವಸತಿ ನಿವೇಶನ ಯೋಜನೆಯಡಿ ನಿವೇಶನ ಹಕ್ಕುಪತ್ರಗಳಿಗೆ ನಿಗಮದ Login ಮೂಲಕ ಪ್ರಸ್ತಾವನೆಗಳನ್ನು ಸಲ್ಲಿಸುವುದರ ಕುರಿತು.</t>
  </si>
  <si>
    <t>SD RGRHCL 289 RSL 2017</t>
  </si>
  <si>
    <t>SD RGRHCL 290 RSL 2017</t>
  </si>
  <si>
    <t xml:space="preserve"> ಇಂದಿರಾ ಗ್ರಾಮೀಣ ವಸತಿ ನಿವೇಶನಗಳ ಯೋಜನೆಯಡಿ ಹಕ್ಕುಪತ್ರ ನೀಡುವ ಕುರಿತು. </t>
  </si>
  <si>
    <t>SD RGRHCL 291 RSL 2017</t>
  </si>
  <si>
    <t xml:space="preserve">ಕುಣಿಗಲ್ ತಾಲ್ಲೂಕು ಯಡಿಯೂರು ಹೋಬಳಿ ಜಲಧಿಗೆರೆ ಗ್ರಾಮದ ಸರ್ವೆ ನಂ.120 ರಲ್ಲಿ ನಿವೇಶನ ಯೋಜನೆಗಾಗಿ ಕಾಯ್ದಿರಿಸಲಾಗಿರುವ 0.20 ಗುಂಟೆ ಸರ್ಕಾರಿ ಜಮೀನಿನಲ್ಲಿ 10 ನಿವೇಶನಗಳ ರಚನೆ ಮತ್ತು ಅಭಿವೃದ್ಧಿಗಾಗಿ ಅನುದಾನ ಬಿಡುಗಡೆ ಮಾಡುವ ಬಗ್ಗೆ. </t>
  </si>
  <si>
    <t>SD RGRHCL 292 RSL 2017</t>
  </si>
  <si>
    <t>SD RGRHCL 293 RSL 2017</t>
  </si>
  <si>
    <t>SD RGRHCL 294 RSL 2017</t>
  </si>
  <si>
    <t>ಆಶ್ರಯ ಯೋಜನೆಯಡಿ ನಿವೇಶನಗಳ ಹಕ್ಕು ಪತ್ರ ನೀಡುವ ಬಗ್ಗೆ.</t>
  </si>
  <si>
    <t>SD RGRHCL 295 RSL 2017</t>
  </si>
  <si>
    <t>RSC</t>
  </si>
  <si>
    <t xml:space="preserve">MD RGRHCL 01 RSC 01 2017 </t>
  </si>
  <si>
    <t>ನಿವೇಶನ ಯೋಜನೆಯಡಿ ಸರ್ಕಾರದ ಮಾರ್ಗಸೂಚಿಯಂತೆ ಗ್ರಾಮಸಭೆ ಮೂಲಕ ಫಲಾನುಭವಿಗಳನ್ನು ಆಯ್ಕೆ ಮಾಡುವ ಕುರಿತು.</t>
  </si>
  <si>
    <t xml:space="preserve">16.12.2017  </t>
  </si>
  <si>
    <t xml:space="preserve">MD RGRHCL 01 RSC 02 2017 </t>
  </si>
  <si>
    <t>ನಿವೇಶನ ಯೋಜನೆಯಡಿ ಆಯ್ಕೆ ಮಾಡಿರುವ ಫಲಾನುಭವಿಗಳನ್ನು ಮಾರ್ಗಸೂಚಿಗಳನ್ವಯ ಆಯ್ಕೆ ಮಾಡದೇ ಇರುವ ಬಗ್ಗೆ.</t>
  </si>
  <si>
    <t>RSG</t>
  </si>
  <si>
    <t xml:space="preserve">RGRHCL  04  RSG 2017 </t>
  </si>
  <si>
    <t>ಬೆಂಗಳೂರು ನಗರ ಬಿ.ಟಿ.ಎಂ. ಬಡಾವಣೆಯಲ್ಲಿದ್ದ 116 ಮನೆಗಳನ್ನು ಸ್ಥಳಾಂತರ ಮಾಡಿದ ಕುಟುಂಬಗಳಿಗೆ ಆನೇಕಲ್ ತಾಲ್ಲೂಕು, ಸರ್ಜಾಪುರ ಹೋಬಳಿ, ಯಮರೆ ಗ್ರಾಮ ಪಂಚಾಯಿತಿಯ ಬಿ.ಹೊಸಹಳ್ಳಿ ಸರ್ಕಾರಿ ಸ.ನಂ. 85 ರಲ್ಲಿ ಪುನರ್‍ವಸತಿ ನಿವೇಶನಗಳನ್ನು ಹಂಚಿಕೆ ಮಾಡಿ ಹಕ್ಕುಪತ್ರ ವಿತರಣೆ ಮಾಡುವ ಬಗ್ಗೆ.</t>
  </si>
  <si>
    <t>08.04.2017</t>
  </si>
  <si>
    <t>RGRHCL  06  RSG  2017</t>
  </si>
  <si>
    <t xml:space="preserve">RGRHCL 07 RSG 2017 </t>
  </si>
  <si>
    <t>RGRHCL 05  RSG 01 2017</t>
  </si>
  <si>
    <t>ವಸತಿ ಯೋಜನೆಯಲ್ಲಿ ನೀಡಿದ ನಿವೇಶನ ಪರೆಭಾರೆ ಮಾಡಲು ಅನುಮತಿ ಕೋರಿರುವ ಬಗ್ಗೆ.</t>
  </si>
  <si>
    <t xml:space="preserve">RGRHCL 01 RSG 2017 </t>
  </si>
  <si>
    <t xml:space="preserve">ಬೀದರ್ ತಾಲ್ಲೂಕು ರಂಜೋಳ್ ಖೇಣಿ ಗ್ರಾಮದ ಸರ್ವೆ ನಂ. 259/ಬ/ಕ ರಲ್ಲಿ ಆಶ್ರಯ ಯೋಜನೆಯಡಿ ಖರೀದಿಸಲಾಗಿರುವ 2.28 ಎಕರೆ ಜಮೀನಿನಲ್ಲಿ ಅನಧಿಕೃತವಾಗಿ ಮನೆಗಳನ್ನು ನಿರ್ಮಿಸಿಕೊಂಡಿರುವ ಬಗ್ಗೆ. </t>
  </si>
  <si>
    <t>RGRHCL 02 RSG 02 2017</t>
  </si>
  <si>
    <t>ಆಶ್ರಯ ಯೋಜನೆಯಡಿ ಮಾಜಿ ಸೈನಿಕರಿಗೆ ನಿವೇಶನ ನೀಡಲು ಸ್ವೀಕರಿಸಲಾಗಿದ್ದ ಫಲಾನುಭವಿಗಳ ವಂತಿಕೆ ಹಣವನ್ನು ಹಿಂತಿರುಗಿಸುವ ಬಗ್ಗೆ.</t>
  </si>
  <si>
    <t>RGRHCL  03 RSG 2017</t>
  </si>
  <si>
    <t>ಹಕ್ಕುಪತ್ರವನ್ನು ರದ್ದುಪಡಿಸುವಂತೆ ಕೋರಿರುವ ಬಗ್ಗೆ.</t>
  </si>
  <si>
    <t>RGRHCL  04  RSG 2017</t>
  </si>
  <si>
    <t>SD RGRHCL 05  RSG 01 2017</t>
  </si>
  <si>
    <t>RGRHCL 07 RSG 2017</t>
  </si>
  <si>
    <t xml:space="preserve">RGRHCL 08 RSG 2017 </t>
  </si>
  <si>
    <t>ಗ್ರಾಮೀಣ ನಿವೇಶನ ಯೋಜನೆಯಡಿ ಆಯ್ಕೆಯಾಗುವ ಮಹಿಳಾ ಫಲಾನುಭವಿಗಳಿಗೆ ಗಂಡನ ಹೆಸರಿನಲ್ಲಿರುವ ಜಾತಿ ಪ್ರಮಾಣ ಪತ್ರವನ್ನು ಪರಿಗಣಿಸುವ ಕುರಿತು.</t>
  </si>
  <si>
    <t xml:space="preserve">RGRHCL  09 RSG 2017  </t>
  </si>
  <si>
    <t>ಹಕ್ಕುಪತ್ರದ ಜಾಗವನ್ನು ಮಾರಾಟ ಮಾಡುವ ಸಂದರ್ಭದಲ್ಲಿ ನಿರಾಕ್ಷೇಪಣಾ ಪತ್ರ ನೀಡುವ ಕುರಿತು.</t>
  </si>
  <si>
    <t>RGRHCL  10  RSG  2017</t>
  </si>
  <si>
    <t>ಹೆಚ್ಚಿನ ನಿವೇಶನಗಳನ್ನು ಕೋರಿರುವ ಬಗ್ಗೆ.</t>
  </si>
  <si>
    <t>RGRHCL  11 RSG  2017</t>
  </si>
  <si>
    <t>ಬೀದರ್ ಜಿಲ್ಲೆ ಬಸವ ಕಲ್ಯಾಣ ತಾಲ್ಲೂಕಿನ ಬೋಸಗಾ ಗ್ರಾಮದಲ್ಲಿ ಅಲ್ಪಸಂಖ್ಯಾತರ ಆಶ್ರಯ ಯೋಜನೆಯಡಿಯಲ್ಲಿ ಮನೆ/ನಿವೇಶನವನ್ನು ಮಂಜೂರು ಮಾಡುವ ಬಗ್ಗೆ.</t>
  </si>
  <si>
    <t xml:space="preserve">RGRHCL 12  RSG  2017 </t>
  </si>
  <si>
    <t>ಕರ್ನಾಟಕ ರಾಜ್ಯ ಮಡಿವಾಳ ಜನಾಂಗದ ಕಡು ಬಡವರಿಗೆ ನಿವೇಶನಗಳನ್ನು ಮಂಜೂರು ಮಾಡುವಂತೆ ಕೋರಿರುವ ಬಗ್ಗೆ.</t>
  </si>
  <si>
    <t xml:space="preserve">RGRHCL 12  RSG  02 2017 </t>
  </si>
  <si>
    <t xml:space="preserve">RGRHCL 13  RSG  2017 </t>
  </si>
  <si>
    <t>ವಿಶೇಷ ವರ್ಗದ ಯೋಜನೆಯಡಿ ಆಯ್ಕೆಯಾದ ವಿಧವೆ ಫಲಾನುಭವಿಗಳಿಗೆ ನಿವೇಶನ ಒದಗಿಸುವ ಬಗ್ಗೆ.</t>
  </si>
  <si>
    <t xml:space="preserve">RGRHCL  14  RSG  2017 </t>
  </si>
  <si>
    <t>ಮನೆ/ನಿವೇಶನಕ್ಕೆ ಮಂಜೂರಾದ ಷರತ್ತು ಪೂರೈಸಿದ ಜಮೀನನ್ನು ವಾಣಿಜ್ಯ ಉದ್ದೇಶಕ್ಕೆ ಉಪಯೋಗಿಸಿಕೊಳ್ಳುವ ಬಗ್ಗೆ.</t>
  </si>
  <si>
    <t>RGRHCL  15  RSG  2017</t>
  </si>
  <si>
    <t>ನಿವೇಶನ ರದ್ದತಿ ಬಗ್ಗೆ ಸ್ಪಷ್ಠೀಕರಣ ಕುರಿತು.</t>
  </si>
  <si>
    <t xml:space="preserve">RGRHCL  16 RSG 2017 </t>
  </si>
  <si>
    <t xml:space="preserve">ಸರ್ಕಾರದಿಂದ ಫಲಾನುಭವಿಗಳಿಗೆ ಮಂಜೂರಾದ ನಿವೇಶನವನ್ನು ನಿಗಮದ ಆದೇಶದಂತೆ ನನ್ನ-ಮನೆ, ನನ್ನ-ಸ್ವತ್ತು ಯೋಜನೆಯಡಿ ಶುಲ್ಕವನ್ನು ಪಾವತಿಸಿ ಅಡಮಾನದಿಂದ ಮುಕ್ತಗೊಳಿಸಿ ನಂತರ ಪರಭಾರೆ ಮಾಡುವ ಬಗ್ಗೆ ಸ್ಪಷ್ಠೀಕರಣ. </t>
  </si>
  <si>
    <t xml:space="preserve">RGRHCL  16 RSG 02 2017 </t>
  </si>
  <si>
    <t>ಸರ್ಕಾರದಿಂದ ಫಲಾನುಭವಿಗಳಿಗೆ ಮಂಜೂರಾಗಿ ವಿತರಿಸಲಾದ ನಿವೇಶನವನ್ನು ಪರಭಾರೆ ಮಾಡಲು ನಿರಾಕ್ಷೇಪಣಾ ಪತ್ರ ನೀಡಲು ನಿರ್ದೇಶನ ನೀಡಲು ಕುರಿತು.</t>
  </si>
  <si>
    <t xml:space="preserve">RGRHCL  17  RSG  2017 </t>
  </si>
  <si>
    <t>ಹಳಿಯಾಳ ತಾಲ್ಲೂಕಿನ ತೇರಗಾಂವ ಗ್ರಾಮ ಪಂಚಯಿತಿ ವ್ಯಾಪ್ತಿಯ ನವಗ್ರಾಮದ ಯೋಜನೆಯಡಿ ಆಯ್ಕೆಯಾದ ಫಲಾನುಭವಿಗಳ ಬದಲಾವಣೆ ಮಾಡಲು ಅನುಮೋದನೆ ನಿಡುವ ಕುರಿತು.</t>
  </si>
  <si>
    <t xml:space="preserve">RGRHCL 18  RSG  2017  </t>
  </si>
  <si>
    <t xml:space="preserve">RGRHCL 19  RSG  2017  </t>
  </si>
  <si>
    <t xml:space="preserve">ಬೆಂಗಳೂರು ನಗರ ಜಿಲ್ಲೆ ಬೆಂಗಳೂರು ಉತ್ತರ ತಾಲ್ಲೂಕು ಯಲಹಂಕ ಹೋಬಳಿ ಗಂಟಿಗಾನಹಳ್ಳಿ ಗ್ರಾಮದ ಸರ್ವೆ ನಂ. 16, 17, 18 ಮತ್ತು 19 ರಲ್ಲಿ 15.15 ಎಕರೆ ಸರ್ಕಾರಿ ಜಮೀನು ಜಿಲ್ಲಾಧಿಕಾರಿಗಳ ಆದೇಶ ಸಂಖ್ಯೆ: ಎಲ್‍ಎನ್‍ಡಿ(ಎನ್‍ಎ)ಸಿಆರ್/60//2003-14, ದಿನಾಂಕ: 07.02.2004 ಹಾಗೂ 26.06.2009 ರಂತೆ ರಾಜೀವ್‍ಗಾಂಧಿ ಗ್ರಾಮೀಣ ವಸತಿ ನಿಗಮದ ಹೆಸರಿಗೆ ಈಗಾಗಲೇ ಹಸ್ತಾಂತರವಾಗಿದ್ದು ಅದರಂತೆ ಕಂದಾಯ ದಾಖಲೆಗಳಲ್ಲಿ ನಿಗಮದ ಹೆಸರು ಇಂಡೀಕರಣವಾಗಿರುತ್ತದೆಂದು ಪ್ರಯುಕ್ತ ಗಂಟಿಗಾನಹಳ್ಳಿ ಗ್ರಾಮದ ಸರ್ವೆ ನಂ. 16, 17, 18 ಮತ್ತು 19 ರಲ್ಲಿನ 15.15 ಎಕರೆ ಜಮೀನನ್ನು ಕಾರ್ಯನಿರ್ವಾಹಣಾಧಿಕಾರಿಗಳು, ತಾಲ್ಲೂಕು ಪಂಚಾಯಿತಿ ಇವರ ಹೆಸರಿಗೆ ಕಂದಾಯ ದಾಖಲೆಗಳಲ್ಲಿ ನಮೂದಿಸಲು ಅವಕಾಶ ಇರುವುದಿಲ್ಲ ಎಂದು ದಿನಾಂಕ: 12.04.2017 ರ ಪತ್ರದಲ್ಲಿ ಜಿಲ್ಲಾಧಿಕಾರಿಗಳು ತಿಳಿಸಿರುತ್ತಾರೆ. </t>
  </si>
  <si>
    <t xml:space="preserve">RGRHCL  20  RSG  2017 </t>
  </si>
  <si>
    <t xml:space="preserve">RGRHCL  21  RSG  2017 </t>
  </si>
  <si>
    <t>RGRHCL  22 RSG  2017-18</t>
  </si>
  <si>
    <t>ಸರ್ಕಾರಿ ಗೋಮಾಳ ಜಮೀನನ್ನು ಆಶ್ರಯ ಯೋಜನೆಗಾಗಿ ಮಂಜೂರು ಮಾಡುವ ಬಗ್ಗೆ.</t>
  </si>
  <si>
    <t>RGRHCL 23 RSG 01 2017</t>
  </si>
  <si>
    <t>ಆಶ್ರಯ ಯೋಜನೆಯಡಿಯಲ್ಲಿ ಮೂಲ ಫಲಾನುಭವಿಗೆ ಮಂಜೂರಾದ ಮನೆ/ನಿವೇಶನವನ್ನು ಬೇರೆ ಫಲಾನುಭವಿಗೆ ವರ್ಗಾಯಿಸಿಕೊಡುವ ಬಗ್ಗೆ.</t>
  </si>
  <si>
    <t xml:space="preserve">RGRHCL 24 RSG 2017 </t>
  </si>
  <si>
    <t>RGRHCL  25  RSG  2017</t>
  </si>
  <si>
    <t xml:space="preserve">RGRHCL  26 RSG 2017 </t>
  </si>
  <si>
    <t xml:space="preserve">RGRHCL  27 RSG 2017 </t>
  </si>
  <si>
    <t xml:space="preserve">RGRHCL  28 RSG 2017 </t>
  </si>
  <si>
    <t>ವಸತಿಹೀನ ಬಡವರಿಗೆ ಹಾಗೂ ಸ್ಥಳೀಯರಿಗೆ ನಿವೇಶನ ಹಂಚಿಕೆ ಮಾಡುವ ಕುರಿತು.</t>
  </si>
  <si>
    <t xml:space="preserve">RGRHCL  29 RSG 2017 </t>
  </si>
  <si>
    <t>ಆಶ್ರಯ ಯೋಜನೆಯಡಿ ಜಮೀನು/ನಿವೇಶನಗಳ ಹಂಚಿಕೆ ಮತ್ತು ಹಕ್ಕುಪತ್ರಕ್ಕೆ ಸಹಿ ಮಾಡುವ ಪ್ರಾಧಿಕಾರದ ಬಗ್ಗೆ ಮಾರ್ಗದರ್ಶನ ನೀಡುವಂತೆ ಕೋರಿರುವ ಕುರಿತು.</t>
  </si>
  <si>
    <t xml:space="preserve">RGRHCL  30 RSG 2017 </t>
  </si>
  <si>
    <t>ಹಕ್ಕುಪತ್ರವನ್ನು ನೀಡುವಂತೆ ಕೋರಿರುವ ಪ್ರಸ್ತಾವನೆಯನ್ನು ಹಿಂದಿರುಗಿಸುವ ಬಗ್ಗೆ.</t>
  </si>
  <si>
    <t xml:space="preserve">RGRHCL  31 RSG 2017 </t>
  </si>
  <si>
    <t>ಈ ಹಿಂದೆ ಮಂಜೂರು ಮಾಡಿದ ವಸತಿ ನಿವೇಶನ ರಹಿತರ ಪಟ್ಟಿ ದೋಷ ಪೂರಿತ ಹಾಗೂ ನಿವೇಶನ ನೀಡುವ ಜಾಗದ ಬಗೆಗೆ ಸದ್ರಿ ಜಾಗದ ಮೇಲಿರುವ ಕಾನೂನಾತ್ಮಕ ಅಡಚಣೆಯ ಕುರಿತು.</t>
  </si>
  <si>
    <t xml:space="preserve">RGRHCL  32 RSG 2017 </t>
  </si>
  <si>
    <t xml:space="preserve">Éಬೆಂಕಿ ಅನಾಹುತದಿಂದ ಮನೆ ಕಳೆದುಕೊಂಡ ನಿರಾಶ್ರಿತರಿಗೆ ಹಕ್ಕು _x000D_
      ಪತ್ರ ನೀಡುವ ಕುರಿತು.                             _x000D_
</t>
  </si>
  <si>
    <t xml:space="preserve">RGRHCL  33 RSG 2017 </t>
  </si>
  <si>
    <t>ಹಂಚಿಕೆಯಾದ ನಿವೇಶನಗಳನ್ನು ಹಸ್ತಾಂತರಿಸುವ ಕುರಿತು.</t>
  </si>
  <si>
    <t xml:space="preserve">RGRHCL  34 RSG 2017 </t>
  </si>
  <si>
    <t xml:space="preserve">RGRHCL 35  RSG 2017 </t>
  </si>
  <si>
    <t>ವಾಜಪೇಯಿ ನಗರ ನಿವೇಶನ ಯೋಜನೆಯಡಿ ಹಕ್ಕುಪತ್ರದಲ್ಲಿ ಹೆಸರು ಬದಲಾವಣೇ ಮಾಡಿಕೊಡುವಂತೆ ಕೋರಿರುವ ಕುರಿತು.</t>
  </si>
  <si>
    <t xml:space="preserve">RGRHCL  36 RSG 2017 </t>
  </si>
  <si>
    <t>ಕೊರಗೆರೆ ಗ್ರಾಮ ಪಂಚಾಯಿತಿ ವ್ಯಾಪ್ತಿಯಲ್ಲಿರುವ ಮೊಟಹಳ್ಳಿ ಗ್ರಾಮದಲ್ಲಿ ನಡೆದ ಭ್ರಷ್ಠಾಚಾರದ ಬಗ್ಗೆ ತನಿಖೆ ನಡೆಸುವ ಬಗ್ಗೆ.</t>
  </si>
  <si>
    <t xml:space="preserve">RGRHCL  37 RSG 2017 </t>
  </si>
  <si>
    <t>ಸಾಸ್ವಿಹಳ್ಳಿ ಗ್ರಾಮದ ಸ.ನಂ 30/ಎ1 ವಿಸ್ತೀರ್ಣ 4.00 ಎಕರೆ ಜಮೀನಿನಲ್ಲಿನ ಖಾಲಿ ನಿವೇಶನಗಳ ಹಂಚಿಕೆಯನ್ನು ತಡೆಹಿಡಿಯುವಂತೆ ಕೋರಿರುವ ಕುರಿತು.</t>
  </si>
  <si>
    <t xml:space="preserve">RGRHCL  38 RSG 2017 </t>
  </si>
  <si>
    <t>ಶಿವಮೊಗ್ಗ ಜಿಲ್ಲೆ, ಶಿವಮೊಗ್ಗ ತಾಲ್ಲೂಕಿನ, ಲಕ್ಕಿನಹಳ್ಳಿ ಗ್ರಾಮಕ್ಕೆ ಮಂಜೂರಾಗಿರುವ 518 ಫಲಾನುಭವಿಗಳಿಗೆ ಹಕ್ಕು ಪತ್ರ ನೀಡುವ ಕುರಿತು.</t>
  </si>
  <si>
    <t xml:space="preserve">RGRHCL  39 RSG 2017 </t>
  </si>
  <si>
    <t>ಆಶ್ರಯ ಯೋಜನೆಯಡಿ ಗುಂಡ ಗ್ರಾಮ ಪಂಚಾಯತಿಯ ವ್ಯಾಪ್ತಿಯಲ್ಲಿ ಬರುವ, ಹೊಗರನಾಳ ಗ್ರಾಮದ ನಿವೇಶನ ರಹಿತ ಫಲಾನುಭವಿಗಳಿಗೆ ಹಕ್ಕು ಪತ್ರ ತಡೆಯುವಂತೆ ಕೋರಿರುವ ಕುರಿತು,</t>
  </si>
  <si>
    <t xml:space="preserve">RGRHCL  40 RSG 2017 </t>
  </si>
  <si>
    <t>ವಾಜಪೇಯಿ ನಿವೇಶನ ವಸತಿ ಯೋಜನೆಯಲ್ಲಿ ಗದಗ ಜಿಲ್ಲೆ, ಶಿರಹಟ್ಟಿ ಪಟ್ಟಣ ಪಂಚಾಯತಿಯಲ್ಲಿ ನಡೆಯುತ್ತಿರುವ ಭ್ರಷ್ಟಾಚಾರದ ವಿರುದ್ಧ ಕ್ರಮ ಕೈಗೊಳ್ಳುವಂತೆ ಕೋರಿರುವ ಕುರಿತು.</t>
  </si>
  <si>
    <t xml:space="preserve">RGRHCL  41 RSG 2017 </t>
  </si>
  <si>
    <t>ಉಚಿತ ನಿವೇಶನ ಹಂಚಿಕೆ ಬಗ್ಗೆ ಕುರಿತು.</t>
  </si>
  <si>
    <t xml:space="preserve">RGRHCL 42 RSG 2017 </t>
  </si>
  <si>
    <t>ಬೆಂಗಳೂರು ಉತ್ತರ ತಾಲ್ಲೂಕು, ಪಂಚಾಯತಿ ಅಧಿಕೃತ ಜ್ಞಾಪನಾ ಪತ್ರ ಸಂಖ್ಯೆ: ಬೆಂಉತಾಪಂ/ಆಶ್ರಯ/22/2016-17 ದ ಆದೇಶವನ್ನು ರದ್ದುಗೊಳಿಸುವ ಕುರಿತು.</t>
  </si>
  <si>
    <t xml:space="preserve">RGRHCL  43 RSG 2017 </t>
  </si>
  <si>
    <t>ಆಶ್ರಯ ಯೋಜನೆಯಡಿ ನಿವೇಶನದ ಖಾತೆ ಮಾಡಿಕೊಡುವಂತೆ ಕೋರಿರುವ ಕುರಿತು.</t>
  </si>
  <si>
    <t xml:space="preserve">RGRHCL  44 RSG 2017 </t>
  </si>
  <si>
    <t xml:space="preserve">RGRHCL  45 RSG 2017 </t>
  </si>
  <si>
    <t>ಮೈಸೂರು ತಾಲ್ಲೂಕಿನ ವಿಶೇಷ ವರ್ಗ ಹಾಗೂ ಅಸಂಘಟಿತ ಕಾರ್ಮಿಕರಿಗೆ ಆಶ್ರಯ ಯೋಜನೆಯಡಿ ನಿವೇಶನ ಹಂಚುವ ಕುರಿತು.</t>
  </si>
  <si>
    <t xml:space="preserve">RGRHCL 46 RSG 2017 </t>
  </si>
  <si>
    <t>ಹಕ್ಕು ಪತ್ರ ನೀಡಿ ವಸತಿ ಮಂಜೂರು ಮಾಡುವಂತೆ ಕೋರಿರುವ ಕುರಿತು.</t>
  </si>
  <si>
    <t xml:space="preserve">RGRHCL  47 RSG 2017 </t>
  </si>
  <si>
    <t>ಹಕ್ಕು ಪತ್ರ ಪಡೆದವರಿಗೆ ವಸತಿ ನಿರ್ಮಿಸದಂತೆ ತೊಂದರೆ ಕೋಡುತ್ತಿರುವುದರ ಕುರಿತು.</t>
  </si>
  <si>
    <t xml:space="preserve">RGRHCL  48 RSG 2017 </t>
  </si>
  <si>
    <t>ಹಂಚಿಕೆ ಮಾಡಿರುವ ನಿವೇಶನಗಳನ್ನು ರದ್ದುಪಿಸುವ ಕುರಿತು.</t>
  </si>
  <si>
    <t xml:space="preserve">RGRHCL  49 RSG 2017 </t>
  </si>
  <si>
    <t>ಮೈಸೂರು ಜಿಲ್ಲೆ, ಹುಣಸೂರು ತಾಲ್ಲೂಕು, ಗಾವಡಗೆರೆ ಹೋಬಳಿ, ಕಟ್ಟೆಮಳಲವಾಡಿ ಗ್ರಾಮದಲ್ಲಿರುವ ಸಾರ್ವಜನಿಕ ಸಮುದಾಯಭವನವನ್ನು ಒಳಗೊಂಡಿರುವ 8 ಎಕರೆ 8.00 ಗುಂಟೆ ಗ್ರಾಮಠಾಣಾ ಜಾಗದಲ್ಲಿ ನಿವೇಶನ ಹಂಚಿಕೆ ಮಾಡುವುದನ್ನು ರದ್ದುಗೊಳಿಸುವ ಕುರಿತು.</t>
  </si>
  <si>
    <t xml:space="preserve">RGRHCL 50 RSG 2017 </t>
  </si>
  <si>
    <t xml:space="preserve">RGRHCL  51 RSG 2017 </t>
  </si>
  <si>
    <t>ನಿವೇಶನ ಮಂಜೂರು ಮಾಡಿ ಹಕ್ಕು ಪತ್ರ ನೀಡುವಂತೆ ಕೋರಿರುವ ಕುರಿತು.</t>
  </si>
  <si>
    <t xml:space="preserve">RGRHCL  52 RSG 2017 </t>
  </si>
  <si>
    <t>ಹಕ್ಕು ಪತ್ರ ರದ್ದು ಪಡಿಸುವಂತೆ ಕೋರಿರುವ ಕುರಿತು.</t>
  </si>
  <si>
    <t xml:space="preserve">RGRHCL 53 RSG 2017 </t>
  </si>
  <si>
    <t>ಶಿವನಪುರ ಗ್ರಾಮದ, 7 ಮತ್ತು 8ರಲ್ಲಿ ಹಕ್ಕುಪತ್ರ ಹಂಚಿಕೆ ಮಾಡಿರುವ 617 ನೇ ಮನೆಗೆ ಹಿಂಬರಹ ಕೈಬಿಟ್ಟಿರುವ ಕುರಿತು.</t>
  </si>
  <si>
    <t xml:space="preserve">RGRHCL  54 RSG 2017 </t>
  </si>
  <si>
    <t>ಬೆಂಗಳೂರು ಉತ್ತರ (ಅಪರ) ತಾಲ್ಲೂಕು, ಯಲಹಂಕ ಹೋಬಳಿ, ಅಗ್ರಹಾರ ಬಡಾವಣೆಯ ಸ.ನಂ. 24 ಮತ್ತು 25 ರಲ್ಲಿ ಉಚಿತ ನಿವೇಶನಗಳ ಹಕ್ಕುಪತ್ರ ಹಂಚಿಕೆಯ ಬಗ್ಗೆ.</t>
  </si>
  <si>
    <t>RSM</t>
  </si>
  <si>
    <t xml:space="preserve">RGRHCL 01  RSM  2017 -18 </t>
  </si>
  <si>
    <t>ನಿವೇಶನ ಹಂಚಿಕೆ ಮಾಡಲು ಸರಿಯಾದ ನಿಯಮವನ್ನು ರೂಪಿಸುವ ಕುರಿತು.</t>
  </si>
  <si>
    <t xml:space="preserve">RGRHCL  02  RSM  2017-18 </t>
  </si>
  <si>
    <t>ನಿವೇಶನ/ಮನೆಯನ್ನು ಮಂಜೂರು ಮಾಡುವಂತೆ ಕೋರಿರುವ ಬಗ್ಗೆ.</t>
  </si>
  <si>
    <t>RGRHCL  03  RSM  2017-18</t>
  </si>
  <si>
    <t>ನಿವೇಶನ ಮಂಜೂರು ಮಾಡುವಂತೆ ಕೋರಿರುವ ಬಗ್ಗೆ.</t>
  </si>
  <si>
    <t xml:space="preserve">RGRHCL 04   RSM 2017 -18 </t>
  </si>
  <si>
    <t>ನಿವೇಶನ ಹಂಚಿಕೆ ಮಾಡುವ ಬಗ್ಗೆ.</t>
  </si>
  <si>
    <t xml:space="preserve">RGRHCL  05  RSM  2017-18                                                                                   </t>
  </si>
  <si>
    <t xml:space="preserve">RGRHCL  06  RSM  2017-18  </t>
  </si>
  <si>
    <t>RGRHCL  07  RSM  2017-18</t>
  </si>
  <si>
    <t>RGRHCL  08  RSM  2017-18</t>
  </si>
  <si>
    <t>ತಿಮ್ಮಕ್ಕ ತಿಪ್ಪನಹಳ್ಳಿ ಸರ್ವೆ ನಂ:8ರಲ್ಲಿ ನಿವೇಶನ ಸಂಖ್ಯೆ: 20 ಪರಿಶಿಷ್ಟಜಾತಿ ಆದಿದ್ರಾವಿಡ ಜನಾಂಗದವರಿಗೆ ಮನೆ ನಿರ್ಮಿಸಿಕೊಳ್ಳಲು ವಸತಿ ಮಂಜೂರಾತಿ ಮಾಡುವಂತೆ ಕೋರಿರುವ ಬಗ್ಗೆ.</t>
  </si>
  <si>
    <t xml:space="preserve">RGRHCL  09  RSM  01 2017-18 </t>
  </si>
  <si>
    <t xml:space="preserve">RGRHCL 10  RSM 2017 -18 </t>
  </si>
  <si>
    <t xml:space="preserve">ಚಿಕ್ಕೋಡಿ ತಾಲ್ಲೂಕು ಚಿಂಚಣಿ ಗ್ರಾಮದ ಸರ್ವೆ ನಂ. 445 ರಲ್ಲಿ 75.29 ಎಕರೆ ಸರ್ಕಾರಿ ಜಮೀನಿನಲ್ಲಿ ನಿವೇಶನ ಯೋಜನೆಗೆ 10.32 ಎಕರೆ ಜಮೀನನ್ನು ಮಂಜೂರು ಮಾಡುವ ಬಗ್ಗೆ. </t>
  </si>
  <si>
    <t xml:space="preserve">RGRHCL  11  RSM  2017-18 </t>
  </si>
  <si>
    <t>ಮನೆ/ನಿವೇಶನ ಮಂಜೂರು ಮಾಡುವಂತೆ ಕೋರಿರುವ ಬಗ್ಗೆ.</t>
  </si>
  <si>
    <t xml:space="preserve">RGRHCL  12 RSM  2017-18  </t>
  </si>
  <si>
    <t>RGRHCL  13  RSM  2017</t>
  </si>
  <si>
    <t xml:space="preserve">RGRHCL  14  RSM  2017 </t>
  </si>
  <si>
    <t>ನಿವೇಶನ/ಮನೆಗೆ ಸರ್ಕಾರ ಜಮೀನನ್ನು ಮಂಜೂರು ಮಾಡುವಂತೆ ಕೋರಿರುವ ಬಗ್ಗೆ.</t>
  </si>
  <si>
    <t>RGRHCL 15 RSM 2017</t>
  </si>
  <si>
    <t xml:space="preserve">ಹುಕ್ಕೇರಿ ತಾಲ್ಲೂಕು ಸಂಕೇಶ್ವರ ಗ್ರಾಮದ ದುರ್ಬಲ ವರ್ಗದ ಜನರ ಗೃಹ ನಿವೇಶನಕ್ಕಾಗಿ ಭೂಸ್ವಾಧೀನಪಡಿಸಿಕೊಂಡಿರುವ ಜಮೀನಿಗೆ ಹೆಚ್ಚುವರಿ ಪರಿಹಾರ ಬಿಡುಗಡೆ ಕುರಿತು. </t>
  </si>
  <si>
    <t xml:space="preserve">RGRHCL 16 RSM  02 2017 </t>
  </si>
  <si>
    <t>ಕರ್ನಾಟಕ ವಿಧಾನ ಸಭೆಯ ಚುಕ್ಕೆ ಗುರುತಿಲ್ಲದ ಪ್ರಶ್ನೆ ಸಂಖ್ಯೆ  1061 ಗೆ ದಿನಾಂಕ:15.04.2017ರಂದು ನಿಗಮದ ಕಛೇರಿಯಲ್ಲಿ ನಡೆದ ಸದರಿ  ಸಭೆಯ ನಡವಳಿ ಬಗ್ಗೆ</t>
  </si>
  <si>
    <t>RGRHCL  17 RSM 2017</t>
  </si>
  <si>
    <t xml:space="preserve">ಭೂಸ್ವಾಧೀನಪಡಿಸಿಕೊಂಡಿರುವ ಜಮೀನನ್ನು ವಸತಿ ಉದ್ದೇಶಕ್ಕೆ ಬಳಸಿಕೊಳ್ಳುವಂತೆ ಕೋರಿರುವ ಬಗ್ಗೆ. </t>
  </si>
  <si>
    <t xml:space="preserve">RGRHCL  18 RSM  2017 </t>
  </si>
  <si>
    <t>RGRHCL  19 RSM  2017-18</t>
  </si>
  <si>
    <t xml:space="preserve">RGRHCL  20  RSM  2017-18 </t>
  </si>
  <si>
    <t>RGRHCL 21 RSM 2017</t>
  </si>
  <si>
    <t xml:space="preserve">ಮಾಹಿತಿ ಹಕ್ಕು ಅಧಿನಿಯಮ 2005 ರ ಮಾಹಿತಿ ಒದಗಿಸುವ ಬಗ್ಗೆ. </t>
  </si>
  <si>
    <t>RGRHCL  22  RSM  2017</t>
  </si>
  <si>
    <t xml:space="preserve">RGRHCL  23  RSM  2017 </t>
  </si>
  <si>
    <t>ನಿವೇಶನಕ್ಕೆ ಪರಿಹಾರ ನೀಡುವಂತೆ ಕೋರಿರುವ ಬಗ್ಗೆ.</t>
  </si>
  <si>
    <t xml:space="preserve">RGRHCL  24  RSM  2017  </t>
  </si>
  <si>
    <t>08 .05.2017</t>
  </si>
  <si>
    <t>RGRHCL  25  RSM  2017</t>
  </si>
  <si>
    <t>ಖಾತೆ ಮಾಡಿಕೊಡುವಂತೆ ಕೋರಿರುವ ಬಗ್ಗೆ.</t>
  </si>
  <si>
    <t xml:space="preserve">RGRHCL  26  RSM  2017 </t>
  </si>
  <si>
    <t>ನಿವೇಶನ ರಹಿತರಿಗೆ ನಿವೇಶನ ಹಂಚಿಕೆ ಮಾಡಲು ಜಿ+2 ನಿರ್ಮಿಸುವ ಬಗ್ಗೆ.</t>
  </si>
  <si>
    <t>RGRHCL  27  RSM  2017</t>
  </si>
  <si>
    <t>15 .05.2017</t>
  </si>
  <si>
    <t>RGRHCL  28  RSM  2017</t>
  </si>
  <si>
    <t xml:space="preserve">RGRHCL  29  RSM  2017 </t>
  </si>
  <si>
    <t>ಬಸವಕಲ್ಯಾಣ ತಾಲ್ಲೂಕಿನ ನಗರಸಭೆ ವ್ಯಾಪ್ತಿಯಲ್ಲಿ ನಗರೋತ್ತಾನ ಯೋಜನೆಯಡಿ ನಿವೇಶನ ಹಾಗೂ ಮನೆ ಕಳೆದುಕೊಂಡವರಿಗೆ ವಸತಿ ಕಲ್ಪಿಸುವ ಬಗ್ಗೆ.</t>
  </si>
  <si>
    <t xml:space="preserve">RGRHCL  30  RSM  2017 </t>
  </si>
  <si>
    <t>ನಿವೇಶನ ನೀಡುವಂತೆ ಕೋರಿರುವ ಬಗ್ಗೆ.</t>
  </si>
  <si>
    <t>PI RGRHCL 31 RSM 2017</t>
  </si>
  <si>
    <t xml:space="preserve">ಸರ್ಕಾರಿ ಗೋಮಾಳ ಜಮೀನನ್ನು ನಿವೇಶನ ಯೋಜನೆಯಡಿ ಮಂಜೂರು ಮಾಡಿ ವಸತಿ ಸೌಕರ್ಯ ಒದಗಿಸುವಂತೆ ಕೋರಿರುವ ಬಗ್ಗೆ. </t>
  </si>
  <si>
    <t xml:space="preserve">PI RGRHCL 32 RSM 2017 </t>
  </si>
  <si>
    <t xml:space="preserve">RGRHCL  33  RSM  2017 </t>
  </si>
  <si>
    <t>RGRHCL  34   RSM  2017</t>
  </si>
  <si>
    <t>ಅಕ್ರಮ ಸಕ್ರಮ ಕಟ್ಟಿರುವ ಮನೆ ಮತ್ತು ಗುಡಿಸಿಲುಗಳಿಗೆ ಹಕ್ಕುಪತ್ರ ವಿತರಣೆ ಮಾಡುವ ಬಗ್ಗೆ ಮನವಿ.</t>
  </si>
  <si>
    <t>RGRHCL  35   RSM  2017</t>
  </si>
  <si>
    <t>ಖಾಲಿ ನಿವೇಶನಕ್ಕೆ ಹಕ್ಕುಪತ್ರ ನೀಡುವುದರ ಬಗ್ಗೆ.</t>
  </si>
  <si>
    <t xml:space="preserve">RGRHCL  36  RSM  2017  </t>
  </si>
  <si>
    <t>RGRHCL  37  RSM  2017</t>
  </si>
  <si>
    <t>ಮನೆ/ನಿವೇಶನ ನೀಡುವಂತೆ ಕೋರಿರುವ ಬಗ್ಗೆ.</t>
  </si>
  <si>
    <t>RGRHCL  38  RSM  2017</t>
  </si>
  <si>
    <t xml:space="preserve">RGRHCL  39  RSM  2017 </t>
  </si>
  <si>
    <t>SD RGRHCL 40 RSM 2017</t>
  </si>
  <si>
    <t xml:space="preserve">ಬದಲಿ ನಿವೇಶನ ಕೋರಿರುವ ಬಗ್ಗೆ. </t>
  </si>
  <si>
    <t xml:space="preserve">SD RGRHCL  42  RSM  2017-18 </t>
  </si>
  <si>
    <t xml:space="preserve">RGRHCL  43   RSM  2017 </t>
  </si>
  <si>
    <t>ಅರ್ಜಿದಾರರಿಗೆ ಮಂಜೂರಾದ ನಿವೇಶನಗಳಲ್ಲಿ ಬೇರೆಯವರು ವಾಸಿಸುತ್ತಿರುವ ಬಗ್ಗೆ.</t>
  </si>
  <si>
    <t>SD RGRHCL 44  RSM 2017</t>
  </si>
  <si>
    <t xml:space="preserve">ಶಿವನಪುರ ಗ್ರಾಮ ಸರ್ವೆ ನಂಬರ್ 7&amp;8 ರಲ್ಲಿ ಸರ್ಕಾರಿ ಗೋಮಾಳವಿದ್ದು ಆಸ್ಪತ್ರೆ ಅಂಗವಾಡಿ ಬಸ್ ನಿಲ್ದಾಣ ಉಪಯೋಗಕ್ಕಾಗಿ ಮಂಜೂರು ಮಾಡಬೇಕಾಗಿ ಕೋರಿ ಅರ್ಜಿ </t>
  </si>
  <si>
    <t xml:space="preserve">SD RGRHCL  45  RSM  2017-18 </t>
  </si>
  <si>
    <t>PI RGRHCL 46 RSM 2017</t>
  </si>
  <si>
    <t xml:space="preserve">ಇಂಡಿ ತಾಲ್ಲೂಕು ಹೋರ್ತಿ ತಾಂಡ ನಂ.2 ರ ಸರ್ವೆ ನಂ. 481 ರ ಮಾಲೀಕರು 1.20 ಎಕರೆ ಜಮೀನನ್ನು ನಿವೇಶನ ಯೋಜನೆಗಾಗಿ ಉಚಿತವಾಗಿ ನೀಡುತ್ತಿರುವ ಬಗ್ಗೆ. </t>
  </si>
  <si>
    <t>SD RGRHCL  47  RSM  2017-18</t>
  </si>
  <si>
    <t>ಪುನರ್ ವಸತಿ ನಿವೇಶನಗಳನ್ನು ಹಂಚಿಕೆ ಮಾಡಿ ಹಕ್ಕುಪತ್ರವನ್ನು ವಿತರಣೆ ಮಾಡಿಕೊಡುವಂತೆ ಕೋರಿರುವ ಬಗ್ಗೆ.</t>
  </si>
  <si>
    <t>SD RGRHCL  48  RSM  2017-18</t>
  </si>
  <si>
    <t>ಆಶ್ರಯ ಯೋಜನೆಯಡಿಯಲ್ಲಿ ಉಚಿತ ನಿವೇಶನದ ಸೈಟುಗಳನ್ನು ವಿತರಿಸುವ ಬಗ್ಗೆ.</t>
  </si>
  <si>
    <t xml:space="preserve">RGRHCL  49  RSM  2017 </t>
  </si>
  <si>
    <t>ಚನ್ನರಾಯಪಟ್ಟಣ ತಾಲ್ಲೂಕು ವ್ಯಾಪ್ತಿಯಲ್ಲಿ ನಿವೇಶನಗಳ ಹಕ್ಕುಪತ್ರಗಳ ನಕಲು ಪ್ರತಿಗಳನ್ನು ವಿತರಿಸುವ ಕುರಿತು ಸ್ಪಷ್ಠೀಕರಣ ನೀಡುವ ಕುರಿತು.</t>
  </si>
  <si>
    <t xml:space="preserve">RGRHCL  50  RSM  2017 </t>
  </si>
  <si>
    <t xml:space="preserve">RGRHCL  51  RSM  2017  </t>
  </si>
  <si>
    <t xml:space="preserve">PI RGRHCL  52  RSM  2017 </t>
  </si>
  <si>
    <t xml:space="preserve">ರಾಯಬಾಗ ತಾಲ್ಲೂಕು ಹಾರೂಗೇರಿ ಗ್ರಾಮದ ಸರ್ವೆ ನಂ. 153/1ಎ/1ಬಿ ರ ಜಮೀನಿನ ತಕರಾರು ಬಗ್ಗೆ. </t>
  </si>
  <si>
    <t xml:space="preserve">24.06.2017 </t>
  </si>
  <si>
    <t>RGRHCL  53  RSM  2017</t>
  </si>
  <si>
    <t>ಆಶ್ರಯ ಯೋಜನೆಯಡಿ ನಿವೇಶನ ಹಂಚಿದ್ದು, ನಿವೇಶನ ಕಟ್ಟದಂತೆ ಗುಂಡಾಗಿರಿ ಮಾಡುತ್ತಿದ್ದು, ನ್ಯಾಯ ಒದಗಿಸುವುದರ ಕುರಿತು.</t>
  </si>
  <si>
    <t xml:space="preserve">RGRHCL  54  RSM  2017 </t>
  </si>
  <si>
    <t>RGRHCL  55  RSM  2017</t>
  </si>
  <si>
    <t xml:space="preserve">RGRHCL  56  RSM  2017 </t>
  </si>
  <si>
    <t>RGRHCL  57  RSM  2017</t>
  </si>
  <si>
    <t>ಸುವರ್ಣ ಗ್ರಾಮೋದಯ ಯೋಜನೆಯಡಿ ಖರೀದಿಸಿದ ಜಮೀನು ವಶಪಡಿಸಿಕೊಂಡು ಪ್ಲಾರ್ ನಿರ್ಮಿಸಿ, ನಿವೇಶನ ರಹಿತ ಬಡವರಿಗೆ ಹಂಚಿಕೆ ಮಾಡುವ ಕುರಿತು.</t>
  </si>
  <si>
    <t>RGRHCL  58  RSM  2017</t>
  </si>
  <si>
    <t>ಅಕ್ರಮ ನಿವೇಶನ ಒತ್ತುವರಿ ಮಾಡಿ ಅಂಗಡಿ ಮಳಿಗೆ ನಿರ್ಮಾಣ ಮಾಡಿರುವ ಬಗ್ಗೆ.</t>
  </si>
  <si>
    <t xml:space="preserve">RGRHCL  59  RSM  2017 </t>
  </si>
  <si>
    <t>ವಾಸಿಸುತ್ತಿರುವ ಜಾಗಕ್ಕೆ ನಿವೇಶನ ಹಕ್ಕುಪತ್ರ ನೀಡುವ ಕುರಿತು.</t>
  </si>
  <si>
    <t>RGRHCL  60  RSM  2017</t>
  </si>
  <si>
    <t>ಸುವರ್ಣ ಗ್ರಾಮೋದಯ ಯೋಜನೆಯಡಿ ಖರೀದಿಸಿದ ಭೂಮಿ ವಶಪಡಿಸಿಕೊಂಡು ಪ್ಲಾಟ್ ನಿರ್ಮಿಸಿ ನಿವೇಶನ ರಹಿತ ಬಡವರಿಗೆ ಹಂಚಿಕೆ ಮಾಡುವ ಕುರಿತು.</t>
  </si>
  <si>
    <t>RGRHCL  61  RSM  2017</t>
  </si>
  <si>
    <t>ನಿವೇಶನ ಮಂಜೂರಾಗಿದ್ದು, ಹಕ್ಕುಪತ್ರ ನೀಡದಿರುವ ಬಗ್ಗೆ.</t>
  </si>
  <si>
    <t>RGRHCL  62  RSM  2017</t>
  </si>
  <si>
    <t>ಸರ್ಕಾರದ ವತಿಯಿಂದ ನಿವೇಶನ ಹಾಗೂ ಮನೆ ಮಂಜೂರು ಮಾಡುವ ಕುರಿತು.</t>
  </si>
  <si>
    <t xml:space="preserve">RGRHCL  63  RSM  2017 </t>
  </si>
  <si>
    <t>ನಿವೇಶನ ಪಡೆದವರು ಮನೆ ನಿರ್ಮಿಸದಂತೆ ದಬ್ಬಾಳಿಕೆ ನಡೆಸುವವರ ಮೇಲೆ ದೂರು ದಾಖಲಿಸುವ ಕುರಿತು.</t>
  </si>
  <si>
    <t>RGRHCL 64 RSM 2017</t>
  </si>
  <si>
    <t>ಶ್ರೀ ಎಸ್. ರಾಮಸ್ವಾಮಿ, ರಾಜ್ಯಾಧ್ಯಕ್ಷರು, ಕರ್ನಾಟಕ ಸ್ಟೇಟ್ ನೊಮ್ಯಾಡಿಕ್ ಟ್ರೈಬ್ಸ್ ಡೆವಲಪ್‍ಮೆಂಟ್ ಆರ್ಗನೈಸೇಷನ್ (ರಿ.) ಇವರು ಬೆಂಗಳೂರು ದಕ್ಷಿಣ ತಾಲ್ಲೂಕು, ತಾವರೆಕೆರೆ ಹೋಬಳಿ, ಚನ್ನೇನಹಳ್ಳಿ ಗ್ರಾಮದ ಸರ್ವೆ ನಂ.19 ರ 9-00 ಎಕರೆ ಸರ್ಕಾರಿ ಜಮೀನಿನಲ್ಲಿ ವಿವಿಧ ವರ್ಗಕ್ಕೆ ಸೇರಿದ ಅಂಗವಿಕಲರು/ವಿಧವೆಯರು ಹಾಗೂ ವಸತಿ ರಹಿತ ಕಾರ್ಮಿಕರಿಗೆ ಬಡಾವಣೆ ನಿರ್ಮಾಣ ಮಾಡಿ ಕಾರ್ಮಿಕರಿಗೆ ಪುನರ್‍ವಸತಿ ಕಲ್ಪಿಸಲು ಪತ್ರದಲ್ಲಿ ಮಾನ್ಯ ಮುಖ್ಯಮಂತ್ರಿಗಳನ್ನು ಕೋರಿರುತ್ತಾರೆ.</t>
  </si>
  <si>
    <t xml:space="preserve">RGRHCL  65  RSM  2017 </t>
  </si>
  <si>
    <t>ಅಂಗವಿಕಲರಿಗೆ ನಿವೇಶನ ಮಂಜೂರು ಮಾಡುವಂತೆ ಕೋರಿರುವ ಬಗ್ಗೆ.</t>
  </si>
  <si>
    <t xml:space="preserve">RGRHCL  66  RSM  2017 </t>
  </si>
  <si>
    <t>PI RGRHCL 67 RSM  2017</t>
  </si>
  <si>
    <t xml:space="preserve">ಆಶ್ರಯ ಬಡಾವಣೆ ನಿರ್ಮಿಸಲು ಭೂಸ್ವಾಧೀನಪಡಿಸಿಕೊಂಡಿರುವ ಜಮೀನಿಗೆ ಪರಿಹಾರ ಪಾವತಿಸುವಂತೆ ಕೋರಿರುವ ಬಗ್ಗೆ. </t>
  </si>
  <si>
    <t>RGRHCL  68  RSM  2017</t>
  </si>
  <si>
    <t>ಆಶ್ರಯ ಮನೆ ಮಂಜೂರು ಮಾಡುವಂತೆ ಕೋರಿರುವ ಬಗ್ಗೆ.</t>
  </si>
  <si>
    <t>RGRHCL  69  RSM  2017</t>
  </si>
  <si>
    <t xml:space="preserve">RGRHCL  70  RSM  2017   </t>
  </si>
  <si>
    <t xml:space="preserve">RGRHCL  71  RSM  2017 </t>
  </si>
  <si>
    <t>PI RGRHCL 72 RSM  2017</t>
  </si>
  <si>
    <t>ಬೆಳಗಾವಿ ತಾಲ್ಲೂಕಿನ ಹುದಲಿ ಗ್ರಾಮದಲ್ಲಿ ಗುಂಪು ಮನೆಗಳನ್ನು ಮಂಜೂರು ಮಾಡುವಂತೆ ಕೋರಿರುವ ಬಗ್ಗೆ.</t>
  </si>
  <si>
    <t xml:space="preserve">RGRHCL  73  RSM  2017  </t>
  </si>
  <si>
    <t>ನಿವೇಶನ/ಮನೆ ಮಂಜೂರು ಮಾಡುವ ಕುರಿತು.</t>
  </si>
  <si>
    <t>RGRHCL  74  RSM  2017</t>
  </si>
  <si>
    <t>RGRHCL  75  RSM  2017</t>
  </si>
  <si>
    <t>ನಿವೇಶನ/ಮನೆ ಮಂಜೂರು ಮಾಡುವಂತೆ ಕೋರಿರುವ ಬಗ್ಗೆ.</t>
  </si>
  <si>
    <t xml:space="preserve">RGRHCL  76  RSM  2017  </t>
  </si>
  <si>
    <t>ವಿವಿಧ ಮನವಿದಾರರಿಂದ ನಿವೇಶನ/ಮನೆ ಕೋರಿ ನಿಗಮಕ್ಕೆ ಬಂದ ಮನವಿ ಪತ್ರಗಳ ಸಂಬಂಧ ಸೂಕ್ತ ಕ್ರಮ ತೆಗೆದುಕೊಳ್ಳುವ ಬಗ್ಗೆ.</t>
  </si>
  <si>
    <t xml:space="preserve">RGRHCL  77  RSM  2017 </t>
  </si>
  <si>
    <t>RGRHCL  78  RSM  2017</t>
  </si>
  <si>
    <t>ನಿವೇಶನ ಮಂಜೂರು ಮಾಡುವ ಕುರಿತು.</t>
  </si>
  <si>
    <t>RGRHCL  79  RSM  2017</t>
  </si>
  <si>
    <t>ನಿವೇಶನ ಮಂಜೂರು ಮಾಡಲು ಕೋರಿರುವ ಬಗ್ಗೆ.</t>
  </si>
  <si>
    <t xml:space="preserve">RGRHCL  80  RSM  2017 </t>
  </si>
  <si>
    <t>ನಿವೇಶನ/ಮನೆ ನೀಡುವ ಕುರಿತು.</t>
  </si>
  <si>
    <t xml:space="preserve">RGRHCL  81  RSM  2017 </t>
  </si>
  <si>
    <t>ನಿವೇಶನವನ್ನು ಹಸ್ತಾಂತರಿಸುವಂತೆ ಕೋರಿರುವ ಬಗ್ಗೆ.</t>
  </si>
  <si>
    <t>RGRHCL  82  RSM  2017</t>
  </si>
  <si>
    <t>ಬಾಣಾವರ ಗ್ರಾಮದ ಸರ್ವೆ ನಂಬರ್ 230 ರಲ್ಲಿ ನಿವೇಶನ ನೀಡುವ ಕುರಿತು.</t>
  </si>
  <si>
    <t>PI RGRHCL 83 RSM  2017</t>
  </si>
  <si>
    <t>ನೌಕಾನೆಲೆ ಯೋಜನೆಡಿ ಭೂಸ್ವಾಧೀನಪಡಿಸಿಕೊಂಡಿರುವ ಜಮೀನಿಗೆ ಪರಿಹಾರ  ಪಾವತಿಸುವಂತೆ ಕೋರಿರುವ ಬಗ್ಗೆ.</t>
  </si>
  <si>
    <t>RGRHCL  84  RSM  2017</t>
  </si>
  <si>
    <t xml:space="preserve">PI RGRHCL 85 RSM 2017 </t>
  </si>
  <si>
    <t xml:space="preserve">ಶಹಾಪೂರ ತಾಲ್ಲೂಕು ಖಾನಾಪುರ ಗ್ರಾಮ ಪಂಚಾಯಿತಿ ವ್ಯಾಪ್ತಿಯ ಮನಗನಾಳ ಮತ್ತು ಗುಂಡಳ್ಳಿ ಗ್ರಾಮಗಳಲ್ಲಿ ನಿವೇಶನ ಹಂಚಿಕೆ ಮಾಡುವಂತೆ ಕೋರಿರುವ ಬಗ್ಗೆ. </t>
  </si>
  <si>
    <t>RGRHCL  86  RSM  2017</t>
  </si>
  <si>
    <t>ರಾಜ್ಯ ಸರ್ಕಾರಿ ಡಿ ಗ್ರೂಪ್ ನೌಕರರಿಗೆ ವಸತಿ ನಿವೇಶನ ಒದಗಿಸಿಕೊಡುವ ಬಗ್ಗೆ.</t>
  </si>
  <si>
    <t xml:space="preserve">RGRHCL  87  RSM 2017 </t>
  </si>
  <si>
    <t>RGRHCL  88  RSM 2017</t>
  </si>
  <si>
    <t>RGRHCL  89  RSM 2017</t>
  </si>
  <si>
    <t xml:space="preserve">RGRHCL  90  RSM 2017 </t>
  </si>
  <si>
    <t>RGRHCL  91  RSM 2017</t>
  </si>
  <si>
    <t>PI RGRHCL 92 RSM 2017</t>
  </si>
  <si>
    <t xml:space="preserve">ವಸತಿ/ನಿವೇಶನ ಮಂಜೂರು ಮಾಡುವಂತೆ ಕೋರಿರುವ ಬಗ್ಗೆ. </t>
  </si>
  <si>
    <t>RGRHCL  93  RSM 2017</t>
  </si>
  <si>
    <t xml:space="preserve">RGRHCL  94  RSM 2017 </t>
  </si>
  <si>
    <t>RGRHCL  95  RSM 2017</t>
  </si>
  <si>
    <t>RGRHCL  96  RSM 2017</t>
  </si>
  <si>
    <t xml:space="preserve">RGRHCL  97  RSM 2017 </t>
  </si>
  <si>
    <t xml:space="preserve">RGRHCL  98  RSM 2017 </t>
  </si>
  <si>
    <t>ಮೊಗರಹಳ್ಳಿ ಗ್ರಾಮದ ಸರ್ವೆ ನಂಬರ್ 24 ರ ಸರ್ಕಾರಿ ಭೂಮಿಯಲ್ಲಿ ನಿವೇಶನ ಮಂಜೂರು ಮಾಡುವ ಕುರಿತು.</t>
  </si>
  <si>
    <t>RGRHCL  99  RSM 2017</t>
  </si>
  <si>
    <t>RGRHCL  100  RSM 2017</t>
  </si>
  <si>
    <t>RGRHCL  101  RSM 2017</t>
  </si>
  <si>
    <t>ಅಂಗವಿಕಲ ಕೋಟಾದಡಿ ಮನೆ/ನಿವೇಶನ ನೀಡುವಂತೆ ಕೋರಿರುವ ಬಗ್ಗೆ.</t>
  </si>
  <si>
    <t xml:space="preserve">RGRHCL  102  RSM 2017 </t>
  </si>
  <si>
    <t>ಮನೆ ನೀಡುವಂತೆ ಕೋರಿರುವ ಬಗ್ಗೆ.</t>
  </si>
  <si>
    <t xml:space="preserve">RGRHCL  103  RSM 2017 </t>
  </si>
  <si>
    <t>ಸ್ವಾತಂತ್ರ್ಯ ಹೋರಾಟಗಾರರಿಗೆ ಜಮೀನು ಮತ್ತು ನಿವೇಶನ ನೀಡುವ ಕುರಿತು.</t>
  </si>
  <si>
    <t>RGRHCL  104  RSM 2017</t>
  </si>
  <si>
    <t xml:space="preserve">PI RGRHCL 105 RSM  2017 </t>
  </si>
  <si>
    <t xml:space="preserve">ನೆಲಮಂಗಲ ತಾಲ್ಲೂಕು ತ್ಯಾಮಗೊಂಡಲು ಹೋಬಳಿ ವೆಂಕಟಾಪುರ ಗ್ರಾಮದ ಸರ್ವೆ ನಂ. 5 ರಲ್ಲಿ 6.20 ಎಕರೆ ಸರ್ಕಾರಿ ಜಮೀನನ್ನು ನಿವೇಶನ ಯೋಜನೆಯಡಿ ಮಂಜೂರು ಮಾಡುವಂತೆ ಕೋರಿರುವ ಬಗ್ಗೆ.  </t>
  </si>
  <si>
    <t>RGRHCL  106  RSM 2017</t>
  </si>
  <si>
    <t xml:space="preserve">RGRHCL  107  RSM  2017 </t>
  </si>
  <si>
    <t xml:space="preserve">RGRHCL  108  RSM  2017 </t>
  </si>
  <si>
    <t xml:space="preserve">RGRHCL  109  RSM  2017 </t>
  </si>
  <si>
    <t xml:space="preserve">RGRHCL 110  RSM 01 2017  </t>
  </si>
  <si>
    <t>ಆಶ್ರಯ ಯೋಜನೆಯಡಿ ನಿವೇಶನ ಮಂಜೂರು ಮಾಡುವಂತೆ ಕೋರಿರುವ ಬಗ್ಗೆ.</t>
  </si>
  <si>
    <t>RGRHCL111 RSM2017-18</t>
  </si>
  <si>
    <t>RGRHCL112 RSM2017-18</t>
  </si>
  <si>
    <t>RGRHCL113 RSM2017-18</t>
  </si>
  <si>
    <t>RGRHCL114 RSM2017-18</t>
  </si>
  <si>
    <t>RGRHCL115 RSM2017-18</t>
  </si>
  <si>
    <t xml:space="preserve">ಖಾಸಗಿ ಜಮೀನು ಖರೀದಿಸಲು ಸರ್ಕಾರ ಹೊರಡಿಸಿರುವ ಆದೇಶದ ಪರಿಷ್ಕøತ ಪ್ರತಿ ನೀಡುವ ಬಗ್ಗೆ. </t>
  </si>
  <si>
    <t>RGRHCL116 RSM2017-18</t>
  </si>
  <si>
    <t>RGRHCL117 RSM2017-18</t>
  </si>
  <si>
    <t>RGRHCL118 RSM2017-18</t>
  </si>
  <si>
    <t>RGRHCL119 RSM2017-18</t>
  </si>
  <si>
    <t>ಉಚಿತ ಮನೆ/ನಿವೇಶನ ಮಂಜೂರು ಮಾಡುವಂತೆ ಕೋರಿರುವ ಬಗ್ಗೆ.</t>
  </si>
  <si>
    <t>RGRHCL120 RSM2017-18</t>
  </si>
  <si>
    <t>RGRHCL121 RSM2017-18</t>
  </si>
  <si>
    <t>RGRHCL122 RSM2017-18</t>
  </si>
  <si>
    <t>RGRHCL123 RSM2017-18</t>
  </si>
  <si>
    <t>RGRHCL124 RSM2017-18</t>
  </si>
  <si>
    <t>RGRHCL125 RSM2017-18</t>
  </si>
  <si>
    <t>ಮುದ್ದೇಬಿಹಾಳ್ ತಾಲ್ಲೂಕಿನ ಅಲೆಮಾರಿ ಜನಾಂಗದವರಿಗಾಗಿ ಸಿದ್ದರಾಮಯ್ಯ ಬಡಾವಣೆ ಸ್ಥಾಪಿಸುವ ಕುರಿತು.</t>
  </si>
  <si>
    <t>RGRHCL126 RSM2017-18</t>
  </si>
  <si>
    <t>17.11.2018</t>
  </si>
  <si>
    <t>RGRHCL127 RSM2017-18</t>
  </si>
  <si>
    <t xml:space="preserve">ದೌರ್ಜನ್ಯಕ್ಕೆ ಒಳಗಾದ ಫಲಾನುಭವಿಗಳನ್ನು ವಸತಿ ಯೋಜನೆಯಡಿ ಆಯ್ಕೆ ಮಾಡುವ ಕುರಿತು ಸ್ಪಷ್ಟೀಕರಣ ಕೋರಿರುವ ಬಗ್ಗೆ.  </t>
  </si>
  <si>
    <t>RGRHCL128 RSM2017-18</t>
  </si>
  <si>
    <t>RGRHCL129 RSM2017-18</t>
  </si>
  <si>
    <t>ಬೆಂಗಳೂರು ಉತ್ತರ ತಾಲ್ಲೂಕು, ಯಶವಂತಪುರ ಹೋಬಳಿ, ಕರಿಓಬನಹಳ್ಳಿ ಗ್ರಾಮದ ಸರ್ವೆ ನಂಬರ್ 8 &amp; 110 ರಲ್ಲಿ ನಿರಾಶ್ರಿತರಿಗೆ ನಿವೇಶನ ಮಾಡಿದ್ದು, ಮನೆ ನಿರ್ಮಿಸಿಕೊಳ್ಳಲು ಸಂಬಂಧಪಟ್ಟ ಅಧಿಕಾರಿಗಳು ಸೂಕ್ತ ನಿರ್ದೇಶನ ನೀಡುವ  ಕುರಿತು.</t>
  </si>
  <si>
    <t>RGRHCL130 RSM2017-18</t>
  </si>
  <si>
    <t>ನಿವೇಶನ ರಹಿತ ಕುಟುಂಬಗಳಿಗೆ ನಿವೇಶನ ಸೌಕರ್ಯ ಒದಗಿಸುವಂತೆ  ಕೋರಿರುವ ಬಗ್ಗೆ.</t>
  </si>
  <si>
    <t>RGRHCL131 RSM2017-18</t>
  </si>
  <si>
    <t>ನಿವೇಶನ ಹಂಚಿಕೆ ಮಾಡಿ ಹಕ್ಕುಪತ್ರ ನೀಡುವ ಕುರಿತು.</t>
  </si>
  <si>
    <t>RGRHCL132 RSM2017-18</t>
  </si>
  <si>
    <t xml:space="preserve">ತುರುವೇಕೆರೆ ತಾಲ್ಲೂಕು ದಂಡಿನಶಿವರ ಹೋಬಳಿ ಚಾಕುವಳ್ಳಿ ಗ್ರಾಮದ ಸರ್ವೆ ನಂ.8/1 ಮತ್ತು ಸರ್ವೆ ನಂ.9 ರಲ್ಲಿ ಒತ್ತುವರಿಯಾಗಿರುವ ಜಮೀನನ್ನು ತೆರವುಗೊಳಿಸಿ ಚಾಕುವಳ್ಳಿ ಗ್ರಾಮದ ನಿವೇಶನರಹಿತರಿಗೆ ನಿವೇಶನ ಹಂಚಿಕೆ ಮಾಡುವಂತೆ ಕೋರಿರುವ ಬಗ್ಗೆ. </t>
  </si>
  <si>
    <t>RGRHCL133 RSM2017-18</t>
  </si>
  <si>
    <t>ಉಚಿತ ನಿವೇಶನ ಹಂಚಿಕೆ ಮಾಡುವ ಕುರಿತು.</t>
  </si>
  <si>
    <t>RGRHCL134 RSM2017-18</t>
  </si>
  <si>
    <t>RGRHCL135 RSM2017-18</t>
  </si>
  <si>
    <t>ನಿವೇಶನವನ್ನು ಒದಗಿಸುವಂತೆ ಕೋರಿರುವ ಬಗ್ಗೆ.</t>
  </si>
  <si>
    <t>RGRHCL136 RSM2017-18</t>
  </si>
  <si>
    <t xml:space="preserve">ಬೆಂಗಳೂರು ದಕ್ಷಿಣ ತಾಲ್ಲೂಕು ಚನ್ನೇನಹಳ್ಳಿ ಗ್ರಾಮದ ಸರ್ವೆ ನಂ. 19 ಮತ್ತು 20 ರಲ್ಲಿ ಆಶ್ರಯ ಯೋಜನೆಯಡಿ ಮಂಜೂರಾದ ಜಮೀನನ್ನು ದುರಸ್ತಿಗೊಳಿಸಿ ಹಂಚಿಕೆ ಮಾಡುವಂತೆ ಕೋರಿರುವ ಬಗ್ಗೆ. </t>
  </si>
  <si>
    <t>RGRHCL137 RSM2017-18</t>
  </si>
  <si>
    <t>ನಿವೇಶನ ಗುರ್ತಿಸಿಕೊಡುವಂತೆ ಕೋರಿರುವ ಬಗ್ಗೆ.</t>
  </si>
  <si>
    <t>RGRHCL138 RSM2017-18</t>
  </si>
  <si>
    <t>RGRHCL139 RSM2017-18</t>
  </si>
  <si>
    <t xml:space="preserve">ಬೆಂಗಳೂರು ದಕ್ಷಿಣ ತಾಲ್ಲೂಕು ರಾಮಸಂದ್ರ ಗ್ರಾಮದ ಸರ್ವೆ ನಂ. 40 ರಲ್ಲಿ 4.00 ಎಕರೆ ಜಮೀನು ಆಶ್ರಯ ಯೋಜನೆಯಡಿ ಮಂಜೂರಾಗಿರುವ ಜಮೀನನ್ನು ಅನಧಿಕೃತವಾಗಿ ಬೇರೆ ಕೆಲಸಗಳಿಗೆ ಬಳಸಿಕೊಳ್ಳುತ್ತಿರುವವರ ಬಗ್ಗೆ ಕ್ರಮಕೈಗೊಳ್ಳುವಂತೆ ಕೋರಿರುವ ಬಗ್ಗೆ. </t>
  </si>
  <si>
    <t>RGRHCL140 RSM2017-18</t>
  </si>
  <si>
    <t>ನಿವೇಶನ ಹಂಚಿಕೆ ಮಾಡುವ ಕುರಿತು.</t>
  </si>
  <si>
    <t>RGRHCL141 RSM2017-18</t>
  </si>
  <si>
    <t>RGRHCL142 RSM2017-18</t>
  </si>
  <si>
    <t>ವಾಸ ಮಾಡಲು ನಿವೇಶನ ಕೊಡಿಸಿಕೊಡುವ ಬಗ್ಗೆ.</t>
  </si>
  <si>
    <t>RGRHCL143 RSM2017-18</t>
  </si>
  <si>
    <t>RGRHCL144 RSM2017-18</t>
  </si>
  <si>
    <t>ಖಾತೆ ಮಾಡಿಸಿ ಕೊಡುವಂತೆ ಕೋರಿರುವ ಬಗ್ಗೆ.</t>
  </si>
  <si>
    <t>RGRHCL145 RSM2017-18</t>
  </si>
  <si>
    <t>ನಿವೇಶನ ಹಕ್ಕುಪತ್ರ ಹಂಚಿಕೆ ಮಾಡಲು ಕೋರಿರುವ ಬಗ್ಗೆ.</t>
  </si>
  <si>
    <t>RGRHCL146 RSM2017-18</t>
  </si>
  <si>
    <t>RGRHCL147 RSM2017-18</t>
  </si>
  <si>
    <t>RGRHCL148 RSM2017-18</t>
  </si>
  <si>
    <t>RGRHCL149 RSM2017-18</t>
  </si>
  <si>
    <t>ಬೆಂಗಳೂರು ಉತ್ತರ ತಾಲ್ಲೂಕು, ದಾಸನಪುರ ಹೋಬಳಿ, ದಾಸನಪುರ ಗ್ರಾಮದ ಸರ್ವೆ ನಂಬರ್ 101ರಲ್ಲಿ ಆಶ್ರಯ ಯೋಜನೆಯಡಿಯಲ್ಲಿ 150 ಕುಟುಂಬಗಳಿಗೆ ಹಕ್ಕುಪತ್ರ ವಿತರಣೆ ಮಾಡಿರುವ ಪ್ರದೇಶವನ್ನು ಹದ್ದಬಸ್ತು ಅಳತೆ ಮಾಡಿಸಿಕೊಡುವ ಕುರಿತು.</t>
  </si>
  <si>
    <t>RGRHCL150 RSM2017-18</t>
  </si>
  <si>
    <t>ನಿವೇಶನದೊಂದಿಗೆ ಮೂಲಭೂತ ಸೌಕರ್ಯವನ್ನು ಒದಗಿಸಿಕೊಡುವ ಕುರಿತು.</t>
  </si>
  <si>
    <t>RGRHCL151 RSM2017-18</t>
  </si>
  <si>
    <t>RGRHCL152 RSM2017-18</t>
  </si>
  <si>
    <t>23.02.2018</t>
  </si>
  <si>
    <t>RGRHCL153 RSM2017-18</t>
  </si>
  <si>
    <t>RGRHCL154 RSM2017-18</t>
  </si>
  <si>
    <t>RGRHCL155 RSM2017-18</t>
  </si>
  <si>
    <t>RGRHCL156 RSM2017-18</t>
  </si>
  <si>
    <t>RGRHCL157 RSM2017-18</t>
  </si>
  <si>
    <t>ನಿವೇಶನ ಒದಗಿಸುವಂತೆ ಕೋರಿರುವ ಬಗ್ಗೆ.</t>
  </si>
  <si>
    <t>RGRHCL158 RSM2017-18</t>
  </si>
  <si>
    <t>ನಿವೇಶನ / ಮನೆ ಮಂಜೂರು ಮಾಡುವ ಕುರಿತು.</t>
  </si>
  <si>
    <t>RGRHCL159 RSM2017-18</t>
  </si>
  <si>
    <t>RGRHCL160 RSM2017-18</t>
  </si>
  <si>
    <t>RGRHCL161 RSM2017-18</t>
  </si>
  <si>
    <t>ನಿವೇಶನ ಹಂಚಿಕೆ ಮಾಡಿದ್ದು, ಹಕ್ಕುಪತ್ರ ನೀಡದಿರುವ ಕುರಿತು.</t>
  </si>
  <si>
    <t>RGRHCL162 RSM2017-18</t>
  </si>
  <si>
    <t>ನಿವೇಶನ ಹಂಚಿಕೆ ಕುರಿತು.</t>
  </si>
  <si>
    <t>RGRHCL163 RSM2017-18</t>
  </si>
  <si>
    <t>RGRHCL164 RSM2017-18</t>
  </si>
  <si>
    <t>ಖಾಸಗಿ ಜಮೀನುಗಳಲ್ಲಿ ಈಗಾಗಲೇ ಮನೆಗಳನ್ನು ನಿರ್ಮಿಸಿಕೊಂಡಿರುವ ಜಮೀನುಗಳನ್ನು ಖರೀದಿಸಿ ಭೂಮಾಲೀಕರಿಗೆ ಪರಿಹಾರ ನೀಡುವಂತೆ ಕೋರಿರುವ ಬಗ್ಗೆ.</t>
  </si>
  <si>
    <t>RGRHCL165 RSM2017-18</t>
  </si>
  <si>
    <t>500 ನಿವೇಶನಗಳನ್ನು ಒದಗಿಸುವಂತೆ ಕೋರಿರುವ ಕುರಿತು</t>
  </si>
  <si>
    <t>RGRHCL166 RSM2017-18</t>
  </si>
  <si>
    <t>200 ನಿವೇಶನ / ವಸತಿಗಳನ್ನು ಒದಗಿಸುವಂತೆ ಕೋರಿರುವ ಕುರಿತು</t>
  </si>
  <si>
    <t>RGRHCL167 RSM2017-18</t>
  </si>
  <si>
    <t>ಅಂಗವಿಕಲರಿಗೆ ನಿವೇಶನ / ವಸತಿಗಳನ್ನು ಒದಗಿಸುವಂತೆ ಕೋರಿರುವ ಕುರಿತು.</t>
  </si>
  <si>
    <t>RGRHCL168 RSM2017-18</t>
  </si>
  <si>
    <t>ನಿವೇಶನ / ವಸತಿಗಳನ್ನು ಒದಗಿಸುವಂತೆ ಕೋರಿರುವ ಕುರಿತು.</t>
  </si>
  <si>
    <t>RGRHCL169 RSM2017-18</t>
  </si>
  <si>
    <t>RGRHCL170 RSM2017-18</t>
  </si>
  <si>
    <t>ನಿವೇಶನ / ವಸತಿ ಒದಗಿಸುವಂತೆ ಕೋರಿರುವ ಬಗ್ಗೆ.</t>
  </si>
  <si>
    <t>RGRHCL171 RSM2017-18</t>
  </si>
  <si>
    <t>RGRHCL172 RSM2017-18</t>
  </si>
  <si>
    <t>RGRHCL173 RSM2017-18</t>
  </si>
  <si>
    <t>RGRHCL174 RSM2017-18</t>
  </si>
  <si>
    <t xml:space="preserve">ವಸತಿ/ನಿವೇಶನ ಯೋಜನೆಯಡಿ ಜಮೀನನ್ನು ಮಂಜೂರು ಮಾಡುವಂತೆ ಕೋರಿರುವ ಬಗ್ಗೆ. </t>
  </si>
  <si>
    <t>RGRHCL175 RSM2017-18</t>
  </si>
  <si>
    <t>RGRHCL176 RSM2017-18</t>
  </si>
  <si>
    <t>RGRHCL177 RSM2017-18</t>
  </si>
  <si>
    <t>RGRHCL178 RSM2017-18</t>
  </si>
  <si>
    <t>RGRHCL179 RSM2017-18</t>
  </si>
  <si>
    <t>ನಿವೇಶನವಿದ್ದು, ಮನೆ ಮಂಜೂರು ಮಾಡಿ ಕೋಡುವಂತೆ ಕೋರಿರುವ ಕುರಿತು.</t>
  </si>
  <si>
    <t>RGRHCL180 RSM2017-18</t>
  </si>
  <si>
    <t>RGRHCL181 RSM2017-18</t>
  </si>
  <si>
    <t>ನಿವೇಶನ ಮಂಜೂರು ಮಾಡುವಂತೆ ಕೋರಿರುವ ಕುರಿತು.</t>
  </si>
  <si>
    <t>RGRHCL182 RSM2017-18</t>
  </si>
  <si>
    <t>ನಿವೇಶನ /ವಸತಿ ಮಂಜೂರು ಮಾಡುವಂತೆ ಕೋರಿರುವ ಕುರಿತು.</t>
  </si>
  <si>
    <t>RGRHCL183 RSM2017-18</t>
  </si>
  <si>
    <t>RGRHCL184 RSM2017-18</t>
  </si>
  <si>
    <t>RGRHCL185 RSM2017-18</t>
  </si>
  <si>
    <t>RGRHCL186 RSM2017-18</t>
  </si>
  <si>
    <t>ನೆಲಮಂಗಲ ತಾಲ್ಲೂಕಿನ ಸರ್ವೆ ನಂ.22/ಪಿ1ರಲ್ಲಿ ಸರ್ಕಾರಿ ಗೋಮಾಳ, 16 ಎಕರೆ ಜಮೀನಿನಲ್ಲಿ ನಿವೇಶನ ಮಂಜೂರು ಮಾಡುವಂತೆ ಕೋರಿರುತ್ತಾರೆ.</t>
  </si>
  <si>
    <t>RGRHCL187 RSM2017-18</t>
  </si>
  <si>
    <t>ಬೆಂಗಳೂರು ಉತ್ತರ ತಾಲ್ಲೂಕಿನ ಗೌಡಹಳ್ಳಿ ಗ್ರಾಮದ ಸ.ನಂ. 57 ರಲ್ಲಿ 3-00 ಎಕರೆ ಜಮೀನಿನಲ್ಲಿ, ಹಿಂದುಳಿದ ವಿಶೇಷ ವರ್ಗ/ಆಶ್ರಯ ಯೋಜನೆಯಡಿಯಲ್ಲಿ ನಿವೇಶನ ಹಂಚಿ ಪುನರ್ವಸತಿ ಕಲ್ಪಿಸುವ ಬಗ್ಗೆ.</t>
  </si>
  <si>
    <t>RGRHCL188 RSM2017-18</t>
  </si>
  <si>
    <t>ಕೇಂದ್ರ ಸರ್ಕಾರ ಹಾಗೂ ರಾಜ್ಯ ಸರ್ಕಾರದಿಂದ ದುರ್ಬಲದವರಿಗೆ ನಿರಾಶ್ರಿತರಿಗೆ ಕೊಡುವಂತಹ ಸೌಲಭ್ಯಗಳ ಮಾಹಿತಿ ನೀಡುವ ಕುರಿತು.</t>
  </si>
  <si>
    <t>RGRHCL189 RSM2017-18</t>
  </si>
  <si>
    <t>ಜಮೀನು ಖರೀದಿ ಮಾಡಿಸಿ ನಿವೇಶನ ಮಂಜೂರು ಮಾಡುವಂತೆ ಕೋರಿರುವ ಕುರಿತು.</t>
  </si>
  <si>
    <t>RGRHCL190 RSM2017-18</t>
  </si>
  <si>
    <t>ಖಾಲಿ ನಿವೇಶನಕ್ಕೆ ಹಕ್ಕುಪತ್ರ ನೀಡುವಂತೆ ಕೋರಿರುವ ಕುರಿತು.</t>
  </si>
  <si>
    <t>RGRHCL191 RSM2017-18</t>
  </si>
  <si>
    <t>RGRHCL192 RSM2017-18</t>
  </si>
  <si>
    <t>ಮಂಡ್ಯ  ಜಿಲ್ಲೆ, ಮಳವಳ್ಲಿ ತಾಲ್ಲೂಕು, ಕಿರುವಾಗಲು ಹೋಬಳಿಯ, ಮಿಕ್ಕೆರೆ ಗ್ರಾಮ ಪಂಚಾಯತಿಗೆ ಒಳಪಟ್ಟಿರುವ ದೋರೆನಹಳ್ಳಿಯ ಗ್ರಾಮದ ಪರಿಶಿಷ್ಟ ಜಾತಿ ವಸತಿ ಹಾಗೂ ನಿವೇಶನರಹಿತ, ನಿವೇಶನ ಮಂಜೂರು ಮಾಡುವ ಕುರಿತು.</t>
  </si>
  <si>
    <t>RGRHCL193 RSM2017-18</t>
  </si>
  <si>
    <t>ಜಮೀನು ಹಾಗೂ ನಿವೇಶನದ ಬಗ್ಗೆ ಮಾಹಿತಿಯನ್ನು ಕೋರಿರುವ ಕುರಿತು.</t>
  </si>
  <si>
    <t>RGRHCL194 RSM2017-18</t>
  </si>
  <si>
    <t>ದಾವಣಗೆರೆ ಜಿಲ್ಲೆ, ಚನ್ನಗಿರಿ ತಾಲ್ಲೂಕು, ಬಸವಾಪಟ್ಟಣ ಹೋಬಳಿ, ಹೊಸಕೆರೆ ಗ್ರಾಮ ಪಂಚಾಯತಿಯಿಂದ ನೀಡಿರುವ 169 ನಿವೇಶನವನ್ನು ಫಲಾನುಭವಿಗಳಿಗೆ ಸರ್ಕಾರಿ ಸುತ್ತೊಲೆಯಂತೆ ಅವರ ಹೆಸರಿಗೆ ಹಕ್ಕು ಪತ್ರ ನೀಡುವ ಮಾಹಿತಿ ಕುರಿತು.</t>
  </si>
  <si>
    <t>RGRHCL195 RSM2017-18</t>
  </si>
  <si>
    <t>RGRHCL196 RSM2017-18</t>
  </si>
  <si>
    <t>RGRHCL197 RSM2017-18</t>
  </si>
  <si>
    <t xml:space="preserve">ಹುಬ್ಬಳ್ಳಿ ತಾಲ್ಲೂಕು ಆಯೋಧ್ಯಾ ಗ್ರಾಮದ ರಿ.ಸ.ನಂ. 131ಕ ಮತ್ತು 132 ರ ಸರ್ಕಾರಿ ಜಮೀನಿನಲ್ಲಿ ಸೂಕ್ಮ್ಮ ಅಲೆಮಾರಿ ಪರಿಶಿಷ್ಟ ವರ್ಗದ (ಟಿ.ಎಸ್.ಪಿ.) ಸರ್ಕಾರದ ಯೋಜನೆಯಡಿ 165 ಕುಶಲಕರ್ಮಿ ಗುಂಪು ವಸತಿ ಸೌಕರ್ಯ ಒದಗಿಸುವ ಬಗ್ಗೆ. </t>
  </si>
  <si>
    <t>RGRHCL198 RSM2017-18</t>
  </si>
  <si>
    <t>ನಿವೇಶನ  ಒದಗಿಸುವಂತೆ ಕೋರಿರುವ ಬಗ್ಗೆ.</t>
  </si>
  <si>
    <t>RGRHCL199 RSM2017-18</t>
  </si>
  <si>
    <t>ಆಶ್ರಯ ಯೋಜನೆಯಡಿ ನಿವೇಶನ ಮಂಜೂರು ಮಾಡುವಂತೆ ಕೋರಿರುವ ಕುರಿತು.</t>
  </si>
  <si>
    <t>RGRHCL200 RSM2017-18</t>
  </si>
  <si>
    <t>RGRHCL201 RSM2017-18</t>
  </si>
  <si>
    <t xml:space="preserve">ಆಶ್ರಯ ಯೋಜನೆಯಡಿ ಮನೆ ಮತ್ತು ನಿವೇಶನಕ್ಕೆ ನೀಡಿರುವ ಅರ್ಜಿಗೆ ಆಕ್ಷೇಪಣೆ ಸಲ್ಲಿಸುವ ಕುರಿತು. </t>
  </si>
  <si>
    <t>RGRHCL202 RSM2017-18</t>
  </si>
  <si>
    <t>ಸರ್ಕಾರಿ ವಸತಿ ಯೋಜನೆಯಡಿ ಮನೆ ಮಂಜೂರಾಗಿದ್ದು, ನಿವೇಶನ ಮಂಜೂರು ಮಾಡುವಂತೆ ಕೋರಿರುವ ಕುರಿತು.</t>
  </si>
  <si>
    <t>RGRHCL203 RSM2017-18</t>
  </si>
  <si>
    <t>ಕೂಲಿ ಕಾರ್ಮಿಕರಿಗೆ ನಿವೇಶನವನ್ನು ಮಂಜೂರು ಮಾಡುವಂತೆ ಕೋರಿರುವ ಕುರಿತು.</t>
  </si>
  <si>
    <t>RGRHCL204 RSM2017-18</t>
  </si>
  <si>
    <t>ನಿವೇಶನ / ವಸತಿ ಮಂಜೂರು ಮಾಡುವಂತೆ ಕೋರಿರುವ ಕುರಿತು.</t>
  </si>
  <si>
    <t>RGRHCL205 RSM2017-18</t>
  </si>
  <si>
    <t>ಮನೆ ನಂ 402 ರಲ್ಲಿ ನಿರ್ಮಾಣವಾಗಿರುವ ಸರ್ವೆ ನಂ. 109 ಗ್ರಾಮ ಸಿಂಗಾಪುರ, ಯಲಹಂಕ ಹೋಬಳಿಯ ಜಾಗವನ್ನು ನೀಡುವ ಕುರಿತು.</t>
  </si>
  <si>
    <t>VSM</t>
  </si>
  <si>
    <t>SD RGRHCL 02 VSM  2017</t>
  </si>
  <si>
    <t>ಖಾಲಿ ನಿವೇಶನ ನೀಡುವ ಕುರಿತು.</t>
  </si>
  <si>
    <t xml:space="preserve">SD RGRHCL 03 VSM  2017  </t>
  </si>
  <si>
    <t>ಶ್ರೀ ಅಟಲ ಬಿಹಾರಿ ವಾಜಪೇಯಿ ವಸತಿ ಅಭಿವೃದ್ಧಿ ಯೋಜನೆಯಡಿಯಲ್ಲಿ ಕೋಟನೂರ ‘ಡಿ’ ಯಡಿ ನಿವೇಶನ ಮಂಜೂರು ಮಾಡುವ ಕುರಿತು.</t>
  </si>
  <si>
    <t xml:space="preserve">PI  RGRHCL 04 VSM 2017  </t>
  </si>
  <si>
    <t xml:space="preserve">ಸರಗೂರು ಪಟ್ಟಣ ಪಂಚಾಯಿತಿ ವ್ಯಾಪ್ತಿಯ ನಿವೇಶನ/ವಸತಿರಹಿತರಿಗೆ ವಸತಿ ಸೌಕರ್ಯ ಒದಗಿಸಲು ಖಾಸಗಿ ಜಮೀನು ಖರೀದಿಸುವಂತೆ ಕೋರಿರುವ ಬಗ್ಗೆ. </t>
  </si>
  <si>
    <r>
      <t xml:space="preserve">06.04.2017 </t>
    </r>
    <r>
      <rPr>
        <sz val="12"/>
        <color indexed="8"/>
        <rFont val="Nudi 03 e"/>
      </rPr>
      <t xml:space="preserve">      </t>
    </r>
  </si>
  <si>
    <t xml:space="preserve">PI  RGRHCL 05 VSM 2017                                                                        </t>
  </si>
  <si>
    <t>ನಿವೇಶನ ಮಂಜೂರಾತಿಗಾಗಿ ಅರ್ಜಿ ಸಲ್ಲಿಸಿದ್ದು, ಕ್ರಮ ಕೈಗೊಳ್ಳದಿರುವ ಬಗ್ಗೆ.</t>
  </si>
  <si>
    <r>
      <t xml:space="preserve">07.04.2017 </t>
    </r>
    <r>
      <rPr>
        <sz val="12"/>
        <color indexed="8"/>
        <rFont val="Nudi 03 e"/>
      </rPr>
      <t xml:space="preserve">      </t>
    </r>
  </si>
  <si>
    <t>RGRHCL 06 VSM 2017</t>
  </si>
  <si>
    <t>ಗ್ರಾಮೀಣ ಆಶ್ರಯ  ನಿವೇಶನ ಯೋಜನೆಯಡಿ ಸಾರ್ವಜನಿಕ ಉದ್ದೇಶಕ್ಕಾಗಿ ಮೀಸಲಿರಿಸಿರುವ ನಿವೇಶನಗಳಿಗೆ ನಮೂನೆ-9 ಮತ್ತು ನಮೂನೆ -11 ಎ ನೀಡುವ ಬಗ್ಗೆ.</t>
  </si>
  <si>
    <t xml:space="preserve">RGRHCL 07 VSM 2017                                                                        </t>
  </si>
  <si>
    <t>ನಿವೇಶನ ಖರೀದಿ ಮತ್ತು ಮನೆ ಕಟ್ಟಲು ಸಂಸ್ಥೆಯಿಂದ ಪೂರ್ವಾನುಮತಿ ಪಡೆದಿಲ್ಲ ಎಂಬ ಕಾರಣಕ್ಕೆ ನಿಗಮದಿಂದ ದೋಷಾರೋಪಣೆ ಪತ್ರ ನೀಡಿರುವ ಬಗ್ಗೆ.</t>
  </si>
  <si>
    <t>SD RGRHCL 08 VSM  2017</t>
  </si>
  <si>
    <t>ಭದ್ರಾವತಿ ನಗರಸಭೆಯಲ್ಲಿ ನಿವೇಶನ ರಹಿತರ ಪಟ್ಟಿ ಮಾಡಿದ್ದು, ಪಟ್ಟಿಯಲ್ಲಿರುವ ಲೋಪದೋಷಗಳನ್ನು ಸರಿಪಡಿಸುವ ಬಗ್ಗೆ.</t>
  </si>
  <si>
    <t>RGRHCL 09 VSM 01 2017</t>
  </si>
  <si>
    <t xml:space="preserve">RGRHCL 10 VSM 01 2017 </t>
  </si>
  <si>
    <t>RGRHCL 11 VSM 01 2017</t>
  </si>
  <si>
    <t>ಆಶ್ರಯ ನಿವೇಶನ ಯೋಜನೆಯಡಿಯಲ್ಲಿ ಸೌಲಭ್ಯ ಕಲ್ಪಸಿಕೊಡಲು ಅರ್ಜಿ ಕುರಿತು.</t>
  </si>
  <si>
    <t>RGRHCL 12 VSM 01 2017</t>
  </si>
  <si>
    <t>ನಿವೇಶನ ಸೌಲಭ್ಯ ಕಲ್ಪಸಿಕೊಡುವಂತೆ ಕೋರಿರುವ ಬಗ್ಗೆ.</t>
  </si>
  <si>
    <t xml:space="preserve">RGRHCL 13 VSM 01 2017 </t>
  </si>
  <si>
    <t>ಮನೆ/ನಿವೇಶನ ಸೌಲಭ್ಯ ಕಲ್ಪಸಿಕೊಡುವಂತೆ ಕೋರಿರುವ ಬಗ್ಗೆ.</t>
  </si>
  <si>
    <t>RGRHCL 14 VSM 01 2017</t>
  </si>
  <si>
    <t>ಸಿಂದಗಿ ಪುರಸಭೆ ವತಿಯಿಂದ ಮಂಜೂರಾತಿಗಾಗಿ ಸಲ್ಲಿಸಿದ ಸನ್ 2015-16ನೇ ಸಾಲಿನ “ವಾಜಪೇಯಿ ನಗರ ನಿವೇಶನ ಯೋಜನೆ” ಫಲಾನುಭವಿಗಳ ಯಾದಿಯನ್ನು ಹಿಂದಿರುಗಿಸುವ ಕುರಿತು.</t>
  </si>
  <si>
    <t>RGRHCL 15  VSM 01 2017</t>
  </si>
  <si>
    <t>14.04.2017</t>
  </si>
  <si>
    <t>RGRHCL 16 VSM 01 2017</t>
  </si>
  <si>
    <t xml:space="preserve">PI RGRHCL 17 VSM 2017 </t>
  </si>
  <si>
    <t xml:space="preserve">ಸಿರಾ ತಾಲ್ಲೂಕು ಮಲ್ಲಿಕಾಪುರ ಗ್ರಾಮದ ರೀ ಸರ್ವೆ ನಂ. 14/15 ರಲ್ಲಿ 1.00 ಎಕರೆ ಜಮೀನನ್ನು ವಾಜಪೇಯಿ ನಗರ ನಿವೇಶನ ಯೋಜನೆಯಡಿ ಖರೀದಿಸಲು ಅನುದಾನ ಬಿಡುಗಡೆ ಮಾಡುವಂತೆ ಕೋರಿರುವ ಬಗ್ಗೆ.  </t>
  </si>
  <si>
    <t xml:space="preserve">18.08.2017  </t>
  </si>
  <si>
    <t xml:space="preserve">MD RGRHCL 18 VSM 2017 </t>
  </si>
  <si>
    <t xml:space="preserve">ಬೆಂಗಳೂರು ದಕ್ಷಿಣ ತಾಲ್ಲೂಕು ಕೆಂಗೇರಿ ಹೋಬಳಿ ಸೂಲಿಕೆರೆ ಗ್ರಾಮದ ಸರ್ವೆ ನಂ. 8 ರಲ್ಲಿ ಲಭ್ಯವಿರುವ ಸರ್ಕಾರಿ ಜಮೀನಿನಲ್ಲಿ ನಿವೇಶನ ಹಂಚಿಕೆ ಮಾಡುವಂತೆ ಕೋರಿರುವ ಬಗ್ಗೆ. </t>
  </si>
  <si>
    <t xml:space="preserve">18.04.2017  </t>
  </si>
  <si>
    <t>MD RGRHCL 19 VSM 2017</t>
  </si>
  <si>
    <t xml:space="preserve">ಬೆಂಗಳೂರು ಉತ್ತರ ತಾಲ್ಲೂಕು ವೀರಸಾಗರ ಗ್ರಾಮದ ಸರ್ವೆ ನಂ. 40 ರಲ್ಲಿ 11.00 ಎಕರೆ ಜಮೀನಿನಲ್ಲಿ ವಿಶೇಷ ವರ್ಗ/ಅಲೆಮಾರಿ ಜನಾಂಗದವರಿಗೆ ಹಂಚಿಕೆ ಮಾಡುವಂತೆ ಕೋರಿರುವ ಬಗ್ಗೆ. </t>
  </si>
  <si>
    <t xml:space="preserve">20.04.2017  </t>
  </si>
  <si>
    <t xml:space="preserve">MD RGRHCL 20 VSM 2017 </t>
  </si>
  <si>
    <t xml:space="preserve">ಬೆಂಗಳೂರು ಉತ್ತರ ತಾಲ್ಲೂಕು ಶ್ರೀಗಂಧ ಕಾವಲು ಅಂಚೆ, ಈರನಪಾಳ್ಯ ಗ್ರಾಮದಲ್ಲಿ ವಾಸಿಸುತ್ತಿರುವ ಅಲೆಮಾರಿ ಜನಾಂಗದವರಿಗೆ ನಿವೇಶನ/ವಸತಿ ಸೌಕರ್ಯ ಒದಗಿಸುವಂತೆ ಕೋರಿರುವ ಬಗ್ಗೆ. </t>
  </si>
  <si>
    <t xml:space="preserve">22.04.2017  </t>
  </si>
  <si>
    <t>PI  RGRHCL 21 VSM 2017</t>
  </si>
  <si>
    <t xml:space="preserve">ಭೂಸ್ವಾಧೀನಪಡಿಸಿಕೊಂಡಿರುವ ಜಮೀನನ್ನು ಭೂಮಾಲೀಕರಿಗೆ ಹಿಂದಿರುಗಿಸುವ ಬಗ್ಗೆ. </t>
  </si>
  <si>
    <t xml:space="preserve">RGRHCL 22  VSM 01 2017 </t>
  </si>
  <si>
    <t>PI RGRHCL 23VSM 2017</t>
  </si>
  <si>
    <t xml:space="preserve">ವಸತಿ ನಿವೇಶನಕ್ಕಾಗಿ ಸೂಕ್ತವಾದ ಖಾಸಗಿ ಜಮೀನು ಖರೀದಿಸುವಂತೆ ಕೋರಿರುವ ಬಗ್ಗೆ.  </t>
  </si>
  <si>
    <t xml:space="preserve">24.04.2017  </t>
  </si>
  <si>
    <t>RGRHCL 24  VSM 01 2017</t>
  </si>
  <si>
    <t>PI RGRHCL 26 VSM 2017</t>
  </si>
  <si>
    <t xml:space="preserve">ವಸತಿ ನಿವೇಶನಕ್ಕಾಗಿ ಸೂಕ್ತವಾದ ಖಾಸಗಿ ಜಮೀನು ಖರೀದಿಸುವ ಬಗ್ಗೆ.   </t>
  </si>
  <si>
    <t xml:space="preserve">26.04.2017  </t>
  </si>
  <si>
    <t>PI RGRHCL 27 VSM 2017</t>
  </si>
  <si>
    <t>PI RGRHCL 28 VSM 2017</t>
  </si>
  <si>
    <t xml:space="preserve">PI RGRHCL 29 VSM 2017 </t>
  </si>
  <si>
    <t>RGRHCL 30 VSM  2017</t>
  </si>
  <si>
    <t>ಆಶ್ರಯ ನಿವೇಶನದ ಫಲಾನುಭವಿಗಳ ಪಟ್ಟಿ ಬಿಡುಗಡೆ ಮಾಡಿದ್ದು, ಆ ಪಟ್ಟಿಯಲ್ಲಿ ತಕರಾರು ಆಗಿರುವ ಬಗ್ಗೆ.</t>
  </si>
  <si>
    <t xml:space="preserve">RGRHCL 31 VSM  2017 </t>
  </si>
  <si>
    <t>ತಕರಾರು ಮನವಿಯ ಬಗ್ಗೆ.</t>
  </si>
  <si>
    <t xml:space="preserve">RGRHCL 31  VSM  2017 </t>
  </si>
  <si>
    <t>ಹಕ್ಕುಪತ್ರ ಕೂಡುವ ಬಗ್ಗೆ.</t>
  </si>
  <si>
    <t>RGRHCL 32 VSM  2017</t>
  </si>
  <si>
    <t xml:space="preserve">RGRHCL 33 VSM 01 2017 </t>
  </si>
  <si>
    <t xml:space="preserve">RGRHCL 34 VSM 01 2017  </t>
  </si>
  <si>
    <t>RGRHCL 35  VSM 01 2017</t>
  </si>
  <si>
    <t xml:space="preserve">RGRHCL 36  VSM 01 2017 </t>
  </si>
  <si>
    <t xml:space="preserve">RGRHCL 37  VSM 01 2017 </t>
  </si>
  <si>
    <t xml:space="preserve">PI RGRHCL 38 VSM 2017 </t>
  </si>
  <si>
    <t xml:space="preserve">ಲಿಂಗಸಗೂರು ಪುರಸಭೆ ವ್ಯಾಪ್ತಿಯ ನಿವೇಶನರಹಿತರಿಗೆ ನಿವೇಶನ ಹಂಚಿಕೆ ಮಾಡಲು ಸರ್ಕಾರಿ ಜಮೀನನ್ನು ಮಂಜೂರು ಮಾಡುವಂತೆ ಕೋರಿರುವ ಬಗ್ಗೆ.   </t>
  </si>
  <si>
    <t xml:space="preserve">04.05.2017  </t>
  </si>
  <si>
    <t xml:space="preserve">PI RGRHCL 39 VSM 2017 </t>
  </si>
  <si>
    <t xml:space="preserve">ಬಸವ ಕಲ್ಯಾಣ ನಗರಸಭೆ ವ್ಯಾಪ್ತಿಯಲ್ಲಿ ನಗರೋತ್ತಾನ ಯೋಜನೆಯಡಿ ವಿವಿಧ ವಾರ್ಡ್‍ಗಳಲ್ಲಿ ರಸ್ತೆ ಅಗಲೀಕರಣದಿಂದ ಮನೆ/ನಿವೇಶನ ಕಳೆದುಕೊಂಡವರಿಗೆ ನಿವೇಶನ/ವಸತಿ ಸೌಕರ್ಯ ಒದಗಿಸುವಂತೆ ಕೋರಿರುವ ಬಗ್ಗೆ. </t>
  </si>
  <si>
    <t xml:space="preserve">03.05.2017   </t>
  </si>
  <si>
    <t>RGRHCL  40  VSM  2017</t>
  </si>
  <si>
    <t>ಹುಬ್ಬಳ್ಳಿ-ಧಾರವಾಡ ಪೂರ್ವ ವಿಧಾನ ಸಭಾ ಕ್ಷೇತ್ರ ಹುಬ್ಬಳ್ಳಿ ಆಶ್ರಯ ಯೋಜನೆಯಡಿಯಲ್ಲಿ ಫಲಾನುಭವಿಗಳ ಆಯ್ಕೆಗೊಳಿಸಿರುವ ಕುರಿತು.</t>
  </si>
  <si>
    <t xml:space="preserve"> RGRHCL 41 VSM 2017 </t>
  </si>
  <si>
    <t>ಆಶ್ರಯ ನಿವೇಶನಗಳನ್ನು ಅಕ್ರಮವಾಗಿ ಬಳಸಿಕೊಳ್ಳುತ್ತಿರುವುದರ ಬಗ್ಗೆ.</t>
  </si>
  <si>
    <r>
      <t xml:space="preserve">06.05.2017 </t>
    </r>
    <r>
      <rPr>
        <sz val="12"/>
        <color indexed="8"/>
        <rFont val="Nudi 03 e"/>
      </rPr>
      <t xml:space="preserve">      </t>
    </r>
  </si>
  <si>
    <t xml:space="preserve">MD RGRHCL 42 VSM 2017 </t>
  </si>
  <si>
    <t xml:space="preserve">ನಿವೇಶನ ಹಂಚಿಕೆಗಾಗಿ 500 ಎಕರೆ ಸರ್ಕಾರಿ ಜಮೀನನ್ನು ಮಂಜೂರು ಮಾಡುವಂತೆ ಕೋರಿರುವ ಬಗ್ಗೆ. </t>
  </si>
  <si>
    <t xml:space="preserve">06.05.2017  </t>
  </si>
  <si>
    <t>RGRHCL 43  VSM 01 2017</t>
  </si>
  <si>
    <t>ಹಿಂದುಳಿದ 3ಎ ಪ್ರವರ್ಗಕ್ಕೆ ವಸತಿ ಇಲಾಖೆಯ ಎಲ್ಲಾ ಯೋಜನೆಗಳಲ್ಲಿ ಮೀಸಲಾತಿ ಒದಗಿಸುವಂತೆ ಕೋರಿರುವ ಬಗ್ಗೆ.</t>
  </si>
  <si>
    <t>RGRHCL 44  VSM 01 2017</t>
  </si>
  <si>
    <t>RGRHCL  45  VSM  2017</t>
  </si>
  <si>
    <t>ಪರಿಹಾರ ನೀಡಬಾರದೆಂದು ಕೋರಿರುವ ಬಗ್ಗೆ.</t>
  </si>
  <si>
    <t xml:space="preserve">RGRHCL 46 VSM 01 2017  </t>
  </si>
  <si>
    <t>ವಿವಿಧ ಮನವಿದಾರರಿಂದ ನಿಗಮಕ್ಕೆ ಬಂದ ಮನವಿ ಪತ್ರಗಳ ಸಂಬಂಧ ಸೂಕ್ತ ಕ್ರಮ ತೆಗೆದುಕೊಳ್ಳುವ ಬಗ್ಗೆ.</t>
  </si>
  <si>
    <t xml:space="preserve">RGRHCL  47  VSM 01 2017 </t>
  </si>
  <si>
    <t xml:space="preserve">RGRHCL  48 VSM 01 2017 </t>
  </si>
  <si>
    <t>RGRHCL  49  VSM 01 2017</t>
  </si>
  <si>
    <t>RGRHCL 50  VSM 01 2017</t>
  </si>
  <si>
    <t>PI RGRHCL 51 VSM 2017</t>
  </si>
  <si>
    <t xml:space="preserve">ಅಳ್ನಾವರ ಪಟ್ಟಣ ಪಂಚಾಯಿತಿ ವ್ಯಾಪ್ತಿಯಲ್ಲಿ ಆಶ್ರಯ ಬಡಾವಣೆ ನಿರ್ಮಾಣ ಮಾಡಲು ವಿಶೇಷ ಅನುದಾನ ಬಿಡುಗಡೆ ಮಾಡುವಂತೆ ಕೋರಿರುವ ಬಗ್ಗೆ.  </t>
  </si>
  <si>
    <t xml:space="preserve">19.05.2017  </t>
  </si>
  <si>
    <t>MD RGRHCL 52 VSM 2017</t>
  </si>
  <si>
    <t xml:space="preserve">ದೊಡ್ಡಬಳ್ಳಾಪುರ ಪಟ್ಟಣದಲ್ಲಿ ಬಾಡಿಗೆ ಮನೆಗಳಲ್ಲಿ ವಾಸಿಸುತ್ತಿರುವ ನಿವೇಶನರಹಿತರಿಗೆ ನಿವೇಶನ/ವಸತಿ ಸೌಕರ್ಯ ಒದಗಿಸುವಂತೆ ಕೋರಿರುವ ಬಗ್ಗೆ. </t>
  </si>
  <si>
    <t xml:space="preserve">27.05.2017 </t>
  </si>
  <si>
    <t xml:space="preserve">RGRHCL  53  VSM  2017 </t>
  </si>
  <si>
    <t>ನಿವೇಶನವನ್ನು ಮಂಜೂರು ಮಾಡುವ ಕುರಿತು.</t>
  </si>
  <si>
    <t xml:space="preserve">RGRHCL 54 VSM 01 2017  </t>
  </si>
  <si>
    <t>RGRHCL 55  VSM 01 2017</t>
  </si>
  <si>
    <t xml:space="preserve">RGRHCL 56  VSM 01 2017 </t>
  </si>
  <si>
    <t>: 26.05.2017</t>
  </si>
  <si>
    <t>RGRHCL 57  VSM 01 2017</t>
  </si>
  <si>
    <t xml:space="preserve">RGRHCL 58  VSM 01 2017 </t>
  </si>
  <si>
    <t>ಹಕ್ಕುಪತ್ರವನ್ನು ನೀಡುವಂತೆ ಕೋರಿರುವ ಬಗ್ಗೆ.</t>
  </si>
  <si>
    <t xml:space="preserve">RGRHCL  59  VSM 01 2017  </t>
  </si>
  <si>
    <t xml:space="preserve">RGRHCL  60  VSM 01 2017  </t>
  </si>
  <si>
    <t xml:space="preserve">RGRHCL  61  VSM 01 2017  </t>
  </si>
  <si>
    <t>ಮಧುಗಿರಿ ಪುರಸಭೆ, ವ್ಯಾಪ್ತಿಯ ಹರಿಹರ ಕೊಪ್ಪ ಗ್ರಾಮದ ಸರ್ವೆ ನಂ: 9/2ರಲ್ಲಿ 4.00 ಎಕರೆ ಪ್ರದೇಶದಲ್ಲಿ ಅಲೆಮಾರಿ/ವಿಶೇಷ ವರ್ಗ ಜನಾಂಗದವರಿಗೆ ಆಶ್ರಯ ಯೋಜನೆಯಡಿ ನಿವೇಶನ ಮಾಡಿ ಪುರ್ನವಸತಿ ಕಲ್ಪಿಸಿಕೊಡುವಂತೆ ಕೋರಿರುವ ಬಗ್ಗೆ.</t>
  </si>
  <si>
    <t>RGRHCL  62  VSM  2017</t>
  </si>
  <si>
    <t>MD RGRHCL 63 VSM 2017</t>
  </si>
  <si>
    <t xml:space="preserve">ಬೆಂಗಳೂರು ದಕ್ಷಿಣ ತಾಲ್ಲೂಕು ಬೇಗೂರು ಹೋಬಳಿ ವಿಟ್ಟಸಂದ್ರ ಗ್ರಾಮದ ಸರ್ವೆ ನಂ.81 ರಲ್ಲಿ ಲಭ್ಯವಿರುವ ಸರ್ಕಾರಿ ಜಮೀನಿನಲ್ಲಿ ನಿವೇಶನ ಹಂಚಿಕೆ ಮಾಡುವಂತೆ ಕೋರಿರುವ ಬಗ್ಗೆ. </t>
  </si>
  <si>
    <t xml:space="preserve">14.06.2017  </t>
  </si>
  <si>
    <t>MD RGRHCL 64 VSM 2017</t>
  </si>
  <si>
    <t xml:space="preserve">ಬೆಂಗಳೂರು ದಕ್ಷಿಣ ತಾಲ್ಲೂಕು ಉತ್ತರಹಳ್ಳಿ ಹೋಬಳಿ ಕಗ್ಗಲೀಪುರ ಕಾಲೋನಿಯ ನಿವಾಸಿಗಳಿಗೆ ನಿವೇಶನ ಹಂಚಿಕೆ ಮಾಡುವಂತೆ ಕೋರಿರುವ ಬಗ್ಗೆ. </t>
  </si>
  <si>
    <t>MD RGRHCL 65 VSM 2017</t>
  </si>
  <si>
    <t xml:space="preserve">ಬೆಂಗಳೂರು ದಕ್ಷಿಣ ತಾಲ್ಲೂಕು ಕೆಂಗೇರಿ ಹೋಬಳಿ ಸೂಲಿಕೆರೆ ಗ್ರಾಮದ ಸರ್ವೆ ನಂ. 1/2 ಅಥವಾ 8 ರಲ್ಲಿ 2.00 ಎಕರೆ ಸರ್ಕಾರಿ ಜಮೀನನ್ನು ಆಶ್ರಯ ಯೋಜನೆಗೆ ಮಂಜೂರು ಮಾಡಿ ಸಂಘದ 60 ಸದಸ್ಯರಿಗೆ ನಿವೇಶನ ಹಂಚಿಕೆ ಮಾಡುವಂತೆ ಕೋರಿರುವ ಬಗ್ಗೆ. </t>
  </si>
  <si>
    <t xml:space="preserve">15.06.2017  </t>
  </si>
  <si>
    <t xml:space="preserve">RGRHCL  66  VSM 01 2017 </t>
  </si>
  <si>
    <t>RGRHCL  67  VSM 01 2017</t>
  </si>
  <si>
    <t xml:space="preserve">MD RGRHCL 68 VSM 2017 </t>
  </si>
  <si>
    <t xml:space="preserve">ಬೆಂಗಳೂರು ಉತ್ತರ ತಾಲ್ಲೂಕು ಜಾಲ ಹೋಬಳಿ ತಿಮ್ಮಸಂದ್ರ ಗ್ರಾಮದ ಸರ್ವೆ ನಂ. 19 ರಲ್ಲಿ 3.02 ಎಕರೆ ಸರ್ಕಾರಿ ಜಮೀನಿನಲ್ಲಿ ನಿವೇಶನ ಹಂಚಿಕೆ ಮಾಡುವಂತೆ ಕೋರಿರುವ ಬಗ್ಗೆ. </t>
  </si>
  <si>
    <t xml:space="preserve">17.06.2017  </t>
  </si>
  <si>
    <t xml:space="preserve">RGRHCL  69  VSM 01 2017  </t>
  </si>
  <si>
    <t>RGRHCL  70  VSM 01 2017</t>
  </si>
  <si>
    <t>ಪುನರ್ ವಸತಿ ನಿವೇಶನಗಳನ್ನು ಹಂಚಿಕೆ ಮಾಡಿ ಹಕ್ಕುಪತ್ರವನ್ನು ವಿತರಣೆ ಮಾಡುವ ಬಗ್ಗೆ.</t>
  </si>
  <si>
    <t>PI RGRHCL 71 VSM 2017</t>
  </si>
  <si>
    <t xml:space="preserve">ವಸತಿ ಸೌಕರ್ಯ ಒದಗಿಸಿಕೊಡುವಂತೆ ಕೋರಿರುವ ಬಗ್ಗೆ.   </t>
  </si>
  <si>
    <t xml:space="preserve">23.06.2017   </t>
  </si>
  <si>
    <t>RGRHCL  72  VSM 01 2017</t>
  </si>
  <si>
    <t>ನಿವೇಶನವನ್ನು ಮಂಜೂರು ಮಾಡವಂತೆ ಕೋರಿರುವ ಬಗ್ಗೆ.</t>
  </si>
  <si>
    <t xml:space="preserve">RGRHCL  73  VSM 01 2017 </t>
  </si>
  <si>
    <t>RGRHCL  74  VSM 01 2017</t>
  </si>
  <si>
    <t>ರದ್ದುಪಡಿಸಿರುವ ಆಶ್ರಯ ನಿವೇಶನಗಳನ್ನು ಅನರ್ಹರಿಗೆ ಹಂಚಿಕೆ ಮಾಡಿ ಮನೆ ನಿರ್ಮಿಸಲು ಅನುಮತಿ ನೀಡಿರುವ ಬಗ್ಗೆ.</t>
  </si>
  <si>
    <t>RGRHCL 75  VSM 01 2017</t>
  </si>
  <si>
    <t xml:space="preserve">RGRHCL 76  VSM 01 2017 </t>
  </si>
  <si>
    <t>ಸಿಂಗಾಪುರ ಗ್ರಾಮದ ಸರ್ವೆ ನಂಬರ್ 109 ರಲ್ಲಿರುವ ನಿವೇಶನಗಳನ್ನು ಹಂಚಿಕೆ ಮಾಡುವ ಬಗ್ಗೆ.</t>
  </si>
  <si>
    <t xml:space="preserve">RGRHCL 75  VSM 01 2017 </t>
  </si>
  <si>
    <t xml:space="preserve">MD RGRHCL 78 VSM 2017 </t>
  </si>
  <si>
    <t xml:space="preserve">ಬೆಂಗಳೂರು ದಕ್ಷಿಣ ತಾಲ್ಲೂಕು ಉತ್ತರಹಳ್ಳಿ ಹೋಬಳಿ ನೆಟ್ಟಿಗೆರೆ ಗ್ರಾಮದ ಸರ್ವೆ ನಂ. 42 ರಲ್ಲಿ 4.00 ಎಕರೆ ಸರ್ಕಾರಿ ಜಮೀನಿನಲ್ಲಿ ನಿವೇಶನ ಹಂಚಿಕೆ ಮಾಡುವಂತೆ ಕೋರಿರುವ ಬಗ್ಗೆ. </t>
  </si>
  <si>
    <t xml:space="preserve">11.07.2017  </t>
  </si>
  <si>
    <t>RGRHCL 79  VSM 01 2017</t>
  </si>
  <si>
    <t>1991-92ನೇ ಸಾಲಿನ ಆಶ್ರಯ ಯೋಜನೆಯಡಿ ನಿವೇಶನ ಹಂಚಿಕೆ ಕುರಿತು.</t>
  </si>
  <si>
    <t>RGRHCL  80  VSM 01 2017</t>
  </si>
  <si>
    <t>ಸರ್ಕಾರದ ವತಿಯಿಂದ ನಿವೇಶನವನ್ನು ಹಂಚಿಕೆ ಮಾಡುವಂತೆ ಕೋರಿರುವ ಬಗ್ಗೆ.</t>
  </si>
  <si>
    <t>Do No. RGRHCL 81 VSM 2017</t>
  </si>
  <si>
    <t xml:space="preserve">ವಸತಿ/ನಿವೇಶನ ಕೋರಿ ನಾಗರೀಕರು ಗಣ್ಯ ವ್ಯಕ್ತಿಗಳಿಗೆ ಸಲ್ಲಿಸಿರುವ ಮನವಿಗಳ ಸಂಬಂಧ ಸೂಕ್ತ ಕ್ರಮವಹಿಸುವ ಬಗ್ಗೆ. </t>
  </si>
  <si>
    <t xml:space="preserve">13.07.2017  </t>
  </si>
  <si>
    <t xml:space="preserve">RGRHCL 82  VSM 01 2017 </t>
  </si>
  <si>
    <t>ನಿವೇಶನ/ವಸತಿ ಹಂಚಿಕೆಯಲ್ಲಿ ಆದ ಅನ್ಯಾಯವನ್ನು ಸರಿಪಡಿಸುವ ಬಗ್ಗೆ.</t>
  </si>
  <si>
    <t xml:space="preserve">RGRHCL 83  VSM 01 2017 </t>
  </si>
  <si>
    <t>ಆಶ್ರಯ ಯೋಜನೆಯಡಿ ನಿವೇಶನ ಮಂಜೂರು ಮಾಡುವ ಕುರಿತು.</t>
  </si>
  <si>
    <t xml:space="preserve">MD RGRHCL 84 VSM 2017 </t>
  </si>
  <si>
    <t xml:space="preserve">ಬಳ್ಳಾರಿ ಮಹಾನಗರ ಪಾಲಿಕೆಯ 30ನೇ ವಾರ್ಡ್‍ನ ಅಲ್ಲೀಪುರದ ಪರಿಶಿಷ್ಟ ಜಾರಿಯವರಿಗೆ ಹಕ್ಕುಪತ್ರ ನೀಡುವ ಕುರಿತು. </t>
  </si>
  <si>
    <t xml:space="preserve">19.07.2017  </t>
  </si>
  <si>
    <t>MD RGRHCL 85 VSM 2017</t>
  </si>
  <si>
    <t xml:space="preserve">ಬೆಂಗಳೂರು ದಕ್ಷಿಣ ತಾಲ್ಲೂಕು ಚನ್ನೇನಹಳ್ಳಿ ಗ್ರಾಮದ ಸರ್ವೆ ನಂ.19 ರಲ್ಲಿ ಲಭ್ಯವಿರುವ ಸರ್ಕಾರಿ ಜಮೀನಿನಲ್ಲಿ ನಿವೇಶನ ಹಂಚಿಕೆ ಮಾಡುವ ಕುರಿತು. </t>
  </si>
  <si>
    <t>RGRHCL 86  VSM  2017</t>
  </si>
  <si>
    <t xml:space="preserve">ರಬಕವಿ  ಸರ್ವೆ ನಂ. 64ರಲ್ಲಿ ಪ್ಲಾಟ ನಂ 463ರಲ್ಲಿ ವಾರಸದಾರರ ಹೆಸರು ದಾಖಲು ಮಾಡುವ </t>
  </si>
  <si>
    <t xml:space="preserve">RGRHCL  87  VSM  2017 </t>
  </si>
  <si>
    <t>ಪ್ರಧಾನ ಮಂತ್ರಿ ಆವಾಸ್ ಯೋಜನೆಯಡಿ ಹೆಚ್ಚುವರಿ ನಿವೇಶನಗಳನ್ನು ಮಂಜೂರು ಮಾಡುವ ಕುರಿತು.</t>
  </si>
  <si>
    <t>RGRHCL 88 VSG   2017</t>
  </si>
  <si>
    <t>ಕರ್ನಾಟಕ ರಾಜ್ಯದಲ್ಲಿ ವಾಸವಾಗಿರುವ ಅರ್ಥಿಕವಾಗಿ ಹಿಂದುಳಿದ ಬಡವರಿಗೆ ನಿವೇಶನವನ್ನು ಒದಗಿಸುವಂತೆ ಕೋರಿರುವ ಬಗ್ಗೆ.</t>
  </si>
  <si>
    <t xml:space="preserve">RGRHCL 89  VSM  2017 </t>
  </si>
  <si>
    <t xml:space="preserve"> RGRHCL 90  VSM 01 2017</t>
  </si>
  <si>
    <t>RGRHCL 91  VSM  2017</t>
  </si>
  <si>
    <t>ಗುಡಿಸಲು ನಿರ್ಮಿಸಿಕೊಂಡು ವಾಸವಾಗಿರುವ ಫಲಾನುಭವಿಗಳಿಗೆ ಹಕ್ಕುಪತ್ರ ನೀಡುವಂತೆ ಕೋರಿರುವ ಬಗ್ಗೆ.</t>
  </si>
  <si>
    <t>RGRHCL 92  VSM  2017</t>
  </si>
  <si>
    <t>ಆಶ್ರಯ ಯೋಜನೆಯಡಿ ನಿವೇಶನ ಹಂಚಿಕೆಯಲ್ಲಿ ಚೀಟಿ ಮುಖಾಂತರ ಪ್ಲಾಟ್ ಹಾಗೂ ನಿವೇಶನ ಹಂಚಿಕೆಯಲ್ಲಿ ಅವ್ಯವಹಾರ ನಡೆದ ಬಗ್ಗೆ ತಕರಾರು ಅರ್ಜಿ.</t>
  </si>
  <si>
    <t xml:space="preserve">MD RGRHCL 93 VSM 2017 </t>
  </si>
  <si>
    <t xml:space="preserve">27.07.2017  </t>
  </si>
  <si>
    <t xml:space="preserve">RGRHCL 94  VSM  2017 </t>
  </si>
  <si>
    <t>ಆಶ್ರಯ ಯೋಜನೆಯಡಿ ಮನೆ/ನಿವೇಶನ ಮಂಜೂರು ಮಾಡುವಂತೆ ಕೋರಿರುವ ಬಗ್ಗೆ.</t>
  </si>
  <si>
    <t xml:space="preserve">RGRHCL 95  VSM  2017 </t>
  </si>
  <si>
    <t xml:space="preserve">PI RGRHCL 96 VSM 2017  </t>
  </si>
  <si>
    <t>PI RGRHCL 97 VSM 2017</t>
  </si>
  <si>
    <t xml:space="preserve">RGRHCL 98  VSM 2017 </t>
  </si>
  <si>
    <t>250 ಜನ ಬಡ ಮಹಿಳೆಯರಿಗೆ ನಿವೇಶನಗಳನ್ನು ಮಂಜೂರು ಮಾಡಲು ಕೋರಿರುವ ಬಗ್ಗೆ.</t>
  </si>
  <si>
    <t xml:space="preserve">RGRHCL 99  VSM 2017 </t>
  </si>
  <si>
    <t xml:space="preserve">RGRHCL 100 VSM 2017 </t>
  </si>
  <si>
    <t xml:space="preserve">ಕರ್ನಾಟಕ ಗೃಹ ಮಂಡಳಿಯಿಂದ ನಿವೇಶನ ನೀಡುವ ಕುರಿತು. </t>
  </si>
  <si>
    <t xml:space="preserve">09.08.2017  </t>
  </si>
  <si>
    <t xml:space="preserve">RGRHCL 101 VSM 2017 </t>
  </si>
  <si>
    <t>PI RGRHCL 103 VSM  2017</t>
  </si>
  <si>
    <t>RGRHCL 105  VSM  2017</t>
  </si>
  <si>
    <t>ವಸತಿ ಯೋಜನೆಯಡಿ ಮನೆ/ನಿವೇಶನ ಮಂಜೂರು ಮಾಡುವಂತೆ ಕೋರಿರುವ ಬಗ್ಗೆ.</t>
  </si>
  <si>
    <t xml:space="preserve">RGRHCL 106 VSM 2017 </t>
  </si>
  <si>
    <t>RGRHCL  107  VSM  2017</t>
  </si>
  <si>
    <t>ನಿವೇಶನ/ಮನೆ ಮಂಜೂರು ಮಾಡುವ ಬಗ್ಗೆ.</t>
  </si>
  <si>
    <t xml:space="preserve">RGRHCL 108 VSM 2017 </t>
  </si>
  <si>
    <t>ಆಯ್ಕೆ ಪಟ್ಟಿಯಂತೆ ಹಕ್ಕುಪತ್ರ ನೀಡುವ ಕುರಿತು.</t>
  </si>
  <si>
    <t xml:space="preserve">PI RGRHCL 109 VSM 2017 </t>
  </si>
  <si>
    <t xml:space="preserve">ಸಿ.ಎ. ಲ್ಯಾಂಡ್ ಮಂಜೂರು ಮಾಡುವಂತೆ ಕೋರಿರುವ ಬಗ್ಗೆ. </t>
  </si>
  <si>
    <t>RGRHCL  110  VSM  2017</t>
  </si>
  <si>
    <t xml:space="preserve">RGRHCL  111  VSM  2017 </t>
  </si>
  <si>
    <t xml:space="preserve"> RGRHCL 112 VSM 2017  </t>
  </si>
  <si>
    <t xml:space="preserve">24.08.2017  </t>
  </si>
  <si>
    <t>RGRHCL 114  VSM 2017</t>
  </si>
  <si>
    <t>ಶಿವಮೊಗ್ಗ ನಗರ ಆಶ್ರಯ ಬಡಾವಣೆಯಲ್ಲಿ ವಾಸವಾಗಿರುವವರಿಗೆ ಸದರಿ ಮನೆಗಳನ್ನು ಸಕ್ರಮಗೊಳಿಸಿ ಆಶ್ರಯ ಮಾದರಿಯಲ್ಲಿ ನಿವೇಶನ ಹಕ್ಕುಪತ್ರ ಕೋರಿರುವ ಬಗ್ಗೆ.</t>
  </si>
  <si>
    <t>RGRHCL  116  VSM  2017</t>
  </si>
  <si>
    <t>RGRHCL 117  VSM 2017</t>
  </si>
  <si>
    <t xml:space="preserve">RGRHCL 118  VSM 2017  </t>
  </si>
  <si>
    <t xml:space="preserve">PI RGRHCL 119 VSM 2017 </t>
  </si>
  <si>
    <t xml:space="preserve">ನಿಗಮದಿಂದ ಮಂಜೂರು ಮಾಡುವ ಆಶ್ರಯ ಮನೆಗಳನ್ನು ಯಾವುದೇ ನಿರ್ಧಿಷ್ಟ ಸಂಘ ಸಂಸ್ಥೆಗಳಿಗೆ ನೀಡದಂತೆ ಮನವಿ ಮಾಡಿರುವ ಬಗ್ಗೆ. </t>
  </si>
  <si>
    <t xml:space="preserve">05.09.2017  </t>
  </si>
  <si>
    <t xml:space="preserve">RGRHCL  120  VSM 2017  </t>
  </si>
  <si>
    <t>RGRHCL  121  VSM 2017</t>
  </si>
  <si>
    <t xml:space="preserve">RGRHCL  122  VSM 2017  </t>
  </si>
  <si>
    <t>RGRHCL  123  VSM 2017</t>
  </si>
  <si>
    <t xml:space="preserve">RGRHCL 124  VSM 2017 </t>
  </si>
  <si>
    <t xml:space="preserve">RGRHCL 125  VSM 2017 </t>
  </si>
  <si>
    <t>ಹುಬ್ಬಳ್ಳಿ ನಗರ ಆಶ್ರಯ ಬಡಾವಣೆಯಲ್ಲಿ ವಾಸವಾಗಿರುವವರಿಗೆ ಸದರಿ ಮನೆಗಳನ್ನು ಸಕ್ರಮಗೊಳಿಸಿ ಆಶ್ರಯ ಮಾದರಿಯಲ್ಲಿ ನಿವೇಶನ ಹಕ್ಕುಪತ್ರ ಕೋರಿರುವ ಬಗ್ಗೆ.</t>
  </si>
  <si>
    <t>RGRHCL  126  VSM 2017</t>
  </si>
  <si>
    <t>RGRHCL  127 VSM 2017</t>
  </si>
  <si>
    <t>RGRHCL  128 VSM 2017</t>
  </si>
  <si>
    <t xml:space="preserve">ವಸತಿ/ನಿವೇಶನ ಹಂಚಿಕೆ ಮಾಡಲು ಸರ್ಕಾರಿ ಜಮೀನನ್ನು ಮಂಜೂರು ಮಾಡುವಂತೆ ಕೋರಿರುವ ಬಗ್ಗೆ. </t>
  </si>
  <si>
    <t>RGRHCL  129 VSM 2017</t>
  </si>
  <si>
    <t>RGRHCL  130 VSM 2017</t>
  </si>
  <si>
    <t>ವಸತಿ ರಹಿತ ಕೂಲಿ ಕಾರ್ಮಿಕರಿಗೆ ವಸತಿ/ನಿವೇಶನವನ್ನು ಉಚಿತವಾಗಿ ಮಂಜೂರು ಮಾಡುವ ಕುರಿತು.</t>
  </si>
  <si>
    <t>RGRHCL  131VSM 2017</t>
  </si>
  <si>
    <t>ಆಶ್ರಯ ಯೋಜನೆಯಡಿ ಮಂಜೂರಾದ ಮನೆಗಳಿಗೆ ಹಕ್ಕುಪತ್ರ ನೀಡುವಂತೆ ಕೋರಿರುವ ಬಗ್ಗೆ.</t>
  </si>
  <si>
    <t>RGRHCL  132 VSM 2017</t>
  </si>
  <si>
    <t xml:space="preserve">ಬೆಂಗಳೂರು ದಕ್ಷಿಣ ತಾಲ್ಲೂಕು ಚನ್ನೇನಹಳ್ಳಿ ಗ್ರಾಮದ ಸರ್ವೆ ನಂ. 19ರ 9.00 ಎಕರೆ ಜಮೀನನ್ನು ಆಶ್ರಯ ಯೋಜನೆಯಡಿ ಕಾರ್ಮಿಕರ ಪುನರ್‍ವಸತಿ ಕಲ್ಪಿಸುವಂತೆ ಕೋರಿರವ ಬಗ್ಗೆ. </t>
  </si>
  <si>
    <t>RGRHCL  133 VSM 2017</t>
  </si>
  <si>
    <t xml:space="preserve">ಬೆಂಗಳೂರು ನಗರದಲ್ಲಿ ಸುಮಾರು ವರ್ಷಗಳಿಂದ ಗೃಹ ಕಾರ್ಮಿಕರಾಗಿ ಕಾರ್ಯನಿರ್ವಹಿಸುತ್ತಿರುವ ಕುಟುಂಬಗಳಿಗೆ ಪುನರ್‍ವಸತಿ ಕಲ್ಪಿಸುವಂತೆ ಕೋರಿರುವ ಬಗ್ಗೆ. </t>
  </si>
  <si>
    <t>RGRHCL  134 VSM 2017</t>
  </si>
  <si>
    <t>RGRHCL  134 SM 2017</t>
  </si>
  <si>
    <t>ಆಶ್ರಯ ಯೋಜನೆಯಡಿ ನಿವೇಶನ ನೀಡುವಂತೆ ಕೋರಿರುವ ಬಗ್ಗೆ.</t>
  </si>
  <si>
    <t>RGRHCL  136 VSM 2017</t>
  </si>
  <si>
    <t>ಶ್ರೀರಾಮನಗರ ಹಾಗೂ ಅಂಬೇಡ್ಕರ್ ನಗರದಲ್ಲಿ ವಾಸ ಮಾಡುತ್ತಿರುವ 4 ಕುಟುಂಬಗಳಿಗೆ ಹಕ್ಕುಪತ್ರ ಮಂಜೂರು ಮಾಡುವ ಕುರಿತು.</t>
  </si>
  <si>
    <t>RGRHCL  137  VSM 2017</t>
  </si>
  <si>
    <t>ಆಶ್ರಯ ಯೋಜನೆಯಡಿ ನಿವೇಶನ/ಮನೆ ಮಂಜೂರು ಮಾಡುವಂತೆ ಕೋರಿರುವ ಬಗ್ಗೆ.</t>
  </si>
  <si>
    <t>RGRHCL  138 VSM 2017</t>
  </si>
  <si>
    <t>ವಸತಿ/ನಿವೇಶನ ಹಂಚಿಕೆ ಮಾಡುವ ಬಗ್ಗೆ.</t>
  </si>
  <si>
    <t>RGRHCL  139 VSM 2017</t>
  </si>
  <si>
    <t>ಆಶ್ರಯ ಯೋಜನೆಯಡಿ ಮನೆ/ನಿವೇಶನ ಮಂಜೂರು ಮಾಡುವ ಕುರಿತು.</t>
  </si>
  <si>
    <t>RGRHCL  140 VSM 2017</t>
  </si>
  <si>
    <t>ಮುಖ್ಯ ಮಂತ್ರಿಯವರ ಅಧ್ಯಕ್ಷತೆಯಲ್ಲಿ ದಿನಾಂಕ: 07.11.2017 ಮತ್ತು 08.11.2017 ರಂದು ನಡೆಯಲ್ಲಿರುವ ಸಭೆಗೆ ಮಾಹಿತಿ ಒದಗಿಸುವ ಬಗ್ಗೆ.</t>
  </si>
  <si>
    <t>RGRHCL  141 VSM 2017</t>
  </si>
  <si>
    <t xml:space="preserve">ಗದಗ ಜಿಲ್ಲೆಯ ಗ್ರಾಮೀಣ ಮತ್ತು ನಗರ ಪ್ರದೇಶಗಳಲ್ಲಿ ಜಮೀನು ಖರೀದಿಸಲು ಅನುದಾನ ಕೋರಿ ಸಲ್ಲಿಸಿರುವ ಪ್ರಸ್ತಾವನೆಗಳ ಬಗ್ಗೆ. </t>
  </si>
  <si>
    <t>RGRHCL  142 VSM 2017</t>
  </si>
  <si>
    <t>RGRHCL  143 VSM 2017</t>
  </si>
  <si>
    <t>RGRHCL  144 VSM 2017</t>
  </si>
  <si>
    <t>RGRHCL  145 VSM 2017</t>
  </si>
  <si>
    <t>RGRHCL  146 VSM 2017</t>
  </si>
  <si>
    <t>RGRHCL  147 VSM 2017</t>
  </si>
  <si>
    <t>RGRHCL  148 VSM 2017</t>
  </si>
  <si>
    <t>RGRHCL  149 VSM 2017</t>
  </si>
  <si>
    <t>ಮನೆÀ ನೀಡುವಂತೆ ಕೋರಿರುವ ಬಗ್ಗೆ.</t>
  </si>
  <si>
    <t>RGRHCL  150 VSM 2017</t>
  </si>
  <si>
    <t xml:space="preserve">ಹುಬ್ಬಳ್ಳಿ-ಧಾರವಾಡ ಮಹಾನಗರ ಪಾಲಿಕೆ ವ್ಯಾಪ್ತಿಯ ನಾರಾಯಣಪುರ ಸರ್ವೆ ನಂ. 11/37ರ ಎನ್.ಎಲ್.ಖಾಸಗಿ ಜಮೀನಿನಲ್ಲಿ ಈಗಾಗಲೇ ಮನೆಗಳನ್ನು ನಿರ್ಮಿಸಿಕೊಂಡಿರುವವರಿಗೆ ಸದರಿ ಜಮೀನನ್ನು ಭೂಸ್ವಾಧೀನ ಅಥವಾ ಖರೀದಿ ಮೂಲಕ ಪಡೆದು ನಿವೇಶನ ಹಂಚಿಕೆ ಮಾಡುವಂತೆ ಕೋರಿರುವ ಬಗ್ಗೆ. </t>
  </si>
  <si>
    <t>RGRHCL  151 VSM 2017</t>
  </si>
  <si>
    <t xml:space="preserve">ಬೆಂಗಳೂರು ನಗರದಲ್ಲಿ ಕೂಲಿ ಕೆಲಸ ನಿರ್ವಹಿಸಿಕೊಂಡು ವಾಸಿಸುತ್ತಿರುವವರಿಗೆ ನಿವೇಶನ/ವಸತಿ ಸೌಕರ್ಯ ಒದಗಿಸುವಂತೆ ಕೋರಿರುವ ಬಗ್ಗೆ. </t>
  </si>
  <si>
    <t>RGRHCL  152 VSM 2017</t>
  </si>
  <si>
    <t>RGRHCL  153 VSM 2017</t>
  </si>
  <si>
    <t xml:space="preserve">ಕೂಲಿ ಕಾರ್ಮಿಕರಾಗಿ ಸೇವೆ ಸಲ್ಲಿಸುತ್ತಿರುವ ಆರ್ಥಿಕವಾಗಿ ಹಿಂದುಳಿದ ಪರಿಶಿಷ್ಟ ಜಾತಿ/ಪರಿಶಿಷ್ಟ ಬುಡಟ್ಟು ಅಲ್ಪ ಸಂಖ್ಯಾತರಿಗೆ ನಿವೇಶನ/ವಸತಿ ಸೌಕರ್ಯ ಒದಗಿಸುವಂತೆ ಕೋರಿರುವ ಬಗ್ಗೆ. </t>
  </si>
  <si>
    <t>RGRHCL  154 VSM 2017</t>
  </si>
  <si>
    <t xml:space="preserve">ದಿ ಆಟೋರಿಕ್ಷಾ ಡ್ರೈವರ್ಸ್ ಅಂಡ್ ಓನರ್ಸ್ ಎಜ್ಯುಕೇಷನಲ್ ಅಂಡ್ ಸೋಶಿಯಲ್ ವೆಲ್‍ಫೇರ್ ಅಸೋಸಿಯೇಷನ್, ಬೆಳಗಾವಿ ಇವರಿಗೆ ನಿವೇಶನ ಹಂಚಿಕೆ ಮಾಡಲು ಬೆಳಗಾವಿ ತಾಲ್ಲೂಕು ಕಾಕತಿ ಗ್ರಾಮದ ಸರ್ವೆ ನಂ. 87 ರಲ್ಲಿ 15.35 ಎಕರೆ ಜಮೀನನ್ನು ಮಂಜೂರು ಮಾಡುವಂತೆ ಕೋರಿರುವ ಬಗ್ಗೆ.  </t>
  </si>
  <si>
    <t>RGRHCL  155 VSM 2017</t>
  </si>
  <si>
    <t xml:space="preserve">ನಿವೇಶನ/ವಸತಿ ಸೌಕರ್ಯ ಒದಗಿಸುವಂತೆ ಕೋರಿರುವ ಬಗ್ಗೆ. </t>
  </si>
  <si>
    <t>RGRHCL  156 VSM 2017</t>
  </si>
  <si>
    <t xml:space="preserve">ಧಾರವಾಡ ನಗರದ ನಾರಾಯಣಪುರ ಪ್ರದೇಶ ವ್ಯಾಪ್ತಿಯಲ್ಲಿರುವ ಸಿ.ಸ.ನಂ.11/37 ಎನ್.ಎಲ್. ಜಮೀನನ್ನು ಭೂಸ್ವಾಧೀನಪಡಿಸಿಕೊಂಡು ನಿವೇಶನ/ವಸತಿ ಸೌಕರ್ಯ ಒದಗಿಸುವಂತೆ ಕೋರಿರುವ ಬಗ್ಗೆ. </t>
  </si>
  <si>
    <t>RGRHCL  157 VSM 2017</t>
  </si>
  <si>
    <t xml:space="preserve">ಮಾನ್ಯ ಮುಖ್ಯಮಂತ್ರಿಯವರ 1 ಲಕ್ಷ ಬೆಂಗಳೂರು ವಸತಿ ಯೋಜನೆಯಡಿ ವಸತಿ ಸೌಕರ್ಯ ಒದಗಿಸುವಂತೆ ಕೋರಿರುವ ಬಗ್ಗೆ. </t>
  </si>
  <si>
    <t>RGRHCL  158 VSM 2017</t>
  </si>
  <si>
    <t>ಕೆರೆ ಮುಳುಗಡೆ ಪ್ರದೇಶದ ಅರ್ಹ ಫಲಾನುಭವಿಗಳಿಗೆ ನಿವೇಶನ ಹಂಚಿಕೆ ಕುರಿತು.</t>
  </si>
  <si>
    <t>12.01.2018</t>
  </si>
  <si>
    <t>RGRHCL  159 VSM 2017</t>
  </si>
  <si>
    <t xml:space="preserve">ಶ್ರೀ ಗೋವಿಂದ ಶಿವಪ್ಪ ಹರಣಶಿಕಾರಿ ಗಾಯಕವಾಡ ಹಾಗೂ ಇನ್ನಿತರರು ನಂ. 2118 ರಲ್ಲಿ ವರ್ಕ್‍ಶಾಪ್ ಕಾಮಗಾರಿಯನ್ನು ಪೂರ್ಣಗೊಳಿಸಲು ತೊಂದರೆ ಮಾಡುತ್ತಿರುವ ಬಗ್ಗೆ.  </t>
  </si>
  <si>
    <t>RGRHCL  160 VSM 2017</t>
  </si>
  <si>
    <t>RGRHCL  161 VSM 2017</t>
  </si>
  <si>
    <t>ವಸತಿ/ನಿವೇಶನ ಮಂಜೂರು ಮಾಡುವಂತೆ ಕೋರಿರುವ ಬಗ್ಗೆ.</t>
  </si>
  <si>
    <t>RGRHCL  162 VSM 2017</t>
  </si>
  <si>
    <t>RGRHCL  163 VSM 2017</t>
  </si>
  <si>
    <t>RGRHCL  164 VSM 2017</t>
  </si>
  <si>
    <t>ನಿವೇಶನ/ವಸತಿ ಸೌಕರ್ಯ ಒದಗಿಸುವಂತೆ ಕೋರಿರುವ ಬಗ್ಗೆ.</t>
  </si>
  <si>
    <t>RGRHCL  165 VSM 2017</t>
  </si>
  <si>
    <t>RGRHCL  166 VSM 2017</t>
  </si>
  <si>
    <t>RGRHCL  167 VSM 2017</t>
  </si>
  <si>
    <t xml:space="preserve">ಬೆಂಗಳೂರು ಉತ್ತರ ತಾಲ್ಲೂಕು ಹೆಸರಘಟ್ಟ ಹೋಬಳಿ ಲಿಂಗರಾಜಪುರ ಗ್ರಾಮದ ಸರ್ವೆ ನಂ.5 ರಲ್ಲಿ ಮಂಜೂರು ಮಾಡಿರುವ 2.30 ಎಕರೆ ಜಮೀನಿನ ಆದೇಶವನ್ನು ರದ್ದುಪಡಿಸುವ ಕುರಿತು. </t>
  </si>
  <si>
    <t>RGRHCL  168 VSM 2017</t>
  </si>
  <si>
    <t>ಈ ಹಿಂದೆ ಆಶ್ರಯ ಯೋಜನೆಯಡಿ ನಿವೇಶನ ಹಂಚಿಕೆ ಮಾಡಿ ಬಾಕಿ ಉಳಿದಿರುವ 1050 ದಲಿತ ಕ್ರಿಯಾ ಸಮಿತಿಯ ಫಲಾನುಭವಿಗಳಿಗೆ ನಿವೇಶನ ಹಂಚಿಕೆ ಮಾಡಲು ಬೆಂಗಳೂರು ದಕ್ಷಿಣ ಹಾಗೂ ಬೆಂಗಳೂರು ಉತ್ತರ ತಾಲ್ಲೂಕುಗಳಲ್ಲಿ 50.00 ಎಕರೆ ಜಮೀನನ್ನು ಮಂಜೂರು ಮಾಡುವಂತೆ ಕೋರಿರುವ ಬಗ್ಗೆ.</t>
  </si>
  <si>
    <t>RGRHCL  169 VSM 2017</t>
  </si>
  <si>
    <t>ವಸತಿ/ನಿವೇಶನ ಮಂಜೂರು ಮಾಡುವ ಕುರಿತು.</t>
  </si>
  <si>
    <t>RGRHCL  170 VSM 2017</t>
  </si>
  <si>
    <t>ಮುಂಡರಗಿ ಪುರಸಭೆಯ  ಪೌರಕಾರ್ಮಿಕ ಸಿಬ್ಬಂದಿವರ್ಗದವರಿಗೆ ನಿವೇಶನ ಹಾಗೂ ವಸತಿ ಮೆನಗಳನ್ನು ಮಂಜೂರು ಮಾಡುವ ಕುರಿತು.</t>
  </si>
  <si>
    <t>RGRHCL  171 VSM 2017</t>
  </si>
  <si>
    <t>RGRHCL  172 VSM 2017</t>
  </si>
  <si>
    <t>ಆಶ್ರಯ ಯೋಜನೆಯಡಿ ಮನೆ/ನಿವೇಶನವನ್ನು ನೀಡುವಂತೆ ಕೋರಿರುವ ಬಗ್ಗೆ.</t>
  </si>
  <si>
    <t>RGRHCL  173 VSM 2017</t>
  </si>
  <si>
    <t>RGRHCL  174 VSM 2017</t>
  </si>
  <si>
    <t>ಮನೆ/ನಿವೇಶನವನ್ನು ನೀಡುವಂತೆ ಕೋರಿರುವ ಬಗ್ಗೆ.</t>
  </si>
  <si>
    <t>RGRHCL  175 VSM 2017</t>
  </si>
  <si>
    <t>ನಿವೇಶನವನ್ನು ಗುರ್ತಿಸಿಕೊಡುವಂತೆ ಕುರಿತು.</t>
  </si>
  <si>
    <t>RGRHCL  176 VSM 2017</t>
  </si>
  <si>
    <t>ಸರ್ಕಾರದಿಂದ ಉಚಿತ ಮನೆಯನ್ನು ಮಂಜೂರು ಮಾಡುವ ಕುರಿತು.</t>
  </si>
  <si>
    <t>RGRHCL  177 VSM 2017</t>
  </si>
  <si>
    <t>RGRHCL  178 VSM 2017</t>
  </si>
  <si>
    <t>ವಸತಿ/ನಿವೇಶ ಮಂಜೂರು ಮಾಡುವಂತೆ ಕೋರಿರುವ ಬಗ್ಗೆ.</t>
  </si>
  <si>
    <t>RGRHCL  179 VSM 2017</t>
  </si>
  <si>
    <t>RGRHCL  180 VSM 2017</t>
  </si>
  <si>
    <t>ಅಲೆಮಾರಿ ಸಮುದಾಯದ ಹೆಳವ ಜನಾಂಗದವರಿಗೆ ನಿವೇಶನ ಹಕ್ಕುಪತ್ರ ನೀಡುವ ಕುರಿತು.</t>
  </si>
  <si>
    <t>RGRHCL  181 VSM 2017</t>
  </si>
  <si>
    <t xml:space="preserve">ಶ್ರೀ ಎಂ.ಪಿ. ಅರ್ಮುಗಂ, ನಂ. 14/1, ವಿ.ಕೆ. ಕಾಲೋನಿ 2ನೇ ಹಂತ, ಗಾಯತ್ರಿಪುರಂ, ಮೈಸೂರು ಇವರಿಗೆ ವಸತಿ/ನಿವೇಶನ ಹಂಚಿಕೆ ಮಾಡುವಂತೆ ಕೋರಿರುವ ಬಗ್ಗೆ. </t>
  </si>
  <si>
    <t>RGRHCL  182 VSM 2017</t>
  </si>
  <si>
    <t xml:space="preserve">ಸಿಂಧನೂರು ನಗರಸಭೆ ವ್ಯಾಪ್ತಿಯ ಸರ್ವೆ ನಂ. 619/1/8, 619/1/9 ಮತ್ತು ಮೂರನೇ ಮೈಲ್ ಕ್ಯಾಂಪ್ ಏರಿಯಾದ ಸರ್ವೆ ನಂ. 942/982 ರ ಜಮೀನಿನಲ್ಲಿ ಖಾಲಿ ಇರುವ ನಿವೇಶನಗಳಲ್ಲಿ ಅಲೆಮಾರಿ ಸಿಂದೊಳ್ಳು ಜನಾಂಗಕ್ಕೆ ವಸತಿ ನಿರ್ಮಿಸಿಕೊಡುವಂತೆ ಕೋರಿರುವ ಬಗ್ಗೆ.  </t>
  </si>
  <si>
    <t>RGRHCL  183 VSM 2017</t>
  </si>
  <si>
    <t xml:space="preserve">ಅಂಬೇಡ್ಕರ್ ಅಭಿವೃದ್ಧಿ ನಿಗಮದಿಂದ ಸಾಲ ಕೊಡಿಸುವಂತೆ ಕೋರಿರುವ ಬಗ್ಗೆ. </t>
  </si>
  <si>
    <t>RGRHCL  184 VSM 2017</t>
  </si>
  <si>
    <t>ನಿವೇಶನ/ವಸತಿ ಹಂಚಿಕೆ ಮಾಡಲು ಅನರ್ಹರನ್ನು ಆಯ್ಕೆ ಮಾಡಿದ್ದು ಅರ್ಹರಿಗೆ ನಿವೇಶನ ಹಂಚಿಕೆ ಮಾಡುವಂತೆ ಕೋರಿರುವ ಬಗ್ಗೆ.</t>
  </si>
  <si>
    <t>RGRHCL  185 VSM 2017</t>
  </si>
  <si>
    <t>RGRHCL  186 VSM 2017</t>
  </si>
  <si>
    <t>ಸಾಲಮನ್ನಾ ಪತ್ರ ಮತ್ತು ಹಕ್ಕುಪತ್ರ ನೀಡದೇ  ಆಶ್ರಯ ಮನೆಗಳನ್ನು ನೋಂದಣಿ ಮಾಡದೇ ವಿಳಂಬ ಮಾಡುತ್ತಿರುವ ಬಗ್ಗೆ.</t>
  </si>
  <si>
    <t>RGRHCL  187 VSM 2017</t>
  </si>
  <si>
    <t>RGRHCL  188 VSM 2017</t>
  </si>
  <si>
    <t>RGRHCL  189 VSM 2017</t>
  </si>
  <si>
    <t xml:space="preserve">ಕಲಬುರ್ಗಿ ತಾಲ್ಲೂಕು ಕುಸನೂರು ಗ್ರಾಮದ ಸರ್ಕಾರಿ ಗಾಯರಾಣ ಸರ್ವೆ ನಂ. 151 ರ 95.36 ಎಕರೆ ಜಮೀನಿನ ಪೈಕಿ 60.00 ಎಕರೆ ಜಮೀನನ್ನು ಗುಂಪು ಮನೆಗಳ (ಜಿ+2 ಮತ್ತು ಜಿ+3 ಮಾದರಿ) ನಿರ್ಮಾಣಕ್ಕಾಗಿ ನಿಗಮಕ್ಕೆ ಹಸ್ತಾಂತರ ಮಾಡುವಂತೆ ಕೋರಿರುವ ಬಗ್ಗೆ. </t>
  </si>
  <si>
    <t>RGRHCL  190 VSM 2017</t>
  </si>
  <si>
    <t>ವಾಸವಾಗಿರುವ ನಿವೇಶನವನ್ನು ಶಾಶ್ವತವಾಗಿ ಖಾಯಂಗೊಳಿಸಬೇಕೆಂದು ಕೋರಿರುವ ಕುರಿತು.</t>
  </si>
  <si>
    <t>RGRHCL  191 VSM 2017</t>
  </si>
  <si>
    <t>ಮೈಸೂರು ಜಿಲ್ಲೆ, ಹುಣಸೂರು ತಾಲ್ಲೂಕು, ಗಾವಡಗೆರೆ ಹೋಬಳಿ, ಕಟ್ಟೆಮಳಲವಾಡಿ ಗ್ರಾಮದಲ್ಲಿರುವ ಸಾರ್ವಜನಿಕ ಸಮುದಾಯಭವನವನ್ನು ಒಳಗೊಂಡಿರುವ 8ಎಕರೆ 8 ಗುಂಟೆ ಗ್ರಾಮಠಾಣಾ ಜಾಗದಲ್ಲಿ ನಿವೇಶನ ಹಂಚಿಕೆ ಮಾಡುವುದನ್ನು ರದ್ದುಗೊಳಿಸುವ ಕುರಿತು.</t>
  </si>
  <si>
    <t>RGRHCL  192 VSM 2017</t>
  </si>
  <si>
    <t>278 ಕೂಲಿ ಕಾರ್ಮಿಕರಿಗೆ ವಸತಿ / ನಿವೇಶನ ಮಂಜೂರು ಮಾಡುವಂತೆ ಕೋರಿರುವ ಕುರಿತು.</t>
  </si>
  <si>
    <t>RGRHCL  193 VSM 2017</t>
  </si>
  <si>
    <t>RGRHCL  194 VSM 2017</t>
  </si>
  <si>
    <t>RGRHCL  195 VSM 2017</t>
  </si>
  <si>
    <t>ಆಶ್ರಯ ಯೋಜನೆಯಡಿಯಲ್ಲಿ ಉಚಿತ ನಿವೇಶನ ಮಂಜೂರು ಮಾಡುವ ಕುರಿತು.</t>
  </si>
  <si>
    <t>RGRHCL  196 VSM 2017</t>
  </si>
  <si>
    <t>ಆಶ್ರಯ ಯೋಜನೆಯಡಿಯಲ್ಲಿ ನಿವೇಶನ ಹಾಗೂ ವಸತಿಯನ್ನು ಮಂಜೂರು ಮಾಡುವ ಕುರಿತು.</t>
  </si>
  <si>
    <t>RGRHCL  197 VSM 2017</t>
  </si>
  <si>
    <t>ನಗರ ಆಶ್ರಯ ಯೋಜನೆಯಡಿಯಲ್ಲಿ ನಿವೇಶನ ಹಾಗೂ ವಸತಿಯನ್ನು ಮಂಜೂರು ಮಾಡುವ ಕುರಿತು.</t>
  </si>
  <si>
    <t>03.05.2018</t>
  </si>
  <si>
    <t>26.04.2018</t>
  </si>
  <si>
    <t>09.05.2018</t>
  </si>
  <si>
    <t>RTI</t>
  </si>
  <si>
    <t>17.05.2018</t>
  </si>
  <si>
    <t>ಕಡತದಲ್ಲಿರುವ  ಪುಟಗಳ ಸಂಖ್ಯೆ</t>
  </si>
  <si>
    <t>Budget 2017-18</t>
  </si>
  <si>
    <t xml:space="preserve"> Bank Correspondence Letter</t>
  </si>
  <si>
    <t>c</t>
  </si>
  <si>
    <t>PMAY-Urban</t>
  </si>
  <si>
    <t>Annual Report 2016-17</t>
  </si>
  <si>
    <t xml:space="preserve"> Funds Transfer</t>
  </si>
  <si>
    <t xml:space="preserve"> Fixed Deposits</t>
  </si>
  <si>
    <t>SCP TSP ACTION PLAN</t>
  </si>
  <si>
    <t xml:space="preserve"> PMAY (U) Releases</t>
  </si>
  <si>
    <t xml:space="preserve"> Ambedkar Nivas Release</t>
  </si>
  <si>
    <t xml:space="preserve"> Devaraj Urs Housing (FTR Release File)</t>
  </si>
  <si>
    <t>Releases from Govt. 2017-18</t>
  </si>
  <si>
    <t xml:space="preserve"> Dr. Ambedkar Vasathi Yojane Name Correction</t>
  </si>
  <si>
    <t xml:space="preserve"> Basava Housing Scheme Name Correction</t>
  </si>
  <si>
    <t xml:space="preserve"> Vajapayee Housing Scheme Name Correction</t>
  </si>
  <si>
    <t>Maintanance of Petty Cash</t>
  </si>
  <si>
    <t xml:space="preserve"> IAY Name Correction</t>
  </si>
  <si>
    <t>Special Housing Name Correction</t>
  </si>
  <si>
    <t>SDP Action Plan 2017-18</t>
  </si>
  <si>
    <t>Tour Programme - 2017-18</t>
  </si>
  <si>
    <t xml:space="preserve"> Performance Budget 2017-18</t>
  </si>
  <si>
    <t>Housing Correspondance</t>
  </si>
  <si>
    <t xml:space="preserve"> State Bank of India</t>
  </si>
  <si>
    <t xml:space="preserve"> Salary &amp; Deductions</t>
  </si>
  <si>
    <t xml:space="preserve"> Appointment of IT Consultant</t>
  </si>
  <si>
    <t xml:space="preserve"> TDS Payment 2017-18</t>
  </si>
  <si>
    <t>IAY PMAYR Internet Failure</t>
  </si>
  <si>
    <t xml:space="preserve"> BHS RUSHS DUHSRU VAJ AMB Failure</t>
  </si>
  <si>
    <t>PMAYU Internet Failure</t>
  </si>
  <si>
    <t>Complaints Regarding Sulebhavi GP</t>
  </si>
  <si>
    <t xml:space="preserve"> Deputation of N Devaraju</t>
  </si>
  <si>
    <t xml:space="preserve"> All Districts Miscellaneous corrp</t>
  </si>
  <si>
    <t xml:space="preserve"> Information to Progress review Meetings</t>
  </si>
  <si>
    <t>Reimbursemetn of Conveyance 2017-18</t>
  </si>
  <si>
    <t>TADA</t>
  </si>
  <si>
    <t>Telephone, Mobile &amp; Internet Charges</t>
  </si>
  <si>
    <t xml:space="preserve"> RTI</t>
  </si>
  <si>
    <t>District Data Operators &amp; Engineers TADA</t>
  </si>
  <si>
    <t xml:space="preserve"> Loan Repayments 2017-18</t>
  </si>
  <si>
    <t>Treasury 2017-18</t>
  </si>
  <si>
    <t>04.06.2017</t>
  </si>
  <si>
    <t>Receipt &amp; Receipt Voucher</t>
  </si>
  <si>
    <t>3612 (10 FILS)</t>
  </si>
  <si>
    <t>Releases From other Govt Dept</t>
  </si>
  <si>
    <t xml:space="preserve"> District Engineers Salary</t>
  </si>
  <si>
    <t xml:space="preserve"> Online information for SCP TSP</t>
  </si>
  <si>
    <t xml:space="preserve"> SLTC &amp; CLTC Salary (DMA)</t>
  </si>
  <si>
    <t>Khajane-2</t>
  </si>
  <si>
    <t xml:space="preserve"> Withdraw Under Various Housing Schems</t>
  </si>
  <si>
    <t>AG AUDIT 2016-17</t>
  </si>
  <si>
    <t>Finalisation of Accounts 2017-18</t>
  </si>
  <si>
    <t xml:space="preserve"> Transfer Of Fund to Bagalkot Dist</t>
  </si>
  <si>
    <t>Transfer of Fund to Ballari  Dist</t>
  </si>
  <si>
    <t>Vehicle Fuel Expenses KA 53 GA01</t>
  </si>
  <si>
    <t>Submission of PMAY-G Revised UC</t>
  </si>
  <si>
    <t>Transfer of Fund to Udupi Dist</t>
  </si>
  <si>
    <t>HOUSESITES</t>
  </si>
  <si>
    <t>Fund Transfer to uathrakannada Dist</t>
  </si>
  <si>
    <t>Vechicle Fule Exp KA05 MW 0253</t>
  </si>
  <si>
    <t>CM One Lakh Houses</t>
  </si>
  <si>
    <t>Economic Survey</t>
  </si>
  <si>
    <t xml:space="preserve"> IDFC BANK</t>
  </si>
  <si>
    <t>Fund Transfer to MYSORE Dist -</t>
  </si>
  <si>
    <t>IAY UC's 2016-17</t>
  </si>
  <si>
    <t>Budget 2018-19</t>
  </si>
  <si>
    <t>Reset of Hudco Loan</t>
  </si>
  <si>
    <t>PROPRIETORY AUDIT 2015-16 TO 2016-17</t>
  </si>
  <si>
    <t xml:space="preserve"> GST 2017</t>
  </si>
  <si>
    <t xml:space="preserve"> Rajiv Awas Yojana Name Correction</t>
  </si>
  <si>
    <t>Staff Moblie Bill</t>
  </si>
  <si>
    <t xml:space="preserve"> Updation of Account No.Various Housing Schemes</t>
  </si>
  <si>
    <t>PMAY Miscellaneous Payment Urban</t>
  </si>
  <si>
    <t xml:space="preserve"> Harisha B V Salary</t>
  </si>
  <si>
    <t>Distict Correspondence</t>
  </si>
  <si>
    <t xml:space="preserve"> PMAY TADA</t>
  </si>
  <si>
    <t>Vechicle Fule Exp KA 02 MN 0878</t>
  </si>
  <si>
    <t>Vechicle Fule Exp KA 02 MC 6614</t>
  </si>
  <si>
    <t xml:space="preserve"> PMT 2017</t>
  </si>
  <si>
    <t>NO FILE</t>
  </si>
  <si>
    <t xml:space="preserve"> ANGANAVADI BULDING AMOUMT RETURN</t>
  </si>
  <si>
    <t>23.1.2017</t>
  </si>
  <si>
    <t>31.3.2018</t>
  </si>
  <si>
    <t xml:space="preserve"> Reconciliation Under Various Housing Scheme 2017-18</t>
  </si>
  <si>
    <t>2018-19</t>
  </si>
  <si>
    <t>ಕ್ರ. ಸಂ.</t>
  </si>
  <si>
    <t>ಕಡತದಲ್ಲಿರುವ ಪುಟಗಳ ಸಂಖ್ಯೆ</t>
  </si>
  <si>
    <t>ಕಡತ ವಿಲೇ ಮಾಡಿದ ದಿನಾಂಕ (ಕಡತ ಮುಕ್ತಾಯಗೊಳಿಸಿದ ದಿನಾಂಕ)</t>
  </si>
  <si>
    <t>ಕಛೇರಿ ಟಿಪ್ಪಣಿ ಪುಟಗಳ ಸಂಖ್ಯೆ</t>
  </si>
  <si>
    <t>ಕಡತದ ವ್ಯವಹಾರಿಕ ಪುಟಗಳ ಸಂಖ್ಯೆ</t>
  </si>
  <si>
    <t>RGRHCL 01 ADM 2018-19</t>
  </si>
  <si>
    <t>6ನೇ ರಾಜ್ಯ ವೇತನ ಆಯೋಗದ ವೇತನ ಶ್ರೇಣಿಯ ಶಿಫಾರಸ್ಸುಗಳನ್ನು ಅನುಷ್ಠಾನಗೊಳಿಸುವ ಬಗ್ಗೆ.</t>
  </si>
  <si>
    <t>25.04.2018</t>
  </si>
  <si>
    <t>RGRHCL 02 ADM 2018-19</t>
  </si>
  <si>
    <t>ಅಧಿಕಾರಿಗಳು/ಸಿಬ್ಬಂದಿಗಳ ವಾರ್ಷಿಕ ಕಾರ್ಯನಿರ್ವಹಣಾ ವರದಿಗಳು.</t>
  </si>
  <si>
    <t>RGRHCL 03 ADM 2018-19</t>
  </si>
  <si>
    <t>ಖಾಲಿ ಇರುವ ಹುದ್ದೆಗಳನ್ನು ಭರ್ತಿ ಮಾಡುವ ಕುರಿತು.</t>
  </si>
  <si>
    <t>10.05.2018</t>
  </si>
  <si>
    <t>RGRHCL 04 ADM 2018-19</t>
  </si>
  <si>
    <t>78ನೇ ಮಂಡಳಿ ಸಭೆ.</t>
  </si>
  <si>
    <t>14.06.2018</t>
  </si>
  <si>
    <t>RGRHCL 05 ADM 2018-19</t>
  </si>
  <si>
    <t>Change in Office Name.</t>
  </si>
  <si>
    <t>18.06.2018</t>
  </si>
  <si>
    <t>RGRHCL 06 ADM 2018-19</t>
  </si>
  <si>
    <t>ಶ್ರೀ ಬಿ. ಗುರುಪ್ರಸಾದ್ ಇವರ ವೈಯಕ್ತಿಕ ಕಡತ.</t>
  </si>
  <si>
    <t>20.06.2018</t>
  </si>
  <si>
    <t>RGRHCL 07 ADM 2018-19</t>
  </si>
  <si>
    <t>ನಿಗಮದ ಅಧಿಕಾರಿಗಳ/ಸಿಬ್ಬಂದಿಗಳ DA HRA CCA ಮಂಜೂರು ಮಾಡುವ ಬಗ್ಗೆ.</t>
  </si>
  <si>
    <t>22.06.2018</t>
  </si>
  <si>
    <t>RGRHCL 08 ADM 2018-19</t>
  </si>
  <si>
    <t>ಶ್ರೀ ಬಿ.ಎನ್ ಬಿರಾದಾರ, ಪ್ರಧಾನ ವ್ಯವಸ್ಥಾಪಕರು (ಸಾ.ಅ) ಇವರ ವೈಯಕ್ತಿಕ ಕಡತ.</t>
  </si>
  <si>
    <t>29.06.2018</t>
  </si>
  <si>
    <t>RGRHCL 09 ADM 2018-19</t>
  </si>
  <si>
    <t>79ನೇ ಮಂಡಳಿ ಸಭೆ.</t>
  </si>
  <si>
    <t>20.07.2018</t>
  </si>
  <si>
    <t>RGRHCL 10 ADM 2018-19</t>
  </si>
  <si>
    <t>4ನೇ ವಿಶೇಷ ಸಾಮಾನ್ಯ ಸಭೆ.</t>
  </si>
  <si>
    <t>13.08.2018</t>
  </si>
  <si>
    <t>RGRHCL 11 ADM 2018-19</t>
  </si>
  <si>
    <t>ಶ್ರೀಮತಿ ಕೆ. ಮಾಧವಿ, ಸಹಾಯಕ ಕಾರ್ಯಪಾಲಕ ಅಭಿಯಂತರರು (ಪೌರಾಡಳಿತ ವೃಂದ) ಇವರ ವೈಯಕ್ತಿಕ ಕಡತ.</t>
  </si>
  <si>
    <t>22.09.2018</t>
  </si>
  <si>
    <t>RGRHCL 12 ADM 2018-19</t>
  </si>
  <si>
    <t>ಶ್ರೀಮತಿ ಶಾಂತಾ.ಎಲ್.ಹುಲ್ಮನಿ.,ಕ.ಆ.ಸೇ, ಪ್ರಧಾನ ವ್ಯವಸ್ಥಾಪಕರು (ಕಾರ್ಯಕ್ರಮ ಅನುಷ್ಠಾನ) ಇವರ ವೈಯಕ್ತಿಕ ಕಡತ.</t>
  </si>
  <si>
    <t>27.09.2018</t>
  </si>
  <si>
    <t>RGRHCL 13 ADM 2018-19</t>
  </si>
  <si>
    <t>ಶ್ರೀ ಎಸ್.ಎನ್ ಪರಶುರಾಮೇಗೌಡ, ಪ್ರಧಾನ ವ್ಯವಸ್ಥಾಪಕರು (ಸಾಮಾಜಿಕ ಅಭಿವೃದ್ಧಿ) ಇವರ ವೈಯಕ್ತಿಕ ಕಡತ.</t>
  </si>
  <si>
    <t>05.10.2018</t>
  </si>
  <si>
    <t>RGRHCL 14 ADM 2018-19</t>
  </si>
  <si>
    <t>ಶ್ರೀ ಆರ್. ಲಕ್ಷ್ಮೀನಾರಾಯಣ, ಸಹಾಯಕ ಕಾರ್ಯಪಾಲಕ ಅಭಿಯಂತರರು ಇವರ ವೈಯಕ್ತಿಕ ಕಡತ.</t>
  </si>
  <si>
    <t>29.10.2018</t>
  </si>
  <si>
    <t>RGRHCL 15 ADM 2018-19</t>
  </si>
  <si>
    <t>ಗುತ್ತಿಗೆ ಆಧಾರದ ಮೇಲೆ ವಾಹನ ಚಾಲಕರ ಸೇವೆಯನ್ನು ಪಡೆಯುವ ಬಗ್ಗೆ.</t>
  </si>
  <si>
    <t>03.11.2018</t>
  </si>
  <si>
    <t>RGRHCL 16 ADM 2018-19</t>
  </si>
  <si>
    <t>ಶ್ರೀ ಎನ್.ಲಿಂಗರಾಜು ಕಾರ್ಯಪಾಲಕ ಅಭಿಯಂತರರು ಇವರ ವೈಯಕ್ತಿಕ ಕಡತ</t>
  </si>
  <si>
    <t>RGRHCL 17 ADM 2018-19</t>
  </si>
  <si>
    <t>80ನೇ ಮಂಡಳಿ ಸಭೆ.</t>
  </si>
  <si>
    <t>11.12.2018</t>
  </si>
  <si>
    <t>RGRHCL 18 ADM 2018-19</t>
  </si>
  <si>
    <t>18ನೇ ವಾರ್ಷಿಕ ಸಾಮಾನ್ಯ ಸಭೆ.</t>
  </si>
  <si>
    <t>RGRHCL 19 ADM 2018-19</t>
  </si>
  <si>
    <t>ವಾರ್ಷಿಕ ವೇತನ ಬಡ್ತಿಯ ದಿನಾಂಕವನ್ನು ಪರಿಷ್ಕರಿಸಿ ನಿಯತಗೊಳಿಸುವ ಬಗ್ಗೆ.</t>
  </si>
  <si>
    <t>30.01.2019</t>
  </si>
  <si>
    <t>RGRHCL 01 ADO 2018-19</t>
  </si>
  <si>
    <t>ಕಛೇರಿ ಆದೇಶಗಳು</t>
  </si>
  <si>
    <t>RGRHCL 02 ADO 2018-19</t>
  </si>
  <si>
    <t>ಸರ್ಕಾರದಿಂದ ಹೊರಡಿಸಲಾದ ಸುತ್ತೋಲೆಗಳು 07.</t>
  </si>
  <si>
    <t>05.07.2018</t>
  </si>
  <si>
    <t>RGRHCL 01 ADR 2018-19</t>
  </si>
  <si>
    <t>ನೇರ ನೇಮಕಾತಿ ಮೂಲಕ ಹುದ್ದೆಗಳನ್ನು ಭರ್ತಿ ಮಾಡುವ ಬಗ್ಗೆ.</t>
  </si>
  <si>
    <t>RGRHCL 02 ADR 2018-19</t>
  </si>
  <si>
    <t>ಪ್ರಧಾನ ವ್ಯವಸ್ಥಾಪಕರ ಹುದ್ದೆಗೆ ಪದೋನ್ನತಿ ನೀಡುವ ಬಗ್ಗೆ.</t>
  </si>
  <si>
    <t>06.06.2018</t>
  </si>
  <si>
    <t>RGRHCL 03 ADR 2018-19</t>
  </si>
  <si>
    <t>Filling the Post of General Manager (PI) Part 2</t>
  </si>
  <si>
    <t>10.07.2018</t>
  </si>
  <si>
    <t>RGRHCL 04 ADR 2018-19</t>
  </si>
  <si>
    <t>ಶ್ರೀ ಧೀರೇನ್, ಕಂಪನಿ ಕಾರ್ಯದರ್ಶಿ, ಇವರ Retainership ಬಿಲ್ಲನ್ನು ಪಾವತಿಸುವ ಬಗ್ಗೆ.</t>
  </si>
  <si>
    <t>06.10.2018</t>
  </si>
  <si>
    <t>ALH</t>
  </si>
  <si>
    <t>RGRHCL 01 ALH 2018-19</t>
  </si>
  <si>
    <t>ಮಾನ್ಯ ಮುಖ್ಯಮಂತ್ರಿಗಳ ಬೆಂಗಳೂರು ಒಂದು ಲಕ್ಷ ವಸತಿ ಯೋಜನೆಯ ಸಮಾರಂಭಕ್ಕೆ ಮುದ್ರಿಸಿರುವ ಆಹ್ವಾನ ಪತ್ರಿಕೆಗಳ ಬಿಲ್ಲನ್ನು ಪಾವತಿಸುವ ಬಗ್ಗೆ.</t>
  </si>
  <si>
    <t>06.04.2018</t>
  </si>
  <si>
    <t>RGRHCL 02 ALH 2018-19</t>
  </si>
  <si>
    <t>Establishment of MIS Specialist</t>
  </si>
  <si>
    <t>17.07.2018</t>
  </si>
  <si>
    <t>RGRHCL 01 NMA 2018-19</t>
  </si>
  <si>
    <t>Requesting to Change the allotment to Nominee</t>
  </si>
  <si>
    <t>29.05.2018</t>
  </si>
  <si>
    <t>RGRHCL 02 NMA 2018-19</t>
  </si>
  <si>
    <t>ನನ್ನ ಮನೆ ಯೋಜನೆಯಡಿ ಕೊಡತಿ ಪ್ರದೇಶದಲ್ಲಿ ಹಂಚಿಕೆಯಾದ ಪ್ಲಾಟ್‍ಗಳ ವಿವರ.</t>
  </si>
  <si>
    <t>RGRHCL 03 NMA 2018-19</t>
  </si>
  <si>
    <t>ನನ್ನ ಮನೆ ಯೋಜನೆಯಡಿ ಶ್ರೀಮತಿ ಕಾಂತ ಬಿ ಇವರಿಗೆ ಫ್ಲಾಟ್ ಹಂಚಿಕೆ ಮಾಡುವ ಬಗ್ಗೆ.</t>
  </si>
  <si>
    <t>30.07.2018</t>
  </si>
  <si>
    <t>RGRHCL 04 NMA 2018-19</t>
  </si>
  <si>
    <t>nanna mane allotti-kodathi</t>
  </si>
  <si>
    <t>27.12.2018</t>
  </si>
  <si>
    <t>RGRHCL 05 NMA 2018-19</t>
  </si>
  <si>
    <t>ನನ್ನ ಮನೆ ಯೋಜನೆಯಡಿ Lease Cum Sale Deed ನ್ನು ನೀಡುವ ಬಗ್ಗೆ.</t>
  </si>
  <si>
    <t>30.12.2018</t>
  </si>
  <si>
    <t>RGRHCL 06 NMA 2018-19</t>
  </si>
  <si>
    <t>ನನ್ನ ಮನೆ ಯೋಜನೆಯಡಿ NOC ಯನ್ನು ನೀಡುವ ಬಗ್ಗೆ.</t>
  </si>
  <si>
    <t>RGRHCL 07 NMA 2018-19</t>
  </si>
  <si>
    <t>ನನ್ನ ಮನೆ ಯೋಜನೆಯಡಿ ಶ್ರೀ/ಶ್ರೀಮತಿ ವಿಜಯ್‍ಕುಮಾರ್ ಇವರಿಗೆ ಫ್ಲಾಟ್ ಹಂಚಿಕೆ ಮಾಡುವ ಬಗ್ಗೆ.</t>
  </si>
  <si>
    <t>RGRHCL 08 NMA 2018-19</t>
  </si>
  <si>
    <t>ನನ್ನ ಮನೆ ಯೋಜನೆಯಡಿ ಶ್ರೀ/ಶ್ರೀಮತಿ ಡಿ. ಶಾಂತಾ ಇವರಿಗೆ ಫ್ಲಾಟ್ ಹಂಚಿಕೆ ಮಾಡುವ ಬಗ್ಗೆ.</t>
  </si>
  <si>
    <t>RGRHCL 09 NMA 2018-19</t>
  </si>
  <si>
    <t>ನನ್ನ ಮನೆ ಯೋಜನೆಯಡಿ ಶ್ರೀ/ಶ್ರೀಮತಿ ಎ.ಅನ್ಬುಮಣಿ ಇವರಿಗೆ ಫ್ಲಾಟ್ ಹಂಚಿಕೆ ಮಾಡುವ ಬಗ್ಗೆ.</t>
  </si>
  <si>
    <t>RGRHCL 10 NMA 2018-19</t>
  </si>
  <si>
    <t>ನನ್ನ ಮನೆ ಯೋಜನೆಯಡಿ ಶ್ರೀ/ಶ್ರೀಮತಿ ಸತೀಶ್ ಕುಮಾರ್ ಇವರಿಗೆ ಫ್ಲಾಟ್ ಹಂಚಿಕೆ ಮಾಡುವ ಬಗ್ಗೆ.</t>
  </si>
  <si>
    <t>08.03.2019</t>
  </si>
  <si>
    <t>RGRHCL 11 NMA 2018-19</t>
  </si>
  <si>
    <t>ನನ್ನ ಮನೆ ಯೋಜನೆಯಡಿ ಶ್ರೀ/ಶ್ರೀಮತಿ ನವೀನ್.ಜಿ.ಪಿ ಇವರಿಗೆ ಫ್ಲಾಟ್ ಹಂಚಿಕೆ ಮಾಡುವ ಬಗ್ಗೆ.</t>
  </si>
  <si>
    <t>18.02.2019</t>
  </si>
  <si>
    <t>RGRHCL 12 NMA 2018-19</t>
  </si>
  <si>
    <t>ನನ್ನ ಮನೆ ಯೋಜನೆಯಡಿ ಶ್ರೀ/ಶ್ರೀಮತಿ ಪ್ರಕಾಶ್.ಎಂ.ವಿ ಇವರಿಗೆ ಫ್ಲಾಟ್ ಹಂಚಿಕೆ ಮಾಡುವ ಬಗ್ಗೆ.</t>
  </si>
  <si>
    <t>RGRHCL 13 NMA 2018-19</t>
  </si>
  <si>
    <t>ನನ್ನ ಮನೆ ಯೋಜನೆಯಡಿ ಶ್ರೀ/ಶ್ರೀಮತಿ ಎಸ್.ಪಾಂಡಿಯನ್ ಇವರಿಗೆ ಫ್ಲಾಟ್ ಹಂಚಿಕೆ ಮಾಡುವ ಬಗ್ಗೆ.</t>
  </si>
  <si>
    <t>RGRHCL 14 NMA 2018-19</t>
  </si>
  <si>
    <t>ನನ್ನ ಮನೆ ಯೋಜನೆಯಡಿ ಶ್ರೀ/ಶ್ರೀಮತಿ ಟಿ.ಎನ್ ಅಜಯ್ ಕುಮಾರ್ ಇವರಿಗೆ ಫ್ಲಾಟ್ ಹಂಚಿಕೆ ಮಾಡುವ ಬಗ್ಗೆ.</t>
  </si>
  <si>
    <t>RGRHCL 15 NMA 2018-19</t>
  </si>
  <si>
    <t>ನನ್ನ ಮನೆ ಯೋಜನೆಯಡಿ ಶ್ರೀ/ಶ್ರೀಮತಿ ಸೈದ್ ಶಾನಜ್ ಪಾಷ ಇವರಿಗೆ ಫ್ಲಾಟ್ ಹಂಚಿಕೆ ಮಾಡುವ ಬಗ್ಗೆ.</t>
  </si>
  <si>
    <t>RGRHCL 16 NMA 2018-19</t>
  </si>
  <si>
    <t>ನನ್ನ ಮನೆ ಯೋಜನೆಯಡಿ ಶ್ರೀ/ಶ್ರೀಮತಿ ನಬೀಸಾಬ್ ಎ ನಡಾಫ್ ಇವರಿಗೆ ಫ್ಲಾಟ್ ಹಂಚಿಕೆ ಮಾಡುವ ಬಗ್ಗೆ.</t>
  </si>
  <si>
    <t>RGRHCL 17 NMA 2018-19</t>
  </si>
  <si>
    <t>ನನ್ನ ಮನೆ ಯೋಜನೆಯಡಿ ಶ್ರೀ/ಶ್ರೀಮತಿ ನಾಗರಾಜ ಇವರಿಗೆ ಫ್ಲಾಟ್ ಹಂಚಿಕೆ ಮಾಡುವ ಬಗ್ಗೆ.</t>
  </si>
  <si>
    <t>RGRHCL 18 NMA 2018-19</t>
  </si>
  <si>
    <t>ನನ್ನ ಮನೆ ಯೋಜನೆಯಡಿ ಶ್ರೀ/ಶ್ರೀಮತಿ ಎಂ.ಸಿ ಗುತ್ತಲ್ ಇವರಿಗೆ ಫ್ಲಾಟ್ ಹಂಚಿಕೆ ಮಾಡುವ ಬಗ್ಗೆ.</t>
  </si>
  <si>
    <t>RGRHCL 19 NMA 2018-19</t>
  </si>
  <si>
    <t>ನನ್ನ ಮನೆ ಯೋಜನೆಯಡಿ ಶ್ರೀ/ಶ್ರೀಮತಿ ಎಂ.ಆರ್ ಪರಮಶಿವಯ್ಯ ಇವರಿಗೆ ಫ್ಲಾಟ್ ಹಂಚಿಕೆ ಮಾಡುವ ಬಗ್ಗೆ.</t>
  </si>
  <si>
    <t>RGRHCL 20 NMA 2018-19</t>
  </si>
  <si>
    <t>ನನ್ನ ಮನೆ ಯೋಜನೆಯಡಿ ಶ್ರೀ/ಶ್ರೀಮತಿ ಎನ್.ಡಿ.ವಿ ಕೃಷ್ಣ ಇವರಿಗೆ ಫ್ಲಾಟ್ ಹಂಚಿಕೆ ಮಾಡುವ ಬಗ್ಗೆ.</t>
  </si>
  <si>
    <t>RGRHCL 21 NMA 2018-19</t>
  </si>
  <si>
    <t>ನನ್ನ ಮನೆ ಯೋಜನೆಯಡಿ ಶ್ರೀ/ಶ್ರೀಮತಿ ಟಿ.ನಾಗಯ್ಯ ಇವರಿಗೆ ಫ್ಲಾಟ್ ಹಂಚಿಕೆ ಮಾಡುವ ಬಗ್ಗೆ.</t>
  </si>
  <si>
    <t>RGRHCL 22 NMA 2018-19</t>
  </si>
  <si>
    <t>ನನ್ನ ಮನೆ ಯೋಜನೆಯಡಿ ಶ್ರೀ/ಶ್ರೀಮತಿ ಶಿವರಾಮು ಇವರಿಗೆ ಫ್ಲಾಟ್ ಹಂಚಿಕೆ ಮಾಡುವ ಬಗ್ಗೆ.</t>
  </si>
  <si>
    <t>RGRHCL 23 NMA 2018-19</t>
  </si>
  <si>
    <t>ನನ್ನ ಮನೆ ಯೋಜನೆಯಡಿ ಶ್ರೀ/ಶ್ರೀಮತಿ ಸಿ. ಸಂಪತ್ ಕುಮಾರ್ ಇವರಿಗೆ ಫ್ಲಾಟ್ ಹಂಚಿಕೆ ಮಾಡುವ ಬಗ್ಗೆ.</t>
  </si>
  <si>
    <t>RGRHCL 24 NMA 2018-19</t>
  </si>
  <si>
    <t>ನನ್ನ ಮನೆ ಯೋಜನೆಯಡಿ ಶ್ರೀ/ಶ್ರೀಮತಿ ಹೇಮಲತಾ ಇವರಿಗೆ ಫ್ಲಾಟ್ ಹಂಚಿಕೆ ಮಾಡುವ ಬಗ್ಗೆ.</t>
  </si>
  <si>
    <t>19.02.2019</t>
  </si>
  <si>
    <t>RGRHCL 25 NMA 2018-19</t>
  </si>
  <si>
    <t>ನನ್ನ ಮನೆ ಯೋಜನೆಯಡಿ ಶ್ರೀ/ಶ್ರೀಮತಿ ಕವಿರಾಜನ್.ಪಿ ಇವರಿಗೆ ಫ್ಲಾಟ್ ಹಂಚಿಕೆ ಮಾಡುವ ಬಗ್ಗೆ.</t>
  </si>
  <si>
    <t>RGRHCL 26 NMA 2018-19</t>
  </si>
  <si>
    <t>ನನ್ನ ಮನೆ ಯೋಜನೆಯಡಿ ಶ್ರೀ/ಶ್ರೀಮತಿ ಪ್ರಸಾದ್.ಕೆ ಇವರಿಗೆ ಫ್ಲಾಟ್ ಹಂಚಿಕೆ ಮಾಡುವ ಬಗ್ಗೆ.</t>
  </si>
  <si>
    <t>20.02.2019</t>
  </si>
  <si>
    <t>RGRHCL 27 NMA 2018-19</t>
  </si>
  <si>
    <t>ನನ್ನ ಮನೆ ಯೋಜನೆಯಡಿ ಶ್ರೀ/ಶ್ರೀಮತಿ ಸುದೀಶ್ ಕುಮಾರ್.ಸಿ.ಎಸ್ ಇವರಿಗೆ ಫ್ಲಾಟ್ ಹಂಚಿಕೆ ಮಾಡುವ ಬಗ್ಗೆ.</t>
  </si>
  <si>
    <t>RGRHCL 28 NMA 2018-19</t>
  </si>
  <si>
    <t>ನನ್ನ ಮನೆ ಯೋಜನೆಯಡಿ ಶ್ರೀ/ಶ್ರೀಮತಿ ಎನ್.ಸುಂದರಮೂರ್ತಿ ಇವರಿಗೆ ಫ್ಲಾಟ್ ಹಂಚಿಕೆ ಮಾಡುವ ಬಗ್ಗೆ.</t>
  </si>
  <si>
    <t>RGRHCL 29 NMA 2018-19</t>
  </si>
  <si>
    <t>ನನ್ನ ಮನೆ ಯೋಜನೆಯಡಿ ಶ್ರೀ/ಶ್ರೀಮತಿ ಲೋಕೆಶ್.ಬಿ ಇವರಿಗೆ ಫ್ಲಾಟ್ ಹಂಚಿಕೆ ಮಾಡುವ ಬಗ್ಗೆ.</t>
  </si>
  <si>
    <t>RGRHCL 30 NMA 2018-19</t>
  </si>
  <si>
    <t>ನನ್ನ ಮನೆ ಯೋಜನೆಯಡಿ ಶ್ರೀ/ಶ್ರೀಮತಿ ವಿಜಯಲಕ್ಮೀ ಇವರಿಗೆ ಫ್ಲಾಟ್ ಹಂಚಿಕೆ ಮಾಡುವ ಬಗ್ಗೆ.</t>
  </si>
  <si>
    <t>23.02.2019</t>
  </si>
  <si>
    <t>RGRHCL 31 NMA 2018-19</t>
  </si>
  <si>
    <t>ನನ್ನ ಮನೆ ಯೋಜನೆಯಡಿ ಶ್ರೀ/ಶ್ರೀಮತಿ ರಘುನಾಥನ್ ನಾಯರ್ ಇವರಿಗೆ ಫ್ಲಾಟ್ ಹಂಚಿಕೆ ಮಾಡುವ ಬಗ್ಗೆ.</t>
  </si>
  <si>
    <t>RGRHCL 32 NMA 2018-19</t>
  </si>
  <si>
    <t>ನನ್ನ ಮನೆ ಯೋಜನೆಯಡಿ ಶ್ರೀ/ಶ್ರೀಮತಿ ರಮಾನಂದ ದತ್ತ ದ್ವಿವೆದಿ ಇವರಿಗೆ ಫ್ಲಾಟ್ ಹಂಚಿಕೆ ಮಾಡುವ ಬಗ್ಗೆ.</t>
  </si>
  <si>
    <t>25.02.2019</t>
  </si>
  <si>
    <t>RGRHCL 33 NMA 2018-19</t>
  </si>
  <si>
    <t>ನನ್ನ ಮನೆ ಯೋಜನೆಯಡಿ ಶ್ರೀ/ಶ್ರೀಮತಿ ಸರವಣನ್. ಎ ಇವರಿಗೆ ಫ್ಲಾಟ್ ಹಂಚಿಕೆ ಮಾಡುವ ಬಗ್ಗೆ.</t>
  </si>
  <si>
    <t>RGRHCL 34 NMA 2018-19</t>
  </si>
  <si>
    <t>ನನ್ನ ಮನೆ ಯೋಜನೆಯಡಿ ಶ್ರೀ/ಶ್ರೀಮತಿ ಚಂದ್ರಶೇಖರ್. ಕೆ ಇವರಿಗೆ ಫ್ಲಾಟ್ ಹಂಚಿಕೆ ಮಾಡುವ ಬಗ್ಗೆ.</t>
  </si>
  <si>
    <t>RGRHCL 35 NMA 2018-19</t>
  </si>
  <si>
    <t>ನನ್ನ ಮನೆ ಯೋಜನೆಯಡಿ ಶ್ರೀ/ಶ್ರೀಮತಿ ಡಿ. ಸುರೇಶ್ ಕುಮಾರ್ ಇವರಿಗೆ ಫ್ಲಾಟ್ ಹಂಚಿಕೆ ಮಾಡುವ ಬಗ್ಗೆ.</t>
  </si>
  <si>
    <t>RGRHCL 36 NMA 2018-19</t>
  </si>
  <si>
    <t>ನನ್ನ ಮನೆ ಯೋಜನೆಯಡಿ ಶ್ರೀ/ಶ್ರೀಮತಿ ಗೀತಾ ದೇವಿ ಇವರಿಗೆ ಫ್ಲಾಟ್ ಹಂಚಿಕೆ ಮಾಡುವ ಬಗ್ಗೆ.</t>
  </si>
  <si>
    <t>22.02.2019</t>
  </si>
  <si>
    <t>RGRHCL 37 NMA 2018-19</t>
  </si>
  <si>
    <t>ನನ್ನ ಮನೆ ಯೋಜನೆಯಡಿ ಶ್ರೀ/ಶ್ರೀಮತಿ ಬಿ.ಎಸ್ ಬಸವರಾಜು ಇವರಿಗೆ ಫ್ಲಾಟ್ ಹಂಚಿಕೆ ಮಾಡುವ ಬಗ್ಗೆ.</t>
  </si>
  <si>
    <t>RGRHCL 38 NMA 2018-19</t>
  </si>
  <si>
    <t>ನನ್ನ ಮನೆ ಯೋಜನೆಯಡಿ ಶ್ರೀ/ಶ್ರೀಮತಿ ಸಂಕರ ದಾಸನ್ ಕಲ್ಲಿಲ್ ಇವರಿಗೆ ಫ್ಲಾಟ್ ಹಂಚಿಕೆ ಮಾಡುವ ಬಗ್ಗೆ.</t>
  </si>
  <si>
    <t>RGRHCL 39 NMA 2018-19</t>
  </si>
  <si>
    <t>ನನ್ನ ಮನೆ ಯೋಜನೆಯಡಿ ಶ್ರೀ/ಶ್ರೀಮತಿ ಎಂ.ಬಾಲರಾಜನ್ ಇವರಿಗೆ ಫ್ಲಾಟ್ ಹಂಚಿಕೆ ಮಾಡುವ ಬಗ್ಗೆ.</t>
  </si>
  <si>
    <t>RGRHCL 40 NMA 2018-19</t>
  </si>
  <si>
    <t>ನನ್ನ ಮನೆ ಯೋಜನೆಯಡಿ ಶ್ರೀ/ಶ್ರೀಮತಿ ಜಗನ್ನಾಥ್.ಎಸ್.ಆರ್ ಇವರಿಗೆ ಫ್ಲಾಟ್ ಹಂಚಿಕೆ ಮಾಡುವ ಬಗ್ಗೆ.</t>
  </si>
  <si>
    <t>RGRHCL 41 NMA 2018-19</t>
  </si>
  <si>
    <t>ನನ್ನ ಮನೆ ಯೋಜನೆಯಡಿ ಶ್ರೀ/ಶ್ರೀಮತಿ ಬಾಲಾಜಿ ಕುಮಾರ್. ಬಿ.ವಿ ಇವರಿಗೆ ಫ್ಲಾಟ್ ಹಂಚಿಕೆ ಮಾಡುವ ಬಗ್ಗೆ.</t>
  </si>
  <si>
    <t>27.02.2019</t>
  </si>
  <si>
    <t>RGRHCL 42 NMA 2018-19</t>
  </si>
  <si>
    <t>ನನ್ನ ಮನೆ ಯೋಜನೆಯಡಿ ಶ್ರೀ/ಶ್ರೀಮತಿ ಗೋವಿಂದ ಸ್ವಾಮಿ. ಜೆ ಇವರಿಗೆ ಫ್ಲಾಟ್ ಹಂಚಿಕೆ ಮಾಡುವ ಬಗ್ಗೆ.</t>
  </si>
  <si>
    <t>RGRHCL 43 NMA 2018-19</t>
  </si>
  <si>
    <t>ನನ್ನ ಮನೆ ಯೋಜನೆಯಡಿ ಶ್ರೀ/ಶ್ರೀಮತಿ ಎಂ. ಸುಬ್ರಮಣಿ ಇವರಿಗೆ ಫ್ಲಾಟ್ ಹಂಚಿಕೆ ಮಾಡುವ ಬಗ್ಗೆ.</t>
  </si>
  <si>
    <t>RGRHCL 44 NMA 2018-19</t>
  </si>
  <si>
    <t>ನನ್ನ ಮನೆ ಯೋಜನೆಯಡಿ ಶ್ರೀ/ಶ್ರೀಮತಿ ಚಂದ್ರಶೇಖರ್. ವಿ ಇವರಿಗೆ ಫ್ಲಾಟ್ ಹಂಚಿಕೆ ಮಾಡುವ ಬಗ್ಗೆ.</t>
  </si>
  <si>
    <t>RGRHCL 45 NMA 2018-19</t>
  </si>
  <si>
    <t>ನನ್ನ ಮನೆ ಯೋಜನೆಯಡಿ ಶ್ರೀ/ಶ್ರೀಮತಿ ಹೆಚ್.ಪಿ ಅನಂತರಾಮ ಇವರಿಗೆ ಫ್ಲಾಟ್ ಹಂಚಿಕೆ ಮಾಡುವ ಬಗ್ಗೆ.</t>
  </si>
  <si>
    <t>RGRHCL 46 NMA 2018-19</t>
  </si>
  <si>
    <t>ನನ್ನ ಮನೆ ಯೋಜನೆಯಡಿ ಶ್ರೀ/ಶ್ರೀಮತಿ ಎಂ. ಜಾನ್ ರಿಚರ್ಡ್ ಇವರಿಗೆ ಫ್ಲಾಟ್ ಹಂಚಿಕೆ ಮಾಡುವ ಬಗ್ಗೆ.</t>
  </si>
  <si>
    <t>RGRHCL 47 NMA 2018-19</t>
  </si>
  <si>
    <t>ನನ್ನ ಮನೆ ಯೋಜನೆಯಡಿ ಶ್ರೀ/ಶ್ರೀಮತಿ ಬಿ.ಎಲ್ ನಾಗರಾಜೆ ಗೌಡ ಇವರಿಗೆ ಫ್ಲಾಟ್ ಹಂಚಿಕೆ ಮಾಡುವ ಬಗ್ಗೆ.</t>
  </si>
  <si>
    <t>RGRHCL 48 NMA 2018-19</t>
  </si>
  <si>
    <t>ನನ್ನ ಮನೆ ಯೋಜನೆಯಡಿ ಶ್ರೀ/ಶ್ರೀಮತಿ ಕೆ. ರಾಜೇಂದ್ರ ಇವರಿಗೆ ಫ್ಲಾಟ್ ಹಂಚಿಕೆ ಮಾಡುವ ಬಗ್ಗೆ.</t>
  </si>
  <si>
    <t>RGRHCL 49 NMA 2018-19</t>
  </si>
  <si>
    <t>ನನ್ನ ಮನೆ ಯೋಜನೆಯಡಿ ಶ್ರೀ/ಶ್ರೀಮತಿ ಕೆ. ಈರಪ್ಪ ಇವರಿಗೆ ಫ್ಲಾಟ್ ಹಂಚಿಕೆ ಮಾಡುವ ಬಗ್ಗೆ.</t>
  </si>
  <si>
    <t>RGRHCL 50 NMA 2018-19</t>
  </si>
  <si>
    <t>ನನ್ನ ಮನೆ ಯೋಜನೆಯಡಿ ಶ್ರೀ/ಶ್ರೀಮತಿ ಆರ್. ಮರಿ ಬಸಪ್ಪ ಇವರಿಗೆ ಫ್ಲಾಟ್ ಹಂಚಿಕೆ ಮಾಡುವ ಬಗ್ಗೆ.</t>
  </si>
  <si>
    <t>RGRHCL 51 NMA 2018-19</t>
  </si>
  <si>
    <t>ನನ್ನ ಮನೆ ಯೋಜನೆಯಡಿ ಶ್ರೀ/ಶ್ರೀಮತಿ ಗೊಪಕುಮಾರ್,ಎಸ್ ಇವರಿಗೆ ಫ್ಲಾಟ್ ಹಂಚಿಕೆ ಮಾಡುವ ಬಗ್ಗೆ.</t>
  </si>
  <si>
    <t>21.02.2019</t>
  </si>
  <si>
    <t>RGRHCL 52 NMA 2018-19</t>
  </si>
  <si>
    <t>ನನ್ನ ಮನೆ ಯೋಜನೆಯಡಿ ಶ್ರೀ/ಶ್ರೀಮತಿ ತಿರುಮೂರ್ತಿ. ಕೆ ಇವರಿಗೆ ಫ್ಲಾಟ್ ಹಂಚಿಕೆ ಮಾಡುವ ಬಗ್ಗೆ.</t>
  </si>
  <si>
    <t>RGRHCL 53 NMA 2018-19</t>
  </si>
  <si>
    <t>ನನ್ನ ಮನೆ ಯೋಜನೆಯಡಿ ಶ್ರೀ/ಶ್ರೀಮತಿ ಎನ್.ಎಮ್ ತಿಮ್ಮರಾಯಪ್ಪ ಇವರಿಗೆ ಫ್ಲಾಟ್ ಹಂಚಿಕೆ ಮಾಡುವ ಬಗ್ಗೆ.</t>
  </si>
  <si>
    <t>RGRHCL 54 NMA 2018-19</t>
  </si>
  <si>
    <t>ನನ್ನ ಮನೆ ಯೋಜನೆಯಡಿ ಶ್ರೀ/ಶ್ರೀಮತಿ ಮೋಹನ್.ಸಿ.ಬಿ ಇವರಿಗೆ ಫ್ಲಾಟ್ ಹಂಚಿಕೆ ಮಾಡುವ ಬಗ್ಗೆ.</t>
  </si>
  <si>
    <t>02.03.2019</t>
  </si>
  <si>
    <t>RGRHCL 55 NMA 2018-19</t>
  </si>
  <si>
    <t>ನನ್ನ ಮನೆ ಯೋಜನೆಯಡಿ ಶ್ರೀ/ಶ್ರೀಮತಿ ವಿ. ರವಿ ಇವರಿಗೆ ಫ್ಲಾಟ್ ಹಂಚಿಕೆ ಮಾಡುವ ಬಗ್ಗೆ.</t>
  </si>
  <si>
    <t>01.03.2019</t>
  </si>
  <si>
    <t>RGRHCL 56 NMA 2018-19</t>
  </si>
  <si>
    <t>ನನ್ನ ಮನೆ ಯೋಜನೆಯಡಿ ಶ್ರೀ/ಶ್ರೀಮತಿ ಎಸ್.ಎ ಖಲೀದ್ ಇವರಿಗೆ ಫ್ಲಾಟ್ ಹಂಚಿಕೆ ಮಾಡುವ ಬಗ್ಗೆ.</t>
  </si>
  <si>
    <t>26.02.2019</t>
  </si>
  <si>
    <t>RGRHCL 57 NMA 2018-19</t>
  </si>
  <si>
    <t>ನನ್ನ ಮನೆ ಯೋಜನೆಯಡಿ ಶ್ರೀ/ಶ್ರೀಮತಿ ಥಾಮಸ್ ಇವರಿಗೆ ಫ್ಲಾಟ್ ಹಂಚಿಕೆ ಮಾಡುವ ಬಗ್ಗೆ.</t>
  </si>
  <si>
    <t>RGRHCL 58 NMA 2018-19</t>
  </si>
  <si>
    <t>ನನ್ನ ಮನೆ ಯೋಜನೆಯಡಿ ಶ್ರೀ/ಶ್ರೀಮತಿ ಅನಿಲ್ ಕುಮಾರ್ ಇವರಿಗೆ ಫ್ಲಾಟ್ ಹಂಚಿಕೆ ಮಾಡುವ ಬಗ್ಗೆ.</t>
  </si>
  <si>
    <t>RGRHCL 59 NMA 2018-19</t>
  </si>
  <si>
    <t>ನನ್ನ ಮನೆ ಯೋಜನೆಯಡಿ ಶ್ರೀ/ಶ್ರೀಮತಿ ಪ್ರಭಾವತಿ. ಬಿ.ಜೆ ಇವರಿಗೆ ಫ್ಲಾಟ್ ಹಂಚಿಕೆ ಮಾಡುವ ಬಗ್ಗೆ.</t>
  </si>
  <si>
    <t>RGRHCL 60 NMA 2018-19</t>
  </si>
  <si>
    <t>ನನ್ನ ಮನೆ ಯೋಜನೆಯಡಿ ಶ್ರೀ/ಶ್ರೀಮತಿ ಶ್ರೀನಿವಾಸ್. ಜಿ ಇವರಿಗೆ ಫ್ಲಾಟ್ ಹಂಚಿಕೆ ಮಾಡುವ ಬಗ್ಗೆ.</t>
  </si>
  <si>
    <t>28.02.2019</t>
  </si>
  <si>
    <t>RGRHCL 61 NMA 2018-19</t>
  </si>
  <si>
    <t>ನನ್ನ ಮನೆ ಯೋಜನೆಯಡಿ ಶ್ರೀ/ಶ್ರೀಮತಿ ಸುಬ್ಬಾ ನಾಯ್ಡು ಇವರಿಗೆ ಫ್ಲಾಟ್ ಹಂಚಿಕೆ ಮಾಡುವ ಬಗ್ಗೆ.</t>
  </si>
  <si>
    <t>RGRHCL 62 NMA 2018-19</t>
  </si>
  <si>
    <t>ನನ್ನ ಮನೆ ಯೋಜನೆಯಡಿ ಶ್ರೀ/ಶ್ರೀಮತಿ ವಿಜಯ್ ಕುಮಾರ್. ವಿ ಇವರಿಗೆ ಫ್ಲಾಟ್ ಹಂಚಿಕೆ ಮಾಡುವ ಬಗ್ಗೆ.</t>
  </si>
  <si>
    <t>RGRHCL 63 NMA 2018-19</t>
  </si>
  <si>
    <t>ನನ್ನ ಮನೆ ಯೋಜನೆಯಡಿ ಶ್ರೀ/ಶ್ರೀಮತಿ ಗಂಗಾಧರಯ್ಯ. ಹೆಚ್.ಎಲ್ ಇವರಿಗೆ ಫ್ಲಾಟ್ ಹಂಚಿಕೆ ಮಾಡುವ ಬಗ್ಗೆ.</t>
  </si>
  <si>
    <t>RGRHCL 64 NMA 2018-19</t>
  </si>
  <si>
    <t>ನನ್ನ ಮನೆ ಯೋಜನೆಯಡಿ ಶ್ರೀ/ಶ್ರೀಮತಿ ಸುಮಲತಾ.ಆರ್ ಇವರಿಗೆ ಫ್ಲಾಟ್ ಹಂಚಿಕೆ ಮಾಡುವ ಬಗ್ಗೆ.</t>
  </si>
  <si>
    <t>RGRHCL 65 NMA 2018-19</t>
  </si>
  <si>
    <t>ನನ್ನ ಮನೆ ಯೋಜನೆಯಡಿ ಶ್ರೀ/ಶ್ರೀಮತಿ ವಿ. ಸ್ವಾಮಿ ನಾಥನ್ ಇವರಿಗೆ ಫ್ಲಾಟ್ ಹಂಚಿಕೆ ಮಾಡುವ ಬಗ್ಗೆ.</t>
  </si>
  <si>
    <t>RGRHCL 66 NMA 2018-19</t>
  </si>
  <si>
    <t>ನನ್ನ ಮನೆ ಯೋಜನೆಯಡಿ ಶ್ರೀ/ಶ್ರೀಮತಿ ಬಸವರಾಜ. ಎನ್.ಹೆಚ್ ಇವರಿಗೆ ಫ್ಲಾಟ್ ಹಂಚಿಕೆ ಮಾಡುವ ಬಗ್ಗೆ.</t>
  </si>
  <si>
    <t>RGRHCL 67 NMA 2018-19</t>
  </si>
  <si>
    <t>ನನ್ನ ಮನೆ ಯೋಜನೆಯಡಿ ಶ್ರೀ/ಶ್ರೀಮತಿ ಜಿ. ಸಿಂಗರಾಮ್ ಇವರಿಗೆ ಫ್ಲಾಟ್ ಹಂಚಿಕೆ ಮಾಡುವ ಬಗ್ಗೆ.</t>
  </si>
  <si>
    <t>RGRHCL 68 NMA 2018-19</t>
  </si>
  <si>
    <t>ನನ್ನ ಮನೆ ಯೋಜನೆಯಡಿ ಶ್ರೀ/ಶ್ರೀಮತಿ ರಾಜೇಂದ್ರನ್. ಕೆ ಇವರಿಗೆ ಫ್ಲಾಟ್ ಹಂಚಿಕೆ ಮಾಡುವ ಬಗ್ಗೆ.</t>
  </si>
  <si>
    <t>RGRHCL 69 NMA 2018-19</t>
  </si>
  <si>
    <t>ನನ್ನ ಮನೆ ಯೋಜನೆಯಡಿ ಶ್ರೀ/ಶ್ರೀಮತಿ ಪಿ. ಶೇಖರನ್ ಇವರಿಗೆ ಫ್ಲಾಟ್ ಹಂಚಿಕೆ ಮಾಡುವ ಬಗ್ಗೆ.</t>
  </si>
  <si>
    <t>RGRHCL 70 NMA 2018-19</t>
  </si>
  <si>
    <t>ನನ್ನ ಮನೆ ಯೋಜನೆಯಡಿ ಶ್ರೀ/ಶ್ರೀಮತಿ ಸಂತೋಷ್. ವಿ ಇವರಿಗೆ ಫ್ಲಾಟ್ ಹಂಚಿಕೆ ಮಾಡುವ ಬಗ್ಗೆ.</t>
  </si>
  <si>
    <t>RGRHCL 71 NMA 2018-19</t>
  </si>
  <si>
    <t>ನನ್ನ ಮನೆ ಯೋಜನೆಯಡಿ ಶ್ರೀ/ಶ್ರೀಮತಿ ಎಸ್.ಎಮ್ ಶ್ರೀನಿವಾಸ್ ಇವರಿಗೆ ಫ್ಲಾಟ್ ಹಂಚಿಕೆ ಮಾಡುವ ಬಗ್ಗೆ.</t>
  </si>
  <si>
    <t>RGRHCL 72 NMA 2018-19</t>
  </si>
  <si>
    <t>ನನ್ನ ಮನೆ ಯೋಜನೆಯಡಿ ಶ್ರೀ/ಶ್ರೀಮತಿ ಆರ್. ಗೌಸ್ ಪಾಷ ಇವರಿಗೆ ಫ್ಲಾಟ್ ಹಂಚಿಕೆ ಮಾಡುವ ಬಗ್ಗೆ.</t>
  </si>
  <si>
    <t>RGRHCL 73 NMA 2018-19</t>
  </si>
  <si>
    <t>ನನ್ನ ಮನೆ ಯೋಜನೆಯಡಿ ಶ್ರೀ/ಶ್ರೀಮತಿ ರಮೇಶ್. ವಿ.ಕೆ ಇವರಿಗೆ ಫ್ಲಾಟ್ ಹಂಚಿಕೆ ಮಾಡುವ ಬಗ್ಗೆ.</t>
  </si>
  <si>
    <t>RGRHCL 74 NMA 2018-19</t>
  </si>
  <si>
    <t>ನನ್ನ ಮನೆ ಯೋಜನೆಯಡಿ ಶ್ರೀ/ಶ್ರೀಮತಿ ಬಿ. ಸೆಂಥಿಲ್ ಕುಮಾರ್ ಇವರಿಗೆ ಫ್ಲಾಟ್ ಹಂಚಿಕೆ ಮಾಡುವ ಬಗ್ಗೆ.</t>
  </si>
  <si>
    <t>RGRHCL 75 NMA 2018-19</t>
  </si>
  <si>
    <t>ನನ್ನ ಮನೆ ಯೋಜನೆಯಡಿ ಶ್ರೀ/ಶ್ರೀಮತಿ ಅನು ಮ್ಯಾಥೀವ್ ಇವರಿಗೆ ಫ್ಲಾಟ್ ಹಂಚಿಕೆ ಮಾಡುವ ಬಗ್ಗೆ.</t>
  </si>
  <si>
    <t>RGRHCL 76 NMA 2018-19</t>
  </si>
  <si>
    <t>ನನ್ನ ಮನೆ ಯೋಜನೆಯಡಿ ಶ್ರೀ/ಶ್ರೀಮತಿ ಪಿ. ಬಾಲರಾಜ್ ಇವರಿಗೆ ಫ್ಲಾಟ್ ಹಂಚಿಕೆ ಮಾಡುವ ಬಗ್ಗೆ.</t>
  </si>
  <si>
    <t>RGRHCL 77 NMA 2018-19</t>
  </si>
  <si>
    <t>ನನ್ನ ಮನೆ ಯೋಜನೆಯಡಿ ಶ್ರೀ/ಶ್ರೀಮತಿ ಆರ್.ಎನ್ ವೀಣಾ ಇವರಿಗೆ ಫ್ಲಾಟ್ ಹಂಚಿಕೆ ಮಾಡುವ ಬಗ್ಗೆ.</t>
  </si>
  <si>
    <t>RGRHCL 78 NMA 2018-19</t>
  </si>
  <si>
    <t>ನನ್ನ ಮನೆ ಯೋಜನೆಯಡಿ ಶ್ರೀ/ಶ್ರೀಮತಿ ಎನ್. ಚೌಡಪ್ಪ ಇವರಿಗೆ ಫ್ಲಾಟ್ ಹಂಚಿಕೆ ಮಾಡುವ ಬಗ್ಗೆ.</t>
  </si>
  <si>
    <t>RGRHCL 79 NMA 2018-19</t>
  </si>
  <si>
    <t>ನನ್ನ ಮನೆ ಯೋಜನೆಯಡಿ ಶ್ರೀ/ಶ್ರೀಮತಿ ವಸಂತ ಕುಮಾರಿ ಇವರಿಗೆ ಫ್ಲಾಟ್ ಹಂಚಿಕೆ ಮಾಡುವ ಬಗ್ಗೆ.</t>
  </si>
  <si>
    <t>RGRHCL 80 NMA 2018-19</t>
  </si>
  <si>
    <t>ನನ್ನ ಮನೆ ಯೋಜನೆಯಡಿ ಶ್ರೀ/ಶ್ರೀಮತಿ ಸಂದೀಪ್ ಕಸ್ತೂರಿ ಇವರಿಗೆ ಫ್ಲಾಟ್ ಹಂಚಿಕೆ ಮಾಡುವ ಬಗ್ಗೆ.</t>
  </si>
  <si>
    <t>RGRHCL 81 NMA 2018-19</t>
  </si>
  <si>
    <t>ನನ್ನ ಮನೆ ಯೋಜನೆಯಡಿ ಶ್ರೀ/ಶ್ರೀಮತಿ ರಮಾಮಣಿ. ಕೆ ಇವರಿಗೆ ಫ್ಲಾಟ್ ಹಂಚಿಕೆ ಮಾಡುವ ಬಗ್ಗೆ.</t>
  </si>
  <si>
    <t>RGRHCL 82 NMA 2018-19</t>
  </si>
  <si>
    <t>ನನ್ನ ಮನೆ ಯೋಜನೆಯಡಿ ಶ್ರೀ/ಶ್ರೀಮತಿ ಗಂಗಾಧರ. ಕೆ.ಬಿ ಇವರಿಗೆ ಫ್ಲಾಟ್ ಹಂಚಿಕೆ ಮಾಡುವ ಬಗ್ಗೆ.</t>
  </si>
  <si>
    <t>RGRHCL 83 NMA 2018-19</t>
  </si>
  <si>
    <t>ನನ್ನ ಮನೆ ಯೋಜನೆಯಡಿ ಶ್ರೀ/ಶ್ರೀಮತಿ ರಾಜೇಶ್ವರಿ ಗಿರಿಮಾಜಿ ಇವರಿಗೆ ಫ್ಲಾಟ್ ಹಂಚಿಕೆ ಮಾಡುವ ಬಗ್ಗೆ.</t>
  </si>
  <si>
    <t>RGRHCL 84 NMA 2018-19</t>
  </si>
  <si>
    <t>ನನ್ನ ಮನೆ ಯೋಜನೆಯಡಿ ಶ್ರೀ/ಶ್ರೀಮತಿ ರಾಘವೇಂದ್ರ ಬಿ.ಜೆ ಇವರಿಗೆ ಫ್ಲಾಟ್ ಹಂಚಿಕೆ ಮಾಡುವ ಬಗ್ಗೆ.</t>
  </si>
  <si>
    <t>RGRHCL 85 NMA 2018-19</t>
  </si>
  <si>
    <t>ನನ್ನ ಮನೆ ಯೋಜನೆಯಡಿ ಶ್ರೀ/ಶ್ರೀಮತಿ ನಾಗರಾಜ. ಎಚ್ ಇವರಿಗೆ ಫ್ಲಾಟ್ ಹಂಚಿಕೆ ಮಾಡುವ ಬಗ್ಗೆ.</t>
  </si>
  <si>
    <t>RGRHCL 86 NMA 2018-19</t>
  </si>
  <si>
    <t>ನನ್ನ ಮನೆ ಯೋಜನೆಯಡಿ ಶ್ರೀ/ಶ್ರೀಮತಿ ಎ. ಮಹಾಭಲೇಶ್ವರಭಟ್ ಇವರಿಗೆ ಫ್ಲಾಟ್ ಹಂಚಿಕೆ ಮಾಡುವ ಬಗ್ಗೆ.</t>
  </si>
  <si>
    <t>RGRHCL 87 NMA 2018-19</t>
  </si>
  <si>
    <t>ನನ್ನ ಮನೆ ಯೋಜನೆಯಡಿ ಶ್ರೀ/ಶ್ರೀಮತಿ ನಿಕಿಲ್ ಕುಮಾರ್ ಸರ್ದಾರ್ ಇವರಿಗೆ ಫ್ಲಾಟ್ ಹಂಚಿಕೆ ಮಾಡುವ ಬಗ್ಗೆ.</t>
  </si>
  <si>
    <t>RGRHCL 88 NMA 2018-19</t>
  </si>
  <si>
    <t>ನನ್ನ ಮನೆ ಯೋಜನೆಯಡಿ ಶ್ರೀ/ಶ್ರೀಮತಿ ಮೇರಿ ಜಾನು ಇವರಿಗೆ ಫ್ಲಾಟ್ ಹಂಚಿಕೆ ಮಾಡುವ ಬಗ್ಗೆ.</t>
  </si>
  <si>
    <t>05.03.2019</t>
  </si>
  <si>
    <t>RGRHCL 89 NMA 2018-19</t>
  </si>
  <si>
    <t>ನನ್ನ ಮನೆ ಯೋಜನೆಯಡಿ ಶ್ರೀ/ಶ್ರೀಮತಿ ಎಂ. ಆನಂದ ರಾಜ್ ಇವರಿಗೆ ಫ್ಲಾಟ್ ಹಂಚಿಕೆ ಮಾಡುವ ಬಗ್ಗೆ.</t>
  </si>
  <si>
    <t>RGRHCL 90 NMA 2018-19</t>
  </si>
  <si>
    <t>ನನ್ನ ಮನೆ ಯೋಜನೆಯಡಿ ಶ್ರೀ/ಶ್ರೀಮತಿ ಹರಿಕೃಷ್ಣ ಆರ್.ಎಸ್ ಇವರಿಗೆ ಫ್ಲಾಟ್ ಹಂಚಿಕೆ ಮಾಡುವ ಬಗ್ಗೆ.</t>
  </si>
  <si>
    <t>RGRHCL 91 NMA 2018-19</t>
  </si>
  <si>
    <t>ನನ್ನ ಮನೆ ಯೋಜನೆಯಡಿ ಶ್ರೀ/ಶ್ರೀಮತಿ ಗುರು ಮೂರ್ತಿ ಇವರಿಗೆ ಫ್ಲಾಟ್ ಹಂಚಿಕೆ ಮಾಡುವ ಬಗ್ಗೆ.</t>
  </si>
  <si>
    <t>18.03.2019</t>
  </si>
  <si>
    <t>RGRHCL 92 NMA 2018-19</t>
  </si>
  <si>
    <t>ನನ್ನ ಮನೆ ಯೋಜನೆಯಡಿ ಶ್ರೀ/ಶ್ರೀಮತಿ ಶಹನಾಜ್ ಬೆಗುಮ್ ಇವರಿಗೆ ಫ್ಲಾಟ್ ಹಂಚಿಕೆ ಮಾಡುವ ಬಗ್ಗೆ.</t>
  </si>
  <si>
    <t>RGRHCL 93 NMA 2018-19</t>
  </si>
  <si>
    <t>ನನ್ನ ಮನೆ ಯೋಜನೆಯಡಿ ಶ್ರೀ/ಶ್ರೀಮತಿ ಶಂಕರಗೌಡ ಹನಮಂತಗೌಡ ಇವರಿಗೆ ಫ್ಲಾಟ್ ಹಂಚಿಕೆ ಮಾಡುವ ಬಗ್ಗೆ.</t>
  </si>
  <si>
    <t>RGRHCL 94 NMA 2018-19</t>
  </si>
  <si>
    <t>ನನ್ನ ಮನೆ ಯೋಜನೆಯಡಿ ಶ್ರೀ/ಶ್ರೀಮತಿ ವೆಂಕಟಲಕ್ಷ್ಮಮ್ಮ ಇವರಿಗೆ ಫ್ಲಾಟ್ ಹಂಚಿಕೆ ಮಾಡುವ ಬಗ್ಗೆ.</t>
  </si>
  <si>
    <t>11.03.2019</t>
  </si>
  <si>
    <t>RGRHCL 95 NMA 2018-19</t>
  </si>
  <si>
    <t>ನನ್ನ ಮನೆ ಯೋಜನೆಯಡಿ ಶ್ರೀ/ಶ್ರೀಮತಿ ನಟೇಶ್. ಎನ್.ಎನ್ ಇವರಿಗೆ ಫ್ಲಾಟ್ ಹಂಚಿಕೆ ಮಾಡುವ ಬಗ್ಗೆ.</t>
  </si>
  <si>
    <t>RGRHCL 96 NMA 2018-19</t>
  </si>
  <si>
    <t>ನನ್ನ ಮನೆ ಯೋಜನೆಯಡಿ ಶ್ರೀ/ಶ್ರೀಮತಿ ಹರೀಶ್ ಬಾಬು. ಹೆಚ್.ಎಸ್ ಇವರಿಗೆ ಫ್ಲಾಟ್ ಹಂಚಿಕೆ ಮಾಡುವ ಬಗ್ಗೆ.</t>
  </si>
  <si>
    <t>RGRHCL 97 NMA 2018-19</t>
  </si>
  <si>
    <t>ನನ್ನ ಮನೆ ಯೋಜನೆಯಡಿ ಶ್ರೀ/ಶ್ರೀಮತಿ ಅಮಿತ್ ಎಸ್ ಘೋರ್ಪಡೆ ಇವರಿಗೆ ಫ್ಲಾಟ್ ಹಂಚಿಕೆ ಮಾಡುವ ಬಗ್ಗೆ.</t>
  </si>
  <si>
    <t>07.03.2019</t>
  </si>
  <si>
    <t>RGRHCL 98 NMA 2018-19</t>
  </si>
  <si>
    <t>16.03.2019</t>
  </si>
  <si>
    <t>RGRHCL 99 NMA 2018-19</t>
  </si>
  <si>
    <t>ನನ್ನ ಮನೆ ಯೋಜನೆಯಡಿ ಶ್ರೀ/ಶ್ರೀಮತಿ ಕಾಲೆ ಅರವಿಂದ ಇವರಿಗೆ ಫ್ಲಾಟ್ ಹಂಚಿಕೆ ಮಾಡುವ ಬಗ್ಗೆ.</t>
  </si>
  <si>
    <t>RGRHCL 100 NMA 2018-19</t>
  </si>
  <si>
    <t>ನನ್ನ ಮನೆ ಯೋಜನೆಯಡಿ ಶ್ರೀ/ಶ್ರೀಮತಿ ಪ್ರೇಮರಾಜನ್ ಪಿ.ವಿ ಇವರಿಗೆ ಫ್ಲಾಟ್ ಹಂಚಿಕೆ ಮಾಡುವ ಬಗ್ಗೆ.</t>
  </si>
  <si>
    <t>RGRHCL 101 NMA 2018-19</t>
  </si>
  <si>
    <t>ನನ್ನ ಮನೆ ಯೋಜನೆಯಡಿ ಶ್ರೀ/ಶ್ರೀಮತಿ ಜಿ ಲತ ಇಳಂಗೋವನ್ ಇವರಿಗೆ ಫ್ಲಾಟ್ ಹಂಚಿಕೆ ಮಾಡುವ ಬಗ್ಗೆ.</t>
  </si>
  <si>
    <t>RGRHCL 102 NMA 2018-19</t>
  </si>
  <si>
    <t>ನನ್ನ ಮನೆ ಯೋಜನೆಯಡಿ ಶ್ರೀ/ಶ್ರೀಮತಿ ಅನ್ನಪೂರ್ಣಮ್ಮ ಇವರಿಗೆ ಫ್ಲಾಟ್ ಹಂಚಿಕೆ ಮಾಡುವ ಬಗ್ಗೆ.</t>
  </si>
  <si>
    <t>RGRHCL 103 NMA 2018-19</t>
  </si>
  <si>
    <t>ನನ್ನ ಮನೆ ಯೋಜನೆಯಡಿ ಶ್ರೀ/ಶ್ರೀಮತಿ ಪಿ ದಿನೇಶ್ ಕುಮಾರ್ ಇವರಿಗೆ ಫ್ಲಾಟ್ ಹಂಚಿಕೆ ಮಾಡುವ ಬಗ್ಗೆ.</t>
  </si>
  <si>
    <t>06.03.2019</t>
  </si>
  <si>
    <t>RGRHCL 104 NMA 2018-19</t>
  </si>
  <si>
    <t>ನನ್ನ ಮನೆ ಯೋಜನೆಯಡಿ ಶ್ರೀ/ಶ್ರೀಮತಿ ಎಸ್ ಕಲೈ ಸೆಲ್ವಿ ಇವರಿಗೆ ಫ್ಲಾಟ್ ಹಂಚಿಕೆ ಮಾಡುವ ಬಗ್ಗೆ.</t>
  </si>
  <si>
    <t>RGRHCL 105 NMA 2018-19</t>
  </si>
  <si>
    <t>ನನ್ನ ಮನೆ ಯೋಜನೆಯಡಿ ಶ್ರೀ/ಶ್ರೀಮತಿ ಮುರಳಿ ದಾರನ್ ಇವರಿಗೆ ಫ್ಲಾಟ್ ಹಂಚಿಕೆ ಮಾಡುವ ಬಗ್ಗೆ.</t>
  </si>
  <si>
    <t>RGRHCL 106 NMA 2018-19</t>
  </si>
  <si>
    <t>ನನ್ನ ಮನೆ ಯೋಜನೆಯಡಿ ಶ್ರೀ/ಶ್ರೀಮತಿ ಮಂಗಳಾಂಬ ಇವರಿಗೆ ಫ್ಲಾಟ್ ಹಂಚಿಕೆ ಮಾಡುವ ಬಗ್ಗೆ.</t>
  </si>
  <si>
    <t>22.03.2019</t>
  </si>
  <si>
    <t>RGRHCL 107 NMA 2018-19</t>
  </si>
  <si>
    <t>ನನ್ನ ಮನೆ ಯೋಜನೆಯಡಿ ಶ್ರೀ/ಶ್ರೀಮತಿ ಜನವಿ. ಹೆಚ್.ಆರ್ ಇವರಿಗೆ ಫ್ಲಾಟ್ ಹಂಚಿಕೆ ಮಾಡುವ ಬಗ್ಗೆ.</t>
  </si>
  <si>
    <t>13.03.2019</t>
  </si>
  <si>
    <t>RGRHCL 108 NMA 2018-19</t>
  </si>
  <si>
    <t>ನನ್ನ ಮನೆ ಯೋಜನೆಯಡಿ ಶ್ರೀ/ಶ್ರೀಮತಿ ಸತೀಶ್ ಕುಮಾರ್ ರೆಡ್ಡಿ ಎ ಇವರಿಗೆ ಫ್ಲಾಟ್ ಹಂಚಿಕೆ ಮಾಡುವ ಬಗ್ಗೆ.</t>
  </si>
  <si>
    <t>RGRHCL 109 NMA 2018-19</t>
  </si>
  <si>
    <t>ನನ್ನ ಮನೆ ಯೋಜನೆಯಡಿ ಶ್ರೀ/ಶ್ರೀಮತಿ ಪಿ ಸೈಮನ್ ಇವರಿಗೆ ಫ್ಲಾಟ್ ಹಂಚಿಕೆ ಮಾಡುವ ಬಗ್ಗೆ.</t>
  </si>
  <si>
    <t>15.03.2019</t>
  </si>
  <si>
    <t>RGRHCL 110 NMA 2018-19</t>
  </si>
  <si>
    <t>ನನ್ನ ಮನೆ ಯೋಜನೆಯಡಿ ಶ್ರೀ/ಶ್ರೀಮತಿ ಮಾರಿಯಾ ಜೋತಿ ಪ್ರಸಾದ್ ಎ ಇವರಿಗೆ ಫ್ಲಾಟ್ ಹಂಚಿಕೆ ಮಾಡುವ ಬಗ್ಗೆ.</t>
  </si>
  <si>
    <t>RGRHCL 111 NMA 2018-19</t>
  </si>
  <si>
    <t>ನನ್ನ ಮನೆ ಯೋಜನೆಯಡಿ ಶ್ರೀ/ಶ್ರೀಮತಿ ಮಾನಸ್ ಎಮ್ ಗುತ್ತಲ್ ಇವರಿಗೆ ಫ್ಲಾಟ್ ಹಂಚಿಕೆ ಮಾಡುವ ಬಗ್ಗೆ.</t>
  </si>
  <si>
    <t>14.03.2019</t>
  </si>
  <si>
    <t>RGRHCL 112 NMA 2018-19</t>
  </si>
  <si>
    <t>ನನ್ನ ಮನೆ ಯೋಜನೆಯಡಿ ಶ್ರೀ/ಶ್ರೀಮತಿ ಮಂಜು. ಎನ್ ಇವರಿಗೆ ಫ್ಲಾಟ್ ಹಂಚಿಕೆ ಮಾಡುವ ಬಗ್ಗೆ.</t>
  </si>
  <si>
    <t>RGRHCL 113 NMA 2018-19</t>
  </si>
  <si>
    <t>ನನ್ನ ಮನೆ ಯೋಜನೆಯಡಿ ಶ್ರೀ/ಶ್ರೀಮತಿ ಪದ್ಮಾ ಇವರಿಗೆ ಫ್ಲಾಟ್ ಹಂಚಿಕೆ ಮಾಡುವ ಬಗ್ಗೆ.</t>
  </si>
  <si>
    <t>09.04.2019</t>
  </si>
  <si>
    <t>RGRHCL 114 NMA 2018-19</t>
  </si>
  <si>
    <t>ನನ್ನ ಮನೆ ಯೋಜನೆಯಡಿ ಶ್ರೀ/ಶ್ರೀಮತಿ ಜೆ ಗಣೇಶ್ ಇವರಿಗೆ ಫ್ಲಾಟ್ ಹಂಚಿಕೆ ಮಾಡುವ ಬಗ್ಗೆ.</t>
  </si>
  <si>
    <t>RGRHCL 115 NMA 2018-19</t>
  </si>
  <si>
    <t>ನನ್ನ ಮನೆ ಯೋಜನೆಯಡಿ ಶ್ರೀ/ಶ್ರೀಮತಿ ಕೃಷ್ಣಮೂರ್ತಿ.ಎಲ್ ಇವರಿಗೆ ಫ್ಲಾಟ್ ಹಂಚಿಕೆ ಮಾಡುವ ಬಗ್ಗೆ.</t>
  </si>
  <si>
    <t>21.03.2019</t>
  </si>
  <si>
    <t>RGRHCL 116 NMA 2018-19</t>
  </si>
  <si>
    <t>ನನ್ನ ಮನೆ ಯೋಜನೆಯಡಿ ಶ್ರೀ/ಶ್ರೀಮತಿ ಟಿ.ಕೆ ಶಾಮ ಸಂದರ್ ದೀಕ್ಷಿತ್ ಇವರಿಗೆ ಫ್ಲಾಟ್ ಹಂಚಿಕೆ ಮಾಡುವ ಬಗ್ಗೆ.</t>
  </si>
  <si>
    <t>28.03.2019</t>
  </si>
  <si>
    <t>RGRHCL 117 NMA 2018-19</t>
  </si>
  <si>
    <t>ನನ್ನ ಮನೆ ಯೋಜನೆಯಡಿ ಶ್ರೀ/ಶ್ರೀಮತಿ ಬಿ ನಂದಿನಿ ಇವರಿಗೆ ಫ್ಲಾಟ್ ಹಂಚಿಕೆ ಮಾಡುವ ಬಗ್ಗೆ.</t>
  </si>
  <si>
    <t>26.03.2019</t>
  </si>
  <si>
    <t>RGRHCL 118 NMA 2018-19</t>
  </si>
  <si>
    <t>ನನ್ನ ಮನೆ ಯೋಜನೆಯಡಿ ಶ್ರೀ/ಶ್ರೀಮತಿ ಮಯೂರ ಎಮ್.ಜಿ ಇವರಿಗೆ ಫ್ಲಾಟ್ ಹಂಚಿಕೆ ಮಾಡುವ ಬಗ್ಗೆ.</t>
  </si>
  <si>
    <t>16.04.2019</t>
  </si>
  <si>
    <t>RGRHCL 119 NMA 2018-19</t>
  </si>
  <si>
    <t>ನನ್ನ ಮನೆ ಯೋಜನೆಯಡಿ ಶ್ರೀ/ಶ್ರೀಮತಿ ಟಿ.ರಾಮಮೂರ್ತಿ ಇವರಿಗೆ ಫ್ಲಾಟ್ ಹಂಚಿಕೆ ಮಾಡುವ ಬಗ್ಗೆ.</t>
  </si>
  <si>
    <t>30.03.2019</t>
  </si>
  <si>
    <t>RGRHCL 120 NMA 2018-19</t>
  </si>
  <si>
    <t>ನನ್ನ ಮನೆ ಯೋಜನೆಯಡಿ ಶ್ರೀ/ಶ್ರೀಮತಿ ಕೆ.ಎಸ್.ಎನ್ ದೀಕ್ಷೀತ್ ಇವರಿಗೆ ಫ್ಲಾಟ್ ಹಂಚಿಕೆ ಮಾಡುವ ಬಗ್ಗೆ.</t>
  </si>
  <si>
    <t>RGRHCL 121 NMA 2018-19</t>
  </si>
  <si>
    <t>ನನ್ನ ಮನೆ ಯೋಜನೆಯಡಿ ಶ್ರೀ/ಶ್ರೀಮತಿ ಎಲ್. ಹಂಸ ಇವರಿಗೆ ಫ್ಲಾಟ್ ಹಂಚಿಕೆ ಮಾಡುವ ಬಗ್ಗೆ.</t>
  </si>
  <si>
    <t>RGRHCL 122 NMA 2018-19</t>
  </si>
  <si>
    <t>ನನ್ನ ಮನೆ ಯೋಜನೆಯಡಿ ಶ್ರೀ/ಶ್ರೀಮತಿ ಎನ್. ಸುರೇಶ್ ಇವರಿಗೆ ಫ್ಲಾಟ್ ಹಂಚಿಕೆ ಮಾಡುವ ಬಗ್ಗೆ.</t>
  </si>
  <si>
    <t>25.04.2019</t>
  </si>
  <si>
    <t>RGRHCL 123 NMA 2018-19</t>
  </si>
  <si>
    <t>ನನ್ನ ಮನೆ ಯೋಜನೆಯಡಿ ಶ್ರೀ/ಶ್ರೀಮತಿ ಎಸ್. ಮುತ್ತುಲಕ್ಷ್ಮಿ ಇವರಿಗೆ ಫ್ಲಾಟ್ ಹಂಚಿಕೆ ಮಾಡುವ ಬಗ್ಗೆ.</t>
  </si>
  <si>
    <t>RGRHCL 124 NMA 2018-19</t>
  </si>
  <si>
    <t>ನನ್ನ ಮನೆ ಯೋಜನೆಯಡಿ ಶ್ರೀ/ಶ್ರೀಮತಿ ತಾರನಾಥ್ ಸಿಂಗ್ ಇವರಿಗೆ ಫ್ಲಾಟ್ ಹಂಚಿಕೆ ಮಾಡುವ ಬಗ್ಗೆ.</t>
  </si>
  <si>
    <t>RGRHCL 125 NMA 2018-19</t>
  </si>
  <si>
    <t>ನನ್ನ ಮನೆ ಯೋಜನೆಯಡಿ ಶ್ರೀ/ಶ್ರೀಮತಿ ಪೂವಯ್ಯ. ಎಂ.ಎ ಇವರಿಗೆ ಫ್ಲಾಟ್ ಹಂಚಿಕೆ ಮಾಡುವ ಬಗ್ಗೆ.</t>
  </si>
  <si>
    <t>RGRHCL 126 NMA 2018-19</t>
  </si>
  <si>
    <t>ನನ್ನ ಮನೆ ಯೋಜನೆಯಡಿ ಶ್ರೀ/ಶ್ರೀಮತಿ ಎ.ಎನ್ ಚಿತ್ರ ಇವರಿಗೆ ಫ್ಲಾಟ್ ಹಂಚಿಕೆ ಮಾಡುವ ಬಗ್ಗೆ.</t>
  </si>
  <si>
    <t>RGRHCL 01 ALM 2018-19</t>
  </si>
  <si>
    <t xml:space="preserve">ವಿಧಾನ ಮಂಡಲದ ಅಧಿವೇಶನದ ಸಮಯದಲ್ಲಿ ನಿಗಮದ ಅಧಿಕಾರಿಗಳು ಸದನದ ಅಫೀಷಿಯಲ್ ಗ್ಯಾಲರಿಯಲ್ಲಿ ಉಪಸ್ಥಿತರಿರಲು ಅನುಕೂಲವಾಗುವಂತೆ ಅವರಿಗೆ ಅಪ್ಪಣೆ ಚೀಟಿಯನ್ನು ನೀಡುವ ಬಗ್ಗೆ. </t>
  </si>
  <si>
    <t>28.06.2018</t>
  </si>
  <si>
    <t>RGRHCL 02 ALM 2018-19</t>
  </si>
  <si>
    <t xml:space="preserve">LA-LC General </t>
  </si>
  <si>
    <t>RGRHCL 03 ALM 2018-19</t>
  </si>
  <si>
    <t>04.07.2018</t>
  </si>
  <si>
    <t>RGRHCL 04 ALM 2018-19</t>
  </si>
  <si>
    <t>RGRHCL 05 ALM 2018-19</t>
  </si>
  <si>
    <t xml:space="preserve">LCQ- 154 ಶ್ರೀ ಎಂ.ಎ.ಗೋಪಾಲಸ್ವಾಮಿ  (ಸ್ಥಳೀಯ ಸಂಸ್ಥೆಗಳ ಕ್ಷೇತ್ರ)
</t>
  </si>
  <si>
    <t>RGRHCL 06 ALM 2018-19</t>
  </si>
  <si>
    <t>RGRHCL 07 ALM 2018-19</t>
  </si>
  <si>
    <t>LCQ-146 ಶ್ರೀ ಎಸ್.ವ್ಹಿ. ಸಂಕನೂರ (ಪದವೀಧರರ ಕ್ಷೇತ್ರ)</t>
  </si>
  <si>
    <t>RGRHCL 08 ALM 2018-19</t>
  </si>
  <si>
    <t>CAN-73 ಶ್ರೀ ಗೋವಿಂದ ಎಂ ಕಾರಜೋಳ</t>
  </si>
  <si>
    <t>RGRHCL 09 ALM 2018-19</t>
  </si>
  <si>
    <t>ವಿಧಾನ ಸಭೆ ಮತ್ತು ವಿಧಾನ ಪರಿಷತ್ತ್ ನಲ್ಲಿ ಚರ್ಚಿಸಲಾದ ವಿಷಯಗಳು</t>
  </si>
  <si>
    <t>RGRHCL 10 ALM 2018-19</t>
  </si>
  <si>
    <t>RGRHCL 11 ALM 2018-19</t>
  </si>
  <si>
    <t>RGRHCL 12 ALM 2018-19</t>
  </si>
  <si>
    <t>LCQ-186 ಶ್ರೀ ಕೆ.ಎಸ್. ಈಶ್ವರಪ್ಪ (ಶಿವಮೊಗ್ಗ)</t>
  </si>
  <si>
    <t>RGRHCL 13 ALM 2018-19</t>
  </si>
  <si>
    <t>RGRHCL 14 ALM 2018-19</t>
  </si>
  <si>
    <t>RGRHCL 15 ALM 2018-19</t>
  </si>
  <si>
    <t>RGRHCL 16 ALM 2018-19</t>
  </si>
  <si>
    <t>RGRHCL 17 ALM 2018-19</t>
  </si>
  <si>
    <t>RGRHCL 18 ALM 2018-19</t>
  </si>
  <si>
    <t>RGRHCL 19 ALM 2018-19</t>
  </si>
  <si>
    <t>RGRHCL 20 ALM 2018-19</t>
  </si>
  <si>
    <t>RGRHCL 21 ALM 2018-19</t>
  </si>
  <si>
    <t>RGRHCL 22 ALM 2018-19</t>
  </si>
  <si>
    <t>RGRHCL 23 ALM 2018-19</t>
  </si>
  <si>
    <t>RGRHCL 24 ALM 2018-19</t>
  </si>
  <si>
    <t>RGRHCL 25 ALM 2018-19</t>
  </si>
  <si>
    <t>RGRHCL 26 ALM 2018-19</t>
  </si>
  <si>
    <t>RGRHCL 27 ALM 2018-19</t>
  </si>
  <si>
    <t>RGRHCL 28 ALM 2018-19</t>
  </si>
  <si>
    <t>RGRHCL 29 ALM 2018-19</t>
  </si>
  <si>
    <t>RGRHCL 30 ALM 2018-19</t>
  </si>
  <si>
    <t xml:space="preserve">LAQ-380 ಶ್ರೀ ಕೆ ರಘುಪತಿ ಭಟ್ (ಉಡುಪಿ)
</t>
  </si>
  <si>
    <t>RGRHCL 31 ALM 2018-19</t>
  </si>
  <si>
    <t>LAQ-387 ಶ್ರೀ ವಿ. ಸುನೀಲ್ ಕುಮಾರ್ (ಕಾರ್ಕಳ)</t>
  </si>
  <si>
    <t>RGRHCL 32 ALM 2018-19</t>
  </si>
  <si>
    <t>LAQ-393 ಶ್ರೀ ಎಂ ಕೃಷ್ಣಾರೆಡ್ಡಿ (ಚಿಂತಾಮಣಿ)</t>
  </si>
  <si>
    <t>RGRHCL 33 ALM 2018-19</t>
  </si>
  <si>
    <t>LAQ-446 ಶ್ರೀ ಸಿ.ಟಿ. ರವಿ (ಚಿಕ್ಕಮಗಳೂರು)</t>
  </si>
  <si>
    <t>RGRHCL 34 ALM 2018-19</t>
  </si>
  <si>
    <t>LAQ-451 ಶ್ರೀ ಎಸ್.ಟಿ. ಸೋಮಶೇಖರ್ (ಯಶವಂತಪುರ)</t>
  </si>
  <si>
    <t>RGRHCL 35 ALM 2018-19</t>
  </si>
  <si>
    <t>LAQ-460 ಶ್ರೀ ಟಿ.ಡಿ. ರಾಜೇಗೌಡ (ಶೃಂಗೇರಿ)</t>
  </si>
  <si>
    <t>RGRHCL 36 ALM 2018-19</t>
  </si>
  <si>
    <t>LAQ-461 ಶ್ರೀ ಟಿ.ಡಿ. ರಾಜೇಗೌಡ (ಶೃಂಗೇರಿ)</t>
  </si>
  <si>
    <t>RGRHCL 37 ALM 2018-19</t>
  </si>
  <si>
    <t>LAQ-465 ಶ್ರೀ ಟಿ. ವೆಂಕಟರಮಣಯ್ಯ (ದೊಡ್ಡಬಳ್ಳಾಪುರ)</t>
  </si>
  <si>
    <t>RGRHCL 38 ALM 2018-19</t>
  </si>
  <si>
    <t>LAQ-470 ಶ್ರೀ ವಿಶ್ವನಾಥ್ ಚಂದ್ರಶೇಖರ್ ಮಾಮನಿ (ಸವದತ್ತಿ ಯಲ್ಲಮ್ಮ)</t>
  </si>
  <si>
    <t>RGRHCL 39 ALM 2018-19</t>
  </si>
  <si>
    <t>LAQ-484 ಶ್ರೀ ಬಸವರಾಜ್ ಮತ್ತಿಮುಡ (ಗುಲ್ಬರ್ಗಾ ಗ್ರಾಮಾಂತರ)</t>
  </si>
  <si>
    <t>RGRHCL 40 ALM 2018-19</t>
  </si>
  <si>
    <t xml:space="preserve">LAQ-496 ಶ್ರೀ ಬಿ. ನಾಗೇಂದ್ರ (ಬಳ್ಳಾರಿ)
</t>
  </si>
  <si>
    <t>RGRHCL 41 ALM 2018-19</t>
  </si>
  <si>
    <t xml:space="preserve">LAQ-685 ಶ್ರೀ ಸಿದ್ದ ಸವದಿ (ತೇರದಾಳ)
</t>
  </si>
  <si>
    <t>RGRHCL 42 ALM 2018-19</t>
  </si>
  <si>
    <t>LCQ-342 ಶ್ರೀ ಚೌಡರೆಡ್ಡಿ ತೂಪಲ್ಲಿ (ಪದವೀಧರರ ಕ್ಷೇತ್ರ)</t>
  </si>
  <si>
    <t>RGRHCL 43 ALM 2018-19</t>
  </si>
  <si>
    <t xml:space="preserve"> LAQ ಶ್ರೀ ವಿಶ್ವನಾಥ್ ಚಂದ್ರಶೇಖರ್ ಮಾಮನಿ (ಸವದತ್ತಿ ಯಲ್ಲಮ್ಮ)
</t>
  </si>
  <si>
    <t>RGRHCL 44 ALM 2018-19</t>
  </si>
  <si>
    <t xml:space="preserve">LAQ ಶ್ರೀ ಕೆ.ಎಸ್. ಈಶ್ವರಪ್ಪ (ಶಿವಮೊಗ್ಗ) 
</t>
  </si>
  <si>
    <t>RGRHCL 45 ALM 2018-19</t>
  </si>
  <si>
    <t>CAN-73 ಡಾ|| ಅಶ್ವತ್ ನಾರಾಯಣ</t>
  </si>
  <si>
    <t>RGRHCL 46 ALM 2018-19</t>
  </si>
  <si>
    <t>Rajya Sabha Admitted Starred Question No.28</t>
  </si>
  <si>
    <t>RGRHCL 47 ALM 2018-19</t>
  </si>
  <si>
    <t>CAN-351 ಶ್ರೀಮತಿ ಜೊಲ್ಲೆ ಶಶಿಕಲಾ</t>
  </si>
  <si>
    <t>RGRHCL 48 ALM 2018-19</t>
  </si>
  <si>
    <t xml:space="preserve">CAN-73 ಶ್ರೀ  ಬಿ. ಶ್ರೀರಾಮುಲು
</t>
  </si>
  <si>
    <t>RGRHCL 49 ALM 2018-19</t>
  </si>
  <si>
    <t xml:space="preserve">LAQ-176 ಶ್ರೀ  ಅಮೀನಪ್ಪಗೌಡ ಎಸ್ ಪಾಟೀಲ್ (ನಡಹಳ್ಳಿ) (ಮುದ್ದೇಬಿಹಾಳ)
</t>
  </si>
  <si>
    <t>RGRHCL 50 ALM 2018-19</t>
  </si>
  <si>
    <t>LAQ-94 ಶ್ರೀಮತಿ ಡಾ|| ಅಂಜಲಿ ಹೇಮಂತ್ ನಿಂಬಾಳ್ಕರ್ (ಖಾನಾಪುರ)</t>
  </si>
  <si>
    <t>RGRHCL 51 ALM 2018-19</t>
  </si>
  <si>
    <t>LAQ-89 ಡಾ|| ಅಶ್ವಥ್ ನಾರಾಯಣ ಸಿ.ಎನ್ (ಮಲ್ಲೇಶ್ವರಂ)</t>
  </si>
  <si>
    <t>RGRHCL 52 ALM 2018-19</t>
  </si>
  <si>
    <t>LAQ-860 ಶ್ರೀ ಕೆ.ಎಸ್ ಈಶ್ವರಪ್ಪ (ಶಿವಮೊಗ್ಗ)</t>
  </si>
  <si>
    <t>RGRHCL 53 ALM 2018-19</t>
  </si>
  <si>
    <t>LAQ-852   ಶ್ರೀ ಬಿ.ಶ್ರೀರಾಮುಲು (ಮೊಳಕಾಲ್ಮೂರು)</t>
  </si>
  <si>
    <t>RGRHCL 54 ALM 2018-19</t>
  </si>
  <si>
    <t xml:space="preserve">LAQ-849 ಶ್ರೀ ಹರೀಶ್ ಪೂಂಜ (ಬೆಳ್ತಂಗಡಿ)
</t>
  </si>
  <si>
    <t>RGRHCL 55 ALM 2018-19</t>
  </si>
  <si>
    <t xml:space="preserve">LAQ-848 ಶ್ರೀ ಹರೀಶ್ ಪೂಂಜ (ಬೆಳ್ತಂಗಡಿ)
</t>
  </si>
  <si>
    <t>RGRHCL 56 ALM 2018-19</t>
  </si>
  <si>
    <t>LAQ-552 ಶ್ರೀ ಬಾಲಚಂದ್ರ ಲಕ್ಷ್ಮಣರಾವ್ ಜಾರಕಿಹೊಳಿ (ಅರಭಾವಿ)</t>
  </si>
  <si>
    <t>RGRHCL 57 ALM 2018-19</t>
  </si>
  <si>
    <t xml:space="preserve">LAQ-551 ಶ್ರೀ ದೊಡ್ಡನಗೌಡರ್ ಮಹಾಂತೇಶ್ ಬಸವಂತರೇ (ಕಿತ್ತೂರು)
</t>
  </si>
  <si>
    <t>RGRHCL 58 ALM 2018-19</t>
  </si>
  <si>
    <t>LAQ-903 ಶ್ರೀ ಉಮಾನಾಥ ಎ ಕೋಟ್ಯಾನ್ (ಮೂಡಬಿದ್ರೆ)</t>
  </si>
  <si>
    <t>RGRHCL 59 ALM 2018-19</t>
  </si>
  <si>
    <t xml:space="preserve">LAQ868 ಶ್ರೀ ಡಾ|| ಎಚ್.ಡಿ.ರಂಗನಾಥ್ (ಕುಣಿಗಲ್)
</t>
  </si>
  <si>
    <t>RGRHCL 60 ALM 2018-19</t>
  </si>
  <si>
    <t>LAQ860 ಶ್ರೀ ಕೆ.ಎಸ್.ಈಶ್ವರಪ್ಪ (ಶಿವಮೊಗ್ಗ)</t>
  </si>
  <si>
    <t>RGRHCL 61 ALM 2018-19</t>
  </si>
  <si>
    <t>LAQ176 ಶ್ರೀ ಅಮೀನಪ್ಪಗೌಡ ಎಸ್ ಪಾಟೀಲ್ (ನಡಹಳ್ಳಿ) (ಮುದ್ದೇಬಿಹಾಳ)</t>
  </si>
  <si>
    <t>RGRHCL 62 ALM 2018-19</t>
  </si>
  <si>
    <t>LAQ89 ಶ್ರೀ ಡಾ|| ಅಶ್ವಥ್‍ನಾರಾಯಣ ಸಿ.ಎನ್. (ಮಲ್ಲೇಶ್ವರಂ)</t>
  </si>
  <si>
    <t>RGRHCL 63 ALM 2018-19</t>
  </si>
  <si>
    <t xml:space="preserve">LAQ364 ಶ್ರೀ ಸಿದ್ದು ಸವದಿ (ತೇರದಾಳ)
</t>
  </si>
  <si>
    <t>RGRHCL 64 ALM 2018-19</t>
  </si>
  <si>
    <t>LAQ1329 ಶ್ರೀ ಅರವಿಂದ ಲಿಂಬಾವಳಿ (ಮಹದೇವಪುರ)</t>
  </si>
  <si>
    <t>RGRHCL 65 ALM 2018-19</t>
  </si>
  <si>
    <t>LAQ956 ಶ್ರೀ ಸಂಜೀವ್ ಮಠಂದೂರ್ (ಪುತ್ತೂರು)</t>
  </si>
  <si>
    <t>RGRHCL 66 ALM 2018-19</t>
  </si>
  <si>
    <t>LAQ897 ಶ್ರೀ ಪ್ರೀತಮ್ ಜೆ.ಗೌಡ (ಹಾಸನ)</t>
  </si>
  <si>
    <t>Transfer to KHB</t>
  </si>
  <si>
    <t>RGRHCL 67 ALM 2018-19</t>
  </si>
  <si>
    <t>LAQ340 ಶ್ರೀ ಸಿ.ಟಿ ರವಿ (ಚಿಕ್ಕಮಗಳೂರು)</t>
  </si>
  <si>
    <t>RGRHCL 68 ALM 2018-19</t>
  </si>
  <si>
    <t xml:space="preserve">LAQ552 ಶ್ರೀ ಬಾಲಚಂದ್ರ ಲಕ್ಷ್ಮಣರಾವ್ ಜಾರಕಿಹೊಳಿ (ಅರಭಾವಿ)
</t>
  </si>
  <si>
    <t>RGRHCL 69 ALM 2018-19</t>
  </si>
  <si>
    <t>LAQ849 ಶ್ರೀ ಹರೀಶ್ ಪೂಂಜ (ಬೆಳ್ತಂಗಡಿ)</t>
  </si>
  <si>
    <t>RGRHCL 70 ALM 2018-19</t>
  </si>
  <si>
    <t>LAQ1315 ಶ್ರೀ ಪಿ ರಾಜೀವ್ (ಕುಡಚಿ)</t>
  </si>
  <si>
    <t>RGRHCL 71 ALM 2018-19</t>
  </si>
  <si>
    <t>LAQ1322 ಶ್ರೀ ಎಲ್.ನಾಗೇಂದ್ರ (ಚಾಮರಾಜ)</t>
  </si>
  <si>
    <t>RGRHCL 72 ALM 2018-19</t>
  </si>
  <si>
    <t xml:space="preserve">LAQ966 ಶ್ರೀ ಕೆ.ಎಸ್.ಪ್ರಕಾಶ್ (ಕಡೂರು)
</t>
  </si>
  <si>
    <t>RGRHCL 73 ALM 2018-19</t>
  </si>
  <si>
    <t>LAQ957 ಶ್ರೀ ಬಿ.ಸಿ.ನಾಗೇಶ್ (ತಿಪಟೂರು)</t>
  </si>
  <si>
    <t>RGRHCL 74 ALM 2018-19</t>
  </si>
  <si>
    <t xml:space="preserve">LAQ902 ಶ್ರೀ ನಾರಾಯಣ ಗೌಡ (ಕೆ.ಆರ್.ಪೇಟೆ)
</t>
  </si>
  <si>
    <t>RGRHCL 75 ALM 2018-19</t>
  </si>
  <si>
    <t>LAQ1330 ಶ್ರೀ ಎಸ್.ಎನ್.ಸುಬ್ಬಾರೆಡ್ಡಿ (ಬಾಗೇಪಲ್ಲಿ)</t>
  </si>
  <si>
    <t>RGRHCL 76 ALM 2018-19</t>
  </si>
  <si>
    <t xml:space="preserve">LAQ852 ಶ್ರೀ ಬಿ.ಶ್ರೀರಾಮುಲು (ಮೊಳಕಾಲ್ಮೂರು)
</t>
  </si>
  <si>
    <t>RGRHCL 77 ALM 2018-19</t>
  </si>
  <si>
    <t>LAQ94 ಶ್ರೀ ಡಾ|| ಅಂಜಲಿ ಹೇಮಂತ್ ನಿಂಬಾಳ್ಕರ್ (ಖಾನಾಪುರ)</t>
  </si>
  <si>
    <t>RGRHCL 78 ALM 2018-19</t>
  </si>
  <si>
    <t>LAQ341 ಶ್ರೀ ನಾರಾಯಣಸ್ವಾಮಿ ಎಸ್.ಎನ್. (ಬಂಗಾರಪೇಟೆ)</t>
  </si>
  <si>
    <t>RGRHCL 79 ALM 2018-19</t>
  </si>
  <si>
    <t>LAQ440 ಶ್ರೀ ಶ್ರೀಮಂತ್ ಬಾಳಾಸಾಹೇಬ್ ಪಾಟೀಲ್ (ಕಾಗವಾಡ)</t>
  </si>
  <si>
    <t>RGRHCL 80 ALM 2018-19</t>
  </si>
  <si>
    <t>LAQ551 ಶ್ರೀ ದೊಡ್ಡನಗೌಡರ್ ಮಹಾಂತೇಶ್ ಬಸವಂತರೇ (ಕಿತ್ತೂರು)</t>
  </si>
  <si>
    <t>RGRHCL 81 ALM 2018-19</t>
  </si>
  <si>
    <t xml:space="preserve">LAQ848 ಶ್ರೀ ಹರೀಶ್ ಪೂಂಜ (ಬೆಳ್ತಂಗಡಿ)
</t>
  </si>
  <si>
    <t>RGRHCL 82 ALM 2018-19</t>
  </si>
  <si>
    <t>CAN-73  ಶ್ರೀ ಅಮೀನಪ್ಪ ಗೌಡ ಎಸ್ ಪಾಟೀಲ್ (ನಡಹಳ್ಳಿ)</t>
  </si>
  <si>
    <t>RGRHCL 83 ALM 2018-19</t>
  </si>
  <si>
    <t>Rajya Sabha Admitted  Question No.S571 Shri KC Ramamurthy</t>
  </si>
  <si>
    <t>RGRHCL 84 ALM 2018-19</t>
  </si>
  <si>
    <t>LAQ 566 ಶ್ರೀ ಬಿ.ಶ್ರೀರಾಮುಲು (ಮೊಳಕಾಲ್ಮೂರು)</t>
  </si>
  <si>
    <t>05.12.2018</t>
  </si>
  <si>
    <t>RGRHCL 85 ALM 2018-19</t>
  </si>
  <si>
    <t xml:space="preserve">LAQ 677 ಶ್ರೀ ಬಿ.ಶ್ರೀರಾಮುಲು (ಮೊಳಕಾಲ್ಮೂರು)
</t>
  </si>
  <si>
    <t>RGRHCL 86 ALM 2018-19</t>
  </si>
  <si>
    <t xml:space="preserve">LAQ 5 ಶ್ರೀ ನರಸಿಂಹನಾಯಕ್ (ರಾಜುಗೌಡ)(ಸುರಪುರ)
</t>
  </si>
  <si>
    <t>04.12.2018</t>
  </si>
  <si>
    <t>RGRHCL 87 ALM 2018-19</t>
  </si>
  <si>
    <t xml:space="preserve">CAN-72 ಡಾ|| ವೈ.ಎ.ನಾರಾಯಣಸ್ವಾಮಿ
</t>
  </si>
  <si>
    <t>RGRHCL 88 ALM 2018-19</t>
  </si>
  <si>
    <t>LCQ-568 (620) ಶ್ರೀ ಪ್ರದೀಪ್ ಶೆಟ್ಟರ್ (ಸ್ಥಳೀಯ ಸಂಸ್ತೆಗಳಿಂದ  ಚುನಾಯಿತರಾದವರು)</t>
  </si>
  <si>
    <t>RGRHCL 89 ALM 2018-19</t>
  </si>
  <si>
    <t xml:space="preserve">LCQ-527 (593) ಶ್ರೀ ಎಂ.ಎ ಗೋಪಾಲಸ್ವಾಮಿ (ಸ್ಥಳೀಯ ಸಂಸ್ಥೆಗಳ ಕ್ಷೇತ್ರ)
</t>
  </si>
  <si>
    <t>RGRHCL 90 ALM 2018-19</t>
  </si>
  <si>
    <t xml:space="preserve">LCQ-576 (616) ಶ್ರೀ ಹೆಚ್.ಎಂ.ರೇವಣ್ಣ (ವಿಧಾನ ಸಭೆಯಿಂದ ಚುನಾಯಿತರಾದವರು)
</t>
  </si>
  <si>
    <t>RGRHCL 91 ALM 2018-19</t>
  </si>
  <si>
    <t>LCQ-546 (17) ಶ್ರೀ ಕೆ.ಸಿ.ಕೊಂಡಯ್ಯ (ಸ್ಥಳೀಯ ಸಂಸ್ಥೆಗಳ ಕ್ಷೇತ್ರ)</t>
  </si>
  <si>
    <t>RGRHCL 92 ALM 2018-19</t>
  </si>
  <si>
    <t xml:space="preserve">LCQ-493 (735) ಶ್ರೀ ಎನ್. ಅಪ್ಪಾಜಿಗೌಡ (ಸ್ಥಳೀಯ ಸಂಸ್ಥೆಗಳಿಂದ ಚುನಾಯಿತರಾದವರು)
</t>
  </si>
  <si>
    <t>RGRHCL 93 ALM 2018-19</t>
  </si>
  <si>
    <t xml:space="preserve">LCQ-610 (670) ಶ್ರೀ ಕೆ.ವಿ. ನಾರಾಯಣಸ್ವಾಮಿ (ವಿಧಾನ ಸಭೆಯಿಂದ ಚುನಾಯಿತರಾದವರು)
</t>
  </si>
  <si>
    <t>RGRHCL 94 ALM 2018-19</t>
  </si>
  <si>
    <t xml:space="preserve">LCQ-586 (597) ಶ್ರೀ ಪಿ.ಆರ್.ರಮೇಶ್ (ನಾಮನಿರ್ದೇಶನ ಹೊಂದಿದವರು)
</t>
  </si>
  <si>
    <t>RGRHCL 95 ALM 2018-19</t>
  </si>
  <si>
    <t xml:space="preserve">LCQ-605 (658) ಶ್ರೀಮತಿ ಎಸ್.ವೀಣಾ ಅಚ್ಚಯ್ಯ (ವಿಧಾನ ಸಭೆಯಿಂದ ಚುನಾಯಿತರಾದವರು)
</t>
  </si>
  <si>
    <t>RGRHCL 96 ALM 2018-19</t>
  </si>
  <si>
    <t xml:space="preserve">LCQ-609 (669) ಶ್ರೀ ಕೆ.ವಿ. ನಾರಾಯಣಸ್ವಾಮಿ (ವಿಧಾನ ಸಭೆಯಿಂದ ಚುನಾಯಿತರಾದವರು)
</t>
  </si>
  <si>
    <t>RGRHCL 97 ALM 2018-19</t>
  </si>
  <si>
    <t xml:space="preserve">LCQ-216 (301) ಶ್ರೀಮತಿ ಎಸ್.ವೀಣಾ ಅಚ್ಚಯ್ಯ (ವಿಧಾನ ಸಭೆಯಿಂದ ಚುನಾಯಿತರಾದವರು)
</t>
  </si>
  <si>
    <t>RGRHCL 98 ALM 2018-19</t>
  </si>
  <si>
    <t>LAQ806 ಶ್ರೀ ಎನ್.ಎ.ಹ್ಯಾರಿಸ್ (ಶಾಂತಿನಗರ)</t>
  </si>
  <si>
    <t>RGRHCL 99 ALM 2018-19</t>
  </si>
  <si>
    <t xml:space="preserve">LAQ801 ಶ್ರೀ ಉಮಾನಾಥ ಎ ಕೋಟ್ಯಾನ್ (ಮೂಡಬಿದ್ರೆ)
</t>
  </si>
  <si>
    <t>RGRHCL 100 ALM 2018-19</t>
  </si>
  <si>
    <t>LAQ- 399 ಶ್ರೀ ಸಂಜೀವ್ ಮಠಂದೂರ್ (ಪುತ್ತೂರ್)</t>
  </si>
  <si>
    <t>6.12.2018</t>
  </si>
  <si>
    <t>RGRHCL 101 ALM 2018-19</t>
  </si>
  <si>
    <t>145 ಶ್ರೀ ಸುನೀಲ್ ಬಿಳಿಯ ನಾಯಕ್ (ಭಟ್ಕಳ)</t>
  </si>
  <si>
    <t>RGRHCL 102 ALM 2018-19</t>
  </si>
  <si>
    <t xml:space="preserve">1665 ಶ್ರೀ ವಿಶ್ವೇಶ್ವರ ಹೆಗಡೆ ಕಾಗೇರಿ </t>
  </si>
  <si>
    <t>RGRHCL 103 ALM 2018-19</t>
  </si>
  <si>
    <t>1981 ಶ್ರೀ ರಾಜೇಶ್ ನಾಯಕ್.ಯು (ಬಂಟ್ವಾಳ)</t>
  </si>
  <si>
    <t>RGRHCL 104 ALM 2018-19</t>
  </si>
  <si>
    <t xml:space="preserve">1985ಶ್ರೀ ದತ್ತಾತ್ರೇಯ.ಸಿ.ಪಾಟೀಲ ರೇವೂರ (ಅಪ್ಪುಗೌಡ) (ಗುಲ್ಬರ್ಗ 
</t>
  </si>
  <si>
    <t>RGRHCL 105 ALM 2018-19</t>
  </si>
  <si>
    <t>389 ಶ್ರೀ ಸಿ.ಟಿ. ರವಿ (ಚಿಕ್ಕಮಗಳೂರು)</t>
  </si>
  <si>
    <t>RGRHCL 106 ALM 2018-19</t>
  </si>
  <si>
    <t xml:space="preserve">1608 ಶ್ರೀ ಜಿ.ಎಚ್.ತಿಪ್ಪಾರೆಡ್ಡಿ (ಚಿತ್ರದುರ್ಗ)
</t>
  </si>
  <si>
    <t>RGRHCL 107 ALM 2018-19</t>
  </si>
  <si>
    <t>1689 ಶ್ರೀ ನಾರಾಯಣಸ್ವಾಮಿ.ಎಸ್.ಎನ್ (ಬಂಗಾರಪೇಟೆ)</t>
  </si>
  <si>
    <t>RGRHCL 108 ALM 2018-19</t>
  </si>
  <si>
    <t>1977 ಶ್ರೀ ರಾಘವೇಂದ್ರ ಬಸವರಾಜ್ ಹಿಟ್ನಾಳ್.ಕೆ (ಕೊಪ್ಪಳ)</t>
  </si>
  <si>
    <t>RGRHCL 109 ALM 2018-19</t>
  </si>
  <si>
    <t xml:space="preserve">1583 ಶ್ರೀ ಬಿ.ಎಂ. ಸುಕುಮಾರ್ ಶೆಟ್ಟಿ (ಬೈಂದೂರು)
</t>
  </si>
  <si>
    <t>RGRHCL 110 ALM 2018-19</t>
  </si>
  <si>
    <t xml:space="preserve">1637 ಶ್ರೀ ಟಿ.ಡಿ.ರಾಜೇಗೌಡ (ಶೃಂಗೇರಿ)
</t>
  </si>
  <si>
    <t>RGRHCL 111 ALM 2018-19</t>
  </si>
  <si>
    <t>1690 ಶ್ರೀ ನಾರಾಯಣಸ್ವಾಮಿ.ಎಸ್.ಎನ್ (ಬಂಗಾರಪೇಟೆ)</t>
  </si>
  <si>
    <t>RGRHCL 112 ALM 2018-19</t>
  </si>
  <si>
    <t xml:space="preserve">705 ಶ್ರೀ ಗೋವಿಂದ ಎಂ. ಕಾರಜೋಳ (ಮುಧೋಳ)
</t>
  </si>
  <si>
    <t>RGRHCL 113 ALM 2018-19</t>
  </si>
  <si>
    <t xml:space="preserve">1573 ಶ್ರೀ ಮಹಾದೇವಪ್ಪ ಶಿವಲಿಂಗಪ್ಪ ಯಾದವಾಡ (ರಾಮದುರ್ಗ)
</t>
  </si>
  <si>
    <t>RGRHCL 114 ALM 2018-19</t>
  </si>
  <si>
    <t>30 ಶ್ರೀ ಪ್ರಭು.ಬಿ.ಚೌವ್ಹಾಣ್ (ಔರಾದ್)</t>
  </si>
  <si>
    <t>RGRHCL 115 ALM 2018-19</t>
  </si>
  <si>
    <t>115 ಡಾ|| ಅಚಿಜಲಿ ಹೇಂಮತ್ ನಿಂಬಾಳ್ಕರ್ (ಖಾನಾಪುರ)</t>
  </si>
  <si>
    <t>RGRHCL 116 ALM 2018-19</t>
  </si>
  <si>
    <t>143 ಶ್ರೀಮತಿ ಲಕ್ಷ್ಮೀ ಹೆಬ್ಬಾಳ್ಕರ್ (ಬೆಳಗಾಂ ಗ್ರಾಮಾಂತರ)</t>
  </si>
  <si>
    <t>RGRHCL 117 ALM 2018-19</t>
  </si>
  <si>
    <t xml:space="preserve">1659  ಶ್ರೀ ವಿಶ್ವೇಶ್ವರ ಹೆಗಡೆ ಕಾಗೇರಿ 
</t>
  </si>
  <si>
    <t>RGRHCL 118 ALM 2018-19</t>
  </si>
  <si>
    <t>1974 ಶ್ರೀ ಬಾಲಚಂದ್ರ ಲಕ್ಷ್ಮಣರಾವ್ ಜಾರಕಿಹೊಳಿ (ಅರಭಾವಿ)</t>
  </si>
  <si>
    <t>RGRHCL 119 ALM 2018-19</t>
  </si>
  <si>
    <t xml:space="preserve">144 ಶ್ರೀ ಸುನೀಲ್ ಬಿಳಿಯ ನಾಯಕ್ (ಭಟ್ಕಳ)
</t>
  </si>
  <si>
    <t>RGRHCL 120 ALM 2018-19</t>
  </si>
  <si>
    <t>146 ಶ್ರೀ ಹಾಲಾಡಿ ಶ್ರೀನಿವಾಸ ಶೆಟ್ಟಿ (ಕುಂದಾಪುರ)</t>
  </si>
  <si>
    <t>RGRHCL 121 ALM 2018-19</t>
  </si>
  <si>
    <t>1574 ಶ್ರೀ ಮಹಾದೇವಪ್ಪ ಶಿವಲಿಂಗಪ್ಪ ಯಾದವಾಡ (ರಾಮದುರ್ಗ)</t>
  </si>
  <si>
    <t>RGRHCL 122 ALM 2018-19</t>
  </si>
  <si>
    <t>1644 ಶ್ರೀ ಎಂ.ಟಿ.ಬಿ.ನಾಗರಾಜ್</t>
  </si>
  <si>
    <t>RGRHCL 123 ALM 2018-19</t>
  </si>
  <si>
    <t>1662 ಶ್ರೀ ಜಾರಕಿಹೊಳಿ ಸತೀಶ್ ಲಕ್ಷ್ಮಣರಾವ್ (ಯಮನಕರಡಿ)</t>
  </si>
  <si>
    <t>RGRHCL 124 ALM 2018-19</t>
  </si>
  <si>
    <t>2141 ಡಾ|| ಉಮೇಶ್ ಜಿ. ಜಾಧವ್ (ಚಿಂಚೋಳಿ)</t>
  </si>
  <si>
    <t>RGRHCL 125 ALM 2018-19</t>
  </si>
  <si>
    <t>1361 ಶ್ರೀ ಅನಿಲ್ ಕುಮಾರ್ ಸಿ. (ಹೆಚ್.ಡಿ.ಕೋಟೆ)</t>
  </si>
  <si>
    <t>RGRHCL 126 ALM 2018-19</t>
  </si>
  <si>
    <t>1603 ಶ್ರೀಮತಿ ಜೊಲ್ಲೆ ಶಶಿಕಲಾ ಅಣ್ಣಾಸಾಹೇಬ್ (ನಿಪ್ಪಾಣಿ)</t>
  </si>
  <si>
    <t>RGRHCL 127 ALM 2018-19</t>
  </si>
  <si>
    <t>1650 ಶ್ರೀಮತಿ ಜೊಲ್ಲೆ ಶಶಿಕಲಾ ಅಣ್ಣಾಸಾಹೇಬ್ (ನಿಪ್ಪಾಣಿ)</t>
  </si>
  <si>
    <t>RGRHCL 128 ALM 2018-19</t>
  </si>
  <si>
    <t>1725 ಶ್ರೀ ನಾರಾಯಣಸ್ವಾಮಿ.ಎಲ್.ಎನ್ (ದೇವನಹಳ್ಳಿ)</t>
  </si>
  <si>
    <t>RGRHCL 129 ALM 2018-19</t>
  </si>
  <si>
    <t>1993 ಶ್ರೀ ಕೆ.ಎಸ್.ಈಶ್ವರಪ್ಪ (ಶಿವಮೊಗ್ಗ)</t>
  </si>
  <si>
    <t>RGRHCL 130 ALM 2018-19</t>
  </si>
  <si>
    <t xml:space="preserve">1992 ಶ್ರೀ ಅಪ್ಪಚ್ಚು (ರಂಜನ್)ಎಂ.ಪಿ. (ಮಡಿಕೇರಿ)
</t>
  </si>
  <si>
    <t>RGRHCL 131 ALM 2018-19</t>
  </si>
  <si>
    <t>2008 ಶ್ರೀ ಡಾ|| ಕೆ. ಶ್ರೀನಿವಾಸಮೂರ್ತಿ (ನೆಲಮಂಗಲ)</t>
  </si>
  <si>
    <t>RGRHCL 132 ALM 2018-19</t>
  </si>
  <si>
    <t>525 ಶ್ರೀ ರಫುನಾಥ್ ರಾವ್ ಮಲ್ಕಾಪೂರೆ (ವಿದಾನಸಭೆಯಿಂದ ಚುನಾಯಿತರಾದವರು)</t>
  </si>
  <si>
    <t>RGRHCL 133 ALM 2018-19</t>
  </si>
  <si>
    <t xml:space="preserve">543ಶ್ರೀ ಇಕ್ಬಾಲ್ ಅಹ್ಮದ್ ಸರಡಗಿ (ನಾಮನಿರ್ದೇಶನ ಹೊಂದಿದವರು)
</t>
  </si>
  <si>
    <t>RGRHCL 134 ALM 2018-19</t>
  </si>
  <si>
    <t>LAQ: 1282 ಶ್ರೀ ಗೂಳಿಹಟ್ಟಿ ಡಿ. ಶೇಖರ್ (ಹೊಸದುರ್ಗ)</t>
  </si>
  <si>
    <t>RGRHCL 135 ALM 2018-19</t>
  </si>
  <si>
    <t>LAQ: 2150 ಶ್ರೀ ಪಿ. ರಾಜೀವ್ (ಕುಡಚಿ)</t>
  </si>
  <si>
    <t>RGRHCL 136 ALM 2018-19</t>
  </si>
  <si>
    <t>LAQ: 733 ಶ್ರೀ ಹರೀಶ್ ಪೂಂಜ (ಬೆಳ್ತಂಗಡಿ)</t>
  </si>
  <si>
    <t>RGRHCL 137 ALM 2018-19</t>
  </si>
  <si>
    <t>LAQ: 2152 ಶ್ರೀ ಎಸ್.ಆರ್ ವಿಶ್ವನಾಥ್ (ಯಲಹಂಕ)</t>
  </si>
  <si>
    <t>RGRHCL 138 ALM 2018-19</t>
  </si>
  <si>
    <t xml:space="preserve">LAQ: 459 (609)  ಡಾ|| ತೇಜಸ್ವಿನಿ ಗೌಡ (ವಿದಾನಸಭೆಯಿಂದ ಚುನಾಯಿತರಾದವರು)
</t>
  </si>
  <si>
    <t>RGRHCL 139 ALM 2018-19</t>
  </si>
  <si>
    <t>LCQ: 713 (847) ಶ್ರೀ ಆಯನೂರ ಮಂಜುನಾಥ್ (ಪದವೀಧರರ ಕ್ಷೇತ್ರ)</t>
  </si>
  <si>
    <t>RGRHCL 140 ALM 2018-19</t>
  </si>
  <si>
    <t>LCQ: 479 (646) ಶ್ರೀ ಅರವಿಂದ ಕುಮಾರ್ ಅರಳಿ (ವಿಧಾನ ಸಭೆಯಿಂದ ಚುನಾಯಿತರಾದವರು)</t>
  </si>
  <si>
    <t>RGRHCL 141 ALM 2018-19</t>
  </si>
  <si>
    <t>LCQ: 424 ಶ್ರೀ ಪ್ರದೀಪ್ ಶೆಟ್ಟರ್ (ಸ್ಥಳೀಯ ಸಂಸ್ಥೆಗಳ ಕ್ಷೇತ್ರ)</t>
  </si>
  <si>
    <t>RGRHCL 142 ALM 2018-19</t>
  </si>
  <si>
    <t>LAQ: 2082 ಶ್ರೀ ಬಿ ರಾಮುಲು (ಮೊಳಕಾಲ್ಮೂರು)</t>
  </si>
  <si>
    <t>RGRHCL 143 ALM 2018-19</t>
  </si>
  <si>
    <t xml:space="preserve">CAN: 351   ಜಿ.ಬಿ. ಜ್ಯೋತಿ ಗಣೇಶ್ </t>
  </si>
  <si>
    <t>RGRHCL 144 ALM 2018-19</t>
  </si>
  <si>
    <t>LCQ: 1163 (1340) ಡಾ|| ತೇಜಸ್ವಿನಿ ಗೌಡ (ವಿದಾನಸಭೆಯಿಂದ ಚುನಾಯಿತರಾದವರು)</t>
  </si>
  <si>
    <t>RGRHCL 145 ALM 2018-19</t>
  </si>
  <si>
    <t>LCQ: 1155 (1306)  ಶ್ರೀ ಕೆ.ಟಿ ಶ್ರೀಕಂಠೇಗೌಡ (ಪದವೀಧರರ ಕ್ಷೇತ್ರ)</t>
  </si>
  <si>
    <t>RGRHCL 146 ALM 2018-19</t>
  </si>
  <si>
    <t>LCQ-1077 (1322) ಶ್ರೀ ಎನ್. ಅಪ್ಪಾಜಿಗೌಡ (ಸ್ಥಳೀಯ ಸಂಸ್ಥೆಗಳ ಕ್ಷೇತ್ರ)</t>
  </si>
  <si>
    <t>RGRHCL 147 ALM 2018-19</t>
  </si>
  <si>
    <t xml:space="preserve">LCQ-1106 (1295) ಶ್ರೀ ಕವಟಗಿಮಠ ಮಹಾಂತೇಶ ಮಲ್ಲಿಕಾರ್ಜುನ (ಸ್ಥಳೀಯ ಸಂಸ್ಥೆಗಳ ಕ್ಷೇತ್ರದಿಂದ ಚುನಾಯಿತರಾದವರು)
</t>
  </si>
  <si>
    <t>RGRHCL 148 ALM 2018-19</t>
  </si>
  <si>
    <t>LCQ-1132 (1217) ಶ್ರೀ ಕೆ.ಪ್ರತಾಪಚಂದ್ರ ಶೆಟ್ಟಿ (ಸ್ಥಳೀಯ ಸಂಸ್ಥೆಗಳ ಕ್ಷೇತ)</t>
  </si>
  <si>
    <t>RGRHCL 149 ALM 2018-19</t>
  </si>
  <si>
    <t xml:space="preserve">LCQ-1140 (1282) ಶ್ರೀ ರಾಘುನಾಥ ರಾವ್ ಮಲ್ಕಾಪೂರೆ (ವಿಧಾನ ಸಭೆಯಿಂದ ಚುನಾಯಿತರಾದವರು)
</t>
  </si>
  <si>
    <t>RGRHCL 150 ALM 2018-19</t>
  </si>
  <si>
    <t xml:space="preserve">LCQ-1170 (1232) ಶ್ರೀ ಎಸ್.ಎಲ್ ಧರ್ಮೇಗೌಡ (ವಿಧಾನ ಸಭೆಯಿಂದ ಚುನಾಯಿತರಾದವರು)
</t>
  </si>
  <si>
    <t>RGRHCL 151 ALM 2018-19</t>
  </si>
  <si>
    <t>LCQ-1177 (1315) ಶ್ರೀ ಘೋಟ್ನೆಕರ ಶ್ರೀಕಾಂತ ಲಕ್ಷ್ಮಣ (ಸ್ಥಳೀಯ ಸಂಸ್ಥೆಗಳ ಕ್ಷೇತ್ರ)</t>
  </si>
  <si>
    <t>RGRHCL 152 ALM 2018-19</t>
  </si>
  <si>
    <t>LCQ: 1333  ಶ್ರೀ ಪ್ರದೀಪ್ ಶೆಟ್ಟರ್ (ಸ್ಥಳೀಯ ಸಂಸ್ಥೆಗಳ ಕ್ಷೇತ್ರ)</t>
  </si>
  <si>
    <t>RGRHCL 153 ALM 2018-19</t>
  </si>
  <si>
    <t>LCQ: 150 (1332) ಶ್ರೀ ಟಿ.ಎ ಶರವಣ (ವಿಧಾನ ಸಭೆಯಿಂದ ಚುನಾಯಿತರಾದವರು)</t>
  </si>
  <si>
    <t>RGRHCL 154 ALM 2018-19</t>
  </si>
  <si>
    <t xml:space="preserve">LAQ: 1568  ಶ್ರೀಮತಿ ಜೊಲ್ಲೆ ಶಶಿಕಲಾ ಅಣ್ಣಾಸಾಹೇಬ್ (ನಿಪ್ಪಾಣಿ) </t>
  </si>
  <si>
    <t>RGRHCL 155 ALM 2018-19</t>
  </si>
  <si>
    <t>Lok Sabha Admitted Unstarred Question No. 2430</t>
  </si>
  <si>
    <t>RGRHCL 156 ALM 2018-19</t>
  </si>
  <si>
    <t xml:space="preserve">LCQ: 794+795 (705)   ಶ್ರೀ ಪ್ರದೀಪ್ ಶೆಟ್ಟರ್ (ಸ್ಥಳೀಯ ಸಂಸ್ಥೆಗಳ ಕ್ಷೇತ್ರ)
</t>
  </si>
  <si>
    <t>RGRHCL 157 ALM 2018-19</t>
  </si>
  <si>
    <t>Lok Sabha Admitted Unstarred Question No. 2573 regarding PMAY</t>
  </si>
  <si>
    <t>RGRHCL 158 ALM 2018-19</t>
  </si>
  <si>
    <t>Rajya Sabha Admitted Question Starred/unstarred Question U1675</t>
  </si>
  <si>
    <t>RGRHCL 159 ALM 2018-19</t>
  </si>
  <si>
    <t>Lok Sabha Admitted Unstarred Question No. 2176</t>
  </si>
  <si>
    <t>RGRHCL 160 ALM 2018-19</t>
  </si>
  <si>
    <t>CAN: 70  ಶ್ರೀ ಸುಬ್ಬಾರೆಡ್ಡಿ</t>
  </si>
  <si>
    <t>RGRHCL 161 ALM 2018-19</t>
  </si>
  <si>
    <t>LCQ:1110 ಶ್ರೀ ಇಕ್ಬಾಲ್ ಅಹ್ಮದ್ ಸರಡಗಿ (ನಾಮನಿರ್ದೇಶನ ಹೊಂದಿದವರು)</t>
  </si>
  <si>
    <t>RGRHCL 162 ALM 2018-19</t>
  </si>
  <si>
    <t>LCQ:1111 ಶ್ರೀ ಕಾಂತರಾಜ್ (ಬಿಎಂಎಲ್) (ಸ್ಥಳೀಯ ಸಂಸ್ಥೆಗಳ ಕ್ಷೇತ್ರ)</t>
  </si>
  <si>
    <t>RGRHCL 163 ALM 2018-19</t>
  </si>
  <si>
    <t xml:space="preserve">LCQ:1148 ಡಾ|| ತೇಜಸ್ವಿನಿ ಗೌಡ (ವಿಧಾನ ಸಭೆಯಿಂದ ಚುನಾಯಿತರಾದವರು)
</t>
  </si>
  <si>
    <t>RGRHCL 164 ALM 2018-19</t>
  </si>
  <si>
    <t>LCQ:732 ಡಾ|| ತೇಜಸ್ವಿನಿ ಗೌಡ (ವಿಧಾನ ಸಭೆಯಿಂದ ಚುನಾಯಿತರಾದವರು)</t>
  </si>
  <si>
    <t>RGRHCL 165 ALM 2018-19</t>
  </si>
  <si>
    <t>LCQ:500 ಶ್ರೀ ಚೌಡರೆಡ್ಡಿ ತೂಪಲ್ಲಿ (ಪದವೀಧರರ ಕ್ಷೇತ್ರ)</t>
  </si>
  <si>
    <t>RGRHCL 166 ALM 2018-19</t>
  </si>
  <si>
    <t>LAQ:511 ಶ್ರೀ ಬಾಲಚಂದ್ರ ಲಕ್ಷ್ಮಣರಾವ್ ಜಾರಕಿಹೊಳಿ (ಅರಭಾವಿ)</t>
  </si>
  <si>
    <t>RGRHCL 167 ALM 2018-19</t>
  </si>
  <si>
    <t xml:space="preserve">CAN: 3 (48) ಶ್ರೀ ಜೆ.ಬಿ ಜ್ಯೋತಿಗಣೇಶ್
</t>
  </si>
  <si>
    <t>RGRHCL 168 ALM 2018-19</t>
  </si>
  <si>
    <t>CAN: 351 ಶ್ರೀ ಗೋವಿಂದ ಕಾರಜೋಳ</t>
  </si>
  <si>
    <t>RGRHCL 169 ALM 2018-19</t>
  </si>
  <si>
    <t xml:space="preserve">CAN: 351 ಶ್ರೀ ಜಿ.ಬಿ. ಜ್ಯೋತಿ ಗಣೇಶ್ </t>
  </si>
  <si>
    <t>RGRHCL 170 ALM 2018-19</t>
  </si>
  <si>
    <t xml:space="preserve">Rajya Sabha :U2182 </t>
  </si>
  <si>
    <t>19/12/2018</t>
  </si>
  <si>
    <t>RGRHCL 171 ALM 2018-19</t>
  </si>
  <si>
    <t>Rajya sabha : U1404</t>
  </si>
  <si>
    <t>24/12/2018</t>
  </si>
  <si>
    <t>RGRHCL 172 ALM 2018-19</t>
  </si>
  <si>
    <t>Loksabha:6611</t>
  </si>
  <si>
    <t>RGRHCL 173 ALM 2018-19</t>
  </si>
  <si>
    <t>LCQ:511 ಶ್ರೀ ಹೆಚ್. ಎಂ. ರೇವಣ್ಣ</t>
  </si>
  <si>
    <t>RGRHCL 174 ALM 2018-19</t>
  </si>
  <si>
    <t>LCQ:11 ಡಾ|| ತೇಜಸ್ವಿನಿ ಗೌಡ (ಮಾನ್ಯ ವಿಧಾನ ಸಭೆಯಿಂದ ಚುನಾಯಿತರಾದವರು)</t>
  </si>
  <si>
    <t>04.02.2019</t>
  </si>
  <si>
    <t>RGRHCL 175 ALM 2018-19</t>
  </si>
  <si>
    <t>LCQ:19 ಶ್ರೀ ಎನ್. ರವಿಕುಮಾರ್ (ವಿಧಾನ ಸಭಾ ಕ್ಷೇತ್ರದಿಂದ ಚುನಾಯಿತರಾದವರು)</t>
  </si>
  <si>
    <t>RGRHCL 176 ALM 2018-19</t>
  </si>
  <si>
    <t xml:space="preserve">LCQ:105 ಶ್ರೀ ಎಂ.ಪಿ ಸುನೀಲ್ ಸುಬ್ರಮಣಿ (ಸ್ಥಳೀಯ ಸಂಸ್ಥೆಗಳ ಕ್ಷೇತ್ರ)
</t>
  </si>
  <si>
    <t>05.02.2019</t>
  </si>
  <si>
    <t>RGRHCL 177 ALM 2018-19</t>
  </si>
  <si>
    <t>CAN:73 ಶ್ರೀ ಬಸನಗೌಡ ದದ್ದಲ್ (ಮಾನ್ಯ ವಿಧಾನ ಸಭಾಧ್ಯಕ್ಷರು)</t>
  </si>
  <si>
    <t>06.02.2019</t>
  </si>
  <si>
    <t>RGRHCL 178 ALM 2018-19</t>
  </si>
  <si>
    <t>LCQ:137 ಶ್ರೀ ಎಂ.ಸಿ. ವೇಣುಗೋಪಾಲ್(ವಿಧಾನ ಸಭೆಯಿಂದ ಚುನಾಯಿತರಾದವರು)</t>
  </si>
  <si>
    <t>RGRHCL 179 ALM 2018-19</t>
  </si>
  <si>
    <t>LCQ:53 ಶ್ರೀ ಎಂ.ಕೆ.ಪ್ರಾಣೇಶ್(ಸ್ಥಳೀಯ ಸಂಸ್ಥೆಗಳ ಕ್ಷೇತ್ರ)</t>
  </si>
  <si>
    <t>06.02.20019</t>
  </si>
  <si>
    <t>RGRHCL 180 ALM 2018-19</t>
  </si>
  <si>
    <t>LAQ:11 ಶ್ರೀ ವಿಶ್ವನಾಥ್ ಎಸ್.ಆರ್ (ಯಲಹಂಕ)</t>
  </si>
  <si>
    <t>07.02.2019</t>
  </si>
  <si>
    <t>RGRHCL 181 ALM 2018-19</t>
  </si>
  <si>
    <t>LCQ:721 ಶ್ರೀ ತನ್ವೀರ್ ಸೆಠ್ (ಮಾನ್ಯ ವಿಧಾನ ಸಭಾ ಕ್ಷೇತ್ರದಿಂದ ಚುನಾಯಿತರಾದವರು)</t>
  </si>
  <si>
    <t>RGRHCL 182 ALM 2018-19</t>
  </si>
  <si>
    <t>LAQ:228 ಶ್ರೀ ದೊಡ್ಡಗೌಡರ ಮಹಾಂತೇಶ ಬಸವಂತರಾಯ (ಕಿತ್ತೂರು)</t>
  </si>
  <si>
    <t>RGRHCL 183 ALM 2018-19</t>
  </si>
  <si>
    <t>LAQ:222 ಶ್ರೀ ಸೋಮಶೇಖರ್ ಎಸ್.ಟಿ (ಯಶವಂತಪುರ)</t>
  </si>
  <si>
    <t>RGRHCL 184 ALM 2018-19</t>
  </si>
  <si>
    <t>LAQ:144 ಶ್ರೀ ಉಮಾನಾಥ ಎ. ಕೋಟ್ಯಾನ್ (ಮೂಡಬಿದ್ರೆ)</t>
  </si>
  <si>
    <t>RGRHCL 185 ALM 2018-19</t>
  </si>
  <si>
    <t>LAQ:143 ಶ್ರೀ ಉಮಾನಾಥ ಎ. ಕೋಟ್ಯಾನ್ (ಮೂಡಬಿದ್ರೆ)</t>
  </si>
  <si>
    <t>RGRHCL 186 ALM 2018-19</t>
  </si>
  <si>
    <t>LAQ:13 ಶ್ರೀ ಈಶ್ವರಪ್ಪ ಕೆ.ಎಸ್ (ಶಿವಮೊಗ್ಗ)</t>
  </si>
  <si>
    <t>RGRHCL 187 ALM 2018-19</t>
  </si>
  <si>
    <t>LAQ:12 ಶ್ರೀ ಈಶ್ವರಪ್ಪ ಕೆ.ಎಸ್ (ಶಿವಮೊಗ್ಗ)</t>
  </si>
  <si>
    <t>RGRHCL 188 ALM 2018-19</t>
  </si>
  <si>
    <t>LAQ:8 ಶ್ರೀ ಸುನೀಲ್ ಬಿಳಿಯ ನಾಯಕ್ (ಭಟ್ಕಳ)</t>
  </si>
  <si>
    <t>RGRHCL 189 ALM 2018-19</t>
  </si>
  <si>
    <t>LAQ:483 ಶ್ರೀ ಬಾಲಕೃಷ್ಣ ಸಿ.ಎನ್ (ಶ್ರವಣಬೆಳಗೊಳ</t>
  </si>
  <si>
    <t>RGRHCL 190 ALM 2018-19</t>
  </si>
  <si>
    <t>LAQ:259 ಶ್ರೀ ಹಾಲಪ್ಪ ಹರತಾಳ್ ಹೆಚ್ (ಸಾಗರ)</t>
  </si>
  <si>
    <t>RGRHCL 191 ALM 2018-19</t>
  </si>
  <si>
    <t>LAQ:120 ಶ್ರೀ ಬಸನಗೌಡ ಆರ್ ಪಾಟೀಲ್ (ಯತ್ನಾಳ್) (ವಿಜಯಪುರ ನಗರ)</t>
  </si>
  <si>
    <t>RGRHCL 192 ALM 2018-19</t>
  </si>
  <si>
    <t>LAQ:254 ಶ್ರೀ ಸೋಮಲಿಂಗಪ್ಪ ಎಂ.ಎಸ್ (ಸಿರಗುಪ್ಪ)</t>
  </si>
  <si>
    <t>RGRHCL 193 ALM 2018-19</t>
  </si>
  <si>
    <t>LAQ:253 ಶ್ರೀ ಮಹದೇವಪ್ಪ ಶಿವಲಿಂಗಪ್ಪ ಯಾದವಾಡ್ (ರಾಮದುರ್ಗ)</t>
  </si>
  <si>
    <t>RGRHCL 194 ALM 2018-19</t>
  </si>
  <si>
    <t>LAQ:230 ಶ್ರೀ ವಿಶ್ವೇಶ್ವರ ಹೆಗೆಡೆ ಕಾಗೇರಿ (ಶಿ್ರಸಿ)</t>
  </si>
  <si>
    <t>RGRHCL 195 ALM 2018-19</t>
  </si>
  <si>
    <t>LAQ:1084 ಶ್ರೀ ಅಶೋಕ್ ನಾಯಕ್ ಕೆ.ಬಿ (ಶಿವಮೊಗ್ಗ ಗ್ರಾಮಾಂತರ)</t>
  </si>
  <si>
    <t>RGRHCL 196 ALM 2018-19</t>
  </si>
  <si>
    <t>LAQ:1070 ಶ್ರೀ ಸುನೀಲ್ ಕುಮಾರ್ ವಿ (ಕಾರ್ಕಳ)</t>
  </si>
  <si>
    <t>RGRHCL 197 ALM 2018-19</t>
  </si>
  <si>
    <t>LAQ:1069 ಶ್ರೀ ರವಿ ಸಿ.ಟಿ (ಚಿಕ್ಕಮಗಳೂರು)</t>
  </si>
  <si>
    <t>RGRHCL 198 ALM 2018-19</t>
  </si>
  <si>
    <t>LAQ:1048 ಶ್ರೀ ರಫುಪತಿ ಭಟ್ ಕೆ (ಉಡುಪಿ)</t>
  </si>
  <si>
    <t>RGRHCL 199 ALM 2018-19</t>
  </si>
  <si>
    <t>LAQ:1044 ಶ್ರೀ ಸುಕುಮಾರ್ ಶೆಟ್ಟಿ ಬಿ.ಎಂ (ಬೈಂದೂರು)</t>
  </si>
  <si>
    <t>RGRHCL 200 ALM 2018-19</t>
  </si>
  <si>
    <t>LAQ:1016 ಶ್ರೀ ಶ್ರೀ ಪಾಟೀಲ್ (ನಡಹಳ್ಳಿ) ಎ.ಎಸ್ (ಮುದ್ದೇಬಿಹಾಳ)</t>
  </si>
  <si>
    <t>RGRHCL 201 ALM 2018-19</t>
  </si>
  <si>
    <t>LAQ:1010 ಶ್ರೀ ಐಹೋಳೆ ಡಿ. ಮಹಾಲಿಂಗಪ್ಪ (ರಾಯಭಾಗ)</t>
  </si>
  <si>
    <t>RGRHCL 202 ALM 2018-19</t>
  </si>
  <si>
    <t>LAQ:1000 ಶ್ರೀ ಶಿವನಗೌಡ ನಾಯಕ್ ಕೆ (ದೇವದುರ್ಗ)</t>
  </si>
  <si>
    <t>RGRHCL 203 ALM 2018-19</t>
  </si>
  <si>
    <t>LAQ:995 ಶ್ರೀ ಶ್ರೀಮಂತ್ ಬಾಳಾಸಾಹೇಬ್ ಪಾಟೀಲ್ (ಕಾಗವಾಡ)</t>
  </si>
  <si>
    <t>RGRHCL 204 ALM 2018-19</t>
  </si>
  <si>
    <t>LAQ:994 ಶ್ರೀಮತಿ ಜೊಲ್ಲೆ ಶಶಿಕಲಾ ಅಣ್ಣಾಸಾಹೇಬ್ (ನಿಪ್ಪಾಣಿ)</t>
  </si>
  <si>
    <t>RGRHCL 205 ALM 2018-19</t>
  </si>
  <si>
    <t>LAQ:988 ಶ್ರೀ ಮಸಾಲ ಜಯರಾಮ್ (ತುರುವೇಕೆರೆ)</t>
  </si>
  <si>
    <t>RGRHCL 206 ALM 2018-19</t>
  </si>
  <si>
    <t>LAQ:390 ಶ್ರೀ ಕುಮಾರ ಬಂಗಾರಪ್ಪ ಎಸ್ (ಸೊರಬ)</t>
  </si>
  <si>
    <t>RGRHCL 207 ALM 2018-19</t>
  </si>
  <si>
    <t>LAQ:969ಶ್ರೀ ರೇಣುಕಾಚಾರ್ಯ ಎಂ.ಪಿ (ಹೊನ್ನಾಳಿ)</t>
  </si>
  <si>
    <t>RGRHCL 208 ALM 2018-19</t>
  </si>
  <si>
    <t>LAQ:967 ಶ್ರೀ ಸಂಜೀವ್ ಮಠಂದೂರ್ (ಪುತ್ತೂರು)</t>
  </si>
  <si>
    <t>RGRHCL 209 ALM 2018-19</t>
  </si>
  <si>
    <t>LAQ:880 ಶ್ರೀ ಅಂಗಾರ ಎಸ್. (ಸುಳ್ಯ)</t>
  </si>
  <si>
    <t>RGRHCL 210 ALM 2018-19</t>
  </si>
  <si>
    <t>LAQ:879 ಶ್ರೀ ಲಕ್ಷ್ಮೀ ಆರ್. ಹೆಬ್ಬಾಳ್ಕರ್ (ಬೆಳಗಾಂ ಗ್ರಾಮಾಂತರ)</t>
  </si>
  <si>
    <t>RGRHCL 211 ALM 2018-19</t>
  </si>
  <si>
    <t>LAQ:874 ಶ್ರೀ ಅಶೋಕ್ ನಾಯಕ್ ಕೆ.ಬಿ. (ಶಿವಮೊಗ್ಗ ಗ್ರಾಮಾಂತರ)</t>
  </si>
  <si>
    <t>RGRHCL 212 ALM 2018-19</t>
  </si>
  <si>
    <t>LAQ:872 ಶ್ರೀ ಯಶವಂತರಾಯಗೌಡ ವಿಠ್ಠಲಗೌಡ ಪಾಟೀಲ್ (ಇಂಡಿ)</t>
  </si>
  <si>
    <t>RGRHCL 213 ALM 2018-19</t>
  </si>
  <si>
    <t>LAQ:865 ಶ್ರೀ ಆನಂದ್ @ ವಿಶ್ವನಾಥ ಚಂದ್ರಶೇಖರ್ ಮಾಮನಿ (ಸವದತ್ತಿ ಯಲ್ಲಮ್ಮ)</t>
  </si>
  <si>
    <t>RGRHCL 214 ALM 2018-19</t>
  </si>
  <si>
    <t>LAQ:864 ಶ್ರೀ ಆನಂದ್ @ ವಿಶ್ವನಾಥ ಚಂದ್ರಶೇಖರ್ ಮಾಮನಿ (ಸವದತ್ತಿ ಯಲ್ಲಮ್ಮ)</t>
  </si>
  <si>
    <t>RGRHCL 215 ALM 2018-19</t>
  </si>
  <si>
    <t>LAQ:776 ಶ್ರೀ ಮುರುಗೇಶ್ ರುದ್ರಪ್ಪ ನಿರಾಣಿ (ಬೀಳಗಿ)</t>
  </si>
  <si>
    <t>RGRHCL 216 ALM 2018-19</t>
  </si>
  <si>
    <t>LAQ:711 ಶ್ರೀ ವಿಶ್ವನಾಥ್ ಎಸ್.ಆರ್ (ಯಲಹಂಕ)</t>
  </si>
  <si>
    <t>RGRHCL 217 ALM 2018-19</t>
  </si>
  <si>
    <t>LAQ:705 ಶ್ರೀ ಗೋವಿಂದ ಎಂ ಕಾರಜೋಳ (ಮುಧೋಳ)</t>
  </si>
  <si>
    <t>RGRHCL 218 ALM 2018-19</t>
  </si>
  <si>
    <t>LAQ:646ಶ್ರೀ ವೇದವ್ಯಾಸ ಕಾಮತ್ ಡಿ. (ಮಂಗಳೂರು ನಗರ ದಕ್ಷಿಣ)</t>
  </si>
  <si>
    <t>RGRHCL 219 ALM 2018-19</t>
  </si>
  <si>
    <t>LAQ:558 ಶ್ರೀ ಪ್ರತಾಪಗೌಡ ಪಾಟೀಲ್ (ಮಸ್ಕಿ)</t>
  </si>
  <si>
    <t>RGRHCL 220 ALM 2018-19</t>
  </si>
  <si>
    <t>LAQ:532 ಶ್ರೀ ಐಹೋಳೆ ಡಿ. ಮಹಾಲಿಂಗಪ್ಪ (ರಾಯಭಾಗ)</t>
  </si>
  <si>
    <t>RGRHCL 221 ALM 2018-19</t>
  </si>
  <si>
    <t>LAQ:485 ಶ್ರೀಮತಿ ರೂಪಾಲಿ ಸಂತೋಷ್ ನಾಯ್ಕ್ (ಕಾರವಾರ)</t>
  </si>
  <si>
    <t>RGRHCL 222 ALM 2018-19</t>
  </si>
  <si>
    <t>LAQ:484 ಶ್ರೀ ವೀರಭದ್ರಯ್ಯ ಎಂ. ವಿ (ಮಧುಗಿರಿ)</t>
  </si>
  <si>
    <t>RGRHCL 223 ALM 2018-19</t>
  </si>
  <si>
    <t>LAQ:481 ಶ್ರೀ ದತ್ತಾತ್ರೇಯ ಸಿ. ಪಾಟೀಲ್ ರೇವೂರ್ (ಅಪ್ಪು ಗೌಡ) (ಗುಲ್ಬರ್ಗಾ ದಕ್ಷಿಣ)</t>
  </si>
  <si>
    <t>RGRHCL 224 ALM 2018-19</t>
  </si>
  <si>
    <t>LAQ:452 ಶ್ರೀ ರವಿ ಸಿ.ಟಿ (ಚಿಕ್ಕಮಗಳೂರು)</t>
  </si>
  <si>
    <t>RGRHCL 225 ALM 2018-19</t>
  </si>
  <si>
    <t>LAQ:449 ಶ್ರೀ ಹರೀಶ್ ಪೂಂಜ (ಬೆಳ್ತಂಗಡಿ)</t>
  </si>
  <si>
    <t>RGRHCL 226 ALM 2018-19</t>
  </si>
  <si>
    <t xml:space="preserve">CAN:72 ಶ್ರೀ ಕುಮಾರ್ ಬಂಗಾರಪ್ಪ
</t>
  </si>
  <si>
    <t>08.02.2019</t>
  </si>
  <si>
    <t>RGRHCL 227 ALM 2018-19</t>
  </si>
  <si>
    <t xml:space="preserve">LCQ:375 ಶ್ರೀ ಲಹರ್ ಸಿಂಗ್ ಸಿರೋಯಾ (ವಿಧಾನ ಸಭೆಯಿಂದ ಚುನಾಯಿತರಾದವರು)
</t>
  </si>
  <si>
    <t>RGRHCL 228 ALM 2018-19</t>
  </si>
  <si>
    <t xml:space="preserve">LCQ:132 ಶ್ರೀ ನಿರಾಣಿ ಹಣಮಂತ್ ರುದ್ರಪ್ಪ (ಪದವೀಧರ ಕ್ಷೇತ್ರ)
</t>
  </si>
  <si>
    <t>RGRHCL 229 ALM 2018-19</t>
  </si>
  <si>
    <t>LCQ:549 ಶ್ರೀ ಎಸ್.ವ್ಹಿ ಸಂಕನೂರ (ಪದವೀಧರ ಕ್ಷೇತ್ರ)</t>
  </si>
  <si>
    <t>RGRHCL 230 ALM 2018-19</t>
  </si>
  <si>
    <t xml:space="preserve">LAQ:480 ಶ್ರೀ ದತ್ತಾತ್ರೇಯ ಸಿ ಪಾಟೀಲ ರೇವೂರ್ (ಅಪ್ಪುಗೌಡ) (ಗುಲ್ಬರ್ಗಾ ದಕ್ಷಿಣ)
</t>
  </si>
  <si>
    <t>RGRHCL 231 ALM 2018-19</t>
  </si>
  <si>
    <t>LCQ:578 ಶ್ರೀ ಘೋಟ್ನೆಕರ ಶ್ರೀಕಾಂತ ಲಕ್ಷ್ಮಣ (ಸ್ಥಳೀಯ ಸಂಸ್ಥೆಗಳ ಕ್ಷೇತ್ರ)</t>
  </si>
  <si>
    <t>RGRHCL 232 ALM 2018-19</t>
  </si>
  <si>
    <t xml:space="preserve">LCQ:670 ಡಾ|| ತೇಜಸ್ವಿನಿಗೌಡ (ವಿಧಾನ ಸಭೆಯಿಂದ ಚುನಾಯಿತರಾದವರು)
</t>
  </si>
  <si>
    <t>RGRHCL 233 ALM 2018-19</t>
  </si>
  <si>
    <t>LCQ:616 ಶ್ರೀ ಆರ್. ಪ್ರಸನ್ನ ಕುಮಾರ್ (ಸ್ಥಳೀಯ ಸಂಸ್ಥೆಗಳ ಕ್ಷೇತ್ರ)</t>
  </si>
  <si>
    <t>RGRHCL 234 ALM 2018-19</t>
  </si>
  <si>
    <t>LCQ:658 ಶ್ರೀ ಪಿ ಆರ್ ರಮೇಶ್ (ನಾಮನಿರ್ದೇಶನಗೊಂಡವರು)</t>
  </si>
  <si>
    <t>RGRHCL 235 ALM 2018-19</t>
  </si>
  <si>
    <t xml:space="preserve">LCQ:599 ಶ್ರೀ ಚಂದ್ರಶೇಖರ್ ಬಿ. ಪಾಟೀಲ್ (ಪದವೀಧರ ಕ್ಷೇತ್ರ)
</t>
  </si>
  <si>
    <t>RGRHCL 236 ALM 2018-19</t>
  </si>
  <si>
    <t>LCQ:675 ಶ್ರೀ ಪ್ರಕಾಶ್ ಕೆ. ರಾಥೋಡ್ (ನಾಮನಿರ್ದೇಶನ ಹೊಂದಿದವರು)</t>
  </si>
  <si>
    <t>RGRHCL 237 ALM 2018-19</t>
  </si>
  <si>
    <t>LCQ:682 ಶ್ರೀ ಆರ್. ಧರ್ಮಸೇನ (ಸ್ಥಳೀಯ ಸಂಸ್ಥೆಗಳ ಕ್ಷೇತ್ರ)</t>
  </si>
  <si>
    <t>RGRHCL 238 ALM 2018-19</t>
  </si>
  <si>
    <t>LCQ:674ಶ್ರೀ ಪ್ರಕಾಶ್ ಕೆ. ರಾಥೋಡ್ (ನಾಮನಿರ್ದೇಶನ ಹೊಂದಿದವರು)</t>
  </si>
  <si>
    <t>RGRHCL 239 ALM 2018-19</t>
  </si>
  <si>
    <t xml:space="preserve">LCQ:615 ಶ್ರೀ ಆರ್. ಪ್ರಸನ್ನ ಕುಮಾರ್ (ಸ್ಥಳೀಯ ಸಂಸ್ಥೆಗಳ ಕ್ಷೇತ್ರ)
</t>
  </si>
  <si>
    <t>RGRHCL 240 ALM 2018-19</t>
  </si>
  <si>
    <t>LCQ:399 ಶ್ರೀ ನಿರಾಣಿ ಹಣಮಂತ್ ರುದ್ರಪ್ಪ (ಪದವೀಧರ ಕ್ಷೇತ್ರ)</t>
  </si>
  <si>
    <t>RGRHCL 241 ALM 2018-19</t>
  </si>
  <si>
    <t>LCQ:413 ಶ್ರೀ ಸುನೀಲ್ ಗೌಡ ಬಸನಗೌಡ ಪಾಟೀಲ್ (ಸ್ಥಳೀಯ ಸಂಸ್ಥೆಗಳ ಕ್ಷೇತ್ರ)</t>
  </si>
  <si>
    <t>RGRHCL 242 ALM 2018-19</t>
  </si>
  <si>
    <t xml:space="preserve">LAQ:719 ಶ್ರೀ ತನ್ವೀರ್ ಸ್ಭೆಠ್ (ಮಾನ್ಯ ವಿಧಾ£ ಸಭೆಯ ಸಧಸ್ಯರು) </t>
  </si>
  <si>
    <t>RGRHCL 243 ALM 2018-19</t>
  </si>
  <si>
    <t xml:space="preserve">LAQ:73 ಶ್ರೀ ಬಸವರಾಜ್ ಬೊಮ್ಮಾಯಿ (ಶಿಗ್ಗಾಂವ್)
</t>
  </si>
  <si>
    <t>RGRHCL 244 ALM 2018-19</t>
  </si>
  <si>
    <t>LCQ:399 ಶ್ರೀ ಬಸವರಾಜ ಶಿವಲಿಂಗಪ್ಪ ಹೊರಟ್ಟಿ (ಶಿಕ್ಷಕರ ಕ್ಷೇತ್ರ)</t>
  </si>
  <si>
    <t>RGRHCL 245 ALM 2018-19</t>
  </si>
  <si>
    <t xml:space="preserve">LCQ:399 ಶ್ರೀ ಪ್ರತಾಪಚಂದ್ರ ಶೆಟ್ಟಿ, </t>
  </si>
  <si>
    <t>RGRHCL 246 ALM 2018-19</t>
  </si>
  <si>
    <t xml:space="preserve">LCQ:524 ಶ್ರೀ ಎನ್. ಎಸ್ ಬೋಸರಾಜು, </t>
  </si>
  <si>
    <t>RGRHCL 247 ALM 2018-19</t>
  </si>
  <si>
    <t xml:space="preserve">LAQ:35 ಶ್ರೀ ರಾಜ್ ಕುಮಾರ್ ಪಾಟೀಲ್,  </t>
  </si>
  <si>
    <t>RGRHCL 248 ALM 2018-19</t>
  </si>
  <si>
    <t>LCQ:01 ಶ್ರೀ ಎನ್. ರವಿಕುಮಾರ್</t>
  </si>
  <si>
    <t>RGRHCL 249 ALM 2018-19</t>
  </si>
  <si>
    <t>LCQ:454 ಶ್ರೀಮತಿ ಎಸ್. ವೀಣಾ ಅಚ್ಚಯ್ಯ</t>
  </si>
  <si>
    <t>20.04.2019</t>
  </si>
  <si>
    <t>RGRHCL 250 ALM 2018-19</t>
  </si>
  <si>
    <t>LCQ:529 ಶ್ರೀ ಆರ್. ಪ್ರಸನ್ನಕುಮಾರ್ (ಸ್ಥಳೀಯ ಸಂಸ್ಥೆಗಳ ಕ್ಷೇತ್ರ)</t>
  </si>
  <si>
    <t>RGRHCL 251 ALM 2018-19</t>
  </si>
  <si>
    <t>LAQ:767 ಶ್ರೀ ರಾಜೇಶ್ ನಾಯಕ್. ಯು (ಬಂಟ್ವಾಳ)</t>
  </si>
  <si>
    <t>AKS</t>
  </si>
  <si>
    <t>RGRHCL 01 AKS 2018-19</t>
  </si>
  <si>
    <t>ಕೌಶಲ್ಯ ಶಾಲೆಯ ಕಛೇರಿಯಲ್ಲಿ ಕಾರ್ಯನಿರ್ವಹಿಸುತ್ತಿರುವ ನೌಕರರ ವೇತನವನ್ನು ಪರಿಷ್ಕರಣೆ ಮಾಡುವ ಬಗ್ಗೆ.</t>
  </si>
  <si>
    <t>RGRHCL 01 ALC 2018-19</t>
  </si>
  <si>
    <t>W.P.No.103125/2017 (GM-RES) WP Nos.105217-105225/2017 of Smt. Meenakshi Chandrakant Kenche R/O. Yadrav Village, Raibag Taluk - 591 317 Belagavi District</t>
  </si>
  <si>
    <t>RGRHCL 02 ALC 2018-19</t>
  </si>
  <si>
    <t>W.P No.108996/2015 (LA-RES), Sri Netaji Mohan s/o BhimsenRao</t>
  </si>
  <si>
    <t>21.04.2018</t>
  </si>
  <si>
    <t>RGRHCL 03 ALC 2018-19</t>
  </si>
  <si>
    <t>W.P No.101465-101466/201/ (S-RES), Shekharagowda S/o Hanumagouda Kuradagi</t>
  </si>
  <si>
    <t>RGRHCL 04 ALC 2018-19</t>
  </si>
  <si>
    <t>NHRC ಪ್ರಕರಣ ಸಂಖ್ಯೆ: 5/10/27/2018 ಗೆ ವರದಿ ನೀಡುವ ಬಗ್ಗೆ.</t>
  </si>
  <si>
    <t>13.07.2018</t>
  </si>
  <si>
    <t>RGRHCL 05 ALC 2018-19</t>
  </si>
  <si>
    <t xml:space="preserve">W.P No.204272-275/2017/ Sri Mallayyya s/o Basayya, Hiramath </t>
  </si>
  <si>
    <t>21.07.2018</t>
  </si>
  <si>
    <t>RGRHCL 06 ALC 2018-19</t>
  </si>
  <si>
    <t>W.P. No. 201930/2017 (LB-RES) file in the High court of Karnataka By  Smt. Lagamawwa w/o Pawadeppa Padaganur</t>
  </si>
  <si>
    <t>08.08.2018</t>
  </si>
  <si>
    <t>RGRHCL 07 ALC 2018-19</t>
  </si>
  <si>
    <t>ಸುಮನಾ ಬಾಳಿಗ ವಕೀಲರು ಇವರಿಗೆ ಶುಲ್ಕವನ್ನು ಪರಿಶ್ಕರಿಸುವ ಬಗ್ಗೆ.</t>
  </si>
  <si>
    <t>21.08.2018</t>
  </si>
  <si>
    <t>RGRHCL 08 ALC 2018-19</t>
  </si>
  <si>
    <t>W.P No 202058-202076/77-2018, (LB-RES) the High court of Karnataka, Kalaburagi Bench, Smt. Shanta W/o Mallikarjuna Gubbewad and Others</t>
  </si>
  <si>
    <t>RGRHCL 09 ALC 2018-19</t>
  </si>
  <si>
    <t>W.P No 201991-201992/2018, (LB-RES) the High court of Karnataka, Kalaburagi Bench, Smt. Gulshanbi W/o Khasimsab Mulla</t>
  </si>
  <si>
    <t>RGRHCL 10 ALC 2018-19</t>
  </si>
  <si>
    <t>ಮಾನವ ಹಕ್ಕುಗಳ ಆಯೋಗ</t>
  </si>
  <si>
    <t>23.08.2018</t>
  </si>
  <si>
    <t>RGRHCL 11 ALC 2018-19</t>
  </si>
  <si>
    <t>ಹೆಚ್.ಆರ್.ಸಿ ಸಂಖ್ಯೆ:6552/10/20/2016 (ಬಿ-2)ರ ಪ್ರಕರಣಕ್ಕೆ ಸಂಬಂಧಿಸಿದಂತೆ ವರದಿ ನೀಡುವ ಬಗ್ಗೆ.</t>
  </si>
  <si>
    <t>RGRHCL 12 ALC 2018-19</t>
  </si>
  <si>
    <t>ಹೆಚ್.ಆರ್.ಸಿ ಸಂಖ್ಯೆ:7149/10/31/2016 (ಬಿ-2)ರ ಪ್ರಕರಣಕ್ಕೆ ಸಂಬಂಧಿಸಿದಂತೆ ವರದಿ ನೀಡುವ ಬಗ್ಗೆ.</t>
  </si>
  <si>
    <t>RGRHCL 13 ALC 2018-19</t>
  </si>
  <si>
    <t>W.P No 12869-13020/2018 (GM-RES) the High court of Karnataka, Smt Sarojamma W/o Hanumantharayappa</t>
  </si>
  <si>
    <t>17.09.2018</t>
  </si>
  <si>
    <t>RGRHCL 14 ALC 2018-19</t>
  </si>
  <si>
    <t>WP No_39640_41/2018 Nandi Infrastructure corridor enterprise Ltd &amp; ANr Reg</t>
  </si>
  <si>
    <t>RGRHCL 15 ALC 2018-19</t>
  </si>
  <si>
    <t>Consumer Court Complaint Case No. CC/1082/2018</t>
  </si>
  <si>
    <t>RGRHCL 16 ALC 2018-19</t>
  </si>
  <si>
    <t>Legal Fee N. Subbarao District Judge</t>
  </si>
  <si>
    <t>RGRHCL 17 ALC 2018-19</t>
  </si>
  <si>
    <t>HRC No.3710/10/31/2018 (SB-3)</t>
  </si>
  <si>
    <t>RGRHCL 18 ALC 2018-19</t>
  </si>
  <si>
    <t>Bangalore south BegurServy No-11</t>
  </si>
  <si>
    <t>RGRHCL 19 ALC 2018-19</t>
  </si>
  <si>
    <t>W.P No.100521 2018 LB-RES WP No 101155-101158 2018  the High court of Karnataka, Yamanavva W/o Mallikarjun Madar and Others</t>
  </si>
  <si>
    <t>RGRHCL 01 APC 2018-19</t>
  </si>
  <si>
    <t>Refilling of Cartridge &amp; Toners for printers</t>
  </si>
  <si>
    <t>RGRHCL 02 APC 2018-19</t>
  </si>
  <si>
    <t>Printing Letterheads_Visiting Cards_Envelopes Etc</t>
  </si>
  <si>
    <t>RGRHCL 03 APC 2018-19</t>
  </si>
  <si>
    <t>Purchase of Stationary</t>
  </si>
  <si>
    <t>RGRHCL 04 APC 2018-19</t>
  </si>
  <si>
    <t>Issued ID cards for Staffs</t>
  </si>
  <si>
    <t>RGRHCL 05 APC 2018-19</t>
  </si>
  <si>
    <t>Providing Drinking Water</t>
  </si>
  <si>
    <t>RGRHCL 06 APC 2018-19</t>
  </si>
  <si>
    <t>Purchase of Drum Kit</t>
  </si>
  <si>
    <t>RGRHCL 07 APC 2018-19</t>
  </si>
  <si>
    <t>Purchase of Tonner</t>
  </si>
  <si>
    <t>RGRHCL 08 APC 2018-19</t>
  </si>
  <si>
    <t>1 Lak Houseing Video Coverage</t>
  </si>
  <si>
    <t>RGRHCL 09 APC 2018-19</t>
  </si>
  <si>
    <t>Meeting Expences</t>
  </si>
  <si>
    <t>RGRHCL 10 APC 2018-19</t>
  </si>
  <si>
    <t>Purchase of New Vehicle</t>
  </si>
  <si>
    <t>RGRHCL 11 APC 2018-19</t>
  </si>
  <si>
    <t>Purchase of New Vehicle for Chief Engineer</t>
  </si>
  <si>
    <t>RGRHCL 12 APC 2018-19</t>
  </si>
  <si>
    <t>Government Directions</t>
  </si>
  <si>
    <t>RGRHCL 13 APC 2018-19</t>
  </si>
  <si>
    <t>Requests from chairmen office</t>
  </si>
  <si>
    <t>RGRHCL 14 APC 2018-19</t>
  </si>
  <si>
    <t>Annual Reports 2017-18</t>
  </si>
  <si>
    <t>24.07.2018</t>
  </si>
  <si>
    <t>RGRHCL 15 APC 2018-19</t>
  </si>
  <si>
    <t xml:space="preserve">Purchase of New C.C T.V </t>
  </si>
  <si>
    <t>RGRHCL 16 APC 2018-19</t>
  </si>
  <si>
    <t>Rodent control in the company</t>
  </si>
  <si>
    <t>RGRHCL 17 APC 2018-19</t>
  </si>
  <si>
    <t>UPS</t>
  </si>
  <si>
    <t>RGRHCL 18 APC 2018-19</t>
  </si>
  <si>
    <t>Mobile Handset</t>
  </si>
  <si>
    <t>RGRHCL 19 APC 2018-19</t>
  </si>
  <si>
    <t>Name Board</t>
  </si>
  <si>
    <t>RGRHCL 20 APC 2018-19</t>
  </si>
  <si>
    <t>Purchase of Spiral Binding Machine</t>
  </si>
  <si>
    <t>RGRHCL 21 APC 2018-19</t>
  </si>
  <si>
    <t>RGRHCL 22 APC 2018-19</t>
  </si>
  <si>
    <t>RGRHCL 23 APC 2018-19</t>
  </si>
  <si>
    <t>JIO Data Card Connections</t>
  </si>
  <si>
    <t>RGRHCL 23A APC 2018-19</t>
  </si>
  <si>
    <t>Servicing of Printers</t>
  </si>
  <si>
    <t>RGRHCL 24 APC 2018-19</t>
  </si>
  <si>
    <t>Purchase of New Vehicle _Toyota Innove_HDFC</t>
  </si>
  <si>
    <t>RGRHCL 25 APC 2018-19</t>
  </si>
  <si>
    <t>Purchase of New Vehical</t>
  </si>
  <si>
    <t>RGRHCL 26 APC 2018-19</t>
  </si>
  <si>
    <t>Coffee and tea vending Machine</t>
  </si>
  <si>
    <t>RGRHCL 27 APC 2018-19</t>
  </si>
  <si>
    <t>Purchase of Mobile Handset</t>
  </si>
  <si>
    <t>RGRHCL 28 APC 2018-19</t>
  </si>
  <si>
    <t>Purchase of Chairs (Conference Hall)</t>
  </si>
  <si>
    <t>RGRHCL 29 APC 2018-19</t>
  </si>
  <si>
    <t>Vehicle Insurance</t>
  </si>
  <si>
    <t>RGRHCL 30 APC 2018-19</t>
  </si>
  <si>
    <t>ಒಂದು ಲಕ್ಷ ವಸತಿ ಯೋಜನೆಯಡಿ ಭೂತಪಾಸಣೆಗಾಗಿ ವಾಹನವನ್ನು ಬಾಡಿಗೆ ಆಧಾರದ ಮೇಲೆ ಪಡೆಯುವ ಬಗ್ಗೆ.</t>
  </si>
  <si>
    <t>12.12.2018</t>
  </si>
  <si>
    <t>RGRHCL 31 APC 2018-19</t>
  </si>
  <si>
    <t>ನನ್ನ ಮನೆ ಗೈಡ್ ಲೈನ್ಸ್</t>
  </si>
  <si>
    <t>24.12.2018</t>
  </si>
  <si>
    <t>RGRHCL 32 APC 2018-19</t>
  </si>
  <si>
    <t>Purchase of Camera</t>
  </si>
  <si>
    <t>RGRHCL 33 APC 2018-19</t>
  </si>
  <si>
    <t xml:space="preserve"> Purchase of Colour Cartridge</t>
  </si>
  <si>
    <t>RGRHCL 34 APC 2018-19</t>
  </si>
  <si>
    <t xml:space="preserve"> Purchase of glass</t>
  </si>
  <si>
    <t>RGRHCL 35 APC 2018-19</t>
  </si>
  <si>
    <t xml:space="preserve"> UPS Service</t>
  </si>
  <si>
    <t>RGRHCL 36 APC 2018-19</t>
  </si>
  <si>
    <t>Purchase of Mobile Hand Set Minister Office</t>
  </si>
  <si>
    <t>RGRHCL 37 APC 2018-19</t>
  </si>
  <si>
    <t>Request of Job From minister Office</t>
  </si>
  <si>
    <t>RGRHCL 38 APC 2018-19</t>
  </si>
  <si>
    <t>Purchase of Chairs</t>
  </si>
  <si>
    <t>RGRHCL 39 APC 2018-19</t>
  </si>
  <si>
    <t>Documentary of Housing Scheme</t>
  </si>
  <si>
    <t>RGRHCL 40 APC 2018-19</t>
  </si>
  <si>
    <t>Nigamada Karyadharshiglu vasathi ilake ivrige needalaada vaahana KA 02 G-2979</t>
  </si>
  <si>
    <t>RGRHCL 41 APC 2018-19</t>
  </si>
  <si>
    <t>RGRHCL 42 APC 2018-19</t>
  </si>
  <si>
    <t>ಮನೆ ಪುಸ್ತಕದ ಡಿಸೈನ್‍ನ್ನು ಮಾಡಿಸುವ ಬಗ್ಗೆ</t>
  </si>
  <si>
    <t>25.03.2019</t>
  </si>
  <si>
    <t>RGRHCL 01 ADG 2018-19</t>
  </si>
  <si>
    <t>Study Tour on "South east Asian Models of Infrastructure Development" Singapore, Kuala Lumpur (Malaysia) &amp; Bangkok (Thailand).</t>
  </si>
  <si>
    <t>RGRHCL 02 ADG 2018-19</t>
  </si>
  <si>
    <t xml:space="preserve">Greetings from Fiscal Policy Institute ರವರು ಮತ್ತು  GRAAM ರವರು ನಿಗಮದ ಸಿಬ್ಬಂದಿಗಳಿಗೆ ಕಾರ್ಯಗಾರಕ್ಕೆ ಅಧಿಕಾರಿಯನ್ನು ನೇಮಿಸುವ ಬಗ್ಗೆ.
</t>
  </si>
  <si>
    <t>13.06.2018</t>
  </si>
  <si>
    <t>RGRHCL 03 ADG 2018-19</t>
  </si>
  <si>
    <t xml:space="preserve">ಎ.ಬಿ.ಟಿ ಟೂರ್ನಮೆಂಟ್ </t>
  </si>
  <si>
    <t>27.08.2018</t>
  </si>
  <si>
    <t>RGRHCL 04 ADG 2018-19</t>
  </si>
  <si>
    <t>Employees Self Tranings</t>
  </si>
  <si>
    <t>RGRHCL 05 ADG 2018-19</t>
  </si>
  <si>
    <t>Varshika Rathana Parshasthi</t>
  </si>
  <si>
    <t>RGRHCL 01 AMR 2018-19</t>
  </si>
  <si>
    <t>ಸಾರ್ವಜನಿಕರಿಂದ ಸ್ವೀಕೃತವಾಗಿರುವ ಮನವಿಗಳು/ಪತ್ರಗಳ ಕುರಿತು</t>
  </si>
  <si>
    <t>RGRHCL 02 AMR 2018-19</t>
  </si>
  <si>
    <t>Mahindra TUV 300 T6+ (KA 02 MN 6357)</t>
  </si>
  <si>
    <t>03.06.2018</t>
  </si>
  <si>
    <t>RGRHCL 03 AMR 2018-19</t>
  </si>
  <si>
    <t>Mahindra TUV 300 T6+ (KA 02 MN 6386)</t>
  </si>
  <si>
    <t>RGRHCL 04 AMR 2018-19</t>
  </si>
  <si>
    <t>Toyato Innova (KA 01 GA 5892)</t>
  </si>
  <si>
    <t>19.06.2018</t>
  </si>
  <si>
    <t>RGRHCL 05 AMR 2018-19</t>
  </si>
  <si>
    <t>Purchase of New Vehicles (Scorpio)</t>
  </si>
  <si>
    <t>RGRHCL 06 AMR 2018-19</t>
  </si>
  <si>
    <t>ಸರ್ಕಾರದ ಕಾರ್ಯದರ್ಶಿಗಳು, ವಸತಿ ಇಲಾಖೆ, ಇವರ ಏರ್‍ಟೆಲ್ ಬಿಲ್ಲನ್ನು ಪಾವತಿಸುವ ಬಗ್ಗೆ.</t>
  </si>
  <si>
    <t>RGRHCL 07 AMR 2018-19</t>
  </si>
  <si>
    <t>ಕಛೇರಿ ಉಪಯೋಗಕ್ಕಾಗಿ ಖರೀದಿಸಿರುವ ಏರ್ಟೇಲ್ 4ಜಿ ಡಾಂಗಲ್ ಹಾಗೂ ಹಾಟ್ ಸ್ಪಾಟ್ ನ ಬಿಲ್ಲನ್ನು ಪಾವತಿಸುವ ಬಗ್ಗೆ.</t>
  </si>
  <si>
    <t>RGRHCL 08 AMR 2018-19</t>
  </si>
  <si>
    <t>ನಿಗಮ/ಮಂಡಳಿಗಳಲ್ಲಿ 2018-19ನೇ ಸಾಲಿನ ಜಂಬುಸವಾರಿ ಮತ್ತು ದಸರಾ ವಸ್ತು ಪ್ರದರ್ಶನದಲ್ಲಿ ಈ ಬಾರಿಯ ದಸರಾ ಸ್ತಬ್ಧಚಿತ್ರ ಹಾಗೂ ಮಳಿಗೆಗಳ ನಿರ್ಮಾಣದ ಕಾಮಗಾರಿಯನ್ನು ನಡೆಸುವ ಬಗ್ಗೆ.</t>
  </si>
  <si>
    <t>RGRHCL 09 AMR 2018-19</t>
  </si>
  <si>
    <t>Mediclaim &amp; Personal Accident Policy to the RGRHCL Staff-2019-20</t>
  </si>
  <si>
    <t>RGRHCL 01 AOS 2018-19</t>
  </si>
  <si>
    <t>Talukh Nodal officer Raju Bhagwan Personal File</t>
  </si>
  <si>
    <t>02.05.2018</t>
  </si>
  <si>
    <t>RGRHCL 02 AOS 2018-19</t>
  </si>
  <si>
    <t>Courier Bill</t>
  </si>
  <si>
    <t>RGRHCL 03 AOS 2018-19</t>
  </si>
  <si>
    <t>ಸಮವಸ್ತ್ರ ಭತ್ಯೆಯನ್ನು ನೀಡುವ ಬಗ್ಗೆ.</t>
  </si>
  <si>
    <t>30.10.2018</t>
  </si>
  <si>
    <t>ARC</t>
  </si>
  <si>
    <t>RGRHCL 01 ART 2018-19</t>
  </si>
  <si>
    <t xml:space="preserve">RTI </t>
  </si>
  <si>
    <t>RGRHCL 02 ART 2018-19</t>
  </si>
  <si>
    <t>“ನನ್ನ ಮನೆ ಎಂಬ ಯೋಜನೆಯಡಿ ಕೆಳವರ್ಗದವರಿಗೆ ಮನೆ ಹಂಚಿಕೆ ಮಾಡಲು ಅರ್ಜಿ ಆಹ್ವಾನಿಸಿರುವುದು ಸರಿಯಷ್ಟೇ, ಆದರೆ ಇದೂವರೆಗೂ ಹಂಚಿಕೆಯಾಗಿರುವುದಿಲ್ಲ. ಪಾವತಿಸಿರುವ ಹಣವನ್ನು ಹಿಂದಿರುಗಿಸದಂತೆ, ಹಂಚಿಕೆ ಮಾಡುವಂತೆ ಕೋರಿರುತ್ತೀರಿ."</t>
  </si>
  <si>
    <t>RGRHCL 03 ART 2018-19</t>
  </si>
  <si>
    <t xml:space="preserve">ಕಳೆದ ಒಂದು ವರ್ಷದಿಂದ ಇಲ್ಲಿಯವರೆಗೂ ವಿವಿಧ ಮಾಸ ಪತ್ರಿಕೆ, ವಾರ ಪತ್ರಿಕೆ, ದಿನಪತ್ರಿಕೆ ಮತ್ತು ವಿಶೇಷ ಸಂಚಿಕೆಗಳಿಗೆ ತಮ್ಮ ಕಛೇರಿಯಿಂದ ವಿವಿಧ ಜಾಹೀರಾತು ಬಿಡುಗಡೆಗೊಳಿಸಲು ಮಂಜೂರು ಮಾಡಿದ ಪಟ್ಟಿ ಸಹಿತ ಮಂಜೂರಾತಿ ಪತ್ರಗಳ ಪ್ರತಿಗಳು ಹಾಗೂ ಈ ಎಲ್ಲಾ ಪತ್ರಿಕೆಗಳಿಗೆ ಜಾಹೀರಾತು ನೀಡಲು ಅನುಸರಿಸಿದ ಮಾನದಂಡದ ರುಜುವಾತು ಪಡಿಸುವ ದಾಖಲೆಗಳು ಮತ್ತು ಅತಿ ಹೆಚ್ಚು ಅತಿ ಕಡಿಮೆ ಜಾಹೀರಾತು ದರ ನೀಡಲು ಅನುಸರಿಸಿದ ಮಾನದಂಡದ ರುಜುವಾತು ಪಡಿಸುವ ದಾಖಲೆಗಳು ವಾರ್ತಾ ಇಲಾಖೆಯ ಮುಖಾಂತರವಾಗಿ ಜಾಹೀರಾತು ನೀಡಬೇಕೆಂಬ ಸರ್ಕಾರದ ಆದೇಶವನ್ನು (ಜಾಹೀರಾತು ನೀತಿ) ಗಾಳಿಗೆ ತೂರಿ ಜಾಹೀರಾತು ನೀಡಿರುವ ಬಗ್ಗೆ ತಮ್ಮ ಇಲಾಖೆಯ ಮುಖ್ಯಸ್ಥರು ತೆಗೆದುಕೊಳ್ಳುವ ಕ್ರಮಗಳ ವಿವರವುಳ್ಳ ದಾಖಲಾತಿ ಮಾಹಿತಿ ನೀಡಬೇಕೆಂದು ಕೋರಿದೆ._x000D_
</t>
  </si>
  <si>
    <t>RGRHCL 04 ART 2018-19</t>
  </si>
  <si>
    <t>ಶ್ರೀ ವೆಂಕಟೇಶ್.ಎಂ, ಇವರು ಮಾಹಿತಿಹಕ್ಕು ಅಧಿನಿಯಮದಡಿಯಲ್ಲಿ, 2014-15 ರಿಂದ 2017-2018ನೇ ಸಾಲಿನವರೆಗೆ ಅನುಸೂಚಿತ ಜಾತಿಗಳ ಉಪಯೋಜನೆ ಮತ್ತು ಬುಡಕಟ್ಟು ಉಪಯೋಜನೆ ಕಾಯ್ದೆ 2013 ಮತ್ತು ಈ ಉಪ ಯೋಜನೆಗಳ ಬಗ್ಗೆ ಜನರಿಗೆ ತಿಳಿಸಲು (ಜಾಗೃತಿ ಮೂಡಿಸಲು) ಮುದ್ರಿಸಿರುವ ಸಾಮಾಗ್ರಿಗಳಿಗೆ ಮತ್ತು ಪ್ರಚಾರಕ್ಕಾಗಿ ಪ್ರತಿ ವರ್ಷ ಮೀಸಲಿಟ್ಟ, ಬಿಡುಗಡೆಯಾದ, ಖರ್ಚಾದ, ಉಳಿಕೆಯಾದ ಹಣದ ವಿವರಗಳಿರುವ ದಾಖಲೆಗಳನ್ಮ್ನ ಧೃಡೀಕರಸಿ ನೀಡುವಂತೆ  ಕೋರಿರುತ್ತಾರೆ.</t>
  </si>
  <si>
    <t>15.05.2018</t>
  </si>
  <si>
    <t>RGRHCL 05 ART 2018-19</t>
  </si>
  <si>
    <t>RGRHCL 06 ART 2018-19</t>
  </si>
  <si>
    <t>ಶ್ರೀ ಉದಯ್ ಕುಮಾರ್, ಇವರು ನಿಗಮದ ಅಧಿಕಾರಿ/ ಸಿಬ್ಬಂದಿಗಳು ಹೆರಿಗೆ ರಜೆ ಮತ್ತು ಪಿತೃತ್ವ ರಜೆಯನ್ನು ಮಂಜೂರು ಮಾಡುವಂತೆ ಕೋರಿ ಸಲ್ಲಿಸಿರುವ ಮನವಿ ಪತ್ರಗಳ ಪ್ರತಿಗಳನ್ನು ಕೋರಿರುತ್ತಾರೆ.</t>
  </si>
  <si>
    <t>15.06.2018</t>
  </si>
  <si>
    <t>RGRHCL 07 ART 2018-19</t>
  </si>
  <si>
    <t>ಶ್ರೀ ಪ್ರಭು ತಂದೆ ಗಣಪತಿ ತೇಳಕೇರಿ, ಹುಮಾನಾಬಾದ್ ತಾಲ್ಲೂಕು, ಬೀದರ್ ಜಿಲ್ಲೆ ಇವರು ಮಾಹಿತಿ ಕೋರಿರುವ ಬಗ್ಗೆ.</t>
  </si>
  <si>
    <t>09.07.2018</t>
  </si>
  <si>
    <t>RGRHCL 08 ART 2018-19</t>
  </si>
  <si>
    <t>ಬಿ ಮೂರ್ತಿ ಬಿನ್ ಹನುಮಯ್ಯ ಇವರು ನನ್ನ ಮನೆ ಯೋಜನೆಯ ಪ್ರಕಟಣೆ ಜಾಹಿರಾತು ಹಾಗೂ ಅಲಟ್‍ಮೆಂಟ್‍ಗೆ ಸಂಬಂಧಿಸಿದಂತೆ ಮಾಹಿತಿ ಕೋರಿರುವ ಬಗ್ಗೆ.</t>
  </si>
  <si>
    <t>RGRHCL 09 ART 2018-19</t>
  </si>
  <si>
    <t>ಬಿ ಮೂರ್ತಿ ಬಿನ್ ಹನುಮಯ್ಯ ಇವರು ನನ್ನ ಮನೆ ಯೋಜನೆಯ ಗೆಜೆಟ್ ಅಧಿಸೂಚನೆಗೆ ಸಂಬಂಧಿಸಿದಂತೆ ಮಾಹಿತಿ ಕೋರಿರುವ ಬಗ್ಗೆ.</t>
  </si>
  <si>
    <t>RGRHCL 10 ART 2018-19</t>
  </si>
  <si>
    <t>ಶ್ರೀ ಮಾರುತಿ ಹ ಭಜಂತ್ತಿ ಇವರು ತಾಲ್ಲೂಕು ನೋಡಲ್ ಅಧಿಕಾರಿಗಳ ಬಗ್ಗೆ ಮಾಹಿತಿ ಕೋರಿರುವ ಬಗ್ಗೆ.</t>
  </si>
  <si>
    <t>29.08.2018</t>
  </si>
  <si>
    <t>RGRHCL 11 ART 2018-19</t>
  </si>
  <si>
    <t>ಶ್ರೀ ಕಾಳಿಪ್ರಸಾದ್ ಇವರು ಮಾಹಿತಿ ಹಕ್ಕು ಅಧಿನಿಯಮದಡಿ ಮಾಹಿತಿ ಕೋರಿರುವ ಬಗ್ಗೆ.</t>
  </si>
  <si>
    <t>14.09.2018</t>
  </si>
  <si>
    <t>RGRHCL 12 ART 2018-19</t>
  </si>
  <si>
    <t>RGRHCL 13 ART 2018-19</t>
  </si>
  <si>
    <t>ಶ್ರೀ ಸುನೀಲ್ ಕುಮಾರ್ ಇವರು ಮಾಹಿತಿ ಹಕ್ಕು ಅಧಿನಿಯಮದಡಿ ಮಾಹಿತಿಯನ್ನು ಕೋರಿರುವ ಬಗ್ಗೆ.</t>
  </si>
  <si>
    <t>09.10.2018</t>
  </si>
  <si>
    <t>RGRHCL 14 ART 2018-19</t>
  </si>
  <si>
    <t>ಶ್ರೀ ಆರ್ ಎಸ್ ಪಾಟೀಲ್ ಇವರು ಮಾಹಿತಿ ಹಕ್ಕು ಅಧಿನಿಯಮದಡಿ ಮಾಹಿತಿಯನ್ನು ಕೋರಿರುವ ಬಗ್ಗೆ</t>
  </si>
  <si>
    <t>25.10.2018</t>
  </si>
  <si>
    <t>RGRHCL 15 ART 2018-19</t>
  </si>
  <si>
    <t>ಶ್ರೀ ಮರಿಗೌಡ ಹೆಚ್.ಆರ್ ಇವರು ಮಾಹಿತಿ ಹಕ್ಕು ಅಧಿನಿಯಮದಡಿ ಹೊರಗುತ್ತಿಗೆ ನೌಕರರ ಮಾಹಿತಿಯನ್ನು ಕೋರಿರುವ ಬಗ್ಗೆ.</t>
  </si>
  <si>
    <t>30.11.2018</t>
  </si>
  <si>
    <t>RGRHCL 16 ART 2018-19</t>
  </si>
  <si>
    <t>ಶ್ರೀ ಶಿವಕುಮಾರ್ ಇವರು ಮಾಹಿತಿ ಹಕ್ಕು ಅಧಿನಿಯಮದಡಿ ಮಾಹಿತಿ ಕೋರಿರುವ ಬಗ್ಗೆ.</t>
  </si>
  <si>
    <t>RGRHCL 17 ART 2018-19</t>
  </si>
  <si>
    <t>ಶ್ರೀ ತಿಪ್ಪೆಸ್ವಾಮಿ ಇವರು ಮಾಹಿತಿ ಹಕ್ಕು ಅಧಿನಿಯಮದಡಿ ಮಾಹಿತಿ ಕೋರಿರುವ ಬಗ್ಗೆ.</t>
  </si>
  <si>
    <t>RGRHCL 18 ART 2018-19</t>
  </si>
  <si>
    <t>ಶ್ರೀ ಸಿದ್ಧರೂಡ ಕುಬೇರ ಕಂಬಳಿ ಇವರು ಮಾಹಿತಿ ಹಕ್ಕು ಅಧಿನಿಯಮದಡಿ ಮಾಹಿತಿ ಕೋರಿರುವ ಬಗ್ಗೆ.</t>
  </si>
  <si>
    <t>01.02.2019</t>
  </si>
  <si>
    <t>RGRHCL 19 ART 2018-19</t>
  </si>
  <si>
    <t>ಶ್ರೀ ಡಿ.ಸಿ ಪ್ರಕಾಶ್ ಇವರು ಮಾಹಿತಿ ಹಕ್ಕು ಅಧಿನಿಯಮದಡಿ ಕೊಡತಿ ಗ್ರಾಮದ ಬಿಎಸ್‍ವೈ ಯೋಜನೆಯಡಿ ಮನೆಗಳನ್ನು ನಿರ್ಮಿಸಿ ನಿಗಮವು ಹಂಚಿಕೆ ವಿಚಾರದಲ್ಲಿ ತೆಗೆದುಕೊಂಡ ಕ್ರಮ ಹಾಗೂ ಸಂಪೂರ್ಣವಾದ ಮಾಹಿತಿ ಮತ್ತು ಮಾಹಿತಿಗೆ ಸಂಬಂಧಪಟ್ಟ ಎಲ್ಲಾ ದಾಖಲೆಗಳನ್ನು (ದಸ್ತಾವೇಜು, ಹಸ್ತಪ್ರತಿ ಮತ್ತು ಕಡತ) ಧೃಢೀಕರಿಸಿ ಪ್ರತ್ಯೇಕವಾಗಿ ನೀಡುವಂತೆ ಕೋರಿರುತ್ತಾರೆ.</t>
  </si>
  <si>
    <t>RGRHCL 20 ART 2018-19</t>
  </si>
  <si>
    <t>ಶ್ರೀ ಡಿ.ಸಿ ಪ್ರಕಾಶ್ ಇವರು ಮಾಹಿತಿ ಹಕ್ಕು ಅಧಿನಿಯಮದಡಿ ಮಾಹಿತಿ ಕೋರಿರುವ ಬಗ್ಗೆ.</t>
  </si>
  <si>
    <t>12.03.2019</t>
  </si>
  <si>
    <t>RGRHCL 21 ART 2018-19</t>
  </si>
  <si>
    <t>RGRHCL 22 ART 2018-19</t>
  </si>
  <si>
    <t>ಶ್ರೀ ವಿ ಶರಣಪ್ಪ ಅಮರಾಪುರ ಇವರು ಮಾಹಿತಿ ಹಕ್ಕು ಅಧಿನಿಯಮದಡಿ ನಿU್ಪಮದಲ್ಲಿ ಕರ್ತವ್ಯ ನಿರ್ವಹಿಸುತ್ತಿರುವ ಒಟ್ಟು ನೌಕರರ ಸಂಖ್ಯೆ, ಮಾಹಿತಿಯನ್ನು ಒದಗಿಸುವಂತೆ ಕೋರಿರುವ ಬಗ್ಗೆ.</t>
  </si>
  <si>
    <t>ADMIS</t>
  </si>
  <si>
    <t>RGRHCL 01 MIS 2018-19</t>
  </si>
  <si>
    <t>ಮಾದರಿ ನೀತಿ ಸಂಹಿತೆ ಉಲ್ಲಂಘನೆ ಕುರಿತು ದಿನಾಂಕ: 30.03.2018ರ ವಿಜಯ ಕರ್ನಾಟಕ ದಿನಪತ್ರಿಕೆಯಲ್ಲಿನ ವರದಿ ಬಗ್ಗೆ.</t>
  </si>
  <si>
    <t>RGRHCL 02 MIS 2018-19</t>
  </si>
  <si>
    <t>ಅಂಗವಿಕಲ ಅಭ್ಯರ್ಥಿಗಳಿಗೆ ಲಿಖಿತ ಪರೀಕ್ಷೆ ನಡೆಸುವ ಬಗ್ಗೆ.</t>
  </si>
  <si>
    <t>RGRHCL 03 MIS 2018-19</t>
  </si>
  <si>
    <t>ದಿನಾಂಕ: 10.08.2017 ರಂದು ಸಾರ್ವಜನಿಕ ಉದ್ದಿಮೆಗಳ ಇಲಾಖೆಯಲ್ಲಿ ಕನ್ನಡ ಅನುಷ್ಠಾನದ ಪ್ರಗತಿ ಪರಿಶೀಲನಾ ಸಭೆಯಲ್ಲಿ ಚರ್ಚಿತವಾದ ವಿಷಯಕ್ಕೆ ಸಂಬಂಧಿಸಿದಂತೆ ಅನುಪಾಲನಾ ವರದಿಯನ್ನು ನಿಗದಿತ ನಮೂನೆಯಲ್ಲಿ ಒದಗಿಸುವ ಬಗ್ಗೆ.</t>
  </si>
  <si>
    <t>13.4.2018</t>
  </si>
  <si>
    <t>RGRHCL 04 MIS 2018-19</t>
  </si>
  <si>
    <t>ಸಾರ್ವಜನಿಕರಿಂದ ಸ್ವೀಕೃತವಾಗಿರುವ ಮನವಿಗಳು/ ಪತ್ರಗಳ ಬಗ್ಗೆ.</t>
  </si>
  <si>
    <t>RGRHCL 05 MIS 2018-19</t>
  </si>
  <si>
    <t>ವಸತಿ ಯೋಜನೆಗಳ ಅಧ್ಯಯನಕ್ಕೆ ಆಗಮಿಸಿದ ಅಧಿಕಾರಿಗಳಿಗೆ ಕೊಠಡಿಯನ್ನು ಕಾಯ್ದಿರಿಸಿರುವ ಬಗ್ಗೆ</t>
  </si>
  <si>
    <t>RGRHCL 06 MIS 2018-19</t>
  </si>
  <si>
    <t>HRMS-MIS ವರದಿಗಳ ಬಗ್ಗೆ ಚರ್ಚೆ</t>
  </si>
  <si>
    <t>RGRHCL 07 MIS 2018-19</t>
  </si>
  <si>
    <t>ಪರಿಶಿಷ್ಟ ಜಾತಿ/ ಪರಿಶಿಷ್ಟ ಪಂಗಡಗಳ ಹಿಂಬಾಕಿ (ಬ್ಯಾಕ್ ಲಾಗ್) ಹುದ್ದೆಗಳನ್ನು ಭರ್ತಿ ಮಾಡುವ ಬಗ್ಗೆ</t>
  </si>
  <si>
    <t>RGRHCL 08 MIS 2018-19</t>
  </si>
  <si>
    <t>ಸಕಾಲ</t>
  </si>
  <si>
    <t>18.05.2018</t>
  </si>
  <si>
    <t>RGRHCL 09 MIS 2018-19</t>
  </si>
  <si>
    <t>22.05.2018</t>
  </si>
  <si>
    <t>RGRHCL 10 MIS 2018-19</t>
  </si>
  <si>
    <t>ಕರ್ನಾಟಕ ಲೋಕಾಯುಕ್ತ ಮತ್ತು ಎ.ಸಿ.ಬಿ ಅಭಿಯೋಜನಾ ಮಂಜೂರಾತಿ ಪ್ರಸ್ತಾವನೆಗಳ ಮಾಹಿತಿಯನ್ನು ಜಾಗೃತ ಅಧಿಕಾರಿಗಳ ಡ್ಯಾಶ್ ಬೋರ್ಡ್ ಗಳಲ್ಲಿ ಅಪಡೇಟ್ ಮಾಡುವ ಬಗ್ಗೆ.</t>
  </si>
  <si>
    <t>05.06.2018</t>
  </si>
  <si>
    <t>RGRHCL 11 MIS 2018-19</t>
  </si>
  <si>
    <t>Regarding violation of orders of hon'ble court by commissioner, KHB.</t>
  </si>
  <si>
    <t>RGRHCL 12 MIS 2018-19</t>
  </si>
  <si>
    <t>Vehicle Pass</t>
  </si>
  <si>
    <t>RGRHCL 13 MIS 2018-19</t>
  </si>
  <si>
    <t>CM Janata Darshan</t>
  </si>
  <si>
    <t>30.06.2018</t>
  </si>
  <si>
    <t>RGRHCL 14 MIS 2018-19</t>
  </si>
  <si>
    <t>Janatha Darshana Compliance</t>
  </si>
  <si>
    <t>26.07.2018</t>
  </si>
  <si>
    <t>RGRHCL 15 MIS 2018-19</t>
  </si>
  <si>
    <t>Residential Programmes during August-November 2018</t>
  </si>
  <si>
    <t>RGRHCL 16 MIS 2018-19</t>
  </si>
  <si>
    <t>ಸುತ್ತೋಲೆಗಳು</t>
  </si>
  <si>
    <t>RGRHCL 17 MIS 2018-19</t>
  </si>
  <si>
    <t>ಅಧಿಸೂಚನೆಗಳು</t>
  </si>
  <si>
    <t>RGRHCL 18 MIS 2018-19</t>
  </si>
  <si>
    <t>KDP Report</t>
  </si>
  <si>
    <t>RGRHCL 19 MIS 2018-19</t>
  </si>
  <si>
    <t>MPIC Report</t>
  </si>
  <si>
    <t>RGRHCL 20 MIS 2018-19</t>
  </si>
  <si>
    <t>RGRHCL 21 MIS 2018-19</t>
  </si>
  <si>
    <t>Directors Report</t>
  </si>
  <si>
    <t>RGRHCL 22 MIS 2018-19</t>
  </si>
  <si>
    <t xml:space="preserve">ಶ್ರೀ ಕುರ್ಶಿದ್ ಉನ್ನೀಸ್, ಪ್ರಥಮ ದರ್ಜೆ ಸಹಾಯಕರು, ಇವರಿಗೆ ನಿಗಮ/ಮಂಡಳಿಗಳಲ್ಲಿ ಖಾಲಿ ಹುದ್ದೆಗೆ ವರ್ಗಾವಣೆ ಮಾಡಿ ಕೊಡುವ ಬಗ್ಗೆ.        </t>
  </si>
  <si>
    <t>27.07.2018</t>
  </si>
  <si>
    <t>RGRHCL 23 MIS 2018-19</t>
  </si>
  <si>
    <t>miscellaneous</t>
  </si>
  <si>
    <t>RGRHCL 24 MIS 2018-19</t>
  </si>
  <si>
    <t>MPIC Compliance</t>
  </si>
  <si>
    <t>RGRHCL 25 MIS 2018-19</t>
  </si>
  <si>
    <t>ವಿಡಿಯೋ ಸಂವಾದ ಕಾರ್ಯಕ್ರಮಕ್ಕೆ ಕೊಠಡಿಯನ್ನು ಕಾಯ್ದಿರಿಸುವ ಬಗ್ಗೆ.</t>
  </si>
  <si>
    <t>RGRHCL 26 MIS 2018-19</t>
  </si>
  <si>
    <t>Call Centre Advertisement</t>
  </si>
  <si>
    <t>11.10.2018</t>
  </si>
  <si>
    <t>RGRHCL 27 MIS 2018-19</t>
  </si>
  <si>
    <t>ಕುಮಾರಿ ರಮಿತ ಬಿನ್ ಶ್ರೀ ರವಿರಾಜ ಶೆಟ್ಟಿ ಇವರಿಗೆ ತಾತ್ಕಾಲಿಕವಾಗಿ/ಹೊರಗುತ್ತಿಗೆ ಆಧಾರದ ಮೇಲೆ ಸೂಕ್ತ ಹುದ್ದೆಯನ್ನು ದೊರಕಿಸಿಕೊಡುವ ಬಗ್ಗೆ.</t>
  </si>
  <si>
    <t>28.09.2018</t>
  </si>
  <si>
    <t>RGRHCL 28 MIS 2018-19</t>
  </si>
  <si>
    <t>ಕರ್ನಾಟಕ ಗೃಹ ಮಂಡಳಿ ಬೆಂಗಳೂರು ಇವರಿಗೆ ನಿಗಮದಲ್ಲಿ ಉಪಯೋಗಿಸುತ್ತಿರುವ ವಾಹನಗಳ ಮಾಹಿತಿಯನ್ನು ನೀಡುವ ಬಗ್ಗೆ.</t>
  </si>
  <si>
    <t>RGRHCL 29 MIS 2018-19</t>
  </si>
  <si>
    <t>ಗವೀಗೌಡ ಬಿನ್ ನಂಜೇಗೌಡ, ಬೋಳಕ್ಯಾತನಹಳ್ಳಿ ಇವರನ್ನು ತಾತ್ಕಲಿಕವಾಗಿ ಗ್ರೂಪ್-ಡಿ ಹುದ್ದೆಗೆ ತೆಗೆದುಕೊಳ್ಳುವ ಬಗ್ಗೆ.</t>
  </si>
  <si>
    <t>RGRHCL 30 MIS 2018-19</t>
  </si>
  <si>
    <t>ಮನವಿದಾರರು ಹುದ್ದೆಯನ್ನು ದೊರಕಿಸಿಕೊಡಿ ಎಂದು ಕೋರಿರುವ ಬಗ್ಗೆ.</t>
  </si>
  <si>
    <t>10.05.2019</t>
  </si>
  <si>
    <t>RGRHCL 31 MIS 2018-19</t>
  </si>
  <si>
    <t>ದಿನಾಂಕ: 09.12.2018 ರಂದು ಸಾರ್ವಜನಿಕ ಉದ್ದಿಮೆಗಳ ಇಲಾಖೆಯಲ್ಲಿ ಕನ್ನಡ ಅನುಷ್ಠಾನದ ಪ್ರಗತಿ ಪರಿಶೀಲನಾ ಸಭೆಯಲ್ಲಿ ಚರ್ಚಿತವಾದ ವಿಷಯಕ್ಕೆ ಸಂಬಂಧಿಸಿದಂತೆ ಅನುಪಾಲನಾ ವರದಿಯನ್ನು ನಿಗದಿತ ನಮೂನೆಯಲ್ಲಿ ಒದಗಿಸುವ ಬಗ್ಗೆ.</t>
  </si>
  <si>
    <t>21.12.2019</t>
  </si>
  <si>
    <t>RGRHCL 32 MIS 2018-19</t>
  </si>
  <si>
    <t>ನೀತಿ ಆಯೋಗದ "ದರ್ಪಣ ಪೋರ್ಟ್‍ಲ್ನಲ್ಲಿ ಕೇಂದ್ರ ಪುರಸ್ಕøತ ಯೋಜನೆಗಳ ಅನುದಾನ ಪಡೆಯುವ ಇಲಾಖೆಗಳ ನೋಡಲ್ ಅಧಿಕಾರಿಗಳ ಮಾಹಿತಿ ಕಲೆ ಹಾಕುವ ಕುರಿತು.</t>
  </si>
  <si>
    <t>12.12.2019</t>
  </si>
  <si>
    <t>RGRHCL 33 MIS 2018-19</t>
  </si>
  <si>
    <t>ಕರ್ನಾಟಕ ಗೃಹ ಮಂಡಳಿ ಕಾವೇರಿ ಭವನದಲ್ಲಿರುವ ತಮ್ಮ ಕಛೇರಿಗಳಲ್ಲಿ ಕಾರ್ಯ ನಿರ್ವಹಿಸುತ್ತಿರುವ ಅಧಿಕಾರಿ/ಸಿಬ್ಬಂದಿಯವರು ಉಪಯೋಗಿಸುತ್ತಿರುವ ದ್ವಿಚಕ್ರ ವಾಹನಗಳ ಪಾರ್ಕಿಂಗ್ ವ್ಯವಸ್ಥೆಗಾಗಿ ಗುರುತಿನ ಚೀಟಿಯನ್ನು ಪಡೆಯುವ ಬಗ್ಗೆ.</t>
  </si>
  <si>
    <t>06.05.2019</t>
  </si>
  <si>
    <t>RGRHCL 34 MIS 2018-19</t>
  </si>
  <si>
    <t>ಶ್ರೀ ಹೆಚ್ ಪಂಚಾಕ್ಷರಪ್ಪ ಇವರು ಹುಣಸೇಮಾರನಹಳ್ಳಿ ಮನೆಗಳ ನಿರ್ಮಾಣ ತಡ ಆಗಿರುವ ಬಗ್ಗೆ ಬ್ಯಾಂಕಿಗೆ ಪತ್ರ ಬರೆದುಕೊಡುವಂತೆ ಕೋರಿರುವ ಬಗ್ಗೆ.</t>
  </si>
  <si>
    <t>RGRHCL 35 MIS 2018-19</t>
  </si>
  <si>
    <t>ಪರಿಶಿಷ್ಟ ಜಾತಿ ಮತ್ತು ಪರಿಶಿಷ್ಟ ಪಂಗಡಗಳ ಪ್ರಾತಿನಿಧ್ಯಕ್ಕೆ ಸಂಬಂಧಿಸಿದ ವಿಷಯಗಳನ್ನು ನೋಡಿಕೊಳ್ಳಲು ಸಂಪರ್ಕಾಧಿಕಾರಿ (Liason Officer) ನೇಮಿಸುವ ಬಗ್ಗೆ.</t>
  </si>
  <si>
    <t>RGRHCL 36 MIS 2018-19</t>
  </si>
  <si>
    <t xml:space="preserve">miscellaneous expenditure </t>
  </si>
  <si>
    <t>09.02.2019</t>
  </si>
  <si>
    <t>RGRHCL 37 MIS 2018-19</t>
  </si>
  <si>
    <t>RTI Annual Reports 2018-19</t>
  </si>
  <si>
    <r>
      <rPr>
        <sz val="12"/>
        <rFont val="Times New Roman"/>
        <family val="1"/>
      </rPr>
      <t>LCQ-</t>
    </r>
    <r>
      <rPr>
        <sz val="12"/>
        <rFont val="Nudi 01 e"/>
      </rPr>
      <t>162 ಶ್ರೀ ಎನ್. ಅಪ್ಪಾಜಿ ಗೌಡ (ಸ್ಥಳೀಯ ಸಂಸ್ಥೆಗಳ ಕ್ಷೇತ್ರ)</t>
    </r>
  </si>
  <si>
    <r>
      <rPr>
        <sz val="12"/>
        <rFont val="Times New Roman"/>
        <family val="1"/>
      </rPr>
      <t xml:space="preserve">LCQ-161 </t>
    </r>
    <r>
      <rPr>
        <sz val="12"/>
        <rFont val="Nudi 01 e"/>
      </rPr>
      <t xml:space="preserve">ಶ್ರೀ ಎನ್. ಅಪ್ಪಾಜಿ ಗೌಡ (ಸ್ಥಳೀಯ ಸಂಸ್ಥೆಗಳ ಕ್ಷೇತ್ರ)
</t>
    </r>
  </si>
  <si>
    <r>
      <rPr>
        <sz val="12"/>
        <rFont val="Times New Roman"/>
        <family val="1"/>
      </rPr>
      <t xml:space="preserve">LCQ-171 </t>
    </r>
    <r>
      <rPr>
        <sz val="12"/>
        <rFont val="Nudi 01 e"/>
      </rPr>
      <t>ಶ್ರೀ ಪಿ.ಆರ್.ರಮೇಶ್ (ನಾಮ ನಿರ್ದೇಶನ ಹೊಂದಿದವರು)</t>
    </r>
  </si>
  <si>
    <r>
      <rPr>
        <sz val="12"/>
        <rFont val="Times New Roman"/>
        <family val="1"/>
      </rPr>
      <t xml:space="preserve">LCQ-125 </t>
    </r>
    <r>
      <rPr>
        <sz val="12"/>
        <rFont val="Nudi 01 e"/>
      </rPr>
      <t>ಶ್ರೀ ವಿಜಯ ಸಿಂಗ್ (ಸ್ಥಳೀಯ ಸಂಸ್ಥೆಗಳ ಕ್ಷೇತ್ರ)</t>
    </r>
  </si>
  <si>
    <r>
      <rPr>
        <sz val="12"/>
        <rFont val="Times New Roman"/>
        <family val="1"/>
      </rPr>
      <t xml:space="preserve">CAN-73 </t>
    </r>
    <r>
      <rPr>
        <sz val="12"/>
        <rFont val="Nudi 01 e"/>
      </rPr>
      <t>ಶ್ರೀ ಅರಗ ಜ್ಞಾನೇಂದ್ರ</t>
    </r>
  </si>
  <si>
    <r>
      <rPr>
        <sz val="12"/>
        <rFont val="Times New Roman"/>
        <family val="1"/>
      </rPr>
      <t>LAQ-</t>
    </r>
    <r>
      <rPr>
        <sz val="12"/>
        <rFont val="Nudi 01 e"/>
      </rPr>
      <t xml:space="preserve">35 ಶ್ರೀ ಎಂ.ಪಿ ರೇಣುಕಾಚಾರ್ಯ (ಹೊನ್ನಾಳಿ)
</t>
    </r>
  </si>
  <si>
    <r>
      <rPr>
        <sz val="12"/>
        <rFont val="Times New Roman"/>
        <family val="1"/>
      </rPr>
      <t>LAQ-</t>
    </r>
    <r>
      <rPr>
        <sz val="12"/>
        <rFont val="Nudi 01 e"/>
      </rPr>
      <t xml:space="preserve">166 ಶ್ರೀಮತಿ ಜೊಲ್ಲೆ ಶಶಿಕಲಾ ಅಣ್ಣಾಸಾಹೇಬ್ (ನಿಪ್ಪಾಣಿ)
</t>
    </r>
  </si>
  <si>
    <r>
      <rPr>
        <sz val="12"/>
        <rFont val="Times New Roman"/>
        <family val="1"/>
      </rPr>
      <t>LAQ-</t>
    </r>
    <r>
      <rPr>
        <sz val="12"/>
        <rFont val="Nudi 01 e"/>
      </rPr>
      <t>172 ಶ್ರೀಮತಿ ಅರಗ ಜ್ಞಾನೇಂದ್ರ (ತೀರ್ಥಹಳ್ಳಿ)</t>
    </r>
  </si>
  <si>
    <r>
      <rPr>
        <sz val="12"/>
        <rFont val="Times New Roman"/>
        <family val="1"/>
      </rPr>
      <t>LAQ-</t>
    </r>
    <r>
      <rPr>
        <sz val="12"/>
        <rFont val="Nudi 01 e"/>
      </rPr>
      <t xml:space="preserve">195 ಶ್ರೀಮತಿ ಈಶ್ವರ್ ಭೀಮಣ್ಣ ಖಂಡ್ರೆ (ಭಾಲ್ಕ)
</t>
    </r>
  </si>
  <si>
    <r>
      <rPr>
        <sz val="12"/>
        <rFont val="Times New Roman"/>
        <family val="1"/>
      </rPr>
      <t>LAQ-1</t>
    </r>
    <r>
      <rPr>
        <sz val="12"/>
        <rFont val="Nudi 01 e"/>
      </rPr>
      <t>97 ಶ್ರೀಮತಿ ವಿಶ್ವೇಶ್ವರ ಹೆಗಡೆ ಕಾಗೇರಿ (ಶಿರಸಿ)</t>
    </r>
  </si>
  <si>
    <r>
      <rPr>
        <sz val="12"/>
        <rFont val="Times New Roman"/>
        <family val="1"/>
      </rPr>
      <t xml:space="preserve">LAQ-516 </t>
    </r>
    <r>
      <rPr>
        <sz val="12"/>
        <rFont val="Nudi 01 e"/>
      </rPr>
      <t>ಶ್ರೀ ದತ್ತಾತ್ರೇಯ ಸಿ ಪಾಟೀಲ ರೇವೂರ (ಅಪ್ಪು ಗೌಡ) (ಗುಲ್ಬರ್ಗಾ ದಕ್ಷಿಣ)</t>
    </r>
  </si>
  <si>
    <r>
      <rPr>
        <sz val="12"/>
        <rFont val="Times New Roman"/>
        <family val="1"/>
      </rPr>
      <t xml:space="preserve">LAQ-202 </t>
    </r>
    <r>
      <rPr>
        <sz val="12"/>
        <rFont val="Nudi 01 e"/>
      </rPr>
      <t>ಶ್ರೀ ಆರ್ ನರೇಂದ್ರ (ಹನೂರು)</t>
    </r>
  </si>
  <si>
    <r>
      <rPr>
        <sz val="12"/>
        <rFont val="Times New Roman"/>
        <family val="1"/>
      </rPr>
      <t xml:space="preserve">LAQ-284 </t>
    </r>
    <r>
      <rPr>
        <sz val="12"/>
        <rFont val="Nudi 01 e"/>
      </rPr>
      <t xml:space="preserve">ಶ್ರೀ ಎನ್ ಎ ಹ್ಯಾರಿಸ್ (ಶಾಂತಿನಗರ)
</t>
    </r>
  </si>
  <si>
    <r>
      <rPr>
        <sz val="12"/>
        <rFont val="Times New Roman"/>
        <family val="1"/>
      </rPr>
      <t>LAQ-</t>
    </r>
    <r>
      <rPr>
        <sz val="12"/>
        <rFont val="Nudi 01 e"/>
      </rPr>
      <t>285 ಶ್ರೀ ಕೆ ಮಾಡಾಳ್ ವಿರೂಪಾಕ್ಷಪ್ಪ (ಚನ್ನಗಿರಿ)</t>
    </r>
  </si>
  <si>
    <r>
      <rPr>
        <sz val="12"/>
        <rFont val="Times New Roman"/>
        <family val="1"/>
      </rPr>
      <t>LAQ-</t>
    </r>
    <r>
      <rPr>
        <sz val="12"/>
        <rFont val="Nudi 01 e"/>
      </rPr>
      <t>298 ಶ್ರೀ ಉಮಾನಾಥ ಎ ಕೋಟ್ಯಾನ್ (ಮೂಡಬಿದ್ರೆ)</t>
    </r>
  </si>
  <si>
    <r>
      <rPr>
        <sz val="12"/>
        <rFont val="Times New Roman"/>
        <family val="1"/>
      </rPr>
      <t>LAQ-</t>
    </r>
    <r>
      <rPr>
        <sz val="12"/>
        <rFont val="Nudi 01 e"/>
      </rPr>
      <t>299 ಶ್ರೀ ಉಮಾನಾಥ ಎ ಕೋಟ್ಯಾನ್ (ಮೂಡಬಿದ್ರೆ)</t>
    </r>
  </si>
  <si>
    <r>
      <rPr>
        <sz val="12"/>
        <rFont val="Times New Roman"/>
        <family val="1"/>
      </rPr>
      <t>LAQ-</t>
    </r>
    <r>
      <rPr>
        <sz val="12"/>
        <rFont val="Nudi 01 e"/>
      </rPr>
      <t>300 ಶ್ರೀ ನೆಹರು ಓಲೇಕರ್ (ಹಾವೇರಿ)</t>
    </r>
  </si>
  <si>
    <r>
      <rPr>
        <sz val="12"/>
        <rFont val="Times New Roman"/>
        <family val="1"/>
      </rPr>
      <t>LAQ-</t>
    </r>
    <r>
      <rPr>
        <sz val="12"/>
        <rFont val="Nudi 01 e"/>
      </rPr>
      <t>305 ಶ್ರೀ ದೊಡ್ಡನಗೌಡ ಜಿ ಪಾಟೀಲ್ (ಹುನಗುಂದ)</t>
    </r>
  </si>
  <si>
    <r>
      <rPr>
        <sz val="12"/>
        <rFont val="Times New Roman"/>
        <family val="1"/>
      </rPr>
      <t>LAQ-</t>
    </r>
    <r>
      <rPr>
        <sz val="12"/>
        <rFont val="Nudi 01 e"/>
      </rPr>
      <t>314 ಶ್ರೀ ಬಸವರಾಜ್ ಎಸ್ ಬೋಮ್ಮಯಿ (ಶಿಗ್ಗಾಂವ್)</t>
    </r>
  </si>
  <si>
    <r>
      <rPr>
        <sz val="12"/>
        <rFont val="Times New Roman"/>
        <family val="1"/>
      </rPr>
      <t>LAQ-</t>
    </r>
    <r>
      <rPr>
        <sz val="12"/>
        <rFont val="Nudi 01 e"/>
      </rPr>
      <t>338 ಶ್ರೀ ಎಸ್.ಎನ್. ಸುಬ್ಬಾರೆಡ್ಡಿ (ಬಾಗೇಪಲ್ಲಿ)</t>
    </r>
  </si>
  <si>
    <r>
      <rPr>
        <sz val="12"/>
        <rFont val="Times New Roman"/>
        <family val="1"/>
      </rPr>
      <t>LAQ-</t>
    </r>
    <r>
      <rPr>
        <sz val="12"/>
        <rFont val="Nudi 01 e"/>
      </rPr>
      <t>356 ಶ್ರೀ ಆಚಾರ್ ಹಾಲಪ್ಪ ಬಸಪ್ಪ (ಯಲಬುರ್ಗ)</t>
    </r>
  </si>
  <si>
    <r>
      <rPr>
        <sz val="12"/>
        <rFont val="Times New Roman"/>
        <family val="1"/>
      </rPr>
      <t>LAQ-</t>
    </r>
    <r>
      <rPr>
        <sz val="12"/>
        <rFont val="Nudi 01 e"/>
      </rPr>
      <t>363 ಶ್ರೀ ಕೆ ಮಾಡಾಳ್ ವಿರೂಪಾಕ್ಷಪ್ಪ (ಚನ್ನಗಿರಿ)</t>
    </r>
  </si>
  <si>
    <r>
      <t xml:space="preserve">ಶ್ರೀ ಎಂ.ವಿ ಶಿವ ಸುಬ್ರಮಣಿ ಇವರು ಮಾಹಿತಿ ಹಕ್ಕು ಅಧಿನಿಯಮದಡಿ </t>
    </r>
    <r>
      <rPr>
        <b/>
        <sz val="12"/>
        <rFont val="Arial Unicode MS"/>
        <family val="2"/>
      </rPr>
      <t>RGRHCL 10 AOS 01 2017-18 ಕಡತವನ್ನು ಒದಗಿಸುವಂತೆ ಕೋರಿರುವ ಬಗ್ಗೆ.</t>
    </r>
  </si>
  <si>
    <t>RGRHCL 04 ALM 2017-19</t>
  </si>
  <si>
    <t>ಎಲ್.ಸಿ.ಕ್ಯೂ-489 ಪ್ರತಾಪ್ ಚಂದ್ರ ಶೆಟ್ಟಿ</t>
  </si>
  <si>
    <t>17.01.2016</t>
  </si>
  <si>
    <t>4.05.2016</t>
  </si>
  <si>
    <t xml:space="preserve">RGRHCL 02 NMA 02 2016-17             </t>
  </si>
  <si>
    <t>3.05.2016</t>
  </si>
  <si>
    <t>4</t>
  </si>
  <si>
    <t>ನನ್ನ ಮನೆ ಯೋಜನೆಯಡಿ ಶ್ರೀ/ಶ್ರೀಮತಿ ಸುನೀಲ್ ಎಸ್ ಘೋರ್ಪಡೆ ಇವರಿಗೆ ಫ್ಲಾಟ್ ಹಂಚಿಕೆ ಮಾಡುವ ಬಗ್ಗೆ.</t>
  </si>
  <si>
    <t>PÀbÉÃj n¥ÀàtÂ ¥ÀÄlUÀ¼À ¸ÀASÉå</t>
  </si>
  <si>
    <t>PÀqÀvÀzÀ ªÀåªÀºÁjPÀ ¥ÀÄlUÀ¼À ¸ÀASÉå</t>
  </si>
  <si>
    <t xml:space="preserve">RGRHCL 01 GRO 2018 </t>
  </si>
  <si>
    <t>Budget</t>
  </si>
  <si>
    <t>01.04.2018</t>
  </si>
  <si>
    <t>31.3.2019</t>
  </si>
  <si>
    <t>RGRHCL 02 GRO 2018 -</t>
  </si>
  <si>
    <t xml:space="preserve"> 500 crores loan from banks under 1 LAKHS CM HOUSING PROGRAMME</t>
  </si>
  <si>
    <t>RGRHCL 03 GRO 2018</t>
  </si>
  <si>
    <t xml:space="preserve"> SDP Action Plan 2018-19</t>
  </si>
  <si>
    <t>RGRHCL 04 GRO 2018</t>
  </si>
  <si>
    <t xml:space="preserve"> SCP TSP Action Plan 2018-19 (RGRHCL 09 GRO 2017 SCP TSP ACTION PLAN)</t>
  </si>
  <si>
    <t xml:space="preserve">RGRHCL 05 GRO 2018 - </t>
  </si>
  <si>
    <t>Annual Report 2017-18</t>
  </si>
  <si>
    <t>RGRHCL 07 GRO 2018</t>
  </si>
  <si>
    <t xml:space="preserve"> Releases From Govt 2018-19</t>
  </si>
  <si>
    <t xml:space="preserve">RGRHCL 08 GRO 2018 </t>
  </si>
  <si>
    <t>Treasury 2018-19</t>
  </si>
  <si>
    <t xml:space="preserve">RGRHCL 09 GRO 2018 </t>
  </si>
  <si>
    <t xml:space="preserve">RGRHCL 10 GRO 2018 </t>
  </si>
  <si>
    <t>Releases From other Govt Dept 2018-19</t>
  </si>
  <si>
    <t xml:space="preserve">RGRHCL 11 GRO 2018 </t>
  </si>
  <si>
    <t>Enhance of Unit cost under PMAY-G &amp; Devraj Urs Housing scheme for SC ST Beneficiries</t>
  </si>
  <si>
    <t xml:space="preserve">RGRHCL 12 GRO 2018 </t>
  </si>
  <si>
    <t>Housing Correspondence 2018</t>
  </si>
  <si>
    <t>RGRHCL 13 GRO 2018 -</t>
  </si>
  <si>
    <t xml:space="preserve"> Remittance of Ashraya Loan to Treasury</t>
  </si>
  <si>
    <t xml:space="preserve">RGRHCL 14 GRO 2018 </t>
  </si>
  <si>
    <t>ವಸತಿ ಯೋಜನೆಗಳನ್ನು ಅನುಷ್ಟಾನದ ಆಧಾರದ ಮೇಲೆ ಸಮನ್ವಯಗೊಳಿಸುವ ಕುರಿತು</t>
  </si>
  <si>
    <t xml:space="preserve">RGRHCL 01 PMT 2018 </t>
  </si>
  <si>
    <t>Telephone and Internet Charges</t>
  </si>
  <si>
    <t xml:space="preserve">RGRHCL 03 PMT 2018 </t>
  </si>
  <si>
    <t>Petty Cash</t>
  </si>
  <si>
    <t xml:space="preserve">RGRHCL 04 PMT 2018 </t>
  </si>
  <si>
    <t>RGRHCL 05 PMT 2018</t>
  </si>
  <si>
    <t xml:space="preserve"> TADA</t>
  </si>
  <si>
    <t>RGRHCL 06 PMT 2018</t>
  </si>
  <si>
    <t>TADA PMAY(U)</t>
  </si>
  <si>
    <t xml:space="preserve">RGRHCL 07 PMT 2018 - </t>
  </si>
  <si>
    <t>District Engineers Salary</t>
  </si>
  <si>
    <t xml:space="preserve">RGRHCL 08 PMT 2018- </t>
  </si>
  <si>
    <t>Salary &amp; dedcutions</t>
  </si>
  <si>
    <t>RGRHCL 09 PMT 2018-</t>
  </si>
  <si>
    <t xml:space="preserve"> Office boy salary</t>
  </si>
  <si>
    <t xml:space="preserve">RGRHCL 10 BNK 2018 - </t>
  </si>
  <si>
    <t>Appointment of IT Consultant</t>
  </si>
  <si>
    <t>RGRHCL 11 PMT 2018</t>
  </si>
  <si>
    <t xml:space="preserve"> TDS 2018-19</t>
  </si>
  <si>
    <t xml:space="preserve">RGRHCL 12 PMT 2018 </t>
  </si>
  <si>
    <t>Nanna Mane Affordable Housing</t>
  </si>
  <si>
    <t>RGRHCL 13 PMT 2018</t>
  </si>
  <si>
    <t xml:space="preserve"> Nanna Mane Application  &amp; Allotment Cancellation</t>
  </si>
  <si>
    <t xml:space="preserve">RGRHCL 14 PMT 2018 </t>
  </si>
  <si>
    <t>Office Tour (All vechicle)</t>
  </si>
  <si>
    <t>RGRHCL 15 PMT 2017-18</t>
  </si>
  <si>
    <t xml:space="preserve"> RAY</t>
  </si>
  <si>
    <t xml:space="preserve">RGRHCL 16 PMT 2018 </t>
  </si>
  <si>
    <t>SLTC &amp; CLTC Salary (DMA)</t>
  </si>
  <si>
    <t xml:space="preserve">RGRHCL 17 PMT 2018 </t>
  </si>
  <si>
    <t>Vehicle Miscellaneous Expeness</t>
  </si>
  <si>
    <t xml:space="preserve">RGRHCL 18 PMT 2018 </t>
  </si>
  <si>
    <t>Supply of Monpower (Gutti Basaveshwar )</t>
  </si>
  <si>
    <t xml:space="preserve">RGRHCL 19 PMT 2018 </t>
  </si>
  <si>
    <t>Vehcile Fuel Expeness</t>
  </si>
  <si>
    <t xml:space="preserve">RGRHCL 20 PMT 2018 </t>
  </si>
  <si>
    <t>Other Payment</t>
  </si>
  <si>
    <t>RGRHCL 21 PMT 2018</t>
  </si>
  <si>
    <t xml:space="preserve"> TNO PF &amp; TADA</t>
  </si>
  <si>
    <t xml:space="preserve">RGRHCL 22 PMT 2018 </t>
  </si>
  <si>
    <t>ADVANCE</t>
  </si>
  <si>
    <t xml:space="preserve">RGRHCL 23 PMT 2018 </t>
  </si>
  <si>
    <t>Conveyance reim 2018-19</t>
  </si>
  <si>
    <t xml:space="preserve">RGRHCL 24 PMT 2018 </t>
  </si>
  <si>
    <t>SLTC CLTC TADA</t>
  </si>
  <si>
    <t xml:space="preserve">RGRHCL 25 PMT 2018 </t>
  </si>
  <si>
    <t>ADVANCE ONE LAKH HOUSE</t>
  </si>
  <si>
    <t xml:space="preserve">RGRHCL 26 PMT 2018 </t>
  </si>
  <si>
    <t>ADVANCE FOR PMAY (U)</t>
  </si>
  <si>
    <t xml:space="preserve">RGRHCL 27 PMT 2018 </t>
  </si>
  <si>
    <t>Vehicle Fuel Expenses KA 02 MN 0878</t>
  </si>
  <si>
    <t>RGRHCL 28 PMT 2018</t>
  </si>
  <si>
    <t xml:space="preserve"> Chief Engineer (One Lakh House ) Home Telephone and Internet Charges</t>
  </si>
  <si>
    <t xml:space="preserve">RGRHCL 29 PMT 2018 </t>
  </si>
  <si>
    <t>DISTRICT DATA ENTRY OPERATOR</t>
  </si>
  <si>
    <t xml:space="preserve">RGRHCL 30 PMT 2018 </t>
  </si>
  <si>
    <t>Chief Engineer (One Lakh Houses) TADA</t>
  </si>
  <si>
    <t xml:space="preserve">RGRHCL 31 PMT 2018 </t>
  </si>
  <si>
    <t>Miscellaneous Payments One lakh Houses secheme</t>
  </si>
  <si>
    <t xml:space="preserve">RGRHCL 32 PMT 2018 </t>
  </si>
  <si>
    <t>Festival Advance</t>
  </si>
  <si>
    <t xml:space="preserve">RGRHCL 34 PMT 2018 </t>
  </si>
  <si>
    <t>Vehicle Fuel Expenses of KA 02 MN 2519</t>
  </si>
  <si>
    <t>RGRHCL 35 PMT 2018</t>
  </si>
  <si>
    <t xml:space="preserve"> PMAY Missellenious Payments</t>
  </si>
  <si>
    <t xml:space="preserve">RGRHCL 36 PMT 2018 </t>
  </si>
  <si>
    <t>Vehicle Fuel Expenses of KA 02 MH 79</t>
  </si>
  <si>
    <t>RGRHCL 37 PMT 2018</t>
  </si>
  <si>
    <t xml:space="preserve"> Home Orderly Allowances</t>
  </si>
  <si>
    <t>RGRHCL 38 PMT 2018</t>
  </si>
  <si>
    <t xml:space="preserve"> Medical claim for office staff </t>
  </si>
  <si>
    <t xml:space="preserve">RGRHCL 39 PMT 2018 </t>
  </si>
  <si>
    <t xml:space="preserve"> staff Mobile bill </t>
  </si>
  <si>
    <t xml:space="preserve">RGRHCL 40 PMT 2018 </t>
  </si>
  <si>
    <t>CM Relife Fund</t>
  </si>
  <si>
    <t xml:space="preserve">RGRHCL 42 PMT  2018 </t>
  </si>
  <si>
    <t>Hebbal Constituency Beneficiary Withdrawals</t>
  </si>
  <si>
    <t>RGRHCL 43 PMT 2018</t>
  </si>
  <si>
    <t xml:space="preserve"> e-janaspandana Government of Karnataka</t>
  </si>
  <si>
    <t>RGRHCL 44 PMT 2018</t>
  </si>
  <si>
    <t>-Municipal Finances Specialist Salary(PMAY(U)</t>
  </si>
  <si>
    <t>RGRHCL 45 PMT 2018-</t>
  </si>
  <si>
    <t>CM One Lakh Houses Salary</t>
  </si>
  <si>
    <t>RGRHCL 46 PMT 2018-</t>
  </si>
  <si>
    <t>Grantuity for Office Staff</t>
  </si>
  <si>
    <t xml:space="preserve">RGRHCL 48 PMT 2018 </t>
  </si>
  <si>
    <t>CM One Lakh Houses CE Salary</t>
  </si>
  <si>
    <t>RGRHCL 49 PMT 2018-</t>
  </si>
  <si>
    <t>White Uniform</t>
  </si>
  <si>
    <t xml:space="preserve">RGRHCL 50 PMT </t>
  </si>
  <si>
    <t>Other Department Payments</t>
  </si>
  <si>
    <t>RGRHCL 17 BNK 2018</t>
  </si>
  <si>
    <t xml:space="preserve"> Kotek</t>
  </si>
  <si>
    <t xml:space="preserve">RGRHCL 16 BNK 2018 </t>
  </si>
  <si>
    <t>SLBC</t>
  </si>
  <si>
    <t>RGRHCL 15 BNK 2018</t>
  </si>
  <si>
    <t xml:space="preserve"> KGB BANK</t>
  </si>
  <si>
    <t xml:space="preserve">RGRHCL 14 BNK 2018- </t>
  </si>
  <si>
    <t>RGRHCL 13 BNK 2018-</t>
  </si>
  <si>
    <t xml:space="preserve"> FUND TRANSFER COR</t>
  </si>
  <si>
    <t>RGRHCL 12 BNK 2018-</t>
  </si>
  <si>
    <t xml:space="preserve"> SHORT TERM DEP</t>
  </si>
  <si>
    <t xml:space="preserve">RGRHCL 11 BNK 2018- </t>
  </si>
  <si>
    <t>IDFC BANK</t>
  </si>
  <si>
    <t>RGRHCL 10 BNK 2018-</t>
  </si>
  <si>
    <t xml:space="preserve"> Karnataka Bank Ltd</t>
  </si>
  <si>
    <t>RGRHCL 09 BNK 2018 -</t>
  </si>
  <si>
    <t xml:space="preserve"> Special Housing Name Correction</t>
  </si>
  <si>
    <t>RGRHCL 08 BNK 2018 -</t>
  </si>
  <si>
    <t>RGRHCL 07 BNK 2018-</t>
  </si>
  <si>
    <t xml:space="preserve"> Induslnd Bank</t>
  </si>
  <si>
    <t>RGRHCL 06 BNK 2018-</t>
  </si>
  <si>
    <t>State Bank Of India</t>
  </si>
  <si>
    <t xml:space="preserve">RGRHCL 05 BNK 2018- </t>
  </si>
  <si>
    <t xml:space="preserve"> Beneficiary Withdrawal</t>
  </si>
  <si>
    <t xml:space="preserve">RGRHCL 04 BNK 2018- </t>
  </si>
  <si>
    <t>Vajapayee Housing Scheme Name Correction</t>
  </si>
  <si>
    <t>RGRHCL 03 BNK -</t>
  </si>
  <si>
    <t>RGRHCL 02 BNK 2018 -</t>
  </si>
  <si>
    <t>Dr. Ambedkar Vasathi Yojane Name Correction</t>
  </si>
  <si>
    <t>RGRHCL 01 BNK 2018 -</t>
  </si>
  <si>
    <t xml:space="preserve"> Bankers meeting &amp; letter Correspondence</t>
  </si>
  <si>
    <t xml:space="preserve">RGRHCL 03  ADT 2018 - </t>
  </si>
  <si>
    <t>AG AUDIT  -2017-18</t>
  </si>
  <si>
    <t>RGRHCL 02 ADT 2018</t>
  </si>
  <si>
    <t xml:space="preserve"> Compliance to AG Audit Paras</t>
  </si>
  <si>
    <t xml:space="preserve">RGRHCL 01  FGC 2018 </t>
  </si>
  <si>
    <t>(Maintaining of cash book)</t>
  </si>
  <si>
    <t xml:space="preserve">RGRHCL 03 FGC 2018 </t>
  </si>
  <si>
    <t>Receipt and Receipt Voucher</t>
  </si>
  <si>
    <t xml:space="preserve">RGRHCL 04 FGC 2018 </t>
  </si>
  <si>
    <t>UC for Amount Released to DC Accounts</t>
  </si>
  <si>
    <t xml:space="preserve">RGRHCL 06 FGC 2018 </t>
  </si>
  <si>
    <t>Missellenious Correspondence</t>
  </si>
  <si>
    <t xml:space="preserve">RGRHCL 08 LRP 2018 </t>
  </si>
  <si>
    <t>Loan Repayment</t>
  </si>
  <si>
    <t xml:space="preserve">RGRHCL 01 RTI 2018-19 - </t>
  </si>
  <si>
    <t>Public</t>
  </si>
  <si>
    <t>26.05.2018</t>
  </si>
  <si>
    <t xml:space="preserve">RGRHCL 02 RTI 2018-19 - </t>
  </si>
  <si>
    <t xml:space="preserve"> Sunil</t>
  </si>
  <si>
    <t>16.05.2018</t>
  </si>
  <si>
    <t>RGRHCL 03 RTI 2018-19 -</t>
  </si>
  <si>
    <t>Venkatesh</t>
  </si>
  <si>
    <t>ಕ್ರ. ಸಂ</t>
  </si>
  <si>
    <t>RGRHCL/PI/BVO/1/2018-PI(BHS)-RGRHCL</t>
  </si>
  <si>
    <t>ಬಸವ ವಸತಿ ಯೋಜನೆ ಹಾಗೂ ಇತರ ಯೋಜನೆಗಳಡಿ 2018-19ನೇ ಶ್ರೇಣಿಗೆ ಗುರಿ ನಿಗದಿಪಡಿಸುವ ಕುರಿತು</t>
  </si>
  <si>
    <t>ಕಡತಗಳು ಚಾಲ್ತಿಯಲ್ಲಿರುತ್ತದೆ.</t>
  </si>
  <si>
    <t>RGRHCL/PI/BVO/2/2018-PI(BHS)-RGRHCL</t>
  </si>
  <si>
    <t xml:space="preserve">2015-2016 ಮತ್ತು 2016-2017ನೇ ಸಾಲಿನ ಬಸವ ವಸತಿ ಯೋಜನೆಯಡಿ ರದ್ದಾ ಮನೆಗಳನ್ನು ತೆರವುಗೊಳಿಸಲು ಸರ್ಕಾರಕ್ಕೆ ಸಲ್ಲಿಸುವ ಕುರಿತು </t>
  </si>
  <si>
    <t>06.08.2018</t>
  </si>
  <si>
    <t>RGRHCL/PI/BVO/3/2018-PI(BHS)-RGRHCL</t>
  </si>
  <si>
    <t>ವಸತಿ  ಯೋಜನೆಗಳ ಅನುಷ್ಠಾನಕ್ಕೆ ಸಂಬಂಧಿಸಿದಂತೆ “ಮನೆ'' ಗ್ರಾಮೀಣ ವಸತಿ ಯೋಜನೆಗಳ ಸಮಗ್ರ ಮಾರ್ಗಸೂಚಿಗಳನ್ನು ಹೊರಡಿಸುವ ಕುರಿತು</t>
  </si>
  <si>
    <t>16.08.2018</t>
  </si>
  <si>
    <t>RGRHCL/PI/BVO/1/2019-PI(BHS)-RGRHCL</t>
  </si>
  <si>
    <t>ವಸತಿ ಹಾಗೂ ನಿವೇಶನ ಯೋಜನೆಗಳಡಿ ಕಂಡು ಬಂದ ಅನರ್ಹ ಫಲಾನುಭವಿಗಳನ್ನು ರದ್ದುಪಡಿಸುವ ಬಗ್ಗೆ ಆದೇಶ ಹೊರಡಿಸುವ ಕುರಿತು.</t>
  </si>
  <si>
    <t>19.03.2019</t>
  </si>
  <si>
    <t>RGRHCL/PI/BVT/1/2018-PI(BHS)-RGRHCL</t>
  </si>
  <si>
    <t>ಬಸವ ವಸತಿ ಯೋಜನೆಯಡಿ ಹಿಂದಿನ ಸಾಲುಗಳಲ್ಲಿ ನೀಡಲಾದ ಗುರಿಯಲ್ಲಿ ಬಾಕಿಯಿರುವ ವಿವರಗಳನ್ನು ಸರ್ಕಾರಕ್ಕೆ ಸಲ್ಲಿಸುವ ಕುರಿತು.</t>
  </si>
  <si>
    <t>RGRHCL/PI/BVT/2/2018-PI(BHS)-RGRHCL</t>
  </si>
  <si>
    <t>ಬಸವ ವಸತಿ ಯೋಜನೆಗಳಡಿ ಹೆಚ್ಚವರಿಯಾಗಿ ಮನೆಗಳನ್ನು ಮಂಜೂರು ಮಾಡುವಂತೆ ಕೋರಿಕೆಗಳು ಸಲ್ಲಿಕೆಯಾಗಿದ್ದು, ಸದರಿ ಹೆಚ್ಚವರಿ ಮನೆಗಳನ್ನು ಮಂಜೂರು ಮಾಡುವ ಸಂಬಂಧ ಸರ್ಕಾರಕ್ಕೆ ಪ್ರಸ್ತಾವನೆ ಸಲ್ಲಿಸುವ ಕುರಿತು.</t>
  </si>
  <si>
    <t>RGRHCL/PI/BVT/3/2018-PI(BHS)-RGRHCL</t>
  </si>
  <si>
    <t>2016-17 ನೇ ಸಾಲಿನ ಬಸವ ವಸತಿ ಯೋಜನೆಯಡಿ ನೀಡಲಾದ ಗುರಿಯಲ್ಲಿ ಪ್ರಾರಂಭವಾಗದ ಮನೆಗಳ ವಿವರಗಳನ್ನು ಸರ್ಕಾರಕ್ಕೆ ಸಲ್ಲಿಸುವ ಕುರಿತು.</t>
  </si>
  <si>
    <t>RGRHCL/PI/BVT/4/2018-PI(BHS)-RGRHCL</t>
  </si>
  <si>
    <t>2013-14ನೇ ಶ್ರೇಣಿಯಿಂದ ನೀಡಲಾದ ಮನೆಗಳ ಗುರಿಗೆ ಎದುರಾಗಿ ಅನುಮೋದನೆಗೊಳ್ಳದಿರುವ ಹಾಗೂ ಅನುಮೋದನೆಗೊಂಡು, ನಿಗಧಿತ ಅವಧಿಯಲ್ಲಿ ಮನೆ ನಿರ್ಮಾಣವನ್ನು ಪ್ರಾರಂಭಿಸದಿರುವ ಮನೆಗಳನ್ನು ರದ್ದುಪಡಿಸಿ, 2017-18ನೇ ಸಾಲಿನಲ್ಲಿ ಬಸವ ವಸತಿ ಯೋಜನೆಯಡಿ ಮನೆಗಳ ಗುರಿಯನ್ನು ಮರು ಹಂಚಿಕೆ ಮಾಡಿ ಆದೇಶಿಸುವ ಕುರಿತು</t>
  </si>
  <si>
    <t>RGRHCL/PI/BVT/5/2018-PI(BHS)-RGRHCL</t>
  </si>
  <si>
    <t>ಹೆಚ್ಚುವರಿ ಮನೆಗಳ ಪ್ರಸ್ತಾವನೆಯನ್ನು ಸರ್ಕಾರಕ್ಕೆ ಸಲ್ಲಿಸುವ ಕುರಿತು</t>
  </si>
  <si>
    <t>RGRHCL/PI/BVT/6/2018-PI(BHS)-RGRHCL</t>
  </si>
  <si>
    <t>ಮಾನ್ಯ ಸಚಿವರು, ಶಾಸಕರುಗಳು, ಮಾನ್ಯ ಲೋಕಸಭಾ ಸಂಸತ್ತಿನ ಸದಸ್ಯರು ಹಾಗೂ ಮಾನ್ಯ ವಿಧಾನ ಪರಿಷತ್ತಿನ ಸದಸ್ಯರುಗಳಿಂದ ಹೆಚ್ಚುವರಿ ಮನೆಗಳನ್ನು ಮಂಜೂರು ಮಾಡುವಂತೆ ನಿಗಮಕ್ಕೆ ಸಲ್ಲಿಸಿದ್ದು, ಸದರಿ ಪ್ರಸ್ತಾವನೆಯನ್ನು  ಸರ್ಕಾರಕ್ಕೆ ಸಲ್ಲಿಸುವ ಕುರಿತು.</t>
  </si>
  <si>
    <t>RGRHCL/PI/BVT/7/2018-PI(BHS)-RGRHCL</t>
  </si>
  <si>
    <t>RGRHCL/PI/BVT/1/2019-PI(BHS)-RGRHCL</t>
  </si>
  <si>
    <t>2018-19ನೇ ಸಾಲಿನ ಬಸವ ವಸತಿ ಯೋಜನೆಯಡಿ ಗುರಿ ನಿಗದಿಪಡಿಸುವ ಕುರಿತು.</t>
  </si>
  <si>
    <t>28-01-2019 05:15 PM</t>
  </si>
  <si>
    <t>RGRHCL/PI/BVT/2/2019-PI(BHS)-RGRHCL</t>
  </si>
  <si>
    <t>2017-18ನೇ ಸಾಲಿನ ಬಸವ ವಸತಿ ಯೋಜನೆಯಡಿ ನಿಗದಿಪಡಿಸಿದ 320000 ಗುರಿಯಲ್ಲಿ ಪ್ರಾರಂಭವಾಗದೇ ರದ್ದಾಗುವ ಮನೆಗಳ ಪೈಕಿ ಬಾದಾಮಿ ವಿಧಾನಸಭಾ ಕ್ಷೇತ್ರಕ್ಕೆ ಹೆಚ್ಚುವರಿಯಾಗಿ 2000 ಮನೆಗಳನ್ನು ಮಂಜೂರು ಮಾಡುವ ಕುರಿತು.</t>
  </si>
  <si>
    <t>28-01-2019 05:18 PM</t>
  </si>
  <si>
    <t>RGRHCL/PI/BVT/3/2019-PI(BHS)-RGRHCL</t>
  </si>
  <si>
    <t>ಹಾಸನ ಜಿಲ್ಲೆಯ ಅರಕಲಗೂಡ ವಿಧಾನಸಭಾ ಕ್ಷೇತ್ರ ವ್ಯಾಪ್ತಿಯ ನಿಡುವಣಿ ಗ್ರಾಮ ಪಂಚಾಯತಿ ಗೊರಗುಂಡಿ ಗ್ರಾಮದಲ್ಲಿನ ವಸತಿರಹಿತರಿಗೆ ವಸತಿ ಸೌಲಭ್ಯವನ್ನು ಕಲ್ಲಿಸುವಂತೆ ಕೋರಿರುವ ಕುರಿತು.</t>
  </si>
  <si>
    <t>28-01-2019 05:19 PM</t>
  </si>
  <si>
    <t>RGRHCL/PI/BVT/4/2019-PI(BHS)-RGRHCL</t>
  </si>
  <si>
    <t>ಬಸವ ವಸತಿ ಯೋಜನೆಯಡಿ ಹೆಚ್ಚುವರಿ ಮನೆಗಳನ್ನು ಮಂಜೂರು ಮಾಡುವಂತೆ ಕೋರಿರುವ ಕುರಿತು.</t>
  </si>
  <si>
    <t>29-01-2019 05:47 PM</t>
  </si>
  <si>
    <t>RGRHCL/PI/BVT/5/2019-PI(BHS)-RGRHCL</t>
  </si>
  <si>
    <t>ಕೋಲಾರ ಜಿಲ್ಲೆಯ ಶ್ರೀನಿವಾಸಪುರ ವಿಧಾನಸಭಾ ಕ್ಷೇತ್ರವನ್ನು ಗುಡಿಸಲು ಮುಕ್ತ ತಾಲ್ಲೂಕಾಗಿ ಘೋಷಿಸಲು ಹೆಚ್ಚುವರಿ ಮನೆಗಳನ್ನು ಮಂಜೂರು ಮಾಡುವಂತೆ ಕೋರಿರುವ ಕುರಿತು.</t>
  </si>
  <si>
    <t>20-02-2019 02:53 PM</t>
  </si>
  <si>
    <t>RGRHCL/PI/BVT/6/2019-PI(BHS)-RGRHCL</t>
  </si>
  <si>
    <t>21-02-2019 05:33 PM</t>
  </si>
  <si>
    <t>BVC</t>
  </si>
  <si>
    <t>RGRHCL/PI/BVC/4/2018-PI(BHS)-RGRHCL</t>
  </si>
  <si>
    <t>ತುಮಕೂರು ಜಿಲ್ಲೆ ಶಿರಾ ತಾಲ್ಲೂಕಿನ ರಾಮಲಿಂಗಪುರ ಗ್ರಾಮ ಪಂಚಾಯತಿಯ ಜಾನಕಲ್ ಗ್ರಾಮದಲ್ಲಿ 2015-16ನೇ ಸಾಲಿನ ಬಸವ ವಸತಿ ಯೋಜನೆಯಡಿ ಅನರ್ಹ ಫಲಾನುಭವಿಗಳನ್ನು ಆಯ್ಕೆ ಮಾಡಿರುವುದಾಗಿ ಲೋಕಯುಕ್ತ ಕ್ಕೆ ದೂರು ಸಲ್ಲಿಸಿರುವ ಕುರಿತು.</t>
  </si>
  <si>
    <t>07-05-2018 11:28 AM</t>
  </si>
  <si>
    <t>RGRHCL/PI/BVC/5/2018-PI(BHS)-RGRHCL</t>
  </si>
  <si>
    <t>ವಿಜಯಪುರ ಜಿಲ್ಲೆ ಸಿಂದಗಿ ತಾಲ್ಲೂಕಿನ ಕೊಕಟನೂರು ಗ್ರಾಮ ಪಂಚಾಯತಿಯ 2016-17ನೇ ಸಾಲಿನ ಬಸವ ವಸತಿ ಯೋಜನೆಯಡಿ 23 ಫಲಾನುಭವಿಗಳನ್ನು ತಾತ್ಕಲಿಕವಾಗಿ ತಡೆಹಿಡಿಯುವ ಕುರಿತು.</t>
  </si>
  <si>
    <t>07-05-2018 03:34 PM</t>
  </si>
  <si>
    <t>RGRHCL/PI/BVC/6/2018-PI(BHS)-RGRHCL</t>
  </si>
  <si>
    <t>ಯಾದಗಿರಿ ಜಿಲ್ಲೆ ಯಾದಗಿರಿ ತಾಲ್ಲೂಕಿನ ಹತ್ತಿಕುಣಿ ಗ್ರಾಮ ಪಂಚಾಯತಿಯಲ್ಲಿ 2010-11ನೇ ಸಾಲಿನ ಬಸವ ವಸತಿ ಯೋಜನೆಯಡಿ ಆನ್‍ಬ್ಲಾಕ್ ಮಾಡಿ ಅನುದಾನ ಬಿಡುಗಡೆಗೊಳಿಸುವ ಕುರಿತು.</t>
  </si>
  <si>
    <t>08-06-2018 10:58 AM</t>
  </si>
  <si>
    <t>RGRHCL/PI/BVC/7/2018-PI(BHS)-RGRHCL</t>
  </si>
  <si>
    <t>08-06-2018 11:00 AM</t>
  </si>
  <si>
    <t>RGRHCL/PI/BVC/8/2018-PI(BHS)-RGRHCL</t>
  </si>
  <si>
    <t>ಕಲಬುರಗಿ ಜಿಲ್ಲೆ, ಔರಾದ್ ತಾಲ್ಲೂಕಿನ ಮುರ್ಕಿ ಗ್ರಾಮ ಪಂಚಾಯ್ತಿಯಲ್ಲಿ ವಸತಿ ಯೋಜನೆಗಳಡಿ ನಿಯಮಬಾಹಿರವಾಗಿ ಫಲಾನುಭವಿಗಳನ್ನು ಆಯ್ಕೆ ಮಾಡಿರುವ ಕುರಿತು.</t>
  </si>
  <si>
    <t>08-06-2018 11:02 AM</t>
  </si>
  <si>
    <t>RGRHCL/PI/BVC/9/2018-PI(BHS)-RGRHCL</t>
  </si>
  <si>
    <t>ಕೆ.ಪಿ. ಪೂಜಾರಿ ವಸತಿ ಯೋಜನೆಗೆ ಸಂಬಂಧಿಸಿದಂತೆ ಕರ್ನಾಟಕ ಲೋಕಾಯುಕ್ತದಲ್ಲಿ ದೂರು ನೀಡಿರುವ ಬಗ್ಗೆ. (ಉಡುಪಿ ಜಿಲ್ಲೆ ಮತ್ತು ತಾಲ್ಲೂಕಿನ ವಡ್ಡರಸೆ ಗ್ರಾಮ)</t>
  </si>
  <si>
    <t>12-06-2018 03:46 PM</t>
  </si>
  <si>
    <t>RGRHCL/PI/BVC/10/2018-PI(BHS)-RGRHCL</t>
  </si>
  <si>
    <t>ಕಲಬುರಗಿ ಜಿಲ್ಲೆ ಅಫಜಲಪುರ ತಾಲ್ಲೂಕಿಗೆ 2016-17 ಮತ್ತು 2017-18ನೇ ಸಾಲಿನ ಬಸವ ವಸತಿ ಯೋಜನೆಯಡಿ ಆಯ್ಕೆ ಮಾಡಲು ಬಾಕಿ ಇರುವ ಮನೆಗಳನ್ನು ತಡೆಹಿಡಿಯುವ ಕುರಿತು.</t>
  </si>
  <si>
    <t>20-09-2018 12:08 PM</t>
  </si>
  <si>
    <t>RGRHCL/PI/BVC/11/2018-PI(BHS)-RGRHCL</t>
  </si>
  <si>
    <t>ಬೆಳಗಾವಿ ಜಿಲ್ಲೆ ರಾಮದುರ್ಗ ತಾಲ್ಲೂಕಿನ ಬಸವ ವಸತಿ ಯೋಜನೆಯಡಿ ಅವ್ಯವಹಾರ ನಡೆದಿರುವ ಕುರಿತು.</t>
  </si>
  <si>
    <t>20-09-2018 12:09 PM</t>
  </si>
  <si>
    <t>RGRHCL/PI/BVC/12/2018-PI(BHS)-RGRHCL</t>
  </si>
  <si>
    <t>ಶ್ರೀ. ಕೆ. ಶಿವನಗೌಡ ನಾಯಕ, ಮಾನ್ಯ ಶಾಸಕರು ದೇವದುರ್ಗ ವಿಧಾನಸಭಾ ಕ್ಷೇತ್ರ, ಇವರು ದೇವದುರ್ಗ ವಿಧಾನಸಭಾ ಕ್ಷೇತ್ರದ ಕರಡಿಗುಡ್ಡ ಗ್ರಾಮ ಪಂಚಾಯತಿಯಲ್ಲಿ ಅವ್ಯವಹಾರ ನಡೆದಿರುವ ಬಗ್ಗೆ ಕ್ರಮ ಕೈಗೊಳ್ಳುವ ಕುರಿತು</t>
  </si>
  <si>
    <t>20-09-2018 12:11 PM</t>
  </si>
  <si>
    <t>RGRHCL/PI/BVC/13/2018-PI(BHS)-RGRHCL</t>
  </si>
  <si>
    <t>ಯಾದಗಿರಿ ಜಿಲ್ಲೆ ಯಾದಗಿರಿ ತಾಲ್ಲೂಕಿನ ಅಲ್ದಾಳ ಗ್ರಾಮ ಪಂಚಾಯತಿಯಲ್ಲಿ 2016-17ನೇ ಸಾಲಿನ ಬಸವ ವಸತಿ ಯೋಜನೆಯಡಿ ಹೆಚ್ಚುವರಿ ಮತ್ತು 2017-18 ನೇ ಸಾಲಿನ ಬಸವ ವಸತಿ ಯೋಜನೆಯಡಿ ಅವ್ಯವಹಾರ ನಡೆದಿರುವ ಕುರಿತು.</t>
  </si>
  <si>
    <t>20-09-2018 12:56 PM</t>
  </si>
  <si>
    <t>RGRHCL/PI/BVC/14/2018-PI(BHS)-RGRHCL</t>
  </si>
  <si>
    <t>ಬಾಗಲಕೋಟೆ ಜಿಲ್ಲೆ ಬಾಗಲಕೋಟೆ ತಾಲ್ಲೂಕಿನ ರಾಂಪುರ ಗ್ರಾಮ ಪಂಚಾಯತಿ 2017-18ನೇ ಸಾಲಿನ ಬಸವ ವಸತಿ ಯೋಜನೆಯಡಿ ರದ್ದುಪಡಿಸುವ ಕುರಿತು.</t>
  </si>
  <si>
    <t>20-09-2018 12:58 PM</t>
  </si>
  <si>
    <t>RGRHCL/PI/BVC/15/2018-PI(BHS)-RGRHCL</t>
  </si>
  <si>
    <t>ವಿಜಯಪುರ ಜಿಲ್ಲೆ ಸಿಂದಗಿ ತಾಲ್ಲೂಕಿನ ಕಲಕೇರಿ ಗ್ರಾಮ ಪಂಚಾಯತಿಯ 2017-18ನೇ ಸಾಲಿನ ಬಸವ ವಸತಿ ಹೆಚ್ಚುವರಿ ಯೋಜನೆಯಡಿ 176 ಫಲಾನುಭವಿಗಳನ್ನು ತಡೆಹಿಡಿಯುವ ಕುರಿತು.ನಿಗದಿಪಡಿಸುವ ಕುರಿತು.</t>
  </si>
  <si>
    <t>20-09-2018 12:59 PM</t>
  </si>
  <si>
    <t>RGRHCL/PI/BVC/16/2018-PI(BHS)-RGRHCL</t>
  </si>
  <si>
    <t>ವಿಜಯಪುರ ಜಿಲ್ಲೆ ಸಿಂದಗಿ ತಾಲ್ಲೂಕಿನ ದೇವರ ಹಿಪ್ಪರಗಿ ವಿಧಾನಸಭಾ ಕ್ಷೇತ್ರಕ್ಕೆ 2017-18ನೇ ಸಾಲಿನ ಬಸವ ವಸತಿ ಯೋಜನೆಯಡಿ ಮಂಜೂರು ಮಾಡಲಾದ 40% ಗುರಿಯನ್ನು ಜಾಗೃತಿ ಸಮಿತಿಯಲ್ಲಿ ನಿಗದಿಪಡಿಸುವ ಕುರಿತು.</t>
  </si>
  <si>
    <t>20-09-2018 01:00 PM</t>
  </si>
  <si>
    <t>RGRHCL/PI/BVC/17/2018-PI(BHS)-RGRHCL</t>
  </si>
  <si>
    <t>ಕೋಲಾರ ಜಿಲ್ಲೆ ಬಂಗಾರಪೇಟೆ ತಾಲ್ಲೂಕಿನ ಕಮ್ಮಸಂದ್ರ ಗ್ರಾಮ ಪಂಚಾಯತಿಯಲ್ಲಿ 2017-18ನೇ ಸಾಲಿನ ಬಸವ ವಸತಿ ಯೋಜನೆಯಡಿ ಆಯ್ಕೆಯಾದ ಫ.ಕೋ.266701 &amp; 350644 ಫಲಾನುಭವಿಗಳಿಗೆ ಅನುದಾನ ತಡೆಹಿಡಿಯುವ ಕುರಿತು.</t>
  </si>
  <si>
    <t>22-09-2018 01:16 PM</t>
  </si>
  <si>
    <t>RGRHCL/PI/BVC/18/2018-PI(BHS)-RGRHCL</t>
  </si>
  <si>
    <t>ಬೆಳಗಾವಿ ಜಿಲ್ಲೆಯ ಚಿಕ್ಕೋಡಿ ತಾಲ್ಲೂಕಿನ ನೇಜ ಗ್ರಾಮಪಂಚಾಯಿತಿಯಲ್ಲಿ 2017-18ನೇ ಸಾಲಿನ ಬಸವ ವಸತಿ ಹೆಚ್ಚುವರಿ ಯೊಜನೆಯಡಿ ಅವ್ಯವಹಾರ ನಡೆದಿರುವ ಕುರಿತು.</t>
  </si>
  <si>
    <t>22-09-2018 01:17 PM</t>
  </si>
  <si>
    <t>RGRHCL/PI/BVC/19/2018-PI(BHS)-RGRHCL</t>
  </si>
  <si>
    <t>ಚಿಕ್ಕಬಳ್ಳಾಪುರ ತಾಲ್ಲೂಕಿನ ಪಟ್ರೇನಹಳ್ಳಿ ಗ್ರಾಮ ಪಂಚಾಯತಿಯಲ್ಲಿ 2017-18ನೇ ಸಾಲಿನ ಬಸವ ವಸತಿ ಯೋಜನೆಯಡಿ ಆಯ್ಕೆಯಾದ ಫಲಾನುಭವಿಯನ್ನು ತಡೆಯಿಡಿಯುವ ಕುರಿತು.</t>
  </si>
  <si>
    <t>10-10-2018 05:31 PM</t>
  </si>
  <si>
    <t>RGRHCL/PI/BVC/20/2018-PI(BHS)-RGRHCL</t>
  </si>
  <si>
    <t>ದಾವಣಗೆರೆ ಜಿಲ್ಲೆ ಹರಿಹರ ತಾಲ್ಲೂಕಿನ ಬಸವ ವಸತಿ ಯೋಜನೆಯಡಿ ಫಲಾನುಭವಿಗಳ ಆಯ್ಕೆ ಪ್ರಕ್ರಯೆಯಲ್ಲಿ ಅವ್ಯವಹಾರ ನಡೆದಿರುವ ಕುರಿತು.</t>
  </si>
  <si>
    <t>11-10-2018 12:05 PM</t>
  </si>
  <si>
    <t>RGRHCL/PI/BVC/21/2018-PI(BHS)-RGRHCL</t>
  </si>
  <si>
    <t>ಕೋಲಾರ ಜಿಲ್ಲೆ ಕೋಲಾರ ತಾಲ್ಲೂಕಿನ ಮೇಡಿಹಾಳ ಗ್ರಾಮ ಪಂಚಾಯತಿಯಲ್ಲಿ ಸಿವಿಲ್ ನ್ಯಾಯಾಲಯದ ತಡೆಯಾಜ್ಞೆ ಇದ್ದರೂ ಶ್ರೀಮತಿ ಸರಸ್ವತಮ್ಮ ಕೋಂ ಮುನಿರೆಡ್ಡಿ ರವರು ಮನೆ ನಿರ್ಮಿಸುತ್ತಿರುವ ಬಗ್ಗೆ.</t>
  </si>
  <si>
    <t>12-10-2018 11:14 AM</t>
  </si>
  <si>
    <t>RGRHCL/PI/BVC/22/2018-PI(BHS)-RGRHCL</t>
  </si>
  <si>
    <t>ವಿಜಯಪುರ ಜಿಲ್ಲೆ ಇಂಡಿ ತಾಲ್ಲೂಕಿನ ಬಳ್ಳೋಳ್ಳಿ ಗ್ರಾಮ ಪಂಚಾಯತಿಯಲ್ಲಿ ವಸತಿ ಯೋಜನೆಗಳಡಿ ಆವ್ಯವಹಾರ ನಡೆದಿರುವ ಕುರಿತು</t>
  </si>
  <si>
    <t>02-11-2018 01:53 PM</t>
  </si>
  <si>
    <t>RGRHCL/PI/BVC/23/2018-PI(BHS)-RGRHCL</t>
  </si>
  <si>
    <t>ರಾಯಚೂರು ಜಿಲ್ಲೆ ಸಿಂಧನೂರು ತಾಲ್ಲೂಕಿನ ಗುಂಡಾ ಗ್ರಾಮ ಪಂಚಾಯತಿಯಲ್ಲಿ ಬಸವ ವಸತಿ ಯೋಜನೆಯಡಿ ಆವ್ಯವಹಾರ ನಡೆದಿರುವ ಕುರಿತು.</t>
  </si>
  <si>
    <t>16-11-2018 03:40 PM</t>
  </si>
  <si>
    <t>RGRHCL/PI/BVC/24/2018-PI(BHS)-RGRHCL</t>
  </si>
  <si>
    <t>ಬೆಳಗಾವಿ ಜಿಲ್ಲೆ ರಾಯಬಾಗಲ ತಾಲ್ಲೂಕಿನ ಕುಡುಚಿ ವಿಧಾನಸಭಾ ಕ್ಷೇತ್ರಕ್ಕೆ  2017-18ನೆ ಸಾಲಿನ ಬಸವ ವಸತಿ (ಹೆಚ್ಚುವರಿ) ಯೋಜನೆಯಡಿ ನೀಡಲಾದ ಬೇರೆ ಗ್ರಾಮ ಪಂಚಾಯತಿಗೆ ವರ್ಗಾವಣೆ ಮಾಡುವ ಕುರಿತು</t>
  </si>
  <si>
    <t>18-12-2018 03:58 PM</t>
  </si>
  <si>
    <t>RGRHCL/PI/BVC/25/2018-PI(BHS)-RGRHCL</t>
  </si>
  <si>
    <t>ಬೆಳಗಾವಿ ಜಿಲ್ಲೆ ಅಥಣಿ ತಾಲ್ಲೂಕಿನ ಕಾಗವಾಡ ಗ್ರಾಮ ಪಂಚಾಯತಿಯಲ್ಲಿ ಬಸವ ವಸತಿ ಯೋಜನೆಯಡಿ ಆಯ್ಕೆಯಾಗಿರುವ ಶ್ರೀಮತಿ ಅಕ್ಕೂಬಾಯಿ ತಮ್ಮಣ್ಣಾ ಹರಪಾಳೆರವರ ಅನುದಾನ ತಡೆಯಿಡಿಯುವ ಕುರಿತು.</t>
  </si>
  <si>
    <t>18-12-2018 04:00 PM</t>
  </si>
  <si>
    <t>RGRHCL/PI/BVC/1/2019-PI(BHS)-RGRHCL</t>
  </si>
  <si>
    <t>ಕಂಚಾರಗಟ್ಟಿ ಊರು ನಾಗರಿಕರು  ವಸತಿ ಯೋಜನೆಯಡಿ ನಡೆದ ಅವ್ಯವಹಾರದ ಕುರಿತು  ಕರ್ನಾಟಕ ಲೋಕಾಯುಕ್ತದಲ್ಲಿ ದೂರು ನೀಡಿರುವ ಬಗ್ಗೆ</t>
  </si>
  <si>
    <t>03-01-2019 05:20 PM</t>
  </si>
  <si>
    <t>RGRHCL/PI/BVC/2/2019-PI(BHS)-RGRHCL</t>
  </si>
  <si>
    <t>ದಾವಣೆಗೆರೆ ಜಿಲ್ಲೆ ಹರಿಹರ ತಾಲ್ಲೂಕಿನ ಬೆಳ್ಳೂಡಿ ಗ್ರಾಮ ಪಂಚಾಯತಿಗೆ 2016-17ನೇ ಸಾಲಿನ ಬಸವ ವಸತಿ ಹೆಚ್ಚವರಿ ಯೋಜನೆಯಡಿ ಮಂಜೂರು ಮಾಡಲಾದ ಮನೆಗಳನ್ನು ಬ್ಲಾಕ್ ಮಾಡುವಂತೆ ಕೊರಿರುವ ಕುರಿತು.</t>
  </si>
  <si>
    <t>07-01-2019 11:54 AM</t>
  </si>
  <si>
    <t>RGRHCL/PI/BVC/3/2019-PI(BHS)-RGRHCL</t>
  </si>
  <si>
    <t>ವಿಜಯಪುರ ಜಿಲ್ಲೆಯ ವಸತಿ ಯೋಜನೆಗಳಡಿ ಆಯ್ಕೆಯಾದ ಫಲಾನುಭವಿಗಳಿಗೆ ಮನೆ ಕಟ್ಟದೆ ಇದ್ದರೂ ಇಂದಿರಾ ಮನೆ ಆಪ್ ಮುಖಾಂತರ ಅನುದಾ ಜಮೆ ಆಗುತ್ತಿರುವ ಕುರಿತು.</t>
  </si>
  <si>
    <t>19-02-2019 03:02 PM</t>
  </si>
  <si>
    <t>RGRHCL/PI/BVC/4/2019-PI(BHS)-RGRHCL</t>
  </si>
  <si>
    <t>ಯಾದಗಿರಿ ಜಿಲ್ಲೆಯ ಶಹಪೂರ ತಾಲ್ಲೂಕಿನ ಮುಡಬೂಳ ಗ್ರಾಮ ಪಂಚಾಯತಿಯಲ್ಲಿ 2017-18ನೇ ಸಾಲಿನ ಬಸವ ವಸತಿ (ಹೆಚ್ಚುವರಿ)ಯೋಜನೆಯಡಿ ಆಯ್ಕೆಯಾಗಿರುವ ಫಲಾನುಭವಿಗಳ ಮನೆಗಳನ್ನು ತಾತ್ಕಾಲಿಕ ತಡೆಹಿಡಿಯುವಂತೆ ಕೋರಿರುವ ಕುರಿತು.</t>
  </si>
  <si>
    <t>19-02-2019 03:04 PM</t>
  </si>
  <si>
    <t>RGRHCL/PI/BVC/5/2019-PI(BHS)-RGRHCL</t>
  </si>
  <si>
    <t>ರಾಯಚೂರು ಜಿಲ್ಲೆಯ ಸಿಂಧನೂರು ತಾಲ್ಲೂಕಿನ ಜಾಲಿಹಾಳ ಗ್ರಾಮ ಪಂಚಾಯತಿಯಲ್ಲಿನ 2017-18ನೇ ಸಾಲಿನ ಬಸವ ವಸತಿ ಯೋಜನೆಯಡಿ ಆಯ್ಕೆಯಾದ 17 ಫಲಾನುಭವಿಗಳನ್ನು ರದುಪಡಿಸುವಂತೆ ಕೋರಿರುವ ಕುರಿತು</t>
  </si>
  <si>
    <t>05-03-2019 01:18 PM</t>
  </si>
  <si>
    <t>RGRHCL/PI/BVG/10/2018-PI(BHS)-RGRHCL</t>
  </si>
  <si>
    <t>ಮಾಹಿತಿ ಹಕ್ಕು ಅಧಿನಿಯಮದಡಿ ಮಾಹಿತಿ ಕೋರಿರುವ ಕುರಿತು. (ಶಾಂತಿಲಾಲ ಕೆ ನಾಯಕ (ಯಾದಗಿರಿ))</t>
  </si>
  <si>
    <t>05-04-2018 03:56 PM</t>
  </si>
  <si>
    <t>RGRHCL/PI/BVG/11/2018-PI(BHS)-RGRHCL</t>
  </si>
  <si>
    <t>ಮಾಹಿತಿ ಹಕ್ಕು ಅಧಿನಿಯಮದಡಿ ಮಾಹಿತಿ ಕೋರಿರುವ ಕುರಿತು.(ಸುರೇಶ್ ಕೆ.) ದಾವಣಗೆರೆ</t>
  </si>
  <si>
    <t>05-04-2018 04:16 PM</t>
  </si>
  <si>
    <t>RGRHCL/PI/BVG/12/2018-PI(BHS)-RGRHCL</t>
  </si>
  <si>
    <t>ಮಾಹಿತಿ ಹಕ್ಕು ಅಧಿನಿಯಮದಡಿ ಮಾಹಿತಿ ಕೋರಿರುವ ಕುರಿತು. (ಸತೀಶ್ ಎ. )(ಬೆಂಗಳೂರು)</t>
  </si>
  <si>
    <t>05-04-2018 04:18 PM</t>
  </si>
  <si>
    <t>RGRHCL/PI/BVG/13/2018-PI(BHS)-RGRHCL</t>
  </si>
  <si>
    <t>ಮಾಹಿತಿ ಹಕ್ಕು ಅಧಿನಿಯಮದಡಿ ಮಾಹಿತಿಯನ್ನು ಕೋರಿರುವ ಕುರಿತು. (ರಾವ್ ಸಾಹೇಬ ಸಿದಗೌಡ ಪಾಟೀಲ) ಬೆಳಗಾವಿ ಜಿಲ್ಲೆ.</t>
  </si>
  <si>
    <t>06-04-2018 03:39 PM</t>
  </si>
  <si>
    <t>RGRHCL/PI/BVG/14/2018-PI(BHS)-RGRHCL</t>
  </si>
  <si>
    <t>ಮಾಹಿತಿ ಹಕ್ಕು ಅಧಿನಿಯಮದಡಿ ಮಾಹಿತಿ ಕೋರಿರುವ ಕುರಿತು. (ಲಿಂಗರಾಜು ಆರ್) ಚಾಮರಾಜನಗರ ಜಲ್ಲೆ</t>
  </si>
  <si>
    <t>06-04-2018 04:06 PM</t>
  </si>
  <si>
    <t>RGRHCL/PI/BVG/15/2018-PI(BHS)-RGRHCL</t>
  </si>
  <si>
    <t>ಮಾಹಿತಿ ಹಕ್ಕು ಅಧಿನಿಯಮದಡಿ ಮಾಹಿತಿ ಕೋರಿರುವ ಕುರಿತು. (ಹನುಮಂತಪ್ಪ ಬಿ.ಕೆ.) ದಾವಣಗೆರೆ ಜಿಲ್ಲೆ</t>
  </si>
  <si>
    <t>10-04-2018 10:41 AM</t>
  </si>
  <si>
    <t>RGRHCL/PI/BVG/16/2018-PI(BHS)-RGRHCL</t>
  </si>
  <si>
    <t>ಮಾಹಿತಿ ಹಕ್ಕು ಅಧಿನಿಯಮದಡಿ ಮಾಹಿತಿ ಕೋರಿರುವ ಕುರಿತು. (ಬೀದರ್ ಜಿಲ್ಲೆ) (ಶ್ರೀ ಮಲ್ಲಿಕಾರ್ಜುನ ಸಿದ್ರಾಮಪ್ಪ ಖೂಬಾ)</t>
  </si>
  <si>
    <t>10-04-2018 10:49 AM</t>
  </si>
  <si>
    <t>RGRHCL/PI/BVG/17/2018-PI(BHS)-RGRHCL</t>
  </si>
  <si>
    <t>ಮಾಹಿತಿ ಹಕ್ಕು ಅಧಿನಿಯಮದಡಿ ಮಾಹಿತಿ ಕೋರಿರುವ ಕುರಿತು. (ಸಂತೋಷ್ ಕುಮಾರ್)
ಮೈಸೂರು ಜಿಲ್ಲೆ</t>
  </si>
  <si>
    <t>17-04-2018 02:55 PM</t>
  </si>
  <si>
    <t>RGRHCL/PI/BVG/18/2018-PI(BHS)-RGRHCL</t>
  </si>
  <si>
    <t>ಮಾಹಿತಿ ಹಕ್ಕು ಅಧಿನಿಯಮದಡಿ ಮಾಹಿತಿ ಕೋರಿರುವ ಕುರಿತು. ಚಂದ್ರಶೇಕರ್</t>
  </si>
  <si>
    <t>21-04-2018 12:06 PM</t>
  </si>
  <si>
    <t>RGRHCL/PI/BVG/19/2018-PI(BHS)-RGRHCL</t>
  </si>
  <si>
    <t>ಮಾಹಿತಿ ಹಕ್ಕು ಅಧಿನಿಯಮದಡಿ ಮಾಹಿತಿಯನ್ನು ಕೋರಿರುವ ಕುರಿತು. (ಟಿ. ರಾಮಚಂದ್ರ)</t>
  </si>
  <si>
    <t>21-04-2018 12:17 PM</t>
  </si>
  <si>
    <t>RGRHCL/PI/BVG/20/2018-PI(BHS)-RGRHCL</t>
  </si>
  <si>
    <t>ಮಾಹಿತಿ ಹಕ್ಕು ಅಧಿನಿಯಮದಡಿ ಮಾಹಿತಿ ಕೋರಿರುವ ಕುರಿತು. (ಶ್ರವಣ ಕುಮಾರ್ ಡಿ ನಾಯಕ)</t>
  </si>
  <si>
    <t>24-04-2018 10:22 AM</t>
  </si>
  <si>
    <t>RGRHCL/PI/BVG/21/2018-PI(BHS)-RGRHCL</t>
  </si>
  <si>
    <t>ರಾಷ್ಟ್ರೀಯ ಅನುಸೂಚಿತ ಬುಡಕಟ್ಟು ಆಯೋಗವು ಸಿದ್ದಪಡಿಸಿರುವ ಪ್ರಶ್ನಾವಳಿಗೆ ಉತ್ತರ ಒದಗಿಸುವ ಕುರಿತು.</t>
  </si>
  <si>
    <t>27-04-2018 04:10 PM</t>
  </si>
  <si>
    <t>RGRHCL/PI/BVG/22/2018-PI(BHS)-RGRHCL</t>
  </si>
  <si>
    <t>ಮಾಹಿತಿ ಹಕ್ಕು ಅಧಿನಿಯಮದಡಿ ಮಾಹತಿ ಕೋರಿರುವ ಕುರಿತು. (ವಿಜಯಕುಮಾರ್ ಕೆ.)</t>
  </si>
  <si>
    <t>05-05-2018 10:36 AM</t>
  </si>
  <si>
    <t>RGRHCL/PI/BVG/23/2018-PI(BHS)-RGRHCL</t>
  </si>
  <si>
    <t>ಮಾಹಿತಿ ಹಕ್ಕು ಅಧಿನಿಯಮದಡಿ ಮಾಹಿತಿ ಕೋರಿರುವ ಕುರಿತು. (ಡಿ. ಎನ್. ಸುನೀಲ್)</t>
  </si>
  <si>
    <t>09-05-2018 10:08 AM</t>
  </si>
  <si>
    <t>RGRHCL/PI/BVG/24/2018-PI(BHS)-RGRHCL</t>
  </si>
  <si>
    <t>ಘನವೆತ್ತ ರಾಜ್ಯಪಾಲರು, ಕರ್ನಾಟಕ ವಿಧಾನ ಜಮಂಡಲದ ಜಂಡಿ ಅಧಿವೇಶನವನ್ನು ಉದ್ದೇಶಿಸಿ ಮಾಡಲಿರುವ ಭಾಷಣ ಕುರಿತು.</t>
  </si>
  <si>
    <t>01-06-2018 04:54 PM</t>
  </si>
  <si>
    <t>RGRHCL/PI/BVG/25/2018-PI(BHS)-RGRHCL</t>
  </si>
  <si>
    <t>04-06-2018 02:33 PM</t>
  </si>
  <si>
    <t>RGRHCL/PI/BVG/26/2018-PI(BHS)-RGRHCL</t>
  </si>
  <si>
    <t>ಮಾಹಿತಿ ಹಕ್ಕಉ ಅಧಿನಿಯಮದಡಿ ಮಾಹಿತಿ ಕೋರಿರುವ ಕುರಿತು.(ತಿಪ್ಪೇಸ್ವಾಮಿ)</t>
  </si>
  <si>
    <t>04-06-2018 02:49 PM</t>
  </si>
  <si>
    <t>RGRHCL/PI/BVG/27/2018-PI(BHS)-RGRHCL</t>
  </si>
  <si>
    <t>ಮಾಹಿತಿ ಹಕ್ಕು ಅಧಿನಿಯಮದಡಿ ಮಾಹಿತಿ ಕೋರಿರುವ ಕುರಿತು. (ಬೆಂಗಳೂರು ಜಿಲ್ಲೆ)</t>
  </si>
  <si>
    <t>11-06-2018 03:01 PM</t>
  </si>
  <si>
    <t>RGRHCL/PI/BVG/28/2018-PI(BHS)-RGRHCL</t>
  </si>
  <si>
    <t>ಚಿಕ್ಕಬಳ್ಳಾಪುರ ಜಿಲ್ಲೆ 2017-18ನೇ ಸಾಲಿನ ಜಿಲ್ಲಾ ಅಂಕಿ-ಅಂಶಗಳ ನೋಟ ಹಾಗೂ ಜಿಲ್ಲಾ ಆರ್ಥಿಕ ಮತ್ತು ಸಾಮಾಜಿಕ ಅವಲೋಕನದ ಪುಸ್ತಕವನ್ನು ತಯಾರಿಸುವ ಸಲುವಾಗಿ ಮಾಹಿತಿ ಒದಗಿಸುವ ಕುರಿತು.</t>
  </si>
  <si>
    <t>20-06-2018 03:46 PM</t>
  </si>
  <si>
    <t>RGRHCL/PI/BVG/29/2018-PI(BHS)-RGRHCL</t>
  </si>
  <si>
    <t>ಮಾಹಿತಿ ಹಕ್ಕು ಅಧಿನಿಯಮದಡಿ ಮಾಹಿತಿ ಕೋರಿರುವ ಕುರಿತು. (ಯೋಗಿಶ್ )</t>
  </si>
  <si>
    <t>26-06-2018 12:19 PM</t>
  </si>
  <si>
    <t>RGRHCL/PI/BVG/30/2018-PI(BHS)-RGRHCL</t>
  </si>
  <si>
    <t>ಮಾಹಿತಿ ಹಕ್ಕು ಅಧಿನಿಯಮದಡಿ ಮಾಹಿತಿ ಕೋರಿರುವ ಕುರಿತು. (ಹನುಮಂತಪ್ಪ ನಾ. ಜೋಗೆರ) ಹಾವೇರಿ ಜಿಲ್ಲೆ.</t>
  </si>
  <si>
    <t>30-06-2018 02:39 PM</t>
  </si>
  <si>
    <t>RGRHCL/PI/BVG/31/2018-PI(BHS)-RGRHCL</t>
  </si>
  <si>
    <t>ಮಾನ್ಯ ಮುಖ್ಯ ಮಂತ್ರಿಯವರ ಜನತಾ ದರ್ಶನಕ್ಕೆ ಮಾಹಿತಿ.</t>
  </si>
  <si>
    <t>03-07-2018 04:28 PM</t>
  </si>
  <si>
    <t>RGRHCL/PI/BVG/32/2018-PI(BHS)-RGRHCL</t>
  </si>
  <si>
    <t>ಮಾಹಿತಿ ಹಕ್ಕು ಅಧಿನಿಯಮದಡಿ ಮಾಹಿತಿ ಕೋರಿರುವ ಕುರಿತು. (ಯೋಗೇಶ್ ವಿ. ವಕೀಲರು)</t>
  </si>
  <si>
    <t>13-07-2018 10:08 AM</t>
  </si>
  <si>
    <t>RGRHCL/PI/BVG/33/2018-PI(BHS)-RGRHCL</t>
  </si>
  <si>
    <t>Ravi Sir office Order</t>
  </si>
  <si>
    <t>18-07-2018 02:14 PM</t>
  </si>
  <si>
    <t>RGRHCL/PI/BVG/34/2018-PI(BHS)-RGRHCL</t>
  </si>
  <si>
    <t>2017-18ನೇ ಸಾಲಿನ ಕರ್ನಾಟಕ ಅಂಕಿ ಅಂಶಗಳ ನೋಟ ಪ್ರಕಟಣೆಗೆ ಮಾಹಿತಿ ಒದಗಿಸುವ-ಆರ್ಥಿಕ ಮತ್ತು ಸಾಂಖ್ಯಿಕ ನಿರ್ದೇಶನಾಲಯ,</t>
  </si>
  <si>
    <t>18-07-2018 02:21 PM</t>
  </si>
  <si>
    <t>RGRHCL/PI/BVG/35/2018-PI(BHS)-RGRHCL</t>
  </si>
  <si>
    <t>ಮಾಹಿತಿ ಹಕ್ಕು ಅಧಿನಿಯಮದಡಿ ಮಾಹಿತಿ ಕೋರಿರುವ ಕುರಿತು. (ವೀರೇಶ್ ವಕೀಲರು)</t>
  </si>
  <si>
    <t>20-07-2018 12:58 PM</t>
  </si>
  <si>
    <t>RGRHCL/PI/BVG/36/2018-PI(BHS)-RGRHCL</t>
  </si>
  <si>
    <t>ಮಾಹಿತಿ ಹಕ್ಕು ಅಧಿನಿಯಮದಡಿ ಮಾಹಿತಿ ಕೋರಿರುವ ಕುರಿತು. (ಎಸ್. ಎಚ್. ಬರಗುಂಡಿ)</t>
  </si>
  <si>
    <t>23-07-2018 01:02 PM</t>
  </si>
  <si>
    <t>RGRHCL/PI/BVG/38/2018-PI(BHS)-RGRHCL</t>
  </si>
  <si>
    <t>ಮಾನ್ಯ ಮುಖ್ಯ ಮಂತ್ರಿಯವರ ಸ್ವಾತಂತ್ರ್ಯೋತ್ಸವ ದಿನಾಚರಣೆಯ ಭಾಷಣಕ್ಕೆ ಪೂರಕ ಮಾಹಿತಿ ಒದಗಿಸುವ ಕುರಿತು</t>
  </si>
  <si>
    <t>06-08-2018 04:09 PM</t>
  </si>
  <si>
    <t>RGRHCL/PI/BVG/39/2018-PI(BHS)-RGRHCL</t>
  </si>
  <si>
    <t>ಬೆಂಗಳೂರು ಗ್ರಾಮಾಂತರ ಜಿಲ್ಲೆಯ 2017-18ನೇ ಸಾಲಿನ ಅಂಕಿ ಅಂಶಗಳ ನೋಟದ ಪ್ರಕಟಣೆಗೆ ಮಾಹಿತಿ ಒದಗಿಸುವ ಕುರಿತು</t>
  </si>
  <si>
    <t>06-08-2018 04:16 PM</t>
  </si>
  <si>
    <t>RGRHCL/PI/BVG/40/2018-PI(BHS)-RGRHCL</t>
  </si>
  <si>
    <t>rgrhcl 07 bvg 2017</t>
  </si>
  <si>
    <t>16-08-2018 12:45 PM</t>
  </si>
  <si>
    <t>RGRHCL/PI/BVG/41/2018-PI(BHS)-RGRHCL</t>
  </si>
  <si>
    <t>ಮಾಹಿತಿ ಹಕ್ಕು ಅಧಿನಿಯಮದಡಿ ಮಾಹಿತಿ ಕೋರಿರುವ ಕುರಿತು. (ಎಚ್. ಬಿ. ರವಿಕುಮಾರ್) ರಾಮನಗರ ಜಿಲ್ಲೆ</t>
  </si>
  <si>
    <t>20-08-2018 12:05 PM</t>
  </si>
  <si>
    <t>RGRHCL/PI/BVG/42/2018-PI(BHS)-RGRHCL</t>
  </si>
  <si>
    <t>ಮಾಹಿತಿ ಹಕ್ಕು ಅಧಿನಿಯಮದಡಿ ಮಾಹಿತಿ ಕೋರಿರುವ ಕುರಿತು.(ಪುರುಷೋತ್ತಮ)</t>
  </si>
  <si>
    <t>21-08-2018 03:47 PM</t>
  </si>
  <si>
    <t>RGRHCL/PI/BVG/43/2018-PI(BHS)-RGRHCL</t>
  </si>
  <si>
    <t>ಮಾಹಿತಿ ಹಕ್ಕು ಅಧಿನಿಯಮದಡಿ ಮಾಹಿತಿ ಕೋರಿರುವ ಕುರಿತು. (ಶ್ರೀ ಮಹೇಶ್ ಲಮಾಣಿ)</t>
  </si>
  <si>
    <t>21-08-2018 03:48 PM</t>
  </si>
  <si>
    <t>RGRHCL/PI/BVG/44/2018-PI(BHS)-RGRHCL</t>
  </si>
  <si>
    <t>ಮಾಹಿತಿ ಹಕ್ಕು ಅಧಿನಿಯಮದಡಿ ಮಾಹಿತಿ ಕೋರಿರುವ ಕುರಿತು. (ಶ್ರೀ ಮದನ್ ಹೊರಟ್ಟಿ)</t>
  </si>
  <si>
    <t>21-08-2018 05:19 PM</t>
  </si>
  <si>
    <t>RGRHCL/PI/BVG/45/2018-PI(BHS)-RGRHCL</t>
  </si>
  <si>
    <t>Government correspondence file</t>
  </si>
  <si>
    <t>27-08-2018 01:01 PM</t>
  </si>
  <si>
    <t>RGRHCL/PI/BVG/46/2018-PI(BHS)-RGRHCL</t>
  </si>
  <si>
    <t>ಮಾಹಿತಿ ಹಕ್ಕು ಅಧಿನಿಯಮದಡಿ ಮಾಹಿತಿ ಕೋರಿರುವ ಕುರಿತು. (ಶ್ರೀ ದೇವರಾಜು)</t>
  </si>
  <si>
    <t>27-08-2018 01:31 PM</t>
  </si>
  <si>
    <t>RGRHCL/PI/BVG/47/2018-PI(BHS)-RGRHCL</t>
  </si>
  <si>
    <t>ಮಾಹಿತಿ ಹಕ್ಕು ಅಧಿನಿಯಮದಡಿ ಮಾಹಿತ ಕೋರಿರುವ ಕುರಿತು. (ಭೀಮಪ್ಪ ಗುಂಡಪ್ಪ ಗಡಾದ)</t>
  </si>
  <si>
    <t>28-08-2018 04:39 PM</t>
  </si>
  <si>
    <t>RGRHCL/PI/BVG/48/2018-PI(BHS)-RGRHCL</t>
  </si>
  <si>
    <t>ಮಾಹಿತಿ ಹಕ್ಕು ಅಧಿನಿಯಮದಡಿ ಮಾಹಿತಿ ಕೋರಿರುವ ಕುರಿತು. (ಹೆಚ್ ವೀರಭದ್ರಪ್ಪ)</t>
  </si>
  <si>
    <t>30-08-2018 04:36 PM</t>
  </si>
  <si>
    <t>RGRHCL/PI/BVG/49/2018-PI(BHS)-RGRHCL</t>
  </si>
  <si>
    <t>ವಿವಿಧ ಜಿಲ್ಲೆಗಳಲ್ಲಿ ಮಳೆಯಿಂದ ಹಾನಿಯಾಗಿರುವ ಮನೆಗಳ ವಿವರ ಸಲ್ಲಿಸುವ ಕುರಿತು.</t>
  </si>
  <si>
    <t>05-09-2018 03:42 PM</t>
  </si>
  <si>
    <t>RGRHCL/PI/BVG/50/2018-PI(BHS)-RGRHCL</t>
  </si>
  <si>
    <t>ವಿಡಿಯೋ ಕಾನ್ಪರೇಸ್ ಕಡತ</t>
  </si>
  <si>
    <t>06-09-2018 04:25 PM</t>
  </si>
  <si>
    <t>RGRHCL/PI/BVG/51/2018-PI(BHS)-RGRHCL</t>
  </si>
  <si>
    <t>ಮಾಹಿತಿ ಹಕ್ಕು ಅಧಿನಿಯಮದಡಿ ಮಾಹಿತಿ ಕೋರಿರುವ ಕುರಿತು. (ಆರ್ ನಾರಾಯಣಸ್ವಾಮಿ)</t>
  </si>
  <si>
    <t>04-10-2018 02:43 PM</t>
  </si>
  <si>
    <t>RGRHCL/PI/BVG/52/2018-PI(BHS)-RGRHCL</t>
  </si>
  <si>
    <t>04-10-2018 02:44 PM</t>
  </si>
  <si>
    <t>RGRHCL/PI/BVG/53/2018-PI(BHS)-RGRHCL</t>
  </si>
  <si>
    <t>ವಿವಿಧ ವಸತಿ ಯೋಜನೆಗಳಡಿ ಆಯ್ಕೆಯಾಗುತ್ತಿರುವ ಫಲಾನುಭವಿಗಳ ಅರ್ಹತೆ ಬಗ್ಗೆ ದೃಢೀಕರಣ ಪತ್ರವನ್ನು ಕಡ್ಡಾಯವಾಗಿ ಪಂಚಾಯತ್ ಅಭಿವೃದ್ಧಿ ಅಧಿಕಾರಿಗಳು ನೀಡುವ ಬಗ್ಗೆ.</t>
  </si>
  <si>
    <t>11-10-2018 03:48 PM</t>
  </si>
  <si>
    <t>RGRHCL/PI/BVG/54/2018-PI(BHS)-RGRHCL</t>
  </si>
  <si>
    <t>ಮಾಹಿತಿ ಹಕ್ಕು ಅಧಿನಿಯಮದಡಿ ಮಾಹಿತಿ ಕೋರಿರುವ ಕುರಿತು. (ನಾರಾಯಣ ಕುಂದ)</t>
  </si>
  <si>
    <t>12-10-2018 03:50 PM</t>
  </si>
  <si>
    <t>RGRHCL/PI/BVG/55/2018-PI(BHS)-RGRHCL</t>
  </si>
  <si>
    <t>ಮಾಹಿತಿ ಹಕ್ಕು ಅಧಿನಿಯಮದಡಿ ಮಾಹಿತಿ ಕೋರಿರುವ ಕುರಿತು. (ವಿ. ಶರಣಪ್ಪ ಅಮರಾಪುರ)</t>
  </si>
  <si>
    <t>12-10-2018 03:51 PM</t>
  </si>
  <si>
    <t>RGRHCL/PI/BVG/56/2018-PI(BHS)-RGRHCL</t>
  </si>
  <si>
    <t>ಮಾಹಿತಿ ಹಕ್ಕು ಅಧಿನಿಯಮದಡಿ ಮಾಹಿತಿ ಕೋರಿರುವ ಕುರಿತು. (ಜಯರಾಮಯ್ಯ)</t>
  </si>
  <si>
    <t>23-10-2018 11:51 AM</t>
  </si>
  <si>
    <t>RGRHCL/PI/BVG/57/2018-PI(BHS)-RGRHCL</t>
  </si>
  <si>
    <t>ಮಾಹಿತಿ ಹಕ್ಕು ಅಧಿನಿಯಮದಡಿ ಮಾಹಿತಿ ಕೋರಿರುವ ಕುರಿತು. (ಸರಿತ ಕೋಂ ಲೋಕೇಶ್)</t>
  </si>
  <si>
    <t>30-10-2018 04:53 PM</t>
  </si>
  <si>
    <t>RGRHCL/PI/BVG/58/2018-PI(BHS)-RGRHCL</t>
  </si>
  <si>
    <t>ಮಾಹಿತಿ ಹಕ್ಕು ಅಧಿನಿಯಮದಡಿ ಮಾಹಿತಿ ಕೋರಿರುವ ಕುರಿತು. (ಶಿವರಾಜು)</t>
  </si>
  <si>
    <t>30-10-2018 05:03 PM</t>
  </si>
  <si>
    <t>RGRHCL/PI/BVG/59/2018-PI(BHS)-RGRHCL</t>
  </si>
  <si>
    <t>2015-16 ಮತ್ತು 2016-17ನೇ ಸಾಲಿನ ಬಸವ ವಸತಿ ಯೋಜನೆಯಡಿ ಅನುಮೋದನೆಗೊಂಡು ಪ್ರಾರಂಭವಾಗದೇ ಬ್ಲಾಕ್ ಮಾಡಲಾಗಿದ್ದ ಮನೆಗಳನ್ನು ಆನ್ ಬ್ಲಾಕ್ ಮಾಡಿಕೊಡುವ ಕುರಿತು</t>
  </si>
  <si>
    <t>13-11-2018 04:39 PM</t>
  </si>
  <si>
    <t>RGRHCL/PI/BVG/60/2018-PI(BHS)-RGRHCL</t>
  </si>
  <si>
    <t>ಮಾಹಿತಿ ಹಕ್ಕು ಅಧಿನಿಯಮದಡಿ ಮಾಹಿತಿ ಕೋರಿರುವ ಕುರಿತು. (ಚಂದ್ರಶೇಖರ್ ಬಿ.ಎ. ಎಲ್.ಎಲ್.ಬಿ.)</t>
  </si>
  <si>
    <t>13-11-2018 04:46 PM</t>
  </si>
  <si>
    <t>RGRHCL/PI/BVG/61/2018-PI(BHS)-RGRHCL</t>
  </si>
  <si>
    <t>ರಾಮನಗರ ಜಿಲ್ಲೆಯ 2017-18ನೇ ಸಾಲಿನ “ಜಿಲ್ಲಾ ಅಂಕಿ ಅಂಶಗಳ ನೋಟ” &amp; “ಜಿಲ್ಲಾ ಸಾಮಾಜಿಕ, ಆರ್ಥಿಕ ಅವಲೋಕನ” ಪ್ರಕಟಣೆಗಳಿಗೆ ಮಾಹಿತಿ ಒದಗಿಸುವ ಕುರಿತು</t>
  </si>
  <si>
    <t>13-11-2018 05:08 PM</t>
  </si>
  <si>
    <t>RGRHCL/PI/BVG/62/2018-PI(BHS)-RGRHCL</t>
  </si>
  <si>
    <t>ಮಾಹಿತಿ ಹಕ್ಕು ಅಧಿನಿಯಮದಡಿ ಮಾಹಿತಿ ಕೋರಿರುವ ಕುರಿತು. (ಎಂ. ಶಿವಪ್ಪ)</t>
  </si>
  <si>
    <t>24-11-2018 12:19 PM</t>
  </si>
  <si>
    <t>RGRHCL/PI/BVG/63/2018-PI(BHS)-RGRHCL</t>
  </si>
  <si>
    <t>ಕರ್ನಾಟಕ ಸರ್ಕಾರ ಆರು ತಿಂಗಳು ಪೂರೈಸಿರುವ ಹಿನ್ನೆಲೆಯಲ್ಲಿ ವಿಶೇಷ ಪುರವಣಿಯನ್ನು ಹೊರ ತರಲು  ನಿಗಮದ ಯೋಜನೆಗಳ ಸಂಕ್ಷಿಪ್ತ ಟಿಪ್ಪಣಿ</t>
  </si>
  <si>
    <t>28-11-2018 03:51 PM</t>
  </si>
  <si>
    <t>RGRHCL/PI/BVG/64/2018-PI(BHS)-RGRHCL</t>
  </si>
  <si>
    <t>ಮಾಹಿತಿ ಹಕ್ಕು ಅಧಿನಿಯಮದಡಿ ಮಾಹಿತಿ  ಕೋರಿರುವ ಕುರಿತು. (ಟಿ. ಕೃಷ್ಣಪ್ಪ)</t>
  </si>
  <si>
    <t>30-11-2018 03:50 PM</t>
  </si>
  <si>
    <t>RGRHCL/PI/BVG/65/2018-PI(BHS)-RGRHCL</t>
  </si>
  <si>
    <t>ಮಾಹಿತಿ ಹಕ್ಕು ಅಧಿನಿಯಮದಡಿ ಮಾಹಿತಿ ಕೋರಿರುವ ಕುರಿತು. (ಶ್ರೀ ಗುರಯ್ಯ ಈರಯ್ಯ ಮಠ ಸಿಂದಗಿ)</t>
  </si>
  <si>
    <t>30-11-2018 04:31 PM</t>
  </si>
  <si>
    <t>RGRHCL/PI/BVG/66/2018-PI(BHS)-RGRHCL</t>
  </si>
  <si>
    <t>ಮಾಹಿತಿ ಹಕ್ಕು ಅಧಿನಿಯಮದಡಿ ಮಾಹಿತಿ ಕೋರಿರುವ ಕುರಿತು. (ವೇಣುಗೋಪಾಲ)</t>
  </si>
  <si>
    <t>10-12-2018 03:18 PM</t>
  </si>
  <si>
    <t>RGRHCL/PI/BVG/67/2018-PI(BHS)-RGRHCL</t>
  </si>
  <si>
    <t>ಹಾವೇರಿ ಜಿಲ್ಲೆ ಹೀರೆಕೆರೂರು ತಾಲ್ಲೂಕಿನ ಚಿಕ್ಕೇರೂರು ಗ್ರಾಮ ಪಂಚಾಯತಿಲ್ಲಿ 2017-18ನೇ ಸಾಲಿನ ಬಸವ ವಸತಿ ಯೋಜನೆಯಡಿ ಹೆಚ್ಚುವರಿ ಗುರಿಯಲ್ಲಿ ರಸ್ತೆ ಅಗಲೀಕರಣದಲ್ಲಿ ಹಾನಿಗೊಳಗಾದ ವಸತಿರಹಿತರನ್ನು ಆಯ್ಕೆ ಮಾಡಿರುವ ಕುರಿತು.</t>
  </si>
  <si>
    <t>18-12-2018 03:15 PM</t>
  </si>
  <si>
    <t>RGRHCL/PI/BVG/68/2018-PI(BHS)-RGRHCL</t>
  </si>
  <si>
    <t>ಮಾಹಿತಿ ಹಕ್ಕು ಅಧಿನಿಯಮದಡಿ ಮಾಹಿತಿ ಕೋರಿರುವ ಕುರಿತು. (ಸಿ. ಎನ್. ಮಂಜುನಾಥ)</t>
  </si>
  <si>
    <t>18-12-2018 03:16 PM</t>
  </si>
  <si>
    <t>RGRHCL/PI/BVG/69/2018-PI(BHS)-RGRHCL</t>
  </si>
  <si>
    <t>ಮಾಹಿತಿ ಹಕ್ಕು ಅಧಿನಿಯಮದಡಿ ಮಾಹಿತಿ ಕೋರಿರುವ ಕುರಿತು. (ಅರವಿಂದ ಕೆಂಚಪ್ಪ ಹಾಲಣ್ಣ)</t>
  </si>
  <si>
    <t>18-12-2018 03:17 PM</t>
  </si>
  <si>
    <t>RGRHCL/PI/BVG/70/2018-PI(BHS)-RGRHCL</t>
  </si>
  <si>
    <t>“ಸಬ್ ಕೀ ಯೋಜನಾ ಸಬ್ ಕಾ ವಿಕಾಸ್” ಅಡಿಯಲ್ಲಿ “ಜನ ಯೋಜನೆ ಅಭಿಯಾನ” ಹಾಗೂ 2019-20ರ “ನಮ್ಮ ಗ್ರಾಮ ನಮ್ಮ ಯೋಜನೆ”ಯನ್ನು ಸಿದ್ಧಪಡಿಸುವ ಬಗ್ಗೆ.</t>
  </si>
  <si>
    <t>29-12-2018 01:11 PM</t>
  </si>
  <si>
    <t>RGRHCL/PI/BVG/1/2019-PI(BHS)-RGRHCL</t>
  </si>
  <si>
    <t>ಮಾಹಿತಿ ಹಕ್ಕು ಅಧಿನಿಯಮದಡಿ ಮಾಹಿತಿ ಕೋರಿರುವ ಕುರಿತು. (ಕೀರ್ತಿರಾಜು)</t>
  </si>
  <si>
    <t>03-01-2019 12:52 PM</t>
  </si>
  <si>
    <t>RGRHCL/PI/BVG/2/2019-PI(BHS)-RGRHCL</t>
  </si>
  <si>
    <t>ಮಾಹಿತಿ ಹಕ್ಕು ಅಧಿನಿಯಮದಡಿ ಮಾಹಿತಿ ಕೋರಿರುವ ಕುರಿತು. (ಪಿ. ರಾಜಣ್ಣ)</t>
  </si>
  <si>
    <t>07-01-2019 04:44 PM</t>
  </si>
  <si>
    <t>RGRHCL/PI/BVG/3/2019-PI(BHS)-RGRHCL</t>
  </si>
  <si>
    <t>ಮಾಹಿತಿ ಹಕ್ಕು ಅಧಿನಿಯಮದಡಿ ಮಾಹಿತಿಯನ್ನು ಕೋರಿರುವ ಕುರಿತು. (ಎಂ.ಪಿ. ವಾಗೀಶ)</t>
  </si>
  <si>
    <t>17-01-2019 02:34 PM</t>
  </si>
  <si>
    <t>RGRHCL/PI/BVG/4/2019-PI(BHS)-RGRHCL</t>
  </si>
  <si>
    <t>ವಿವಿಧ ವಸತಿ ಯೋಜನೆಗಳ ಅನುಷ್ಟಾನಕ್ಕೆ ಸಂಬಂಧಿಸಿದಂತೆ ನಿಗಮಕ್ಕೆ ಸಲ್ಲಿಸಬೇಕಾದ ಪತ್ರಗಳ ಕುರಿತು.</t>
  </si>
  <si>
    <t>02-02-2019 11:17 AM</t>
  </si>
  <si>
    <t>RGRHCL/PI/BVG/5/2019-PI(BHS)-RGRHCL</t>
  </si>
  <si>
    <t>ವಿವಿದ ಜಿಲ್ಲೆಗಳಿಂದ  ಬ್ಲಾಕ್ ಆಗಿರುವ ಮನೆಗಳನ್ನು  ಅನ್ ಬ್ಲಾಕ್  ಮಾಡಿ ಕೊಡುವ ಕುರಿತು</t>
  </si>
  <si>
    <t>22-02-2019 04:51 PM</t>
  </si>
  <si>
    <t>RGRHCL/PI/BVG/6/2019-PI(BHS)-RGRHCL</t>
  </si>
  <si>
    <t>ಮಾಹಿತಿ ಹಕ್ಕು ಅಧಿನಿಯಮದಡಿ ಮಾಹಿತಿಯನ್ನು ನೀಡುವಂತೆ ಕೋರಿರುವ ಕುರಿತು. (ಶ್ರೀ ತಿಮ್ಮಪ್ಪ ಪುರ್ಸು ನಾಯ್ಕ)</t>
  </si>
  <si>
    <t>25-02-2019 10:46 AM</t>
  </si>
  <si>
    <t>RGRHCL/PI/BVG/7/2019-PI(BHS)-RGRHCL</t>
  </si>
  <si>
    <t>ಮಾಹಿತಿ ಹಕ್ಕು ಅಧಿನಿಯಮದಡಿ ಮಾಹಿತಿಯನ್ನು ನೀಡುವಂತೆ ಕೋರಿರುವ ಕುರಿತು. (ನೇಮಗೌಡಾ ಮಲಗೌಡಾ ಹೂವನ್ನವರ)</t>
  </si>
  <si>
    <t>01-03-2019 12:37 PM</t>
  </si>
  <si>
    <t>RGRHCL/PI/BVG/8/2019-PI(BHS)-RGRHCL</t>
  </si>
  <si>
    <t>ಮಾಹಿತಿ ಹಕ್ಕು ಅಧಿನಿಯಮದಡಿ ಮಾಹಿತಿಯನ್ನು ನೀಡುವಂತೆ ಕೋರಿರುವ ಕುರಿತು. (ಡಿ.ಟಿ. ಮುನಿಯಪ್ಪ)</t>
  </si>
  <si>
    <t>01-03-2019 04:24 PM</t>
  </si>
  <si>
    <t>RGRHCL/PI/BVG/9/2019-PI(BHS)-RGRHCL</t>
  </si>
  <si>
    <t>ಮಾಹತಿ ಹಕ್ಕು ಅಧಿನಿಯಮದಡಿ ಮಾಹಿತಿ ನೀಡುವಂತೆ ಕೋರಿರುವ ಕುರಿತು. 
(ಶ್ರೀ ಗುರಯ್ಯ ಈರಯ್ಯ ಮಠ)</t>
  </si>
  <si>
    <t>18-03-2019 10:20 AM</t>
  </si>
  <si>
    <t>RGRHCL/PI/BVG/10/2019-PI(BHS)-RGRHCL</t>
  </si>
  <si>
    <t>ಮಾಹಿತಿ ಹಕ್ಕು ಅಧಿನಿಯಮದಡಿ ಮಾಹಿತಿಯನ್ನು ನೀಡುವಂತೆ ಕೊರಿರುವ ಕುರಿತು. 
(ಶ್ರೀ ಶರಣಪ್ಪ ಅಮರಾಪುರ)</t>
  </si>
  <si>
    <t>18-03-2019 11:04 AM</t>
  </si>
  <si>
    <t>RGRHCL/PI/BVG/11/2019-PI(BHS)-RGRHCL</t>
  </si>
  <si>
    <t>ಶ್ರೀನಿವಾಸಪುರ ತಾಲ್ಲೂಕು ಆರಿಕುಂಟೆ ಗ್ರಾಮ ಪಂಚಾಯಿತಿ ವಸತಿ  ಯೋಜನೆಯ 2010-11 ನೇ ಸಾಲಿನ  ಫಲಾನುಭವಿಗಳಿಂದ ಕಡಿಮೆ ಆಗುತ್ತಿರುವ ಬಗ್ಗೆ, (ಎಂಪಿಕ್)</t>
  </si>
  <si>
    <t>18-03-2019 05:11 PM</t>
  </si>
  <si>
    <t>RGRHCL/PI/BVG/12/2019-PI(BHS)-RGRHCL</t>
  </si>
  <si>
    <t>ಮಂಡ್ಯ ಜಿಲ್ಲೆ ನಾಗಮಂಗಲ ಪಟ್ಟಣ ಪಂಚಾಯತಿ ಪುರಸಭೆಯಾಗಿ ಮೇಲ್ದರ್ಜೆಗೇರಿರುವುದರಿಂದ ಸದರಿ ಪುರಸಭೆಯ ವ್ಯಾಪ್ತಿಗೆ ಬರುವ ಗ್ರಾಮ ಪಂಚಾಯತಿಗಳ ಗ್ರಾಮಗಳನ್ನು ನಾಗಮಂಗಲ ಪುರಸಭೆಗೆ ವರ್ಗಾಹಿಸುವಂತೆ ಹಾಗೂ ಬೆಳ್ಳೂರು ಗ್ರಾಮ ಪಂಚಾಯತಿಯು ಪಟ್ಟಣ ಪಂಚಾಯತಿಯಾಗಿ ಮೇಲ್ದರ್ಜೆಗೇರಿರುವುದರಿಂದ ಜವರನಹಳ್ಳಿ, ಚಿಂಚನಹಳ್ಳಿ ನೆಲ್ಲಿಗೆರೆ ಗ್ರಾಮ ಪಂಚಾಯತಿಗಳ ಕೆಲವು ಗ್ರಾಮಗಳನ್ನು ಬೆಳ್ಳೂರು ಪಟ್ಟಣ ಪಂಚಾಯತಿ ವ್ಯಾಪ್ತಿಗೆ ವರ್ಗಾಹಿಸುವಂತೆ ಕೋರಿರುವ ಕುರಿತು.</t>
  </si>
  <si>
    <t>18-03-2019 05:29 PM</t>
  </si>
  <si>
    <t>RGRHCL/PI/BVG/13/2019-PI(BHS)-RGRHCL</t>
  </si>
  <si>
    <t>ಬೆಂಗಳೂರು ಗ್ರಾಮಾಂತರ ಜಿಲ್ಲೆಯಲ್ಲಿ 2010-11 ರಿಂದ 2017-18ನೇ ಸಾಲಿನ ಬಸವ ವಸತಿ ಯೋಜನೆಯಡಿ ಆಯ್ಕೆಯಾಗಿರುವ ಮನೆಯ ಕಾಮಗಾರಿಯನ್ನು ಪ್ರಾರಂಭ ಮಾಡದೇ ಇರುವ ಫಲಾನುಭವಿಗಳ ಮನೆಗಳನ್ನು ರದ್ದುಪಡಿಸುವಂತೆ ಕೋರಿರುವ ಕುರಿತು.</t>
  </si>
  <si>
    <t>19-03-2019 03:57 PM</t>
  </si>
  <si>
    <t>RGRHCL/PI/BVG/14/2019-PI(BHS)-RGRHCL</t>
  </si>
  <si>
    <t>ಮಾಹಿತಿ ಹಕ್ಕು ಅಧಿನಿಯಮದಡಿ ಮಾಹಿತಿಯನ್ನು ನೀಡುವಂತೆ ಕೊರಿರುವ ಕುರಿತು,
(ಶ್ರೀಮತಿ ಶಾಂತವ್ವ ಕೋಂ ವಿನಾಯಕ ಕೋಣನತೆಲಿ)</t>
  </si>
  <si>
    <t>21-03-2019 02:29 PM</t>
  </si>
  <si>
    <t>RGRHCL/PI/BVM/237/2018-PI(BHS)-RGRHCL</t>
  </si>
  <si>
    <t>ವೆಳಗಾವಿ ಜಿಲ್ಲೆ ವಿವಿಧ ವಸತಿ ಯೋಜನೆಯಡಿಯಲ್ಲಿ ಮನೆಗಳನ್ನು ಮಂಜೂರು ಮಾಡುವ  ಕುರಿತು.</t>
  </si>
  <si>
    <t>02-04-2018 01:36 PM</t>
  </si>
  <si>
    <t>ಕಡತಗಳು ವಿಲೇ ಇಡಲಾಗಿದೆ.</t>
  </si>
  <si>
    <t>RGRHCL/PI/BVM/238/2018-PI(BHS)-RGRHCL</t>
  </si>
  <si>
    <t>ವಿವಿಧ ವಸತಿ ಯೋಜನೆಯಡಿಯಲ್ಲಿ ಮನೆಗಳನ್ನು ಮಂಜೂರು ಮಾಡುವ  ಕುರಿತು.</t>
  </si>
  <si>
    <t>02-04-2018 01:43 PM</t>
  </si>
  <si>
    <t>RGRHCL/PI/BVM/239/2018-PI(BHS)-RGRHCL</t>
  </si>
  <si>
    <t>ದಾವಣಗೆರೆ ಜಿಲ್ಲೆಯಲ್ಲಿ ವಿವಿಧ ವಸತಿ ಯೋಜನೆಯಡಿಯಲ್ಲಿ ಮನೆಗಳನ್ನು ಮಂಜೂರು ಮಾಡುವ  ಕುರಿತು.</t>
  </si>
  <si>
    <t>02-04-2018 01:47 PM</t>
  </si>
  <si>
    <t>RGRHCL/PI/BVM/240/2018-PI(BHS)-RGRHCL</t>
  </si>
  <si>
    <t>ವಿವಿಧ ಜಿಲ್ಲೆಗಳ ತಾಲ್ಲೂಕಿನ ವಿವಿಧ ಗ್ರಾಮ ಪಂಚಾಯತಿಗಳಲ್ಲಿ ಬಸವ ವಸತಿ ಯೋಜನೆಯಡಿ ಆಯ್ಕೆಯಾಗಿರುವ ಫಲಾನುಭವಿಗಳಿಗೆ ಸಂಬಂಧಿಸಿದಂತೆ ಆಧಾರ್ ಸಂಖ್ಯೆ ಮತ್ತು ಖಾತಾ ಸಂಖ್ಯೆ ಬದಲಾಗಿರುವ ಕುರಿತು.</t>
  </si>
  <si>
    <t>02-04-2018 01:49 PM</t>
  </si>
  <si>
    <t>RGRHCL/PI/BVM/241/2018-PI(BHS)-RGRHCL</t>
  </si>
  <si>
    <t>ತುಮಕೂರು ಜಿಲ್ಲೆಯಲ್ಲಿ ವಿವಿಧ ವಸತಿ ಯೋಜನೆಯಡಿಯಲ್ಲಿ ಮನೆಗಳನ್ನು ಮಂಜೂರು ಮಾಡುವ  ಕುರಿತು.</t>
  </si>
  <si>
    <t>02-04-2018 01:50 PM</t>
  </si>
  <si>
    <t>RGRHCL/PI/BVM/242/2018-PI(BHS)-RGRHCL</t>
  </si>
  <si>
    <t>ಮೈಸೂರು ಜಿಲ್ಲೆಯಲ್ಲಿ ವಿವಿಧ ವಸತಿ ಯೋಜನೆಯಡಿಯಲ್ಲಿ ಮನೆಗಳನ್ನು ಮಂಜೂರು ಮಾಡುವ  ಕುರಿತು.</t>
  </si>
  <si>
    <t>02-04-2018 01:52 PM</t>
  </si>
  <si>
    <t>RGRHCL/PI/BVM/243/2018-PI(BHS)-RGRHCL</t>
  </si>
  <si>
    <t>ವಿವಿಧ ಜಿಲ್ಲೆಗಳಲ್ಲಿ ವಸತಿ ಯೋಜನೆಯಡಿಯಲ್ಲಿ  ನಡೆದಿರುವ ಅವ್ಯವಹಾರವನ್ನು ಪರಿಶೀಲಿಸಿ ಕ್ರಮ ವಹಿಸುವ ಕುರಿತು.</t>
  </si>
  <si>
    <t>02-04-2018 05:02 PM</t>
  </si>
  <si>
    <t>RGRHCL/PI/BVM/244/2018-PI(BHS)-RGRHCL</t>
  </si>
  <si>
    <t>ವಿವಿಧ ಜಿಲ್ಲೆಗಳ ತಾಲ್ಲೂಕಿನ ವಿವಿಧ ಗ್ರಾಮ ಪಂಚಾಯತಿಗಳಲ್ಲಿ ಬಸವ ವಸತಿ ಯೋಜನೆಯಡಿ ಅಯ್ಕೆಯಾಗಿರುವ ಫಲಾನುಭವಿಗಳ ಮನೆಗಳು ನಾಟ್ ಓಕೆಯಾಗಿದ್ದು, ನಾಟ್ ಓಕೆಯಾಗಿರುವುದನ್ನು ಸರಿಪಡಿಸುವಂತೆ ಕೋರಿರುತ್ತಾರೆ.</t>
  </si>
  <si>
    <t>03-04-2018 10:50 AM</t>
  </si>
  <si>
    <t>RGRHCL/PI/BVM/245/2018-PI(BHS)-RGRHCL</t>
  </si>
  <si>
    <t>ವಿವಿಧ ಜಿಲ್ಲೆಗಳ ತಾಲ್ಲೂಕಿನ ವಿವಿಧ ಗ್ರಾಮ ಪಂಚಾಯಿತಿಗಳಲ್ಲಿ ಬಸವ ವಸತಿ ಯೋಜನೆಯಡಿ ಆಯ್ಕೆಯಾಗಿರುವ ಫಲಾನುಭವಿಗಳ ಮನೆಗಳ ಜಿಪಿಎಸ್ ಛಾಯಾಚಿತ್ರವನ್ನು ರದ್ದುಪಡಿಸುವ ಕುರಿತು.</t>
  </si>
  <si>
    <t>03-04-2018 10:57 AM</t>
  </si>
  <si>
    <t>RGRHCL/PI/BVM/246/2018-PI(BHS)-RGRHCL</t>
  </si>
  <si>
    <t>ವಿವಿಧ ಜಿಲ್ಲೆಗಳ ತಾಲ್ಲೂಕಿನ ವಿವಿಧ ಗ್ರಾಮ ಪಂಚಾಯಿತಿಗಳಲ್ಲಿ ಬಸವ ವಸತಿ ಯೋಜನೆಯಡಿ ಆಯ್ಕೆಯಾಗಿರುವ ಫಲಾನುಭವಿಗಳ ಮನೆಗಳು ಬ್ಲಾಕ್ ಆಗಿದ್ದು ಬ್ಲಾಕ್ ಆಗಿರುವ ಮನೆಗಳನ್ನು ಅನ್ ಬ್ಲಾಕ್ ಮಾಡವ ಕುರಿತು.</t>
  </si>
  <si>
    <t>03-04-2018 12:21 PM</t>
  </si>
  <si>
    <t>RGRHCL/PI/BVM/247/2018-PI(BHS)-RGRHCL</t>
  </si>
  <si>
    <t>ವಿವಿಧ ಇಲಾಖೆಗಳ ಪತ್ರಗಳನ್ನು ರವಾನಿಸುವ ಕುರಿತು.</t>
  </si>
  <si>
    <t>04-04-2018 12:32 PM</t>
  </si>
  <si>
    <t>RGRHCL/PI/BVM/248/2018-PI(BHS)-RGRHCL</t>
  </si>
  <si>
    <t>ಕಲಬುರಗಿ ಜಿಲ್ಲೆಯ ಜೇವರ್ಗಿ ತಾಲ್ಲೂಕಿನ ವಿವಿಧ ಗ್ರಾಮ ಪಂಚಾಯತಿಯಲ್ಲಿ ಬಸವ ವಸತಿ ಯೋಜನೆಯಡಿ ಆಯ್ಕೆಯಾಗಿರುವ ಫಲಾನುಭವಿಗಳ ಬ್ಲಾಕ್ ಆಗಿರುವ ಮನೆಯನ್ನು ತೆರವುಗೊಳಿಸುವಂತೆ ಕೋರಿರುವ ಕುರಿತು.</t>
  </si>
  <si>
    <t>04-04-2018 12:47 PM</t>
  </si>
  <si>
    <t>RGRHCL/PI/BVM/249/2018-PI(BHS)-RGRHCL</t>
  </si>
  <si>
    <t>ಗದಗ ಜಿಲ್ಲೆಯ ರೋಣ ತಾಲ್ಲೂಕಿನ ಕುರಹಟ್ಟಿ ಗ್ರಾಮದ ನಿವಾಸಿಯಾದ ಶ್ರೀಮತಿ ಸಾವಿತ್ರವ್ವ ಯಲ್ಲಪ್ಪ ಮರೆನಾಯ್ಕರವರಿಗೆ ಪುನಃ ಮನೆ ಮಂಜೂರಾತಿ ನೀಡುವಂತೆ ಕೋರಿರುವ ಕುರಿತು.</t>
  </si>
  <si>
    <t>04-04-2018 12:58 PM</t>
  </si>
  <si>
    <t>RGRHCL/PI/BVM/250/2018-PI(BHS)-RGRHCL</t>
  </si>
  <si>
    <t>ಚಿತ್ರದುರ್ಗ ಜಿಲ್ಲೆಯ ಶ್ರೀಮತಿ ಸಾದಮ್ಮ ಕೋಂ ನಿಂಗಪ್ಪೆಂಬುದಾಗಿ ಹೆಸರು ತಿದ್ದುಪಡಿ ಮಾಡುವ ಕುರಿತು.</t>
  </si>
  <si>
    <t>05-04-2018 10:55 AM</t>
  </si>
  <si>
    <t>RGRHCL/PI/BVM/251/2018-PI(BHS)-RGRHCL</t>
  </si>
  <si>
    <t>ವಸತಿ ಯೋಜನೆಯ ಫಲಾನುಭವಿಯ ಯುಐಡಿ ಡ್ಯೂಪ್ಲಿಕೇಟ್ ಆಗಿರುವ ಕುರಿತು</t>
  </si>
  <si>
    <t>05-04-2018 01:04 PM</t>
  </si>
  <si>
    <t>RGRHCL/PI/BVM/252/2018-PI(BHS)-RGRHCL</t>
  </si>
  <si>
    <t>ಬಸವ ವಸತಿ ಯೋಜನೆಯಡಿಯಲ್ಲಿ ಮಂಜೂರಾದ ಮನೆಯ ಅನುದಾನವನ್ನು ನಿಲುಗಡೆ ಮಾಡಿರುವ ಬಗ್ಗೆ.</t>
  </si>
  <si>
    <t>05-04-2018 04:53 PM</t>
  </si>
  <si>
    <t>RGRHCL/PI/BVM/253/2018-PI(BHS)-RGRHCL</t>
  </si>
  <si>
    <t>ಗದಗ ಜಿಲ್ಲೆ ಮತ್ತು ತಾಲ್ಲೂಕಿನ ಬಿಂಕದಕಟ್ಟಿ ಗ್ರಾಮ ಪಂಚಾಯತಿಯಲ್ಲಿ ಬಸವ ವಸತಿ ಯೋಜನೆಯಡಿ ಆಯ್ಕೆಯಾಗಿರುವ ಫಲಾನುಭವಿಯ ಬ್ಲಾಕ್ ಆಗಿರುವ ಮನೆಯನ್ನು ಅನ್ ಬ್ಲಾಕ್ ಮಾಡುವಂತೆ ಕೋರಿರುವ ಕುರಿತು.</t>
  </si>
  <si>
    <t>07-04-2018 11:56 AM</t>
  </si>
  <si>
    <t>RGRHCL/PI/BVM/254/2018-PI(BHS)-RGRHCL</t>
  </si>
  <si>
    <t>ಮೈಸೂರು ಜಿಲ್ಲೆಯ ಕೆಆರ್ ನಗರ ತಾಲ್ಲೂಕಿನ ಭೇರ್ಯ ಗ್ರಾಮ ಪಂಚಾಯತಿಯಲ್ಲಿ ಆಯ್ಕೆಯಾಗಿರುವ ಫಲಾನುಭವಿಗೆ ಮಂಜೂರಾಗಿರುವ ಮನೆಗೆ ಅನುದಾನ ಬಿಡುಗಡೆ ಮಾಡುವಂತೆ ಕೋರಿರುವ ಕುರಿತು.</t>
  </si>
  <si>
    <t>07-04-2018 11:59 AM</t>
  </si>
  <si>
    <t>RGRHCL/PI/BVM/255/2018-PI(BHS)-RGRHCL</t>
  </si>
  <si>
    <t>ದಕ್ಷಿಣ ಕನ್ನಡ ಜಿಲ್ಲೆಯಿಂದ ನಿಗಮಕ್ಕೆ ಸ್ವೀಕೃತಿಯಾಗಿರುವ ಪತ್ರಗಳಿಗೆ ಅಗತ್ಯಕ್ರಮ ಕೈಗೊಳ್ಳುವ ಕುರಿತು.</t>
  </si>
  <si>
    <t>07-04-2018 12:11 PM</t>
  </si>
  <si>
    <t>RGRHCL/PI/BVM/256/2018-PI(BHS)-RGRHCL</t>
  </si>
  <si>
    <t>ವಿವಿಧ ಜಿಲ್ಲೆಗಳ ತಾಲ್ಲೂಕಿನ ವಿವಿಧ ಗ್ರಾಮ ಪಂಚಾಯತಿಯಲ್ಲಿ ಬಸವ ವಸತಿ ಯೋಜನೆಯಡಿ ಆಯ್ಕೆಯಾಗಿರುವ ಫಲಾನುಭವಿಯ ಮನೆಯ ಜಿ.ಪಿ.ಎಸ್. ಛಾಯಾಚಿತ್ರವು ಪೋಟೋ ಮಿಸ್ ಮ್ಯಾಚ್ ಆಗಿರುವುದನ್ನು ಸರಿಪಡಿಸುವ ಕುರಿತು.</t>
  </si>
  <si>
    <t>07-04-2018 12:16 PM</t>
  </si>
  <si>
    <t>RGRHCL/PI/BVM/257/2018-PI(BHS)-RGRHCL</t>
  </si>
  <si>
    <t>ಮಂಡ್ಯ ಜಿಲ್ಲೆಯಲ್ಲಿ 2017-18ನೇ ಸಾಲಿನ ಬಸವ ವಸತಿ ಯೋಜನೆಯಡಿ ಸಾಮಾನ್ಯ ವರ್ಗಕ್ಕೆ ಮಂಜೂರು ಮಾಡಿದ ಪಟ್ಟಿಯಲ್ಲಿ ಬದಲಾವಣೆ ಮಾಡುವ ಕುರಿತು.</t>
  </si>
  <si>
    <t>07-04-2018 12:49 PM</t>
  </si>
  <si>
    <t>RGRHCL/PI/BVM/258/2018-PI(BHS)-RGRHCL</t>
  </si>
  <si>
    <t>ವಿವಿಧ ಜಿಲ್ಲೆಗಳ ತಾಲ್ಲೂಕಿನ ವಿವಿಧ ಗ್ರಾಮ ಪಂಚಾಯಿತಿಗಳಲ್ಲಿ ಬಸವ ವಸತಿ ಯೋಜನೆಯಡಿ ಆಯ್ಕೆಯಾಗಿರುವ ಫಲಾನುಭವಿಗಳ ಮನೆಗಳನ್ನು ರದ್ದುಪಡಿಸುವ ುರಿತು.</t>
  </si>
  <si>
    <t>07-04-2018 02:26 PM</t>
  </si>
  <si>
    <t>RGRHCL/PI/BVM/259/2018-PI(BHS)-RGRHCL</t>
  </si>
  <si>
    <t>ಹಾಸನ ಜಿಲ್ಲೆಯಲ್ಲಿ ಬಸವ ವಸತಿ ಯೋಜನೆಯಡಿ ಆಯ್ಕೆಯಾಗಿರುವ ಫಲಾನುಭವಿಗಳ ಫಂಡ್ ಬ್ಲಾಕ್ ಆಗಿರುವುದನ್ನು ತೆರವುಗೊಳಿಸಿಕೊಡುವ ಕುರಿತು</t>
  </si>
  <si>
    <t>07-04-2018 05:10 PM</t>
  </si>
  <si>
    <t>RGRHCL/PI/BVM/260/2018-PI(BHS)-RGRHCL</t>
  </si>
  <si>
    <t>ತುಮಕೂರು ಜಿಲ್ಲೆಯಲ್ಲಿ ಬಸವ ವಸತಿ ಯೋಜನೆಯಡಿ ಆಯ್ಕೆಯಾಗಿರುವ ಫಲಾನುಭವಿಯ ಆಧಾರ್ ನಂಬರ್ ತಪ್ಪಾಗಿ ನಮೂದಾಗಿರುವುದನ್ನು ಸರಿಪಡಿಸುವಂತೆ ಕೋರಿರುವ ಕುರಿತು.</t>
  </si>
  <si>
    <t>09-04-2018 11:45 AM</t>
  </si>
  <si>
    <t>RGRHCL/PI/BVM/261/2018-PI(BHS)-RGRHCL</t>
  </si>
  <si>
    <t>ವಿವಿಧ ಜಿಲ್ಲೆಗಳ ತಾಲ್ಲೂಕಿನ ವಿವಿಧ ಗ್ರಾ.ಪಂ.ಗಳಲ್ಲಿ ಬಸವ ವಸತಿ ಯೊಜನೆಯಡಿ ಆಯ್ಕೆಯಾಗಿರುವ ಫಲಾನುಭವಿಗಳ ಯುಐಡಿ ಡ್ಯೂಪ್ಲಿಕೇಟ್ ಆಗಿರುವುದನ್ನು ಸರಿಪಡಿಸುವ ಕುರಿತು.</t>
  </si>
  <si>
    <t>09-04-2018 11:56 AM</t>
  </si>
  <si>
    <t>RGRHCL/PI/BVM/262/2018-PI(BHS)-RGRHCL</t>
  </si>
  <si>
    <t>ಉತ್ತರ ಕನ್ನಡ ಜಿಲ್ಲೆಯಲ್ಲಿ 2017-18ನೇ ಸಾಲಿನ ಬಸವ ವಸತಿ ಯೋಜನೆಯಡಿ ಆಯ್ಕೆಯಾಗಿರುವ ಫಲಾನುಭವಿಗೆ ಅನುಮೋದನೆ ನೀಡುವಂತೆ ಕೋರಿರುವ ಕುರಿತು.</t>
  </si>
  <si>
    <t>09-04-2018 01:08 PM</t>
  </si>
  <si>
    <t>RGRHCL/PI/BVM/263/2018-PI(BHS)-RGRHCL</t>
  </si>
  <si>
    <t>ಬೆಂಗಳೂರು ಗ್ರಾಮಾಂತರ ಜಿಲ್ಲೆಯಲ್ಲಿನ ಫಲಾನುಭವಿಗೆ ಮನೆ ಮಂಜೂರು ಮಾಡುವಂತೆ ಕೋರಿರುವ ಕುರಿತು.</t>
  </si>
  <si>
    <t>09-04-2018 01:13 PM</t>
  </si>
  <si>
    <t>RGRHCL/PI/BVM/264/2018-PI(BHS)-RGRHCL</t>
  </si>
  <si>
    <t>2017-18ನೇ ಸಾಲಿನ ಬಸವ ವಸತಿ ಯೋಜನೆಯಡಿ ಗ್ರಾಮ ಸಭೆಯಲ್ಲಿ ಆಯ್ಕೆಯಾದ ಫಲಾನುಭವಿಗಳ ತಪ್ಪಾದ ವಿವರವನ್ನು ನಮೂದಿಸಿದ್ದು, ವಿವರ ಸರಿಪಡಿಸಿಕೊಡಲು ಕೋರಿರುವ ಕುರಿತು.</t>
  </si>
  <si>
    <t>10-04-2018 01:07 PM</t>
  </si>
  <si>
    <t>RGRHCL/PI/BVM/265/2018-PI(BHS)-RGRHCL</t>
  </si>
  <si>
    <t>ಚಿಕ್ಕಮಗಳೂರು ಜಿಲ್ಲೆಗೆ ಸಂಬಂಧಪಟ್ಟ ಮನವಿಗಳು ಹಾಗೂ ದೂರುಗಳ ಕುರಿತು</t>
  </si>
  <si>
    <t>11-04-2018 10:32 AM</t>
  </si>
  <si>
    <t>RGRHCL/PI/BVM/266/2018-PI(BHS)-RGRHCL</t>
  </si>
  <si>
    <t>ಯಾದಗಿರಿ ಜಿಲ್ಲೆ ಮತ್ತು ತಾಲ್ಲೂಕಿನ ಮುದ್ನಾಳ ಗ್ರಾಮ ಪಂಚಾಯತಿಯಲ್ಲಿನ ವಸತಿ ರಹಿತ ಕುಟುಂಬಗಳಿಗೆ ಮನೆ ಮಂಜೂರು ಮಾಡುವಂತೆ ಕೋರಿರುವ ಕುರಿತು.</t>
  </si>
  <si>
    <t>11-04-2018 12:52 PM</t>
  </si>
  <si>
    <t>RGRHCL/PI/BVM/267/2018-PI(BHS)-RGRHCL</t>
  </si>
  <si>
    <t>ವಸತಿ ಯೋಜನೆಯಡಿ  ಅಡಮಾನ ಮಾಡಿರುವ ಜಾಗವನ್ನು ಬಿಡುಗಡೆ ಮಾಡಿಕೊಡುವ ಬಗ್ಗೆ.</t>
  </si>
  <si>
    <t>11-04-2018 05:20 PM</t>
  </si>
  <si>
    <t>RGRHCL/PI/BVM/268/2018-PI(BHS)-RGRHCL</t>
  </si>
  <si>
    <t>ವಿಜಯಪುರ ಜಿಲ್ಲೆಯಿಂದ ನಿಗಮಕ್ಕೆ ಸ್ವೀಕೃತಿಯಾಗಿರುವ ಪತ್ರಗಳಿಗೆ ಅಗತ್ಯ ಕ್ರಮ ಕೈಗೊಳ್ಳುವ ಕುರಿತು.</t>
  </si>
  <si>
    <t>12-04-2018 11:40 AM</t>
  </si>
  <si>
    <t>RGRHCL/PI/BVM/269/2018-PI(BHS)-RGRHCL</t>
  </si>
  <si>
    <t>ಚಾಮರಾಜನಗರ ಜಿಲ್ಲೆಯಲ್ಲಿ ಬಸವ ವಸತಿ ಯೋಜನೆಯಡಿ ಆಯ್ಕೆಯಾಗಿರುವ ಫಲಾನುಭವಿಗಳ ಮನೆಯನ್ನುರದ್ದುಪಡಿಸುವಂತೆ ಕೋರಿರುವ ಕುರಿತು.</t>
  </si>
  <si>
    <t>12-04-2018 11:59 AM</t>
  </si>
  <si>
    <t>RGRHCL/PI/BVM/270/2018-PI(BHS)-RGRHCL</t>
  </si>
  <si>
    <t>ಉತ್ತರ  ಕನ್ನಡ ಜಿಲ್ಲೆಯ ಶಿರಸಿ ತಾಲ್ಲೂಕಿನ ಬಂಕನಾಳ ಗ್ರಾಮ ಪಂಚಾಯತಿಯುಲ್ಲಿ ಆಯ್ಕೆಯಾಗಿರುವ ಫಲಾನುಭವಿಯ ಆಧಾರ್ ನಂ.ಅನ್ನು ಡಿಲೀಟ್ ಮಾಡುವಂತೆ ಕೋರಿರುವ ಕುರಿತು.</t>
  </si>
  <si>
    <t>12-04-2018 02:38 PM</t>
  </si>
  <si>
    <t>RGRHCL/PI/BVM/271/2018-PI(BHS)-RGRHCL</t>
  </si>
  <si>
    <t>2017-18ನೇ ಸಾಲಿನ ಬಸವ ವಸತಿ ಯೋಜನೆಯಡಿ ಆಯ್ಕೆಯಾದ ಫಲಾನುಭವಿಗಳ ಕಾಮಗಾರಿ ಆದೇಶ ನೀಡುವ ಕುರಿತು.</t>
  </si>
  <si>
    <t>12-04-2018 04:43 PM</t>
  </si>
  <si>
    <t>RGRHCL/PI/BVM/272/2018-PI(BHS)-RGRHCL</t>
  </si>
  <si>
    <t>ವಿವಿಧ ಜಿಲ್ಲೆಗಳ ತಾಲ್ಲೂಕಿನ ವಿವಿಧ ಗ್ರಾಮ ಪಂಚಾಯತಿಗಳಲ್ಲಿ ಬಸವ ವಸತಿ ಯೋಜನೆಯಡಿ ಆಯ್ಕೆಯಾಗಿರುವ ಫಲಾನುಭವಿಗಳ ಮನೆಗಳಿಗೆ ಬಿಡುಗಡೆ ಯಾಗಿರುವ ಅನುದಾನವನ್ನು ಹಿಂಪಡೆದು ಮನೆಗಳ ಜಿಪಿಎಸ್ ಛಾಯಾಚಿತ್ರವನ್ನು ರದ್ದುಪಡಿಸುವಂತೆ ಕೋರಿರುವ ಕುರಿತು.</t>
  </si>
  <si>
    <t>13-04-2018 12:09 PM</t>
  </si>
  <si>
    <t>RGRHCL/PI/BVM/273/2018-PI(BHS)-RGRHCL</t>
  </si>
  <si>
    <t>ವಸತಿ ಯೋಜನಯಡಿ ಆಯ್ಕೆಯಾಗಿರುವ  ಫಲಾನುಭವಿಯು ಮೃತರಾಗಿರುವುದರಿಂದ ಅವರ ವಾರಸುದಾರನ ಸೇರ್ಪಡೆಗೆ ಶಿಫಾರಸ್ಸು ಪತ್ರ ಕುರಿತು.</t>
  </si>
  <si>
    <t>13-04-2018 01:04 PM</t>
  </si>
  <si>
    <t>RGRHCL/PI/BVM/274/2018-PI(BHS)-RGRHCL</t>
  </si>
  <si>
    <t>ನೇಮ್ ಡ್ಯೂಪ್ಲಿಕೇಟ್ ಆಗಿರುವ ಬಗ್ಗೆ  (ಹಾಸನ ಜಿಲ್ಲೆ)</t>
  </si>
  <si>
    <t>16-04-2018 04:18 PM</t>
  </si>
  <si>
    <t>RGRHCL/PI/BVM/275/2018-PI(BHS)-RGRHCL</t>
  </si>
  <si>
    <t>ಬಸವ ವಸತಿ ಯೋಜನೆಯಡಿಯಲ್ಲಿ ಆಯ್ಕೆಯಾಗಿರುವ ಫಲಾನುಭವಿಗಳ ಪೋಟೋ ಮಿಸ್ ಮ್ಯಾಚ್ ಆಗಿರುವುದನ್ನು  ಸರಿ ಪಡಿಸಿಕೊಡುವ ಬಗ್ಗೆ.</t>
  </si>
  <si>
    <t>16-04-2018 05:02 PM</t>
  </si>
  <si>
    <t>RGRHCL/PI/BVM/276/2018-PI(BHS)-RGRHCL</t>
  </si>
  <si>
    <t>ವಿವಿಧ ಜಿಲ್ಲೆಗಳ ತಾಲ್ಲೂಕಿನ ವಿವಿಧ ಗ್ರಾಮ ಪಂಚಾಯತಿಗಳಲ್ಲಿ ಬಸವ ವಸತಿ ಯೋಜನೆಯಡಿ ಆಯ್ಕೆಯಾಗಿರುವ ಫಲಾನುಭವಿಗಳ ಮನೆಗಳ ವಿವಿಧ ಹಂತದ ಜಿಪಿಎಸ್ ಛಾಯಾಚಿತ್ರವನ್ನು ರದ್ದುಪಡಿಸುವಂತೆ ಕೋರಿರುವ ಕುರಿತು.</t>
  </si>
  <si>
    <t>17-04-2018 03:12 PM</t>
  </si>
  <si>
    <t>RGRHCL/PI/BVM/277/2018-PI(BHS)-RGRHCL</t>
  </si>
  <si>
    <t>ವಿವಿಧ ಜಿಲ್ಲೆಗಳ ತಾಲ್ಲೂಕಿನ ವಿವಿಧ ಗ್ರಾಮ ಪಂಚಾಯಿತಿಗಳಲ್ಲಿ ಬಸವ ವಸತಿ ಯೋಜನೆಯಡಿ ಆಯ್ಕೆಯಾದ ಫಲಾನುಭವಿಗೆ ಬಿಡುಗಡೆಯಾಗಿರುವ ಅನುದಾನವನ್ನು ಹಿಂಪಡೆದು ಮನೆಯನ್ನು ರದ್ದುಪಡಿಸುವಂತೆ ಕೋರಿರುತ್ತಾರೆ.</t>
  </si>
  <si>
    <t>19-04-2018 11:26 AM</t>
  </si>
  <si>
    <t>RGRHCL/PI/BVM/278/2018-PI(BHS)-RGRHCL</t>
  </si>
  <si>
    <t>ವಿವಿಧ ಜಿಲ್ಲೆಗಳ ತಾಲ್ಲೂಕಿನ ವಿವಿಧ ಗ್ರಾಮ ಪಂಚಾಯಿತಿಗಳಲ್ಲಿ 2 ಬಾರಿ ವಸತಿ ಸೌಕರ್ಯವನ್ನು ಪಡೆದಿರುವ ಕುರಿತು.</t>
  </si>
  <si>
    <t>19-04-2018 01:02 PM</t>
  </si>
  <si>
    <t>RGRHCL/PI/BVM/279/2018-PI(BHS)-RGRHCL</t>
  </si>
  <si>
    <t>ಉತ್ತರ ಕನ್ನಡ ಜಿಲ್ಲೆಯ ಹುಳಿಯಾಳ ತಾಲ್ಲೂಕಿನ ಭಾಗವತಿ ಮತ್ತು ಬೆಳವಟಗಿ ಗ್ರಾಮದಲ್ಲಿ ಬಸವ ವಸತಿ ಯೋಜನೆಯಡಿ ಆಯ್ಕೆಯಾಗಿರುವ ಫಲಾನುಭವಿಗಳ ಮನೆಗಳ ಜಿಪಿಎಸ್ ಛಾಯಾಚಿತ್ರವನ್ನು ರದ್ದುಪಡಿಸುವಂತೆ ಕೋರಿರುವ ಕುರಿತು.</t>
  </si>
  <si>
    <t>20-04-2018 04:40 PM</t>
  </si>
  <si>
    <t>RGRHCL/PI/BVM/280/2018-PI(BHS)-RGRHCL</t>
  </si>
  <si>
    <t>ಕಲಬುರಗಿ ಜಿಲ್ಲೆಯಲ್ಲಿ ತಾಂತ್ರಿಕ ದೋಷದಿಂದ ನಾಟ್ ಓಕೆ ಆಗಿರುವ ಪ್ರಸ್ತಾವನೆಗಳನ್ನು ಲಾಗಿನ್ ಮೂಲಕ ಹಿಂತಿರುಗಿಸುವಂತೆ ಕೋರಿರುವ ಕುರಿತು.</t>
  </si>
  <si>
    <t>21-04-2018 11:16 AM</t>
  </si>
  <si>
    <t>RGRHCL/PI/BVM/281/2018-PI(BHS)-RGRHCL</t>
  </si>
  <si>
    <t>2016-17 ನೇ ಸಾಲಿನ ಬಸವ ವಸತಿ ಯೋಜನೆಯ ಫಲಾನುಭವಿಯ ಮನೆ ಬ್ಲಾಕ್ ತೆರೆವುಗೊಳಿಸುವ ಕುರಿತು.</t>
  </si>
  <si>
    <t>23-04-2018 03:35 PM</t>
  </si>
  <si>
    <t>RGRHCL/PI/BVM/282/2018-PI(BHS)-RGRHCL</t>
  </si>
  <si>
    <t>ತುಮಕೂರು ಜಿಲ್ಲೆಯಲ್ಲಿ ಬಸವ ವಸತಿ ಯೋಜನೆಯಡಿ ಆಯ್ಕೆಯಾಗಿರುವ ಫಲಾನುಭವಿಗಳ ಮನೆಗಳ ವಿವಿಧ ಹಂತದ ಜಿಪಿಎಸ್ ಛಾಯಾಚಿತ್ರವನ್ನು ರದ್ದುಪಡಿಸುವಂತೆ ಕೋರಿರುವ ಕುರಿತು.</t>
  </si>
  <si>
    <t>24-04-2018 11:44 AM</t>
  </si>
  <si>
    <t>RGRHCL/PI/BVM/283/2018-PI(BHS)-RGRHCL</t>
  </si>
  <si>
    <t>ವಿವಿಧ ಜಿಲ್ಲೆಗಳ ತಾಲ್ಲೂಕಿನ ವಿವಿಧ ಗ್ರಾಮ ಪಂಚಾಯಿತಿಗಳಲ್ಲಿ ಬಸವ ವಸತಿ ಯೋಜನೆಯಡಿ ಆಯ್ಕೆಯಾಗಿರುವ ಫಲಾನುಭವಿಗಳ ನೇಮ್ ಡ್ಯೂಪ್ಲಿಕೇಟ್/ಯುಐಡಿ ಡ್ಯೂಪ್ಲಿಕೇಟ್ ನ್ನು ರದ್ದುಪಡಿಸುವ ಕುರಿತು.</t>
  </si>
  <si>
    <t>24-04-2018 12:33 PM</t>
  </si>
  <si>
    <t>RGRHCL/PI/BVM/284/2018-PI(BHS)-RGRHCL</t>
  </si>
  <si>
    <t>ಉಡುಪಿ ಜಿಲ್ಲೆಯಲ್ಲಿ ಬಸವ ವಸತಿ ಯೋಜನೆಯಡಿ ಆಯ್ಕೆಯಾಗಿರುವ ಫಲಾನುಭವಿಗೆ ಅನುದಾನ ಬಿಡುಗಡೆ ಮಾಡುವಂತೆ ಕೋರಿರುವ ಕುರಿತು.</t>
  </si>
  <si>
    <t>24-04-2018 03:33 PM</t>
  </si>
  <si>
    <t>RGRHCL/PI/BVM/285/2018-PI(BHS)-RGRHCL</t>
  </si>
  <si>
    <t>ಮಂಡ್ಯ ಜಿಲ್ಲೆಯಿಂದ ನಿಗಮಕ್ಕೆ ಸ್ವೀಕೃತಿಯಾಗಿರುವ ಪತ್ರಗಳಿಗೆ ಅಗತ್ಯ ಕ್ರಮ ಕೈಗೊಳ್ಳುವ ಕುರಿತು.</t>
  </si>
  <si>
    <t>24-04-2018 04:40 PM</t>
  </si>
  <si>
    <t>RGRHCL/PI/BVM/286/2018-PI(BHS)-RGRHCL</t>
  </si>
  <si>
    <t>ವಿವಿಧ ಜಿಲ್ಲೆಗಳ ತಾಲ್ಲೂಕಿನ ವಿವಿಧ ಗ್ರಾಮ ಪಂಚಾಯತಿಯಲ್ಲಿ ಬಸವ ವಸತಿ ಯೋಜನೆಯಡಿ ಆಯ್ಕೆಯಾಗಿರುವ ಫಲಾನುಭವಿಯ ಮನೆಯನ್ನು ರದ್ದುಪಡಿಸುವಂತೆ ಕೋರಿರುವ ಕುರಿತು.</t>
  </si>
  <si>
    <t>25-04-2018 10:12 AM</t>
  </si>
  <si>
    <t>RGRHCL/PI/BVM/287/2018-PI(BHS)-RGRHCL</t>
  </si>
  <si>
    <t>ಕೊಡುಗು ಜಿಲ್ಲೆಯಲ್ಲಿ ಬಸವ ವಸತಿ ಯೋಜನೆಯಡಿ ಆಯ್ಕೆಯಾಗಿರುವ ಫಲಾನುಭವಿಗಳ ಮನೆಗಳನ್ನು ರದ್ದುಪಡಿಸುವಂತೆ ಕೋರಿರುವ ಕುರಿತು.</t>
  </si>
  <si>
    <t>25-04-2018 11:13 AM</t>
  </si>
  <si>
    <t>RGRHCL/PI/BVM/288/2018-PI(BHS)-RGRHCL</t>
  </si>
  <si>
    <t>ಉತ್ತರ ಕನ್ನಡ ಜಿಲ್ಲೆಯಲ್ಲಿ ಬಸವ ವಸತಿ ಯೋಜನೆಯಡಿ ಆಯ್ಕೆಯಾಗಿರುವ ಫಲಾನುಭವಿಗೆ ಹಣ ಬಿಡುಗಡೆ ಮಾಡುವಂತೆ ಕೋರಿರುವ ಕುರಿತು.</t>
  </si>
  <si>
    <t>25-04-2018 03:17 PM</t>
  </si>
  <si>
    <t>RGRHCL/PI/BVM/289/2018-PI(BHS)-RGRHCL</t>
  </si>
  <si>
    <t>ಗದಗ ಮತ್ತು ಮಂಡ್ಯ ಜಿಲ್ಲೆಯಲ್ಲಿ ಬಸವ ವಸತಿ ಯೋಜನೆಯಡಿ ಆಯ್ಕೆಯಾಗಿರುವ ಫಲಾನುಭವಿಯ ಬ್ಲಾಕ್ ಆಗಿರುವ ಮನೆಯನ್ನು ತೆರವುಗೊಳಿಸುವ ಕುರಿತು.</t>
  </si>
  <si>
    <t>25-04-2018 03:58 PM</t>
  </si>
  <si>
    <t>RGRHCL/PI/BVM/290/2018-PI(BHS)-RGRHCL</t>
  </si>
  <si>
    <t>ಬೆಳಗಾವಿ ಜಿಲ್ಲೆಗೆ ಸಂಬಂಧಿಸಿದಂತೆ ದೂರು ಮತ್ತು ಮನೆ ಮಂಜೂರಾತಿಯ ಮನವಿ ಪತ್ರಗಳ ಕುರಿತು.</t>
  </si>
  <si>
    <t>26-04-2018 02:30 PM</t>
  </si>
  <si>
    <t>RGRHCL/PI/BVM/291/2018-PI(BHS)-RGRHCL</t>
  </si>
  <si>
    <t>ವಿವಿಧ ಜಿಲ್ಲೆಗಳ ತಾಲ್ಲೂಕಿನ ವಿವಿಧ ಗ್ರಾಮ ಪಂಚಾಯತಿಗಳಲ್ಲಿ ಬಸವ ವಸತಿ ಯೋಜನೆಯಡಿ ಆಯ್ಕೆಯಾಗಿರುವ ಫಲಾನುಭವಿಗಳ ಮನೆಗಳ ವಿವಿಧ ಹಂತ ಜಿಪಿಎಸ್ ಛಾಯಾಚಿತ್ರವನ್ನು ರದ್ದುಪಡಿಸುವಂತೆ ಕೋರಿರುವ ಕುರಿತು.</t>
  </si>
  <si>
    <t>27-04-2018 10:07 AM</t>
  </si>
  <si>
    <t>RGRHCL/PI/BVM/292/2018-PI(BHS)-RGRHCL</t>
  </si>
  <si>
    <t>ವಿವಿಧ ಜಿಲ್ಲೆಗಳ ತಾಲ್ಲೂಕಿನ ವಿವಿಧ ಗ್ರಾಮ ಪಂಚಾಯತಿಯಲ್ಲಿ ಬಸವ ವಸತಿ ಯೋಜನೆಯಡಿ ಆಯ್ಕೆಯಾಗಿರುವ ಫಲಾನುಭವಿಗಳ ಆಧಾರ್ ಡ್ಯೂಪ್ಲಿಕೇಟ್ ಸಮಸ್ಯೆಯನ್ನು ಸರಿಪಡಿಸುವಂತೆ ಕೋರಿರುವ ಕುರಿತು.</t>
  </si>
  <si>
    <t>27-04-2018 12:00 PM</t>
  </si>
  <si>
    <t>RGRHCL/PI/BVM/293/2018-PI(BHS)-RGRHCL</t>
  </si>
  <si>
    <t>ಬೆಂಗಳೂರು ಗ್ರಾಮಾಂತರ ಜಿಲ್ಲೆಗೆ ಸಂಬಂಧಿಸಿದಂತೆ ಮನವಿ ಮತ್ತು ದೂರುಗಳು</t>
  </si>
  <si>
    <t>27-04-2018 03:40 PM</t>
  </si>
  <si>
    <t>RGRHCL/PI/BVM/294/2018-PI(BHS)-RGRHCL</t>
  </si>
  <si>
    <t>ಕೊಡಗು ಜಿಲ್ಲೆಗೆ ಸಂಬಂಧಪಟ್ಟ ಪತ್ರಗಳ ಕುರಿತು</t>
  </si>
  <si>
    <t>27-04-2018 03:46 PM</t>
  </si>
  <si>
    <t>RGRHCL/PI/BVM/295/2018-PI(BHS)-RGRHCL</t>
  </si>
  <si>
    <t>ವಿವಿಧ ಜಲ್ಲೆಗಳ ತಾಲ್ಲೂಕಿನ ವಿವಿಧ ಗ್ರಾಮ ಪಂಚಾಯಿತಿಗಳಲ್ಲಿ ಬಸವ ವಸತಿ ಯೋಜನೆಯಡಿ ಮಂಜೂರಾದ ಮನೆಗಳನ್ನು ರದ್ದುಪಡಿಸುವ ಕುರಿತು.</t>
  </si>
  <si>
    <t>02-05-2018 02:36 PM</t>
  </si>
  <si>
    <t>RGRHCL/PI/BVM/296/2018-PI(BHS)-RGRHCL</t>
  </si>
  <si>
    <t>ವಿವಿಧ ಜಿಲ್ಲೆಗಳ ತಾಲ್ಲೂಕಿನ ವಿವಿಧ ಗ್ರಾಮ ಪಂಚಾಯಿತಿಗಳಲ್ಲಿ ಬಸವ ವಸತಿ ಯೋಜನೆಯಡಿ ಆಯ್ಕೆಯಾಗಿರುವ ಫಲಾನುಭವಿಗಳಿಗೆ ಸಮಬಂಧಿಸಿದಂತೆ ನೇಮ್ ಡ್ಯೂಪ್ಲಿಕೇಟ್ ವರ್ಕ ಆರ್ಡರ್ ಆಗಿದ್ದು ಅದನ್ನು ಸರಿಪಡಿಸುವ ಕುರಿತು.</t>
  </si>
  <si>
    <t>05-05-2018 02:36 PM</t>
  </si>
  <si>
    <t>RGRHCL/PI/BVM/297/2018-PI(BHS)-RGRHCL</t>
  </si>
  <si>
    <t>ದಕ್ಷಿಣ ಕನ್ನಡ ಜಿಲ್ಲೆಯ ವಿವಿಧ ತಾಲ್ಲೂಕಿನ ವಿವಿಧಗ್ರಾಮ ಪಂಚಾಯಿತಿಗಳಲ್ಲಿ ಬಸವ ವಸತಿ ಯೋಜನೆಗಳಡಿ ಆಯ್ಕೆಯಾಗಿರುವ ಫಲಾನುಭವಿಗಳಿಗೆ ಸಮಬಂಧಿಸಿದಂತೆ ಯುಐಡಿ ಡ್ಯೂಪ್ಲಿಕೇಟ್ ಆಗಿದ್ದು, ಅದನ್ನು ಸರಿಪಡಿಸುವ ಕರಿತು.</t>
  </si>
  <si>
    <t>07-05-2018 02:57 PM</t>
  </si>
  <si>
    <t>RGRHCL/PI/BVM/298/2018-PI(BHS)-RGRHCL</t>
  </si>
  <si>
    <t>ವಿವಿಧ ಜಿಲ್ಲೆಗಳ ತಾಲ್ಲೂಕಿನ ವಿವಿಧ ಗ್ರಾಮ ಪಂಚಾಯಿತಿಗಳಲ್ಲಿ ಬಸವ ವಸತಿ ಯೋಜನೆಗಳಡಿ ಆಯ್ಕಯಾಗಿರುವ ಫಲಾನುಭವಿಗಳ ಮನೆಗಳ ಛಾಯಾಚಿತ್ರಕ್ಕೆ ಸಂಬಂಧಿಸಿದಂತೆ ಫೋಟೋ ಮಿಸ್ ಮ್ಯಾಚ್ ಆಗಿದ್ದು ಅದನ್ನು ಓಕೆ ಮಾಡುವ ಕುರಿತು.</t>
  </si>
  <si>
    <t>09-05-2018 12:35 PM</t>
  </si>
  <si>
    <t>RGRHCL/PI/BVM/299/2018-PI(BHS)-RGRHCL</t>
  </si>
  <si>
    <t>ದಕ್ಷಿಣ ಕನ್ನಡ ಜಿಲ್ಲೆಯ ಮಂಗಳೂರು ತಾಲ್ಲೂಕಿನ ಮನಬೆಟ್ಟು ಗ್ರಾಮ ಪಂಚಾಯಿತಿಯಲ್ಲಿ ಬಸವ ವಸತಿ ಯೋಜನೆಯಡಿ ಆಯ್ಜೆಯಾಗಿರುವ ಫಲಾನುಭವಿಯ ಮನೆಗೆ ಬಿಡುಗಡೆಯಾಗಿರುವ ಅನುದಾನವನ್ನು ಹಿಂಪಡೆದು ಛಾಯಾಚಿತ್ರವನ್ನು ರದ್ದುಪಡಿಸುವಂತೆ ಕೋರಿರುತ್ತಾರೆ.</t>
  </si>
  <si>
    <t>17-05-2018 04:56 PM</t>
  </si>
  <si>
    <t>RGRHCL/PI/BVM/300/2018-PI(BHS)-RGRHCL</t>
  </si>
  <si>
    <t>ಯಾದಗಿರಿ ಜಿಲ್ಲೆಯ ಸುರಪುರ ತಾಲ್ಲೂಕಿನ ಏವುರು ಗ್ರಾಮ ಪಂಚಾಯಿತಿಯಲ್ಲಿ ಫಲಾನುಭವಿಗಳ ಆಯ್ಕೆಯಲ್ಲಿ ನಡೆದಿರುವ ಅವ್ಯವಹಾರದ ಬಗ್ಗೆ.</t>
  </si>
  <si>
    <t>22-05-2018 01:03 PM</t>
  </si>
  <si>
    <t>RGRHCL/PI/BVM/301/2018-PI(BHS)-RGRHCL</t>
  </si>
  <si>
    <t>ದಕ್ಷಿಣ ಕನ್ನಡ ಜಿಲ್ಲೆಯ ವಿವಿಧ ತಾಲ್ಲೂಕಿನ ವಿವಿಧ ಗ್ರಾಮ ಪಂಚಾಯಿತಿಗಳಲ್ಲಿ ಬಸವ ವಸತಿ ಯೋಜನೆಯಡಿ ಆಯ್ಕೆಯಾಗಿರುವ ಫಲಾನುಭವಿಗಳಿಗೆ ಬಿಡುಗಡೆಯಾದ ಅನುದಾನವನ್ನು ಹಿಂಪಡೆದು ಛಾಯಾಚಿತ್ರವನ್ನು ರದ್ದುಪಡಿಸುವಂತೆ ಕೋರಿರುತ್ತಾರೆ.</t>
  </si>
  <si>
    <t>05-06-2018 10:37 AM</t>
  </si>
  <si>
    <t>RGRHCL/PI/BVM/302/2018-PI(BHS)-RGRHCL</t>
  </si>
  <si>
    <t>ವಿವಿಧ ಜಿಲ್ಲೆಗಳ  ತಾಲ್ಲೂಕಿನ ವಿವಿಧ ಗ್ರಾಮ ಪಂಚಾಯಿತಿಗಳಲ್ಲಿ ಬಸವ ವಸತಿ ಯೋಜನೆಯಡಿಯಲ್ಲಿ ಆಯ್ಕೆಯಾದ ಫಲಾನುಭವಿಗಳಿಗೆ ಸಂಬಂಧಿಸಿದಂತೆ ಯುಐಡಿ ಡ್ಯೂಪ್ಲಿಕೇಟ್ ಆಗಿದ್ದು ಅದನ್ನು ಸರಿಪಡಿಸುವ ಕುರಿತು.</t>
  </si>
  <si>
    <t>12-06-2018 04:31 PM</t>
  </si>
  <si>
    <t>RGRHCL/PI/BVM/303/2018-PI(BHS)-RGRHCL</t>
  </si>
  <si>
    <t>ಲಿಂಗಸಗೂರು ತಾಲ್ಲೂಕಿನ ನೀರಲಕೇರಿ ಗ್ರಾಮ ಪಂಚಾಯಿತಿಯಲ್ಲಿ 2 ಬಾರಿ ವಸತಿ ಸೌಕರ್ಯ ಪಡೆದಿರುವುದರಿಂದ ಅಂಬೇಡ್ಕರ್ ನಿವಾಸ್ ಯೋಜನೆಯಡಿ ಬ್ಲಾಕ್ ಮಾಡುವ ಬಗ್ಗೆ</t>
  </si>
  <si>
    <t>18-06-2018 11:39 AM</t>
  </si>
  <si>
    <t>RGRHCL/PI/BVM/304/2018-PI(BHS)-RGRHCL</t>
  </si>
  <si>
    <t>ಬೆಂಗಳೂರು ಗ್ರಾಮಾಂತರ ಜಿಲ್ಲೆಗೆ ಸಂಬಂಧಿಸಿದ ಮನವಿ ಪತ್ರಗಳು.</t>
  </si>
  <si>
    <t>20-06-2018 04:20 PM</t>
  </si>
  <si>
    <t>RGRHCL/PI/BVM/305/2018-PI(BHS)-RGRHCL</t>
  </si>
  <si>
    <t>ಉಡುಪಿ ಜಿಲ್ಲೆಗೆ ಸಂಬಂಧಿಸಿದಂತೆ ಮನವಿ ಪತ್ರಗಳು.</t>
  </si>
  <si>
    <t>23-06-2018 09:56 AM</t>
  </si>
  <si>
    <t>RGRHCL/PI/BVM/306/2018-PI(BHS)-RGRHCL</t>
  </si>
  <si>
    <t>Meeting notice</t>
  </si>
  <si>
    <t>26-06-2018 12:14 PM</t>
  </si>
  <si>
    <t>RGRHCL/PI/BVM/307/2018-PI(BHS)-RGRHCL</t>
  </si>
  <si>
    <t>ವಸತಿ ಯೋಜನೆಯಡಿ ಆಯ್ಕೆಯಾದ ಫಲಾನುಭವಿಯ ಅನುದಾನ ಬಿಡುಗಡೆ ಮಾಡಿಕೊಡುವ ಬಗ್ಗೆ.</t>
  </si>
  <si>
    <t>26-06-2018 04:38 PM</t>
  </si>
  <si>
    <t>RGRHCL/PI/BVM/308/2018-PI(BHS)-RGRHCL</t>
  </si>
  <si>
    <t>ವಿವಿಧ ಜಿಲ್ಲೆಗಳ ತಾಲ್ಲೂಕಿನ ವಿವಿಧ ಗ್ರಾಮ ಪಂಚಾಯಿತಿಗಳಲ್ಲಿ ಬಸವ ವಸತಿ ಯೋಜನೆಗಳಲ್ಲಿ ಆಯ್ಕೆಯಾದ ಫಲಾನುಭವಿಗಳಿಗೆ ನೇಮ್ ಡ್ಯೂಪ್ಲಿಕೇಟ್ ಆಗಿದ್ದು, ಅದನ್ನು ಸರಿಪಡಿಸುವ ಕುರಿತು.</t>
  </si>
  <si>
    <t>28-06-2018 11:57 AM</t>
  </si>
  <si>
    <t>RGRHCL/PI/BVM/309/2018-PI(BHS)-RGRHCL</t>
  </si>
  <si>
    <t>ಇ-ಜನಸ್ಪಂದನ</t>
  </si>
  <si>
    <t>03-07-2018 04:00 PM</t>
  </si>
  <si>
    <t>RGRHCL/PI/BVM/310/2018-PI(BHS)-RGRHCL</t>
  </si>
  <si>
    <t>block file</t>
  </si>
  <si>
    <t>03-07-2018 05:04 PM</t>
  </si>
  <si>
    <t>RGRHCL/PI/BVM/311/2018-PI(BHS)-RGRHCL</t>
  </si>
  <si>
    <t>ವಿವಿಧ ಜಿಲ್ಲೆಗಳ ತಾಲ್ಲೂಕಿನ ವಿವಿಧ ಗ್ರಾಮಪಂಚಾಯತಿಗಳಲ್ಲಿ ಬಸವ ವಸತಿ ಯೋಜನೆಯಡಿ ಆಯ್ಕೆಯಾಗಿರುವ ಫಲಾನುಭವಿಗಳ ಮನೆಗಳಿಗೆ ಸಂಬಂಧಿಸಿದಂತೆ ಆಧಾರ್ ಡ್ಯೂಪ್ಲಿಕೇಟ್ ಆಗಿರುವುದನ್ನು ಸರಿಪಡಿಸಿಕೊಡುವಂತೆ ಕೋರಿರುವ ಕುರಿತು.</t>
  </si>
  <si>
    <t>03-07-2018 06:23 PM</t>
  </si>
  <si>
    <t>RGRHCL/PI/BVM/312/2018-PI(BHS)-RGRHCL</t>
  </si>
  <si>
    <t>2010-11 ನೇ ಸಾಲಿನ ಬಸವ ವಸತಿ ಯೋಜನೆಯಡಿ ಆಯ್ಕೆಯಾಗಿ  ಪ್ರಗತಿ ಸಾಧಿಸದ ಫಲಾನುಭವಿಗಳನ್ನು  ಆನ್ ಲೈನ್ ನಲ್ಲಿ ರದ್ದುಪಡಿಸುವ ಕುರಿತು.</t>
  </si>
  <si>
    <t>09-07-2018 01:23 PM</t>
  </si>
  <si>
    <t>RGRHCL/PI/BVM/313/2018-PI(BHS)-RGRHCL</t>
  </si>
  <si>
    <t>ಹಣ ಮಂಜೂರು ಮಾಡುವ ಬಗ್ಗೆ.</t>
  </si>
  <si>
    <t>13-07-2018 03:19 PM</t>
  </si>
  <si>
    <t>RGRHCL/PI/BVM/314/2018-PI(BHS)-RGRHCL</t>
  </si>
  <si>
    <t>Unblock File (File for Records)</t>
  </si>
  <si>
    <t>20-07-2018 05:43 PM</t>
  </si>
  <si>
    <t>RGRHCL/PI/BVM/315/2018-PI(BHS)-RGRHCL</t>
  </si>
  <si>
    <t>ವಿವಿದ ಜಿಲ್ಲೆಗಳಿಂದ ನಿಗಮ್ಕಕೆ ಸ್ವೀಕೃತಿಯಾಗಿರುವ ಪತ್ರಗಳಲ್ಲಿ ಬಸವ ವಸತಿ ಯೋಜನೆಯಡಿ ಆಯ್ಕೆಯಾಗಿರುವ ಫಲಾನುಭವಿಗಳ ಮನೆಗಳಿಗೆ ಸಂಬಂಧಿಸಿದಂತೆ ಫಂಡ್ ಬ್ಲಾಕ್ ಮತ್ತು ಫಂಡ್ ಅನ್ನು ಅನ್ ಬ್ಲಾಕ್ ಮಾಡುವಂತೆ ಕೋರಿರುತ್ತಾರೆ.</t>
  </si>
  <si>
    <t>25-07-2018 12:38 PM</t>
  </si>
  <si>
    <t>RGRHCL/PI/BVM/316/2018-PI(BHS)-RGRHCL</t>
  </si>
  <si>
    <t>ಮಾನ್ಯ ಮುಖ್ಯಮಂತ್ರಿಯವರ ಜನತಾ ದರ್ಶನದಲ್ಲಿ ಮನೆ ಕೋರಿ ಸ್ವೀಕರಿಸಿರುವ ಪತ್ರಗಳ ಕುರಿತು</t>
  </si>
  <si>
    <t>04-08-2018 12:52 PM</t>
  </si>
  <si>
    <t>RGRHCL/PI/BVM/317/2018-PI(BHS)-RGRHCL</t>
  </si>
  <si>
    <t>ಮಾಹಿತಿ ಹಕ್ಕು ಅಧಿನಿಯಮದಡಿ ಮಾಹಿತಿ ಕೋರಿರುವ ಕುರಿತು. (ಮಂಜುನಾಥ ೆಮ್)</t>
  </si>
  <si>
    <t>07-08-2018 11:13 AM</t>
  </si>
  <si>
    <t>RGRHCL/PI/BVM/318/2018-PI(BHS)-RGRHCL</t>
  </si>
  <si>
    <t>ತುಮುಕೂರು ಜಿಲ್ಲೆಯಲ್ಲಿ PMAY  ಯೋಜನೆಯಡಿ ಆಯ್ಕೆಯಾಗಿರುವ ಫಲಾನುಭವಿಗೆ ಮಂಜೂರಾಗಿರುವ ಮನೆಗೆ ಬಿಡುಗಡೆಯಾಗಿರುವ  ಅನುದಾನವನ್ನು ಹಿಂಪಡೆದು ಮನೆಯನ್ನು ರದ್ದುಪಡಿಸುವಂತೆ ಕೋರಿರುವ ಕುರಿತು.</t>
  </si>
  <si>
    <t>13-08-2018 11:15 AM</t>
  </si>
  <si>
    <t>RGRHCL/PI/BVM/319/2018-PI(BHS)-RGRHCL</t>
  </si>
  <si>
    <t>ವಿವಿಧ ಜಿಲ್ಲೆಗಳಲ್ಲಿ ಬಸವ ವಸತಿ ಯೋಜನೆಯಡಿ ಆಯ್ಕೆಯಾಗಿರುವ ಫಲಾನುಭವಿಗಳ ಹೆಸರು ತಿದ್ದುಪಡಿ ಹಾಗೂ ನಾಟ್ ಓಕೆಯಾಗಿರುವ ಮನೆಗಳನ್ನು ಸರಿಪಡಿಸುವಂತೆ ಕೋರಿರುವ ಕುರಿತು.</t>
  </si>
  <si>
    <t>14-08-2018 03:10 PM</t>
  </si>
  <si>
    <t>RGRHCL/PI/BVM/320/2018-PI(BHS)-RGRHCL</t>
  </si>
  <si>
    <t>Block Houses</t>
  </si>
  <si>
    <t>27-08-2018 01:00 PM</t>
  </si>
  <si>
    <t>RGRHCL/PI/BVM/321/2018-PI(BHS)-RGRHCL</t>
  </si>
  <si>
    <t>ಕಲಬುರಗಿ ಜಿಲ್ಲೆ ಸರಸಂಬಾ ಗ್ರಾಮ ಪಂಚಾಯತಿಯಲ್ಲಿ 2016-17ನೇ ಸಾಲಿನ ಬಸವ ವಸತಿ ಯೋಜನೆಯಡಿ ಸಾಮಾನ್ಯ ವರ್ಗದ ಫಲಾನುಭವಿಗಳನ್ನು ಪರಿಶಿಷ್ಟ ಜಾತಿ ಎಂದು ಆಯ್ಕೆ ಮಾಡಿರುವ ಕುರಿತು.</t>
  </si>
  <si>
    <t>11-09-2018 11:38 AM</t>
  </si>
  <si>
    <t>RGRHCL/PI/BVM/322/2018-PI(BHS)-RGRHCL</t>
  </si>
  <si>
    <t>ಮಂಡ್ಯ ಜಿಲ್ಲೆ, ಶ್ರೀರಂಗಪಟ್ಟಣ ತಾಲ್ಲೂಕು, ಸಬ್ಬನಕುಪ್ಪೆ ಗ್ರಾಮ ಪಂಚಾಯಿತಿಯ ಶ್ರೀಮತಿ ಎಸ್.ಎಂ. ಮಂಜುಳ ಆನಂದ್ ರವರು ಮನೆ ಮಂಜೂರು ಮಾಡುವಂತೆ ಕೋರಿರುವ ಕುರಿತು.</t>
  </si>
  <si>
    <t>12-09-2018 11:55 AM</t>
  </si>
  <si>
    <t>RGRHCL/PI/BVM/323/2018-PI(BHS)-RGRHCL</t>
  </si>
  <si>
    <t>ಕಾರ್ಕಳ ತಾಲ್ಲೂಕು ಮಿಯಾರು, ಹೆಬ್ರಿ ಮತ್ತು ಮುದ್ರಾಡಿ ಗ್ರಾಮ ಪಂಚಾಯತಿಯ ವ್ಯಾಪ್ತಿಯ ವಿವಿಧ ವಸತಿ ಯೋಜನೆಗಳಡಿ ನಾಟ್ ಓಕೆ ಆಗಿ ಓo Pಡಿogಡಿess ಎಂದು ಅನರ್ಹಗೊಂಡಿರುವ ಮನೆಗಳನ್ನು ಆಯಾ ಗ್ರಾಮ ಪಂಚಾಯತಿ ಲಾಗಿನ್‍ಗೆ ಹಿಂತಿರುಗಿಸುವಂತೆ ಕೋರಿರುವ ಬಗ್ಗೆ.</t>
  </si>
  <si>
    <t>12-09-2018 11:57 AM</t>
  </si>
  <si>
    <t>RGRHCL/PI/BVM/324/2018-PI(BHS)-RGRHCL</t>
  </si>
  <si>
    <t>ಶಿವಮೊಗ್ಗ ಜಿಲ್ಲೆಯ ಸೊರಬ ತಾಲ್ಲೂಕಿನ ಹಂಚಿ ಗ್ರಾಮ ಪಂಚಾಯಿತಿಯಲ್ಲಿ ಬಸವ ವಸತಿ ಯೋಜನೆಯಡಿ ನಡೆದಿರುವ ವಂಚನೆಗೆ ಸಂಬಂಧಪಟ್ಟಂತೆ ಕೆಲವು ಮಾಹಿತಿಗಳನ್ನು ಒದಗಿಸುವ ಕುರಿತು.</t>
  </si>
  <si>
    <t>22-09-2018 01:35 PM</t>
  </si>
  <si>
    <t>RGRHCL/PI/BVM/325/2018-PI(BHS)-RGRHCL</t>
  </si>
  <si>
    <t>ಚಿಕ್ಕಮಗಳೂರು ಜಿಲ್ಲೆಯ ನರಸಿಂಹರಾಜಪುರ ತಾಲ್ಲೂಕಿನ ಗಾಮ ಪಂಚಾಯತಿಗಳಲ್ಲಿ ವಿವಿಧ ವಸತಿ ಯೋಜನೆಗಳಡಿ ತಳಪಾಯ ಹಾಗೂ ಗೋಡೆ ಹಂತದಲ್ಲಿ ಪ್ರಗತಿಯಲ್ಲಿರುವ ಮನೆಗಳ ಪ್ರಗತಿಯು ಆನ್‍ಲೈನ್‍ನಲ್ಲಿ ಛಾವಣಿ ಹಂತದಲ್ಲಿ ಪ್ರಗತಿಯಲ್ಲಿರುವುದಾಗಿ ತೋರಿಸುತ್ತಿರುವುದನ್ನು ಸರಿಪಡಿಸುವಂತೆ ಕೋರಿರುವ ಕುರಿತು.</t>
  </si>
  <si>
    <t>25-09-2018 12:44 PM</t>
  </si>
  <si>
    <t>RGRHCL/PI/BVM/326/2018-PI(BHS)-RGRHCL</t>
  </si>
  <si>
    <t>phto mismatch return file</t>
  </si>
  <si>
    <t>25-09-2018 04:23 PM</t>
  </si>
  <si>
    <t>RGRHCL/PI/BVM/327/2018-PI(BHS)-RGRHCL</t>
  </si>
  <si>
    <t>ದಾವಣಗೆರೆ ಜಿಲ್ಲೆ ಹೊನ್ನಾಳಿ ತಾಲ್ಲೂಕಿನ ಚೀಲೂರು ಗ್ರಾಮ ಪಂಚಾಯಿತಿಯ ಫಲಾನುಭವಿಗಳಿಗೆ ಮನೆ ಮಂಜೂರು ಮಾಡುವ ಬಗ್ಗೆ.</t>
  </si>
  <si>
    <t>26-09-2018 09:11 AM</t>
  </si>
  <si>
    <t>RGRHCL/PI/BVM/328/2018-PI(BHS)-RGRHCL</t>
  </si>
  <si>
    <t>ಚಿತ್ರದುರ್ಗ ಜಿಲ್ಲೆ ಹಿರಿಯೂರು ತಾಲ್ಲೂಕಿನ ಶ್ರೀಮತಿ ಶಿವಮ್ಮ ರವರಿಗೆ ಮನೆ ಮಂಜೂರು ಮಾಡುವ ಬಗ್ಗೆ.</t>
  </si>
  <si>
    <t>26-09-2018 09:47 AM</t>
  </si>
  <si>
    <t>RGRHCL/PI/BVM/329/2018-PI(BHS)-RGRHCL</t>
  </si>
  <si>
    <t>ದಾವಣಗೆರೆ ಜಲ್ಲೆ, ಹರಿಹರ ತಾಲ್ಲೂಕು, ಬನ್ನಿಕೊಡು ಗ್ರಾಮ ಪಂಚಾಯತಿಯಲ್ಲಿ 2010-11 ನೇ ಸಾಲಿನ ಬಸವ ವಸತಿ ಯೋಜನೆಯಡಿ ಆಯ್ಕೆಯಾಗಿರುವ ಫಲಾನುಭವಿಗೆ ಬಿಡುಗಡೆಯಾಗಿರುವ ಅನುದಾನವನ್ನು ಹಿಂಪಡೆದು ಮನೆಯನ್ನು ರದ್ದುಪಡಿಸುವಂತೆ ಕೋರಿರುವ ಕುರಿತು.</t>
  </si>
  <si>
    <t>26-09-2018 02:39 PM</t>
  </si>
  <si>
    <t>RGRHCL/PI/BVM/330/2018-PI(BHS)-RGRHCL</t>
  </si>
  <si>
    <t>ದ.ಕ.ಜಿಲ್ಲೆ ಪುತ್ತೂರು ತಾಲ್ಲೂಕಿನ ಶ್ರೀಮತಿ ಎಲುಂಬ ಪಚ್ಚೋಳಿ ರವರ ಹಳೆಯ ಮನೆಯ ಜಿಪಿಎಸ್ ಛಾಯಾಚಿತ್ರವನ್ನು ತೆರವುಗೊಳಿಸಿಕೊಡುವಂತೆ ಕೋರಿರುವ ಕುರಿತು.</t>
  </si>
  <si>
    <t>27-09-2018 12:52 PM</t>
  </si>
  <si>
    <t>RGRHCL/PI/BVM/331/2018-PI(BHS)-RGRHCL</t>
  </si>
  <si>
    <t>ವಿಜಯಪುರ ಜಿಲ್ಲೆ ಮುದ್ದೇಬಿಹಾಳ ತಾಲ್ಲೂಕಿನ ರೂಡಗಿ ಗ್ರಾಮ ಪಂಚಾಯಿತಿಯ ಗುಂಡಕರ್ಜಗಿ ಗ್ರ್ರಾಮದ 126 ಜನ ಫಲಾನುಭವಿಗಳಿಗೆ ಮನೆಗಳನ್ನು ಮಂಜೂರು ಮಾಡುವಂತೆ ಕೋರಿರುವ ಬಗ್ಗೆ.</t>
  </si>
  <si>
    <t>28-09-2018 04:18 PM</t>
  </si>
  <si>
    <t>RGRHCL/PI/BVM/332/2018-PI(BHS)-RGRHCL</t>
  </si>
  <si>
    <t>ಚಾಮರಾಜನಗರ ಜಿಲ್ಲೆಯ ಕೊಳ್ಳೇಗಾಲ ತಾಲ್ಲೂಕಿನ ಬಂಡಳ್ಳಿ ಗ್ರಾಮ ಪಂಚಾಯತಿಯಲ್ಲಿ ಆಯ್ಕಯಾಗಿರುವ ಫಲಾನುಭವಿಯ ಮನೆಯು ನಾಟ್ ಓಕೆಯಾಗಿರುವುದನ್ನು ಸರಿಪಡಿಸುವಂತೆ ಕೋರಿರುವ ಕುರಿತು.</t>
  </si>
  <si>
    <t>29-09-2018 11:01 AM</t>
  </si>
  <si>
    <t>RGRHCL/PI/BVM/333/2018-PI(BHS)-RGRHCL</t>
  </si>
  <si>
    <t>ವಿವಿಧ ಜಿಲ್ಲೆಗಳ ತಾಲ್ಲೂಕಿನ ವಿವಿಧ ಗ್ರಾಮ ಪಂಚಾಯತಿಗಳಲ್ಲಿ ಬಸವ ವಸತಿ ಯೋಜನೆಯಡಿ ಆಯ್ಕೆಯಾಗಿರುವ ಫಲಾನುಭವಿಗಳ ಮನೆಗಳಿಗೆ ಸಂಬಂಧಿಸಿದಂತೆ ಆಧಾರ್ ಡ್ಯೂಪ್ಲಿಕೇಟ್ ಆಗಿರುವುದನ್ನು ಸರಿಪಡಿಸುವಂತೆ ಕೋರಿರುವ ಕುರಿತು.</t>
  </si>
  <si>
    <t>01-10-2018 10:28 AM</t>
  </si>
  <si>
    <t>RGRHCL/PI/BVM/334/2018-PI(BHS)-RGRHCL</t>
  </si>
  <si>
    <t>ವಿವಿಧ ಜಿಲ್ಲೆಗಳಿಂದ ಮನೆ ಮಂಜೂರು ಕೋರಿ ನಿಗಮದಲ್ಲಿ ಸ್ವೀಕೃತಿಯಾಗಿರುವ ಪತ್ರಗಳ ಕುರಿತು.</t>
  </si>
  <si>
    <t>01-10-2018 10:48 AM</t>
  </si>
  <si>
    <t>RGRHCL/PI/BVM/335/2018-PI(BHS)-RGRHCL</t>
  </si>
  <si>
    <t>ಬೆಂಗಳೂರು ಗ್ರಾಮಾಂತರ ಜಿಲ್ಲೆಯ ನೆಲಮಂಗಲ ತಾಲ್ಲೂಕಿನ ವಿವಿಧ ಗ್ರಾ. ಪಂ.ಗಳಲ್ಲಿ ಬಸವ ವಸತಿ ಯೋಜನೆಯಡಿ ಆಯ್ಕೆಯಾಗಿರುವ ಫಲಾನುಭವಿಗಳಿಗೆ ಬಿಡುಗಡೆಯಾಗಿರುವ ಅನುದಾನವನ್ನು ಹಿಂಪಡೆದು ಮಂಜೂರಾದ ಮನೆಯನ್ನು ರದ್ದುಪಡಿಸುವಂತೆ ಕೋರಿರುತ್ತಾರೆ.</t>
  </si>
  <si>
    <t>04-10-2018 02:41 PM</t>
  </si>
  <si>
    <t>RGRHCL/PI/BVM/336/2018-PI(BHS)-RGRHCL</t>
  </si>
  <si>
    <t>ಬೆಂಗಳೂರು ನಗರ ಜಿಲ್ಲೆಯಿಂದ ನಿಗಮಕ್ಕೆ ಸ್ವೀಕೃತಿಯಾಗಿರುವ ಪತ್ರಗಳಿಗೆ ಅಗತ್ಯ ಕ್ರಮ ಕೈಗೊಳ್ಳುವ ಕುರಿತು.</t>
  </si>
  <si>
    <t>05-10-2018 10:36 AM</t>
  </si>
  <si>
    <t>RGRHCL/PI/BVM/337/2018-PI(BHS)-RGRHCL</t>
  </si>
  <si>
    <t>ಮೈಸೂರು ಜಿಲ್ಲೆ ಕೃಷ್ಣರಾಜನಗರ ತಾಲ್ಲೂಕು ಚಂದಗಾಲು ಗ್ರಾಮ ಪಂಚಾಯತಿ 2010-11 ನೇ ಸಾಲಿನ ಬಸವ ವಸತಿ ಯೋಜನೆಯಡಿಯ ಫಲಾನುಭವಿಯ ಆಯ್ಕೆಯನ್ನು ಆನ್‍ಲೈನ್‍ನಲ್ಲಿ ಶಾಶ್ವತವಾಗಿ ರದ್ದುಪಡಿಸುವಂತೆ ಕೋರಿರುವ ಬಗ್ಗೆ.</t>
  </si>
  <si>
    <t>06-10-2018 11:00 AM</t>
  </si>
  <si>
    <t>RGRHCL/PI/BVM/338/2018-PI(BHS)-RGRHCL</t>
  </si>
  <si>
    <t>ದಾವಣಗೆರೆ ಜಿಲ್ಲೆ ಹೊನ್ನಾಳಿ ತಾಲ್ಲೂಕು ಘಂಟ್ಯಾಪುರ ಗ್ರಾಮ ಪಂಚಾಯತಿ ವ್ಯಾಪ್ತಿಯ 2015-16 ನೇ ಸಾಲಿನ ಬಸವ ವಸತಿ ಯೋಜನೆಯಡಿ ರಿಜೆಕ್ಟ್ ಆಗಿರುವುದನ್ನು ತಾಲ್ಲೂಕು ಪಂಚಾಯತಿ ಲಾಗಿನ್‍ಗೆ ಮರಳಿಸುವ ಬಗ್ಗೆ.</t>
  </si>
  <si>
    <t>06-10-2018 02:28 PM</t>
  </si>
  <si>
    <t>RGRHCL/PI/BVM/339/2018-PI(BHS)-RGRHCL</t>
  </si>
  <si>
    <t>ಹಾಸನ ಜಿಲ್ಲೆ ಹಾಸನ ತಾಲಲ್ಲೂಕು ಕಟ್ಟಾಯ ಹೋಬಳಿ ಬನವಾಸೆ ಗ್ರಾಮದ 3 ಜನ ವಸತಿ ರಹಿತರಿಗೆ ಮನೆಗಳನ್ನು ಮಂಜೂರು ಮಾಡುವಂತೆ ಕೋರಿರುವ ಕುರಿತು.</t>
  </si>
  <si>
    <t>06-10-2018 03:26 PM</t>
  </si>
  <si>
    <t>RGRHCL/PI/BVM/340/2018-PI(BHS)-RGRHCL</t>
  </si>
  <si>
    <t>ಚಿಕ್ಕಮಗಳೂರು ಜಿಲ್ಲೆ ಮೂಡಿಗೆರೆ ತಾಲ್ಲೂಕಿನ ಬೈಗೂರು ಗ್ರಾಮ ಪಂಚಾಯತಿಯ ಶ್ತೀಮತಿ ಪ್ರಮೀಳಾ ಎಂ ಆರ್. ಕೋಂ ವಿಜಯ ಬಿ.ಎಸ್. ಫಲಾನುಭವಿಯನ್ನು ಬಸರವಳ್ಳೀ ಗ್ರಾಮ ಪಂಚಾಯತಿಗೆ ವರ್ಗಾವಣೆ ಮಾಡುವ ಕುರಿತು.</t>
  </si>
  <si>
    <t>02-11-2018 11:41 AM</t>
  </si>
  <si>
    <t>RGRHCL/PI/BVM/341/2018-PI(BHS)-RGRHCL</t>
  </si>
  <si>
    <t>ಗುರುಮಿಠಕಲ್ ವಿಧಾನಸಭಾ ಮತಕ್ಷೇತ್ರದ ವ್ಯಾಪ್ತಿಯಲಿ ಬರುವ ಮೋಡ್ನಳ್ಳಿ ಮತ್ತು ಯರಗೋಳ ಗ್ರಾಮ ಪಂಚಾಯಿತಿಯಲ್ಲಿ 2016-17ನೇ ಸಾಲಿನ ಬಸವ ವಸತಿ ಯೋಜನೆಯಡಿ ಅರ್ಹ ಫಲಾನುಭವಿಗಳನ್ನು ಆಯ್ಕೆ ಮಾಡದೇ ಅನರ್ಹ ಫಲಾನುಭವಿಗಳನ್ನು ಆಯ್ಕೆಮಾಡಿರುವಂತೆ ನೀಡಿರುವ ದೂರಿನ ಕುರಿತು.</t>
  </si>
  <si>
    <t>02-11-2018 04:07 PM</t>
  </si>
  <si>
    <t>RGRHCL/PI/BVM/342/2018-PI(BHS)-RGRHCL</t>
  </si>
  <si>
    <t>ಹಾವೇರಿ ಜಿಲ್ಲೆಯ ರಾಣೇಬೆನ್ನೂರು ತಾಲ್ಲೂಕಿನ ವೈಟಿ ಹೊನ್ನತ್ತಿ ಗ್ರಾ. ಪಂ.ಯಲ್ಲಿ 2017-18ನೇ ಸಾಲಿನ ಬಸವ ವಸತಿ (ಹೆಚ್ಚುವರಿ)ಯೋಜನೆಯಡಿ ಆಯ್ಕೆಯಾಗಿರುವ ಫಲಾನುಭವಿಗಳಿಗೆ ಕಾಮಗಾರಿ ಆದೇಶ ನೀಡುವಂತೆ ಕೋರಿರುವ ಕುರಿತು.</t>
  </si>
  <si>
    <t>05-11-2018 12:24 PM</t>
  </si>
  <si>
    <t>RGRHCL/PI/BVM/343/2018-PI(BHS)-RGRHCL</t>
  </si>
  <si>
    <t>ತುಮಕೂರು ಜಿಲೆ ಪಾವಗಡ ತಾಲ್ಲೂಕಿನ ಕೋಟಗುಡ್ಡ ಗ್ರಾಮ ಪಂಚಾಯತಿಯ ಶ್ರೀಮತಿ ಲಕ್ಷ್ಮೀನರಸಮ್ಮ ಕೋಂ ಓಬಳಪ್ಪ ಫಲಾನುಭವಿಗೆ ಅನುದಾನ ಬಿಡುಗಡೆ ಮಾಡುವ ಕುರಿತು.</t>
  </si>
  <si>
    <t>09-11-2018 01:41 PM</t>
  </si>
  <si>
    <t>RGRHCL/PI/BVM/344/2018-PI(BHS)-RGRHCL</t>
  </si>
  <si>
    <t>ಮಂಡ್ಯ ಜಿಲ್ಲೆಗೆ ಸಂಬಂಧಿಸಿದ ಕಡತ.</t>
  </si>
  <si>
    <t>16-11-2018 04:02 PM</t>
  </si>
  <si>
    <t>RGRHCL/PI/BVM/345/2018-PI(BHS)-RGRHCL</t>
  </si>
  <si>
    <t>ವಿವಿಧ ಜಿಲ್ಲೆಗಳ ತಾಲ್ಲೂಕಿನ ವಿವಿಧ ಗ್ರಾಮ ಪಂಚಾಯತಿಗಳಲ್ಲಿ ಬಸವ ವಸತಿ ಯೋಜನೆಯಡಿ ಆಯ್ಕೆಯಾಗಿರುವ ಫಲಾನುಭವಿಗಳ ಮನೆಗಳಿಗೆ ಸಂಬಂಧಿಸಿಂತೆ ನೇಮ್ ಡ್ಯೂಪ್ಲಿಕೇಟ್ ಆಗಿರುವುದನ್ನು ಸರಿಪಡಿಸುವಂತೆ ಕೋರಿರುವ ಕುರಿತು.</t>
  </si>
  <si>
    <t>19-11-2018 03:08 PM</t>
  </si>
  <si>
    <t>RGRHCL/PI/BVM/346/2018-PI(BHS)-RGRHCL</t>
  </si>
  <si>
    <t>ಹಾವೇರಿ ಜಿಲ್ಲೆ ಮತ್ತು ತಾಲ್ಲೂಕಿನ ಕಲ್ಲಿಹಾಳ ಗ್ರಾಮ ಪಂಚಾಯತಿಯಲ್ಲಿ ಬಸವ ವಸತಿ ಯೋಜನೆಯಡಿ ಆಯ್ಕೆಯಾಗಿರುವ ಫಲಾನುಭವಿಗಳ ಸಮಸ್ಯೆಗೆ ಸಂಬಂಧ ಪಟ್ಟ ಕಡತ</t>
  </si>
  <si>
    <t>22-11-2018 11:44 AM</t>
  </si>
  <si>
    <t>RGRHCL/PI/BVM/347/2018-PI(BHS)-RGRHCL</t>
  </si>
  <si>
    <t>ಮಾನ್ವಿ ತಾಲ್ಲೂಕಿನ ತೋರಣದಿನ್ನಿ ಗ್ರಾಮ ಪಂಚಾಯತಿಯಲ್ಲಿ 2017-18ನೇ ಸಾಲಿನ ಬಸವ ವಸತಿ ಯೋಜನೆಯಡಿ ಆವ್ಯವಹಾರ ನಡೆದಿರುವ ಕುರಿತು.</t>
  </si>
  <si>
    <t>23-11-2018 04:46 PM</t>
  </si>
  <si>
    <t>RGRHCL/PI/BVM/348/2018-PI(BHS)-RGRHCL</t>
  </si>
  <si>
    <t>ಜೇವರ್ಗಿ ತಾಲ್ಲೂಕಿನ ಮಂದೇವಾಲ ಗ್ರಾಮ ಪಂಚಾಯತಿಯಲ್ಲಿ 2017-18ನೇ ಸಾಲಿನ ಬಸವ ವಸತಿ ಹೆಚ್ಚುವರಿ ಯೋಜನೆಯಡಿ ಮಂಜೂರು ಮಾಡಲಾದ ಮನೆಗಳನ್ನು ರದ್ದುಪಡಿಸುವ ಕುರಿತು</t>
  </si>
  <si>
    <t>23-11-2018 05:11 PM</t>
  </si>
  <si>
    <t>RGRHCL/PI/BVM/349/2018-PI(BHS)-RGRHCL</t>
  </si>
  <si>
    <t>ಕುಂದಾಪುರ ತಾಲ್ಲೂಕಿನ ಯಡ್ತರೆ ಗ್ರಾಮ ಪಂಚಾಯತಿಯಲ್ಲಿನ ವಸತಿ ಯೋಜನೆಗಳ ಗುರಿಯನ್ನು ಪರಿಷ್ಕರಿಸುವ ಕುರಿತು.</t>
  </si>
  <si>
    <t>23-11-2018 05:42 PM</t>
  </si>
  <si>
    <t>RGRHCL/PI/BVM/350/2018-PI(BHS)-RGRHCL</t>
  </si>
  <si>
    <t>ಬೆಂಗಳೂರು ಗ್ರಾಮಾಂತರ ಜಿಲ್ಲೆಯಿಂದ ನಿಗಮಕ್ಕೆ ಸ್ವೀಕೃತವಾಗಿರುವ ಪತ್ರಗಳಿಗೆ ಅಗತ್ಯ ಕ್ರಮ ವಹಿಸುವ ಕುರಿತು.</t>
  </si>
  <si>
    <t>24-11-2018 12:14 PM</t>
  </si>
  <si>
    <t>RGRHCL/PI/BVM/351/2018-PI(BHS)-RGRHCL</t>
  </si>
  <si>
    <t>ಬಸವ ವಸತಿ ಯೋಜನೆಯಡಿ ಮನೆ ನಿರ್ಮಾಣಕ್ಕಾಗಿ ರೂ. 5 ಲಕ್ಷಗಳನ್ನು ಮಂಜೂರು ಮಾಡುವಂತೆ ಕೋರಿರುವ ಕುರಿತು.</t>
  </si>
  <si>
    <t>04-12-2018 03:02 PM</t>
  </si>
  <si>
    <t>RGRHCL/PI/BVM/352/2018-PI(BHS)-RGRHCL</t>
  </si>
  <si>
    <t>ವಿಶೇಷ ಅಭಿವೃದ್ಧಿ ಯೋಜನೆ / ಬಸವ ವಸತಿ ಯೋಜನೆಯಲ್ಲಿ ಆಯ್ಕೆಯಾದ ಫಲಾನುಭವಿಗಳ ಘಟಕ ವೆಚ್ಚವನ್ನು ಬದಲಾಯಿಸುವ ಕುರಿತು.</t>
  </si>
  <si>
    <t>04-12-2018 05:38 PM</t>
  </si>
  <si>
    <t>RGRHCL/PI/BVM/353/2018-PI(BHS)-RGRHCL</t>
  </si>
  <si>
    <t>ಬಸವ ವಸತಿ ಯೋಜನೆಯಡಿ ನಿರ್ಮಿಸಲಾದ ಮನೆಯನ್ನು ಫಲಾನುಭವಿಯು ಗೋದಾಮಿಗೆ ಬಾಡಿಗೆ ನೀಡಿರುವ ಕುರಿತು</t>
  </si>
  <si>
    <t>13-12-2018 05:16 PM</t>
  </si>
  <si>
    <t>RGRHCL/PI/BVM/354/2018-PI(BHS)-RGRHCL</t>
  </si>
  <si>
    <t>ಬೆಂಗಳೂರು ಗ್ರಾಮಾಂತರ ಜಿಲ್ಲೆಯಲ್ಲಿ ಬಸವ ವಸತಿ ಯೋಜನೆಯಡಿ ಆಯ್ಕೆಯಾಗಿರುವ ಫಲಾನುಭವಿಗಳ ತಪ್ಪಾಗಿ ನಮೂದಾಗಿರುವ ಹೆಸರುಗಳನ್ನು ತೆರವುಗೊಳಿಸುವ ಬಗ್ಗೆ.</t>
  </si>
  <si>
    <t>24-12-2018 03:40 PM</t>
  </si>
  <si>
    <t>RGRHCL/PI/BVM/355/2018-PI(BHS)-RGRHCL</t>
  </si>
  <si>
    <t>ಹಾಸನ ಜಿಲ್ಲೆಯ ಅರಸಿಕೆರೆ ತಾಲ್ಲೂಕಿನ ಮುರುಂಡಿ ಗ್ರಾಮ ಪಂಚಾಯತಿಯಲ್ಲಿ ಆಯ್ಕೆಯಾಗಿರುವ ಫಲಾನುಭವಿಯ ಮನೆಯನ್ನು ಅನ್ ಬ್ಲಾಕ್ ಮಾಡುವಂತೆ ಕೋರಿರುವ ಕುರಿತು. (ಶ್ರೀಮತಿ ಗಂಗಮ್ಮ ಕೋಂ ಗಂಗಾಧರಪ್ಪ)</t>
  </si>
  <si>
    <t>26-12-2018 04:21 PM</t>
  </si>
  <si>
    <t>RGRHCL/PI/BVM/356/2018-PI(BHS)-RGRHCL</t>
  </si>
  <si>
    <t>ಹಾಸನ ಜಿಲ್ಲೆಯ ಸಕಲೇಶಪುರ ತಾಲ್ಲೂಕಿಗೆ ವಸತಿ ಯೋಜನೆಗಳಡಿ ಕಡ್ಡಾಯ ನೊಂದಾಣಿಯಿಂದ ವಿನಾಯ್ತಿ ನೀಡಲು ಆದೇಶ ಮಾಡಿಸಿಕೊಡುವ ಬಗ್ಗೆ.</t>
  </si>
  <si>
    <t>29-12-2018 01:51 PM</t>
  </si>
  <si>
    <t>RGRHCL/PI/BVM/357/2018-PI(BHS)-RGRHCL</t>
  </si>
  <si>
    <t>ವಿವಿಧ ಜಿಲ್ಲೆಗಳಲ್ಲಿ ವಸತಿ ಯೋಜನೆಯಡಿ ನಡೆದಿರುವ ಅವ್ಯವಹಾರವನ್ನು ಪರಿಶೀಲಿಸಿ ಕ್ರಮ ವಹಿಸುವ ಕುರಿತು.</t>
  </si>
  <si>
    <t>31-12-2018 11:35 AM</t>
  </si>
  <si>
    <t>RGRHCL/PI/BVM/358/2018-PI(BHS)-RGRHCL</t>
  </si>
  <si>
    <t>ವಿವಿಧ ಜಿಲ್ಲೆಗಳಿಮದ ವಸತಿ ಯೋಜನೆಗಳಡಿಯಲ್ಲಿ ಮನೆಯನ್ನು ಮಂಜೂರು ಮಾಡುವ ಕುರಿತು.</t>
  </si>
  <si>
    <t>31-12-2018 01:52 PM</t>
  </si>
  <si>
    <t>RGRHCL/PI/BVM/359/2018-PI(BHS)-RGRHCL</t>
  </si>
  <si>
    <t>ವಿವಿಧ ಜಿಲ್ಲೆಗಳಲ್ಲಿ ಬ್ಲಾಕ್ ಆಗಿರುವ ಮನೆಗಳನ್ನು ಅನ್ ಬ್ಲಾಕ್ ಮಾಡಿಕೊಡುವ ಕುರಿತು.</t>
  </si>
  <si>
    <t>31-12-2018 03:50 PM</t>
  </si>
  <si>
    <t>RGRHCL/PI/BVM/1/2019-PI(BHS)-RGRHCL</t>
  </si>
  <si>
    <t>ಸರಿಯಾಗಿ ಜಿಪಿಎಸ್ ಮಾಡದೆ ವಸತಿ ಅನುಷ್ಠಾನದ ಯೋಜನೆಗಳಲ್ಲಿ ( ರಾಜೀವ್ ಗಾಂಧಿ ವಸತಿ  ನಿಗಮದ  ಯೋಜನೆಗಳಾದ ಬಸವ ವಸತಿ ಯೋಜನೆ ಹಾಗೂ ಇನ್ನಿತರ ವಸತಿ ಯೋಜನೆಗಳು)  ಹೊನಸಿನಗೆರೆ ಗ್ರಾಮ ಪಂಚಾಯಿತಿ, ತುಮಕೂರು ತಾಲ್ಲೂಕು, ತುಮಕೂರು ಜಿಲ್ಲೆ ಇಲ್ಲಿ ನಡೆಯುತ್ತಿರುವ  ಅಕ್ರಮಗಳ ಕುರಿತು.</t>
  </si>
  <si>
    <t>03-01-2019 03:04 PM</t>
  </si>
  <si>
    <t>RGRHCL/PI/BVM/2/2019-PI(BHS)-RGRHCL</t>
  </si>
  <si>
    <t>Block  ಆಗಿರುವ ಮನೆಗಳನ್ನು  Unblock ಮಾಡುವ ಕುರಿತು.</t>
  </si>
  <si>
    <t>03-01-2019 03:31 PM</t>
  </si>
  <si>
    <t>RGRHCL/PI/BVM/3/2019-PI(BHS)-RGRHCL</t>
  </si>
  <si>
    <t>ಚಿತ್ರದುರ್ಗ ಜಿಲ್ಲೆಯಲ್ಲಿ ಬಸವ ಮತ್ತು ಪ್ರಧಾನ ಮಂತ್ರಿ ಆವಾಸ್ ಯೋಜನೆಯಡಿ ಆಯ್ಕೆಯಾಗಿರುವ ಫಲಾನುಭವಿಗಳ ಆಧಾರ್ ಡ್ಯೂಪ್ಲಿಕೇಟ್ ಆಗಿರುವುದನ್ನು ತೆರವುಗೊಳಿಸಿ ಹಣ ಬಿಡುಗಡೆ ಮಾಡುವಂತೆ ಕೋರಿರುವ ಕುರಿತು.</t>
  </si>
  <si>
    <t>05-01-2019 11:15 AM</t>
  </si>
  <si>
    <t>RGRHCL/PI/BVM/4/2019-PI(BHS)-RGRHCL</t>
  </si>
  <si>
    <t>05-01-2019 02:37 PM</t>
  </si>
  <si>
    <t>RGRHCL/PI/BVM/5/2019-PI(BHS)-RGRHCL</t>
  </si>
  <si>
    <t>ವಿವಿಧ ವಸತಿ ಯೋಜನೆಗಳಡಿಯಲ್ಲಿ ಮನೆಗಳನ್ನು ಮಂಜೂರು ಮಾಡುವ  ಕುರಿತು.</t>
  </si>
  <si>
    <t>05-01-2019 04:48 PM</t>
  </si>
  <si>
    <t>RGRHCL/PI/BVM/6/2019-PI(BHS)-RGRHCL</t>
  </si>
  <si>
    <t>ರಾಯಚೂರು ಜಿಲ್ಲೆಯಲ್ಲಿ 2016-17ನೇ ಸಾಲಿನ ಬಸವ ವಸತಿ ಯೋಜನೆಯಡಿ ಆಯ್ಕೆಯಾಗಿರುವ ಫಲಾನುಭವಿಗೆ ಅನುದಾನ ಬಿಡುಗಡೆ ಮಾಡುವಂತೆ ಕೋರಿರುವ ಕುರಿತು.</t>
  </si>
  <si>
    <t>07-01-2019 01:38 PM</t>
  </si>
  <si>
    <t>RGRHCL/PI/BVM/7/2019-PI(BHS)-RGRHCL</t>
  </si>
  <si>
    <t>ಉಡುಪಿ ಜಿಲ್ಲೆಯ ಕುಂದಾಪುರ ತಾಲ್ಲೂಕಿನಲ್ಲಿ ಬಸವ ವಸತಿ ಯೋಜನೆಯಡಿ ಆಯ್ಕೆಯಾಗಿರುವ ಫಲಾನುಭವಿಗಳ ಮನೆಗಳ ನಾಟ್ ಓಕೆ ಪ್ರಸ್ತಾವನೆಗಳು ರಿಜೆಕ್ಟ್ ಆಗಿರುವುದನ್ನು ಕಾರ್ಯನಿರ್ವಾಹಕ ಅಧಿಕಾರಿಗಳ ಲಾಗಿನ್ ಗೆ ಮರುಕಳಿಸುವ ಕುರಿತು.</t>
  </si>
  <si>
    <t>07-01-2019 05:39 PM</t>
  </si>
  <si>
    <t>RGRHCL/PI/BVM/8/2019-PI(BHS)-RGRHCL</t>
  </si>
  <si>
    <t>ವಿವಿಧ ಜಿಲ್ಲೆಗಳ ತಾಲ್ಲೂಕಿನ ವಿವಿಧ ಗ್ರಾಮ ಪಂಚಾಯತಿಗಳಲ್ಲಿ ಬಸವ ವಸತಿ ಯೋಜನೆಯಡಿ ಆಯ್ಕೆಯಾಗಿರುವ ಫಲಾನುಭವಿಗಳ ಮನೆಗಳಿಗೆ ಸಂಬಂಧಿಸಿದಂತೆ ಆಧಾರ್ ಡ್ಯೂಪ್ಲಿಕೇಟ್ ಆಗಿರುವುದನ್ನು ಸರಿಪಡಿಸಿ ಅನುದಾನ ಬಿಡುಗಡೆಯಾಗುವಂತೆ ಕೋರಿರುವ ಕುರಿತು.</t>
  </si>
  <si>
    <t>07-01-2019 06:04 PM</t>
  </si>
  <si>
    <t>RGRHCL/PI/BVM/9/2019-PI(BHS)-RGRHCL</t>
  </si>
  <si>
    <t>ವಿವಿಧ ಜಿಲ್ಲೆಗಳ ತಾಲ್ಲೂಕಿನ ವಿವಿಧ ಗ್ರಾಮ ಪಂಚಾಯತಿಗಳಲ್ಲಿ ಬಸವ ವಸತಿ ಯೋಜನೆಯಡಿ ಆಯ್ಕೆಯಾಗಿರುವ ಫಲಾನುಭವಿಗಳು ಮನೆಗಳನ್ನು ನಿರ್ಮಿಸಲು ಇಚ್ಚಿಸದ ಕಾರಣ ಮನೆಗಳನ್ನು ರದ್ದುಪಡಿಸುವಂತೆ ಕೋರಿರುತ್ತಾರೆ.</t>
  </si>
  <si>
    <t>09-01-2019 12:33 PM</t>
  </si>
  <si>
    <t>RGRHCL/PI/BVM/10/2019-PI(BHS)-RGRHCL</t>
  </si>
  <si>
    <t>ಬಸವ ವಸತಿ ಯೋಜನೆಯಡಿಯಲ್ಲಿ  ಆಯ್ಕೆಯಾಗಿರುವ  ಫಲಾನುಭವಿಗಳ ಮನೆಯು  ನಾಟ್  ಓಕೆ  ಆಗಿರುವುದನ್ನು ಸರಿಪಡಿ   ಅನುದಾನ ಬಿಡುಗಡೆ ಮಾಡುವ ಕುರಿತು.</t>
  </si>
  <si>
    <t>10-01-2019 04:13 PM</t>
  </si>
  <si>
    <t>RGRHCL/PI/BVM/11/2019-PI(BHS)-RGRHCL</t>
  </si>
  <si>
    <t>ಮಳವಳ್ಳಿ ತಾಲ್ಲೂಕು, ಬೆಂಡರವಾಡಿ ಗ್ರಾಮ ಪಂಚಾಯತಿ ವ್ಯಾಪ್ತಿಯ ವಸತಿ ಯೋಜನೆಯಡಿ ಆಯ್ಕೆಯಾದ ಫಲಾನುಭವಿಗಳ ದಾಖಲಾತಿ ನಿರ್ವಾಹಣೆಯ ಬಗ್ಗೆ ಸೂಕ್ತ ನಿರ್ದೇಶನ ನೀಡುವಂತೆ ಕೋರಿರುವ ಕುರಿತು.</t>
  </si>
  <si>
    <t>11-01-2019 01:38 PM</t>
  </si>
  <si>
    <t>RGRHCL/PI/BVM/12/2019-PI(BHS)-RGRHCL</t>
  </si>
  <si>
    <t>ವಿವಿಧ ಜಿಲ್ಲೆಗಳಿಂದ 2016-17 ಮತ್ತು 2017-18 ನೇ ಸಾಲಿನ  ಬಸವ ವಸತಿ ಯೋಜನೆಯಡಿಯಲ್ಲಿ ಆಯ್ಕೆಯಾಗಿರುವ  ಫಲಾನುಭವಿಗಳ  ಆಧಾರ್ ಡ್ಯೂಪ್ಲಿಕೇಟ್ ನ್ನು  ಸರಿಪಡಿಸಿ ಕೊಡುವಂತೆ ಕೋರಿರುವ ಕುರತು.</t>
  </si>
  <si>
    <t>14-01-2019 11:15 AM</t>
  </si>
  <si>
    <t>RGRHCL/PI/BVM/13/2019-PI(BHS)-RGRHCL</t>
  </si>
  <si>
    <t>ವಿವಿಧ ಜಿಲ್ಲೆಗಳ ತಾಲ್ಲೂಕಿನ ವಿವಿಧ ಗ್ರಾಮ ಪಂಚಾಯಿತಿಗಳಲ್ಲಿ ಬಸವ ವಸತಿ ಯೋಜನೆಯಡಿ ಆಯ್ಕೆಯಾಗಿರುವ ಫಲಾನುಭವಿಗಳ ಮನೆಗಳ ಜಿ.ಪಿ.ಎಸ್ ಛಾಯಚಿತ್ರಗಳನ್ನು ರದ್ದು ಪಡಿಸುವ ಕುರಿತು.</t>
  </si>
  <si>
    <t>16-01-2019 11:55 AM</t>
  </si>
  <si>
    <t>RGRHCL/PI/BVM/14/2019-PI(BHS)-RGRHCL</t>
  </si>
  <si>
    <t>ರಾಯಬಾಗ ತಾಲ್ಲೂಕಿನ ಪರಮಾನಂದವಾಡಿ ಗ್ರಾಮ ಪಂಚಾಯತಿಯಲ್ಲಿ ವಿವಿಧ ವಸತಿ ಯೋಜನೆಯಡಿ ಆಯ್ಕೆಯಾಗಿರುವ ಫಲಾನುಭವಿಗಳು ನಿರ್ಮಾಣ ಮಾಡುತ್ತಿರುವ ಜಾಗವು ಪಕ್ಕದ ಗ್ರಾಮ ಪಂಚಾಯತಿಯ ವ್ಯಾಪ್ತಿಯಲ್ಲಿರುವ ಬಗ್ಗೆ.</t>
  </si>
  <si>
    <t>16-01-2019 12:30 PM</t>
  </si>
  <si>
    <t>RGRHCL/PI/BVM/15/2019-PI(BHS)-RGRHCL</t>
  </si>
  <si>
    <t>2016-17ನೇ ಸಾಲಿನ ಬಸವ ವಸತಿ ಯೋಜನೆಯಡಿ ಆಯ್ಕೆಯಾಗಿರುವ ಫಲಾನುಭವಿಗೆ ಅನುದಾನ ಬಿಡುಗಡೆ ಮಾಡುವಂತೆ ಕೋರಿರುವ ಕುರಿತು.</t>
  </si>
  <si>
    <t>16-01-2019 01:10 PM</t>
  </si>
  <si>
    <t>RGRHCL/PI/BVM/16/2019-PI(BHS)-RGRHCL</t>
  </si>
  <si>
    <t>ವಿವಿಧ ಜಿಲ್ಲೆಗಳಿಂದ  ಬಸವ ವಸತಿ ಯೋಜನೆಯಡಿ ಆಯ್ಕೆಯಾಗಿರುವ  ಫಲಾನುಭವಿಯ ಮನೆಗಳನ್ನು   ಆನ್‍ಲೈನ್‍ನಿಂದ ಶಾಶ್ವತವಾಗಿ ರದ್ದುಪಡಿಸುವಂತೆ ಕೋರಿರುವ ಬಗ್ಗೆ.</t>
  </si>
  <si>
    <t>16-01-2019 04:08 PM</t>
  </si>
  <si>
    <t>RGRHCL/PI/BVM/17/2019-PI(BHS)-RGRHCL</t>
  </si>
  <si>
    <t>Block return File (All Dist)</t>
  </si>
  <si>
    <t>17-01-2019 11:16 AM</t>
  </si>
  <si>
    <t>RGRHCL/PI/BVM/18/2019-PI(BHS)-RGRHCL</t>
  </si>
  <si>
    <t>"ಬಳ್ಳಾರಿ ಜಿಲ್ಲೆಯಲ್ಲಿ 2016-17ನೇ ಸಾಲಿನ ಬಸವ ವಸತಿ ಯೋಜನೆಯಡಿ ಆಯ್ಕೆಯಾಗಿರುವ ಫಲಾನುಭವಿಯ ಮನೆಯು ಬ್ಲಾಕ್ ಆಗಿರುವುದನ್ನು ಅನ್ ಬ್ಲಾಕ್ ಮಾಡುವಂತೆ ಕೋರಿರುವ ಕುರಿತು. (GPS Done 19.09.2018)"</t>
  </si>
  <si>
    <t>17-01-2019 11:17 AM</t>
  </si>
  <si>
    <t>RGRHCL/PI/BVM/19/2019-PI(BHS)-RGRHCL</t>
  </si>
  <si>
    <t>ವಿವಿಧ ಜಿಲ್ಲೆಗಳ ತಾಲ್ಲೂಕಿನ ವಿವಿಧ ಗ್ರಾಮ ಪಂಚಾಯತಿಗಳಲ್ಲಿ ಬಸವ ವಸತಿ ಯೋಜನೆಯಡಿ ಆಯ್ಕೆಯಾಗಿರುವ ಫಲಾನುಭವಿಗಳು ವಿವಿಧ ಕಾರಣಾಂತರುಗಳಿಂದ ಮನೆಗಳ ಜಿಪಿಎಸ್ ಛಾಯಾಚಿತ್ರಗಳನ್ನು ರದ್ದುಪಡಿಸುವಂತೆ ಕೋರಿರುತ್ತಾರೆ.</t>
  </si>
  <si>
    <t>17-01-2019 02:28 PM</t>
  </si>
  <si>
    <t>RGRHCL/PI/BVM/20/2019-PI(BHS)-RGRHCL</t>
  </si>
  <si>
    <t>ವಿವಿಧ ಜಿಲ್ಲೆಗಳ ತಾಲ್ಲೂಕಿನ ವಿವಿಧ ಗ್ರಾಮ ಪಂಚಾಯತಿಗಳಲ್ಲಿ ಬಸವ ವಸತಿ ಯೋಜನೆಯಡಿ ಆಯ್ಕೆಯಾಗಿರುವ ಫಲಾನುಭವಿಗಳ ಮನೆಗಳಿಗೆ ಸಂಬಂಧಿಸಿದಂತೆ ನಾಟ್ ಓಕೆ ಆಗಿದ್ದು, ಅದನ್ನು ಸರಿಪಡಿಸುವಂತೆ ಜಿಲ್ಲಾ ಪಂಚಾಯತಿ ಮೂಲಕ ನಿಗಮಕ್ಕೆ ಮನವಿ ಸಲ್ಲಿಸಿರುವ ಕುರಿತು.</t>
  </si>
  <si>
    <t>18-01-2019 11:58 AM</t>
  </si>
  <si>
    <t>RGRHCL/PI/BVM/21/2019-PI(BHS)-RGRHCL</t>
  </si>
  <si>
    <t>E-JANASPANDANA  (CPGRAMS)</t>
  </si>
  <si>
    <t>18-01-2019 02:05 PM</t>
  </si>
  <si>
    <t>RGRHCL/PI/BVM/22/2019-PI(BHS)-RGRHCL</t>
  </si>
  <si>
    <t>ವಿವಿಧ ಜಿಲ್ಲೆಗಳ ತಾಲ್ಲೂಕಿನ ವಿವಿಧ ಗ್ರಾಮ ಪಂಚಾಯತಿಗಳಲ್ಲಿ ಬಸವ ವಸತಿ ಯೋಜನೆಯಡಿ ನಾಟ್ ಆಯ್ಕೆಯಾಗಿರುವ ಫಲಾನುಭವಿಗಳ ಮನೆಗಳ ನಾಟ್ ಓಕೆ ಪ್ರಸ್ತಾವನೆಗಳು ರಿಜೇಕ್ಟ ಆಗಿರುವುದನ್ನು ಕಾರ್ಯನಿರ್ವಾಹಕ ಅಧಿಕಾರಿಗಳ ಲಾಗಿನ್‍ಗೆ ಮರುಕಳಿಸುವ ಕುರಿತು.</t>
  </si>
  <si>
    <t>19-01-2019 10:45 AM</t>
  </si>
  <si>
    <t>RGRHCL/PI/BVM/23/2019-PI(BHS)-RGRHCL</t>
  </si>
  <si>
    <t>ವಿವಿಧ ಜಿಲ್ಲೆಗಳಲ್ಲಿ ಬಸವ ವಸತಿ ಯೋಜನೆಯಡಿ ಆಯ್ಕೆಯಾಗಿರುವ ಫಲಾನುಭವಿಗಳ ಮನೆಗಳಿಗೆ ಸಂಬಂಧಿಸಿದಂತೆ ಆಧಾರ್ ಡ್ಯೂಪ್ಲಿಕೇಟ್ ಆಗಿರುವುದನ್ನು ಸರಿಪಡಿಸುವಂತೆ ಕೋರಿರುವ ಕುರಿತು. (Return Letter)</t>
  </si>
  <si>
    <t>21-01-2019 11:38 AM</t>
  </si>
  <si>
    <t>RGRHCL/PI/BVM/24/2019-PI(BHS)-RGRHCL</t>
  </si>
  <si>
    <t>ಉಡುಪಿ ಜಿಲ್ಲೆಯಲ್ಲಿ ಬಸವ ವಸತಿ ಯೋಜನೆಯಡಿ ಆಯ್ಕೆಯಾಗಿರುವ ಫಲಾನುಭವಿಯ ಆಧಾರ್ ಸಂಖ್ಯೆಯನ್ನು ರದ್ದುಪಡಿಸುವಂತೆ ಕೋರಿರುವ ಕುರಿತು.</t>
  </si>
  <si>
    <t>29-01-2019 01:41 PM</t>
  </si>
  <si>
    <t>RGRHCL/PI/BVM/25/2019-PI(BHS)-RGRHCL</t>
  </si>
  <si>
    <t>ವಿವಿಧ ಜಿಲ್ಲೆಗಳ ತಾಲ್ಲೂಕಿನ ವಿವಿಧ ಗ್ರಾಮ ಪಂಚಾಯತಿಗಳಲ್ಲಿ ಬಸವ ವಸತಿ  ಯೋಜನೆಯಡಿ ಆಯ್ಕೆಯಾಗಿರುವ ಫಲಾನುಭವಿಗಳ ಮನೆಗಳಿಗೆ ಸಂಬಂಧಿಸಿದಂತೆ ಆಧಾರ್ ಡ್ಯೂಪ್ಲಿಕೇಟ್ ಆಗಿರುವುದನ್ನು ಸರಿಪಡಿಸುವಂತೆ ಕೋರಿರುವ ಕುರಿತು.</t>
  </si>
  <si>
    <t>01-02-2019 12:47 PM</t>
  </si>
  <si>
    <t>RGRHCL/PI/BVM/26/2019-PI(BHS)-RGRHCL</t>
  </si>
  <si>
    <t>ತಮಕೂರು ಜಿಲ್ಲೆ ಮತ್ತು ತಾಲ್ಲೂಕಿನ ಮಸ್ಕಲ್ ಗ್ರಾಮ ಪಂಚಾಯತಿಯಲ್ಲಿ 2017-18ನೇ ಸಾಲಿನ ಬಸವ ವಸತಿ ಯೋಜನೆಯಡಿ ಆಯ್ಕೆಯಾಗಿರುವ ಫಲಾನುಭವಿಯ ಮನೆಗೆ ಸಂಬಂಧಿಸಿದಂತೆ ಫಂಡ್ ಬ್ಲಾಕ್ ಆಗಿರುವುದನ್ನು ತೆರವುಗೊಳಸಿರುವಂತೆ ಕೋರಿರುವ ಕುರಿತು.</t>
  </si>
  <si>
    <t>02-02-2019 03:26 PM</t>
  </si>
  <si>
    <t>RGRHCL/PI/BVM/27/2019-PI(BHS)-RGRHCL</t>
  </si>
  <si>
    <t>ಬಸವ ವಸತಿ  ಯೋಜನೆಗಳಡಿಯಲ್ಲಿ ಮನೆಗಳನ್ನು ಮಂಜೂರು ಮಾಡುವ  ಕುರಿತು.  Hpuse Req II</t>
  </si>
  <si>
    <t>02-02-2019 03:27 PM</t>
  </si>
  <si>
    <t>RGRHCL/PI/BVM/28/2019-PI(BHS)-RGRHCL</t>
  </si>
  <si>
    <t>ಕಲಬುರಗಿ ಜಿಲ್ಲೆ ಜೇವರ್ಗಿ ತಾಲ್ಲೂಕಿನ ಮಂದೇವಾಲ ಗ್ರಾಮ ಪಂಚಾಯತಿಯಲ್ಲಿ ಬಸವ ವಸತಿ ಯೋಜನೆಯಡಿ ಆವ್ಯವಹಾರ ನಡೆದಿರುವ ಕುರಿತು</t>
  </si>
  <si>
    <t>13-02-2019 02:12 PM</t>
  </si>
  <si>
    <t>RGRHCL/PI/BVM/29/2019-PI(BHS)-RGRHCL</t>
  </si>
  <si>
    <t>ಬಸವ ವಸತಿ ಯೋಜನೆಗಳಡಿಯಲ್ಲಿ ಮನೆಗಳನ್ನು ಮಂಜೂರು ಮಾಡುವ ಕುರಿತು. Hpuse Req III</t>
  </si>
  <si>
    <t>18-02-2019 12:36 PM</t>
  </si>
  <si>
    <t>RGRHCL/PI/BVM/30/2019-PI(BHS)-RGRHCL</t>
  </si>
  <si>
    <t>ಬಸವ ವಸತಿ ಯೋಜನೆಗಳಡಿಯಲ್ಲಿ ಮನೆಗಳನ್ನು ಮಂಜೂರು ಮಾಡುವ ಕುರಿತು. Hpuse Req IV</t>
  </si>
  <si>
    <t>22-02-2019 04:19 PM</t>
  </si>
  <si>
    <t>RGRHCL/PI/BVM/31/2019-PI(BHS)-RGRHCL</t>
  </si>
  <si>
    <t>ವಿವಿದ ಜಿಲ್ಲೆಗಳಿಂದ ಬಸವ ವಸತಿ ಯೋಜನೆಯಡಿಯಲ್ಲಿ  ಹೆಸರ ತಿದ್ದುಪಡಿ ಮಾಡುವ ಕುರಿತು.</t>
  </si>
  <si>
    <t>01-03-2019 04:58 PM</t>
  </si>
  <si>
    <t>RGRHCL/PI/BVM/32/2019-PI(BHS)-RGRHCL</t>
  </si>
  <si>
    <t>ವಿವಿಧ ಜಿಲ್ಲೆಗಳ ತಾಲ್ಲೂಕಿನ ವಿವಿಧ ಗ್ರಾಮ ಪಂಚಾಯತಿಗಳಲ್ಲಿ ಬಸವ ವಸತಿ ಯೋಜನೆಯಡಿ ಆಯ್ಕೆಯಾಗಿರುವ ಫಲಾನುಭವಿಗಳ ಮನೆಗಳಿಗೆ ಸಂಬಂಧಿಸಿದಂತೆ ನೇಮ್ ಡ್ಯೂಪ್ಲಿಕೇಟ್ ಆಗಿರುವುದನ್ನು ಸರಿಪಡಿಸುವಂತೆ ಕೋರಿರುವ ಕುರಿತು.</t>
  </si>
  <si>
    <t>02-03-2019 05:06 PM</t>
  </si>
  <si>
    <t>RGRHCL/PI/BVM/33/2019-PI(BHS)-RGRHCL</t>
  </si>
  <si>
    <t>ರಾಯಚೂರು ಜಿಲ್ಲೆಯ ದೇವದುರ್ಗ ತಾಲ್ಲೂಕಿನ ವಿವಿಧ ಗ್ರಾಮ ಪಂಚಾಯತಿಗಳಲ್ಲಿ ಬಸವ ವಸತಿ ಯೋಜನೆಯಡಿ ಆಯ್ಕೆಯಾಗಿರುವ ಫಲಾನುಭವಿಗಳ ಮನೆಗಳಿಗೆ ಸಂಬಂಧಿಸಿದಂತೆ ಫಂಡ್ ಬ್ಲಾಕ್ ಆಗಿರುವುದನ್ನು ಅನ್ ಬ್ಲಾಕ್ ಮಾಡುವಂತೆ ಕೋರಿರುವ ಕುರಿತು.</t>
  </si>
  <si>
    <t>02-03-2019 05:27 PM</t>
  </si>
  <si>
    <t>RGRHCL/PI/BVM/34/2019-PI(BHS)-RGRHCL</t>
  </si>
  <si>
    <t>ಉಡುಪಿ ಜಿಲ್ಲೆಯ ಉಡುಪಿ ತಾಲ್ಲೂಕಿನ ಕಾಡೂರು ಗ್ರಾಮದಲ್ಲಿ ಬಸವ ವಸತಿ ಯೋಜನೆಯಡಿ ಆಯ್ಕೆಯಾಗಿರುವ ಫಲಾನುಭವಿಯ ಮನೆಯು ಫೋಟೊ ಮಿಸ್ ಮ್ಯಾಚ್ ಆಗಿರುವುದನ್ನು ಸರಿಪಡಿಸುವಂತೆ ಕೋರಿರುವ ಕುರಿತು.</t>
  </si>
  <si>
    <t>02-03-2019 05:36 PM</t>
  </si>
  <si>
    <t>RGRHCL/PI/BVM/35/2019-PI(BHS)-RGRHCL</t>
  </si>
  <si>
    <t>ವಿವಿಧ ಜಿಲ್ಲೆಗಳ ತಾಲ್ಲೂಕಿನ ವಿವಿಧ ಗ್ರಾಮ ಪಂಚಾಯತಿಗಳಲ್ಲಿ ಬಸವ ವಸತಿ ಯೋಜನೆಯಡಿ ಆಯ್ಕೆಯಾಗಿರುವ ಫಲಾನುಭವಿಗಳ ಮನೆಗಳನ್ನು ರದ್ದುಪಡಿಸುವಂತೆ ಕೋರಿರುವ ಕುರಿತು.</t>
  </si>
  <si>
    <t>02-03-2019 05:41 PM</t>
  </si>
  <si>
    <t>RGRHCL/PI/BVM/36/2019-PI(BHS)-RGRHCL</t>
  </si>
  <si>
    <t>ವಿಜಯಪುರ ತಾಲ್ಲೂಕಿನ ಹಲಗಣಿ ಗ್ರಾಮ ಪಂಚಾಯತಿಯ ವ್ಯಾಪ್ತಿಯಲ್ಲಿ ಬರುವ ಸಂಗಾಪೂರ ಎಸ್. ಹೆಚ್. ಗ್ರಾಮದ ವಿವಿಧ ವಸತಿ ಯೋಜನೆಯಡಿಯಲ್ಲಿ ಫಲಾನುಭವಿಗಳಿಗೆ ಬೇರೆ ಗ್ರಾಮ ಪಂಚಾಯತಿ ವ್ಯಾಪ್ತಿಯಲ್ಲಿ ಬರುವ ಅವರ ಮಾಲ್ಕಿ ಜಮೀನಿನಲ್ಲಿ ಮನೆ ನಿರ್ಮಾಣ ಮಾಡುವ ಕುರಿತು.</t>
  </si>
  <si>
    <t>07-03-2019 11:02 AM</t>
  </si>
  <si>
    <t>RGRHCL/PI/BVM/37/2019-PI(BHS)-RGRHCL</t>
  </si>
  <si>
    <t>ಚಿಕ್ಕಮಗಳೂರು ಜಿಲ್ಲೆಯ ಮೂಡಿಗೆರೆ ತಾಲ್ಲೂಕಿನ ಕೂವೆ ಗ್ರಾಮ ಪಂಚಾಯಿತಿಯಲ್ಲಿ ಆಯ್ಕೆಯಾಗಿರುವ ಫಲಾನುಭವಿಗಳ ಮನೆಗಳನ್ನು ಅಡಮಾನ ಮಾಡಿರುವ ಕುರಿತು.</t>
  </si>
  <si>
    <t>07-03-2019 06:24 PM</t>
  </si>
  <si>
    <t>RGRHCL/PI/BVM/38/2019-PI(BHS)-RGRHCL</t>
  </si>
  <si>
    <t>ವಿವಿಧ ಜಿಲ್ಲೆಗಳ ತಾಲ್ಲೂಕಿನ ವಿವಿಧ ಗ್ರಾಮ ಪಂಚಾಯತಿಗಳಲ್ಲಿ ಬಸವ ವಸತಿ ಯೋಜನಯೆಡಿ ಆಯ್ಕೆಯಾಗಿರುವ ಫಲಾನುಭವಿಗಳ ಮನೆಗಳಿಗೆ ಸಂಬಂಧಿಸಿದಂತೆ ತಪ್ಪಾಗಿ ನಮೂದಾಗಿರುವ ಜಿಪಿಎಸ್ ಛಾಯಾಚಿತ್ರಗಳನ್ನು ರದ್ದುಪಡಿಸುವಂತೆ ಕೋರಿರುವ ಕುರಿತು.</t>
  </si>
  <si>
    <t>07-03-2019 06:30 PM</t>
  </si>
  <si>
    <t>RGRHCL/PI/BVM/39/2019-PI(BHS)-RGRHCL</t>
  </si>
  <si>
    <t>ರಾಯಚೂರು ಜಿಲ್ಲೆ ಲಿಂಗಸೂಗುರು ತಾಲ್ಲೂಕಿನ ಮಟ್ಟೂರು ಗ್ರಾಮ ಪಂಚಾಯತಿಯ 150 ಮನೆಗಳ ಮಂಜೂರಾತಿ ಕುರಿತು.</t>
  </si>
  <si>
    <t>08-03-2019 01:10 PM</t>
  </si>
  <si>
    <t>RGRHCL/PI/BVM/40/2019-PI(BHS)-RGRHCL</t>
  </si>
  <si>
    <t>ಗದಗ ಜಿಲ್ಲೆಯ ಮುಂಡರಗಿ ತಾಲ್ಲೂಕಿನ ಕೊರ್ಲಹಳ್ಳಿ ಗ್ರಾಮ ಪಂಚಾಯತಿಯಲ್ಲಿ ಆಯ್ಕೆಯಾಗಿರುವ ಫಲಾನುಭವಿಯ ಮನೆಯು ನಾಟ್ ಓಕೆಯಾಗಿರುವುದನ್ನು ಸರಿಡಿಸಿ ಅನುದಾನ ಬಿಡುಗಡೆ ಮಾಡುವಂತೆ ಕೋರಿರುವ ಕುರಿತು.</t>
  </si>
  <si>
    <t>08-03-2019 02:38 PM</t>
  </si>
  <si>
    <t>RGRHCL/PI/BVM/41/2019-PI(BHS)-RGRHCL</t>
  </si>
  <si>
    <t>ಚಿಕ್ಕಬಳ್ಳಾಪುರ ಜಿಲ್ಲೆಯಲ್ಲಿ ಬಸವ ವಸತಿ ಯೋಜನೆಯಡಿ ಆಯ್ಕೆಯಾಗಿರುವ ಫಲಾನುಭವಿಯ ಮನೆಯ ತಳಪಾಯ ಹಂತದ ಜಿಪಿಎಸ್ ಛಾಯಾಚಿತ್ರವನ್ನು ರದ್ದುಪಡಿಸುವಂತೆ ಕೋರಿರುವ ಕುರಿತು.</t>
  </si>
  <si>
    <t>08-03-2019 03:20 PM</t>
  </si>
  <si>
    <t>RGRHCL/PI/BVM/42/2019-PI(BHS)-RGRHCL</t>
  </si>
  <si>
    <t>ಬೆಳಗಾವಿ ಜಿಲ್ಲೆಯಲ್ಲಿ ಬಸವ ವಸತಿ ಯೋಜನೆಯಡಿ ಆಯ್ಕೆಯಾಗಿರುವ ಫಲಾನುಭವಿಗಳ ಹೆಸರು ತಿದ್ದುಪಡಿ ಮಾಡುವಂತೆ ಕೋರಿರುವ ಕುರಿತು.</t>
  </si>
  <si>
    <t>08-03-2019 03:31 PM</t>
  </si>
  <si>
    <t>RGRHCL/PI/BVM/43/2019-PI(BHS)-RGRHCL</t>
  </si>
  <si>
    <t>ಶಿವಮೊಗ್ಗ ಜಿಲ್ಲೆಯಲ್ಲಿ ಆಯ್ಕೆಯಾಗಿರುವ ಫಲಾನುಭವಿಗಳಿಗೆ ನೇಮ್ ಡ್ಯೂ್ಪ್ಲಿಕೇಟ್ ಆಗಿರುವುದನ್ನು ಸರಿಪಡಿಸುವಂತೆ ಕೋರಿರುವ ಕುರಿತು.</t>
  </si>
  <si>
    <t>08-03-2019 04:06 PM</t>
  </si>
  <si>
    <t>RGRHCL/PI/BVM/44/2019-PI(BHS)-RGRHCL</t>
  </si>
  <si>
    <t>2010-11ನೇ ಸಾಲಿನ ಬಸವ ವಸತಿ ಯೋಜನೆಯಡಿ ಮಂಜೂರಾಗಿರುವ ಫಲಾನುಭವಿಗಳ ಮನೆಗಳನ್ನು ರದ್ದು ಪಡಿಸುವಂತೆ ಕೋರಿರುವ ಕುರಿತು.</t>
  </si>
  <si>
    <t>11-03-2019 10:50 AM</t>
  </si>
  <si>
    <t>RGRHCL/PI/BVM/45/2019-PI(BHS)-RGRHCL</t>
  </si>
  <si>
    <t>ಚಿಕ್ಕಮಗಳೂರು ಜಿಲ್ಲೆಯಲ್ಲಿ ವಸತಿ ಯೋಜನೆಯಡಿ ಆಯ್ಕೆಯಾಗಿರುವ ಫಲಾನುಭವಿಗಳ ಸಮಸ್ಯೆಗಳನ್ನು ಸರಿಪಡಿಸುವಂತೆ ಕೋರಿರುವ ಕುರಿತು.</t>
  </si>
  <si>
    <t>15-03-2019 05:54 PM</t>
  </si>
  <si>
    <t>RGRHCL/PI/BVM/46/2019-PI(BHS)-RGRHCL</t>
  </si>
  <si>
    <t>ದಕ್ಷಿಣ ಕನ್ನಡ ಜಿಲ್ಲೆಯಲ್ಲಿ ವಸತಿ ಯೋಜನೆಯಡಿ ಮಂಜೂರಾದ ಮನೆಯ ತಳಪಾಯ ನಿರ್ಮಿಸಿರುವ ಸ್ಥಳ ಬದಲಾವಣೆ ಮಾಡುವ ಕುರಿತು.</t>
  </si>
  <si>
    <t>16-03-2019 10:41 AM</t>
  </si>
  <si>
    <t>RGRHCL/PI/BVM/47/2019-PI(BHS)-RGRHCL</t>
  </si>
  <si>
    <t>ಬನ್ನೂರು ಗ್ರಾಮ ಪಂಚಾಯತಿಯಲ್ಲಿನ ಅವ್ಯವಸ್ಥೆ, ಜನ ಸಾಮಾನ್ಯರ ಕುಂದುಕೊರತೆಗಳನ್ನು ನಿರ್ಲಕ್ಷಿಸುತ್ತಿರುವ ಬಗ್ಗೆ ಹಾಗು ಪೀಲೋಮಿನ ಪ್ರಾನ್ಸಾಸಿಸ್ ಎಂಬುವರಿಗೆ ವಸತಿ ಸೌಕರ್ಯ ಕಲ್ಪಿಸದೆ ಇರುವ ಬಗ್ಗೆ.</t>
  </si>
  <si>
    <t>16-03-2019 12:08 PM</t>
  </si>
  <si>
    <t>RGRHCL/PI/BVM/48/2019-PI(BHS)-RGRHCL</t>
  </si>
  <si>
    <t>ಮೈಸೂರು ಜಿಲ್ಲೆಯ ತಿ.ನರಸೀಪುರ ತಾಲ್ಲೂಕಿನ ಕೇತುಪುರ ಗ್ರಾಮ ಪಂಚಾಯತಿಯಲ್ಲಿ 2016-17ನೇ ಸಾಲಿನ ಬಸವ ವಸತಿ ಯೋಜನೆಯಡಿ ಆಯ್ಕೆಯಾಗಿರುವ ಫಲಾನುಭವಿಯು ಸರ್ಕಾರದ ಸಹಾಯಧನದೊಂದಿಗೆ 65 ಲಕ್ಷ ವೆಚ್ಚದಲ್ಲಿ ಮನೆ ನಿರ್ಮಿಸಿರುವ ಬಗ್ಗೆ</t>
  </si>
  <si>
    <t>18-03-2019 12:37 PM</t>
  </si>
  <si>
    <t>RGRHCL/PI/BVM/49/2019-PI(BHS)-RGRHCL</t>
  </si>
  <si>
    <t>21-03-2019 03:39 PM</t>
  </si>
  <si>
    <t>01.04.2018 ರಿಂದ 31.03.2019 ರ ಪ್ರಧಾನ ಮಂತ್ರಿ ಆವಾಸ್ ಯೋಜನೆ(ಗ್ರಾ) ಕಡತದ ವಿವರಗಳು PGG &amp; PGT</t>
  </si>
  <si>
    <t>PGT</t>
  </si>
  <si>
    <t>PI RGRHCL 01 PGT 2018-19</t>
  </si>
  <si>
    <r>
      <t xml:space="preserve">ªÀÄºÁvÀäUÁA¢ ügÁ¶ÖçÃAiÀÄ UÁæ«ÄÃt GzÉÆåÃUÀ SÁvÀj AiÉÆÃd£É </t>
    </r>
    <r>
      <rPr>
        <sz val="12"/>
        <rFont val="Times New Roman"/>
        <family val="1"/>
      </rPr>
      <t>(NAREGA)</t>
    </r>
  </si>
  <si>
    <t>£ÀqÀªÀ½UÉ</t>
  </si>
  <si>
    <t>C£ÀÄ¥Á®£Á ªÀgÀ¢</t>
  </si>
  <si>
    <t>ಚಾಲ್ತಿಯಲ್ಲಿದೆ.</t>
  </si>
  <si>
    <t>PI RGRHCL 01 E PGT 2018-19</t>
  </si>
  <si>
    <t>ಪ್ರಧಾನ ಮಂತ್ರಿ ಆವಾಸ್ ಯೋಜನೆ (ಗ್ರಾ) ಯಡಿ ವಸತಿ ರಹಿತ ನಿವೇಶನ ರಹಿತರ ಸಮೀಕ್ಷೆ ಕೈಗೊಂಡಿರುವ ಬಗ್ಗೆ</t>
  </si>
  <si>
    <t>PI RGRHCL 02 EPGT 2018-19</t>
  </si>
  <si>
    <t>ಪ್ರಧಾನ ಮಂತ್ರಿ ಆವಾಸ್ ಯೋಜನೆ (ಗ್ರಾಮೀಣ) ಯಡಿ ಎಲ್ಲಾಮನೆಗಳನ್ನುಪೂರ್ಣಗೊಳಿಸುವ ಬಗ್ಗೆ</t>
  </si>
  <si>
    <t>39+175 Anexure</t>
  </si>
  <si>
    <t>24.05.2018</t>
  </si>
  <si>
    <t>PI RGRHCL 03EPGT 2018-19</t>
  </si>
  <si>
    <t>16.07.2018</t>
  </si>
  <si>
    <t>PI RGRHCL 04 EPGT 2018-19</t>
  </si>
  <si>
    <t>ಕೇಂದ್ರ ಪುರಸ್ಕೃತ ಇಂದಿರಾ ಆವಾಸ್ ಯೋಜನೆಯಡಿ ಫಲಾನುಭವಿಗಳ ಮನೆಗಳನ್ನು ದುರಸ್ತಿ/ಉನ್ನತೀಕರಣ ಮಾಡಿಕೊಳ್ಳಲು ಮಾರ್ಗಸೂಚಿ</t>
  </si>
  <si>
    <t>28.08.2018</t>
  </si>
  <si>
    <t>PI RGRHCL 05 EPGT 2018-19</t>
  </si>
  <si>
    <t>ಅನುದಾನ ಬಿಡುಗಡೆ ಮಾಡುವ ಕುರಿತು</t>
  </si>
  <si>
    <t>FTR</t>
  </si>
  <si>
    <t>-</t>
  </si>
  <si>
    <t>PI RGRHCL 06 EPGT 2018-19</t>
  </si>
  <si>
    <t>Allocation of target of 8 lakhs houses for 2019-20 under PMAY(G)</t>
  </si>
  <si>
    <t>23.11.2019</t>
  </si>
  <si>
    <t>PGG</t>
  </si>
  <si>
    <t>PI RGRHCL 01 PGG 2018-19</t>
  </si>
  <si>
    <t>T.ನರಸೀಪುರ ತಾಲ್ಲೂಕಿನ ವಸತಿ ಯೋಜನೆಯ ಫಲಾನುಬವಿಗಳ ಆಧಾರ್ ಸಂಖ್ಯೆಯನ್ನು ಸರಿಪಡಿಸುವಂತೆ ಕೋರಿರುವ ಬಗ್ಗೆ.</t>
  </si>
  <si>
    <t>20.4.2018</t>
  </si>
  <si>
    <t>PI RGRHCL 02 PGG 2018-19</t>
  </si>
  <si>
    <t>ಜಿಲ್ಲಾ ಫೋಟೋ ಆಡಿಟ್ ತಂಡ (DPAT) ಇವರ ಸೇವೆಯ ಬಗ್ಗೆ</t>
  </si>
  <si>
    <t>PI RGRHCL 03 PGG 2018-19</t>
  </si>
  <si>
    <t>ಆಡಳಿತಾತ್ಮಕ ನಿರ್ವಹಣೆ ಯೋಜನೆಯ ವೆಚ್ಚದಡಿಯಲ್ಲಿ ಅನುಮೋದನೆ ನೀಡುವ ಬಗ್ಗೆ</t>
  </si>
  <si>
    <t>PI RGRHCL 04 PGG 2018-19</t>
  </si>
  <si>
    <t>ಆಡಳಿತಾತ್ಮಕ ನಿರ್ವಹಣೆ ಯೋಜನೆಯ ವೆಚ್ಚದಡಿಯಲ್ಲಿ ಕ್ರಿಯಾ ಯೋಜನೆಯ ಬಗ್ಗೆ</t>
  </si>
  <si>
    <t>PI RGRHCL 05 PGG 2018-19</t>
  </si>
  <si>
    <t>ವಿಡಿಯೋ ಸಂವಾದದ ಕುರಿತು.</t>
  </si>
  <si>
    <t>PI RGRHCL 06 PGG 2018-19</t>
  </si>
  <si>
    <r>
      <t>ದಿನಾಂಕ</t>
    </r>
    <r>
      <rPr>
        <sz val="9"/>
        <color indexed="8"/>
        <rFont val="Nudi 03 e"/>
      </rPr>
      <t xml:space="preserve">: </t>
    </r>
    <r>
      <rPr>
        <sz val="9"/>
        <color indexed="8"/>
        <rFont val="Tunga"/>
        <family val="2"/>
      </rPr>
      <t>05.06.2018</t>
    </r>
    <r>
      <rPr>
        <sz val="9"/>
        <color indexed="8"/>
        <rFont val="Nudi 03 e"/>
      </rPr>
      <t xml:space="preserve"> </t>
    </r>
    <r>
      <rPr>
        <sz val="9"/>
        <color indexed="8"/>
        <rFont val="Tunga"/>
        <family val="2"/>
      </rPr>
      <t>ರಂದು</t>
    </r>
    <r>
      <rPr>
        <sz val="9"/>
        <color indexed="8"/>
        <rFont val="Nudi 03 e"/>
      </rPr>
      <t xml:space="preserve"> </t>
    </r>
    <r>
      <rPr>
        <sz val="9"/>
        <color indexed="8"/>
        <rFont val="Tunga"/>
        <family val="2"/>
      </rPr>
      <t>ಸನ್ಮಾನ್ಯ</t>
    </r>
    <r>
      <rPr>
        <sz val="9"/>
        <color indexed="8"/>
        <rFont val="Nudi 03 e"/>
      </rPr>
      <t xml:space="preserve"> </t>
    </r>
    <r>
      <rPr>
        <sz val="9"/>
        <color indexed="8"/>
        <rFont val="Tunga"/>
        <family val="2"/>
      </rPr>
      <t>ಪ್ರಧಾನ</t>
    </r>
    <r>
      <rPr>
        <sz val="9"/>
        <color indexed="8"/>
        <rFont val="Nudi 03 e"/>
      </rPr>
      <t xml:space="preserve"> </t>
    </r>
    <r>
      <rPr>
        <sz val="9"/>
        <color indexed="8"/>
        <rFont val="Tunga"/>
        <family val="2"/>
      </rPr>
      <t>ಮಂತ್ರಿಗಳ</t>
    </r>
    <r>
      <rPr>
        <sz val="9"/>
        <color indexed="8"/>
        <rFont val="Nudi 03 e"/>
      </rPr>
      <t xml:space="preserve"> </t>
    </r>
    <r>
      <rPr>
        <sz val="9"/>
        <color indexed="8"/>
        <rFont val="Tunga"/>
        <family val="2"/>
      </rPr>
      <t>ಅಧ್ಯಕ್ಷತೆ ಯಲ್ಲಿ</t>
    </r>
    <r>
      <rPr>
        <sz val="9"/>
        <color indexed="8"/>
        <rFont val="Nudi 03 e"/>
      </rPr>
      <t xml:space="preserve"> </t>
    </r>
    <r>
      <rPr>
        <sz val="9"/>
        <color indexed="8"/>
        <rFont val="Tunga"/>
        <family val="2"/>
      </rPr>
      <t>ನಡೆಯುವ</t>
    </r>
    <r>
      <rPr>
        <sz val="9"/>
        <color indexed="8"/>
        <rFont val="Nudi 03 e"/>
      </rPr>
      <t xml:space="preserve">     </t>
    </r>
    <r>
      <rPr>
        <sz val="9"/>
        <color indexed="8"/>
        <rFont val="Tunga"/>
        <family val="2"/>
      </rPr>
      <t>ವಿಡಿಯೊ</t>
    </r>
    <r>
      <rPr>
        <sz val="9"/>
        <color indexed="8"/>
        <rFont val="Nudi 03 e"/>
      </rPr>
      <t xml:space="preserve"> </t>
    </r>
    <r>
      <rPr>
        <sz val="9"/>
        <color indexed="8"/>
        <rFont val="Tunga"/>
        <family val="2"/>
      </rPr>
      <t>ಸಂವಾದದಲ್ಲಿ</t>
    </r>
    <r>
      <rPr>
        <sz val="9"/>
        <color indexed="8"/>
        <rFont val="Nudi 03 e"/>
      </rPr>
      <t xml:space="preserve"> </t>
    </r>
    <r>
      <rPr>
        <sz val="9"/>
        <color indexed="8"/>
        <rFont val="Tunga"/>
        <family val="2"/>
      </rPr>
      <t>ಪ್ರಧಾನ ಮಂತ್ರಿ</t>
    </r>
    <r>
      <rPr>
        <sz val="9"/>
        <color indexed="8"/>
        <rFont val="Nudi 03 e"/>
      </rPr>
      <t xml:space="preserve"> </t>
    </r>
    <r>
      <rPr>
        <sz val="9"/>
        <color indexed="8"/>
        <rFont val="Tunga"/>
        <family val="2"/>
      </rPr>
      <t>ಆವಾಸ್</t>
    </r>
    <r>
      <rPr>
        <sz val="9"/>
        <color indexed="8"/>
        <rFont val="Nudi 03 e"/>
      </rPr>
      <t xml:space="preserve"> </t>
    </r>
    <r>
      <rPr>
        <sz val="9"/>
        <color indexed="8"/>
        <rFont val="Tunga"/>
        <family val="2"/>
      </rPr>
      <t xml:space="preserve">ಯೋಜನೆ </t>
    </r>
    <r>
      <rPr>
        <sz val="9"/>
        <color indexed="8"/>
        <rFont val="Nudi 03 e"/>
      </rPr>
      <t>(</t>
    </r>
    <r>
      <rPr>
        <sz val="9"/>
        <color indexed="8"/>
        <rFont val="Tunga"/>
        <family val="2"/>
      </rPr>
      <t>ಗ್ರಾ</t>
    </r>
    <r>
      <rPr>
        <sz val="9"/>
        <color indexed="8"/>
        <rFont val="Nudi 03 e"/>
      </rPr>
      <t xml:space="preserve">) </t>
    </r>
    <r>
      <rPr>
        <sz val="9"/>
        <color indexed="8"/>
        <rFont val="Tunga"/>
        <family val="2"/>
      </rPr>
      <t>ಅಡಿಯಲ್ಲಿ</t>
    </r>
    <r>
      <rPr>
        <sz val="9"/>
        <color indexed="8"/>
        <rFont val="Nudi 03 e"/>
      </rPr>
      <t xml:space="preserve"> </t>
    </r>
    <r>
      <rPr>
        <sz val="9"/>
        <color indexed="8"/>
        <rFont val="Tunga"/>
        <family val="2"/>
      </rPr>
      <t>ಆಯ್ಕೆಮಾಡಲಾದ</t>
    </r>
    <r>
      <rPr>
        <sz val="9"/>
        <color indexed="8"/>
        <rFont val="Nudi 03 e"/>
      </rPr>
      <t xml:space="preserve"> </t>
    </r>
    <r>
      <rPr>
        <sz val="9"/>
        <color indexed="8"/>
        <rFont val="Tunga"/>
        <family val="2"/>
      </rPr>
      <t>ಫಲಾನುಭವಿಗಳು</t>
    </r>
    <r>
      <rPr>
        <sz val="9"/>
        <color indexed="8"/>
        <rFont val="Nudi 03 e"/>
      </rPr>
      <t xml:space="preserve"> </t>
    </r>
    <r>
      <rPr>
        <sz val="9"/>
        <color indexed="8"/>
        <rFont val="Tunga"/>
        <family val="2"/>
      </rPr>
      <t>ಭಾಗವಹಿಸುವ</t>
    </r>
    <r>
      <rPr>
        <sz val="9"/>
        <color indexed="8"/>
        <rFont val="Nudi 03 e"/>
      </rPr>
      <t xml:space="preserve"> </t>
    </r>
    <r>
      <rPr>
        <sz val="9"/>
        <color indexed="8"/>
        <rFont val="Tunga"/>
        <family val="2"/>
      </rPr>
      <t>ಬಗ್ಗೆ</t>
    </r>
    <r>
      <rPr>
        <sz val="9"/>
        <color indexed="8"/>
        <rFont val="Nudi 03 e"/>
      </rPr>
      <t>.</t>
    </r>
  </si>
  <si>
    <t>PI RGRHCL 07 PGG 2018-19</t>
  </si>
  <si>
    <r>
      <t>ಇನ್ಸ್ಟಿಟ್ಯೂಟ್ ಆಫ್ ಸ್ಟೀಲ್</t>
    </r>
    <r>
      <rPr>
        <sz val="9"/>
        <color indexed="63"/>
        <rFont val="Times New Roman"/>
        <family val="1"/>
      </rPr>
      <t xml:space="preserve"> </t>
    </r>
    <r>
      <rPr>
        <sz val="9"/>
        <color indexed="63"/>
        <rFont val="Tunga"/>
        <family val="2"/>
      </rPr>
      <t>ಡೆವೆಲಪ್ ಮೆಂಟ್ ಮತ್ತು</t>
    </r>
    <r>
      <rPr>
        <sz val="9"/>
        <color indexed="63"/>
        <rFont val="Times New Roman"/>
        <family val="1"/>
      </rPr>
      <t xml:space="preserve"> </t>
    </r>
    <r>
      <rPr>
        <sz val="9"/>
        <color indexed="63"/>
        <rFont val="Tunga"/>
        <family val="2"/>
      </rPr>
      <t>ಗ್ರೋತ್</t>
    </r>
    <r>
      <rPr>
        <sz val="9"/>
        <color indexed="63"/>
        <rFont val="Times New Roman"/>
        <family val="1"/>
      </rPr>
      <t xml:space="preserve"> (</t>
    </r>
    <r>
      <rPr>
        <sz val="9"/>
        <color indexed="63"/>
        <rFont val="Tunga"/>
        <family val="2"/>
      </rPr>
      <t>INSDAG</t>
    </r>
    <r>
      <rPr>
        <sz val="9"/>
        <color indexed="63"/>
        <rFont val="Times New Roman"/>
        <family val="1"/>
      </rPr>
      <t xml:space="preserve">) </t>
    </r>
    <r>
      <rPr>
        <sz val="9"/>
        <color indexed="63"/>
        <rFont val="Tunga"/>
        <family val="2"/>
      </rPr>
      <t>ರವರು ಪ್ರಧಾನಮಂತ್ರಿ ಆವಾಸ್ ಯೋಜನೆ(ಗ್ರಾ) ಯಡಿ ನಿರ್ಮಿಸುವ ಮನೆಗಳ</t>
    </r>
    <r>
      <rPr>
        <sz val="9"/>
        <color indexed="63"/>
        <rFont val="Times New Roman"/>
        <family val="1"/>
      </rPr>
      <t xml:space="preserve"> </t>
    </r>
    <r>
      <rPr>
        <sz val="9"/>
        <color indexed="63"/>
        <rFont val="Tunga"/>
        <family val="2"/>
      </rPr>
      <t>ವಿನ್ಯಾಸವನ್ನು</t>
    </r>
    <r>
      <rPr>
        <sz val="9"/>
        <color indexed="63"/>
        <rFont val="Times New Roman"/>
        <family val="1"/>
      </rPr>
      <t xml:space="preserve"> </t>
    </r>
    <r>
      <rPr>
        <sz val="9"/>
        <color indexed="63"/>
        <rFont val="Tunga"/>
        <family val="2"/>
      </rPr>
      <t>ಫಲಾನುಭವಿಗಳು ಅಳವಡಿಸಿಕೊಳ್ಳುವ ಬಗ್ಗೆ.</t>
    </r>
  </si>
  <si>
    <t>PI RGRHCL 08 PGG 2018-19</t>
  </si>
  <si>
    <r>
      <t>ಪ್ರಧಾನಮಂತ್ರಿ ಆವಾಸ್ ಯೋಜನೆ(ಗ್ರಾ)ಯಲ್ಲಿ ಆಡಳಿತಾತ್ಮಕ ವೆಚ್ಚದಡಿಯಲ್ಲಿ ಗೃಹ ನಿರ್ಮಾಣ ಕಾರ್ಯದಲ್ಲಿ ವೃತ್ತಿಪರ ತರಬೇತಿ ಮುಂದುವರಿಸುವ</t>
    </r>
    <r>
      <rPr>
        <sz val="10.5"/>
        <color indexed="63"/>
        <rFont val="Times New Roman"/>
        <family val="1"/>
      </rPr>
      <t xml:space="preserve"> </t>
    </r>
    <r>
      <rPr>
        <sz val="10.5"/>
        <color indexed="63"/>
        <rFont val="Tunga"/>
        <family val="2"/>
      </rPr>
      <t>ಬಗ್ಗೆ.</t>
    </r>
  </si>
  <si>
    <t>22.04.2019</t>
  </si>
  <si>
    <t>PI RGRHCL 09 PGG 2018-19</t>
  </si>
  <si>
    <t xml:space="preserve">VC at Government of India </t>
  </si>
  <si>
    <t>PI RGRHCL 10 PGG 2018-19</t>
  </si>
  <si>
    <t>G.P.S. ಅಪ್ ಲೋಡರ್ ಗಳಿಗೆ ತರಬೇತಿಯನ್ನು ನೀಡುವ ಬಗ್ಗೆ ಹಾಗೂ ನೇಮಕಾತಿ ಮಾಡಿಕೊಳ್ಳುವ ಬಗ್ಗೆ.</t>
  </si>
  <si>
    <t>02.08.2018</t>
  </si>
  <si>
    <t>PI RGRHCL 11 PGG 2018-19</t>
  </si>
  <si>
    <t>ಜನ ಸ್ಪಂದನದಲ್ಲಿ ಮನೆ ಮಂಜೂರು ಮಾಡುವಂತೆ ಸನ್ಮಾನ್ಯ ಪ್ರಧಾನ ಮಂತ್ರಿಗಳಿಗೆ ಕೋರಿರುವ ಬಗ್ಗೆ</t>
  </si>
  <si>
    <t>23.07.2018</t>
  </si>
  <si>
    <t>PI RGRHCL 12 PGG 2018-19</t>
  </si>
  <si>
    <t>ಪ್ರಧಾನ ಮಂತ್ರಿಗಳ 15 ಅಂಶಗಳ ಕಾರ್ಯಕ್ರಮದ ನಡವಳಿ ಮತ್ತು ವರದಿ ನೀಡುವ ಬಗ್ಗೆ.</t>
  </si>
  <si>
    <t>PI RGRHCL 13 PGG 2018-19</t>
  </si>
  <si>
    <t>Backlog releases pending at Computer Section</t>
  </si>
  <si>
    <t>PI RGRHCL 14 PGG 2018-19</t>
  </si>
  <si>
    <t>ಮಾದರಿ ಮನೆಗಳನ್ನು ನಿರ್ಮಿಸುವ ಬಗ್ಗೆ</t>
  </si>
  <si>
    <t>PI RGRHCL 15 PGG 2018-19</t>
  </si>
  <si>
    <t>¥ÀæzsÁ£À ªÀÄAwæ DªÁ¸ï AiÉÆÃd£É (UÁæ) zÀ «ÃrAiÉÆÃ PÁ£ÀágÉ£ïì</t>
  </si>
  <si>
    <t>24.08.2018</t>
  </si>
  <si>
    <t>PI RGRHCL 16 PGG 2018-19</t>
  </si>
  <si>
    <t>Central Empowered Committee (CEPMIZ) ನ ಸಭೆಗೆ ಮಾಹಿತಿ ನೀಡುವ ಬಗ್ಗೆ(chitradurga)</t>
  </si>
  <si>
    <t>15.09.2018</t>
  </si>
  <si>
    <t>PGM</t>
  </si>
  <si>
    <t>PI RGRHCL 01 PGM 2018-19</t>
  </si>
  <si>
    <t>ತಾಲ್ಲೂಕು ಪಂಚಾಯತಿಯಿಂದ ಸ್ವೀಕೃತವಾದ ಪ್ರಸಸ್ತಾವನೆಯನ್ನು ಜಿಲ್ಲಾ ಪಂಚಾತಿಯಿಂದ ಸ್ವೀಕರಿಸುವ ಬಗ್ಗೆ.</t>
  </si>
  <si>
    <t>ಇ</t>
  </si>
  <si>
    <t>ಮುಕ್ತಾಯಗೊಂಡಿದೆ</t>
  </si>
  <si>
    <t>PI RGRHCL 02 PGM 2018-19</t>
  </si>
  <si>
    <t>ಅಲ್ಪ ಸಂಖ್ಯಾತರ ಕುಂದು ಕೊರತೆಗಳ ನಿವಾರಣೆ ಕುರಿತು ಸಚಿವ ಸಂಪುಟ ಉಪ ಸಮಿತಿಗೆ ಮಾಹಿತಿ ನೀಡಿರುವ ಬಗ್ಗೆ</t>
  </si>
  <si>
    <t>PI RGRHCL 03 PGM 2018-19</t>
  </si>
  <si>
    <t>ಯೂಐಡಿ ಪ್ರಸ್ತಾವನೆಳ ಸ್ವೀಕೃತವಾದ ಬಗ್ಗೆ.</t>
  </si>
  <si>
    <t>PI RGRHCL 04 PGM 2018-19</t>
  </si>
  <si>
    <t>ಮಾಹಿತಿ ಹಕ್ಕು ಅಧಿನಿಯಮದಡಿ ಮಾಹಿತಿಯನ್ನು ನೀಡುವಂತೆ ಕೋರಿರುವ ಬಗ್ಗೆ ಎಂ.ಎಂ. ಶ್ರೀನಿವಾಸ್ ಮಲ್ಲಸಂದ್ರ</t>
  </si>
  <si>
    <t>PI RGRHCL 05 PGM 2018-19</t>
  </si>
  <si>
    <t>ನೇಮ್ ಡುಪ್ಲಿಕೇಟ್ ಆಗಿರುವ ಪ್ರಸ್ತಾವನೆಗಳ ಬಗ್ಗೆ</t>
  </si>
  <si>
    <t>PI RGRHCL 06 PGM 2018-19</t>
  </si>
  <si>
    <t>ಛಾಯಾ ಚಿತ್ರವನ್ನು ರದ್ದು ಪಡಿಸುವಂತೆ  ಮತ್ತು ಅನುದಾನ ಬಿಡಗಡೆಗೊಳಿಸುವ ಬಗ್ಗೆ</t>
  </si>
  <si>
    <t>04.03.2018</t>
  </si>
  <si>
    <t>PI RGRHCL 07 PGM 2018-19</t>
  </si>
  <si>
    <t>ಪ್ರಧಾನ ಮಂತ್ರಿ ಆವಾಸ್ ಯೋಜನೆಯಡಿ ಗುರಿ ವರ್ಗಾವಣೆ ಪ್ರಸ್ತಾವನೆಗಳನ್ನು ಹಿಂದಿರುಗಿಸುವ ಬಗ್ಗೆ.</t>
  </si>
  <si>
    <t>PI RGRHCL 08 PGM 2018-19</t>
  </si>
  <si>
    <t>ನೇಮ್ ಡೂಪ್ಲಿಕೇಟ್ ಆಗರುವ ಪ್ರಸ್ತಾವನೆಗಳ ಬಗೆಗೆ ಶಿರಾ, ಮಳವಳ್ಳಿ, - 543938 213986  ಹಾಗೂ ಮಳವಳ್ಳಿ 402208 272536</t>
  </si>
  <si>
    <t>PI RGRHCL 09 PGM 2018-19</t>
  </si>
  <si>
    <t>ದಕ್ಷಿಣ ಕನ್ನಡ ಜಿಲ್ಲೆಗೆ ಪ್ರಧಾನ ಮಂತ್ರಿ ಆವಾಸ್ ಯೋಜನೆ ಗ್ರಾಮೀನ ಅಡಿ ನೀಡಲಾದ ಗುರಿಯ ಬಗ್ಗೆ</t>
  </si>
  <si>
    <t>25.01.2019</t>
  </si>
  <si>
    <t>PI RGRHCL 10 PGM 2018-19</t>
  </si>
  <si>
    <r>
      <t xml:space="preserve">ಚಳ್ಳಕೆರೆ ತಾಲ್ಲೂಕಿನ ಜಾಜೂರು ಗ್ರಾಮ ಪಂಚಾಯತಿಯಲ್ಲಿ </t>
    </r>
    <r>
      <rPr>
        <sz val="8"/>
        <color indexed="8"/>
        <rFont val="News Gothic"/>
        <family val="2"/>
      </rPr>
      <t>UID DUPLICATE BLOCK</t>
    </r>
    <r>
      <rPr>
        <sz val="11"/>
        <color indexed="8"/>
        <rFont val="Nudi 03 e"/>
      </rPr>
      <t xml:space="preserve"> ಆಗಿದ್ದು ಮನೆ ತೆರವುಗೊಳಿಸುವ ಬಗ್ಗೆ</t>
    </r>
  </si>
  <si>
    <t>PI RGRHCL 11 PGM 2018-19</t>
  </si>
  <si>
    <t xml:space="preserve">ಮಳವಳ್ಳಿ ತಾಲ್ಲೂಕು ಮತ್ತು ಗದಗ ತಾಲ್ಲೂಕಿನ ಫಲಾನುಭವಿಯ ಮನೆಯ ಜಿಪಿಎಸ್ ಛಾಯಾಚಿತ್ರವನ್ನು ರದ್ದುಪಡಿಸುವ ಬಗ್ಗೆ - 402587 &amp; 196800 </t>
  </si>
  <si>
    <t>18.01.2018</t>
  </si>
  <si>
    <t>PI RGRHCL 12 PGM 2018-19</t>
  </si>
  <si>
    <t>ಚಿತ್ರದುರ್ಗ ತಾಲ್ಲೂಕಿನ ಹುಲ್ಲೂರು ಗ್ರಾಮ ಪಂಚಾಯತಿಯ ಫಲಾನುಭವಿಯ ಮನೆಯ ರದ್ದು ಪಡಿಸುವ ಬಗ್ಗೆ- 191728</t>
  </si>
  <si>
    <t>PI RGRHCL 13 PGM 2018-19</t>
  </si>
  <si>
    <t>ಗ್ರಾಮ ಪಂಚಾಯಿತಿಯಿಂದ ನಮೂದಿಸಲಾದ ಚೆಕ್ ವಿವರಗಳನ್ನು ರದ್ದು ಮಾಡುವಂತೆ ಸ್ವೀಕೃತವಾದ ಪ್ರಸ್ತಾವನೆಗಳನ್ನು ಹಿಂದಿರುಗಿಸುವ ಬಗ್ಗೆ.</t>
  </si>
  <si>
    <t>PI RGRHCL 14 PGM 2018-19</t>
  </si>
  <si>
    <t>ಸಿರಗುಪ್ಪ ಮತ್ತು ಹೊಸದುರ್ಗ ತಾಲ್ಲೂಕಿನ ಫಲಾನುಭವಿಯ ಮನೆಯ ಛಾಯಾಚಿತ್ರವನ್ನು ರದ್ದುಪಡಿಸಲು ಕೋರಿರುವ ಬಗ್ಗೆ-271094 &amp; 326598</t>
  </si>
  <si>
    <t>PI RGRHCL 15 PGM 2018-19</t>
  </si>
  <si>
    <t>PMAY(G) ಅಡಿಯಲ್ಲಿ ಫಲಾನುಭವಿ ಆಯ್ಕೆ ಮಾಡಲು ವಿಫಲವಾಗಿರುವ ಗ್ರಾಮ ಪಂಚಾಯಿತಿಗಳ ವಿಶೇಷ ಸಭೆ ಕರೆಯುವ ಬಗ್ಗೆ.</t>
  </si>
  <si>
    <t>17.12.2018</t>
  </si>
  <si>
    <t>PI RGRHCL 16 PGM 2018-19</t>
  </si>
  <si>
    <t>ಮನೆಗಳನ್ನು ಅನ್ ಬ್ಲಾಕ್ ಮಾಡುವ ಬಗ್ಗೆ</t>
  </si>
  <si>
    <t>PI RGRHCL 17 PGM 2018-19</t>
  </si>
  <si>
    <t>ಸಿಂದಗಿ ತಾಲ್ಲೂಕಿನ ಹಿಟ್ನಳ್ಳಿ ಮತ್ತು ಗಂಗನಹಳ್ಳಿ ಗ್ರಾಮ ಪಂಚಾಯಿತಿಯಲ್ಲಿ 85 ಹೆಚ್ಚುವರಿ ಮನೆಗಳನ್ನು ಮಂಜೂರು ಮಾಡುವ ಬಗ್ಗೆ</t>
  </si>
  <si>
    <t>17.01.2018</t>
  </si>
  <si>
    <t>PI RGRHCL 18 PGM 2018-19</t>
  </si>
  <si>
    <t xml:space="preserve">ಉಸ್ಮಾನ್ ಪಾಷಾ ರವರ ಪ್ರವಾಸ ಕಾರ್ಯಕ್ರಮ </t>
  </si>
  <si>
    <t>27-01.2018</t>
  </si>
  <si>
    <t>PI RGRHCL 19 PGM 2018-19</t>
  </si>
  <si>
    <t>ಚಿಕ್ಕನಾಯಕನಹಳ್ಳಿ ತಾಲ್ಲೂಕಿನ ಬರಕನಾಳು ಗ್ರಾಮ ಪಂಚಾಯಿತಿಯಲ್ಲಿ ಹೆಚ್ಚುವರಿ ಮನೆಯನ್ನು ಮಂಜೂರು ಮಾಡುವಂತೆ ಕೋರಿರುವ ಬಗ್ಗೆ.</t>
  </si>
  <si>
    <t>PI RGRHCL 20 PGM 2018-19</t>
  </si>
  <si>
    <t>ಚಾಮರಾಜನಗರ ತಾಲ್ಲೂಕಿನ ಉಡಿಗಾಲ  ಗ್ರಾಮ ಪಂಚಾಯಿತಿಯ ಫಲಾನುಭವಿಯ ಮನೆಯ ಛಾಯಾಚಿತ್ರವನ್ನು ರದ್ದುಪಡಿಸಲು ಕೋರಿರುವ ಬಗ್ಗೆ- 124910</t>
  </si>
  <si>
    <t>PI RGRHCL 21 PGM 2018-19</t>
  </si>
  <si>
    <t>ಚಳ್ಳಕೆರೆ ತಾಲ್ಲೂಕಿನ ಯುಐಡಿ ಡೂಪ್ಲಿಕೇಟನ್ನು ರದ್ದುಮಾಡುವ ಬಗ್ಗೆ - 192094 364580</t>
  </si>
  <si>
    <t>PI RGRHCL 22 PGM 2018-19</t>
  </si>
  <si>
    <t>ಮದ್ದೂರು ತಾಲ್ಲೂಕಿನ ಚಾಮನಹಳ್ಳಿ ಗ್ರಾಮ ಪಂಚಾಯಿತಿಯ ಫಲಾನುಭವಿಯನ್ನು ಫಂಡ್ ಬ್ಲಾಕ್ ಮಾಡುವ ಬಗ್ಗೆ- 306144</t>
  </si>
  <si>
    <t>PI RGRHCL 23 PGM 2018-19</t>
  </si>
  <si>
    <t>ಕೊಳ್ಳೆಗಾಲ ತಾಲ್ಲೂಕಿನ ಅಜ್ಜೀಪುರ ಗ್ರಾಮ ಪಂಚಾಯಿತಿಯ ಫಲಾನುಭವಿ ಮನೆಯ ಛಾಯಾಚಿತ್ರವನ್ನು ರದ್ದು ಮಾಡುವಂತೆ ಕೋರಿರುವ ಬಗ್ಗೆ-134823</t>
  </si>
  <si>
    <t>PI RGRHCL 24 PGM 2018-19</t>
  </si>
  <si>
    <t>ಸಿಂಧಗಿ ತಾಲ್ಲೂಕಿನ ಸಾಗಡೆ ಗ್ರಾಮ ಪಂಚಾಯಿತಿಯ ನೇಮ್ ಡೂಪ್ಲಿಕೇಟನ್ನು ರದ್ದುಮಾಡುವ ಬಗ್ಗೆ - 180249 23419</t>
  </si>
  <si>
    <t>PI RGRHCL 25 PGM 2018-19</t>
  </si>
  <si>
    <t>ಹೆಸರು ಬದಲಾವಣೆಗೆ ಸಂಬಂಧಿಸಿದಂತೆ ಪ್ರಸ್ತಾವನೆಯನ್ನು ಆನ್ ಲೈನ್ ನಲ್ಲಿ ಸಲ್ಲಿಸುವ ಬಗ್ಗೆ.</t>
  </si>
  <si>
    <t>PI RGRHCL 26 PGM 2018-19</t>
  </si>
  <si>
    <r>
      <t>ನಾಗದಿನ್ನಿ ಗ್ರಾಮ</t>
    </r>
    <r>
      <rPr>
        <sz val="10"/>
        <color indexed="8"/>
        <rFont val="Nudi 03 e"/>
      </rPr>
      <t xml:space="preserve"> </t>
    </r>
    <r>
      <rPr>
        <sz val="10"/>
        <color indexed="8"/>
        <rFont val="Tunga"/>
        <family val="2"/>
      </rPr>
      <t>ಪಂಚಾಯಿತಿಯ</t>
    </r>
    <r>
      <rPr>
        <sz val="10"/>
        <color indexed="8"/>
        <rFont val="Nudi 03 e"/>
      </rPr>
      <t xml:space="preserve"> </t>
    </r>
    <r>
      <rPr>
        <sz val="10"/>
        <color indexed="8"/>
        <rFont val="Tunga"/>
        <family val="2"/>
      </rPr>
      <t>ಫಲಾನುಭವಿಗಳಿಗೆ</t>
    </r>
    <r>
      <rPr>
        <sz val="10"/>
        <color indexed="8"/>
        <rFont val="Nudi 03 e"/>
      </rPr>
      <t xml:space="preserve"> </t>
    </r>
    <r>
      <rPr>
        <sz val="10"/>
        <color indexed="8"/>
        <rFont val="Tunga"/>
        <family val="2"/>
      </rPr>
      <t>ಅನುದಾನ</t>
    </r>
    <r>
      <rPr>
        <sz val="10"/>
        <color indexed="8"/>
        <rFont val="Nudi 03 e"/>
      </rPr>
      <t xml:space="preserve"> </t>
    </r>
    <r>
      <rPr>
        <sz val="10"/>
        <color indexed="8"/>
        <rFont val="Tunga"/>
        <family val="2"/>
      </rPr>
      <t>ಬಿಡುಗಡೆ</t>
    </r>
    <r>
      <rPr>
        <sz val="10"/>
        <color indexed="8"/>
        <rFont val="Nudi 03 e"/>
      </rPr>
      <t xml:space="preserve"> </t>
    </r>
    <r>
      <rPr>
        <sz val="10"/>
        <color indexed="8"/>
        <rFont val="Tunga"/>
        <family val="2"/>
      </rPr>
      <t>ಮಾಡುವ</t>
    </r>
    <r>
      <rPr>
        <sz val="10"/>
        <color indexed="8"/>
        <rFont val="Nudi 03 e"/>
      </rPr>
      <t xml:space="preserve"> </t>
    </r>
    <r>
      <rPr>
        <sz val="10"/>
        <color indexed="8"/>
        <rFont val="Tunga"/>
        <family val="2"/>
      </rPr>
      <t>ಬಗ್ಗೆ</t>
    </r>
  </si>
  <si>
    <t>16.06.2018</t>
  </si>
  <si>
    <t>PI RGRHCL 27 PGM 2018-19</t>
  </si>
  <si>
    <t>ರಾಮನಗರ ತಾಲ್ಲೂಕಿನ ಇಟ್ಟಮಡು ಗ್ರಾಮ ಪಂಚಾಯಿತಿಯ 2012-13ನೇ ಸಾಲಿನ ಇಂದಿರಾ ಆವಾಸ್ ಯೋಜನೆಯಡಿ ಫಲಾನುಭವಿಯ ಅಡಮಾನ ಪತ್ರವನ್ನು ಬಿಡುಗಡೆಗೊಳಿಸುವ ಬಗ್ಗೆ.</t>
  </si>
  <si>
    <t>PI RGRHCL 28A PGM 2018-19</t>
  </si>
  <si>
    <t>ಬೀಳಗಿ ತಾಲ್ಲೂಕಿನ ಇನಾಂ ಹಂಚಿನಾಳ ಗ್ರಾಮ ಪಂಚಾಯಿತಿಯ ಫಲಾನುಭವಿಯ ನೇಮ್ ಡೂಪ್ಲಿಕೇಟ್ ಅನ್ನು ರದ್ದುಗೊಳಿಸುವಂತೆ ಕೋರಿರುವ ಬಗ್ಗೆ</t>
  </si>
  <si>
    <t>7.04.2018</t>
  </si>
  <si>
    <t>PI RGRHCL 28 PGM 2018-19</t>
  </si>
  <si>
    <t>ಲಿಂಗಸುಗೂರು ತಾಲ್ಲೂಕಿನ ಕಮ್ಮಲದಿನ್ನಿ ಗ್ರಾಮ ಪಂಚಾಯಿತಿಯಲ್ಲಿ ಜಾತಿ ಬದಲಾಯಿಸಿ, ಫಲಾನುಭವಿ ಗಳನ್ನು ಆಯ್ಕೆ ಮಾಡಿರುವ ಬಗ್ಗೆ - 10 ಫಲಾನುಭವಿಗಳು</t>
  </si>
  <si>
    <t>PI RGRHCL 29 PGM 2018-19</t>
  </si>
  <si>
    <t>ಯಳಂದೂರು ತಾಲ್ಲೂಕಿನ ಯರಗಂಬಳ್ಳಿ ಗ್ರಾಮ ಪಂಚಾಯಿತಿಯ ಫಲಾನುಭವಿಯ ಮನೆಯ ಛಾಯಾಚಿತ್ರವನ್ನು ರದ್ದುಪಡಿಸುವಂತೆ ಕೋರಿರುವ ಬಗ್ಗೆ-</t>
  </si>
  <si>
    <t>PI RGRHCL 30 PGM 2018-19</t>
  </si>
  <si>
    <t>ಸುರಪುರ ತಾಲ್ಲೂಕಿನ ಮಾಲಗತ್ತಿ ಗ್ರಾಮ ಪಂಚಾಯತಿ ಫಲಾನುಭವಿಗಳನ್ನು ತಾತ್ಕಾಲಿಕವಾಗಿ ರದ್ದು ಮಾಡುವ ಬಗ್ಗೆ.</t>
  </si>
  <si>
    <t>9.01.2019</t>
  </si>
  <si>
    <t>PI RGRHCL 31 PGM 2018-19</t>
  </si>
  <si>
    <t>ಮಂಜುಗುಣಿ ಗ್ರಾಮ ಪಂಚಾಯಿತಿಯ ಫಲಾನುಭವಿಯ ಮನೆಯ 4ನೇ ಹಂತದ ಅನುದಾನ ಬಿಡುಗಡೆ ಮಾಡುವಂತೆ ಕೋರಿರುವ ಬಗ್ಗೆ</t>
  </si>
  <si>
    <t>4.04.2018</t>
  </si>
  <si>
    <t>PI RGRHCL 32 PGM 2018-19</t>
  </si>
  <si>
    <r>
      <t xml:space="preserve">ವಿವಿಧ ವಸತಿ ಯೋಜನೆಯಡಿಯಲ್ಲಿ ಫಲಾನುಭವಿಗಳ </t>
    </r>
    <r>
      <rPr>
        <sz val="11"/>
        <color indexed="8"/>
        <rFont val="Nimrod"/>
        <family val="1"/>
      </rPr>
      <t>UID Duplicate ಆಗಿರುವ ಫಲಾನುಭವಿ ಸಂಖ್ಯೆ ರದ್ದು ಪಡಿಸುವಂತೆ ಕೋರಿರುವ ಬಗ್ಗೆ</t>
    </r>
  </si>
  <si>
    <t>10.04.2018</t>
  </si>
  <si>
    <t>PI RGRHCL 33 PGM 2018-19</t>
  </si>
  <si>
    <t xml:space="preserve">ಬಾಗಲಕೋಟೆ ಜಿಲ್ಲೆಯ ಬಾದಾಮಿ ಮತ್ತು ಬಾಗಲಕೋಟೆ ತಾಲ್ಲೂಕಿನ ವಿವಿಧ ಗ್ರಾಮ ಪಂಚಾಯಿತಿಯ ಫಲಾನುಭವಿಗಳಿಗೆ ಮನೆ ಮಂಜೂರು ಮಾಡುವಂತೆ ಕೋರಿರುವ ಬಗ್ಗೆ. </t>
  </si>
  <si>
    <t>PI RGRHCL 34 PGM 2018-19</t>
  </si>
  <si>
    <t>ಯಲಬುರ್ಗಾ ತಾಲ್ಲೂಕಿನ ಮುರಡಿ ಗ್ರಾಮ ಪಂಚಾಯಿತಿಯ ಫಲಾನುಭವಿಯ ಮನೆಯ ಛಾಯಾಚಿತ್ರವನ್ನು ರದ್ದುಪಡಿಸುವಂತೆ ಕೋರಿರುವ ಬಗ್ಗೆ - 232840</t>
  </si>
  <si>
    <t>PI RGRHCL 35A PGM 2018-19</t>
  </si>
  <si>
    <t>2017-18 ನೇ ಸಾಲಿನ ಪ್ರಧಾನ ಮಂತ್ರಿ ಆವಾಸ್ ಯೋಜನೆಯಡಿ ಗುರಿ ವರ್ಗಾಯಿಸಿಕೊಡುವಂತೆ ಕೋರಿರುವ ಬಗ್ಗೆ.</t>
  </si>
  <si>
    <t>25.05.2018</t>
  </si>
  <si>
    <t>20.09.2018</t>
  </si>
  <si>
    <t>PI RGRHCL 35 PGM 2018-19</t>
  </si>
  <si>
    <t xml:space="preserve">ನವಲಗುಂದ ತಾಲ್ಲೂಕಿನ ಯಮನೂರು ಗ್ರಾಮ ಪಂಚಾಯಿತಿಯ ಫಲಾನುಭವಿಗೆ ಮನೆ ಮಂಜೂರು ಮಾಡುವಂತೆ ಕೋರಿರುವ ಬಗ್ಗೆ. </t>
  </si>
  <si>
    <t>PI RGRHCL 36 PGM 2018-19</t>
  </si>
  <si>
    <t>ಕಾರವಾರ/ಕೆ.ಆರ್. ಪೇಟೆ ಮತ್ತು ಗಂಗಾವತಿ ತಾಲ್ಲೂಕಿನ ದೂರಿನ ಪತ್ರ</t>
  </si>
  <si>
    <t>ನಾಲ್ಕು</t>
  </si>
  <si>
    <t>ನಲವತ್ತೊಂಭತ್ತು</t>
  </si>
  <si>
    <t>02.4.2018</t>
  </si>
  <si>
    <t>PI RGRHCL 37 PGM 2018-19</t>
  </si>
  <si>
    <t>ದೇವನಹಳ್ಳಿ ತಾಲ್ಲೂಕಿನ ವೆಂಕಟಗಿರಿಕೋಟೆ ಗ್ರಾಮ ಪಂಚಾಯಿತಿಯ ಫಲಾನುಭವಿಯ ಮನೆಯ ಛಾಯಾ ಚಿತ್ರವನ್ನು ರದ್ದು ಮಾಡುವಂತೆ ಕೋರಿರುವ ಬಗ್ಗೆ - 108583</t>
  </si>
  <si>
    <t>PI RGRHCL 38 PGM 2018-19</t>
  </si>
  <si>
    <t>ಬಂಟ್ವಾಳ ತಾಲ್ಲೂಕಿನ ಸಜಿಪಮೂಡ ಗ್ರಾಮ ಪಂಚಾಯಿತಿಯ ಫಲಾನುಭವಿಯ ಮನೆಯನ್ನು ಬ್ಲಾಕ್ ಮಾಡುವಂತೆ ಕೋರಿರುವ ಬಗ್ಗೆ - 81062</t>
  </si>
  <si>
    <t>05.04.2018</t>
  </si>
  <si>
    <t>PI RGRHCL 39 PGM 2018-19</t>
  </si>
  <si>
    <t>ಚಿತ್ರದುರ್ಗ ಜಿಲ್ಲೆಯ ಮೊಳಕಾಲ್ಮೂರು ತಾಲ್ಲೂಕಿನ ಫಲಾನುಭವಿಗೆ ಅನುದಾನ ಬಿಡುಗಡೆ ಮಾಡುವ ಬಗ್ಗೆ.</t>
  </si>
  <si>
    <t>PI RGRHCL 40 PGM 2018-19</t>
  </si>
  <si>
    <t>ಚನ್ನಪಟ್ಟಣ ತಾಲ್ಲೂಕಿನ ವಂದಾರಗುಪ್ಪೆ ಗ್ರಾಮ ಪಂಚಾಯಿತಿಯ ಫಲಾನುಭವಿಯ ಮನೆಯ ಛಾಯಾ ಚಿತ್ರ ವನ್ನು ರದ್ದುಪಡಿಸುವಂತೆ ಕೋರಿರುವ ಬಗ್ಗೆ- 181494</t>
  </si>
  <si>
    <t>PI RGRHCL 41A PGM 2018-19</t>
  </si>
  <si>
    <t>ಶಹಾಪೂರ ತಾಲ್ಲೂಕಿನ ನೈಕಲ್ ಗ್ರಾಮ ಪಂಚಾಯತಿಯ ನೈಕಲ್ ಗ್ರಾಮದ ನಿವಾಸಿಯ ಹೆಸರು ತಿದ್ದುಪಡಿ ಮಾಡುವ ಬಗ್ಗೆ</t>
  </si>
  <si>
    <t>12.06.2018</t>
  </si>
  <si>
    <t>PI RGRHCL 41 PGM 2018-19</t>
  </si>
  <si>
    <t>ಡೋರನಹಳ್ಳಿ ಗ್ರಾಮ ಪಂಚಾಯಿತಿಯಲ್ಲಿ ಅಕ್ರಮವಾಗಿ ಫಲಾನುಭವಿಗಳ ಹೆಸರನ್ನು ಬದಲಾಯಿಸಿ ಈಗಾಗಲೇ ನಿರ್ಮಾಣಗೊಂಡಿರುವ ಮನೆಗೆ ಕಾಮಗಾರಿ ಆದೇಶ ವಿತರಿಸಿ ಭ್ರಷ್ಟಾಚಾರ ಎಸಗಿರುವ ಬಗ್ಗೆ ದೂರು</t>
  </si>
  <si>
    <t>PI RGRHCL 42 PGM 2018-19</t>
  </si>
  <si>
    <t>ಕುಂದಾಪುರ ತಾಲ್ಲೂಕಿನ ಆಡೂರು ಕುಂಜ್ಞಾಡಿ ಗ್ರಾಮ ಪಂಚಾಯಿತಿಯ ಫಲಾನುಭವಿಯ ಮನೆಯ ಫೋಟೋ ಮಿಸ್ ಮ್ಯಾಚ್ ಆಗಿರುವುದನ್ನು ಸರಿಪಡಿಸಿಕೊಡುವಂತೆ ಕೋರಿರುವ ಬಗ್ಗೆ - 39832</t>
  </si>
  <si>
    <t>PI RGRHCL 43 PGM 2018-19</t>
  </si>
  <si>
    <t>ರೋಣ ಜಕ್ಕಳ್ಳಿ ನೇಮ್ ಡೂಪ್ಲಿಕೇಟ್ ಆಗಿರುವ ಬಗ್ಗೆ</t>
  </si>
  <si>
    <t>26.12.2018</t>
  </si>
  <si>
    <t>PI RGRHCL 44 PGM 2018-19</t>
  </si>
  <si>
    <t>ಕೊಪ್ಪ ತಾಲ್ಲೂಕಿನ ಹರಂದೂರು ಮತ್ತು ಹಿರೇಗದ್ದೆ ಗ್ರಾಮ ಪಂಚಾಯಿತಿಯ ಫಲಾನುಭವಿಗಳನ್ನು ಬ್ಲಾಕ್ ಮಾಡುವಂತೆ ಕೋರಿರುವ ಬಗ್ಗೆ - 82138 80939</t>
  </si>
  <si>
    <t>PI RGRHCL 45 PGM 2018-19</t>
  </si>
  <si>
    <t>ಫೈಲ್ ಮಾಡಿರುವ ಬಗ್ಗೆ</t>
  </si>
  <si>
    <t>PI RGRHCL 47 PGM 2018-19</t>
  </si>
  <si>
    <t>Providing information with respect to houses constructed under state sponsored schemes</t>
  </si>
  <si>
    <t>PI RGRHCL 48 PGM 2018-19</t>
  </si>
  <si>
    <t>Performance Review Committee Meeting</t>
  </si>
  <si>
    <t>ಶ್ರೀ ಇರ್ಫಾನ್ ಎಸ್ ಬಗವಾನ್, ಡಿ.ಪಿ.ಎ.ಟಿ. ವಿಜಯಪುರ ಜಿಲ್ಲೆ ಇವರನ್ನು ಕೂಡಲೇ ಕೆಲಸದಿಂದ Relieve ಮಾಡುವ ಬಗ್ಗೆ.</t>
  </si>
  <si>
    <t>PI RGRHCL 49 PGM 2018-19</t>
  </si>
  <si>
    <t>ಅಥಣಿ ತಾಲ್ಲೂಕಿನ ಫೋಟೋ ‘ಮಿಸ್ ಮ್ಯಾಚ್’ ಆಗಿರುವ ಕುರಿತು.</t>
  </si>
  <si>
    <t>PI RGRHCL 50 PGM 2018-19</t>
  </si>
  <si>
    <t>ಪ್ರವಾಸ ಕಾರ್ಯಕ್ರಮ ಶ್ರೀ. ಉಮೇಶ್ ವ್ಯವಸ್ಥಾಪಕುರು ಮತ್ತು ಶ್ರೀ. ಹರೀಶ್. ಕಿರಿಯ ಸಹಾಯಕರು. ಗದಗ ಜಿಲ್ಲೆಗೆ ಪ್ರವಾಸ</t>
  </si>
  <si>
    <t>PI RGRHCL 51 PGM 2018-19</t>
  </si>
  <si>
    <t>2016-17 ನೇ ಸಾಲಿನ ಪ್ರಧಾನಮಂತ್ರಿ ಆವಾಸ್ ಯೋಜನೆಯಡಿಯಲ್ಲಿ UID ಸಂಖ್ತೆಗಳನ್ನು ಬದಲಾಯಿಸುವಂತೆ ಕೋರಿರುವ ಬಗ್ಗೆ.</t>
  </si>
  <si>
    <t>PI RGRHCL 52 PGM 2018-19</t>
  </si>
  <si>
    <r>
      <t xml:space="preserve"> </t>
    </r>
    <r>
      <rPr>
        <sz val="11"/>
        <color indexed="8"/>
        <rFont val="Narkisim"/>
        <family val="2"/>
        <charset val="177"/>
      </rPr>
      <t>RTI</t>
    </r>
  </si>
  <si>
    <t>PI RGRHCL 53 E-PGM 2018-19</t>
  </si>
  <si>
    <t>ಸಿದ್ದಾಪೂರು ಗ್ರಾಮಪಂಚಾಯಿತಿಯಲ್ಲಿ ಅಕ್ರಮದ ಬಗ್ಗೆ ನೀಡಿರುವ ಕುರಿತು.</t>
  </si>
  <si>
    <t>PI RGRHCL 53 PGM 2018-19</t>
  </si>
  <si>
    <t>ಫಲಾನುಭವಿಯ ಖಾತೆ ಬದಲಾವಣೆ ಮಾಡುವ ಬಗ್ಗೆ</t>
  </si>
  <si>
    <t>18.01.201</t>
  </si>
  <si>
    <t>PI RGRHCL 54 PGM 2018-19</t>
  </si>
  <si>
    <t>ಸಿದ್ದಾಪೂರು ಗ್ರಾಮಪಂಚಾಯಿತಿಯಲ್ಲಿ ಅಕ್ರಮದ ಬಗ್ಗೆ ನೀಡಿರುವ ಕುರಿತು</t>
  </si>
  <si>
    <t>PI RGRHCL 55 PGM 2018-19</t>
  </si>
  <si>
    <r>
      <t xml:space="preserve">ದಾವಣಗೆರೆ ಜಿಲ್ಲೆಯ </t>
    </r>
    <r>
      <rPr>
        <sz val="11"/>
        <color indexed="8"/>
        <rFont val="News Gothic"/>
        <family val="2"/>
      </rPr>
      <t>UID Duplicate Clearence ಆಗಿರುವ ಬಗ್ಗೆ</t>
    </r>
  </si>
  <si>
    <t>PI RGRHCL 56 PGM 2018-19</t>
  </si>
  <si>
    <r>
      <t>ಕರ್ನಾಟಕ</t>
    </r>
    <r>
      <rPr>
        <sz val="11"/>
        <color indexed="8"/>
        <rFont val="Times New Roman"/>
        <family val="1"/>
      </rPr>
      <t xml:space="preserve"> </t>
    </r>
    <r>
      <rPr>
        <sz val="11"/>
        <color indexed="8"/>
        <rFont val="Tunga"/>
        <family val="2"/>
      </rPr>
      <t>ಲೋಕಾಯುಕ್ತದಲ್ಲಿ</t>
    </r>
    <r>
      <rPr>
        <sz val="11"/>
        <color indexed="8"/>
        <rFont val="Times New Roman"/>
        <family val="1"/>
      </rPr>
      <t xml:space="preserve"> </t>
    </r>
    <r>
      <rPr>
        <sz val="11"/>
        <color indexed="8"/>
        <rFont val="Tunga"/>
        <family val="2"/>
      </rPr>
      <t>ನೀಡಿರುವ</t>
    </r>
    <r>
      <rPr>
        <sz val="11"/>
        <color indexed="8"/>
        <rFont val="Times New Roman"/>
        <family val="1"/>
      </rPr>
      <t xml:space="preserve"> </t>
    </r>
    <r>
      <rPr>
        <sz val="11"/>
        <color indexed="8"/>
        <rFont val="Tunga"/>
        <family val="2"/>
      </rPr>
      <t>ದೂರಿನ</t>
    </r>
    <r>
      <rPr>
        <sz val="11"/>
        <color indexed="8"/>
        <rFont val="Times New Roman"/>
        <family val="1"/>
      </rPr>
      <t xml:space="preserve"> </t>
    </r>
    <r>
      <rPr>
        <sz val="11"/>
        <color indexed="8"/>
        <rFont val="Tunga"/>
        <family val="2"/>
      </rPr>
      <t>ಸಂಬಂಧ</t>
    </r>
    <r>
      <rPr>
        <sz val="11"/>
        <color indexed="8"/>
        <rFont val="Times New Roman"/>
        <family val="1"/>
      </rPr>
      <t xml:space="preserve"> </t>
    </r>
    <r>
      <rPr>
        <sz val="11"/>
        <color indexed="8"/>
        <rFont val="Tunga"/>
        <family val="2"/>
      </rPr>
      <t>ಕ್ರಮ</t>
    </r>
    <r>
      <rPr>
        <sz val="11"/>
        <color indexed="8"/>
        <rFont val="Times New Roman"/>
        <family val="1"/>
      </rPr>
      <t xml:space="preserve"> </t>
    </r>
    <r>
      <rPr>
        <sz val="11"/>
        <color indexed="8"/>
        <rFont val="Tunga"/>
        <family val="2"/>
      </rPr>
      <t>ವಹಿಸುವ</t>
    </r>
    <r>
      <rPr>
        <sz val="11"/>
        <color indexed="8"/>
        <rFont val="Times New Roman"/>
        <family val="1"/>
      </rPr>
      <t xml:space="preserve"> </t>
    </r>
    <r>
      <rPr>
        <sz val="11"/>
        <color indexed="8"/>
        <rFont val="Tunga"/>
        <family val="2"/>
      </rPr>
      <t>ಕುರಿತು</t>
    </r>
  </si>
  <si>
    <t>PI RGRHCL 57 PGM 2018-19</t>
  </si>
  <si>
    <t>ಸಿಂಧನೂರು ತಾಲ್ಲೂಕಿನ ಕಲ್ಮಂಗಿ ಗ್ರಾಮ ಪಂಚಾಯತಿಯ ದೂರಿನ ಬಗ್ಗೆ.</t>
  </si>
  <si>
    <t>PI RGRHCL 58 PGM 2018-19</t>
  </si>
  <si>
    <t>ಟಿ. ನರಸೀಪುರ ತಾಲ್ಲೂಕಿನ ಹೆಗ್ಗೂರು ಗ್ರಾಮ ಪಂಚಾಯತಿಯಲ್ಲಿ ಫಲಾನುಭವಿಯ ಮನೆಯ ಛಾಯಾಚಿತ್ರವನ್ನು ರದ್ದುಪಡಿಸುವ ಬಗ್ಗೆ.</t>
  </si>
  <si>
    <t>PI RGRHCL 59 PGM 2018-19</t>
  </si>
  <si>
    <t>ಸಿಂಧಗಿ ತಾಲ್ಲೂಕಿನ ಹಿಟ್ನಳ್ಳಿ ಗ್ರಾಮ ಪಂಚಾಯಿತಿಯಲ್ಲಿ ಮನೆ ಮಂಜೂರು ಮಾಡುವಂತೆ ಕೋರಿರುವ ಬಗ್ಗೆ.</t>
  </si>
  <si>
    <t>PI RGRHCL 60 PGM 2018-19</t>
  </si>
  <si>
    <t>ಈ ಮನೆಯನ್ನು ಪುನಃ ನಿರ್ಮಾಣ ಮಾಡಲು ಅವಕಾಶ ಮಾಡಿಕೊಡುವಂತೆ</t>
  </si>
  <si>
    <t>PI RGRHCL 61 PGM 2018-19</t>
  </si>
  <si>
    <t>ಬ್ಲಾಕ್ ಆಗಿರುವ ಮನೆಗಳನ್ನು ಅನ್ ಬ್ಲಾಕ್ ಮಾಡುವಂತೆ ಕೋರಿರುವ ಬಗ್ಗೆ. ದೊಡ್ಡಬಳ್ಳಾಪುರ</t>
  </si>
  <si>
    <t>ಆರು</t>
  </si>
  <si>
    <t>ತೊಂಭತ್ತೊಂದು</t>
  </si>
  <si>
    <t>27-11.2018</t>
  </si>
  <si>
    <t>PI RGRHCL 62 PGM 2018-19</t>
  </si>
  <si>
    <t>ಶಿರಹಟ್ಟಿ ತಾಲ್ಲೂಕಿನ ಬಟ್ಟೂರ ಗ್ರಾಮ ಪಂಚಾಯಿತಿಯ ಎಸ್‍ಇಸಿಸಿ (SECC) ಡಾಟಾ ವನ್ನು ಹಿಂದಿರುಗಿಸುವ ಬಗ್ಗೆ.</t>
  </si>
  <si>
    <t>19-4.2018</t>
  </si>
  <si>
    <t>19.04.2019</t>
  </si>
  <si>
    <t>PI RGRHCL 63 PGM 2018-19</t>
  </si>
  <si>
    <t>ಬೇಲೂರು ತಾಲ್ಲೂಕಿನ ಗಂಗೂರು ಗ್ರಾಮಪಂಚಾಯಿತಿಯ ಫಲಾನುಭವಿಯ ತಳಪಾಯ ಹಂತದ ಛಾಯಾಚಿತ್ರವನ್ನು ರದ್ದು ಮಾಡುವಂತೆ ಕೋರಿರುವ ಬಗ್ಗೆ.</t>
  </si>
  <si>
    <t>PI RGRHCL 64 PGM 2018-19</t>
  </si>
  <si>
    <t>ಇಂದಿರಾ ಆವಾಸ್ ಯೋಜನೆಯಡಿ ಮನೆ ಮಂಜೂರು ಮಾಡುವಂತೆ ಕೋರಿರುವ ಬಗ್ಗೆ. ಮೈಸೂರು</t>
  </si>
  <si>
    <t>PI RGRHCL 65 PGM 2018-19</t>
  </si>
  <si>
    <t>ನಂಜನಗೂಡು ತಾಲ್ಲೂಕು ನವಿಲೂರು ಗ್ರಾಮ ಪಂಚಾಯತಿ 2017-18 ನೇ ಸಾಲಿನ ಪ್ರ.ಆ.ಯೋ. ಅಡಿ ಛಾಯಾಚಿತ್ರವನ್ನು ರದ್ದುಗೊಳಿಸುವ ಬಗ್ಗೆ.</t>
  </si>
  <si>
    <t>PI RGRHCL 66 PGM 2018-19</t>
  </si>
  <si>
    <t>ಮೊಳಕಾಲ್ಮೂರು ತಾಲ್ಲೂಕಿನ ಫೊಟೋ ಮಿಸ್ ಮ್ಯಾಚ್ ಆಗಿರುವ ಬಗ್ಗೆ</t>
  </si>
  <si>
    <t>PI RGRHCL 67 PGM 2018-19</t>
  </si>
  <si>
    <t>ಹಾನಗಲ್ಲ ತಾಲ್ಲೂಕಿನ ಗೊಂದಿ ಗ್ರಾಮ ಪಂಚಾಯಿತಿಯ ಫಲಾನುಭವಿಯ ಗೋಡೆ ಹಂತದ ಛಾಯಾಚಿತ್ರವನ್ನು ರದ್ದು ಮಾಡುವಂತೆ ಕೋರಿರುವ ಬಗ್ಗೆ.</t>
  </si>
  <si>
    <t>ಐದು</t>
  </si>
  <si>
    <t>PI RGRHCL 68 PGM 2018-19</t>
  </si>
  <si>
    <t>ಮಂಡ್ಯ ಜಿಲ್ಲೆಯ ಶ್ರೀರಂಗಪಟ್ಟಣ ತಾಲ್ಲೂಕು, ಮಳವಳ್ಳಿ ತಾಲ್ಲೂಕಿನ ಪ್ರಾರಂಭವಾಗದ ಮನೆಗಳನ್ನು ಬ್ಲಾಕ್ ಮಾಡುವ ಬಗ್ಗೆ</t>
  </si>
  <si>
    <t>PI RGRHCL 69 PGM 2018-19</t>
  </si>
  <si>
    <t>ಶಿರಸಿ ತಾಲ್ಲೂಕಿನ ಬಂಕನಾಳ ಗ್ರಾಮ ಪಂಚಾಯಿತಿಯ ನಿವಾಸಿಯಾದ ಕೈರುನಿಸಾ ಪಿಕೆ ಮಹಮ್ಮದ ಅಲಿ (ಫ.ಕೋಡ್: 294050) 2016-17 ನೇ ಸಾಲಿನ ಪ್ರಧಾನ ಮಂತ್ರಿ ಆವಾಸ್ ಯೋಜನೆಯಡಿ ಮನೆಯನ್ನು ರದ್ದುಮಾಡಿಕೊಡುವಂತೆ</t>
  </si>
  <si>
    <t>PI RGRHCL 70 PGM 2018-19</t>
  </si>
  <si>
    <r>
      <t xml:space="preserve">ವಿವಿಧ ಜಿಲ್ಲೆಗಳ </t>
    </r>
    <r>
      <rPr>
        <sz val="11"/>
        <color indexed="8"/>
        <rFont val="TM1-TTValluvar"/>
        <family val="5"/>
      </rPr>
      <t>UID Duplicate Clearence ಆಗಿರುವ ಬಗ್ಗೆ</t>
    </r>
  </si>
  <si>
    <t>PI RGRHCL 71 PGM 2018-19</t>
  </si>
  <si>
    <t>ಛಾಯಾ ಚಿತ್ರವನ್ನು ರದ್ದು ಪಡಿಸುವಂತೆ ಸಲ್ಲಿಸಿರುವ ಪ್ರಸ್ತಾವನೆಗಳ ಬಗ್ಗೆ. ಹಾವೇರಿ ಜಿಲ್ಲೆ.</t>
  </si>
  <si>
    <t>ಒಂಭತ್ತು</t>
  </si>
  <si>
    <t>PI RGRHCL 72 PGM 2018-19</t>
  </si>
  <si>
    <t>ಹಾವೇರಿ ತಾಲ್ಲೂಕಿನ ಕರ್ಜಗಿ ಗ್ರಾಮ ಪಂಚಾಯಿತಿಯಲ್ಲಿ  ಸವಣೂರು ತಾಲ್ಲೂಕಿನ ಹತ್ತಿಮತ್ತೂರು ಗ್ರಾಮ ಪಂಚಾಯಿತಿಯಲ್ಲಿ ಲಕ್ಷ್ಮವ್ವ ಪರಸಪ್ಪ ಜಂಗಳಿ 1</t>
  </si>
  <si>
    <t>PI RGRHCL 73 PGM 2018-19</t>
  </si>
  <si>
    <t>ನರಕಲದಿನ್ನಿ ಗ್ರಾಮ ಪಂಚಾಯಿತಿಯಲ್ಲಿ ಜಾತಿ ಬದಲಾಯಿಸಿ, ಫಲಾನುಭವಿಗಳನ್ನು ಆಯ್ಕೆ ಮಾಡಿರುವ ಬಗ್ಗೆ.</t>
  </si>
  <si>
    <t>PI RGRHCL 74 PGM 2018-19</t>
  </si>
  <si>
    <t>ವಸತಿ ಯೋಜನೆಯಡಿ ಶೌಚಾಲಯ ನಿರ್ಮಿಸಿಕೊಂಡ ಫಲಾನುಭವಿಗಳಿಗೆ ಅನುದಾನ ಬಿಡುಗಡೆ ಮಾಡುವಂತೆ ಕೋರಿರುವ ಬಗ್ಗೆ</t>
  </si>
  <si>
    <t>PI RGRHCL 75 PGM 2018-19</t>
  </si>
  <si>
    <r>
      <t xml:space="preserve">ಯಾದಗಿರಿ ಜಿಲ್ಲೆಯ ಶಹಾಪುರ ತಾಲ್ಲೂಕು </t>
    </r>
    <r>
      <rPr>
        <sz val="11"/>
        <color indexed="8"/>
        <rFont val="Nirmala UI"/>
        <family val="2"/>
      </rPr>
      <t>PMAY-G</t>
    </r>
    <r>
      <rPr>
        <sz val="11"/>
        <color indexed="8"/>
        <rFont val="Nudi 03 e"/>
      </rPr>
      <t xml:space="preserve"> ಯೋಜನೆಯಡಿ ಜಿ.ಪಿ.ಎಸ್. ಮಾಡುವ ಕುರಿತು.</t>
    </r>
  </si>
  <si>
    <t>PI RGRHCL 76 PGM 2018-19</t>
  </si>
  <si>
    <t>ಎರಡು ಬಾರಿ ಆಯ್ಕೆಯಾದ ಫಲಾನುಭವಿಯನ್ನು ಬ್ಲಾಕ್ ಮಾಡುವ ಬಗ್ಗೆ.</t>
  </si>
  <si>
    <t>04.05.2018</t>
  </si>
  <si>
    <t>PI RGRHCL 77 PGM 2018-19</t>
  </si>
  <si>
    <t>ಸೊರಬ ಮತ್ತು ಮಂಡ್ಯ ಮನೆಗಳ ಮಂಜೂರಾದ ಮನೆಯನ್ನು ರದ್ದು ಮಾಡಿಕೊಡುವಂತೆ</t>
  </si>
  <si>
    <t>PI RGRHCL 78 PGM 2018-19</t>
  </si>
  <si>
    <t>ಚಿಂತಾಮಣಿ ತಾಲ್ಲೂಕು ಕೋರ್ರಪತ್ರಿ ಗ್ರಾಮ ಪಂಚಾಯತಿ UID Duplicate ತೆರವುಗೊಳಿಸುವ ಬಗ್ಗೆ.</t>
  </si>
  <si>
    <t>PI RGRHCL 79 PGM 2018-19</t>
  </si>
  <si>
    <t>ನವಲಗುಂದ ತಾಲ್ಲೂಕಿನ ನಾಯಕನೂರು ಗ್ರಾಮ ಪಂಚಾಯತಿಯ ಫಲಾನುಭವಿಗೆ ಅನುದಾನ ಬಿಡುಗಡೆ ಮಾಡುವ ಬಗ್ಗೆ.</t>
  </si>
  <si>
    <t>ಮೂರು</t>
  </si>
  <si>
    <t>4.05.2018</t>
  </si>
  <si>
    <t>PI RGRHCL 80 PGM 2018-19</t>
  </si>
  <si>
    <t>PI RGRHCL 81 PGM 2018-19</t>
  </si>
  <si>
    <t>ಭಟ್ಕಳ ತಾಲ್ಲೂಕಿನ ಜಾಲಿ ಪಟ್ಟಣಪಂಚಾಯಿತಿಯ 2012-13 ನೇ ಸಾಲಿನ ಇಂದಿರಾ ಆವಾಸ್ ಯೋಜನೆಯಡಿ ನಾಟ್ ಓಕೆ ಹಾಗೂ ಫೋಟೋ ಮಿಸ್ ಮ್ಯಾಚ್ ತೆರವುಗೊಳಿಸುವ ಬಗ್ಗೆ</t>
  </si>
  <si>
    <t>PI RGRHCL 82 PGM 2018-19</t>
  </si>
  <si>
    <t>ಧಾರವಾಡ, ಲಿಂಗಸಗೂರು, ದಾವಣಗೆರೆ ತಾಲ್ಲೂಕಿನ ಫಲಾನುಭವಿಗೆ ಅನುದಾನ ಬಿಡುಗಡೆ ಮಾಡುವ ಬಗ್ಗೆ</t>
  </si>
  <si>
    <t>3+1</t>
  </si>
  <si>
    <t>07.05.2018</t>
  </si>
  <si>
    <t>PI RGRHCL 83 PGM 2018-19</t>
  </si>
  <si>
    <t xml:space="preserve">ತಿ.ನರಸೀಪುರ ತಾಲ್ಲೂಕಿನ ಗರ್ಗೇಶ್ವರಿ ಗ್ರಾಮ ಪಂಚಾಯಿತಿಯಲ್ಲಿ ಅನರ್ಹರನ್ನು ಆಯ್ಕೆ ಮಾಡಿರುವ ಬಗ್ಗೆ </t>
  </si>
  <si>
    <t>2+1</t>
  </si>
  <si>
    <t>23.05.2018</t>
  </si>
  <si>
    <t>PI RGRHCL 84 PGM 2018-19</t>
  </si>
  <si>
    <t>ನವಲಗುಂದ ತಾಲ್ಲೂಕಿನ ಯನೂರು ಗ್ರಾಮ ಪಂಚಾಯತಿಯಲ್ಲಿ IAY ಅಡಿ ಮನೆ ಮಂಜೂರು ಮಾಡುವಂತೆ ಕೋರಿರುವ ಬಗ್ಗೆ.</t>
  </si>
  <si>
    <t>PI RGRHCL 85 PGM 2018-19</t>
  </si>
  <si>
    <t>ವಿವಿಧ ವಸತಿ ಯೋಜನೆಯಡಿ ಯು.ಐ.ಡಿ ಡೂಪ್ಲಿಕೇಟ್ ಆಗಿರುವ ಫಲಾನುಭವಿಗಳ ಅನುದಾನ ಬಿಡುಗಡೆ  ಮಾಡುವಂತೆ ಕೋರಿರುವ ಬಗ್ಗೆ.</t>
  </si>
  <si>
    <t>PI RGRHCL 86 PGM 2018-19</t>
  </si>
  <si>
    <t>ಕೋಣಿ ಕಂದಾವರ ಗ್ರಾಮ ಪಂಚಾಯಿತಿಯಲ್ಲಿ ಮನೆಯನ್ನು ಕಟ್ಟದೇ ಅನುದಾನ ಪಡೆದಿರುವ ಬಗ್ಗೆ</t>
  </si>
  <si>
    <t>PI RGRHCL 87 PGM 2018-19</t>
  </si>
  <si>
    <t>ಲಿಂಗಸುಗೂರು ತಾಲ್ಲೂಕಿನ ನರಕಲದಿನ್ನಿ ಗ್ರಾಮ ಪಂಚಾಯಿತಿಯ ಫಲಾನುಭವಿಯ ಹೆಸರನ್ನು ಬದಲಾಯಿಸಿಕೊಡುವಂತೆ ಕೋರಿರುವ ಬಗ್ಗೆ</t>
  </si>
  <si>
    <t>23.10.2018</t>
  </si>
  <si>
    <t>PI RGRHCL 88 PGM 2018-19</t>
  </si>
  <si>
    <t>ಗುರಿ ಹಿಂದಿರುಗಿಸುವ ಕುರಿತು</t>
  </si>
  <si>
    <t>08.05.2018</t>
  </si>
  <si>
    <t>ದೊಡ್ಡಬಳ್ಳಾಪುರ ತಾಲ್ಲೂಕಿನ ಸಕ್ಕರೆಗೊಲ್ಲಹಳ್ಳಿ ಗ್ರಾಮ ಪಂಚಾಯಿತಿಯ ಶ್ರೀಮತಿ ಯಶೋಧ ಕೋಂ ರವಿ ಎಲ್ ಆರ್ (ಫ.ಕೋಡ್: 106868) ನಾಟ್ ರೆಕಮೆಂಡ್ ತೆರವುಗೊಳಿಸುವ ಬಗ್ಗೆ</t>
  </si>
  <si>
    <t>PI RGRHCL 90 PGM 2018-19</t>
  </si>
  <si>
    <t>ಚನ್ನರಾಯ ಪಟ್ಟಣ ಮಟ್ಟನವಿಲೇ ಗ್ರಾಮ ಪಂಚಾಯತಿ ಫಲಾನುಭವಿಯ ಮನೆಯನ್ನು ರದ್ದು ಮಾಡುವ ಬಗ್ಗೆ.</t>
  </si>
  <si>
    <t>PI RGRHCL 91 PGM 2018-19</t>
  </si>
  <si>
    <t>ನವಲಗುಂದ ತಾಲ್ಲೂಕಿನ ಯಮನೂರು ಗ್ರಾಮ ಪಂಚಾಯಿತಿಯಲ್ಲಿ ಇಂದಿರಾ ಆವಾಸ್ ಯೋಜನೆಯಡಿ ಮನೆ ಮಂಜೂರು ಮಾಡುವ ಬಗ್ಗೆ</t>
  </si>
  <si>
    <t>02.06.2018</t>
  </si>
  <si>
    <t>PI RGRHCL 92 PGM 2018-19</t>
  </si>
  <si>
    <t>ನಿಗಮದ ಅಧಿಕಾರಿಗಳು ಆಧಾರ್ತಂತ್ರಜ್ಞಾನವನ್ನು ಪರಿಕ್ಷಾರ್ಥವಾಗಿ ಗ್ರಾಮ ಪಂಚಾಯತಿಗೆ ಭೇಟಿ ನೀಡುತ್ತಿರುವ ಬಗ್ಗೆ.</t>
  </si>
  <si>
    <t>PI RGRHCL 93A PGM 2018-19</t>
  </si>
  <si>
    <t>ಭದ್ರಾವತಿ ತಾಲ್ಲೂಕಿನ ಬಾರಂದೂರು ಗ್ರಾಮ ಪಂಚಾಯತಿಯ ಬ್ಲಾಕ್ ಅನ್ನು ತೆರವುಗೊಳಿಸುವ ಬಗ್ಗೆ.</t>
  </si>
  <si>
    <t>PI RGRHCL 94 PGM 2018-19</t>
  </si>
  <si>
    <t>ದೇವದುರ್ಗ ತಾಲ್ಲೂಕಿನ ಕೆ ಇರಬಗೇರಾ ಗ್ರಾಮ ಪಂಚಾಯಿತಿಯ 2017-18 ನೇ ಸಾಲಿನ ಪಿಎಂಎವೈ ಯೋಜನೆಯ ಫಲಾನುಭವಿಯ Work order duplicate</t>
  </si>
  <si>
    <t>PI RGRHCL 95A PGM 2018-19</t>
  </si>
  <si>
    <t xml:space="preserve">UID Duplicate Return ಆಗಿರುವ ಬಗ್ಗೆ </t>
  </si>
  <si>
    <t>23.06.2018</t>
  </si>
  <si>
    <t>06.12.2018</t>
  </si>
  <si>
    <t>PI RGRHCL 96 PGM 2018-19</t>
  </si>
  <si>
    <t>ನಿಗಮಕ್ಕೆ ಯಾವುದೇ ಹೆಸರು ಬದಲಾವಣೆ ಪ್ರಸ್ತಾವನೆ ಬಂದಿರುವುದಿಲ್ಲ. ಹಾಗೂ ಹೆಸರು ಬದಲಾವಣೆಯಾಗಿರುವುದಿಲ್ಲ</t>
  </si>
  <si>
    <t>PI RGRHCL 97 PGM 2018-19</t>
  </si>
  <si>
    <t>Same Benificiary UID Clear</t>
  </si>
  <si>
    <r>
      <t>97</t>
    </r>
    <r>
      <rPr>
        <sz val="11"/>
        <color indexed="8"/>
        <rFont val="Sitka Small"/>
      </rPr>
      <t>A</t>
    </r>
  </si>
  <si>
    <t>PI RGRHCL 97A PGM 2018-19</t>
  </si>
  <si>
    <t>ಸಿಂಧಗಿ ತಾಲ್ಲೂಕಿನ ಕಲ್ಕೇರಿ ಗ್ರಾಮ ಪಂಚಾಯತಿ IAY 2012-13 ಅಡಿ ಫಲಾನುಭವಿಗಳಿಗೆ ಅನುದಾನ ಬಿಡುಗಡೆಮಾಡುವ ಬಗ್ಗೆ</t>
  </si>
  <si>
    <t>25.06.2018</t>
  </si>
  <si>
    <t>PI RGRHCL 98 PGM 2018-19</t>
  </si>
  <si>
    <t>ಹುಕ್ಕೇರಿ ತಾಲ್ಲೂಕಿನ ಕೋಚೇರಿ ಗ್ರಾಮ ಪಂಚಾಯತಿ ಶ್ರೀಮತಿ ಸುವರ್ಣಾ ನಿಂಗಪ್ಪ ನಾಯಕ್ (660948) ಇವರ ಮನೆ ಮಂಜೂರಾತಿ ಕಾಮಗಾರಿ ಆದೇಶ ಪತ್ರವನ್ನು ರದ್ದುಪಡಿಸುವ ಕುರಿತು. ಮತ್ತು ಅನುದಾನ ಬ್ಲಾಕ್ ಮಾಡುವಂತೆ</t>
  </si>
  <si>
    <t>PI RGRHCL 99 PGM 2018-19</t>
  </si>
  <si>
    <t>ರಾಯಚೂರು ಜಿಲ್ಲೆಯ ರಾಯಚೂರು ತಾಲ್ಲೂಕಿನ ಕಮಲಾಪುರ ಗ್ರಾಮ ಪಂಚಾಯಿತಿಯ ಫಲಾನುಭವಿಯ ಅನುದಾನ ಬಿಡುಗಡೆಗೊಳಿಸುವ ಬಗ್ಗೆ.</t>
  </si>
  <si>
    <t>PI RGRHCL 100 PGM 2018-19</t>
  </si>
  <si>
    <t>EA¢gÁ DªÁ¸ï AiÉÆÃd£ÉAiÀÄrAiÀÄ°è C£À¢üÃPÀÈvÀªÁV ªÀÄ£ÉUÀ¼À£ÀÄß PÀlÄÖwÛgÀÄªÀ §UÉÎ ¤ÃrgÀÄªÀ zÀÆj£À PÀÄjvÀÄ</t>
  </si>
  <si>
    <t>PI RGRHCL 101 PGM 2018-19</t>
  </si>
  <si>
    <t>ಲಿಂಗಸುಗೂರು ತಾಲ್ಲೂಕಿನ ಮಾವಿನಬಾವಿ ಗ್ರಾ.ಪಂ. ಇಂದಿರಾ ಆವಾಸ್ ಯೋಜನೆಯಡಿ ಬ್ಲಾಕ್ ಆದ ಮನೆಯನ್ನು ಅನ್ ಬ್ಲಾಕ್ ಮಾಡುವಂತೆ</t>
  </si>
  <si>
    <t>PI RGRHCL 102 PGM 2018-19</t>
  </si>
  <si>
    <t>ಮುದ್ದೇಬಿಹಾಳ ತಾಲ್ಲೂಕಿನ ಕೊಣ್ಣೂರ ಗ್ರಾಮ ಪಂಚಾಯತಿಯಲ್ಲಿ 2011-12 ನೇ ಸಾಲಿನ IAY ಯಲ್ಲಿ ಅವ್ಯವಹಾರ ನಡೆಯುವ ಬಗ್ಗೆ.</t>
  </si>
  <si>
    <t>PI RGRHCL 102A PGM 2018-19</t>
  </si>
  <si>
    <t>ರಾಯಚೂರು ತಾಲ್ಲೂಕಿನ ಉಡಮಗಲ್ ಗ್ರಾಮ ಪಂಚಾಯತಿಯನ್ನು ಒಂದೇ ಫಲಾನುಭವಿಯನ್ನು ಎರಡು ಬಾರಿ ಆಯ್ಕೆ ಮಾಡಿರುವ ಬಗ್ಗೆ</t>
  </si>
  <si>
    <t>ಒಂದು</t>
  </si>
  <si>
    <t>11.07.2018</t>
  </si>
  <si>
    <t>PI RGRHCL 103 PGM 2018-19</t>
  </si>
  <si>
    <t xml:space="preserve">ವಿವಿಧ ಜಿಲ್ಲೆಯ ತಾಲ್ಲೂಕು ಹಾಗೂ ಗ್ರಾಮ ಪಂಚಾಯಿತಿಯಲ್ಲಿ 2011 ಮತ್ತು 2012ನೇ ಸಾಲಿನ ಇಂದಿರಾ ಆವಾಸ್ ಯೋಜನೆಯಡಿ ಮನೆಗಳ ಅವ್ಯವಹಾರ ನಡೆದಿರುವ ಬಗ್ಗೆ </t>
  </si>
  <si>
    <t>PI RGRHCL 104 PGM 2018-19</t>
  </si>
  <si>
    <t>ಡಾ. ಜಂಭಯ್ಯ ಸ್ವಾಮಿ ಹಿರೇಮಠ್ ಇವರು ಶ್ರೀ. ಕೆಂಚಪ್ಪ, ಪ್ರಾಂತ ರೈತ ಸಂಘದ ಅಧ್ಯಕ್ಷರು, ಹಂದಿಗನೂರು, ಸಿಂದಗಿ ಇವರ ಪರವಾಗಿ ಲೀಗಲ್ ನೋಟೀಸ್ ನೀಡಿರುವ ಬಗ್ಗೆ</t>
  </si>
  <si>
    <t>03.07.2018</t>
  </si>
  <si>
    <t>ಸಿ</t>
  </si>
  <si>
    <t>PI RGRHCL 105 PGM 2018-19</t>
  </si>
  <si>
    <t>ಶಿವಮೊಗ್ಗ ಜಿಲ್ಲಾ ವಸತಿ ಯೋಜನೆ ಶಾಖೆಯಲ್ಲಿ DEO ಖಾಲಿ ಹುದ್ದೆಗೆ ಸೇರಲು ಅರ್ಜು ಹಾಕಿರುವ ಬಗ್ಗೆ.</t>
  </si>
  <si>
    <t>3.07.2018</t>
  </si>
  <si>
    <t>PI RGRHCL 106 PGM 2018-19</t>
  </si>
  <si>
    <t xml:space="preserve">ಡಾಟಾ ಎಂಟ್ರಿ ಆಪರೇಟರ್ ರವರಿಗೆ ಸಂಭಾವನೆ ನೀಡುವ ಬಗ್ಗೆ </t>
  </si>
  <si>
    <t>07.07.2018</t>
  </si>
  <si>
    <t>PI RGRHCL 107 PGM 2018-19</t>
  </si>
  <si>
    <t>ಪ್ರಧಾನ ಮಂತ್ರಿ ಆವಾಸ್ ಯೋಜನೆಯಲ್ಲಿ ಮನೆ ಮಂಜೂರು ಮಾಡುವಂತೆ ಕೋರಿರುವ ಬಗ್ಗೆ. ದೇವನಹಳ್ಳಿ ತಾಲ್ಲೂಕು ಬೆಂ. ಗ್ರಾಮಾಂತರ</t>
  </si>
  <si>
    <t>PI RGRHCL 108 PGM 2018-19</t>
  </si>
  <si>
    <t>ಜನ ಪ್ರಯತ್ನ ಗ್ರಾಮೀಣ ಮತ್ತು ನಗರಾಭಿವೃದ್ಧಿ ಸಂಸ್ಥೆ(ರಿ) ಗ್ರಾಮ ಹಂತದಲ್ಲಿ ವಸತಿ ಯೋಜನೆಯಡಿ ಆಯ್ಕೆಯಾಗಿರುವ ಮನೆಗಳಿಗೆ ನಾಮಫಲಕವನ್ನು ಅಳವಡಿಸುವ ಬಗ್ಗೆ</t>
  </si>
  <si>
    <t>14.12.2018</t>
  </si>
  <si>
    <t>PI RGRHCL 109 PGM 2018-19</t>
  </si>
  <si>
    <t>ನೇಮ್ ಡೂಪ್ಲಿಕೇಟ್ ತೆರವುಗೊಳಿಸಿರುವ ಬಗ್ಗೆ.</t>
  </si>
  <si>
    <t>18.07.2018</t>
  </si>
  <si>
    <t>Note Sheet</t>
  </si>
  <si>
    <t>PI RGRHCL 110 PGM 2018-19</t>
  </si>
  <si>
    <t>ನರಸಾಪುರ ಗ್ರಾಮ ಪಂಚಾಯತಿಯಲ್ಲಿ ಬರುವ ವಸತಿ ಯೋಜನೆಯಡಿ ಮನೆ ಕಟ್ಟದೆ ಇರುವ ಫಲಾನುಭವಿಗಳನ್ನು ರದ್ದು ಪಡಿಸುವ ಬಗ್ಗೆ.</t>
  </si>
  <si>
    <t>ಎರಡು</t>
  </si>
  <si>
    <t>ಇಪ್ಪತ್ಮೂರು</t>
  </si>
  <si>
    <t>PI RGRHCL 111 PGM 2018-19</t>
  </si>
  <si>
    <t>Fund with Draw &amp; Photo Delete K.R. Nagara</t>
  </si>
  <si>
    <t>07.08.2018</t>
  </si>
  <si>
    <t>PI RGRHCL 112 PGM 2018-19</t>
  </si>
  <si>
    <t>ಶ್ರೀ ಅಂಬುಜ್ ಶರ್ಮ, ಸೆಕ್ರೆಟರಿ ಜನರಲ್, ರಾಷ್ಟ್ರೀಯ ಮಾನವ ಹಕ್ಕುಗಳ ಆಯೋಗ, ನವದೆಹಲಿ ಇವರು ಬೀದರ್ ರಾಯಚೂರು, ಯಾದಗಿರಿ ಜಿಲ್ಲೆಗೆ ಭೇಟಿ ನೀಡಿದ ಬಗ್ಗೆ.</t>
  </si>
  <si>
    <t>PI RGRHCL 113 PGM 2018-19</t>
  </si>
  <si>
    <t>ಕುಣಗಳ್ಳಿ ಗ್ರಾಮ ಪಂಚಾಯತಿಯಲ್ಲಿ 2011-12 ನೇ ಸಾಲಿನಲ್ಲಿ ಅಧ್ಯಕ್ಷರಾಗಿದ್ದಕ್ಕೆ ಚನ್ನಪ್ಪ ಮತ್ತು ಗಣೇಶ್ ರವರು ಎಸಗಿದ ಅವ್ಯವಹಾರಗಳಿಗೆ ಸಂಬಂಧಿಸಿದ ಪ್ರಕರಣಕ್ಕೆ ಸಂಬಂಧಿಸಿದಂತೆ ಪೂರಕವಾದ ದಾಖಲೆಗಳನ್ನು ಹಾಜರುಪಡಿಸಿಕೊಡುವಂತೆ ಕೋರಿರುವ ಬಗ್ಗೆ.</t>
  </si>
  <si>
    <t>PI RGRHCL 114 PGM 2018-19</t>
  </si>
  <si>
    <t>ಟಿ. ನರಸೀಪುರ ತಾಲ್ಲೂಕಿನ ಕುಪ್ಯ ಗ್ರಾಮ ಪಂಚಾಯತಿ ಫಲಾನುಭವಿಳಿಗೆ ಅನುದಾನ ಬಿಡುಗಡೆ ಮಾಡುವ ಬಗ್ಗೆ.</t>
  </si>
  <si>
    <t>PI RGRHCL 115 PGM 2018-19</t>
  </si>
  <si>
    <t>ಚಿತ್ರದುರ್ಗ ಜಿಲ್ಲೆಯ ಫ.ಕೋಡ್: 124580 ರ ಛಾವಣಿ ಹಂತದ ಛಾಯಾಚಿತ್ರವನ್ನು ರದ್ದುಮಾಡುವ ಕುರಿತು.</t>
  </si>
  <si>
    <t>11.04.2019</t>
  </si>
  <si>
    <t>PI RGRHCL 116 PGM 2018-19</t>
  </si>
  <si>
    <t>ಕಂಪ್ಯೂಟರ್ ಆಪರೇಟರ್ ರವರ ಸೇವೆಗೆ ಎದುರಾಗಿ ಗೌರವಧನ ಪಾವತಿಸುವ ಬಗ್ಗೆ</t>
  </si>
  <si>
    <t>PI RGRHCL 117 PGM 2018-19</t>
  </si>
  <si>
    <t>PI RGRHCL 118 PGM 2018-19</t>
  </si>
  <si>
    <t>To be Block</t>
  </si>
  <si>
    <t>PI RGRHCL 119 PGM 2018-19</t>
  </si>
  <si>
    <t>ದಕ್ಷಿಣ ಕನ್ನಡ ಚಿಕ್ಕಬಳ್ಳಾಪುರ ಫೋಟೋ ಡಿಲೀಟ್ ಮಾಡುವ ಬಗ್ಗೆ.</t>
  </si>
  <si>
    <t>14.08.2018</t>
  </si>
  <si>
    <t>PI RGRHCL 120 PGM 2018-19</t>
  </si>
  <si>
    <t>ಫಲಾನುಭವಿಗಳಿಗೆ ಅನುದಾನಬಿಡುಗಡೆ ಮಾಡುವ ಬಗ್ಗೆ (ಶ್ರೀರಾಮುಲು ಕಂಪ್ಲೆಂಟ್ ಮೊಳಕಾಲ್ಮೂರು ವಿಧಾನ ಸಭಾ ಕ್ಷೇತ್ರ)</t>
  </si>
  <si>
    <t>18.08.2018</t>
  </si>
  <si>
    <t>PI RGRHCL 121 PGM 2018-19</t>
  </si>
  <si>
    <t>ಇಂದಿರಾ ಆವಾಸ್ ಯೋಜನೆಯ ಫಲಾನುಭವಿಯನ್ನು ರದ್ದು ಮಾಡುವ ಬಗ್ಗೆ</t>
  </si>
  <si>
    <t>PI RGRHCL 122/122A PGM 2018-19</t>
  </si>
  <si>
    <r>
      <t>ಇಂದಿರಾ</t>
    </r>
    <r>
      <rPr>
        <sz val="10"/>
        <color indexed="8"/>
        <rFont val="Nudi 03 e"/>
      </rPr>
      <t xml:space="preserve"> </t>
    </r>
    <r>
      <rPr>
        <sz val="10"/>
        <color indexed="8"/>
        <rFont val="Tunga"/>
        <family val="2"/>
      </rPr>
      <t>ಆವಾಸ್</t>
    </r>
    <r>
      <rPr>
        <sz val="10"/>
        <color indexed="8"/>
        <rFont val="Nudi 03 e"/>
      </rPr>
      <t xml:space="preserve"> </t>
    </r>
    <r>
      <rPr>
        <sz val="10"/>
        <color indexed="8"/>
        <rFont val="Tunga"/>
        <family val="2"/>
      </rPr>
      <t>ಯೋಜನೆಯ</t>
    </r>
    <r>
      <rPr>
        <sz val="10"/>
        <color indexed="8"/>
        <rFont val="Nudi 03 e"/>
      </rPr>
      <t xml:space="preserve"> </t>
    </r>
    <r>
      <rPr>
        <sz val="10"/>
        <color indexed="8"/>
        <rFont val="Tunga"/>
        <family val="2"/>
      </rPr>
      <t>ಫಲಾನುಭವಿಯ</t>
    </r>
    <r>
      <rPr>
        <sz val="10"/>
        <color indexed="8"/>
        <rFont val="Nudi 03 e"/>
      </rPr>
      <t xml:space="preserve"> </t>
    </r>
    <r>
      <rPr>
        <sz val="10"/>
        <color indexed="8"/>
        <rFont val="Tunga"/>
        <family val="2"/>
      </rPr>
      <t>ಚೆಕ್</t>
    </r>
    <r>
      <rPr>
        <sz val="10"/>
        <color indexed="8"/>
        <rFont val="Nudi 03 e"/>
      </rPr>
      <t xml:space="preserve"> </t>
    </r>
    <r>
      <rPr>
        <sz val="10"/>
        <color indexed="8"/>
        <rFont val="Tunga"/>
        <family val="2"/>
      </rPr>
      <t>ಮಾಹಿತಿಯನ್ನು</t>
    </r>
    <r>
      <rPr>
        <sz val="10"/>
        <color indexed="8"/>
        <rFont val="Nudi 03 e"/>
      </rPr>
      <t xml:space="preserve"> </t>
    </r>
    <r>
      <rPr>
        <sz val="10"/>
        <color indexed="8"/>
        <rFont val="Tunga"/>
        <family val="2"/>
      </rPr>
      <t>ರದ್ದುಮಾಡುವಂತೆ</t>
    </r>
    <r>
      <rPr>
        <sz val="10"/>
        <color indexed="8"/>
        <rFont val="Nudi 03 e"/>
      </rPr>
      <t xml:space="preserve"> </t>
    </r>
    <r>
      <rPr>
        <sz val="10"/>
        <color indexed="8"/>
        <rFont val="Tunga"/>
        <family val="2"/>
      </rPr>
      <t>ಕೋರಿರುವ</t>
    </r>
    <r>
      <rPr>
        <sz val="10"/>
        <color indexed="8"/>
        <rFont val="Nudi 03 e"/>
      </rPr>
      <t xml:space="preserve"> </t>
    </r>
    <r>
      <rPr>
        <sz val="10"/>
        <color indexed="8"/>
        <rFont val="Tunga"/>
        <family val="2"/>
      </rPr>
      <t>ಬಗ್ಗೆ</t>
    </r>
    <r>
      <rPr>
        <sz val="10"/>
        <color indexed="8"/>
        <rFont val="Nudi 03 e"/>
      </rPr>
      <t>.</t>
    </r>
  </si>
  <si>
    <t>14.02.2019</t>
  </si>
  <si>
    <t>PI RGRHCL 123 PGM 2018-19</t>
  </si>
  <si>
    <t>ಮಾನ್ಯ ಸಚಿವರಿಂದ ಸ್ವೀಕೃತವಾದ ಅರ್ಜಿಗಳ ಬಗ್ಗೆ</t>
  </si>
  <si>
    <t>20.08.2018</t>
  </si>
  <si>
    <t>22.11.2018</t>
  </si>
  <si>
    <t>PI RGRHCL 124 PGM 2018-19</t>
  </si>
  <si>
    <t>ದಕ್ಷಿಣ ಕನ್ನಡ ಪ್ರವಾಸ ಕಾರ್ಯಕ್ರಮ</t>
  </si>
  <si>
    <t>PI RGRHCL 125 PGM 2018-19</t>
  </si>
  <si>
    <t xml:space="preserve">ಮುದ್ದೇಬಿಹಾಳ ತಾಲ್ಲೂಕಿನ ಕೊಣ್ಣೂರು ಗ್ರಾಮ ಪಂಚಾಯಿತಿಯಲ್ಲಿ 2011 ಮತ್ತು 2012ನೇ ಸಾಲಿನ ಇಂದಿರಾ ಆವಾಸ್ ಯೋಜನೆಯಡಿ ಮನೆಗಳ ಅವ್ಯವಹಾರ ನಡೆದಿರುವ ಬಗ್ಗೆ </t>
  </si>
  <si>
    <t>30.08.2018</t>
  </si>
  <si>
    <t>PI RGRHCL 126 PGM 2018-19</t>
  </si>
  <si>
    <t>ದೊಡ್ಡಬಳ್ಳಾಪುರ / ದೇವನಹಳ್ಳಿ ಫೋಟೋ ಡಿಲೀಟ್ ಮತ್ತು ಅನುದಾನ ವಾಪಸ್ಸಾತಿ ಕುರಿತು</t>
  </si>
  <si>
    <t>05.09.2018</t>
  </si>
  <si>
    <t>PI RGRHCL 127 PGM 2018-19</t>
  </si>
  <si>
    <t>ದೂರು ಪತ್ರಗಳು ಚಿತ್ರದುರ್ಗ</t>
  </si>
  <si>
    <t>01.09.2018</t>
  </si>
  <si>
    <t>05.11.2018</t>
  </si>
  <si>
    <t>PI RGRHCL 128 PGM 2018-19</t>
  </si>
  <si>
    <t>ವಿವಿಧ ಗ್ರಾಮ ಪಂಚಾಯತಿಗಳಿಗೆ ಮನೆ ಮಂಜೂರು ಮಾಡುವ ಬಗ್ಗೆ (ವಿಜಯಪುರ)</t>
  </si>
  <si>
    <t>PI RGRHCL 129 PGM 2018-19</t>
  </si>
  <si>
    <t>GPÀÌ° UÁæªÀÄ ¥ÀAZÁ¬Äw ¥sÀ¯Á£ÀÄ¨sÀ«AiÀÄ C£ÀÄzÁ£À ©qÀÄUÀqÉ ªÀiÁqÀÄªÀAvÉ PÉÆÃjgÀÄªÀ §UÉÎ.</t>
  </si>
  <si>
    <t>7.09.2018</t>
  </si>
  <si>
    <t>PI RGRHCL 130 PGM 2018-19</t>
  </si>
  <si>
    <t>ಮಾಹಿತಿ ಹಕ್ಕು (RTI)</t>
  </si>
  <si>
    <t>PI RGRHCL 131 PGM 2018-19</t>
  </si>
  <si>
    <t>PI RGRHCL 132 PGM 2018-19</t>
  </si>
  <si>
    <t>PI RGRHCL 133 PGM 2018-19</t>
  </si>
  <si>
    <t xml:space="preserve">ಪ್ರಧಾನ ಮಂತ್ರಿ ಆವಾಸ್ ಯೋಜನೆಯ ಆಡಳಿತಾತ್ಮಕ ವೆಚ್ಚದಡಿ ಅನುದಾನವನ್ನು ಖರ್ಚು ಮಾಡುವ ಬಗ್ಗೆ </t>
  </si>
  <si>
    <t>12.09.2018</t>
  </si>
  <si>
    <t>PI RGRHCL 134 PGM 2018-19</t>
  </si>
  <si>
    <t xml:space="preserve">Special Case UID Duplicate Clear </t>
  </si>
  <si>
    <t>PI RGRHCL 135 PGM 2018-19</t>
  </si>
  <si>
    <t xml:space="preserve">UID Duplicate ಆಗಿರುವ ಬಗ್ಗೆ </t>
  </si>
  <si>
    <t>ಇಲ್ಲ</t>
  </si>
  <si>
    <t>PI RGRHCL 136 PGM 2018-19</t>
  </si>
  <si>
    <t>ಡಿ.ಡಿ. ಹಿಂದಿರುಗಿಸುವ ಬಗ್ಗೆ ಹಾಗೂ ಮನೆ ಮಂಜೂರಾತಿಯನ್ನು ರದ್ದು ಪಡಿಸುವ ಬಗ್ಗೆ</t>
  </si>
  <si>
    <t>12.10.2018</t>
  </si>
  <si>
    <t>PI RGRHCL 136A PGM 2018-19</t>
  </si>
  <si>
    <t>ಮನೆ ಬ್ಲಾಕ್ ಮಾಡುವ ಬಗ್ಗೆ</t>
  </si>
  <si>
    <t>PI RGRHCL 137  PGM 2018-19</t>
  </si>
  <si>
    <t>ಅನುದಾನ ಬಿಡುಗಡೆಗೊಳಿಸದಿರುವ ಬಗ್ಗೆ (Fund Blcok)</t>
  </si>
  <si>
    <t>PI RGRHCL 138 PGM 2018-19</t>
  </si>
  <si>
    <t>ಉತ್ತರ ಕನ್ನಡ ಜಿಲ್ಲೆಗೆ ಮನೆ ಮಂಜೂರಾತಿ ಮಾಡುವ ಬಗ್ಗೆ.</t>
  </si>
  <si>
    <t>18.09.2018</t>
  </si>
  <si>
    <t>PI RGRHCL 139 PGM 2018-19</t>
  </si>
  <si>
    <t>ಎಂ.ಎಸ್.ಡಿ.ಪಿ ಯೋಜನೆಯಡಿಯಲ್ಲಿ ನೀಡಲಾಗಿರುವ ಇಂದಿರಾ ಆವಾಸ್ ಯೋಜನೆಯ ಮಾಹಿತಿ ನೀಡುವಂತೆ ಕೋರಿರುವ ಬಗ್ಗೆ.</t>
  </si>
  <si>
    <t>19.09.2018</t>
  </si>
  <si>
    <t>19.11.2018</t>
  </si>
  <si>
    <t>PI RGRHCL 140 PGM 2018-19</t>
  </si>
  <si>
    <t>ರಾಮನಗರ ಜಿಲ್ಲೆ ಹಾಗೂ ಕೊಡಗು ಜಿಲ್ಲೆ ಹಾಗೂ ಇತರೆ ಜಿಲ್ಲೆಗಳಿಂದ ಬಂದಿರುವ ಬ್ಲಾಕ್ ಆಗಿರುವ ಮನೆ ಅನ್ ಬ್ಲಾಕ್ ಮಾಡುವ ಬಗ್ಗೆ.</t>
  </si>
  <si>
    <t>27-09.2018</t>
  </si>
  <si>
    <t>23.01.2019</t>
  </si>
  <si>
    <t>PI RGRHCL 141 PGM 2018-19</t>
  </si>
  <si>
    <t xml:space="preserve">ನಣದಿ ಗ್ರಾಮ ಪಂಚಾಯಿತಿ ವ್ಯಾಪ್ತಿ ಯಲ್ಲಿ  ಶೌಚಾಲಯ ಮತ್ತು ಮನೆಯನ್ನು ಅಕ್ರಮವಾಗಿ  ನಿಮಿಸಿದ್ದಾರೆಂದು  ದೂರು ನೀಡಿರುವ ಬಗ್ಗೆ.     </t>
  </si>
  <si>
    <t>5.10.2018</t>
  </si>
  <si>
    <t>5.12.2018</t>
  </si>
  <si>
    <t>PI RGRHCL 142 PGM 2018-19</t>
  </si>
  <si>
    <t>ಮಾದಿಗ ದಂಡೋರ ಸಮಿತಿ ಕಲಬುರ್ಗಿ</t>
  </si>
  <si>
    <t>25-09.2018</t>
  </si>
  <si>
    <t>7.11.2018</t>
  </si>
  <si>
    <t>PI RGRHCL 143 PGM 2018-19</t>
  </si>
  <si>
    <t>ಯಾದಗಿರಿ ಜಿಲ್ಲೆಗೆ ಹೆಚ್ಚುವರಿ ಮನೆಗಳನ್ನು ಕೋರಿರುವ ಬಗ್ಗೆ.</t>
  </si>
  <si>
    <t>PI RGRHCL 144 PGM 2018-19</t>
  </si>
  <si>
    <t>ಮನೆ ಮಂಜೂರು ಮಾಡುವಂತೆ ಕೋರಿರುವ ಬಗ್ಗೆ. ಯಾದಗಿರಿ ಜಿಲ್ಲೆ</t>
  </si>
  <si>
    <t>26-10.2018</t>
  </si>
  <si>
    <t>21.12.2018</t>
  </si>
  <si>
    <t>PI RGRHCL 145 PGM 2018-19</t>
  </si>
  <si>
    <t xml:space="preserve">ಪೈಲ್ ಫಾರ್ ರೆಕಾರ್ಡ್ </t>
  </si>
  <si>
    <t>21.01.2019</t>
  </si>
  <si>
    <t>PI RGRHCL 146 PGM 2018-19</t>
  </si>
  <si>
    <t>ಆನ್ ಲೈನ್ ನಲ್ಲಿ ಪ್ರಸ್ತಾವನೆ ಹೆಸರು ತಿದ್ದುಪಡಿಮಾಡುವ ಬಗ್ಗೆ.</t>
  </si>
  <si>
    <t>26.10.2018</t>
  </si>
  <si>
    <t>PI RGRHCL 147 PGM 2018-19</t>
  </si>
  <si>
    <t>ಸಾಗರ ತಾಲ್ಲೂಕಿನ ಕಲ್ಮನೆ ಗ್ರಾಮ ಪಂಚಾಯಿತಿಯ ಫಲಾನುಭವಿಯ ಹೆಸರನ್ನು ಬದಲಾಯಿಸಿ ಕೊಡುವಂತೆ ಕೋರಿರುವ ಬಗ್ಗೆ.</t>
  </si>
  <si>
    <t>PI RGRHCL 148 PGM 2018-19</t>
  </si>
  <si>
    <t>ಮೈಸೂರು ತಾಲ್ಲೂಕಿನ ಕೂರ್ಗಳ್ಳಿ ಗ್ರಾಮ ಪಂಚಾಯಿತಿ ವ್ಯಾಪ್ತಿಗೆ 2017 ರಲ್ಲಿ ಬಸವ ವಸತಿ ಯೋಜನೆಯಡಿ ಹೆಚ್ಚುವರಿಯಾಗಿ ಮನೆ ಮಂಜೂರಾತಿ.</t>
  </si>
  <si>
    <t>27.10.2018</t>
  </si>
  <si>
    <t>PI RGRHCL 149 PGM 2018-19</t>
  </si>
  <si>
    <t>ಟಿ. ನರಸೀಪುರ ಕಿಸಗಾನಹಳ್ಳಿಯ ಫಲಾನುಭವಿಯ ಸಹಾಯಧನವನ್ನು ಹಿಂಪಡೆಯುವಂತೆ ಹಾಗೂ ಫೋಟೋ ಡಿಲೀಟ್ ಮಾಡುವ ಕುರಿತು</t>
  </si>
  <si>
    <t>PI RGRHCL 150 PGM 2018-19</t>
  </si>
  <si>
    <t>ಕೇಂದ್ರ ಗ್ರಾಮೀಣಾಭಿವೃದ್ಧಿ ಮಂತ್ರಾಲಯದ ದಿನಾಂಕ: 13.07.2018 ರ ಪತ್ರದಲ್ಲಿ ಕೋರಿರುವಂತೆ ರಾಜ್ಯ ವಸತಿ ಯೋಜನೆಯಲ್ಲಿ ನಿರ್ಮಾಣ ಮಾಡಲಾಗಿರುವ ಮನೆಗಳಿಗೆ ಸಂಬಂಧಿಸಿದಂತೆ ಕೇಂದ್ರ ಸರ್ಕಾರಕ್ಕೆ ಮಾಹಿತಿಯನ್ನು ಕಳುಹಿಸಲು ಸೂಕ್ತ ಕ್ರಮ ಕೈಗೊಳ್ಳುವಂತೆ</t>
  </si>
  <si>
    <t>PI RGRHCL 151 PGM 2018-19</t>
  </si>
  <si>
    <t>ಶ್ರೀ ಮಹ್ಮದ್ ಅಜೀಜ್ ಮಾಹಿತಿ ಹಕ್ಕು ಅಧಿನಿಯಮದಡಿ ಮಾಹಿತಿ ಕೋರಿರು ಬಗ್ಗೆ.</t>
  </si>
  <si>
    <t>PI RGRHCL 152 PGM 2018-19</t>
  </si>
  <si>
    <t>ಪಟ್ಟಣ ಪಂಚಾಯತಿಯಾಗಿ ಬದಲಾಗಿರುವ ಗ್ರಾಮ ಪಂಚಾಯತಿಗಳ ಮನೆಯ ಅನುಷ್ಠಾನದ ಸ್ಪಷ್ಟೀಕರಣದ ಬಗ್ಗೆ</t>
  </si>
  <si>
    <t>PI RGRHCL 153 PGM 2018-19</t>
  </si>
  <si>
    <t>ಅನುದಾನ ಮರುಹೊಂದಾಣಿಕೆ ಪ್ರಸ್ತಾವನೆಯನ್ನು ಹಿಂದಿರುಗಿಸುತ್ತಿರುವ ಬಗ್ಗೆ.</t>
  </si>
  <si>
    <t>PI RGRHCL 154 PGM 2018-19</t>
  </si>
  <si>
    <t>ದಾವಣಗೆರೆ ಜಿಲ್ಲಾ ಪಂಚಾಯಿತಿಯಿಂದ ಸ್ವೀಕೃತವಾದ ಪ್ರಸ್ತಾವನೆಯನ್ನು ನಿಗಮದಿಂದ ರಿಜೆಕ್ಟ್ ಮಾಡಲಾಗಿದ್ದು ಜಿಲ್ಲಾ ಪಂಚಾಯತಿಗೆ ರಿಟರ್ನ್ ಮಾಡಲಾಗಿದೆ.</t>
  </si>
  <si>
    <t>15.11.2018</t>
  </si>
  <si>
    <t>PI RGRHCL 155 PGM 2018-19</t>
  </si>
  <si>
    <t>ಮನೆ ಮಂಜೂರಾತಿ ಬಗ್ಗೆ ಆನ್ ಲೈನ್ ನಲ್ಲಿ ಬಂದಿರು ತಪ್ಪು ಮಾಹಿತಿ ಬಗ್ಗೆ. ಧಾರವಾಡ, ಉಪ್ಪಿನ ಬೆಟಗೇರಿ</t>
  </si>
  <si>
    <t>PI RGRHCL 156 PGM 2018-19</t>
  </si>
  <si>
    <r>
      <t>ಮಾಹಿತಿ</t>
    </r>
    <r>
      <rPr>
        <sz val="12"/>
        <color indexed="8"/>
        <rFont val="Nudi 05 e"/>
      </rPr>
      <t xml:space="preserve"> </t>
    </r>
    <r>
      <rPr>
        <sz val="12"/>
        <color indexed="8"/>
        <rFont val="Tunga"/>
        <family val="2"/>
      </rPr>
      <t>ಹಕ್ಕು</t>
    </r>
    <r>
      <rPr>
        <sz val="12"/>
        <color indexed="8"/>
        <rFont val="Nudi 05 e"/>
      </rPr>
      <t xml:space="preserve"> </t>
    </r>
    <r>
      <rPr>
        <sz val="12"/>
        <color indexed="8"/>
        <rFont val="Tunga"/>
        <family val="2"/>
      </rPr>
      <t>ಅಧಿನಿಯಮದಡಿ</t>
    </r>
    <r>
      <rPr>
        <sz val="12"/>
        <color indexed="8"/>
        <rFont val="Nudi 05 e"/>
      </rPr>
      <t xml:space="preserve"> </t>
    </r>
    <r>
      <rPr>
        <sz val="12"/>
        <color indexed="8"/>
        <rFont val="Tunga"/>
        <family val="2"/>
      </rPr>
      <t>ಮಾಹಿತಿ</t>
    </r>
    <r>
      <rPr>
        <sz val="12"/>
        <color indexed="8"/>
        <rFont val="Nudi 05 e"/>
      </rPr>
      <t xml:space="preserve"> </t>
    </r>
    <r>
      <rPr>
        <sz val="12"/>
        <color indexed="8"/>
        <rFont val="Tunga"/>
        <family val="2"/>
      </rPr>
      <t>ಕೋರಿರುವ</t>
    </r>
    <r>
      <rPr>
        <sz val="12"/>
        <color indexed="8"/>
        <rFont val="Nudi 05 e"/>
      </rPr>
      <t xml:space="preserve"> </t>
    </r>
    <r>
      <rPr>
        <sz val="12"/>
        <color indexed="8"/>
        <rFont val="Tunga"/>
        <family val="2"/>
      </rPr>
      <t>ಬಗ್ಗೆ</t>
    </r>
    <r>
      <rPr>
        <sz val="12"/>
        <color indexed="8"/>
        <rFont val="Nudi 05 e"/>
      </rPr>
      <t>. ಶ್ರೀ ಕಿಶೋರ ಚವ್ಹಾಣ ಬಿನ್ ದೇವಪ್ಪ ಚವ್ಹಾಣ</t>
    </r>
  </si>
  <si>
    <t>PI RGRHCL 157 PGM 2018-19</t>
  </si>
  <si>
    <t>ಆರ್.ಟಿ.ಐ. ಮಾಹಿತಿ ಕೋರಿರುವ ಬಗ್ಗೆ.</t>
  </si>
  <si>
    <t>PI RGRHCL 158 PGM 2018-19</t>
  </si>
  <si>
    <t xml:space="preserve">ಕೊಪ್ಪಳ ಜಿಲ್ಲೆಯ ಜಿಯೋ ಡೂಪ್ಲಿಕೇಟ್ ಆಗಿದ್ದು, ಜಿಯೋ ಡೂಪ್ಲಿಕೇಟನ್ನು ಸರಿಪಡಿಸಿಕೊಡುವಂತೆ ಕೋರಿರುವ ಬಗ್ಗೆ </t>
  </si>
  <si>
    <t>No letters</t>
  </si>
  <si>
    <t>29.09.2018</t>
  </si>
  <si>
    <t>PI RGRHCL 160 PGM 2018-19</t>
  </si>
  <si>
    <t>ಶಹಾಪುರ ತಾಲ್ಲೂಕಿನ ಕುರಕುಂದಾ ಗ್ರಾಮ ಪಂಚಾಯಿತಿಯ ಮನೆಗಳನ್ನು ಬ್ಲಾಕ್ ಮಾಡುವಂತೆ ಕೋರಿರುವ ಬಗ್ಗೆ</t>
  </si>
  <si>
    <t>ಯಾದಗಿರಿ ಜಿಲ್ಲೆಯ ಶಹಪುರ ತಾಲ್ಲೂಕಿನ ಕುರಕುಂದ ಗ್ರಾಮ ಪಂಚಾಯತಿ ಮನೆಗಳನ್ನು ಬ್ಲಾಕ್ ಮಾಡುವಂತೆ ಕೋರಿರುವ ಬಗ್ಗೆ.</t>
  </si>
  <si>
    <t>PI RGRHCL 161 PGM 2018-19</t>
  </si>
  <si>
    <t>ಪ್ರಧಾನ ಮಂತ್ರಿ ಆವಾಸ್ ಯೋಜನೆ(ಗ್ರಾ) ದಡಿ ಫಲಾನುಭವಿಯ ವಿವರಗಳನ್ನು ಕೋರಿರುವ ಬಗ್ಗೆ</t>
  </si>
  <si>
    <t>2+3 Annexure+ One page Print</t>
  </si>
  <si>
    <t>PI RGRHCL 162 PGM 2018-19</t>
  </si>
  <si>
    <t>ವಸತಿ ಫಲಾನುಭವಿಗಳ ಮನೆಗಳ ಜಿ.ಪಿ.ಎಸ್. ರದ್ದುಪಡಿಸಿ ಹೊಸದಾಗಿ ಜಿ.ಪಿ.ಎಸ್. ಮಾಡಲು ಅನುವು ಮಾಡಿಕೊಡುವಂತೆ ಕೋರಿರುವ ಬಗ್ಗೆ.</t>
  </si>
  <si>
    <t>ದಕ್ಷಿಣ ಕನ್ನಡ ಜಿಲ್ಲೆ ಮತ್ತು ಉಡುಪಿ ಫಲಾನುಭವಿಗಳ ಮನೆ ಮಂಜೂರಾತಿಯನ್ನು ರದ್ದು ಪಡಿಸಬೇಕಾಗಿದೆ.</t>
  </si>
  <si>
    <t>11.1.2019</t>
  </si>
  <si>
    <t>PI RGRHCL 164 PGM 2018-19</t>
  </si>
  <si>
    <t>ಯಾದಗಿರಿ ಜಿಲ್ಲೆಯ ಸರ್ಕಾರಿ ನೌಕರಿ ಮಾಡುವ ಕುಟುಂಬಗಳಿಗೆ ಮನೆ ಹಂಚಿಕೆ ಮಾಡಿರುವ ಬಗ್ಗೆ</t>
  </si>
  <si>
    <t>13.12.2018</t>
  </si>
  <si>
    <t>PI RGRHCL 165 PGM 2018-19</t>
  </si>
  <si>
    <t>ವಸತಿ ಸಚಿವರಿಗೆ ಮನೆ ಮಂಜೂರಾತಿಗಾಗಿ ಮನವಿ ಪತ್ರಗಳು</t>
  </si>
  <si>
    <t>02.01.2019</t>
  </si>
  <si>
    <t>28.01.2019</t>
  </si>
  <si>
    <t>PI RGRHCL 166 PGM 2018-19</t>
  </si>
  <si>
    <t>ಧಾರವಾಡ ಜಿಲ್ಲೆಯ ವಿಷಯ ನಿರ್ವಾಹಕರ ಮೇಲೆ ದೂರು ಪತ್ರ (ರಾಘವೇಂದ್ರ ಪಟಾತ)</t>
  </si>
  <si>
    <t>PI RGRHCL 167 PGM 2018-19</t>
  </si>
  <si>
    <t>ಕಲಬುರಗಿ ಜಿಲ್ಲೆ ಮಲ್ಲಾ ಬಾದ ಗ್ರಾಮ ಪಂಚಾಯತಿಯಲ್ಲಿ ಮನೆಗಳ ಹಂಚಿಕೆಯಲ್ಲಿ ನಡೆದಿರುವ ಅವ್ಯವಹಾರ ಕುರಿತು.</t>
  </si>
  <si>
    <t>PI RGRHCL 168 PGM 2018-19</t>
  </si>
  <si>
    <t>ನಂಜನಗೂಡು ತಾಲ್ಲೂಕಿನ ಸಿಂದುವಳ್ಳಿ ಗ್ರಾಮ ಪಂಚಾಯಿತಿಯ ಫಲಾನುಭವಿಯ ಮನೆಯ ತಳಪಾಯ ಹಂತದ ಛಾಯಾಚಿತ್ರವನ್ನು ರದ್ದುಮಾಡುವ ಬಗ್ಗೆ.</t>
  </si>
  <si>
    <t>04.01.2019</t>
  </si>
  <si>
    <t>PI RGRHCL 169 PGM 2018-19</t>
  </si>
  <si>
    <t>ಮಾಹಿತಿ ಹಕ್ಕು ಅಧಿನಿಯಮದಡಿ ಮಾಹಿತಿ ಕೋರಿರುವ ಬಗ್ಗೆ. ಶ್ರೀ ಕಲ್ಲಪ್ಪ ಬನವಚಿ, ಗೋಕಾಕ್</t>
  </si>
  <si>
    <t>PI RGRHCL 170 PGM 2018-19</t>
  </si>
  <si>
    <t>ಮಾಹಿತಿ ಹಕ್ಕು ಅಧಿನಿಯಮದಡಿ ಮಾಹಿತಿ ಕೋರಿರುವ ಬಗ್ಗೆ. ಶ್ರೀ. ಅಂಬ್ರೇಶ್, ಬೀದರ್</t>
  </si>
  <si>
    <t>PI RGRHCL 01 PGM 2019-20</t>
  </si>
  <si>
    <t>ಫಲಾನುಭವಿಗಳಿಗೆ ಅನುದಾನ ಬಿಡುಗಡೆ ಮಾಡುವಂತೆ ಕೋರಿರುವ ಬಗ್ಗೆ</t>
  </si>
  <si>
    <t>1.09.2019</t>
  </si>
  <si>
    <t>PI RGRHCL 02 PGM 2019</t>
  </si>
  <si>
    <t>ಅನುದಾನ ಹಿಂಪಡೆದು ಫೋಟೋ &amp; ನೇಮ್ ಡೂಪ್ಲಿಕೇಟ್ ತೆರವುಗೊಳಿಸುವ ಬಗ್ಗೆ.</t>
  </si>
  <si>
    <t>14.01.2019</t>
  </si>
  <si>
    <t>PI RGRHCL 03 PGM 2019</t>
  </si>
  <si>
    <t>PI RGRHCL 04 PGM 2019</t>
  </si>
  <si>
    <t>ಪ್ರಧಾನ ಮಂತ್ರಿ ಆವಾಸ್ ಯೋಜನೆ(ಗ್ರಾ)ಅಡಿ ಆಯ್ಕೆಯಾದ ಫಲಾನುಭವಿಗಳ (Unstarted) ಮನೆಗಳನ್ನು ರದ್ದು ಪಡಿಸುವ ಬಗ್ಗೆ.</t>
  </si>
  <si>
    <t>19.01.2019</t>
  </si>
  <si>
    <t>PI RGRHCL 05 PGM 2019</t>
  </si>
  <si>
    <t>ರಾಮನಗರ ಫೋಟೋ ಮಿಸ್ ಮ್ಯಾಚ್</t>
  </si>
  <si>
    <t>4.01.2019</t>
  </si>
  <si>
    <t>PI RGRHCL 06 PGM 2019</t>
  </si>
  <si>
    <t>ಪ್ರಧಾನ ಮಂತ್ರಿ ಆವಾಸ್ ಯೋಜನೆ(ಗ್ರಾ)ಯಡಿ ಮನೆ ಮಂಜೂರಾತಿಗಾಗಿ ಮನವಿಗಳು</t>
  </si>
  <si>
    <t>30.1.2019</t>
  </si>
  <si>
    <t>PI RGRHCL 07 PGM 2019</t>
  </si>
  <si>
    <t xml:space="preserve">ವಿವಿಧ ಜಿಲ್ಲೆಗಳಿಂದ ಬಂದ ದೂರು ಪತ್ರಗಳು </t>
  </si>
  <si>
    <t>PI RGRHCL 08 PGM 2019</t>
  </si>
  <si>
    <t>ಫೋಟೋ ಡಿಲೀಟ್</t>
  </si>
  <si>
    <t>7.01.2019</t>
  </si>
  <si>
    <t>PI RGRHCL 09 PGM 2019</t>
  </si>
  <si>
    <t>2015-16ನೇ ಸಾಲಿನ ಇಂದಿರಾ ಆವಾಸ್ ಯೋಜನೆಯಡಿಯಲ್ಲಿ ಬ್ಲಾಕ್ ಆಗಿರುವ ಮನೆಯನ್ನು ಅನ್ ಬ್ಲಾಕ್ ಮಾಡುವ ಕುರಿತು.</t>
  </si>
  <si>
    <t>PI RGRHCL 10 PGM 2019</t>
  </si>
  <si>
    <t>UID ತೆರವಗೊಳಸಿ ಫಲಾನುಭವಿಗಳಿಗೆ ಅನುದಾನ ಬಿಡುಗಡೆ ಮಾಡುವಂತೆ ಕೋರಿರುವ ಬಗ್ಗೆ</t>
  </si>
  <si>
    <t>17.01.2019</t>
  </si>
  <si>
    <t>PI RGRHCL 12 PGM 2019</t>
  </si>
  <si>
    <t>ಚಿಕ್ಕನಾಯಕನಹಳ್ಳಿ ತಾಲ್ಲೂಕಿನ ಗುರಿಯನ್ನು ಆಧ್ಯರ್ಪಣೆ ಮಾಡುವ ಬಗ್ಗೆ</t>
  </si>
  <si>
    <t>31.01.2019</t>
  </si>
  <si>
    <t>PI RGRHCL 13 PGM 2019</t>
  </si>
  <si>
    <t>RTI - GOI</t>
  </si>
  <si>
    <t>PI RGRHCL 14 PGM 2019</t>
  </si>
  <si>
    <t>PI RGRHCL 15 PGM 2019</t>
  </si>
  <si>
    <t>File For Recording</t>
  </si>
  <si>
    <t>PI RGRHCL 16 PGM 2019</t>
  </si>
  <si>
    <t>ನೇಮ್ ಡೂಪ್ಲಿಕೇಟ್ ನ್ನು ರದ್ದುಗೊಳಿಸಿ, ಅನುದಾನ ಬಿಡುಗಡೆ ಮಾಡುವಂತೆ ಕೋರಿರುವ ಬಗ್ಗೆ</t>
  </si>
  <si>
    <t>PI RGRHCL 17 PGM 2019</t>
  </si>
  <si>
    <t>PI RGRHCL 18 PGM 2019</t>
  </si>
  <si>
    <t>PI RGRHCL 19 PGM 2019</t>
  </si>
  <si>
    <t>PI RGRHCL 20 PGM 2019</t>
  </si>
  <si>
    <t>PI RGRHCL 21 PGM 2019</t>
  </si>
  <si>
    <t>ಪುರಸಭೆ ಕೆಂಭಾವಿ Name Correction</t>
  </si>
  <si>
    <t>PI RGRHCL 22 PGM 2019</t>
  </si>
  <si>
    <t xml:space="preserve">ವಸತಿ ರಹಿತರ ಫಲಾನುಭವಿಗಳ ಪಟ್ಟಿಯನ್ನು ಅನುಮೋದನೆ ನೀಡಲು ವಿಳಂಬ ಮಾಡುತ್ತಿರುವ ಬಗ್ಗೆ </t>
  </si>
  <si>
    <t>PI RGRHCL 23 PGM 2019</t>
  </si>
  <si>
    <t>ಜಿಪಿಎಸ್ ಛಾಯಾಚಿತ್ರವನ್ನು ರದ್ದುಮಾಡುವಂತೆ ಕೋರಿರುವ ಬಗ್ಗೆ.</t>
  </si>
  <si>
    <t>29.02.2019</t>
  </si>
  <si>
    <t>PI RGRHCL 24 PGM 2019</t>
  </si>
  <si>
    <t>ನೇಮ್ ಡೂಪ್ಲಿಕೇಟ್ ತೆರವುಗೊಳಿಸುವ ಬಗ್ಗೆ.</t>
  </si>
  <si>
    <t>PI RGRHCL 25PGM 2019</t>
  </si>
  <si>
    <t>Name Duplicate Work Order ತೆರವುಗೊಳಿಸುವ ಬಗ್ಗೆ</t>
  </si>
  <si>
    <t>PI RGRHCL 26 PGM 2019</t>
  </si>
  <si>
    <t xml:space="preserve">UID Duplicate ಆಗಿರುವ ಮನೆಯನ್ನು ರದ್ದುಮಾಡುವಂತೆ ಕೋರಿರುವ ಬಗ್ಗೆ </t>
  </si>
  <si>
    <t>ಸಾಮಾಜಿಕ ಅಭಿವೃದ್ಧಿ</t>
  </si>
  <si>
    <t xml:space="preserve">ವಿಷಯ </t>
  </si>
  <si>
    <t>ಕಡತ ಮುಕ್ತಾಯಗೊಳಿಸಿದ ದಿನಾಂಕ</t>
  </si>
  <si>
    <t xml:space="preserve">ಕಡತದ ವರ್ಗೀಕರಣ </t>
  </si>
  <si>
    <t>ಮೊತ್ತ</t>
  </si>
  <si>
    <t xml:space="preserve">ಕಡತದ ವ್ಯವಹಾರಿಕ ಪುಟಗಳ ಸಂಖ್ಯೆ </t>
  </si>
  <si>
    <t>SITE &amp; LAND RTI 2014-15 to 2016-17</t>
  </si>
  <si>
    <t xml:space="preserve">ರಾಯಚೂರು ಜಿಲ್ಲೆ, ಸಿಂಧಗಿ ತಾಲ್ಲೂಕು, ಬಳಗಾನೂರು ಗ್ರಾಮದ ಹಕ್ಕುಪತ್ರ ಹಂಚಿಕೆ ಕುರಿತು </t>
  </si>
  <si>
    <t>_</t>
  </si>
  <si>
    <t>¨ÉAUÀ¼ÀÆgÀÄ zÀQët vÁ®ÆèPÀÄ, PÉAUÉÃj ºÉÆÃ§½, PÉÆªÀÄäWÀlÖ UÁæªÀÄPÉÌ ¸ÀA§A¢ü¹zÀAvÉ ¸À.£ÀA. 124 gÀ°è D±ÀæAiÀÄ AiÉÆÃd£ÉAiÀÄrAiÀÄ°è ¤ÃrgÀÄªÀ ¤ªÉÃ±À£ÀUÀ½UÉ ¸ÀA§A¢ü¹zÀAvÉ, ºÁ° CZÀðPÀgÀ §qÁªÀuÉAiÀÄ°ègÀÄªÀ ¤ªÉÃ±À£ÀUÀ½UÉ ¸ÀA§A¢ü¹zÀAvÉ</t>
  </si>
  <si>
    <t>22.01.2014</t>
  </si>
  <si>
    <t>30.01.2014</t>
  </si>
  <si>
    <t>gÁfÃªï UÁA¢ü UÁæ«ÄÃt ªÀ¸Àw AiÉÆÃd£ÉUÉ 2010 jAzÀ 2014 gÀªÀgÉUÉ PÉ® ¸ÀAWÀ ¸ÀA¸ÉÜUÀ½AzÀ ¤ªÉÃ±À£À ¥ÀqÉAiÀÄ®Ä ¸ÀAWÀzÀ ªÀÄ£À« ¥ÀvÀæUÀ¼ÀÄ ªÀÄvÀÄÛ ¥sÀ¯Á£ÀÄ¨sÀ« ¥ÀnÖUÀ¼ÀÄ ªÀÄvÀÄÛ ¥sÀ¯Á£ÀÄ¨sÀ«UÀ¼À zÁR¯ÉUÀ¼À£ÀÄß ¸À°è¹gÀÄvÁÛgÉ.  ªÉÄÃ®ÌAqÀAvÉ ¸À°è¹gÀÄªÀ  ªÀÄ£À«UÀ¼ÀÄ, ¥sÀ¯Á£ÀÄ¨sÀ« ¥ÀnÖUÀ¼ÀÄ ªÀÄvÀÄÛ ¸ÀA§AzsÀ¥ÀlÖ ¥sÀ¯Á£ÀÄ¨sÀ« zÁR¯ÉUÀ¼À£ÀÄß zÀÈrÃPÀj¹ ¤ÃqÀÄªÀAvÉ PÉÆÃjgÀÄvÁÛgÉ.  ªÀÄvÀÄÛ F ªÀÄ£À«UÀ¼À ªÉÄÃgÉUÉ gÁfÃªï UÁA¢ü ¤UÀªÀÄ¢AzÀ vÀAiÀiÁj¹gÀÄªÀ ¥ÀvÀæUÀ¼ÀÄ, »A§gÀºÀUÀ¼ÀÄ, ¸ÀPÁðgÀPÉÌ §A¢gÀÄªÀ DzÉÃ±ÀUÀ¼ÀÄ, ªÀÄvÀÄÛ ¨ÉAUÀ¼ÀÆgÀÄ £ÀUÀgÀ f¯Éè ªÁå¦ÛAiÀÄ°è AiÀiÁªÀ AiÀiÁªÀ UÁæªÀÄUÀ¼À°è AiÀiÁªÀ ¸À.£ÀA. £À°è JµÀÄÖ JPÀgÉ d«ÄÃ£ÀÄUÀ¼À°è C©üªÀÈ¢ÞAiÀÄ£ÀÄß ªÀiÁqÀ¯ÁVgÀÄvÀÛzÉ, F d«ÄÃ£ÀÄ AiÀiÁªÀ ºÉÆÃ§½UÉ ¸ÉÃgÀÄvÀÛzÉ JA§ÄzÀgÀ §UÉÎ zÀÈrüÃPÀÈvÀ ¥ÀnÖAiÀÄ£ÀÄß PÉÆÃjgÀÄªÀ §UÉÎ.</t>
  </si>
  <si>
    <t>20.03.2014</t>
  </si>
  <si>
    <t>¨ÉAUÀ¼ÀÆgÀÄ zÀQët vÁ®ÆèPÀÄ, PÉAUÉÃj ºÉÆÃ§½, PÉAUÉÃj UÁæªÀÄzÀ ¸ÀªÉð £ÀA§gï 171, 172/2, 172/1 gÀ°è gÁfÃªï UÁA¢ü UÁæ«ÄÃt ªÀ¸Àw ¤UÀªÀÄ ¤AiÀÄ«ÄvÀªÀw¬ÄAzÀ ªÀÄ£É PÀnÖPÉÆqÀ®Ä ªÀÄvÀÄÛ ¤ªÉÃ±À£À ºÀAaPÉ ªÀiÁrgÀÄªÀ PÀÄjvÀÄ.</t>
  </si>
  <si>
    <t>04.07.2015</t>
  </si>
  <si>
    <t>19.07.2015</t>
  </si>
  <si>
    <t>¤ªÉÃ±À£À ºÀAaPÉ PÀÄjvÀÄ</t>
  </si>
  <si>
    <t>20.09.2015</t>
  </si>
  <si>
    <t>1994 jAzÀ ºÀAaPÉ ªÀiÁrgÀÄªÀ D±ÀæAiÀÄ ªÀÄ£ÉUÀ½UÉ ªÀÄÆ®¨sÀÆvÀ ¸ËPÀAiÀÄðUÀ¼À£ÀÄß PÀ°à¹gÀÄªÀ §UÉÎ</t>
  </si>
  <si>
    <t>10.09.2016</t>
  </si>
  <si>
    <t>ºÀPÀÄÌ¥ÀvÀæ BªÀÄaPÉ PÀÄjvÀÄ ªÀÄ£À«</t>
  </si>
  <si>
    <t>SITE &amp; LAND RTI  2017-18</t>
  </si>
  <si>
    <t>SD RGRHCL 1 RTI 2017</t>
  </si>
  <si>
    <t>ªÀiÁ»w ºÀPÀÄÌ C¢ü¤AiÀÄªÀÄzÀr ªÀiÁ»w PÉÆÃjgÀÄªÀ §UÉÎ.</t>
  </si>
  <si>
    <t>SD RGRHCL 2 RTI 2017</t>
  </si>
  <si>
    <t>SD RGRHCL 3 RTI2017</t>
  </si>
  <si>
    <t>SD RGRHCL 4 RTI 2017</t>
  </si>
  <si>
    <t>10.06.2017</t>
  </si>
  <si>
    <t>SD RGRHCL 5 RTI 2017</t>
  </si>
  <si>
    <t>SD RGRHCL 6 RTI 2017</t>
  </si>
  <si>
    <t>13.07.2019</t>
  </si>
  <si>
    <t>SD RGRHCL 7 RTI2017</t>
  </si>
  <si>
    <t>SD RGRHCL 8 RTI 2017</t>
  </si>
  <si>
    <t>SD RGRHCL 9 RTI 2017</t>
  </si>
  <si>
    <t>SD RGRHCL 10 RTI 2017</t>
  </si>
  <si>
    <t>7.08.2017</t>
  </si>
  <si>
    <t>SD RGRHCL 11 RTI 2017</t>
  </si>
  <si>
    <t>22.08..2017</t>
  </si>
  <si>
    <t>SD RGRHCL 12 RTI 2017</t>
  </si>
  <si>
    <t>SD RGRHCL 13 RTI 2017</t>
  </si>
  <si>
    <t>SD RGRHCL 14 RTI 2017</t>
  </si>
  <si>
    <t>01.10.2017</t>
  </si>
  <si>
    <t>SD RGRHCL 15 RTI 2017</t>
  </si>
  <si>
    <t>SD RGRHCL 16 RTI 2017</t>
  </si>
  <si>
    <t>SD RGRHCL 17 RTI 2017</t>
  </si>
  <si>
    <t>SD RGRHCL 18 RTI 2017</t>
  </si>
  <si>
    <t>SD RGRHCL 19 RTI 2017</t>
  </si>
  <si>
    <t>SD RGRHCL 20 RTI 2017</t>
  </si>
  <si>
    <t>10.03.2018</t>
  </si>
  <si>
    <t>SD RGRHCL 21 RTI2017</t>
  </si>
  <si>
    <t>SD RGRHCL 22 RTI 2017</t>
  </si>
  <si>
    <t>05.08.2018</t>
  </si>
  <si>
    <t>SD RGRHCL 23 RTI 2017</t>
  </si>
  <si>
    <t>10.09.2018</t>
  </si>
  <si>
    <t>SD RGRHCL 24 RTI 2017</t>
  </si>
  <si>
    <t>SD RGRHCL 25 RTI 2017</t>
  </si>
  <si>
    <t>SD RGRHCL 26 RTI 2017</t>
  </si>
  <si>
    <t>SD RGRHCL 27 RTI 2017</t>
  </si>
  <si>
    <t>SD RGRHCL 28 RTI 2017</t>
  </si>
  <si>
    <t>SD RGRHCL 30 RTI 2017</t>
  </si>
  <si>
    <t>SD RGRHCL 31 RTI 2017</t>
  </si>
  <si>
    <t>SD RGRHCL 32 RTI 2017</t>
  </si>
  <si>
    <t>30.05.2018</t>
  </si>
  <si>
    <t>SITE &amp; LAND RTI 2018-19</t>
  </si>
  <si>
    <t xml:space="preserve"> RGRHCL 01 RTI 2018</t>
  </si>
  <si>
    <t>ಮಾಹಿತಿ ಹಕ್ಕುಅಧಿನಿಯಮದಡಿಯಲ್ಲಿ ಮಾಹಿತಿ ನೀಡುವಂತೆ ಕೋರಿರುವ ಕುರಿತು.</t>
  </si>
  <si>
    <t xml:space="preserve"> RGRHCL 02 RTI 2018</t>
  </si>
  <si>
    <t>19.08.2018</t>
  </si>
  <si>
    <t>21.06.2018</t>
  </si>
  <si>
    <t xml:space="preserve"> RGRHCL 03 RTI 2018</t>
  </si>
  <si>
    <t>RGRHCL 04 RTI 2018</t>
  </si>
  <si>
    <t xml:space="preserve"> RGRHCL 05RTI 2018</t>
  </si>
  <si>
    <t>19.07.2018</t>
  </si>
  <si>
    <t xml:space="preserve"> RGRHCL 06 RTI 2018</t>
  </si>
  <si>
    <t>03.08.2018</t>
  </si>
  <si>
    <t xml:space="preserve"> RGRHCL 07 RTI 2018</t>
  </si>
  <si>
    <t xml:space="preserve"> RGRHCL 08 RTI 2018</t>
  </si>
  <si>
    <t>09.08.2018</t>
  </si>
  <si>
    <t>04.09.2018</t>
  </si>
  <si>
    <t xml:space="preserve"> RGRHCL 09 RTI 2018</t>
  </si>
  <si>
    <t xml:space="preserve"> RGRHCL 10 RTI 2018</t>
  </si>
  <si>
    <t>26.09.2018</t>
  </si>
  <si>
    <t xml:space="preserve"> RGRHCL 11 RTI 2018</t>
  </si>
  <si>
    <t>01.12.2018</t>
  </si>
  <si>
    <t>19.12.2018</t>
  </si>
  <si>
    <t xml:space="preserve"> RGRHCL 12 RTI 2018</t>
  </si>
  <si>
    <t>23.11.2018</t>
  </si>
  <si>
    <t xml:space="preserve"> RGRHCL 13 RTI 2018</t>
  </si>
  <si>
    <t xml:space="preserve"> RGRHCL 14 RTI 2018</t>
  </si>
  <si>
    <t>11.12.20185</t>
  </si>
  <si>
    <t xml:space="preserve"> RGRHCL 15 RTI 2018</t>
  </si>
  <si>
    <t xml:space="preserve"> RGRHCL 16 RTI 2018</t>
  </si>
  <si>
    <t>13.11.2018</t>
  </si>
  <si>
    <t xml:space="preserve"> RGRHCL 17 RTI 2018</t>
  </si>
  <si>
    <t xml:space="preserve"> RGRHCL 18 RTI 2018</t>
  </si>
  <si>
    <t xml:space="preserve"> RGRHCL 19 RTI 2018</t>
  </si>
  <si>
    <t>RGRHCL 20 RTI 2018</t>
  </si>
  <si>
    <t xml:space="preserve"> RGRHCL 21 RTI 2018</t>
  </si>
  <si>
    <t xml:space="preserve"> RGRHCL 22 RTI 2018</t>
  </si>
  <si>
    <t>24.01.2019</t>
  </si>
  <si>
    <t xml:space="preserve"> RGRHCL 23 RTI 2018</t>
  </si>
  <si>
    <t xml:space="preserve"> RGRHCL 24 RTI 2018</t>
  </si>
  <si>
    <t xml:space="preserve"> RGRHCL 25 RTI 2018</t>
  </si>
  <si>
    <t xml:space="preserve"> RGRHCL 26 RTI 2018</t>
  </si>
  <si>
    <t xml:space="preserve"> RGRHCL 27 RTI 2018</t>
  </si>
  <si>
    <t xml:space="preserve"> RGRHCL 28 RTI 2018</t>
  </si>
  <si>
    <t xml:space="preserve"> RGRHCL 29 RTI 2018</t>
  </si>
  <si>
    <t xml:space="preserve"> RGRHCL 30 RTI 2018</t>
  </si>
  <si>
    <t>29.03.2019</t>
  </si>
  <si>
    <t xml:space="preserve"> RGRHCL 31 RTI 2018</t>
  </si>
  <si>
    <t xml:space="preserve"> RGRHCL 32 RTI 2018</t>
  </si>
  <si>
    <t>ANRG Dr. B.R.Ambedkar Nivas General correspondence with Govt/local Bodies 2017-18</t>
  </si>
  <si>
    <t>ಶ್ರೀ ವಿ. ತುಳಸಿ ಪ್ರಕಾಶ್ ಇವರು ಮಾಹಿತಿ ಹಕ್ಕು ಅಧಿನಿಯಮದಡಿ ಮಾಹಿತಿ ಕೋರಿರುವ ಕುರಿತು</t>
  </si>
  <si>
    <t>ಡಿ</t>
  </si>
  <si>
    <t>SD RGRHCL 01 ANRG 02 2017</t>
  </si>
  <si>
    <t>ಶ್ರೀ ಅಶ್ವತ್ಥಪ್ಪ ಬಿನ್ ಅಶ್ವತ್ಥಪ್ಪ ಇವರು ಮಾಹಿತಿ ಹಕ್ಕು ಅಧಿನಿಯಮದಡಿ ಮಾಹಿತಿ ಕೋರಿರುವ ಕುರಿತು</t>
  </si>
  <si>
    <t>SD RGRHCL 01 ANRG 03 2017</t>
  </si>
  <si>
    <t>ಕೆ.ಎಲ್ ಲಿಂಗರಾಜು ಬಿನ್ ಲೇಟ್ ಲಿಂಗನಾಯಕ ಇವರು ಮಾಹಿತಿ ಹಕ್ಕು ಅಧಿನಿಯಮದಡಿ ಮಾಹಿತಿ ಕೋರಿರುವ ಕುರಿತು</t>
  </si>
  <si>
    <t>SD RGRHCL 01 ANRG 04 2017</t>
  </si>
  <si>
    <t>ಶ್ರೀಮತಿ ಭಾಗ್ಯ ಕೋಂ. ಸ್ವಾಮಿ.ಪಿ ಇವರು ಮಾಹಿತಿ ಹಕ್ಕು ಅಧಿನಿಯಮದಡಿ ಮಾಹಿತಿ ಕೋರಿರುವ ಕುರಿತು</t>
  </si>
  <si>
    <t>SD RGRHCL 01 ANRG 05 2017</t>
  </si>
  <si>
    <t>ಎನ್. ಅಪ್ಪಾಜಿ ಬಿನ್ ಲೇಟ್ ನೀಲಿ ಸಿದ್ದಯ್ಯ ಇವರು ಮಾಹಿತಿ ಹಕ್ಕು ಅಧಿನಿಯಮದಡಿ ಮಾಹಿತಿ ಕೋರಿರುವ ಕುರಿತು</t>
  </si>
  <si>
    <t>SD RGRHCL 01 ANRG 06 2017</t>
  </si>
  <si>
    <t>ಶ್ರೀ ಸಿ. ಆಂಜನೇಯ ಬಿನ್ ಚೆನ್ನಬಸಪ್ಪ ಇವರು ಮಾಹಿತಿ ಹಕ್ಕು ಅಧಿನಿಯಮದಡಿ ಮಾಹಿತಿ ಕೋರಿರುವ ಕುರಿತು</t>
  </si>
  <si>
    <t>SD RGRHCL 01 ANRG 07 2017</t>
  </si>
  <si>
    <t>ಶ್ರೀ ರವಿ.ಎನ್ ಬಿನ್ ಲೇಟ್ ನಾರಾಯಣಪ್ಪ ಇವರು ಮಾಹಿತಿ ಹಕ್ಕು ಅಧಿನಿಯಮದಡಿ ಮಾಹಿತಿ ಕೋರಿರುವ ಕುರಿತು</t>
  </si>
  <si>
    <t>SD RGRHCL 01 ANRG 08 2017</t>
  </si>
  <si>
    <t>ಶ್ರೀ ಕೆ.ಎಂ. ಗೋಪಾಲಕೃಷ್ಣ ಬಿನ್ ಲೇಟ್ ಮುನಿಯಪ್ಪ ಇವರು ಮಾಹಿತಿ ಹಕ್ಕು ಅಧಿನಿಯಮದಡಿ ಮಾಹಿತಿ ಕೋರಿರುವ ಕುರಿತು</t>
  </si>
  <si>
    <t>SD RGRHCL 01 ANRG 09 2017</t>
  </si>
  <si>
    <t>ಶ್ರೀ ಹೆಚ್. ಆರ್ ನಾಗಭೂಷಣ ಇವರು ಮಾಹಿತಿ ಹಕ್ಕು ಅಧಿನಿಯಮದಡಿ ಮಾಹಿತಿ ಕೋರಿರುವ ಕುರಿತು</t>
  </si>
  <si>
    <t>14.05.2018</t>
  </si>
  <si>
    <t>ANRG Dr. B.R.Ambedkar Nivas General correspondence with Govt/local Bodies 2018-19</t>
  </si>
  <si>
    <t>ಕ್ರ.ಸಂ</t>
  </si>
  <si>
    <t>ಕಡತ ವಿಲೇ ಮಾಡಿ ದಿನಾಂಕ (ಕಡತ ಮುಕ್ತಾಯಗೊಳಿಸಿದ ದಿನಾಂಕ)</t>
  </si>
  <si>
    <t>ಕಡತ ವರ್ಗೀಕರಣ</t>
  </si>
  <si>
    <t>SD RGRHCL 01 ANGR 2018-19</t>
  </si>
  <si>
    <t>ಶ್ರೀ ಶಿವ ಎಂ.ಕೆ ಬಿನ್ ಕರ್ಪಸ್ವಾಮಿ ಇವರು ಮಾಹಿತಿ ಹಕ್ಕು ಅಧಿನಿಯಮದಡಿ ಮಾಹಿತಿ ಕೋರಿರುವ ಕುರಿತು</t>
  </si>
  <si>
    <t>ಶ್ರೀ. ವೆಂಕಟೇಶ್.ಎಂ  ಇವರು ಮಾಹಿತಿ ಹಕ್ಕು ಅಧಿನಿಯಮದಡಿ ಮಾಹಿತಿ ಕೋರಿರುವ ಕುರಿತು</t>
  </si>
  <si>
    <t>ಶ್ರೀ ಗೋವಿಂದ ಮಾರ್ಗೋಳಿ ಬಿನ್ ಡಿ.ಶೇಷ  ಇವರು ಮಾಹಿತಿ ಹಕ್ಕು ಅಧಿನಿಯಮದಡಿ ಮಾಹಿತಿ ಕೋರಿರುವ ಕುರಿತು</t>
  </si>
  <si>
    <t>ಶ್ರೀ ಎನ್.ನಾಗರಾಜ ಬಿನ್ ನಾರಾಯಣ,ಇವರು ಮಾಹಿತಿ ಹಕ್ಕು ಅಧಿನಿಯಮದಡಿ ಮಾಹಿತಿ ಕೋರಿರುವ ಕುರಿತು</t>
  </si>
  <si>
    <t>ಶ್ರೀ ಗೋವಿಂದ ದಾಸ್, ಇವರು ಮಾಹಿತಿ ಹಕ್ಕು ಅಧಿನಿಯಮದಡಿ ಮಾಹಿತಿ ಕೋರಿರುವ ಕುರಿತು</t>
  </si>
  <si>
    <t>25.07.2018</t>
  </si>
  <si>
    <t>ಶ್ರೀ ಮಲ್ಲೇಶಪ್ಪ,ಇವರು ಮಾಹಿತಿ ಹಕ್ಕು ಅಧಿನಿಯಮದಡಿ ಮಾಹಿತಿ ಕೋರಿರುವ ಕುರಿತು</t>
  </si>
  <si>
    <t>04.08.2018</t>
  </si>
  <si>
    <t>ಶ್ರೀಮತಿ ರೇಣುಕಮ್ಮ,ಕೋಂ ನಿಂಗಪ್ಪ, ಇವರು ಮಾಹಿತಿ ಹಕ್ಕು ಅಧಿನಿಯಮದಡಿ ಮಾಹಿತಿ ಕೋರಿರುವ ಕುರಿತು</t>
  </si>
  <si>
    <t>03.09.2018</t>
  </si>
  <si>
    <t>ಶ್ರೀ. ಈ. ಹೆಚ್. ವೀರಭದ್ರಪ್ಪ,ಇವರು ಮಾಹಿತಿ ಹಕ್ಕು ಅಧಿನಿಯಮದಡಿ ಮಾಹಿತಿ ಕೋರಿರುವ ಕುರಿತು</t>
  </si>
  <si>
    <t>ಶ್ರೀ ರಮೇಶ ನಸ್ಲಾಪೂರ ಬಿನ್ ಈರಪ್ಪ,ಇವರು ಮಾಹಿತಿ ಹಕ್ಕು ಅಧಿನಿಯಮದಡಿ ಮಾಹಿತಿ ಕೋರಿರುವ ಕುರಿತು</t>
  </si>
  <si>
    <t>ಶ್ರೀ ಪಿಂಟು ಗಾಯ್ಕವಾಡ್ ,ಇವರು ಮಾಹಿತಿ ಹಕ್ಕು ಅಧಿನಿಯಮದಡಿ ಮಾಹಿತಿ ಕೋರಿರುವ ಕುರಿತು</t>
  </si>
  <si>
    <t>01.10.2018</t>
  </si>
  <si>
    <t>ಶ್ರೀ ಗೋವಿಂದ ದಾಸ್ ಬಿನ್ ರಾಮದಾಸ್ , ಇವರು ಮಾಹಿತಿ ಹಕ್ಕು ಅಧಿನಿಯಮದಡಿ ಮಾಹಿತಿ ಕೋರಿರುವ ಕುರಿತು</t>
  </si>
  <si>
    <t>ವಿ.ಶರಣಪ್ಪ ಅಮರಾಪುರ,ಇವರು ಮಾಹಿತಿ ಹಕ್ಕು ಅಧಿನಿಯಮದಡಿ ಮಾಹಿತಿ ಕೋರಿರುವ ಕುರಿತು</t>
  </si>
  <si>
    <t>31.10.2018</t>
  </si>
  <si>
    <t>ಶ್ರೀ ಅಶ್ವತ್ಥಪ್ಪ ಬಿನ್ ನಾರಾಯಣಪ್ಪ, ಇವರು ಮಾಹಿತಿ ಹಕ್ಕು ಅಧಿನಿಯಮದಡಿ ಮಾಹಿತಿ ಕೋರಿರುವ ಕುರಿತು</t>
  </si>
  <si>
    <t>ಶ್ರೀ ಎಂ.ಎಸ್.ಆರ್. ಮೋಹನ್,ಇವರು ಮಾಹಿತಿ ಹಕ್ಕು ಅಧಿನಿಯಮದಡಿ ಮಾಹಿತಿ ಕೋರಿರುವ ಕುರಿತು</t>
  </si>
  <si>
    <t>21.11.2018</t>
  </si>
  <si>
    <t>ಶ್ರೀ ಗುಂಡುರಾವ ಜ್ಞಾನೇಶ್ವರ ಕದಮ,ಇವರು ಮಾಹಿತಿ ಹಕ್ಕು ಅಧಿನಿಯಮದಡಿ ಮಾಹಿತಿ ಕೋರಿರುವ ಕುರಿತು</t>
  </si>
  <si>
    <t>27.11.2018</t>
  </si>
  <si>
    <t>ಶ್ರೀ ಶಿವಾನಂದ ಮೋಪಗಾರ, ಇವರು ಮಾಹಿತಿ ಹಕ್ಕು ಅಧಿನಿಯಮದಡಿ ಮಾಹಿತಿ ಕೋರಿರುವ ಕುರಿತು</t>
  </si>
  <si>
    <t>28.11.2018</t>
  </si>
  <si>
    <t>ಶ್ರೀ ಮರೆಪ್ಪ ಸಿದ್ರಾಮ ನಿರಣಿವಡ್ಡರ,ಇವರು ಮಾಹಿತಿ ಹಕ್ಕು ಅಧಿನಿಯಮದಡಿ ಮಾಹಿತಿ ಕೋರಿರುವ ಕುರಿತು</t>
  </si>
  <si>
    <t>RGRHCL SD ANRG 01 2019 PI (ANY)</t>
  </si>
  <si>
    <t>ಶ್ರೀಮತಿ ಭಾಗ್ಯ ಕೋಂ ನಾಗರಾಜ ಇವರು ಮಾಹಿತಿ ಹಕ್ಕು ಅಧಿನಿಯಮದಡಿ ಮಾಹಿತಿ ಕೋರಿರುವ ಕುರಿತು</t>
  </si>
  <si>
    <t>ಶ್ರೀ ಧನಂಜಯ್ಯ ಬಿನ್ ಕೃಷ್ಣಪ್ಪ ಇವರು ಮಾಹಿತಿ ಹಕ್ಕು ಅಧಿನಿಯಮದಡಿ ಮಾಹಿತಿ ಕೋರಿರುವ ಕುರಿತು</t>
  </si>
  <si>
    <t xml:space="preserve">SD RGRHCL 01 RTI 2017 </t>
  </si>
  <si>
    <t xml:space="preserve">²æÃ gÉqÉØ¥Àà ©üÃªÀÄ¥Àà ®ªÀiÁtÂqÁ:©.Dgï. CA¨ÉÃqÀÌgï ¤ªÁ¸À AiÉÆÃd£ÉAiÀÄr gÁuÉÃ¨É£ÀÆßgÀÄ ¥ÀlÖtzÀ°è DAiÉÄÌAiÀiÁUÀÄªÀ PÀÄjvÀÄ ªÀiÁ»w ¤ÃqÀÄªÀAvÉ PÉÆÃjgÀÄªÀ §UÉÎ. </t>
  </si>
  <si>
    <t>PI RGRHCL 05 ANM 2017</t>
  </si>
  <si>
    <t xml:space="preserve">²æÃ gÉqÉØ¥Àà ©üÃªÀÄ¥Àà ®ªÀiÁtÂqÁ:©.Dgï. CA¨ÉÃqÀÌgï ¤ªÁ¸À AiÉÆÃd£ÉAiÀÄr ¥sÀ¯Á£ÀÄ¨sÀ«AiÀiÁV DAiÉÄÌ PÀÄjvÀÄ ªÀiÁ»w PÉÆÃjgÀÄªÀ §UÉÎ. </t>
  </si>
  <si>
    <t xml:space="preserve">28.07.2017  </t>
  </si>
  <si>
    <t>30.07.2017</t>
  </si>
  <si>
    <t xml:space="preserve">SD RGRHCL 21 RSM 2017 </t>
  </si>
  <si>
    <t xml:space="preserve">ಶ್ರೀ ಕೆ.ಟಿ. ರಾಮಪ್ಪ ಬಿನ್ ತಿಮ್ಮಪ್ಪ, ಕೆ.ಕೆ. ಹಟ್ಟಿ. ಎಂ.ಜಿ. ದಿಬ್ಬ ಅಂಚೆ, ಹೊಸದುರ್ಗ ತಾಲ್ಲೂಕು, ಚಿತ್ರದುರ್ಗ ಜಿಲ್ಲೆ ಬೋಕಿಕೆರೆ ರಿ.ಸ.ನಂ. 82/3ಪಿ2 ಎಂದು ಪಹಣಿ ಇಂಡಿಕರಣ ಮಾಡುವ ಬಗ್ಗೆ ದಿನಾಂಕ: 25.05.2015 ರಂದು ಅರ್ಜಿ ಕೊಟ್ಟಿದ್ದು ಮತ್ತು ರಿ.ಸ.ನಂ.119 ರಲ್ಲಿ ಪಹಣಿ ಒಟ್ಟುಗೂಡಿಸಲು ದಿನಾಂಕ: 4.12.2013 ರಂದು ಅರ್ಜಿ ಕೊಟ್ಟಿದ್ದು ಮತ್ತು ಅದೇ ಸರ್ವೆ ನಂ. 119 ರಲ್ಲಿ ಕೆಂಚಪ್ಪರವರ ಹೆಸರಿಗೆ 17 ಎಕರೆ ಖಾತೆ ಇದ್ದು 28 ಗುಂಟೆ ಪಹಣಿ ಬಿಟ್ಟಿದ್ದು ಪಹಣಿಗೆ 28 ಗುಂಟೆ ಜಮೀನನ್ನು ಸೇರಿಸುವಂತೆ 13.03.2017 ರಂದು ಅರ್ಜಿ ಕೊಟ್ಟಿದ್ದು ಇದರ ಬಗ್ಗೆ ಯಾವುದೇ ಮಾಹಿತಿ ನೀಡಿರುವುದಿಲ್ಲ ಎಂದು ತಿಳಿಸಿರುತ್ತಾರೆ. </t>
  </si>
  <si>
    <t>RGRHCL SD ANUG  01 2019 PI(ANY)</t>
  </si>
  <si>
    <t>ಶ್ರೀ ರಾಮಣ್ಣ ಬಸಪ್ಪ ಹೊಂಬಾಳ ಅನುದಾನ ಬಿಡುಗಡೆ ಮಾಡುವಂತೆ ಕೋರಿ</t>
  </si>
  <si>
    <t>11.01.2019</t>
  </si>
  <si>
    <t>02.02.2019</t>
  </si>
  <si>
    <t>RGRHCL SD ANUG  03  2019 PI(ANY)</t>
  </si>
  <si>
    <t>ಶ್ರೀ ರಮೇಶ.ಬಿ.ಬಿ ವಕೀಲರು ಗುರಿ ನಿಗಧಿಪಡಿಸುವ ಬಗ್ಗೆ</t>
  </si>
  <si>
    <t>29.01.2019</t>
  </si>
  <si>
    <t>RGRHCL SD ANUG  01  2019 04  PI(ANY)</t>
  </si>
  <si>
    <t>ಶ್ರೀ ರಾಮಣ್ಣ ಬಸಪ್ಪ ಹೊಂಬಾಳ RD ನಂಬರ್ ನಮೂದಾಗಿರುವ ಬಗ್ಗೆ</t>
  </si>
  <si>
    <t>RGRHCL SD ANUG  01  2019 05  PI(ANY)</t>
  </si>
  <si>
    <t>ಶ್ರೀ ರವಿ ಕುಮಾರ್.ಎಂ,ಮೈಸೂರು ಮಹಾನಗರ ಪಾಲಿಕೆ(ನಗರ) ವ್ಯಾಪ್ತಿಯಲ್ಲಿ 2015 ರಿಂದ 2017-18ನೇ ಸಾಲಿನವರೆಗೆ ಆಯ್ಕೆಗೊಂಡ ಫಲಾನುಭವಿಗಳ ಫ.ಕೋಡ್ (ಸಂಖ್ಯೆ ) ಸಹಿತ ಪ್ರತಿಗಳನ್ನು ನೀಡುವಂತೆ ಕೋರಿರುತ್ತಾರೆ.</t>
  </si>
  <si>
    <t>SHM 2015-16</t>
  </si>
  <si>
    <t>SD RGRHCL 01 SHM 01 2015</t>
  </si>
  <si>
    <t xml:space="preserve">2015-16ನೇ ಸಾಲಿನ ವಿಶೇಷ ವಸತಿ ಯೋಜನೆಯಡಿ ವಸತಿ ಸೌಕರ್ಯ ಕಲ್ಪಿಸಿ ಕೊಡುವ ಬಗ್ಗೆ. </t>
  </si>
  <si>
    <t>09.03.2016</t>
  </si>
  <si>
    <t>SD RGRHCL 02 SHM 01 2015</t>
  </si>
  <si>
    <t>ಕೊಪ್ಪಳ ಕೃಷಿ ಉತ್ಪನ್ನ ಮಾರುಕಟ್ಟೆ ಸಮಿತಿಯಲ್ಲಿ ಲೈಸನ್ಸ್ ಪಡೆದ 132 ಜನ ಹಮಾಲರುಗಳಿಗೆ ವಸತಿ ಸೌಕರ್ಯ ಕಲ್ಪಿಸಿಕೊಡುವ ಬಗ್ಗೆ.</t>
  </si>
  <si>
    <t>29.04.2015</t>
  </si>
  <si>
    <t>SD RGRHCL 03 SHM 01 2015</t>
  </si>
  <si>
    <t>ಗದಗ ಜಿಲ್ಲೆ, ಶಿರಹಟ್ಟಿ ತಾಲ್ಲೂಕು, ಸೊರಣಗಿ ಗ್ರಾಮ ಪಂಚಾಯಿತಿಗೆ ಸಂಬಂಧಿಸಿದಂತೆ, ಗ್ರಾಮೀಣ ವಿಶೇಷ ವಸತಿ ಯೋಜನೆಯಡಿ ಕುಶಲಕರ್ಮಿ ಫಲಾನುಭವಿಗಳಿಗೆ ಹಣ ಬಿಡುಗಡೆ ಮಾಡಿರುವ ಕುರಿತು ಸ್ಪಷ್ಟೀಕರಣದ ಬಗ್ಗೆ.</t>
  </si>
  <si>
    <t>19.05.2015</t>
  </si>
  <si>
    <t>SD RGRHCL 04 SHM 01 2015</t>
  </si>
  <si>
    <t>ಚಿತ್ತಾಪೂರ ತಾಲ್ಲೂಕು, ಗುಲ್ಬರ್ಗಾ ಜಿಲ್ಲೆಯ 1400 ಜನ ಬಡ ಕೂಲಿ ಕಾರ್ಮಿಕರಿಗೆ ವಿಶೇಷ ವರ್ಗದಡಿ ವಸತಿ ಸೌಕರ್ಯ ಕಲ್ಪಿಸಿಕೊಡುವ ಬಗ್ಗೆ.</t>
  </si>
  <si>
    <t>30.04.2015</t>
  </si>
  <si>
    <t>SD RGRHCL 05 SHM 01 2015</t>
  </si>
  <si>
    <t>2014-15ನೇ ಸಾಲಿನ ಅಲೆಮಾರಿ/ಅರೆ ಅಲೆಮಾರಿ, ದರ್ವೇಶ ಮತ್ತು ಗೂಂದಳಿ ಜನಾಂಗದವರಿಗೆ ವಸತಿ ಸೌಕರ್ಯ ಕಲ್ಪಿಸಿಕೊಡುವ ಬಗ್ಗೆ.</t>
  </si>
  <si>
    <t>SD RGRHCL 06 SHM 01 2015</t>
  </si>
  <si>
    <t>ಶಿವಮೊಗ್ಗ ಜಿಲ್ಲೆ ಸಾಗರ ತಾ|| ಜೋಗ್ ಕಾರ್ಗಲ್ ಪಟ್ಟಣ ಪಂಚಾಯಿತಿ ವ್ಯಾಪ್ತಿಯಲ್ಲಿ ಬರುವ ಕೊಳಗೇರಿ ನಿವಾಸಿಗಳಿಗೆ 126 ಮನೆಳನ್ನು ನಿರ್ಮಾಣ ಮಾಡಲು ಮಂಜೂರು ಮಾಡುವಂತೆ ಕೋರಿರುವ ಬಗ್ಗೆ.</t>
  </si>
  <si>
    <t>04.05.2015</t>
  </si>
  <si>
    <t>SD RGRHCL 07 SHM 01 2015</t>
  </si>
  <si>
    <t>ಮೈಸೂರು ನಗರ, ರೈಲ್ವೆ ಗೂಡ್ಸ್ ಶೆಡ್‍ಗಳಲ್ಲಿ ವಾಸಿಸುತ್ತಿರುವ 300 ಮಂದಿ ವಸತಿ ರಹಿತ ದಿನಗೂಲಿ ಹಮಾಲಿಗಳಿಗೆ ವಸತಿ ಸೌಕರ್ಯ ಕಲ್ಪಿಸಿಕೊಡುವ ಬಗ್ಗೆ.</t>
  </si>
  <si>
    <t>20.04.2015</t>
  </si>
  <si>
    <t>20.04.2016</t>
  </si>
  <si>
    <t>SD RGRHCL 08 SHM 01 2015</t>
  </si>
  <si>
    <t>2014-15ನೇ ಸಾಲಿನ ವಿಶೇಷ ವರ್ಗದ ವಸತಿ ಯೋಜನೆಯಡಿ ಉಡುಪಿ ಜಿಲ್ಲೆ, ಕುಂದಾಪುರ ತಾಲ್ಲೂಕು, ಕೋಣಿ ಗ್ರಾಮ ಪಂಚಾಯಿತಿ ವ್ಯಾಪ್ತಿಗೆ ಬರುವ 24 ಮಂದಿ ವಸತಿ ರಹಿತ ಹಾಗೂ ವಿಧವೆಯರಿಗೆ ವಸತಿ ಸೌಕರ್ಯ ಕಲ್ಪಿಸಿಕೊಡುವ ಬಗ್ಗೆ.</t>
  </si>
  <si>
    <t>02.05.2015</t>
  </si>
  <si>
    <t>SD RGRHCL 09 SHM 01 2015</t>
  </si>
  <si>
    <t xml:space="preserve">2008-09ನೇ ಸಾಲಿನ ಮಲ್ಲನಕುಪ್ಪೆ ಗ್ರಾಮ ಪಂಚಾಯತಿಯ ಅಲೆಮಾರಿ/ಅರೆಅಲೆಮಾರಿ ಜನಾಂಗದ 6 ಮಂದಿ ಫಲಾನುಭವಿಯನ್ನು ಆನ್‍ಲೈನಿನಲ್ಲಿ ರದ್ದುಪಡಿಸಿಲಾಗಿದ್ದು ಹಾಗೂ ತಳಪಾಯ ಹಂತದ ಅನುದಾನವನ್ನು ವಸೂಲಿ ಮಾಡುವ ಬಗ್ಗೆ </t>
  </si>
  <si>
    <t>27.02.2016</t>
  </si>
  <si>
    <t>SD RGRHCL 10 SHM 01 2015</t>
  </si>
  <si>
    <t>ಶ್ರೀ ಎ. ಜಾರ್ಜ್ ಜಯಪ್ರಕಾಶ್, ವಿಕಲಚೇತನರು ಇವರು ನಿವೇಶನ/ಮನೆ ಮಂಜೂರು ಮಾಡಿಕೊಡುವಂತೆ ಕೋರಿರುವ ಬಗ್ಗೆ.</t>
  </si>
  <si>
    <t>SD RGRHCL 11 SHM 01 2015</t>
  </si>
  <si>
    <t>ಹಿರಿಯೂರು ತಾಲ್ಲೂಕು, ಬುರುಡುಗುಂಟೆ ಮತ್ತು ಹೆಳವರಹಟ್ಟಿ ಗ್ರಾಮದಲ್ಲಿರುವ ಅಲೆಮಾರಿ -ಯಳವ ಸಮಾಜದ ವಸತಿ ರಹಿತರಿಗೆ ವಸತಿ ಸೌಲಭ್ಯ ಕಲ್ಪಸಿಕೊಡುವಂತೆ ಕೋರಿರುವ ಬಗ್ಗೆ.</t>
  </si>
  <si>
    <t>SD RGRHCL 17 SHM 01 2015</t>
  </si>
  <si>
    <t>ವಿಶೇಷ ವಸತಿ ಅಲೆಮಾರಿ ಜನಾಂಗದ ಯೋಜನೆಯಡಿ ಪ್ರಗತಿ ವರದಿಯನ್ನು ಸಲ್ಲಿಸುವ ಬಗ್ಗೆ.</t>
  </si>
  <si>
    <t>08.03.2016</t>
  </si>
  <si>
    <t>08.03.2017</t>
  </si>
  <si>
    <t>SD RGRHCL 50 SHM 01 2015</t>
  </si>
  <si>
    <t>ವಿಶೇಷ ವಸತಿ ಯೋಜನೆಯಡಿ ಪ್ರಗತಿ ವರದಿಯನ್ನು ಸಲ್ಲಿಸುವ ಬಗ್ಗೆ.</t>
  </si>
  <si>
    <t>02.02.2016</t>
  </si>
  <si>
    <t>SD RGRHCL 51 SHM 01 2015</t>
  </si>
  <si>
    <t>ವಿಶೇಷ ವಸತಿ ಕುಶಲಕರ್ಮಿಗಳು-ಕೈಗಾರಿಕ ಮತ್ತು ವಾಣಿಜ್ಯ ಇಲಾಖೆಯ(ಗುಂಪು ಮನೆ ಮತ್ತು ವೈಯಕ್ತಿಕ) ಯೋಜನೆಯಡಿ ಪ್ರಗತಿ ವರದಿಯನ್ನು ಸಲ್ಲಿಸುವ ಬಗ್ಗೆ.</t>
  </si>
  <si>
    <t>01.02.2016</t>
  </si>
  <si>
    <t>SD RGRHCL 52 SHM 01 2015</t>
  </si>
  <si>
    <t xml:space="preserve">ಸುರೇಬಾನ ಗ್ರಾಮ ರಾಮದುರ್ಗ ತಾಲ್ಲೂಕು, ಬೆಳಗಾವಿ ಜಿಲ್ಲೆಯ ನೇಕಾರರಿಗೆ ವಿಶೇಷ ವರ್ಗದಡಿ ಹೆಚ್ಚುವರಿಯಾಗಿ 133 ಮನೆಗಳನ್ನು ಮಂಚೂರು ಮಾಡುವ ಕುರಿತು.       </t>
  </si>
  <si>
    <t>14.03.2016</t>
  </si>
  <si>
    <t>SD RGRHCL 79 SHM 01 2015</t>
  </si>
  <si>
    <t xml:space="preserve">ಕಲಬುರ್ಗಿ ಜಿಲ್ಲೆಯ ಗ್ರಾಮೀಣ ಭಾಗದಲ್ಲಿ ವಾಸವಾಗಿರುವ 2058 ನಿರ್ಗತಿಕ ಬಡ ಮಹಿಳೆಯರಿಗೆ ವಸತಿ ಯೋಜನೆಯಡಿ ವಸತಿ ಸೌಲಭ್ಯ ಕಲ್ಷಿಸಿಕೊಡುವಂತೆ ಕೋರಿರುವ ಬಗ್ಗೆ.   </t>
  </si>
  <si>
    <t>27.11.2015</t>
  </si>
  <si>
    <t>27.11.2016</t>
  </si>
  <si>
    <t>SD RGRHCL 100 SHM 01 2015</t>
  </si>
  <si>
    <t>ವಿಶೇಷ ವರ್ಗಕ್ಕೆ ಸೇರಿದ ಅರ್ಹ ಫಲಾನುಭವಿಗಳಿಗೆ ಮನೆ ನೀಡುವ ಕುರಿತ ವಿವರಗಳನ್ನು ನಿಗಮಕ್ಕೆ ಸಲ್ಲಿಸಿರುವ ಬಗ್ಗೆ.</t>
  </si>
  <si>
    <t>20.11.2015</t>
  </si>
  <si>
    <t>20.11.2016</t>
  </si>
  <si>
    <t>SD RGRHCL 102 SHM 01 2015</t>
  </si>
  <si>
    <t xml:space="preserve">ಅಗಳಕುಪ್ಪೆ ಗ್ರಾಮ ಪಂಚಾಯಿತಿಯ ಅಲೆಮಾರಿ ಜನಾಂಗದವರಿಗೆ 2015-16ನೇ ಸಾಲಿನಲ್ಲಿ ಆಯ್ಕೆ ಗೊಳಿಸಿ ಸದರಿ ಫಲಾನುಭವಿಗಳ ಗುರಿಯನ್ನು ಆನ್‍ಲೈನಿನಲ್ಲಿ ಅಳವಡಿಸುವ ಬಗ್ಗೆ. </t>
  </si>
  <si>
    <t>16.03.2016</t>
  </si>
  <si>
    <t>SD RGRHCL 104 SHM 01 2015</t>
  </si>
  <si>
    <t>ಸಫಾಯಿ ಕರ್ಮಚಾರಿಗಳು ಹಾಗೂ ಮ್ಯಾನ್ಯುವೆಲ್ ಸ್ಕ್ಯಾವೆಂಜೆರ್ಸ್‍ಗಳಿಗಾಗಿ ಶೇ. 5%ರಷ್ಟು ಮನೆಗಳನ್ನು ಮೀಸಲಿರಿಸುವ ಬಗ್ಗೆ.</t>
  </si>
  <si>
    <t>02.12.2015</t>
  </si>
  <si>
    <t>SD RGRHCL 105 SHM 01 2015</t>
  </si>
  <si>
    <t>2015-16ನೇ ಸಾಲಿನ ಇಂದಿರಾ ಆವಾಸ್ ಹಾಗೂ ಬಸವ ವಸತಿ ಯೋಜನೆಯಡಿ ಮನೆಗಳ ಆಯ್ಕೆ ಮತ್ತು ಅನುಮೋದನೆ ಕುರಿತು.</t>
  </si>
  <si>
    <t>05.11.2015</t>
  </si>
  <si>
    <t>SD RGRHCL 106 SHM 01 2015</t>
  </si>
  <si>
    <t>ಗ್ರಾಮೀಣ ವಸತಿ ಯೋಜನೆಯಡಿ ವಸತಿ ಸೌಕರ್ಯ ಕಲ್ಪಿಸಿಕೊಡುವ ಬಗ್ಗೆ.</t>
  </si>
  <si>
    <t>26.11.2015</t>
  </si>
  <si>
    <t>SD RGRHCL 107 SHM 01 2015</t>
  </si>
  <si>
    <t xml:space="preserve">2014-15ನೇ ಸಾಲಿನ ವಿಶೇಷ ವರ್ಗದಡಿ ವಸತಿ ಸೌಲಭ್ಯಕ್ಕಾಗಿ ಆಯ್ಕೆಯಾದ ಫಲಾನುಭವಿಗಳ ಗುರಿ ನಿಗದಿ ಪಡಿಸುವ ಕುರಿತು. </t>
  </si>
  <si>
    <t>SD RGRHCL 109 SHM 01 2015</t>
  </si>
  <si>
    <t xml:space="preserve">ಬಸವನ ಬಾಗೇವಾಡಿ ತಾಲ್ಲೂಕಿನಲ್ಲಿ ಗ್ರಾಮೀಣ ಕುಶಲಕರ್ಮಿಗಳಿಗೆ ವಸತಿ ಸೌಕರ್ಯ ಕಲ್ಪಿಸಿ ಕೊಡುವ ಬಗ್ಗೆ. </t>
  </si>
  <si>
    <t>SD RGRHCL 110 SHM 01 2015</t>
  </si>
  <si>
    <t xml:space="preserve">ಅಲೆಮಾರಿ ಹಾಗೂ ಅರೆಅಲೆಮಾರಿ ಜನಾಂಗದವರಿಗೆ ವಸತಿ ಸೌಕರ್ಯವನ್ನು ಕಲ್ಪಿಸುವ ಬಗ್ಗೆ. </t>
  </si>
  <si>
    <t>SD RGRHCL 111 SHM 01 2015</t>
  </si>
  <si>
    <t>ವಿಶೇಷ ವರ್ಗಕ್ಕೆ ಸೇರಿದ ಅರ್ಹ ಫಲಾನುಭವಿಗಳಿಗೆ ಮನೆ ನೀಡುವ ಕುರಿತು ವಿವರಗಳನ್ನು ನಿಗಮಕ್ಕೆ ಸಲ್ಲಿಸಿರುವ ಬಗ್ಗೆ.</t>
  </si>
  <si>
    <t>SD RGRHCL 112 SHM 01 2015</t>
  </si>
  <si>
    <t xml:space="preserve">ಬ್ಯಾಡಗಿ ತಾಲ್ಲೂಕಿನಲ್ಲಿ ಅಲೆಮಾರಿ/ಅರೆಅಲೆಮಾರಿ ಜನಾಂಗದವರಿಗೆ ಜಿ+1 ಮಾದರಿಯಲ್ಲಿ ವಸತಿ ಸೌಕರ್ಯ ಕಲ್ಪಿಸಿ ಕೊಡುವ ಬಗ್ಗೆ.  </t>
  </si>
  <si>
    <t>SD RGRHCL 113 SHM 01 2015</t>
  </si>
  <si>
    <t>ವಿಶೇಷ ವರ್ಗಕ್ಕೆ ಸೇರಿದ ಅಲೆಮಾರಿ/ಅರೆಅಲೆಮಾರಿ ಫಲಾನುಭವಿಗಳಿಗೆ ಮನೆ ನೀಡುವ ಕುರಿತು ವಿವರಗಳನ್ನು ನಿಗಮಕ್ಕೆ ಸಲ್ಲಿಸಿರುವ ಬಗ್ಗೆ.</t>
  </si>
  <si>
    <t>SD RGRHCL 114 SHM 01 2015</t>
  </si>
  <si>
    <t xml:space="preserve">ಚಿಕ್ಕನಾಯಕನಹಳ್ಳಿ ತಾಲ್ಲೂಕಿನಲ್ಲಿ ಕುಂಬಾರ ಮತ್ತು ಇತರೆ ಜನಾಂಗದವರಿಗೆ ವಸತಿ ಸೌಕರ್ಯ ಕಲ್ಪಿಸಿ ಕೊಡುವ ಬಗ್ಗೆ.  </t>
  </si>
  <si>
    <t>24.11.2015</t>
  </si>
  <si>
    <t>SD RGRHCL 115 SHM 01 2015</t>
  </si>
  <si>
    <t xml:space="preserve">ಹಿರಿಯೂರು  ಹಾಗೂ ಚಳ್ಳಕೆರೆ ತಾಲ್ಲೂಕಿನ ಕುಶಲಕರ್ಮಿಗಳ ಫಲಾನುಭವಿಗಳಿಗೆ ಮನೆ ನೀಡುವ ಕುರಿತು ವಿವರಗಳನ್ನು ಸಲ್ಲಿಸಿರುವ ಬಗ್ಗೆ.  </t>
  </si>
  <si>
    <t>14.12.2015</t>
  </si>
  <si>
    <t>SD RGRHCL 116 SHM 01 2015</t>
  </si>
  <si>
    <t xml:space="preserve">ಪಾವಗಡ ತಾಲ್ಲೂಕಿನಲ್ಲಿ ವಿಧವೆಯರಿಗೆ ವಸತಿ ಸೌಕರ್ಯ ಕಲ್ಪಿಸಿ ಕೊಡುವ ಬಗ್ಗೆ.  </t>
  </si>
  <si>
    <t>25.11.2015</t>
  </si>
  <si>
    <t>SD RGRHCL 117 SHM 01 2015</t>
  </si>
  <si>
    <t>ನಿವೇಶನ/ವಸತಿ ಸೌಲಭ್ಯ ಕಲ್ಪಿಸಿಕೊಡುವ ಬಗ್ಗೆ</t>
  </si>
  <si>
    <t>SD RGRHCL 118 SHM 01 2015</t>
  </si>
  <si>
    <t>ವಿಶೇಷ ವರ್ಗಕ್ಕೆ ಸೇರಿದ ಅರ್ಹ ಫಲಾನುಭವಿಗಳಿಗೆ ಮನೆ ನೀಡುವ ಕುರಿತು ವಿವರಗಳನ್ನು ನಿಗಮಕ್ಕೆ ಸಲ್ಲಿಸಿರುವ ಬಗ್ಗೆ</t>
  </si>
  <si>
    <t>SD RGRHCL 119 SHM 01 2015</t>
  </si>
  <si>
    <t>2014-15ನೇ ಸಾಲಿನ ವಿಶೇಷ ವರ್ಗದ ಯೋಜನೆಯಡಿ ಅಲೆಮಾರಿ/ಅರೆಅಲೆಮಾರಿ ಜನಾಂಗದವರಿಗೆ ಹಿಂದುಳಿದ ವರ್ಗ ಕಲ್ಯಾಣ ಇಲಾಖೆಯಿಂದ ನೀಡಲಾದ ಗುರಿಯನ್ನು ಅನುಷ್ಠಾನಗೊಳಿಸುವ ಬಗ್ಗೆ.</t>
  </si>
  <si>
    <t>21.12.2015</t>
  </si>
  <si>
    <t>SD RGRHCL 120 SHM 01 2015</t>
  </si>
  <si>
    <t>2015-16ನೇ ಸಾಲಿನ ವಿಶೇಷ ವಸತಿ ಯೋಜನೆಯಡಿ 404 ವಿಧವೆಯ ಫಲಾನುಭವಿಗಳಿಗೆ ವಸತಿ ಸೌಕರ್ಯವನ್ನು ಕಲ್ಪಿಸಿಕೊಡುವ ಬಗ್ಗೆ.</t>
  </si>
  <si>
    <t>21.06.2015</t>
  </si>
  <si>
    <t>SD RGRHCL 121 SHM 01 2015</t>
  </si>
  <si>
    <t>ವಿಶೇಷ ವಸತಿ ಯೋಜನೆಯಡಿ ಆಯ್ಕೆಯಾಗಿರುವ ಅಂಗವಿಕಲ ಫಲಾನುಭವಿಯ ಹೆಸರನ್ನು ತಿದ್ದುಪಡಿ ಮಾಡಿಕೊಡುವ ಬಗ್ಗೆ.</t>
  </si>
  <si>
    <t>SD RGRHCL 122 SHM 01 2015</t>
  </si>
  <si>
    <t>ನಂಜುನಗೂಡು ತಾಲ್ಲೂಕಿನ ತಾಯೂರು ಗ್ರಾಮದಲ್ಲಿ ದೌರ್ಜನ್ಯಕ್ಕೊಳಗಾದ ಪರಿಶಿಷ್ಟ ಜಾತಿಯ ನೊಂದ ಸಂತ್ರಸ್ತರಿಗೆ 40 ಮನೆಗಳನ್ನು ಮಂಜೂರು ಮಾಡುವ ಬಗ್ಗೆ.</t>
  </si>
  <si>
    <t>SD RGRHCL 123 SHM 01 2015</t>
  </si>
  <si>
    <t>ದಿನಾಂಕ:09/12/2015, ರಂದು ಅಲೆಮಾರಿ/ಅರೆಅಲೆಮಾರಿ ಜನಾಂಗದ ವಸತಿ ಯೋಜನೆಯ ಪ್ರಗತಿಯ ಪರಿಶೀಲನಾ ಸಭೆಗೆ ಜಿಲ್ಲಾ ಮಟ್ಟದ ವಸತಿ ನೋಡಲ್ ಅಧಿಕಾರಿಗಳು ಹಾಜರಾಗುವ ಬಗ್ಗೆ.</t>
  </si>
  <si>
    <t>SD RGRHCL 124 SHM 01 2015</t>
  </si>
  <si>
    <t>ಮೈಸೂರು ಜಿಲ್ಲೆ ನಂಜನಗೂಡು ತಾಲ್ಲೂಕಿನ ತಾಯೂರು ಗ್ರಾಮದಲ್ಲಿ ದೌರ್ಜನ್ಯಕ್ಕೊಳಗಾದ ಪರಿಶಿಷ್ಟ ಜಾತಿಯ ನೊಂದ ಸಂತ್ರಸ್ತರಿಗೆ 40 ಮನೆಗಳನ್ನು ಮಂಜೂರು ಮಾಡುವಂತೆ ಸನ್ಮಾನ್ಯ ಮುಖ್ಯಮಂತ್ರಿಯವರಿಗೆ ಮನವಿಯನ್ನು ಸಲ್ಲಿಸಿರುವ ಕುರಿತು.</t>
  </si>
  <si>
    <t>04.12.2015</t>
  </si>
  <si>
    <t>SD RGRHCL 125 SHM 01 2015</t>
  </si>
  <si>
    <t>2015-16ನೇ ಸಾಲಿನ ವಿಶೇಷ ವರ್ಗಕ್ಕೆ ಸೇರಿದ ವಿಧವೆಯರ ಫಲಾನುಭವಿಗಳಿಗೆ ನೀಡಲಾಗಿರುವ ಗುರಿಗೆ ಅನುಮೋದನೆಗೆ ಅವಕಾಶ ಕಲ್ಪಿಸಿಕೊಡುವ ಬಗ್ಗೆ.</t>
  </si>
  <si>
    <t>SD RGRHCL 126 SHM 01 2015</t>
  </si>
  <si>
    <t xml:space="preserve">ಮುಧೋಳ ಮತ್ತು ಬಾಗಲಕೋಟ ತಾಲ್ಲೂಕಿನ 2014-15ನೇ ಸಾಲಿನ ವಿಶೇಷ ವಸತಿ ಯೋಜನೆಯ ದೇವದಾಸಿ ವರ್ಗದಡಿ ವಸತಿ ಸೌಕರ್ಯ ಕಲ್ಪಿಸಿ ಕೊಡುವ ಬಗ್ಗೆ.  </t>
  </si>
  <si>
    <t>11.01.2016</t>
  </si>
  <si>
    <t>SD RGRHCL 127 SHM 01 2015</t>
  </si>
  <si>
    <t>ವಿಶೇಷ ವರ್ಗಕ್ಕೆ ಸೇರಿದ ಅರ್ಹ ಫಲಾನುಭವಿಗಳಿಗೆ ಮನೆ ನೀಡುವುದರ ಬಗ್ಗೆ.</t>
  </si>
  <si>
    <t>29.12.2015</t>
  </si>
  <si>
    <t>29.12.2016</t>
  </si>
  <si>
    <t>SD RGRHCL 128 SHM 01 2015</t>
  </si>
  <si>
    <t>2015-16ನೇ ಸಾಲಿನ ವಿಶೇಷ ವರ್ಗಕ್ಕೆ ಸೇರಿದ ಕುಶಲಕರ್ಮಿ ಫಲಾನುಭವಿಗಳಿಗೆ ನೀಡಲಾಗಿರುವ ಗುರಿಗೆ ಅನುಮೋದನೆಗೆ ಅವಕಾಶ ಕಲ್ಪಿಸಿಕೊಡುವ ಬಗ್ಗೆ.</t>
  </si>
  <si>
    <t>12.01.2016</t>
  </si>
  <si>
    <t>SD RGRHCL 129 SHM 01 2015</t>
  </si>
  <si>
    <t>ವಿಕಲಚೇತನರಾದ ಶ್ರೀ ಎ. ನಾಗರಾಜಪ್ಪ, ಇವರಿಗೆ ವಸತಿ ಸೌಕರ್ಯವನ್ನು ಕಲ್ಪಿಸಿಕೊಡುವ ಬಗ್ಗೆ.</t>
  </si>
  <si>
    <t>08.01.2016</t>
  </si>
  <si>
    <t>08.01.2017</t>
  </si>
  <si>
    <t>SD RGRHCL 130 SHM 01 2015</t>
  </si>
  <si>
    <t>01.01.2016</t>
  </si>
  <si>
    <t>SD RGRHCL 131 SHM 01 2015</t>
  </si>
  <si>
    <t>ಸಿಗವಾನೆ ಗ್ರಾಮದಲ್ಲಿ ವಾಸಿಸುವ ಹಾವುಗೊಲ್ಲ(ಅಲೆಮಾರಿ)ರಿಗೆ ವಸತಿ ಸೌಕರ್ಯವನ್ನು ಕಲ್ಪಿಸುವ ಬಗ್ಗೆ.</t>
  </si>
  <si>
    <t>26.12.2015</t>
  </si>
  <si>
    <t>SD RGRHCL 132 SHM 01 2015</t>
  </si>
  <si>
    <t>ವಸತಿ ಸೌಕರ್ಯವನ್ನು ಕಲ್ಪಿಸಿಕೊಡುವ ಬಗ್ಗೆ.</t>
  </si>
  <si>
    <t>SD RGRHCL 133 SHM 01 2015</t>
  </si>
  <si>
    <t>ವಿಶೇಷ ವಸತಿ ಯೋಜನೆಯಡಿ ಆಯ್ಕೆಯಾದ ಶ್ರೀಮತಿ ಹೀರಾಬಾಯಿ ಕೋಂ ಶಿವಲಿಂಗ ಸ್ವಾಮಿ  (ಫ.ಕೋಡ್-478328) ಇವರ ಮನೆಯ ತಳಪಾಯ ಹಂತದ ಜಿ,ಪಿ,ಎಸ್. ಪ್ರಗತಿಯನ್ನು ರದ್ದುಗೊಳಿಸುವಂತೆ       ಕೋರಿರುವ ಬಗ್ಗೆ.</t>
  </si>
  <si>
    <t>04.01.2016</t>
  </si>
  <si>
    <t>SD RGRHCL 134 SHM 01 2015</t>
  </si>
  <si>
    <t xml:space="preserve">ಮೈಸೂರು ಜಿಲ್ಲೆ, ಪಿರಿಯಾಪಟ್ಟಣ ತಾಲ್ಲೂಕಿನ 500 ಮಂದಿ ಅಲೆಮಾರಿ ಜನಾಂಗದವರಿಗೆ ವಸತಿ ಸೌಕರ್ಯ ಕಲ್ಪಿಸುವ ಬಗ್ಗೆ.         </t>
  </si>
  <si>
    <t>SD RGRHCL 135 SHM 01 2015</t>
  </si>
  <si>
    <t xml:space="preserve">2015-16ನೇ ಸಾಲಿನ ವಿಶೇಷ ವರ್ಗ ಯೋಜನೆಯಡಿ ಜಿಲ್ಲಾ ಸಮಿತಿಯಲ್ಲಿ ಆಯ್ಕೆಯದಾದ ಬಳ್ಳಾರಿ ಜಿಲ್ಲೆ, ಹೊಸಪೇಟೆ ತಾಲ್ಲೂಕಿನ ಚಿಲಕನಹಟ್ಟಿ ಗ್ರಾಮ ಪಂಚಾಯಿತಿ ವ್ಯಾಪ್ತಿಯಲ್ಲಿ ಆಯ್ಕೆಯಾದ ಗುರಿಯಲ್ಲಿ ವರ್ಗ ಬದಲಾವಣೆ ಮಾಡಲು ಕೋರಿರುವ ಬಗ್ಗೆ. </t>
  </si>
  <si>
    <t>SD RGRHCL 136 SHM 01 2015</t>
  </si>
  <si>
    <t>ಕುಶಲಕರ್ಮಿಗಳಿಗೆ ವಸತಿ ಕಾರ್ಯಾಗಾರವನ್ನು ನಿರ್ಮಿಸಲು 2016-17 ಹಾಗೂ 2017-18 ನೇ ಸಾಲಿನ ಆಯವ್ಯಯದಲ್ಲಿ ರೂ.60.00 ಕೊಟಿ ಅನುದಾನವನ್ನು ಮೀಸಲಿರಿಸುವ ಬಗ್ಗೆ.</t>
  </si>
  <si>
    <t>SD RGRHCL 137 SHM 01 2015</t>
  </si>
  <si>
    <t>07.01.2016</t>
  </si>
  <si>
    <t>SD RGRHCL 138 SHM 01 2015</t>
  </si>
  <si>
    <t xml:space="preserve">ಅಲೆಮಾರಿ/ಅರೆಅಲೆಮಾರಿ ಜನಾಂಗಕ್ಕೆ ಮನೆಗಳನ್ನು ಕಟ್ಟಿಸಲು Low cost Technologies ಅಳವಡಿಸುವ ಬಗ್ಗೆ.  </t>
  </si>
  <si>
    <t>SD RGRHCL 139 SHM 01 2015</t>
  </si>
  <si>
    <t xml:space="preserve">2015-16ನೇ ಸಾಲಿನ ವಿಶೇಷ ವರ್ಗದ ಯೋಜನೆಯಡಿ ಜಿಲ್ಲಾ ಸಮಿತಿಯಲ್ಲಿ ಆಯ್ಕೆಯಾದ ಅಂಗವಿಕಲರ ಗುರಿ ಬದಲಾವಣೆ ಮಾಡಲು ಕೋರಿರುವ ಬಗ್ಗೆ. </t>
  </si>
  <si>
    <t>SD RGRHCL 140 SHM 01 2015</t>
  </si>
  <si>
    <t xml:space="preserve">2013-14ನೇ ಸಾಲಿನ ನಗರ ವಿಶೇಷ ವಸತಿ ಯೋಜನೆಯ ದೇವದಾಸಿ ವರ್ಗzಡಿ ಆಯ್ಕೆಯಾಗಿರುವ ಫಲಾನುಭವಿಯು ಮೃತಪಟ್ಟಿದ್ದು ಅವರ ವಾರಸುದಾರರ ಹೆಸರಿಗೆ ಫಲಾನುಭವಿಯ ಹೆಸರನ್ನು ಬದಲಾವಣೆ ಮಾಡುವ ಬಗ್ಗೆ </t>
  </si>
  <si>
    <t>SD RGRHCL 141 SHM 01 2015</t>
  </si>
  <si>
    <t>ವಿಶೇಷ ವಸತಿ ಯೋಜನೆಯಡಿ ಆಯ್ಕೆಯಾದ ಶ್ರೀಮತಿ ಕಮಲವ್ವ ಅರಳಿಕಟ್ಟಿ ಕೋಂ ಹನುಮಂತಪ್ಪ  (ಫ.ಕೋಡ್-190289)ಇವರ ಬ್ಯಾಂಕ್ ಖಾತೆಯನ್ನು ಹೊಸದಾಗಿ ತೆರೆಯುವುದರ ಬಗ್ಗೆ.</t>
  </si>
  <si>
    <t>SD RGRHCL 142 SHM 01 2015</t>
  </si>
  <si>
    <t>ವಿಶೇಷ ವರ್ಗಕ್ಕೆ ಸೇರಿದ ಅಲೆಮಾರಿ/ಅರೆಅಲೆಮಾರಿ ಫಲಾನುಭವಿಗಳಿಗೆ  ವಸತಿ ಸೌಕರ್ಯ ಕಲ್ಪಿಸುವ ಬಗ್ಗೆ.</t>
  </si>
  <si>
    <t>SD RGRHCL 143 SHM 01 2015</t>
  </si>
  <si>
    <t xml:space="preserve">ಶ್ರಿಮತಿ ಸುಂದರಮ್ಮ ಕೋಂ ರಾಜೇಗೌಡ ಫಲಾನುಭವಿಗೆ ಮನೆ ಮಂಜೂರಾತಿ ಮಾಡಿ ಅನುದಾನ ಬಿಡುಗಡೆಗೊಳಿಸುವಲ್ಲಿ ವಂಚಿಸಿರುವುದಾಗಿ ದೂರು ಸಲ್ಲಿಸಿರುವ ಬಗ್ಗೆ. </t>
  </si>
  <si>
    <t>SD RGRHCL 144 SHM 01 2015</t>
  </si>
  <si>
    <t>ವಿಶೇಷ ವರ್ಗದ ಯೋಜನೆಯಡಿ ಎಲ್ಲಾ ವರ್ಗದ ಫಲಾನುಭವಿಗಳಿಗೆ ನೋಂದಣಿ ಶುಲ್ಕದಿಂದ ವಿನಾಯ್ತಿ ನೀಡಲಾಗಿರುವ ಬಗ್ಗೆ.</t>
  </si>
  <si>
    <t>SD RGRHCL 147 SHM 01 2015</t>
  </si>
  <si>
    <t>29.01.2016</t>
  </si>
  <si>
    <t>29.01.2017</t>
  </si>
  <si>
    <t>SD RGRHCL 148 SHM 01 2015</t>
  </si>
  <si>
    <t xml:space="preserve">ವಿಶೇಷ ವಸತಿ ಯೋಜನೆಯಡಿ ಗ್ರಾಮೀಣ ಕುಶಲಕರ್ಮಿಗಳಿಗೆ ವಸತಿ ಸೌಕರ್ಯ ಕಲ್ಪಿಸಿ ಕೊಡುವ ಬಗ್ಗೆ. </t>
  </si>
  <si>
    <t>28.01.2016</t>
  </si>
  <si>
    <t>SD RGRHCL 149 SHM 01 2015</t>
  </si>
  <si>
    <t xml:space="preserve">ವಿಶೇಷ ವಸತಿ ಯೋಜನೆಯಡಿ ವಸತಿ ಸೌಕರ್ಯವನ್ನು ಕಲ್ಪಿಸುವ ಬಗ್ಗೆ. </t>
  </si>
  <si>
    <t>SD RGRHCL 150 SHM 01 2015</t>
  </si>
  <si>
    <t xml:space="preserve">ವಿಶೇಷ ವಸತಿ ಯೋಜನೆಯಡಿ ಜಿಲ್ಲಾ ಸಮಿತಿಯಲ್ಲಿ ಆಯ್ಕೆಯಾದ ಕುಶಲಕರ್ಮಿ ಫಲಾನುಭವಿಗಳ ವಿವರಗಳನ್ನು ಆನ್‍ಲೂನ್‍ನಲ್ಲಿ ಅಳವಡಿಸುವ ಬಗ್ಗೆ. </t>
  </si>
  <si>
    <t>SD RGRHCL 152 SHM 01 2015</t>
  </si>
  <si>
    <t xml:space="preserve">ವಿಶೇಷ ವಸತಿ ಯೋಜನೆಯಡಿ ಷೌರಿಕ ವೃತಿ ಮಾಡುವ ಫಲಾನುಭವಿಗಳಿಗೆ ವಸತಿ ಸೌಕರ್ಯ ಕಲ್ಪಿಸಿಕೊಡುವ ಬಗ್ಗೆ. </t>
  </si>
  <si>
    <t>SD RGRHCL 153 SHM 01 2015</t>
  </si>
  <si>
    <t>ವಿಶೇಷ ವಸತಿ ಯೋಜನೆಯಡಿ ಆಯ್ಕೆಯಾದ ಶ್ರೀಮತಿ ರುಕ್ಮಣಿ ಕೋಂ ಸುಬ್ಬರಾಯ ನಾಯಕ್ (ಫ.ಕೋಡ್-74791)  ಹಾಗೂ ಗುಲಾಬಿ ಕುಶಲ್ ಪುಜಾರಿ (ಫ.ಕೋಡ್-74770) ಇವರ ಮನೆಯ ತಳಪಾಯ ಹಂತದ ಜಿ,ಪಿ,ಎಸ್. ಪ್ರಗತಿಯನ್ನು ರದ್ದುಗೊಳಿಸುವಂತೆ ಕೋರಿರುವ ಬಗ್ಗೆ.</t>
  </si>
  <si>
    <t>SD RGRHCL 154 SHM 01 2015</t>
  </si>
  <si>
    <t xml:space="preserve">ವಿಶೇಷ ವಸತಿ ಯೋಜನೆಯಡಿ ಆಟೋ ಚಾಲಕರಿಗೆ ವಸತಿ ಸೌಕರ್ಯ ಕಲ್ಪಿಸಿಕೊಡುವ ಬಗ್ಗೆ. </t>
  </si>
  <si>
    <t>27.01.2016</t>
  </si>
  <si>
    <t>SD RGRHCL 155 SHM 01 2015</t>
  </si>
  <si>
    <t>ವಿಕಲಚೇತನ ಫಲಾನುಭವಿಯಾದ ಜ್ಯೋತಿ ಬಿನ್ ಟಿ ರಂಗಪ್ಪ, ಇವರಿಗೆ ವಿಶೇಷ ವಸತಿ ಯೋಜನೆಯಡಿ ವಸತಿ ಸೌಕರ್ಯ ಕಲ್ಪಿಸಿಕೊಡುವ ಬಗ್ಗೆ.</t>
  </si>
  <si>
    <t>SD RGRHCL 156 SHM 01 2015</t>
  </si>
  <si>
    <t>ವಿಶೇಷ ವಸತಿ ಯೋಜನೆಯಡಿ ವಿಧವೆಯ ಫಲಾನುಭವಿಗಳಿಗೆ ವಸತಿ ಸೌಕರ್ಯ ಕಲ್ಪಿಸಿಕೊಡುವ ಬಗ್ಗೆ.</t>
  </si>
  <si>
    <t>SD RGRHCL 157 SHM 01 2015</t>
  </si>
  <si>
    <t>ವಿಶೇಷ ವಸತಿ ಯೋಜನೆಯಡಿ ಅಲೆಮಾರಿ/ಅರೆ ಅಲೆಮಾರಿ ಜನಾಂಗದವರಿಗೆ ವಸತಿ ಸೌಕರ್ಯ ಕಲ್ಪಿಸಿಕೊಡುವ ಬಗ್ಗೆ.</t>
  </si>
  <si>
    <t>05.03.2016</t>
  </si>
  <si>
    <t>SD RGRHCL 158 SHM 01 2015</t>
  </si>
  <si>
    <t>24.02.2016</t>
  </si>
  <si>
    <t>24.02.2017</t>
  </si>
  <si>
    <t>SD RGRHCL 159 SHM 01 2015</t>
  </si>
  <si>
    <t>ವಿಶೇಷ ವಸತಿ ಯೋಜನೆಯಡಿ ಅಂಗವಿಕಲ ಮತ್ತು ವಿಧವೆಯ ಫಲಾನುಭವಿಗಳಿಗೆ ವಸತಿ ಸೌಕರ್ಯ ಕಲ್ಪಿಸಿಕೊಡುವ ಬಗ್ಗೆ.</t>
  </si>
  <si>
    <t>04.02.2016</t>
  </si>
  <si>
    <t>SD RGRHCL 160 SHM 01 2015</t>
  </si>
  <si>
    <t>SD RGRHCL 161 SHM 01 2015</t>
  </si>
  <si>
    <t xml:space="preserve">2014-15ನೇ ಸಾಲಿನ ವಿಶೇಷ ವರ್ಗದ ಯೋಜನೆಯಡಿ ಜಿಲ್ಲಾ ಸಮಿತಿಯಲ್ಲಿ ಆಯ್ಕೆಯಾದ ರಸ್ತೆ ಬದಿ/ ಅಂಗಡಿಗಳ ಜಗುಲಿಯಲ್ಲಿ ರಾತ್ರಿ ವೇಳೆ ಮಲಗುವ ನಿರ್ಗತಿಕರ ಗುರಿಯನ್ನು 2015-16ನೇ ಸಾಲಿಗೆ ಬದಲಾವಣೆ ಮಾಡಲು ಕೋರಿರುವ ಬಗ್ಗೆ. </t>
  </si>
  <si>
    <t>4.02.2016</t>
  </si>
  <si>
    <t>4.02.2017</t>
  </si>
  <si>
    <t>SD RGRHCL 162 SHM 01 2015</t>
  </si>
  <si>
    <t>ಸರ್ಕಾರದ ವಿವಿಧ ಇಲಾಖೆಗಳು ಅನುಷ್ಠಾನಗೊಳಿಸುತ್ತಿರುವ ಯೋಜನೆ/ಕಾರ್ಯಕ್ರಮಗಳಲ್ಲಿ ವಿಕಲಚೇನರು ಪಡೆಯಬಹುದಾದ ಸೌಲಭ್ಯಗಳ ಬಗ್ಗೆ ಅರಿವು ಮೂಡಿಸುವ ಕುರಿತು.</t>
  </si>
  <si>
    <t>SD RGRHCL 163 SHM 01 2015</t>
  </si>
  <si>
    <t xml:space="preserve">ದಕ್ಕಲಿಗ ಸಮುದಾಯದವರಿಗೆ ವಸತಿ ಸೌಕರ್ಯವನ್ನು ಒದಗಿಸುವ ಬಗ್ಗೆ. </t>
  </si>
  <si>
    <t>08.02.2016</t>
  </si>
  <si>
    <t>SD RGRHCL 164 SHM 01 2015</t>
  </si>
  <si>
    <t xml:space="preserve">ಮಂಗಳಮುಖಿಯಾದ ಶ್ರೀಮತಿ ರೇಣುಕಮ್ಮ ತಾಯಿ ಗೌರಮ್ಮ, ಇವರ ಅನುದಾನ ಬಿಡುಗಡೆಮಾಡುವುದರ ಬಗ್ಗೆ </t>
  </si>
  <si>
    <t>SD RGRHCL 165 SHM 01 2015</t>
  </si>
  <si>
    <t>ರಾಜ್ಯದ ಚರ್ಮ ಕೈಗಾರಿಕ ಕಾರ್ಮಿಕರಿಗೆ ಡಾ|| ಬಾಬು ಜಗಜೀವನ ರಾಂ ವಸತಿ ಕಾರ್ಯಾಗಾರ ನಿರ್ಮಾಣ ಯೋಜನೆಯಲ್ಲಿ ವಸತಿ ಸೌಕರ್ಯ ಕಲ್ಪಿಸುವುದರ ಬಗ್ಗೆ.</t>
  </si>
  <si>
    <t>SD RGRHCL 166 SHM 01 2015</t>
  </si>
  <si>
    <t>SD RGRHCL 167 SHM 01 2015</t>
  </si>
  <si>
    <t>2014-15ನೇ ಸಾಲಿನ ವಿಶೇಷ ವರ್ಗದ ಯೋಜನೆಯಡಿ ಜಿಲ್ಲಾ ಸಮಿತಿಯಲ್ಲಿ ಆಯ್ಕೆಯಾದ ಹೆಚ್,ಐ,ವಿ ಫಲಾನುಭವಿಗಳಿಗೆ ಅನುಮೋದನೆಗೆ ಅವಕಾಶ ಕಲ್ಪಿಸಿಕೊಡುವ ಬಗ್ಗೆ.</t>
  </si>
  <si>
    <t>25.02.2016</t>
  </si>
  <si>
    <t>SD RGRHCL 168 SHM 01 2015</t>
  </si>
  <si>
    <t xml:space="preserve">2015-16ನೇ ಸಾಲಿನ ವಿಶೇಷ ವಸತಿ ಯೋಜನೆಯಡಿ ವಿಕಲಚೇತನ ಫಲಾನುಭವಿಗಳಿಗೆ  ವಸತಿ ಸೌಕರ್ಯ ಕಲ್ಪಿಸಿ ಕೊಡುವ ಬಗ್ಗೆ. </t>
  </si>
  <si>
    <t>SD RGRHCL 169 SHM 01 2015</t>
  </si>
  <si>
    <t>ವಿಕಲಚೇತನ ಫಲಾನುಭವಿಯಾದ ಸೋಮೇಶ್ ಬಿನ್ ಮಲ್ಲಿಕಾರ್ಜುನ ಇವರಿಗೆ ವಿಶೇಷ ವಸತಿ ಯೋಜನೆಯಡಿ ವಸತಿ ಸೌಕರ್ಯ ಕಲ್ಪಿಸಿಕೊಡುವ ಬಗ್ಗೆ.</t>
  </si>
  <si>
    <t>20.02.2016</t>
  </si>
  <si>
    <t>SD RGRHCL 170 SHM 01 2015</t>
  </si>
  <si>
    <t>ಮಾಯಕೊಂಡ ವಿಧಾನಸಭಾ ಕ್ಷೇತ್ರದ 74 ಜನ ವಸತಿ ರಹಿತ ಅಲೆಮಾರಿ ಕುಟುಂಬಗಳಿಗೆ ವಸತಿ ಸೌಕರ್ಯವನ್ನು ಕಲ್ಪಿಸುವ ಬಗ್ಗೆ.</t>
  </si>
  <si>
    <t>15.03.2016</t>
  </si>
  <si>
    <t>SD RGRHCL 171 SHM 01 2015</t>
  </si>
  <si>
    <t>ಚಿಕ್ಕಬಳ್ಳಾಪುರ ಜಿಲ್ಲೆಯ ಗೌರಿಬಿದನೂರು ತಾಲ್ಲೂಕಿನ ಫಲಾನುಭವಿಗಳಿಗೆ ವಿವಿಧ ಸವಲತ್ತು ಹಾಗೂ ಸಮಸ್ಯೆಗಳ ಬಗ್ಗೆ.</t>
  </si>
  <si>
    <t>02.03.2016</t>
  </si>
  <si>
    <t>SD RGRHCL 172 SHM 01 2015</t>
  </si>
  <si>
    <t xml:space="preserve">ಜ್ಯೋತಿನಗರದ ಸಫಾಯಿ ಕರ್ಮಚಾರಿಗಳಿಗೆ "ಜಿ+" ಮಾದರಿಯಲ್ಲಿ ಮನೆಗಳನ್ನು ನಿರ್ಮಿಸಲು ಕ್ರಮ ವಹಿಸುವ ಬಗ್ಗೆ. </t>
  </si>
  <si>
    <t>03.03.2016</t>
  </si>
  <si>
    <t>SD RGRHCL 173 SHM 01 2015</t>
  </si>
  <si>
    <t>ವಿಶೇಷ ವಸತಿ ಯೋಜನೆಯಡಿ ಜಿಪಿಎಸ್ ಆಧಾರಿತ ಮನೆಗಳ ಭೌತಿಕ ಪ್ರಗತಿಗೆ ಅನುಗುಣವಾಗಿ 10ನೇ ವಾರದ ಅನುದಾನವನ್ನು ಬಿಡುಗಡೆಗೊಳಿಸಿರುವ ಬಗ್ಗೆ</t>
  </si>
  <si>
    <t>SD RGRHCL 174 SHM 01 2015</t>
  </si>
  <si>
    <t xml:space="preserve">ವಿಶೇಷ ವಸತಿ ಯೋಜನೆಯಡಿ ಕುಶಲಕರ್ಮಿಗಳಿಗೆ  ವಸತಿ ಸೌಕರ್ಯ ಕಲ್ಪಿಸಿ ಕೊಡುವ ಬಗ್ಗೆ. </t>
  </si>
  <si>
    <t>SD RGRHCL 175 SHM 01 2015</t>
  </si>
  <si>
    <t xml:space="preserve">2015-16ನೇ ಸಾಲಿನ ವಿಶೇಷ ವಸತಿ ಯೋಜನೆಯಡಿ ದೇವದಾಸಿ ಫಲಾನುಭವಿಗಳಿಗೆ ವಸತಿ ಸೌಕರ್ಯ ಕಲ್ಪಿಸಿ ಕೊಡುವ ಬಗ್ಗೆ. </t>
  </si>
  <si>
    <t>SD RGRHCL 176 SHM 01 2015</t>
  </si>
  <si>
    <t xml:space="preserve">2016-17ನೇ ಸಾಲಿನ ವಿಶೇಷ ವಸತಿ ಯೋಜನೆಯಡಿ ವಿಕಲಚೇತನ ಫಲಾನುಭವಿಗಳಿಗೆ  ವಸತಿ ಸೌಕರ್ಯ ಕಲ್ಪಿಸಿ ಕೊಡುವ ಬಗ್ಗೆ. </t>
  </si>
  <si>
    <t>SD RGRHCL 177 SHM 01 2015</t>
  </si>
  <si>
    <t xml:space="preserve">ಶ್ರೀಮತಿ ಲಲಿತಾ ಕೋ ಮಲ್ಲಿಕಾರ್ಜುನ, ಇವರು ವಿಕಲಚೇತನರಾಗಿದ್ದು ಇವರಿಗೆ ವಸತಿ ಸೌಕರ್ಯವನ್ನು ಕಲ್ಪಿಸಿಕೊಡುವ ಬಗ್ಗೆ. </t>
  </si>
  <si>
    <t>SD RGRHCL 178 SHM 01 2015</t>
  </si>
  <si>
    <t>2015-16ನೇ ಸಾಲಿನ ವಿಶೇಷ ವಸತಿ ಯೋಜನೆಯಡಿ ವಿಧವೆ ಹಾಗೂ ವಿಕಲಚೇತನ ಫಲಾನುಭವಿಗಳಿಗೆ  ವಸತಿ ಸೌಕರ್ಯ ಕಲ್ಪಿಸಿ ಕೊಡುವ ಬಗ್ಗೆ.</t>
  </si>
  <si>
    <t>24.03.2016</t>
  </si>
  <si>
    <t>SD RGRHCL 179 SHM 01 2015</t>
  </si>
  <si>
    <t>ನೇಕಾರರ ವಸತಿ ಕಾರ್ಯಗಾರ ಯೋಜನೆಯಡಿ ಮನೆಗಳನ್ನು ಮಂಜೂರು ಮಾಡುವುದರ ಬಗ್ಗೆ.</t>
  </si>
  <si>
    <t>SHG 2015-16</t>
  </si>
  <si>
    <t>SD RGRHCL 01 SHG 01 2015-16</t>
  </si>
  <si>
    <t>ಕುಷ್ಟರೋಗ ಪೀಡಿತರು/ಗುಣಮುಖರಾದವರಿಗೆ ವಸತಿ ಸೌಲಭ್ಯ ಕಲ್ಪಿಸಿ ಕೊಡುವ ಬಗ್ಗೆ.</t>
  </si>
  <si>
    <t>SD RGRHCL 02 SHG 01 2015-16</t>
  </si>
  <si>
    <t xml:space="preserve">ವಿಶೇಷ ವಸತಿ ಯೋಜನೆಯಡಿ ಜಿಲ್ಲಾ ಸಮಿತಿಯಲ್ಲಿ ಅನುಮೋದಿಸಲ್ಪಟ್ಟ  ಫಲಾನುಭವಿಗಳ ವಿವರಗಳನ್ನು 2016-17ನೇ ಸಾಲಿಗೆ ಆನ್‍ಲೈನ್‍ನಲ್ಲಿ ಅಳವಡಿಸಲು ಅವಕಾಶ ಕಲ್ಪಿಸಿರುವ ಬಗ್ಗೆ. </t>
  </si>
  <si>
    <t>18.01.2015</t>
  </si>
  <si>
    <t>SHT 2015-16</t>
  </si>
  <si>
    <t>SD RGRHCL 01 SHT  2015-16</t>
  </si>
  <si>
    <t>ಮತ್ಸ್ಯಾಶ್ರಯ ಯೋಜನೆಯನ್ನು ನಿಗಮದ ಮೂಲಕ ಅನುಷ್ಟಾನಗೊಳಿಸುವ  ಬಗ್ಗೆ.</t>
  </si>
  <si>
    <t>10.06.2015</t>
  </si>
  <si>
    <t>SD RGRHCL 02 SHT  2015-16</t>
  </si>
  <si>
    <t>2012-13ನೇ ಸಾಲಿನಲ್ಲಿ ಮಂಜೂರಾಗಿರುವ 226 ಗುರಿಗೆ ಘಟಕ ವೆಚ್ಚವನ್ನು ರೂ.1.20 ಲಕ್ಷಕ್ಕೆ  ಹೆಚ್ಚಿಸಿದ್ದು, ಈ ಗುರಿಯನ್ನು ಅನುಷ್ಠಾನಗೊಳಿಸುವ ಬಗ್ಗೆ.</t>
  </si>
  <si>
    <t>03.07.2015</t>
  </si>
  <si>
    <t>SD RGRHCL 03 SHT 01 2015-16</t>
  </si>
  <si>
    <t>ವಿಶೇಷ ವಸತಿ ಯೋಜನೆಯಡಿ ಈಗಾಗಲೇ ಜಿಲ್ಲಾ ಸಮಿತಿಗಳ ಮೂಲಕ ಆಯ್ಕೆಯಾಗಿರುವ ಫಲಾನುಭವಿಗಳ ವರ್ಗವಾರು ವಿವರಗಳನ್ನು ನಿಗಮದ ವೆಬ್‍ಸೈಟ್‍ನಲ್ಲಿ ಅಳವಡಿಸಿದ್ದು, ಅನುಮೋದನೆಗೆ ಬಾಕಿ ಇರುವ ಫಲಾನುಭವಿಗಳನ್ನು 2015-16ನೇ ಸಾಲಿನ ವಿಶೇಷ ವಸತಿ ಯೋಜನೆಯಡಿ ಪರಿಗಣಿಸುವ ಬಗ್ಗೆ.</t>
  </si>
  <si>
    <t>14.09.2015</t>
  </si>
  <si>
    <t>SD RGRHCL 03 SHT  02 2015-16</t>
  </si>
  <si>
    <t>2015-16ನೇ ಸಾಲಿನ ಆಯವ್ಯಯದಲ್ಲಿ ಘೋಷಿಸಿರುವಂತೆ ವಿಸೇಷ ವಸತಿ ಯೋಜನೆಯಡಿ 10 ಸಾವಿರ ಮನೆಗಳನ್ನು ಅನುಷ್ಟಾನಗಳಿಸಲು ಸರ್ಕಾರದ ಆದೇಶ ಹೊರಡಿಸುವ ಬಗ್ಗೆ.</t>
  </si>
  <si>
    <t>03.10.2015</t>
  </si>
  <si>
    <t>SD RGRHCL 03 SHT  04 2015-16</t>
  </si>
  <si>
    <t>ವಿಶೇಷ ವಸತಿ ಯೋಜನೆಯಡಿ ಅಲೆಮಾರಿಜನಾಂಗದವರಿಗೆ 174 ಮನೆಗಳ ಗುರಿಯನ್ನು ಅನುಷ್ಠಾನಗೊಳಿಸುವ ಬಗ್ಗೆ.</t>
  </si>
  <si>
    <t>SD RGRHCL 03 SHT  05 2015-16</t>
  </si>
  <si>
    <t>SD RGRHCL 04 SHT  01-27 2015-16</t>
  </si>
  <si>
    <t>ರಾಜ್ಯದ ಚರ್ಮ ಕುಶಲಕರ್ಮಿಗಳಿಗೆ ಡಾ|| ಬಾಬು ಜಗಜೀವನ ರಾಂ ವಸತಿ ಕಾರ್ಯಾಗಾರ ನಿರ್ಮಾಣ ಯೋಜನೆಯನ್ನು ಅನುಷ್ಟಾನಗೊಳಿಸುವ ಬಗ್ಗೆ.</t>
  </si>
  <si>
    <t>30.10.2015</t>
  </si>
  <si>
    <t>SD RGRHCL 04 SHT  28 2015-16</t>
  </si>
  <si>
    <t>ಶ್ರೀಮತಿ ಪಾರ್ವತಮ್ಮ ಕೋಂ ಲಕ್ಷ್ಮಣ, ಹೆಬ್ಬೂರು ಇವರು ವಿಳಾಸ ಬದಲಾವಣೆ ಕುರಿತು.</t>
  </si>
  <si>
    <t>SD RGRHCL 04 SHT  29 2015-16</t>
  </si>
  <si>
    <t>2015-16ನೇ ಸಾಲಿನಲ್ಲಿ ಡಾ||ಬಾಬು ಜಗಜೀವನ ರಾಂ ವರ್ಮ ಕೈಗಾರಿಕೆ ಅಭಿವೃದ್ಧಿ ನಿಗಮ, ಇವರು ಸಲ್ಲಿಸಿರುವ ಪಟ್ಟಿಯಲ್ಲಿ ಫಲಾನುಭವಿಗಳ ಹೆಸರು ತಿದ್ದುಪಡಿಗೊಳಿಸಿ, ಫಲಾನುಭವಿಗಳ ಪಟ್ಟಿಗೆ ನಿಗಮದಿಂದ ಅನುಮೋದನೆ ಪಡೆದುಕೊಳ್ಳುವ ಬಗ್ಗೆ.</t>
  </si>
  <si>
    <t>SD RGRHCL 04 SHT  34 2015-16</t>
  </si>
  <si>
    <t>ಚರ್ಮ ಕುಶಲಕರ್ಮಿಗಳಿಗೆ ಡಾ|| ಬಾಬು ಜಗಜೀವನ ರಾಂ ವಸತಿ ಕಾರ್ಯಾಗಾರ ನಿರ್ಮಾಣ ಯೋಜನೆಯನ್ನು ಅನುಷ್ಟಾನಗೊಳಿಸುವ ಬಗ್ಗೆ.</t>
  </si>
  <si>
    <t>SD RGRHCL 04 SHT  41 2015-16</t>
  </si>
  <si>
    <t>ಆನ್‍ಲೈನ್‍ನಲ್ಲಿ ಪ್ರಗತಿ ವರದಿಯನ್ನು ವೀಕ್ಷಿಸಲು ಯೂಸರ್ ಐಡಿ ಹಾಗೂ ಪಾಸ್‍ವರ್ಡ್ ಅನ್ನು ನೀಡುವ ಬಗ್ಗೆ.</t>
  </si>
  <si>
    <t>SD RGRHCL 04 SHT  47 2015-16</t>
  </si>
  <si>
    <t xml:space="preserve">ಡಾ|| ಬಾಬು ಜಗಜೀವನ ರಾಂ ವಸತಿ ಕಾರ್ಯಗಾರ ನಿರ್ಮಾಣ ಯೋಜನೆಯಡಿ 2015-16ನೇ ಸಾಲಿನ ಆಯ್ಕೆ ಪಟ್ಟಿಯಲ್ಲಿ ಫಲಾನುಭವಿಯಾಗಿ ಆಯ್ಕೆಯಾಗಿರುವ ಜಯಲಕ್ಷ್ಮಿ ಕೋಂ ರಂಗನಾಥ ಎಂ. ವೆಂಕಟಪುರ ಕೊರಟಗೆರೆ ತಾಲೂಕು ಇವರು ಮರಣ ಹೊಂದಿದ್ದು, ಗಂಡನಾದ  ರಂಗನಾಥ ಬಿನ್ ಲೇಟ್ ಲಕ್ಷ್ಮಯ್ಯ ರವರಿಗೆ ಮನೆ ವರ್ಗಾವಣೆ ಮಾಡುವಂತೆ ಕೋರಿರುವ ಕುರಿತು. </t>
  </si>
  <si>
    <t>SD RGRHCL 04 SHT  48 2015-16</t>
  </si>
  <si>
    <t>2015-16ನೇ ಸಾಲಿನ ತುಮಕೂರು ಜಿಲ್ಲೆಯ, ಆಯ್ಕೆ ಸಮಿತಿಯಲ್ಲಿ ಆಯ್ಕೆಯಾಗಿರುವ 34 ಜನ ಫಲಾನುಭವಿಗಳ ಪಟ್ಟಿ ಸಲ್ಲಿಸುತ್ತಿರುವ ಕುರಿತು.</t>
  </si>
  <si>
    <t>SD RGRHCL 04 SHT  53 2015-16</t>
  </si>
  <si>
    <t>2015-16ನೇ ಸಾಲಿನ ಚರ್ಮ ಕುಶಲಕರ್ಮಿಗಳಿಗೆ ಡಾ|| ಬಾಬು ಜಗಜೀವನ ರಾಂ ವಸತಿ ಕಾರ್ಯಾಗಾರ ನಿರ್ಮಾಣ ಯೋಜನೆಯನ್ನು ಅನುಷ್ಟಾನಗೊಳಿಸುವ ಬಗ್ಗೆ.</t>
  </si>
  <si>
    <t>SHO 2016-17</t>
  </si>
  <si>
    <t xml:space="preserve">          SD RGRHCL 01 SHO 02 2016-17                            </t>
  </si>
  <si>
    <t>2016-17ನೇ ಸಾಲಿನ ವಸತಿ ಕಾರ್ಯಾಗಾರ ನಿರ್ಮಾಣಕ್ಕಾಗಿ ಆಯ್ಕೆಗೊಳಿಸಲಾದ ಫಲಾನುಭವಿಗಳ ಪಟ್ಟಿಯನ್ನು ಹಿಂತಿರುಗಿಸುವ ಬಗ್ಗೆ.</t>
  </si>
  <si>
    <t>ಕೈಗಾರಿಕೆ ಮತ್ತು ವಾಣಿಜ್ಯ ಇಲಾಖೆಯ ಹಾಗೂ ರಾಜೀವ್ ಗಾಂಧಿ ಗ್ರಾಮೀಣ ವಸತಿ ನಿಗಮದ ಸಹಯೋಗದೊಂದಿಗೆ ಕುಶಲಕರ್ಮಿಗಳ 500 ವಸತಿ ಕಾರ್ಯಾಗಾರವನ್ನು 2016-17ನೇ ಸಾಲಿನಲ್ಲಿ ಅನುಷ್ಠಾನಗೊಳಿಸುವ ಬಗ್ಗೆ.</t>
  </si>
  <si>
    <t>SHT 2016-17</t>
  </si>
  <si>
    <t xml:space="preserve">SD RGRHCL 01 SHT 01 2016-17 </t>
  </si>
  <si>
    <t>2016-17ನೇ ಸಾಲಿನಲ್ಲಿ ದೇವರಾಜ್ ಅರಸು ವಸತಿ ಯೋಜನೆಯಡಿ 20,000 ಮನೆಗಳ ಗುರಿಯನ್ನು ಅನುಷ್ಠಾನಗೊಳಿಸುವ ಬಗ್ಗೆ.</t>
  </si>
  <si>
    <t>2016-17ನೇ ಸಾಲಿನಲ್ಲಿ ದೇವರಾಜ್ ಅರಸು ವಸತಿ ಯೋಜನೆಯಡಿ ಜಿಲ್ಲೆಗಳಿಂದ ಸಲ್ಲಿಸಲ್ಪಟ್ಟ ಗ್ರಾಮ ಪಂಚಾಯತ್‍ವಾರು/ಪಟ್ಟಣವಾರು/ವರ್ಗವಾರು ಮಾಹಿತಿಯನ್ನು ಆನ್‍ಲೈನ್‍ನಲ್ಲಿ ಅಳವಡಿಸುವ ಬಗ್ಗೆ.</t>
  </si>
  <si>
    <t>ಮಧುಗಿರಿ ತಾಲ್ಲೂಕಿನ ವಿಶೇಷ ವೃತ್ತಿಪರ  ಗುಂಪಿನಲ್ಲಿ ಬರುವ ವಸತಿ ರಹಿತರಿಗೆ 895 ಮನೆಗಳನ್ನು ಮಂಜೂರು ಮಾಡುವಂತೆ ಕೋರಿರುವ ಕುರಿತು.</t>
  </si>
  <si>
    <t>ಕೈಗಾರಿಕೆ ಮತ್ತು ವಾಣಿಜ್ಯ ಇಲಾಖೆಯ ಸಹಯೋಗದೊಂದಿಗೆ ಕುಶಲಕರ್ಮಿಗಳಿಗಾಗಿ 500 ವಸತಿ ಕಾರ್ಯಾಗಾರಗಳನ್ನು 2016-17ನೇ ಸಾಲಿನ ದೇವರಾಜ್ ಅರಸು ವಸತಿ ಯೋಜನೆಯಡಿ ಅನುಷ್ಠಾನಗೊಳಿಸುವ ಬಗ್ಗೆ. (ಗ್ರಾಮೀಣ ಹಾಗೂ ನಗರ ಪ್ರದೇಶ)</t>
  </si>
  <si>
    <t>ಗಣ್ಯ ವ್ಯಕ್ತಿಗಳ ಹಾಗೂ ವಿವಿಧ ಜಿಲ್ಲೆಗಳ ಅನುಷ್ಠಾನಾಧಿಕಾರಿಗಳ ಬೇಡಿಕೆಯ ಮೇರೆಗೆ ದೇವರಾಜ್ ಅರಸು ವಸತಿ ಯೋಜನೆಯಡಿ 2016-17ನೇ ಸಾಲಿಗೆ ಹೆಚ್ಚುವರಿಯಾಗಿ 20,000 ಮನೆಗಳ ಗುರಿಯನ್ನು ಮಂಜೂರು ಮಾಡುವ ಬಗ್ಗೆ.</t>
  </si>
  <si>
    <t>2016-17ನೇ ಸಾಲಿನಲ್ಲಿ  ದೇವರಾಜ್ ಅರಸು ವಸತಿ ಯೋಜನೆಯಡಿ ಅಲೆಮಾರಿ ಹಾಗೂ ಅರೆ ಅಲೆಮಾರಿ ಜನಾಂಗದವರಿಗೆ 6871 ಮನೆಗಳನ್ನು ಹೆಚ್ಚುವರಿಯಾಗಿ ಮಂಜೂರು ಮಾಡುವ ಬಗ್ಗೆ.</t>
  </si>
  <si>
    <t>ಕರ್ನಾಟಕ ರಾಜ್ಯ ಮಹಿಳಾ ಅಭಿವೃದ್ಧಿ ನಿಗಮವು 2016-17ನೇ ಸಾಲಿನಲ್ಲಿ ಮಾಜಿ ದೇವದಾಸಿಯರಿಗೆ ನಿಗಧಿಪಡಿಸಿರುವ ಗುರಿಯನ್ನು ಅನುಷ್ಠಾನಗೊಳಿಸುವ ಬಗ್ಗೆ.</t>
  </si>
  <si>
    <t>21.11.2015</t>
  </si>
  <si>
    <t>SHG 2016-17</t>
  </si>
  <si>
    <t xml:space="preserve">SD RGRHCL 73 SHG 01 2016                              </t>
  </si>
  <si>
    <t>2015-16ನೇ ಸಾಲಿನ ಚರ್ಮ ಕುಶಲಕರ್ಮಿ ವಸತಿ ಯೋಜನೆಯಡಿ (ಲಿಡ್ಕರ್)  ವಸತಿ ಸೌಕರ್ಯವನ್ನು ಕಲ್ಪಿಸುವ ಬಗ್ಗೆ.</t>
  </si>
  <si>
    <t>SHM 2016-17</t>
  </si>
  <si>
    <t>ವಿಶೇಷ ವಸತಿ ಯೋಜನೆಯಡಿ ಆಯ್ಕೆಯಾದ ಶ್ರೀಮತಿ ಹುಲಿಗೆಮ್ಮ ಬಿನ್ ಮರಿಯಪ್ಪ(ಫ.ಕೋಡ್-279043)  ಇವರ ತಂದೆಯ ಹೆಸರು ತಿದ್ದುಪಡಿಮಾಡುವ ಬಗ್ಗೆ.</t>
  </si>
  <si>
    <t xml:space="preserve">SD RGRHCL 02 SHM 01 2016                              </t>
  </si>
  <si>
    <t>ಹಾವೇರಿ ತಾಲ್ಲೂಕಿನ ನಾಗನೂರು ಹಾಗೂ ಬೆನಕನಹಳ್ಳಿ ಗ್ರಾಮಗಳ ಅಲೆಮಾರಿ ಜನಾಂಗದವರಿಗೆ ವಸತಿ ಸೌಕರ್ಯವನ್ನು ಕಲ್ಪಿಸುವ ಬಗ್ಗೆ.</t>
  </si>
  <si>
    <t xml:space="preserve">SD RGRHCL 03 SHM 01 2016                              </t>
  </si>
  <si>
    <t>2015-16ನೇ ಸಾಲಿನ ವಿಶೇಷ ವಸತಿ ಯೋಜನೆಯಡಿ  ಅಲೆಮಾರಿ ಜನಾಂಗದವರಿಗೆ ವಸತಿ ಸೌಕರ್ಯವನ್ನು ಕಲ್ಪಿಸುವ ಬಗ್ಗೆ.</t>
  </si>
  <si>
    <t>ವಿಶೇಷ ವಸತಿ ಯೋಜನೆಯಡಿ ಆಯ್ಕೆಯಾದ ಶ್ರೀಮತಿ ನೀಲವ್ವ ಚಂದ್ರವ್ವ ಮಾದರ (ಫ.ಕೋಡ್-165216) ಇವರ ಮನೆಯ ತಳಪಾಯ ಹಂತದ ಜಿ,ಪಿ,ಎಸ್. ಪ್ರಗತಿಯನ್ನು ರದ್ದುಗೊಳಿಸುವಂತೆ ಕೋರಿರುವ ಬಗ್ಗೆ.</t>
  </si>
  <si>
    <t xml:space="preserve">SD RGRHCL 05 SHM 01 2016                              </t>
  </si>
  <si>
    <t>ಹೂವಿನಹಡಗಲಿ ತಾಲ್ಲೂಕಿನ ಪರಿಶಿಷ್ಟ ಪಂಗಡಕ್ಕೆ ಸೇರಿದ ಕುಶಲಕರ್ಮಿಗಳಿಗೆ 100 ಮನೆಗಳನ್ನು ಮಂಜೂರು ಮಾಡುವ ಬಗ್ಗೆ.</t>
  </si>
  <si>
    <t>SD RGRHCL 06 SHM 2015-16</t>
  </si>
  <si>
    <t>ಕುಶಲಕರ್ಮಿಗಳು-ಕೈಗಾರಿಕ ಮತ್ತು ವಾಣಿಜ್ಯ ಇಲಾಖೆಯ (I&amp;ಅ) ಸಲ್ಲಿಸುವ ಸಂಬಂಧವಾಗಿ ಪ್ರಗತಿ ವರದಿ</t>
  </si>
  <si>
    <t>26.10.2016.</t>
  </si>
  <si>
    <t xml:space="preserve">SD RGRHCL 07 SHM 01 2015                            </t>
  </si>
  <si>
    <t>03.6.2016</t>
  </si>
  <si>
    <t>09.11.2016.</t>
  </si>
  <si>
    <t xml:space="preserve">SD RGRHCL 08 SHM 01 2016                        </t>
  </si>
  <si>
    <t>01.6.2016.</t>
  </si>
  <si>
    <t xml:space="preserve">SD RGRHCL 09 SHM 01 2016                              </t>
  </si>
  <si>
    <t>ಮಂಗಳಮುಖಿಯಾದ ಶ್ರೀಮತಿ ರೇಣುಕಮ್ಮ ಜಗಲಿ ಬಿನ್ ಗೌರಮ್ಮ ಜಗಲಿ ಇವರಿಗೆ ವಸತಿ ಸೌಕರ್ಯವನ್ನು ಕಲ್ಪಿಸಿಕೊಡುವ ಬಗ್ಗೆ.</t>
  </si>
  <si>
    <t>29.04.2017</t>
  </si>
  <si>
    <t xml:space="preserve">SD RGRHCL 11 SHM 01 2016                              </t>
  </si>
  <si>
    <t>2014-15ನೇ ಸಾಲಿನ ವಿಶೇಷ ವಸತಿ ಯೋಜನೆಯಡಿ ಅಂಗವಿಕಲರು, ವಿಧವೆಯರು ಹಾಗೂ ಮಂಗಳಮುಖಿಯರಿಗೆ ವಸತಿ ಸೌಕರ್ಯವನ್ನು ಕಲ್ಪಿಸುವ ಬಗ್ಗೆ.</t>
  </si>
  <si>
    <t>23.04.2017</t>
  </si>
  <si>
    <t xml:space="preserve">SD RGRHCL 12 SHM 01 2016                              </t>
  </si>
  <si>
    <t>2014-15ನೇ ಸಾಲಿನ ವಿಶೇಷ ವಸತಿ ಯೋಜನೆಯಡಿ ಅಂಗವಿಕಲರಿಗೆ ವಸತಿ ಸೌಕರ್ಯವನ್ನು ಕಲ್ಪಿಸುವ ಬಗ್ಗೆ.</t>
  </si>
  <si>
    <t xml:space="preserve">SD RGRHCL 13 SHM 01 2016                              </t>
  </si>
  <si>
    <t>ವಿಕಲಚೇತನ ಫಲಾನುಭವಿಯಾದ ಶ್ರೀ ಮಾಲೇಗೌಡ ಬಿನ್ ಲೇ ಚಿಕ್ಕೇಗೌಡ  ಇವರಿಗೆ ವಿಶೇಷ ವಸತಿ ಯೋಜನೆಯಡಿ ವಸತಿ ಸೌಕರ್ಯ ಕಲ್ಪಿಸಿಕೊಡುವ ಬಗ್ಗೆ</t>
  </si>
  <si>
    <t xml:space="preserve">SD RGRHCL 14  SHM 01 2016                              </t>
  </si>
  <si>
    <t>2016-17ನೇ ಸಾಲಿನ ವಿಶೇಷ ವಸತಿ ಯೋಜನೆಯಡಿ ಜಿಲ್ಲಾ ಸಮಿತಿಯಲ್ಲಿ ಆಯ್ಕೆಯಾದ ಫಲಾನುಭವಿಗಳನ್ನು ಆನ್‍ಲೈನ್‍ನಲ್ಲಿ ಅಳವಡಿಸುವ ಬಗ್ಗೆ.</t>
  </si>
  <si>
    <t xml:space="preserve">SD RGRHCL 15 SHM 01 2016                              </t>
  </si>
  <si>
    <t>ಹಮಾಲರಿಗೆ  ವಿಶೇಷ ವಸತಿ ಯೋಜನೆಯಡಿ ವಸತಿ ಸೌಕರ್ಯ ಕಲ್ಪಿಸಿಕೊಡುವ ಬಗ್ಗೆ.</t>
  </si>
  <si>
    <t xml:space="preserve">SD RGRHCL 16  SHM 01 2016                              </t>
  </si>
  <si>
    <t>ವಿಶೇಷ ವಸತಿ ಯೋಜನೆಯಡಿ ಅಲ್ಪಸಂಖ್ಯಾತ ಫಲಾನುಭವಿಗಳಿಗೆ ವಸತಿ ಸೌಕರ್ಯ ಕಲ್ಪಿಸಿಕೊಡುವ ಬಗ್ಗೆ.</t>
  </si>
  <si>
    <t xml:space="preserve">SD RGRHCL 17 SHM 01 2016                              </t>
  </si>
  <si>
    <t xml:space="preserve">SD RGRHCL 18 SHM 01 2016                              </t>
  </si>
  <si>
    <t>ವಿಶೇಷ ವಸತಿ ಅಲೆಮಾರಿ/ಅರೆ ಅಲೆಮಾರಿ ಯೋಜನೆಯಡಿ ಮಂಜೂರಾಗಿರುವ ಮನೆಗಳ ನಿರ್ಮಾಣ ಕಾರ್ಯವನ್ನು ಪ್ರಾರಂಭಿಸದೇ ಇರುವ ಬಗ್ಗೆ.</t>
  </si>
  <si>
    <t xml:space="preserve">SD RGRHCL 19 SHM 01 2016                              </t>
  </si>
  <si>
    <t>ವಿಶೇಷ ವಸತಿ ಯೋಜನೆಯಡಿ ಸುಡುಗಾಡು ಸಿದ್ದರ ಪರಿಶಿಷ್ಟ ಜಾತಿಯ ಅಲೆಮಾರಿ ಜನಾಂಗದವರಿಗೆ ವಸತಿ ಸೌಕರ್ಯ ಕಲ್ಪಿಸಿಕೊಡುವ ಬಗ್ಗೆ.</t>
  </si>
  <si>
    <t>30.04.2017</t>
  </si>
  <si>
    <t xml:space="preserve">SD RGRHCL 20 SHM 01 2016                              </t>
  </si>
  <si>
    <t>ವಿಶೇಷ ವಸತಿ ಯೋಜನೆಯಡಿ ಹೆಚ್.ಐ.ವಿ(ಗಂಭೀರ ಕಾಯಿಲೆಗೆ ತುತ್ತಾದವರು)ಫಲಾನುಭವಿಗಳಿಗೆ ವಸತಿ ಸೌಕರ್ಯವನ್ನು ಕಲ್ಪಿಸುವ ಬಗ್ಗೆ.</t>
  </si>
  <si>
    <t xml:space="preserve">SD RGRHCL 21 SHM 01 2016                              </t>
  </si>
  <si>
    <t>ವಿಶೇಷ ವಸತಿ ಯೋಜನೆಯಡಿ ಬೀಡಿ ಕಾರ್ಮಿಕರಿಗೆ ವಸತಿ ಸೌಕರ್ಯವನ್ನು ಕಲ್ಪಿಸುವ ಬಗ್ಗೆ.</t>
  </si>
  <si>
    <t xml:space="preserve">SD RGRHCL 22 SHM 01 2016                              </t>
  </si>
  <si>
    <t>2005-06 ರಿಂದ 2015-16ನೇ ಸಾಲಿನ ವರಗೆ ಅಂಗವಿಕಲ ಫಲಾನುಭವಿಗಳಿಗೆ ಮೀಸಲಿಟ್ಟ ಶೇ: 3% ರಲ್ಲಿ ಎಲ್ಲಾ ಯೋಜನೆಯಡಿ ಆಯ್ಕೆಯಾದ ಮಾಹಿತಿಯನ್ನು ಸಲ್ಲಿಸುವ ಬಗ್ಗೆ.</t>
  </si>
  <si>
    <t xml:space="preserve">SD RGRHCL 23 SHM 01 2016                              </t>
  </si>
  <si>
    <t>ಕಲಚೇತನ ಫಲಾನುಭವಿಯಾದ ಶ್ರೀ ಅಫಜಲಮಿಯ್ಯ ಬಿನ್ ಮಶಾಕಪಟೇಲ ಇವರಿಗೆ ವಿಶೇಷ ವಸತಿ ಯೋಜನೆಯಡಿ ವಸತಿ ಸೌಕರ್ಯ ಕಲ್ಪಿಸಿಕೊಡುವ ಬಗ್ಗೆ.</t>
  </si>
  <si>
    <t xml:space="preserve">SD RGRHCL 24 SHM 01 2016                              </t>
  </si>
  <si>
    <t>ವಿಶೇಷ ವಸತಿ ಯೋಜನೆಯಡಿ (ಗುಂಪು ವಸತಿ ಕಾರ್ಯಗಾರ) ಆಯ್ಕೆಯಾದ ಫಲಾನುಭವಿಗಳ ವಂತಿಕೆ ಹಣವನ್ನು ಹಿಂತಿರುಗಿಸುವ ಬಗ್ಗೆ.</t>
  </si>
  <si>
    <t xml:space="preserve">SD RGRHCL 25 SHM 01 2016     </t>
  </si>
  <si>
    <t>ವಿಶೇಷ ವಸತಿ ಯೋಜನೆಯಡಿ ದೌರ್ಜನ್ಯಕ್ಕೆ ಒಳಗಾದ ಫಲಾನುಭವಿಗಳಿಗೆ ವಸತಿ ಸೌಕರ್ಯವನ್ನು ಕಲ್ಪಿಸುವ ಬಗ್ಗೆ.</t>
  </si>
  <si>
    <t xml:space="preserve">SD RGRHCL 26  SHM 01 2016   </t>
  </si>
  <si>
    <t>ಹಕ್ಕಿ ಪಿಕ್ಕಿ ಜನಾಂಗಕ್ಕೆ ಸೇರಿದ ಅಲೆಮಾರಿ/ ಅರೆ ಅಲೆಮಾರಿ ಜನಾಂಗದವರಿಗೆ ವಸತಿ ಸೌಕರ್ಯ ಕಲ್ಪಿಸಿಕೊಡುವ ಬಗ್ಗೆ.</t>
  </si>
  <si>
    <t xml:space="preserve">SD RGRHCL 27 SHM 01 2016                              </t>
  </si>
  <si>
    <t>ವಿಶೇಷ ವಸತಿ ಯೋಜನೆಯಡಿ ಅಲೆಮಾರಿ/ಅರೆ ಅಲೆಮಾರಿ ಜನಾಂಗದವರಿಗೆ ವಸತಿ ಸೌಕರ್ಯವನ್ನು ಕಲ್ಪಿಸುವ ಬಗ್ಗೆ.</t>
  </si>
  <si>
    <t>ದೊಡ್ಡಉಳ್ಳಾರ್ತಿ ಗ್ರಾಮದ ನಿರ್ಗತಿಕ ಫಲಾನುಭವಿಗಳಿಗೆ ವಿಶೇಷ ವಸತಿ ಯೋಜನೆಯಡಿ ವಸತಿ ಸೌಕರ್ಯ ಕಲ್ಪಿಸಿಕೊಡುವ ಬಗ್ಗೆ.</t>
  </si>
  <si>
    <t>17.05.2016.</t>
  </si>
  <si>
    <t>ವಿಶೇಷ ವಸತಿ ಯೋಜನೆಯಡಿ ಆಯ್ಕೆಯಾದ ಶ್ರೀಮತಿ ಚಿಕ್ಕಮ್ಮ ಕೋ ಚಿಕ್ಕಣ (ಫ.ಕೋಡ್-346546) ಇವರ ಬ್ಯಾಂಕ್ ಖಾತೆ ಬದಲಾವಣೆಮಾಡುವ ಬಗ್ಗೆ.</t>
  </si>
  <si>
    <t xml:space="preserve">SD RGRHCL 30 SHM 01 2016                              </t>
  </si>
  <si>
    <t>ವಿಶೇಷ ವಸತಿ ಯೋಜನೆಯಡಿ ವಿಶ್ವಕರ್ಮ ಜನಾಂಗದ ಕುಶಲಕರ್ಮಿಗಳಿಗೆ ವಸತಿ ಸೌಕರ್ಯವನ್ನು ಕಲ್ಪಿಸುವ ಬಗ್ಗೆ.</t>
  </si>
  <si>
    <t>21.05.2017</t>
  </si>
  <si>
    <t xml:space="preserve">SD RGRHCL 31 SHM 01 2016                              </t>
  </si>
  <si>
    <t>ವಿಶೇಷ ವಸತಿ ಯೋಜನೆಯಡಿ 2014-15ನೇ ಸಾಲಿನ ಅಲೆಮಾರಿ/ಅರೆ ಅಲೆಮಾರಿ ಜನಾಂಗದ ಪಟ್ಟಿಯನ್ನು ಪರಿಶೀಲಿಸುವ ಬಗ್ಗೆ.</t>
  </si>
  <si>
    <t xml:space="preserve">SD RGRHCL 32 SHM 01 2016                              </t>
  </si>
  <si>
    <t>ರಾಜೀವ್ ಗಾಂಧಿ ಗ್ರಾಮೀಣ ವಸತಿ ನಿಗಮದ ಮೂಲಕ ಕೇಂದ್ರ ಮತ್ತು ರಾಜ್ಯ ಸರ್ಕಾರವು ಅನುಷ್ಟಾನಗೊಳಿಸುತ್ತಿರುವ ವಸತಿ ಯೋಜನೆಯ ಮಾಹಿತಿಯನ್ನು ಸಲ್ಲಿಸುವ ಬಗ್ಗೆ.</t>
  </si>
  <si>
    <t xml:space="preserve">SD RGRHCL 33 SHM 01 2016                              </t>
  </si>
  <si>
    <t>2005 ರಿಂದ 2010ನೇ ಸಾಲಿನ ವರಗೆ ವಿಶೇಷ ವಸತಿ ಯೋಜನೆಯಡಿ ಪ್ರಗತಿಗೆ ಅನುಗುಣವಾಗಿ ಬಾಕಿ ಇರುವ ಅನುದಾನವನ್ನು ಬಿಡುಗಡೆ ಗೊಳಿಸುವ ಬಗ್ಗೆ.</t>
  </si>
  <si>
    <t xml:space="preserve">SD RGRHCL 34 SHM 01 2016                              </t>
  </si>
  <si>
    <t>ರಾಜೀವ್ ಗಾಂಧಿ ಗ್ರಾಮೀಣ ವಸತಿ ನಿಗಮದ ಮೂಲಕ ನಿವೇಶನ/ವಸತಿ ಸೌಕರ್ಯ ಕಲ್ಪಿಸಿಕೊಡುವ ಬಗ್ಗೆ.</t>
  </si>
  <si>
    <t xml:space="preserve">SD RGRHCL 35 SHM 01 2016                              </t>
  </si>
  <si>
    <t>ವಿಕಲಚೇತನರಾದ ರಾಮಲಮ್ಮ ಕೋಂ ವೆಂಕಟೇಶ್ ರವರನ್ನು ವಿಶೇಷ ವಸತಿ ಯೋಜನೆಯಡಿ ವಸತಿ ಸೌಕರ್ಯವನ್ನು ಕಲ್ಪಿಸುವ ಬಗ್ಗೆ.</t>
  </si>
  <si>
    <t xml:space="preserve">SD RGRHCL 36 SHM 01 2016                              </t>
  </si>
  <si>
    <t>ವಿಶೇಷ ವಸತಿ ಯೋಜನೆಯಡಿ ಅಂಗವಿಕಲ ಹಾಗೂ ವಿಧವಾ ಮಹಿಳೆಯರಿಗೆ ವಸತಿ ಸೌಕರ್ಯವನ್ನು ಕಲ್ಪಿಸುವ ಬಗ್ಗೆ.</t>
  </si>
  <si>
    <t xml:space="preserve">SD RGRHCL 37 SHM 01 2016                              </t>
  </si>
  <si>
    <t>ವಿಶೇಷ ವಸತಿ ಯೋಜನೆಯಡಿ ನಿರ್ಗತಿಕರಾದ ಬಡವರು, ಅಂಗವಿಕಲರು ಹಾಗೂ ವಿಧವಾ ಮಹಿಳೆಯರಿಗೆ ವಸತಿ ಸೌಕರ್ಯವನ್ನು ಕಲ್ಪಿಸುವ ಬಗ್ಗೆ.</t>
  </si>
  <si>
    <t xml:space="preserve">SD RGRHCL 38 SHM 01 2016                              </t>
  </si>
  <si>
    <t>ವಿಶೇಷ ವಸತಿ ಯೋಜನೆಯಡಿ ವಸತಿ ಸೌಕರ್ಯವನ್ನು ಕಲ್ಪಿಸುವ ಬಗ್ಗೆ</t>
  </si>
  <si>
    <t xml:space="preserve">SD RGRHCL 39 SHM 01 2016                              </t>
  </si>
  <si>
    <t>ವಿಶೇಷ ವಸತಿ ಯೋಜನೆಯಡಿ ವಿಕಲಚೇತನರಿಗೆ ವಸತಿ ಸೌಕರ್ಯವನ್ನು ಕಲ್ಪಿಸುವ ಬಗ್ಗೆ.</t>
  </si>
  <si>
    <t xml:space="preserve">SD RGRHCL 40 SHM 01 2016                              </t>
  </si>
  <si>
    <t xml:space="preserve">SD RGRHCL 41 SHM 01 2016                              </t>
  </si>
  <si>
    <t>ವಿಶೇಷ ವಸತಿ ಯೋಜನೆಯಡಿ ವಸತಿ ಸೌಕರ್ಯವನ್ನು ಕಲ್ಪಿಸುವ ಬಗ್ಗೆ.</t>
  </si>
  <si>
    <t xml:space="preserve">SD RGRHCL 42 SHM 01 2016            </t>
  </si>
  <si>
    <t xml:space="preserve">SD RGRHCL 43  SHM 01 2016                            </t>
  </si>
  <si>
    <t>ಶ್ರೀ ರವಿಕುಮಾರ್ ಬಿನ್ ಹೊಸಾಳಪ್ಪ ವಿಕಲಚೇತನರಾಗಿದ್ದು ಇವರಿಗೆ ವಸತಿ ಸೌಕರ್ಯ ಕಲ್ಪಿಸಿಕೊಡುವ ಬಗ್ಗೆ.</t>
  </si>
  <si>
    <t>ವಿಶೇಷ ವಸತಿ ಯೋಜನೆಯಡಿ ಆಯ್ಕೆಯಾದ ಶ್ರೀಮತಿ ಸುರೇಖಾ ಮಡಿವಾಳ ಸುಭಾಶ್ ಮಡಿವಾಳ(ಫ.ಕೋಡ್-475150) ಇವರ ಮನೆಯ ತಳಪಾಯ ಹಂತದ ಜಿ,ಪಿ,ಎಸ್. ಪ್ರಗತಿಯನ್ನು ರದ್ದುಗೊಳಿಸುವಂತೆ ಕೋರಿರುವ ಬಗ್ಗೆ.</t>
  </si>
  <si>
    <t xml:space="preserve">SD RGRHCL 45 SHM 01 2016                              </t>
  </si>
  <si>
    <t xml:space="preserve">SD RGRHCL 46 SHM 01 2016                              </t>
  </si>
  <si>
    <t xml:space="preserve">SD RGRHCL 47 SHM 01 2016             </t>
  </si>
  <si>
    <t>2014-15ನೇ ಸಾಲಿನ ಕುಶಲಕರ್ಮಿಗಳ ವೈಯಕ್ತಿಕ ವಿಶೇಷ ವಸತಿ ಯೋಜನೆಯಡಿ ವಸತಿ ಸೌಕರ್ಯ ಕಲ್ಪಿಸಿಕೊಡುವ ಬಗ್ಗೆ.</t>
  </si>
  <si>
    <t>18.06.2017</t>
  </si>
  <si>
    <t xml:space="preserve">SD RGRHCL 48 SHM 01 2016                                                          </t>
  </si>
  <si>
    <t>ವಿಶೇಷ ವಸತಿ ಯೋಜನೆಯಡಿ ಕುಶಲಕರ್ಮಿಗಳಿಗೆ ವಸತಿ ಸೌಕರ್ಯವನ್ನು ಕಲ್ಪಿಸುವ ಬಗ್ಗೆ.</t>
  </si>
  <si>
    <t xml:space="preserve">SD RGRHCL 49  SHM 01 2016                            </t>
  </si>
  <si>
    <t>ನಿವೇಶನ/ವಸತಿ ಸೌಕರ್ಯ ಕಲ್ಪಿಸಿಕೊಡುವ ಬಗ್ಗೆ.</t>
  </si>
  <si>
    <t xml:space="preserve">SD RGRHCL 50 SHM 01 2016                                                          </t>
  </si>
  <si>
    <t>2015-16</t>
  </si>
  <si>
    <t>DUM</t>
  </si>
  <si>
    <t>ನೇಕಾರರು (ಕೈಮಗ್ಗ ಮತ್ತು ಜವಳಿ ಇಲಾಖೆ) ಯೋಜನೆಯಡಿ ಪ್ರಗತಿ ವರದಿಯನ್ನು ಸಲ್ಲಿಸುವ ಬಗ್ಗೆ.</t>
  </si>
  <si>
    <t>ವಿಶೇಷ ವಸತಿ ಚರ್ಮ ಕುಶಲಕರ್ಮಿಗಳು-ಲಿಡ್ಕರ್ ಯೋಜನೆಯಡಿ ಪ್ರಗತಿ ವರದಿಯನ್ನು ಸಲ್ಲಿಸುವ ಬಗ್ಗೆ.</t>
  </si>
  <si>
    <t>ದೇವರಾಜ್ ಅರಸು ವಸತಿ ಅಲೆಮಾರಿ ಜನಾಂಗದ ಯೋಜನೆಯಡಿ ಪ್ರಗತಿ ವರದಿಯನ್ನು ಸಲ್ಲಿಸುವ ಬಗ್ಗೆ.</t>
  </si>
  <si>
    <t>ದೇವರಾಜ್ ಅರಸು ವಸತಿ ಯೋಜನೆಯಡಿ ಪ್ರಗತಿ ವರದಿ ಸಲ್ಲಿಸುವ ಬಗ್ಗೆ.</t>
  </si>
  <si>
    <t>07.09.2019</t>
  </si>
  <si>
    <t>ಕುಶಲಕರ್ಮಿಗಳು- ಕೈಗಾರಿಕ ಮತ್ತು ವಾಣಿಜ್ಯ ಇಲಾಖೆಯ (ಗುಂಪು ಮನೆ ಮತ್ತು ವೈಯಕ್ತಿಕ) ಯೋಜನೆಯಡಿ ಪ್ರಗತಿ ವರದಿ ಮತ್ತು ಫಲಾನುಭವಿಗಳ ಪಟ್ಟಿ ಸಲ್ಲಿಸುವ ಬಗ್ಗೆ.</t>
  </si>
  <si>
    <t>ಶ್ರೀ ಹೆಚ್.ಎಸ್. ಶಿವಶಂಕರ್ ಶಾಸಕರು ಇವರು ಹರಿಹರ ತಾಲೂಕು ಬೆಳ್ಳೂಡಿ ಗ್ರಾಮ ಪಂಚಾಯತಿ ವ್ಯಾಪ್ತಿಯ ತರಳಬಾಳು ಬಡಾವಣೆಯ ವಸತಿ ರಹಿತರಿಗೆ ವಸತಿ ಯೋಜನೆಯಡಿ ಮನೆ ಮಂಜೂರು ಮಾಡುವ ಕುರಿತು.</t>
  </si>
  <si>
    <t>13.04.2019</t>
  </si>
  <si>
    <t>18.04.2018</t>
  </si>
  <si>
    <t>ಹರಿಹರ ಬೀಡಿ ಕಾರ್ಮಿಕರ ವೆಲ್ ಫೇರ್ ಕೋ -ಅಪರೇಟಿವ್ ಸೊಸೈಟಿ ಲಿಮಿಟೆಡ್ ಹರಿಹರ ಇದರ ವತಿಯಿಂದ 103 ಮನೆಗಳ ಹಂಚಿಕೆಯಲ್ಲಿ ವ್ಯತ್ಯಾಸ ಮತ್ತು ಅಕ್ರಮವಾಗಿರುವ ಬಗ್ಗೆ ತನಿಖೆ ನಡೆಸಿ ನಿಗಮದ ವತಿಯಿಂದ ಮಂಜೂರಾದ ಅನುಮೋದಿತ ಪಟ್ಟಿಯಲ್ಲಿನ ಫಲಾನುಭವಿಗಳಿಗೆ ಹಂಚಿಕೆ ಮಾಡಿಕೊಡುವಂತೆ ಕೋರಿರುವ ಕುರಿತು.</t>
  </si>
  <si>
    <t>ಶ್ರೀಮತಿ ರೇಣುಕ ಕೋಂ ಸತೀಶ್ ಬಿ.ಆರ್. ಬಾಗೂರು ಇವರ ವಸತಿ ಕಾರ್ಯಾಗಾರಕ್ಕೆ ಸಂಬಂಧಿಸಿದಂತೆ ಸ್ವಷ್ಟೀಕರಣ ನೀಡುವಂತೆ ನಿಗಮವನ್ನು ಕೋರಿರುವ ಕುರಿತು</t>
  </si>
  <si>
    <t>ಡಿ. ದೇವರಾಜು ಅರಸು ವಸತಿ ಯೋಜನೆಯಡಿ 16 ಜನ ವಸತಿ ರಹಿತರಿಗೆ ಮನೆ ಮಂಜೂರು ಮಾಡುವಂತೆ ಕೋರಿರುವ ಕುರಿತು.</t>
  </si>
  <si>
    <t xml:space="preserve">ಪರಿಶಿಷ್ಟ ವರ್ಗದ ಅಲೆಮಾರಿ/ಅರೆ ಅಲೆಮಾರಿ/ಸೂಕ್ಷ್ಮ ಮತ್ತು ಅತಿ ಸೂಕ್ಷ್ಮ ಸಮುದಾಯಗಳ ವಿಶೇಷ ಅಭಿವೃದ್ಧಿ ಯೋಜನೆಯಡಿ ನಿವೇಶನ ಒದಗಿಸುವುದು ಹಾಗೂ ವಸತಿ ನಿರ್ಮಾಣ ಕಾರ್ಯಕ್ರಮದ ಅನುಷ್ಟಾನಗೊಳಿಸುವಂತೆ ಕೋರಿರುವ ಕುರಿತು. </t>
  </si>
  <si>
    <t>ವಿಶೇಷ ವಸತಿ ಯೋಜನೆಯಡಿ 1000 ಮನೆಗಳನ್ನು ಮಂಜೂರು ಮಾಡುವಂತೆ ಕೋರಿರುವ ಕುರಿತು.</t>
  </si>
  <si>
    <t>ಸಿನಿಮಾ ಕಾರ್ಮಿಕರನ್ನು ವಿಶೇಷ ವೃತ್ತಿಪರ ಗುಂಪು ಎಂದು ಪರಿಗಣಿಸಿ, ರಾಜೀವ್ ಗಾಂಧಿ ಗ್ರಾಮೀಣ ವಸತಿ ನಿಗಮದಿಂದ ವಸತಿ ಸೌಲಭ್ಯ ಕಲ್ಪಿಸುವಂತೆ ಕೋರಿರುವ ಕುರಿತು.</t>
  </si>
  <si>
    <t>ಹಳಿಯಾಳ ತಾಲೂಕಿನ ನವಗ್ರಾಮ ಯೋಜನೆಯಡಿ ಆಯ್ಕೆಯಾದ ಫಲಾನುಭವಿಗಳ ಬದಲಾವಣೆ ಮಾಡುವ ಕುರಿತಂತೆ.</t>
  </si>
  <si>
    <t>ಅಂಗವಿಕಲರಾಗಿದ್ದು, ಪರಿಶಿಷ್ಟ ಜಾತಿಗೆ ಸೇರಿದ ಶ್ರೀ ಹನುಮಂತ ತಂದೆ ಬಾಲಪ್ಪ ಬೆಲ್ಸೆ ಸಾ:ಹೆಗ್ಗನಗೇರ ಮಲ್ಹಾರ ಗ್ರಾಮ ಪಂಚಾಯತಿ ಸೈದಾಪೂರ ಇವರಿಗೆ ಒಂದು ಮನೆ ಮಂಜೂರು ಮಾಡುವಂತೆ ಕೋರಿರುವ ಕುರಿತು</t>
  </si>
  <si>
    <t>ಅಂಗವಿಕಲರಾಗಿದ್ದು, ಪರಿಶಿಷ್ಟ ಜಾತಿಗೆ ಸೇರಿದ ಶ್ರೀ ಮನೋಹರ್ ತಂದೆ ತಾಯಪ್ಪ ಕೊಳಸಪೈಲ್, ಶಹಾಬಾದ್ ಇವರಿಗೆ ಒಂದು ಮನೆ ಮಂಜೂರು ಮಾಡುವಂತೆ ಕೋರಿರುವÀ ಕುರಿತು</t>
  </si>
  <si>
    <t>06.05.2018</t>
  </si>
  <si>
    <t>37 ಅಲೆಮಾರಿ ಜನಾಂಗದ ವಸತಿ ರಹಿತ ಕುಟುಂಬಗಳಿಗೆ ಮನೆಗಳನ್ನು ಮಂಜೂರಾತಿ ಕೋರಿರುವ ಕುರಿತು</t>
  </si>
  <si>
    <t>19.05.2018</t>
  </si>
  <si>
    <t>ಲಿಂಗತ್ವ ಅಲ್ಪಸಂಖ್ಯಾತರ ರಾಜ್ಯ ನೀತಿ 2014ರ ಬಗ್ಗೆ ಇಲಾಖೆ ಅಭಿಪ್ರಾಯ ಕೋರಿರುವ ಕುರಿತು.</t>
  </si>
  <si>
    <t>ಹಕ್ಕಿ ಪಿಕ್ಕಿ ಹಾಗೂ ಅಲೆಮಾರಿ ಜನರ ವಸತಿ ಹಾಗೂ ಇತರೆ ಸೌಲಭ್ಯ ಕಲ್ಪಿಸಿ ಕೊಡುವಂತೆ ಕೋರಿರುವ ಕುರಿತು</t>
  </si>
  <si>
    <t>2005-06 ರಿಂದ 2011-12ರವರೆಗಿನ ಅನುದಾನ ಬಿಡುಗಡೆ ಮತ್ತು ಖರ್ಚಿನ ವಿವರಗಳನ್ನು Reconcil ಮಾಡುವಂತೆ ಕೋರಿರುವ ಬಗ್ಗೆ.</t>
  </si>
  <si>
    <t>27.05.2018</t>
  </si>
  <si>
    <t xml:space="preserve">016-17ನೇ ಸಾಲಿನಲ್ಲಿ ದೇವರಾಜ್ ಅರಸು ವಸತಿ ಯೋಜನೆಯಡಿ ಜಿಲ್ಲಾ ಸಮಿತಿಯಲ್ಲಿ ಆಯ್ಕೆಗೊಳಿಸಲಾದ ಅರ್ಹ ಫಲಾನುಭವಿಗಳ ವರ್ಗವಾರು ಗುರಿಯನ್ನು ನಿಗದಿಪಡಿಸುವಂತೆ ಕೋರಿರುವ ಕುರಿತು. </t>
  </si>
  <si>
    <t>ಅಂಬೇಡ್ಕರ್ ವಸತಿ ಯೋಜನೆಯಡಿ ಮನೆ ಮಂಜೂರು ಮಾಡುವಂತೆ ಕೋರಿರುವ ಕುರಿತು.</t>
  </si>
  <si>
    <t>ದೌರ್ಜನ್ಯದಲ್ಲಿ ನೊಂದ ಸಂತ್ರಸ್ತರಿಗೆ ವಿಶೇಷ ವರ್ಗದಡಿ ಮನೆಗಳನ್ನು ನಿರ್ಮಿಸಿ ಕೊಡುವ ಕುರಿತು</t>
  </si>
  <si>
    <t>ಅಲೆಮಾರಿ ಜನಾಂಗದ ವಸತಿ ಯೋಜಬನೆಯ ಫಲಾನುಭವಿಗಳಿಗೆ ಮನೆ ನಿರ್ಮಿಸಿ ಕೊಡುವಂತೆ ಕೋರಿರುವ ಕುರಿತು.</t>
  </si>
  <si>
    <t>ಕೊಪ್ಪಳ ಜಿಲ್ಲೆಯ ವಸತಿ ರಹಿತ ವಿಕಲಚೇತನರಿಗೆ ವಸತಿ ನೀಡುವಂತೆ ಕೋರಿರುವ ಕುರಿತು.</t>
  </si>
  <si>
    <t>2010-11ನೇ ಶ್ರೇಣಿಯ ಅನುದಾನ ಬಿಡುಗಡೆ ಮತ್ತು ಖರ್ಚಿನ ವಿವರಗಳ Reconcil ಮಾಡುವಂತೆ ಕೋರಿರುವ ಬಗ್ಗೆ.</t>
  </si>
  <si>
    <t>2016-17ನೇ ಸಾಲಿನ ದೇವರಾಜ್ ಅರಸು ವಸತಿ ಯೋಜನೆಯಡಿ ಅನುಮೋದನೆಗೆ ಬಾಕಿ ಇರುವ ಫಲಾನುಭವಿಗಳಿಗೆ ವಸತಿ ಸೌಕರ್ಯ ಕಲ್ಪಿಸುವ ಕುರಿತು.</t>
  </si>
  <si>
    <t>ವಾಜಪೇಯಿ ನಗರ ವಸತಿ ಯೋಜನೆಯಡಿಯಲ್ಲಿ 2017-18ನೇ ಸಾಲಿನಲ್ಲಿ 174 ಮನೆಗಳನ್ನು ಮಂಜೂರು ಮಾಡಿ ಪುನರ್ವಸತಿ ಕಲ್ಪಿಸುವ ಬಗ್ಗೆ.</t>
  </si>
  <si>
    <t>24.06.2018</t>
  </si>
  <si>
    <t>SD RGRHCL 89 DUM 2017-18</t>
  </si>
  <si>
    <t>SD RGRHCL 90 DUM 2017-18</t>
  </si>
  <si>
    <t>ಜಿಯೋ ಡೂಪ್ಲಿಕೇಟ್ ತೆರವುಗೊಳಿಸುವಂತೆ ಕೋರಿರುವ ಕುರಿತು (ಬಳ್ಳಾರಿ ಜಿಲ್ಲೆ, ಸಿರುಗುಪ್ಪ ತಾಲೂಕು, ದೇಶನೂರು ಗ್ರಾಮ)</t>
  </si>
  <si>
    <t>SD RGRHCL 91 DUM 2017-18</t>
  </si>
  <si>
    <t>SD RGRHCL 92 DUM 2017-18</t>
  </si>
  <si>
    <t>SD RGRHCL 93 DUM 2017-18</t>
  </si>
  <si>
    <t>SD RGRHCL 94 DUM 2017-18</t>
  </si>
  <si>
    <t>SD RGRHCL 95 DUM 2017-18</t>
  </si>
  <si>
    <t>ತಮ್ಮ ಜಿಲ್ಲೆಯಲ್ಲಿನ ವಸತಿ ರಹಿತ ಕುಶಲಕರ್ಮಿಗಳಿಗೆ ವಸತಿ ಸೌಕರ್ಯ ಕಲ್ಪಿಸುವ ಕುರಿತು.</t>
  </si>
  <si>
    <t>SD RGRHCL 96 DUM 2017-18</t>
  </si>
  <si>
    <t>SD RGRHCL 97 DUM 2017-18</t>
  </si>
  <si>
    <t>SD RGRHCL 98 DUM 2017-18</t>
  </si>
  <si>
    <t>SD RGRHCL 99 DUM 2017-18</t>
  </si>
  <si>
    <t>08.06.2018</t>
  </si>
  <si>
    <t>SD RGRHCL 100 DUM 2017-18</t>
  </si>
  <si>
    <t>SD RGRHCL 101 DUM 2017-18</t>
  </si>
  <si>
    <t>2014-15ನೇ ಸಾಲಿನ ಮುಂದುವರೆದ ವಿಶೇಷ ಗೃಹ ನಿರ್ಮಾಣ ಯೋಜನೆಯಡಿ 2016-17ನೇ ಸಾಲಿಗೆ ನಿಗಧಿಪಡಿಸಿದ ಪರಿಷ್ಕರಿಸಿ ವಸತಿ ಕಾರ್ಯಾಗಾರವನ್ನು ನಿರ್ಮಿಸುವ ಬಗ್ಗೆ.</t>
  </si>
  <si>
    <t>SD RGRHCL 102 DUM 2017-18</t>
  </si>
  <si>
    <t>01.08.2018</t>
  </si>
  <si>
    <t>SD RGRHCL 104 DUM 2017-18</t>
  </si>
  <si>
    <t>09.06.2018</t>
  </si>
  <si>
    <t>SD RGRHCL 105 DUM 2017-18</t>
  </si>
  <si>
    <t>SD RGRHCL 106 DUM 2017-18</t>
  </si>
  <si>
    <t xml:space="preserve">ಬೆಂಗಳೂರು  ಉತ್ತರ ತಾಲ್ಲೂಕಿಗೆ ಸಂಬಂಧಿಸಿದಂತೆ ಲಿಡ್ಕರ್ ಯೋಜನೆಯಡಿ ನಿಗಧಿಪಡಿಸಲಾದ ಗುರಿಯ ವಿವರ. </t>
  </si>
  <si>
    <t>11.09.2018</t>
  </si>
  <si>
    <t>SD RGRHCL 107 DUM 2017-18</t>
  </si>
  <si>
    <t>SD RGRHCL 108 DUM 2017-18</t>
  </si>
  <si>
    <t>SD RGRHCL 109 DUM 2017-18</t>
  </si>
  <si>
    <t>SD RGRHCL 110 DUM 2017-18</t>
  </si>
  <si>
    <t>SD RGRHCL 111 DUM 2017-18</t>
  </si>
  <si>
    <t xml:space="preserve">ವಸತಿ ಯೋಜನೆಯಡಿ ಒಂದು ಮನೆ ಮಂಜೂರು ಮಾಡುವಂತೆ ಕೋರಿರುವ ಕುರಿತು.  </t>
  </si>
  <si>
    <t>SD RGRHCL 112 DUM 2017-18</t>
  </si>
  <si>
    <t>17.06.2018</t>
  </si>
  <si>
    <t>SD RGRHCL 113 DUM 2017-18</t>
  </si>
  <si>
    <t>SD RGRHCL 114 DUM 2017-18</t>
  </si>
  <si>
    <t>SD RGRHCL 115 DUM 2017-18</t>
  </si>
  <si>
    <t>SD RGRHCL 116 DUM 2017-18</t>
  </si>
  <si>
    <t>SD RGRHCL 117 DUM 2017-18</t>
  </si>
  <si>
    <t>SD RGRHCL 119 DUM 2017-18</t>
  </si>
  <si>
    <t>2005-06 ಮತ್ತು 2011-12ನೇ ಶ್ರೇಣಿಯ ಅನುದಾನ ಬಿಡುಗಡೆ ಮತ್ತು ಖರ್ಚಿನ ವಿವರಗಳನ್ನು Reconcil ಮಾಡಿರುವ ಪ್ರಸ್ತಾವನೆಯ ಕಡತ.</t>
  </si>
  <si>
    <t>28.07.2018</t>
  </si>
  <si>
    <t>SD RGRHCL 120 DUM 2017-18</t>
  </si>
  <si>
    <t>SD RGRHCL 121 DUM 2017-18</t>
  </si>
  <si>
    <t xml:space="preserve">ಮೃತರಾದ ಫಲಾನುಭವಿಯ ಸರಳ ವಾರಸುದಾರರ ಹೆಸರಿಗೆ ಹೆಸರು ಬದಲಾವಣೆ ಮಾಡುವ ಕುರಿತು. </t>
  </si>
  <si>
    <t>SD RGRHCL 122 DUM 2017-18</t>
  </si>
  <si>
    <t>ಮಧುಗಿರಿ ತಾಲ್ಲೂಕಿನ ವಸತಿ ಯೋಜನೆಯಡಿ ಆಯ್ಕೆಯಾದ ಫಲಾನುಭವಿಗೆ ಬಿಡುಗಡೆಯಾಗಿರುವ ಅನುದಾನವನ್ನು ಹಿಂಪಡೆಯುವ ಕುರಿತು.</t>
  </si>
  <si>
    <t>SD RGRHCL 123 DUM 2017-18</t>
  </si>
  <si>
    <t>ಕರ್ನಾಟಕ ವಿಧಾನ ಮಂಡಲದ ಹಿಂದುಳಿದ ವರ್ಗಗಳ ಅಲ್ಪಸಂಖ್ಯಾತರ ಕಲ್ಯಾಣ ಸಮಿತಿಗೆ ಮಾಹಿತಿ ಒದಗಿಸುವ ಬಗ್ಗೆ.</t>
  </si>
  <si>
    <t>SD RGRHCL 125 DUM 2017-18</t>
  </si>
  <si>
    <t xml:space="preserve">ಮನೆಯನ್ನು ಪೂರ್ಣಗೊಳಿಸಲು ಧನ ಸಹಾಯ ಮಾಡುವಂತೆ ನಿಗಮವನ್ನು ಕೋರಿರುವ ಕುರಿತು. </t>
  </si>
  <si>
    <t>12.07.2018</t>
  </si>
  <si>
    <t>SD RGRHCL 126 DUM 2017-18</t>
  </si>
  <si>
    <t>SD RGRHCL 127 DUM 2017-18</t>
  </si>
  <si>
    <t>SD RGRHCL 129 DUM 2017-18</t>
  </si>
  <si>
    <t>SD RGRHCL 130 DUM 2017-18</t>
  </si>
  <si>
    <t>SD RGRHCL 131 DUM 2017-18</t>
  </si>
  <si>
    <t>ಯಾದಗಿರಿ ತಾಲ್ಲೂಕು, ಅಶೋಕ ನಗರ  ವ್ಯಾಪ್ತಿಯಲ್ಲಿ ಬರುವ ಫಲಾನುಭವಿಗಳಿಗೆ ವಿವಿಧ           ವಸತಿ ಯೋಜನೆಯಡಿ ಮನೆ ಮಂಜೂರು ಮಾಡುವಂತೆ ಕೋರಿರುವ ಕುರಿತು.</t>
  </si>
  <si>
    <t>SD RGRHCL 132 DUM 2017-18</t>
  </si>
  <si>
    <t>22.07.2018</t>
  </si>
  <si>
    <t>SD RGRHCL 133 DUM 2017-18</t>
  </si>
  <si>
    <t>SD RGRHCL 134 DUM 2017-18</t>
  </si>
  <si>
    <t>SD RGRHCL 135 DUM 2017-18</t>
  </si>
  <si>
    <t>SD RGRHCL 136 DUM 2017-18</t>
  </si>
  <si>
    <t>ಅಂಗವಿಕಲರಾಗಿರುವ ಶ್ರೀ ಟಿ. ನಾಗಪ್ಪ ತಂದೆ ತಿಮ್ಮಪ್ಪ ಇವರು ಪ್ರಧಾನ ಮಂತ್ರಿ ನಿವಾಸ್ ಯೋಜನೆಯಡಿ ಮನೆ ಮಂಜೂರು ಮಾಡುವಂತೆ ಕೋರಿರುವ ಕುರಿತು</t>
  </si>
  <si>
    <t>SD RGRHCL 138 DUM 2017-18</t>
  </si>
  <si>
    <t>SD RGRHCL 139 DUM 2017-18</t>
  </si>
  <si>
    <t>SD RGRHCL 140 DUM 2017-18</t>
  </si>
  <si>
    <t>ಜೇವರಗಿ ತಾಲ್ಲೂಕು ಪಂಚಾಯತಿ ವ್ಯಾಪ್ತಿಯಲ್ಲಿ ಬರುª ಕುಶಲಕರ್ಮಿ ಹಾಗೂ ಕೂಲಿ ಕಾರ್ಮಿಕರ ಫಲಾನುಭವಿಗಳಿಗೆ ವಿವಿಧ ವಸತಿ ಯೋಜನೆಯಡಿ ಮನೆ ಮಂಜೂರು ಮಾಡುವಂತೆ ಕೋರಿರುವ ಕುರಿತು.</t>
  </si>
  <si>
    <t>15.07.2018</t>
  </si>
  <si>
    <t>SD RGRHCL 141 DUM 2017-18</t>
  </si>
  <si>
    <t>SD RGRHCL 142 DUM 2017-18</t>
  </si>
  <si>
    <t>SD RGRHCL 143 DUM 2017-18</t>
  </si>
  <si>
    <t>SD RGRHCL 144 DUM 2017-18</t>
  </si>
  <si>
    <t>ತೆಂಗಿನ ನಾರಿನ ಕುಶಲಕರ್ಮಿಗಳಿಗೆ ವಿಶೇಷ ಗೃಹ ನಿರ್ಮಾಣ ಯೋಜನೆಯಡಿಯಲ್ಲಿ ವಸತಿ ಕಾರ್ಯಾಗಾರ ಮಂಜೂರಾತಿ ನೀಡುವಂತೆ ಕೋರಿರುವ ಕುರಿತು.</t>
  </si>
  <si>
    <t>SD RGRHCL 145 DUM 2017-18</t>
  </si>
  <si>
    <t xml:space="preserve">2010-11ನೇ ಸಾಲಿನ ಗ್ರಾಮೀಣ ವಿಶೇಷ ವರ್ಗ ಕುಶಲಕರ್ಮಿ ಯೋಜನೆಯಡಿ ರದ್ದಾಗಿರುವ ಫಲಾನುಭವಿಯನ್ನು ತೆರವುಗೊಳಿಸುವಂತೆ ಕೋರಿರುವ ಕುರಿತು.  </t>
  </si>
  <si>
    <t>SD RGRHCL 147 DUM 2017-18</t>
  </si>
  <si>
    <t>ಚರ್ಮ ಕುಶಲಕರ್ಮಿ ಯೋಜನೆಯಡಿ ಹೆಚ್ಚುವರಿ ಅನುದಾನ ಮಂಜೂರು ಮಾಡುವಂತೆ ಕೋರಿರುವ ಬಗ್ಗೆ.</t>
  </si>
  <si>
    <t>SD RGRHCL 148 DUM 2017-18</t>
  </si>
  <si>
    <t>SD RGRHCL 149 DUM 2017-18</t>
  </si>
  <si>
    <t>10.11.2018</t>
  </si>
  <si>
    <t>SD RGRHCL 151 DUM 2017-18</t>
  </si>
  <si>
    <t>ಗ್ರಾಮೀಣ ಪ್ರದೇಶದಲ್ಲಿ ಅನುಷ್ಟಾನಗೊಳ್ಳುತ್ತಿರುವ ಗ್ರಾಮೀಣ ಆಶ್ರಯ, ಗ್ರಾಮೀಣ ಅಂಬೇಡ್ಕರ್ ಮತ್ತು ವಿಶೇಷ ವಸತಿ ಯೋಜನೆಗಳ 2005-06 ರಿಂದ 2011-12ನೇ ಸಾಲಿನ ವರೆಗಿನ ಶ್ರೇಣಿಗಳಲ್ಲಿ ಮಂಜೂರು ಮಾಡಲಾಗಿರುವ ಮನೆಗಳ ಅನುದಾನ ಬಿಡುಗಡೆ ಮತ್ತು ಖರ್ಚಿನ ವಿವರಗಳನ್ನು Reconcil ಮಾಡಿ ನಿಗಮಕ್ಕೆ ಸಲ್ಲಿಸುವ ಕುರಿತು.</t>
  </si>
  <si>
    <t>SD RGRHCL 152 DUM 2017-18</t>
  </si>
  <si>
    <t>ಮನೆ ನಿರ್ಮಿಸಿಕೊಳ್ಳಲು ಹೆಚ್ಚುವರಿಯಾಗಿ ರೂ. 3.00 ಲಕ್ಷಗಳನ್ನು ಹೆಚ್ಚಿಸುವಂತೆ ಕೋರಿರುವ ಕುರಿತು.</t>
  </si>
  <si>
    <t>SD RGRHCL 153 DUM 2017-18</t>
  </si>
  <si>
    <t>ಅಂಗವಿಕಲ ಕೋಟಾದಡಿ ಮನೆ ಮಂಜೂರಾತಿ ಕೋರಿರುವ ಕುರಿತು.</t>
  </si>
  <si>
    <t>SD RGRHCL 154 DUM 2017-18</t>
  </si>
  <si>
    <t>31.07.2018</t>
  </si>
  <si>
    <t>SD RGRHCL 155 DUM 2017-18</t>
  </si>
  <si>
    <t>SD RGRHCL 157 DUM 2017-18</t>
  </si>
  <si>
    <t>SD RGRHCL 158 DUM 2017-18</t>
  </si>
  <si>
    <t>SD RGRHCL 159 DUM 2017-18</t>
  </si>
  <si>
    <t>SD RGRHCL 160 DUM 2017-18</t>
  </si>
  <si>
    <t>SD RGRHCL 162 DUM 2017-18</t>
  </si>
  <si>
    <t>SD RGRHCL 164 DUM 2017-18</t>
  </si>
  <si>
    <t>SD RGRHCL 165 DUM 2017-18</t>
  </si>
  <si>
    <t>ಸಿಂಧನೂರು ಕೃಷಿ ಉತ್ಪನ್ನ ಮಾರುಕಟ್ಟೆ ಸಮಿತಿಯಿಂದ ಲೈಸನ್ಸ್ ಪಡೆದು ಕಾರ್ಯನಿರ್ವಯಿಸುತ್ತಿರುವ  ವಸತಿ ರಹಿತ ಹಮಾಲರಿಗೆ ಮನೆ ಕೋರಿರುವ ಕುರಿತು.</t>
  </si>
  <si>
    <t>SD RGRHCL 166 DUM 2017-18</t>
  </si>
  <si>
    <t>SD RGRHCL 167 DUM 2017-18</t>
  </si>
  <si>
    <t>SD RGRHCL 168 DUM 2017-18</t>
  </si>
  <si>
    <t>SD RGRHCL 170 DUM 2017-18</t>
  </si>
  <si>
    <t>SD RGRHCL 172 DUM 2017-18</t>
  </si>
  <si>
    <t>SD RGRHCL 173 DUM 2017-18</t>
  </si>
  <si>
    <t>SD RGRHCL 174 DUM 2017-18</t>
  </si>
  <si>
    <t>SD RGRHCL 175 DUM 2017-18</t>
  </si>
  <si>
    <t xml:space="preserve">ಅಂಗವಿಕಲರ ಕೋಟಾದಡಿ ಮನೆಗಳನ್ನು ಮಂಜೂರು ಮಾಡುವಂತೆ ಕೋರಿರುವ ಕುರಿತು. </t>
  </si>
  <si>
    <t>17.08.2018</t>
  </si>
  <si>
    <t>SD RGRHCL 177 DUM 2017-18</t>
  </si>
  <si>
    <t xml:space="preserve">ದೇವರಾಜ ಅರಸು ವಸತಿ ಯೋಜನೆಯಡಿ ಅನರ್ಹ ಫಲಾನುಭವಿಗಳನ್ನು ಆಯ್ಕೆ ಮಾಡಿರುವ ಕುರಿತು ಬಂದ ದೂರಿಗೆ ಸ್ಥಳ ತನಿಖಾ ವರದಿಯನ್ನು ಸಲ್ಲಿಸುತ್ತಿರುವ ಕುರಿತು. </t>
  </si>
  <si>
    <t>SD RGRHCL 178 DUM 2017-18</t>
  </si>
  <si>
    <t>SD RGRHCL 179 DUM 2017-18</t>
  </si>
  <si>
    <t>SD RGRHCL 180 DUM 2017-18</t>
  </si>
  <si>
    <t>ಅಂಗವಿಕಲ ಕೂಟದಲ್ಲಿ ಮನೆ ಮಂಜೂರು ಮಾಡುವ ಕುರಿತು ಬೀದರ್.</t>
  </si>
  <si>
    <t>SD RGRHCL 181 DUM 2017-18</t>
  </si>
  <si>
    <t>ಅಂಗವಿಕಲ ಕೂಟದಲ್ಲಿ ಮನೆ ಮಂಜೂರು ಮಾಡುವ ಕುರಿತು ಬೆಳಗಾವಿ.</t>
  </si>
  <si>
    <t>SD RGRHCL 182 DUM 2017-18</t>
  </si>
  <si>
    <t>ಡಿ.ದೇವರಾಜ ಅರಸು ವಸತಿ ಯೋಜನೆಯಡಿ ಬೀದರ್ ಜಿಲ್ಲೆಗೆ 300 ಮನೆಗಳನ್ನು ನೇಕಾರ ಕುಟುಂಬದವರಿಗೆ ಮಂಜೂರು ಮಾಡುವಂತೆ ಕೋರಿರುವ ಕುರಿತು.</t>
  </si>
  <si>
    <t>SD RGRHCL 183 DUM 2017-18</t>
  </si>
  <si>
    <t>SD RGRHCL 184 DUM 2017-18</t>
  </si>
  <si>
    <t>2016-17ನೇ ಸಾಲಿನ ದೇವರಾಜ್ ಅರಸು ವಸತಿ ಯೋಜನೆಯಡಿ ಆಯ್ಕೆಯಾದ ಫಲಾನುಭವಿಗಳನ್ನು 2017-18ನೇ ಸಾಲಿನಲ್ಲಿ ಪರಿಗಣಿಸುವಂತೆ ಕೋರಿರುವ ಬಗ್ಗೆ.</t>
  </si>
  <si>
    <t>SD RGRHCL 186 DUM 2017-18</t>
  </si>
  <si>
    <t>SD RGRHCL 187 DUM 2017-18</t>
  </si>
  <si>
    <t>SD RGRHCL 188 DUM 2017-18</t>
  </si>
  <si>
    <t>ಆನ್ ಲೈನ್‍ನಲ್ಲಿ ಬ್ಲಾಕ್ ಮಾಡುವ ಬಗ್ಗೆ.</t>
  </si>
  <si>
    <t>SD RGRHCL 189 DUM 2017-18</t>
  </si>
  <si>
    <t>SD RGRHCL 190 DUM 2017-18</t>
  </si>
  <si>
    <t>SD RGRHCL 191 DUM 2017-18</t>
  </si>
  <si>
    <t>25.09.2018</t>
  </si>
  <si>
    <t>SD RGRHCL 192 DUM 2017-18</t>
  </si>
  <si>
    <t>SD RGRHCL 193 DUM 2017-18</t>
  </si>
  <si>
    <t>SD RGRHCL 194 DUM 2017-18</t>
  </si>
  <si>
    <t>31.08.2018</t>
  </si>
  <si>
    <t>SD RGRHCL 195 DUM 2017-18</t>
  </si>
  <si>
    <t>21.09.2018</t>
  </si>
  <si>
    <t>SD RGRHCL 196 DUM 2017-18</t>
  </si>
  <si>
    <t>SD RGRHCL 197 DUM 2017-18</t>
  </si>
  <si>
    <t xml:space="preserve">2016-17ನೇ ಸಾಲಿನಲ್ಲಿ ಡಾ|| ಬಾಬು ಜಗಜೀವನ ರಾಂ ವಸತಿ ಕಾರ್ಯಾಗಾರ ನಿರ್ಮಾಣ ಯೋಜನೆಯಡಿ ಫಲಾನುಭವಿಗಳನ್ನು ಜರೂರಾಗಿ ಆನುಮೋದನೆ ಪಡೆದುಕೊಳ್ಳುವ ಕುರಿತು. </t>
  </si>
  <si>
    <t>23.09.2018</t>
  </si>
  <si>
    <t>SD RGRHCL 198 DUM 2017-18</t>
  </si>
  <si>
    <t>SD RGRHCL 199 DUM 2017-18</t>
  </si>
  <si>
    <t>Not ok rejected.</t>
  </si>
  <si>
    <t>SD RGRHCL 200 DUM 2017-18</t>
  </si>
  <si>
    <t>SD RGRHCL 201 DUM 2017-18</t>
  </si>
  <si>
    <t xml:space="preserve">2006-2007 ರಿಂದ 2012-2013ನೇ ಸಾಲಿನ ವರೆಗೆ ಪ್ರಾರಂಭವಾಗದ ಮನೆಗಳನ್ನು ಆನ್‍ಲೈನ್‍ನಲ್ಲಿ ಬ್ಲಾಕ್ ಮಾಡುವ ಕುರಿತು.      </t>
  </si>
  <si>
    <t>SD RGRHCL 202 DUM 2017-18</t>
  </si>
  <si>
    <t>ದೇವರಾಜ್ ಅರಸು ವಸತಿ ಯೋಜನೆಯಡಿ ವಸತಿ ಸೌಕರ್ಯ ಕಲ್ಪಿಸುವ ಬಗ್ಗೆ ಯಾದಗಿರಿ.</t>
  </si>
  <si>
    <t>SD RGRHCL 203 DUM 2017-18</t>
  </si>
  <si>
    <t>ದೇವರಾಜ್ ಅರಸು ವಸತಿ ಯೋಜನೆಯಡಿ ವಸತಿ ಸೌಕರ್ಯ ಕಲ್ಪಿಸುವ ಬಗ್ಗೆ ಶಿವಮೊಗ್ಗ.</t>
  </si>
  <si>
    <t>SD RGRHCL 204 DUM 2017-18</t>
  </si>
  <si>
    <t>SD RGRHCL 205 DUM 2017-18</t>
  </si>
  <si>
    <t>SD RGRHCL 206 DUM 2017-18</t>
  </si>
  <si>
    <t>SD RGRHCL 207 DUM 2017-18</t>
  </si>
  <si>
    <t>SD RGRHCL 208 DUM 2017-18</t>
  </si>
  <si>
    <t>SD RGRHCL 209 DUM 2017-18</t>
  </si>
  <si>
    <t>SD RGRHCL 210 DUM 2017-18</t>
  </si>
  <si>
    <t>28.10.2018</t>
  </si>
  <si>
    <t>SD RGRHCL 211 DUM 2017-18</t>
  </si>
  <si>
    <t>SD RGRHCL 212 DUM 2017-18</t>
  </si>
  <si>
    <t>ವಿಧವಾ ಕೋಟಾದಲ್ಲಿ ಮನೆ ಮಂಜೂರು ಮಾಡುವಂತೆ ಕೋರಿರುವ ಕುರಿತು.</t>
  </si>
  <si>
    <t>SD RGRHCL 213 DUM 2017-18</t>
  </si>
  <si>
    <t>SD RGRHCL 214 DUM 2017-18</t>
  </si>
  <si>
    <t>ದೇವರಾಜ್ ಅರಸು ವಸತಿ ಯೋಜನೆಯಡಿ ನೀಡಲಾಗಿರುವ ಮನೆಗಳ ಗುರಿಯಲ್ಲಿ ಅನುಮೋದನೆಗೆ ಬಾಕಿ ಇರುವ ಪಟ್ಟಿಯನ್ನು ಜರೂರಾಗಿ ಸಲ್ಲಿಸುವ ಕುರಿತು.</t>
  </si>
  <si>
    <t>SD RGRHCL 215 DUM 2017-18</t>
  </si>
  <si>
    <t>SD RGRHCL 216 DUM 2017-18</t>
  </si>
  <si>
    <t>SD RGRHCL 217 DUM 2017-18</t>
  </si>
  <si>
    <t>ಅಲೆಮಾರಿ ಜನಾಂಗದ ವಸತಿ ರಹಿತರಿಗೆ ಮನೆಗಳನ್ನು ಮಂಜೂರಾತಿ ಮಾಡುವಂತೆ ಕೋರಿರುವ ಕುರಿತು.</t>
  </si>
  <si>
    <t>19.10.2018</t>
  </si>
  <si>
    <t>SD RGRHCL 218 DUM 2017-18</t>
  </si>
  <si>
    <t>SD RGRHCL 219 DUM 2017-18</t>
  </si>
  <si>
    <t>ಕುಶಲಕರ್ಮಿಗಳಿಗೆ ವಿಶೇಷ ಗೃಹ ನಿರ್ಮಾಣ ಯೋಜನೆಯಡಿಯಲ್ಲಿ ವಸತಿ ಕಾರ್ಯಾಗಾರ ಮಂಜೂರಾತಿ ನೀಡುವಂತೆ ಕೋರಿರುವ ಕುರಿತು.</t>
  </si>
  <si>
    <t>SD RGRHCL 220 DUM 2017-18</t>
  </si>
  <si>
    <t>SD RGRHCL 221 DUM 2017-18</t>
  </si>
  <si>
    <t>SD RGRHCL 222 DUM 2017-18</t>
  </si>
  <si>
    <t>SD RGRHCL 223 DUM 2017-18</t>
  </si>
  <si>
    <t>SD RGRHCL 225 DUM 2017-18</t>
  </si>
  <si>
    <t>ಅಂಗವಿಕಲ ಬಾಂದವ ಜನರಿಗೆ ಹಂಚಿಕೆಯಾದ ಮನೆಗಳನ್ನು ತಡೆಹಿಡಿದಿರುವ ದೂರಿನ ಬಗ್ಗೆ.</t>
  </si>
  <si>
    <t>ನಾಟ್ ಓಕೆಯಾದ ಫಲಾನುಭವಿಯ ಪೋಟೋವನ್ನು ಓಕೆ ಮಾಡಿಸುವಂತೆ ಪ್ರಸ್ತಾವನೆಯ ಸಲ್ಲಿಸಿರುವ ಬಗ್ಗೆ.</t>
  </si>
  <si>
    <t>24.10.2018</t>
  </si>
  <si>
    <t xml:space="preserve">ಶಿರೂರ ಗ್ರಾಮದ ನೇಕಾರ ವಸತಿ ರಹಿತ ಕುಟುಂಬಗಳಿಗೆ ಮನೆಗಳನ್ನು ಮಂಜೂರು ಮಾಡುವಂತೆ ನಿಗಮವನ್ನು ಕೋರಿರುವ ಕುರಿತು. </t>
  </si>
  <si>
    <t>04.11.2018</t>
  </si>
  <si>
    <t xml:space="preserve">ದೇವರಾಜ್ ಅರಸು ವಸತಿ ಯೋಜನೆಯಡಿ ಆಯ್ಕೆಯಾದ  ವಿಧವಾ ಫಲಾನುಭವಿಗಳ ಹೆಸರನ್ನು ತಿದ್ದುಪಡಿ ಮಾಡಿಕೊಡುವಂತೆ ಕೋರಿರುವ ಕುರಿತು.  </t>
  </si>
  <si>
    <t>2012-13ನೇ ಸಾಲಿನ ಅಲೆಮಾರಿ ಯೋಜನೆಯ ಫಲಾನುಭವಿಯನ್ನು ರದ್ದು ಮಾಡುವಂತೆ ಕೋರಿರುವ ಕುರಿತು.</t>
  </si>
  <si>
    <t>16.11.2018</t>
  </si>
  <si>
    <t xml:space="preserve">ಕಲಬುರಗಿ ಜಿಲ್ಲೆಯ ವಿಶ್ವಕರ್ಮ ಕುಶಲಕರ್ಮಿ ಹಾಗೂ ಕೂಲಿ ಕಾರ್ಮಿಕ ಫಲಾನುಭವಿಗಳಿಗೆ ವಸತಿ ಸೌಕರ್ಯ ಕಲ್ಪಿಸುವ ಬಗ್ಗೆ. </t>
  </si>
  <si>
    <t xml:space="preserve">2015-16ನೇ ಸಾಲಿನ ಡಾ|| ಬಾಬು ಜಗಜೀವನರಾಂ ಅಭಿವೃದ್ಧಿ ನಿಗಮ (ಲಿಡ್ಕರ್) ಕೈಗಾರಿಕಾ ಕುಶಲ ಕರ್ಮಿಗಳ ಯೋಜನೆಯಡಿ ಆಯ್ಕೆಯಾದ ಫಲಾನುಭವಿಯ ಹೆಸರು  ಆಗಿದ್ದು ಅದನ್ನು ತೆರವುಗೊಳಿಸುವಂತೆ ಶಿಫಾರಸ್ಸು ಮಾಡಿರುವ ಕುರಿತು. </t>
  </si>
  <si>
    <t>18.11.2018</t>
  </si>
  <si>
    <t>25.11.2018</t>
  </si>
  <si>
    <t>ದೇವರಾಜು ಅರಸು ವಸತಿ ಯೋಜನೆಯಡಿ ವಸತಿ ಸೌಕರ್ಯ ಕಲ್ಪಿಸಿಕೊಡುವ ಬಗ್ಗೆ.(ಯಾದಗಿರಿ)</t>
  </si>
  <si>
    <t>ದೇವರಾಜು ಅರಸು ವಸತಿ ಯೋಜನೆಯಡಿ ವಸತಿ ಸೌಕರ್ಯ ಕಲ್ಪಿಸಿಕೊಡುವ ಬಗ್ಗೆ.(ತುಮಕುರು)</t>
  </si>
  <si>
    <t>ದೇವರಾಜು ಅರಸು ವಸತಿ ಯೋಜನೆಯಡಿ ವಸತಿ ಸೌಕರ್ಯ ಕಲ್ಪಿಸಿಕೊಡುವ ಬಗ್ಗೆ.(ವಿಜಯಪುರ)</t>
  </si>
  <si>
    <t>ದೇವರಾಜು ಅರಸು ವಸತಿ ಯೋಜನೆಯಡಿ ವಸತಿ ಸೌಕರ್ಯ ಕಲ್ಪಿಸಿಕೊಡುವ ಬಗ್ಗೆ.(ದಾವಣಗೆರೆ)</t>
  </si>
  <si>
    <t>2010-11ರವರೆಗಿನ ಶ್ರೇಣಿಗಳಲ್ಲಿ ಮಂಜೂರು ಮಾಡಲಾಗಿರುವ ಮನೆಗಳ ಅನುದಾನ ಬಿಡುಗಡೆ ಮತ್ತು ಖರ್ಚಿನ ವಿವರಗಳನ್ನು ಖeಛಿoಟಿಛಿiಟe ಮಾಡುವಂತೆ ಕೋರಿರುವ ಕುರಿತು.</t>
  </si>
  <si>
    <t>2017-18ನೇ ಸಾಲಿನ ಡಿ. ದೇವರಾಜ್ ಅರಸು ವಸತಿ ಯೋಜನೆಯಡಿ 228 ಹೆಚ್ಚುವರಿ ಮನೆಗಳನ್ನು ಕೋರಿರುವ ಕುರಿತು.</t>
  </si>
  <si>
    <t>18.12.2018</t>
  </si>
  <si>
    <t>2016-17ನೇ ಸಾಲಿನ ದೇವರಾಜ ಅರಸು ವಸತಿ ಯೋಜನೆಯಡಿ ಆಯ್ಕೆಯಾದ ಫಲಾನುಭವಿಗಳ ಬ್ಲಾಕ್ ತೆರವುಗೊಳಿಸುವಂತೆ ಕೋರಿರುವ ಕುರಿತು.</t>
  </si>
  <si>
    <t>ದೇವರಾಜ್ ಅರಸು ವಸತಿ ಯೋಜನೆಯಡಿ ವಸತಿ ಸೌಕರ್ಯ ಕಲ್ಪಿಸುವ ಬಗ್ಗೆ .</t>
  </si>
  <si>
    <t>23.12.2018</t>
  </si>
  <si>
    <t>ಲಿಡ್ಕರ್ ವಸತಿ ಕಾರ್ಯಾಗಾರಕ್ಕೆ ಸಂಬಂಧಿಸಿದಂತೆ ಯತ್ತಪ್ಪ ಬಿನ್ ಮರಯ್ಯ ಇವರ ಅಹವಾಲಿನ ಬಗ್ಗೆ.</t>
  </si>
  <si>
    <t>15.12.2018</t>
  </si>
  <si>
    <t xml:space="preserve">ಅಲೆಮಾರಿ ವಸತಿ ಯೋಜನೆಯಡಿಯಲ್ಲಿ ಮನೆ ಮಂಜೂರು ಮಾಡಿಕೊಡುವಂತೆ ಕೋರಿರುವ ಕುರಿತು.  </t>
  </si>
  <si>
    <t>ಚರ್ಮ ಕುಶಲಕರ್ಮಿ (ಡಾ|| ಬಾಬು ಜಗಜೀವನ ರಾಂ ವಸತಿ ಕಾರ್ಯಾಗಾರ ನಿರ್ಮಾಣ) ಯೋಜನೆಯಡಿ ವರ್ಗವಾರು ಮಾಹಿತಿಯನ್ನು ಸಲ್ಲಿಸುವ ಕುರಿತು.</t>
  </si>
  <si>
    <t>22.12.2018</t>
  </si>
  <si>
    <t>03.01.2019</t>
  </si>
  <si>
    <t>ಎಲ್ಲರೊಳಗೊಂದಾಗು ಮಂಕುತಿಮ್ಮಕುಶಲಕರ್ಮಿಗಳ ವರ್ಗಕ್ಕೆ ಸೇರಿದ ವಿವಿಧ ವೃತ್ತಿಗಳನ್ನು ನಿರ್ವಹಣೆ ಮಾಡುತ್ತಿರುವ ಬಡ ವಸತಿ ರಹಿತರಿಗೆ ವಿವಿಧ ವಸತಿ ಯೋಜನೆಯಡಿ ಮನೆ ಮಂಜೂರು ಮಾಡುವಂತೆ ಕೋರಿರುವ ಕುರಿತು.</t>
  </si>
  <si>
    <t>05.01.2019</t>
  </si>
  <si>
    <t xml:space="preserve">ದೇವರಾಜ್ ಅರಸು ವಸತಿ ಯೋಜನೆಯಡಿ ಆಯ್ಕೆಯಾದ ಫಲಾನುಭವಿಗಳನ್ನು ಕೇಂದ್ರ ಸರ್ಕಾರದ </t>
  </si>
  <si>
    <t>08.01.2019</t>
  </si>
  <si>
    <t xml:space="preserve">2017-18ನೇ ಸಾಲಿನ ದೇವರಾಜ್ ಅರಸು ವಸತಿ ಯೋಜನೆಯಯಡಿ ಗುರಿ ನಿಗಧಿಪಡಿಸುವಚಿತೆ ನಿಗಮಕ್ಕೆ ಪ್ರಸ್ತಾವನೆಯನ್ನು ಸಲ್ಲಿಸಿರುವ ಕುರಿತು. </t>
  </si>
  <si>
    <t xml:space="preserve">2017-18ನೇ ಸಾಲಿನ ದೇವರಾಜ್‍ಅರಸು ವಸತಿಯೋಜನೆಯಡಿಗುರಿ ನಿಗಧಿಪಡಿಸುವಂತೆ ನಿಗಮಕ್ಕೆ ಪ್ರಸ್ತಾವನೆಯನ್ನು ಸಲ್ಲಿಸಿರುವ ಕುರಿತು. </t>
  </si>
  <si>
    <t xml:space="preserve">2017-18ನೇ ಸಾಲಿನ ದೇವರಾಜ್‍ಅರಸು ವಸತಿ ಯೋಜನೆಯಡಿ ಗುರಿ ನಿಗಧಿಪಡಿಸುವಂತೆ ನಿಗಮಕ್ಕೆ ಪ್ರಸ್ತಾವನೆನ್ನು ಸಲ್ಲಿಸಿರುವ ಕುರಿತು. </t>
  </si>
  <si>
    <t>03.03.2019</t>
  </si>
  <si>
    <t xml:space="preserve">ದೇವರಾಜ್ ಅರಸು ವಸತಿ ಯೋಜನೆಯಡಿ ವಸತಿ ಸೌಕರ್ಯ ಕಲ್ಪಿಸುವ ಬಗ್ಗೆ.(ಬೆಳಗಾವಿ) </t>
  </si>
  <si>
    <t>15.02.2019</t>
  </si>
  <si>
    <t>ದೇವರಾಜ್ ಅರಸು ವಸತಿ ಯೋಜನೆಯಡಿ ವಸತಿ ಸೌಕರ್ಯ ಕಲ್ಪಿಸುವ ಬಗ್ಗೆ.(ಬಾಗಲಕೋಟೆ)</t>
  </si>
  <si>
    <t>ದೇವರಾಜ್ ಅರಸು ವಸತಿ ಯೋಜನೆಯಡಿ ವಸತಿ ಸೌಕರ್ಯ ಕಲ್ಪಿಸುವ ಬಗ್ಗೆ.(ವಿಜಯಪುರ)</t>
  </si>
  <si>
    <t>ದೇವರಾಜು ಅರಸು ವಸತಿ ಯೋಜನೆಯಡಿ ವಸತಿ  ಸೌಕರ್ಯ ಕಲ್ಪಿಸುವ ಬಗ್ಗೆ.(ಬೀದರ್)</t>
  </si>
  <si>
    <t>09.03.2019</t>
  </si>
  <si>
    <t>27.11.2019</t>
  </si>
  <si>
    <t>ದೇವರಾಜು ವಸತಿ ಯೋಜನೆಯಡಿ ವಸತಿ ಸೌಕರ್ಯ ಕಲ್ಪಿಸಿಕೊಡುವಂತೆ  ಕೊರಿರುವ ಬಗ್ಗೆ.</t>
  </si>
  <si>
    <t>05.06.2019</t>
  </si>
  <si>
    <t xml:space="preserve">2017-18ನೇ ಸಾಲಿನ ದೇವರಾಜ ಅರಸು ವಸತಿ ಯೋಝನೆಯಡಿ ವಿಶೇಷ ವರ್ಗದ ಪಲಾನುಭವಿಗಳಿಗೆ ಗುಂಪು ಮನೆ ನಿರ್ಮಿಸಿ ಕೊಡಲು ಮಂಜೂರಾತಿ ನೀಡುವಂತೆ ಕೋರಿರುವ ಕುರಿತು. </t>
  </si>
  <si>
    <t>SD RGRHCL 303DUM 2017-18</t>
  </si>
  <si>
    <t>SD RGRHCL 312 DUM 2017-18</t>
  </si>
  <si>
    <t>2016-17 ನೇ ಸಾಲಿನಲ್ಲಿ ಎರಡು ಬಾರಿ ಆಯ್ಕೆಯಾಗಿರುತ್ತಾರೆ. ಆದ್ದರಿಂದ ಈ ಕೆಳಕಂಡಂತೆ ಬ್ಲಾಕ್ ಮಾಡುವಂತೆ ಮುಖ್ಯ ಕಾರ್ಯನಿರ್ವಾಹಕ ಅಧಿಕಾರಿಗಳು,</t>
  </si>
  <si>
    <t>16.02.2019</t>
  </si>
  <si>
    <t xml:space="preserve">ಶ್ರೀ ನಾರಾಯಣಸ್ವಾಮಿ ಬಿನ್ ನಾರಾಯಣಪ್ಪ ರವರ ಹೆಸರು ಡ್ಯೂಪ್ಲೀಕೇಶನ್  ತೆರವುಗೊಳಿಸುವ ಅನುದಾನ ಬಿಡುಗಡೆ ಮಾಡುವಂತೆ ಕೋರಿರುವ ಕುರಿತು. </t>
  </si>
  <si>
    <t>24.02.2019</t>
  </si>
  <si>
    <t>SD RGRHCL 318DUM 2017-18</t>
  </si>
  <si>
    <t>2010-11ನೇ ಸಾಲಿನ ಗ್ರಾಮೀಣ ಆಶ್ರಯ ವಿಶೇಷ ವರ್ಗದ ಕುಶಲಕರ್ಮಿಗಳ ವಸತಿ ಯೋಜನೆಯ ಹುಣಶೀಕಟ್ಟಿ ಗ್ರಾಮ ಪಂಚಾಯತಿ ವ್ಯಾಪ್ತಿಯ ಫಲಾನುಭವಿಗಳ ಅನುದಾನ ಬಿಡುಗಡೆ ವiತ್ತು ಖರ್ಚಿ ವಿವರಗಳನ್ನು ಆನ್‍ಲೈನ್‍ನಲ್ಲಿ ಜರೂರಾಗಿ ಸಲ್ಲಿಸುವ ಕುರಿತು.</t>
  </si>
  <si>
    <t>21.07.2019</t>
  </si>
  <si>
    <t>11.09.2019</t>
  </si>
  <si>
    <t>25.05.2019</t>
  </si>
  <si>
    <t>17.03.2019</t>
  </si>
  <si>
    <t>12.06.2019</t>
  </si>
  <si>
    <t>SD RGRHCL 343(A)DUM 2017-18</t>
  </si>
  <si>
    <t>03.04.2019</t>
  </si>
  <si>
    <t>SD RGRHCL 343(B) DUM 2017-18</t>
  </si>
  <si>
    <t>20.03.2018</t>
  </si>
  <si>
    <t>20.03.2019</t>
  </si>
  <si>
    <t>24.04.2019</t>
  </si>
  <si>
    <t xml:space="preserve">2017-18ನೇ ಸಾಲಿನ ಡಿ. ದೇವರಾಜ್ ಅರಸು ವಸತಿ ಯೋಜನೆಯಡಿ 228 ಹೆಚ್ಚುವರಿ ಮನೆಗಳನ್ನು ಕೋರಿರುವ ಕುರಿತು. </t>
  </si>
  <si>
    <t>06.06.2019</t>
  </si>
  <si>
    <t>ದೇವರಾಜ್ ಅರಸು ವಸತಿ ಯೋಜನೆಯಡಿ ವಿಶ್ವ ಕರ್ಮ ಸಮುದಾಯದ ವಸತಿ ರಹಿತ 10 ಕುಟುಂಬಗಳಿಗೆ ಹೆಚ್ಚುವರಿ ಮನೆಗಳನ್ನು ಮಂಜೂರು ಮಾಡುವಂತೆ ಕೋರಿರುವ ಕುರಿತು.</t>
  </si>
  <si>
    <t>13.06.2019</t>
  </si>
  <si>
    <t xml:space="preserve">ದೇವರಾಜ್ ಅರಸು ವಸತಿ ಯೋಜನೆಯಡಿ 62 ಹೆಚ್ಚುವರಿ ಮನೆಗಳ ಮಂಜೂರಾತಿ ಕೋರಿರುವ ಕುರಿತು. </t>
  </si>
  <si>
    <t>31.03.2019</t>
  </si>
  <si>
    <t>02.04.2019</t>
  </si>
  <si>
    <t xml:space="preserve">ಕೈತಪ್ಪಿನಿಂದ ಶ್ರೀಮತಿ ರುಕ್ಮಿಣಿ ಬಾಯಿ ಕೋಂ ರಾಮ ನಾಯ್ಕ ಇವರ ಆಧಾರ್ ಸಂಖ್ಯೆಯನ್ನು ಶ್ರೀಮತಿ ರುಕ್ಮಿಣಿ ಕೋಂ ಸುಬ್ರಾಯ ನಾಯ್ಕ ಇವರಿಗೆ ಅಳವಡಿಸಲಾಗಿರುತ್ತದೆ.  </t>
  </si>
  <si>
    <t>21.05.2018</t>
  </si>
  <si>
    <t>21.05.2019</t>
  </si>
  <si>
    <t>30.04.2019</t>
  </si>
  <si>
    <t>07.04.2019</t>
  </si>
  <si>
    <t xml:space="preserve">ಕೂಡ್ಲಿಗಿ ತಾಲ್ಲೂಕಿನ, ಹೂಡೇಂ ಗ್ರಾಮ ಪಂಚಾಯತ್ ವ್ಯಾಪ್ತಿಯ ತಾಯಕನಹಳ್ಳಿ ಮತ್ತು ಜುಮ್ಮೋಬನಹಳ್ಳಿ ಗ್ರಾಮ ಪಂಚಾಯತ್ ವ್ಯಾಪ್ತಿಯ ಲೋಕಿಕೆರೆ ಗ್ರಾಮದ ಬಡ ಕುರುಬ ಕಂಬಳಿ ನೇಕಾರರಿಗೆ ವಸತಿ ಸೌಕರ್ಯ ಕಲ್ಪಿಸುವಂತೆ ಕೋರಿರುವ ಕುರಿತು. </t>
  </si>
  <si>
    <t>29.05.2019</t>
  </si>
  <si>
    <t>04.06.2018</t>
  </si>
  <si>
    <t>04.06.2019</t>
  </si>
  <si>
    <t>2010-11ರವರೆಗಿನ ಶ್ರೇಣಿಗಳಲ್ಲಿ ಕುಶಲಕರ್ಮಿ ಯೋಜನೆಯಡಿ ಮನೆ ನಿರ್ಮಿಸಿಕೊಂಡಿರುವ ಫಲಾನುಭವಿಗಳ ಮನೆಗಳ ಅನುದಾನ ಬಿಡುಗಡೆ ಮತ್ತು ಖರ್ಚಿನ ವಿವರಗಳನ್ನು Reconcil ಮಾಡುವಂತೆ ಕೋರಿರುವ ಕುರಿತು.</t>
  </si>
  <si>
    <t>12.04.2019</t>
  </si>
  <si>
    <t>ದೇವರಾಜು ಅರಸು ವಸತಿ ಯೋಜನೆಯಡಿ ಮನೆ ಮಂಜೂರು ಮಾಡುವ ಕುರಿತು.</t>
  </si>
  <si>
    <t>17.04.2019</t>
  </si>
  <si>
    <t>05.04.2019</t>
  </si>
  <si>
    <t>28.05.2018</t>
  </si>
  <si>
    <t>28.05.2019</t>
  </si>
  <si>
    <t xml:space="preserve">2017-18ನೇ ಸಾಲಿನಲ್ಲಿ ಹೊಳಲ್ಕೆರೆ ತಾಲ್ಲೂಕಿನ ವಸತಿ ರಹಿತ ಫಲಾನುಭವಿಗಳ ಆಯ್ಕೆ ಪಟ್ಟಿಯನ್ನು  ನಿಗಮಕ್ಕೆ ಸಲ್ಲಿಸಿರುವ ಕುರಿತು. </t>
  </si>
  <si>
    <t>14.05.2019</t>
  </si>
  <si>
    <t>05.07.2019</t>
  </si>
  <si>
    <t>SD RGRHCL 395 DUM 2017-18</t>
  </si>
  <si>
    <t>ಸಮಾಜ ಕಲ್ಯಾಣ ಇಲಾಖೆಯಿಂದ ಹೆಚ್ಚುವರಿ ಅನುದಾನ ಕೋರಿರುವ ಕುರಿತು.</t>
  </si>
  <si>
    <t>29.06.2019</t>
  </si>
  <si>
    <t>SD RGRHCL 396 DUM 2017-18</t>
  </si>
  <si>
    <t>ಶ್ರೀಮತಿ ಚಂದ್ರಕಲಾ ಕೋಂ ಲೇಟ್ ಚಂದ್ರಶೇಖರಯ್ಯ ಇವರ ಮನವಿ.</t>
  </si>
  <si>
    <t>SD RGRHCL 397 DUM 2017-18</t>
  </si>
  <si>
    <t xml:space="preserve">ಹರಿಹರ ಬೀಡಿ ಕಾರ್ಮಿಕರಿಗೆ 53 ಮನೆಗಳನ್ನು ಮಂಜೂರು ಮಾಡುವ ಕುರಿತು.  </t>
  </si>
  <si>
    <t>08.06.2019</t>
  </si>
  <si>
    <t>SD RGRHCL 398 DUM 2017-18</t>
  </si>
  <si>
    <t xml:space="preserve">2017-18ನೇ ಸಾಲಿನ ದೇವರಾಜ್ ಅರಸು ವಸತಿ ಯೋಜನೆಯಡಿ ಗುರಿ ನಿಗಧಿಪಡಿಸುವಂತೆ ಕೋರಿರುವ ಕುರಿತು. </t>
  </si>
  <si>
    <t>26.06.2018</t>
  </si>
  <si>
    <t>05.10.2017</t>
  </si>
  <si>
    <t>DUT</t>
  </si>
  <si>
    <t>SD RGRHCL 01 DUT 2017-18</t>
  </si>
  <si>
    <t>10.10.2018</t>
  </si>
  <si>
    <t>SD RGRHCL 02  DUT 2017-18</t>
  </si>
  <si>
    <t>2017-18ನೇ ಸಾಲಿನಲ್ಲಿ ದೇವರಾಜ್ ಅರಸು ವಸತಿ ಯೋಜನೆಯಡಿ ಕೈಗಾರಿಕೆ ಮತ್ತು ವಾಣಿಜ್ಯ ಇಲಾಖೆಯ  ಸಹಯೋಗದೊಂದಿಗೆ ಕುಶಲಕರ್ಮಿಗಳಿಗೆ ವಸತಿ ಕಾರ್ಯಾಗಾರವನ್ನು ನಿರ್ಮಿಸುವ ಬಗ್ಗೆ.</t>
  </si>
  <si>
    <t>SD RGRHCL 03 DUT 2017-18</t>
  </si>
  <si>
    <t>SD RGRHCL 04 DUT 2017-18</t>
  </si>
  <si>
    <t>16.10.2018</t>
  </si>
  <si>
    <t>SD RGRHCL 05 DUT 2017-18</t>
  </si>
  <si>
    <t>ದೇವರಾಜ್ ಅರಸು ವಸತಿ ಯೋಜನೆಯಡಿ  ಜಿಲ್ಲಾ ಸಮಿತಿಯಿಂದ ಆಯ್ಕೆಗೊಂಡ ನಿಗಮಕ್ಕೆ            ಸಲ್ಲಿಕೆಯಾದ ಗುರಿಯನ್ನು ಆನ್‍ಲೈನ್‍ನಲ್ಲಿ ನಿಗದಿಪಡಿಸುವ ಕುರಿತು.</t>
  </si>
  <si>
    <t>SD RGRHCL 06 DUT 2017-18</t>
  </si>
  <si>
    <t>SD RGRHCL 07 DUT 2017-18</t>
  </si>
  <si>
    <t>SD RGRHCL 08 DUT 2017-18</t>
  </si>
  <si>
    <t>ದೇವರಾಜ್ ಅರಸು ವಸತಿ ಯೋಜನೆಯಡಿ ಹೆಚ್ಚುವರಿ ಮನೆಗಳನ್ನು ಮಂಜೂರು ಮಾಡುವಂತೆ ಕೋರಿರುವ ಕುರಿತು</t>
  </si>
  <si>
    <t>28.12.2018</t>
  </si>
  <si>
    <t>SD RGRHCL 09 DUT 2017-18</t>
  </si>
  <si>
    <t>32.06.2017</t>
  </si>
  <si>
    <t>SD RGRHCL 10 DUT 2017-18</t>
  </si>
  <si>
    <t>2017-18ನೇ ಸಾಲಿನಲ್ಲಿ ದೇವರಾಜ್ ಅರಸು ವಸತಿ ಯೋಜನೆಯಡಿ ಹೆಚ್ಚುವರಿ ಗುರಿ ನೀಡುತ್ತಿರುವ ಕುರಿತು.</t>
  </si>
  <si>
    <t>SD RGRHCL 11 DUT 2017-18</t>
  </si>
  <si>
    <t>SD RGRHCL 12 DUT 2017-18</t>
  </si>
  <si>
    <t>SD RGRHCL 13 DUT 2017-18</t>
  </si>
  <si>
    <t>SD RGRHCL 15 DUT 2017-18</t>
  </si>
  <si>
    <t>ಅಂಬೇಡ್ಕರ್ ನಿವಾಸ್ ಯೋಜನೆಯ ಫಲಾನುಭವಿಗಳನ್ನು ಚರ್ಮ ಕುಶಲಕರ್ಮಗಳು-ಲಿಡ್ಕರ್ ಯೋಜನೆಯಡಿ ಸಂಯೋಜಿಸಿ ಅನುದಾನ ಬಿಡುಗಡೆ ಮಾಡುವಂತೆ ಕೋರಿರುವ ಕುರಿತು</t>
  </si>
  <si>
    <t>SD RGRHCL 01  DUG 2017-18</t>
  </si>
  <si>
    <t>ಕೇಂದ್ರ ಸರ್ಕಾರದ (RIHS) ಯೋಜನೆಯಡಿ ಹರಿಹರ ಬೀಡಿಕಾರ್ಮಿಕರಿಗೆ ಗುಂಪು ವಸತಿ ನಿರ್ಮಾಣಕ್ಕಾಗಿ ಅನುದಾನ ಬಿಡುಗಡೆ ಬಗ್ಗೆ.</t>
  </si>
  <si>
    <t>SD RGRHCL 02  DUG 2017-18</t>
  </si>
  <si>
    <t>Submission of Proposals for Housing Under Group Housing Scheme of  Beedi Workers in Harihara Taluk, Davangere District</t>
  </si>
  <si>
    <t>SD RGRHCL 03  DUG 2017-18</t>
  </si>
  <si>
    <t>SD RGRHCL 04  DUG 2017-18</t>
  </si>
  <si>
    <t>SD RGRHCL 05 DUG 2017-18</t>
  </si>
  <si>
    <t xml:space="preserve"> SD RGRHCL 01 DUT 2018-19</t>
  </si>
  <si>
    <t>2017-18ನೇ ಸಾಲಿನಡಿ ಮತ್ಸ್ಯಾಶ್ರಯ ವಸತಿ ಕಾರ್ಯಾಗಾರ ನಿರ್ಮಾಣ ಕಾಮಗಾರಿ ಯೋಜನೆಯನ್ನು ಅನುಷ್ಟಾನಗೊಳಿಸುವ ಕುರಿತು. (3000).</t>
  </si>
  <si>
    <t xml:space="preserve"> SD RGRHCL 02 DUT 2018-19</t>
  </si>
  <si>
    <t>ವಿಶ್ವಕರ್ಮ ಜನಾಂಗದವರಿಗೆ ಮನೆಗಳನ್ನು ಮಂಜೂರು ಮಾಡುವ ಕುರಿತು.</t>
  </si>
  <si>
    <t>SD RGRHCL 03 DUT 2018-19</t>
  </si>
  <si>
    <t>2018-19ನೇ ಸಾಲಿನಲ್ಲಿ ಕುಡುಚಿ ಮತ ಕ್ಷೇತ್ರಕ್ಕೆ ಹೆಚ್ಚುವರಿ 2000 ಮನೆಗಳನ್ನು ಕೋರಿರುವ ಕುರಿತು.</t>
  </si>
  <si>
    <t xml:space="preserve">SD RGRHCL 04 DUT 2018-19 </t>
  </si>
  <si>
    <t xml:space="preserve">ದೇವರಾಜ್ ಅರಸು ವಸತಿ ಯೋಜನೆಯ 2018 -19 ನೇ ಸಾಲಿನ ಮನೆಗಳ ಗುರಿ </t>
  </si>
  <si>
    <t>SD RGRHCL 05 DUT 2018-19</t>
  </si>
  <si>
    <t>2018-19ನೇ ಸಾಲಿನ ದೇವರಾಜ ಅರಸು ವಸತಿ ಯೋಜನೆಯಡಿ ಬೆಳಗಾವಿ ಉತ್ತರ ವಿಧಾನಸಭಾ ಕ್ಷೇತ್ರದ ವಿವಿಧ ಬಡಾವಣೆಗಳಲ್ಲಿ ವಾಸಿಸುತ್ತಿರುವ ವಸತಿ ರಹಿತರಿಗೆ 10,000 ಹೆಚ್ಚುವರಿ ಮನೆಗಳನ್ನು ಮಂಜೂರು ಮಾಡುವಂತೆ ಕೋರಿರುವ ಕುರಿತು.</t>
  </si>
  <si>
    <t>ನಿಗಮದ ಪಿಎಂಎವೈ ವಿಭಾಗಕ್ಕೆ ವರ್ಗಾಯಿಸಲಾಗಿದೆ.</t>
  </si>
  <si>
    <t>SD RGRHCL 07 DUT 2018-19</t>
  </si>
  <si>
    <t>ದೇವರಾಜ ಅರಸು ವಸತಿ ಯೋಜನೆಯಡಿ ಹೆಚ್ಚುವರಿ ಮನೆಗಳ ಮಂಜೂರಾತಿ ಕೋರಿ -ಕಿತ್ತೂರು ಚೆನ್ನಮ್ಮ ವಿಧಾನಸಭಾ ಕ್ಷೇತ್ರಕ್ಕೆ -10 ಸಾವಿರ.</t>
  </si>
  <si>
    <t>SD RGRHCL 08 DUT 2018-19</t>
  </si>
  <si>
    <t>2017-18ನೇ ಸಾಲಿನ ದೇವರಾಜ ಅರಸು ವಸತಿ ಯೋಜನೆಯಡಿ ಹೆಚ್ಚುವರಿ ಮನೆ ಕೋರಿ ಜಿಲ್ಲೆಯಿಂದ ಸಲ್ಲಿಕೆಯಾದ ಪ್ರಸ್ತಾವನೆಗಳು.</t>
  </si>
  <si>
    <t>SD RGRHCL 01 DUT 2019-20</t>
  </si>
  <si>
    <r>
      <t>2019-2020ನೇ ಸಾಲಿನಡಿ ಡಾ|| ಬಾಬು ಜಗಜೀವನ ರಾಂ ವಸತಿ ಕಾರ್ಯಾಗಾರ ನಿರ್ಮಾಣ ಯೋಜನೆಯನ್ನು ಅನುಷ್ಟಾನಗೊಳಿಸುವ ಕುರಿತು.</t>
    </r>
    <r>
      <rPr>
        <sz val="12"/>
        <color indexed="8"/>
        <rFont val="Arial"/>
        <family val="2"/>
      </rPr>
      <t xml:space="preserve"> </t>
    </r>
  </si>
  <si>
    <t>SD RGRHCL 02 DUT 2019-20</t>
  </si>
  <si>
    <t>ಮಂಡ್ಯ ಜಿಲ್ಲೆಯ ಬೀಡಿ ಕಾರ್ಮಿಕರಿಗೆ ವಸತಿ ಸೌಕರ್ಯ ಕಲ್ಪಿಸುವ ಸಂಬಂಧ ಜಿ+2 ಮಾದರಿ ಮನೆಗಳಿಗೆ ಸಂಬಂಧಿಸಿದಂತೆ DPR ಪರಿಶೀಲಿಸುವ ಕುರಿತು.</t>
  </si>
  <si>
    <t>SD RGRHCL 03 DUT 2019-20</t>
  </si>
  <si>
    <t xml:space="preserve">ಕರ್ನಾಟಕ ರಾಜ್ಯ ಮಹಿಳಾ ಅಭಿವೃದ್ಧಿ ನಿಗಮವು 2018-19ನೇ ಸಾಲಿನಲ್ಲಿ ಮಾಜಿ ದೇವದಾಸಿಯರಿಗೆ ನಿಗದಿಪಡಿಸಿರುವ 888 ಗುರಿಯನ್ನು ಅನುಷ್ಠಾನಗೊಳಿಸುವ ಬಗ್ಗೆ. </t>
  </si>
  <si>
    <t>SD RGRHCL 04 DUT 2019-20</t>
  </si>
  <si>
    <t>ದೇವರಾಜ ಅರಸು ವಸತಿ ಯೋಜನೆಯಡಿ ಮನೆಗಳನ್ನು ಮಂಜೂರು ಮಾಡುವಂತೆ ಆದೇಶಿಸುವ ಕುರಿತು.</t>
  </si>
  <si>
    <t xml:space="preserve">DUG </t>
  </si>
  <si>
    <t>SD RGRHCL DUG 01 2018-19</t>
  </si>
  <si>
    <t>ದೇವರಾಜ ಅರಸು ವಸತಿ ಯೋಜನೆಯಡಿ ವಿಧವಾ ಫಲಾನುಭವಿಗಳ ಮಾಹಿತಿಯನ್ನು ಸರ್ಕಾರಕ್ಕೆ ಸಲ್ಲಿಸಿರುವ ಕಡತ</t>
  </si>
  <si>
    <t>SD RGRHCL DUG 02 2018-19</t>
  </si>
  <si>
    <t>ಆರ್ಥಿಕವಾಗಿ ಹಿಂದುಳಿದ ವರ್ಗದವರಿಗಾಗಿ ಮತ್ತು ಕಡಿಮೆ ಆದಾಯ ವರ್ಗದವರಿಗಾಗಿ ನಗರ ಪ್ರದೇಶಗಳ ವ್ಯಾಪ್ತಿಯಲ್ಲಿ ನಿರ್ಮಿಸಲಾದ/ನಿರ್ಮಿಸಲಾಗುತ್ತಿರುವ ಮನೆ/ನಿವೇಶನಗಳ ಮಾಹಿತಿಯನ್ನು ಸಲ್ಲಿಸುವಂತೆ ಕೋರಿರುವ ಕುರಿತು.</t>
  </si>
  <si>
    <t>SD RGRHCL DUG 03 2018-19</t>
  </si>
  <si>
    <t>ರಾಜ್ಯದಲ್ಲಿ ವಾಸವಾಗಿರುವ ದಮನಿತ ಹಾಗೂ ಹೆಚ್ಐ ವಿ ಸೋಂಕಿತರಿಗೆ ದೇವರಾಜ ಅರಸು ವಸತಿ ಯೋಜನೆಯಡಿ ವಸತಿ ಸೌಕರ್ಯ ಕಲ್ಪಿಸುವಂತೆ ಕೋರಿರುವ ಕುರಿತು.</t>
  </si>
  <si>
    <t>SD RGRHCL DUG 04 2018-19</t>
  </si>
  <si>
    <t>ಕೈಗಾರಿಕೆ ಮತ್ತು ವಾಣಿಜ್ಯ ನಿರ್ದೇಶನಾಲಯ ರವರು 500 ಮನೆಗಳಿಗೆ ಸಂಬಂಧಿಸಿದಂತೆ ಕ್ರಿಯಾ ಯೋಜನೆಯನ್ನು ಸಿದ್ಧಪಡಿಸಿ ಸರ್ಕಾರಕ್ಕೆ ಸಲ್ಲಿಸಿರುವ ಕುರಿತು.</t>
  </si>
  <si>
    <t>SD RGRHCL DUG 13 2018-19</t>
  </si>
  <si>
    <t>2017-18ನೇ ಸಾಲಿನ ಡಿ. ದೇವರಾಜ ಅರಸು ವಸತಿ ಯೋಜನೆಯಡಿ 5 ಜನ ಅಂಗವಿಕಲರಿಗೆ ಮನೆಗಳನ್ನು ಮಂಜೂರು ಮಾಡುವಂತೆ ಕೋರಿರುವ ಕುರಿತು.</t>
  </si>
  <si>
    <t>SD RGRHCL DUG 05 2018-19</t>
  </si>
  <si>
    <t>ಪರಿಶಿಷ್ಟ ಜಾತಿ ಮತ್ತು ಪರಿಶಿಷ್ಟ ವರ್ಗದ ಅಲೆಮಾರಿ/ಅರೆ ಅಲೆಮಾರಿ/ಸೂಕ್ಷ್ಮ ಮತ್ತು ಅತಿ ಸೂಕ್ಷ್ಮ ಸಮುದಾಯಗಳ ಅಭಿವೃದ್ಧಿಗಾಗಿ ನಿವೇಶನ/ಮನೆ ನೀಡುವ ಕುರಿತು.</t>
  </si>
  <si>
    <t>SD RGRHCL DUG 06 2018-19</t>
  </si>
  <si>
    <t>16ನೇ ರಾಷ್ಟ್ರೀಯ ಪರಿಶೀಲನಾ ಸಭೆಗೆ ರಾಜ್ಯ ಅಂಗವಿಕಲರ ವ್ಯಕ್ತಿಗಳ ಮಾಹಿತಿ ಕೋರಿರುವ ಕುರಿತು.</t>
  </si>
  <si>
    <t>SD RGRHCL DUG 07 2018-19</t>
  </si>
  <si>
    <t>2017-18ನೇ ಸಾಲಿನಲ್ಲಿ ದೇವರಾಜ್ ಅರಸು ವಸತಿ ಯೋಜನೆಯಡಿ ಗುರಿ ನಿಗಧಿಪಡಿಸಲು ಸಲ್ಲಿಕೆಯಾದ ಪ್ರಸ್ತಾವನೆಗಳಿಗೆ ಸಂಬಂಧಿಸಿದಂತೆ ಸ್ಪಷ್ಟ ಅಭಿಪ್ರಾಯ ಹಾಗೂ ಸಭಾ ನಡವಳಿಯೊಂದಿಗೆ ಮರು ಪ್ರಸ್ತಾವನೆಯನ್ನು ಸಲ್ಲಿಸುವ ಕುರಿತು.</t>
  </si>
  <si>
    <t>SD RGRHCL DUG 08 2018-19</t>
  </si>
  <si>
    <t xml:space="preserve">ಮಾನ್ಯ ಸರ್ವೋಚ್ಛ ನ್ಯಾಯಾಲಯದ ರಿಟ್ ಅರ್ಜಿ (ಸಿವಿಲ್) ಸಂಖ್ಯೆ 659/2007ಕ್ಕೆ ಸಂಬಂಧಿಸಿದಂತೆ  ಮಹಿಳಾ ಮತ್ತು ಮಕ್ಕಳ ಅಭಿವೃದ್ಧಿ ಮಂತ್ರಾಲಯ , ನವದೆಹಲಿ ಹಾಗೂ ರಾಷ್ಠೀಯ ಮಹಿಳಾ ಆಯೋಗದಿಂದ ನೀಡಲಾದ ವರದಿ ಶಿಫಾರಸ್ಸಿಗೆ ಸಂಬಂಧಿಸಿದಂತೆ ನಿಗಮದಿಂದ ಕೋರಲಾದ ಮನೆಗಳ ವಿವರವನ್ನು ಸಲ್ಲಿಸುತ್ತಿರುವ ಕುರಿತು.  </t>
  </si>
  <si>
    <t>SD RGRHCL DUG 09 2018-19</t>
  </si>
  <si>
    <t>ಪ.ಜಾತಿ/ಪ.ವರ್ಗಗಳ ಅಲೆಮಾರಿ/ಅರೆ ಅಲೆಮಾರಿ ಸೂಕ್ಷ್ಮ ಮತ್ತು ಅತಿ ಸೂಕ್ಷ್ಮ ಸಮುದಾಯದ ಜನರಿಗೆ ವಸತಿ ಸೌಕರ್ಯ ಕಲ್ಪಿಸುವ ಕುರಿತು.</t>
  </si>
  <si>
    <t>02.07.2018</t>
  </si>
  <si>
    <t>SD RGRHCL DUG 10 2018-19</t>
  </si>
  <si>
    <t>ವಸತಿ ಯೋಜನೆಗಳ ಸಂಕ್ಷಿಪ್ತ ಮಾಹಿತಿ</t>
  </si>
  <si>
    <t>SD RGRHCL DUG 12 2018-19</t>
  </si>
  <si>
    <t>ಲೈಂಗಿಕ ಕಾರ್ಯಕರ್ತೆಯರ ಸ್ಥಿತಿಗತಿಗಳ ಅಧ್ಯಯನ ಸಮಿತಿಯ ವರದಿಯಲ್ಲಿನ ಶಿಫಾರಸ್ಸುಗಳಿಗೆ ಸಂಬಂಧಿಸಿದಂತೆ ಅಗತ್ಯ ಕ್ರಮವಹಿಸುವಂತೆ ಕೋರಿರುವ ಕುರಿತು.</t>
  </si>
  <si>
    <t>2017-18ನೇ ಸಾಲಿನ ಡಿ. ದೇವರಾಜ್ ಅರಸು ವಸತಿ ಯೋಜನೆಯಡಿ ಸಾಮಾನ್ಯ ವರ್ಗಕ್ಕೆ ಗುರಿ ಮಂಜೂರು ಮಾಡಲು ಕೋರಿರುವ ಕುರಿತು.</t>
  </si>
  <si>
    <t>SD RGRHCL DUG 14 2018-19</t>
  </si>
  <si>
    <t>2018-19ನೇ ಸಾಲಿನ ದೇವರಾಜ್ ಅರಸು ವಸತಿ ಯೋಜನೆಯಡಿ ನೇಕಾರರಿಗೆ ವಸತಿ ಸೌಕರ್ಯವನ್ನು ಕಲ್ಪಿಸಲು ಗುರಿ ಹಾಗೂ ಅನುದಾನವನ್ನು ಮೀಸಲಿರಿಸುವ ಕುರಿತು.</t>
  </si>
  <si>
    <t>SD RGRHCL DUG 15 2018-19</t>
  </si>
  <si>
    <t>ದಿನಾಂಕ: 10.07.2018 ಮತ್ತು 13.07.2018ರಂದು ನಡೆದ ವಿಧಾನಸಭೆಯ ಕಾರ್ಯ ಕಲಾಪಗಳ ಸಂಕ್ಷಿಪ್ತ ವರದಿ ನೀಡುವುದರ ಕುರಿತು.</t>
  </si>
  <si>
    <t>SD RGRHCL DUG 16 2018-19</t>
  </si>
  <si>
    <t>ಬೆಳಗಾವಿ ಜಿಲ್ಲೆ ರಾಮದುರ್ಗ ವಿಧಾನಸಭಾ ಕ್ಷೇತ್ರಕ್ಕೆ ಸಂಬಂಧಿಸಿದಂತೆ ವಿಶೇಷ ವರ್ಗಕ್ಕೆ ಸೇರಿದ ಮನೆಗಳ ಫಲಾನುಭವಿಗಳ ಹಂಚಿಕೆ ಯಲ್ಲಿ ಅವ್ಯವಹಾರ ನಡೆದಿದೆ ಎಂಬ ದೂರಿನ ಬಗ್ಗೆ ತನಿಖೆ ಮಾಡಿ ವರದಿ ನೀಡುವ ಕುರಿತು.</t>
  </si>
  <si>
    <t>SD RGRHCL DUG 17 2018-19</t>
  </si>
  <si>
    <t>ಮಾಹಿತಿ ಹಕ್ಕು ಅಧಿನಿಯಮದಡಿ ಮಾಹಿತಿ ಕೋರಿರುವ ಕುರಿತು.</t>
  </si>
  <si>
    <t>SD RGRHCL DUG 18 2018-19</t>
  </si>
  <si>
    <t>ಕರ್ನಾಟಕ ರಾಜ್ಯ ಬೀಡಿ ಕಾರ್ಮಿಕರಿಗೆ ವಸತಿ ಯೋಜನೆಯಡಿಯಲ್ಲಿ ಮನೆಗಳನ್ನು ಮಂಜೂರು  ಮಾಡುವ ಕುರಿತು.</t>
  </si>
  <si>
    <t>SD RGRHCL DUG 19 2018-19</t>
  </si>
  <si>
    <t>ಸರ್ಕಾರದ ನಡವಳಿಗಳ ಮೇಲೆ ಕ್ರಮ ಕೈಗೊಳ್ಳುವ ಕುರಿತು.</t>
  </si>
  <si>
    <t>SD RGRHCL DUG 20 2018-19</t>
  </si>
  <si>
    <t xml:space="preserve">2017-18ನೇ ಸಾಲಿನ ದೇವರಾಜ್ ಅರಸು ವಸತಿ ಯೋಜನೆಯಡಿ ಹಮಾಲರಿಗೆ ವಸತಿ ಸೌಕರ್ಯವನ್ನು ಕಲ್ಪಿಸುವ ಕುರಿತು. </t>
  </si>
  <si>
    <t>25.08.2018</t>
  </si>
  <si>
    <t>SD RGRHCL DUG 24 2018-19</t>
  </si>
  <si>
    <t>ಲಿಂಗತ್ವ ಅಲ್ಪಸಂಖ್ಯಾತರ ಸಮುದಾಯದವರಿಗೆ ಪುನರ್ವಸತಿ ಕೋರಿರುವ ಬಗ್ಗೆ.</t>
  </si>
  <si>
    <t>ವಿಧಾನಸಭಾ ಕಲಾಪಗಳ ಮಾಹಿತಿ ಸಲ್ಲಿಸುವ ಕುರಿತು.</t>
  </si>
  <si>
    <t>SD RGRHCL DUG 01 2019-20</t>
  </si>
  <si>
    <t xml:space="preserve">Construction of 53 houses for Beedi workers by M/S HariharBeedi Workers Welfare co-operative Society Ltd., </t>
  </si>
  <si>
    <t>SD RGRHCL DUG 02  2019-20</t>
  </si>
  <si>
    <t>ವಿಕಲಚೇತನರಿಗೆ ಬಡತನ ನಿರ್ಮೂಲನೆ ಹಾಗೂ ಅಭಿವೃದ್ಧಿ ಯೋಜನೆಗಳಲ್ಲಿ ಶೇ.5ರಷ್ಟು ಮೀಸಲಿರಿಸಿ ಆದೇಶ ಹೊರಡಿಸಿರುವ ಬಗ್ಗೆ.</t>
  </si>
  <si>
    <t xml:space="preserve">E office </t>
  </si>
  <si>
    <t>SD RGRHCL DUG 03  2019-20</t>
  </si>
  <si>
    <t>SD RGRHCL 01 DUM 2018-19</t>
  </si>
  <si>
    <t>Lidker report</t>
  </si>
  <si>
    <t>SD RGRHCL 02 DUM 2018-19</t>
  </si>
  <si>
    <t>Nomadic tribes report</t>
  </si>
  <si>
    <t>SD RGRHCL 03 DUM 2018-19</t>
  </si>
  <si>
    <t xml:space="preserve">Weavesr report </t>
  </si>
  <si>
    <t>SD RGRHCL 04 DUM 01 2018-19</t>
  </si>
  <si>
    <t>ದಮನಿತ ಮಹಿಳೆಯರಿಗೆ ವಸತಿ ಯೋಜನೆಯ ಪ್ರಗತಿಯ ವಿವರ</t>
  </si>
  <si>
    <t>SD RGRHCL 05 DUM 2018-19</t>
  </si>
  <si>
    <t>ಕೈಗಾರಿಕಾ ಮತ್ತು ವಾಣಿಜ್ಯ ಇಲಾಖೆಯ(ಗುಂಪು ಮನೆ ಮತ್ತು ವಯಕ್ತಿಕ) ಮನೆಗಳ ಪ್ರಗತಿಯ ವರದಿಯನ್ನು ಸಲ್ಲಿಸುವ ಕುರಿತು.</t>
  </si>
  <si>
    <t>9.04.2018</t>
  </si>
  <si>
    <t>SD RGRHCL 06  DUM 2018-19</t>
  </si>
  <si>
    <t>SD RGRHCL 07  DUM 2018-19</t>
  </si>
  <si>
    <t>ದೇವರಾಜ್ ಅರಸು ವಸತಿ ಯೋಜನೆಯಡಿ ಮನೆ ಮಂಜೂರು ಮಾಡುವ ಕುರಿತು</t>
  </si>
  <si>
    <t>SD RGRHCL 08 DUM 2018-19</t>
  </si>
  <si>
    <t>2014-15ನೇ ಸಾಲಿಗೆ ಆರ್ಥಿಕ ವರ್ಷಕ್ಕೆ ಒಟ್ಟು 20 ಫಲಾನುಭವಿಗಳಿಗೆ ನಿಗಧಿ ಪಡಿಸಿದ ಭೌತಿಕ ಗುರಿಗೆ ಎದುರಾಗಿ ಪ್ರಗತಿ ಸಾಧಿಸುವ ಬಗ್ಗೆ ಸ್ಪಷ್ಟನೆ ಕೋರಿರುವ ಕುರಿತು</t>
  </si>
  <si>
    <t>SD RGRHCL 09 DUM 2018-19</t>
  </si>
  <si>
    <t>ಡಿ. ದೇವರಾಜ್ ಅರಸು ಯೋಜನೆಯಡಿ ವಸತಿ ಸೌಕರ್ಯ ಕಲ್ಪಿಸುವಂತೆ ನಿಗಧಿತ ನಮೂನೆಯಲ್ಲಿ ಪ್ರಸ್ತಾವನೆಯನ್ನು ಸಲ್ಲಿಸುವಂತೆ ನಿಗಮಕ್ಕೆ ಸಲ್ಲಿಕೆಯಾದ ಪ್ರಸ್ತಾವನೆತನ್ನು ಹಿಂತಿರುಗಿಸುವ ಕುರಿತು.</t>
  </si>
  <si>
    <t>SD RGRHCL 10  DUM 2018-19</t>
  </si>
  <si>
    <t>SD RGRHCL 11 DUM 2018-19</t>
  </si>
  <si>
    <t>ದೇವರಾಜ್ ಅರಸು ವಸತಿ ಯೋಜನೆಯಡಿ ಮನೆ ಮಂಜೂರು ಮಾಡುವ ಕುರಿತು.( ಮಸೂರು)</t>
  </si>
  <si>
    <t>SD RGRHCL 12  DUM 2018-19</t>
  </si>
  <si>
    <t xml:space="preserve">ದೇವರಾಜ್ ಅರಸು ವಸತಿ ಯೋಜನೆಯಡಿ ಮನೆ ಮಂಜೂರು ಮಾಡುವ ಕುರಿತು(ಕೊಪ್ಪಳ) </t>
  </si>
  <si>
    <t>SD RGRHCL 13 DUM 2018-19</t>
  </si>
  <si>
    <t>ದೇವರಾಜ್ ಅರಸು ವಸತಿ ಯೋಜನೆಯಡಿ ಮನೆ ಮಂಜೂರು ಮಾಡುವ ಕುರಿತು.(ವಿಜಯಪುರ)</t>
  </si>
  <si>
    <t>SD RGRHCL 14 DUM 2018-19</t>
  </si>
  <si>
    <t>ದೇವರಾಜ್ ಅರಸು ವಸತಿ ಯೋಜನೆಯಡಿ ಮನೆ ಮಂಜೂರು ಮಾಡುವ ಕುರಿತು( ಹಾವೇರಿ)</t>
  </si>
  <si>
    <t>SD RGRHCL 15 DUM 2018-19</t>
  </si>
  <si>
    <t>ದೇವರಾಜ್ ಅರಸು ವಸತಿ ಯೋಜನೆಯಡಿ ಮನೆ ಮಂಜೂರು ಮಾಡುವ ಕುರಿತು( ಬೆಂಗಳೂರು ನಗರ)</t>
  </si>
  <si>
    <t>SD RGRHCL 16  DUM 2018-19</t>
  </si>
  <si>
    <t>ಡಿ.ದೇವರಾಜು ಅರಸು ವಸತಿ ಯೋಜನೆಯಡಿ ವಸತಿ ಸೌಕರ್ಯ ಕಲ್ಪಿಸಿಕೊಡುವ ಬಗ್ಗೆ.(ದಾವಣಗೆರೆ ಜಿಲ್ಲೆ)</t>
  </si>
  <si>
    <t>SD RGRHCL 17 DUM 2018-19</t>
  </si>
  <si>
    <t xml:space="preserve">ಪುರಸಭೆಯಿಂದ ಆದ ಅನ್ಯಾಯ ಸರಿಪಡಿಸುವಂತೆ ಕೋರಿರುವ ಕುರಿತು. </t>
  </si>
  <si>
    <t>SD RGRHCL 18 DUM 2018-19</t>
  </si>
  <si>
    <t xml:space="preserve">ದೇವರಾಜ್ ಅರಸು ವಸತಿ ಯೋಜನೆಯಡಿ ಮನೆ ಮಂಜೂರು ಮಾಡುವ ಕುರಿತು.(ಕೊಪ್ಪಳ ಜಿಲ್ಲೆ)
</t>
  </si>
  <si>
    <t>SD RGRHCL 19 DUM 2018-19</t>
  </si>
  <si>
    <t>ದೇವರಾಜ್ ಅರಸು ವಸತಿ ಯೋಜನೆಯಡಿ ಮನೆ ಮಂಜೂರು ಮಾಡುವ ಕುರಿತು.(ಹಾಸನ ಜಿಲ್ಲೆ)</t>
  </si>
  <si>
    <t>SD RGRHCL 20 DUM 2018-19</t>
  </si>
  <si>
    <t>ಸಾಲ ಸೌಲಭ್ಯ ಮಂಜೂರು ಮಾಡುವಂತೆ ಕೋರಿರುವ ಕುರಿತು</t>
  </si>
  <si>
    <t>SD RGRHCL 21   DUM 2018-19</t>
  </si>
  <si>
    <t>ದೇವರಾಜು ಅರಸು ವಸತಿ ಯೋಜನೆಯಡಿ ಕುಶಲಕರರ್ಮಿಗಳಿಗೆ ಮನೆಗಳನ್ನು ಮಂಜೂರು ಮಾಡುವಂತೆ  ಕೋರಿರುವ ಕುರಿತು.</t>
  </si>
  <si>
    <t>SD RGRHCL 22 DUM 2018-19</t>
  </si>
  <si>
    <t>2017-18ನೇ ಸಾಲಿನ ವಿಶೇಷ ಘಟಕ ಯೋಜನೆ/ ಗಿರಿಜನ ಉಪಯೋಜನೆಯಡಿ ಮನೆ ಮಂಜೂರು ಮಾಡುವಂತೆ ಕೋರಿರುವ ಕುರಿತು.</t>
  </si>
  <si>
    <t>4.06.2018</t>
  </si>
  <si>
    <t>SD RGRHCL 23 DUM 2018-19</t>
  </si>
  <si>
    <t>ಮಾಜಿ ಸೈನಿಕರಿಗೆ ಪುನರ್ ವಸತಿ ಕಲ್ಪಿಸುವಂತೆ ಕೋರಿರುವ ಕುರಿತು.</t>
  </si>
  <si>
    <t>SD RGRHCL 24  DUM 2018-19</t>
  </si>
  <si>
    <t>ವಸತಿ ರಹಿತ ಅಂಗವಿಕಲರಾದ ಶ್ರೀ ಆರ್. ಶ್ರೀನಿವಾಸಲು ತಂದೆ ಆರ್. ಕೃಷ್ಣಸ್ವಾಮಿ ಇವರು ವಸತಿ ಸೌಕರ್ಯ ಕೋರಿರುವ ಕುರಿತು</t>
  </si>
  <si>
    <t>SD RGRHCL 25  DUM 2018-19</t>
  </si>
  <si>
    <t>2014-15ನೇ ಸಾಲಿನ ವಿಶೇಷ ವರ್ಗದ ವಿಕಲಚೇತನ ಫಲಾನುಭವಿಗಳ ಅಯ್ಕೆ ಪಟ್ಟಿಯನ್ನು ಅನುಮೋದಿಸಲು ಶಿಫಾರಸ್ಸು ಮಾಡಿರುವ ಬಗ್ಗೆ.</t>
  </si>
  <si>
    <t>SD RGRHCL 26  DUM 2018-19</t>
  </si>
  <si>
    <t>SD RGRHCL 27  DUM 2018-19</t>
  </si>
  <si>
    <t>SD RGRHCL 28 DUM 2018-19</t>
  </si>
  <si>
    <t>SD RGRHCL 29 DUM 2018-19</t>
  </si>
  <si>
    <t>ಶ್ರೀಮತಿ ಶಾಲಿನಿ ಕೋಂ ಗೋಪಾಲ ಬಳೆಗಾರ ಇವರ ಮನೆಯನ್ನು ರದ್ದುಗೊಳಿಸುವಂತೆ ಕೋರಿರುವ ಕುರಿತು.(Note sheet)</t>
  </si>
  <si>
    <t>SD RGRHCL 30 DUM 2018-19</t>
  </si>
  <si>
    <t>ದೇವರಾಜ್ ಅರಸು ವಸತಿ ಯೋಜನೆಯಡಿ ಮನೆ ಮಂಜೂರು ಮಾಡುವ ಕುರಿತು(ಮೈಸೂರು)</t>
  </si>
  <si>
    <t>SD   RGRHCL   31 DUM 2018-19</t>
  </si>
  <si>
    <t>ದೇವರಾಜ್ ಅರಸು ವಸತಿ ಯೋಜನೆಯಡಿ ಮನೆ ಮಂಜೂರು ಮಾಡುವಂತೆ ಕೋರಿರುವ ಕುರಿತು</t>
  </si>
  <si>
    <t>SD RGRHCL 32  DUM 2018-19</t>
  </si>
  <si>
    <t>ದೇವರಾಜ್ ಅರಸು ವಸತಿ ಯೋಜನೆಯಡಿ ಮನೆ ಮಂಜೂರು ಮಾಡುವ ಕುರಿತು.( ದಾವಣಗೆರೆ)</t>
  </si>
  <si>
    <t>SD RGRHCL 33  DUM 2018-19</t>
  </si>
  <si>
    <t>ದೇವರಾಜ್ ಅರಸು ವಸತಿ ಯೋಜನೆಯಡಿ ಮನೆ ಮಂಜೂರು ಮಾಡುವ ಕುರಿತು(ಕಲಬುರಗಿ ಜಿಲ್ಲೆ, ಬೀದರ್ ಜಿಲ್ಲೆ, ಯಾದಗಿರಿ ಜಿಲ್ಲೆ.)</t>
  </si>
  <si>
    <t>SD RGRHCL 34  DUM 2018-19</t>
  </si>
  <si>
    <t>ನೇಮ್ ಡೂಪ್ಲಿಕೇಟ್ ಅರ್ಹತೆಯನ್ನು ರದ್ದುಪಡಿಸುವಂತೆ ಕೋರಿರುವ ಕುರಿತು.</t>
  </si>
  <si>
    <t>SD RGRHCL 35 DUM 2018-19</t>
  </si>
  <si>
    <t>ಆದಾರ್ ಬ್ಯಾಂಕ್ ಖಾತೆಯಲ್ಲಿನ ಹೆಸರು ತದ್ದುಪಡಿ ಕುರಿತು</t>
  </si>
  <si>
    <t>11.06.2018</t>
  </si>
  <si>
    <t>SD RGRHCL 36 DUM 2018-19</t>
  </si>
  <si>
    <t>2017-18ನೇ ಸಾಲಿನ ಲಿಡ್ಕರ್ ಯೋಜನೆಯಡಿ ಮಂಜೂರಾದ ಮನೆಯನ್ನು ರದ್ದುಪಡಿಸುವಂತೆ ಕೋರಿರುವ ಕುರಿತು</t>
  </si>
  <si>
    <t>Blank</t>
  </si>
  <si>
    <t>SD RGRHCL 37  DUM 2018-19</t>
  </si>
  <si>
    <t>Name duplication ತೆರವು ಗೊಳಿಸುವಂತೆ ಕೋರಿರುವ ಕುರಿತು</t>
  </si>
  <si>
    <t>SD RGRHCL 38 DUM 2018-19</t>
  </si>
  <si>
    <t>SD RGRHCL 39 DUM 01.2018-19</t>
  </si>
  <si>
    <t>ವಿಠಲರೆಡ್ಡಿ ತಂದ ಮಹಿಪಾಲರೆಡ್ಡಿ ಮನೆ ಮಂಜೂರು ಕೋರಿ</t>
  </si>
  <si>
    <t>SD RGRHCL 40  DUM 01.2018-19</t>
  </si>
  <si>
    <t>ಚಂದ್ರಕಲಾ ಲೇಟ್ ಚಂದ್ರಶೇಕರಯ್ಯ ಇವರ ಮನವಿ</t>
  </si>
  <si>
    <t>SD RGRHCL 41 DUM 01.2018-19</t>
  </si>
  <si>
    <t>ನೇಮ್ ಡೂಪ್ಲಿಕೇಟ್ ಸರಿಪಡಿಸುವಂತೆ ಕೋರಿರುವ ಕುರಿತು.</t>
  </si>
  <si>
    <t>SD RGRHCL 42 DUM 2018-19</t>
  </si>
  <si>
    <t>ನತ್ಯಾಶ್ರಯ ಯೋಜನೆಯಡಿ ಮಾಡಲಾದ ಫ -ವರ್ಗವಾರು ಮಾಹಿತಿಯನ್ನು ಸಲ್ಲಿಸುವ ಕುರಿತು</t>
  </si>
  <si>
    <t>SD RGRHCL 43 DUM 2018-19</t>
  </si>
  <si>
    <t>ದೇವರಾಜ್ ಅರಸು ವಸತಿ ಯೋಜನೆಯಡಿ 2017-18 ನೇ ಸಾಲಿನಲ್ಲಿ ನೋಡಲಾದ ಗುರಿಗೆ ವರ್ಗಾವಾರು ಮಾಹಿತಿಯನ್ನು ಸಲ್ಲಿಸುವ ಕುರಿತು</t>
  </si>
  <si>
    <t>27.06.2018</t>
  </si>
  <si>
    <t>SD RGRHCL 44  DUM 2018-19</t>
  </si>
  <si>
    <t>ವಿಷಯ: ಆಧಾರ್ ಡ್ಯೂಪ್ಲೀಕೇಶನ್ ತೆರೆವುಗೊಳಿಸುವಂತೆ ಕೋರಿ ಸಲ್ಲಿಸಿರುವ ಪ್ರಸ್ತಾವನೆಯ ಬಗ್ಗೆ.</t>
  </si>
  <si>
    <t>SD RGRHCL 45  DUM 2018-19</t>
  </si>
  <si>
    <t>2016-17ನೇ ಸಾಲಿನ ದೇವರಾಜ್ ಅರಸು ವಸತಿ ಯೋಜನೆ ಕುಶಲಕರ್ಮಿಗಳ ವರ್ಗದಡಿ ತಪ್ಪಾಗಿ ನಮೂದಾದ ಫಲಾನುಭವಿಯನ್ನು ರದ್ದುಗೊಳಿಸಿ, ಕೈಗಾರಿಕೆ ಮತ್ತು ವಾಣಿಜ್ಯ ಇಲಾಖೆ ಸಹಯೋಗದಿಂದ ನೀಡಲಾಗುತ್ತಿರುವ ಗುರಿಯಲ್ಲಿ ಪರಿಗಣಿಸುವಂತೆ ಕೋರಿರುವ ಕುರಿತು</t>
  </si>
  <si>
    <t>SD RGRHCL 46  DUM 2018-19</t>
  </si>
  <si>
    <t>ನೇಮ್ ಡೂಪ್ಲಿಕೇಟ್/UID Duplicate ತೆರವುಗೊಳಿಸುವ ಅನುದಾನ ಬಿಡುಗಡೆ ಮಾಡುವಂತೆ ಕೋರಿರುವ ಕುರಿತು.</t>
  </si>
  <si>
    <t>SD RGRHCL47  DUM 01.2018-19</t>
  </si>
  <si>
    <t>ನಿಪ್ಪಣಿ ಮತ ಕ್ಷೇತ್ರಕ್ಕೆ ನೀಡಲಾದ 231 ಗುರಿಯ ಪ್ರಸ್ತಾವನೆ ಕುರಿತು</t>
  </si>
  <si>
    <t>SD RGRHCL48  DUM 01.2018-19</t>
  </si>
  <si>
    <t>ಕುಶಲಕರ್ಮಿಗಳಿಗೆ ಮನೆ ಮಂಜೂರು ಮಾಡುವಂತೆ CEO ZP ರವರು ನಿಗಮಕ್ಕೆ ಪ್ರಸ್ತಾವನೆಯನ್ನು ಸಲ್ಲಿಸಿರುವ ಕುರಿತು</t>
  </si>
  <si>
    <t>SD RGRHCL   DUM 49.2018 -19</t>
  </si>
  <si>
    <t>ನಿಗಮಕ್ಕೆ ಲಿಡ್ಕರ್ ಯೋಜನೆಯಡಿ ಮನೆ ಕೋರಿ ಸಲ್ಲಿಕೆಯಾದ ಮನವಿ ಪತ್ರಗಳ ಕುರಿತು.</t>
  </si>
  <si>
    <t>14.11.2018</t>
  </si>
  <si>
    <t>SD RGRHCL 49 DUM 02 .2018-19</t>
  </si>
  <si>
    <t xml:space="preserve">ಲಿಡ್ಕರ್  ಯೋಜನೆಯಡಿ ಮನೆ ಮಂಜೂರು ಕೋರಿ </t>
  </si>
  <si>
    <t>SD RGRHCL 50   DUM 01 2018-19</t>
  </si>
  <si>
    <t>ದೇವರಾಜ್ ಅರಸು ವಸತಿ ಯೋಜನೆಯಡಿ ಮನೆ ಮಂಜೂರು ಮಾಡುವ ಕುರಿತು.(ಮೈಸೂರು)</t>
  </si>
  <si>
    <t>SD RGRHCL 51  DUM 01.2018-19</t>
  </si>
  <si>
    <t>NHRC ಪ್ರಕರಣ 5.10.27.2018 ಗೆ ವರದಿ ನೀಡುವ ಬಗ್ಗೆ.</t>
  </si>
  <si>
    <t>SD RGRHCL 52  DUM 01.2018-19</t>
  </si>
  <si>
    <t>ವಸತಿ ಯೋಜನೆಯ ಫಲಾನುಭವಿಯ Geo duplicate ನ್ನು ಸರಿಪಡಿಸಿ ಕೊಡುವ ಬಗ್ಗೆ.</t>
  </si>
  <si>
    <t>SD RGRHCL 53  DUM 2018-19</t>
  </si>
  <si>
    <t>ರಾಷ್ಠ್ರೀಯ ಸಫಾಯಿ ಕರ್ಮಚಾರಿಗಳ ಶ್ರೇಯೋಭಿವೃದ್ಧಿಯ ವರದಿ</t>
  </si>
  <si>
    <t>SD RGRHCL 54 DUM 01.2018-19</t>
  </si>
  <si>
    <t>ಅಲೆಮಾರಿ ಜನಾಂಗದವರಿಗೆ ವಸತಿ ಸೌಕರ್ಯ ಕಲ್ಪಿಸುವ ಕುರಿತು</t>
  </si>
  <si>
    <t>SD RGRHCL 55  DUM 01.2018-19</t>
  </si>
  <si>
    <t>ದೇವರಾಜ್ ಅರಸು ವಸತಿ ಯೋಜನೆಯಡಿ ವಸತಿ ಸೌಕರ್ಯಕುರಿತು</t>
  </si>
  <si>
    <t>SD RGRHCL 56  DUM 2018-19</t>
  </si>
  <si>
    <t xml:space="preserve">ಕಡತವನ್ನು ತೆರೆದಿಲ್ಲ </t>
  </si>
  <si>
    <t>SD RGRHCL 57  DUM 01.2018-19</t>
  </si>
  <si>
    <t>ಧಾವಣಗೆರೆ ಜಿಲ್ಲೆಯ ಅಲೆಮಾರಿ ಅರೆ ಅಲೆಮಾರಿ ರವರಿಗೆ ವಸತಿ ಸೌಲಭ್ಯ ಕುರಿತು</t>
  </si>
  <si>
    <t>SD RGRHCL58 DUM 01.2018-19</t>
  </si>
  <si>
    <t>ದೇವರಾಜ್ ಅರಸು ವಸತಿ ಯೋಜನೆಯಡಿ ಹೆಚ್ಚುವರಿ ಗುರಿಯನ್ನು ಕೋರಿರುವ ಬಗ್ಗೆ (ಗದಗ)</t>
  </si>
  <si>
    <t>SD RGRHCL 59   DUM 01 2018-19</t>
  </si>
  <si>
    <t>ನಿಗಮದಿಂದ ಅನುಷ್ಟಾನಗೊಳಿಸುತ್ತಿರುವ ವಿವಿಧ ಇಲಾಖೆಗಳ ವಸತಿ ಯೋಜನೆಯ ಅನುಷ್ಟಾನವು ವಿಳಂಬವಾಗುತ್ತಿರುವ ಬಗ್ಗೆ.</t>
  </si>
  <si>
    <t>SD RGRHCL 60 DUM 01.2018-19</t>
  </si>
  <si>
    <t>ಆನ್ಲ್ಲ ಲೈನ್ ನಲ್ಲಿ ಫಲಾನುಭವಿಯ ಹೆಸರು ತಿದ್ದುಪಡಿ ಮಾಡುವಂತೆ ಕೋರಿರುವ ಕುರಿತು</t>
  </si>
  <si>
    <t>SD RGRHCL 61  DUM 2018-19</t>
  </si>
  <si>
    <t>ದೇವರಾಜ್ ಅರಸು ವಸತಿ ಯೋಜನೆಯಡಿ ಮನೆ ಮಂಜೂರು ಮಾಡುವ ಕುರಿತು.(ಉತ್ತರ ಕನ್ನಡ ಜಿಲ್ಲೆ)</t>
  </si>
  <si>
    <t>SD RGRHCL 62  DUM 2018-19</t>
  </si>
  <si>
    <t>ದೇವರಾಜ್ ಅರಸು ವಸತಿ ಯೋಜನೆಯಡಿ ಮನೆ ಮಂಜೂರು ಮಾಡುವ ಕುರಿತು.(ಬೆಳಗಾವಿ)</t>
  </si>
  <si>
    <t>SD RGRHCL 63  DUM 2018-19</t>
  </si>
  <si>
    <t xml:space="preserve">ಕೈಗಾರಿಕೆ ಮತ್ತು ವಾಣಿಜ್ಯ ಇಲಾಖೆಯ ವೈಯಕ್ತಿಕ ಮನೆಗಳ ಗುರಿಯನ್ನು ಆನ್ಲೈನ್ ನಲ್ಲಿ ಗುರಿ ನಿಗಧಿಪಡಿಸುವಂತೆ ಕೋರಿರುವ ಕುರಿತು. </t>
  </si>
  <si>
    <t>SD RGRHCL 64  DUM 2018-19</t>
  </si>
  <si>
    <t>ನೇಮ್ ಡೂಪ್ಲಿಕೇಟ್ UID duplication ತೆರವುಗೊಳಿಸುವ ಅನುದಾನ ಬಿಡುಗಡೆ ಮಾಡುವಂತೆ ಕೋರಿರುವ ಕುರಿತು.(ಬೆಂಗಳೂರು ಗ್ರಾಮಾತರ)</t>
  </si>
  <si>
    <t>SD RGRHCL 65  DUM 2018-19</t>
  </si>
  <si>
    <t>ನಿವೇಶನ/ಮನೆ ಮಂಜೂರು ಮಾಡುವಂತೆ ಕೋರಿರುವ ಕುರಿತು(ಬೆಳಗಾವಿ)</t>
  </si>
  <si>
    <t>SD RGRHCL 66 DUM 2018-19</t>
  </si>
  <si>
    <t>ತುಮಕೂರು ಜಿಲ್ಲೆ ಗುಬ್ಬಿ ತಾಲ್ಲೂಕು ವ್ಯಾಪ್ತಿಯ ಕೈಮಗ್ಗ ಮತ್ತು ವಿದ್ಯುತ್ ಮಗ್ಗ ಬಡನೇಕಾರರಿಗೆ ವಸತಿ ಸೌಕರ್ಯವನ್ನು ಕಲ್ಪಿಸುವಂತೆ ಕೋರಿರುವ ಕುರಿತು</t>
  </si>
  <si>
    <t>SD RGRHCL 67  DUM 2018-19</t>
  </si>
  <si>
    <t>ಎರಡು ಸಾರಿ ಅನುಮೋದನೆಗೊಂಡಿರುವ ಫಲಾನುಭವಿಯನ್ನು ರದ್ದುಪಡಿಸುವ ಕುರಿತು</t>
  </si>
  <si>
    <t>blank</t>
  </si>
  <si>
    <t>SD RGRHCL 68  DUM  2018-19</t>
  </si>
  <si>
    <t>ನೇಕಾರು ಹಾಗೂ ಮನೆ ಮಂಜೂರು ಕೋರಿ ( ಅರಿಹರ)</t>
  </si>
  <si>
    <t>SD RGRHCL 69 DUM 2018-19</t>
  </si>
  <si>
    <t>ಅಲೆಮಾರಿ ಜನಾಂಗದವರಿಗೆ ವಸತಿ ಸೌಕರ್ಯ ಕಲ್ಪಿಸುವ ಕುರಿತು(ಧಾರವಾಡ)</t>
  </si>
  <si>
    <t>SD RGRHCL70 DUM  2018-19</t>
  </si>
  <si>
    <t>ಬಸ್ತ ಜನಾಂಗಕ್ಕೆ ವಸತಿ ಸೌಕರ್ಯ ಕೋರಿರುವ ಕುರಿತು ( ಪವಗಢ , ತುಮಕೂರು)</t>
  </si>
  <si>
    <t>SD RGRHCL 71 DUM 01.2018-19</t>
  </si>
  <si>
    <t xml:space="preserve">122 ಅಮಾಲರಿಗೆ ವಸತಿ ಸೌಕರ್ಯ ಕೋರಿರುವ ಕುರಿತು </t>
  </si>
  <si>
    <t>SD RGRHCL 72 DUM .2018-19</t>
  </si>
  <si>
    <t>ಅಂಗವಿಕಲ ಯೋಜನೆಯಡಿ ಮನೆ ಮಂಜೂರು ಮಾಡುವಂತೆ ಕೋರಿರುವ ಕುರಿತು.</t>
  </si>
  <si>
    <t>SD RGRHCL 73 DUM 2018-19</t>
  </si>
  <si>
    <t xml:space="preserve">ಅಂಗವಿಕಲರಿಗೆ ಮನೆ ಮಂಜೂರು ಮಾಡುವ ಕುರಿತು ಮೈಸೂರು ಜಿಲ್ಲೆ </t>
  </si>
  <si>
    <t>SD RGRHCL74  DUM .2018-19</t>
  </si>
  <si>
    <t xml:space="preserve">ಅಂಗವಿಕಲರಿಗೆ ಮನೆ ಮಂಜೂರು ಮಾಡುವ ಕುರಿತು ಬೆಂಗಳೂರು </t>
  </si>
  <si>
    <t>SD RGRHCL75   DUM .2018-19</t>
  </si>
  <si>
    <t>ವಿಶ್ವಕರ್ಮ ಸಮುದಾಯದ ವಸತಿ ರಹಿತರಿಗೆ ಮನೆಗಳನ್ನು  ಮಂಜೂರು ಮಾಡುವಂತೆ ಕೋರಿರುವ  ಕುರಿತು</t>
  </si>
  <si>
    <t>SD RGRHCL 76  DUM .2018-19</t>
  </si>
  <si>
    <t>ದೇವರಾಜ್ ಅರಸು ವಸತಿ ಯೋಜನೆಯಡಿ ಎರಡು ಬಾರಿ ಅನುಮೋದನೆಗೊಂಡಿರುವ ವಿಧವಾ ಫಲಾನುಭವಿಗಳ ಪಟ್ಟಿಯನ್ನು ರದ್ದುಪಡಿಸುವಂತೆ ಕೋರಿರುವ ಕುರಿತು</t>
  </si>
  <si>
    <t>SD RGRHCL77  DUM 2018-19</t>
  </si>
  <si>
    <t>ಮೃತರ ಬದಲಿಗೆ ಮಗನ ಹೆಸರು ಸೆರ್ಪಡೆ ಮಾಡುವ ಕುರಿತು ವಿಜಯಪುರ</t>
  </si>
  <si>
    <t>SD RGRHCL 78 DUM 2018-19</t>
  </si>
  <si>
    <t xml:space="preserve"> UID duplication ತೆರವುಗೂಳಿಸುವಂತೆ ಕೋರಿ ಸಲ್ಲಿಸಿರುವ ಪ್ರಸ್ತಾವನೆಯ ಬಗ್ಗೆ. ಉಡುಪಿ</t>
  </si>
  <si>
    <t xml:space="preserve">SD RGRHCL 79 DUM 2018-19  </t>
  </si>
  <si>
    <t>Name duplication ತೆರವುಗೂಳಿಸುವಂತೆ ಕೋರಿ ಸಲ್ಲಿಸಿರುವ ಪ್ರಸ್ತಾವನೆಯ ಬಗ್ಗೆ.ಬೆಳಗಾವಿ</t>
  </si>
  <si>
    <t>SD RGRHCL 80 DUM 01 2018-19</t>
  </si>
  <si>
    <t>ದೇವರಾಜ್ ಅರಸು ವಸತಿ ಯೋಜನೆಯಡಿ 1000 ಹೆಚ್ಚುವರಿ ಮನೆ ಮಂಜೂರಾತಿ ಕೋರಿರುವ ಕುರಿತು .</t>
  </si>
  <si>
    <t>SD RGRHCL 81 DUM 01 2018-19</t>
  </si>
  <si>
    <t>ಗ್ರಾಮ ಪಂಚಾಯಿತಿಯ ಹೆಸರು ಮತ್ತು ಫಲಾನುಭವಿಯ ವರ್ಗವನ್ನು ತಿದ್ದುಪಡಿ ಮಾಡುವ ಕುರಿತು</t>
  </si>
  <si>
    <t>SD RGRHCL 82  DUM 2018-19</t>
  </si>
  <si>
    <t>ಅಂಗವಿಕಲ ವಸತಿ ರಹಿತರಿಗೆ  ವಸತಿ ಸೌಕರ್ಯ ಕಲ್ಪಿಸುವ ಬಗ್ಗೆ. (ವಿಜಯಪುರ)</t>
  </si>
  <si>
    <t>SD RGRHCL 83 DUM 2018-19</t>
  </si>
  <si>
    <t>ಆನ್ ಲೈನ್ ನಲ್ಲಿ ಫಲಾನುಭವಿಯ ಹೆಸರು ತಿದ್ದುಪಡಿ ಮಾಡುವಂತೆ ಕೋರಿರುವ ಕುರಿತು</t>
  </si>
  <si>
    <t>13.02.2018</t>
  </si>
  <si>
    <t>SD RGRHCL 84 DUM 2018.09</t>
  </si>
  <si>
    <t>ಬಳ್ಳಾರಿ ಜಿಲ್ಲೆಯ ದೂರು ಅರ್ಜಿಗಳ ಬಗ್ಗೆ.</t>
  </si>
  <si>
    <t>SD RGRHCL 85 DUM 2018.09</t>
  </si>
  <si>
    <t>ಮನೆಗಳ ಛಾಯಾ ಚಿತ್ರವನ್ನು ರದ್ದುಪಡಿಸಲು ಕೋರಿರುವ ಕುರಿತು ( ಕಲಬುರಗಿ)</t>
  </si>
  <si>
    <t>SD RGRHCL 86 DUM 2018-19</t>
  </si>
  <si>
    <t>ವಸತಿ ಯೋಜನೆಯಡಿ ಅವ್ಯವಹಾರ ಆಗಿರುವ ಬಗ್ಗೆ ಸೂಕ್ತ ತನಿಖೆ ಮಾಡಿ ವರದಿ ನೀಡುವ ಕುರಿತು.</t>
  </si>
  <si>
    <t>6.07.2018</t>
  </si>
  <si>
    <t>SD RGRHCL 87  DUM 2018.09</t>
  </si>
  <si>
    <t>ಹಾವೇರಿ ಜಿಲ್ಲೆ  ಬ್ಜಾಕ್  ಮಾಡುವಂತೆ  ಕೋರಿರುವ ಕುರಿತು</t>
  </si>
  <si>
    <t>SD RGRHCL 88  DUM 2018.19</t>
  </si>
  <si>
    <t>SD RGRHCL 89 DUM 2018.19</t>
  </si>
  <si>
    <t>ನಿವೇಶನ /ವಸತಿ ಸೌಕರ್ಯ ಕಲ್ಪಿಸುವಂತೆ ಕೋರಿರುವ ಕುರಿತು ( ಮೈಸೂರು)</t>
  </si>
  <si>
    <t>SD RGRHCL 90 DUM 01 2017-18</t>
  </si>
  <si>
    <t>ರಾಜ್ಯದಲ್ಲಿ ನೋಂದಾಯಿತ ದಮನಿತ ಮಹಿಳೆಯರು ಹೆಚ್ ಐ ವಿ ಸೋಂಕಿತರು ಮತ್ತು ಇತರೆ ವರ್ಗದವರಿಗೆ ವಸತಿ ಯೋಜನೆಯಡಿ ವಸತಿ ಸೌಕರ್ಯ ಕಲ್ಪಿಸುವಂತೆ ಕೋರಿರುವ ಕುರಿತು</t>
  </si>
  <si>
    <t>SD RGRHCL 95  DUM 01 2018-19</t>
  </si>
  <si>
    <t>ಹರಿಹರ ನಗರದ ನೇಕಾರರಿಗೆ ಹಾಗೂ ಹಮಾಲರಿಗೆ ವಸತಿ ಸೌಲಭ್ಯ ಕಲ್ಪಿಸುವಂತೆ ಕೋರಿರುವ ಕುರಿತು.</t>
  </si>
  <si>
    <t>2017-18ನೇ ಸಾಲಿನಡಿ ವಿಶೇಷ ಘಟಕ ಯೋಜನೆ ಮತ್ತು ಗಿರಿಜನ ಉಪ ಯೋಜನೆಯಡಿ ಆಯ್ಕೆ ಮಾಡಲಾದ ಫಲಾನುಭವಿಗಳ ವರ್ಗವಾರು ಮಾಹಿತಿಯನ್ನು ಸಲ್ಲಿಸುವ ಕುರಿತು</t>
  </si>
  <si>
    <t>SD RGRHCL 92  DUM 2018-19</t>
  </si>
  <si>
    <t>ಜಿಲ್ಲಾ ಪಂಚಾಯತಿಯಿಂದ NAME ಡ್ಯೂಪ್ಲೀಕೇಶನ್ ತೆರೆವುಗೊಳಿಸುವಂತೆ ಕೋರಿ ಸಲ್ಲಿಸಿರುವ ಪ್ರಸ್ತಾವನೆಯ ಬಗ್ಗೆ.(ಬೆಂಗಳೂರು ಗ್ರಾಮಾಂತರ)</t>
  </si>
  <si>
    <t>SD RGRHCL 93 DUM 2018-19</t>
  </si>
  <si>
    <t>ದೇವರಾಜ್ ಅರಸು ವಿಶೇಷ ವಸತಿ ಯೋಜನೆಯಡಿ ಮದ್ದೂರು ತಾಲ್ಲೂಕಿನ 510 ಬೀಡಿ ಕಾರ್ಮಿಕರಿಗೆ G +2ಮಾದರಿ ಮನೆಗಳ ನಿರ್ಮಾಣ ಭೌತಿಕ ಮತ್ತು ಆರ್ಥಿಕ ಗುರಿ ನೀಡುವಂತೆ ಕೋರಿರುವ ಕುರಿತು</t>
  </si>
  <si>
    <t>SD RGRHCL 94 DUM 01 2018-19</t>
  </si>
  <si>
    <t>ಆನ್-ಲೈನ್ ನಲ್ಲಿ ಬ್ಲಾಕ್ ಮಾಡುವ ಕುರಿತು.</t>
  </si>
  <si>
    <t>SD RGRHCL 95 DUM 01 2018-19</t>
  </si>
  <si>
    <t>ಬಳ್ಳಾರಿ ಜಿಲ್ಲೆಯಿಂದ UID DUPLICATE ತೆರವುಗೊಳಿಸುವಂತೆ ಕೋರಿ ಸಲ್ಲಿಸಿರುವ ಪ್ರಸ್ತಾವನೆಯನ್ನು ಹಿಂತಿರುಗಿಸಿತ್ತಿರುವ ಕುರಿತು</t>
  </si>
  <si>
    <t>SD RGRHCL 96 DUM 01 2018-19</t>
  </si>
  <si>
    <t>ಮಹಮ್ಮದ್ ರವರು ಮಾನ್ಯ ಮುಖ್ಯಮಂತ್ರಿಯವರಿಗೆ ಸಲ್ಲಿಸಿರುವ ಮನವಿ ಕುರಿತು.</t>
  </si>
  <si>
    <t>SD RGRHCL 97  DUM  2018-19</t>
  </si>
  <si>
    <t>2017-18 ನೇ ಸಾಲಿನಲ್ಲಿ ಲಿಡ್ಕರ್ ನಿಗಮದ ಕಾರ್ಯಾಗಾರ ಯೋಜನೆಯಡಿ ಫಲಾನುಭವಿಯಾಗಿ ಆಯ್ಕೆಯಾಗಿದ್ದು,ಫಲಾನುಭವಿಯ ಗಂಡನ ಹೆಸರು ತಪ್ಪಾಗಿ ನಮೂದಾಗಿದ್ದು, ಹೆಸರು ಬದಲಾವಣೆ ಮಾಡುವ ಕುರಿತು.</t>
  </si>
  <si>
    <t>SD RGRHCL 98 DUM 01 2017-18</t>
  </si>
  <si>
    <t>ಕೂಲಿ ಕಾರ್ಮಿಕರು ಪರಿಶಿಷ್ಟರು ಹಾಗೂ ವಿಕಲಚೇತನ ವಸತಿ ರಹಿತ ಹಾಗೂ ನಿವೇಶನ ರಹಿತರಿಗೆ ವಸತಿ ಸೌಕರ್ಯ ಕಲ್ಪಿಸುವಂತೆ ಕೋರಿರುವ ಕುರಿತು</t>
  </si>
  <si>
    <t>SD RGRHCL 99 DUM 01 2018-19</t>
  </si>
  <si>
    <t>ಗುರಿ ನಿಗಧಿಪಡಿಸುವಂತೆ ಕೋರಿ ನಿಗಮಕ್ಕೆ ಸಲ್ಲಿಕೆಯಾದ ಪ್ರಸ್ತಾವನೆಗಳ ಕುರಿತು ( ಯಾದಗಿರಿ )</t>
  </si>
  <si>
    <t>SD RGRHCL 100 DUM 1 2017-18</t>
  </si>
  <si>
    <t>ಪರಿಶಿಷ್ಟ ಪಂಗಡದ ಅಲೆಮಾರಿ/ಅರೆ ಅಲೆಮಾರಿ ಸೂಕ್ಷ್ಮ ಮತ್ತು ಅತಿ ಸೂಕ್ಷ್ಮ ಸಮುದಾಯದ ಫಲಾನುಭವಿಗಳಿಗೆ ವಸತಿ ಸೌಕರ್ಯ ಕಲ್ಪಿಸುವಂತೆ ಕೋರಿರುವ ಕುರಿತು.</t>
  </si>
  <si>
    <t>SD RGRHCL 101 DUM 1 2017-18</t>
  </si>
  <si>
    <t>ಪಿ.ಎಂ.ಎ.ವೈ-ಜಿ ಯೋಜನೆಯ ಸಮೀಕ್ಷೆಯಡಿ ಆಯ್ಕೆಯಾದ ಫಲಾನುಭವಿಯ ಹೆಸರು ತೆರವುಗೊಳಿಸುವ ಕುರಿತು</t>
  </si>
  <si>
    <t>SD RGRHCL 102 DUM 1 2017-18</t>
  </si>
  <si>
    <t xml:space="preserve"> ಶ್ರೀಮತಿ ಶಿವಮ್ಮ ಕೋಂ ಸಣ್ಣವೀರಣ್ಣ ಇವರ ವರ್ಗ ಬದಲಾವಣೆ ಮಾಡುವ ಕುರಿತು</t>
  </si>
  <si>
    <t>29.08.2019</t>
  </si>
  <si>
    <t>SD RGRHCL 103 DUM 1 2017-18</t>
  </si>
  <si>
    <t>ಪಡಿತರ ಚೀಟಿಯ ವಿವರವನ್ನು ನಮೂದಿಸಲು ಅವಕಾಶ ಕೋರಿರುವ ಕುರಿತು (ಬೆಂಗಳೂರು ಗ್ರಾಮಾಂತರ)</t>
  </si>
  <si>
    <t>SD RGRHCL 104 DUM 1 2017-18</t>
  </si>
  <si>
    <t>ಪುರಸಭೆಯಿಂದ ಆದ ಅನ್ಯಾಯ ಸರಿಪಡಿಸುವಂತೆ ಕೋರಿರುವ ಕುರಿತು.</t>
  </si>
  <si>
    <t>SD RGRHCL 105DUM 2018-19</t>
  </si>
  <si>
    <t>ಪರಿಶಿಷ್ಟ ಪಂಗಡದ ಅಲೆಮಾರಿ/ಅರೆ ಅಲೆಮಾರಿ ಸೂಕ್ಷ್ಮ ಮತ್ತು ಅತಿ ಸೂಕ್ಷ್ಮ ಸಮುದಾಯದ ಫಲಾನುಭವಿಗಳಿಗೆ ವಸತಿ ಸೌಕರ್ಯ ಕಲ್ಪಿಸುವಂತೆ ಕೋರಿರುವ ಕುರಿತು</t>
  </si>
  <si>
    <t>SD RGRHCL 106  DUM 1 2017-18</t>
  </si>
  <si>
    <t>ಬೆಂಗಳೂರು ಉತ್ತರ ತಾಲ್ಲೂಕಿಗೆ ಸಂಬಂಧಿಸಿದಂತೆ ಲಿಡ್ಕರ್ ಯೀಜನೆಯಡಿ ನಿಗಧಿಪಡಿಸಲಾದ ಗುರಿಯ ವಿವರ</t>
  </si>
  <si>
    <t>SD RGRHCL 107  DUM 2018-19</t>
  </si>
  <si>
    <t>ಜಿಲ್ಲಾ ಪಂಚಾಯತಿಯಿಂದ UID ಡ್ಯೂಪ್ಲೀಕೇಶನ್ ತೆರೆವುಗೊಳಿಸುವಂತೆ ಕೋರಿ ಸಲ್ಲಿಸಿರುವ ಪ್ರಸ್ತಾವನೆಯ ಬಗ್ಗೆ(ಕಲಬುರಗಿ)</t>
  </si>
  <si>
    <t>SD RGRHCL 108 DUM 2018-19</t>
  </si>
  <si>
    <t>ಮಾಹಿತಿ ಹಕ್ಕು ಅಧಿನಿಯಮದಡಿ ಮಾಹಿತಿ ಕೋರಿರುವ ಕುರಿತು</t>
  </si>
  <si>
    <t>06.09.2018</t>
  </si>
  <si>
    <t>SD RGRHCL 109  DUM 1 2017-18</t>
  </si>
  <si>
    <t>ಚತ್ರದುರ್ಗ ಜಿಲ್ಲೆಯಿಂದ UID Duplicate ತೆರವುಗೊಳೊಸುವಂತೆ ಕೋರಿ.</t>
  </si>
  <si>
    <t>SD RGRHCL 110` DUM 1 2017-18</t>
  </si>
  <si>
    <t>ವಸತಿ ಸೌಕರ್ಯ ಕಲ್ಪಿಸುವಂತೆ ಕೋರಿರುವ ಕುರಿತು.</t>
  </si>
  <si>
    <t>SD RGRHCL 111  DUM 2017-18</t>
  </si>
  <si>
    <t>ವಿಶ್ವಕರ್ಮ ಕುಲಕರ್ಮಿಗಳಿಗೆ ದೇವರಾಜ್ ಅರಸು ವಸತಿ ಯೋಜನೆಯಡಿ ವಸತಿ ಸೌಕರ್ಯ ಕಲ್ಪಿಸುವಂತೆ ಕೋರಿರುವ ಕುರಿತು</t>
  </si>
  <si>
    <t>SD RGRHCL 112  DUM 2017-18</t>
  </si>
  <si>
    <t>ಹೆಸರು ತಿದ್ದುಪಡಿ ಮಾಡುವಂತೆ ಕೋರಿರುವ ಕುರಿತು.</t>
  </si>
  <si>
    <t>SD RGRHCL 113  DUM 2018-19</t>
  </si>
  <si>
    <t>ವಾಜಪೇಯಿ ನಗರ ವಸತಿ ಯೋಜನೆಯಡಿ ಮಂಜೂರಾದ ಮನೆಯನ್ನು ರದ್ದುಪಡಿಸುವಂತೆ ಕೋರಿರುವ ಕುರಿತು</t>
  </si>
  <si>
    <t>2018-19 ನೇ ಸಾಲಿಗೆ ಮಂಜೂರಾಗಿರುವ ವಸತಿ ಸೌಲಭ್ಯ ಗುರಿಗನುಣವಾಗಿ ಫಲಾನುಭವಿಗಳ ಪಟ್ಟಿಯನ್ನು ಕಳುಹಿಸುವಂತೆ ಕೋರಿರುವ ಕುರಿತು.</t>
  </si>
  <si>
    <t>SD RGRHCL 115  DUM 2018-19</t>
  </si>
  <si>
    <t>ಕರ್ನಾಟಕ ವಿಧಾನ ಮಂಡಲದ 2013-14ನೇ ಸಾಲಿನ ಮಹಿಳಾ ಮತ್ತು ಮಕ್ಕಳ ಕಲ್ಯಾಣ ಸಮಿತಿಯ 27ನೇ ವರದಿಯಲ್ಲಿನ ಶಿಫಾರಸ್ಸುಗಳಿಗೆ ಕೈಗೊಂಡ ಅನುಪಾಲನಾ ವರದಿಯನ್ನು ಸಲ್ಲಿಸುವ ಬಗ್ಗೆ</t>
  </si>
  <si>
    <t>24.09.2018</t>
  </si>
  <si>
    <t>SD RGRHCL 116  DUM 2017-18</t>
  </si>
  <si>
    <t>ವಿಶೇಷ ವೃತ್ತಿಪರ ಗುಂಪಿಗೆ ಸೇರಿದ ವಸತಿ ರಹಿತರಿಗೆ ಮನೆಗಳನ್ನು ನಿರ್ಮಿಸಿ ಕೋಡುವಂತೆ ಕೋರಿರುವ ಕುರಿತು.</t>
  </si>
  <si>
    <t>SD RGRHCL 117  DUM 2017-18</t>
  </si>
  <si>
    <t>ಲಿಂಗತ್ವ ಅಲ್ಪ ಸಂಖ್ಯೆತ ಸಮುದಾಯ ಪುನರ್ವಸತಿಗಾಘಿ ಅಗತ್ಯ ಕ್ರಮ ಕೈಗೊಳ್ಳುವಂತೆ ಕೋರೊರುವ ಕುರಿತು.</t>
  </si>
  <si>
    <t>SD RGRHCL 118  DUM 2017-18</t>
  </si>
  <si>
    <t>ಅಲೆಮಾರಿ /ಅರೆ ಅಲೆಮಾರಿ ಸಮುದಾಯದ ವಸತಿ ರಹಿತರಿಗೆ ವಸತಿ ಸೌಕರ್ಯ ಒದಗಿಸಲು ಸುತ್ತೋಲೆ ಹೊರಡಿಸುವ ಸಂಬಂಧ ನಿಗಮದ ಅಭಿಪ್ರಾಯ ಕೋರಿರುವ ಕುರಿತು.</t>
  </si>
  <si>
    <t>SD RGRHCL 119 DUM 2018-19</t>
  </si>
  <si>
    <t>ದಮನಿತ ವಸತಿ ರಹಿತರಿಗೆ ವಸತಿ ಸೌಕರ್ಯ ಕಲ್ಪಿಸುವಂತೆ ಕೋರಿರುವ ಕುರಿತು.</t>
  </si>
  <si>
    <t>SD RGRHCL 120 DUM 2018-19</t>
  </si>
  <si>
    <t>UID Duplicate ತೆರವುಗೂಳಿಸುವಂತೆ ಕೋರಿ ಸಲ್ಲಿಸಿರುವ ಪ್ರಸ್ತಾವನೆಯ ಬಗ್ಗೆ ( ಮಂಡ್ಯ )</t>
  </si>
  <si>
    <t>SD RGRHCL 121 DUM 2018-19</t>
  </si>
  <si>
    <t>ತಿಳಗೊಳ ಗ್ರಾಮದ ಹಿಂದುಳಿದ ವರ್ಗದ ವಿಧವಾ ವಸತಿ ರಹಿತರಿಗೆ ಹೆಚ್ಚುವರಿ ಮನೆಗಳ ಗುರಿಯನ್ನು ನೀಡುವಂತೆ ಕೋರಿರುವ ಕುರಿತು</t>
  </si>
  <si>
    <t>SD RGRHCL 122 DUM 2018-19</t>
  </si>
  <si>
    <t xml:space="preserve">ವಿಜಯಪುರ ಜಿಲ್ಲೆಗೆ ಸಂಬಂಧಿಸಿದಂತೆ,  ಡಾ: ಬಾಬು ಜಗ ಜೀವನರಾಂ ವಸತಿ ಕಾರ್ಯಾಗಾರದ ಹೆಚ್ಚುವರಿ ಗುರಿ ಅನುಷ್ಟಾನ ಗೊಳಿಸುವಂತೆ ಪ್ರಸ್ತಾವನೆಯನ್ನು ಸಲ್ಲಿಸಿರುವ ಕುರಿತು. </t>
  </si>
  <si>
    <t>SD RGRHCL 123 DUM 2018-19</t>
  </si>
  <si>
    <t>ಆಶ್ರಯ ಯೋಜನೆಯಡಿ ಫಲಾನುಭವಿಗಳಿಗೆ ಅನುದಾನ ಬಿಡುಗಡೆ ಮಾಡುವಂತೆ (ಗದಗ)</t>
  </si>
  <si>
    <t>SD RGRHCL 124 DUM 2018-19</t>
  </si>
  <si>
    <t>ಆಶ್ರಯ ಯೋಜನೆಯಡಿ ಫಲಾನುಭವಿಗಳಿಗೆ ಅನುದಾನ ಬಿಡುಗಡೆ ಮಾಡುವಂತೆ (ಹಾವೇರಿ)</t>
  </si>
  <si>
    <t>SD RGRHCL 125 DUM 2018-19</t>
  </si>
  <si>
    <t>ವಿಜಯಪುರ ಜಿಲ್ಲೆಯ ದೂರು ಅರ್ಜಿಗಳ ಬಗ್ಗೆ.</t>
  </si>
  <si>
    <t>04.10.2018</t>
  </si>
  <si>
    <t>SD RGRHCL 126 DUM 2018-19</t>
  </si>
  <si>
    <t>ವಸತಿ ಸೌಕರ್ಯ ಕಲ್ಪಿಸುವಂತೆ ಕೋರಿರುವ ಕುರಿತು.(ಅಂಗವಿಕಲ)</t>
  </si>
  <si>
    <t>SD RGRHCL 127 DUM 2018-19</t>
  </si>
  <si>
    <t>ಆಶ್ರಯ ಯೋಜನೆಯಡಿ ಸಹಾಯ ಧನ ನೀಡುವ ಬಗ್ಗೆ ನೆನೆಪೋಲೆ ಕಳುಹಿಸಿರುವ ಕುರಿತು.</t>
  </si>
  <si>
    <t>SD RGRHCL 128  DUM 2018-19</t>
  </si>
  <si>
    <t>ಪಾವಗಡ ತಾಲ್ಲೂಕಿನ ಬೆಸ್ತ ಜನಾಂಗದವರು ಅಲೆಮಾರಿ ಪಟ್ಟಿಯಲ್ಲಿ ಸೇರಿದ್ದು112 ಅಲೆಮಾರಿ ಜನಾಂಗಕ್ಕೆ ಮನೆಗಳನ್ನುಮಂಜೂರು ಮಾಡುವಂತೆ ಕೋರಿರುವ ಕುರಿತು</t>
  </si>
  <si>
    <t>20.10.2018</t>
  </si>
  <si>
    <t>SD RGRHCL 129 DUM 2018-19</t>
  </si>
  <si>
    <t>ರಾಜೀವ್ ಗಾಂಧಿ ವಸತಿ ನಿಗಮದ ವಿವಿಧ ವಸತಿ ಯೋಜನೆಯಡಿ ವಸತಿ ಸೌಕರ್ಯ ಕಲ್ಪಿಸುವಂತೆ ಕೋರಿರುವ ಕುರಿತು.</t>
  </si>
  <si>
    <t>SD RGRHCL 130  DUM 2018-19</t>
  </si>
  <si>
    <t>2017-18 ನೇ ಸಾಲಿನ ವಿಷೇಶ ಗೃಹ ನಿರ್ಮಾಣ ಯೋಜನೆಯಡಿ ಬೀದರ್ ಜಿಲ್ಲೆಯಲ್ಲಿ ಆಯ್ಕೆ ಮಾಡಲಾದ ಫಲಾನುಭವಿಗಳ ವರ್ಗಾವಾರು ಮಾಹಿತಿಯನ್ನು ಸಲ್ಲಿಸುವ ಕುರಿತು.</t>
  </si>
  <si>
    <t>22.09.18</t>
  </si>
  <si>
    <t>SD RGRHCL 131 DUM 2018-19</t>
  </si>
  <si>
    <t>ವಸತಿ ಯೋಜನೆಯ ಫಲಾನುಭವಿಯ Geo duplicate ನ್ನು ಸರಿಪಡಿಸಿ ಕೊಡುವ ಬಗ್ಗೆ.(ಚಿತ್ರದುರ್ಗ)</t>
  </si>
  <si>
    <t>SD RGRHCL 132 DUM 2018-19</t>
  </si>
  <si>
    <t>ಅಲೆಮಾರಿ /ಅರೆ ಅಲೆಮಾರಿ ಸೂಕ್ಷ್ಮ ಮತ್ತು ಅತೀ ಸೂಕ್ಷ್ಮ ಜನಾಂಗದವರಿಗೆ ವಸತಿ ಸೌಕರ್ಯ ಕಲ್ಪಿಸುವಂತೆ ಕೋರಿರುವ  ಕುರಿತು.</t>
  </si>
  <si>
    <t>SD RGRHCL 133 DUM 2018-19</t>
  </si>
  <si>
    <t>ವಿಶೇಷ ವರ್ಗಕ್ಕೆ ಸೇರಿದ ವಸತಿ ರಹಿತರ ಪಟ್ಟಿಗೆ ಜಿಲ್ಲಾ ಜಾಗೃತ ಸಮಿತಿಯಲ್ಲಿ ಅನುಮೋದನೆ ಮಾಡಿ ಸರ್ಕಾರಕ್ಕೆ ಫಲಾನುಭವಿಗಳ ಪಟ್ಟಿಯನ್ನು ಸಲ್ಲಿಸಲು ನಿರ್ದೇಶನ ನೀಡುವಂತೆ ಕೋರಿರುವ ಕುರಿತು</t>
  </si>
  <si>
    <t>17.10.2018</t>
  </si>
  <si>
    <t>SD RGRHCL 134 DUM 2018-19</t>
  </si>
  <si>
    <t>ಕುಷ್ಟ ರೋಗದಿಂದ ಗುಣಮುಖರಾದ 19 ಜನ ವಸತಿ ರಹಿತರಿಗೆ ಮನೆ ಮಂಜೂರಾಗಿರುವ ಬಗ್ಗೆ</t>
  </si>
  <si>
    <t>SD RGRHCL 135 DUM 2018-19</t>
  </si>
  <si>
    <t>ಫಲಾನುಭವಿಯ ವಯಸ್ಸು ತಪ್ಪಾಗಿದ್ದು ಗ್ರಾಮ ಪಂಚಾಯಿತಿ ಲಾಗಿನ್ ನಲ್ಲಿ ಮಾರ್ಪಡಿಸುವಂತೆ ಕೋರಿರುವ ಕುರಿತು.(ಮಂಡ್ಯ)</t>
  </si>
  <si>
    <t>SD RGRHCL 136 DUM 2018-19</t>
  </si>
  <si>
    <t>ಯಾದಗಿರಿ ಜಿಲ್ಲೆಯ ಸುರಪುರ ತಾಲ್ಲೂಕಿನ 89 ಅಲೆಮಾರಿ /ಅರೆ ಅಲೆಮಾರಿ (ಹೆಳವ) ವಸತಿ ರಹಿತರಿಗೆ ಮನೆಗನ್ನು ಮಂಜೂರು ಮಾಡುವಂತೆ ಕೋರಿರುವ ಕುರಿತು.</t>
  </si>
  <si>
    <t>SD RGRHCL 137 DUM 2018-19</t>
  </si>
  <si>
    <t>ತುಮಕೂರು ಜಿಕ್ಕೆ ಮಧುಗಿರಿ ತಾಲ್ಲೂಕಿನ ಛಾಯಾಚಿತ್ರವನ್ನು ರದ್ದಗೊಳಿಸುವಂತೆ ಕೋರಿರುವ ಕುರಿತು.</t>
  </si>
  <si>
    <t>SD RGRHCL 138 DUM 2018-19</t>
  </si>
  <si>
    <t>ಅಂಗವಿಕಲ ಯೋಜನೆಯಡಿ ವಸತ ಸೌಕರ್ಯ ಕಲ್ಪಿಸುವ ಕುರಿತು</t>
  </si>
  <si>
    <t>SD RGRHCL 139 DUM 2018-19</t>
  </si>
  <si>
    <t>SD RGRHCL 140 DUM 2018-19</t>
  </si>
  <si>
    <t>2017-18ಸಾಲಿನ ದೇವರಾಜು ಅರಸು ವಸತಿ ಯೋಜನೆಯಾಡಿ ಫಲಾನುಭವಿಗಳ ಅನುಮೋದನೆ ಸಂಖ್ಯೆ 2724094ರಲ್ಲಿ ಫಲಾನುಭವಿಯ ಕೋಡ್ 776086ರನ್ನು ರದ್ದು ಪಡಿಸಿ ಉಳಿಕೆ ಮೂರು ಫಲಾನುಭವಿಗಳನ್ನು ಅನುಮೋದನೆ ಮಾಡಿಕೊಡುವಂತೆ ಕೋರಿರುವ ಬಗ್ಗೆ.</t>
  </si>
  <si>
    <t>SD RGRHCL 141  DUM 2018-19</t>
  </si>
  <si>
    <t>ಮಿಸ್ ಮ್ಯಾಚ್ ಆದ ಪೋಟೋವನ್ನು ಓಕೆಗೊಳಿಸಿ 2 ಮತ್ತು 3ನೇ ಕಂತಿನ ಸಹಾಯಧನ ಬಿಡುಗಡೆ ಮಾಡವಂತೆ ಕೋರಿರುವ ಕುರಿತು.</t>
  </si>
  <si>
    <t>SD RGRHCL 142  DUM 2018-19</t>
  </si>
  <si>
    <t>ದೇವರಾಜ್ ಅರಸು ವಸತಿ ಯೋಜನೆಯಡಿ ಕುಶಲಕರ್ಮಿಗಳಿಗೆ ವಸತಿ ಸೌಕರ್ಯ ಕಲ್ಪಿಸುವಂತೆ ಕೋರಿರುವ ಕುರಿತು</t>
  </si>
  <si>
    <t>SD RGRHCL 143 DUM 2018-19</t>
  </si>
  <si>
    <t>ಬಿಬಿಎಂ ಪಿ ಸೆರ್ಪಡೆ ಮಾಡುವ ಕುರಿತು</t>
  </si>
  <si>
    <t>SD RGRHCL 144 DUM 2018-19</t>
  </si>
  <si>
    <t>ಧಮನಿತ ವಸತಿ ರಹಿತರಿಗೆ ವಸತಿ ಸೌಕರ್ಯ ಕಲ್ಪಿಸುವ ಕುರಿತು</t>
  </si>
  <si>
    <t>SD RGRHCL 145 DUM 2018-19</t>
  </si>
  <si>
    <t>name duplication ತೆರವುಗೂಳಿಸುವಂತೆ ಕೋರಿ ಸಲ್ಲಿಸಿರುವ ಪ್ರಸ್ತಾವನೆಯ ಬಗ್ಗೆ.ಕೊಪ್ಪಳ</t>
  </si>
  <si>
    <t>1.10.2018</t>
  </si>
  <si>
    <t>9.10.2018</t>
  </si>
  <si>
    <t>SD RGRHCL 146  DUM 2018-19</t>
  </si>
  <si>
    <t>ವಿವಿಧ ವಸತಿ ಯೋಜನೆಯಡಿಯಲ್ಲಿ ವಸತಿ ರಹಿತರಿಗೆ ವಸತಿ ಸೌಕರ್ಯವನ್ನು ಒದಗಿಸುವಂತೆ ಕೋರಿರುವ ಕುರಿತು(ಬೆಂಗಳೂರು).</t>
  </si>
  <si>
    <t>15.10.2018</t>
  </si>
  <si>
    <t>SD RGRHCL 147  DUM 2018-19</t>
  </si>
  <si>
    <t>ಅಂಗವಿಕಲ ಯೋಜನೆಯಡಿ ವಸತಿ ಸೌಲಭ್ಯವನ್ನು ಕಲ್ಪಿಸುವಂತೆ ಕೋರಿರುವ ಕುರಿತು. (ಕಲಬುರಗಿ)</t>
  </si>
  <si>
    <t>SD RGRHCL 148  DUM 2018-19</t>
  </si>
  <si>
    <t>2017-18ನೆ ಸಾಲಿನ ದೇವರಾಜ್ ಅರಸು ವಸತಿ ಯೋಜನೆಯಡಿ ಕಲಕೇರಿ ಗ್ರಾಮ ಪಂಚಾಯಿತಿಗೆ 95 ಹೆಚ್ಚುವರಿ ಗುರಿ ನೀಡುವಂತೆ ಕೋರಿರುವ ಕುರಿತು.</t>
  </si>
  <si>
    <t>SD RGRHCL 149 DUM 2018-19</t>
  </si>
  <si>
    <t>ಲಿಡ್ಕರ್  ಯೋಜನೆಯಡಿ ದಿನಾಂಕ 09.08.2018 ರಂದು ನೆಡೆದ ಸಭೆಯ ನಡವಳಿಗಳು</t>
  </si>
  <si>
    <t>SD RGRHCL 150  DUM 2018-19</t>
  </si>
  <si>
    <t>2017-18 ನೇ ಸಾಲಿನಲ್ಲಿ ಕರ್ನಾಟಕ ರಾಜ್ಯ ಸಫಾಯಿ ಕರ್ಮಚಾರಿಗಳ ಆಯೋಗವು ರಾಜ್ಯಾದ್ಯಂತ ಪ್ರವಾಸ ಕೈಗೊಂಡಿದ್ದು,  ಸಫಾಯಿ ಕರ್ಮಚಾರಿಗಳ ಕುಂದುಕೊರತೆಗಳ ಬಗ್ಗೆ ಸಭೆಗಳನ್ನು ನಡೆಸಿ, ಕೈಗೊಳ್ಳಬೇಕಾಗಿರುವ ಕ್ರಮಗಳ ಬಗ್ಗೆ ವಾರ್ಷಿಕ ವರದಿಯಲ್ಲಿ ನಮೂದಿಸಲಾಗಿದ್ದು,  ಈ ವರದಿಯ ಮೇಲೆ ಅಂಶವಾರು ಅನುಪಾಲನಾ ವರದಿಯನ್ನು ಕೋರಿರುವಬಗ್ಗೆ.</t>
  </si>
  <si>
    <t>20.12.2018</t>
  </si>
  <si>
    <t>SD RGRHCL 151 DUM 2018-19</t>
  </si>
  <si>
    <t>ಹಿಂದುಳಿದ ಅಲ್ಪಸಂಖ್ಯಾತರ ಯೋಜನೆಯಡಿ ವಸತಿ ಸೌಲಭ್ಯವನ್ನು ಕಲ್ಪಿಸುವಂತೆ ಕೋರಿರುವ ಕುರಿತು</t>
  </si>
  <si>
    <t>SD RGRHCL 152 DUM 2018-19</t>
  </si>
  <si>
    <t>ಅಲೆಮಾರಿ ಆದಿವಾಸಿ ಜನಾಂಗದವರಿಗೆ ವಸತಿ ಸೌಲಭ್ಯ ಕಲ್ಪಿಸುವಂತೆ ಕೋರೊರುವ ಕುರಿತು.</t>
  </si>
  <si>
    <t>SD RGRHCL 153 DUM 2018-19</t>
  </si>
  <si>
    <t>2015-16ನೇ ಸಾಲಿನ ಬಸವ ವಸತಿ ಯೋಜನೆಯಡಿ ಕಂತಿನ ಹಣ ಬಿಡುಗಡೆ ಮಾಡುವಲ್ಲಿ ಆದ ನಿರ್ಲಕ್ಷವನ್ನು ಸರಿಪಡಿಸುವ ಸಂಬಂಧ  ಅಧಿಕಾರಿಗಳ ವಿರುದ್ಧ ಸೂಕ್ತ ಕ್ರಮ ಜರುಗಿಸುವಂತೆ  ಕೋರಿರುವ ಕುರಿತು.</t>
  </si>
  <si>
    <t>SD RGRHCL 154 DUM 2018-19</t>
  </si>
  <si>
    <t>ಹಾವೇರಿ ಜಿಲ್ಲೆಯಿಂದ ಬ್ಲಾಕ್ ಮಾಡುವಂತೆ ಕೋರಿ ಸಲ್ಲಿಸಿರುವ ಪ್ರಸ್ತಾವನೆಯ ಬಗ್ಗೆ.</t>
  </si>
  <si>
    <t>SD RGRHCL 155 DUM 2018-19</t>
  </si>
  <si>
    <t>ಗಂಗಾವತಿ ವಿಧಾನಸಭಾ ಕ್ಷೇತ್ರದ ವ್ಯಾಪ್ತಿಯಲ್ಲಿ ಬರುವ ಅಲೆಮಾರಿ ಅರೆಅಲೆಮಾರಿ ಜನಾಂಗಕ್ಕೆ ವಸತಿ  ಸೌಲಭ್ಯ ಕಲ್ಪಿಸುವಂತೆ ಕೋರಿರುವ ಕುರಿತು.(ಕೊಪ್ಪಳ)</t>
  </si>
  <si>
    <t>22.10.2018</t>
  </si>
  <si>
    <t>SD RGRHCL 156 DUM 2018-19</t>
  </si>
  <si>
    <t xml:space="preserve">ಗೊಲ್ಲ(ಯಾದವ) ಜನಾಂಗದವರಿಗೆ  ವಸತಿ ಸೌಕರ್ಯ ಕಲ್ಪಿಸುವ ಬಗ್ಗೆ. </t>
  </si>
  <si>
    <t>SD RGRHCL 157 DUM 2018-19</t>
  </si>
  <si>
    <t>ನೇಕಾರರಿಗೆ ಹಾಗೂ ಹಮಾಲರಿಗೆ ವಸತಿ ಸೌಕರ್ಯ ಕಲ್ಪಿಸುವಂತೆ ಕೋರಿರುವ ಕುರಿತು.</t>
  </si>
  <si>
    <t>02.11.2018</t>
  </si>
  <si>
    <t>SD RGRHCL 158 DUM 2018-19</t>
  </si>
  <si>
    <t>UID &amp; Name Duplicate ತೆರವುಗೊಳಿಸುವಂತೆ ಕೋರಿ ಸಲ್ಲಿಸಿರುವ ಪ್ರಸ್ತಾವನೆಯ ಬಗ್ಗೆ.</t>
  </si>
  <si>
    <t>SD RGRHCL 159 DUM 2018-19</t>
  </si>
  <si>
    <t>ದೇವರಾಜ್ ಅರಸು ವಸತಿ ಯೋಜನೆಯ 2017-18ನೇ ಸಾಲಿನ ಹೆಚ್ಚುವರಿ ಗುರಿಯನ್ನು 2018-19ನೇ ಸಾಲಿನ ಗುರಿಯಲ್ಲಿ ಪರಿಗಣಿಸುವಂತೆ ಕೋರಿರುವ ಕುರಿತು.</t>
  </si>
  <si>
    <t>SD RGRHCL 160 DUM 2018-19</t>
  </si>
  <si>
    <t>ದೇವರಾಜ್ ಅರಸು ವಸತಿ ಯೋಜನೆಯ ಚಟನಳ್ಳಿ ಗ್ರಾಮ ಪಂಚಾಯತಿ ವ್ಯಾಪ್ತಿಗೆ ಸೇರಿದ ಗೊಲ್ಲ (ಅಲೆಮಾರಿ) ಜನಾಂಗದವರಿಗೆ 20 ಮನೆಗಳ ಗುರಿಯನ್ನು ನಿಗಧಿಪಡಿಸುವಂತೆ ಕೋರಿರುವ ಕುರಿತು.</t>
  </si>
  <si>
    <t>SD RGRHCL 161 DUM 2018-19</t>
  </si>
  <si>
    <t>ನಿರ್ಗತಿಕ, ವಿಧವೆಗೆ ಗ್ರಾಮ ಪಂಚಾಯಿತಿಯಿಂದ ಮನೆ ಕಟ್ಟಿಸಿಕೊಡುವ ಬಗ್ಗೆ.(ಚಿತ್ರದುರ್ಗ)</t>
  </si>
  <si>
    <t>SD RGRHCL 162 DUM 2018-19</t>
  </si>
  <si>
    <t>2016-17ನೇ ಸಾಲಿನಡಿ ಚರ್ಮ ಕುಶಲಕರ್ಮಿಗಳಿಗೆ ವಸತಿ ಕಾರ್ಯಾಗಾರ ನಿರ್ಮಾಣ ಯೋಜನೆಯನ್ನು ಅನುಷ್ಟಾನಗೊಳಿಸುವಂತೆ ಕೋರಿರುವ ಕುರಿತು. (ವಿಜಯಪುರ)</t>
  </si>
  <si>
    <t>SD RGRHCL 163 DUM 2018-19</t>
  </si>
  <si>
    <t xml:space="preserve">ಅಂಗವಿಕಲ ವಸತಿ ರಹಿತರಿಗೆ  ವಿವಿಧ ವಸತಿ ಯೋಜನೆಯಡಿ ನಿವೇಶನ ಮತ್ತು ಮನೆಗಳನ್ನು ಮಂಜೂರು ಮಾಡುವಂತೆ ಕೋರಿರುವ ಕುರಿತು. </t>
  </si>
  <si>
    <t>SD RGRHCL 164 DUM 2018-19</t>
  </si>
  <si>
    <t>ಬುರು ಬುರು  ಸಮಾಜದ (ಅಲೆಮಾರಿ) ಹಿಂದುಳಿದ 18 ಜನಾಂಗದವರಿಗೆ ಹೆಚ್ಚುವರಿ ಮನೆಗಳನ್ನು ಮಂಜೂರು ಮಾಡುವಂತೆ ಕೋರಿರುವ ಕುರಿತು</t>
  </si>
  <si>
    <t>SD RGRHCL 165 DUM 2018-19</t>
  </si>
  <si>
    <t xml:space="preserve">ದೇವರಾಜ್ ಅರಸು ವಸತಿ ಯೋಜನೆಯಡಿ ಕುಂದಗೋಳ ವಿಧಾನ ಸಭಾ ಕ್ಷೇತ್ರಕ್ಕೆ 1000 ಮನೆಗಳನ್ನು ಮಂಜೂರು ಮಾಡುವಂತೆ ಕೋರಿರುವ ಕುರಿತು. </t>
  </si>
  <si>
    <t>SD RGRHCL 166 DUM 2018-19</t>
  </si>
  <si>
    <t>2017-18ನೇ ಸಾಲಿನ ದೇವರಾಜ ಅರಸು ವಸತಿ ಯೋಜನೆಯಡಿ ಗುರಿ ನಿಗದಿಪಡಿಸಿ ಫಲಾನುಭವಿಗಳನ್ನು ಆಯ್ಕೆ ಮಾಡುವಂತೆ ಕೋರಿರುವ ಕುರಿತು.</t>
  </si>
  <si>
    <t>SD RGRHCL 167 DUM 2018-19</t>
  </si>
  <si>
    <t xml:space="preserve">ವಿಕಲಚೇತನ ಯೋಜನೆಯಡಿ ಮನೆಯನ್ನು ಮಂಜೂರು ಮಾಡುವಂತೆ ಕೋರಿರುವ ಕುರಿತು. </t>
  </si>
  <si>
    <t>SD RGRHCL 168 DUM 2018-19</t>
  </si>
  <si>
    <t>ವಸತಿ ಯೋಜನೆಯಡಿಯಲ್ಲಿ ವಿಕಲಚೇತನರಿಗೆ ಶೇಕಡಾ 5% ರಷ್ಟು ಮೀಸಲಾತಿ ನೀಡುವಂತೆ ಕೋರಿರುವ ಕುರಿತು</t>
  </si>
  <si>
    <t>SD RGRHCL 169 DUM 2018-19</t>
  </si>
  <si>
    <t>ಶ್ರೀಮತಿ ವೆಂಕಟಮ್ಮ ಮುನಿಯಪ್ಪ ರವರಿಗೆ ಅನುದಾನ ಬಿಡುಗಡೆ ಮಾಡುವಂತೆ ಕೋರಿರುವ ಕುರಿತು</t>
  </si>
  <si>
    <t>SD RGRHCL 170  DUM 2018-19</t>
  </si>
  <si>
    <t>ವಿಕಲಚೇತನ ಯೋಜನೆಯಡಿ ಮನೆಯನ್ನು ಮಂಜೂರು ಮಾಡುವಂತೆ ಕೋರಿರುವ ಕುರಿತು. (ಮಂಡ್ಯ)</t>
  </si>
  <si>
    <t>29.11.2018</t>
  </si>
  <si>
    <t>SD RGRHCL 171 DUM 2018-19</t>
  </si>
  <si>
    <t>ತಳಪಾಯ ಹಂತದ ಜಿಪಿಎಸ್ ಚಾಯಾಚಿತ್ರವನ್ನು ತೆರವುಗೊಳಿಸುವ ಕುರಿತು.(ಚಿಕ್ಕಮಗಳೂರು)</t>
  </si>
  <si>
    <t>e-office</t>
  </si>
  <si>
    <t>SD RGRHCL 172  DUM 2018-19</t>
  </si>
  <si>
    <t>ಆಶ್ರಯ  ಯೋಜನೆಯಡಿ  ಮನೆಯನ್ನು ಮಂಜೂರು ಮಾಡುವಂತೆ ಕೋರಿರುವ ಕುರಿತು. (ಮೈಸೂರು)</t>
  </si>
  <si>
    <t>SD RGRHCL 173 DUM 2018-19</t>
  </si>
  <si>
    <t>ನಿರ್ಗತಿಕ ಹಾಗೂ ಕಡು ಬಡ ವಸತಿ ಹೀನ ಮಹಿಳೆಯರಿಗೆ  ವಸತಿ ಸೌಕರ್ಯ ಕಲ್ಪಿಸುವಂತೆ ಕೋರಿರುವ ಕುರಿತು(ಯಾದಗಿರಿ)</t>
  </si>
  <si>
    <t>SD RGRHCL 174 DUM 2018-19</t>
  </si>
  <si>
    <t xml:space="preserve">2017-18ನೇ ಸಾಲಿನಲ್ಲಿ ವೃತ್ತಿ ನಿರತ ಕುಶಲಕರ್ಮಿಗಳಿಗೆ ವಿಶೇಷ ಗೃಹ ನಿರ್ಮಾಣ ಯೋಜನೆಯಡಿಯಲ್ಲಿ ವೈಯಕ್ತಿಕ ವಸತಿ ಮತ್ತು ಕಾರ್ಯಾಗಾರ ನಿರ್ಮಿಸಲು ವಿಳಂಬ ನೀತಿ ಅನುಸರಿಸುತ್ತಿರುವ  ಬಗ್ಗೆ ದೂರು ಸಲ್ಲಿಸಿರುವ ಕುರಿತು.  </t>
  </si>
  <si>
    <t>SD RGRHCL 175 DUM 2018-19</t>
  </si>
  <si>
    <t>ದೇವರಾಜ್ ಅರಸು ವಿಶೇಷ ವಸತಿ ಯೋಜನೆಯಡಿ ಮನೆಗಳನ್ನು ಮಮಜೂರು ಮಾಡುವಂತೆ ಕೋರಿರುವ ಕುರಿತು.</t>
  </si>
  <si>
    <t>SD RGRHCL 176 DUM 2018-19</t>
  </si>
  <si>
    <t>ಕುಶಲ ಕಾರ್ಮಿಕರಿಗೆ ಗೃಹ ನಿರ್ಮಾಣ ಮಾಡಲು ಸಾಲಸೌಲಭ್ಯವನ್ನು ಮಂಜೂರು ಮಾಡುವಂತೆ ಕೋರಿರುವ ಕುರಿತು.</t>
  </si>
  <si>
    <t>3.11.2018</t>
  </si>
  <si>
    <t>SD RGRHCL 177  DUM 2018-19</t>
  </si>
  <si>
    <t>2018-19ನೇ ಸಾಲಿನ ಆಯವ್ಯಯದಲ್ಲಿ ಪ್ರಸ್ತಾಪಿಸಿರುವ 1000 ಹಮಾಲರಿಗೆ ವಸತಿ ಸೌಕರ್ಯ ಒದಗಿಸುವಂತೆ ಕೋರಿರುವ ಕುರಿತು.</t>
  </si>
  <si>
    <t>SD RGRHCL 178 DUM 2018-19</t>
  </si>
  <si>
    <t>2017-18ನೇ ಸಾಲಿನ ವಿಶೇಷ ಯೋಜನೆಯಡಿಯಲ್ಲಿ ವಿಧವೆಯರ ವಸತಿ ಮನೆಗಳ ಪಟ್ಟಿಯಲ್ಲಿ ಲೋಪ ದೋಷಗಳ ತನಿಕೆ ಮತ್ತು ಮುಖ್ಯಧಿಕಾರಿಗಳ ಲಾಗಿನ್ ಮತ್ತು ಪಾಸ್ ವರ್ಡ್ ಹಾಕಿ ಅಧಿಕಾರ ದುರುಪಯೋಗ ಕುರಿತು.(ಬಾಗಲಕೋಟೆ)</t>
  </si>
  <si>
    <t>SD RGRHCL 179 DUM 2018-19</t>
  </si>
  <si>
    <t>ವಸತಿ ಯೋಜನೆಯಡಿ ಅನುಮೋದನೆಯಾದ ಫಲಾನುಭವಿಯ ಆಯ್ಕೆಯನ್ನು ರದ್ದುಪಡಿಸುವ ಬಗ್ಗೆ</t>
  </si>
  <si>
    <t>SD RGRHCL 180 DUM 2018-19</t>
  </si>
  <si>
    <t>ದೇವರಾಜ್ ಅರಸು ವಸತಿ ಯೋಜನೆಯಡಿ ವಿಧಾವಾ ಪಲಾನುಭವಿಗಳಿಗೆ ಮನೆಗಳ ಗುರಿಯನ್ನುನಿಗಧಿಪಡಿಸುವಂತೆ ಕೋರಿರುವ ಕುರಿತು.</t>
  </si>
  <si>
    <t>SD RGRHCL 181  DUM 2018-19</t>
  </si>
  <si>
    <t>ದೇವರಾಜ್ ಅರಸು ವಸತಿ ಯೋಜನೆಯಡಿ ವಿಶೇಷ ವರ್ಗದವರಿಗೆ ನಿಗಮದ ವೈಬ್ ಸೈಟ್ ನಲ್ಲಿ ಗುರಿ ನಿಗಧಿ ಪಡಿಸುವಂತೆ ಕೋರಿರುವ ಕುರಿತು.</t>
  </si>
  <si>
    <t>SD RGRHCL 182 DUM 2018-19</t>
  </si>
  <si>
    <t xml:space="preserve">ಪ.ಜಾತಿ/ಪ.ವರ್ಗಗಳ ಅಲೆಮಾರಿ, ಅರೆಅಲೆಮಾರಿ ಸೂಕ್ಷ್ಮ ಮತ್ತು ಅತಿ ಸೂಕ್ಷ್ಮ ಸಮುದಾಯದ ಯೋಜನೆಯಡಿ ವಸತಿ/ನಿವೇಶನ ಕಲ್ಪಿಸುವ ಕುರಿತು. </t>
  </si>
  <si>
    <t>SD RGRHCL 183  DUM 2018-19</t>
  </si>
  <si>
    <t xml:space="preserve">ಮನೆಯನ್ನು ಮಂಜೂರು ಮಾಡುವಂತೆ ಕೋರಿರುವ ಕುರಿತು. </t>
  </si>
  <si>
    <t>31.12.2018</t>
  </si>
  <si>
    <t>SD RGRHCL 184  DUM 2018-19</t>
  </si>
  <si>
    <t>ದೇವರಾಜ್ ಅರಸು ವಸತಿ ಯೋಜನೆಯಡಿ ಫಂಡ್ ಬ್ಲಾಕ್ ಆಗಿರುವ ಮನೆಗಳ ಫಂಡ್ ಬ್ಲಾಕ್ ತೆರೆವುಗೊಳಿಸುವಂತೆ ಕೋರಿರುವ ಕುರಿತು.(Return prposal)</t>
  </si>
  <si>
    <t>SD RGRHCL 185  DUM 2018-19</t>
  </si>
  <si>
    <t>ವಿವಧ ಜಿಲ್ಲೆಗಳಿಂದ UID &amp; Geo ಡ್ಯೂಪ್ಲೀಕೇಶನ್ ತೆರೆವುಗೊಳಿಸುವಂತೆ ಕೋರಿ ಸಲ್ಲಿಸಿರುವ ಪ್ರಸ್ತಾವನೆಯ ಬಗ್ಗೆ.(ರಾಯಚೂರು, ಬೆಳಗಾವಿ. ತುಮಕೂರು)</t>
  </si>
  <si>
    <t>SD RGRHCL 186 DUM 2018-19</t>
  </si>
  <si>
    <t>ಮನೆಯನ್ನು ಮಂಜೂರು ಮಾಡುವಂತೆ ಕೋರಿರುವ ಕುರಿತು. (ಮೈಸೂರು)</t>
  </si>
  <si>
    <t>SD RGRHCL 187 DUM 2018-19</t>
  </si>
  <si>
    <t xml:space="preserve">ಸಫಾಯಿ ಕರ್ಮಚಾರಿಗಳಿಗೆ  ಮನೆಗಳನ್ನು ಮಂಜೂರು ಮಾಡುವಂತೆ ಕೋರಿರುವ ಕುರಿತು. </t>
  </si>
  <si>
    <t>SD RGRHCL 188 DUM 2018-19</t>
  </si>
  <si>
    <t>ಬೀದಿ ಆಧಾರಿತ ಲೈಂಗಿಕ ವೃತ್ತಿ ಮಹಿಳೆಯರಿಗೆ  ವಸತಿ ಸೌಲಭ್ಯ ಕಲ್ಪಿಸುವಂತೆ ಕೋರಿರುವ ಕುರಿತು.(ಬೆಂಗಳೂರು ನಗರ ಜಿಲ್ಲೆ )(ಸಾಧನ ಮಹಿಳಾ ಸಂಘ)</t>
  </si>
  <si>
    <t>SD RGRHCL 189 DUM 2018-19</t>
  </si>
  <si>
    <t>2017-18ನೇ ಸಾಲಿನ ಮತ್ಸ್ಯಾಶ್ರಯ ಯೋಜನೆಯಡಿ ಆಯ್ಕೆ ಮಾಡಲಾದ ಫಲಾನುಭವಿಗಳ ಪಟ್ಟಿಯನ್ನು ಸಲ್ಲಿಸುವ ಕುರಿತು.</t>
  </si>
  <si>
    <t>SD RGRHCL 190 DUM 2018-19</t>
  </si>
  <si>
    <t>ಜಿಪಿಎಸ್ ಛಾಯಾಚಿತ್ರವನ್ನು ತೆರವುಗೊಳಿಸುವಂತೆ ಕೋರಿರುವ ಕುರಿತು(ಉಡುಪು,ವಿಜಯಪುರ)</t>
  </si>
  <si>
    <t>SD RGRHCL 191 DUM 2018-19</t>
  </si>
  <si>
    <t>ವಿವಿಧ ವಸತಿ ಯೋಜನೆಯಡಿ ವಸತಿ ಸೌಕರ್ಯ ಹಾಗೂ ಶೌಚಾಲಯ ಒದಗಿಸದೇ ಇರುವ ಬಗ್ಗೆ ದೂರು ಮನವಿ(ಹಾಸನ)</t>
  </si>
  <si>
    <t>SD RGRHCL 192 DUM 2018-19</t>
  </si>
  <si>
    <t>ವಿವಿಧ ವಸತಿ ಯೋಜನೆಯಡಿ ವಸತಿ ಸೌಕರ್ಯ ಕಲ್ಪಿಸುವ ಕುರಿತು.(ಉತ್ತರ ಕನ್ನಡ)</t>
  </si>
  <si>
    <t>SD RGRHCL 193 DUM 2018-19</t>
  </si>
  <si>
    <t>ಕುಶಲಕರ್ಮಿಗಳು-ಕೈಗಾರಿಕ ಮತ್ತು ವಾಣಿಜ್ಯ ಇಲಾಖೆಯ (ಗುಂಪು ಮನೆ ಮತ್ತು ವೈಯಕ್ತಿಕ) ಯೋಜನೆಯಡಿ ವಸತಿ ಸೌಕರ್ಯ ಕಲ್ಪಿಸುವ ಕುರಿತು.</t>
  </si>
  <si>
    <t>SD RGRHCL 194 DUM 2018-19</t>
  </si>
  <si>
    <t>ವಿವಿಧ ವಸತಿ ಯೋಜನೆಯಡಿ ವಸತಿ ಸೌಕರ್ಯ ಕಲ್ಪಿಸುವ ಕುರಿತು. (ಉತ್ತರ ಕನ್ನಡ.)</t>
  </si>
  <si>
    <t>SD RGRHCL 195DUM 2018-19</t>
  </si>
  <si>
    <t>ಅಂಗವಿಕಲರ ಕೋಟಾದಡಿ ಮನೆ ಮಂಜೂರು ಮಾಡುವಂತೆ ಕೋರಿರುವ ಕುರಿತು. (ವಿಜಯಪುರ)</t>
  </si>
  <si>
    <t>SD RGRHCL 196 DUM 2018-19</t>
  </si>
  <si>
    <t>ಕೊಪ್ಪಳ ಜಿಲ್ಲೆಯಿಂದ UID ಡ್ಯೂಪ್ಲೀಕೇಶನ್ ತೆರೆವುಗೊಳಿಸುವಂತೆ ಕೋರಿ ಸಲ್ಲಿಸಿರುವ ಪ್ರಸ್ತಾವನೆಯ ಬಗ್ಗೆ.</t>
  </si>
  <si>
    <t>SD RGRHCL 197 DUM 2018-25</t>
  </si>
  <si>
    <t>ಅಲೆಮಾರಿ ವಸತಿ ರಹಿತರಿಗೆ  100 ಮನೆಗಳನ್ನು ಮಂಜೂರು ಮಾಡುವಂತೆ ಕೋರಿರುವ ಕುರಿತು(.ಹಾಸನ)</t>
  </si>
  <si>
    <t>SD RGRHCL 198 DUM 2018-25</t>
  </si>
  <si>
    <t>2005-06 ಮತ್ತು 2011-12ನೇ ಸಾಲಿನ ಗ್ರಾಮೀಣ ವಿಶೇಷ ವರ್ಗ (ಕುಶಲಕರ್ಮಿ) ಯೋಜನೆಯಡಿ ಫಲಾನುಭವಿಗಳಿಗೆ ಅನುದಾನ ಬಿಡುಗಡೆ ಮಾಡವಂತೆ ಕೋರಿರುವ ಕುರಿತು.</t>
  </si>
  <si>
    <t>SD RGRHCL 199 DUM 2018-25</t>
  </si>
  <si>
    <t>ವಿವಿಧ ವಸತಿ ಯೋಜನೆಯಲ್ಲಿ ಆಯ್ಕೆಯಾದ ಫಲಾನುಭವಿಗಳ ಮನೆಗಳನ್ನು ರದ್ದುಪಡಿಸುವಂತೆ ಕೋರಿರುವ ಕುರಿತು(ಬೆಂಗಳುರು ಗ್ರಾಮಾಂತರ ಜಿಲ್ಲೆ)</t>
  </si>
  <si>
    <t>SD RGRHCL 200 DUM 2018-25</t>
  </si>
  <si>
    <t xml:space="preserve">ಬಸವ ಕಲ್ಯಾಣ ತಾಲ್ಲೂಕಿನ ಅಂಗವಿಕಲರಿಗೆ ವಸತಿ ಸೌಲಭ್ಯ ಒದಗಿಸುವಂತೆ ಕೋರಿರುವ ಕುರಿತು. </t>
  </si>
  <si>
    <t>SD RGRHCL 201 DUM 2018-25</t>
  </si>
  <si>
    <t>ಕುಶಲಕರ್ಮಿಗಳು-ಕೈಗಾರಿಕ ಮತ್ತು ವಾಣಿಜ್ಯ ಇಲಾಖೆಯ ಗಿರಿಜನ ಉಪಯೋಜನೆಯಡಿ ವಸತಿ ಸೌಕರ್ಯ ಕಲ್ಪಿಸುವ ಕುರಿತು.</t>
  </si>
  <si>
    <t>SD RGRHCL 202 DUM 2018-19</t>
  </si>
  <si>
    <t>2017-18ನೇ ಸಾಲಿನ ದೇವರಾಜ ಅರಸು ವಸತಿ ಯೋಜನೆ-ವಿಧವೆಯರ ವಸತಿ ಯೋಜನೆಯಡಿಯಲ್ಲಿ ಶ್ರೀಮತಿ ಮಂಜಿ  ಕೋಂ ಪಂಚು ಪೂಜಾರಿ, ಹೆಂಗವಳ್ಳಿ ಗ್ರಾಮ ಪಂಚಾಯತ್ ಇವರ ಆಯ್ಕೆಯ ಬಗ್ಗೆ ಆಕ್ಷೇಪಣೆ ಕುರಿತು.</t>
  </si>
  <si>
    <t>SD RGRHCL 203 DUM 2018-19</t>
  </si>
  <si>
    <t>2017-18ನೇ ಸಾಲಿನ ದೇವರಾಜ ಅರಸು ವಸತಿ ಯೋಜನೆಯಡಿ ಗುರಿಯನ್ನು ನಿಗಧಿಪಡಿಸುವಂತೆ ಕೋರಿರುವ ಕುರಿತು.(ಉತ್ತಕನ್ನಡ) ಮುಂಡಗೋಡ</t>
  </si>
  <si>
    <t>file</t>
  </si>
  <si>
    <t>SD RGRHCL 204 DUM 2018-19</t>
  </si>
  <si>
    <t>ಕಾಮಗಾರಿ ಆದೇಶ ಸೃಜನೆ ಮಾಡಲು ಅವಕಾಶ ಮಾಡಿಕೊಡುವಂತೆ ಕೋರಿರುವ ಕುರಿತು.(ಉತ್ತರಕನ್ನಡ,ಕಾರವಾರ)</t>
  </si>
  <si>
    <t>SD RGRHCL 205 DUM 2018-19</t>
  </si>
  <si>
    <t>ಫಲಾನುಭವಿಯ ಮನೆಯ ಫಂಡ್ ಬ್ಲಾಕ್(Yes) ಅನ್ನು  ತೆರವುಗೊಳಿಸುವಂತೆ ಕೋರಿರುವ ಕುರಿತು..(ವಿಜಯಪುರ) retern</t>
  </si>
  <si>
    <t>SD RGRHCL 206 DUM 2018-19</t>
  </si>
  <si>
    <t>ವಿಶ್ವಕರ್ಮ ಜನಾಂಗದವರಿಗೆ ದೇವರಾಜ ಅರಸು ವಸತಿ ಯೋಜನೆಯಡಿ ಕುಶಲಕರ್ಮಿ ವಸತಿ ರಹಿತರಿಗೆ ಮನೆಗಳನ್ನು ಮಂಜೂರು ಮಾಡುವಂತೆ ಕೋರಿರುವ ಕುರಿತು</t>
  </si>
  <si>
    <t>SD RGRHCL 207  DUM 2018-19</t>
  </si>
  <si>
    <t>ಮನೆ ಮಂಜೂರು ಮಾಡುವಂತೆ ಕೋರಿರುವ ಕುರಿತು.( ಉತ್ತರಕನ್ನಡ)</t>
  </si>
  <si>
    <t>SD RGRHCL 208 DUM 2018-19</t>
  </si>
  <si>
    <t>2018-19ನೇ ಸಾಲಿನ ವಿಶೇಷ ವಸತಿ ಯೋಜನೆಯಡಿಯಲ್ಲಿ 500 ಮನೆಗಳನ್ನು ಮಂಜೂರು ಮಾಡುವಂತೆ ಕೋರಿರುವ ಕುರಿತು. (ಉತ್ತರಕನ್ನಡ)</t>
  </si>
  <si>
    <t>SD RGRHCL 209 DUM 2018-19</t>
  </si>
  <si>
    <t>ಶ್ರೀ ಕೊಟ್ರೇಶ್, ಜೆ.ಡಿ.ಎಸ್. ಮುಖಂಡರು ಹರಪನಹಳ್ಳಿ ತಾಲ್ಲೂಕು, ಅರಸನಾಳು ಗ್ರಾಮದ ವಸತಿ ರಹಿತರ ಪಟ್ಟಿಯನ್ನು ನಿಗಮಕ್ಕೆ ಸಲ್ಲಿಸಿ ಮನೆ ಮಂಜೂರು ಮಾಡುವಂತೆ ಕೋರಿರುವ ಕುರಿತು.(ದಾವಣಗೆರೆ)</t>
  </si>
  <si>
    <t>SD RGRHCL 210 DUM 2018-19</t>
  </si>
  <si>
    <t>2017-18 ನೇ ಸಾಲಿನಲ್ಲಿ ಕುಶಕಲಕರ್ಮಿ ವಸತಿ ರಹಿತ 30 ಜನರಿಗೆ ವಿಶೇಷ ವಸತಿ ಯೋಜನೆಯಡಿ ಮನೆ ಮಂಜೂರು ಮಾಡುವಂತೆ ಕೋರಿರುತ್ತಾರೆ.(ದಾವಣಗೆರೆ)</t>
  </si>
  <si>
    <t>SD RGRHCL 211 DUM 2018-19</t>
  </si>
  <si>
    <t>ಯಾದಗಿರಿ ಜಿಲ್ಲೆಯ ಗುರುಮಿಟಕಲ್ ತಾಲ್ಲೂಕಿನ ನಗರ ಪ್ರದೇಶದಲ್ಲಿ ಬಾಡಿಗೆ ಮನೆಯಲ್ಲಿ ವಾಸಿಸುವ 500 ಜನ ಮಹಿಳೆಯರಿಗೆ ಮನೆಗಳನ್ನು ನಿರ್ಮಿಸಿಕೊಡುವಂತೆ ಕೋರಿರುವ ಕುರಿತು.(ಯಾದಗಿರಿ,ನಗರ)</t>
  </si>
  <si>
    <t>SD RGRHCL 212DUM 2018-19</t>
  </si>
  <si>
    <t>ಆಶ್ರಯ ಯೋಜನೆಯಡಿ ಮನೆಯನ್ನು ಮಂಜೂರು ಮಾಡುವಂತೆ ಕೋರಿರುವ ಕುರಿತು. (ಕೊಪ್ಪಳ)</t>
  </si>
  <si>
    <t>SD RGRHCL 213 DUM 2018-19</t>
  </si>
  <si>
    <t>: ದೇವರಾಜ್ ಅರಸು ವಸತಿ ಯೋಜನೆಯಡಿ ಆಯ್ಕೆಯಾದ ಫಲಾನುಭವಿಗಳ ಮನೆಗಳನ್ನು ರದ್ದುಪಡಿಸುವಂತೆ ಕೋರಿರುವ ಕುರಿತು.(ಬೆಂಗಳೂರು ಗ್ರಾಮಾಂತರ, ದೊಡ್ಡಬಳ್ಳಾಪುರ)</t>
  </si>
  <si>
    <t>SD RGRHCL 214 DUM 2018-19</t>
  </si>
  <si>
    <t>ವಿಕಲಚೇತನ ಯೋಜನೆಯಡಿ ಮನೆಯನ್ನು ಮಂಜೂರು ಮಾಡುವಂತೆ ಕೋರಿರುವ ಕುರಿತು. (ಕಲಬುರಗಿ)</t>
  </si>
  <si>
    <t>SD RGRHCL 215 DUM 2018-19</t>
  </si>
  <si>
    <t>ದೇವರಾಜ್ ಅರಸು ವಸತಿ ಯೋಜನೆಯಡಿ ಮನೆಗಳನ್ನುಕಟ್ಟಿಸುವಂತೆ  ಕೋರಿರುವ ಕುರಿತು.(ವಿಜಯಪುರ)</t>
  </si>
  <si>
    <t>SD RGRHCL 216 DUM 2018-19</t>
  </si>
  <si>
    <t>ಮನೆಗಳ ಛಾಯಾ ಚಿತ್ರವನ್ನು ರದ್ದುಪಡಿಸಲು ಕೋರಿ ಸಲ್ಲಿಸಲಾದ ಪ್ರಸ್ತಾವನೆಗಳಿಗೆ ಕ್ರಮ ವಹಿಸುವ ಬಗ್ಗೆ. (ಚಿತ್ರದುರ್ಗ)</t>
  </si>
  <si>
    <t>SD RGRHCL 217 DUM 2018-19</t>
  </si>
  <si>
    <t>ಮನೆ ಮಂಜೂರು ಮಾಡುವಂತೆ ಕೋರಿರುವ ಕುರಿತು.(ತುಮಕೂರು,ಸಿರಾ)</t>
  </si>
  <si>
    <t>SD RGRHCL 218 DUM 2018-19</t>
  </si>
  <si>
    <t>UID Duplicate ಡ್ಯೂಪ್ಲೀಕೇಶನ್ ತೆರೆವುಗೊಳಿಸುವಂತೆ ಕೋರಿ ಸಲ್ಲಿಸಿರುವ ಪ್ರಸ್ತಾವನೆಯನ್ನು ಹಿಂದಿರುಗಿಸುತ್ತಿರುವ ಕುರಿತು.(ಗದಗ)</t>
  </si>
  <si>
    <t>SD RGRHCL 219 DUM 2018-19</t>
  </si>
  <si>
    <t>ಆನ್ ಲೈನ್ ತಾಂತ್ರಿಕ ದೋಷವನ್ನು ಸರಿಪಡಿಸಿಕೊಡುವಂತೆ ಕೋರಿರುವ ಕುರಿತು</t>
  </si>
  <si>
    <t>SD RGRHCL 220  DUM 2018-19</t>
  </si>
  <si>
    <t>ದೇವರಾಜ್  ಅರಸು ವಸತಿ ಯೋಜನೆಯಡಿ 1000 ಮನೆಗಳನ್ನು ಮಂಜೂರು ಮಾಡುವಂತೆ ಕೋರಿರುವ ಕುರಿತು. (ಧಾರವಾಡ)</t>
  </si>
  <si>
    <t>SD RGRHCL 221  DUM 2018-19</t>
  </si>
  <si>
    <t>ದೇವರಾಜ್  ಅರಸು ವಸತಿ ಯೋಜನೆಯಡಿ 500 ಮನೆಗಳನ್ನು ಮಂಜೂರು ಮಾಡುವಂತೆ ಕೋರಿರುವ ಕುರಿತು. (ಬೆಳಗಾವಿ)</t>
  </si>
  <si>
    <t>SD RGRHCL 222  DUM 2018-19</t>
  </si>
  <si>
    <t>ವಿವಧ ಜಿಲ್ಲೆಗಳಿಂದ UID &amp; Name ಡ್ಯೂಪ್ಲೀಕೇಶನ್ ತೆರೆವುಗೊಳಿಸುವಂತೆ ಕೋರಿ ಸಲ್ಲಿಸಿರುವ ಪ್ರಸ್ತಾವನೆಯ ಬಗ್ಗೆ.</t>
  </si>
  <si>
    <t>SD RGRHCL 223  DUM 2018-19</t>
  </si>
  <si>
    <t>ಮನೆಯನ್ನು ಮಂಜೂರು ಮಾಡುವಂತೆ ಕೋರಿರುವ ಕುರಿತು. (ಬೆಂಗಳೂರು)</t>
  </si>
  <si>
    <t>SD RGRHCL 224  DUM 2018-19</t>
  </si>
  <si>
    <t>: ವಿವಿಧ ಜಿಲ್ಲಾ ಪಂಚಾಯತಿಯಿಂದ ಬ್ಲಾಕ್ ಮಾಡವಂತೆ ಕೋರಿ ಸಲ್ಲಿಸಿರುವ ಪ್ರಸ್ತಾವನೆಯ ಬಗ್ಗೆ.(ಯಾದಗಿರಿ, ಚಿಕ್ಕಬಳ್ಳಾಪುರ, ಬೆಂಗಳೂರು ಗ್ರಾಮಾಂತರ)</t>
  </si>
  <si>
    <t>SD RGRHCL 225  DUM 2018-19</t>
  </si>
  <si>
    <t>2018-19ನೇ ಸಾಲಿನ ದೇವರಾಜ್ ಅರಸು ವಸತಿ ಯೋಜನೆಯಡಿ ಕುಶಲಕರ್ಮಿಗಳಿಗೆ ಮನೆ ಮಂಜೂರು ಮಾಡುವಂತೆ ಕೋರಿರುವ ಕುರಿತು.</t>
  </si>
  <si>
    <t>SD RGRHCL 226  DUM 2018-19</t>
  </si>
  <si>
    <t>ಮನೆ ಮಂಜೂರು ಮಾಡುವಂತೆ ಕೋರಿರುವ ಕುರಿತು ( ಬೆಂಗಳೂರು)</t>
  </si>
  <si>
    <t>SD RGRHCL 01 DUM 2019-20</t>
  </si>
  <si>
    <t>2010-11ನೇ ಸಾಲಿನ ದೇವದಾಸಿ ಯೋಜನೆಯಡಿ ಆಯ್ಕೆಯಾದ ಫಲಾನುಭವಿಯ ಮನೆಯನ್ನು ರದ್ದುಗೊಳಿಸುವಂತೆ ಕೋರಿರುವ ಕುರಿತು.</t>
  </si>
  <si>
    <t>E-office</t>
  </si>
  <si>
    <t>SD RGRHCL 02 DUM 2019-20</t>
  </si>
  <si>
    <t>ಲಿಡ್ಕರ್ ಯೋಜನೆಯು ಸೇರಿದಂತೆ ಎರಡು ಬಾರಿ ಹಂಚಿಕೆಯಾಗಿರುವ ಫಲಾನುಭವಿಯ ಮನೆಯನ್ನು ರದ್ದುಪಡಿಸಿರುವ ಕುರಿತು.</t>
  </si>
  <si>
    <t>SD RGRHCL 03 DUM 2019-20</t>
  </si>
  <si>
    <t>UID Duplicate  ತೆರೆವುಗೊಳಿಸುವಂತೆ ಕೋರಿ ಸಲ್ಲಿಸಿರುವ ಪ್ರಸ್ತಾವನೆಯ ಬಗ್ಗೆ.</t>
  </si>
  <si>
    <t>E-office-ಗಣಕಯಂತ್ರ ವಿಭಾಗ</t>
  </si>
  <si>
    <t>SD RGRHCL 04 DUM 2019-20</t>
  </si>
  <si>
    <t>ಲಿಡ್ಕರ್ ಯೋಜನೆಯ ಗ್ರಾಮ ಪಂಚಾಯತಿಗಳನ್ನು ಪರಿಷ್ಕರಿಸಿ ಗುರಿ ನಿಗಧಿಪಡಿಸುವಂತೆ ಕೋರಿರುವ ಕುರಿತು.</t>
  </si>
  <si>
    <t>SD RGRHCL 05 DUM 2019-20</t>
  </si>
  <si>
    <t>2017-18ನೇ ಸಾಲಿನ ದೇವರಾಜ ಅರಸು ವಸತಿ ಯೋಜನೆಯಡಿ 125 ಕುರಿ ಕಾಯುವ ಹಾಗೂ ಕಂಬಳಿ ನೇಯುವ ವಸತಿ ರಹಿತರಿಗೆ ವಸತಿ ಸೌಕರ್ಯ ಒದಗಿಸುವ ಕುರಿತು.</t>
  </si>
  <si>
    <t>SD RGRHCL 06 DUM 2019-20</t>
  </si>
  <si>
    <t>ವಿವಿಧ ಜಿಲ್ಲೆಯಿಂದ ಹೆಸರು ಡ್ಯೂಪ್ಲೀಕೇಶನ್ Work Order ತೆರೆವುಗೊಳಿಸುವಂತೆ ಕೋರಿರುವ ಕುರಿತು.</t>
  </si>
  <si>
    <t>SD RGRHCL 07 DUM 2019-20</t>
  </si>
  <si>
    <t>ದೇವರಾಜ್ ಅರಸು ವಸತಿ ಯೋಜನೆ (ವಿಶೇಷ ವಸತಿ)-ಚರ್ಮ ಕುಶಲಕರ್ಮಿಗಳು-ಲಿಡ್ಕರ್ ವರ್ಗದಡಿ ಸಾಧಿಸಲಾದ ಪ್ರಗತಿ ವರದಿಯನ್ನು ಸಲ್ಲಿಸಿರುವ ಕುರಿತು.</t>
  </si>
  <si>
    <t>09.01.2019</t>
  </si>
  <si>
    <t>SD RGRHCL 08 DUM 2019-20</t>
  </si>
  <si>
    <t>Name Duplicate  ತೆರೆವುಗೊಳಿಸುವಂತೆ ಕೋರಿ ಸಲ್ಲಿಸಿರುವ ಪ್ರಸ್ತಾವನೆಯ ಬಗ್ಗೆ.</t>
  </si>
  <si>
    <t>SD RGRHCL 09 DUM 2019-20</t>
  </si>
  <si>
    <t>ದೇವರಾಜ್ ಅರಸು ವಸತಿ ಯೋಜನೆ-ಕುಶಲಕರ್ಮಿಗಳು-ಕೈಗಾರಿಕ ಮತ್ತು ವಾಣಿಜ್ಯ ಇಲಾಖೆಯಡಿ ವಸತಿ ಸೌಕರ್ಯ ಕಲ್ಪಿಸುವ ಕುರಿತು.</t>
  </si>
  <si>
    <t>SD RGRHCL 10 DUM 2019-20</t>
  </si>
  <si>
    <t xml:space="preserve">ದೇವರಾಜ್ ಅರಸು ವಸತಿ ಯೋಜನೆ-ಮತ್ಸ್ಯಾಶ್ರಯ ಮೀನುಗಾರಿಕೆ ಇಲಾಖೆಯಡಿ ಆಯ್ಕೆಯಾದ ಫಲಾನುಭವಿಯ ವರ್ಗವಾರು ಮಾಹಿತಿಯನ್ನು ಸಲ್ಲಿಸುವ ಕುರಿತು. </t>
  </si>
  <si>
    <t>SD RGRHCL 11 DUM 2019-20</t>
  </si>
  <si>
    <t>ವಿಕಲಚೇತನ ಯೋಜನೆಯಡಿ ಮನೆಯನ್ನು ಮಂಜೂರು ಮಾಡುವಂತೆ ಕೋರಿರುವ ಕುರಿತು.</t>
  </si>
  <si>
    <t>SD RGRHCL 12 DUM 2019-20</t>
  </si>
  <si>
    <t>2017-18ನೇ ಸಾಲಿನ ಡಿ.ದೇವರಾಜ್ ಅರಸು (ಲಿಡ್ಕರ್) ವಸತಿ ಯೋಜನೆಯ ಗುರಿ ಪರಿಷ್ಕರಿಸುವ ಕುರಿತು.</t>
  </si>
  <si>
    <t>SD RGRHCL 13 DUM 2019-20</t>
  </si>
  <si>
    <t>Name Duplicate Work Order ಅನ್ನು ತೆರವುಗೊಳಿಸಿ ಕಾಮಗಾರಿ ಆದೇಶ  ವಿತರಿಸುವಂತೆ ಕೋರಿರುವ ಕುರಿತು</t>
  </si>
  <si>
    <t>SD RGRHCL 14  DUM 2019-20</t>
  </si>
  <si>
    <t>ವಸತಿ ಯೋಜನೆಯಡಿ ಅನುಮೋದನೆಯಾದ ಫಲಾನುಭವಿಯ ಆಯ್ಕೆಯನ್ನು ರದ್ದುಪಡಿಸುವ ಬಗ್ಗೆ.</t>
  </si>
  <si>
    <t>SD RGRHCL 15  DUM 2019-20</t>
  </si>
  <si>
    <t>UID Duplicate ಮತ್ತು ಜಿ.ಪಿ.ಎಸ್ ಪೋಟೋ ರದ್ದು ಪಡಿಸುವಂತೆ ಕೋರಿರುವ ಕುರಿತು.</t>
  </si>
  <si>
    <t>SD RGRHCL 16  DUM 2019-20</t>
  </si>
  <si>
    <t>ವಿವಿಧ ವಸತಿ   ಯೋಜನೆಯಡಿ ಅನರ್ಹ ಫಲಾನುಭವಿಗಳಿಗೆ ಮಂಜೂರಾದ ಮನೆಗಳನ್ನು ರದ್ದುಪಡಿಸುವಂತೆ ಕೋರಿರುವ ಕುರಿತು.</t>
  </si>
  <si>
    <t>SD RGRHCL 17  DUM 2019-20</t>
  </si>
  <si>
    <t xml:space="preserve">ವಸತಿ ರಹಿತ ಟೇಲರಿಂಗ್ ಕಾರ್ಮಿಕರಿಗೆ ವಸತಿ ಸೌಕರ್ಯ ಕಲ್ಪಿಸುವಂತೆ ಕೋರಿರುವ ಕುರಿತು. </t>
  </si>
  <si>
    <t>16.01.2019</t>
  </si>
  <si>
    <t>SD RGRHCL 18  DUM 2019-20</t>
  </si>
  <si>
    <t>ರೋಣಿಹಾಳ ಗ್ರಾಮ ಪಂಚಾಯತಿ ವ್ಯಾಪ್ತಿಯಲ್ಲಿ ಆಯ್ಕೆಯಾದ ವಿಶೇಷ ವರ್ಗ ದೇವದಾಸಿ ಮನೆಯನ್ನು ರದ್ದುಪಡಿಸುವಂತೆ ಕೋರಿರುವ ಕುರಿತು</t>
  </si>
  <si>
    <t>SD RGRHCL 19  DUM 2019-20</t>
  </si>
  <si>
    <t>ಅಂಗವಿಕಲ ಗುರಿಯಿಂದ ವಿಧವಾ ಗುರಿಯನ್ನಾಗಿ ಬದಲಾವಣೆ ಮಾಡಿಕೊಡುವಂತೆ ಕೋರಿರುವ ಕುರಿತು</t>
  </si>
  <si>
    <t>SD RGRHCL 20  DUM 2019-20</t>
  </si>
  <si>
    <t>2017-18ನೇ ಸಾಲಿನ ದೇವರಾಜ ಅರಸು ವಿಶೇಷ ವಸತಿ ಯೋಜನೆಯಡಿ ಆಯ್ಕೆಯಾದ ಫಲಾನುಭವಿಗಳು ಮೃತರಾಗಿರುವುದರಿಂದ ಇತರೆ ಅರ್ಹ ಫಲಾನುಭವಿಗಳನ್ನು ಆಯ್ಕೆ ಮಾಡಿ ಬದಲಾವಣೆ ಮಾಡಿ ಕೊಡುವಂತೆ ಕೋರಿರುವ ಕುರಿತು</t>
  </si>
  <si>
    <t>SD RGRHCL 21  DUM 2019-20</t>
  </si>
  <si>
    <t>ಬೀದರ್ ಜಿಲ್ಲೆಯ ಅಲೆಮಾರಿ/ಅರೆ ಅಲೆಮಾರಿ ಜನಾಂಗದವರಿಗೆ ವಸತಿ ಸೌಲಭ್ಯ ಒದಗಿಸುವಂತೆ ಕೋರಿರುವ ಕುರಿತು.</t>
  </si>
  <si>
    <t>SD RGRHCL 22 DUM 2019-20</t>
  </si>
  <si>
    <t xml:space="preserve">ಅಲೆಮಾರಿ/ಅರೆಅಲೆಮಾರಿ ಜನಾಂಗದ ವಸತಿ ರಹಿತರಿಗೆ ಮನೆಗಳನ್ನು ಮಂಜೂರು ಮಾಡುವಂತೆ  ಕೋರಿರುವ ಕುರಿತು. </t>
  </si>
  <si>
    <t>SD RGRHCL 23 DUM 2019-20 ( rgrhcl sd durt 2017 8 2018)</t>
  </si>
  <si>
    <t>ಫಲಾನುಭವಿಗಳ ಗ್ರಾಮ ಪಂಚಾಯತಿವಾರು ವರ್ಗಾವಾರು ಮಾಹಿತಿಯೊಂದಿಗೆ ಮುಖ್ಯಕಾರ್ಯನಿರ್ವಾಹಣಾಧಿಕಾರಿಗಳು ಜಿಲ್ಲಾ ಪಂಚಾಯತ್ ರವರ ಪತ್ರದೊಂದಿಗೆ ಪ್ರಸ್ತಾವನೆಯನ್ನು ಸಲ್ಲಿಸುವ ಕುರಿತು</t>
  </si>
  <si>
    <t>SD RGRHCL 24  DUM 2019-20</t>
  </si>
  <si>
    <t>ವಿಧವಾ ವಸತಿ ಯೋಜನೆಯಡಿಯಲ್ಲಿ ಗ್ರಾಮ ಪಂಚಾಯತಿ ಬದಲಾವಣೆ ಆಗಿದ್ದು, ಸರಿಪಡಿಸಿ ಅನುವು ಮಾಡಿಕೊಡುವಂತೆ ಕೋರಿರುವ  ಕುರಿತು.</t>
  </si>
  <si>
    <t>SD RGRHCL 25  DUM 2019-20</t>
  </si>
  <si>
    <t>2017-18ನೇ ಸಾಲಿನ ವಿಶೇಷ ಯೋಜನೆಯಡಿಯಲ್ಲಿ ವಿಧವೆಯರ ಫಲಾನುಭವಿಗಳ ಪಟ್ಟಿಯಲ್ಲಿ ಲೋಪ ದೋಷಗಳ ತನಿಖೆ ಮತ್ತು ಮುಖ್ಯಾಧಿಕಾರಿಗಳ ಲಾಗಿನ್ ಮತ್ತು ಪಾಸ್ ವರ್ಡ್ ದುರುಪಯೋಗ ಮಾಡಿರುವ ಬಗ್ಗೆ.</t>
  </si>
  <si>
    <t>SD RGRHCL 26  DUM 2019-20</t>
  </si>
  <si>
    <t>ಸದರಿ ಫಲಾನುಭವಿಗಳಿಗೆ ಅನುದಾನ ತಡೆಹಿಡಿಯುವ ಕುರಿತು.</t>
  </si>
  <si>
    <t>18.01.2019</t>
  </si>
  <si>
    <t>SD RGRHCL 27  DUM 2019-20</t>
  </si>
  <si>
    <t>ಆಶ್ರಯ ಮನೆ ಮಂಜೂರು ಮಾಡುವಂತೆ ಕೋರಿರುವ ಕುರಿತು.</t>
  </si>
  <si>
    <t>SD RGRHCL 28  DUM 2019-20</t>
  </si>
  <si>
    <t xml:space="preserve">ವಸತಿ ಸೌಕರ್ಯ ಕಲ್ಪಿಸುವಂತೆ ಕೋರಿರುವ ಕುರಿತು.ಜನತಾ ದರ್ಶನ </t>
  </si>
  <si>
    <t>SD RGRHCL 29 DUM 2019-20</t>
  </si>
  <si>
    <t>ಕರಕುಶಲಕರ್ಮಿ ವಸತಿ ರಹಿತರಿಗೆ ಮನೆ ಮಂಜೂರು ಮಾಡುವಂತೆ ಕೋರಿರುವ ಕುರಿತು.</t>
  </si>
  <si>
    <t>SD RGRHCL 30 DUM 2019-20</t>
  </si>
  <si>
    <t>ಪಾವಗಡ   ಬೀಡಿ ಕಾರ್ಮಿಕರಿಗೆ ವಸತಿ ಸೌಲಭ್ಯ ಕಲ್ಪಿಸಿಕೊಡುವಂತೆ ಕೋರಿರುವ ಕುರಿತು</t>
  </si>
  <si>
    <t>SD RGRHCL 31  DUM 2019-20</t>
  </si>
  <si>
    <t xml:space="preserve">2017-18 ನೇ ಸಾಲಿನಲ್ಲಿ ದೇವರಾಜ್ ಅರಸು ವಸತಿ ಯೋಜನೆಯಡಿ ಭೌತಿಕ ಗುರಿ ಬಗ್ಗೆ.. </t>
  </si>
  <si>
    <t>03.11.2019</t>
  </si>
  <si>
    <t>SD RGRHCL 32  DUM 2019-20</t>
  </si>
  <si>
    <t>2018-19 ನೇ ಸಾಲಿನ ಆಯವ್ಯಯದಲ್ಲಿ ಪ್ರಸ್ತಾಪಿಸಿರುವ 1000 ಹಮಾಲರಿಗೆ ವಸತಿ ಸೌಕರ್ಯ ಕಲ್ಪಿಸುವಂತೆ ಕೋರಿರುವ ಕುರಿತು.</t>
  </si>
  <si>
    <t>SD RGRHCL 33  DUM 2019-20</t>
  </si>
  <si>
    <t>Name Duplicate ಅನ್ನು ತೆರವುಗೊಳಿಸಿ ಕೋರಿರುವ ಕುರಿತು.</t>
  </si>
  <si>
    <t>SD RGRHCL 34  DUM 2019-20</t>
  </si>
  <si>
    <t>SD RGRHCL 35  DUM 2019-20</t>
  </si>
  <si>
    <t>ವಿಶೇಷ ವಸತಿ ಯೋಜನೆಯಡಿ ವಿಶೇಷ ವರ್ಗದವರಿಗೆ ವಸತಿ ಸೌಕರ್ಯ ಕಲ್ಪಿಸಿಕೊಡುವಂತೆ ಕೋರಿರುವ ಕುರಿತು.</t>
  </si>
  <si>
    <t>25.03.2018</t>
  </si>
  <si>
    <t>SD RGRHCL 36  DUM 2019-20</t>
  </si>
  <si>
    <t>2017-18 ನೇ ಸಾಲಿನಲ್ಲಿ ದೇವರಾಜ ಅರಸು ವಸತಿ ಯೋಜನೆಯಡಿ ಭೌತಿಕ ಗುರಿ ಹಾಗೂ ವಿಶೇಷ ವರ್ಗದಡಿ ಆಯ್ಕೆ ಮಾಡಿರುವ ವಿಧವಾ ಫಲಾನುಭವಿಗಳಿಗೆ ಮನೆ ಮಂಜೂರು ಮಾಡಲು ಸೂಕ್ತ ದಾಖಲೆ ಮತ್ತು ಮಾಹಿತಿ ನೀಡುವ ಬಗ್ಗೆ..</t>
  </si>
  <si>
    <t>SD RGRHCL 37  DUM 2019-20</t>
  </si>
  <si>
    <t>ವಸತಿ ಸೌಲಭ್ಯ ನೀಡುವಂತೆ ಕೋರಿರುವ ಕುರಿತು.</t>
  </si>
  <si>
    <t>SD RGRHCL 38  DUM 2019-20</t>
  </si>
  <si>
    <t>GIO Duplicate ತೆರವುಗೊಳಿಸುವಂತೆಕೋರಿರುವಕುರಿತು.</t>
  </si>
  <si>
    <t>SD RGRHCL 39 DUM 2019-20</t>
  </si>
  <si>
    <t>ಮಂಡ್ಯ 510 ಬೀಡಿ ಕಾರ್ಮಿಕರು</t>
  </si>
  <si>
    <t>SD RGRHCL 40 DUM 2019-20</t>
  </si>
  <si>
    <t>ಅಂಗವಿಕಲ ಯೋಜನೆಯಡಿ ವಸತಿ ಸೌಕರ್ಯ ಕಲ್ಪಿಸುವಂತೆ ಕೋರಿರುವ ಕುರಿತು.</t>
  </si>
  <si>
    <t>SD RGRHCL 41 DUM 2019-20</t>
  </si>
  <si>
    <t>: ವಿಜಯಪುರ  ಜಿಲ್ಲೆಯಿಂದ  ಯು.ಐ .ಡಿ ಡ್ಯೂಪ್ಲೀಕೇಶನ್  ತೆರೆವುಗೊಳಿಸುವಂತೆ ಕೋರಿರುವ ಕುರಿತು.</t>
  </si>
  <si>
    <t>SD RGRHCL 42  DUM 2019-20</t>
  </si>
  <si>
    <t>ವಿಧವೆಯರು ಮತ್ತು ಅಂಗವಿಕಲ ವಸತಿ ರಹಿತರಿಗೆ 95 ಮನೆಗಳನ್ನು ಮಂಜೂರು ಮಾಡುವಂತೆ ಕೋರಿರುವ ಕುರಿತು..</t>
  </si>
  <si>
    <t>2.2.2019</t>
  </si>
  <si>
    <t>SD RGRHCL 43 DUM 2019-20</t>
  </si>
  <si>
    <t>ಬೆಳಗಾವಿ (ದಕ್ಷಿಣ) ಮತಕ್ಷೇತ್ರದ ವಿವಿಧ ಕಾರ್ಮಿಕ ಬಾಂಧವರುಗಳಿಗೆ 10000 ಮನೆಗಳನ್ನು ಮಂಜೂರು ಮಾಡುವಂತೆ ಕೋರಿರುವ ಕುರಿತು.</t>
  </si>
  <si>
    <t>11.02.2019</t>
  </si>
  <si>
    <t>SD RGRHCL 44  DUM 2019-20</t>
  </si>
  <si>
    <t>SD RGRHCL 45 DUM 2019-20</t>
  </si>
  <si>
    <t>2016-17 ನೇ ಸಾಲಿನ ಡಾ// ಬಾಬು ಜಗಜೀವನ್ ರಾಂ ಚರ್ಮ ಕೈಗಾರಿಕಾ ಅಭಿವೃದ್ಧಿ ಯೋಜನೆಯಡಿ ಗುರಿ ನಿಗಧಿಪಡಿಸುವಂತೆ ಕೋರಿರುವ ಕುರಿತು</t>
  </si>
  <si>
    <t>SD RGRHCL 46  DUM 2019-20</t>
  </si>
  <si>
    <t>2017-18  ನೇ ಸಾಲಿನಲ್ಲಿ 300 ಮನೆಗಳ ಪೈಕಿ 268 ಮನೆಗಳ ಗುರಿ ನಿಗಧಿಯಾಗಿದ್ದು, ಬಾಕಿ 32 ಅರ್ಹ ಫಲಾನುಭವಿಗಳಿಗೆ ಗುರಿ ನಿಗಧಿಪಡಿಸುವಂತೆ ಕೋರಿರುವ ಕುರಿತು.</t>
  </si>
  <si>
    <t>SD RGRHCL 47  DUM 2019-20</t>
  </si>
  <si>
    <t>ರಾಮನಗರ ಜಿಲ್ಲೆಯಿಂದ ಬ್ಲಾಕ್ ಮಾಡುವಂತೆ ಕೋರಿ ಸಲ್ಲಿಸಿರುವ ಪ್ರಸ್ತಾವನೆಯ ಕುರಿತು.</t>
  </si>
  <si>
    <t>SD RGRHCL 48  DUM 2019-20</t>
  </si>
  <si>
    <t>ವಸತಿ ಯೋಜನೆಯಡಿ ಮನೆ ಮಂಜೂರು ಮಾಡುವಂತೆ ಕೋರಿರುವ ಕುರಿತು.</t>
  </si>
  <si>
    <t>SD RGRHCL 49  DUM 2019-20</t>
  </si>
  <si>
    <t>SD RGRHCL 50  DUM 2019-20</t>
  </si>
  <si>
    <t xml:space="preserve">ವಿಶೆಷ ವರ್ಗದಲ್ಲಿ ವಸತಿಗಾಗಿ ಅರ್ಜಿ ಸಲ್ಲಿಸಿದ್ದು, ಸರ್ಕಾರದಿಂದ ಅನುಮೋದನೆಗೊಂಡಿರುತ್ತದೆ </t>
  </si>
  <si>
    <t>SD RGRHCL 51  DUM 2019-20</t>
  </si>
  <si>
    <t xml:space="preserve">ಅಂಗವಿಕಲರಿಗೆ ಹಾಗೂ ನಿವೇಶನ ಹೊಂದಿರುವ ವಸತಿ ರಹಿತರಿಗೆ ವಸತಿ ಸೌಲಭ್ಯ ಕಲ್ಪಿಸಿ ಕೊಡುವಂತೆ ಕೋರಿರುವ ಕುರಿತು. </t>
  </si>
  <si>
    <t>SD RGRHCL 52  DUM 2019-20</t>
  </si>
  <si>
    <t>ತುಮಕೂರು ಜಿಲ್ಲೆ ಗುಬ್ಬಿ ತಾಲ್ಲೂಕು ವ್ಯಾಪ್ತಿಯ ವಸತಿರಹಿತ    ನೇಕಾರರಿಗೆ ವಸತಿ ಸೌಕರ್ಯವನ್ನು ಕಲ್ಪಿಸುವಂತೆ ಕೋರಿರುವ ಕುರಿತು</t>
  </si>
  <si>
    <t>SD RGRHCL 53  DUM 2019-20</t>
  </si>
  <si>
    <t>ವಿವಧ ಜಿಲ್ಲೆಗಳಿಂದ UID&amp;Name ಡ್ಯೂಪ್ಲೀಕೇಶನ್ ತೆರೆವುಗೊಳಿಸುವಂತೆ ಕೋರಿ ಸಲ್ಲಿಸಿರುವ ಪ್ರಸ್ತಾವನೆಯ ಬಗ್ಗೆ.</t>
  </si>
  <si>
    <t>SD RGRHCL 54  DUM 2019-20</t>
  </si>
  <si>
    <t xml:space="preserve">2017-18ನೇ ಸಾಲಿನ ದೇವರಾಜ್ ಅರಸು ವಸತಿ ಯೋಜನೆಯಡಿ ಅಲೆಮಾರಿ ಜನಾಂಗದವರಿಗೆ ವಸತಿ ಸೌಕರ್ಯವನ್ನುಕಲ್ಪಿಸುವ ಕುರಿತು. </t>
  </si>
  <si>
    <t>SD RGRHCL 55  DUM 2019-20</t>
  </si>
  <si>
    <t>ದೇವರಾಜ್ ಅರಸು ವಸತಿ ಯೋಜನೆಯಡಿ ವಿಶೇಷ  ವರ್ಗದವರಿಗೆ ವಸತಿ ಕಲ್ಲಿಸಲು ಗ್ರಾಮ ಪಂಚಾಯತ್ ವಾರು ಗುರಿ ನಿಗದಿಪಡಿಸುವಂತೆ ಕೋರಿರುವ ಕುರಿತು.</t>
  </si>
  <si>
    <t>11.02..2019</t>
  </si>
  <si>
    <t>SD RGRHCL 56  DUM 2019-20</t>
  </si>
  <si>
    <t xml:space="preserve">ಬೆಳಗಾವಿ ದಕ್ಷಿಣ ಮತಕ್ಷೇತ್ರದಲ್ಲಿ ವಡಗಾವಿ ಭಾಗದಲ್ಲಿರುವ ಬಡಕೂಲಿ ನೇಕಾರರಿಗೆ 130 ಆಶ್ರಯ ಮನೆಗಳನ್ನು ಮಂಜೂರು ಮಾಡುವಂತೆ ಕೋರಿರುವ ಕುರಿತು. </t>
  </si>
  <si>
    <t>SD RGRHCL 57 DUM 2019-20</t>
  </si>
  <si>
    <t>ಆಶ್ರಯ ಯೋಜನೆಯಡಿಯಲ್ಲಿ ಮನೆ ಮಂಜೂರು ಮಾಡುವಂತೆ ಕೋರಿರುವ ಕುರಿತು..</t>
  </si>
  <si>
    <t>21.10.2019</t>
  </si>
  <si>
    <t>SD RGRHCL 58 DUM 2019-20</t>
  </si>
  <si>
    <t>ಫಲಾನುಭವಿಯ ಮನೆಯನ್ನು ತಪ್ಪಾಗಿ ಜಿಪಿಎಸ್ ಮಾಡಿದ್ದು, ಪೋಟೋ ಡಿಲಿಟ್ ಮಾಡಿ ಹೊಸದಾಗಿ ಜಿಪಿಎಸ್ ಮಾಡಲು ಅವಕಾಶ ಮಾಡಿಕೊಡುವಂತೆ ಕೋರಿರುವ ಕುರಿತು.</t>
  </si>
  <si>
    <t>SD RGRHCL 59 DUM 2019-20</t>
  </si>
  <si>
    <t>ಆನ್ ಲೈನ್ ನಲ್ಲಿ ಹೆಸರು ಸೇರ್ಪಡೆ ಮಾಡುವಂತೆ ಕೋರಿರುವ ಕುರಿತು.</t>
  </si>
  <si>
    <t>SD RGRHCL 60 DUM 2019-20</t>
  </si>
  <si>
    <t>ಶ್ರೀಮತಿ ರಂಜನಿ ವಿಜಯಾ ಮಹಿಳಾ ಸಂಘದ ವಸತಿ ರಹಿತರಿಗೆ ವಸತಿ ಸೌಕರ್ಯ ಕಲ್ಪಿಸುವಂತೆ ಕೋರಿರುವ ಕುರಿತು.</t>
  </si>
  <si>
    <t>SD RGRHCL 61 DUM 2019-20</t>
  </si>
  <si>
    <t>ವಿಕಲಚೇತನ ಯೋಜನೆಯಡಿ ಮನೆಯನ್ನುಮಂಜೂರು ಮಾಡುವಂತೆ ಕೋರಿರುವ ಕುರಿತು.</t>
  </si>
  <si>
    <t>SD RGRHCL 62  DUM 2019-20</t>
  </si>
  <si>
    <t xml:space="preserve">2017-18 ನೇ ಸಾಲಿನ ದೇವರಾಜ್ ಅರಸು ವಸತಿ ಯೋಜನೆಯಡಿ ಆಯ್ಕೆಯಾಗಿರುವ ಫಲಾನುಭವಿಗಳನ್ನು ವಾಜಪೇಯಿ ನಗರ ವಸತಿ ಯೋಜನೆಯಡಿ ಹೆಚ್ಚುವರಿ ಗುರಿಗೆ ವರ್ಗಾಯಿಸುವಂತೆ ಕೋರಿರುವ ಬಗ್ಗೆ.             </t>
  </si>
  <si>
    <t>SD RGRHCL 63 DUM 2019-20</t>
  </si>
  <si>
    <t>ದೇವರಾಜ್ ಅರಸು ವಸತಿ ಯೋಜನೆಯಡಿ 50 ಮನೆಗಳನ್ನು ಮಂಜೂರು ಮಾಡುವಂತೆ ಕೋರಿರುವ ಕುರಿತು.</t>
  </si>
  <si>
    <t>SD RGRHCL 64 DUM 2019-20</t>
  </si>
  <si>
    <t>ಕೊಟ್ರಪ್ಪ ಹೆಚ್ ಕೊಟಗಿ ಮತ್ತು ಇವರ ಧರ್ಮಪತ್ನಿ ಶ್ರೀಮತಿ ಚಂದ್ರಮ್ಮ ಕೆ.ಕೋಂ ಕೊಟ್ರಪ್ಪ ಕೊಟಗಿ ಇವರು ಸರ್ಕಾರಕ್ಕೆ ಮೋಸ, ವಂಚನೆ ಮಾಡಿರುವ ದೂರು.</t>
  </si>
  <si>
    <t>SD RGRHCL 65  DUM 2019-20</t>
  </si>
  <si>
    <t>SD RGRHCL 66  DUM 2019-20</t>
  </si>
  <si>
    <t>ದೇವರಾಜ್ ಅರಸು ವಸತಿ ಯೋಜನೆಯಡಿ 1000 ಮನೆಗಳನ್ನು ಮಂಜೂರು ಮಾಡುವಂತೆ ಕೋರಿರುವ ಕುರಿತು.</t>
  </si>
  <si>
    <t>SD RGRHCL 67  DUM 2019-20</t>
  </si>
  <si>
    <t>SD RGRHCL 68  DUM 2019-20</t>
  </si>
  <si>
    <t>SD RGRHCL 69 DUM 2019-20</t>
  </si>
  <si>
    <t>ವಿಜಯಪುರ ಜಿಲ್ಲೆಯ ಮುದ್ದೇಬಿಹಾಳ ತಾಲ್ಲೂಕಿನ ನಾಗರಬೆಟ್ಟ ಗ್ರಾಮ ಪಂಚಾಯತಿಯ ವಸತಿ ರಹಿತ ಫಲಾನುಭವಿಗಳಿಗೆ 120 ಮನೆಗಳನ್ನು ಮಂಜೂರು ಮಾಡುವಂತೆ ಕೋರಿರುವ ಕುರಿತು.</t>
  </si>
  <si>
    <t>SD RGRHCL 70  DUM 2019-20</t>
  </si>
  <si>
    <t>ಕೃಷ್ಣರಾಜಪೇಟೆ ವಿಧಾನ ಸಭಾ ಕ್ಷೇತ್ರಕ್ಕೆ ಆಶ್ರಯ ವಿಶೇಷ ವಸತಿ ಯೋಜನೆಯಡಿ ಮನೆ ಮಂಜೂರು ಮಾಡುವಂತೆ ಕೋರಿರುವ ಕುರಿತು.</t>
  </si>
  <si>
    <t>SD RGRHCL 71 DUM 2019-20</t>
  </si>
  <si>
    <t>2017-18ನೇ ಸಾಲಿನಲ್ಲಿ ದೇವರಾಜ ಅರಸು ವಸತಿ ಯೋಜನೆಯಡಿ ಆಯ್ಕೆಯಾಗಿ ಅನುಮೋದನೆಗೆ ಕಳುಹಿಸಿರುವ ವಿಧವೆಯರ ಪಟ್ಟಿಯು ತಿರಸ್ಕೃತಗೊಂಡಿರುವ ಕುರಿತು.</t>
  </si>
  <si>
    <t>SD RGRHCL 72  DUM 2019-20</t>
  </si>
  <si>
    <t xml:space="preserve">2017-18ನೇ ಸಾಲಿನ ದೇವರಾಜ ಅರಸು ವಸತಿ ಯೋಜನೆಯಡಿ ಆಯ್ಕೆಯಾದ ಫಲಾನುಭವಿಗಳ ಪಟ್ಟಿಗೆ ಅನುಮೋದನೆಯು ವಿಳಂಬವಾಗಿರುವ ಕುರಿತು ದೂರು. </t>
  </si>
  <si>
    <t>SD RGRHCL 73  DUM 2019-20</t>
  </si>
  <si>
    <t>UID Duplicate ತೆರವುಗೊಳಿಸುವಂತೆಕೋರಿರುವಕುರಿತು.</t>
  </si>
  <si>
    <t>SD RGRHCL 74  DUM 2019-20</t>
  </si>
  <si>
    <t>ಹೆಚ್ಚುವರಿ ಮನೆ ಕೋರಿ ಪ್ರಸ್ತಾವನೆಯನ್ನುಕೋರಿರುವಕುರಿತು.</t>
  </si>
  <si>
    <t>SD RGRHCL 75 DUM 2019-20</t>
  </si>
  <si>
    <t xml:space="preserve">ಕಡತ ತೆರೆದಿಲ್ಲ </t>
  </si>
  <si>
    <t>SD RGRHCL 76  DUM 2019-20</t>
  </si>
  <si>
    <t>ದೂರುದಾರರಿಂದ ನಿಗಮಕ್ಕೆ ಬಂದ ಮನವಿ</t>
  </si>
  <si>
    <t>SD RGRHCL 77 DUM 2019-20</t>
  </si>
  <si>
    <t xml:space="preserve">ದೇವರಾಜ ಅರಸು ವಸತಿ ಯೋಜನೆಯಡಿ , ಚಿಕ್ಕಬಳ್ಳಾಪುರ ಜಿಲ್ಲೆಯ, ಗೌರಿಬಿದನೂರು ತಾಲ್ಲೂಕಿಗೆ  250  ಹೆಚ್ಚುವರಿ ಮನೆಗಳನ್ನು ಮಂಜೂರು ಮಾಡುವಂತೆ ಕೋರಿರುವ ಕುರಿತು. </t>
  </si>
  <si>
    <t>SD RGRHCL 78 DUM 2019-20</t>
  </si>
  <si>
    <t>ಪರಿಶಿಷ್ಟ ಜಾತಿ/ ಪರಿಶಿಷ್ಟ ಪಂಗಡದ ಜನಾಂಗದವರಿಗಾಗಿ ಹಮ್ಮಿಕೊಂಡಿರುವ ಯೋಜನೆಗಳು ಹಾಗೂ ವಿಶೇಷ ಘಟಕ ಯೋಜನೆ ಮತ್ತು ಗಿರಿಜನ ಉಪಯೋಜನೆಯಡಿ ಬಿಡುಗಡೆಯಾಗಿರುವ/ಖರ್ಚು ಮಾಡಿರುವ/ವೆಚ್ಚವಾಗದೇ ಬಾಕಿಯಿರುವ ಅನುದಾನದ ವರದಿ ನೀಡುವ ಕುರಿತು</t>
  </si>
  <si>
    <t>SD RGRHCL 79 DUM 2019-20</t>
  </si>
  <si>
    <t xml:space="preserve">ದೇವರಾಜ್ ಅರಸು ವಸತಿ ಯೋಜನೆಯಡಿ ವಿಧವಾ ವಸತಿ ರಹಿತರಿಗೆ 2017-18 ನೇ ಸಾಲಿನಲ್ಲಿ ಹೆಚ್ಚುವರಿಯಾಗಿ 308 ಮನೆಗಳನ್ನುಮಂಜೂರು ಮಾಡುವಂತೆ ಕೋರಿರುವ ಕುರಿತು. </t>
  </si>
  <si>
    <t>SD RGRHCL 80  DUM 2019-20</t>
  </si>
  <si>
    <t>ಅಲೆಮಾರಿ/ಅರೆಅಲೆಮಾರಿ ಜನಾಂಗದ ವಸತಿ ರಹಿತರ ಪ್ರಸ್ತಾವನೆ ಸಲ್ಲಿಸಿರುವ ಕುರಿತು</t>
  </si>
  <si>
    <t>21.10.2018</t>
  </si>
  <si>
    <t>SD RGRHCL 81 DUM 2019-20</t>
  </si>
  <si>
    <t xml:space="preserve">ಮನೆ ಮಂಜೂರು ಮಾಡುವಂತೆ ಕೋರಿರುವ ಕುರಿತು. </t>
  </si>
  <si>
    <t>11.03.2018</t>
  </si>
  <si>
    <t>SD RGRHCL 82  DUM 2019-20</t>
  </si>
  <si>
    <t>ಗ್ರಾಮೀಣ ವಿಶೇಷ ಹಾಗೂ ದೇವರಾಜ್ ಅರಸು ವಸತಿ ಯೋಜನೆಯಲ್ಲಿ ಆಯ್ಕೆಯಾದ ಫಲಾನುಭವಿಗಳ ಮನೆಗಳನ್ನು ರದ್ದು ಪಡಿಸುವಂತೆ ಕೋರಿರುವ ಕುರಿತು.</t>
  </si>
  <si>
    <t>SD RGRHCL 83 DUM 2019-20</t>
  </si>
  <si>
    <t>ಕೈಗಾರಿಕೆ ಮತ್ತು ವಾಣಿಜ್ಯ ಇಲಾಖೆಯಡಿ ಕುಶಲಕರ್ಮಿಗಳಿಗೆ ವಸತಿ ಸೌಕರ್ಯವನ್ನು ಕಲ್ಪಿಸುವಂತೆ ಕೋರಿರುವ ಕುರಿತು.</t>
  </si>
  <si>
    <t>SD RGRHCL 84  DUM 2019-20</t>
  </si>
  <si>
    <t>2017-18 ನೇ ಸಾಲಿನ ದೇವರಾಜ್ ಅರಸು ವಸತಿ ಯೋಜನೆಯಡಿ ಸಿಂದಗಿ ತಾಲ್ಲೂಕಿಗೆ  ಮನೆಗಳನ್ನು ಮಂಜೂರು ಮಾಡುವಂತೆ ಕೋರಿರುವ ಕುರಿತು</t>
  </si>
  <si>
    <t>SD RGRHCL 85 DUM 2019-20</t>
  </si>
  <si>
    <t>ವಸತಿ ಸೌಕರ್ಯ ಕಲ್ಪಿಸುವಂತೆ ಕೋರಿರುವ ಕುರಿತು</t>
  </si>
  <si>
    <t>SD RGRHCL 86  DUM 2019-20</t>
  </si>
  <si>
    <t>SD RGRHCL 87 DUM 2019-20</t>
  </si>
  <si>
    <t>ಲಿಡ್ಕರ್ ವಸತಿ ಯೋಜನೆಯಡಿ ಮಂಜೂರಾಗಿರುವ ಫಲಾನುಭವಿಯ ಆಯ್ಕೆಯನ್ನು ರದ್ದುಪಡಿಸುವಂತೆ ಕೋರಿರುವ ಕುರಿತು.</t>
  </si>
  <si>
    <t>SD RGRHCL 88  DUM 2019-20</t>
  </si>
  <si>
    <t>ವಸತಿ ಸೌಲಭ್ಯ ನೀಡುವಂತೆ ಕೋರಿರುವ ಕುರಿತು. (ದಾವಣಗೆರೆ)</t>
  </si>
  <si>
    <t>SD RGRHCL 89 DUM 2019-20</t>
  </si>
  <si>
    <t>ನಿರ್ಗತಿಕ ಬಡ ಅಂಗವಿಕಲರಿಗೆ ಆಶ್ರಯ  ಮನೆಯನ್ನು ಮಂಜೂರು ಮಾಡುವಂತೆ ಕೋರಿರುವ ಕುರಿತು(ದಾವಣಗೆರೆ)</t>
  </si>
  <si>
    <t>SD RGRHCL 90 DUM 2019-20</t>
  </si>
  <si>
    <t>2017-18 ನೇ ಸಾಲಿನ ಡಿ ದೇವರಾಜ್ ಅರಸು ವಸತಿ ಯೋಜನೆಯಡಿಯಲ್ಲಿ ಹೆಚ್ಚುವರಿ ಮನೆಗಳ ಗುರಿಯನ್ನು ಮಂಜೂರು ಮಾಡುವಂತೆ ಕೋರಿರುವ ಕುರಿತು.</t>
  </si>
  <si>
    <t>SD RGRHCL 91 DUM 2019-20</t>
  </si>
  <si>
    <t>ದೇವರಾಜ ಅರಸು ವಸತಿ ಯೋಜನೆಯಡಿ ಚಟ್ನಳ್ಳಿ ಗ್ರಾಮ ಪಂಚಾಯತಿ ವ್ಯಾಪ್ತಿಯಲ್ಲಿನ 25 ಅಲೆಮಾರಿ ವಸತಿ ರಹಿತರಿಗೆ ಅನ್ ಲೈನ್ ನಲ್ಲಿ ಗುರಿ ನಿಗಧಿಪಡಿಸುವಂತೆ ಕೋರಿರುವ ಕುರಿತು. (ಬೀದರ್)</t>
  </si>
  <si>
    <t>SD RGRHCL 92 DUM 2019-20</t>
  </si>
  <si>
    <t>ಬಸಪ್ಪತಂದೆ ಶಾಂತಪ್ಪ ರವರಿಗೆ ಸರ್ಕಾರದ ವಸತಿ  ಯೋಜನೆಯಡಿಯಲ್ಲಿ ಮನೆ ಮಂಜೂರು ಮಾಡುವಂತೆ ಕೋರಿರುವ ಕುರಿತು.</t>
  </si>
  <si>
    <t>SD RGRHCL 93 DUM 2019-20</t>
  </si>
  <si>
    <t>ವಿವಿಧ ವಸತಿ ಯೋಜನೆಯಡಿಯಲ್ಲಿ ಮನೆಯನ್ನು ಮಂಜೂರು ಮಾಡುವಂತೆ ಕೋರಿರುವ ಕುರಿತು.</t>
  </si>
  <si>
    <t>SD RGRHCL 94  DUM 2019-20</t>
  </si>
  <si>
    <t>ಆಶ್ರಯ ಯೋಜನೆಯಡಿಯಲ್ಲಿ ಮನೆ ಮಂಜೂರು ಮಾಡುವಂತೆ ಕೋರಿರುವ ಕುರಿತು..(ಮೈಸೂರು)</t>
  </si>
  <si>
    <t>SD RGRHCL 95  DUM 2019-20</t>
  </si>
  <si>
    <t>2016-2017 ನೇ ಸಾಲಿನ ಚರ್ಮಗಾರಿಕಾ ವಸತಿ ಯೋಜನೆಯಲ್ಲಿ ಆಯ್ಕೆಯಾಗಿರುವ ಫಲಾನುಭವಿಗಳಿಗೆ ಪಂಚಾಯತ್ ಬದಲಾವಣೆ ಮಾಡುವಂತೆ ಕೋರಿರುವ ಕುರಿತು.(ವಿಜಯಪುರ)</t>
  </si>
  <si>
    <t>SD RGRHCL 96  DUM 2019-20</t>
  </si>
  <si>
    <t>ಹಿಂದುಳಿದ ವರ್ಗಗಳ ಕುಟುಂಬಗಳಿಗೆ ಆಶ್ರಯ ಮನೆಯನ್ನು ಮಂಜೂರು ಮಾಡುವಂತೆ ಕೋರಿರುವ ಕುರಿತು.</t>
  </si>
  <si>
    <t>SD RGRHCL 97  DUM 2019-20</t>
  </si>
  <si>
    <t>ಜಿ.ಪಿ.ಎಸ್ ಪೋಟೋ ರದ್ದು ಪಡಿಸುವಂತೆ ಕೋರಿರುವ ಕುರಿತು.(ಚಿತ್ರದುರ್ಗ)</t>
  </si>
  <si>
    <t>SD RGRHCL 98  DUM 2019-20</t>
  </si>
  <si>
    <t xml:space="preserve">ದೇವರಾಜ್ ಅರಸು ವಸತಿ  ಯೋಜನೆಯಡಿ ಅನುಷ್ಠಾನಕ್ಕೆ ಸಂಬಂಧಿಸಿದಂತೆ ಕ್ರಮವಹಿಸುವ  ಕುರಿತು.   </t>
  </si>
  <si>
    <t>SD RGRHCL 99  DUM 2019-20</t>
  </si>
  <si>
    <t>2017-18ನೇ ಸಾಲಿನಲ್ಲಿ ಡಾ// ಬಿ.ಆರ್. ಅಂಬೇಡ್ಕರ್ ನಿವಾಸ್ ಯೋಜನೆಯಲ್ಲಿ ಅನುಮೋದನೆಯಾಗಿರುವುದನ್ನು ರದ್ದು ಪಡಿಸಿ ದೇವರಾಜ್ ಅರಸು ವಸತಿ ಯೋಜನೆಯಲ್ಲಿ ಅನುಮೋದನೆ ನೀಡುವಂತೆ  ಹಾಗೂ ಗುರಿ ಬದಲಾವಣೆ ಮಾಡಿಕೊಂಡುವಂತೆ ಕೋರಿರುವ ಕುರಿತು..</t>
  </si>
  <si>
    <t>SD RGRHCL 100   DUM 2019-20</t>
  </si>
  <si>
    <t xml:space="preserve">ಆನ್ ಲೈನ್ ನಲ್ಲಿ ಗುರಿಯನ್ನು ಬದಲಾವಣೆ ಮಾಡುವ ಕುರಿತು </t>
  </si>
  <si>
    <t>SD RGRHCL 101  DUM 2019-20</t>
  </si>
  <si>
    <t>ದೂರುದಾರರಿಂದ ನಿಗಮಕ್ಕೆ ಬಂದ ಮನವಿ ಪತ್ರಗಳ ಸಂಬಂಧ ಸೂಕ್ತ ಕ್ರಮ ತೆಗೆದುಕೊಳ್ಳುವ ಬಗ್ಗೆ.(ಹಾವೇರಿ)</t>
  </si>
  <si>
    <t>SD RGRHCL 102  DUM 2019-20</t>
  </si>
  <si>
    <t>ವಸತಿ ಸೌಲಭ್ಯವನ್ನು ಮಂಜೂರು ಮಾಡುವಂತೆ ಕೋರಿರುವ ಕುರಿತು ( ದಕ್ಷಿಣ ಕನ್ನಡ)</t>
  </si>
  <si>
    <t>SD RGRHCL 103 DUM 2019-20</t>
  </si>
  <si>
    <t>ಗುರಿ ಬದಲಾವಣೆ ಮಾಡಬೇಕಾಗಿರುವ ವಿವರ</t>
  </si>
  <si>
    <t>SD RGRHCL 104   DUM 2019-20</t>
  </si>
  <si>
    <t>ದೂರು ದಾರರಿಂದ ನಿಗಮಕ್ಕೆ ಬಂದ ಮನವಿ ಪತ್ರಗಳ ಸಂಬಂಧ ಸೂಕ್ತ ಕ್ರಮ ತೆಗೆದುಕೊಳ್ಳುವ ಬಗ್ಗೆ(ಬಳ್ಳಾರಿ)</t>
  </si>
  <si>
    <t>SD RGRHCL 105  DUM 2019-20</t>
  </si>
  <si>
    <t>ಆ್ಯಸಿಡ್ ದಾಳಿಗೆ ಒಳಗಾದ ಮಹಿಳೆಯರು/ಹೆಣ್ಣು ಮಕ್ಕಳಿಗೆ ವಸತಿ ಸೌಲಭ್ಯವನ್ನು ಒದಗಿಸುವ ಬಗ್ಗೆ.</t>
  </si>
  <si>
    <t>SD RGRHCL 106  DUM 2019-20</t>
  </si>
  <si>
    <t>SD RGRHCL 107  DUM 2019-20</t>
  </si>
  <si>
    <t>ಲಿಡ್ಕರ್ ಯೋಜನೆಯಡಿ ಮನೆ ಮಂಜೂರು ಮಾಡುವಂತೆ ಕೋರಿರುವ ಕುರಿತು</t>
  </si>
  <si>
    <t>SD RGRHCL 108  DUM 2019-20</t>
  </si>
  <si>
    <t>ಚಿಂತಾಮಣಿ ತಾಲ್ಲೂಕಿಗೆ ನಿಗಧಿಯಾಗಿರುವ ಗುರಿಯನ್ನು ಬದಲಾವಣೆ ಮಾಡಿಕೊಡುವಂತೆ ಕೋರಿರುವ ಕುರಿತು</t>
  </si>
  <si>
    <t>SD RGRHCL 109  DUM 2019-20</t>
  </si>
  <si>
    <t>ವಿಜಯಪುರ ತಾಲ್ಲೂಕಿನ ಲಿಂಗತ್ವ ಅಲ್ಪಸಂಖ್ಯಾತ ಸಮುದಾಯದ ವಸತಿ ರಹಿತರಿಗೆ ವಸತಿ ಸೌಕರ್ಯ ಕಲ್ಪಿಸುವಂತೆ ಕೋರಿರುವ ಕುರಿತು.</t>
  </si>
  <si>
    <t>SD RGRHCL 110  DUM 2019-20</t>
  </si>
  <si>
    <t xml:space="preserve">2019-20 ನೇ ಸಾಲಿನ ಸಾಮಾಜಿಕ ಅಭಿವೃದ್ಧಿ ನಿಗಮಕ್ಕೆ ಮಾಹಿತಿಗಾಗಿ ಬಂದ ಪತ್ರಗಳು </t>
  </si>
  <si>
    <t>SD RGRHCL 111  DUM 2019-20</t>
  </si>
  <si>
    <t>ಹಾವೇರಿ ಜಿಲ್ಲೆಯ ಹಾನಗಲ್ಲ ತಾಲ್ಲೂಕಿನ ಅಲೇಮಾರಿ ಜನಾಂಗ ನಿವೇಶನ ಹೊಂದಿರುವ ವಸತಿ ರಹಿತರಿಗೆ ಮನೆಯನ್ನು ಮಂಜೂರು ಮಾಡುವಂತೆ ಕೋರಿರುವ ಕುರಿತು.</t>
  </si>
  <si>
    <t>SD RGRHCL 112  DUM 2019-20</t>
  </si>
  <si>
    <t>2017-18 ನೇ ಸಾಲಿನ ಡಾ: ಬಾಬು ಜಗಜೀವನರಾಂ ವಸತಿ ಕಾರ್ಯಗಾರ ನಿರ್ಮಾಣ ಯೋಜನೆಯಡಿ ಚಿಕ್ಕಬಳ್ಳಾಪುರ ಜಿಲ್ಲೆಯ ಗ್ರಾಮ ಪಂಚಾಯತ್ ವಾರು ಅನುಷ್ಟಾನಗೊಳಿಸಬೇಕಾಗಿರುವ ಕುರಿತು</t>
  </si>
  <si>
    <t>SD RGRHCL 113 DUM 2019-20</t>
  </si>
  <si>
    <t>ಬೆಂಗಳೂರು ಗ್ರಾಮಾಂತರ  ಜಿಲ್ಲಾ ಪಂಚಾಯತಿಯಿಂದ ಅನ್ ಬ್ಲಾಕ್ ಮಾಡವಂತೆ ಕೋರಿ ಸಲ್ಲಿಸಿರುವ ಪ್ರಸ್ತಾವನೆಯ ಬಗ್ಗೆ.</t>
  </si>
  <si>
    <t>SD RGRHCL 114  DUM 2019-20</t>
  </si>
  <si>
    <t>ಲಿಡ್ಕರ್ ವಸತಿ ಯೋಜನೆಯಡಿ ಆನ್ ಲೈನ್ ನಲ್ಲಿ ಎಂಟ್ರಿ ಮಾಡಲು ಅವಕಾಶ ಮಾಡಿಕೊಡುವಂತೆ ಕೋರಿರುವ ಕುರಿತು.</t>
  </si>
  <si>
    <t>SD RGRHCL 115  DUM 2019-20</t>
  </si>
  <si>
    <t>ಅಂಗನವಾಡಿ ಕಾರ್ಯಕರ್ತೆಯರಿಗೆ ವಸತಿ ಸೌಲಭ್ಯ ಕೋರಿರುವ ಕುರಿತು ಟಿಪ್ಪಣಿ</t>
  </si>
  <si>
    <t>SD RGRHCL 116  DUM 2019-20</t>
  </si>
  <si>
    <t>ಬಾಗಲಕೋಟೆ ಜಿಲ್ಲೆಗಯಿಂದ UID ಡ್ಯೂಪ್ಲೀಕೇಶನ್ ತೆರೆವುಗೊಳಿಸುವಂತೆ ಕೋರಿ ಸಲ್ಲಿಸಿರುವ ಪ್ರಸ್ತಾವನೆಯ ಬಗ್ಗೆ.</t>
  </si>
  <si>
    <t>SD RGRHCL 117 DUM 2019-20</t>
  </si>
  <si>
    <t>ವಿವಿಧ ವಸತಿ ಯೋಜನೆಯಡಿಯಲ್ಲಿ ವಸತಿ ಸೌಲಭ್ಯ ಕೋರಿರುವ ಕುರಿತು</t>
  </si>
  <si>
    <t>SD RGRHCL 118  DUM 2019-20</t>
  </si>
  <si>
    <t>SD RGRHCL 119  DUM 2019-20</t>
  </si>
  <si>
    <t>ಕರಕುಶಲ ವರ್ಗಕ್ಕೆ ಸೇರಿದ 9 ಜನ ವಸತಿ ರಹಿತರಿಗೆ ಮನೆಗಳನ್ನು ಮಂಜೂರು ಮಾಡುವಂತೆ ಕೋರಿರುವ ಕುರಿತು.</t>
  </si>
  <si>
    <t>SD RGRHCL 01 DUO 2018-19</t>
  </si>
  <si>
    <t xml:space="preserve">2018-19ನೇ ಸಾಲಿನಲ್ಲಿ ವಿಕಲಚೇತನ ಫಲಾನುಭವಿಗಳಿಗೆ ಬೇಡಿಕೆಯ ಮೇರೆಗೆ ವಸತಿ ಸೌಕರ್ಯವನ್ನು ಕಲ್ಪಿಸುವ ಬಗ್ಗೆ. </t>
  </si>
  <si>
    <t>SD RGRHCL 02 DUO 2018-19</t>
  </si>
  <si>
    <t xml:space="preserve">2018-19ನೇ ಸಾಲಿನಲ್ಲಿ ಕುಶಲಕರ್ಮಿಗಳಿಗೆ ವಿಶೇಷ ಗೃಹ ನಿರ್ಮಾಣ ಯೋಜನೆಯನ್ನು ಅನುಷ್ಟಾನಗೊಳಿಸಲು ಅವಶ್ಯವಿರುವ ಅನುದಾನವನ್ನು ದೇವರಾಜ್ ಅರಸು ವಸತಿ ಯೋಜನೆಯಡಿ ಒದಗಿಸುವ ಕುರಿತು. </t>
  </si>
  <si>
    <t>SD RGRHCL 03 DUO 2018-19</t>
  </si>
  <si>
    <t>ವಸತಿ ಕಾಮಗಾರಿಗಳ ನಿರ್ಮಾಣಕ್ಕೆ ನಗರಾಭಿವೃದ್ಧಿ ಇಲಾಖೆಯಿಂದ ಬಿಡುಗಡೆಯಾಗಿರುವ ಅನುದಾನದಲ್ಲಿ ಲಿಡ್‍ಕರ್ ನಿಗಮವು ಹೊಂದಿರುವ ಜಮೀನಿನಲ್ಲಿ  ಜಿ+2 ಮಾದರಿಯ ವಸತಿ ಕಾಮಗಾರಿಗಳನ್ನು ನಿಗಮದಿಂದ ನಿರ್ಮಿಸಿಕೊಡುವಂತೆ ಕೋರಿರುವ ಬಗ್ಗೆ.</t>
  </si>
  <si>
    <t>SD RGRHCL 04 DUO 2018-19</t>
  </si>
  <si>
    <t>2017-18ನೇ ಸಾಲಿನ ಡಿ. ದೇವರಾಜ ಅರಸು ವಸತಿ ಯೋಜನೆಯಡಿ ವಿಶೇಷ ವರ್ಗದ ವಸತಿ ರಹಿತರಿಗೆ ಹೆಚ್ಚುವರಿಯಾಗಿ 300 ಮನೆಗಳನ್ನು ಮಂಜೂರು ಮಾಡುವಂತೆ ಕೋರಿರುವ ಕುರಿತು.</t>
  </si>
  <si>
    <t>SD RGRHCL 05 DUO 2018-19</t>
  </si>
  <si>
    <t>ಅಲೆಮಾರಿ/ಅರೆಅಲೆಮಾರಿ ಸಮುದಾಯದ ವಸತಿ ರಹಿತರಿಗೆ ವಸತಿ ಸೌಕರ್ಯ ಒದಗಿಸಲು ಸುತ್ತೋಲೆ ಹೊರಡಿಸುವ ಸಂಬಂಧ ನಿಗಮದ ಅಭಿಪ್ರಾಯ ಕೋರಿರುವ ಕುರಿತು.</t>
  </si>
  <si>
    <t>SD RGRHCL 06DUO 2018-19</t>
  </si>
  <si>
    <t xml:space="preserve">ಆಯವ್ಯಯ ಭಾಷಣದ ಕಂಡಿಕೆ 122 ರಲ್ಲಿ ವಿಕಲಚೇತನ ಫಲಾನುಭವಿಗಳಿಗೆ ಬೇಡಿಕೆ ಮೇರೆಗಡ ಮನೆ ಮಂಜೂರು ಮಾಡುವ ಬಗ್ಗೆ </t>
  </si>
  <si>
    <t>SD RGRHCL 01 DUO 2019-20</t>
  </si>
  <si>
    <t>ಅಲೆಮಾರಿ/ಅರೆಅಲೆಮಾರಿ ಸಮುದಾಯದ ತಿದ್ದುಪಡಿ ಆದೇಶ</t>
  </si>
  <si>
    <t>SD RGRHCL 02  DUO 2018-19</t>
  </si>
  <si>
    <t xml:space="preserve">ಡಾ|| ಬಾಬು ಜಗಜೀವನ ರಾಂ ಚರ್ಮ ಕುಶಲಕರ್ಮಿಗಳ ವಸತಿ ಕಾರ್ಯಾಗಾರ ನಿರ್ಮಾಣ ಯೋಜನೆಯನ್ನು ಡಾ|| ಬಿ ಆರ್ ಅಂಬೇಡ್ಕರ್ ನಿವಾಸ್ ಯೋಜನೆ ಹಾಗೂ ಪ್ರಧಾನ ಮಂತ್ರಿ ಆವಾಸ್ ಯೋಜನೆಯಡಿ ಸಂಯೋಜಿಸಿ ಅನುಷ್ಟಾನಗೊಳಿಸುವ ಸಂಬಂಧ ಅಭಿಪ್ರಾಯ ಕೋರಿರುವ ಕುರಿತು. </t>
  </si>
  <si>
    <t>PI RGRHCL 01 RIA 33 2007</t>
  </si>
  <si>
    <t>PI RGRHCL 01 RIA 58 2007</t>
  </si>
  <si>
    <t>PI RGRHCL 01 RIA 54 2007</t>
  </si>
  <si>
    <t>PI RGRHCL 01 RIA 55 2007</t>
  </si>
  <si>
    <t>PI RGRHCL 01 RIA 25 2007</t>
  </si>
  <si>
    <t>PI RGRHCL 01 RIA 57  2007</t>
  </si>
  <si>
    <t>PI RGRHCL 01 RIA 26  2007</t>
  </si>
  <si>
    <t>PI RGRHCL 01 RIA 59  2007</t>
  </si>
  <si>
    <t>ಕಡತ ವಿಲೇಮಾಡಿದ ದಿನಾಂಕ (ಕಡತ ಮುಕ್ತಾಯಗೊಳಿಸಿದ ದಿನಾಂಕ)</t>
  </si>
  <si>
    <t>ಕಡತದಲ್ಲಿರುವ  ಟಿಪ್ಪಣಿ ಪುಟಗಳ ಸಂಖ್ಯೆ</t>
  </si>
  <si>
    <t>ಕಡತದಲ್ಲಿರುವ  ವ್ಯವಹಾರಿಕ ಪುಟಗಳ ಸಂಖ್ಯೆ</t>
  </si>
  <si>
    <t xml:space="preserve">File details under PMAY (U) - 2017-18   </t>
  </si>
  <si>
    <r>
      <rPr>
        <b/>
        <sz val="14"/>
        <rFont val="Calibri"/>
        <family val="2"/>
      </rPr>
      <t>PMAY (U)</t>
    </r>
    <r>
      <rPr>
        <b/>
        <sz val="14"/>
        <rFont val="Nudi 01 e"/>
      </rPr>
      <t xml:space="preserve"> «¨sÁUÀ (</t>
    </r>
    <r>
      <rPr>
        <b/>
        <sz val="14"/>
        <rFont val="Cambria"/>
        <family val="1"/>
      </rPr>
      <t>Division)</t>
    </r>
  </si>
  <si>
    <t>RGRHCL 01 VHK (AHP)  2017-2018</t>
  </si>
  <si>
    <t>AHP Projects</t>
  </si>
  <si>
    <t>RGRHCL 01 VHK (AHP)27  2017-2018</t>
  </si>
  <si>
    <t xml:space="preserve">ºÁªÉÃj f¯ÉèAiÀÄ ºÁªÉÃj £ÀUÀgÀ¸À¨sÉ ªÁå¦ÛAiÀÄ°è §gÀÄªÀ j.¸À.£ÀA: 292/1C ªÀÄvÀÄÛ 292/3 ºÁUÀÆ 33/3 gÀ°è£À MlÄÖ 17.00 JPÀgÉ PÉëÃvÀæzÀ°è ªÀ¸Àw gÀ»vÀ MlÄÖ 1337 ¥sÀ¯Á£ÀÄ¨sÀ«UÀ½UÉ f+1  ªÀiÁzÀjAiÀÄ°è ªÀÄ£ÉUÀ¼À£ÀÄß ¤«Äð¸ÀÄªÀ §UÉÎ.  </t>
  </si>
  <si>
    <t>RGRHCL 01 VHK (AHP)24  2017-2018</t>
  </si>
  <si>
    <r>
      <t xml:space="preserve">PÉÃAzÀæ ¸ÀPÁðgÀzÀ ¥ÀæzsÁ£À ªÀÄAwæ DªÁ¸ï AiÉÆÃd£ÉAiÀÄ </t>
    </r>
    <r>
      <rPr>
        <sz val="12"/>
        <rFont val="NSimSun"/>
        <family val="3"/>
      </rPr>
      <t>"Affordable Housing In Partenership"</t>
    </r>
    <r>
      <rPr>
        <sz val="12"/>
        <rFont val="Nudi 01 e"/>
      </rPr>
      <t xml:space="preserve"> WÀlPÀzÀr GvÀÛgÀ PÀ£ÀßqÀ f¯ÉèAiÀÄ zÁAqÉÃ° £ÀUÀgÀ¸À¨sÉ ªÁå¦ÛAiÀÄ CA¨ÉÃªÁr ¥ÀlÖtzÀ ¸À.£ÀA: 21/© gÀ ¥ÀæzÉÃ±ÀzÀ°è f+2  ªÀiÁzÀjAiÀÄ°è ªÀÄ£ÉUÀ¼À£ÀÄß ¤«Äð¸ÀÄªÀ PÀÄjvÀÄ.</t>
    </r>
  </si>
  <si>
    <t>RGRHCL 02 ARC  2017-2018</t>
  </si>
  <si>
    <t>Shree Nagesh anche MUNICIPAL CIVIL ENGG &amp; NODAL OFFICER (BBMP)-HFAS</t>
  </si>
  <si>
    <t>RGRHCL 02 VHK  2017-2018</t>
  </si>
  <si>
    <t>RAY MISCELLANEOUS CORRESPONDENCE</t>
  </si>
  <si>
    <t>RGRHCL 02 RAY 2017-2018</t>
  </si>
  <si>
    <t>RAY-FUND RELEASES- TENDER PREMIUM PAYMENT</t>
  </si>
  <si>
    <t>RGRHCL 03 VHK  2017-2018</t>
  </si>
  <si>
    <t xml:space="preserve">KSDP-PMAY (U)APPROV PROJECT CORRESPONDENCE </t>
  </si>
  <si>
    <t>RGRHCL 04 VHK 2017-2018</t>
  </si>
  <si>
    <t>PMAY (U) CORRESPONDENCE WITH GOI &amp;GOK</t>
  </si>
  <si>
    <t>RGRHCL 05 VHK  2017-2018</t>
  </si>
  <si>
    <t>PMAY(U)-Demand Survey</t>
  </si>
  <si>
    <t>RGRHCL 06 VHK 2017-2018</t>
  </si>
  <si>
    <t>HFA FUND RELEASE(PART-2)</t>
  </si>
  <si>
    <t>RGRHCL 06 VHK  2017-2018 (part-2) HFA Fund Release</t>
  </si>
  <si>
    <t>HFA Fund Release Form Hd</t>
  </si>
  <si>
    <t>RGRHCL 07 VHK 2017-2018</t>
  </si>
  <si>
    <t>KSDB-49368(99 Projects) Husing Admn Approval</t>
  </si>
  <si>
    <t>RGRHCL 06 VHK  2017-2018 PMAY (U) HFA Fund Release</t>
  </si>
  <si>
    <t>11 th CSMC PROJECTS</t>
  </si>
  <si>
    <t>RGRCHL 08 RAY-TPIMA 2017-18</t>
  </si>
  <si>
    <t>M/S Madhu Balaji Architects, Engineering and Interiors</t>
  </si>
  <si>
    <t xml:space="preserve">RGRHCL MIS 2017-18 </t>
  </si>
  <si>
    <t>GM (SD) Visit</t>
  </si>
  <si>
    <t>RGRHCL08 VHK  2017-2018</t>
  </si>
  <si>
    <r>
      <t xml:space="preserve">PMAY </t>
    </r>
    <r>
      <rPr>
        <sz val="12"/>
        <rFont val="Nudi 01 e"/>
      </rPr>
      <t xml:space="preserve">AiÉÆÃd£ÉAiÀÄr ¨ÁUÀ®PÉÆÃmÉ£ÀUÀgÀzÀ°è </t>
    </r>
    <r>
      <rPr>
        <sz val="12"/>
        <rFont val="Times New Roman"/>
        <family val="1"/>
      </rPr>
      <t xml:space="preserve">AHP </t>
    </r>
    <r>
      <rPr>
        <sz val="12"/>
        <rFont val="Nudi 01 e"/>
      </rPr>
      <t>WÀlPÀPÉÌ D£ÀÄªÉÆÃzÀ£É ªÀÄvÀÄÛ EvÀgÉ «µÀAiÀÄUÀ¼ÀÄ.</t>
    </r>
  </si>
  <si>
    <t xml:space="preserve">RGRHCL 09 VHK 2017-2018 </t>
  </si>
  <si>
    <t>Trasfer of bank account</t>
  </si>
  <si>
    <t>RGRHCL 10 VHK  2017-2018</t>
  </si>
  <si>
    <t>7TH SLAC Meeting Under HAF(U)</t>
  </si>
  <si>
    <t>RGRHCL 11 VHK  2017-2018</t>
  </si>
  <si>
    <t>8TH SLSMC Meeting Under HFA(U)</t>
  </si>
  <si>
    <t>RGRHCL 11 RAY - TPIMA 2017-2018</t>
  </si>
  <si>
    <t>M/S GOOGLY CONSULTENCY SERVICES</t>
  </si>
  <si>
    <t>RGRHCL 12 VHK 2017-2018</t>
  </si>
  <si>
    <t>New Proposal Of PKGBY In Convergence With HFA-2022 For SLAC Meeting</t>
  </si>
  <si>
    <t>RGRHCL 13 VHK 2017-2018 (PART-2)</t>
  </si>
  <si>
    <r>
      <t xml:space="preserve">PMAY </t>
    </r>
    <r>
      <rPr>
        <sz val="12"/>
        <rFont val="Nudi 01 e"/>
      </rPr>
      <t xml:space="preserve">¸ÁªÀiÁ£Àå PÀqÀvÀ </t>
    </r>
  </si>
  <si>
    <t>RGRHCL 13 VHK 02 2017-2018</t>
  </si>
  <si>
    <r>
      <rPr>
        <sz val="12"/>
        <rFont val="Times New Roman"/>
        <family val="1"/>
      </rPr>
      <t>PMAY</t>
    </r>
    <r>
      <rPr>
        <sz val="12"/>
        <rFont val="Nudi 01 e"/>
      </rPr>
      <t xml:space="preserve"> ¸ÁªÀiÁ£Àå PÀqÀvÀ</t>
    </r>
    <r>
      <rPr>
        <sz val="12"/>
        <rFont val="Rockwell"/>
        <family val="1"/>
      </rPr>
      <t xml:space="preserve"> </t>
    </r>
  </si>
  <si>
    <t>RGRHCL 13 VHK  2017-2018</t>
  </si>
  <si>
    <t>Gineral File PMAY (PART File)</t>
  </si>
  <si>
    <t>General File under HFA (Urban)</t>
  </si>
  <si>
    <t>RGRHCL 14 RAY 2017-18</t>
  </si>
  <si>
    <t>Belgavi 1044 Dus</t>
  </si>
  <si>
    <t xml:space="preserve">RGRHCL 14 VHK 2017-2018 </t>
  </si>
  <si>
    <t>CAPACITY BELDING PLAN UNDR HFA (U)</t>
  </si>
  <si>
    <t>RGRHCL  14 AHP  2017-2018</t>
  </si>
  <si>
    <r>
      <t>PÉÃAzÀæ ¸ÀPÁðgÀzÀ ¥ÀæzsÁ£À ªÀÄAwæ DªÁ¸ï AiÉÆÃd£ÉAiÀÄ "</t>
    </r>
    <r>
      <rPr>
        <sz val="12"/>
        <rFont val="Times New Roman"/>
        <family val="1"/>
      </rPr>
      <t>Affordable Housing In Partenership"</t>
    </r>
    <r>
      <rPr>
        <sz val="12"/>
        <rFont val="Nudi vedic k"/>
      </rPr>
      <t xml:space="preserve"> WÀlPÀzÀr GvÀÛgÀ PÀ£ÀßqÀ f¯ÉèAiÀÄ ºÀ½AiÀiÁ¼À ¥ÀæzÉÃ±ÀzÀ°è </t>
    </r>
    <r>
      <rPr>
        <sz val="12"/>
        <rFont val="Times New Roman"/>
        <family val="1"/>
      </rPr>
      <t>G+2</t>
    </r>
    <r>
      <rPr>
        <sz val="12"/>
        <rFont val="Nudi vedic k"/>
      </rPr>
      <t xml:space="preserve">  ªÀiÁzÀjAiÀÄ°è ªÀÄ£ÉUÀ¼À£ÀÄß ¤«Äð¸ÀÄªÀ PÀÄjvÀÄ.</t>
    </r>
  </si>
  <si>
    <t>RGRHCL 15 MIS  2017-2018</t>
  </si>
  <si>
    <t>TOUR PROGRAMME OF SLTC</t>
  </si>
  <si>
    <t>RGRHCL 15 RAY 2017-2018</t>
  </si>
  <si>
    <t>RAY FUND RELEASES</t>
  </si>
  <si>
    <t>RGRHCL 16 VHK  2017-2018</t>
  </si>
  <si>
    <t>PMAY(U)-Madduru 510 kadaluru</t>
  </si>
  <si>
    <t>RGRHCL 17 VHK  2017-2018</t>
  </si>
  <si>
    <t>Technology Submission Under PMAY(U)</t>
  </si>
  <si>
    <t>RGRHCL18 RAY 01  2017-2018</t>
  </si>
  <si>
    <t>RGRHCL 19 VHK  2017-2018</t>
  </si>
  <si>
    <t>Fund release for bengaluru 1008 DU's  Projects</t>
  </si>
  <si>
    <t>RGRCHL 20 VHK  2017-2018</t>
  </si>
  <si>
    <t>Fund release for bengaluru 893 DU's  Projects</t>
  </si>
  <si>
    <t>RGRHCL 21 VHK  2017-2018</t>
  </si>
  <si>
    <t>Fund release for bengaluru 457 DU's  Projects</t>
  </si>
  <si>
    <t>RGRHCL 22 VHK  2017-2018</t>
  </si>
  <si>
    <t>Fund release for bengaluru 60 DU's  Projects</t>
  </si>
  <si>
    <t>RGRHCL 23 VHK  2017-2018</t>
  </si>
  <si>
    <t>Fund release for bengaluru 762 DU's  Projects</t>
  </si>
  <si>
    <t>RGRHCL 24 VHK  2017-2018</t>
  </si>
  <si>
    <t>Fund release for bengaluru 759 DU's  Projects</t>
  </si>
  <si>
    <t>RGRHCL 25 HFA RTI  2017-2018</t>
  </si>
  <si>
    <t>HFA RTI</t>
  </si>
  <si>
    <t>RGRHCL 26  VHK  2017-2018</t>
  </si>
  <si>
    <t>PMAY (U) Reforms</t>
  </si>
  <si>
    <t>RGRHCL 27 VHK  2017-2018</t>
  </si>
  <si>
    <t>Fund release for madhurgri 450 DU's  Projects</t>
  </si>
  <si>
    <t>RGRHCL 28 VHK  2017-2018</t>
  </si>
  <si>
    <t>Fund release for sira 450 DU's  Projects</t>
  </si>
  <si>
    <t>RGRHCL 29 VHK  2017-2018</t>
  </si>
  <si>
    <t>Fund release for Chinthamani 230 DU's Projects</t>
  </si>
  <si>
    <t>RGRHCL 30 VHK  2017-2018</t>
  </si>
  <si>
    <t>Fund release for KGF 843 DU's Projects</t>
  </si>
  <si>
    <t>RGRHCL 31 VHK  2017-2018</t>
  </si>
  <si>
    <t>Fund release for Yadagiri 302 DU's Projects</t>
  </si>
  <si>
    <t>RGRHCL 32 VHK  2017-2018</t>
  </si>
  <si>
    <t>Fund release for Koppal 337 DU's Projects</t>
  </si>
  <si>
    <t>RGRHCL 33 VHK  2017-2018</t>
  </si>
  <si>
    <t>Fund release for Kanakapura 1881 DU's Projects</t>
  </si>
  <si>
    <t>RGRHCL 34 VHK  2017-2018</t>
  </si>
  <si>
    <t>Fund release for Sagara 1588 DU's Projects</t>
  </si>
  <si>
    <t>RGRHCL 35 VHK  2017-2018</t>
  </si>
  <si>
    <t>Fund release for Ramanagara 1530 DU's Projects</t>
  </si>
  <si>
    <t>RGRHCL 36 VHK  2017-2018</t>
  </si>
  <si>
    <t>Third Party  Quantity Monitoring Under PMAY(U)</t>
  </si>
  <si>
    <t>RGRHCL 37 VHK  2017-2018</t>
  </si>
  <si>
    <t>Fund release for Mysore 1329 DU's Projects</t>
  </si>
  <si>
    <t>RGRHCL 38 VHK 20 2017-2018</t>
  </si>
  <si>
    <t>PMAY(U)</t>
  </si>
  <si>
    <t>RGRHCL 39 VHK  2017-2018</t>
  </si>
  <si>
    <t>Cancellation 0f 20060 Houses in BLC</t>
  </si>
  <si>
    <t>RGRHCL 40 VHK  2017-2018</t>
  </si>
  <si>
    <t>Administration Approval for Dandeli-1866 DU's (714+1152) Projects</t>
  </si>
  <si>
    <t>RGRHCL 41 VHK  2017-2018</t>
  </si>
  <si>
    <t>KSDB Admin Approval file of 02 Projects</t>
  </si>
  <si>
    <t>RGRHCL 42 VHK  2017-2018</t>
  </si>
  <si>
    <t>Administrative approval for hassan-327 DU'S</t>
  </si>
  <si>
    <t>RGRHCL 43 VHK  2017-2018</t>
  </si>
  <si>
    <t>Preparation of HFA POA</t>
  </si>
  <si>
    <t>RGRHCL 44 VHK  2017-2018</t>
  </si>
  <si>
    <t>GOI Officers Visit to karnataka</t>
  </si>
  <si>
    <t>RGRHCL 46 VHK  2017-2018</t>
  </si>
  <si>
    <t>Submission of 7C-7B-4B Annexures to Gol</t>
  </si>
  <si>
    <t>RGRHCL 47 VHK  2017-2018</t>
  </si>
  <si>
    <t>GPS Tagging Under PMAY Urban</t>
  </si>
  <si>
    <t>RGRHCL 48 VHK  2017-2018</t>
  </si>
  <si>
    <t>PMAY(U)-HFA LNCLUSION OF PLANNING AREA</t>
  </si>
  <si>
    <t>RGRHCL 50 VHK  2017-2018</t>
  </si>
  <si>
    <t>Admin approval for Ranebennur project</t>
  </si>
  <si>
    <t>RGRHCL 51 VHK  2017-2018</t>
  </si>
  <si>
    <t>Fund release to Gadag 2240 DU's (BLC) Projects</t>
  </si>
  <si>
    <t>RGRHCL 52 VHK  2017-2018</t>
  </si>
  <si>
    <t xml:space="preserve">Gadag 3630 Dus </t>
  </si>
  <si>
    <t>RGRHCL 53 VHK  2017-2018</t>
  </si>
  <si>
    <t>Construction of 229 Dus in Gadag Betigeri city, Gadag District</t>
  </si>
  <si>
    <t>RGRHCL 54 VHK  2017-2018</t>
  </si>
  <si>
    <t>Administrative approval for holalkere-173 DU's Project.</t>
  </si>
  <si>
    <t>RGRHCL 55 VHK  2017-2018</t>
  </si>
  <si>
    <t>Planning area</t>
  </si>
  <si>
    <t>RGRHCL 56 VHK  2017-2018</t>
  </si>
  <si>
    <t>AiÀiÁzÀVj £ÀUÀgÀzÀ°è 13(©.J¯ï.¹) ªÀÄ£ÉUÀ¼À£ÀÄß ¤ªÀiÁðtªÀiÁqÀÄªÀ AiÉÆÃd£ÉUÉ DqÀ½vÁvÀäPÀ C£ÀÄªÉÆÃzÀ£É ¤ÃqÀÄªÀ PÀÄjvÀÄ.</t>
  </si>
  <si>
    <t>RGRHCL 57 VHK  2017-2018</t>
  </si>
  <si>
    <t>HFA Implementation In BBMP</t>
  </si>
  <si>
    <t>RGRHCL 58 VHK  2017-2018</t>
  </si>
  <si>
    <t>8TH SLAC Meeting Under HFA</t>
  </si>
  <si>
    <t>RGRHCL 59 VHK  2017-2018</t>
  </si>
  <si>
    <t>PMAY VIDEO CONFEREENCE</t>
  </si>
  <si>
    <t>RGRHCL 60 VHK  2017-2018</t>
  </si>
  <si>
    <t>SLAC Salary</t>
  </si>
  <si>
    <t>RGRHCL 61  VHK 02 2017-2018</t>
  </si>
  <si>
    <t>MEETING NOTICE 9th SLSMC MEETING UNELU PMAY HFA(U) -2022</t>
  </si>
  <si>
    <t>RGRHCL 62 VHK  2017-2018</t>
  </si>
  <si>
    <t>Appointment of Town Planning Specialist</t>
  </si>
  <si>
    <t>RGRHCL 64 VHK 2017-18</t>
  </si>
  <si>
    <t>PMAY(U)- PM Award for Excellencen in Public Administration</t>
  </si>
  <si>
    <t>RGRHCL 63  VHK  2017-2018</t>
  </si>
  <si>
    <t>PMAY(U) District Level Adminsory &amp; Monitoring Committee (DLAMC)</t>
  </si>
  <si>
    <t>RGRHCL 65 VHK  2017-2018  Admin</t>
  </si>
  <si>
    <t>Admin Approval for 51 BLC Projects</t>
  </si>
  <si>
    <t>RGRHCL 65VHK  2017-2018 PMAY (U)-Rs1.5 LAKH</t>
  </si>
  <si>
    <t>PMAY(U)-RA.1.5 Lakh Subsidy Only Under BLC&amp; BLC (Enhancement)</t>
  </si>
  <si>
    <t>RGRHCL 66 VHK  2017-2018</t>
  </si>
  <si>
    <t>Admin Approval For Koppal 847 project</t>
  </si>
  <si>
    <t>RGRHCL 67 VHK  2017-2018</t>
  </si>
  <si>
    <t>Correspndce With DMA &amp; UDD</t>
  </si>
  <si>
    <t>RGRHCL  68  VHK  2017-2018</t>
  </si>
  <si>
    <t>KSDB-K.R Puram 768 DU's</t>
  </si>
  <si>
    <t>RGRHCL 69 VHK  2017-2018</t>
  </si>
  <si>
    <t>9th SLAC</t>
  </si>
  <si>
    <t>RGRHCL 70 VHK  2017-2018</t>
  </si>
  <si>
    <t>Convergence of PKGB Scheme with PMAY Mission</t>
  </si>
  <si>
    <t>RGRHCL 71 VHK  2017-2018</t>
  </si>
  <si>
    <t>10th SLSMC Meeting Under HFA (U)</t>
  </si>
  <si>
    <t>RGRHCL72 VHK  2017-2018</t>
  </si>
  <si>
    <t>Mangalore CC192 DU s &amp; 600 Dus DPR</t>
  </si>
  <si>
    <t>RGRHCL73 VHK  2017-2018</t>
  </si>
  <si>
    <t>RGRHCL 02 Tender Apporval 2018 sendur proposls for SLSMC</t>
  </si>
  <si>
    <t>RGRHCL 75 VHK  2017-2018 (Part-2)</t>
  </si>
  <si>
    <t>Karnataka Slum Development Board 4 Packages DBT (SLAC Tender Approval)</t>
  </si>
  <si>
    <t>RGRHCL 75 VHK  2017-2018 (Part-3)</t>
  </si>
  <si>
    <t>Karnataka Slum Development Board 65 Packages DBT (SLNA Tender Approval)</t>
  </si>
  <si>
    <t>RGRHCL 80 VHK  2017-2018</t>
  </si>
  <si>
    <t>Meeting Proceedings</t>
  </si>
  <si>
    <t>RGRHCL 81 VHK  2017-2018</t>
  </si>
  <si>
    <t>Panchamukhi Tours &amp; Travel</t>
  </si>
  <si>
    <t>RGRHCL 82 VHK  2017-2018</t>
  </si>
  <si>
    <t>Benificiary wise Financial Detailes for PMAY</t>
  </si>
  <si>
    <t>RGRHCL 85 VHK(AHP)  2017-2018</t>
  </si>
  <si>
    <t>Gajendraagad</t>
  </si>
  <si>
    <t>RGRHCL 86 VHK  2017-2018</t>
  </si>
  <si>
    <t>RGRHCL 87 VHK  2017-2018</t>
  </si>
  <si>
    <r>
      <t xml:space="preserve">£ÀgÀUÀÄAzÀ ¥ÀlÖtzÀ°è 2000 </t>
    </r>
    <r>
      <rPr>
        <sz val="12"/>
        <rFont val="Times New Roman"/>
        <family val="1"/>
      </rPr>
      <t>AHP</t>
    </r>
    <r>
      <rPr>
        <sz val="12"/>
        <rFont val="Nudi 01 e"/>
      </rPr>
      <t xml:space="preserve">  ªÀÄ£ÉUÀ¼À£ÀÄß ¤«Äð¸ÀÄªÀ AiÉÆÃd£ÉUÀ¼À ¸ÀA¨sÀA¢ü¹zÀ PÀqÀvÀ</t>
    </r>
  </si>
  <si>
    <t>RGRHCL 88 VHK 2017-2018</t>
  </si>
  <si>
    <t>Gadag 3630 Dus DPR</t>
  </si>
  <si>
    <t>RGRHCL 89 VHK  2017-2018</t>
  </si>
  <si>
    <t>CLTC Reveiw &amp; General</t>
  </si>
  <si>
    <t>RGRHCL 90 VHK 2017-2018</t>
  </si>
  <si>
    <r>
      <t>10</t>
    </r>
    <r>
      <rPr>
        <sz val="12"/>
        <rFont val="Times New Roman"/>
        <family val="1"/>
      </rPr>
      <t>TH SLAC MEETING NOTICE</t>
    </r>
  </si>
  <si>
    <t>RGRHCL 91 VHK  2017-2018</t>
  </si>
  <si>
    <t>Shivmogga (4836)</t>
  </si>
  <si>
    <t>RGRHCL 92 VHK 01 2017-2018</t>
  </si>
  <si>
    <t>ADMINISTRATIVE APPROVAL FOR 12 AHP PROJECTS</t>
  </si>
  <si>
    <t>RGRHCL 93 VHK  2017-2018</t>
  </si>
  <si>
    <t>Administration approval for 119 BLC Projects</t>
  </si>
  <si>
    <t>RGRHCL 94 VHK  2017-2018</t>
  </si>
  <si>
    <t>A&amp;OE</t>
  </si>
  <si>
    <t>RGRHCL 95  VHK  01 2017-2018</t>
  </si>
  <si>
    <t>11 th SLSMC</t>
  </si>
  <si>
    <t>RGRHCL 96 VHK  2017-2018</t>
  </si>
  <si>
    <t>Admn approval for 6 AHP projeets</t>
  </si>
  <si>
    <t>RGRHCL 97 VHK  2017-2018</t>
  </si>
  <si>
    <t>Admin Approval for 76 BLC projects</t>
  </si>
  <si>
    <t>RGRHCL 98 VHK  2017-2018</t>
  </si>
  <si>
    <t>Admin  Approval for 3 AHP (PKGB) Projects.</t>
  </si>
  <si>
    <t>RGRHCL 99 VHK  2017-2018</t>
  </si>
  <si>
    <r>
      <t>AHP 5</t>
    </r>
    <r>
      <rPr>
        <sz val="12"/>
        <rFont val="Nudi 01 k"/>
      </rPr>
      <t xml:space="preserve"> AiÉÆÃd£ÉUÀ½UÉ DqÀ½vÁvÀäP C£ÀÄªÉÆÃzÀ£É ¤ÃqÀÄªÀ PÀÄjvÀÄ.</t>
    </r>
  </si>
  <si>
    <t>RGRHCL 100 VHK  2017-2018</t>
  </si>
  <si>
    <t>JZï.J¥ï.J AiÉÆÃd£ÉAiÀÄr 12 J.JZï.¦. AiÉÆÃd£ÉUÀ½UÉ DqÀ½vÁvÀäP C£ÀÄªÉÆÃzÀ£É ¤ÃqÀÄªÀ PÀÄjvÀÄ.</t>
  </si>
  <si>
    <t>RGRHCL 101 VHK  2017-2018</t>
  </si>
  <si>
    <t>SOCAL AUDIT UNDU PMAY</t>
  </si>
  <si>
    <t>RGRHCL 102 VHK (AHP) 2017-2018</t>
  </si>
  <si>
    <r>
      <t xml:space="preserve">PÉ.Cgï £ÀUÀgÀ ¥ÀlÖtzÀ°è  </t>
    </r>
    <r>
      <rPr>
        <sz val="12"/>
        <rFont val="Nimrod"/>
        <family val="1"/>
      </rPr>
      <t>AHP</t>
    </r>
    <r>
      <rPr>
        <sz val="12"/>
        <rFont val="Nudi 01 e"/>
      </rPr>
      <t xml:space="preserve"> WÀlPÀzÀr 843 ªÀÄ£ÉUÀ¼À£ÀÄß ¤«Äð¸ÀÄªÀ AiÉÆÃd£É</t>
    </r>
  </si>
  <si>
    <t>RGRHCL 103 VHK (AHP)  2017-2018</t>
  </si>
  <si>
    <t>Construction of 1736 DU's in Harihara town</t>
  </si>
  <si>
    <t>RGRHCL 104 VHK  2017-2018</t>
  </si>
  <si>
    <t>Admin approval for 61 BLC Projects</t>
  </si>
  <si>
    <t>RGRHCL 106 VHK 2017-2018</t>
  </si>
  <si>
    <t>11th SLAC</t>
  </si>
  <si>
    <t>RGRHCL 107 VHK 2017-2018</t>
  </si>
  <si>
    <t>TPQMA 2ND CALL</t>
  </si>
  <si>
    <t>File details under PMAY (U) - 2018-19</t>
  </si>
  <si>
    <r>
      <rPr>
        <b/>
        <sz val="12"/>
        <rFont val="Cambria"/>
        <family val="1"/>
      </rPr>
      <t>PMAY (U)</t>
    </r>
    <r>
      <rPr>
        <b/>
        <sz val="12"/>
        <rFont val="Nudi 01 e"/>
      </rPr>
      <t xml:space="preserve"> «¨sÁUÀ (Division)</t>
    </r>
  </si>
  <si>
    <t>RGRCHL 01 VHK  2018-19</t>
  </si>
  <si>
    <t>¦JªÀiïJªÉÊ ªÀ¸Àw AiÉÆÃd£ÉAiÀÄzÀr ªÀÄÄ¢æ¹gÀÄªÀ  JZïJ¥ïJ¦AJ §ÄPï¯Émï    UÀ¼À ©¯ïè£ÀÄß ¥ÁªÀw¸ÀÄªÀ §UÉÎ.</t>
  </si>
  <si>
    <t>RGRHCL 02 VHK  2018-19 KSDB UC</t>
  </si>
  <si>
    <t>KSDB  AND CLTC UC FILE PART (2)</t>
  </si>
  <si>
    <t>RGRHCL 03 VHK 2018-19 gst benefit under PMAY 01</t>
  </si>
  <si>
    <t>Gst benefit under PMAY 01</t>
  </si>
  <si>
    <t>RGRHCL 03 AHP 2018-19 GST benefit under PMAY</t>
  </si>
  <si>
    <t>¥ÀæzsÁ£À ªÀÄAwæ DªÁ¸ï "ºË¹AUï ¥sÁgï D¯ï 2022" C©üAiÀiÁ£ÀzÀ J.ºÉZï.¦ WÀlPÀzÀr ªÉÄÊ¸ÀÆgÀÄ f¯ÉèAiÀÄ PÉ.Dgï.£ÀUÀgÀ ¥ÀÄgÀ¸À¨sÉ ªÁå¦ÛAiÀÄ £Á®ÄÌ ¥ÀæzÉÃ±ÀzÀ°è MlÄÖ 07 JPÀgÉ 38 UÀÄAmÉ d«ÄÃ¤£À°è 843 ¥sÀ¯Á£ÀÄ¨sÀ«UÀ½UÉ f+2 ªÀiÁzÀjAiÀÄ°è ªÀÄ£ÉUÀ¼À£ÀÄß ¤«Äð¸ÀÄªÀ §UÉÎ.</t>
  </si>
  <si>
    <t xml:space="preserve">RGRHCL 04 RAY 2018-19 RAY AUDIT </t>
  </si>
  <si>
    <t>RAY AUDIT</t>
  </si>
  <si>
    <t>RGRHCL 04 VHK 2018-19 Recruitment of additional CLTC for KSDB</t>
  </si>
  <si>
    <t>Recruitment of additional CLTC for KSDB</t>
  </si>
  <si>
    <t>RGRHCL 07 VHK 2018-19 KSDB 3 Project 3037 DUs</t>
  </si>
  <si>
    <t>KSDB 3 Project 3037 DUs</t>
  </si>
  <si>
    <t>RGRHCL 08 VHK 2018-19 details to women &amp; child dept</t>
  </si>
  <si>
    <t>details to women &amp; child dept</t>
  </si>
  <si>
    <t>RGRHCL 09 VHK 2018-19 PMAY RTI</t>
  </si>
  <si>
    <t xml:space="preserve"> PMAY RTI</t>
  </si>
  <si>
    <t>RGRHCL 10 VHK 2018-19 PKGB Fund releases</t>
  </si>
  <si>
    <t>PKGB Fund releases</t>
  </si>
  <si>
    <t>RGRHCL 11 VHK 2018-19 Ballari 5616 project</t>
  </si>
  <si>
    <t>Ballari 5616  G+2 Housesproject PART-2</t>
  </si>
  <si>
    <t>RGRHCL 12 VHK 2018-19 9 projects (16026 DUs)</t>
  </si>
  <si>
    <t>17th SLAC MEETING</t>
  </si>
  <si>
    <t>RGRHCL 13 VHK 2018-19 Online application</t>
  </si>
  <si>
    <t>Inviting Online Application Under PMAY</t>
  </si>
  <si>
    <t>RGRHCL 14 VHK 2019 16th SLSMC Meeting</t>
  </si>
  <si>
    <t>16th SLSMC Meeting</t>
  </si>
  <si>
    <t>RGRHCL 14 VHK 2018-19 workshop under PMAY(U)</t>
  </si>
  <si>
    <t xml:space="preserve"> workshop under PMAY(U)</t>
  </si>
  <si>
    <t xml:space="preserve">RGRHCL 15 VHK 2019 </t>
  </si>
  <si>
    <t>Inclusion of New 4 cities upgraded under PMAY(U)</t>
  </si>
  <si>
    <t>RGRHCL 16 VHK 2018 12th SLSMC MEETING under hfa</t>
  </si>
  <si>
    <t>12th SLSMC MEETING under hfa</t>
  </si>
  <si>
    <t>RGRHCL 16 (15) VHK 2018-19 12th SLSCMC meeting</t>
  </si>
  <si>
    <t>12th SLSCMC meeting</t>
  </si>
  <si>
    <t>RGRHCL 17 VHK 2019</t>
  </si>
  <si>
    <t>Administration approval for AHP Projects{41th CSMC}</t>
  </si>
  <si>
    <t>RGRHCL 17 VHK 2018-19 - CLTC Salary</t>
  </si>
  <si>
    <t xml:space="preserve">CLTC  </t>
  </si>
  <si>
    <t>RGRHCL 18 VHK 2018-19  PMAY (U) Target Updation</t>
  </si>
  <si>
    <t>PMAY(U) Target updation</t>
  </si>
  <si>
    <t>RGRHCL 19 VHK 2019 sandur 3100 AHP Projet</t>
  </si>
  <si>
    <t>sandur 3100 AHP Projet</t>
  </si>
  <si>
    <t>RGRHCL 19 VHK 2018-19 forwarding UC's to GoI</t>
  </si>
  <si>
    <t xml:space="preserve"> forwarding UC's to GoI</t>
  </si>
  <si>
    <t>RGRHCL 20 VHK 2018-19 GOK-Correspondence letters</t>
  </si>
  <si>
    <t>GOK-Correspondence letters</t>
  </si>
  <si>
    <t>RGRHCL 22 VHK 2018-19 - Admin Approval for 22 AHP projects</t>
  </si>
  <si>
    <t xml:space="preserve"> Admin Approval for 22 AHP projects</t>
  </si>
  <si>
    <t>RGRHCL 23 VHK 2018-19 - IEC PMAY</t>
  </si>
  <si>
    <t>IEC PMAY</t>
  </si>
  <si>
    <t>RGRHCL 25 VHK 2018-19 General correspondence</t>
  </si>
  <si>
    <t xml:space="preserve"> General correspondence</t>
  </si>
  <si>
    <t>RGRHCL 26 VHK 2018-19 Convergence with Devaraju Arasu scheme with PMAY (U)</t>
  </si>
  <si>
    <t>Convergence of Devaraju urs special Housing schemes with PMAY(U)</t>
  </si>
  <si>
    <t>RGRHCL 27 VHK 01 2018-19 CM meeting 14.06.2018 on land &amp; fund mobilization</t>
  </si>
  <si>
    <t>Complainces to hon ble CM meeting 14.06.2018 on land &amp; fund mobilization</t>
  </si>
  <si>
    <t>RGRHCL 28 VHK 2018-19 - 12th SLAC Meeting</t>
  </si>
  <si>
    <t>12th SLAC Meeting PMAY(U)</t>
  </si>
  <si>
    <t>RGRHCL 29 VHK 2018-19 KSDB 5 Package Tender 29th CSMC</t>
  </si>
  <si>
    <t>KARANATAK SLUM DEVELOPHMENT BOARD</t>
  </si>
  <si>
    <t>RGRHCL31 VHK 02 2018</t>
  </si>
  <si>
    <t>Beneficiry Modification Requerst under PMAY (u)</t>
  </si>
  <si>
    <t>RGRHCL 31 VHK 2018-19  Beneficiary Modification request</t>
  </si>
  <si>
    <t>RGRHCL 34 VHK 2018-19 CM Janatha Darshan</t>
  </si>
  <si>
    <t>PMAY(U)  Hon'ble CM Janatha Darshan</t>
  </si>
  <si>
    <t>RGRHCL 35 VHK 2018-19 13th SLAC meeting</t>
  </si>
  <si>
    <t>13th SLAC meeting</t>
  </si>
  <si>
    <t>RGRHCL 36 VHK 2018-19 GPS Tagging Under PMAY Urban</t>
  </si>
  <si>
    <t>RGRHCL 40  VHK 2018-19 PMAY U Date Shifting</t>
  </si>
  <si>
    <t>PMAY U Date Shifting</t>
  </si>
  <si>
    <t>RGRHCL 41 VHK 2018-19  Caste and Gender Modificatin request</t>
  </si>
  <si>
    <t xml:space="preserve"> Caste and Gender Modificatin request</t>
  </si>
  <si>
    <t>RGRHCL 44 VHK 2018-19 STAMP DUTY</t>
  </si>
  <si>
    <t xml:space="preserve">Revenue Department Stamp duty </t>
  </si>
  <si>
    <t>RGRHCL 45 VHK 2018-19 SLTC tour</t>
  </si>
  <si>
    <t>TOUR PLAN</t>
  </si>
  <si>
    <t>RGRHCL 47 VHK -21018 - 13th SLSMC Meeting</t>
  </si>
  <si>
    <t>13th SLSMC Meeting</t>
  </si>
  <si>
    <t>RGRHCL 48 VHK 2018-19 Advertisment and others</t>
  </si>
  <si>
    <t>Advertisment and others</t>
  </si>
  <si>
    <t>RGRHCL 49 VHK 2018-19 27th CSMC BLC releases</t>
  </si>
  <si>
    <t xml:space="preserve"> 27th CSMC BLC releases</t>
  </si>
  <si>
    <t>RGRHCL 50  VHK - 2018-19 - KSDB Tender Proposal - Vijayapura 1800 Belagi 500 DUs</t>
  </si>
  <si>
    <t xml:space="preserve"> KSDB Tender Proposal - Vijayapura 1800 Belagi 500 DUs</t>
  </si>
  <si>
    <t>RGRHCL 51 VHK 2018-19 23 CSMC ULB projects</t>
  </si>
  <si>
    <t>23rd CSMC Releases[5 ULB Projects]</t>
  </si>
  <si>
    <t>RGRHCL 54 VHK 2018-19 KSDB - 888 DUs</t>
  </si>
  <si>
    <t>KSDP Detailed Project Report</t>
  </si>
  <si>
    <t>RGRHCL 55 VHK 2018-19 KSDB - 800 DUs &amp; 336 DUs</t>
  </si>
  <si>
    <t>KSDB Detailed Project Report 1.800 DU's Shanthinagar Maya Bazar Slum 2. 336 DU's Shanthinagar Isro Slum.</t>
  </si>
  <si>
    <t>RGRHCL 56 VHK 2018-19 14th SLAC meeting</t>
  </si>
  <si>
    <t>14th SLAC meeting</t>
  </si>
  <si>
    <t>RGRHCL 57 VHK 2018-19 Admin Approval for 37 CSMC Projects</t>
  </si>
  <si>
    <t xml:space="preserve"> Admin Approval for105 BLC Projects 37th CSMC </t>
  </si>
  <si>
    <t>RGRHCL 58 VHK 2018-19 Mahalkshmi layout and Rajajinagr</t>
  </si>
  <si>
    <t>RGRHCL 59 VHK 2018-19 Bidar CMC 4000 dus</t>
  </si>
  <si>
    <t>ULB Detailed Project Report</t>
  </si>
  <si>
    <t>RGRHCL 60 VHK 2018-19 BASAVAKALYAN CMC 2400 DUS</t>
  </si>
  <si>
    <t>RGRHCL 61 VHK 2018-19 Construction of 7 DUs at Anekal (PKGB)</t>
  </si>
  <si>
    <t>Construction of 7 DUs at Anekal (PKGB)</t>
  </si>
  <si>
    <t>RGRHCL 62 VHK 2019 14th SLSMC meeting</t>
  </si>
  <si>
    <t>14th SLSMC meeting</t>
  </si>
  <si>
    <t>RGRHCL 63 VHK 2018-19 PMAY Name correction</t>
  </si>
  <si>
    <t>PMAY Name correction</t>
  </si>
  <si>
    <t>RGRHCL 64 VHK 2018-19 PMAY Public Grievances</t>
  </si>
  <si>
    <t>PMAY(U) Public Grievances</t>
  </si>
  <si>
    <t>RGRHCL 66 VHK 2018-19 Admin Approval for 37 CSMC Projects - AHP</t>
  </si>
  <si>
    <t xml:space="preserve"> Admin Approval for 37 CSMC Projects - AHP (PKGB) Projects </t>
  </si>
  <si>
    <t>29-02-2019</t>
  </si>
  <si>
    <t>RGRHCL 68 VHK 2018-19 Correspondance with KHB</t>
  </si>
  <si>
    <t>Correspondance with KHB</t>
  </si>
  <si>
    <t>RGRHCL 69 VHK 2018 -2019 9th SLAC</t>
  </si>
  <si>
    <t>19th SLAC</t>
  </si>
  <si>
    <t>RGRHCL 69 VHK 2018-19 correspondance with DMA, UDD, UDAs</t>
  </si>
  <si>
    <t>Correspondance with DMA, UDD, UDAs</t>
  </si>
  <si>
    <t>RGRHCL 73 VHK 2018-19 PMAY-U Hotel bills payment</t>
  </si>
  <si>
    <t>PMAY-U Hotel bills payment</t>
  </si>
  <si>
    <t>RGRHCL 76 VHK 2018-19 16th SLAC meeting</t>
  </si>
  <si>
    <t xml:space="preserve"> 16th SLAC meeting</t>
  </si>
  <si>
    <t>RGRHCL 77 VHK 2018-19 15th SLSMC meeting</t>
  </si>
  <si>
    <t>15th SLSMC meeting</t>
  </si>
  <si>
    <t>RGRHCL 78 VHK 2018-19 Admin approval for KSDB 3 Projects</t>
  </si>
  <si>
    <t xml:space="preserve"> Admin approval for KSDB 3 Projects</t>
  </si>
  <si>
    <t>RGRHCL 79 VHK 2018-19 Admin approval for KSDB 68 Projects</t>
  </si>
  <si>
    <t>Admin approval for KSDB 68 Projects</t>
  </si>
  <si>
    <t>RGRHCL 81 VHK 2018-19 Correspondance with BDA</t>
  </si>
  <si>
    <t>Correspondance with BDA</t>
  </si>
  <si>
    <t>RGRHCL 82 VHK 2018-19 Nippani 1812</t>
  </si>
  <si>
    <t>¤¥ÁàtÂ £ÀUÀgÀ ¸À¨sÉ ªÁå¦ÛAiÀÄ°è PÉÃAzÀæ ¸ÀPÁðgÀzÀ ¦.JA.J.ªÉÊ J.ºÉZï.¦ WÀlPÀzÉÆA¢UÉ f+2 ªÀiÁzÀjAiÀÄ 1803 ªÀÄ£ÉUÀ¼À£ÀÄß ¤«Äð¸ÀÄªÀ PÀÄjvÀÄ</t>
  </si>
  <si>
    <t>RGRHCL 83 VHK 2018-19 CLTC in Housing Department</t>
  </si>
  <si>
    <t xml:space="preserve">CLTC in Housing Department PMAY </t>
  </si>
  <si>
    <t>RGRHCL 106 VHK 2018-19 11TH SLAC Meeting</t>
  </si>
  <si>
    <t>11TH SLAC Meeting</t>
  </si>
  <si>
    <t>RGRHCL 35 VHK 2018-19 13TH Level Sancting and monitoring</t>
  </si>
  <si>
    <t>13TH Level Sancting and monitoring Committee meeting</t>
  </si>
  <si>
    <t>RGRHCL 97 VHK 2018 (VLC)</t>
  </si>
  <si>
    <t>76 AiÉÆÃd£ÉUÀ½UÉ (©.J¯ï.¹) DqÀ½vÀvÀäPÀ C£ÀÄªÉÆÃzÀ£É ¤ÃqÀÄªÀ PÀÄjvÀÄ</t>
  </si>
  <si>
    <t>RGRHCL 20 VHK TPQMA-01-2019-20</t>
  </si>
  <si>
    <t>MARS Planning&amp; Engineering Ervice Pvt Ltd tpqma reports(BLC)</t>
  </si>
  <si>
    <t>RGRHCL 20 VHK TPQMA-01-2019-20  MARSN&amp; ENGG serivce Pvt Ltd</t>
  </si>
  <si>
    <t>MARS Planning&amp; Engineering Ervice Pvt Ltd tpqma reports(AHP)</t>
  </si>
  <si>
    <t>RGRHCL 20 VHK TPQMA-01-2019-20  IR class System</t>
  </si>
  <si>
    <t>IR Class Systems &amp; Solutions Pvt Ltd TPQMA REPORTS (AHP)</t>
  </si>
  <si>
    <t xml:space="preserve">RGRHCL 20 VHK TPQMA-01-2019-20 MARSN Planning </t>
  </si>
  <si>
    <t>RGRHCL 16 VHK 2019</t>
  </si>
  <si>
    <t>Administration approval for 4 AHP Projects{40th CSMC}</t>
  </si>
  <si>
    <t xml:space="preserve">MD RGRHCL 09VHK 2019 </t>
  </si>
  <si>
    <t>Administration approval for 283 BLC Projects AHP Projects{41th CSMC}</t>
  </si>
  <si>
    <t xml:space="preserve">RGRHCL 11 VHK 2019 </t>
  </si>
  <si>
    <t>Training at SIUD</t>
  </si>
  <si>
    <t>RGRHCL 77 VHK 2018-19 15th SLAC meeting Under HFA</t>
  </si>
  <si>
    <t xml:space="preserve"> 15th SLAC meeting Under HFA</t>
  </si>
  <si>
    <t xml:space="preserve">01.04.2018 ರಿಂದ 31.03.2019 ರ ವಾಜಪೇಯಿ ನಗರ ವಸತಿ ಯೋಜನೆಯ ನಿಗಮದ ಕಡತದ ವಿವರಗಳು:  </t>
  </si>
  <si>
    <r>
      <rPr>
        <b/>
        <sz val="14"/>
        <rFont val="Times New Roman"/>
        <family val="1"/>
      </rPr>
      <t>RGRHCL 01 VHF</t>
    </r>
    <r>
      <rPr>
        <b/>
        <sz val="14"/>
        <rFont val="Nudi 01 e"/>
      </rPr>
      <t xml:space="preserve"> 2018-19 </t>
    </r>
    <r>
      <rPr>
        <b/>
        <sz val="14"/>
        <rFont val="Times New Roman"/>
        <family val="1"/>
      </rPr>
      <t>(Vajpayess Housing Fund Releases Details)</t>
    </r>
  </si>
  <si>
    <t>RGRHCL 01 VHF 2018-19</t>
  </si>
  <si>
    <t>Vajpayee Urban Housing Fund Releases 2010-11 to 2017-18</t>
  </si>
  <si>
    <r>
      <rPr>
        <b/>
        <sz val="14"/>
        <rFont val="Times New Roman"/>
        <family val="1"/>
      </rPr>
      <t>RGRHCL 03 VHM</t>
    </r>
    <r>
      <rPr>
        <b/>
        <sz val="14"/>
        <rFont val="Nudi 01 e"/>
      </rPr>
      <t xml:space="preserve"> 2018-19 </t>
    </r>
    <r>
      <rPr>
        <b/>
        <sz val="14"/>
        <rFont val="Times New Roman"/>
        <family val="1"/>
      </rPr>
      <t>(Requesting Houses &amp; Complaints)</t>
    </r>
  </si>
  <si>
    <t>RGRHCL 03 VHM 01 2018-19</t>
  </si>
  <si>
    <t>ಶ್ರಿಮತಿ ಲಕ್ಷಮ್ಮ, ಯಶೋಧಮ್ಮ, ಮದ್ದೂರಮ್ಮ ರಾಮನಗರ ಜಿಲ್ಲೆ ಇವರು ಸಹಾಯ ಧನ ಮಂಜೂರು ಮಾಡಿಕೊಡುವಂತೆ ಕೋರಿರುವ ಕುರಿತು</t>
  </si>
  <si>
    <t>3.04.2019</t>
  </si>
  <si>
    <t>RGRHCL 03 VHM 02 2018-19</t>
  </si>
  <si>
    <t>ಶ್ರೀಮತಿ ಕಲಾವತಿ ಕೋಂ ದುರಗೇಶ ಇವರ ದೂರಿನ ಮನವಿ</t>
  </si>
  <si>
    <t>RGRHCL 03 VHM 03 2018-19</t>
  </si>
  <si>
    <t>ಶ್ರೀಮತಿ ನಿರ್ಮಲಾ, ಕಲಬುರ್ಗಿ ಜಿಲ್ಲೆ ಇವರ ಮನೆ ಕೋರಿರುವ ಕುರಿತು.</t>
  </si>
  <si>
    <t>RGRHCL 03 VHM 04 2018-19</t>
  </si>
  <si>
    <t>ನೆಲಮಂಗಲ ನಾಗರೀಕರು ನೀಡಿರುವ ದೂರಿನ ಮನವಿ ಕುರಿತು</t>
  </si>
  <si>
    <t>RGRHCL 03 VHM 05 2018-19</t>
  </si>
  <si>
    <t>ಶ್ರೀ ಕಲ್ಲಪ್ಪ ಶಿವಲಿಂಗಪ್ಪ ವಿಜಯಪುರ ಜಿಲ್ಲೆ ಇವರು 2017-18ನೇ ಸಾಲಿನ ವಾ.ನ.ವ.ಯೋಜನೆಯ ಹೆಚ್ಚುವರಿ ಮನೆಗಳ ಗುರಿಯನ್ನು ಆಧ್ಯರ್ಪಣೆ ಮಾಡುವ ಬಗ್ಗೆ</t>
  </si>
  <si>
    <t>RGRHCL 03 VHM 06 2018-19</t>
  </si>
  <si>
    <t>ಶ್ರೀ ಮುಕುಂದ ಬಿನ್ ವೆಂಕಟಚಾಲ, ಹೊಸಪೇಟೆ, ಬಳ್ಳಾರಿ ಜಿಲ್ಲೆ ಇವರು ವಸತಿ ಸೌಲಭ್ಯ ಕಲ್ಪಿಸಿ ಕೊಡುವಂತೆ ಕೋರಿರುವ ಕುರಿತು.</t>
  </si>
  <si>
    <t>RGRHCL 03 VHM 07 2018-19</t>
  </si>
  <si>
    <t>ಶ್ರೀ ಅತಾವುಲ್ಲಾ ಖಾನ್ ಹಾಗೂ ಇತರರು ತುಮಕೂರು ಜಿಲ್ಲೆ ಸದರಿ ಅರ್ಜದಾರರು ವಸತಿ ಸೌಲಭ್ಯ ಕಲ್ಪಿಸಿಕೊಡುವಂತೆ ಕೋರಿರುವ ಕುರಿತು.</t>
  </si>
  <si>
    <t>RGRHCL 03 VHM 08 2018-19</t>
  </si>
  <si>
    <t>ಶ್ರೀ ಶಿರಾಜ ಅಹ್ಮದ್ ಹಾಗೂ ಇತರರು ಗದಗ ಜಿಲ್ಲೆ ಇವರ ದೂರಿನ ಮನವಿ</t>
  </si>
  <si>
    <t>RGRHCL 03 VHM 09 2018-19</t>
  </si>
  <si>
    <t>ಶ್ರೀಮತಿ ಕೆ.ಎಸ್. ರಾಜಲಕ್ಷ್ಮಿ ಕೋಂ ಶಂಕರನಾರಾಯಣ, ಮೈಸೂರು ಇವರ ನಿವೇಶನ/ವಸತಿ ಸೌಲಭ್ಯ ಕಲ್ಪಿಸಿಕೊಡುವಂತೆ ಕೋರಿರುವ ಕುರಿತು.</t>
  </si>
  <si>
    <t>RGRHCL 03 VHM 10 2018-19</t>
  </si>
  <si>
    <t>ಶ್ರೀಮತಿ ನಾಗಮ್ಮ ವೈ ಮೇಟಿ ಸದಸ್ಯರು, ಕಲಬುರ್ಗಿ ಜಿಲ್ಲೆ ಇವರು 3800 ಮನೆಗಳನ್ನು ಮಂಜೂರಾತಿಯಾದ ಫ.ಗಳಿಉ ಹಣ ತುಂಬಲು ಅವಕಾಶ ಕಲ್ಪಿಸಿ ಕೊಡಬೇಕೆಂದು ಕೋರಿರುವ ಕುರಿತು.</t>
  </si>
  <si>
    <t>09.04.201</t>
  </si>
  <si>
    <t>RGRHCL 03 VHM 11 2018-19</t>
  </si>
  <si>
    <t>ಶ್ರೀಮತಿ ಲಕ್ಷ್ಮಿ ಹಾಗೂ ಇತರರರು ರಾಯಚೂರು ಜಿಲ್ಲೆ ವಸತಿ ಸೌಲಭ್ಯ ಕಲ್ಪಿಸಿ ಕೊಡುವಂತೆ ಕೋರಿರುವ ಕುರಿತು.</t>
  </si>
  <si>
    <t>RGRHCL 03 VHM 13 2018-19</t>
  </si>
  <si>
    <t>ಶ್ರೀಮತಿ ಕೆ.ಎಸ್. ಕಳಾವತಮ್ಮ, ಶ್ರೀನಿವಾಸ ಪುರ ಟೌನ್, ಕೋಲಾರ ಜಿಲ್ಲೆ ಇವರ ಮನೆ ಮಂಜೂರು ಮಾಡಿಕೊಡುವಂತೆ ಕೋರಿರುವ ಕುರಿತು.</t>
  </si>
  <si>
    <t>RGRHCL 03 VHM 14 2018-19</t>
  </si>
  <si>
    <t>ಶ್ರೀಮತಿ ಪ್ರೀತಿ ಕಿರಣ ಕುತ್ತೆ, ಹುಬ್ಬಳ್ಳಿ, ಧಾರವಾಡ ಜಿಲ್ಲೆ ಇವರು ಮನೆ ಮಂಜೂರು ಮಾಡಿಕೊಡುವಂತೆ ಕೋರಿರುವ ಕುರಿತು</t>
  </si>
  <si>
    <t>RGRHCL 03 VHM 15 2018-19</t>
  </si>
  <si>
    <t xml:space="preserve">ಶ್ರೀ ಸಿದ್ದಲಿಂಗಗೌಡ,  ಗುಬ್ಬಿ ಪ.ಪಂ, ತುಮಕೂರು ಜಿಲ್ಲೆ ಇವರು ವಸತಿ ಸೌಲಭ್ಯ ಕಲ್ಪಿಸಿ ಕೊಡುವಂತೆ </t>
  </si>
  <si>
    <t>RGRHCL 03 VHM 16 2018-19</t>
  </si>
  <si>
    <t>ಶ್ರೀ ರಾಮಚಂದ್ರ ಹಾಗೂ ಇತರರು, ಕಿತ್ತೂರು ಚನ್ನಮ್ಮ ಪುರಸಭೆ, ಬೆಳಗಾವಿ ಜಿಲ್ಲೆ ಇವರು ಮನೆ ಕೋರಿ ಸಲ್ಲಿಸಿರುವ ಅರ್ಜಿ.</t>
  </si>
  <si>
    <t>RGRHCL 03 VHM 17 2018-19</t>
  </si>
  <si>
    <t>ಮುಂಡರಗಿ ಸಾರ್ವಜನಿಕರ ದೂರಿನ ಮನವಿ</t>
  </si>
  <si>
    <t>12.  04.2018</t>
  </si>
  <si>
    <t>RGRHCL 03 VHM 18 2018-19</t>
  </si>
  <si>
    <t>ಉಳವಪ್ಪ ಯ ಮಲ್ಲಿಗೆ ಗೌಡ ಧಾರವಾಡ ಜಿಲ್ಲೆ, ಇವರು ಮಾಲೀಕತ್ವ ಹಕ್ಕು ನೀಡುವಂತೆ ಕೋರಿರುವ ಕುರಿತು.</t>
  </si>
  <si>
    <t>RGRHCL 03 VHM 19 2018-19</t>
  </si>
  <si>
    <t>ಶ್ರೀ ಮಹದೇವಪ್ಪ ಸ್ವಾಮಿ, ಅಶೋಕ ನಗರ, ಮಂಡ್ಯ, ಇವರು ಮನೆ ಮಂಜೂರು ಮಾಡಿಕೊಡುವಂತೆ ಕೋರಿರುವ ಕುರಿತು.</t>
  </si>
  <si>
    <t>RGRHCL 03 VHM 20 2018-19</t>
  </si>
  <si>
    <t>ಶ್ರೀಮತಿ ಶಹನಾಜ ಬಿ ಕೋಂ ಮೀರಾಸಾಬ, ಮುದೋಳ ತಾ| ಬಾಗಲಕೋಟೆ ಜಿಲ್ಲೆ ಇವರು ಮನೆ ಮಂಜೂರು ಮಾಡಿಕೊಡುವಂತೆ ಕೋರಿರುವ ಕುರಿತು.</t>
  </si>
  <si>
    <t>RGRHCL 03 VHM 21 2018-19</t>
  </si>
  <si>
    <t>ಶ್ರೀಮತಿ ಮರಿಯಮ್ಮ ಕೋರಿ ಗೋಪಾಲಕೃಷ್ಣ, ಕೊಪ್ಪಳ್ ಜಿಲ್ಲೆ ಇವರ ಮನೆ ಮಂಜೂರು ಮಾಡಿಕೊಡುವಂತೆ ಕೋರಿರುವ ಕುರಿತು.</t>
  </si>
  <si>
    <t>RGRHCL 03 VHM 22 2018-19</t>
  </si>
  <si>
    <t>ಶ್ರೀಮತಿ ಇಶ್ರತ್ ಕೋಂ ಮಹಮ್ಮದ್ ಮುಳಬಾಗಿಲು, ಕೋಲಾರ ಜಿಲ್ಲೆ  ಇವರು ಮನೆ ಕೋರಿ ಸಲ್ಲಿಸಿರುವ ಅರ್ಜಿ.</t>
  </si>
  <si>
    <t>RGRHCL 03 VHM 23 2018-19</t>
  </si>
  <si>
    <t>ಶ್ರೀಮತಿ ಕೆ.ಎಸ್. ರಾಜಲಕ್ಷ್ಮ ಕೋಂ ಶಂಕರನಾರಾಯಣ ಮೈಸೂರು ಇವರು ಮನೆ ಕೋರಿರುವ ಕುರಿತು.</t>
  </si>
  <si>
    <t>RGRHCL 03 VHM 24 2018-19</t>
  </si>
  <si>
    <t>ಶ್ರೀಮತಿ ಪ್ರೇಮ ಕುಮಾರಿ, ಬೆಂಗಳೂರು ಇವರ ಮನೆ ಮಂಜೂರು ಮಾಡಿಕೊಡುವಂತೆ ಕೋರಿರುವ ಕುರಿತು</t>
  </si>
  <si>
    <t>RGRHCL 03 VHM 25 2018-19</t>
  </si>
  <si>
    <t>ಶ್ರೀಮತಿ ನಸೀಮಾ ಬಾನು ಕೋಂ ಮೊಹಮ್ಮದ್, ದಾವಣಗೆರೆ ಜಿಲ್ಲೆ ಇವರು ಮನೆ ಮಂಜೂರು ಮಾಡಿಕೊಡುವಂತೆ ಕೋರಿರುವ ಕುರಿತು.</t>
  </si>
  <si>
    <t>RGRHCL 03 VHM 26 2018-19</t>
  </si>
  <si>
    <t>ಶ್ರೀ ಮಧುಕುಮಾರ್, ಗೋಪಾಲಪುರ ರಸ್ತೆ, ಚಿತ್ರದುರ್ಗ ಇವರ ದೂರಿನ ಮನವಿ</t>
  </si>
  <si>
    <t>RGRHCL 03 VHM 27 2018-19</t>
  </si>
  <si>
    <t>ಶ್ರೀ ಕೃಷ್ಣೇಗೌಡ, ಹಾಸನ ಜಿಲ್ಲ ಇವರು ಮನೆ ಮಂಜೂರು ಮಾಡಿಕೊಡುವಂತೆ ಕೋರಿರುವ ಕುರಿತು.</t>
  </si>
  <si>
    <t>RGRHCL 03 VHM 28 2018-19</t>
  </si>
  <si>
    <t>ಶ್ರೀಮತಿ ಪದ್ಮ ಕೋಂ ಹುಲ್ಲಪ್ಪ ರಾಯಚೂರು ಇವರು ಪ್ರಧಾನ ಮಂತ್ರಿ ಆವಾಸ್ ಯೋಜನೆಯಡಿ ಅರ್ಜಿ ಸಲ್ಲಿಸಿರುವ ಕುರಿತು.</t>
  </si>
  <si>
    <t>RGRHCL 03 VHM 29 2018-19</t>
  </si>
  <si>
    <t>ಶ್ರೀ ಎಂ.ಡಿ. ಲಕ್ಷ್ಮೀನಾರಾಯಣ, ಮಾನ್ಯ ವಿಧಾನ ಪರಿಷತ್ತಿನ ಸದಸ್ಯರು, ಜಿ+2 ಮಾದರಿ ಮನೆ ಮಂಜೂರು ಮಾಡಿಕೊಡುವಂತೆ ಕೋರಿರುವ ಕುರಿತು</t>
  </si>
  <si>
    <t>RGRHCL 03 VHM 30 2018-19</t>
  </si>
  <si>
    <t>ಶ್ರೀಮತಿ ಲಾವಣ್ಯ ನರಸಿಂಹಮೂರ್ತಿ, ಜಿಲ್ಲಾ ಪಂಚಾಯತಿ ಸದಸ್ಯರು, ಬೆಂಗಳುರು ಇವರ ದೂರಿನ ಅರ್ಜಿ</t>
  </si>
  <si>
    <t>RGRHCL 03 VHM 31 2018-19</t>
  </si>
  <si>
    <t>ಸರ್ಕಾರದ ಅಧೀನ ಕಾರ್ದದರ್ಶಿ, ವಿಕಾಸ ಸೌಧ, ಬೆಂಗಳೂರು ಇವರ ಪತ್ರ</t>
  </si>
  <si>
    <t>RGRHCL 03 VHM 32 2018-19</t>
  </si>
  <si>
    <t>ಶ್ರೀಮತಿ ರೂಪ ಕೋಂ ರವಿಚಂದ್ರಯ್ಯ, ಮೈಸೂರು ಇವರು ನಿವೇಶನ/ ವಸತಿ ಸೌಕರ್ಯ ಕಲ್ಪಿಸಿ ಕೊಡುವಂತೆ ಕೋರಿರುವ ಕುರಿತು</t>
  </si>
  <si>
    <t>RGRHCL 03 VHM 33 2018-19</t>
  </si>
  <si>
    <t>ಶ್ರೀ ಲಿಂಗಯ್ಯ, ಜಕ್ಕೂರು, ಬೆಂಗಳೂರು ಇವರು ಸರ್ಕಾರದಿಂದ ಮನೆ ಕಟ್ಟಿಕೊಳ್ಳಲು ಸಹಾಯಧನ ನೀಡುವಂತೆ ಕೋರಿರುವ ಕುರಿತು</t>
  </si>
  <si>
    <t>RGRHCL 03 VHM 34 2018-19</t>
  </si>
  <si>
    <t>ಶ್ರೀ ಮಂಜುನಾಥ ಲಕ್ಷ್ಮಣ ಹರಿಕಾರ, ಉತ್ತರ ಕನ್ನಡ ಜಿಲ್ಲೆ ಇವರ ದೂರಿನ ಮನವಿ ಪತ್ರ</t>
  </si>
  <si>
    <t>RGRHCL 03 VHM 35 2018-19</t>
  </si>
  <si>
    <t>ಶ್ರೀಮತಿ ದಾಕ್ಷಾಯಣಮ್ಮ ಕೋಂ ಗಂಗಾಧರಯ್ಯ, ತುಮಕೂರು ಜಿಲ್ಲೆ ಇವರ ಅನುದಾನ ಬಿಡುಗಡೆ  ಮಾಡಿಕೊಡುವಂತೆ ಕೋರಿರುವ ಕುರಿತು.</t>
  </si>
  <si>
    <t>26.04.2019</t>
  </si>
  <si>
    <t>RGRHCL 03 VHM 36 2018-19</t>
  </si>
  <si>
    <t>ಶ್ರೀಮತಿ ಮಹರುನ್ನೀಸಾ ಕೋಂ ಮುಕ್ತಮಸಾಬ ತೊರವಿ, ವಿಜಯಪುರ ಜಿಲ್ಲೆ ಇವರ ನಿವೇಶನ/ವಸತಿ ಸೌಲಭ್ಯ ಕಲ್ಪಿಸಿಕೊಡುವಂತೆ ಕೋರಿರುವ ಕುರಿತು</t>
  </si>
  <si>
    <t>RGRHCL 03 VHM 37 2018-19</t>
  </si>
  <si>
    <t>ಶ್ರೀ ಇಂರಾನ್ ಪಾಷ, ಮಂಡ್ಯ ಜಿಲ್ಲೆ ಇವರು ನಿವೇಶನ/ಮನೆ ಮಂಜೂರು ಮಾಡಿಕೊಡುವಂತೆ ಕೋರಿರುವ ಕುರಿತು</t>
  </si>
  <si>
    <t>02.05.2019</t>
  </si>
  <si>
    <t>RGRHCL 03 VHM 38 2018-19</t>
  </si>
  <si>
    <t>ಶ್ರೀಮತಿ ಜೈಬುನ್ನಿಸಾ ಕೋಂ ರಹೀ ಸಾಬ್, ದಾವಣಗೆರೆ ಜಿಲ್ಲೆ ಇವರಕು ಮನೆ ಕೋರಿರುವ ಕುರಿತು.</t>
  </si>
  <si>
    <t>RGRHCL 03 VHM 39 2018-19</t>
  </si>
  <si>
    <t>2015-16 ಹಾಗೂ 2016-17ನೇ ಸಾಲಿನ ವಾ.ನ.ವ.ಯೋ. ಯಡಿ ಅನುದಾನ ಬಿಡುಗಡೆ ಮಾಡಿಕೊಡುವ ಕುರಿತು.</t>
  </si>
  <si>
    <t>RGRHCL 03 VHM 40 2018-19</t>
  </si>
  <si>
    <t>ಶ್ರೀಮತಿ ಶಿಲ್ಪ ಕೋಂ ಚನ್ನಪ್ಪ ಧರ್ಮಾಂತರ ಲಕ್ಷ್ಮೇಶ್ವರ-ಗದಗ ಜಿಲ್ಲೆ ಇವರು ಜಿಪಿಎಸ್ ರದ್ದು ಪಡಿಸಿ ಕೊಡುವಂತೆ ಕೋರಿರುವ ಕುರಿತು</t>
  </si>
  <si>
    <t>RGRHCL 03 VHM 41 2018-19</t>
  </si>
  <si>
    <t>ಶ್ರೀ ಅಹ್ಮದ್ ಖಾನ್ ತುಮಕೂರು ಇವರು ಆಶ್ರಯ ಮನೆ ಮಂಜೂರು ಮಾಡಿಕೊಡುವಂತೆ ಕೋರಿರುವ ಕುರಿತು</t>
  </si>
  <si>
    <t>RGRHCL 03 VHM 42 2018-19</t>
  </si>
  <si>
    <t>ಮುರಾರ್ಜಿ ಕಾಲೇಗಾರ ಸಂಚಾಲಕರು, ಕರಾಯಚೂರು ಇವರ ದೂರಿನ ಮನವಿ</t>
  </si>
  <si>
    <t>RGRHCL 03 VHM 43 2018-19</t>
  </si>
  <si>
    <t>ಶ್ರೀ ಬಿ.ಲೋಕೇಶ್, ಮೈಸೂರು ಇವರು ದೂರಿನ ಮನವಿ</t>
  </si>
  <si>
    <t>RGRHCL 03 VHM 44 2018-19</t>
  </si>
  <si>
    <t>ಶ್ರೀ ಅಶೋಕ ಕೋಂ ಪುಟ್ಟಪ್ಪ ಶಿರಹಟ್ಟಿ, ಹಾವೇರಿ ಜಿಲ್ಲೆ ಇವರು ಸಹಾಯಧನ ಮಂಜೂರು ಮಾಡಿಕೊಡುವಂತೆ ಕೋರಿರುವ ಕುರಿತು</t>
  </si>
  <si>
    <t>09.05.2019</t>
  </si>
  <si>
    <t>RGRHCL 03 VHM 45 2018-19</t>
  </si>
  <si>
    <t>ಶ್ರೀಮತಿ ಗಂಗಮ್ಮ ಕೋಂ ಕೃಷ್ಣಪ್ಪ, ಗದಗ ಜಿಲ್ಲೆ ಇವರು ಆಶ್ರಯ ಮನೆ ಮಂಜೂರು ಮಾಡಿಕೊಡುವಂತೆ ಕೋರಿರುವ ಕುರಿತು</t>
  </si>
  <si>
    <t>RGRHCL 03 VHM 46 2018-19</t>
  </si>
  <si>
    <t>ಶ್ರೀ ಮೊಹಮ್ಮದ್ ತಾಖೀರ್ ದಾದಾಸಾಬ್ ಮಂಡ್ಯ ಜಿಲ್ಲೆ ಇವರು ವಸತಿ ಮಂಜೂರು ಮಾಡಿಕೊಡುವಂತೆ ಕೋರಿರುವ ಕುರಿತು</t>
  </si>
  <si>
    <t>RGRHCL 03 VHM 47 2018-19</t>
  </si>
  <si>
    <t>ಶ್ರೀ ಸೋಹನ್ ಸಿಂಗ್ ಬಿನ್ ಹರಿಸಿಂಗ್ ಮೈಸೂರು ಇವರ ನಿವೇಶನ/ವಸತಿ ಸೌಲಭ್ಯ ಕಲ್ಪಿಸಿ ಕೊಡುವಂತೆ ಕೋರಿರುವ ಕುರಿತು</t>
  </si>
  <si>
    <t>RGRHCL 03 VHM 48 2018-19</t>
  </si>
  <si>
    <t>ಶ್ರೀ ಸುಭಾಷ ಖಂಡೋಬಾ ಬೋಸಲೆ ತಾರಿಹಾಳ, ಹುಬ್ಬಳ್ಳೀ ಇವರ ದೂರಿನ ಅರ್ಜಿ</t>
  </si>
  <si>
    <t>RGRHCL 03 VHM 49 2018-19</t>
  </si>
  <si>
    <t>ಶ್ರೀ ಡಿ.ಸಿ. ತಿಮ್ಮಣ್ಣ ಮಾನ್ಯ ಶಾಸಕರು, ಮದ್ದೂರು ಕ್ಷೇತ್ರ, ಮಂಡ್ಯ ಜಿಲ್ಲೆ ಇವರು ಮನೆ ಮಂಜೂರು ಮಾಡಿಕೊಡುವಂತೆ ಕೋರಿರುವ ಕುರಿತು.</t>
  </si>
  <si>
    <t>22.05.2019</t>
  </si>
  <si>
    <t>RGRHCL 03 VHM 50 2018-19</t>
  </si>
  <si>
    <t>ಶ್ರೀ ಹೆಚ.ಸಿ. ಮಹದೇವಪ್ಪ ಮಾನ್ಯ ಲೋಕೋಪಯೋಗಿ ಸಚಿವರು ಇವರ ವಾ.ನ.ವ.ಯೋ.ಯಡಿ ಮನೆ ಮಂಜೂರು ಮಾಡಿಕೊಡುವಂತೆ ಕೋರಿರುವ ಕುರಿತು.</t>
  </si>
  <si>
    <t>RGRHCL 03 VHM 51 2018-19</t>
  </si>
  <si>
    <t>ಶ್ರೀಮತಿ ಪುಷ್ಪಲತ ಪುರಸಭಾ ನೆಲಮಂಗಲ, ಬೆಂಗಳೂರು ಗ್ರಾಮಾಂತರ ಜಿಲ್ಲೆ ಇವರ ದೂರಿನ ಮನವಿ</t>
  </si>
  <si>
    <t>18.05.2019</t>
  </si>
  <si>
    <t>RGRHCL 03 VHM 52 2018-19</t>
  </si>
  <si>
    <t>ಶ್ರೀಮತಿ  ಮೌಲಸಾಬ ದ್ವಿಚಕ್ರ ವಾಹನ ರಿಪೇರಿ ಅಂಗಡಿಗಳ ಮಾಲೀಕರು, ಕೊಪ್ಪಳ ಜಿಲ್ಲೆ ಇವರು ತಮ್ಮ ಸಂಘದ ಕೂಲಿ ಕಾರ್ಮಿಕರಿಗೆ ನಿವೇಶನ/ವಸತಿ ಸೌಲಭ್ಯ ಕಲ್ಪಿಸಿ ಕೊಡುವಂತೆ ಕೋರಿರುವ ಕುರಿತು</t>
  </si>
  <si>
    <t>22.05.2015</t>
  </si>
  <si>
    <t>RGRHCL 03 VHM 53 2018-19</t>
  </si>
  <si>
    <t>ಶ್ರೀ ಬಿ.ಆರ್. ಪಾಟೀಲ್ ಮಾನ್ಯ ಶಾಸಕರು, ಆಳಂದ, ಕಲಬರ್ಗಿ ಜಿಲ್ಲೆ ಇವರ ರಮಾಬಾಯಿ ನಗರದಲ್ಲಿ ಮನೆ ಹಂಚಿಕೆ ಮಾಡಿಕೊಡುವಂತೆ ಕೋರಿರುವ ಕುರಿತು.</t>
  </si>
  <si>
    <t>RGRHCL 03 VHM 54 2018-19</t>
  </si>
  <si>
    <t>ಶ್ರೀ ಎ.ವಿ. ಉಮಾಪತಿ ಮಾಜಿ ಶಾಸಕರು,ಹೊಳ್ಕಕೆರೆ, ಚಿತ್ರದುರ್ಗ ಜಿಲ್ಲೆ ಇವರ ಮನೆಗಳನ್ನು ಹಂಚಿಕೆ ಮಾಡಿ ಕೊಡುವಂತೆ ಕೋರಿರುವ ಕುರಿತು</t>
  </si>
  <si>
    <t>RGRHCL 03 VHM 55 2018-19</t>
  </si>
  <si>
    <t>ಕುಮಾರಿ ಶೈಲ ತಂದೆ ಅಮರಪ್ಪ, ಯಾದಗಿರಿ ಜಿಲ್ಲ ಇವರು ದೂರಿನ ಅರ್ಜಿ</t>
  </si>
  <si>
    <t>RGRHCL 03 VHM 56 2018-19</t>
  </si>
  <si>
    <t>2017-18ನೇ ಸಾಲಿನ ಮಂಜೂರಾದ ಫ.ಗಳಿಗೆ ಅನುದಾನ ಬಿಡುಗಡೆ ಮಾಡಿಕೊಡುವಂತೆ ಕೋರಿರುವ ಕುರಿತು</t>
  </si>
  <si>
    <t>24.05.2019</t>
  </si>
  <si>
    <t>RGRHCL 03 VHM 57 2018-19</t>
  </si>
  <si>
    <t xml:space="preserve">ಮೂಕರ್ಜಿ ದೂರಿನ ಮನವಿ </t>
  </si>
  <si>
    <t>RGRHCL 03 VHM 58 2018-19</t>
  </si>
  <si>
    <t>ಶ್ರೀ ಶಿವಕುಮಾರ ತುಂಗ, ಜಿಲ್ಲಾಧ್ಯಕ್ಷರು, ಬೀದರ್ ಜಿಲ್ಲೆ ಇವರ ವಸತಿ ರಹಿತರಿಗೆ ನಿವೇಶನ/ವಸತಿ ಸೌಲಭ್ಯ ಕಲ್ಪಿಸಿಕೊಡುವಂತೆ ಕೋರಿರುವ ಕುರಿತು</t>
  </si>
  <si>
    <t>RGRHCL 03 VHM 59 2018-19</t>
  </si>
  <si>
    <t>ಶ್ರೀ ಗುರುರಾಜ, ಅಧ್ಯಕ್ಷರು, ಬೆಂಗೂರು ಇವರ ದೂರಿನ ಮನವಿ</t>
  </si>
  <si>
    <t>RGRHCL 03 VHM 60 2018-19</t>
  </si>
  <si>
    <t>ಶ್ರೀಮತಿ ಚಂದ್ರಮ್ಮ ಕೋಂ ಹನುಮಂತಪ್ಪ, ಬೆಂಗಳೂರು ಇವರು ವಸತಿ ಸೌಲಭ್ಯ ಕಲ್ಪಿಸಿಕೊಡುವಂತೆ ಕೋರಿರುವ ಕುರಿತು.</t>
  </si>
  <si>
    <t>RGRHCL 03 VHM 61 2018-19</t>
  </si>
  <si>
    <t>ಶ್ರೀ ದೊಡ್ಡನ ಗೌಡ ಜಿ ಪಾಟೀಲ್, ಮಾನ್ಯ ಶಾಸಕರು ಇಳಕಲ್, ಬಾಗಲಕೋಟೆ ಜಿಲ್ಲೆ ಇವರ ದೂರನ ಅರ್ಜಿ</t>
  </si>
  <si>
    <t>RGRHCL 03 VHM 62 2018-19</t>
  </si>
  <si>
    <t xml:space="preserve">ಉಪ ಆಯಕ್ತರು, (ಆಡಳಿತ) ಮೈಸೂರು ಮಹಾನಗರ ಪಾಲಿಕೆ, ಇವರ ಮವವಿ ಪತ್ರ </t>
  </si>
  <si>
    <t>RGRHCL 03 VHM 63 2018-19</t>
  </si>
  <si>
    <t>ಶ್ರೀಮತಿ ಕೂಡಲ ಜಿ ಧಾರವಾಡ ಜಿಲ್ಲೆ  ಇವರು ಆಶ್ರಯ ಯೋಜನೆಯಡಿ ಮನೆ ಮಂಜೂರು ಮಾಡಿಕೊಡುವಂತೆ ಕೋರಿರುವ ಕುರಿತು</t>
  </si>
  <si>
    <t>RGRHCL 03 VHM 64 2018-19</t>
  </si>
  <si>
    <t>ಶ್ರೀ ಎಂ.ಜೆ. ರಾಜಶೇಖರ ಶೆಟ್ಟಿ, ಚಿಕ್ಕಪೇಟೆ, ದೊಡ್ಡಬಳ್ಳಾಪುರ,ಬೆಂ. ಗ್ರಾಮಾಂತರ ಜಿಲ್ಲೆ ಇವರ ದೂರಿನ ಅರ್ಜಿ.</t>
  </si>
  <si>
    <t>RGRHCL 03 VHM 65 2018-19</t>
  </si>
  <si>
    <t>ಶ್ರೀ ದಾಕ್ಷಾಯಿಣಿ ಕೋಂ ದೇವೇಂದ್ರ, ಬೆಳಗಾವಿ ಜಿಲ್ಲೆ ಇವರ ನಿವೇಶನ/ವಸತಿ ಸೌಲಭ್ಯ ಕಲ್ಪಿಸಿ ಕೊಡುವಂತೆ ಕೋರಿರುವ ಕುರಿತು</t>
  </si>
  <si>
    <t>RGRHCL 03 VHM 66 2018-19</t>
  </si>
  <si>
    <t>ಕೊಳಚೆ ಪ್ರದೇಶದ ವಸತಿ ಹೀನರಿಗೆ ಹಕ್ಕು ಪತ್ರ ಕೊಡಿಸಿ ಕೊಡುವಂತೆ ಆಯುಕ್ತರು, ಕ.ಕೊ.ಅ.ಮಂ. ಬೆಂಗಳೂರು  ಇವರು ಕೋರಿರುವ ಬಗ್ಗೆ</t>
  </si>
  <si>
    <t>RGRHCL 03 VHM 67 2018-19</t>
  </si>
  <si>
    <t xml:space="preserve">ಉಪಾಧ್ಯಕ್ಷರು ಆಲ್ ಇಂಡಿಯಾ ಎಸ್.ಸಿ. ಎಸ್.ಟಿ ರೈಲ್ವೇ ಎಂಪ್ಲಾಯಿಸ್ ಅಸೋಸಿಯೇಷನ್, ಬೆಂ ಇವರು ಮನೆ ಮಂಜೂರು ಮಾಡಿಕೊಡುವಂತೆ ಕೋರಿರುವ ಕುರಿತು. </t>
  </si>
  <si>
    <t>RGRHCL 03 VHM 68 2018-19</t>
  </si>
  <si>
    <t>ಶ್ರೀಮತಿ ಸುರೇಖ ಸಂಪತ, ನಗರ ಸಭಾ ಸದಸ್ಯರು, ಚಿಕ್ಕಮಗಳೂರು ಇವರು ಡುಂಗ್ರಿರಾಸಿಯ ಜನಾಂಗದವರಿಗೆ ವಸತಿ ಸೌಲಭ್ಯ ಕಲ್ಪಿಸಿಕೊಡುವಂತೆ ಕೋರಿರುವ ಕುರಿತು.</t>
  </si>
  <si>
    <t>RGRHCL 03 VHM 69 2018-19</t>
  </si>
  <si>
    <t xml:space="preserve">ಶ್ರೀ ಯು.ಪ್ರಭುದಾಸ್ ಆಲ್ ಇಂಡಿಯಾ ಎಸ್.ಸಿ/ಎಸ್.ಟಿ .ಟಿ ರೈಲ್ವೇ ಎಂಪ್ಲಾಯಿಸ್ ಅಸೋಸಿಯೇಷನ್, ಬೆಂ ಇವರು ಮನೆ ಮಂಜೂರು ಮಾಡಿಕೊಡುವಂತೆ ಕೋರಿರುವ ಕುರಿತು. </t>
  </si>
  <si>
    <t>RGRHCL 03 VHM 70 2018-19</t>
  </si>
  <si>
    <t>ಬೆಂಗಳೂರು ಸುತ್ತ ಮುತ್ತ ಕೈಗಾರಿಕಾ ಪ್ರದೇಶದಲ್ಇ ವಾಸಿಸುತ್ತಿರುವ ವಸತಿ ರಹಿತರಿಗೆ ವಸತಿ ಸೌಲಭ್ಯ ಕಲ್ಪಿಸಿ ಕೊಡುವಂತೆ ಕರೊರುವ ಕುರಿತು.</t>
  </si>
  <si>
    <t>18.06.2019</t>
  </si>
  <si>
    <t>RGRHCL 03 VHM 71 2018-19</t>
  </si>
  <si>
    <t>2010-11ನೇ ಸಾಲಿನ ವಾ.ನ.ವ.ಯೋಜನೆಯಡಿ ಆಯ್ಕೆಯಾದ 2 ಫ.ಗಳ ಅನುಮೋದನೆ ತಪ್ಪಾಗಿ ವಿವರಗಳು ನಮೂದಾಗಿದ್ದು, ಸರಿಪಡಿಸಿ ಕೊಡುವಂತೆ ಕೋರಿರುವ ಕುರಿತು</t>
  </si>
  <si>
    <t>15.06.2019</t>
  </si>
  <si>
    <t>RGRHCL 03 VHM 72 2018-19</t>
  </si>
  <si>
    <t>ಮುಖ್ಯಾಧಿಕಾರಿಗಳು, ಪ.ಪಂ, ಹಿರೇಕೆರೂರು, ಹಾವೇರಿ ಜಿಲ್ಲೆ ಇವರು ಅಲ್ಪಸಂಖ್ಯಾತ ವರ್ಗಕ್ಕೆ ಹೆಚ್ಚಿನ ಗುರಿ ನಿಗಧಿಪಡಿಸಿಕೊಡುವಂತೆ ಕೋರಿರುವ ಕುರಿತು.</t>
  </si>
  <si>
    <t>20.06.2019</t>
  </si>
  <si>
    <t>RGRHCL 03 VHM 73 2018-19</t>
  </si>
  <si>
    <t>ಶ್ರೀಮತಿ ಬಿಂದು ಲೇ. ಕೋಂ ಅಯ್ಯಪ್ಪ ಬೆಂಗಳೂರು ಇವರು ಮನೆ ಮಂಜೂರು ಮಾಡಿಕೊಡುವಂತೆ ಕೋರಿರುವ ಕುರಿತು.</t>
  </si>
  <si>
    <t>RGRHCL 03 VHM 74 2018-19</t>
  </si>
  <si>
    <t>ಶ್ರೀಮತಿ ಪಾರ್ವತಿ ಕೋಂ ಲೇ. ಉದಯ ಮೈಸೂರು ಇವರು ಆಶ್ರಯ ಯೋಜನೆಯಡಿ ಮನೆ ಮಂಜೂರು ಮಾಡಿಕೊಡುವಂತೆ ಕೋರಿರುವ ಕುರಿತು</t>
  </si>
  <si>
    <t>22.06.2019</t>
  </si>
  <si>
    <t>RGRHCL 03 VHM 75 2018-19</t>
  </si>
  <si>
    <t>ಶ್ರೀ ಪಂಡರಿನಾಥ ಗಲಗಲಿ, ಬಳ್ಳಾರಿ ಜಿಲ್ಲೆ ಇವರು ಮನೆ ಮಂಜೂರು ಮಾಡಿಕೊಡುವಂತೆ ಕೋರಿರುವ ಕುರಿತು.</t>
  </si>
  <si>
    <t>RGRHCL 03 VHM 76  2018-19</t>
  </si>
  <si>
    <t>ಶ್ರೀಮತಿ ತಹಸೀನ್ ತಾಜ್ ಹಾಗೂ ಇತರರು ಬೆಂಗಳೂರು ಇವರು ಮನೆ ಮಂಜೂರು ಮಾಡಿಕೊಡುವಂತೆ ಕೋರಿರುವ ಕುರಿತು</t>
  </si>
  <si>
    <t>23.06.2019</t>
  </si>
  <si>
    <t>RGRHCL 03 VHM 77  2018-19</t>
  </si>
  <si>
    <t>ಶ್ರೀಮತಿ ಕಲಾವತಿ ಎಸ್.ಕೆ. ಶಿವಮೊಗ್ಗ ಜಿಲ್ಲೆ ಇವರು ವಸತಿ ಸೌಲಭ್ಯ ಕಲ್ಪಿಸಿಕೊಡುವಂತೆ ಕೋರಿರುವ ಕುರಿತು</t>
  </si>
  <si>
    <t>RGRHCL 03 VHM 78  2018-19</t>
  </si>
  <si>
    <t>ಶ್ರೀಮತಿ ಪೀರಾಂಬಿ ರಾಜಾ ಹುಸೇನ್, ಕೊಪ್ಪಳ ಜಿಲ್ಲೆ ಇವರ ವಸತಿ ಸೌಲಭ್ಯ ಕಲ್ಪಿಸಿಕೊಡುವಂತೆ ಕೋರಿರುವ ಕುರಿತು</t>
  </si>
  <si>
    <t>25.06.2019</t>
  </si>
  <si>
    <t>RGRHCL 03 VHM 79  2018-19</t>
  </si>
  <si>
    <t>ಶ್ರೀಮತಿ ವಿಶಾಲಾಕ್ಷಿ ಕೋಂ ಕಲ್ಯಾನ ಶೆಟ್ಟಿ, ಧಾರವಾಡ ಜಿಲ್ಲೆ ಇವರು ವಸತಿ ಸೌಲಭ್ಯ ಕಲ್ಪಿಸಿಕೊಡುವಂತೆ ಕೋರಿರುವ ಕುರಿತು</t>
  </si>
  <si>
    <t>RGRHCL 03 VHM 80  2018-19</t>
  </si>
  <si>
    <t>ಶ್ರಿ ರಿಹಾನಾ ಬಾನು ಕೋಂ ಷಮೀಉಲ್ಲಾ, ದಾವಣಗೆರೆ ಜಿಲ್ಲೆ ಇವರು ಆಶ್ರಯ ಯೋಜನೆಯಡಿ ಮನೆ ಮಂಜೂರು ಮಾಡಿಕೊಡುವಂತೆ ಕೋರಿರುವ ಕುರಿತು</t>
  </si>
  <si>
    <t>RGRHCL 03 VHM 81  2018-19</t>
  </si>
  <si>
    <t>ಗದಗ ಜಿಲ್ಲೆ ಲಕ್ಷ್ಮೇಶ್ವರರಲ್ಲಿ ಫಲಾನುವಿಗಳನ್ನು ಫಂಡ್ ಬ್ಲಾಕ್ ಮಾಡಿರುವ ಕುರಿತು.</t>
  </si>
  <si>
    <t>RGRHCL 03 VHM 82  2018-19</t>
  </si>
  <si>
    <t>ಶ್ರೀಮತಿ ಹೊನ್ನಮ್ಮ ಕೋಂ ಲೇ. ನಂಜುಂಡಪ್ಪ ಬನಶಂಕರಿ, ಬೆಂಗಳೂರು ಇವರು ಮನೆ ಮಂಜೂರು ಮಾಡಿಕೊಡುವಂತೆ ಕೋರಿರುವ ಕುರಿತು</t>
  </si>
  <si>
    <t>10.07.2019</t>
  </si>
  <si>
    <t>RGRHCL 03 VHM 84  2018-19</t>
  </si>
  <si>
    <t>2017-18ನೇ ಸಾಲಿನ ವಾ.ನ.ವ.ಯೋಯಡಿ ಮನೆ ನಿರ್ಮಾಣಕ್ಕಾಗಿ ಕಾರ್ಯಾದೇಶ ನೀಡುವ ಕುರಿತು</t>
  </si>
  <si>
    <t>4.07.2018</t>
  </si>
  <si>
    <t>04.07.2019</t>
  </si>
  <si>
    <t>RGRHCL 03 VHM 85  2018-19</t>
  </si>
  <si>
    <t>ಡಾ. ದೇವಾನಂದ ಚವ್ಹಾಣ ನಾಗಠಾಣ ಮತಕ್ಷೇತ್ರ, ಇವರ ದೂರಿನ ಮನವಿ ಪತ್ರ</t>
  </si>
  <si>
    <t>07.07.2019</t>
  </si>
  <si>
    <t>RGRHCL 03 VHM 86  2018-19</t>
  </si>
  <si>
    <t>ಟೂರ್ ಪ್ರೊಗ್ರಾಮ್ ಆಫ್ ಜಿ.ಎಂ. ಪಿ.ಐ</t>
  </si>
  <si>
    <t>09.07.2019</t>
  </si>
  <si>
    <t>RGRHCL 03 VHM 87  2018-19</t>
  </si>
  <si>
    <t xml:space="preserve">ಆಶ್ರಯ ಸಮಿತಿಯ ಸದಸ್ಯರು ಹಾಗೂ ಅಧ್ಯಕ್ಷರು ಚಿಂಚಿಲಿ ಪಟ್ಟಣ ಪಂಚಾಯಿತಿ ಇವರ ದೂರಿನ ಮನವಿ ಕುರಿತು. </t>
  </si>
  <si>
    <t>RGRHCL 03 VHM 88  2018-19</t>
  </si>
  <si>
    <t>ಶ್ರೀ ಸೋಮಶೇಖರ್ ಬಿನ್ ಅಣ್ಣಪ್ಪ ಸರ್ಜಾಪುರ, ಬೆಂಗಳೂರು ಇವರು ಮನೆ ಮಂಜೂರು ಮಾಡಿಕೊಡುವಂತೆ ಕೋರಿರುವ ಕುರಿತು.</t>
  </si>
  <si>
    <t>RGRHCL 03 VHM 89  2018-19</t>
  </si>
  <si>
    <t>ಶ್ರೀ ರಾಜು ಗೌಡ, ಮಾಜಿ ಅಧ್ಯಕ್ಷರು, ಪ.ಪಂ ಹನೂರು ಚಾಮರಾಜನಗರ ಜಿಲ್ಲೆ ಇವರ ದೂರಿನ ಅರ್ಜಿ.</t>
  </si>
  <si>
    <t>11.07.2019</t>
  </si>
  <si>
    <t>RGRHCL 03 VHM 90  2018-19</t>
  </si>
  <si>
    <t>ಶ್ರೀ ಕೆ. ನಾರಾಯಣ, ಬನಶಂಕರಿ, ಬೆಂಗಳೂರು ಇವರು ಮನೆ ಮಂಜೂರು ಮಾಡಿಕೊಡುವಂತೆ ಕೋರಿರುವ ಕುರಿತು.</t>
  </si>
  <si>
    <t>11.07.20188</t>
  </si>
  <si>
    <t>RGRHCL 03 VHM 91  2018-19</t>
  </si>
  <si>
    <t>ಶ್ರಿ ವಿ.ಡಿ. ಚಂದ್ರಶೇಖರ್, ದೊಡ್ಡಬಳ್ಳಾಪುರ, ಬೆಂಗಳೂರು ಇವರು ನಿವೇಶನ/ವಸತಿ ಸೌಲಭ್ಯ ಕಲ್ಪಿಸಿಕೊಡುವಂತೆ ಕೋರಿರುವ ಕುರಿತು..</t>
  </si>
  <si>
    <t>RGRHCL 03 VHM 92  2018-19</t>
  </si>
  <si>
    <t>ಶ್ರೀಮತಿ ಗೌರಮ್ಮ ಕೋಂ ಸಿದ್ದರಾಮೇಗೌಡ, ಗರುಡಾಚಾರ್ ಪಾಳ್ಯ, ಬೆಂಗಳೂರು ಇವರು ವಸತಿ ಸೌಲಭ್ಯ ಕಲ್ಪಿಸಿಕೊಡುವಂತೆ ಕೋರಿರುವ ಕುರಿತು</t>
  </si>
  <si>
    <t>RGRHCL 03 VHM 93  2018-19</t>
  </si>
  <si>
    <t>ಶ್ರೀ ಮಲ್ಲಪ್ಪ ಬಿನ್ ವೆಂಕಟರಮಣಪ್ಪ, ಮುಳಬಾಗಿಲು, ಕೋಲಾರ ಜಿಲ್ಲೆ ಇವರು ಮನೆ ಮಂಜೂರು ಮಾಡಿಕೊಡುವಂತೆ ಕೋರಿರುವ ಕುರಿತು.</t>
  </si>
  <si>
    <t>12.07.2019</t>
  </si>
  <si>
    <t>RGRHCL 03 VHM 94  2018-19</t>
  </si>
  <si>
    <t>ಶ್ರೀಮತಿ ರಹಿಮಾ ಬೀ ಕೋಂ ಮೌಲಾಲ ಸಾಬ್, ಧಾರವಾಡ ಜಿಲ್ಲೆ ಇವರು ಮನೆ ಮಂಜೂರು ಮಾಡಿಕೊಡುವಂತೆ ಕೋರಿರುವ ಕುರಿತು.</t>
  </si>
  <si>
    <t>RGRHCL 03 VHM 95  2018-19</t>
  </si>
  <si>
    <t>ಶ್ರೀಮತಿ ಸುನೀತಾ ತಂದೆ ಮಾಣಿಕೆಪ್ಪಾ, ಭಾಲ್ಕಿ, ಬೀದರ್ ಜಿಲ್ಲೆ ಇವರು ದೂರಿನ ಮನವಿ.</t>
  </si>
  <si>
    <t>RGRHCL 03 VHM 96  2018-19</t>
  </si>
  <si>
    <t>ಶ್ರೀಮತಿ ನಸ್ರೀನ್ ಕೋಂ ಜಬೀರ್ ಅಹ್ಮದ್, ಕಲ್ಯಾಣಗಿರಿನಗರ, ಮೈಸೂರು ಇವರು ನಿವೇಶನ/ವಸತಿ  ಸೌಲಭ್ಯ ಕಲ್ಪಿಸಿಕೊಡುವಂತೆ ಕೋರಿರುವ ಕುರಿತು.</t>
  </si>
  <si>
    <t>RGRHCL 03 VHM 97  2018-19</t>
  </si>
  <si>
    <t>ಶ್ರೀ ಕಾಂತರಾಜು ಬಿನ್ ಗುರಿಮೂರ್ತಿಚಾರಿ, ನಾಗರಭಾವಿ, ಬೆಂಗಳೂರು ಇವರು ವಸತಿ ಸೌಲಭ್ಯ ಕಲ್ಪಿಸಿ ಕೊಡುವಂಗೆ ಕೋರಿರುವ ಕುರಿತು.</t>
  </si>
  <si>
    <t>16.07.2019</t>
  </si>
  <si>
    <t>RGRHCL 03 VHM 98  2018-19</t>
  </si>
  <si>
    <t>ಶ್ರೀಮತಿ ರುಕ್ಕಮ್ಮ ಕೋಂ ಮುನೇಗೌಡ, ವಿದ್ಯಾರಣ್ಯಪುರಂ, ಬೆಂಗಳೂರು ಇವರು ಮನೆ ಮಂಜೂರು ಮಾಡಿಕೊಡುವಂತೆ ಕೋರಿರುವ ಕುರಿತು.</t>
  </si>
  <si>
    <t>RGRHCL 03 VHM 99  2018-19</t>
  </si>
  <si>
    <t>ಶ್ರೀಮತಿ ಜಯಶ್ರೀ, ಪಾಪರೆ್ಡ್ಡಿ ಪಾಳ್ಯ, ಬೆಂಗಳೂರು ಇವರು ಮನೆ ಮಂಜೂರು ಮಾಡಿಕೊಡುವಂತೆ ಕೋರಿರುವ ಕುರಿತು.</t>
  </si>
  <si>
    <t>RGRHCL 03 VHM 100  2018-19</t>
  </si>
  <si>
    <t>ಶ್ರೀ ಗುಣಶೇಖರ್ ಬಿನ್ ಗೋವಿಂದರೆಡ್ಟಿ, ಕೆ.ಪಿ. ಅಗ್ರಹಾರ, ಮಾಗಡಿ ರೋಡ್, ಬೆಂಗಳೂರು ಇವರು ಮನೆ ಮಂಜೂರು ಮಾಡಿಕೊಡುವಂತೆ ಕೋರಿರುವ ಕುರಿತು.</t>
  </si>
  <si>
    <t>RGRHCL 03 VHM 101  2018-19</t>
  </si>
  <si>
    <t>ಶ್ರೀ ಸಿ.ನಾರಾಯಣ ಸ್ವಾಮಿ  ಕೆ.ಪಿ. ಅಗ್ರಹಾರ, ಮಾಗಡಿ ರೋಡ್, ಬೆಂಗಳೂರು ಇವರು ಮನೆ ಮಂಜೂರು ಮಾಡಿಕೊಡುವಂತೆ ಕೋರಿರುವ ಕುರಿತು.</t>
  </si>
  <si>
    <t>RGRHCL 03 VHM 102  2018-19</t>
  </si>
  <si>
    <t>ಶ್ರೀ ಸುಬ್ರಮ್ಮಣ್ಯ ಸ್ವಾಮಿ  ಕೆ.ಪಿ. ಅಗ್ರಹಾರ, ಮಾಗಡಿ ರೋಡ್, ಬೆಂಗಳೂರು ಇವರು ಮನೆ ಮಂಜೂರು ಮಾಡಿಕೊಡುವಂತೆ ಕೋರಿರುವ ಕುರಿತು.</t>
  </si>
  <si>
    <t>RGRHCL 03 VHM 103  2018-19</t>
  </si>
  <si>
    <t>ಶ್ರೀಮತಿ ಜಯಶ್ರೀ ಕೋಂ ವಿಜಯಕುಮಾರ್, ರಾಮಚಂದ್ರಪುರಂ, ಬೆಂಗಳೂರು ಇವರು ಮನೆ ಮಂಜೂರು ಮಾಡಿಕೊಡುವಂತೆ ಕೋರಿರುವ ಕುರಿತು.</t>
  </si>
  <si>
    <t>RGRHCL 03 VHM 104  2018-19</t>
  </si>
  <si>
    <t>ಶ್ರೀ ಕೃಷ್ಣ ಬಿನ್ ನಾರಾಯಣಪ್ಪ, ಮರಿಯಪ್ಪನಪಾಳ್ಯ, ಬೆಂಗಳೂರು ಇವರು ವಸತಿ ಸೌಲಭ್ಯ ಕಲ್ಪಿಸಿ ಕೊಡುವಂತೆ ಕೋರಿರುವ ಕುರಿತು.</t>
  </si>
  <si>
    <t>RGRHCL 03 VHM 105  2018-19</t>
  </si>
  <si>
    <t>ಶ್ರೀ ಸತ್ತನಾರಾಯಣ ಕೆ.ಆರ್. ಕೆ.ಪಿ. ಅಗ್ರಹಾರ, ಮಾಗಡಿರೋಡ್, ಬೆಂಗಳೂರು ಇವರು ವಸತಿ ಸೌಲಭ್ಯ ಕಲ್ಪಿಸಿ ಕೊಡುವಂತೆ ಕೋರಿರುವ ಕುರಿತು.</t>
  </si>
  <si>
    <t>RGRHCL 03 VHM 106  2018-19</t>
  </si>
  <si>
    <t>ಶ್ರೀ ಕಿರಣ್ ಕುಮಾರ್ ಕೆ.ಪಿ. ಅಗ್ರಹಾರ, ಮಾಗಡಿರೋಡ್, ಬೆಂಗಳೂರು ಇವರು ವಸತಿ ಸೌಲಭ್ಯ ಕಲ್ಪಿಸಿ ಕೊಡುವಂತೆ ಕೋರಿರುವ ಕುರಿತು.</t>
  </si>
  <si>
    <t>RGRHCL 03 VHM 107  2018-19</t>
  </si>
  <si>
    <t>ಕುಮಾರಿ ಶರಣ್ಯ ತಂದೆ ಶಂಕರ್ ಕೆ.ಪಿ. ಅಗ್ರಹಾರ, ಮಾಗಡಿರೋಡ್, ಬೆಂಗಳೂರು ಇವರು ವಸತಿ ಸೌಲಭ್ಯ ಕಲ್ಪಿಸಿ ಕೊಡುವಂತೆ ಕೋರಿರುವ ಕುರಿತು.</t>
  </si>
  <si>
    <t>RGRHCL 03 VHM 108  2018-19</t>
  </si>
  <si>
    <t>ಶ್ರೀಮತಿ ಉಣ್ಣಾಮಲೈ ಕೋಂ ಷಣ್ಮುಖ ಮಾರಪ್ಪನಪಾಳ್ಯ, ಚಿಕ್ಕಪೇಟೆ, ಬೆಂಗಳೂರು ಇವರು ವಸತಿ ಸೌಲಭ್ಯ ಕಲ್ಪಿಸಿ ಕೊಡುವಂತೆ ಕೋರಿರುವ ಕುರಿತು</t>
  </si>
  <si>
    <t>RGRHCL 03 VHM 109  2018-19</t>
  </si>
  <si>
    <t xml:space="preserve">ಶ್ರೀಮತಿ ಅಮುದಾ, ಕೆ.ಪಿ. ಅಗ್ರಹಾರ, ಮಾಗಡಿರೋಡ್, ಬೆಂಗಳೂರು ಇವರು ವಸತಿ ಸೌಲಭ್ಯ ಕಲ್ಪಿಸಿ ಕೊಡುವಂತೆ ಕೋರಿರುವ ಕುರಿತು. </t>
  </si>
  <si>
    <t>RGRHCL 03 VHM 110  2018-19</t>
  </si>
  <si>
    <t>ಶ್ರೀಮತಿ ಸುಬ್ಬಮ್ಮ ಕೋಂ ತಿರುಮಲ್ಲಪ್ಪ, ಬಂಗಾರಪ್ಪ ನಗರ, ಬೆಂಗಳೂರು ಇವರು ಮನೆ ಮಂಜೂರು ಮಾಡಿಕೊಡುವಂತೆ ಕೋರಿರುವ ಕುರಿತು.</t>
  </si>
  <si>
    <t>RGRHCL 03 VHM 111  2018-19</t>
  </si>
  <si>
    <t>ಶ್ರೀಮತಿ ಲಕ್ಷ್ಮಿದೇವಿ ಬಂಗಾರಪ್ಪ ನಗರ, ಬೆಂಗಳೂರು ಇವರು ವಸತಿ ಸೌಲಭ್ಯ ಕಲ್ಪಿಸಿ ಕೊಡುವಂತೆ ಕೋರಿರುವ ಕುರಿತು.</t>
  </si>
  <si>
    <t>RGRHCL 03 VHM 112  2018-19</t>
  </si>
  <si>
    <t>ಶ್ರೀಮತಿ ಕಾವ್ಯ ಕೋಂ ತಿರುಮಲಪ್ಪ, ಬಂಗಾರಪ್ಪ ನಗರ, ಬೆಂಗಳೂರು ಇವರು ವಸತಿ ಸೌಲಭ್ಯ ಕಲ್ಪಿಸಿಕೊಡುವಂತೆ ಕೋರಿರುವ ಕುರಿತು.</t>
  </si>
  <si>
    <t>RGRHCL 03 VHM 113  2018-19</t>
  </si>
  <si>
    <t>ಕುಮಾರಿ ಸುಪ್ರಜಾ ತಂದೆ ರತ್ನಾಕರ ಬ್ಯಾಡರಹಳ್ಳಿ, ವಿಶ್ವನೀಡಂ ಅಂಚೆ, ಬೆಂಗಳೂರು ಇವರು ಮನೆ ಮಂಜೂರು ಮಾಡಿಕೊಡುವಂತೆ ಕೋರಿರುವ ಕುರಿತು.</t>
  </si>
  <si>
    <t>RGRHCL 03 VHM 114  2018-19</t>
  </si>
  <si>
    <t>ಶ್ರೀಮತಿ ಮಂಜುಳ ಕೋಂ ರಾಜಶೇಖರ್, ಹೊಸಬಡಾವಣೆ, ವಿಶ್ವನೀಡಂ, ಬೆಂಗಳೂರು ಇವರು ಮನೆ ಮಂಜೂರು ಮಾಡಿಕಡೊವಂತೆ ಕೋರಿರುವ ಕುರಿತು.</t>
  </si>
  <si>
    <t>RGRHCL 03 VHM 115  2018-19</t>
  </si>
  <si>
    <t>ಶ್ರೀ ಶರಣಬಸಪ್ಪ ಬಿನ್ ಪಾಪರೆಡ್ಡಿ, ಹೊಸಬಡಾವಣೆ, ವಿಶ್ವನೀಡಂ, ಬೆಂಗಳೂರು ಇವರು ಮನೆ ಮಂಜೂರು ಮಾಡಿಕೊಡುವಂತೆ ಕೋರಿರುವ ಕುರಿತು.</t>
  </si>
  <si>
    <t>RGRHCL 03 VHM 116  2018-19</t>
  </si>
  <si>
    <t>ಶ್ರೀಮತಿ ಕಲಾ. ಕೆ ಮಸಳಿ ಕೋಂ ಕೃಷ್ಣ ಮಿರಯಪ್ಪನ ಪಾಳ್ಯ, ಬೆಂಗಳೂರು ಇವರು ಮನೆ ಮಂಜೂರು ಮಾಡಿಕೊಡುವಂತೆ ಕೋರಿರುವ ಕುರಿತು.</t>
  </si>
  <si>
    <t>RGRHCL 03 VHM 117  2018-19</t>
  </si>
  <si>
    <t>ಶ್ರೀ ಪಿ.ವಿ. ಕೃಷ್ಣಸಾ ಮಾಗಡಿ ರಸ್ತೆ, ಬೆಂಗಳೂರು ಇವರು ಮನೆ ಮಂಜೂರು ಮಾಡಿಕೊಡುವಂತೆ ಕೋರಿರುವ ಕುರಿತು.</t>
  </si>
  <si>
    <t>RGRHCL 03 VHM 118  2018-19</t>
  </si>
  <si>
    <t>ಶ್ರೀ ಉಮೇಶ್ ಎ ಬಿನ್ ಆಶ್ವತನಾರಾಯಣ, ಭುವನೇಶ್ವರಿನಗರ, ಬೆಂಗಳೂರು ಇವರು ಮನೆ ಮಂಜೂರು ಮಾಡಿಕೊಡುವಂತೆ ಕೋರಿರುವ ಕುರಿತು.</t>
  </si>
  <si>
    <t>RGRHCL 03 VHM 119  2018-19</t>
  </si>
  <si>
    <t>ಶ್ರೀಮತಿ ಆಶಾ ಕೋಂ ಕೃಷ್ಣ, ಭುವನೇಶ್ವರಿನಗರ, ಕೆ.ಪಿ. ಅಗ್ರಹಾರ, ಬೆಂಗಳೂರು ಇವರು ಮನೆ ಮಂಜೂರ ಮಾಡಿಕೊಡುವಂತೆ ಕೋರಿರುವ ಕುರಿತು.</t>
  </si>
  <si>
    <t>RGRHCL 03 VHM 120  2018-19</t>
  </si>
  <si>
    <t>ಶ್ರೀ ವಿನಾಯಕ ೆಂ ಬಿನ್ ಗಂಗಾಧರ್, ವಿದ್ಯಾರಣ್ಯಪುರ, ಮಾಗಡಿರಸ್ತೆ, ಬೆಂಗಳೂರು ಇವರು ವಸತಿ ಸೌಲಭ್ಯ ಕಲ್ಪಿಸಿಕೊಡುವಂತೆ ಕೋರಿರುವ ಕುರಿತು.</t>
  </si>
  <si>
    <t>RGRHCL 03 VHM 121  2018-19</t>
  </si>
  <si>
    <t>ಶ್ರೀ ಪ್ರದೀಪ್, ಬಿನ್ ನಾರಾಯಣಪ್ಪ, ಭುವನೇಶ್ವರಿನಗರ, ಕೆ.ಪಿ. ಅಗ್ರಹಾರ, ಬೆಂಗಳೂರು ಇವರು ಮನೆ ಮಂಜೂರು ಮಾಡಿಕೊಡುವಂತೆ ಕೋರಿರುವ ಕುರಿತು.</t>
  </si>
  <si>
    <t>RGRHCL 03 VHM 122  2018-19</t>
  </si>
  <si>
    <t>ಶ್ರೀಮತಿ ರಾಜೇಶ್ವರಿ ಕೋಂ ಸತ್ಯನಾರಾಯಣ,  ಭುವನೇಶ್ವರಿನಗರ, ಕೆ.ಪಿ. ಅಗ್ರಹಾರ, ಬೆಂಗಳೂರು ಇವರು ಮನೆ ಮಂಜೂರು ಮಾಡಿಕೊಡುವಂತೆ ಕೋರಿರುವ ಕುರಿತು.</t>
  </si>
  <si>
    <t>RGRHCL 03 VHM 123  2018-19</t>
  </si>
  <si>
    <t>ಶ್ರೀ ಬಸವರಾಜು ಬಿನ್ ದೊಡ್ಡಪ್ಪ,  ಅಗ್ರಹಾರ ದಾಸರಹಳ್ಳಿ, ಬೆಂಗಳೂರು ಇವರು ಮನೆ ಮಂಜೂರು ಮಾಡಿಕೊಡುವಂತೆ ಕೋರಿರುವ ಕುರಿತು.</t>
  </si>
  <si>
    <t>RGRHCL 03 VHM 124  2018-19</t>
  </si>
  <si>
    <t>ಶ್ರೀ ಜಯಕುಮಾರ್ ಬಿನ್ ನಂಜುಂಡಪ್ಪ, ಗಿರಿನಗರ, ಬೆಂಗಳೂರು ಇವರು ಮನೆ ಮಂಜೂರು ಮಾಡಿ ಕೊಡುವಂತೆ ಕೋರಿರುವ ಕುರಿತು.</t>
  </si>
  <si>
    <t>RGRHCL 03 VHM 126  2018-19</t>
  </si>
  <si>
    <t>ಶ್ರೀ ಶುಭೋದಯ ಮಹಾತ್ಮಗಾಂಧಿ ಸಮಗ್ರ ಮಾಹಿತಿ ಸಂಗ್ರಹಣ ಸೃವಾ ಸಂಸ್ಥೆ, ಹಾವೇರಿ ಜಿಲ್ಲೆ ಇವರು ವಸತಿ ರಹಿತರಿಗೆ ವಸತಿ ಸೌಲಭ್ಯ ಕಲ್ಪಿಸಿಕೊಡುವಂತೆ ಕೋರಿರುವ ಕುರಿತು.</t>
  </si>
  <si>
    <t>26.07.2019</t>
  </si>
  <si>
    <t>RGRHCL 03 VHM 127  2018-19</t>
  </si>
  <si>
    <t>ಶ್ರೀ ವಿ. ಶರಣಪ್ಪ, ಅಮರಾಪುರ ಸಾಮಾಜಿ ಕಾರ್ಯಕರ್ತರು, ರಾಯಚೂರು ಇವರ ದೂರಿನ ಅರ್ಜ.</t>
  </si>
  <si>
    <t>RGRHCL 03 VHM 128  2018-19</t>
  </si>
  <si>
    <t>ಶ್ರೀಮತಿ ಫೌಜಿಯ ಕೌಸರ್,ಕೋಂ ಬುರೆನ್ ಚನ್ನಪಟ್ಟಣ, ತಾ| ರಾಮನಗರ ಜಿಲ್ಲೆ ಇವರು ಆಶ್ರಯ ಯೋಜನೆಯಡಿ ವಸತಿ ಸೌಲಭ್ಯ ಕಲ್ಪಿಸಿಕೊಡುವಂತೆ ಕೋರುರುವ ಕುರಿತು.</t>
  </si>
  <si>
    <t>27.07.2019</t>
  </si>
  <si>
    <t>RGRHCL 03 VHM 129  2018-19</t>
  </si>
  <si>
    <t>ಶ್ರೀಮತಿ ಭಾಗ್ಯ ಕೋಂ ಪುಟ್ಟೇಗೌಡ, ಪಿರಿಯಾಪಟ್ಟಣ, ಮೈಸೂರು ಜಿಲ್ಲೆ ಇವರು ವಸತಿ ಸೌಲಭ್ಯ ಕಲ್ಪಿಸಿಕೊಡುವಂತೆ ಕೋರಿರುವ ಕುರಿತು.</t>
  </si>
  <si>
    <t>RGRHCL 03 VHM 130  2018-19</t>
  </si>
  <si>
    <t>ಚಾಂದಿನ ಖಾನಂ ಕೋಂ ಆಸಿಫ್ ಖಾನ್  ಹಾಗೂ ಇತರರು, ದಾವಣಗೆರೆ ಇವರು ಆಶ್ರಯ ಯೋಜನೆಯಡಿ ವಸತಿ ಸೌಲಭ್ಯ ಕಲ್ಪಿಸಿ ಕೊಡುವಂತೆ ಕೋರಿರುವ ಕುರಿತು.</t>
  </si>
  <si>
    <t>RGRHCL 03 VHM 131  2018-19</t>
  </si>
  <si>
    <t>ಶ್ರೀಮತಿ ಲಲಿತಾ ಕೋಂ ಎಂ ಗುಡಗುಂಟ, ಕೆ.ಹೆಚ್.ಬಿ ಕಾಲೋನಿ, ಗದಗ ಜಿಲ್ಲೆ ಇವರು ಆಶ್ರಯ ಯೋಜನೆಯಡಿ ವಸತಿ ಸೌಲಭ್ಯ ಕಲ್ಪಿಸಕೊಡುವಂತೆ ಕೋರಿರುವ ಕುರಿತು.</t>
  </si>
  <si>
    <t>RGRHCL 03 VHM 132  2018-19</t>
  </si>
  <si>
    <t>ಶ್ರೀಮತಿ ರಜಿಯಾ ಬೇಗಂ, ರಾಯಚೂರು ಇವರು ಅನುದಾನ ಬಿಡುಗಡೆ ಮಾಡಿಕೊಡುವಂತೆ ಕೋರಿರುವ ಕುರಿತು</t>
  </si>
  <si>
    <t>RGRHCL 03 VHM 133  2018-19</t>
  </si>
  <si>
    <t>ಶ್ರೀ ಸಿದ್ದಯ್ಯ ಹಾಗೂ ಉಮಾ ಲಕ್ಷ್ಮಿ ಚಾಮರಾಜನಗರ ಜಿಲ್ಲೆ ಇವರು ಆಶ್ರಯ ಯೋಜನೆಯಡಿ ಮನೆ ಮಂಜೂರು ಮಾಡಿಕೊಡುವಂತೆ ಕೋರಿರುವ ಬಗ್ಗೆ</t>
  </si>
  <si>
    <t>RGRHCL 03 VHM 134  2018-19</t>
  </si>
  <si>
    <t>ಶ್ರೀ ರಾಮ್ ಹಾಗೂ ಇತರ 10 ಅರ್ಜಿದಾರರು, ಬೆಂಗಳೂರು ಇವರ ವಸತಿ ಸೌಲಭ್ಯ ಕಲ್ಪಿಸಿ ಕೊಡುವಂತೆ ಕೋರಿರುವ ಕುರಿತು.</t>
  </si>
  <si>
    <t>RGRHCL 03 VHM 135  2018-19</t>
  </si>
  <si>
    <t>ಅಧ್ಯಕ್ಷರು, ಕನಾರ್ಟಕ ಫೆಡರೇಷನ್, ಆಫ್ ಬ್ಲೈಂಡ್, ಸಾಲುಗಾಮೆ, ಹಾಸನ, ಿವರ ದೂರಿನ ಅರ್ಜಿ</t>
  </si>
  <si>
    <t>RGRHCL 03 VHM 136  2018-19</t>
  </si>
  <si>
    <t>ಶ್ರೀಮತಿ ಶಯನಾಜ್ ದಾವಣಗೆರೆ ಇವರು ಆಶ್ರಯ ಯೋಜನೆಯಡಿ ಮನೆ ಮಂಜೂರು ಮಾಡಿಕೊಡುವಂತೆ ಕೋರಿರುವ ಕುರಿತುಲ</t>
  </si>
  <si>
    <t>30.07.2019</t>
  </si>
  <si>
    <t>RGRHCL 03 VHM 137  2018-19</t>
  </si>
  <si>
    <t>ಶ್ರೀ ಬುಡೆನ ಸಾಬ್ ಕೇರಾಫ್ ಜಾವಿಯದ್ ಅಲಿ, ಶಾಂತಿನಗರ, ತುಮಕೂರು ಇವರು ಆಶ್ರಯ ಯೋಜನೆಯಡಿ ವಸತಿ ಸೌಲಭ್ಯ ಕಲ್ಪಿಸಿಕೊಡುವಂತೆ ಕೋರುರುವ ಕುರಿತು.</t>
  </si>
  <si>
    <t>RGRHCL 03 VHM 138 2018-19</t>
  </si>
  <si>
    <t>ಶ್ರೀ ಎಜಾಜ್ ಬಿನ್ ಮೀರ್ ಪಾಶ, ರಾಮನಗರ ಜಿಲ್ಲೆ ಆಶ್ರಯ ಯೋಜನೆಯಡಿ ವಸತಿ ಸೌಲಭ್ಯ ಕಲ್ಪಿಸಿಕಡೊವಂತೆ ಕೋರುರುವ ಕುರಿತು.</t>
  </si>
  <si>
    <t>31.08.2019</t>
  </si>
  <si>
    <t>RGRHCL 03 VHM 139 2018-19</t>
  </si>
  <si>
    <t>ಶ್ರೀಮತಿ ನಾಗವೇಣಿ ಬೆಂಗಳೂರು ಇವರು ನಿವೇಶನ/ವಸತಿ ಸೌಲಭ್ಯ ಕಲ್ಪಿಸಿಕೊಡುವಂತೆ ಕೋರಿರುವ ಕುರಿತು.</t>
  </si>
  <si>
    <t>RGRHCL 03 VHM 140 2018-19</t>
  </si>
  <si>
    <t>ಶ್ರೀ ವಿವೇಕ ವಸಂತರಾವ್ ಇವರು 2017-18ನೇ ಸಾಲಿನ ವಾ.ನ.ವ.ಯೋಜನೆಯಡಿ ಗುರಿ ಸರಿಯಾಗಿ ಹಂಚಿಕೆ ಆಗದೇ ಇರುವ ಕುರಿತು ಸಲ್ಲಿಸಿರುವ ದೂರಿನ ಅರ್ಜಿ.</t>
  </si>
  <si>
    <t>RGRHCL 03 VHM 141 2018-19</t>
  </si>
  <si>
    <t>01.08.2019</t>
  </si>
  <si>
    <t>RGRHCL 03 VHM 142 2018-19</t>
  </si>
  <si>
    <t>ಶ್ರೀಮತಿ ಆಸ್ಮಾ ಬಾನು ಕೋಂ ರಿಯಾಜದ ದಾವಣಗೆರೆ ಇರುವ ವಸತಿ ಸೌಲಭ್ಯ ಕಲ್ಪಿಸಿಕೊಡುವಂತೆ ಕೋರುರುವ ಕುರಿತು.</t>
  </si>
  <si>
    <t>03.8.2018</t>
  </si>
  <si>
    <t>02.08.2019</t>
  </si>
  <si>
    <t>RGRHCL 03 VHM 144 2018-19</t>
  </si>
  <si>
    <t>ಶ್ರೀ ರವಿ ಸಂಗಳಕರ, ಸಂಪಾದಕರು, ಹುಬ್ಬಳ್ಳಿ ಇವರು ಶ್ರೀ ರಹುಮತುಲ್ಲಾ ಇವರಿ ಅನುದಾನ ಬಿಡುಗಡೆ ಮಾಡಿಕೊಡುವಂತೆ ಕೋರಿರುವ ಕುರಿತು.</t>
  </si>
  <si>
    <t>03.08.2019</t>
  </si>
  <si>
    <t>RGRHCL 03 VHM 145 2018-19</t>
  </si>
  <si>
    <t>ಶ್ರೀ ಮೋಹನ್ ಕೆ. ಹಾಗೂ ಇತರ 2 ಅರ್ಜಿದಾರರು, ಬೆಂಗಳೂರು ಇವರ ವಸತಿ ಸೌಲಭ್ಯ ಕಲ್ಪಿಸಿಕೊಡುವಂತೆ ಕೋರಿರುವ ಕುರಿತು.</t>
  </si>
  <si>
    <t>04.8.2018</t>
  </si>
  <si>
    <t>RGRHCL 03 VHM 146 2018-19</t>
  </si>
  <si>
    <t>ಶ್ರೀಮತಿ ಶಾಹಿ ಉನ್ನೀಸಾ ಕೋಂ ನಜೀರ್, ರಾಣೆಬೆನ್ನೂರು, ಹಾವೇರಿ ಜಿಲ್ಲೆ ಇವರು ನಿವೇಶನ/ವಸತಿ ಸೌಲಭ್ಯ ಕಲ್ಪಿಸಿಕೊಡುವಂತೆ ಕೋರಿರುವ ಕುರಿತು.</t>
  </si>
  <si>
    <t>04.8.2019</t>
  </si>
  <si>
    <t>RGRHCL 03 VHM 147 2018-19</t>
  </si>
  <si>
    <t>ಮುಖ್ಯಾಧಿಕಾರಿಗಳು, ಪುರಸಭೆ-ಮೂಡಲಗಿ, ಬೆಳಗಾವಿ ಜಿಲ್ಲೆ ಇವರು ಭೂ ಪರಿವರ್ತನೆ ಆಗದರಿವ ಜಮೀನಿನ ಕುರಿತು ಮನೆ ನಿರ್ಮಿಸಿಕೊಳ್ಳು ಸೂಕ್ತ ನಿರ್ದೇಶನ ನೀಡುವಂತೆ ಕೋರಿರುವ ಕುರಿತು.</t>
  </si>
  <si>
    <t>06.8.2019</t>
  </si>
  <si>
    <t>RGRHCL 03 VHM 148 2018-19</t>
  </si>
  <si>
    <t>ಆಧ್ಯಕ್ಷರು, ಕನಾರ್ಟಕ ರಕ್ಷಣಾ ವೇದಿಕೆ ಶಿರಹಟ್ಟಿ, ಗದಗ ಜಿಲ್ಲೆ ಇವರು ವಸತಿ ಸೌಲಭ್ಯ ಕಲ್ಪಿಸಿ ಕೊಡುವಂತೆ ಕೋರಿರುವ ಕುರಿತು.</t>
  </si>
  <si>
    <t>RGRHCL 03 VHM 149 2018-19</t>
  </si>
  <si>
    <t>ಶ್ರೀಮತಿ ಗಂಗಮ್ಮ ಪ.ಪಂ ಸದಸ್ಯರು, ದಾವಣಗೆರೆ ಜಿಲ್ಲೆ ಇವರು ಸಹಾಯಧನ ಮಂಜೂರು ಮಾಡಿಕೊಡುವಂತೆ ಕೋರಿರುವ ಕುರಿತು.</t>
  </si>
  <si>
    <t>07.8.2019</t>
  </si>
  <si>
    <t>RGRHCL 03 VHM 150 2018-19</t>
  </si>
  <si>
    <t>ಶ್ರೀ ಮೊಹಮ್ಮದ್ ಮೌಲಾಲಿ ಸಾದಾಗರ, ಜಿಲ್ಲಾ ಅಧ್ಯಕ್ಷರು, ಯಾದಗಿರಿ ಜಿಲ್ಲೆ ಇವರು ವಸತಿ ಸೌಲಭ್ಯ ಕಲ್ಪಿಸಿಕೊಡುವಂತೆ ಕೋರಿರುತ್ತಾರೆ.</t>
  </si>
  <si>
    <t>RGRHCL 03 VHM 151  2018-19</t>
  </si>
  <si>
    <t>ಶ್ರೀ ವೀರಸಂಗಯ್ಯ ಬಿನ್ ಶಿವಮೂರ್ತಪ್ಪ, ಸುಬ್ರಮ್ಮಣ್ಯಪುರ ಅಂಚೆ, ಬೆಂಗಳೂರು ಇವರು ವಸತಿ ಸೌಲಭ್ಯ ಕಲ್ಪಿಸಿಕೊಡುವಂತೆ ಕೋರಿರುವ ಕುರಿತು.</t>
  </si>
  <si>
    <t>RGRHCL 03 VHM 152  2018-19</t>
  </si>
  <si>
    <t>ಶ್ರೀ ಚಾಮರಾಜು ಬಿನ್ ಚಾಮುಂಡಪ್ಪ, ಕ್ಯಾತಮಾರನಹಳ್ಳಿ, ಮೈಸೂರು ಇವರು ವಸತಿ ಸೌಲಭ್ಯ ಕಲ್ಪಿಸಿ ಕೊಡುವಂತೆ ಕೋರಿರುವ ಕುರಿತು</t>
  </si>
  <si>
    <t>RGRHCL 03 VHM 153  2018-19</t>
  </si>
  <si>
    <t>ಶ್ರೀಮತಿ ವರಲಕ್ಷ್ಮಿ ಕೋಂ ವೆಂಕಟರಮಣ, ಕೆಸರೆ,  ಮೈಸೂರು ಜಿಲ್ಲೆ ಇವರು ನಿವೇಶನ/ವಸತಿ ಸೌಲಭ್ಯ ಕಲ್ಪಿಸಿಕೊಡುವಂತೆ ಕೋರಿರುವ ಕುರಿತು.</t>
  </si>
  <si>
    <t>RGRHCL 03 VHM 154  2018-19</t>
  </si>
  <si>
    <t>ಶ್ರೀಮತಿ ನಸರೀನ ಕೋಂ ಜಮೀವುಲ್ಲಾ, ದಾವಣಗೆರೆ ಇವರು ನಿವೇಶನ/ವಸತಿ ಸೌಲಭ್ಯ ಕಲ್ಪಿಸಿಕೊಡುವಂತೆ ಕೋರಿರುವ ಕುರಿತು</t>
  </si>
  <si>
    <t>RGRHCL 03 VHM 155  2018-19</t>
  </si>
  <si>
    <t>ಶ್ರೀ ಬಾಲ್ಕಿಸ್ ಬಾನು ಅಧ್ಯಕ್ಷರು, ಕನಾರ್ಟಕ ರಾಜ್ಯ ಅಲ್ಪಸಂಖ್ಯಾತ ಮಹಿಳಾ ಸಹಕಾರ ಸಂಘ, ಬೆಂಗಳೂರು ಇವರು ಮನೆ ಮಂಜೂರು ಮಾಡಿಕೊಡುವಂತೆ ಕೋರಿರುವ ಕುರಿತು.</t>
  </si>
  <si>
    <t>09.8.2019</t>
  </si>
  <si>
    <t>RGRHCL 03 VHM 156  2018-19</t>
  </si>
  <si>
    <t>ಅಧ್ಯಕ್ಷರು, ಚಿತಾವಶಾಲಿ ಕಟ್ಟಡ ಕಾರ್ಮಿಕ ಅಭಿವೃದ್ಧಿ ಸಂಘ(ರಿ) ಚಿತ್ತಾಪೂರ,ಕಲಬರ್ಗಿ ಜಿಲ್ಲೆ ಇವರು ವಸತಿ ಸೌಲಭ್ಯ ಕಲ್ಪಿಸಿಕೊಡುವಂತೆ ಕೋರಿರುವ ಕುರಿತು.</t>
  </si>
  <si>
    <t>RGRHCL 03 VHM 157  2018-19</t>
  </si>
  <si>
    <t>ಶ್ರೀಮತಿ ಗುಲ್ಮಾರ್ ಬೇಗಂ ಕೋಂ ನಜೀರ್ ಪಾಷ, ಬನಶಂಕರಿ 2ನೇ ಹಂತ ಬೆಂಗಳೂರು ಇವರು ನಿವೇಶನ/ವಸತಿ ಸೌಲಭ್ಯ ಕಲ್ಪಿಸಿ ಕೊಡುವಂತೆ ಕೋರಿರುವ ಕುರಿತು.</t>
  </si>
  <si>
    <t>14.8.2019</t>
  </si>
  <si>
    <t>RGRHCL 03 VHM 158  2018-19</t>
  </si>
  <si>
    <t>ಶ್ರೀ ಶರಣಪ್ಪಾ ಬಿನ್ ಡಿ ಜ್ಞಾನಿ, ಬೀದರ್ ಜಿಲ್ಲ ಇವರು ವಸತಿ ಸೌಲಭ್ಯ ಕಲ್ಪಿಸಿ ಕೊಡುವಂತೆ ಕೋರಿರುವ ಕುರಿತು.</t>
  </si>
  <si>
    <t>RGRHCL 03 VHM 159  2018-19</t>
  </si>
  <si>
    <t>ಶ್ರೀಮತಿ ಸಿಂಚನಾ ಮಹಾಂತೇಶ ಕೋಂ ಕಮತಿ ಕವಾಟ ಮಂದಿರ, ಬೆಳಗಾವಿ ಇವರು ವಸತಿ ಸೌಲಭ್ಯ ಕಲ್ಪಿಸಿ ಕೊಡುವಂತೆ ಕೋರಿರುವ ಕುರಿತು</t>
  </si>
  <si>
    <t>16.8.2019</t>
  </si>
  <si>
    <t>RGRHCL 03 VHM 160  2018-19</t>
  </si>
  <si>
    <t>ಶ್ರೀ ಆರ್. ವಿಶ್ವನಾಥ, ಸೋಮೇಶ್ವರನಗರ, ತುಮಕೂರು, ಇವರು ವಸತಿ ಸೌಲಭ್ಯ ಕಲ್ಪಿಸಿಕೊಡುವಂತೆ ಕೋರಿರುವ ಕುರಿತು</t>
  </si>
  <si>
    <t>RGRHCL 03 VHM 161  2018-19</t>
  </si>
  <si>
    <t>ಶ್ರೀಮತಿ ಶಾಬಿ ಪುರಸಭೆ ಸದಸ್ಯರು, ಕುರೇಕುಪ್ಪ, ಬಳ್ಳಾರಿ ಜಿಲ್ಲೆ ಇವರು ಸಾಮಾನ್ಯ ವರ್ಗಕ್ಕೆ ವಸತಿ ಸೌಲಭ್ಯ ಕಲ್ಪಿಸಿ ಕೊಡುವಂತೆ ಕೋರಿರುವ ಕುರಿತು</t>
  </si>
  <si>
    <t>RGRHCL 03 VHM 162  2018-19</t>
  </si>
  <si>
    <t>ಶ್ರೀ ತಿಮ್ಮಾರೆಡ್ಡಿ ಬಿನ್ ಕೆಂಚರೆಡ್ಡಿ, ರಾಯಚೂರು ಜಿಲ್ಲೆ ಇವರು ಪಿಎಂಎವೈ ಯೋಜನೆಯಡಿ ವಸತಿ ಸೌಲಭ್ಯ ಕಲ್ಪಿಸಿಕೊಡುವಂತೆ ಕೋರಿರುವ ಕುರಿತು</t>
  </si>
  <si>
    <t>RGRHCL 03 VHM 163  2018-19</t>
  </si>
  <si>
    <t>ಶ್ರೀ ರಮೀಜಾ ಬೇಗಂ ಕೋಂ ಬಾಷಾ, ರಾಮದುರ್ಗ ತಾ. ಬೆಳಗಾವಿ ಜಿಲ್ಲೆ ಇವರು ಆಶ್ರಯ ಯೋಜನೆಯಡಿ ವಸತಿ ಸೌಲಭ್ಯ ಕಲ್ಪಿಸಿಕೊಡುವಂತೆ ಕೋರಿರುವ ಕುರಿತು.</t>
  </si>
  <si>
    <t>RGRHCL 03 VHM 164  2018-19</t>
  </si>
  <si>
    <t>ಶ್ರೀಮತಿ ವಿಲಾಲಾಕ್ಷಿ, ಸುಮತಿ, ಹಾಗೂ ಸತ್ಯನಾರಾಯಣ ಬೆಂಗಳೂರು ಇವರು ವಸತಿ ಸೌಲಭ್ಯ ಕಲ್ಪಿಸಿ ಕೊಡುವಂತೆ ಕೋರಿರುವ ಕುರಿತು</t>
  </si>
  <si>
    <t>18.8.2019</t>
  </si>
  <si>
    <t>RGRHCL 03 VHM 165  2018-19</t>
  </si>
  <si>
    <t>ಶ್ರೀಮತಿ ಸುಮಿತ್ತ ಕೋಂ ರಾಮಕೃಷ್ಣ, ಪಿರಿಯಾಪಟ್ಟಣ, ಮೈಸೂರು ಜಿಲ್ಲೆ ಇವರು ವಸತಿ ಸೌಲಭ್ಯ ಕಲ್ಪಿಸಿಕೊಡುವಂತೆ ಕೋರಿರುವ ಕುರಿತು.</t>
  </si>
  <si>
    <t>RGRHCL 03 VHM 166  2018-19</t>
  </si>
  <si>
    <t>ಶ್ರೀ ಜಹಸಿಂಹ ಿವರು ರಾದಾಕೃಷ್ಣ ವಾರ್ಡ್ ಸಂಜಯನಗರ ವಾಡ್ಱ ನ ವಸತಿ ರಹಿತರಿಗೆ ವಸತಿ ಸೌಲಭ್ಯ ಕಲ್ಪಿಸಕೊಡುವಂತೆ ಕೋರಿರುವ ಕುರಿತು.</t>
  </si>
  <si>
    <t>21.08.2019</t>
  </si>
  <si>
    <t>RGRHCL 03 VHM 167  2018-19</t>
  </si>
  <si>
    <t>ಯೋಜನಾ ನಿರ್ದೇಶಕರು, ಜಿಲ್ಲಾ ನಗರಾಭಿವೃದ್ಧಿ ಕೋಶ, ಬೆಂಗಳೂರು ನಗರ ಜಿಲ್ಲೆ ಇವರು ಹೆಚ್ಚುವರಿ ಮನೆಗಳನ್ನು ಮಂಜೂರು ಮಾಡಿಕೊಡುವಂತೆ ಕೋರಿರುವ ಕುರಿತು.</t>
  </si>
  <si>
    <t>RGRHCL 03 VHM 168  2018-19</t>
  </si>
  <si>
    <t>ಶ್ರೀ ರಾಜೇಖಾನ್, ಜೀವನ್ ಪುರ ಮೊಹಲ್ಲಾ, ಚನ್ನಪಟ್ಟಣ, ರಾಮನಗರ ಜಿಲ್ಲೆ ಇವರು ವಸತಿ ಸೌಲಭ್ಯ ಕಲ್ಪಿಸಿ ಕೊಡುವಂತೆ ಕೋರಿರುವ ಕುರಿತು.</t>
  </si>
  <si>
    <t>RGRHCL 03 VHM 169  2018-19</t>
  </si>
  <si>
    <t>ಶ್ರೀಮತಿ ಇವಾರಾಣಿ ಲಿಂಗರಾಜಪುರಂ, ಬೆಂಗಳೂರು ಇವರು ಮನೆ ಮಂಜೂರು ಮಾಡಿಕೊಡುವಂತೆ ಕೋರಿರುವ ಕುರಿತು.</t>
  </si>
  <si>
    <t>RGRHCL 03 VHM 170  2018-19</t>
  </si>
  <si>
    <t>ಶ್ರೀ ಫಜಲೂರ್ ರೆಹಮಾನ್, ಥಣೀಸಂದ್ರ, ಬೆಂಗಳೂರು ಇವರು ವಸತಿ ಸೌಲಭ್ಯ ಕಲ್ಪಿಸಿ ಕೊಡುವಂತೆ ಕೋರಿರುವ ಕುರಿತು.</t>
  </si>
  <si>
    <t>RGRHCL 03 VHM 171  2018-19</t>
  </si>
  <si>
    <t>ಶ್ರೀಮತಿ ಸನೋಬರ್ ಅಜುಂ ಕೋಂ ಮೊಹಮ್ಮದ್ ಮುಸರತ್, ಟಿ. ನರಸೀಪುರ, ಮೈಸೂರು ಜಿಲ್ಲೆ ಇವರು ನಿವೇಶನ/ವಸತಿ ಸೌಲಭ್ಯ ಕಲ್ಪಿಸಿಕೊಡುವಂತೆ ಕೋರಿರುವ ಕುರಿತು.</t>
  </si>
  <si>
    <t>RGRHCL 03 VHM 172  2018-19</t>
  </si>
  <si>
    <t>ಶ್ರೀ ಮೌಲಾಲಿ ಕೊಂಡವಾಡಿ, ಬಿನ್ ಮೊಹಮ್ಮದ್ ಖಾಸಿಂ, ಬಂಕಾಪುರ, ಶಿಗ್ಗಾಂವ, ಹಾವೇರಿ ಜಿಲ್ಲೆ ಇವರು ವಸತಿ ಸೌಲಭ್ಯ ಕಲ್ಪಿಸಿಕೊಡುವಂತೆ ಕೋರಿರುವ ಕುರಿತು.</t>
  </si>
  <si>
    <t>RGRHCL 03 VHM 173  2018-19</t>
  </si>
  <si>
    <t>ಶ್ರೀ ಹೇಮಂತ ಕುಮಾರ್, ಬನಶಂಕರಿ, ಬೆಂಗಳೂರು ಇವರು ವಸತಿ ಸೌಲಭ್ಯ ಕಲ್ಪಿಸಿಕೊಡುವಂತೆ ಕೋರಿರುವ ಕುರಿತು.</t>
  </si>
  <si>
    <t>RGRHCL 03 VHM 174  2018-19</t>
  </si>
  <si>
    <t>ಶ್ರೀಮತಿ ರೇಣುಕಾ ಮುದೆ ಕೋಂ ಮಹದೇವ ಮುದೆ ಕಲಬುರ್ಗಿ ಜಿಲ್ಲೆ ಇವರು ಉಚಿತ ಮನೆ ಮಂಜೂರು ಮಾಡಿಕೊಡುವಂತೆ ಕೋರಿರುವ ಕುರಿತು.</t>
  </si>
  <si>
    <t>RGRHCL 03 VHM 175  2018-19</t>
  </si>
  <si>
    <t>ಶ್ರೀಮತಿ ನಿರ್ಮಲ ಕೋಂ ರಾಚಪ್ಪ, ಸಿರವಾರ, ರಾಯಚೂರು ಜಿಲ್ಲೆ ಇವರು ಆಶ್ರಯ ಮನೆ ಮಂಜೂರು ಮಾಡಿಕೊಡುವಂತೆ ಕೋರಿರುವ ಕುರಿತು.</t>
  </si>
  <si>
    <t>RGRHCL 03 VHM 176  2018-19</t>
  </si>
  <si>
    <t>ಶ್ರೀ ಶಿವಕುಮಾರ್ ಎಸ್. ಮೋಟಗಿ ರಾಜ್ಯ ಜಂಟಿ ಕಾರ್ಯದರ್ಶಿ, ಜಾತ್ಯಾತೀತ ಜನತಾದಳ, ಶಹಪೂರ, ಯಾದಗಿರಿ ಜಿಲ್ಲೆ ಇವರು ವಸತಿ ರಹಿತರಿಗೆ ವಸತಿ ಸೌಲಭ್ಯ ಕಲ್ಪಿಸಕೊಡುವಂತೆ ಕೋರಿರುವ ಕುರಿತ</t>
  </si>
  <si>
    <t>24.08.2019</t>
  </si>
  <si>
    <t>RGRHCL 03 VHM 177  2018-19</t>
  </si>
  <si>
    <t>ವಾ.ನ.ವ.ಯೋಜನೆಯಡಿ ಹೆಚ್ಚುವರಿ ಗುರಿ ನಿಗದಿಪಡಿಕೊಡುವಂತೆ ಮುಖ್ಯಾಧಿಕಾರಿಗಳು, ಪುರಸಭೆ-ಬಂಕಾಪೂರ, ಹಾವೇರಿ ಜಿಲ್ಲೆ ಇವರು ಕೋರಿರುವ ಬಗ್ಗೆ</t>
  </si>
  <si>
    <t>RGRHCL 03 VHM 178  2018-19</t>
  </si>
  <si>
    <t>ವಾ.ನ.ವ.ಯೋಜನೆಯಡಿ ಹೆಚ್ಚುವರಿ ಗುರಿ ನಿಗದಿಪಡಿಕೊಡುವಂತೆ ಮುನಿಪಲ್ ಕೌನ್ಸಿಲರ್ ಹೊಳ್ಕೆಕೆರೆ, ಚಿತ್ರದುರ್ಗ ಜಿಲ್ಲೆ ಇವರು ಕೋರಿರುವ ಕುರಿತು.</t>
  </si>
  <si>
    <t>25.08.2019</t>
  </si>
  <si>
    <t>RGRHCL 03 VHM 179  2018-19</t>
  </si>
  <si>
    <t>ಶ್ರೀ ಬಸವರಾಜ ಎಸ್. ಹೊಸಮನಿ, ನಿಡಗುಂದಿ ವಿಜಯಪುರ ಜಿಲ್ಲೆ ಇವರ ದೂರಿನ ಅರ್ಜಿ</t>
  </si>
  <si>
    <t>RGRHCL 03 VHM 180  2018-19</t>
  </si>
  <si>
    <t>ಶ್ರೀಮತಿ ಇಂದಿರಾ ಕೋಂ ರಾಮಚಂದ್ರ, ಸರೋಜ ಉಡುಪಿ ಜಿಲ್ಲೆ ಇವರು ವಸತಿ ಮಂಜೂರು ಮಾಡಿಕೊಡುವಂತೆ ಕೋರಿರುವ ಕುರಿತು.</t>
  </si>
  <si>
    <t>RGRHCL 03 VHM 181  2018-19</t>
  </si>
  <si>
    <t>ಆಯುಕ್ತರು ಹಾಗೂ ಕಾರ್ಯದರ್ಶಿಗಳು, ಆಶ್ರಯ ಸಮಿತಿ, ಹುಬ್ಬಳ್ಳಿ ಧಾರವಾಡ ಜಿಲ್ಲೆ ಇವರು 2017-18ನೇ ಸಾಲಿನ ವಾ.ನ.ವ.ಯೋಜನೆಯಡಿ ಹೆಚ್ಚುವರಿ ಗುರಿ ನಿಗದಿಪಡಿಕೊಡುವಂತೆ ಮುನಿಪಲ್ ಕೌನ್ಸಿಲರ್ ಹೊಳ್ಕೆಕೆರೆ, ಚಿತ್ರದುರ್ಗ ಜಿಲ್ಲೆ ಇವರು ಕೋರಿರುವ ಕುರಿತು.</t>
  </si>
  <si>
    <t>RGRHCL 03 VHM 183  2018-19</t>
  </si>
  <si>
    <t>ಶ್ರೀಮತಿ ಗಿರಿಜಾ, ಸಂಜಯನಗರ, ಬೆಂಗಳೂರು ಇವರು ಮನೆ ಮಂಜೂರು ಮಾಡಿಕೊಡುವಂತೆ ಕೋರಿರುವ ಕುರಿತು.</t>
  </si>
  <si>
    <t>RGRHCL 03 VHM 184  2018-19</t>
  </si>
  <si>
    <t>ಮೈಸೂರು ಮಹಾನಗರ ಪಾಲಿಕೆ ವ್ಯಾಪ್ತಿಗೆ ಒಳಪಡುವ ಾಶ್ರಯ ಯೋಜನೆಗೆ ಸಂಬಂಧಿಸಿದಂತೆ ಕಾರ್ಯಕ್ರಮಗಳನ್ನು ಅನುಷ್ಟಾನ ಗೊಳಿಸುವಲ್ಲಿ ಅಕ್ರಮ ಎಸಗಿರುವ ಕುರಿತು ಸಲ್ಲಿಸಿರುವ ದೂರಿನ ಅರ್ಜಿ</t>
  </si>
  <si>
    <t>RGRHCL 03 VHM 185  2018-19</t>
  </si>
  <si>
    <t>ಶ್ರೀ ಕೆ.ಎಂ. ಶಿವಣ್ಣ ಹಾಗೂ ಇತರ 5 ಅರ್ಜಿದಾರರು ಮೈಸೂರು ಇವರು ನಿವೇಶನ/ವಸತಿ ಸೌಲಭ್ಯ ಕಲ್ಪಿಸಿ ಕೂಡುವಂತೆ ಕೋರಿರುವ ಕುರಿತು.</t>
  </si>
  <si>
    <t>04.09.2019</t>
  </si>
  <si>
    <t>RGRHCL 03 VHM 186  2018-19</t>
  </si>
  <si>
    <t>ಶ್ರೀಮತಿ ಶಕುಂತಲಾ ಕೋಂ ಲಾಲಪ್ಪ ಹಡಪದ, ಕಲಬುರ್ಗಿ ಜಿಲ್ಲೆ ಇವರು ವಸತಿ ಸೌಲಭ್ಯ ಕಲ್ಪಿಸಿ ಕೊಡುವಂತೆ ಕೋರಿರುವ ಕುರಿತು.</t>
  </si>
  <si>
    <t>RGRHCL 03 VHM 187  2018-19</t>
  </si>
  <si>
    <t>ಶ್ರೀ ಆರ್. ಬಿ. ಕಡೂರು, ರಾಣೇಬೆನ್ನೂರು, ಹಾವೇರಿ ಜಿಲ್ಲೆ ಇವರು ವಸತಿ ಸೌಲಭ್ಯ ಕಲ್ಪಿಸಿ ಕೊಡುವಂತೆ ಕೋರಿರುವ ಕುರಿತು.</t>
  </si>
  <si>
    <t>RGRHCL 03 VHM 188  2018-19</t>
  </si>
  <si>
    <t>ಶ್ರೀ ಡಿ. ಸ್ಯಾಮ್ ಸನ್, ಸದಸ್ಯರು ನಗರ ಸಭೆ- ದಾಂಡೇಲಿ, ಉತ್ತರಕನ್ನಡ ಜಿಲ್ಲೆ ಇವರು ಮನವಿ ಪತ್ರ</t>
  </si>
  <si>
    <t>RGRHCL 03 VHM 189  2018-19</t>
  </si>
  <si>
    <t>ಶ್ರೀಮತಿ ಗೀತಾ, ಕುವೆಂಪುನಗರ, ಭದ್ರಾವತಿ, ಶಿವಮೊಗ್ಗ ಜಿಲ್ಲೆ ಇವರು ವಸತಿ ಸೌಲಭ್ಯ ಕಲ್ಪಿಸಿ ಕೊಡುವಂತೆ ಕೋರಿರುವ ಕುರಿತು.</t>
  </si>
  <si>
    <t>RGRHCL 03 VHM 190  2018-19</t>
  </si>
  <si>
    <t>ಶ್ರೀಮತಿ ಶ್ಯಾಮಲ ಕೋಂ ರವಿ, ಕೇಶ್ವಾಪೂರ, ಹುಬ್ಬಳ್ಳಿ-ಧಾರವಾಡ ಜಿಲ್ಲೆ ಇವರು ವಸತಿ ಸೌಲಭ್ಯ ಕಲ್ಪಿಸಿ ಕೊಡುವಂತೆ ಕೋರಿರುವ ಕುರಿತು.</t>
  </si>
  <si>
    <t>RGRHCL 03 VHM 191  2018-19</t>
  </si>
  <si>
    <t>ಶ್ರೀ ವಿನಯ ಬಿನ್ ಶಂಕರನಾರಾಯಣ, ಚಂದ್ರಾಲೇಔಟ್, ಬೆಂಗಳೂರು ಇವರು ವಸತಿ ಸೌಲಭ್ಯ ಕಲ್ಪಿಸಿ ಕೊಡುವಂತೆ ಕೋರಿರುವ ಕುರಿತು.</t>
  </si>
  <si>
    <t>RGRHCL 03 VHM 192  2018-19</t>
  </si>
  <si>
    <t>ಶ್ರೀ ಲಿಖಿತ್ ಬಿನ್ ಶಿವಕುಮಾರ್, ಲಗ್ಗೆರೆ, ಬೆಂಗಳೂರು ಇವರು ವಸತಿ ಸೌಲಭ್ಯ ಕಲ್ಪಿಸಿ ಕೂಡುವಂತೆ ಕೋರಿರುವ ಕುರಿತು.</t>
  </si>
  <si>
    <t>05.09.2019</t>
  </si>
  <si>
    <t>RGRHCL 03 VHM 193  2018-19</t>
  </si>
  <si>
    <t>ಶ್ರೀ ರಿಹಾನ ಹಾ್ಊ ಇತರ 5 ಮಂದಿ ಅರ್ಜಿದಾರರು ಗಂಗಾನಗರ ಬೆಂಗಳೂರು ಇವರು ವಸತಿ ಸೌಲಭ್ಯ ಕಲ್ಪಿಸಿ ಕೊಡುವಂತೆ ಕೋರಿರುವ ಬಗ್ಗೆ.</t>
  </si>
  <si>
    <t>RGRHCL 03 VHM 194  2018-19</t>
  </si>
  <si>
    <t>ಕುಮಾರಿ ಪ್ರತಿಮಾ ತಾಯಿ ಶಕುಂತಲಾ, ಭಟ್ಟರಹಳ್ಳಿ, ಕೆ.ಆರ್.ಪುರಂ, ಬೆಂಗಳೂರು ಇವರು ವಸತಿ ಸೌಲಭ್ಯ ಕಲ್ಪಿಸಿ ಕೊಡುವಂತೆ ಕೋರಿರುವ ಕುರಿತು.</t>
  </si>
  <si>
    <t>RGRHCL 03 VHM 195  2018-19</t>
  </si>
  <si>
    <t>ಶ್ರೀ ಸುದರ್ಶನ ಬಿ್ನ ರಾಮಯ್ಯ, ವಿಜಯನಗರ, ಬೆಂಗಳೂರು ಇವರು ವಸತಿ ಸೌಲಭ್ಯ ಕಲ್ಪಿಸಿಕೊಡುವಂತೆ ಕೋರಿರುವ ಕುರಿತು.</t>
  </si>
  <si>
    <t>RGRHCL 03 VHM 196  2018-19</t>
  </si>
  <si>
    <t>ಶ್ರೀಮತಿ ಮಂಜಮ್ಮ ಕೋಂ ಮಲ್ಲಕಾರ್ಜೂನ, ವಾಲ್ಮೀಕಿನಗರ, ತುಮಕೂರು ಇವರು ನಿವೇಶನ/ವಸತಿ ಸೌಲಭ್ಯ ಕಲ್ಪಿಸಿಕೊಡುವಂತೆ ಕೋರಿರುವ ಕುರಿತು.</t>
  </si>
  <si>
    <t>RGRHCL 03 VHM 197  2018-19</t>
  </si>
  <si>
    <t>ಶ್ರೀಮತಿ ಗುಲಾಬಿ ಕೋಂ ಶ್ರೀನಿವಾಸ್, ಸಿದ್ದಾಪುರ, ಉತ್ತರ ಕನ್ನಡ ಜಿಲ್ಲೆ ಇವರು ನಿವೇಶನ/ವಸತಿ ಸೌಲಭ್ಯ ಕಲ್ಪಿಸಿಕೊಡುವಂತೆ ಕೋರಿರುವ ಕುರಿತು.</t>
  </si>
  <si>
    <t>RGRHCL 03 VHM 198  2018-19</t>
  </si>
  <si>
    <t>ಶ್ರೀ ಮೊಹಮ್ಮದ್ ಅನೀಸುಲ್ಲಾ, ಶಿವಮೊಗ್ಗ ಜಿಲ್ಲೆ ಇವರ ದೂರಿನ ಮನವಿ ಅರ್ಜಿ.</t>
  </si>
  <si>
    <t>RGRHCL 03 VHM 199  2018-19</t>
  </si>
  <si>
    <t>ಶ್ರೀ ಶರಣಪ್ಪ ಫಕೀರಪ್ಪ ಮೇದಾರ ಹಾಗೂ ಇತರ 17 ಮಂದಿ ಅರ್ಜದಾರರು ಶಾಂತಿನಗರ, ಸವದತ್ತಿ, ಬೆಳಗಾವಿ ಜಿಲ್ಲೆ  ಇವರು ನಿವೇಶನ/ವಸತಿ ಸೌಲಭ್ಯ ಕಲ್ಪಿಸಿಕೊಡುವಂತೆ ಕೋರಿರುವ ಕುರಿತು.</t>
  </si>
  <si>
    <t>RGRHCL 03 VHM 200 2018-19</t>
  </si>
  <si>
    <t>ಶ್ರೀಮತಿ ಜಯಶ್ರೀ ಕೋಂ ಮಂಜುನಾಥ, ಅಜಗೊಂಡ ತಾರಿಹಾಳ, ಹುಬ್ಬಳ್ಳಿ ಧಾರವಾಡ ಜಿಲ್ಲೆ ಇವರು ವಸತಿ ಸೌಲಭ್ಯ ಕಲ್ಪಿಸಿಕೊಡುವಂತೆ ಕೋರಿರುವ ಕುರಿತು.</t>
  </si>
  <si>
    <t>RGRHCL 03 VHM 201 2018-19</t>
  </si>
  <si>
    <t>ಶ್ರೀಮತಿ ಮೇರಿ ಎಲಿಜಿಬೆತ್ ಓಂ ಪ್ರಸನ್ನ ಕುಮಾರ್, ಬೆಂಗಳೂರು ಇವರು ಆಶ್ರಯ ಯೋಜನೆಯಡಿ ವಸತಿ ಸೌಲಭ್ಯ ಕಲ್ಪಿಸಿಕೊಡುವಂತೆ ಕೋರಿರುವ ಕುರಿತು.</t>
  </si>
  <si>
    <t>12.09.2019</t>
  </si>
  <si>
    <t>RGRHCL 03 VHM 202 2018-19</t>
  </si>
  <si>
    <t>ಶ್ರೀಮತಿ ರೋಶನಬಿ ಕೋಂ ಹರತ ಬೆಂತೂರ್, ಧಾರವಾಡ ಜಿಲ್ಲೆ ಇವರು ಇವರು ಆಶ್ರಯ ಯೋಜನೆಯಡಿ ವಸತಿ ಸೌಲಭ್ಯ ಕಲ್ಪಿಸಿಕೊಡುವಂತೆ ಕೋರಿರುವ ಕುರಿತು.</t>
  </si>
  <si>
    <t>RGRHCL 03 VHM 204 2018-19</t>
  </si>
  <si>
    <t>ಶ್ರೀಮತಿ ರೇಷ್ಮಾ ಬಾನು ಕೋಂ ಮಹಮ್ಮದ್ ಶರೀಫ್, ಚನ್ನಗಿರಿ ದಾವಣಗೆರೆ ಜಿಲ್ಲೆ ಇವರು ವಸತಿ ಸೌಲಭ್ಯ ಕಲ್ಪಿಸಿ ಕೊಡುವಂತೆ ಕೋರಿರುವ ಕುರಿತು.</t>
  </si>
  <si>
    <t>15.09.2019</t>
  </si>
  <si>
    <t>RGRHCL 03 VHM 205 2018-19</t>
  </si>
  <si>
    <t>ಶ್ರೀಮತಿ ಕಲಾವತಿ ಕೋಂ ಹಣಮಂತ, ಇಂದಿರಾನಗರ, ಶಹಪೂರ, ಯಾದಗಿರಿ ಜಿಲ್ಲೆ ಇವರು ಸಹಾಯಧನ ಮಂಜೂರು ಮಾಡಿಕೊಡುವಂತೆ ಕೋರಿರುವ ಕುರಿತು.</t>
  </si>
  <si>
    <t>RGRHCL 03 VHM 206 2018-19</t>
  </si>
  <si>
    <t>ಶ್ರೀ ಎಂ. ಶಂಕರ್ ರಾಜ್ಯಾಧ್ಯಕ್ಷರು, ಕರ್ನಾಟಕ ದಲಿತ ರಕ್ಷಣಾ ವೇದಿಕೆ, ಮಾರತ್ತಹಳ್ಳಿ, ಬೆಂಗಳೂರು ಇವರು ವಸತಿ ಸೌಲಭ್ಯ ಕಲ್ಪಿಸಿಕೊಡುವಂತೆ ಕೋರಿರುವ ಕುರಿತು.</t>
  </si>
  <si>
    <t>RGRHCL 03 VHM 207 2018-19</t>
  </si>
  <si>
    <t>ಶ್ರೀ ಕಾಶೀಮಸಾಬ ನ ದರಗಾದ ಮಾಜಿ ಸದಸ್ಯರು, ಧಾರವಾಡ ಜಿಲ್ಲೆ ಇವರ ದೂರಿನ ಅರ್ಜಿ.</t>
  </si>
  <si>
    <t>RGRHCL 03 VHM 208 2018-19</t>
  </si>
  <si>
    <t>ಶ್ರೀ ಸದಾಶಿವಪ್ಪ ಕೆ. ಹಾಗೂ ಇತರ 3 ಅರ್ಜಿದಾರರು ಮೈಸೂರು ಇವರು ಯಾವುದಾದರೂ ಯೋಜನೆಯಡಿ ಮನೆ ಮಂಜೂರು ಮಾಡಿಕೊಡುವಂತೆ ಕೋರಿರುವ ಕುರಿತು.</t>
  </si>
  <si>
    <t>17.09.2019</t>
  </si>
  <si>
    <t>RGRHCL 03 VHM 209 2018-19</t>
  </si>
  <si>
    <t>ಶ್ರೀ ನರಸಮ್ಮ ಕೋಂ ನರಸಪ್ಪ ರಾಯಚೂರು ಜಿಲ್ಲೆ ಇವರು ಅನುದಾನ ಬಿಡುಗಡೆ ಮಾಡಿಕೊಡುವಂತೆ ಕೋರಿರುವ ಕುರಿತು.</t>
  </si>
  <si>
    <t>RGRHCL 03 VHM 210 2018-19</t>
  </si>
  <si>
    <t>ಶ್ರೀಮತಿ ಡಿ. ನಾಗಲಕ್ಷ್ಮಿ ರಾಜ್ಯ ಕಾರ್ಯದರ್ಶಿ, ಆಶಾ ಕಾರ್ಯಕರ್ತೆ ಮಲ್ಲೇಶ್ವರಂ, ಬೆಂಗಳೂರು ಇವರು ತಮ್ಮ ಸಂಘದ ವಸತಿ ರಹಿತರಿಗೆ ವಸತಿ ಸೌಲಭ್ಯ ಕಲ್ಪಿಸಿಕೊಡುವಂತೆ ಕೋರಿರುವ ಕುರಿತು.</t>
  </si>
  <si>
    <t>18.09.2019</t>
  </si>
  <si>
    <t>RGRHCL 03 VHM 211 2018-19</t>
  </si>
  <si>
    <t>ಶ್ರೀಮತಿ ಜಯಶ್ರೀ ಕೋಂ ಸುನೀಲ್, ರೇಣುಕಾನಗರ, ಸವದತ್ತಿ ಬೆಳಗಾವಿ ಜಿಲ್ಲೆ ಹಾಗೂ ಇತರ ಅರ್ಜಿದಾರರು, ವಸತಿ ಸೌಲಭ್ಯ ಕಲ್ಪಿಸಿಕೊಡುವಂತೆ ಕೋರಿರುವ ಕುರಿತು.</t>
  </si>
  <si>
    <t>19.09.2019</t>
  </si>
  <si>
    <t>RGRHCL 03 VHM 212 2018-19</t>
  </si>
  <si>
    <t>ಶ್ರೀಮತಿ ಮಂಜುಳ ಕೋಂ ರಾಜು ಸಿಂದೋಳಿ, ಬೆಳಗಸಾವಿ ಜಿಲ್ಲೆ ಇವರು ಆಶ್ರಯ ಯೋಜನೆಯಡಿ ವಸತಿ ಸೌಲಭ್ಯ ಕಲ್ಪಿಸಿಕೊಡುವಂತೆ ಕೋರಿರುವ ಕುರಿತು.</t>
  </si>
  <si>
    <t>20.09.2019</t>
  </si>
  <si>
    <t>RGRHCL 03 VHM 213 2018-19</t>
  </si>
  <si>
    <t>ಶ್ರೀಮತಿ ಕುಲುಸುಂಬಿ ಕೋಂ ಅಲಿ ಶೇಕ್ ಹಾಗೂ ಇತರ 5 ಅರ್ಜಿದಾರರು ರಾಯಚೂರು ಜಿಲ್ಲೆ ಇವರು ಅನುದಾನ ಬಿಡುಗಡೆ ಗೊಳಿಸಿಕೊಡುವಂತೆ ಕೋರಿರುವ ಕುರಿತು.</t>
  </si>
  <si>
    <t>RGRHCL 03 VHM 214 2018-19</t>
  </si>
  <si>
    <t>ಶ್ರೀ ಸಲೀಮ ದಾವಲಸಾಬ ನಡಾಫ, ಗದಗ ಬೆಟಗೇರಿ, ಗದಗ ಜಿಲ್ಲೆ ಇವರು ವಸತಿ ಸೌಲಭ್ಯ ಕಲ್ಪಿಸಿಕೊಡುವಂತೆ ಕೋರಿರುವ ಕುರಿತು.</t>
  </si>
  <si>
    <t>22.09.2019</t>
  </si>
  <si>
    <t>RGRHCL 03 VHM 215 2018-19</t>
  </si>
  <si>
    <t>ಆಧ್ಯಕ್ಷರು, ಆಟೋ ಯೂನಿಯನ್ ಜಮಖಂಡಿನಗರ, ಬಾಗಲಕೋಟೆ ಜಿಲ್ಲೆ ಇವರು ನಿವೇಶನ/ವಸತಿ ಸೌಲಭ್ಯ ಕಲ್ಪಿಸಿ ಕೊಡುವಂತೆ ಕೋರಿರುವ ಕುರಿತು.</t>
  </si>
  <si>
    <t>RGRHCL 03 VHM 216 2018-19</t>
  </si>
  <si>
    <t>ಶ್ರೀಮತಿ ಸಾಕಮ್ಮ ಕೋಂ ದಾಸಪ್ಪ ಹೂಳಿಯೂರು ಟೌನ್, ತುಮಕೂರು ಜಿಲ್ಲೆ ಇವರು ವಸತಿ ಸೌಲಭ್ಯ ಕಲ್ಪಿಸಿಕೊಡುವಂತೆ ಕೋರಿರುವ ಕುರಿತು.</t>
  </si>
  <si>
    <t>RGRHCL 03 VHM 217 2018-19</t>
  </si>
  <si>
    <t>ಶ್ರೀಮತಿ ಪಿರಾಂಬಿ ಕೋಂ ರಾಜಾಹುಸೇನ್, ದಿಡ್ಡಿಕೇರಿ ಓಣಿ, ಕೊಪ್ಪಳ ಜಿಲ್ಲೆ ಇವರು ನಿವೇಶನ/ವಸತಿ ಸೌಲಭ್ಯ ಕಲ್ಪಿಸಿಕೊಡುವಂತೆ ಕೋರಿರುವ ಕುರಿತು.</t>
  </si>
  <si>
    <t>RGRHCL 03 VHM 218 2018-19</t>
  </si>
  <si>
    <t>ಶ್ರೀಮತಿ ಸೌಮ್ಯ ಕೋಂ ಶ್ರವಣಕುಮಾರ್ ಹಾಗೂ ಇತರ ಅರ್ಜಿದಾರರು , ಸವದತ್ತಿ ಬೆಳಗಾವಿ ಜಿಲ್ಲೆ ಇವರು ನಿವೇಶನ/ವಸತಿ ಸೌಲಭ್ಯ ಕಲ್ಪಿಸಿಕೊಡುವಂತೆ ಕೋರಿರುವ ಕುರಿತು</t>
  </si>
  <si>
    <t>RGRHCL 03 VHM 219 2018-19</t>
  </si>
  <si>
    <t>ಶ್ರೀ ಗಣಪತಿ ಸಾಂಬ ಮಾನೆ, ಇಂದಿರಾನಗರ, ಚಿಕ್ಕೋಡಿ, ಬೆಳಗಾವಿ ಜಿಲ್ಲೆ ಇವರ ದೂರಿನ ಅರ್ಜಿ.</t>
  </si>
  <si>
    <t>RGRHCL 03 VHM 220 2018-19</t>
  </si>
  <si>
    <t>ಶ್ರೀ ದಾದಾಪೀರ್ ಬಿನ್ ರಸುಲಸಾಬ್, ಹುಬ್ಬಳ್ಳಿ-ಧಾರವಾಡ ಇವರು ವಸತಿ ಸೌಲಭ್ಯ ಕಲ್ಪಿಸಿ ಕೊಡುವಂತೆ ಕೋರಿರುವ ಕುರಿತು.</t>
  </si>
  <si>
    <t>24.09.2019</t>
  </si>
  <si>
    <t>RGRHCL 03 VHM 221 2018-19</t>
  </si>
  <si>
    <t>ಶ್ರೀ ರಾಮಕೃಷ್ಣ ಮೈಸೂರು ರೋಡ್, ಬೆಂಗಳೂರು ಇವರು ವಸತಿ ಸೌಲಭ್ಯ ಕಲ್ಪಿಸಿಕೊಡುವಂತೆ ಕೋರಿರುವ ಕುರಿತು.</t>
  </si>
  <si>
    <t>RGRHCL 03 VHM 222 2018-19</t>
  </si>
  <si>
    <t>RGRHCL 03 VHM 223 2018-19</t>
  </si>
  <si>
    <t>ಶ್ರೀಮತಿ ಆಶಾಬೀ, ಲೇನಿನ್ ನಗರ, ದಾವಣಗೆರೆ ಇವರ ಾಶ್ರಯ ಯೋಜನೆಯಡಿ ಮನೆ ಮಂಜೂರು ಮಾಡಿಕೊಡುಂತೆ ಕೋರಿರುವ ಬಗ್ಗೆ.</t>
  </si>
  <si>
    <t>RGRHCL 03 VHM 224 2018-19</t>
  </si>
  <si>
    <t>ಶ್ರೀಮತಿ ಮೋಹಿನಿ ಕೋಂ ಉಮೇಶ್ , ಮಂಗಳೂರು, ದಕ್ಷಿಣಕನ್ನಡ ಜಿಲ್ಲೆ ಇವರು ನಿವೇಶನ/ವಸತಿ ಸೌಲಭ್ಯ ಕಲ್ಪಿಸಿಕೊಡುವಂತೆ ಕೋರಿರುವ ಬಗ್ಗೆ.</t>
  </si>
  <si>
    <t>RGRHCL 03 VHM 225 2018-19</t>
  </si>
  <si>
    <t>ಶ್ರೀ ಸಾದಿಕ್ ಪಾಷ, ಬಿನ್ ವಹಾಬ್ ಸಾಬ್, ಚಿಂತಾಮಣಿ, ಚಿಕ್ಕಬಳ್ಳಾಪುರ ಜಿಲ್ಲೆ ಇವರು ವಸತಿ ಸೌಲಭ್ಯ ಕಲ್ಪಿಸಿ ಕೊಡುವಂತೆ ಕೋರಿರುವ ಕುರಿತು.</t>
  </si>
  <si>
    <t>26.09.2019</t>
  </si>
  <si>
    <t>RGRHCL 03 VHM 226 2018-19</t>
  </si>
  <si>
    <t>ಶ್ರೀ ಮಲ್ಲೇಶಪ್ಪ ಪುಸಪ್ಪ ಕುಂಕುಮಗಾರ, ಸವದತ್ತಿ, ಬೆಳಗಾವಿ ಜಿಲ್ಲೆ ಇವರು ಆಶ್ರಯ ಯೋಜನೆಯಡಿ ವಸತಿ ಸೌಲಭ್ಯ ಕಲ್ಪಿಸಿಕೊಡುವಂತೆ ಕೋರಿರುವ ಕುರಿತು.</t>
  </si>
  <si>
    <t>RGRHCL 03 VHM 227 2018-19</t>
  </si>
  <si>
    <t>2018-19ನೇ ಸಾಲಿನ ವಾಜಪೇಯಿ ನಗರ ವಸತಿ ಯೋಜನೆಯಲ್ಲಿ ಬಡ ಕುಟುಂಬಗಳ ಸ್ವಂತ ನಿವೇಶನದಲ್ಲಿ ಮನೆ ನಿರ್ಮಿಸಲು 300 ಗುರಿ ನೀಡುವ ಕುರಿತು</t>
  </si>
  <si>
    <t>RGRHCL 03 VHM 228 2018-19</t>
  </si>
  <si>
    <t>ಶ್ರೀ ಮೌಲಾಲಿ ಕೊಂಡವಾಡಿ, ಆಸಾರಗಲ್ಲಿ, ಅಂಚೆ ಬಂಕಾಪೂರ, ಶಿಗ್ಗಾಂವ, ಹಾವೇರಿ ಜಿಲ್ಲೆ ಇವರು ವಸತಿ ಸೌಲಭ್ಯ ಕಲ್ಪಿಸಿಕೊಡುವಂತೆ ಕೋರಿರುವ ಕುರಿತು..</t>
  </si>
  <si>
    <t>RGRHCL 03 VHM 229 2018-19</t>
  </si>
  <si>
    <r>
      <t xml:space="preserve">ಶ್ರೀ </t>
    </r>
    <r>
      <rPr>
        <sz val="10"/>
        <color indexed="8"/>
        <rFont val="Calibri"/>
        <family val="2"/>
      </rPr>
      <t xml:space="preserve"> </t>
    </r>
    <r>
      <rPr>
        <sz val="10"/>
        <color indexed="8"/>
        <rFont val="Nirmala UI"/>
        <family val="2"/>
      </rPr>
      <t xml:space="preserve">ಮರ್ಸಿ ಸುರೇಶ ರಾಜ ಖೋಡೆ, ಕೇರಾಫ್ ಅಬ್ದುಲ್ ರಜಾಕ್ ಫೀರ್ ಜಾದೆ, </t>
    </r>
    <r>
      <rPr>
        <sz val="10"/>
        <color indexed="8"/>
        <rFont val="Calibri"/>
        <family val="2"/>
      </rPr>
      <t xml:space="preserve"> </t>
    </r>
    <r>
      <rPr>
        <sz val="10"/>
        <color indexed="8"/>
        <rFont val="Nirmala UI"/>
        <family val="2"/>
      </rPr>
      <t>ವಾರ್ಡ್ ನಂ:31, ಮಸೀದಿ ಹತ್ತಿರ, ಸಂಗಮ ನಗರ, ಗೋಕಾಕ್ ತಾಲ್ಲೂಕು, ಬೆಳಗಾವಿ ಜಿಲ್ಲೆ ಇವರು ಆಶ್ರಯ ಯೋಜನೆಯಡಿ ಮನೆ ಮಂಜೂರು ಮಾಡಿಕೊಡುವಂತೆ ಕೋರಿರುವ ಕುರಿತು</t>
    </r>
  </si>
  <si>
    <t>5.10.2019</t>
  </si>
  <si>
    <t>RGRHCL 03 VHM 230 2018-19</t>
  </si>
  <si>
    <t>ಶ್ರೀ ಬಾಬು ಬಿನ್ ವಾಸುದೇವ, ಬೆಂಗಳೂರು ಹಾಗೂ 20 ಅರ್ಜಿದಾರರು ವಸತಿ ಸೌಲಭ್ಯ ಕಲ್ಪಿಸಿ ಕೊಡುವಂತೆ ಕೋರಿರುವ ಕುರಿತು.</t>
  </si>
  <si>
    <t>RGRHCL 03 VHM 231 2018-19</t>
  </si>
  <si>
    <t>RGRHCL 03 VHM 232 2018-19</t>
  </si>
  <si>
    <t>2018-19ನೇ ಸಾಲಿನ ವಾಜಪೇಯಿ ನಗರ ವಸತಿ ಯೋಜನೆಯಡಿ ಬಾಗೇಪಲ್ಲಿ ಪುರಸಭೆಗೆ ಗುರಿ ನಿಗದಿ ಪಡಿಸಿಕೊಡುವಂತೆ ಕೋರಿರುವ ಕುರಿತು.</t>
  </si>
  <si>
    <t>RGRHCL 03 VHM 233 2018-19</t>
  </si>
  <si>
    <t>ಡಾ. ಎ.ಪಿ.ಜೆ ಅಬ್ದುಲ್ ಕಲಾಂ ಫೌಂಡೇಶನ್  ಟ್ರಸ್ಟ್ ಕಲಬುರ್ಗಿ ಇವರು ವಸತಿ ಮಂಜೂರು ಮಾಡಿಕೊಡುವಂತೆ ಕೋರಿರುವ ಕುರಿತು.</t>
  </si>
  <si>
    <t>9.10.2019</t>
  </si>
  <si>
    <t>RGRHCL 03 VHM 234 2018-19</t>
  </si>
  <si>
    <t>2018-19ನೇ ಸಾಲಿನ ಮಾನ್ಯ ಮುಖ್ಯಮಂತ್ರಿಗಳ ಒಂದು ಲಕ್ಷ ವಸತಿ ಯೋಜನೆಯಡಿ ಕಿತ್ತೂರು ಚನ್ನಮ್ಮ ವಿಧಾನಸಭಾ ಕ್ಷೇತ್ರದ ವಸತಿ ರಹಿತರಿಗೆ ವಸತಿ ಸೌಲಭ್ಯ ಕಲ್ಪಿಸಿಕೊಡುವಂತೆ ಕೋರಿರುವ ಕುರಿತು</t>
  </si>
  <si>
    <t>RGRHCL 03 VHM 235 2018-19</t>
  </si>
  <si>
    <t>ಪಿರಿಯಾಪಟ್ಟಣ ಪುರಸಭೆಯಲ್ಲಿ ಉದ್ಯೋಗವಕಾಶವನ್ನು ಪ್ರಚುರು ಪಡಿಸದೇ ಇರುವುದರ ಬಗ್ಗೆ ಸಲ್ಲಿಸಿರುವ ದೂರಿನ ಕುರಿತು.</t>
  </si>
  <si>
    <t>RGRHCL 03 VHM 236 2018-19</t>
  </si>
  <si>
    <r>
      <t xml:space="preserve">ಶ್ರೀ ರಾಜು  ಉರ್ಫ ರಾಜಶೇಖರ ಮಲ್ಲಪ್ಪ ಕೋಲಾರ, </t>
    </r>
    <r>
      <rPr>
        <sz val="10"/>
        <rFont val="Arial"/>
      </rPr>
      <t xml:space="preserve"> </t>
    </r>
    <r>
      <rPr>
        <sz val="11"/>
        <color indexed="8"/>
        <rFont val="Nirmala UI"/>
        <family val="2"/>
      </rPr>
      <t>ವಾರ್ಡ್ ಬಾಗಲಕೋಟೆ ಜಿಲ್ಲೆ ಇವರು ವಸತಿ ಸೌಲಭ್ಯ ಕಲ್ಪಿಸಿಕೊಡುವಂತೆ ಕೋರಿರುವ ಕುರಿತು</t>
    </r>
  </si>
  <si>
    <t>23.010.2018</t>
  </si>
  <si>
    <t>23.10.2019</t>
  </si>
  <si>
    <t>RGRHCL 03 VHM 237 2018-19</t>
  </si>
  <si>
    <r>
      <t xml:space="preserve">ಅಧ್ಯಕ್ಷರು, ಟಿಪ್ಪು ಕ್ರಾಂತಿ ಸೇನೆ </t>
    </r>
    <r>
      <rPr>
        <sz val="10"/>
        <rFont val="Arial"/>
      </rPr>
      <t xml:space="preserve"> </t>
    </r>
    <r>
      <rPr>
        <sz val="11"/>
        <color indexed="8"/>
        <rFont val="Nirmala UI"/>
        <family val="2"/>
      </rPr>
      <t>ಕರ್ನಾಟಕ, ಇಂದಿರಾ ನಗರ ಅಫಜಲಪುರ,  ಕಲಬುರ್ಗಿ ಜಿಲ್ಲೆ ಇವರು ವಸತಿ ಸೌಲಭ್ಯ ಕಲ್ಪಿಸಿ ಕೊಡುವಂತೆ ಕೋರಿರುವ ಕುರಿತು.</t>
    </r>
  </si>
  <si>
    <t>RGRHCL 03 VHM 238 2018-19</t>
  </si>
  <si>
    <t>ಶ್ರೀಮತಿ ಜಬೀನ್ ತಾಜ್, ಕೋಂ ಷಫಿ, ಅಗ್ರಹಾರ ದಾಸರಹಳ್ಳಿ, ಬೆಂಗಳೂರು ಇವರು ವಸತಿ ಸೌಲಭ್ಯ ಕಲ್ಪಿಸಿ ಕೊಡುವಂತೆ ಕೋರಿರುವ ಕುರಿತು.</t>
  </si>
  <si>
    <t>RGRHCL 03 VHM 239 2018-19</t>
  </si>
  <si>
    <t>ಶ್ರೀ ಷೇಕ್ ಅಬ್ದುಲ್ ನಜೀರ್ ಸಾಬ್, ಸದಾಶಿವ ನಗರ, ಬೆಳಗಾವಿ ಜಿಲ್ಲೆ ಇವರ ಅರ್ಜಿ</t>
  </si>
  <si>
    <t>RGRHCL 03 VHM 240 2018-19</t>
  </si>
  <si>
    <t>ಶ್ರೀಮತಿ ನಜೀಮಾ ಕೋಂ ಗೌಸ್, ಜೆ.ಪಿ.ನಗರ, ಬೆಂಗಳೂರು ಇವರು ನಿವೇಶನ/ವಸಿ ಸೌಲಭ್ಯ ಕಲ್ಪಿಸಿಕೊಡುವಂತೆ ಕೋರಿರುರವ ಕುರಿತು.</t>
  </si>
  <si>
    <t>27.10.2019</t>
  </si>
  <si>
    <t>RGRHCL 03 VHM 241 2018-19</t>
  </si>
  <si>
    <t>ಶ್ರೀ ಬಾಷ ಬಿನ್ ಇಬ್ರಾಹಿಂ ಸಾಬ್, ನಜೀಮ್, ಶರ್ಫುನ್ನಿಸಾ-ದಾವಣಗೆರೆ ಇವರು ಆಶ್ರಯ ಯೋಜನೆಯಡಿ ವಸತಿ ಸೌಲಭ್ಯ ಕಲ್ಪಿಸಿ ಕೊಡುವ ಕುರಿತು.</t>
  </si>
  <si>
    <t>RGRHCL 03 VHM 242 2018-19</t>
  </si>
  <si>
    <t>ಶ್ರೀಮತಿ ಫಾತಿಮಾ ಬಿ ಗಾಂಧಿನಗರ, ಮೈಸೂರು ಇವರ ವಸತಿ ಸೌಲಭ್ಯ ಕಲ್ಪಿಸಿ ಕೊಡುವಂತೆ ಕೋರಿರುವ ಕುರಿತು.</t>
  </si>
  <si>
    <t>RGRHCL 03 VHM 243 2018-19</t>
  </si>
  <si>
    <t>ಶ್ರೀ ಮಾಯಪ್ಪ ಬಿನ್ ಜೋಗಯ್ಯ ಮಳವಳ್ಳಿ ಟೌನ್, ಮಂಡ್ಯ ಜಿಲ್ಲೆ ಇವರು ವಸತಿ ಸೌಲಭ್ಯ ಕಲ್ಪಿಸಿಕೊಡುವಂತೆ ಕೋರಿರುವ ಕುರಿತು.</t>
  </si>
  <si>
    <t>RGRHCL 03 VHM 244 2018-19</t>
  </si>
  <si>
    <t>ಶ್ರೀ ಮಹಂತೇಶ ಬಂಡಿ ವಡ್ಡರ, ಬಾದಾಮಿ ಬಾಗಲಕೋಟೆ ಜಿಲ್ಲೆ ಇವರ ದೂರಿನ ಅರ್ಜಿ</t>
  </si>
  <si>
    <t>RGRHCL 03 VHM 245 2018-19</t>
  </si>
  <si>
    <t>ಶ್ರೀಮತಿ ರಾಜಮ್ಮ &amp; ಚಿಕ್ಕತಾಯಮ್ಮ ಮೈಸೂರು ಇವರ ದೂರಿನ ಅರ್ಜಿ</t>
  </si>
  <si>
    <t>RGRHCL 03 VHM 246 2018-19</t>
  </si>
  <si>
    <t>ಶ್ರೀ ವೈ.ಆರ್. ಪ್ರಕಾಶ್, ಅಧ್ಯಕ್ಷರು, ಕೆ.ಆರ್. ನಗರ, ಮೈಸೂರು ಇವರು ಸಹಾಯಧನ ಮಂಜೂರು ಮಾಡಿಕೊಡುವಂತೆ ಕೋರಿರುವ ಕುರಿತು.</t>
  </si>
  <si>
    <t>30.10.2019</t>
  </si>
  <si>
    <t>RGRHCL 03 VHM 247 2018-19</t>
  </si>
  <si>
    <t>ಶ್ರೀಮತಿ ರಾಧಮ್ಮ ಟಿ.ಸಿ. ಪಾಳ್ಯ ಮುಖ್ಯರಸ್ತೆ, ಬೆಂಗಳೂರು ಪೂರ್ವ. ಇವರು ಮನೆ ಮಂಜೂರು ಮಾಡಿಕೊಡುವಂತೆ ಕೋರಿರುವ ಕುರಿತು.</t>
  </si>
  <si>
    <t>2.11.2018</t>
  </si>
  <si>
    <t>02.11.2019</t>
  </si>
  <si>
    <t>RGRHCL 03 VHM 248 2018-19</t>
  </si>
  <si>
    <t>ಶ್ರೀಮತಿ ಮಾಲಾ.ಡಿ ಟಿ.ಸಿ. ಪಾಳ್ಯ ಮುಖ್ಯರಸ್ತೆ, ಬೆಂಗಳೂರು ಪೂರ್ವ. ಇವರು ಮನೆ ಮಂಜೂರು ಮಾಡಿಕೊಡುವಂತೆ ಕೋರಿರುವ ಕುರಿತು.</t>
  </si>
  <si>
    <t>RGRHCL 03 VHM 249 2018-19</t>
  </si>
  <si>
    <t>ಶ್ರೀಮತಿ ರೋಶಿನಿ ಜೆನೆಟ್ ಕೋಂ ಉಮರ್ ಫರೂಸ್, ಉಡುಪಿ ಜಿಲ್ಲೆ ಇವರು ಸಾಲ ಸೌಲಭ್ಯ ಕಲ್ಪಿಸಿ ಕೊಡುವಂತೆ ಕೋರಿರುವ ಕುರಿತು.</t>
  </si>
  <si>
    <t>RGRHCL 03 VHM 250 2018-19</t>
  </si>
  <si>
    <t>ಶ್ರೀ ಎಸ್. ನಾಗರಾಜು, ವಿವೇಕಾನಂದ ನಗರ, ಮೈಸೂರು ಇವರು ವಸತಿ ಸೌಲಭ್ಯ ಕಲ್ಪಿಸಿ ಕೊಡುವಂತೆ ಕೋರಿರುವ ಕುರಿತು.</t>
  </si>
  <si>
    <t>RGRHCL 03 VHM 251 2018-19</t>
  </si>
  <si>
    <t>ಶ್ರೀಮತಿ ನಾಗರತ್ನ ಕೋಂ ದಯಾನಂದ ಶೆಟ್ಟಿ, ಬೆಳಗಾವಿ ಜಿಲ್ಲೆ ಇವರು ಮನೆ ಮಂಜೂರು ಮಾಡಿಕೊಡುವಂತೆ ಕೋರಿರುವ ಕುರಿತು.</t>
  </si>
  <si>
    <t>RGRHCL 03 VHM 252 2018-19</t>
  </si>
  <si>
    <t>ಶ್ರೀ ಸುಬ್ರಮ್ಮಣ್ಯ ಶಾಸ್ತ್ರಿ, ಸರಸ್ವತಿಪುರಂ, ಮೈಸೂರು ಹಾಗೂ ಶ್ರೀ ಹರೀಶ್ ಬಾಬು ಇವರು ಮನೆ ಮಂಜೂರು ಮಾಡಿಕೊಡುವಂತೆ ಕೋರಿರುವ ಕುರಿತು.</t>
  </si>
  <si>
    <t>RGRHCL 03 VHM 253 2018-19</t>
  </si>
  <si>
    <t>ಶ್ರೀಮತಿ ಸುರೇಖ ಕೋಂ ರವಿಚಂದ್ರ, ಗೊಲ್ಲರಹಟ್ಟಿ, ಬೆಂಗಳೂರು ಇವರು ವಸತಿ ಸೌಲಭ್ಯ ಕಲ್ಪಿಸಿ ಕೊಡುವಂತೆ ಕೋರಿರರುವ ಕುರಿತು.</t>
  </si>
  <si>
    <t>RGRHCL 03 VHM 254 2018-19</t>
  </si>
  <si>
    <t>ಶ್ರೀಮತಿ ಹಸೀನಾ ಬಾನು ಕೋಂ ಶಬ್ಬೀರ, ಕೆ.ಆರ್. ಪೇಟೆ, ಮಂಡ್ಯ ಇವರು ನಿವೇಶನ/ವಸತಿ ಸೌಲಭ್ಯ ಕಲ್ಪಿಸಿ ಕೊಡುವಂತೆ ಕೋರಿರುವ ಕುರಿತು.</t>
  </si>
  <si>
    <t>5.11.2018</t>
  </si>
  <si>
    <t>RGRHCL 03 VHM 255 2018-19</t>
  </si>
  <si>
    <t>ಶ್ರೀಮತಿ ಜರೀನ್ ತಾಜ್ ಕೋಂ ನೂರುಲ್ಲಾ ಹುಣಸೂರು, ಮೈಸೂರು ಇವರು ಮನೆ ಮಂಜೂರು ಮಾಡಿಕೊಡುವಂತೆ ಕೋರಿರುವ ಕುರಿತು.</t>
  </si>
  <si>
    <t>RGRHCL 03 VHM 256 2018-19</t>
  </si>
  <si>
    <t>ಶ್ರೀಮತಿ ಜೈನಬಿ ಕೋಂ ಹುಸೇನಸಾಬ, ಹುಬ್ಬಳ್ಳಿ, ಧಾರವಾಡ ಜಿಲ್ಲೆ ಇವರು ವಸತಿ ಸೌಲಭ್ಯ ಕಲ್ಪಿಸಿಕೊಡುವಂತೆ ಕೋರಿರುವ ಕುರಿತು</t>
  </si>
  <si>
    <t>RGRHCL 03 VHM 257 2018-19</t>
  </si>
  <si>
    <t>ಶ್ರೀ ರಾಜಾ ಜೀವನ್ ಮಹಿಮಾಕರ, ಜೌರಾದ್ ಬೀದರ್ ಜಿಲ್ಲೆ ಇವರ ದೂರಿನ ಅರ್ಜಿ.</t>
  </si>
  <si>
    <t>RGRHCL 03 VHM 258 2018-19</t>
  </si>
  <si>
    <t>ಶ್ರೀ ಗೋಪಾಲ ದೇವರಪೇಟೆ, ಹುಬ್ಬಳ್ಳ-ಧಾರವಾಡ ಜಿಲ್ಲೆ ಇವರು ವಸತಿ ಸೌಲಭ್ಯ ಕಲ್ಪಿಸಿ ಕೊಡುವಂತೆ ಕೋರಿರುವ ಕುರಿತು.</t>
  </si>
  <si>
    <t>RGRHCL 03 VHM 259 2018-19</t>
  </si>
  <si>
    <t>ಶ್ರೀ ಲೋಕೇಶ್ (ಅಂಧರು) ಇವರಿಗೆ ಮಂಜೂರಾಗಿರುವ ಮನೆಯನ್ನು ತಕ್ಷಣವೇ ವಶಕ್ಕೆ ನೀಡಲು ಕೋರಿ ಸಲ್ಲಿಸಿರುವ ದೂರಿನ ಅರ್ಜಿ</t>
  </si>
  <si>
    <t>RGRHCL 03 VHM 260 2018-19</t>
  </si>
  <si>
    <t xml:space="preserve">ಶ್ರೇ ಬಾಳಪ್ಪ ಬಿನ್ ಬಾಲನ್ನನವರ್ , ಶ್ವೇತಾ ಕೋಂ ದೂಳಪ್ಪ ಬೆಳಗಾವಿ ಜಿಲ್ಲೆ ಇವರು ವಸತಿ ಸೌಲಭ್ಯ ಕಲ್ಪಿಸಿ ಕೊಡುವಂತೆ ಕೋರಿರುವ </t>
  </si>
  <si>
    <t>RGRHCL 03 VHM 261 2018-19</t>
  </si>
  <si>
    <t>ಶ್ರೀ ಅನಂತಾಚಾರ್ ಬಿನ್ ಎಸ್.ಟಿ, ಸೋಮಣ್ಣ, ದೀಪಾಂಜಲಿ ನಗರ, ಬೆಂಗಳೂರು ಇವರು ಆಶ್ರಯ ಯೋಜನೆಯಡಿ ಮನೆ ಮಂಜೂರು ಮಾಡಿಕೊಡುವಂತೆ ಕೋರಿರುವ ಕುರಿತು.</t>
  </si>
  <si>
    <t>07.11.2019</t>
  </si>
  <si>
    <t>RGRHCL 03 VHM 262 2018-19</t>
  </si>
  <si>
    <t>ಶ್ರೀ ತ್ಯಾಗರಾಜ್ ಬಿನ್ ಕೃಷ್ಣಾಚಾರ್ ದೀಪಾಂಜಲಿ ನಗರ, ಬೆಂಗಳೂರು ಇವರು ಆಶ್ರಯ ಯೋಜನೆಯಡಿ ಮನೆ ಮಂಜೂರು ಮಾಡಿಕೊಡುವಂತೆ ಕೋರಿರುವ ಕುರಿತು.</t>
  </si>
  <si>
    <t>RGRHCL 03 VHM 263 2018-19</t>
  </si>
  <si>
    <t>ಶ್ರೀಮತಿ ನಿರ್ಮಲ ಕೋಂ ಹನುಮಂತಯ್ಯ ಆಶ್ರಯ ಯೋಜನೆಯಡಿ ಮನೆ ಮಂಜೂರು ಮಾಡಿಕೊಡುವಂತೆ ಕೋರಿರುವ ಕುರಿತು.</t>
  </si>
  <si>
    <t>RGRHCL 03 VHM 264 2018-19</t>
  </si>
  <si>
    <t>ಶ್ರೀ ಚೇತನ್ ಬಿಕೆ. ಬಿನ್ ಕೃಷ್ಣ  ದೀಪಾಂಜಲಿ ನಗರ, ಬೆಂಗಳೂರು ಇವರು ಆಶ್ರಯ ಯೋಜನೆಯಡಿ ಮನೆ ಮಂಜೂರು ಮಾಡಿಕೊಡುವಂತೆ ಕೋರಿರುವ ಕುರಿತು.</t>
  </si>
  <si>
    <t>RGRHCL 03 VHM 265 2018-19</t>
  </si>
  <si>
    <t>ಶ್ರೀ ಗೋಪಾಲ ಕೃಷ್ಣ ಬಿನ್ ಶ್ರೀನಿವಾಸಯ್ಯ, ವಿಜಯನಗರ, ಬೆಂಗಳೂರು ಇವರು ಆಶ್ರಯ ಯೋಜನೆಯಡಿ ವಸತಿ ಸೌಲಭ್ಯ ಕಲ್ಪಿಸಿ ಕೊಡುವಂತೆ ಕೋರಿರುವ ಕುರಿತು.</t>
  </si>
  <si>
    <t>RGRHCL 03 VHM 266 2018-19</t>
  </si>
  <si>
    <t>ಶ್ರೀ ಮತಿ ಕೋಕಿಲವಾಣಿ ಕೋಂ ಸದಾಶಿವ ಮೂರ್ತಿ, ವಿಜಯನಗರ, ಬೆಂಗಳೂರು ಇವರು ಇವರು ಆಶ್ರಯ ಯೋಜನೆಯಡಿ ವಸತಿ ಸೌಲಭ್ಯ ಕಲ್ಪಿಸಿ ಕೊಡುವಂತೆ ಕೋರಿರುವ ಕುರಿತು.</t>
  </si>
  <si>
    <t>RGRHCL 03 VHM 267 2018-19</t>
  </si>
  <si>
    <t>ಶ್ರೀ ಮಹಮ್ಮದ್ ಸಲೀಂ ಮಂಡಲಗೇರಿ, ನಂ:134, ಕುವೆಂಪುನಗರ, ಸಾ|| ಕೊಪ್ಪಳ, ಕೊಪ್ಪಳ ಜಿಲ್ಲೆ ಇವರು ಆಶ್ರಯ ಯೋಜನೆಯಡಿ ಮನೆ ಮಂಜೂರು ಮಾಡಿಕೊಡುವಂತೆ ಕೋರಿರುವ ಕುರಿತು.</t>
  </si>
  <si>
    <t>RGRHCL 03 VHM 268 2018-19</t>
  </si>
  <si>
    <r>
      <t xml:space="preserve">ಮುಖ್ಯಾಧಿಕಾರಿಗಳು, ಪುರಸಭೆ ಮುದ್ದೇಬಿಹಾಳ ರವರ ವಿರುದ್ಧ, ಶಿಸ್ತು ಕಠಿಣ ಕ್ರಮ ಜರುಗಿಸಿ, ಆಸ್ತಿಯ ವಿವರಗಳನ್ನು ಖಚಿತ ಪತಸಿಕೊಂಡು, </t>
    </r>
    <r>
      <rPr>
        <sz val="11"/>
        <color indexed="8"/>
        <rFont val="Times New Roman"/>
        <family val="1"/>
      </rPr>
      <t xml:space="preserve">Form-C </t>
    </r>
    <r>
      <rPr>
        <sz val="11"/>
        <color indexed="8"/>
        <rFont val="Nirmala UI"/>
        <family val="2"/>
      </rPr>
      <t>ಯ ಮೂಲ ಪ್ರತಿಯನ್ನು ಹಿಂದಿರುಗಿಸುವ ಕುರಿತು</t>
    </r>
  </si>
  <si>
    <t>09.11.2019</t>
  </si>
  <si>
    <t>RGRHCL 03 VHM 269 2018-19</t>
  </si>
  <si>
    <t>ಶ್ರೀ ಶಂಕರ ಮರೆಪ್ಪಾ ಶಹಾಪೂರ, ವಿಜಯಪುರ ಜಿಲ್ಲೆ ಇವರು ವಸತಿ ಸೌಲಭ್ಯ ಕಲ್ಪಿಸಿ ಕೊಡುವಂತೆ ಕೋರಿರುವ ಕುರಿತು.</t>
  </si>
  <si>
    <t>RGRHCL 03 VHM 270 2018-19</t>
  </si>
  <si>
    <t>ಶ್ರೀ ಅನ್ವರ್ ಬೇಗ್ ಬಿನ್ ಇಮಾಮ್ ಸಾಬ್, ಶ್ರೀಮತಿ ನಸೀಮಾ ಉನ್ನಿಸಾ ಕೋಂ ಜುಬೇರ್ ಅಹ್ಮದ್, ತುಮಕೂರು ಇವರು ಕೊಳಚೆ ಪ್ರದೇಶದ ವತಿಯಿಂದ ಮನೆ ಮಂಜೂರು ಮಾಡಿಕೊಡುವಂತೆ ಕೋರಿರುವ ಕುರಿತು.</t>
  </si>
  <si>
    <t>RGRHCL 03 VHM 271 2018-19</t>
  </si>
  <si>
    <t>ಶ್ರೀ ಎ.ಹೆಚ್. ವೀರಪ್ಪ ಬಿನ್ ಅಂದಾನಪ್ಪ ಹಡಪದ, ಜಾನಪದ ಕಲಾವಿದರು, ಹರಿಹರ ದಾವಣಗೆರೆ ಜಿಲ್ಲೆ ಇವರು ಮನೆ ಮಂಜೂರು ಮಾಡಿಕೊಡುವಂತೆ ಕೋರಿರುವ ಕುರಿತು.</t>
  </si>
  <si>
    <t>RGRHCL 03 VHM 272 2018-19</t>
  </si>
  <si>
    <t>ಮುಖ್ಯಾಧಿಕಾರಿಗಳು, ಪುರಸಭೆ-ಸವದತ್ತಿ ಯಲ್ಲಮ್ಮಾ, ಬೆಳಗಾವಿ ಜಿಲ್ಲೆ ಇವರು 2018-19ನೇ ಸಾಲಿನ ವಾ.ನ.ವ.ಯೋ.ಯಡಿ ಗುರಿ ನಿಗದಿಪಡಿಸಿಕೊಡುವಂತೆ ಕೋರಿರುವ ಕುರಿತು.</t>
  </si>
  <si>
    <t>13.11.201</t>
  </si>
  <si>
    <t>13.11.2019</t>
  </si>
  <si>
    <t>RGRHCL 03 VHM 273 2018-19</t>
  </si>
  <si>
    <t>ಶ್ರೀ ಬಿ. ಮಹೇಶ ಕುಮಾರ ಬಿನ್ ಭೈರಪ್ಪ ಅಶೋಕಪುರಂ, ಮೈಸೂರು ಇವರ ದೂರಿನ ಮನವಿ</t>
  </si>
  <si>
    <t>RGRHCL 03 VHM 274 2018-19</t>
  </si>
  <si>
    <t>ಶ್ರೀಮತಿ ರತ್ನವ್ವ ಕೋಂ ಅಂಬಣ್ಣ, ಜನತಾ ಟಾಕೀಸ್ ಹತ್ತಿರ, ಸಾ|| ಅಣ್ಣಿಗೇರಿ, ಧಾರವಾಡ ಜಿಲ್ಲೆ ಇವರು ವಸತಿ ಸೌಲಭ್ಯ ಕಲ್ಪಿಸಿಕೊಡುವಂತೆ ಕೋರಿರುವ ಕುರಿತು.</t>
  </si>
  <si>
    <t>RGRHCL 03 VHM 275 2018-19</t>
  </si>
  <si>
    <t>ವಸತಿ ಯೋಜನೆಯಡಿ ಅಕ್ರಮವಾಗಿ ಮನೆ ಪಡೆದುಕೊಂಡು ಹಾಗೂ ಕಾನೂನಿನ ಉಲ್ಲಂಘನೆ ಮೀರಿ ಮನೆಯನ್ನು ಮಾರಾಟಕ್ಕೆ ಯತ್ನಿಸಿ ವಂಚಿಸಿರುವ ಮನೆಯನ್ನು ಹಿಂಪಡೆಯುವಂತೆ ಕೋರಿ ಸಲ್ಲಿಸಿರುವ ದೂರಿನ ಅರ್ಜಿ ಸಲ್ಲಿಸಿರುವ ಕುರಿತು.</t>
  </si>
  <si>
    <t>RGRHCL 03 VHM 276 2018-19</t>
  </si>
  <si>
    <t>ಶ್ರೀ ರುದ್ರೇಶ್ ಬಿನ್ ಅರಣಿ ಶೆಟ್ರು, ದಾವಣಗೆರೆ ಜಿಲ್ಲೆ ಆರ್.ಎಸ್.ಸಂಖ್ಯೆ:256/2008ರ ಬಗ್ಗೆ.</t>
  </si>
  <si>
    <t>RGRHCL 03 VHM 277 2018-19</t>
  </si>
  <si>
    <t>ಶ್ರೀ ಮೊಹನ್ ಕುಮಾರ್, ಹನುಮಂತನಗರ, ಬೆಂಗಳೂರು ಇವರು ಆಶ್ರಯ ಯೋಜನೆಯಡಿ ಮನೆ ಮಂಜೂರು ಮಾಡಿಕೊಡುವಂತೆ ಕೋರಿರುವ ಕುರಿತು</t>
  </si>
  <si>
    <t>RGRHCL 03 VHM 278 2018-19</t>
  </si>
  <si>
    <t>ನಾಲತವಾಡ ಪಟ್ಟಣ ಪಂಚಾಯತಿಯಲ್ಲಿ 2017-18ನೇ ಸಾಲಿನ ವಾಜಪೇಯಿ ನಗರ ವಸತಿ ಯೋಜನೆಯಡಿ ನಿಯಮಬಾಹಿರವಾಗಿ ಫಲಾನುಭವಿಗಳನ್ನು ಆಯ್ಕೆಗೊಳಿಸಿರುವ ಕುರಿತು.</t>
  </si>
  <si>
    <t>RGRHCL 03 VHM 279  2018-19</t>
  </si>
  <si>
    <t>ಶ್ರೀಮತಿ ಶೈಲ ನಾಗಪ್ಪಾ ಪತ್ತಾರ, ಕೊಣ್ಣೂರು, ಗೋಕಾಕ ತಾ. ಬೆಳಗಾವಿ ಜಿಲ್ಲೆ.</t>
  </si>
  <si>
    <t>14.11.2019</t>
  </si>
  <si>
    <t>RGRHCL 03 VHM 281  2018-19</t>
  </si>
  <si>
    <t>ಶ್ರೀ ಶಂಕರಾಚಾರಿ, ಹಬ್ಬಾಳ 1ನೇ ಹಂತ, ಮೈಸೂರು ಇವರು ವಾಸದ ಮನೆ ನಿರ್ಮಾಣಗೊಂಡ ವರದಿಯನ್ನು ನೀಡುವಂತೆ ಕೋರಿರುವ ಕುರಿತು.</t>
  </si>
  <si>
    <t>RGRHCL 03 VHM 282  2018-19</t>
  </si>
  <si>
    <t>ಶ್ರೀಮತಿ ರೇಷ್ಮ ಕೋಂ ಚಾಂದ್ ಪಾಷ, ಬಾಗೇಪಲ್ಲಿ ಟೌನ್, ಚಿಕ್ಕಬಳ್ಳಾಪುರ ಜಿಲ್ಲೆಇವರು ವಸತಿ ಸೌಲಭ್ಯ ಕಲ್ಪಿಸಿಕೊಡುವಂತೆ ಕೋರಿರುವ ಕುರಿತು.</t>
  </si>
  <si>
    <t>RGRHCL 03 VHM 283  2018-19</t>
  </si>
  <si>
    <t>ವಸತಿ/ನಿವೇಶನ ಯೋಜನೆಯಡಿ ಆಶ್ರಯ ಸಮಿತಿಯ ಮೂಲಕ ದಿನಾಂಕ: 27.03.2018ರಂದು ಆಯ್ಕೆಗೊಳಿಸಲಾದ ಫಲಾನುಭವಿಗಳಪಟ್ಟಿಯ ಕುರಿತು ಮುಖ್ಯಾಧಿಕಾರಿಗಳು, ಪುರಸಭೆ-ಹಾನಗಲ್ಲ, ಹಾವೇರಿ ಜಿಲ್ಲೆ ಇವರು ಕೋರಿರುವ ಕುರಿತು.</t>
  </si>
  <si>
    <t>RGRHCL 03 VHM 284  2018-19</t>
  </si>
  <si>
    <t>2018-19ನೇ ಸಾಲಿನ ವಾ.ನ.ವ.ಯೋ-ಯಡಿ ಹೆಚ್ಚುವರಿ ಗುರಿ ನಿಗದಿಪಡಿಸಿ ಕೊಡುವಂತೆ ಯೋಜನಾ ನಿರ್ದೇಶಕರು, ಜಿಲ್ಲಾ ನಗರಾಭಿವೃದ್ಧಿ ಕೋಶ, ಬೆಳಗಾವಿ ಜಿಲ್ಲೆ ಇವರು ಕೋರಿರುವ ಕುರಿತು.</t>
  </si>
  <si>
    <t>informed by Phone</t>
  </si>
  <si>
    <t>RGRHCL 03 VHM 285  2018-19</t>
  </si>
  <si>
    <r>
      <t xml:space="preserve">ನಾಗಮಂಗಲ ತಾಲ್ಲೂಕಿನ ಬೆಳ್ಳೂರು ಗ್ರಾಮ ಪಂಚಾಯತಿಯನ್ನು ಪಟ್ಟಣ ಪಂಚಾಯಿತಿಯಾಗಿ ಮೇಲ್ದರ್ಜೆಗೆರಿಸಿರುವುದರಿಂದ ಸದರಿ ಪಟ್ಟಣ ಪಂಚಾಯಿತಿ </t>
    </r>
    <r>
      <rPr>
        <sz val="11.5"/>
        <color indexed="8"/>
        <rFont val="Times New Roman"/>
        <family val="1"/>
      </rPr>
      <t xml:space="preserve">User ID And Password </t>
    </r>
    <r>
      <rPr>
        <sz val="11.5"/>
        <color indexed="8"/>
        <rFont val="Nirmala UI"/>
        <family val="2"/>
      </rPr>
      <t>ನೀಡಿ, ಡಾಟಾವನ್ನು ವರ್ಗಾವಣೆ ಮಾಡುವ ಕುರಿತು</t>
    </r>
    <r>
      <rPr>
        <sz val="11.5"/>
        <color indexed="8"/>
        <rFont val="Nudi 01 e"/>
      </rPr>
      <t>.</t>
    </r>
  </si>
  <si>
    <t>RGRHCL 03 VHM 286  2018-19</t>
  </si>
  <si>
    <t>ನಿಪ್ಪಾಣಿ ನಗರಸಭೆಯಲ್ಲಿ  ಎ.ಹೆಚ್.ಪಿ ವಸತಿ ಯೋಜನೆಯಡಿ ಅನರ್ಹ ಫಲಾನುಭವಿಗಳನ್ನು ಆಯ್ಕೆಗೊಳಿಸಿರುವ ಕುರಿತು.</t>
  </si>
  <si>
    <t>17..112019</t>
  </si>
  <si>
    <t>RGRHCL 03 VHM 287  2018-19</t>
  </si>
  <si>
    <t>ಶ್ರೀ ರಮೇಶ್ ಪುರದಪ್ಪಾ, ಧಾರವಾಡ ಜಿಲ್ಲೆ ಇವರು ವಸತಿ ಸೌಲಭ್ಯ ಕಲ್ಪಿಸಿಕೊಡುವಂತೆ ಕೋರಿರುವ ಕುರಿತು.</t>
  </si>
  <si>
    <t>22..112019</t>
  </si>
  <si>
    <t>RGRHCL 03 VHM 288  2018-19</t>
  </si>
  <si>
    <t>ಶ್ರೀಮತಿ ಶಾಹಿನಾ ಬಾನು ಬಾಗೇವಾಡಿ, ಬೈಲಹೊಂಗಲ, ಬೆಳಗಾವಿ ಜಿಲ್ಲೆ ಇವರು ವಸತಿ ಸೌಲಭ್ಯ ಕಲ್ಪಿಸಿಕೊಡುವಂತೆ ಕೋರಿರುವ ಕುರಿತು.</t>
  </si>
  <si>
    <t>RGRHCL 03 VHM 289  2018-19</t>
  </si>
  <si>
    <t>ಶ್ರೀಮತಿ ಸಬ್ರೀನ್ ಬಾನು ಕೋಂ ಸೈಯದ್ ಶಾಹಿದ್, ಇವರು ಆಶ್ರಯ ಯೋಜನೆಯಡಿ ನಿವೇಶನ/ವಸತಿ ಸೌಲಭ್ಯ ಕಲ್ಪಿಸಿಕೊಡುವಂತೆ ಕೋರಿರುವ ಕುರಿತು.</t>
  </si>
  <si>
    <t>RGRHCL 03 VHM 290  2018-19</t>
  </si>
  <si>
    <t>ಶ್ರೀ ಕ್ಯಾತಪ್ಪನವರ, ಗೌಡರ ಓಣಿ, ಕುಂದಗೋಳ, ಧಾರವಾಡ ಜಿಲ್ಲೆ ಇವರ ದೂರಿನ ಅರ್ಜಿ</t>
  </si>
  <si>
    <t>RGRHCL 03 VHM 291  2018-19</t>
  </si>
  <si>
    <t>ಶ್ರೀಮತಿ ರಮತಾಬಿ ಹಾಗೂ ಇತರ 16 ಮಂದಿ ಅರ್ಜಿದಾರರು, ಬೆಳಗಾವಿ ಜಿಲ್ಲೆ ಇವರು ಆಶ್ರಯ ಯೋಜನೆಯಡಿ ವಸತಿ ಸೌಲಭ್ಯ ಕಲ್ಪಿಸಿಕೊಡುವಂತೆ  ಕೋರಿರುವ ಕುರಿತು.</t>
  </si>
  <si>
    <t>23..112019</t>
  </si>
  <si>
    <t>RGRHCL 03 VHM 292  2018-19</t>
  </si>
  <si>
    <t>2011-12ರಲ್ಲಿ ರಬಕವಿ ಬನಹಟ್ಟಿ ನಗರಸಭೆ ವ್ಯಾಪ್ತಿಯಡಿ ಆಯ್ಕೆಯಾದ ಫ.ಗಳಿಗೆ ಕೆ.ವಿ.ಜಿ. ಬ್ಯಾಂಕ್ ನವರು ನೋಟೀಸ್ ನೀಡಿರುವ ಕುರಿತು.</t>
  </si>
  <si>
    <t>RGRHCL 03 VHM 293  2018-19</t>
  </si>
  <si>
    <t>ಶ್ರೀ ಫಕೃದ್ದೀನ್ ಅಹ್ಮದ್, ವಿಕಲಚೇತನರು ತುಮಕೂರು ಜಿಲ್ಲೆ ಇವರು ಕ.ಕೊ.ಅ.ಮಂಡಳಿ ವತಿಯಿಂದ ವಸತಿ ಸೌಲಭ್ಯ ಕಲ್ಪಿಸಿಕೊಡುವಂತೆ ಕೋರಿರುವ  ಕುರಿತು.</t>
  </si>
  <si>
    <t>RGRHCL 03 VHM 294  2018-19</t>
  </si>
  <si>
    <t>ಶ್ರೀ ಕಾಂತರಾಜು ಆನೇಕಲ್ ಪುರಸಭೆ, ಬೆಂ. ಗ್ರಾಮಾಂತರ ಜಿಲ್ಲೆ ಇವರ ದೂರಿನ ಅರ್ಜಿ</t>
  </si>
  <si>
    <t>1.12.2018</t>
  </si>
  <si>
    <t>1.12.2012</t>
  </si>
  <si>
    <t>1.12.2019</t>
  </si>
  <si>
    <t>RGRHCL 03 VHM 295 2018-19</t>
  </si>
  <si>
    <t>ಶ್ರೀಮತಿ ರಾಜೇಶ್ವರಿ, ಕಟಗಿಹಳ್ಳಿ ಮಠ, ಹುಬ್ಬಳ್ಳಿ-ಧಾರವಾಡ ಜಿಲ್ಲೆ ಇವರು ಆಶ್ರಯ ಯೋಜನೆಯಡಿ ನಿವೇಶನ/ವಸತಿ ಸೌಲಭ್ಯ ಕಲ್ಪಿಸಿಕೊಡುವಂತೆ ಕೋರಿರುರುವ ಕುರಿತು.</t>
  </si>
  <si>
    <t>RGRHCL 03 VHM 296 2018-19</t>
  </si>
  <si>
    <t>ಶ್ರೀಮತಿ ಶಿವಕ್ಕಾ ಕೋಂ ಷಣ್ಮುಖ, ಬೆಳಗಾವಿ ಜಿಲ್ಲೆ ಇವರು ವಸತಿ ಸೌಲಭ್ಯ ಕಲ್ಪಿಸಿಕೊಡುವಂತೆ ಕೋರಿರುವ ಕುರಿತು.</t>
  </si>
  <si>
    <t>RGRHCL 03 VHM 297 2018-19</t>
  </si>
  <si>
    <t>2017-18ನೇ ಸಾಲಿನ ವಾಜಪೇಯಿ ನಗರ ವಸತಿ ಯೋಜನೆಯಡಿ ಮಂಜೂರು ಮಾಡಲಾಗಿರುವ ಮನೆಗಳ ಗುರಿಗೆ ಎದುರಾಗಿ ಬಾಕಿ ಇರುವ ಮನೆಗಳ ಗುರಿಗೆ ಮಂಜೂರಾತಿ ಪಡೆಯದೇ ಇರುವ ಗುರಿಯನ್ನು ವರ್ಗಾಯಿಸುವ ಕುರಿತು.</t>
  </si>
  <si>
    <t>RGRHCL 03 VHM 298 2018-19</t>
  </si>
  <si>
    <t>ಶ್ರೀ ಜಗನ್ನಾಥ ಸಿಎ.ಎಸ್. ದೊಡ್ಡಬಳ್ಳಾಪುರ, ನಗರಸಭೆ, ಬೆಂಗಳೂರು ಗ್ರಾಮಾಂತರ ಜಿಲ್ಲೆ ಇವರ ದೂರಿನ ಮನವಿ</t>
  </si>
  <si>
    <t>09.12.2018</t>
  </si>
  <si>
    <t>28.11.2019</t>
  </si>
  <si>
    <t>RGRHCL 03 VHM 300 2018-19</t>
  </si>
  <si>
    <t>ಶ್ರೀ ಮದನ್ ರಾವ್ ಸಿಂಧೆ ಬಿನ್ ಖಂಡೋಜಿರಾವ್, ಮಂಡ್ಯ ಜಿಲ್ಲೆ ಇವರ ದೂರಿನ ಅರ್ಜಿ.</t>
  </si>
  <si>
    <t>30.11.2019</t>
  </si>
  <si>
    <t>RGRHCL 03 VHM 301 2018-19</t>
  </si>
  <si>
    <t>ಶ್ರೀಮತಿ ಹುಸೇನಬೀ ಕೋಂ ನಜೀರ್ ಸೂಲ್, ತೆಕ್ಕಲಕೋಟೆ, ಬಳ್ಳಾರಿ ಜಿಲ್ಲೆ ಇವರು ವಸತಿ ಸೌಲಭ್ಯ ಕಲ್ಪಿಸಿಕೊಡುವಂತೆ ಕೋರಿರುವ ಕುರಿತು.</t>
  </si>
  <si>
    <t>01.12.2019</t>
  </si>
  <si>
    <t>RGRHCL 03 VHM 302 2018-19</t>
  </si>
  <si>
    <t>ಬೆಳ್ತಂಗಡಿ ಪ.ಪಂ. ನಿವಾಸಿಗಳ ದೂರಿನ ಅರ್ಜಿ.</t>
  </si>
  <si>
    <t>RGRHCL 03 VHM 303 2018-19</t>
  </si>
  <si>
    <t>ಪ್ರಧಾನ ಕಾರ್ಯದರ್ಶಿಗಳು, ದಾವಣಗೆರೆ ಜಿಲ್ಲೆ ಸ್ವಾತಂತ್ರ ಯೋಧರ ಮತ್ತು ಉತ್ತರಾಧಿಕಾರಿಗಳ ಸಂಘ, ದಾವಣಗೆರೆ ಜಿಲ್ಲೆ ಇವರು ವಸತಿ ಸೌಲಭ್ಯ ಕಲ್ಪಿಸಿ ಕೊಡುವ ಕುರಿತು.</t>
  </si>
  <si>
    <t>10.12.2018</t>
  </si>
  <si>
    <t>10.12.2019</t>
  </si>
  <si>
    <t>RGRHCL 03 VHM 304 2018-19</t>
  </si>
  <si>
    <t>ರಾಜ್ಯ ಉಪಾಧ್ಯಕ್ಷರು, ಉತ್ತರ ಕರ್ನಾಟಕ ಕೂಗು, ಸಿಗೀಕೇರಿ, ತಾಲ್ಲೂಕು, ಬಾಗಲಕೋಟೆ ಜಿಲ್ಲೆ ಇವರು ವಸತಿ ಸೌಲಭ್ಯ ಕಲ್ಪಿಸಿಕೊಡುವಂತೆ ಕೋರಿರುವ ಕುರಿತು.</t>
  </si>
  <si>
    <t>RGRHCL 03 VHM 305 2018-19</t>
  </si>
  <si>
    <t>ಶ್ರೀಮತಿ ಕಲಾವರಿ ಕೋಂ ಶಂಕರ, ಚಿಟಗುಪ್ಪಾ, ಬೀದರ್ ಜಿಲ್ಲೆ ಇವರ ದೂರಿನ ಅರ್ಜಿ</t>
  </si>
  <si>
    <t>RGRHCL 03 VHM 306 2018-19</t>
  </si>
  <si>
    <t>ಶ್ರೀ ವಿ.ಪಿ. ಹರಿ, ಅಧ್ಯಕ್ಷರು, ಶಿವಾಜಿನಗರ, ಬೆಂಗಳೂರು ಇವರು ವಸತಿ ಯೋಜನೆಯಡಿ ವಸತಿ ಸೌಲಭ್ಯ ಕಲ್ಪಿಸಿಕೊಡುವಂತೆ ಕೋರಿರುವ ಕುರಿತು.</t>
  </si>
  <si>
    <t>11.12.2019</t>
  </si>
  <si>
    <t>RGRHCL 03 VHM 307 2018-19</t>
  </si>
  <si>
    <t>ಶ್ರೀ ಗುಂಡಪ್ಪ ಬಿನ್ ಪಾಪಯ್ಯ , ದೊಡ್ಡ ನೆಕ್ಕುಂಡಿ, ಬೆಂಗಳೂರು ಇವರು ವಸತಿ ಸೌಲಭ್ಯ ಕಲ್ಪಿಸಿಕೊಡುವಂತೆ ಕೋರಿರುವ ಕುರಿತು.</t>
  </si>
  <si>
    <t>RGRHCL 03 VHM 308 2018-19</t>
  </si>
  <si>
    <t>ಶ್ರೀ ವೆಂಕಟೇಶ್ ಬಿನ್ ಮದನ್ ರಾವ್,  ದೊಡ್ಡ ನೆಕ್ಕುಂಡಿ, ಬೆಂಗಳೂರು ಇವರು ವಸತಿ ಸೌಲಭ್ಯ ಕಲ್ಪಿಸಿಕೊಡುವಂತೆ ಕೋರಿರುವ ಕುರಿತು.</t>
  </si>
  <si>
    <t>RGRHCL 03 VHM 309 2018-19</t>
  </si>
  <si>
    <t>ಶ್ರೀ ಮಹಮ್ಮದ್ ಜಬೀವುಲ್ಲಾ, ಮಂಡ್ಯ, ಬೀಡಿ ಕಾರ್ಮಿಕರ ವಿವಿದೊದ್ದೇಶ ಸಹಕಾರ ಸಂಘ, ಮಂಡ್ಯ ಜಿಲ್ಲೆ ಇವರು ಸಹಾಯಧನ ಮಂಜೂರು ಮಾಡಿಕೊಡುಂತೆ ಕೋರಿರುವ ಕುರಿತು.</t>
  </si>
  <si>
    <t>RGRHCL 03 VHM 310 2018-19</t>
  </si>
  <si>
    <t>ಶ್ರೀ ಪ್ರೇಮನಾಥ ಕೆ. ಚಿಕ್ಕತುಂಬಳ, ಕಾರ್ಯದರ್ಶಿ, ಜಗದೀಶ ನಗರ, ಆಶ್ರಯ ನಿವಾಸಿಗಳ ಹಿತರಕ್ಷಣಾ ಸಮಿತಿ ಇವರ ಅರ್ಜಿ</t>
  </si>
  <si>
    <t>RGRHCL 03 VHM 311 2018-19</t>
  </si>
  <si>
    <t>ಶ್ರೀ ವಿಶ್ವನಾಥ.ಾರ್. ತುಮಕೂರು ಇವರು ಮನೆ ನವೀಕರಣಕ್ಕೆ ಸಹಾಯಧನ ಮಂಜೂರು ಮಾಡಿಕೊಡುವಂತೆ ಕೋರಿರುವ ಕುರಿತು.</t>
  </si>
  <si>
    <t>07.12.2018</t>
  </si>
  <si>
    <t>8.12.2018</t>
  </si>
  <si>
    <t>07.12.2019</t>
  </si>
  <si>
    <t>RGRHCL 03 VHM 312 2018-19</t>
  </si>
  <si>
    <t>ಶ್ರೀಮತಿ ರಾಜೇಶ್ವರಿ ಕೋಂ ರಾಮಣ್ಣ, ಸುನೀತ ಕೋಂ ವಿಠ್ಠಲ ಕಲಬುರ್ಗಿ ಜಿಲ್ಲೆ ಇವರು ವಸತಿ ಸೌಲಭ್ಯ ಕಲ್ಪಿಸಿಕೊಡುವಂತೆ ಕೋರಿರುವ ಕುರಿತು.</t>
  </si>
  <si>
    <t>13.12.2019</t>
  </si>
  <si>
    <t>RGRHCL 03 VHM 313 2018-19</t>
  </si>
  <si>
    <t>ಶ್ರೀ ವರದರಾಜು ಕೇರಾಫ್ ನಟೇಶ್ ಮಲ್ಲಪ್ಪ ಬಡಾವಣೆ, ಬೆಂಗಳೂರು ಇವರ ದೂರಿನ ಮನವಿ</t>
  </si>
  <si>
    <t>RGRHCL 03 VHM 314 2018-19</t>
  </si>
  <si>
    <t>ಶ್ರೀಮತಿ ವೀರವ್ವ ಲಕ್ಷ್ಮೇಶ್ವರ ಮಠ ಕೋಂ ಶಂಭುಲಿಂಗಯ್ಯ ಫಕೀರಯ್ಯ ಹಾವೇರಿ ಜಿಲ್ಲೆ ಇವರು ಮನೆ ಮಂಜೂರು ಮಾಡಿಕೊಡುವಂತೆ ಕೋರಿರುವ ಕುರಿತು.</t>
  </si>
  <si>
    <t>RGRHCL 03 VHM 315 2018-19</t>
  </si>
  <si>
    <t>2015-16ನೇ ಸಾಲಿನ ವಾ.ನ.ವ.ಯೋ.ಯಡಿ ಆಯ್ಕೆಯಾದ ಫ.ಯ ಅನುದಾವನ್ನು ಹಿಂಪಡೆಯಲು ಅವಕಾಶ ಕಲ್ಪಿಸಿಕೊಡುವಂತೆ ಕೋರಿರುವ ಕುರಿತು.</t>
  </si>
  <si>
    <t>RGRHCL 03 VHM 316 2018-19</t>
  </si>
  <si>
    <t>ಶ್ರೀಮತಿ ಜುಬೇದಾ ಬೇಗಂ ಕೋಂ ಅಬ್ದುಲ್ ಶಾಹಾ, ಸೇಡಂ, ಕಲಬುರ್ಗಿ ಜಿಲ್ಲೆ ಇವರು ಮನೆ ಮಂಜೂರು ಮಾಡಿಕೊಡುವಂತೆ ಕೋರಿರುವ ಕುರಿತು.</t>
  </si>
  <si>
    <t>14.12.2019</t>
  </si>
  <si>
    <t>RGRHCL 03 VHM 318 2018-19</t>
  </si>
  <si>
    <t>ಶ್ರೀ ಅಂಥೋಣಿ ಮನೆಜಸ್ ಬಿನ್ ಸುನೈನಾಥನ್, ಯಶವಂತಪುರ, ಬೆಂಗಳೂರು ಇವರು 5.00 ಲಕ್ಷ ಸಹಾಯಧನ ಮಂಜೂರು ಮಾಡಿಕೊಡುವಂತೆ ಕೋರಿರುವ ಕುರಿತು.</t>
  </si>
  <si>
    <t>15.12.2019</t>
  </si>
  <si>
    <t>RGRHCL 03 VHM 320 2018-19</t>
  </si>
  <si>
    <t>ಶ್ರೀ ಮಲ್ಲಿಕಾರ್ಜೂನ ಬಿನ್ ಶಿವಲಿಂಗಪ್ಪ, ಗದಗ ಜಿಲ್ಲೆ ಇವರು ವಸತಿ ಸೌಲಭ್ಯ ಕಲ್ಪಿಸಕೊಡುವಂತೆ ಕೋರಿರುವ ಕುರಿತು.</t>
  </si>
  <si>
    <t>RGRHCL 03 VHM 321 2018-19</t>
  </si>
  <si>
    <t>ಶ್ರೀ ರಮೇಶ ಪುರದಪ್ಪಾ ಅಂಬಣ್ಣ, ಅಣ್ಣಿಗೇರಿ, ಧಾರವಾಡ ಜಿಲ್ಲೆ ಇವರು ವಸತಿ ಸೌಲಭ್ಯ ಕಲ್ಪಿಸಿ ಕೊಡುವಂತೆ ಕೋರಿರುವ ಕುರಿತು.</t>
  </si>
  <si>
    <t>RGRHCL 03 VHM 322 2018-19</t>
  </si>
  <si>
    <t>ಶ್ರೀಮತಿ ಶುಭದಾಯಿನ ಕರ್ನಾಟಕ ಪ್ರದೇಶ ಮಹಿಳಾ ಕಾಂಗ್ರೇಸ್ ಸಮಿತಿ, ಮಂಡ್ಯ ಇವರು ನಾರಾಯಣ ಬಿನ್ ಗುಡ್ಡ ತಿಮ್ಮಯ್ಯ ಇವರಿಗೆ ಮನೆ ಮಂಜೂರು ಮಾಡಿಕೊಡುವಂತೆ ಕೋರಿರುವ ಕುರಿತು.</t>
  </si>
  <si>
    <t>RGRHCL 03 VHM 323 2018-19</t>
  </si>
  <si>
    <t>ಶ್ರೀಮತಿ ಜಯಂತಿ ಎಸ್. ಪೂಜಾರಿ &amp; ಗಣೇಶ ಪೂಜಾರಿ ಧಾರವಾಡ ಜಿಲ್ಲೆ ಇವರ ವಸತಿ ಯೋಜನೆಯಡಿ ವಸತಿ ಸೌಲಭ್ಯ ಕಲ್ಪಿಸಿಕೊಡುವಂತೆ ಕೋರಿರುವ ಕುರಿತು.</t>
  </si>
  <si>
    <t>18.12.2019</t>
  </si>
  <si>
    <t>RGRHCL 03 VHM 324 2018-19</t>
  </si>
  <si>
    <t>ಶ್ರೀಮತಿ ರುಕ್ಮಿಣಿ ಕೋಂ ಕಾಶಿನಾಥ, ಬೀದರ್ ಜಿಲ್ಲೆ ಇವರು ವಸತಿ ಸೌಲಭ್ಯ ಕಲ್ಪಿಸಿ ಕೊಡುವಂತೆ ಕೋರಿರುವ ಕುರಿತು</t>
  </si>
  <si>
    <t>RGRHCL 03 VHM 325 2018-19</t>
  </si>
  <si>
    <t>ಶ್ರೀಮತಿ ಸುಮಿತ್ರ ಕೋಂ ರಾಮಕೃಷ್ಣ ಪರಿಯಾಪಟ್ಟಣ, ಮೈಸೂರು ಜಿಲ್ಲೆ ಇವರು 10.00 ಲಕ್ಷ ರೂ ಸಹಾಯಧನ ಮಂಜೂರು ಮಾಡಿಕೊಡುವಂತೆ ಕೋರಿರುವ ಕುರಿತು.</t>
  </si>
  <si>
    <t>22.12.2019</t>
  </si>
  <si>
    <t>RGRHCL 03 VHM 326 2018-19</t>
  </si>
  <si>
    <t>ಶ್ರೀ ಆಂಜಿನಪ್ಪ ಬಿನ್ ಕೃಷ್ಣಪ್ಪ, ದೊಡ್ಡನೆಕ್ಕುಂಡಿ, ಬೆಂಗಳೂರು ಉತ್ತರ ಇವರು ವಸತಿ ಸೌಲಭ್ಯ ಕಲ್ಪಸಿ ಕೊಡುವಂತೆ ಕೋರಿರುವ ಕುರಿತು.</t>
  </si>
  <si>
    <t>24.12.2019</t>
  </si>
  <si>
    <t>RGRHCL 03 VHM 327 2018-19</t>
  </si>
  <si>
    <t>ಶ್ರೀ ಲೋಗ ಸೆಲ್ವನಾರಾಯಣ ಬಿನ್ ರಾಜಗೋಪಾಲ್ ,ದೊಡ್ಡನೆಕ್ಕುಂಡಿ, ಬೆಂಗಳೂರು ಉತ್ತರ ಇವರು ವಸತಿ ಸೌಲಭ್ಯ ಕಲ್ಪಸಿ ಕೊಡುವಂತೆ ಕೋರಿರುವ ಕುರಿತು.</t>
  </si>
  <si>
    <t>RGRHCL 03 VHM 328 2018-19</t>
  </si>
  <si>
    <t>ಕೇಂದ್ರ ಸರ್ಕಾರದ ಪ್ರಧಾನ ಮಂತ್ರಿ ಆವಾಸ್ ಯೋಜನೆಯಡಿ, ರಾಯಚೂರು ಜಿಲ್ಲೆ ದೇವದುರ್ಗ ಪುರಸಭೆ ವ್ಯಾಪ್ತಿಯಲ್ಲಿ 34 ಫಲಾನುಭವಿಗಳು ಅರ್ಜಿ ಸಲ್ಲಿಸಿದ್ದು, ಸದರಿರವರಿಗೆ ಸ್ವೀಕೃತಿಯನ್ನು ಹಾಗೂ ಇನ್ ವಾರ್ಡ ಕ್ರಮ ಸಂಖ್ಯೆಯನ್ನು ನೀಡುವ ಕುರಿತು</t>
  </si>
  <si>
    <t>RGRHCL 03 VHM 329 2018-19</t>
  </si>
  <si>
    <t>ಶ್ರೀ ಉಮೇಶ ಭೀಮಪ್ಪ ಸಕ್ರಿ, ನಿಡಗುಂದಿ ಪ.ಪಂ. ವಿಜಯಪುರ ಜಿಲ್ಲೆ ಇವರ ದೂರಿನ ಅರ್ಜಿ.</t>
  </si>
  <si>
    <t>26.12.2019</t>
  </si>
  <si>
    <t>RGRHCL 03 VHM 330 2018-19</t>
  </si>
  <si>
    <t>ಶ್ರೀಮತಿ ಜಯಶ್ರೀ ಬೆನ್ನೂರು, ಶ್ರೀಮತಿ ಗಿರಿಜಾ ಹಿರೇಮಠ ಹಾಗೂ ಗೌರವ್ವ ನಾಗರಾಳ, ಧಾರವಾಡ ಜಿಲ್ಲೆ ಇವರು ಆಶ್ರಯ ಯೋಜನೆಯಡಿ ವಸತಿ ಸೌಲಭ್ಯ ಕಲ್ಪಿಸಿ ಕೊಡುವಂತೆ ಕೋರಿರುವ ಕುರಿತು.</t>
  </si>
  <si>
    <t>27.12.2019</t>
  </si>
  <si>
    <t>RGRHCL 03 VHM 331 2018-19</t>
  </si>
  <si>
    <t>ಶ್ರೀಮತಿ ಹುಲಿಯಮ್ಮ ಕೋಮ ಮೊಯಿದ್ದೀನ್ ಉಲ್ಲಾಳ, ಮಂಗಳೂರು, ದಕ್ಷಿಣಕನ್ನಡ ಜಿಲ್ಲೆ ಇವರು ವಸತಿ ಸೌಲಭ್ಯ ಕಲ್ಪಿಸಿಕೊಡುವಂತೆ ಕೋರಿರುವ ಕುರಿತು.</t>
  </si>
  <si>
    <t>RGRHCL 03 VHM 332 2018-19</t>
  </si>
  <si>
    <t>ಶ್ರೀಮತಿ ನುಶೀನ್ ಪರಬೀನ್ ಕೋಂ ಹೈದರ್ ಪಾಷ ಹಾಗೂ 24 ಅರ್ಜಿದಾರರು, ಕಲಬುರ್ಗಿ ಜಿಲ್ಲೆ ಇವರು ಮನೆ ಮಂಜೂರು ಮಾಡಿಕೊಡುವಂತೆ ಕೋರಿರುವ ಕುರಿತು.</t>
  </si>
  <si>
    <t>RGRHCL 03 VHM 333 2018-19</t>
  </si>
  <si>
    <t>ಶ್ರೀ ರಾಜಶೇಖರ್ ಭೀಮಪ್ಪ ಕಡೂರ, ರಾಣೆಬೆನ್ನೂರು, ಹಾವೇರಿ ಜಿಲ್ಲೆ ಇವರು ಪ್ರಧಾನ ಮಂತ್ರಿ ಆವಾಸ್ ಯೋಜನೆಯಡಿ ಹಣಕಾಸಿನ ವಿವರದ ಬಗ್ಗೆ ಮಾಹಿತಿ ಒದಗಿಸಿ ಕೊಡುವಂತೆ ಕೋರಿರುವ ಬಗ್ಗೆ</t>
  </si>
  <si>
    <t>28.12.2019</t>
  </si>
  <si>
    <t>RGRHCL 03 VHM 334 2018-19</t>
  </si>
  <si>
    <t>ಶ್ರೀ ಸಿದ್ದರಾಮಯ್ಯ ಮಾಜಿ ಮುಖ್ಯಮಂತ್ರಿಗಳು ಹಾಗೂ ಶಾಸಕರು, ಬಾದಾಮಿ ವಿಧಾನ ಸಭಾ ಕ್ಷೇತ್ರ-ಇವರಿಗೆ ತರಬೇತಿ ವೆಚ್ಚವನ್ನು ಬಿಡುಗಡೆ ಗೊಳಿಸಿಕೊಡುವಂತೆ ಕೋರಿರುವ ಕುರಿತು.</t>
  </si>
  <si>
    <t>21.02.2020</t>
  </si>
  <si>
    <t>RGRHCL 03 VHM 335 2018-19</t>
  </si>
  <si>
    <t>ಶ್ರೀಮತಿ ರೇವಮ್ಮ ಕೋಂ ನಾರಾಯಣ ನಾಯಕ್, ಮೇಟಗಳ್ಳಿ ಅಂಚೆ, ಮೈಸೂರು ಜಿಲ್ಲೆ ಇವರು ವಸತಿ ಸೌಲಭ್ಯ ಕಲ್ಪಿಸಿಕೊಡುವಂತೆ ಕೋರಿರುವ ಕುರಿತು.</t>
  </si>
  <si>
    <t>03.01.2020</t>
  </si>
  <si>
    <t>RGRHCL 03 VHM 336 2018-19</t>
  </si>
  <si>
    <t>ಶ್ರೀ ಯತೀಶ್ ಬಿನ್ ದೊಡ್ಡಯ್ಯ, ಅರೆಕೆರೆ ಅಂಚೆ, ತುಮಕೂರು ಜಿಲ್ಲೆ ಇವರು ವಸತಿ ಮಂಜೂರು ಮಾಡಿಕೊಡುವಂತೆ ಕೋರಿರುವ ಕುರಿತು.</t>
  </si>
  <si>
    <t>RGRHCL 03 VHM 337 2018-19</t>
  </si>
  <si>
    <t>ಶ್ರೀಮತಿ ಪಲ್ಲವಿ ಕೋಂ ಉಮೇಶ್.ಜಿ. ಬೊಮ್ಮಸಂದ್ರ, ಬೆಂಗಳೂರು ಇವರು ವಸತಿ ಮಂಜೂರು ಮಾಡಿಕೊಡುವಂತೆ ಕೋರಿರುವ ಕುರಿತು.</t>
  </si>
  <si>
    <t>RGRHCL 03 VHM 338 2018-19</t>
  </si>
  <si>
    <t>ಶ್ರೀ ಟಿ. ಮಂಜುನಾಥ ಬಿನ್ ತಮ್ಮಣ್ಣ ವಿಜಯಪುರ ಟೌನ್, ಬೆಂ, ಗ್ರಾಮಾಂತರ ಇವರ ದೂರಿನ ಮನವಿ</t>
  </si>
  <si>
    <t>RGRHCL 03 VHM 339 2018-19</t>
  </si>
  <si>
    <t>ಶ್ರೀಮತಿ ಶಕುಂತಲಾ ಕೋಂ ದೇವರಾಜು ನಂಜನಗೂಡು ಟೌನ್, ಮೈಸೂರು ಜಿಲ್ಲೆ ಇವರ ದೂರಿನ ಅರ್ಜಿ.</t>
  </si>
  <si>
    <t>04.01.2020</t>
  </si>
  <si>
    <t>RGRHCL 03 VHM 340 2018-19</t>
  </si>
  <si>
    <t>ಶ್ರೀಮತಿ ರೋಶಾನ ಮಸ್ತಾನ್, ಕೌಜಲಗಿ, ಬೈಲಹೊಂಗಲ, ಬೆಳಗಾವಿ ಜಿಲ್ಲೆ ಇವರು ವಸತಿ ಸೌಲಭ್ಯ ಕಲ್ಪಿಸಿ ಕೊಡುವಂತೆ ಕೋರಿರುವ ಕುರಿತು.</t>
  </si>
  <si>
    <t>RGRHCL 03 VHM 341 2018-19</t>
  </si>
  <si>
    <t>ಹೆಚ್.ಡಿ, ಕೋಟೆ ಪ.ಪಂ ವ್ಯಾಪ್ತಿಯಡಿ 13ರಿಂದ 23 ವಾರ್ಡ್ಗಳನ್ನು ಪುರಸಭೆಯನ್ನಾಗಿ ಮೇಲ್ದರ್ಜೆಗೇರಿಸಿರುವುದರಿಂದ ಸದರಿ ವಾರ್ಡ್ಗಗಳನ್ನು ವೆಬ್ ಸೈಟ್ ನಲ್ಲಿ ಅಪ್ ಲೋಡ್ ಮಾಡಿಕೊಡುವಂತೆ ಕೋರಿರುವ ಕುರಿತು.</t>
  </si>
  <si>
    <t>07.01.2019</t>
  </si>
  <si>
    <t>10.01.2019</t>
  </si>
  <si>
    <t>07.01.2020</t>
  </si>
  <si>
    <t>RGRHCL 03 VHM 342 2018-19</t>
  </si>
  <si>
    <t>ಶ್ರೀಮತಿ ಮುದುಕವ್ವ ರಾಮಪ್ಪ ಆಲೂರ, ಗದಗ ಜಿಲ್ಲೆ ಇವರು ಕೊಳಚೆ ಪ್ರದೇಶದಲ್ಲಿ ವಾ.ನ.ವ.ಯೋಜನೆ ಯಡಿ ಮನೆ ನಿರ್ಮಾಣ ಮಾಡಿಕೊಡುವಂತೆ ಕೋರಿರುವ ಕುರಿತು.</t>
  </si>
  <si>
    <t>08.01.2020</t>
  </si>
  <si>
    <t>RGRHCL 03 VHM 343 2018-19</t>
  </si>
  <si>
    <t>ಶ್ರೀ ಜಿ.ಎಲ್. ಸಾಯಿನಾಥ, ಸಂಪಾದಕರು, ಕ್ರಾಂತಿ ಧ್ವನಿ ಪತ್ರಿಕೆ, ಬೆಂಗಳೂರು ಇವರು ನಿವೇಶನ/ವಸತಿ ಸೌಲಭ್ಯ ಕಲ್ಪಿಸಿಕೊಡುವಂತೆ ಕೋರಿರುವ ಕುರಿತು.</t>
  </si>
  <si>
    <t>RGRHCL 03 VHM 344 2018-19</t>
  </si>
  <si>
    <t>ಶ್ರೀಮತಿ ಎಂ.ಸಿ ಯಶೋಧ ಕೋಂ ಲೇ. ರಾಮಲಿಂಗಯ್ಯ, ಕೆಂಗೇರಿ, ಬೆಂಗಳೂರು ಇವರು ಯಾವುದಾದರೂ ಯೋಜನೆಯಡಿ ವಸತಿ ಸೌಲಭ್ಯ ಕಲ್ಪಿಸಿ ಕೊಡುವಂತೆ ಕೋರಿರುವ ಕುರಿತು.</t>
  </si>
  <si>
    <t>RGRHCL 03 VHM 345 2018-19</t>
  </si>
  <si>
    <t>ಶ್ರೀಮತಿ ನಾಜೀಯಾ ಬೇಗಂ ಕೋಂ ರಾಜಾ ಹುಸೇನ್, ಮುನಿರಾಬಾದ್ ಅಂಚೆ, ಕೊಪ್ಪಳ ಜಿಲ್ಲೆ, ಇವರು ಆಶ್ರಯ ಯೋಜನೆಯಡಿ ವಸತಿ ಸೌಲಭ್ಯ ಕಲ್ಪಿಸಿ ಕೊಡುವಂತೆ ಕೋರಿರುವ ಕುರಿತು.</t>
  </si>
  <si>
    <t>RGRHCL 03 VHM 347 2018-19</t>
  </si>
  <si>
    <t>ಶ್ರೀ ಗಣೇಶ ಗೋವಿಂದ ಪೂಜಾರಿ ಕೇರಾಫ್ ಗಣೇಶ ಪೂಜಾರಿ, ಹುಬ್ಬಳ್ಳಿ, ಧಾರವಾಡ ಜಿಲ್ಲೆ ಇವರು ವಸತಿ ಸೌಲಭ್ಯ ಕಲ್ಪಿಸಿ ಕೊಡುವಂತೆ ಕೋರಿರುವ ಕುರಿತು.</t>
  </si>
  <si>
    <t>15.01.2018</t>
  </si>
  <si>
    <t>15.01.2020</t>
  </si>
  <si>
    <t>RGRHCL 03 VHM 348 2018-19</t>
  </si>
  <si>
    <t>ಶ್ರೀಮತಿ ಶಾರದ ಕೋಂ ಲೇ. ಬಸವಲಿಂಗಪ್ಪ ಮಳವಳ್ಳಿ ಟೌನ್, ಮಂಡ್ಯ ಜಿಲ್ಲೆ ಇವರು ಮನೆ ಸಕ್ರಮ ಗೊಳಿಸಿ, ಖಾತೆ ಮಾಡಿ ಕೊಡುವಂತೆ ಕೋರಿರುವ ಕುರಿತು.</t>
  </si>
  <si>
    <t>24.01.2020</t>
  </si>
  <si>
    <t>RGRHCL 03 VHM 349  2018-19</t>
  </si>
  <si>
    <t>ಶ್ರೀಮತಿ ಅಸೀನ್ ತಾಜ್, ಕೋಂ ದಸ್ತಗೀರ್ &amp; ತಬ್ಸುಮ್ ಬಾನು, ತುಮಕೂರು ಜಿಲ್ಲೆ ಇವರು ಮನೆ ಮಂಜೂರು ಮಾಡಿಕೊಡುವಂತೆ ಕೋರಿರುವ ಕುರಿತು.</t>
  </si>
  <si>
    <t>RGRHCL 03 VHM 350  2018-19</t>
  </si>
  <si>
    <t>ಶ್ರೀಮತಿ ಅಂಬಣ್ಣ ಕೋಂ ಅಂಬಣ್ಣ ಅಣ್ಣಿಗೇರಿ, ಧಾರವಾಡ ಜಿಲ್ಲೆ ಇವರು ವಸತಿ ಸೌಲಭ್ಯ ಕಲ್ಪಿಸಿ ಕೊಡುವಂತೆ ಕೋರಿರುವ ಕುರಿತು.</t>
  </si>
  <si>
    <t>25.01.2020</t>
  </si>
  <si>
    <t>RGRHCL 03 VHM 351  2018-19</t>
  </si>
  <si>
    <t>ಶ್ರೀ ಅಬ್ದುಲ್ ಅತಾವುಲ್ಲಾ, ಅಧ್ಯಕ್ಷರು,  ಸಹಾಯ ಮತ್ತು ಯೂನಿಟಿ ಚಾರಿಟಬಲ್ ಟ್ರಸ್ಟ್, ಮಾರತಹಳ್ಳಿ, ಬೆಂಗಳೂರು ಇವರು ನಿವೇಶನ/ವಸತಿ ಸೌಲಭ್ಯ ಕಲ್ಪಿಸಿ ಕೊಡುವಂತೆ ಕೋರಿರುವ ಕುರಿತು.</t>
  </si>
  <si>
    <t>RGRHCL 03 VHM 352  2018-19</t>
  </si>
  <si>
    <t>ಶ್ರೀ ನಾಗಯ್ಯ, ಚನ್ನಪಟ್ಟಣ, ರಾಮನಗರ ಜಿಲ್ಲೆ ಇವರು ವಸತಿ ನಿರ್ಮಾಣ ಮಾಡಿಕೊಳ್ಳಲು ಸಹಾಯಧನ ಮಂಜೂರು ಮಾಡಿಕೊಡುವಂತೆ ಕೋರಿರುವ ಕುರಿತು.</t>
  </si>
  <si>
    <t>28.01.2020</t>
  </si>
  <si>
    <t>RGRHCL 03 VHM 353  2018-19</t>
  </si>
  <si>
    <t>ಶ್ರೀಮತಿ ಚಂದ್ರಮ್ಮ ಕೋಂ ಹನುಮಂತಪ್ಪ, ಚಾಮರಾಜಪೇಟೆ, ಬೆಂಗಳೂರು ಇವರು ವಸತಿ ಸೌಲಭ್ಯ ಕಲ್ಪಿಸಿಕೊಡುವಂತೆ ಕೋರಿರುವ ಕುರಿತು.</t>
  </si>
  <si>
    <t>RGRHCL 03 VHM 354  2018-19</t>
  </si>
  <si>
    <t>ಶ್ರೀ ಹೆಚ್. ಶಂಕರನಾರಾಯಣ, ಮುನೇಶ್ವರ ಬ್ಲಾಕ್, ಬೆಂಗಳೂರು ಇವರು ವಸತಿ ಸೌಲಭ್ಯ ಕಲ್ಪಿಸಿ ಕೊಡುವಂತೆ ಕೋರಿರುವ ಬಗ್ಗೆ.</t>
  </si>
  <si>
    <t>04.02.2020</t>
  </si>
  <si>
    <t>RGRHCL 03 VHM 355  2018-19</t>
  </si>
  <si>
    <t>ಶ್ರೀ ನಾಗಯ್ಯ ಚನ್ನಪಟ್ಟಣ ತಾಲ್ಲೂಕು, ರಾಮನಗರ ಜಿಲ್ಲೆ ಇವರು ವಸತಿ ಸೌಲಭ್ಯ ಕಲ್ಪಿಸಿ ಕೊಡುವಂತೆ ಕೋರಿರುವ ಕುರಿತು.</t>
  </si>
  <si>
    <t>RGRHCL 03 VHM 356  2018-19</t>
  </si>
  <si>
    <t>ಸಹಾಯಕ ಕಾರ್ಯದರ್ಶಿಗಳು, ಕರ್ನಾಟಕ ರಾಜ್ಯ ಕಾನೂನು ಸೇವೆಗಳ ಪ್ರಾಧಿಕಾರ, ಬೆಂಗಳೂರು</t>
  </si>
  <si>
    <t xml:space="preserve">Already putuped in 03 VHM 325 2018, </t>
  </si>
  <si>
    <t>RGRHCL 03 VHM 357  2018-19</t>
  </si>
  <si>
    <t>ಶ್ರೀ ರಾಜಕುಮಾರ ಪಂಡಿತೆ ಕಡಕಲೆ, ಅಲಮೇಲ ಪಟ್ಟಣ ಪಂಚಾಯಿತಿಯ ಉಪಾಧ್ಯಕ್ಷರು, ಸಿಂಧಗಿ ತಾಲ್ಲೂಕು, ವಿಜಯಪುರ ಜಿಲ್ಲೆ ಇವರ ದೂರಿನ ಮನವಿ ಪತ್ರ</t>
  </si>
  <si>
    <t>RGRHCL 03 VHM 358  2018-19</t>
  </si>
  <si>
    <t>ಶ್ರೀ ವರದರಾಜ ಅಯ್ಯಂಗಾರ್, ಬಿನ್ ರಾಜ ಗೋಪಾಲ್, ಶಿವಮೊಗ್ಗ ಜಿಲ್ಲೆ ಇವರು ಮನೆ ಮಂಜೂರು ಮಾಡಿಕೊಡುವಂತೆ ಕೋರಿರುವ ಕುರಿತು.</t>
  </si>
  <si>
    <t>RGRHCL 03 VHM 359  2018-19</t>
  </si>
  <si>
    <t>ಶ್ರೀ ಪುಟ್ಟು ಉಡುಪಿ, ಗದಗ ಜಿಲ್ಲೆ ಇವರು ನಿವೇಶನ/ವಸತಿ ಸೌಲಭ್ಯ ಕಲ್ಪಿಸಿ ಕೊಡುವಂತೆ ಕೋರಿರುವ ಕುರಿತು.</t>
  </si>
  <si>
    <t>01.02.2020</t>
  </si>
  <si>
    <t>RGRHCL 03 VHM 360  2018-19</t>
  </si>
  <si>
    <t>ಶ್ರೀಮತಿ ನಿರ್ಮಲ ಎಸ್.ಎನ್ ಕೋಂ ನಾಗರಾಜ ಕೆ.ಬಿ. ಬಡಾವಣೆ, ಜಯದೇವ ಸರ್ಕಲ್, ದಾವಣಗೆರೆ ಜಿಲ್ಲೆ ಇವರು ನಿವೇಶನ/ವಸತಿ ಸೌಲಭ್ಯ ಕಲ್ಪಿಸಿಕೊಡುವಂತೆ ಕೋರಿರುವ ಕುರಿತು.</t>
  </si>
  <si>
    <t>RGRHCL 03 VHM 361  2018-19</t>
  </si>
  <si>
    <t>ಶ್ರೀ ಹನುಮಂತಯ್ಯ, ಜಂಟಿ ಕಾರ್ಯದರ್ಶಿಗಳು, ಮೈಸೂರು ನಗರ ಜಿಲ್ಲಾ ಕಾಂಗ್ರೇಸ್ ಸಮಿತಿ, ಮೈಸೂರು ಇವರು ವಸತಿ ಸೌಲಭ್ಯ ಕಲ್ಪಿಸಿ ಕೊಡುವಂತೆ ಕೋರಿರುವ ಕುರಿತು.</t>
  </si>
  <si>
    <t>RGRHCL 03 VHM 362  2018-19</t>
  </si>
  <si>
    <t>ಶ್ರೀ ಅರುಣ ಗಾಜರೆ, ಕಲಬುರ್ಗಿ ಜಿಲ್ಲೆ ಇವರು 152 ವಸತಿ ರಹಿತರಿಗೆ ಪರಿಚಯ ಪತ್ರ ಹಾಗೂ ಹಕ್ಕು ಪತ್ರ ನೀಡುವಂತೆ ಕೋರಿರುವ ಕುರಿತು.</t>
  </si>
  <si>
    <t>RGRHCL 03 VHM 363  2018-19</t>
  </si>
  <si>
    <t>ಶಿವಮೊಗ್ಗ ಜಿಲ್ಲೆ ಸಾಗರ ಪುರಸಭೆಯಲ್ಲಿ ಸರ್ಕಾರಕ್ಕೆ ತಪ್ಪು ಮಾಹಿತಿ ನೀಡಿ ಅಕ್ರಮ ಕಟ್ಟಡ ಜಾಗ ಮಂಜೂರಾತಿಯನ್ನು ಪಡೆದಿರುವ ಮಂಜೂರಾತಿಯನ್ನು ರೆದ್ದು ಮಾಡಿಕೊಡುವಂತೆ ಕೋರಿರುವ ಕುರಿತು.</t>
  </si>
  <si>
    <t>25.02.2020</t>
  </si>
  <si>
    <t>RGRHCL 03 VHM 364  2018-19</t>
  </si>
  <si>
    <t>ಶ್ರೀ ರಫೀಕ್ ಬಿನ್ ಕಾಸೀಂ ಸಾಬ್, ಹುಬ್ಬಳ್ಳಿ- ಧಾರವಾಡ ಜಿಲ್ಲೆ ಇವರು ವಸತಿ ಸೌಲಭ್ಯ ಕಲ್ಪಿಸಿ ಕೊಡುವಂತೆ ಕೋರಿರುವ ಕುರಿತು.</t>
  </si>
  <si>
    <t>RGRHCL 03 VHM 365  2018-19</t>
  </si>
  <si>
    <t>ಶ್ರೀ ಪಿ.ಗಾರ್ಡನ್ ಜ್ಞಾನೇಶ್ವರ ಪಾದ್ರಿಗಳು, ಶಾಮಣ್ಣ ಲೇಔಟ್, ಬೆಂಗಳೂರು ಇವರು ವಸತಿ ಸೌಲಭ್ಯ ಕಲ್ಪಿಸಿ ಕೊಡುವಂತೆ ಕೋರಿರುವ ಕುರಿತು</t>
  </si>
  <si>
    <t>RGRHCL 03 VHM 366  2018-19</t>
  </si>
  <si>
    <t>ಶ್ರೀ ಆಶಾ.ಎಸ್. ಕೋಂ ರಾಜಪ್ಪ ಯಲಹಂಕ ಉಪನಗರ, ಬೆಂಗಳೂರು ವಸತಿ ಸೌಲಭ್ಯ ಕಲ್ಪಿಸಿ ಕೊಡುವಂತೆ ಕೋರಿರುವ ಕುರಿತು.</t>
  </si>
  <si>
    <t>05.02.2020</t>
  </si>
  <si>
    <t>RGRHCL 03 VHM 367  2018-19</t>
  </si>
  <si>
    <t>ಶ್ರೀಮತಿ ಚಿನ್ನಮ್ಮ ಕೋಂ ಯಲ್ಲಪ್ಪ, ಗದಗ ಜಿಲ್ಲೆ ಇವರು ಮನೆ ಮಂಜೂರು ಮಾಡಿಕೊಡುವಂತೆ ಕೋರಿರುವ ಕುರಿತು.</t>
  </si>
  <si>
    <t>RGRHCL 03 VHM 368  2018-19</t>
  </si>
  <si>
    <t>ಶ್ರೀಮತಿ ಜಾನಮ್ಮ ಕೋಂ ರೇವಣ್ಣ, ದಾವಣಗೆರೆ ಜಿಲ್ಲೆ ಇವರು ಮನೆ ಮಂಜೂರು ಮಾಡಿಕೊಡುವಂತೆ ಕೋರಿರುವ ಕುರಿತು.</t>
  </si>
  <si>
    <t>RGRHCL 03 VHM 369  2018-19</t>
  </si>
  <si>
    <t xml:space="preserve">ಶ್ರೀಮತಿ ಜುಬೇದಾಬಿ ಕೋಂ  ಬಷೀರ್ ಸಾಬ ರಾಜೇಸಾಬ, ಸಾ|| ರಾಣೇಬೆನ್ನೂರು, ಹಾವೇರಿ ಜಿಲ್ಲೆ </t>
  </si>
  <si>
    <t>RGRHCL 03 VHM 370  2018-19</t>
  </si>
  <si>
    <t>ಶ್ರೀ ಕಾಂತರಾಜು ಬಿನ್ ಗುಂಡಪ್ಪ ಶಿರಾ ಟೌನ್, ತುಮಕೂರು ಜಿಲ್ಲೆ ಇವರು ಆಶ್ರಯ ಯೋಜನೆಯಡಿ ಮನೆ ಮಂಜೂರು ಮಾಡಿಕೊಡುವಂತೆ ಕೋರಿರುವ ಕುರಿತು.</t>
  </si>
  <si>
    <t>13.02.2019</t>
  </si>
  <si>
    <t>13.02.2020</t>
  </si>
  <si>
    <t>RGRHCL 03 VHM 371   2018-19</t>
  </si>
  <si>
    <t xml:space="preserve">ಶ್ರೀಮತಿ ಮುಮ್ತಾಜ್ ಕೇರಾಫ್ ಗಡಕೇರಿ ಧಾರವಾಡ ಜಿಲ್ಲೆ ಇವರು ವಸತಿ ಸೌಲಭ್ಯ ಕಲ್ಪಿಸಿಕೊಡುವಂತೆ ಕೋರಿರುವ </t>
  </si>
  <si>
    <t>RGRHCL 03 VHM 372   2018-19</t>
  </si>
  <si>
    <t>ಶ್ರೀ ಪಾಲಾಕ್ಷಪ್ಪ, ನಾಮಾಜಿಕ ಕಾರ್ಯಕರ್ತರು, ಗುಂಡ್ಲುಪೇಟೆ, ಚಾಮರಾಜನಗರ ಜಿಲ್ಲೆ ಇವರ ದೂರಿನ ಅರ್ಜಿ</t>
  </si>
  <si>
    <t>14.02.2020</t>
  </si>
  <si>
    <t>RGRHCL 03 VHM 374   2018-19</t>
  </si>
  <si>
    <t>ಶ್ರೀ ದೊಂಡಿಬಾ ಬಿನ್ ಹನುಮಂತ ಗೋಕಾಕ್ ನಗರ ಸಭೆ, ಬೆಳಗಾವಿ ಜಿಲ್ಲೆ ಇವರ ದೂರಿನ ಅರ್ಜಿ</t>
  </si>
  <si>
    <t>RGRHCL 03 VHM 375   2018-19</t>
  </si>
  <si>
    <t>ಅಕ್ರಮವಾಗಿ ಕಟ್ಟಿಕೊಂಡ ಮನೆಯನ್ನುಯ ಸಕ್ರಮಗೊಳಿಸಿ ಹಕ್ಕು ಪತ್ರ ಕೊಡುವ ಹಾಗೂ ವಾಸ ಮಾಡಲು ಜನತಾ ಮನೆ ಪೂರೈಸುವ ಕುರಿತು.</t>
  </si>
  <si>
    <t>RGRHCL 03 VHM 376   2018-19</t>
  </si>
  <si>
    <t>ಶ್ರೀಮತಿ ಸುನೀತಾ ಬಜರಂಗ ಕೋಂ ಬಜರಂಗ, ಕೆಂಗೇರಿ ಬೆಂಗಳೂರು ಇವರು ಮನೆ ಮಂಜೂರು ಮಾಡಿಕೊಡುವಂತೆ ಕೋರಿರುವ ಕುರಿತು.</t>
  </si>
  <si>
    <t>RGRHCL 03 VHM 377   2018-19</t>
  </si>
  <si>
    <t>ಶ್ರೀ ಧರ್ಮರಾಜು, ಆಧ್ಯಕ್ಷರು, ಮೈಸೂರು ಇವರು ಮೈಸೂರು ನಗರದ ವಸತಿ ರಹಿತರಿಗೆ ವಸತಿ ಸೌಲಭ್ಯ ಕಲ್ಪಿಸಿಕೊಡುವಂತೆ ಕೋರಿರವ ಕುರಿತು.</t>
  </si>
  <si>
    <t>27.02.2020</t>
  </si>
  <si>
    <t>RGRHCL 03 VHM 378   2018-19</t>
  </si>
  <si>
    <t>ಶ್ರೀ ಹೆಚ್.ಜಿ. ರಮೇಶ್ ಬಿನ್ ಗುರುಸಿದ್ದಪ್ಪ ಬೆಂಗಳೂರು ಗ್ರಾಮಾಂತರ ಜಿಲ್ಲೆ ಇವರು ವಸತಿ ಸೌಲಭ್ಯ ಕಲ್ಪಿಸಿಕಡೊವಂತೆ ಕೋರಿರುವ ಕುರಿತು.</t>
  </si>
  <si>
    <t>RGRHCL 03 VHM 379   2018-19</t>
  </si>
  <si>
    <t>ಶ್ರೀಮತಿ ರಜಿಯಾ ಬೇಗಂ ಕೋಂ ಶಫಿವುಲ್ಲಾ. ಆರ್.ಟಿ.ನಗರ, ಬೆಂಗಳೂರು ಇವರ ಆಶ್ರಯ ಯೋಜನೆಯಡಿ ಮನೆ ಮಂಜೂರು ಮಾಡಿಕೊಡುವಂತೆ ಕೋರಿರುವ ಕುರಿತು.</t>
  </si>
  <si>
    <t>RGRHCL 03 VHM 380   2018-19</t>
  </si>
  <si>
    <t>ಶ್ರೀಮತಿ ವಾಲಿದೇವಿ ಕೋಂ ಗಣೇಶರಾಮ, ರಾಜಾಜಿನಗರ, ಬೆಂಗಳೂರು ಇವರ ಮನೆ ಮಂಜೂರು ಮಾಡಿಕೊಡುವಂತೆ ಕೋರಿರುವ ಕುರಿತು.</t>
  </si>
  <si>
    <t>RGRHCL 03 VHM 381   2018-19</t>
  </si>
  <si>
    <t xml:space="preserve">ನಿವೇಶನ ರಹಿತ ಕುಟುಂಬಗಳ ಸಮಸ್ಯೆಗಳನ್ನು ಪರಿಹರಿಸುವಂತೆ ಕೋರಿ ಸಲ್ಲಿಸಿರುವ ದೂರಿನ ಮನವಿ </t>
  </si>
  <si>
    <t>RGRHCL 03 VHM 382   2018-19</t>
  </si>
  <si>
    <t>ಶ್ರೀಮತಿ ನಾಣು ದೇವಕ್ಕಮ್ಮ ಕೋಂ ಚಂದ್ರಮ್ಮ, ನಾಗಶೆಟ್ಟಿಹಳ್ಳಿ, ಬೆಂಗಳೂರು ಇವರು ಆಶ್ರಯ ಮನೆ ಮಂಜೂರು ಮಾಡಿಕೊಡುವಂತೆ ಕೋರಿರುವ ಕುರಿತು.</t>
  </si>
  <si>
    <t>RGRHCL 03 VHM 384   2018-19</t>
  </si>
  <si>
    <t>ಆಶ್ರಯ ಮನೆ ಮಂಜೂರು ಮಾಡಿಕೊಡುವಂತೆ ಕೋರಿರುವ ಕುರಿತು.</t>
  </si>
  <si>
    <t>01.03.2020</t>
  </si>
  <si>
    <t>RGRHCL 03 VHM 385   2018-19</t>
  </si>
  <si>
    <t>RGRHCL 03 VHM 386   2018-19</t>
  </si>
  <si>
    <t>ಶ್ರೀ ಸೈಯದ್ ಬಾಷ ಅಹ್ಮದ್, ನಂದಿನ ಬಡಾವಣೆ, ಬೆಂಗಳೂರು ಇವರ ವಸತಿ ಮಂಜೂರು ಮಾಡಿಕೊಡುವಂತೆ ಕೋರಿರುವ ಕುರಿತು.</t>
  </si>
  <si>
    <t>05.03.2020</t>
  </si>
  <si>
    <t>RGRHCL 03 VHM 387   2018-19</t>
  </si>
  <si>
    <t>ಶ್ರೀ ಸುಹೈಲ್ ಅಹ್ಮದ್, ಉದಯಗಿರಿ, ಮೈಸೂರು ಇವರು ವಸತಿ ಮಂಜೂರು ಮಾಡಿಕೊಡುವಂತೆ ಕೋರಿರುವ ಕುರಿತು.</t>
  </si>
  <si>
    <t>RGRHCL 03 VHM 388   2018-19</t>
  </si>
  <si>
    <t>ಶ್ರೀಮತಿ ನಾಗರತ್ನ, ಕೋಂ ಮಹದೇವ ಸ್ವಾಮಿ ಅಗರ, ಬೆಂಗಳೂರು ಇವರು ಮನೆ ಮಂಜೂರು ಮಾಡಿಕೊಡುವಂತೆ ಕೋರಿರುವ ಕುರಿತು.</t>
  </si>
  <si>
    <t>RGRHCL 03 VHM 389   2018-19</t>
  </si>
  <si>
    <t>ಶ್ರೀಮತಿ ಶಾರದಾವಾಯಿ, ಲಲಿತಾ ಹಾಗೂ ಅಶೋಕ, ಕಲಬರ್ಗಿ ಜಿಲ್ಲೆ  ಇವರು ಆಶ್ರಯ ಯೋಜನೆಯಡಿ ವಸತಿ ಸೌಲಭ್ಯ ಕಲ್ಪಿಸಿ ಕೊಡುವಂತೆ ಕೋರಿರುವ ಕುರಿತು.</t>
  </si>
  <si>
    <t>RGRHCL 03 VHM 390   2018-19</t>
  </si>
  <si>
    <t>ಶ್ರೀ ಸರ್ದಾರ್ ಪಾಷ ಬಿನ್ ನಜೀರ್ ಅಹ್ಮದ್,ನಾಯಂಡಹಳ್ಳಿ, ಬೆಂಗಳೂರು ಇವರು ಉಚಿತ ನಿವೇಶನ ಮಂಜೂರು ಮಾಡಿ ಕೊಡುವಂತೆ ಕೋರಿರುವ ಕುರಿತು.</t>
  </si>
  <si>
    <t>RGRHCL 03 VHM 391   2018-19</t>
  </si>
  <si>
    <t>ಶ್ರೀ ಪ್ರಕಾಶ ಲತಾ ನಾಗೇಂದ್ರ- ಮಂಡ್ಯ ಇವರು ವಸತಿ ಸೌಲಭ್ಯ ಕಲ್ಪಿಸಿ ಕೊಡುವಂತೆ ಕೋರಿರುವ ಕುರಿತು.</t>
  </si>
  <si>
    <t>15.03.2020</t>
  </si>
  <si>
    <t>RGRHCL 03 VHM 393   2018-19</t>
  </si>
  <si>
    <t>ಶ್ರೀ ಎಸ್.ವೆಂಕಟೇಶ್ ಅಧ್ಯಕ್ಷರು, ಭಾರತ ಜನಜಾಗೃತಿ ಸೇವಾ ಟ್ರಸ್ಟ್,ಮೈಸೂರು ಇವರು ವಿವಿಧ ವರ್ಗದ ವಸತಿ ರಹಿತರಿಗೆ ವಸತಿ ಸೌಲಭ್ಯ ಕಲ್ಪಿಸಿಕೊಡುವಂತೆ ಕೋರಿರುವ ಕುರಿತು.</t>
  </si>
  <si>
    <t>11.03.2020</t>
  </si>
  <si>
    <t>RGRHCL 03 VHM 394   2018-19</t>
  </si>
  <si>
    <t>ಶ್ರೀಮತಿ ಸೌಭಾಗ್ಯ ಲಕ್ಷ್ಮಿ ಕೋಂ ಅಣ್ಣಪ್ಪ ದಾವಣಗೆರೆ ಜಿಲ್ಲೆ ಇವರು ವಸತಿ ಮಂಜೂರು ಮಾಡಿಕೊಡುವಂತೆ ಕೋರಿರುವ ಕುರಿತು.</t>
  </si>
  <si>
    <t>13.03.2020</t>
  </si>
  <si>
    <t>RGRHCL 03 VHM 395   2018-19</t>
  </si>
  <si>
    <t>ಶ್ರೀಮತಿ ರೋಶನಬಿ ನದಾಫ, ವಿಜಯಪುರ ಜಿಲ್ಲೆ  ಇವರು ವಸತಿ ಮಂಜೂರು ಮಾಡಿಕೊಡುವಂತೆ ಕೋರಿರುವ ಕುರಿತು.</t>
  </si>
  <si>
    <t>14.03.2020</t>
  </si>
  <si>
    <t>RGRHCL 03 VHM 396   2018-19</t>
  </si>
  <si>
    <t>ಶ್ರೀಮತಿ ಭುವನೇಶ್ವರಿ ಕೋಂ ರಂಗರಾಜು, ಕನಕಗಿರಿ, ಮೈಸೂರು ಜಿಲ್ಲೆ  ಇವರು ಮನೆ ನೋಂದಣಿ ಮಾಡಿಸಿ ಕೊಡುವಂತೆ ಕೋರಿರುವ ಕುರಿತು.</t>
  </si>
  <si>
    <t>RGRHCL 03 VHM 397   2018-19</t>
  </si>
  <si>
    <t>ಯಾದಗಿರಿ ಜಿಲ್ಲೆ ಸುರಪುರ ತಾಲ್ಲೂಕಿನ ಕೆಂಭಾವಿ ಪಟ್ಟಣದಲ್ಲಿ ವಿವಿಧ ಯೋಜನೆಗಳ ಅಡಿಯಲ್ಲಿ ಮಂಜೂರಾಗಿ ಬಂದ ಮನೆಗಳನ್ನು ಪಾರದರ್ಶಕವಾಗಿ ಹಂಚಿಕೆ ಮಾಡದೆ ಏಕಪಕ್ಷಿಯಾವಾಗಿ ಆಯ್ಕೆ ಮಾಡಿರುವ ಕುರಿತು ಸಲ್ಲಿಸಿರುವ ದೂರಿನ ಮನವಿ.</t>
  </si>
  <si>
    <t>RGRHCL 03 VHM 398   2018-19</t>
  </si>
  <si>
    <t>ಶ್ರೀ ಭೀಮು ವೆಂಕಟೇಶ ಗಡ, ಶ್ರೀರಾಮನಗರ, ಧಾರವಾಡ ಜಿಲ್ಲೆ ಇವರು ಉಚಿತ ಮನೆ ಮಂಜೂರು ಮಾಡಿಕೊಡುವಂತೆ ಕೋರಿರುವ ಕುರಿತು.</t>
  </si>
  <si>
    <t>RGRHCL 03 VHM 399   2018-19</t>
  </si>
  <si>
    <t>ಶ್ರೀಮತಿ ನರಸವ್ವ ಬಂಡಿವಡ್ಡರ, ಧಾರವಾಡ ಜಿಲ್ಲೆ ಇವರು ಮನೆ ಮಾಲೀಕತ್ವವನ್ನು ಬದಲಿಸಿ ಹಕ್ಕು ಪತ್ರ ನೀಡುವಂತೆ ಕೋರಿರುವ ಕುರಿತು</t>
  </si>
  <si>
    <t>RGRHCL 03 VHM 400   2018-19</t>
  </si>
  <si>
    <t>ಶ್ರೀ ಅಲ್ಲಾ ಬಕಾಶ್, ಮೈಸೂರು ಇವರ ಮನೆ ಮಂಜೂರು ಮಾಡಿಕೊಡುವಂತೆ ಕೋರಿರುವ ಕುರಿತು.</t>
  </si>
  <si>
    <t>RGRHCL 03 VHM 401   2018-19</t>
  </si>
  <si>
    <t>ಶ್ರೀ ಎಂ.ಬಿ. ನಾಗಣ್ಣ, ಸಂಚಾಲಕರು, ಸ್ವಂತ ಮನೆ ನಮ್ಮ ಹಕ್ಕು ಸಂತ್ರಸ್ತರ ಒಕ್ಕೂಟ, ಮಂಡ್ಯ ಜಿಲ್ಲೆ ಇವರು ಮಂಡ್ಯ ನಗರದ ವಸತಿ ಹೀನರಿಗೆ ವಸತಿ ಸೌಲಭ್ಯ ಕಲ್ಪಿಸಿ ಕೂಡುವಂತೆ ಕೋರಿರುವ ಕುರಿತು.</t>
  </si>
  <si>
    <t>RGRHCL 03 VHM 402   2018-19</t>
  </si>
  <si>
    <t>2017-18ನೇ ಸಾಲಿನ ಅಮೀನಗಡ ಪಟ್ಟಣ ಪಂಚಾಯತ ವಾಜಪೇಯಿ ನಗರ ವಸತಿ ಯೋಜನೆಯ ಪಟ್ಟಿಯನ್ನು ಅನುಮೋದನೆ ನೀಡದಿರುವ ಕುರಿತು ಸಲ್ಲಿಸಿರುವ ದೂರಿನ ಅರ್ಜಿ</t>
  </si>
  <si>
    <t>19.03.2020</t>
  </si>
  <si>
    <t>RGRHCL 03 VHM 403   2018-19</t>
  </si>
  <si>
    <t>ಶ್ರೀಮತಿ ಪರವೀನ್ ತಾಜ್, ಕೆ.ಜಿ. ಹಳ್ಳಿ, ಬೆಂಗಳೂರು ಇವರು ಮನೆ ಮಂಜೂರು ಮಾಡಿಕೊಡುವಂತೆ ಕೋರಿರುವ ಕುರಿತು.</t>
  </si>
  <si>
    <t>RGRHCL 03 VHM 404   2018-19</t>
  </si>
  <si>
    <t>ಶ್ರೀಮತಿ ಯಮುನಾ ಹರಗದ್ದೆ ಆನೇಕಲ್ ಪುರಸಭೆ, ಬೆಂ, ಗ್ರಾಮಾಂತರ, ವಸತಿ ಸೌಲಭ್ಯ ಕಲ್ಪಿಸಿ ಕೊಡುವಂತೆ ಕೋರಿರುವ ಕುರಿತು.</t>
  </si>
  <si>
    <t>04.03.2019</t>
  </si>
  <si>
    <t>5.03.2019</t>
  </si>
  <si>
    <t>04.03.2020</t>
  </si>
  <si>
    <t>RGRHCL 03 VHM 405   2018-19</t>
  </si>
  <si>
    <t>ಶ್ರಿಮತಿ ನಸೀಮಾ ಬಾನು, ವೆಂಕಟೇಪುರಂ, ಬೆಂಗಳೂರು ಇವರು ಆಶ್ರಯ ಯೋಜನೆಯಡಿ ವಸತಿ ಸೌಲಭ್ಯ ಕಲ್ಪಿಸಿ ಕೊಡುವಂತೆ ಕೋರಿರುವ ಕುರಿತು.</t>
  </si>
  <si>
    <t>RGRHCL 03 VHM 406   2018-19</t>
  </si>
  <si>
    <t>ಶ್ರೀ ನಜೀರ್ ಅಹ್ಮದ್ ಚಾಮುಂಡಿನಗರ, ಬೆಂಗಳೂರು ಇವರು ಆಶ್ರಯ ಮನೆ ಮಂಜೂರು ಮಾಡಿಕೊಡುವಂತೆ ಕೋರಿರುವ ಕುರಿತು.</t>
  </si>
  <si>
    <t>RGRHCL 03 VHM 407   2018-19</t>
  </si>
  <si>
    <t>ಶ್ರೀಮತಿ ಸಮೀನಾ ಬೇಗಂ ಕೋಂ ಇಮ್ರಾನ್ ಪಾಷ, ಆರ್.ಟಿ.ನಗರ ಬೆಂಗಳೂರು ಇವರು ಮನೆ ಮಂಜೂರು ಮಾಡಿಕೊಡುವಂತೆ ಕೋರಿರುವ ಕುರಿತು.</t>
  </si>
  <si>
    <t>RGRHCL 03 VHM 408   2018-19</t>
  </si>
  <si>
    <t>ಶ್ರೀಮತಿ ಸುಶೀಲ ಪಿ.ಎನ್. ಅಂಜನಾನಗರ, ಹೇರೋಹಳ್ಳಿ, ಬೆಂಗಳೂರು ಇವರು ವಸತಿ ಯೋಜನೆಯಡಿ ವಸತಿ ಸೌಲಭ್ಯ ಕಲ್ಪಿಸಿ ಕೊಡುವಂತೆ ಕೋರಿರುವ ಬಗ್ಗೆ.</t>
  </si>
  <si>
    <t>RGRHCL 03 VHM 409   2018-19</t>
  </si>
  <si>
    <t>ಶ್ರೀ ನಜೀರ್ ಪಾಷ , ಬೆಂಗಳೂರು ದಕ್ಷಿಣ, ಬೆಂಗಳೂರು ಇವರು ಮನೆ ಮಂಜೂರು ಮಾಡಿಕೊಡುವಂತೆ ಕೋರಿರುವ ಕುರಿತು.</t>
  </si>
  <si>
    <t>RGRHCL 03 VHM 410  2018-19</t>
  </si>
  <si>
    <t>ಶ್ರೀ ಶಾಂತರಾಜು, ವಿಜಯನಗರ, ಬೆಂಗಳೂರು ಇವರ ಮನೆ ಮಂಜೂರು ಮಾಡಿಕೊಡುವಂತೆ ಕೋರಿರುವ ಕುರಿತು.</t>
  </si>
  <si>
    <t>RGRHCL 03 VHM 411  2018-19</t>
  </si>
  <si>
    <t>ಶ್ರೀ ಹಾಲೇಶಪ್ಪ ಬ್ಯಾಡರಹಳ್ಳಿ, ಬೆಂಗಳೂರು ಇವರು ವಸತಿ ಮಂಜೂರು ಮಾಡಿಕೊಡುವಂತೆ ಕೋರಿರುವ ಕುರಿತು.</t>
  </si>
  <si>
    <t>RGRHCL 03 VHM 412  2018-19</t>
  </si>
  <si>
    <t>ಶ್ರೀಮತಿ ಲೀಲಾ, ಅಂಜನಾಗರ, ಬೆಂಗಳೂರು ಇವರು ಮನೆ ಮಂಜೂರು ಮಾಡಿಕೊಡುವಂತೆ ಕೋರಿರುವ ಕುರಿತು.</t>
  </si>
  <si>
    <t>RGRHCL 03 VHM 413  2018-19</t>
  </si>
  <si>
    <t>ಶ್ರೀಮತಿ ರೋಜ.ಟಿ ಕೋಂ ಶಿವಣ್ಣ ಹಾಗೂ ಶಿವಮ್ಮ ಕೋಂ ಪಂಪಾಪತಿ ದಾವಣಗೆರೆ ಜಿಲ್ಲೆ ಇವರು ಆಶ್ರಯ ಯೋಜನೆಯಡಿ ಮನೆ ಮಂಜೂರು ಮಾಡಿಕೊಡುವಂತೆ ಕೋರಿರುವ ಕುರಿತು.</t>
  </si>
  <si>
    <t>RGRHCL 03 VHM 414  2018-19</t>
  </si>
  <si>
    <t>ಶ್ರೀಮತಿ ಎ.ಸರೋಜ, ಬಿಳಿಕಲ್ಲು, ಬೆಂಗಳೂರು ಇವರ ವಸತಿ ಯೋಜನೆಯಡಿ ವಸತಿ ಸೌಲಭ್ಯ ಕಲ್ಪಿಸಿಕಕೊಡುವಂತೆ ಕೋರಿರುವ ಕುರಿತು.</t>
  </si>
  <si>
    <t>RGRHCL 03 VHM 415  2018-19</t>
  </si>
  <si>
    <t>ಶ್ರೀಮತಿ ಅನಸೂಯ ಕೋಂ ವಸಂತ ಕುಮಾರ್, ಹೆರೋಹಳ್ಳಿ, ಬೆಂಗಳೂರು ಇವರ ವಸತಿ ಸೌಲಭ್ಯ ಕಲ್ಪಿಸಿಕೊಡುವಂತೆ ಕೋರಿರುವ ಕುರಿತು.</t>
  </si>
  <si>
    <t>RGRHCL 03 VHM 416  2018-19</t>
  </si>
  <si>
    <t>ಶ್ರೀ ಬಸವರಾಜ ಬಿನ್ ಮಲ್ಲಿಕಾರ್ಜೂನ, ಬನಶಂಕರಿ, ಬಿದರಹಳ್ಳಿ, ಬೆಂಗಳೂರು ಇವರ ವಸತಿ ಸೌಲಭ್ಯ ಕಲ್ಪಿಸಿ ಕೂಡುವಂತೆ ಕೋರಿರುವ ಬಗ್ಗೆ</t>
  </si>
  <si>
    <t>RGRHCL 03 VHM 417  2018-19</t>
  </si>
  <si>
    <t>ದಾವಣಗೆರೆ ಗೆ ಲಾಗಿನ್ ಸೃಜಿಸಿ ಕೊಡುವ ಕುರಿತು.</t>
  </si>
  <si>
    <t>20.03.2020</t>
  </si>
  <si>
    <t>RGRHCL 03 VHM 418  2018-19</t>
  </si>
  <si>
    <t>ಶ್ರೀ ಬಿ.ಕೆ. ಸಂಗಮೇಶ್ವರ, ಅಧ್ಯಕ್ಷರು, ಹಾಗೂ ಶಾಸಕರು, ಭದ್ರಾವತಿ ವಿಧಾನ ಸಭಾ ಕ್ಷೇತರ ಇವರು 2019-20ನೇ ಸಾಲಿನ ಬಜೆಟ್ ನಲ್ಲಿ ವಿಶೇಷ ಅನುದಾನ ನೀಡುವಂತೆ ಕೋರಿರರುವ ಕುರಿತು.</t>
  </si>
  <si>
    <t>20.3.2019</t>
  </si>
  <si>
    <t>RGRHCL 03 VHM 419  2018-19</t>
  </si>
  <si>
    <t xml:space="preserve">ಶ್ರೀ ರಾಮಚಂದ್ರ ಹೆಚ್.ಪಿ. ಬಿನ್ ಲೇ. ಪುಟ್ಟಸಿದ್ದೇಗೌಡ, ಹುಲವಾಡಿ ಗ್ರಾಮ, ಮಳೂರು ಹೋಬಳಿ, ಚನ್ನಪಟ್ಟಣ ತಾಲ್ಲೂಕು, ರಾಮನಗರ ಜಿಲ್ಲೆ </t>
  </si>
  <si>
    <t>25.03.2020</t>
  </si>
  <si>
    <t>RGRHCL 03 VHM 420  2018-19</t>
  </si>
  <si>
    <t>ಶ್ರಿಮತಿ ನಗೀನಾ ಬಾನು ಕೋಂ ಸೈಯದ್ ಜಬೀವುಲ್ಲಾ, ದಾವಣಗೆರೆ ಇವರು ವಸತಿ ಸೌಲಭ್ಯ ಕಲ್ಪಿಸಿ ಕೊಡುವಂತೆ ಕೋರಿರುವ ಕುರಿತು.</t>
  </si>
  <si>
    <t>RGRHCL 03 VHM 421  2018-19</t>
  </si>
  <si>
    <t>ಶ್ರೀ ರಿಯಾಜ್ ಅಹ್ಮದ್ ನದಾಪ್ ಬಿನ್ ಖಾಜಾಹುಸೇನ್, ಹುಬ್ಬಳ್ಳಿ, ಧಾರವಾಡ ಜಿಲ್ಲೆ ಇವರು ವಸತಿ ಸೌಲಭ್ಯ ಕಲ್ಪಿಸಿಕೊಡುವಂತೆ ಕೋರಿರುವ ಕುರಿತು.</t>
  </si>
  <si>
    <t>RGRHCL 03 VHM 422  2018-19</t>
  </si>
  <si>
    <t xml:space="preserve">ಕರ್ನಾಟಕ ಸಮಗ್ರ ಕೊಳಗೇರಿ ಅಭಿವೃದ್ಧಿ ಕಾಯಿದೆ 2018 ಸುಗ್ರೀವಾಜ್ಞೆ ಮೂಲಕ ಜಾರಿಗೊಳಿಸಲು ಆಗ್ರಹಿಸಿ. </t>
  </si>
  <si>
    <r>
      <rPr>
        <b/>
        <sz val="14"/>
        <rFont val="Times New Roman"/>
        <family val="1"/>
      </rPr>
      <t>RGRHCL 04 VHM</t>
    </r>
    <r>
      <rPr>
        <b/>
        <sz val="14"/>
        <rFont val="Nudi 01 e"/>
      </rPr>
      <t xml:space="preserve"> 2018-19 </t>
    </r>
    <r>
      <rPr>
        <b/>
        <sz val="14"/>
        <rFont val="Times New Roman"/>
        <family val="1"/>
      </rPr>
      <t>(Death Cases)</t>
    </r>
  </si>
  <si>
    <t>RGRHCL 04 VHM 01 2018-19</t>
  </si>
  <si>
    <t>2017-18ನೇ ಸಾಲಿನ ವಾಜಪೇಯಿ ನಗರ ವಸತಿ ಯೋಜನೆಯಡಿ ಆಯ್ಕೆಯಾದ ಫಲಾನುಭವಿ ಹೆಸರು ತಿದ್ದು ಪಡಿ ಮಾಡಿಕೊಡುವಂತೆ ಕುರಿತು- ಬಳ್ಳಾರಿ.</t>
  </si>
  <si>
    <t>08.04.2018</t>
  </si>
  <si>
    <t>RGRHCL 04 VHM 02 2018-19</t>
  </si>
  <si>
    <t>2017-18ನೇ ಸಾಲಿನ ವಾಜಪೇಯಿ ನಗರ ವಸತಿ ಯೋಜನೆಯಡಿ ಆಯ್ಕೆಯಾದ ಫಲಾನುಭವಿ ಹೆಸರು ತಿದ್ದು ಪಡಿ ಮಾಡಿಕೊಡುವಂತೆ ಕುರಿತು- ಬಾಗಲಕೋಟೆ.</t>
  </si>
  <si>
    <t>08.04.2019</t>
  </si>
  <si>
    <t>RGRHCL 04 VHM 03 2018-19</t>
  </si>
  <si>
    <t>RGRHCL 04 VHM 04 2018-19</t>
  </si>
  <si>
    <t>2017-18ನೇ ಸಾಲಿನ ವಾಜಪೇಯಿ ನಗರ ವಸತಿ ಯೋಜನೆಯಡಿ ಆಯ್ಕೆಯಾದ ಫಲಾನುಭವಿ ಹೆಸರು ತಿದ್ದು ಪಡಿ ಮಾಡಿಕೊಡುವಂತೆ ಕುರಿತು- ಮೈಸೂರು.</t>
  </si>
  <si>
    <t>RGRHCL 04 VHM 05 2018-19</t>
  </si>
  <si>
    <t>2017-18ನೇ ಸಾಲಿನ ವಾಜಪೇಯಿ ನಗರ ವಸತಿ ಯೋಜನೆಯಡಿ ಆಯ್ಕೆಯಾದ ಫಲಾನುಭವಿ ಹೆಸರು ತಿದ್ದು ಪಡಿ ಮಾಡಿಕೊಡುವಂತೆ ಕುರಿತು- ಗದಗ.</t>
  </si>
  <si>
    <t>01.05.2019</t>
  </si>
  <si>
    <t>RGRHCL 04 VHM 06 2018-19</t>
  </si>
  <si>
    <t>2013-14ನೇ ಸಾಲಿನ ವಾಜಪೇಯಿ ನಗರ ವಸತಿ ಯೋಜನೆಯಡಿ ಆಯ್ಕೆಯಾದ ಫಲಾನುಭವಿ ಹೆಸರು ತಿದ್ದು ಪಡಿ ಮಾಡಿಕೊಡುವಂತೆ ಕುರಿತು- ಗದಗ.</t>
  </si>
  <si>
    <t>RGRHCL 04 VHM 07 2018-19</t>
  </si>
  <si>
    <t>31.05.2019</t>
  </si>
  <si>
    <t>RGRHCL 04 VHM 08 2018-19</t>
  </si>
  <si>
    <t>03.06.2019</t>
  </si>
  <si>
    <t>RGRHCL 04 VHM 09 2018-19</t>
  </si>
  <si>
    <t>2015-16ನೇ ಸಾಲಿನ ವಾಜಪೇಯಿ ನಗರ ವಸತಿ ಯೋಜನೆಯಡಿ ಆಯ್ಕೆಯಾದ ಫಲಾನುಭವಿ ಹೆಸರು ತಿದ್ದು ಪಡಿ ಮಾಡಿಕೊಡುವಂತೆ ಕುರಿತು- ಚಿಕ್ಕಬಳ್ಳಾಪುರ.</t>
  </si>
  <si>
    <t>10.06.2019</t>
  </si>
  <si>
    <t>RGRHCL 04 VHM 10 2018-19</t>
  </si>
  <si>
    <t>2015-16ನೇ ಸಾಲಿನ ವಾಜಪೇಯಿ ನಗರ ವಸತಿ ಯೋಜನೆಯಡಿ ಆಯ್ಕೆಯಾದ ಫಲಾನುಭವಿ ಹೆಸರು ತಿದ್ದು ಪಡಿ ಮಾಡಿಕೊಡುವಂತೆ ಕುರಿತು- ಧಾರವಾಡ.</t>
  </si>
  <si>
    <t>RGRHCL 04 VHM 11 2018-19</t>
  </si>
  <si>
    <t>2012-13ನೇ ಸಾಲಿನ ವಾಜಪೇಯಿ ನಗರ ವಸತಿ ಯೋಜನೆಯಡಿ ಆಯ್ಕೆಯಾದ ಫಲಾನುಭವಿ ಹೆಸರು ತಿದ್ದು ಪಡಿ ಮಾಡಿಕೊಡುವಂತೆ ಕುರಿತು- ಬೆಳಗಾವಿ.</t>
  </si>
  <si>
    <t>RGRHCL 04 VHM 12 2018-19</t>
  </si>
  <si>
    <t>2015-16ನೇ ಸಾಲಿನ ವಾಜಪೇಯಿ ನಗರ ವಸತಿ ಯೋಜನೆಯಡಿ ಆಯ್ಕೆಯಾದ ಫಲಾನುಭವಿ ಹೆಸರು ತಿದ್ದು ಪಡಿ ಮಾಡಿಕೊಡುವಂತೆ ಕುರಿತು- ಬಾಗಲಕೋಟೆ.</t>
  </si>
  <si>
    <t>26.06.218</t>
  </si>
  <si>
    <t>RGRHCL 04 VHM 13 2018-19</t>
  </si>
  <si>
    <t>RGRHCL 04 VHM 14 2018-19</t>
  </si>
  <si>
    <t>2015-16ನೇ ಸಾಲಿನ ವಾಜಪೇಯಿ ನಗರ ವಸತಿ ಯೋಜನೆಯಡಿ ಆಯ್ಕೆಯಾದ ಫಲಾನುಭವಿ ಹೆಸರು ತಿದ್ದು ಪಡಿ ಮಾಡಿಕೊಡುವಂತೆ ಕುರಿತು- ಗದಗ.</t>
  </si>
  <si>
    <t>01.07.2019</t>
  </si>
  <si>
    <t>RGRHCL 04 VHM 15 2018-19</t>
  </si>
  <si>
    <t>RGRHCL 04 VHM 16 2018-19</t>
  </si>
  <si>
    <t>2015-16ನೇ ಸಾಲಿನ ವಾಜಪೇಯಿ ನಗರ ವಸತಿ ಯೋಜನೆಯಡಿ ಆಯ್ಕೆಯಾದ ಫಲಾನುಭವಿ ಹೆಸರು ತಿದ್ದು ಪಡಿ ಮಾಡಿಕೊಡುವಂತೆ ಕುರಿತು- ಕಲಬುರ್ಗಿ.</t>
  </si>
  <si>
    <t>19.07.2019</t>
  </si>
  <si>
    <t>RGRHCL 04 VHM 17 2018-19</t>
  </si>
  <si>
    <t>2016-17ನೇ ಸಾಲಿನ ವಾಜಪೇಯಿ ನಗರ ವಸತಿ ಯೋಜನೆಯಡಿ ಆಯ್ಕೆಯಾದ ಫಲಾನುಭವಿ ಹೆಸರು ತಿದ್ದು ಪಡಿ ಮಾಡಿಕೊಡುವಂತೆ ಕುರಿತು- ಚಿಕ್ಕಬಳ್ಳಾಪುರ.</t>
  </si>
  <si>
    <t>RGRHCL 04 VHM 18 2018-19</t>
  </si>
  <si>
    <t>2015-16ನೇ ಸಾಲಿನ ವಾಜಪೇಯಿ ನಗರ ವಸತಿ ಯೋಜನೆಯಡಿ ಆಯ್ಕೆಯಾದ ಫಲಾನುಭವಿ ಹೆಸರು ತಿದ್ದು ಪಡಿ ಮಾಡಿಕೊಡುವಂತೆ ಕುರಿತು- ಮೈಸೂರು.</t>
  </si>
  <si>
    <t>25.07.2019</t>
  </si>
  <si>
    <t>RGRHCL 04 VHM 19 2018-19</t>
  </si>
  <si>
    <t>2015-16ನೇ ಸಾಲಿನ ವಾಜಪೇಯಿ ನಗರ ವಸತಿ ಯೋಜನೆಯಡಿ ಆಯ್ಕೆಯಾದ ಫಲಾನುಭವಿ ಹೆಸರು ತಿದ್ದು ಪಡಿ ಮಾಡಿಕೊಡುವಂತೆ ಕುರಿತು- ದಾವಣಗೆರೆ.</t>
  </si>
  <si>
    <t>29.07.2019</t>
  </si>
  <si>
    <t>RGRHCL 04 VHM 20 2018-19</t>
  </si>
  <si>
    <t>RGRHCL 04 VHM 21 2018-19</t>
  </si>
  <si>
    <t>RGRHCL 04 VHM 22 2018-19</t>
  </si>
  <si>
    <t>2016-17ನೇ ಸಾಲಿನ ವಾಜಪೇಯಿ ನಗರ ವಸತಿ ಯೋಜನೆಯಡಿ ಆಯ್ಕೆಯಾದ ಫಲಾನುಭವಿ ಹೆಸರು ತಿದ್ದು ಪಡಿ ಮಾಡಿಕೊಡುವಂತೆ ಕುರಿತು- ಬೆಂಗಳೂರು ಗ್ರಾಮಾಂತರ .</t>
  </si>
  <si>
    <t>RGRHCL 04 VHM 23 2018-19</t>
  </si>
  <si>
    <t>2015-16ನೇ ಸಾಲಿನ ವಾಜಪೇಯಿ ನಗರ ವಸತಿ ಯೋಜನೆಯಡಿ ಆಯ್ಕೆಯಾದ ಫಲಾನುಭವಿ ಹೆಸರು ತಿದ್ದು ಪಡಿ ಮಾಡಿಕೊಡುವಂತೆ ಕುರಿತು- ಶಿವಮಾಗ್ಗ.</t>
  </si>
  <si>
    <t>09.08.2019</t>
  </si>
  <si>
    <t>RGRHCL 04 VHM 24 2018-19</t>
  </si>
  <si>
    <t>2015-16ನೇ ಸಾಲಿನ ವಾಜಪೇಯಿ ನಗರ ವಸತಿ ಯೋಜನೆಯಡಿ ಆಯ್ಕೆಯಾದ ಫಲಾನುಭವಿ ಹೆಸರು ತಿದ್ದು ಪಡಿ ಮಾಡಿಕೊಡುವಂತೆ ಕುರಿತು-ಬಳ್ಳಾರಿ.</t>
  </si>
  <si>
    <t>17.08.2019</t>
  </si>
  <si>
    <t>RGRHCL 04 VHM 25 2018-19</t>
  </si>
  <si>
    <t>2015-16ನೇ ಸಾಲಿನ ವಾಜಪೇಯಿ ನಗರ ವಸತಿ ಯೋಜನೆಯಡಿ ಆಯ್ಕೆಯಾದ ಫಲಾನುಭವಿ ಹೆಸರು ತಿದ್ದು ಪಡಿ ಮಾಡಿಕೊಡುವಂತೆ ಕುರಿತು-ಮಂಡ್ಯ.</t>
  </si>
  <si>
    <t>RGRHCL 04 VHM 26 2018-19</t>
  </si>
  <si>
    <t>2015-16ನೇ ಸಾಲಿನ ವಾಜಪೇಯಿ ನಗರ ವಸತಿ ಯೋಜನೆಯಡಿ ಆಯ್ಕೆಯಾದ ಫಲಾನುಭವಿ ಹೆಸರು ತಿದ್ದು ಪಡಿ ಮಾಡಿಕೊಡುವಂತೆ ಕುರಿತು-ಬೆಳಗಾವಿ.</t>
  </si>
  <si>
    <t>RGRHCL 04 VHM 27 2018-19</t>
  </si>
  <si>
    <t>2015-16ನೇ ಸಾಲಿನ ವಾಜಪೇಯಿ ನಗರ ವಸತಿ ಯೋಜನೆಯಡಿ ಆಯ್ಕೆಯಾದ ಫಲಾನುಭವಿ ಹೆಸರು ತಿದ್ದು ಪಡಿ ಮಾಡಿಕೊಡುವಂತೆ ಕುರಿತು-ಚಿತ್ರದುರ್ಗ.</t>
  </si>
  <si>
    <t>RGRHCL 04 VHM 28 2018-19</t>
  </si>
  <si>
    <t>2015-16ನೇ ಸಾಲಿನ ವಾಜಪೇಯಿ ನಗರ ವಸತಿ ಯೋಜನೆಯಡಿ ಆಯ್ಕೆಯಾದ ಫಲಾನುಭವಿ ಹೆಸರು ತಿದ್ದು ಪಡಿ ಮಾಡಿಕೊಡುವಂತೆ ಕುರಿತು-ಗದಗ.</t>
  </si>
  <si>
    <t>RGRHCL 04 VHM 29 2018-19</t>
  </si>
  <si>
    <t>26.08.2018</t>
  </si>
  <si>
    <t>RGRHCL 04 VHM 30 2018-19</t>
  </si>
  <si>
    <t>RGRHCL 04 VHM 31 2018-19</t>
  </si>
  <si>
    <t>RGRHCL 04 VHM 32 2018-19</t>
  </si>
  <si>
    <t>2015-16ನೇ ಸಾಲಿನ ವಾಜಪೇಯಿ ನಗರ ವಸತಿ ಯೋಜನೆಯಡಿ ಆಯ್ಕೆಯಾದ ಫಲಾನುಭವಿ ಹೆಸರು ತಿದ್ದು ಪಡಿ ಮಾಡಿಕೊಡುವಂತೆ ಕುರಿತು-ವಿಜಯಪುರ.</t>
  </si>
  <si>
    <t>30.08.2019</t>
  </si>
  <si>
    <t>RGRHCL 04 VHM 33 2018-19</t>
  </si>
  <si>
    <t>RGRHCL 04 VHM 34 2018-19</t>
  </si>
  <si>
    <t>RGRHCL 04 VHM 35 2018-19</t>
  </si>
  <si>
    <t>2013-14ನೇ ಸಾಲಿನ ವಾಜಪೇಯಿ ನಗರ ವಸತಿ ಯೋಜನೆಯಡಿ ಆಯ್ಕೆಯಾದ ಫಲಾನುಭವಿ ಹೆಸರು ತಿದ್ದು ಪಡಿ ಮಾಡಿಕೊಡುವಂತೆ ಕುರಿತು-ಕೊಪ್ಪಳ.</t>
  </si>
  <si>
    <t>10.09.2019</t>
  </si>
  <si>
    <t>RGRHCL 04 VHM 36 2018-19</t>
  </si>
  <si>
    <t>2013-14ನೇ ಸಾಲಿನ ವಾಜಪೇಯಿ ನಗರ ವಸತಿ ಯೋಜನೆಯಡಿ ಆಯ್ಕೆಯಾದ ಫಲಾನುಭವಿ ಹೆಸರು ತಿದ್ದು ಪಡಿ ಮಾಡಿಕೊಡುವಂತೆ ಕುರಿತು-ದಾವಣಗೆರೆ.</t>
  </si>
  <si>
    <t>RGRHCL 04 VHM 37 2018-19</t>
  </si>
  <si>
    <t>2015-16ನೇ ಸಾಲಿನ ವಾಜಪೇಯಿ ನಗರ ವಸತಿ ಯೋಜನೆಯಡಿ ಆಯ್ಕೆಯಾದ ಫಲಾನುಭವಿ ಹೆಸರು ತಿದ್ದು ಪಡಿ ಮಾಡಿಕೊಡುವಂತೆ ಕುರಿತು-ದಾವಣಗೆರೆ.</t>
  </si>
  <si>
    <t>09.09.2018</t>
  </si>
  <si>
    <t>RGRHCL 04 VHM 38 2018-19</t>
  </si>
  <si>
    <t>2015-16ನೇ ಸಾಲಿನ ವಾಜಪೇಯಿ ನಗರ ವಸತಿ ಯೋಜನೆಯಡಿ ಆಯ್ಕೆಯಾದ ಫಲಾನುಭವಿ ಹೆಸರು ತಿದ್ದು ಪಡಿ ಮಾಡಿಕೊಡುವಂತೆ ಕುರಿತು-ಹಾವೇರಿ.</t>
  </si>
  <si>
    <t>RGRHCL 04 VHM 39 2018-19</t>
  </si>
  <si>
    <t>2017-18ನೇ ಸಾಲಿನ ವಾಜಪೇಯಿ ನಗರ ವಸತಿ ಯೋಜನೆಯಡಿ ಆಯ್ಕೆಯಾದ ಫಲಾನುಭವಿ ಹೆಸರು ತಿದ್ದು ಪಡಿ ಮಾಡಿಕೊಡುವಂತೆ ಕುರಿತು-ಹಾವೇರಿ.</t>
  </si>
  <si>
    <t>RGRHCL 04 VHM 40 2018-19</t>
  </si>
  <si>
    <t>2017-18ನೇ ಸಾಲಿನ ವಾಜಪೇಯಿ ನಗರ ವಸತಿ ಯೋಜನೆಯಡಿ ಆಯ್ಕೆಯಾದ ಫಲಾನುಭವಿ ಹೆಸರು ತಿದ್ದು ಪಡಿ ಮಾಡಿಕೊಡುವಂತೆ ಕುರಿತು-ಗದಗ.</t>
  </si>
  <si>
    <t>14.09.2019</t>
  </si>
  <si>
    <t>RGRHCL 04 VHM 41 2018-19</t>
  </si>
  <si>
    <t>2017-18ನೇ ಸಾಲಿನ ವಾಜಪೇಯಿ ನಗರ ವಸತಿ ಯೋಜನೆಯಡಿ ಆಯ್ಕೆಯಾದ ಫಲಾನುಭವಿ ಹೆಸರು ತಿದ್ದು ಪಡಿ ಮಾಡಿಕೊಡುವಂತೆ ಕುರಿತು-ಚಿಕ್ಕಬಳ್ಳಾಪುರ.</t>
  </si>
  <si>
    <t>28.09.2019</t>
  </si>
  <si>
    <t>RGRHCL 04 VHM 42 2018-19</t>
  </si>
  <si>
    <t>2017-18ನೇ ಸಾಲಿನ ವಾಜಪೇಯಿ ನಗರ ವಸತಿ ಯೋಜನೆಯಡಿ ಆಯ್ಕೆಯಾದ ಫಲಾನುಭವಿ ಹೆಸರು ತಿದ್ದು ಪಡಿ ಮಾಡಿಕೊಡುವಂತೆ ಕುರಿತು-ಚಾಮರಾಜನಗರ.</t>
  </si>
  <si>
    <t>23.09.2019</t>
  </si>
  <si>
    <t>RGRHCL 04 VHM 43 2018-19</t>
  </si>
  <si>
    <t>2010-11ನೇ ಸಾಲಿನ ವಾಜಪೇಯಿ ನಗರ ವಸತಿ ಯೋಜನೆಯಡಿ ಆಯ್ಕೆಯಾದ ಫಲಾನುಭವಿ ಹೆಸರು ತಿದ್ದು ಪಡಿ ಮಾಡಿಕೊಡುವಂತೆ ಕುರಿತು-ಬೆಳಗಾವಿ</t>
  </si>
  <si>
    <t>30.09.2019</t>
  </si>
  <si>
    <t>RGRHCL 04 VHM 44 2018-19</t>
  </si>
  <si>
    <t>2016-17ನೇ ಸಾಲಿನ ವಾಜಪೇಯಿ ನಗರ ವಸತಿ ಯೋಜನೆಯಡಿ ಆಯ್ಕೆಯಾದ ಫಲಾನುಭವಿ ಹೆಸರು ತಿದ್ದು ಪಡಿ ಮಾಡಿಕೊಡುವಂತೆ ಕುರಿತು-ಬೆಳಗಾವಿ</t>
  </si>
  <si>
    <t>RGRHCL 04 VHM 45 2018-19,46,47,48,49,50.</t>
  </si>
  <si>
    <t>2015-16,2016-17 ಹಾಗೂ 2017-18ನೇ ಸಾಲಿನ ವಾಜಪೇಯಿ ನಗರ ವಸತಿ ಯೋಜನೆಯಡಿ ಆಯ್ಕೆಯಾಗಿರುವ ಫಲಾನುಭವಿಗಳ ಮರಣ ಹೊಂದಿದ ಅವರ ವಾರಸದಾರರ ಹೆಸರು ತಿದ್ದುಪಡಿ ವಿವಿಧ ಜಿಲ್ಲೆಗಳಿಂದ ಮಾಡಿಕೊಡುವಂತೆ ಕುರಿತು.</t>
  </si>
  <si>
    <t>06.11.2019</t>
  </si>
  <si>
    <t>RGRHCL 04 VHM 51 2018-19</t>
  </si>
  <si>
    <t>17.02.2020</t>
  </si>
  <si>
    <t>RGRHCL 04 VHM 52 2018-19</t>
  </si>
  <si>
    <t>2016-17ನೇ ಸಾಲಿನ ವಾಜಪೇಯಿ ನಗರ ವಸತಿ ಯೋಜನೆಯಡಿ ಆಯ್ಕೆಯಾದ ಫಲಾನುಭವಿ ಹೆಸರು ತಿದ್ದು ಪಡಿ ಮಾಡಿಕೊಡುವಂತೆ ಕುರಿತು-ಯಾದಗಿರಿ.</t>
  </si>
  <si>
    <t>RGRHCL 04 VHM 54 2018-19</t>
  </si>
  <si>
    <t>2015-16ನೇ ಸಾಲಿನ ವಾಜಪೇಯಿ ನಗರ ವಸತಿ ಯೋಜನೆಯಡಿ ಆಯ್ಕೆಯಾದ ಫಲಾನುಭವಿ ಹೆಸರು ತಿದ್ದು ಪಡಿ ಮಾಡಿಕೊಡುವಂತೆ ಕುರಿತು-ಯಾದಗಿರಿ.</t>
  </si>
  <si>
    <t>RGRHCL 04 VHM 55 2018-19</t>
  </si>
  <si>
    <t>2016-17ನೇ ಸಾಲಿನ ವಾಜಪೇಯಿ ನಗರ ವಸತಿ ಯೋಜನೆಯಡಿ ಆಯ್ಕೆಯಾದ ಫಲಾನುಭವಿ ಹೆಸರು ತಿದ್ದು ಪಡಿ ಮಾಡಿಕೊಡುವಂತೆ ಕುರಿತು-ರಾಯಚೂರು</t>
  </si>
  <si>
    <t>12.03.2020</t>
  </si>
  <si>
    <t>RGRHCL 04 VHM 56 2018-19</t>
  </si>
  <si>
    <t>RGRHCL 04 VHM 57 2018-19</t>
  </si>
  <si>
    <t>2016-17ನೇ ಸಾಲಿನ ವಾಜಪೇಯಿ ನಗರ ವಸತಿ ಯೋಜನೆಯಡಿ ಆಯ್ಕೆಯಾದ ಫಲಾನುಭವಿ ಹೆಸರು ತಿದ್ದು ಪಡಿ ಮಾಡಿಕೊಡುವಂತೆ ಕುರಿತು-ಕಲಬುರ್ಗಿ</t>
  </si>
  <si>
    <t>RGRHCL 04 VHM 58 2018-19</t>
  </si>
  <si>
    <t>2016-17 ಮತ್ತು2017-18ನೇ ಸಾಲಿನ ವಾಜಪೇಯಿ ನಗರ ವಸತಿ ಯೋಜನೆಯಡಿ ಆಯ್ಕೆಯಾದ ಫಲಾನುಭವಿ ಹೆಸರು ತಿದ್ದು ಪಡಿ ಮಾಡಿಕೊಡುವಂತೆ ಕುರಿತು-ಚಾಮರಾಜನಗರ.</t>
  </si>
  <si>
    <t>RGRHCL 04 VHM 59 2018-19</t>
  </si>
  <si>
    <t>2016-17 ಮತ್ತು2017-18ನೇ ಸಾಲಿನ ವಾಜಪೇಯಿ ನಗರ ವಸತಿ ಯೋಜನೆಯಡಿ ಆಯ್ಕೆಯಾದ ಫಲಾನುಭವಿ ಹೆಸರು ತಿದ್ದು ಪಡಿ ಮಾಡಿಕೊಡುವಂತೆ ಕುರಿತು-ಬೆಂಗಳೂರು ಗ್ರಾಮಾಂತರ .</t>
  </si>
  <si>
    <t>RGRHCL 04 VHM 60 2018-19</t>
  </si>
  <si>
    <t>2016-17 ನೇ ಸಾಲಿನ ವಾಜಪೇಯಿ ನಗರ ವಸತಿ ಯೋಜನೆಯಡಿ ಆಯ್ಕೆಯಾದ ಫಲಾನುಭವಿ ಹೆಸರು ತಿದ್ದು ಪಡಿ ಮಾಡಿಕೊಡುವಂತೆ ಕುರಿತು-ಶಿವಮೊಗ್ಗ.</t>
  </si>
  <si>
    <t>RGRHCL 04 VHM 61 2018-19</t>
  </si>
  <si>
    <t>2016-17 ನೇ ಸಾಲಿನ ವಾಜಪೇಯಿ ನಗರ ವಸತಿ ಯೋಜನೆಯಡಿ ಆಯ್ಕೆಯಾದ ಫಲಾನುಭವಿ ಹೆಸರು ತಿದ್ದು ಪಡಿ ಮಾಡಿಕೊಡುವಂತೆ ಕುರಿತು-ಬಾಗಲಕೋಟೆ.</t>
  </si>
  <si>
    <r>
      <rPr>
        <b/>
        <sz val="14"/>
        <rFont val="Times New Roman"/>
        <family val="1"/>
      </rPr>
      <t>RGRHCL 05 VHM</t>
    </r>
    <r>
      <rPr>
        <b/>
        <sz val="14"/>
        <rFont val="Nudi 01 e"/>
      </rPr>
      <t xml:space="preserve"> 2018-19 </t>
    </r>
    <r>
      <rPr>
        <b/>
        <sz val="14"/>
        <rFont val="Times New Roman"/>
        <family val="1"/>
      </rPr>
      <t>(Name Correction)</t>
    </r>
  </si>
  <si>
    <t>RGRHCL 05 VHM 01 2018-19</t>
  </si>
  <si>
    <t>06.04.2019</t>
  </si>
  <si>
    <t>RGRHCL 05 VHM 02 2018-19</t>
  </si>
  <si>
    <t>2012-13ನೇ ಸಾಲಿನ ವಾಜಪೇಯಿ ನಗರ ವಸತಿ ಯೋಜನೆಯಡಿ ಆಯ್ಕೆಯಾದ ಫಲಾನುಭವಿ ಹೆಸರು ತಿದ್ದು ಪಡಿ ಮಾಡಿಕೊಡುವಂತೆ ಕುರಿತು- ಗದಗ.</t>
  </si>
  <si>
    <t>RGRHCL 05 VHM 03 2018-19</t>
  </si>
  <si>
    <t>2016-17ನೇ ಸಾಲಿನ ವಾಜಪೇಯಿ ನಗರ ವಸತಿ ಯೋಜನೆಯಡಿ ಆಯ್ಕೆಯಾದ ಫಲಾನುಭವಿ ಹೆಸರು ತಿದ್ದು ಪಡಿ ಮಾಡಿಕೊಡುವಂತೆ ಕುರಿತು- ಬಾಗಲಕೋಟೆ.</t>
  </si>
  <si>
    <t>RGRHCL 05 VHM 04 2018-19</t>
  </si>
  <si>
    <t>RGRHCL 05 VHM 05 2018-19</t>
  </si>
  <si>
    <t>2017-18ನೇ ಸಾಲಿನ ವಾಜಪೇಯಿ ನಗರ ವಸತಿ ಯೋಜನೆಯಡಿ ಆಯ್ಕೆಯಾದ ಫಲಾನುಭವಿ ಹೆಸರು ತಿದ್ದು ಪಡಿ ಮಾಡಿಕೊಡುವಂತೆ ಕುರಿತು- ಬಳ್ಳಾರಿ</t>
  </si>
  <si>
    <t>RGRHCL 05 VHM 06 2018-19</t>
  </si>
  <si>
    <t>RGRHCL 05 VHM 07 2018-19</t>
  </si>
  <si>
    <t>2017-18ನೇ ಸಾಲಿನ ವಾಜಪೇಯಿ ನಗರ ವಸತಿ ಯೋಜನೆಯಡಿ ಆಯ್ಕೆಯಾದ ಫಲಾನುಭವಿ ಹೆಸರು ತಿದ್ದು ಪಡಿ ಮಾಡಿಕೊಡುವಂತೆ ಕುರಿತು- ದಾವಣಗೆರೆ.</t>
  </si>
  <si>
    <t>16.05.2019</t>
  </si>
  <si>
    <t>RGRHCL 05 VHM 08 2018-19</t>
  </si>
  <si>
    <t>18.05.208</t>
  </si>
  <si>
    <t>17.05.2019</t>
  </si>
  <si>
    <t>RGRHCL 05 VHM 09 2018-19</t>
  </si>
  <si>
    <t>2015-16ನೇ ಸಾಲಿನ ವಾಜಪೇಯಿ ನಗರ ವಸತಿ ಯೋಜನೆಯಡಿ ಆಯ್ಕೆಯಾದ ಫಲಾನುಭವಿ ಹೆಸರು ತಿದ್ದು ಪಡಿ ಮಾಡಿಕೊಡುವಂತೆ ಕುರಿತು- ತುಮಕೂರು.</t>
  </si>
  <si>
    <t>RGRHCL 05 VHM 10 2018-19</t>
  </si>
  <si>
    <t>2017-18ನೇ ಸಾಲಿನ ವಾಜಪೇಯಿ ನಗರ ವಸತಿ ಯೋಜನೆಯಡಿ ಆಯ್ಕೆಯಾದ ಫಲಾನುಭವಿ ಹೆಸರು ತಿದ್ದು ಪಡಿ ಮಾಡಿಕೊಡುವಂತೆ ಕುರಿತು-ಬೆಳಗಾವಿ.</t>
  </si>
  <si>
    <t>23.05.2019</t>
  </si>
  <si>
    <t>RGRHCL 05 VHM 11 2018-19</t>
  </si>
  <si>
    <t>2017-18ನೇ ಸಾಲಿನ ವಾಜಪೇಯಿ ನಗರ ವಸತಿ ಯೋಜನೆಯಡಿ ಆಯ್ಕೆಯಾದ ಫಲಾನುಭವಿ ಹೆಸರು ತಿದ್ದು ಪಡಿ ಮಾಡಿಕೊಡುವಂತೆ ಕುರಿತು- ಹಾವೇರಿ</t>
  </si>
  <si>
    <t>RGRHCL 05 VHM 12 2018-19</t>
  </si>
  <si>
    <t>2017-18ನೇ ಸಾಲಿನ ವಾಜಪೇಯಿ ನಗರ ವಸತಿ ಯೋಜನೆಯಡಿ ಆಯ್ಕೆಯಾದ ಫಲಾನುಭವಿ ಹೆಸರು ತಿದ್ದು ಪಡಿ ಮಾಡಿಕೊಡುವಂತೆ ಕುರಿತು- ಚಾಮರಾಜನಗರ.</t>
  </si>
  <si>
    <t>26.05.2019</t>
  </si>
  <si>
    <t>RGRHCL 05 VHM 13 2018-19</t>
  </si>
  <si>
    <t>30.05.2019</t>
  </si>
  <si>
    <t>RGRHCL 05 VHM 14 2018-19</t>
  </si>
  <si>
    <t>14.06.2019</t>
  </si>
  <si>
    <t>RGRHCL 05 VHM 15 2018-19</t>
  </si>
  <si>
    <t>2016-17ನೇ ಸಾಲಿನ ವಾಜಪೇಯಿ ನಗರ ವಸತಿ ಯೋಜನೆಯಡಿ ಆಯ್ಕೆಯಾದ ಫಲಾನುಭವಿ ಹೆಸರು ತಿದ್ದು ಪಡಿ ಮಾಡಿಕೊಡುವಂತೆ ಕುರಿತು- ಯಾದಗಿರಿ.</t>
  </si>
  <si>
    <t>RGRHCL 05 VHM 16 2018-19</t>
  </si>
  <si>
    <t>14.07.2019</t>
  </si>
  <si>
    <t>RGRHCL 05 VHM 17 2018-19</t>
  </si>
  <si>
    <t>2016-17ನೇ ಸಾಲಿನ ವಾಜಪೇಯಿ ನಗರ ವಸತಿ ಯೋಜನೆಯಡಿ ಆಯ್ಕೆಯಾದ ಫಲಾನುಭವಿ ಹೆಸರು ತಿದ್ದು ಪಡಿ ಮಾಡಿಕೊಡುವಂತೆ ಕುರಿತು- ದಾವಣಗೆರೆ.</t>
  </si>
  <si>
    <t>RGRHCL 05 VHM 18 2018-19</t>
  </si>
  <si>
    <t>24.06.2019</t>
  </si>
  <si>
    <t>RGRHCL 05 VHM 19 2018-19</t>
  </si>
  <si>
    <t>2015-16ನೇ ಸಾಲಿನ ವಾಜಪೇಯಿ ನಗರ ವಸತಿ ಯೋಜನೆಯಡಿ ಆಯ್ಕೆಯಾದ ಫಲಾನುಭವಿ ಹೆಸರು ತಿದ್ದು ಪಡಿ ಮಾಡಿಕೊಡುವಂತೆ ಕುರಿತು- ಬೆಳಗಾವಿ.</t>
  </si>
  <si>
    <t>RGRHCL 05 VHM 20 2018-19</t>
  </si>
  <si>
    <t>2017-18ನೇ ಸಾಲಿನ ವಾಜಪೇಯಿ ನಗರ ವಸತಿ ಯೋಜನೆಯಡಿ ಆಯ್ಕೆಯಾದ ಫಲಾನುಭವಿ ಹೆಸರು ತಿದ್ದು ಪಡಿ ಮಾಡಿಕೊಡುವಂತೆ ಕುರಿತು- ಬಾಗಲಕೊಟೆ.</t>
  </si>
  <si>
    <t>RGRHCL 05 VHM 21 2018-19</t>
  </si>
  <si>
    <t>2015-16 ಮತ್ತು2016-17ನೇ ಸಾಲಿನ ವಾಜಪೇಯಿ ನಗರ ವಸತಿ ಯೋಜನೆಯಡಿ ಆಯ್ಕೆಯಾದ ಫಲಾನುಭವಿ ಹೆಸರು ತಿದ್ದು ಪಡಿ ಮಾಡಿಕೊಡುವಂತೆ ಕುರಿತು- ವಿಜಯಾಪುರ.</t>
  </si>
  <si>
    <t>RGRHCL 05 VHM 22 2018-19</t>
  </si>
  <si>
    <t>2016-17ನೇ ಸಾಲಿನ ವಾಜಪೇಯಿ ನಗರ ವಸತಿ ಯೋಜನೆಯಡಿ ಆಯ್ಕೆಯಾದ ಫಲಾನುಭವಿ ಹೆಸರು ತಿದ್ದು ಪಡಿ ಮಾಡಿಕೊಡುವಂತೆ ಕುರಿತು- ದಾವಣಗೆರೆ .</t>
  </si>
  <si>
    <t>06.07.2019</t>
  </si>
  <si>
    <t>RGRHCL 05 VHM 23 2018-19</t>
  </si>
  <si>
    <t>2015-16ನೇ ಸಾಲಿನ ವಾಜಪೇಯಿ ನಗರ ವಸತಿ ಯೋಜನೆಯಡಿ ಆಯ್ಕೆಯಾದ ಫಲಾನುಭವಿ ಹೆಸರು ತಿದ್ದು ಪಡಿ ಮಾಡಿಕೊಡುವಂತೆ ಕುರಿತು- ವಿಜಯಾಪುರ.</t>
  </si>
  <si>
    <t>RGRHCL 05 VHM 24 2018-19</t>
  </si>
  <si>
    <t>2016-17ನೇ ಸಾಲಿನ ವಾಜಪೇಯಿ ನಗರ ವಸತಿ ಯೋಜನೆಯಡಿ ಆಯ್ಕೆಯಾದ ಫಲಾನುಭವಿ ಹೆಸರು ತಿದ್ದು ಪಡಿ ಮಾಡಿಕೊಡುವಂತೆ ಕುರಿತು-ಗದಗ.</t>
  </si>
  <si>
    <t>24.07.2019</t>
  </si>
  <si>
    <t>RGRHCL 05 VHM 25 2018-19</t>
  </si>
  <si>
    <t>2016-17ನೇ ಸಾಲಿನ ವಾಜಪೇಯಿ ನಗರ ವಸತಿ ಯೋಜನೆಯಡಿ ಆಯ್ಕೆಯಾದ ಫಲಾನುಭವಿ ಹೆಸರು ತಿದ್ದು ಪಡಿ ಮಾಡಿಕೊಡುವಂತೆ ಕುರಿತು-ದಾವಣಗೆರೆ.</t>
  </si>
  <si>
    <t>27.08.2019</t>
  </si>
  <si>
    <t>RGRHCL 05 VHM 26 2018-19</t>
  </si>
  <si>
    <t>RGRHCL 05 VHM 27 2018-19</t>
  </si>
  <si>
    <t>2015-16ನೇ ಸಾಲಿನ ವಾಜಪೇಯಿ ನಗರ ವಸತಿ ಯೋಜನೆಯಡಿ ಆಯ್ಕೆಯಾದ ಫಲಾನುಭವಿ ಹೆಸರು ತಿದ್ದು ಪಡಿ ಮಾಡಿಕೊಡುವಂತೆ ಕುರಿತು-ತುಮಕೂರು.</t>
  </si>
  <si>
    <t>RGRHCL 05 VHM 28 2018-19</t>
  </si>
  <si>
    <t>RGRHCL 05 VHM 29 2018-19</t>
  </si>
  <si>
    <t>2017-1ನೇ ಸಾಲಿನ ವಾಜಪೇಯಿ ನಗರ ವಸತಿ ಯೋಜನೆಯಡಿ ಆಯ್ಕೆಯಾದ ಫಲಾನುಭವಿ ಹೆಸರು ತಿದ್ದು ಪಡಿ ಮಾಡಿಕೊಡುವಂತೆ ಕುರಿತು-ದಕ್ಷಿಣಕನ್ನಡ.</t>
  </si>
  <si>
    <t>RGRHCL 05 VHM 30 2018-19</t>
  </si>
  <si>
    <t>2015-16ನೇ ಸಾಲಿನ ವಾಜಪೇಯಿ ನಗರ ವಸತಿ ಯೋಜನೆಯಡಿ ಆಯ್ಕೆಯಾದ ಫಲಾನುಭವಿ ಹೆಸರು ತಿದ್ದು ಪಡಿ ಮಾಡಿಕೊಡುವಂತೆ ಕುರಿತು-ಧಾರವಾಡ.</t>
  </si>
  <si>
    <t>08.08.2019</t>
  </si>
  <si>
    <t>RGRHCL 05 VHM 31 2018-19</t>
  </si>
  <si>
    <t>2016-17 ಮತ್ತು 2017-18ನೇ ಸಾಲಿನ ವಾಜಪೇಯಿ ನಗರ ವಸತಿ ಯೋಜನೆಯಡಿ ಆಯ್ಕೆಯಾದ ಫಲಾನುಭವಿ ಹೆಸರು ತಿದ್ದು ಪಡಿ ಮಾಡಿಕೊಡುವಂತೆ ಕುರಿತು- ವಿಜಯಾಪುರ.</t>
  </si>
  <si>
    <t>09.0.2018</t>
  </si>
  <si>
    <t>08.09.2019</t>
  </si>
  <si>
    <t>RGRHCL 05 VHM 32 2018-19</t>
  </si>
  <si>
    <t>RGRHCL 05 VHM 33 2018-19</t>
  </si>
  <si>
    <t>04.08.2019</t>
  </si>
  <si>
    <t>RGRHCL 05 VHM 34 2018-19</t>
  </si>
  <si>
    <t>2017-18ನೇ ಸಾಲಿನ ವಾಜಪೇಯಿ ನಗರ ವಸತಿ ಯೋಜನೆಯಡಿ ಆಯ್ಕೆಯಾದ ಫಲಾನುಭವಿ ಹೆಸರು ತಿದ್ದು ಪಡಿ ಮಾಡಿಕೊಡುವಂತೆ ಕುರಿತು-ರಾಮನಗರ.</t>
  </si>
  <si>
    <t>26.08.2019</t>
  </si>
  <si>
    <t>RGRHCL 05 VHM 35 2018-19</t>
  </si>
  <si>
    <t>2017-18ನೇ ಸಾಲಿನ ವಾಜಪೇಯಿ ನಗರ ವಸತಿ ಯೋಜನೆಯಡಿ ಆಯ್ಕೆಯಾದ ಫಲಾನುಭವಿ ಹೆಸರು ತಿದ್ದು ಪಡಿ ಮಾಡಿಕೊಡುವಂತೆ ಕುರಿತು-ಧಾರವಾಡ.</t>
  </si>
  <si>
    <t xml:space="preserve">               </t>
  </si>
  <si>
    <t>RGRHCL 05 VHM 36 2018-19</t>
  </si>
  <si>
    <t>RGRHCL 05 VHM 37 2018-19</t>
  </si>
  <si>
    <t>02.09.2018</t>
  </si>
  <si>
    <t>RGRHCL 05 VHM 38 2018-19</t>
  </si>
  <si>
    <t>03.09.2019</t>
  </si>
  <si>
    <t>RGRHCL 05 VHM 39 2018-19</t>
  </si>
  <si>
    <t>RGRHCL 05 VHM 40 2018-19</t>
  </si>
  <si>
    <t>2017-18ನೇ ಸಾಲಿನ ವಾಜಪೇಯಿ ನಗರ ವಸತಿ ಯೋಜನೆಯಡಿ ಆಯ್ಕೆಯಾದ ಫಲಾನುಭವಿ ಹೆಸರು ತಿದ್ದು ಪಡಿ ಮಾಡಿಕೊಡುವಂತೆ ಕುರಿತು-ಕೋಲಾರ.</t>
  </si>
  <si>
    <t>16.09.2019</t>
  </si>
  <si>
    <t>RGRHCL 05 VHM 41 2018-19</t>
  </si>
  <si>
    <t>RGRHCL 05 VHM 42 2018-19</t>
  </si>
  <si>
    <t>2017-18ನೇ ಸಾಲಿನ ವಾಜಪೇಯಿ ನಗರ ವಸತಿ ಯೋಜನೆಯಡಿ ಆಯ್ಕೆಯಾದ ಫಲಾನುಭವಿ ಹೆಸರು ತಿದ್ದು ಪಡಿ ಮಾಡಿಕೊಡುವಂತೆ ಕುರಿತು-ಮಂಡ್ಯ.</t>
  </si>
  <si>
    <t>21.09.2019</t>
  </si>
  <si>
    <t>RGRHCL 05 VHM 43 2018-19</t>
  </si>
  <si>
    <t>RGRHCL 05 VHM 44 2018-19</t>
  </si>
  <si>
    <t>RGRHCL 05 VHM 45 2018-19,46,47,48,49,50 51.</t>
  </si>
  <si>
    <t>24.11.2019</t>
  </si>
  <si>
    <t>RGRHCL 05 VHM 51 2018-19</t>
  </si>
  <si>
    <t>2017-18ನೇ ಸಾಲಿನ ವಾಜಪೇಯಿ ನಗರ ವಸತಿ ಯೋಜನೆಯಡಿ ಆಯ್ಕೆಯಾದ ಫಲಾನುಭವಿ ಹೆಸರು ತಿದ್ದು ಪಡಿ ಮಾಡಿಕೊಡುವಂತೆ ಕುರಿತು-ಶಿವಮೊಗ್ಗ.</t>
  </si>
  <si>
    <t>04.11.2019</t>
  </si>
  <si>
    <t>RGRHCL 05 VHM 52 2018-19</t>
  </si>
  <si>
    <t>2016-17ನೇ ಸಾಲಿನ ವಾಜಪೇಯಿ ನಗರ ವಸತಿ ಯೋಜನೆಯಡಿ ಆಯ್ಕೆಯಾದ ಫಲಾನುಭವಿ ಹೆಸರು ತಿದ್ದು ಪಡಿ ಮಾಡಿಕೊಡುವಂತೆ ಕುರಿತು-ಶಿವಮೊಗ್ಗ.</t>
  </si>
  <si>
    <t>18.10.2018</t>
  </si>
  <si>
    <t>RGRHCL 05 VHM 53 2018-19</t>
  </si>
  <si>
    <t>RGRHCL 05 VHM 54 2018-19</t>
  </si>
  <si>
    <t>20.01.2020</t>
  </si>
  <si>
    <t>RGRHCL 05 VHM 55 2018-19</t>
  </si>
  <si>
    <t>2016-17ನೇ ಸಾಲಿನ ವಾಜಪೇಯಿ ನಗರ ವಸತಿ ಯೋಜನೆಯಡಿ ಆಯ್ಕೆಯಾದ ಫಲಾನುಭವಿ ಹೆಸರು ತಿದ್ದು ಪಡಿ ಮಾಡಿಕೊಡುವಂತೆ ಕುರಿತು-ಬಾಗಲಕೋಟೆ</t>
  </si>
  <si>
    <t>27.01.2020</t>
  </si>
  <si>
    <t>RGRHCL 05 VHM 56 2018-19</t>
  </si>
  <si>
    <t>2017-18ನೇ ಸಾಲಿನ ವಾಜಪೇಯಿ ನಗರ ವಸತಿ ಯೋಜನೆಯಡಿ ಆಯ್ಕೆಯಾದ ಫಲಾನುಭವಿ ಹೆಸರು ತಿದ್ದು ಪಡಿ ಮಾಡಿಕೊಡುವಂತೆ ಕುರಿತು-ವಿಜಯಾಪುರ.</t>
  </si>
  <si>
    <t>RGRHCL 05 VHM 57 2018-19</t>
  </si>
  <si>
    <t>RGRHCL 05 VHM 58 2018-19</t>
  </si>
  <si>
    <t>2016-17 ಮತ್ತು2017-18ನೇ ಸಾಲಿನ ವಾಜಪೇಯಿ ನಗರ ವಸತಿ ಯೋಜನೆಯಡಿ ಆಯ್ಕೆಯಾದ ಫಲಾನುಭವಿ ಹೆಸರು ತಿದ್ದು ಪಡಿ ಮಾಡಿಕೊಡುವಂತೆ ಕುರಿತು-ದಾವಣಗೆರೆ.</t>
  </si>
  <si>
    <t>RGRHCL 05 VHM 59 2018-19</t>
  </si>
  <si>
    <t>2015-16ನೇ ಸಾಲಿನ ವಾಜಪೇಯಿ ನಗರ ವಸತಿ ಯೋಜನೆಯಡಿ ಆಯ್ಕೆಯಾದ ಫಲಾನುಭವಿ ಹೆಸರು ತಿದ್ದು ಪಡಿ ಮಾಡಿಕೊಡುವಂತೆ ಕುರಿತು-ಧಾರವಾಡ .</t>
  </si>
  <si>
    <t>RGRHCL 05 VHM 60 2018-19</t>
  </si>
  <si>
    <t>RGRHCL 05 VHM 61 2018-19</t>
  </si>
  <si>
    <t>2016-17 ನೇ ಸಾಲಿನ ವಾಜಪೇಯಿ ನಗರ ವಸತಿ ಯೋಜನೆಯಡಿ ಆಯ್ಕೆಯಾದ ಫಲಾನುಭವಿ ಹೆಸರು ತಿದ್ದು ಪಡಿ ಮಾಡಿಕೊಡುವಂತೆ ಕುರಿತು-ಬೆಳಗಾವಿ</t>
  </si>
  <si>
    <t>RGRHCL 05 VHM 62 2018-19</t>
  </si>
  <si>
    <t>RGRHCL 05 VHM 63 2018-19</t>
  </si>
  <si>
    <t>2017-18ನೇ ಸಾಲಿನ ವಾಜಪೇಯಿ ನಗರ ವಸತಿ ಯೋಜನೆಯಡಿ ಆಯ್ಕೆಯಾದ ಫಲಾನುಭವಿ ಹೆಸರು ತಿದ್ದು ಪಡಿ ಮಾಡಿಕೊಡುವಂತೆ ಕುರಿತು-ಕೊಪ್ಪಳ.</t>
  </si>
  <si>
    <r>
      <rPr>
        <b/>
        <sz val="14"/>
        <rFont val="Times New Roman"/>
        <family val="1"/>
      </rPr>
      <t>RGRHCL 06 VHM</t>
    </r>
    <r>
      <rPr>
        <b/>
        <sz val="14"/>
        <rFont val="Nudi 01 e"/>
      </rPr>
      <t xml:space="preserve"> 2018-19 </t>
    </r>
    <r>
      <rPr>
        <b/>
        <sz val="14"/>
        <rFont val="Times New Roman"/>
        <family val="1"/>
      </rPr>
      <t>(Houses Blocked)</t>
    </r>
  </si>
  <si>
    <t>RGRHCL 06  VHM 01 2018-19</t>
  </si>
  <si>
    <t>ಆಯುಕ್ತರು ಮಹಾನಗರ ಪಾಲಿಕೆ ತುಮಕೂರು, ಜಿಲ್ಲಾ ನಗರಾಭಿವೃದ್ಧಿ ಕೋಶ ಚಾಮರಾಜನಗರ, ಮುಖ್ಯಾಧಿಕಾಧಿಕಾರಿಗಳು ಪುರಸಭೆ-ಸವದತ್ತಿ ಯಲ್ಲಮ್ಮ ಇವರು 2010-11, 2013-14 ಹಾಗೂ 2016-17 ಸಾಲಿನ ವಾಜಪೇಯಿ ನಗರ ವಸತಿ ಯೋಜನೆಯಡಿ ಆಯ್ಕೆಯಾದ ಫ.ಗಳು ಮನೆ ನಿರ್ಮಾಣ ಮಾಡಿಕೊಳ್ಳಲು ಆಸಕ್ತಿ ತೋರದೇ ಇರುವುದರಿಂದ ಸದರಿ ಫ.ಗಳ ಆಯ್ಕೆಯನ್ನು ಬ್ಲಾಕ್ (ರದ್ದು)ಗೊಳಿಸಿಕೊಡುವಂತೆ ಕೋರಿರುವ ಕುರಿತು</t>
  </si>
  <si>
    <t>RGRHCL 06  VHM 02 2018-19</t>
  </si>
  <si>
    <t>2010-11, 2015-16 ಹಾಗೂ 2016-17ನೇ ಸಾಲಿನ ವಾಜಪೇಯಿ ನಗರ ವಸತಿ ಯೋಜನೆಯಡಿ ಆಯ್ಕೆಯಾದ  ಫ.ಗಳು ಮನೆ ನಿರ್ಮಾಣ ಮಾಡಿಕೊಳ್ಳಲು ಆಸಕ್ತಿ ತೋರದೇ ಇರುವುದರಿಂದ ಸದರಿ ಫ.ಗಳ ಆಯ್ಕೆಯನ್ನು ಬ್ಲಾಕ್ (ರದ್ದು)ಗೊಳಿಸಿಕೊಡುವಂತೆ ಕೋರಿ ಯೋಜನಾ ನಿರ್ದೇಶಕರು ಜಿಲ್ಲಾ ನಗರಾಭಿವೃದ್ಧಿ ಕೋಶ, ಚಿಕ್ಕಬಳ್ಳಾಪುರ ಜಿಲ್ಲೆ ಇವರು ಕೋರಿರುವ ಕುರಿತು.</t>
  </si>
  <si>
    <t>07.06.2018</t>
  </si>
  <si>
    <t>RGRHCL 06  VHM 03 2018-19</t>
  </si>
  <si>
    <t xml:space="preserve"> 2013-14ನೇ ಸಾಲಿನ ವಾಜಪೇಯಿ ನಗರ ವಸತಿ ಯೋಜನೆಯಡಿ ಆಯ್ಕೆಯಾದ  ಫ.ಗಳು ಮನೆ ನಿರ್ಮಾಣ ಮಾಡಿಕೊಂಡಿದ್ದಿ, ವಯಕ್ತಿಕ ಕಾರಣಾಂತರಗಳಿಂದ ನಿಗಮದಿಂದ ಪಡೆದ ಸಹಾಯಧನ ರೂ.1.58,225/-ಗಳನ್ನು ಡಿ.ಡಿ. ಮುಖಾಂತರ ನಿಗಮಕ್ಕೆ ಪಾವತಿಸಿದ್ದು,  ಸದರಿ ಫ.ಯ ಆಯ್ಕೆಯನ್ನು ಬ್ಲಾಕ್ (ರದ್ದು)ಗೊಳಿಸಿಕೊಡುವಂತೆ ಕೋರಿ ಪೌರಾಯುಕ್ತರು, ನಗರಸಭೆ-ಭದ್ರವಾತಿ, ಶಿವಮೊಗ್ಗ ಜಿಲ್ಲೆ ಇವರು ಕೋರಿರುವ ಕುರಿತು.</t>
  </si>
  <si>
    <t>07.06.2019</t>
  </si>
  <si>
    <t>RGRHCL 06  VHM 04 2018-19</t>
  </si>
  <si>
    <t>2017-18ನೇ ಸಾಲಿನ ವಾ.ನ.ವ.ಯೋ-ಯಡಿ ಆಯ್ಕೆಯಾದ 3 ಫ.ಗಳ ಆಯ್ಕೆಯನ್ನು ರದ್ದು ಪಡಿಸಿ ಕೊಡುವಂತೆ ಮುಖ್ಯಾಧಿಕಾರಿಗಳು, ಪ.ಪಂ ಕುಶಾಲನಗರ, ಕೊಡಗು ಜಿಲ್ಲೆ ಇವರು ಕೋರಿರುವ ಬಗ್ಗೆ</t>
  </si>
  <si>
    <t>RGRHCL 06  VHM 05 2018-19</t>
  </si>
  <si>
    <t>2010-11ನೇ ಸಾಲಿನ ವಾ.ನ.ವ.ಯೋ-ಯಡಿ ಆಯ್ಕೆಯಾದ ಶ್ರೀಮತಿ ಉಮಾ ಕೋಂ ಓಶಿಮಠವಯಕ್ತಿಕ ಕಾರಣಾಂತರಗಳಿಂದ ನಿಗಮದಿಂದ ಪಡೆದ ಸಹಾಯಧನ ರೂ.15,000/-ಗಳನ್ನು ಡಿ.ಡಿ. ಮುಖಾಂತರ ನಿಗಮಕ್ಕೆ ಪಾವತಿಸಿದ್ದು,  ಸದರಿ ಫ.ಯ ಆಯ್ಕೆಯನ್ನು ಬ್ಲಾಕ್ (ರದ್ದು)ಗೊಳಿಸಿಕೊಡುವಂತೆ ಕೋರಿ ಮುಖ್ಯಾಧಕಾರಿಗಳು, ಪುರಸಭೆ-ಹಳಿಯಾಳ, ಉ.ಕನ್ನಡ ಜಿಲ್ಲೆ ಇವರು ಕೋರಿರುವ ಕುರಿತು.</t>
  </si>
  <si>
    <t>RGRHCL 06  VHM 06 2018-19</t>
  </si>
  <si>
    <t>2010-11ನೇ ಸಾಲಿನ ವಾ.ನ.ವ.ಯೋ-ಯಡಿ ಆಯ್ಕೆಯಾದ 5 ಫ.ಗಳ ಆಯ್ಕೆಯನ್ನು ರದ್ದು ಪಡಿಸಿ ಕೊಡುವಂತೆ ಮುಖ್ಯಾಧಿಕಾರಿಗಳು, ನವಲಗುಂದ,ಪ.ಪಂ, ಧಾರವಾಡ ಜಿಲ್ಲೆ ಇವರು ಕೋರಿರುವ ಬಗ್ಗೆ</t>
  </si>
  <si>
    <t>70.07.2018</t>
  </si>
  <si>
    <t>RGRHCL 06  VHM 07 2018-19</t>
  </si>
  <si>
    <t>2017-18ನೇ ಸಾಲಿನ ವಾ.ನ.ವ.ಯೋ-ಯಡಿ ಆಯ್ಕೆಯಾದ ಶ್ರೀಮತಿ ರೋಹಿಣಿ ಕೋಂ ಮುದ್ದು ಕುಂದರ್ ಇವರು ಈಗಾಗಲೇ ಸಿಎಲ್ಎಸ್ಎಸ್ ಯೋಜನೆಯಡಿ ಸಹಯಾಧನ ಪಡೆದುಕೊಂಡಿದ್ದು, ಸದರಿಯವರ ಆಯ್ಕೆಯನ್ನು ರದ್ದುಗೊಳಿಸಿ ಕೊಡುವ ಕುರಿತು.</t>
  </si>
  <si>
    <t>28.07.2019</t>
  </si>
  <si>
    <t>RGRHCL 06  VHM 08 2018-19</t>
  </si>
  <si>
    <t>2010-11ನೇ ಸಾಲಿನ ವಾ.ನ.ವ.ಯೋ-ಯಡಿ ಆಯ್ಕೆಯಾದ 8 ಫ.ಗಳ ಆಯ್ಕೆಯನ್ನು ರದ್ದು ಪಡಿಸಿ ಕೊಡುವಂತೆ ಯೋಜನಾ ನಿರ್ದೇಶಕರು ಜಿಲ್ಲಾ ನಗರಾಭಿವೃದ್ಧಿ ಕೋಶ, ಚಿಕ್ಕಬಳ್ಳಾಪುರ ಜಿಲ್ಲೆ ಇವರು ಕೋರಿರುವ ಬಗ್ಗೆ</t>
  </si>
  <si>
    <t>07.08.2019</t>
  </si>
  <si>
    <t>RGRHCL 06  VHM 09 2018-19</t>
  </si>
  <si>
    <t>2017-18ನೇ ಸಾಲಿನ ವಾ.ನ.ವ.ಯೋ-ಯಡಿ ಆಯ್ಕೆಯಾದ 5 ಫ.ಗಳ ಆಯ್ಕೆಯನ್ನು ರದ್ದು ಪಡಿಸಿ ಕೊಡುವಂತೆ ಯೋಜನಾ ನಿರ್ದೇಶಕರು ಜಿಲ್ಲಾ ನಗರಾಭಿವೃದ್ಧಿ ಕೋಶ, ಕಲಬರ್ಗಿ ಜಿಲ್ಲೆ ಇವರು ಕೋರಿರುವ ಬಗ್ಗೆ</t>
  </si>
  <si>
    <t>18.0.2019</t>
  </si>
  <si>
    <t>RGRHCL 06  VHM 10 2018-19</t>
  </si>
  <si>
    <t>2013-14ನೇ ಸಾಲಿನ  ವಾ.ನ.ವ.ಯೋ-ಯಡಿ ಆಯ್ಕೆಯಾದ ಶ್ರೀ ಎಂ. ಚಿದಾನಂದಪ್ಪ ಬಿನ್ ರುದ್ರಪ್ಪ ಇವರ ಆಯ್ಕೆಯನ್ನು ರದ್ದು ಪಡಿಸಿ ಕೊಡುವಂತೆ ಕೋರಿರುವ ಕುರಿತು.</t>
  </si>
  <si>
    <t>RGRHCL 06  VHM 11 2018-19</t>
  </si>
  <si>
    <t xml:space="preserve">2013-14 ಹಾಗೂ 2017-18ನೇ ಸಾಲಿನ ವಾಜಪೇಯಿ ನಗರ ವಸತಿ ಯೋಜನೆಯಡಿ ಆಯ್ಕೆಯಾದ ಸಂಗಮ್ಮ ಮಡಿವಾಳ ಇವರ ಆಯ್ಕೆಯನ್ನು ರದ್ದು ಪಡಿಸಿ ಕೊಡುವಂತೆ ಕೋರಿ ಯೋಜನಾ ನಿದೇರ್ಕರು, ಜಿಲ್ಲಾ ನಗರಾಭಿವೃದ್ಧಿ ಕೋಶ   ಬಳ್ಳಾರಿ ಜಿಲ್ಲೆ ಇವರು ಕೋರಿರುವ ಕುರಿತು.
</t>
  </si>
  <si>
    <t>RGRHCL 06  VHM 12 2018-19</t>
  </si>
  <si>
    <t>2010-11ನೇ ಸಾಲಿನ ವಾಜಪೇಯಿ ನಗರ ವಸತಿ ಯೋಜನೆಯಡಿ ಆಯ್ಕೆಯಾದ ಶ್ರೀ ಕೆ.ರಾಮಪ್ಪ ಪತ್ನಿ ಸಾವಿತ್ರಮ್ಮ ಇವರು ಪಡೆದ ಸಹಾಯಧನ ರೂ.15,000/-ಗಳನ್ನು ಡಿ.ಡಿ ಮುಖಾಂತರ ಹಿಂತಿರುಗಿಸಿದ್ದು, ಸದರಿ ರವರ ಆಯ್ಕೆಯನ್ನು ರದ್ದು (ಬ್ಲಾಕ್)ಗೊಳಿಸಿ ಕೊಡುವ ಕುರಿತು.</t>
  </si>
  <si>
    <t>01.10.2019</t>
  </si>
  <si>
    <t>03.10.2018</t>
  </si>
  <si>
    <t>RGRHCL 06  VHM 13 2018-19</t>
  </si>
  <si>
    <t>2016-17 ಹಾಗೂ 2017-18ನೇ ಸಾಲಿನ ವಾಜಪೇಯಿ ನಗರ ವಸತಿ ಯೋಜನೆಯಡಿ ಆಯ್ಕೆಯಾದ 46 ಫಲಾನುಭವಿಯ ಆಯ್ಕೆಯನ್ನು ರದ್ದು ಪಡಿಸಿಕೊಡುವಂತೆ ಕೋರಿ ಪೌರಾಯುಕ್ತರು, ನಗರಸಭೆ-ಕಾರವಾರ, ಉತ್ತರಕನ್ನಡ ಜಿಲ್ಲೆ ಇವರು ಕೋರಿರುವ ಕುರಿತು.</t>
  </si>
  <si>
    <t>03.10.2019</t>
  </si>
  <si>
    <t>RGRHCL 06  VHM 14 2018-19</t>
  </si>
  <si>
    <t>2016-17ನೇ ಸಾಲಿನ ಎಂ.ಕೆ. ಹುಬ್ಬಳ್ಳಿ, ಪ.ಪಂ ವ್ಯಾಪ್ತಯಡಿ ಆಯ್ಕೆಯಾದ 9 ಫ.ಗಳು ಕಟ್ಟಡ ಕಾಮಗಾರಿಯನ್ನು ಪ್ರಾರಂಭಿಸದೇ ಇದ್ದು ಸದರಿ ಫ.ಗಳ  ಆಯ್ಕೆಯನ್ನು ರದ್ದು ಪಡಿಸಿ ಕೊಡುವಂತೆ ಮುಖ್ಯಾಧಿಕಾರಿಗಳು, ಕೋರಿರುವ ಕುರಿತು</t>
  </si>
  <si>
    <t>RGRHCL 06  VHM 15 2018-19</t>
  </si>
  <si>
    <t>2017-18ನೇ ಸಾಲಿನ ವಾಜಪೇಯಿ ನಗರ ವಸತಿ ಯೋಜನೆಯಡಿ ಆಯ್ಕೆಯಾದ ಶ್ರೀಮತಿ ರೋಹಿಣಿ ಬಿನ್ ಮುದ್ದು ಕುಂದರ್ (ಫ.ಕೋಡ್ ಸಂಖ್ಯೆ:196896) ಇವರು ಈಗಾಗಲೇ ಪ್ರಧಾನ ಮಂತ್ರಿ ಆವಾಸ್ ಯೋಜನೆ(ನಗರ) “ಕ್ರೆಡಿಟ್ ಲಿಂಕ್ ಸಬ್ಸಿಡಿ ಸ್ಕೀಂ (ಸಿಎಲ್ಎಸ್ಎಸ್) ಯೋಜನೆಯಡಿ ಅರ್ಜಿ ಸಲ್ಲಿಸಿ ಸದರಿಯವರ ಆಯ್ಕೆಯನ್ನು ರದ್ದು ಪಡಿಸುವ ಕುರಿತು.</t>
  </si>
  <si>
    <t>03.12.2018</t>
  </si>
  <si>
    <t>03.12.2019</t>
  </si>
  <si>
    <t>RGRHCL 06  VHM 16 2018-19</t>
  </si>
  <si>
    <t>2015-16 ಮತ್ತು 2016-17ನೇ ಸಾಲಿನ ವಾಜಪೇಯಿ ನಗರ ವಸತಿ ಯೋಜನೆಯಡಿ ಆಯ್ಕೆಯಾದ 21ಫಲಾನುಭವಿಗಳ ಆಯ್ಕೆಯನ್ನು ರದ್ದು ಪಡಿಸಿಕೊಡುವಂತೆ ಕೋರಿರುವ ಕುರಿತು</t>
  </si>
  <si>
    <t>RGRHCL 06  VHM 17 2018-19</t>
  </si>
  <si>
    <t>2017-18ನೇ ಸಾಲಿನ ವಾಜಪೇಯಿ ನಗರ ವಸತಿ ಯೋಜನೆಯಡಿ ಆಯ್ಕೆಯಾದ ಶ್ರೀಮತಿ ಶೋಭ ಕೋಂ ಲೇಟ್ ನರಸಿಂಹ ಇವರ ಸ್ವತ್ತಿನ ಮಾಲೀಕತ್ವದ ಪ್ರಕರಣವು ನ್ಯಾಯಾಲಯದಲ್ಲಿ ಇತ್ಯರ್ಥವಾಗುವವರೆಗೆ ತಾತ್ಕಾಲಿಕವಾಗಿ ಭೌತಿಕ ಪ್ರಗತಿಯನ್ನು ಹಾಗೂ ಅನುದಾನ ಬಿಡುಗಡೆಯನ್ನು ತಡೆಹಿಡೆಯುವ ಕುರಿತು.</t>
  </si>
  <si>
    <t>RGRHCL 06  VHM 18 2018-19</t>
  </si>
  <si>
    <t>2017-18ನೇ ಸಾಲಿನ ವಾಜಪೇಯಿ ನಗರ ವಸತಿ ಯೋಜನೆಯಡಿ ಆಯ್ಕೆಯಾದ ಶ್ರೀಮತಿ ಎಸೆಲ್ಲಾ ಡಿಮೆಲ್ಲೊ ಕೋಂ ಪಾಪುಲ್ ಡಿಮೆಲ್ಲೊ ಇವರು ಕಟ್ಟಡ ಕಾಮಗಾರಿಯನ್ನು ಪ್ರಾರಂಭಿಸಿದೇ ಇದ್ದು ಸದರಿಯವರ ಆಯ್ಕೆಯನ್ನು ರದ್ದು ಗೊಳಿಸಿ ಕೊಡುವ ಕುರಿತು (ಕುಂದಾಪುರ ಪುರಸಭೆ-ಉಡುಪಿ ಜಿಲ್ಲೆ)</t>
  </si>
  <si>
    <t>RGRHCL 06  VHM 19 2018-19</t>
  </si>
  <si>
    <t>2016-17ನೇ ಸಾಲಿನ ವಾ.ನ.ವ.ಯೋ-ಯಡಿ ಸೊರಬ ಪ.ಪಂ, ಶಿವಮೊಗ್ಗ ಜಿಲ್ಲೆ ವ್ಯಾಪ್ತಿಯಡಿ ಆಯ್ಕೆಯಾದ 4 ಫ.ಗಳ ಆಯ್ಕೆಯನ್ನು ರದ್ದು ಪಡಿಸಿ ಕೊಡುವಂತೆ ಕೋರಿ ಮುಖ್ಯಾಧಿಕಾರಿಗಳು ಕೋರಿರುವ ಕುರಿತು.</t>
  </si>
  <si>
    <t>RGRHCL 06  VHM 20 2018-19</t>
  </si>
  <si>
    <t>2015-16ನೇ ಸಾಲಿನ ವಾ.ನ.ವ.ಯೋ-ಯಡಿ ಆಯ್ಕೆಯಾದ ಶ್ರೀ ಮುರುಗೇಂದ್ರ ವಿರೂಪಾಕ್ಷ ಕೂಲಿ ರವರು ನಿಗಮದಿಂದ ಪಡೆದ ಸಹಾಯಧನ ಡಿ.ಡಿ. ಮುಖಾಂತರ ಪಾವತಿಸಿದ್ದು, ಸದರಿಯವರ ಆಯ್ಕೆಯನ್ನು ರದ್ದು ಪಡಿಸುವ ಕುರಿತು</t>
  </si>
  <si>
    <t>22.01.2019</t>
  </si>
  <si>
    <t>21.01.2020</t>
  </si>
  <si>
    <t>RGRHCL 06  VHM 21 2018-19</t>
  </si>
  <si>
    <t xml:space="preserve">2015-16ನೇ ಸಾಲಿನ ವಾಜಪೇಯಿ ನಗರ ವಸತಿ ಯೋಜನೆಯಡಿ ಆಯ್ಕೆಯಾದ 9 ಫಲಾನುಭವಿಯ ಆಯ್ಕೆಯನ್ನು ರದ್ದು ಪಡಿಸಿಕೊಡುವಂತೆ ಮುಖ್ಯಾಧಿಕಾರಿಗಳು, ಪುರಸಭೆ-ಜಗಳೂರು, ದಾವಣಗೆರೆ ಜಿಲ್ಲೆ ಇವರು ಕೋರಿರುವ ಕುರಿತು.
</t>
  </si>
  <si>
    <t>27.01.2019</t>
  </si>
  <si>
    <t>RGRHCL 06  VHM 22 2018-19</t>
  </si>
  <si>
    <t>2017-18ನೇ ಸಾಲಿನ ವಾಜಪೇಯಿ ನಗರ ವಸತಿ ಹೆಚ್ಚುವರಿ ಯೋಜನೆಯಡಿ ಆಯ್ಕೆಯಾದ ಶ್ರೀಮತಿ ಹಮೀದಾ ಬೇಗಂ ಕೋಂ ಮಹೆಬೂಬ ಬಾಗವಾನ ಹಾಗೂ ಶ್ರೀಮತಿ ಸಂಗಮ್ಮ ಮಹಾಂತೇಶ  ಸದರಿ ಫಲಾನುಭವಿಗಳು ಹೆಸರುಗಳು ಅಂತಿಮ ಪಟ್ಟಿಯಲ್ಲಿ ನಜರಚೂಕಿನಿಂದ ಆಯ್ಕೆಯಾಗಿದ್ದು, ಸದರಿ ಫಲಾನುಭವಿಗಳ ಆಯ್ಕೆಯನ್ನು ಆನ್ ಲೈನ್ ನಲ್ಲಿ ರದ್ದು ಪಡಿಸಿಕೊಡುವಂತೆ ಕೋರಿರುವ ಕುರಿತು.</t>
  </si>
  <si>
    <t>03.02.2019</t>
  </si>
  <si>
    <t>03.02.2020</t>
  </si>
  <si>
    <t>RGRHCL 06  VHM 23 2018-19</t>
  </si>
  <si>
    <t>2013-14ನೇ ಸಾಲಿನ  ವಾ.ನ.ವ.ಯೋ-ಯಡಿ ಆಯ್ಕೆಯಾದ ಶ್ರೀಮತಿ ಮಧುಮತಿ ಇವರ ಆಯ್ಕೆಯನ್ನು ರದ್ದು ಪಡಿಸಿ ಕೊಡುವಂತೆ ಕೋರಿ ಪೌರಾಯುಕ್ತರು, ನಗರಸಭೆ-ಸಿರಾ, ತುಮಕೂರು ಜಿಲ್ಲೆ ಇವರು ಕೋರಿರುವ ಕುರಿತು.</t>
  </si>
  <si>
    <t>7.02.2019</t>
  </si>
  <si>
    <t>09.01.2020</t>
  </si>
  <si>
    <t>RGRHCL 06  VHM 24 2018-19</t>
  </si>
  <si>
    <t>2015-16ನೇ ಸಾಲಿನ ವಾ.ನ.ವ.ಯೋ-ಯಡಿ ಆಯ್ಕೆಯಾದ 3 ಫ..ಗಳು ಕಟ್ಟಡ ಕಾಮಗಾರಿಯನ್ನು ಪ್ರಾರಂಭಿಸಿದೇ ಇದ್ದು ಸದರಿರವರ ಆಯ್ಕೆಯನ್ನು ರದ್ದು ಗೊಳಿಸಿ ಕೊಡುವಂತೆ ಕೋರಿ ಯೋಜನಾ ನಿರ್ದೇಶಕರು ಜಿಲ್ಲಾ ನಗರಾಭಿವೃದ್ಧಿ ಕೋಶ, ಉಡುಪಿ ಜಿಲ್ಲೆ ಇವರು ಕೋರಿರುವ ಕುರಿತು.</t>
  </si>
  <si>
    <t>RGRHCL 06  VHM 25 2018-19</t>
  </si>
  <si>
    <t>2015-16 &amp; 2016-17 ನೇ ಸಾಲಿನ ವಾ.ನ.ವ.ಯೋ-ಯಡಿ ಆಯ್ಕೆಯಾದ 96 ಫ.ಗಳು ಕಟ್ಟಡ ಕಾಮಗಾರಿಯನ್ನು ಪ್ರಾರಂಭಿಸದೇ ಇದ್ದು ಸದರಿ ಫ.ಗ ಆಯ್ಕೆಯನ್ನು ರದ್ದ ಪಡಿಸಿಕೊಡುವಂತೆ ಕೋರಿರುವ ಕುರಿತು.</t>
  </si>
  <si>
    <t>18.03.2020</t>
  </si>
  <si>
    <t>RGRHCL 06  VHM 26 2018-19</t>
  </si>
  <si>
    <t>2017-18 ನೇ ಸಾಲಿನ ವಾಜಪೇಯಿ ನಗರ ವಸತಿ ಯೋಜನೆಯಡಿ ಆಯ್ಕೆಯಾದ ಉಡುಪಿ ಜಿಲ್ಲೆ, ಉಡುಪಿ ನಗರಸಭೆ ವ್ಯಾಪ್ತಿಯಡಿ ಆಯ್ಕೆಯಾದ ಶ್ರೀಮತಿ ವನಜ ಕೋಂ ನಾರಾಯಣ ಪೂಜಾರಿ ಸದರಿಯವರಿಗೆ ಮನೆ ಮಂಜೂರಾತಿ ಮತ್ತು ಕಾಮಗಾರಿ ಆದೇಶ ಪತ್ರವನ್ನು ಹಂಚಿಕೆ ಮಾಡಲಾಗಿರುತ್ತದೆ. ಆದರೆ ಸದರಿ ಜಾಗವು ಮಾರಾಟವಾಗಿರುವುದರಿಂದ ಸದರಿಯವರ ಮಂಜೂರಾತಿ ಮತ್ತು ಕಾಮಗಾರಿ ಆದೇಶ ಪತ್ರವನ್ನು ರದ್ದು ಪಡಿಸಿಕೊಡುವಂತೆ ಯೋಜನಾ ನಿರ್ದೇಶಕರು, ಜಿಲ್ಲಾ ನಗರಾಭಿವೃದ್ಧಿ ಕೋಶ, ಉಡುಪಿ ಜಿಲ್ಲೆ ಇವರು ಕೋರಿರುವ ಕುರಿತು.</t>
  </si>
  <si>
    <t>RGRHCL 06  VHM 27 2018-19</t>
  </si>
  <si>
    <t>2017-18 ನೇ ಸಾಲಿನ ವಾಜಪೇಯಿ ನಗರ ವಸತಿ ಯೋಜನೆಯಡಿ ದಾವಣಗೆರೆ ಮಹಾನಗರ ಪಾಲಿಕೆ ವ್ಯಾಪ್ತಿಯಡಿ, ಆಯ್ಕೆಯಾದ ಶ್ರೀ ಜಿ.ಚಂದ್ರಶೇಖರ ಬಿನ್ ಜೆ.ಜಟ್ಟಪ್ಪ (ಫ.ಕೋಡ್ ಸಂಖ್ಯೆ:543038) ಹಾಗೂ ಶ್ರೀ ನಾಗರಾಜಪ್ಪ ಬಿನ್ ವೀರಪ್ಪ (ಫ.ಕೋಡ್.ಸಂ:545073) ಸದರಿ ಫಲಾನುಭವಿಗಳು ಸಹಾಯಧನ ಬೇಡವೆಂದು ತಿಳಿಸಿರುವುದರಿಂದ ಸದರಿಯರವ ಆಯ್ಕೆಯನ್ನು ರದ್ದು ಪಡಿಸಿ ಕೊಡುವಂತೆ ಕೋರಿರುವ ಕುರಿತು.</t>
  </si>
  <si>
    <t>27.03.2019</t>
  </si>
  <si>
    <t>27.03.2020</t>
  </si>
  <si>
    <r>
      <rPr>
        <b/>
        <sz val="14"/>
        <rFont val="Times New Roman"/>
        <family val="1"/>
      </rPr>
      <t>RGRHCL 07 VHM</t>
    </r>
    <r>
      <rPr>
        <b/>
        <sz val="14"/>
        <rFont val="Nudi 01 e"/>
      </rPr>
      <t xml:space="preserve"> 2018-19 </t>
    </r>
    <r>
      <rPr>
        <b/>
        <sz val="14"/>
        <rFont val="Times New Roman"/>
        <family val="1"/>
      </rPr>
      <t>(Reccomed No)</t>
    </r>
  </si>
  <si>
    <t>RGRHCL 07 VHM 01 2018-19</t>
  </si>
  <si>
    <r>
      <t xml:space="preserve">2015-16ನೇ ಸಾಲಿನ ವಾಜಪೇಯಿ ನಗರ ವಸತಿ ಯೋಜನೆಯಡಿ ಆಯ್ಕೆಯಾದ ಈ 3 ಫಲಾನುಭವಿಗಳು ಮನೆಗಳು </t>
    </r>
    <r>
      <rPr>
        <sz val="11"/>
        <color indexed="8"/>
        <rFont val="Times New Roman"/>
        <family val="1"/>
      </rPr>
      <t>Not Ok</t>
    </r>
    <r>
      <rPr>
        <sz val="11"/>
        <color indexed="8"/>
        <rFont val="Nudi 01 e"/>
      </rPr>
      <t xml:space="preserve"> ಆಗಿದ್ದು </t>
    </r>
    <r>
      <rPr>
        <sz val="11"/>
        <color indexed="8"/>
        <rFont val="Times New Roman"/>
        <family val="1"/>
      </rPr>
      <t>Ok</t>
    </r>
    <r>
      <rPr>
        <sz val="11"/>
        <color indexed="8"/>
        <rFont val="Nudi 01 e"/>
      </rPr>
      <t xml:space="preserve"> ಮಾಡಿ ಕೊಡುವಂತೆ ಕೋರಿರುವ ಕುರಿತು- ಬಳ್ಳಾರಿ.</t>
    </r>
  </si>
  <si>
    <t>12.05.2018</t>
  </si>
  <si>
    <t>11.05.2019</t>
  </si>
  <si>
    <t>RGRHCL 07 VHM 02 2018-19</t>
  </si>
  <si>
    <r>
      <t xml:space="preserve">2016-17ನೇ ಸಾಲಿನ ವಾಜಪೇಯಿ ನಗರ ವಸತಿ ಯೋಜನೆಯಡಿ ಆಯ್ಕೆಯಾದ ಈ  ಫಲಾನುಭವಿಗಳು ಮನೆಗಳು </t>
    </r>
    <r>
      <rPr>
        <sz val="11"/>
        <color indexed="8"/>
        <rFont val="Times New Roman"/>
        <family val="1"/>
      </rPr>
      <t>Not Ok</t>
    </r>
    <r>
      <rPr>
        <sz val="11"/>
        <color indexed="8"/>
        <rFont val="Nudi 01 e"/>
      </rPr>
      <t xml:space="preserve"> ಆಗಿದ್ದು </t>
    </r>
    <r>
      <rPr>
        <sz val="11"/>
        <color indexed="8"/>
        <rFont val="Times New Roman"/>
        <family val="1"/>
      </rPr>
      <t>Ok</t>
    </r>
    <r>
      <rPr>
        <sz val="11"/>
        <color indexed="8"/>
        <rFont val="Nudi 01 e"/>
      </rPr>
      <t xml:space="preserve"> ಮಾಡಿ ಕೊಡುವಂತೆ ಕೋರಿರುವ ಕುರಿತು -ಬೆಳಗಾವಿ.</t>
    </r>
  </si>
  <si>
    <t>15.04.2019</t>
  </si>
  <si>
    <t>RGRHCL 07 VHM 03 2018-19</t>
  </si>
  <si>
    <r>
      <t xml:space="preserve">2012-13ನೇ ಸಾಲಿನ ವಾಜಪೇಯಿ ನಗರ ವಸತಿ ಯೋಜನೆಯಡಿ ಆಯ್ಕೆಯಾದ ಈ  ಫಲಾನುಭವಿಗಳು ಮನೆಗಳು </t>
    </r>
    <r>
      <rPr>
        <sz val="11"/>
        <color indexed="8"/>
        <rFont val="Times New Roman"/>
        <family val="1"/>
      </rPr>
      <t>Not Ok</t>
    </r>
    <r>
      <rPr>
        <sz val="11"/>
        <color indexed="8"/>
        <rFont val="Nudi 01 e"/>
      </rPr>
      <t xml:space="preserve"> ಆಗಿದ್ದು </t>
    </r>
    <r>
      <rPr>
        <sz val="11"/>
        <color indexed="8"/>
        <rFont val="Times New Roman"/>
        <family val="1"/>
      </rPr>
      <t>Ok</t>
    </r>
    <r>
      <rPr>
        <sz val="11"/>
        <color indexed="8"/>
        <rFont val="Nudi 01 e"/>
      </rPr>
      <t xml:space="preserve"> ಮಾಡಿ ಕೊಡುವಂತೆ ಕೋರಿರುವ ಕುರಿತು -ಬೆಳಗಾವಿ.</t>
    </r>
  </si>
  <si>
    <t>19.06.2019</t>
  </si>
  <si>
    <t>RGRHCL 07 VHM 04 2018-19</t>
  </si>
  <si>
    <r>
      <t xml:space="preserve">2012-13ನೇ ಸಾಲಿನ ವಾಜಪೇಯಿ ನಗರ ವಸತಿ ಯೋಜನೆಯಡಿ ಆಯ್ಕೆಯಾದ ಈ  ಫಲಾನುಭವಿಗಳು ಮನೆಗಳು </t>
    </r>
    <r>
      <rPr>
        <sz val="11"/>
        <color indexed="8"/>
        <rFont val="Times New Roman"/>
        <family val="1"/>
      </rPr>
      <t>Not Ok</t>
    </r>
    <r>
      <rPr>
        <sz val="11"/>
        <color indexed="8"/>
        <rFont val="Nudi 01 e"/>
      </rPr>
      <t xml:space="preserve"> ಆಗಿದ್ದು </t>
    </r>
    <r>
      <rPr>
        <sz val="11"/>
        <color indexed="8"/>
        <rFont val="Times New Roman"/>
        <family val="1"/>
      </rPr>
      <t>Ok</t>
    </r>
    <r>
      <rPr>
        <sz val="11"/>
        <color indexed="8"/>
        <rFont val="Nudi 01 e"/>
      </rPr>
      <t xml:space="preserve"> ಮಾಡಿ ಕೊಡುವಂತೆ ಕೋರಿರುವ ಕುರಿತು -ಚಿಕ್ಕಮಗಳೂರು.</t>
    </r>
  </si>
  <si>
    <t>06.07.2018</t>
  </si>
  <si>
    <t>03.07.2019</t>
  </si>
  <si>
    <t>RGRHCL 07 VHM 05 2018-19</t>
  </si>
  <si>
    <r>
      <t xml:space="preserve">2013-14ನೇ ಸಾಲಿನ ವಾಜಪೇಯಿ ನಗರ ವಸತಿ ಯೋಜನೆಯಡಿ ಆಯ್ಕೆಯಾದ ಈ  ಫಲಾನುಭವಿಗಳು ಮನೆಗಳು </t>
    </r>
    <r>
      <rPr>
        <sz val="11"/>
        <color indexed="8"/>
        <rFont val="Times New Roman"/>
        <family val="1"/>
      </rPr>
      <t>Not Ok</t>
    </r>
    <r>
      <rPr>
        <sz val="11"/>
        <color indexed="8"/>
        <rFont val="Nudi 01 e"/>
      </rPr>
      <t xml:space="preserve"> ಆಗಿದ್ದು </t>
    </r>
    <r>
      <rPr>
        <sz val="11"/>
        <color indexed="8"/>
        <rFont val="Times New Roman"/>
        <family val="1"/>
      </rPr>
      <t>Ok</t>
    </r>
    <r>
      <rPr>
        <sz val="11"/>
        <color indexed="8"/>
        <rFont val="Nudi 01 e"/>
      </rPr>
      <t xml:space="preserve"> ಮಾಡಿ ಕೊಡುವಂತೆ ಕೋರಿರುವ ಕುರಿತು -ಚಿಕ್ಕಮಗಳೂರು.</t>
    </r>
  </si>
  <si>
    <t>RGRHCL 07 VHM 06 2018-19</t>
  </si>
  <si>
    <t xml:space="preserve">2016-17£ÉÃ ¸Á°£À ಸಾಲಿನ ವಾಜಪೇಯಿ ನಗರ ವಸತಿ ಯೋಜನೆಯಡಿ ಫಲಾನುಭವಿಯ  ಮನೆಯನ್ನಯ ಮಾರ್ಟ್ ಗೇಜ್ ಮಾಡಲಾಗಿದ್ದು, ಅನುದಾನ ಬಿಡುಗಡೆ ಮಾಡಿಕೊಡುವಂತೆ -ಚಾಮರಾಜನಗರ. </t>
  </si>
  <si>
    <t>RGRHCL 07 VHM 07 2018-19</t>
  </si>
  <si>
    <r>
      <t xml:space="preserve">2013-14ನೇ ಸಾಲಿನ ವಾಜಪೇಯಿ ನಗರ ವಸತಿ ಯೋಜನೆಯಡಿ ಆಯ್ಕೆಯಾದ ಅಜ್ಮತುಲ್ಲಾ ಬಿನ್ ಬಾಷಾಸಾಬ್ ಮನೆಯ ಕೊನೆಯ ಹಂತದ  ಫಲಾನುಭವಿಗಳು ಮನೆಗಳು </t>
    </r>
    <r>
      <rPr>
        <sz val="11"/>
        <color indexed="8"/>
        <rFont val="Times New Roman"/>
        <family val="1"/>
      </rPr>
      <t>GPS</t>
    </r>
    <r>
      <rPr>
        <sz val="11"/>
        <color indexed="8"/>
        <rFont val="Nudi 01 e"/>
      </rPr>
      <t xml:space="preserve"> ಛಾಯಾಚಿತ್ರ </t>
    </r>
    <r>
      <rPr>
        <sz val="11"/>
        <color indexed="8"/>
        <rFont val="Times New Roman"/>
        <family val="1"/>
      </rPr>
      <t>Not Ok</t>
    </r>
    <r>
      <rPr>
        <sz val="11"/>
        <color indexed="8"/>
        <rFont val="Nudi 01 e"/>
      </rPr>
      <t xml:space="preserve"> ಆಗಿದ್ದು</t>
    </r>
    <r>
      <rPr>
        <sz val="11"/>
        <color indexed="8"/>
        <rFont val="Times New Roman"/>
        <family val="1"/>
      </rPr>
      <t>Ok</t>
    </r>
    <r>
      <rPr>
        <sz val="11"/>
        <color indexed="8"/>
        <rFont val="Nudi 01 e"/>
      </rPr>
      <t xml:space="preserve"> ಮಾಡಿ ಕೊಡುವಂತೆ ಕೋರಿರುವ ಕುರಿತು -ದಾವಣಗೆರೆ.</t>
    </r>
  </si>
  <si>
    <t>15.08.2019</t>
  </si>
  <si>
    <t>RGRHCL 07 VHM 08 2018-19</t>
  </si>
  <si>
    <r>
      <t xml:space="preserve">2017-18 ನೇ ಸಾಲಿನ ವಾಜಪೇಯಿ ನಗರ ವಸತಿ ಯೋಜನೆಯಾಡಿ ಆಯ್ಕೆಆಯಾದ ಶ್ರಿಂತಿ ಲತಾ ಹೆಚ್ ಆರ್ ಕೋಂ ಗಂಗಾಧರಪ್ಪಇವರ ಮನೆಯ </t>
    </r>
    <r>
      <rPr>
        <sz val="11"/>
        <color indexed="8"/>
        <rFont val="Times New Roman"/>
        <family val="1"/>
      </rPr>
      <t>Recommend ‘No’</t>
    </r>
    <r>
      <rPr>
        <sz val="11"/>
        <color indexed="8"/>
        <rFont val="Nudi 01 e"/>
      </rPr>
      <t xml:space="preserve"> ಆಗಿದ್ದು </t>
    </r>
    <r>
      <rPr>
        <sz val="11"/>
        <color indexed="8"/>
        <rFont val="Times New Roman"/>
        <family val="1"/>
      </rPr>
      <t xml:space="preserve">Recommend ‘Yes’ </t>
    </r>
    <r>
      <rPr>
        <sz val="11"/>
        <color indexed="8"/>
        <rFont val="Nudi 01 e"/>
      </rPr>
      <t xml:space="preserve"> ಮಾಡಿಕೊಂಡುವಂತೆ ಕೋರಿರುವ ಕುರಿತು - ಚಿಕ್ಕಮಗಳರು </t>
    </r>
  </si>
  <si>
    <t>RGRHCL 07 VHM 09 2018-19</t>
  </si>
  <si>
    <r>
      <t xml:space="preserve">2013-14ನೇ ಸಾಲಿನ ವಾಜಪೇಯಿ ನಗರ ವಸತಿ ಯೋಜನೆಯಡಿ ಆಯ್ಕೆಯಾದ ಅಜ್ಮತುಲ್ಲಾ ಬಿನ್ ಬಾಷಾಸಾಬ್ ಮನೆಯ ಕೊನೆಯ ಹಂತದ  ಫಲಾನುಭವಿಗಳು ಮನೆಗಳು </t>
    </r>
    <r>
      <rPr>
        <sz val="11"/>
        <color indexed="8"/>
        <rFont val="Times New Roman"/>
        <family val="1"/>
      </rPr>
      <t>GPS</t>
    </r>
    <r>
      <rPr>
        <sz val="11"/>
        <color indexed="8"/>
        <rFont val="Nudi 01 e"/>
      </rPr>
      <t xml:space="preserve"> ಛಾಯಾಚಿತ್ರ </t>
    </r>
    <r>
      <rPr>
        <sz val="11"/>
        <color indexed="8"/>
        <rFont val="Times New Roman"/>
        <family val="1"/>
      </rPr>
      <t>Not Ok</t>
    </r>
    <r>
      <rPr>
        <sz val="11"/>
        <color indexed="8"/>
        <rFont val="Nudi 01 e"/>
      </rPr>
      <t xml:space="preserve"> ಆಗಿದ್ದು</t>
    </r>
    <r>
      <rPr>
        <sz val="11"/>
        <color indexed="8"/>
        <rFont val="Times New Roman"/>
        <family val="1"/>
      </rPr>
      <t>Ok</t>
    </r>
    <r>
      <rPr>
        <sz val="11"/>
        <color indexed="8"/>
        <rFont val="Nudi 01 e"/>
      </rPr>
      <t xml:space="preserve"> ಮಾಡಿ ಕೊಡುವಂತೆ ಕೋರಿರುವ ಕುರಿತು -ಬೆಂಗಳೂರು ಗ್ರಾಮಾಂತರ.</t>
    </r>
  </si>
  <si>
    <t>20.02.2020</t>
  </si>
  <si>
    <t>RGRHCL 07 VHM 10 2018-19</t>
  </si>
  <si>
    <r>
      <t xml:space="preserve">2017-18ನೇ ಸಾಲಿನ ವಾಜಪೇಯಿ ನಗರ ವಸತಿ ಯೋಜನೆಯಡಿ ಆಯ್ಕೆಯಾದ ಶ್ರೀಮತಿ ಇಂದುಮತಿ ಕೋಂ ಶಿವನಂದ ಮನೆಯ ಕೊನೆಯ ಹಂತದ  ಫಲಾನುಭವಿಗಳು ಮನೆಗಳು </t>
    </r>
    <r>
      <rPr>
        <sz val="11"/>
        <color indexed="8"/>
        <rFont val="Times New Roman"/>
        <family val="1"/>
      </rPr>
      <t>GPS</t>
    </r>
    <r>
      <rPr>
        <sz val="11"/>
        <color indexed="8"/>
        <rFont val="Nudi 01 e"/>
      </rPr>
      <t xml:space="preserve"> ಛಾಯಾಚಿತ್ರ </t>
    </r>
    <r>
      <rPr>
        <sz val="11"/>
        <color indexed="8"/>
        <rFont val="Times New Roman"/>
        <family val="1"/>
      </rPr>
      <t>Not Ok</t>
    </r>
    <r>
      <rPr>
        <sz val="11"/>
        <color indexed="8"/>
        <rFont val="Nudi 01 e"/>
      </rPr>
      <t xml:space="preserve"> ಆಗಿದ್ದು</t>
    </r>
    <r>
      <rPr>
        <sz val="11"/>
        <color indexed="8"/>
        <rFont val="Times New Roman"/>
        <family val="1"/>
      </rPr>
      <t>Ok</t>
    </r>
    <r>
      <rPr>
        <sz val="11"/>
        <color indexed="8"/>
        <rFont val="Nudi 01 e"/>
      </rPr>
      <t xml:space="preserve"> ಮಾಡಿ ಕೊಡುವಂತೆ ಕೋರಿರುವ ಕುರಿತು -ವಿಜಯಪುರ.</t>
    </r>
  </si>
  <si>
    <t>RGRHCL 07 VHM 11 2018-19</t>
  </si>
  <si>
    <r>
      <t xml:space="preserve">2017-18ನೇ ಸಾಲಿನ ವಾಜಪೇಯಿ ನಗರ ವಸತಿ ಯೋಜನೆಯಡಿ ಆಯ್ಕೆಯಾದ ಶ್ರೀ ರಾಜು ಬಿನ್ ವೆಂಕಟಯ್ಯ ಮನೆಯ ಕೊನೆಯ ಹಂತದ  ಫಲಾನುಭವಿಗಳು ಮನೆಗಳು </t>
    </r>
    <r>
      <rPr>
        <sz val="11"/>
        <color indexed="8"/>
        <rFont val="Times New Roman"/>
        <family val="1"/>
      </rPr>
      <t>GPS</t>
    </r>
    <r>
      <rPr>
        <sz val="11"/>
        <color indexed="8"/>
        <rFont val="Nudi 01 e"/>
      </rPr>
      <t xml:space="preserve"> ಛಾಯಾಚಿತ್ರ </t>
    </r>
    <r>
      <rPr>
        <sz val="11"/>
        <color indexed="8"/>
        <rFont val="Times New Roman"/>
        <family val="1"/>
      </rPr>
      <t>Not Ok</t>
    </r>
    <r>
      <rPr>
        <sz val="11"/>
        <color indexed="8"/>
        <rFont val="Nudi 01 e"/>
      </rPr>
      <t xml:space="preserve"> ಆಗಿದ್ದು</t>
    </r>
    <r>
      <rPr>
        <sz val="11"/>
        <color indexed="8"/>
        <rFont val="Times New Roman"/>
        <family val="1"/>
      </rPr>
      <t>Ok</t>
    </r>
    <r>
      <rPr>
        <sz val="11"/>
        <color indexed="8"/>
        <rFont val="Nudi 01 e"/>
      </rPr>
      <t xml:space="preserve"> ಮಾಡಿ ಕೊಡುವಂತೆ ಕೋರಿರುವ ಕುರಿತು -ವಿಜಯಪುರ.</t>
    </r>
  </si>
  <si>
    <t>11.02.2018</t>
  </si>
  <si>
    <t>10.02.2020</t>
  </si>
  <si>
    <t>RGRHCL 07 VHM 12 2018-19</t>
  </si>
  <si>
    <r>
      <t xml:space="preserve">2017-18 ನೇ ಸಾಲಿನ ವಾಜಪೇಯಿ ನಗರ ವಸತಿ ಯೋಜನೆಯಾಡಿ ಆಯ್ಕೆಆಯಾದ ಶ್ರಿಂತಿ ಮಂಜುಳ ಕೋಂ ಟಿ ವಿ ರವಿಕುಮಾರ್ ಇವರ ಮನೆಯ </t>
    </r>
    <r>
      <rPr>
        <sz val="11"/>
        <color indexed="8"/>
        <rFont val="Times New Roman"/>
        <family val="1"/>
      </rPr>
      <t>Recommend ‘No’</t>
    </r>
    <r>
      <rPr>
        <sz val="11"/>
        <color indexed="8"/>
        <rFont val="Nudi 01 e"/>
      </rPr>
      <t xml:space="preserve"> ಆಗಿದ್ದು </t>
    </r>
    <r>
      <rPr>
        <sz val="11"/>
        <color indexed="8"/>
        <rFont val="Times New Roman"/>
        <family val="1"/>
      </rPr>
      <t xml:space="preserve">Recommend ‘Yes’ </t>
    </r>
    <r>
      <rPr>
        <sz val="11"/>
        <color indexed="8"/>
        <rFont val="Nudi 01 e"/>
      </rPr>
      <t xml:space="preserve"> ಮಾಡಿಕೊಂಡುವಂತೆ ಕೋರಿರುವ ಕುರಿತು - ಚಿಕ್ಕಮಗಳೂರು </t>
    </r>
  </si>
  <si>
    <t>24.03.2020</t>
  </si>
  <si>
    <t>RGRHCL 12 VHM 01 2018-19</t>
  </si>
  <si>
    <r>
      <t xml:space="preserve">2017-18 ನೇ ಸಾಲಿನ ವಾಜಪೇಯಿ ನಗರ ವಸತಿ ಯೋಜನೆಯಾಡಿ ಆಯ್ಕೆಆಯಾದ ಶ್ರೀಮತಿ ಕಮಲಾಬಾಯಿ ಕೋಂ ಮಲ್ಲಪ್ಪ ಹರಿಜನ (ಫ.ಕೋಡ್ ಸಂಖ್ಯೆ: 493198) ಇವರ ಮನೆಯ </t>
    </r>
    <r>
      <rPr>
        <sz val="11"/>
        <color indexed="8"/>
        <rFont val="Times New Roman"/>
        <family val="1"/>
      </rPr>
      <t>Recommend ‘No’</t>
    </r>
    <r>
      <rPr>
        <sz val="11"/>
        <color indexed="8"/>
        <rFont val="Nudi 01 e"/>
      </rPr>
      <t xml:space="preserve"> ಆಗಿದ್ದು </t>
    </r>
    <r>
      <rPr>
        <sz val="11"/>
        <color indexed="8"/>
        <rFont val="Times New Roman"/>
        <family val="1"/>
      </rPr>
      <t xml:space="preserve">Recommend ‘Yes’ </t>
    </r>
    <r>
      <rPr>
        <sz val="11"/>
        <color indexed="8"/>
        <rFont val="Nudi 01 e"/>
      </rPr>
      <t xml:space="preserve"> ಮಾಡಿಕೊಂಡುವಂತೆ ಕೋರಿರುವ ಕುರಿತು - ವಿಜಯಪುರ </t>
    </r>
  </si>
  <si>
    <t>RGRHCL 12 VHM 02 2018-19</t>
  </si>
  <si>
    <r>
      <t xml:space="preserve">2012-13 </t>
    </r>
    <r>
      <rPr>
        <sz val="11"/>
        <color indexed="8"/>
        <rFont val="Nirmala UI"/>
        <family val="2"/>
      </rPr>
      <t>ನೇ ಸಾಲಿನ ವಾಜಪೇಯಿ ನಗರ ವಸತಿ ಯೋಜನೆಯಡಿ ಆಯ್ಕೆಯಾದ ಶ್ರೀ ನಾಗಪ್ಪ ಬಸಪ್ಪ ಜಾಲಿಕಟ್ಟಿ (ಫ.ಕೋಡ್ ಸಂಖ್ಯೆ: 406863) ಇವರ ಮನೆಯ ಜಿ.ಪಿ.ಎಸ್ ಛಾಯಚಿತ್ರವನ್ನು ರದ್ದು ಪಡಿಸಿಕೊಂಡವಂತೆ ಕೋರಿರುವ ಕುರಿತು – ಬೆಳಗಾವಿ.</t>
    </r>
  </si>
  <si>
    <t>9.05.2018</t>
  </si>
  <si>
    <t>RGRHCL 12 VHM 03 2018-19</t>
  </si>
  <si>
    <t>2016-17ನೇ ಸಾಲಿನ ವಾಜಪೇಯಿ ನಗರ ವಸತಿ ಯೋಜನೆಯಡಿ  ಆಯ್ಕೆಯಾದ ಶ್ರೀಮತಿ ಸುನಿತ ಕೋಂ ಗೋಪಾಲ ಫಲಾನುಭವಿಯು ಕೈ ತಪ್ಪಿನಿಂದ ಸುಜಾತ ಕೋಂ ಗೋಪಾಲರವರು ಮನೆಯನ್ನು ಅಪ್ ಲೋಡ್ ಮಾಡಿರುತ್ತಾರೆ, ಸದರಿ ಮನೆಯನ್ನು ಸರಿಪಡಿಸಿಕೊಡಲು ಕೋರಿರುವ ಕುರಿತು - ಬಳ್ಳಾರಿ.</t>
  </si>
  <si>
    <t>RGRHCL 12 VHM 04 2018-19</t>
  </si>
  <si>
    <t>2015-16 ನೇ ಸಾಲಿನ ವಾ.ನ.ವ ಯೋಜನೆಯಡಿ ಆಯ್ಕೆಯಾದ ಶ್ರೀಮತಿ ಶಿಲ್ಪ ಕೋಂ ಚನ್ನಪ್ಪ ಧರ್ಮಾಂತರ ಇವರ ಮನೆಯ ಛಾಯಾಚಿತ್ರವನ್ನು ರದ್ದು ಸರಿಪಡಿಸಿಕೊಡಲು ಕೋರಿರುವ ಕುರಿತು - ಬೆಳಗಾವಿ</t>
  </si>
  <si>
    <t>RGRHCL 12 VHM 05  2018-19</t>
  </si>
  <si>
    <t>2016-17ನೇ ಸಾಲಿನ ವಾಜಪೇಯಿ ನಗರ ವಸತಿ ಯೋಜನೆಯಡಿ  ಆಯ್ಕೆಯಾದ ಶ್ರೀಮತಿ ಗಂಗಮ್ಮ ಕೋಂ ಮೇದಪ್ಪ(ಫ.ಕೋಡ್ ಸಂಖ್ಯೆ:142070) ಫಲಾನುಭವಿಯು ಕೈ ತಪ್ಪಿನಿಂದ ಗಂಗಮ್ಮ ಕೋಂ ಭೀಮ (ಫ.ಕೋಡ್ ಸಂಖ್ಯೆ:1388370) ರವರು ಮನೆಯನ್ನು ಅಪ್ ಲೋಡ್ ಮಾಡಿರುತ್ತಾರೆ, ಸದರಿ ಮನೆಯನ್ನು ಸರಿಪಡಿಸಿಕೊಡಲು ಕೋರಿರುವ ಕುರಿತು - ಕೊಡಗು.</t>
  </si>
  <si>
    <t>RGRHCL 12 VHM 06 2018-19</t>
  </si>
  <si>
    <r>
      <t>2014-15</t>
    </r>
    <r>
      <rPr>
        <sz val="11"/>
        <color indexed="8"/>
        <rFont val="Nirmala UI"/>
        <family val="2"/>
      </rPr>
      <t>ನೇ ಸಾಲಿನ ರಾಜೀವ್ ಆವಾಸ್ ಯೋಜನೆಯಡಿ ಆಯ್ಕೆಯಾದ ಫಲಾನುಭವಿ ಶ್ರೀ ಎಸ್ ಬಸವರಾಜು ಬಿನ್ ಸದಾಶಿವಪ್ಪ ಸದರಿ ರವರಿಗೆ ಅನುದಾನ ಮಂಜೂರು ಮಾಡುವ ಬಗ್ಗೆ.</t>
    </r>
  </si>
  <si>
    <t>RGRHCL 12 VHM 07 2018-19</t>
  </si>
  <si>
    <t>2013-14ನೇ ಸಾಲಿನ ವಾಜಪೇಯಿ ವಸತಿ ನಗರ ಯೋಜನೆಯಡಿ ಆಯ್ಕೆಯಾದ ಫಲಾನುಭವಿಯ ಮನೆ ನಿರ್ಮಾಣದ ಹಂತದ ಛಯಾಚಿತ್ರವನ್ನು ಅನುಮೋದಿಸುವ ಕುರಿತು- ಚಿಕ್ಕಮಗಳೂರು.</t>
  </si>
  <si>
    <t>05.08.2019</t>
  </si>
  <si>
    <t>RGRHCL 12 VHM 08 2018-19</t>
  </si>
  <si>
    <r>
      <t>2016-17</t>
    </r>
    <r>
      <rPr>
        <sz val="11"/>
        <color indexed="8"/>
        <rFont val="Nirmala UI"/>
        <family val="2"/>
      </rPr>
      <t>ನೇ ಸಾಲಿನ ವಾಜಪೇಯಿ ವಸತಿ ಯೋಜನೆಯಡಿ ಆಯ್ಕೆಯಾದ ಫಲಾನುಭವಿಯ ಮನೆ ವಿಸ್ತರಣಿ ಛಾಯಚಿತ್ರವನ್ನು ಅನುಮೋದಿಸುವ ಕುರಿತು -ಹಾಸನ.</t>
    </r>
  </si>
  <si>
    <t>RGRHCL 12 VHM 09 2018-19</t>
  </si>
  <si>
    <r>
      <t xml:space="preserve">2016-17ನೇ ಸಾಲಿನ ವಾಜಪೇಯಿ ನಗರ ವಸತಿ ಯೋಜನೆಯಡಿ ಆಯ್ಕೆಯಾದ ಅಜ್ಮತುಲ್ಲಾ ಬಿನ್ ಬಾಷಾಸಾಬ್ ಮನೆಯ ಕೊನೆಯ ಹಂತದ  ಫಲಾನುಭವಿಗಳು ಮನೆಗಳು </t>
    </r>
    <r>
      <rPr>
        <sz val="11"/>
        <color indexed="8"/>
        <rFont val="Times New Roman"/>
        <family val="1"/>
      </rPr>
      <t>GPS</t>
    </r>
    <r>
      <rPr>
        <sz val="11"/>
        <color indexed="8"/>
        <rFont val="Nudi 01 e"/>
      </rPr>
      <t xml:space="preserve"> ಛಾಯಾಚಿತ್ರ </t>
    </r>
    <r>
      <rPr>
        <sz val="11"/>
        <color indexed="8"/>
        <rFont val="Times New Roman"/>
        <family val="1"/>
      </rPr>
      <t>Not Ok</t>
    </r>
    <r>
      <rPr>
        <sz val="11"/>
        <color indexed="8"/>
        <rFont val="Nudi 01 e"/>
      </rPr>
      <t xml:space="preserve"> ಆಗಿದ್ದು</t>
    </r>
    <r>
      <rPr>
        <sz val="11"/>
        <color indexed="8"/>
        <rFont val="Times New Roman"/>
        <family val="1"/>
      </rPr>
      <t>Ok</t>
    </r>
    <r>
      <rPr>
        <sz val="11"/>
        <color indexed="8"/>
        <rFont val="Nudi 01 e"/>
      </rPr>
      <t xml:space="preserve"> ಮಾಡಿ ಕೊಡುವಂತೆ ಕೋರಿರುವ ಕುರಿತು -ಹಾವೇರಿ.</t>
    </r>
  </si>
  <si>
    <t>19.08.2019</t>
  </si>
  <si>
    <t>RGRHCL 12 VHM 10 2018-19</t>
  </si>
  <si>
    <r>
      <t>2015-16</t>
    </r>
    <r>
      <rPr>
        <sz val="11"/>
        <color indexed="8"/>
        <rFont val="Nirmala UI"/>
        <family val="2"/>
      </rPr>
      <t>ನೇ ಸಾಲಿನ ವಾಜಪೇಯಿ ವಸತಿ ಯೋಜನೆಯಡಿ ಆಯ್ಕೆಯಾದ ಈ 2 ಫಲಾನುಭವಿಯಗಳು ಮನೆ ನಿರ್ಮಾಣ ಹಂತದ ಛಾಯಚಿತ್ರವನ್ನು ಅನುಮೋದಿಸುವ ಕುರಿತು -ಚಿಕ್ಕಬಳ್ಳಾಪುರ</t>
    </r>
  </si>
  <si>
    <t>RGRHCL 12 VHM 11 2018-19</t>
  </si>
  <si>
    <t>2010-11ನೇ ಸಾಲಿನ ವಾಜಪೇಯಿ ವಸತಿ ಯೋಜನೆಯಡಿ ಆಯ್ಕೆಯಾದ ಫಲಾನುಭವಿಯ ಮನೆಯ ಛಾಯಚಿತ್ರವನ್ನು ರದ್ದು ಮಾಡಿ ಕೊಡುವಂತೆ ಕೋರಿರುವ ಕುರಿತು- ಬೆಳಗಾವಿ</t>
  </si>
  <si>
    <t>RGRHCL 12 VHM 12 2018-19</t>
  </si>
  <si>
    <r>
      <t>2017-18</t>
    </r>
    <r>
      <rPr>
        <sz val="11"/>
        <color indexed="8"/>
        <rFont val="Nirmala UI"/>
        <family val="2"/>
      </rPr>
      <t>ನೇ ಸಾಲಿನ ವಾಜಪೇಯಿ ವಸತಿ ಯೋಜನೆಯಡಿ ಆಯ್ಕೆಯಾದ ಫಲಾನುಭವಿಯ ಮನೆ ನಿರ್ಮಾಣದ ಹಂತ ಛಾಯಚಿತ್ರವನ್ನು ಅನುಮೋದಿಸುವ ಕುರಿತು-ಬೆಂಗಳೂರು ಗ್ರಾಮಾಂತರ.</t>
    </r>
  </si>
  <si>
    <t>23.08.2019</t>
  </si>
  <si>
    <t>RGRHCL 12 VHM 13 2018-19</t>
  </si>
  <si>
    <r>
      <t xml:space="preserve">016-17ನೇ ಸಾಲಿನ ವಾಜಪೇಯಿ ನಗರ ವಸತಿ ಯೋಜನೆಯಡಿ ಆಯ್ಕೆಯಾದ ಫಲಾನುಭವಿಗಳು ಮನೆಗಳುಛಾಯಾಚಿತ್ರ </t>
    </r>
    <r>
      <rPr>
        <sz val="11"/>
        <color indexed="8"/>
        <rFont val="Times New Roman"/>
        <family val="1"/>
      </rPr>
      <t>Not Ok</t>
    </r>
    <r>
      <rPr>
        <sz val="11"/>
        <color indexed="8"/>
        <rFont val="Nudi 01 e"/>
      </rPr>
      <t xml:space="preserve"> ಆಗಿದ್ದು</t>
    </r>
    <r>
      <rPr>
        <sz val="11"/>
        <color indexed="8"/>
        <rFont val="Times New Roman"/>
        <family val="1"/>
      </rPr>
      <t>Ok</t>
    </r>
    <r>
      <rPr>
        <sz val="11"/>
        <color indexed="8"/>
        <rFont val="Nudi 01 e"/>
      </rPr>
      <t xml:space="preserve"> ಮಾಡಿ ಕೊಡುವಂತೆ ಕೋರಿರುವ ಕುರಿತು -ಹಾವೇರಿ.</t>
    </r>
  </si>
  <si>
    <t>RGRHCL 12 VHM 14 2018-19</t>
  </si>
  <si>
    <r>
      <t xml:space="preserve">016-17ನೇ ಸಾಲಿನ ವಾಜಪೇಯಿ ನಗರ ವಸತಿ ಯೋಜನೆಯಡಿ ಆಯ್ಕೆಯಾದ ಫಲಾನುಭವಿಗಳು ಮನೆಗಳು ಛಾಯಾಚಿತ್ರ </t>
    </r>
    <r>
      <rPr>
        <sz val="11"/>
        <color indexed="8"/>
        <rFont val="Times New Roman"/>
        <family val="1"/>
      </rPr>
      <t>Not Ok</t>
    </r>
    <r>
      <rPr>
        <sz val="11"/>
        <color indexed="8"/>
        <rFont val="Nudi 01 e"/>
      </rPr>
      <t xml:space="preserve"> ಆಗಿದ್ದು</t>
    </r>
    <r>
      <rPr>
        <sz val="11"/>
        <color indexed="8"/>
        <rFont val="Times New Roman"/>
        <family val="1"/>
      </rPr>
      <t>Ok</t>
    </r>
    <r>
      <rPr>
        <sz val="11"/>
        <color indexed="8"/>
        <rFont val="Nudi 01 e"/>
      </rPr>
      <t xml:space="preserve"> ಮಾಡಿ ಕೊಡುವಂತೆ ಕೋರಿರುವ ಕುರಿತು -ಹಾವೇರಿ.</t>
    </r>
  </si>
  <si>
    <t>RGRHCL 12 VHM 15 2018-19</t>
  </si>
  <si>
    <r>
      <t>20161-17</t>
    </r>
    <r>
      <rPr>
        <sz val="11"/>
        <color indexed="8"/>
        <rFont val="Nirmala UI"/>
        <family val="2"/>
      </rPr>
      <t>ನೇ</t>
    </r>
    <r>
      <rPr>
        <sz val="11"/>
        <color indexed="8"/>
        <rFont val="Nudi 01 e"/>
      </rPr>
      <t xml:space="preserve"> </t>
    </r>
    <r>
      <rPr>
        <sz val="11"/>
        <color indexed="8"/>
        <rFont val="Nirmala UI"/>
        <family val="2"/>
      </rPr>
      <t>ಸಾಲಿನ</t>
    </r>
    <r>
      <rPr>
        <sz val="11"/>
        <color indexed="8"/>
        <rFont val="Nudi 01 e"/>
      </rPr>
      <t xml:space="preserve"> </t>
    </r>
    <r>
      <rPr>
        <sz val="11"/>
        <color indexed="8"/>
        <rFont val="Nirmala UI"/>
        <family val="2"/>
      </rPr>
      <t>ವಾಜಪೇಯಿ ವಸತಿ ಯೋಜನೆಯಡಿ ಆಯ್ಕೆಯಾದ ಫಲಾನುಭವಿಯ ಮನೆ ನಿರ್ಮಾಣದ ಹಂತದ ಭಾವಚಿತ್ರವನ್ನು ಅನುಮೋದಿಸುವ ಕುರಿತು-ದಾವಣಗೆರೆ.</t>
    </r>
  </si>
  <si>
    <t>RGRHCL 12 VHM 16 2018-19</t>
  </si>
  <si>
    <r>
      <t xml:space="preserve">016-17ನೇ ಸಾಲಿನ ವಾಜಪೇಯಿ ನಗರ ವಸತಿ ಯೋಜನೆಯಡಿ ಆಯ್ಕೆಯಾದ ಫಲಾನುಭವಿಗಳು ಮನೆಗಳುಛಾಯಾಚಿತ್ರ </t>
    </r>
    <r>
      <rPr>
        <sz val="11"/>
        <color indexed="8"/>
        <rFont val="Times New Roman"/>
        <family val="1"/>
      </rPr>
      <t>Not Ok</t>
    </r>
    <r>
      <rPr>
        <sz val="11"/>
        <color indexed="8"/>
        <rFont val="Nudi 01 e"/>
      </rPr>
      <t xml:space="preserve"> ಆಗಿದ್ದು</t>
    </r>
    <r>
      <rPr>
        <sz val="11"/>
        <color indexed="8"/>
        <rFont val="Times New Roman"/>
        <family val="1"/>
      </rPr>
      <t>Ok</t>
    </r>
    <r>
      <rPr>
        <sz val="11"/>
        <color indexed="8"/>
        <rFont val="Nudi 01 e"/>
      </rPr>
      <t xml:space="preserve"> ಮಾಡಿ ಕೊಡುವಂತೆ ಕೋರಿರುವ ಕುರಿತು -ದಕ್ಷಿಣ ಕನ್ನಡ.</t>
    </r>
  </si>
  <si>
    <t>RGRHCL 12 VHM 17 2018-19</t>
  </si>
  <si>
    <r>
      <t>2017-18</t>
    </r>
    <r>
      <rPr>
        <sz val="11"/>
        <color indexed="8"/>
        <rFont val="Nirmala UI"/>
        <family val="2"/>
      </rPr>
      <t>ನೇ ಸಾಲಿನ ವಾಜಪೇಯಿ ವಸತಿ ಯೋಜನೆಯಡಿ ಆಯ್ಕೆಯಾದ ಫಲಾನುಭವಿಯ ಮನೆ ನಿರ್ಮಾಣದ ಹಂತ ಛಾಯಚಿತ್ರವನ್ನು ಅನುಮೋದಿಸುವ ಕುರಿತು-ಬಳ್ಳಾರಿ.</t>
    </r>
  </si>
  <si>
    <t>12.11.2019</t>
  </si>
  <si>
    <t>RGRHCL 12 VHM 18 2018-19</t>
  </si>
  <si>
    <t>15.11.2019</t>
  </si>
  <si>
    <t>RGRHCL 12 VHM 19 2018-19</t>
  </si>
  <si>
    <r>
      <t xml:space="preserve">016-17ನೇ ಸಾಲಿನ ವಾಜಪೇಯಿ ನಗರ ವಸತಿ ಯೋಜನೆಯಡಿ ಆಯ್ಕೆಯಾದ ಫಲಾನುಭವಿಗಳು ಮನೆಗಳುಛಾಯಾಚಿತ್ರ </t>
    </r>
    <r>
      <rPr>
        <sz val="11"/>
        <color indexed="8"/>
        <rFont val="Times New Roman"/>
        <family val="1"/>
      </rPr>
      <t>Not Ok</t>
    </r>
    <r>
      <rPr>
        <sz val="11"/>
        <color indexed="8"/>
        <rFont val="Nudi 01 e"/>
      </rPr>
      <t xml:space="preserve"> ಆಗಿದ್ದು</t>
    </r>
    <r>
      <rPr>
        <sz val="11"/>
        <color indexed="8"/>
        <rFont val="Times New Roman"/>
        <family val="1"/>
      </rPr>
      <t>Ok</t>
    </r>
    <r>
      <rPr>
        <sz val="11"/>
        <color indexed="8"/>
        <rFont val="Nudi 01 e"/>
      </rPr>
      <t xml:space="preserve"> ಮಾಡಿ ಕೊಡುವಂತೆ ಕೋರಿರುವ ಕುರಿತು -ಶಿವಮೊಗ್ಗ</t>
    </r>
  </si>
  <si>
    <t>RGRHCL 12 VHM 20 2018-19</t>
  </si>
  <si>
    <r>
      <t>2010-11ನೇ ಸಾಲಿನ ವಾಜಪೇಯಿ ವಸತಿ ಯೋಜನೆಯಡಿ ಆಯ್ಕೆಯಾದ ಫಲಾನುಭವಿಯ  ಮನೆಯ</t>
    </r>
    <r>
      <rPr>
        <sz val="11"/>
        <color indexed="8"/>
        <rFont val="Times New Roman"/>
        <family val="1"/>
      </rPr>
      <t xml:space="preserve"> Not Ok</t>
    </r>
    <r>
      <rPr>
        <sz val="11"/>
        <color indexed="8"/>
        <rFont val="Nudi 01 e"/>
      </rPr>
      <t xml:space="preserve"> ಆಗಿದ್ದು </t>
    </r>
    <r>
      <rPr>
        <sz val="11"/>
        <color indexed="8"/>
        <rFont val="Times New Roman"/>
        <family val="1"/>
      </rPr>
      <t xml:space="preserve">Login ಮೂಲಕ  Return </t>
    </r>
    <r>
      <rPr>
        <sz val="11"/>
        <color indexed="8"/>
        <rFont val="Nudi 01 e"/>
      </rPr>
      <t xml:space="preserve"> ಮಾಡಿ ಕೊಡುವಂತೆ ಕೋರಿರುವ ಕುರಿತು- ಮಂಡ್ಯ.</t>
    </r>
  </si>
  <si>
    <t>RGRHCL 12 VHM 21 2018-19</t>
  </si>
  <si>
    <r>
      <t xml:space="preserve">016-17ನೇ ಸಾಲಿನ ವಾಜಪೇಯಿ ನಗರ ವಸತಿ ಯೋಜನೆಯಡಿ ಆಯ್ಕೆಯಾದ ಫಲಾನುಭವಿಗಳು ಮನೆಗಳುಛಾಯಾಚಿತ್ರ </t>
    </r>
    <r>
      <rPr>
        <sz val="11"/>
        <color indexed="8"/>
        <rFont val="Times New Roman"/>
        <family val="1"/>
      </rPr>
      <t>Not Ok</t>
    </r>
    <r>
      <rPr>
        <sz val="11"/>
        <color indexed="8"/>
        <rFont val="Nudi 01 e"/>
      </rPr>
      <t xml:space="preserve"> ಆಗಿದ್ದು</t>
    </r>
    <r>
      <rPr>
        <sz val="11"/>
        <color indexed="8"/>
        <rFont val="Times New Roman"/>
        <family val="1"/>
      </rPr>
      <t>Ok</t>
    </r>
    <r>
      <rPr>
        <sz val="11"/>
        <color indexed="8"/>
        <rFont val="Nudi 01 e"/>
      </rPr>
      <t xml:space="preserve"> ಮಾಡಿ ಕೊಡುವಂತೆ ಕೋರಿರುವ ಕುರಿತು -ದಾವಣಗೆರೆ.</t>
    </r>
  </si>
  <si>
    <t>16.01.2020</t>
  </si>
  <si>
    <t>RGRHCL 12 VHM 22 2018-19</t>
  </si>
  <si>
    <r>
      <t xml:space="preserve">016-17ನೇ ಸಾಲಿನ ವಾಜಪೇಯಿ ನಗರ ವಸತಿ ಯೋಜನೆಯಡಿ ಆಯ್ಕೆಯಾದ ಫಲಾನುಭವಿಗಳು ಮನೆಗಳುಛಾಯಾಚಿತ್ರ </t>
    </r>
    <r>
      <rPr>
        <sz val="11"/>
        <color indexed="8"/>
        <rFont val="Times New Roman"/>
        <family val="1"/>
      </rPr>
      <t>Not Ok</t>
    </r>
    <r>
      <rPr>
        <sz val="11"/>
        <color indexed="8"/>
        <rFont val="Nudi 01 e"/>
      </rPr>
      <t xml:space="preserve"> ಆಗಿದ್ದು</t>
    </r>
    <r>
      <rPr>
        <sz val="11"/>
        <color indexed="8"/>
        <rFont val="Times New Roman"/>
        <family val="1"/>
      </rPr>
      <t>Ok</t>
    </r>
    <r>
      <rPr>
        <sz val="11"/>
        <color indexed="8"/>
        <rFont val="Nudi 01 e"/>
      </rPr>
      <t xml:space="preserve"> ಮಾಡಿ ಕೊಡುವಂತೆ ಕೋರಿರುವ ಕುರಿತು -ಬಳ್ಳಾರಿ.</t>
    </r>
  </si>
  <si>
    <t>RGRHCL 12 VHM 23 2018-19</t>
  </si>
  <si>
    <r>
      <t xml:space="preserve">2016-17ನೇ ಸಾಲಿನ ವಾಜಪೇಯಿ ನಗರ ವಸತಿ ಯೋಜನೆಯಡಿ ಆಯ್ಕೆಯಾದ ಫಲಾನುಭವಿಗಳು ಮನೆಗಳು ಛಾಯಾಚಿತ್ರ </t>
    </r>
    <r>
      <rPr>
        <sz val="11"/>
        <color indexed="8"/>
        <rFont val="Times New Roman"/>
        <family val="1"/>
      </rPr>
      <t>Not Ok</t>
    </r>
    <r>
      <rPr>
        <sz val="11"/>
        <color indexed="8"/>
        <rFont val="Nudi 01 e"/>
      </rPr>
      <t xml:space="preserve"> ಆಗಿದ್ದು</t>
    </r>
    <r>
      <rPr>
        <sz val="11"/>
        <color indexed="8"/>
        <rFont val="Times New Roman"/>
        <family val="1"/>
      </rPr>
      <t>Ok</t>
    </r>
    <r>
      <rPr>
        <sz val="11"/>
        <color indexed="8"/>
        <rFont val="Nudi 01 e"/>
      </rPr>
      <t xml:space="preserve"> ಮಾಡಿ ಕೊಡುವಂತೆ ಕೋರಿರುವ ಕುರಿತು -ಕಲಬುರ್ಗಿ.</t>
    </r>
  </si>
  <si>
    <t>RGRHCL 12 VHM 24 2018-19</t>
  </si>
  <si>
    <r>
      <t xml:space="preserve">2016-17ನೇ ಸಾಲಿನ ವಾಜಪೇಯಿ ನಗರ ವಸತಿ ಯೋಜನೆಯಡಿ ಆಯ್ಕೆಯಾದ ಫಲಾನುಭವಿಗಳು ಮನೆಗಳು ಛಾಯಾಚಿತ್ರ </t>
    </r>
    <r>
      <rPr>
        <sz val="11"/>
        <color indexed="8"/>
        <rFont val="Times New Roman"/>
        <family val="1"/>
      </rPr>
      <t>Not Ok</t>
    </r>
    <r>
      <rPr>
        <sz val="11"/>
        <color indexed="8"/>
        <rFont val="Nudi 01 e"/>
      </rPr>
      <t xml:space="preserve"> ಆಗಿದ್ದು</t>
    </r>
    <r>
      <rPr>
        <sz val="11"/>
        <color indexed="8"/>
        <rFont val="Times New Roman"/>
        <family val="1"/>
      </rPr>
      <t>Ok</t>
    </r>
    <r>
      <rPr>
        <sz val="11"/>
        <color indexed="8"/>
        <rFont val="Nudi 01 e"/>
      </rPr>
      <t xml:space="preserve"> ಮಾಡಿ ಕೊಡುವಂತೆ ಕೋರಿರುವ ಕುರಿತು -ಬೀದರ್.</t>
    </r>
  </si>
  <si>
    <t>23.01.2020</t>
  </si>
  <si>
    <t>RGRHCL 12 VHM 25 2018-19</t>
  </si>
  <si>
    <r>
      <t xml:space="preserve">2016-17ನೇ ಸಾಲಿನ ವಾಜಪೇಯಿ ನಗರ ವಸತಿ ಯೋಜನೆಯಡಿ ಆಯ್ಕೆಯಾದ ಫಲಾನುಭವಿಗಳು ಮನೆಗಳು ಛಾಯಾಚಿತ್ರ </t>
    </r>
    <r>
      <rPr>
        <sz val="11"/>
        <color indexed="8"/>
        <rFont val="Times New Roman"/>
        <family val="1"/>
      </rPr>
      <t>Not Ok</t>
    </r>
    <r>
      <rPr>
        <sz val="11"/>
        <color indexed="8"/>
        <rFont val="Nudi 01 e"/>
      </rPr>
      <t xml:space="preserve"> ಆಗಿದ್ದು</t>
    </r>
    <r>
      <rPr>
        <sz val="11"/>
        <color indexed="8"/>
        <rFont val="Times New Roman"/>
        <family val="1"/>
      </rPr>
      <t>Ok</t>
    </r>
    <r>
      <rPr>
        <sz val="11"/>
        <color indexed="8"/>
        <rFont val="Nudi 01 e"/>
      </rPr>
      <t xml:space="preserve"> ಮಾಡಿ ಕೊಡುವಂತೆ ಕೋರಿರುವ ಕುರಿತು -ಬಾಗಲಕೋಟೆ.</t>
    </r>
  </si>
  <si>
    <t>RGRHCL 12 VHM 26 2018-19</t>
  </si>
  <si>
    <t>2016-17ನೇ ಸಾಲಿನ ವಾಜಪೇಯಿ ನಗರ ವಸತಿ ಯೋಜನೆಯಡಿ ಆಯ್ಕೆಯಾದ ಫಲಾನುಭವಿಗಳುಆನ್ ಲೈನ್ ನಲ್ಲೂ ರದ್ದು ಪಡಿಸಲು ಕೋರಿರುವ ಕುರಿತು -ಹಾವೇರಿ</t>
  </si>
  <si>
    <t>19.02.2020</t>
  </si>
  <si>
    <t>RGRHCL 12 VHM 27 2018-19</t>
  </si>
  <si>
    <t>2015-16ನೇ  ಸಾಲಿನ ವಾಜಪೇಯಿ ನಗರ ವಸತಿ ಯೋಜನೆ ಆಯ್ಕೆಯಾದ ಫಲಾನುಭವಿಗಳು ವಯಕ್ತಿಕ ಕಾರಣಗಳಿಂದ ಮನೆಗಳನ್ನು ಪ್ರಾರಂಬಿಸಿರುವುದಿಲ್ಲದೆ, ಬ್ಲಾಕ್ ಅಗಿರುವುದನ್ನು ಬ್ಲಾಕ್ ತೆರವುಗೊಳಿಸಿಕೊಡು ಕುರಿತು- ದಾವಣಗೆರೆ</t>
  </si>
  <si>
    <t>RGRHCL 12 VHM 28 2018-19</t>
  </si>
  <si>
    <t>2016-17ನೇ ಸಾಲಿನ ವಾಜಪೇಯಿ ನಗರ ವಸತಿ ಯೋಜನೆಯಡಿ ಆಯ್ಕೆಯಾದ ಫಲಾನುಭವಿಗಳುಆನ್ ಲೈನ್ ನಲ್ಲೂ ರದ್ದು ಪಡಿಸಲು ಕೋರಿರುವ ಕುರಿತು -ಶಿವಮೊಗ್ಗ</t>
  </si>
  <si>
    <t>RGRHCL 12 VHM 29 2018-19</t>
  </si>
  <si>
    <r>
      <t xml:space="preserve">2016-17ನೇ ಸಾಲಿನ ವಾಜಪೇಯಿ ನಗರ ವಸತಿ ಯೋಜನೆಯಡಿ ಆಯ್ಕೆಯಾದ ಫಲಾನುಭವಿಗಳು ಮನೆಗಳು ಛಾಯಾಚಿತ್ರ </t>
    </r>
    <r>
      <rPr>
        <sz val="11"/>
        <color indexed="8"/>
        <rFont val="Times New Roman"/>
        <family val="1"/>
      </rPr>
      <t>Not Ok</t>
    </r>
    <r>
      <rPr>
        <sz val="11"/>
        <color indexed="8"/>
        <rFont val="Nudi 01 e"/>
      </rPr>
      <t xml:space="preserve"> ಆಗಿದ್ದು</t>
    </r>
    <r>
      <rPr>
        <sz val="11"/>
        <color indexed="8"/>
        <rFont val="Times New Roman"/>
        <family val="1"/>
      </rPr>
      <t>Ok</t>
    </r>
    <r>
      <rPr>
        <sz val="11"/>
        <color indexed="8"/>
        <rFont val="Nudi 01 e"/>
      </rPr>
      <t xml:space="preserve"> ಮಾಡಿ ಕೊಡುವಂತೆ ಕೋರಿರುವ ಕುರಿತು -ಬೆಂಗಳೂರು ಗ್ರಾಮಾಂತರ.</t>
    </r>
  </si>
  <si>
    <r>
      <rPr>
        <b/>
        <sz val="14"/>
        <rFont val="Times New Roman"/>
        <family val="1"/>
      </rPr>
      <t>RGRHCL 08 VHM</t>
    </r>
    <r>
      <rPr>
        <b/>
        <sz val="14"/>
        <rFont val="Nudi 01 e"/>
      </rPr>
      <t xml:space="preserve"> 2018-19 </t>
    </r>
    <r>
      <rPr>
        <b/>
        <sz val="14"/>
        <rFont val="Times New Roman"/>
        <family val="1"/>
      </rPr>
      <t>(G.M SD Tour Programmee)</t>
    </r>
  </si>
  <si>
    <t>RGRHCL 08 VHM 01 2018-19</t>
  </si>
  <si>
    <r>
      <rPr>
        <b/>
        <sz val="14"/>
        <rFont val="Times New Roman"/>
        <family val="1"/>
      </rPr>
      <t>RGRHCL 09 VHM</t>
    </r>
    <r>
      <rPr>
        <b/>
        <sz val="14"/>
        <rFont val="Nudi 01 e"/>
      </rPr>
      <t xml:space="preserve"> 2018-19 </t>
    </r>
    <r>
      <rPr>
        <b/>
        <sz val="14"/>
        <rFont val="Times New Roman"/>
        <family val="1"/>
      </rPr>
      <t>(Houses Unblock)</t>
    </r>
  </si>
  <si>
    <t>RGRHCL 09 VHM 01 0018-19</t>
  </si>
  <si>
    <r>
      <t>2015-16</t>
    </r>
    <r>
      <rPr>
        <sz val="11"/>
        <color indexed="8"/>
        <rFont val="Nirmala UI"/>
        <family val="2"/>
      </rPr>
      <t>ನೇ ಸಾಲಿನ ವಾಜಪೇಯಿ ನಗರ ವಸತಿ ಯೋಜನೆಯಡಿ ಆಯ್ಕೆ ಫಲಾನುಭವಿಗಳ ಮನೆಗಳು ಬ್ಲಾಕ್ ಮಾಡಲಾಗಿದ್ದು, ಬ್ಲಾಕ್ ಮಾಡಲಾಗಿರುವ ಮನೆಗಳನ್ನು ಅನ್ ಬ್ಲಾಕ್ ಮಾಡಿಕೊಡುವಂತೆ ಕೋರಿರುವ ಕುರಿತು - ಯಾದಗಿರಿ.</t>
    </r>
  </si>
  <si>
    <t>RGRHCL 09 VHM 02 0018-19</t>
  </si>
  <si>
    <r>
      <t>2015-16</t>
    </r>
    <r>
      <rPr>
        <sz val="11"/>
        <color indexed="8"/>
        <rFont val="Nirmala UI"/>
        <family val="2"/>
      </rPr>
      <t>ನೇ ಸಾಲಿನ ವಾಜಪೇಯಿ ನಗರ ವಸತಿ ಯೋಜನೆಯಡಿ ಆಯ್ಕೆ ಫಲಾನುಭವಿಗಳ ಮನೆಗಳು ಬ್ಲಾಕ್ ಮಾಡಲಾಗಿದ್ದು, ಬ್ಲಾಕ್ ಮಾಡಲಾಗಿರುವ ಮನೆಗಳನ್ನು ಅನ್ ಬ್ಲಾಕ್ ಮಾಡಿಕೊಡುವಂತೆ ಕೋರಿರುವ ಕುರಿತು - ಕೊಪ್ಪಳ.</t>
    </r>
  </si>
  <si>
    <t>RGRHCL 09 VHM 03 0018-19</t>
  </si>
  <si>
    <r>
      <t>2015-16</t>
    </r>
    <r>
      <rPr>
        <sz val="11"/>
        <color indexed="8"/>
        <rFont val="Nirmala UI"/>
        <family val="2"/>
      </rPr>
      <t>ನೇ ಸಾಲಿನ ವಾಜಪೇಯಿ ನಗರ ವಸತಿ ಯೋಜನೆಯಡಿ ಆಯ್ಕೆ ಫಲಾನುಭವಿಗಳ ಮನೆಗಳು ಬ್ಲಾಕ್ ಮಾಡಲಾಗಿದ್ದು, ಬ್ಲಾಕ್ ಮಾಡಲಾಗಿರುವ ಮನೆಗಳನ್ನು ಅನ್ ಬ್ಲಾಕ್ ಮಾಡಿಕೊಡುವಂತೆ ಕೋರಿರುವ ಕುರಿತು - ಹಾವೇರಿ.</t>
    </r>
  </si>
  <si>
    <t>RGRHCL 09 VHM 04 0018-19</t>
  </si>
  <si>
    <r>
      <t>2013-14</t>
    </r>
    <r>
      <rPr>
        <sz val="11"/>
        <color indexed="8"/>
        <rFont val="Nirmala UI"/>
        <family val="2"/>
      </rPr>
      <t>ನೇ ಸಾಲಿನ ವಾಜಪೇಯಿ ನಗರ ವಸತಿ ಯೋಜನೆಯಡಿ ಆಯ್ಕೆ ಫಲಾನುಭವಿಗಳ ಮನೆಗಳು ಬ್ಲಾಕ್ ಮಾಡಲಾಗಿದ್ದು, ಬ್ಲಾಕ್ ಮಾಡಲಾಗಿರುವ ಮನೆಗಳನ್ನು ಅನ್ ಬ್ಲಾಕ್ ಮಾಡಿಕೊಡುವಂತೆ ಕೋರಿರುವ ಕುರಿತು - ಗದಗ.</t>
    </r>
  </si>
  <si>
    <t>RGRHCL 09 VHM 05 0018-19</t>
  </si>
  <si>
    <t>30.077.2018</t>
  </si>
  <si>
    <t>RGRHCL 09 VHM 06 0018-19</t>
  </si>
  <si>
    <r>
      <t>2015-16</t>
    </r>
    <r>
      <rPr>
        <sz val="11"/>
        <color indexed="8"/>
        <rFont val="Nirmala UI"/>
        <family val="2"/>
      </rPr>
      <t>ನೇ ಸಾಲಿನ ವಾಜಪೇಯಿ ನಗರ ವಸತಿ ಯೋಜನೆಯಡಿ ಆಯ್ಕೆ ಫಲಾನುಭವಿಗಳ ಮನೆಗಳು ಬ್ಲಾಕ್ ಮಾಡಲಾಗಿದ್ದು, ಬ್ಲಾಕ್ ಮಾಡಲಾಗಿರುವ ಮನೆಗಳನ್ನು ಅನ್ ಬ್ಲಾಕ್ ಮಾಡಿಕೊಡುವಂತೆ ಕೋರಿರುವ ಕುರಿತು - ಬಾಗಲಕೋಟೆ.</t>
    </r>
  </si>
  <si>
    <t>RGRHCL 09 VHM 07 0018-19</t>
  </si>
  <si>
    <r>
      <t>2013-14</t>
    </r>
    <r>
      <rPr>
        <sz val="11"/>
        <color indexed="8"/>
        <rFont val="Nirmala UI"/>
        <family val="2"/>
      </rPr>
      <t>ನೇ ಸಾಲಿನ ವಾಜಪೇಯಿ ನಗರ ವಸತಿ ಯೋಜನೆಯಡಿ ಆಯ್ಕೆ ಫಲಾನುಭವಿಗಳ ಮನೆಗಳು ಬ್ಲಾಕ್ ಮಾಡಲಾಗಿದ್ದು, ಬ್ಲಾಕ್ ಮಾಡಲಾಗಿರುವ ಮನೆಗಳನ್ನು ಅನ್ ಬ್ಲಾಕ್ ಮಾಡಿಕೊಡುವಂತೆ ಕೋರಿರುವ ಕುರಿತು - ದಕ್ಷಿಣ ಕನ್ನಡ.</t>
    </r>
  </si>
  <si>
    <t>RGRHCL 09 VHM 08 0018-19</t>
  </si>
  <si>
    <r>
      <t>2015-16</t>
    </r>
    <r>
      <rPr>
        <sz val="11"/>
        <color indexed="8"/>
        <rFont val="Nirmala UI"/>
        <family val="2"/>
      </rPr>
      <t>ನೇ ಸಾಲಿನ ವಾಜಪೇಯಿ ನಗರ ವಸತಿ ಯೋಜನೆಯಡಿ ಆಯ್ಕೆ ಫಲಾನುಭವಿಗಳ ಮನೆಗಳು ಬ್ಲಾಕ್ ಮಾಡಲಾಗಿದ್ದು, ಬ್ಲಾಕ್ ಮಾಡಲಾಗಿರುವ ಮನೆಗಳನ್ನು ಅನ್ ಬ್ಲಾಕ್ ಮಾಡಿಕೊಡುವಂತೆ ಕೋರಿರುವ ಕುರಿತು -ಮಂಡ್ಯ.</t>
    </r>
  </si>
  <si>
    <t>13.08.2019</t>
  </si>
  <si>
    <t>RGRHCL 09 VHM 09 0018-19</t>
  </si>
  <si>
    <r>
      <t>2015-16</t>
    </r>
    <r>
      <rPr>
        <sz val="11"/>
        <color indexed="8"/>
        <rFont val="Nirmala UI"/>
        <family val="2"/>
      </rPr>
      <t>ನೇ ಸಾಲಿನ ವಾಜಪೇಯಿ ನಗರ ವಸತಿ ಯೋಜನೆಯಡಿ ಆಯ್ಕೆ ಫಲಾನುಭವಿಗಳ ಮನೆಗಳು ಬ್ಲಾಕ್ ಮಾಡಲಾಗಿದ್ದು, ಬ್ಲಾಕ್ ಮಾಡಲಾಗಿರುವ ಮನೆಗಳನ್ನು ಅನ್ ಬ್ಲಾಕ್ ಮಾಡಿಕೊಡುವಂತೆ ಕೋರಿರುವ ಕುರಿತು -ಚಿತ್ರದುರ್ಗ.</t>
    </r>
  </si>
  <si>
    <t>RGRHCL 09 VHM 10 0018-19</t>
  </si>
  <si>
    <r>
      <t>2015-16</t>
    </r>
    <r>
      <rPr>
        <sz val="11"/>
        <color indexed="8"/>
        <rFont val="Nirmala UI"/>
        <family val="2"/>
      </rPr>
      <t>ನೇ ಸಾಲಿನ ವಾಜಪೇಯಿ ನಗರ ವಸತಿ ಯೋಜನೆಯಡಿ ಆಯ್ಕೆಯಾದ 71 ಫಲಾನುಭವಿಗಳ ಮನೆಗಳು ಬ್ಲಾಕ್ ಮಾಡಲಾಗಿದ್ದು, ಬ್ಲಾಕ್ ಮಾಡಲಾಗಿರುವ ಮನೆಗಳನ್ನು ಅನ್ ಬ್ಲಾಕ್ ಮಾಡಿಕೊಡುವಂತೆ ಕೋರಿರುವ ಕುರಿತು -ಬೆಳಗಾವಿ.</t>
    </r>
  </si>
  <si>
    <t>20.08.2019</t>
  </si>
  <si>
    <t>RGRHCL 09 VHM 11 0018-19</t>
  </si>
  <si>
    <t>2016-17ನೇ ಸಾಲಿನ ವಾಜಪೇಯಿ ನಗರ ವಸತಿ ಯೋಜನೆಯಾಡಿ ಆಯ್ಕೆಯಾದ ಈ ಫಲಾನಿಭವಿಗೆ ಮನೆಯು ಆನ್ ಲೈನ್ ನಲ್ಲಿ ಬ್ಲಾಕ್ ಆಗಿದ್ದು, ಸದರಿ ಮನೆಯನ್ನು ಆನ್ ಲೈನ್ ಮಾಡಿಕೊಡವಂತೆ ಕೋರಿರುವ ಕುರಿತು - ಚಿಕ್ಕಬಳ್ಳಾಪುರ</t>
  </si>
  <si>
    <t>RGRHCL 09 VHM 12 0018-19</t>
  </si>
  <si>
    <t>RGRHCL 09 VHM 13 0018-19</t>
  </si>
  <si>
    <r>
      <t>2015-16</t>
    </r>
    <r>
      <rPr>
        <sz val="11"/>
        <color indexed="8"/>
        <rFont val="Nirmala UI"/>
        <family val="2"/>
      </rPr>
      <t>ನೇ ಸಾಲಿನ ವಾಜಪೇಯಿ ನಗರ ವಸತಿ ಯೋಜನೆಯಡಿ ಆಯ್ಕೆಯಾದ 04 ಫಲಾನುಭವಿಗಳ ಮನೆಗಳು ಬ್ಲಾಕ್ ಮಾಡಲಾಗಿದ್ದು, ಬ್ಲಾಕ್ ಮಾಡಲಾಗಿರುವ ಮನೆಗಳನ್ನು ಅನ್ ಬ್ಲಾಕ್ ಮಾಡಿಕೊಡುವಂತೆ ಕೋರಿರುವ ಕುರಿತು -ಮಂಡ್ಯ.</t>
    </r>
  </si>
  <si>
    <t>06.09.2019</t>
  </si>
  <si>
    <t>RGRHCL 09 VHM 14 0018-19</t>
  </si>
  <si>
    <r>
      <t>2015-16</t>
    </r>
    <r>
      <rPr>
        <sz val="11"/>
        <color indexed="8"/>
        <rFont val="Nirmala UI"/>
        <family val="2"/>
      </rPr>
      <t>ನೇ ಸಾಲಿನ ವಾಜಪೇಯಿ ನಗರ ವಸತಿ ಯೋಜನೆಯಡಿ ಆಯ್ಕೆಯಾದ  ಫಲಾನುಭವಿಗಳ ಮನೆಗಳು ಬ್ಲಾಕ್ ಮಾಡಲಾಗಿದ್ದು, ಬ್ಲಾಕ್ ಮಾಡಲಾಗಿರುವ ಮನೆಗಳನ್ನು ಅನ್ ಬ್ಲಾಕ್ ಮಾಡಿಕೊಡುವಂತೆ ಕೋರಿರುವ ಕುರಿತು -ಹಾವೇರಿ.</t>
    </r>
  </si>
  <si>
    <t>RGRHCL 09 VHM 15 0018-19</t>
  </si>
  <si>
    <r>
      <t>2015-16</t>
    </r>
    <r>
      <rPr>
        <sz val="11"/>
        <color indexed="8"/>
        <rFont val="Nirmala UI"/>
        <family val="2"/>
      </rPr>
      <t>ನೇ ಸಾಲಿನ ವಾಜಪೇಯಿ ನಗರ ವಸತಿ ಯೋಜನೆಯಡಿ ಆಯ್ಕೆಯಾದ 83 ಫಲಾನುಭವಿಗಳ ಮನೆಗಳು ಬ್ಲಾಕ್ ಮಾಡಲಾಗಿದ್ದು, ಬ್ಲಾಕ್ ಮಾಡಲಾಗಿರುವ ಮನೆಗಳನ್ನು ಅನ್ ಬ್ಲಾಕ್ ಮಾಡಿಕೊಡುವಂತೆ ಕೋರಿರುವ ಕುರಿತು -ಧಾರವಾಡ.</t>
    </r>
  </si>
  <si>
    <t>25.09.2019</t>
  </si>
  <si>
    <t>RGRHCL 09 VHM 16 0018-19</t>
  </si>
  <si>
    <r>
      <t>2013-14</t>
    </r>
    <r>
      <rPr>
        <sz val="11"/>
        <color indexed="8"/>
        <rFont val="Nirmala UI"/>
        <family val="2"/>
      </rPr>
      <t>ನೇ ಸಾಲಿನ ವಾಜಪೇಯಿ ನಗರ ವಸತಿ ಯೋಜನೆಯಡಿ ಆಯ್ಕೆಯಾದ  ಫಲಾನುಭವಿಗಳ ಮನೆಗಳು ಬ್ಲಾಕ್ ಮಾಡಲಾಗಿದ್ದು, ಬ್ಲಾಕ್ ಮಾಡಲಾಗಿರುವ ಮನೆಗಳನ್ನು ಅನ್ ಬ್ಲಾಕ್ ಮಾಡಿಕೊಡುವಂತೆ ಕೋರಿರುವ ಕುರಿತು -ದಕ್ಷಿಣ ಕನ್ನಡ.</t>
    </r>
  </si>
  <si>
    <t>RGRHCL 09 VHM 17 0018-19</t>
  </si>
  <si>
    <r>
      <t>2013-14</t>
    </r>
    <r>
      <rPr>
        <sz val="11"/>
        <color indexed="8"/>
        <rFont val="Nirmala UI"/>
        <family val="2"/>
      </rPr>
      <t>ನೇ ಸಾಲಿನ ವಾಜಪೇಯಿ ನಗರ ವಸತಿ ಯೋಜನೆಯಡಿ ಆಯ್ಕೆಯಾದ  ಫಲಾನುಭವಿಗಳ ಮನೆಗಳು ಬ್ಲಾಕ್ ಮಾಡಲಾಗಿದ್ದು, ಬ್ಲಾಕ್ ಮಾಡಲಾಗಿರುವ ಮನೆಗಳನ್ನು ಅನ್ ಬ್ಲಾಕ್ ಮಾಡಿಕೊಡುವಂತೆ ಕೋರಿರುವ ಕುರಿತು -ಕಲಬುರ್ಗಿ.</t>
    </r>
  </si>
  <si>
    <t>RGRHCL 09 VHM 18 0018-19</t>
  </si>
  <si>
    <r>
      <t>2015-16</t>
    </r>
    <r>
      <rPr>
        <sz val="11"/>
        <color indexed="8"/>
        <rFont val="Nirmala UI"/>
        <family val="2"/>
      </rPr>
      <t>ನೇ ಸಾಲಿನ ವಾಜಪೇಯಿ ನಗರ ವಸತಿ ಯೋಜನೆಯಡಿ ಆಯ್ಕೆ ಫಲಾನುಭವಿಗಳ ಮನೆಗಳು ಬ್ಲಾಕ್ ಮಾಡಲಾಗಿದ್ದು, ಬ್ಲಾಕ್ ಮಾಡಲಾಗಿರುವ ಮನೆಗಳನ್ನು ಅನ್ ಬ್ಲಾಕ್ ಮಾಡಿಕೊಡುವಂತೆ ಕೋರಿರುವ ಕುರಿತು -ಮೈಸೂರು.</t>
    </r>
  </si>
  <si>
    <t>02.011.2019</t>
  </si>
  <si>
    <t>RGRHCL 09 VHM 19 0018-19</t>
  </si>
  <si>
    <r>
      <t>2015-16</t>
    </r>
    <r>
      <rPr>
        <sz val="11"/>
        <color indexed="8"/>
        <rFont val="Nirmala UI"/>
        <family val="2"/>
      </rPr>
      <t>ನೇ ಸಾಲಿನ ವಾಜಪೇಯಿ ನಗರ ವಸತಿ ಯೋಜನೆಯಡಿ ಆಯ್ಕೆ ಫಲಾನುಭವಿಗಳ ಮನೆಗಳು ಬ್ಲಾಕ್ ಮಾಡಲಾಗಿದ್ದು, ಬ್ಲಾಕ್ ಮಾಡಲಾಗಿರುವ ಮನೆಗಳನ್ನು ಅನ್ ಬ್ಲಾಕ್ ಮಾಡಿಕೊಡುವಂತೆ ಕೋರಿರುವ ಕುರಿತು -ಬೆಳಗಾವಿ.</t>
    </r>
  </si>
  <si>
    <t>08.11.2019</t>
  </si>
  <si>
    <t>RGRHCL 09 VHM 20 0018-19</t>
  </si>
  <si>
    <t>RGRHCL 09 VHM 21 0018-19</t>
  </si>
  <si>
    <r>
      <t>2015-16</t>
    </r>
    <r>
      <rPr>
        <sz val="11"/>
        <color indexed="8"/>
        <rFont val="Nirmala UI"/>
        <family val="2"/>
      </rPr>
      <t>ನೇ ಸಾಲಿನ ವಾಜಪೇಯಿ ನಗರ ವಸತಿ ಯೋಜನೆಯಡಿ ಆಯ್ಕೆ 12 ಫಲಾನುಭವಿಗಳ ಮನೆಗಳು ಬ್ಲಾಕ್ ಮಾಡಲಾಗಿದ್ದು, ಬ್ಲಾಕ್ ಮಾಡಲಾಗಿರುವ ಮನೆಗಳನ್ನು ಅನ್ ಬ್ಲಾಕ್ ಮಾಡಿಕೊಡುವಂತೆ ಕೋರಿರುವ ಕುರಿತು -ದಾವಣಗೆರೆ.</t>
    </r>
  </si>
  <si>
    <t>RGRHCL 09 VHM 22 0018-19</t>
  </si>
  <si>
    <t>RGRHCL 09 VHM 23 0018-19</t>
  </si>
  <si>
    <r>
      <t>2015-16</t>
    </r>
    <r>
      <rPr>
        <sz val="11"/>
        <color indexed="8"/>
        <rFont val="Nirmala UI"/>
        <family val="2"/>
      </rPr>
      <t>ನೇ ಸಾಲಿನ ವಾಜಪೇಯಿ ನಗರ ವಸತಿ ಯೋಜನೆಯಡಿ ಆಯ್ಕೆ 108 ಫಲಾನುಭವಿಗಳ ಮನೆಗಳು ಬ್ಲಾಕ್ ಮಾಡಲಾಗಿದ್ದು, ಬ್ಲಾಕ್ ಮಾಡಲಾಗಿರುವ ಮನೆಗಳನ್ನು ಅನ್ ಬ್ಲಾಕ್ ಮಾಡಿಕೊಡುವಂತೆ ಕೋರಿರುವ ಕುರಿತು -ಬಾಗಲಕೋಟೆ.</t>
    </r>
  </si>
  <si>
    <t>26.11.2018</t>
  </si>
  <si>
    <t>RGRHCL 09 VHM 24 0018-19</t>
  </si>
  <si>
    <r>
      <t>2015-16</t>
    </r>
    <r>
      <rPr>
        <sz val="11"/>
        <color indexed="8"/>
        <rFont val="Nirmala UI"/>
        <family val="2"/>
      </rPr>
      <t>ನೇ ಸಾಲಿನ ವಾಜಪೇಯಿ ನಗರ ವಸತಿ ಯೋಜನೆಯಡಿ ಆಯ್ಕೆ 16 ಫಲಾನುಭವಿಗಳ ಮನೆಗಳು ಬ್ಲಾಕ್ ಮಾಡಲಾಗಿದ್ದು, ಬ್ಲಾಕ್ ಮಾಡಲಾಗಿರುವ ಮನೆಗಳನ್ನು ಅನ್ ಬ್ಲಾಕ್ ಮಾಡಿಕೊಡುವಂತೆ ಕೋರಿರುವ ಕುರಿತು -ಬೆಳಗಾವಿ.</t>
    </r>
  </si>
  <si>
    <t>24.02.2020</t>
  </si>
  <si>
    <t>RGRHCL 09 VHM 25 0018-19</t>
  </si>
  <si>
    <r>
      <t>2015-16</t>
    </r>
    <r>
      <rPr>
        <sz val="11"/>
        <color indexed="8"/>
        <rFont val="Nirmala UI"/>
        <family val="2"/>
      </rPr>
      <t>ನೇ ಸಾಲಿನ ವಾಜಪೇಯಿ ನಗರ ವಸತಿ ಯೋಜನೆಯಡಿ ಆಯ್ಕೆ 12 ಫಲಾನುಭವಿಗಳ ಮನೆಗಳು ಬ್ಲಾಕ್ ಮಾಡಲಾಗಿದ್ದು, ಬ್ಲಾಕ್ ಮಾಡಲಾಗಿರುವ ಮನೆಗಳನ್ನು ಅನ್ ಬ್ಲಾಕ್ ಮಾಡಿಕೊಡುವಂತೆ ಕೋರಿರುವ ಕುರಿತು -ಬೆಳಗಾವಿ.</t>
    </r>
  </si>
  <si>
    <t>17.02.2019</t>
  </si>
  <si>
    <t>16.02.2020</t>
  </si>
  <si>
    <t>RGRHCL 09 VHM 26 0018-19</t>
  </si>
  <si>
    <r>
      <t>2015-16</t>
    </r>
    <r>
      <rPr>
        <sz val="11"/>
        <color indexed="8"/>
        <rFont val="Nirmala UI"/>
        <family val="2"/>
      </rPr>
      <t>ನೇ ಸಾಲಿನ ವಾಜಪೇಯಿ ನಗರ ವಸತಿ ಯೋಜನೆಯಡಿ ಆಯ್ಕೆ 36 ಫಲಾನುಭವಿಗಳ ಮನೆಗಳು ಬ್ಲಾಕ್ ಮಾಡಲಾಗಿದ್ದು, ಬ್ಲಾಕ್ ಮಾಡಲಾಗಿರುವ ಮನೆಗಳನ್ನು ಅನ್ ಬ್ಲಾಕ್ ಮಾಡಿಕೊಡುವಂತೆ ಕೋರಿರುವ ಕುರಿತು -ಗದಗ.</t>
    </r>
  </si>
  <si>
    <t>RGRHCL 09 VHM 27 0018-19</t>
  </si>
  <si>
    <r>
      <t>2015-16</t>
    </r>
    <r>
      <rPr>
        <sz val="11"/>
        <color indexed="8"/>
        <rFont val="Nirmala UI"/>
        <family val="2"/>
      </rPr>
      <t>ನೇ ಸಾಲಿನ ವಾಜಪೇಯಿ ನಗರ ವಸತಿ ಯೋಜನೆಯಡಿ ಆಯ್ಕೆ ಫಲಾನುಭವಿಗಳ ಮನೆಗಳು ಬ್ಲಾಕ್ ಮಾಡಲಾಗಿದ್ದು, ಬ್ಲಾಕ್ ಮಾಡಲಾಗಿರುವ ಮನೆಗಳನ್ನು ಅನ್ ಬ್ಲಾಕ್ ಮಾಡಿಕೊಡುವಂತೆ ಕೋರಿರುವ ಕುರಿತು -ತುಮಕೂರು.</t>
    </r>
  </si>
  <si>
    <t>RGRHCL 09 VHM 28 0018-19</t>
  </si>
  <si>
    <r>
      <t>2015-16</t>
    </r>
    <r>
      <rPr>
        <sz val="11"/>
        <color indexed="8"/>
        <rFont val="Nirmala UI"/>
        <family val="2"/>
      </rPr>
      <t>ನೇ ಸಾಲಿನ ವಾಜಪೇಯಿ ನಗರ ವಸತಿ ಯೋಜನೆಯಡಿ ಆಯ್ಕೆ 36 ಫಲಾನುಭವಿಗಳ ಮನೆಗಳು ಬ್ಲಾಕ್ ಮಾಡಲಾಗಿದ್ದು, ಬ್ಲಾಕ್ ಮಾಡಲಾಗಿರುವ ಮನೆಗಳನ್ನು ಅನ್ ಬ್ಲಾಕ್ ಮಾಡಿಕೊಡುವಂತೆ ಕೋರಿರುವ ಕುರಿತು -ಮಂಡ್ಯ.</t>
    </r>
  </si>
  <si>
    <t>RGRHCL 09 VHM 29 0018-19</t>
  </si>
  <si>
    <r>
      <t>2015-16</t>
    </r>
    <r>
      <rPr>
        <sz val="11"/>
        <color indexed="8"/>
        <rFont val="Nirmala UI"/>
        <family val="2"/>
      </rPr>
      <t>ನೇ ಸಾಲಿನ ವಾಜಪೇಯಿ ನಗರ ವಸತಿ ಯೋಜನೆಯಡಿ ಆಯ್ಕೆ  ಫಲಾನುಭವಿಗಳ ಮನೆಗಳು ಬ್ಲಾಕ್ ಮಾಡಲಾಗಿದ್ದು, ಬ್ಲಾಕ್ ಮಾಡಲಾಗಿರುವ ಮನೆಗಳನ್ನು ಅನ್ ಬ್ಲಾಕ್ ಮಾಡಿಕೊಡುವಂತೆ ಕೋರಿರುವ ಕುರಿತು -ತುಮಕೂರು.</t>
    </r>
  </si>
  <si>
    <t>RGRHCL 09 VHM 30 0018-19</t>
  </si>
  <si>
    <t>31.01.2020</t>
  </si>
  <si>
    <t>RGRHCL 09 VHM 31 0018-19</t>
  </si>
  <si>
    <r>
      <t>2015-16</t>
    </r>
    <r>
      <rPr>
        <sz val="11"/>
        <color indexed="8"/>
        <rFont val="Nirmala UI"/>
        <family val="2"/>
      </rPr>
      <t>ನೇ ಸಾಲಿನ ವಾಜಪೇಯಿ ನಗರ ವಸತಿ ಯೋಜನೆಯಡಿ ಆಯ್ಕೆ 83ಫಲಾನುಭವಿಗಳ ಮನೆಗಳು ಬ್ಲಾಕ್ ಮಾಡಲಾಗಿದ್ದು, ಬ್ಲಾಕ್ ಮಾಡಲಾಗಿರುವ ಮನೆಗಳನ್ನು ಅನ್ ಬ್ಲಾಕ್ ಮಾಡಿಕೊಡುವಂತೆ ಕೋರಿರುವ ಕುರಿತು -ಧಾರವಾಡ.</t>
    </r>
  </si>
  <si>
    <t>RGRHCL 09 VHM 32 0018-19</t>
  </si>
  <si>
    <r>
      <t>2015-16</t>
    </r>
    <r>
      <rPr>
        <sz val="11"/>
        <color indexed="8"/>
        <rFont val="Nirmala UI"/>
        <family val="2"/>
      </rPr>
      <t>ನೇ ಸಾಲಿನ ವಾಜಪೇಯಿ ನಗರ ವಸತಿ ಯೋಜನೆಯಡಿ ಆಯ್ಕೆ  ಫಲಾನುಭವಿಗಳ ಮನೆಗಳು ಬ್ಲಾಕ್ ಮಾಡಲಾಗಿದ್ದು, ಬ್ಲಾಕ್ ಮಾಡಲಾಗಿರುವ ಮನೆಗಳನ್ನು ಅನ್ ಬ್ಲಾಕ್ ಮಾಡಿಕೊಡುವಂತೆ ಕೋರಿರುವ ಕುರಿತು -ಗದಗ.</t>
    </r>
  </si>
  <si>
    <t>RGRHCL 09 VHM 33 0018-19</t>
  </si>
  <si>
    <t>12.02.2020</t>
  </si>
  <si>
    <t>RGRHCL 09 VHM 34 0018-19</t>
  </si>
  <si>
    <r>
      <t>2015-16</t>
    </r>
    <r>
      <rPr>
        <sz val="11"/>
        <color indexed="8"/>
        <rFont val="Nirmala UI"/>
        <family val="2"/>
      </rPr>
      <t>ನೇ ಸಾಲಿನ ವಾಜಪೇಯಿ ನಗರ ವಸತಿ ಯೋಜನೆಯಡಿ ಆಯ್ಕೆ  ಫಲಾನುಭವಿಗಳ ಮನೆಗಳು ಬ್ಲಾಕ್ ಮಾಡಲಾಗಿದ್ದು, ಬ್ಲಾಕ್ ಮಾಡಲಾಗಿರುವ ಮನೆಗಳನ್ನು ಅನ್ ಬ್ಲಾಕ್ ಮಾಡಿಕೊಡುವಂತೆ ಕೋರಿರುವ ಕುರಿತು -ಬೆಳಗಾವಿ.</t>
    </r>
  </si>
  <si>
    <r>
      <t>2015-16</t>
    </r>
    <r>
      <rPr>
        <sz val="11"/>
        <color indexed="8"/>
        <rFont val="Nirmala UI"/>
        <family val="2"/>
      </rPr>
      <t>ನೇ ಸಾಲಿನ ವಾಜಪೇಯಿ ನಗರ ವಸತಿ ಯೋಜನೆಯಡಿ ಆಯ್ಕೆ  ಫಲಾನುಭವಿಗಳ ಮನೆಗಳು ಬ್ಲಾಕ್ ಮಾಡಲಾಗಿದ್ದು, ಬ್ಲಾಕ್ ಮಾಡಲಾಗಿರುವ ಮನೆಗಳನ್ನು ಅನ್ ಬ್ಲಾಕ್ ಮಾಡಿಕೊಡುವಂತೆ ಕೋರಿರುವ ಕುರಿತು -ಹಾವೇರಿ</t>
    </r>
  </si>
  <si>
    <r>
      <rPr>
        <b/>
        <sz val="14"/>
        <rFont val="Times New Roman"/>
        <family val="1"/>
      </rPr>
      <t>RGRHCL 11 VHM</t>
    </r>
    <r>
      <rPr>
        <b/>
        <sz val="14"/>
        <rFont val="Nudi 01 e"/>
      </rPr>
      <t xml:space="preserve"> 2018-19 </t>
    </r>
    <r>
      <rPr>
        <b/>
        <sz val="14"/>
        <rFont val="Times New Roman"/>
        <family val="1"/>
      </rPr>
      <t>(RTI -Right to Information Act)</t>
    </r>
  </si>
  <si>
    <t>RGRHCL 11 RTI 01 2018-19</t>
  </si>
  <si>
    <t>ಶ್ರೀ ಡಿ.ಜಿ. ರಂಗನಾಥ, ಸಂಪಾದಕರು, ಟಿ.ಆರ್. ಬಡಾವಣೆ, ದೊಡ್ಡಬಳ್ಳಾಪುರ, ಬೆಂ, ಗ್ರಾಮಾಂತರ ಜಿಲ್ಲೆ ಇವರು ಮಾಹಿತಿ ಹಕ್ಕು ಅಧಿನಿಯಮದಡಿ ಮಾಹಿತಿ ಕೋರಿರುವ ಬಗ್ಗೆ.</t>
  </si>
  <si>
    <t>RGRHCL 11 RTI 02  2018-19</t>
  </si>
  <si>
    <t>ಶ್ರೀಮತಿ ಶಾಹಿಫಾ ಎ. ಪಠಾಣ, ಸಹಾಯಕ ಸಾರ್ಜಜನಿಕ ಮಾಹಿತಿ ಆಧಿಕಾರಿ, ವಿಜಯಪುರ ಮಹಾನಗರ ಪಾಲಿಕೆ, ವಿಜಯಪುರ, ಇವರು ಮಾಹಿತಿ ಹಕ್ಕು ಅಧಿನಿಯಮದಡಿ ಮಾಹಿತಿ ಕೋರಿರುವ ಬಗ್ಗೆ.</t>
  </si>
  <si>
    <t>RGRHCL 11 RTI 03 2018-19</t>
  </si>
  <si>
    <t>ಶ್ರೀ ಎಂ. ಚಿರಂಜೀವಿ ಬಿನ್ ಮುರಳೀಧರ್, ತರೀಕೆರೆ ತಾ|| ಚಿಕ್ಕಮಗಳೂರು ಜಿಲ್ಲೆ  ಇವರು ಮಾಹಿತಿ ಹಕ್ಕು ಅಧಿನಿಯಮದಡಿ ಮಾಹಿತಿ ಕೋರಿರುವ ಬಗ್ಗೆ.</t>
  </si>
  <si>
    <t>RGRHCL 11 RTI 04 2018-19</t>
  </si>
  <si>
    <t>ಶ್ರೀ ಮುನೆಪ್ಪ ಬಿನ್ ವೆಂಕಟಪ್ಪ ಅಕುಲ, ವೆಂಕಟರಮಣಪ್ಪ ಬೀದಿ ಮುಖ್ಯರಸ್ತೆ, ಚಿಂತಾಮಣಿ, ಚಿಕ್ಕಬಳ್ಳಾಪುರ ಜಿಲ್ಲೆ ಇವರು ಮಾಹಿತಿ ಹಕ್ಕು ಅಧಿನಿಯಮದಡಿ ಮಾಹಿತಿ ಕೋರಿರುವ ಬಗ್ಗೆ.</t>
  </si>
  <si>
    <t>RGRHCL 11 RTI 05 2018-19</t>
  </si>
  <si>
    <t>ಶ್ರೀ ದೇವೇಂದ್ರ ಎಸ್. ಮರೇಕರೆ, ಯೋಗಾಪುರ ಕಾಲೋನಿ, ಸಾಯಿನಗರ, ವಿಜಯಪುರ ಇವರು ಮಾಹಿತಿ ಹಕ್ಕು ಅಧಿನಿಯಮದಡಿ ಮಾಹಿತಿ ಕೋರಿರುವ ಬಗ್ಗೆ.</t>
  </si>
  <si>
    <t>29.09.2019</t>
  </si>
  <si>
    <t>RGRHCL 11 RTI 06 2018-19</t>
  </si>
  <si>
    <t>ಶ್ರೀ ಕೆ. ವೆಂಕಟೇಶ್ ಬಿನ್ ಕರುಪಸ್ವಾಮಿ, ನಂ:161, ಮಸೀದಿ ಪಕ್ಕ, ಡಿ.ಸಿ. ಕಾಲೋನಿ, ಹಿರಿಯೂರು, ಚಿತ್ರದುರ್ಗ ಜಿಲ್ಲೆ ಇವರು ಮಾಹಿತಿ ಹಕ್ಕು ಅಧಿನಿಯಮದಡಿ ಮಾಹಿತಿ ಕೋರಿರುವ ಕುರಿತು.</t>
  </si>
  <si>
    <t>RGRHCL 11 RTI 07 2018-19</t>
  </si>
  <si>
    <t>ಶ್ರೀ ಆರ್. ವಿಶ್ವನಾಥ ಎಂ.ಸಿ. ಕಾಲೋನಿ, ಸೋಮೇಶ್ವರಪುರಂ, ತುಮಕೂರು ಇವರು ಮಾಹಿತಿ ಹಕ್ಕು ಅಧಿನಿಯಮದಡಿ ಮಾಹಿತಿ ಕೋರಿರುವ ಕುರಿತು.</t>
  </si>
  <si>
    <t>RGRHCL 11 RTI 08 2018-19</t>
  </si>
  <si>
    <t>ಶ್ರೀ ಅಬ್ದುಲ್ ಕರೀಂ, ಮಾರ್ಕೆಟ್ ರಸ್ತೆ, ಚಿಕ್ಕಮಗಳೂರು ಇವರು ಮಾಹಿತಿ ಹಕ್ಕು ಅಧಿನಿಯಮದಡಿ ಮಾಹಿತಿ ಕೋರಿರುವ ಕುರಿತು.</t>
  </si>
  <si>
    <t>RGRHCL 11 RTI 09 2018-19</t>
  </si>
  <si>
    <t>ಶ್ರೀ ಕೃಷ್ಣಾ ಜಿ  ವೆಂಕಟೇಶ ಜೋಶಿ, ಬಾದಾಮಿ, ಬಾಗಲಕೋಟೆ ಜಿಲ್ಲೆ ಇವರು ಮಾಹಿತಿ ಹಕ್ಕು ಅಧಿನಿಯಮದಡಿ ಮಾಹಿತಿ ಕೋರಿರುವ ಕುರಿತು.</t>
  </si>
  <si>
    <t>11.01.2020</t>
  </si>
  <si>
    <t>RGRHCL 11 RTI 10 2018-19</t>
  </si>
  <si>
    <t>ಶ್ರೀಮತಿ ನಾಸಿಯಾ ಕೋಂ ಅಬ್ದುಲ್ ಲತೀಫ್, ಮಾನ್ವಿ ಪುರಸಭೆ, ರಾಯಚೂರು ಜಿಲ್ಲೆ ಇವರು ಮಾಹಿತಿ ಹಕ್ಕು ಅಧಿನಿಯಮದಡಿ ಮಾಹಿತಿ ಕೋರಿರುವ ಕುರಿತು.</t>
  </si>
  <si>
    <t>RGRHCL 11 RTI 11 2018-19</t>
  </si>
  <si>
    <t>02.03.2020</t>
  </si>
  <si>
    <t>RGRHCL 11 RTI 12 2018-19</t>
  </si>
  <si>
    <t>ಶ್ರೀ ಗುರರಾಜ ಸ್ವಾಮಿ ರಾವ್ ಪಾಟೀಲ್, ಶಿರಹಟ್ಟಿ ತಾಲ್ಲೂಕು, ಗದಗ ಜಿಲ್ಲೆ ಇವರು ಇವರು ಮಾಹಿತಿ ಹಕ್ಕು ಅಧಿನಿಯಮದಡಿ ಮಾಹಿತಿ ಕೋರಿರುವ ಕುರಿತು.</t>
  </si>
  <si>
    <t>06.03.2020</t>
  </si>
  <si>
    <t>RGRHCL 11 RTI 13 2018-19</t>
  </si>
  <si>
    <t>ಶ್ರೀ ಶಶಿಕಾಂತ್ ಬಿನ್ ಚಾರ್ಲೆಪ್ಪ, ಕಲಬರ್ಗಿ ಜಿಲ್ಲೆ ಇವರು ಮಾಹಿತಿ ಅಧಿನಿಯಮದಿ ಮಾಹಿತಿ ಕೋರಿರುವ ಬಗ್ಗೆ.</t>
  </si>
  <si>
    <r>
      <rPr>
        <b/>
        <sz val="14"/>
        <rFont val="Times New Roman"/>
        <family val="1"/>
      </rPr>
      <t>RGRHCL 12 VHM</t>
    </r>
    <r>
      <rPr>
        <b/>
        <sz val="14"/>
        <rFont val="Nudi 01 e"/>
      </rPr>
      <t xml:space="preserve"> 2018-19 </t>
    </r>
    <r>
      <rPr>
        <b/>
        <sz val="14"/>
        <rFont val="Times New Roman"/>
        <family val="1"/>
      </rPr>
      <t>(Not OK)</t>
    </r>
  </si>
  <si>
    <r>
      <rPr>
        <b/>
        <sz val="14"/>
        <rFont val="Times New Roman"/>
        <family val="1"/>
      </rPr>
      <t>RGRHCL 13 VHM</t>
    </r>
    <r>
      <rPr>
        <b/>
        <sz val="14"/>
        <rFont val="Nudi 01 e"/>
      </rPr>
      <t xml:space="preserve"> 2018-19 </t>
    </r>
    <r>
      <rPr>
        <b/>
        <sz val="14"/>
        <rFont val="Times New Roman"/>
        <family val="1"/>
      </rPr>
      <t>(Name Duplicate)</t>
    </r>
  </si>
  <si>
    <t>RGRHCL 13 VHM 01 2018-19</t>
  </si>
  <si>
    <r>
      <rPr>
        <sz val="13"/>
        <color indexed="8"/>
        <rFont val="Times New Roman"/>
        <family val="1"/>
      </rPr>
      <t xml:space="preserve">Name Duplicate </t>
    </r>
    <r>
      <rPr>
        <sz val="13"/>
        <color indexed="8"/>
        <rFont val="Nudi 01 e"/>
      </rPr>
      <t>ತೆರವುಗೊಳಿಸಿ ಕೊಡುವ ಕುರಿತು- ದಾವಣಗೆರೆ.</t>
    </r>
  </si>
  <si>
    <t>RGRHCL 13 VHM 02 2018-19</t>
  </si>
  <si>
    <r>
      <rPr>
        <sz val="13"/>
        <color indexed="8"/>
        <rFont val="Times New Roman"/>
        <family val="1"/>
      </rPr>
      <t xml:space="preserve">Name Duplicate </t>
    </r>
    <r>
      <rPr>
        <sz val="13"/>
        <color indexed="8"/>
        <rFont val="Nudi 01 e"/>
      </rPr>
      <t>ತೆರವುಗೊಳಿಸಿ ಕೊಡುವ ಕುರಿತು- ಬೆಳಗಾವಿ.</t>
    </r>
  </si>
  <si>
    <t>RGRHCL 13 VHM 03 2018-19</t>
  </si>
  <si>
    <r>
      <rPr>
        <sz val="13"/>
        <color indexed="8"/>
        <rFont val="Times New Roman"/>
        <family val="1"/>
      </rPr>
      <t>Name Duplicate</t>
    </r>
    <r>
      <rPr>
        <sz val="13"/>
        <color indexed="8"/>
        <rFont val="Nudi 01 e"/>
      </rPr>
      <t xml:space="preserve"> ತೆರವುಗೊಳಿಸಿ ಕೊಡುವ ಕುರಿತು- ಬಾಗಲಕೋಟೆ.</t>
    </r>
  </si>
  <si>
    <t>RGRHCL 13 VHM 04 2018-19</t>
  </si>
  <si>
    <r>
      <rPr>
        <sz val="13"/>
        <color indexed="8"/>
        <rFont val="Times New Roman"/>
        <family val="1"/>
      </rPr>
      <t>Name Duplicate.</t>
    </r>
    <r>
      <rPr>
        <sz val="13"/>
        <color indexed="8"/>
        <rFont val="Nudi 01 e"/>
      </rPr>
      <t xml:space="preserve"> ತೆರವುಗೊಳಿಸಿ ಕೊಡುವ ಕುರಿತು- ಬಾಗಲಕೋಟೆ.</t>
    </r>
  </si>
  <si>
    <t>RGRHCL 13 VHM 05 2018-19</t>
  </si>
  <si>
    <r>
      <rPr>
        <sz val="13"/>
        <color indexed="8"/>
        <rFont val="Times New Roman"/>
        <family val="1"/>
      </rPr>
      <t>Name Duplicate</t>
    </r>
    <r>
      <rPr>
        <sz val="13"/>
        <color indexed="8"/>
        <rFont val="Nudi 01 e"/>
      </rPr>
      <t xml:space="preserve"> ತೆರವುಗೊಳಿಸಿ ಕೊಡುವ ಕುರಿತು- ವಿಜಯಪುರ.</t>
    </r>
  </si>
  <si>
    <t>RGRHCL 13 VHM 06 2018-19</t>
  </si>
  <si>
    <r>
      <rPr>
        <sz val="13"/>
        <color indexed="8"/>
        <rFont val="Times New Roman"/>
        <family val="1"/>
      </rPr>
      <t>Name Duplicate</t>
    </r>
    <r>
      <rPr>
        <sz val="13"/>
        <color indexed="8"/>
        <rFont val="Nudi 01 e"/>
      </rPr>
      <t xml:space="preserve"> ತೆರವುಗೊಳಿಸಿ ಕೊಡುವ ಕುರಿತು- ಹಾವೇರಿ.</t>
    </r>
  </si>
  <si>
    <t>RGRHCL 13 VHM 07 2018-19</t>
  </si>
  <si>
    <r>
      <rPr>
        <sz val="13"/>
        <color indexed="8"/>
        <rFont val="Times New Roman"/>
        <family val="1"/>
      </rPr>
      <t>Name Duplicate</t>
    </r>
    <r>
      <rPr>
        <sz val="13"/>
        <color indexed="8"/>
        <rFont val="Nudi 01 e"/>
      </rPr>
      <t xml:space="preserve"> ತೆರವುಗೊಳಿಸಿ ಕೊಡುವ ಕುರಿತು- ದಾವಣಗೆರೆ.</t>
    </r>
  </si>
  <si>
    <t>RGRHCL 13 VHM 08 2018-19</t>
  </si>
  <si>
    <r>
      <rPr>
        <sz val="13"/>
        <color indexed="8"/>
        <rFont val="Times New Roman"/>
        <family val="1"/>
      </rPr>
      <t>Name Duplicate</t>
    </r>
    <r>
      <rPr>
        <sz val="13"/>
        <color indexed="8"/>
        <rFont val="Nudi 01 e"/>
      </rPr>
      <t xml:space="preserve"> ತೆರವುಗೊಳಿಸಿ ಕೊಡುವ ಕುರಿತು- ಚಿಕ್ಕಮಗಳೂರು.</t>
    </r>
  </si>
  <si>
    <t>RGRHCL 13 VHM 09 2018-19</t>
  </si>
  <si>
    <t>RGRHCL 13 VHM 10 2018-19</t>
  </si>
  <si>
    <r>
      <rPr>
        <sz val="13"/>
        <color indexed="8"/>
        <rFont val="Times New Roman"/>
        <family val="1"/>
      </rPr>
      <t>Name Duplicate</t>
    </r>
    <r>
      <rPr>
        <sz val="13"/>
        <color indexed="8"/>
        <rFont val="Nudi 01 e"/>
      </rPr>
      <t xml:space="preserve"> ತೆರವುಗೊಳಿಸಿ ಕೊಡುವ ಕುರಿತು- ಬೀದರ್.</t>
    </r>
  </si>
  <si>
    <t>RGRHCL 13 VHM 11 2018-19</t>
  </si>
  <si>
    <r>
      <rPr>
        <sz val="13"/>
        <color indexed="8"/>
        <rFont val="Times New Roman"/>
        <family val="1"/>
      </rPr>
      <t>Name Duplicate</t>
    </r>
    <r>
      <rPr>
        <sz val="13"/>
        <color indexed="8"/>
        <rFont val="Nudi 01 e"/>
      </rPr>
      <t xml:space="preserve"> ತೆರವುಗೊಳಿಸಿ ಕೊಡುವ ಕುರಿತು- ಬಳ್ಳಾರಿ.</t>
    </r>
  </si>
  <si>
    <t>17.07.2019</t>
  </si>
  <si>
    <t>RGRHCL 13 VHM 12 2018-19</t>
  </si>
  <si>
    <r>
      <rPr>
        <sz val="13"/>
        <color indexed="8"/>
        <rFont val="Times New Roman"/>
        <family val="1"/>
      </rPr>
      <t>Name Duplicate</t>
    </r>
    <r>
      <rPr>
        <sz val="13"/>
        <color indexed="8"/>
        <rFont val="Nudi 01 e"/>
      </rPr>
      <t xml:space="preserve"> ತೆರವುಗೊಳಿಸಿ ಕೊಡುವ ಕುರಿತು- ಚಿಕ್ಕಬಳ್ಲಾಪುರ.</t>
    </r>
  </si>
  <si>
    <t>18.07.2019</t>
  </si>
  <si>
    <t>RGRHCL 13 VHM 13 2018-19</t>
  </si>
  <si>
    <t>RGRHCL 13 VHM 14 2018-19</t>
  </si>
  <si>
    <t>RGRHCL 13 VHM 15 2018-19</t>
  </si>
  <si>
    <r>
      <rPr>
        <sz val="13"/>
        <color indexed="8"/>
        <rFont val="Times New Roman"/>
        <family val="1"/>
      </rPr>
      <t>Name Duplicate</t>
    </r>
    <r>
      <rPr>
        <sz val="13"/>
        <color indexed="8"/>
        <rFont val="Nudi 01 e"/>
      </rPr>
      <t xml:space="preserve"> ತೆರವುಗೊಳಿಸಿ ಕೊಡುವ ಕುರಿತು- ರಾಮನಗರ.</t>
    </r>
  </si>
  <si>
    <t>20.07.2019</t>
  </si>
  <si>
    <t>RGRHCL 13 VHM 16 2018-19</t>
  </si>
  <si>
    <t>RGRHCL 13 VHM 17 2018-19</t>
  </si>
  <si>
    <t>RGRHCL 13 VHM 18 2018-19</t>
  </si>
  <si>
    <t>RGRHCL 13 VHM 19 2018-19</t>
  </si>
  <si>
    <r>
      <rPr>
        <sz val="13"/>
        <color indexed="8"/>
        <rFont val="Times New Roman"/>
        <family val="1"/>
      </rPr>
      <t>Name Duplicate</t>
    </r>
    <r>
      <rPr>
        <sz val="13"/>
        <color indexed="8"/>
        <rFont val="Nudi 01 e"/>
      </rPr>
      <t xml:space="preserve"> ತೆರವುಗೊಳಿಸಿ ಕೊಡುವ ಕುರಿತು- ಶಿವಮೊಗ್ಗ.</t>
    </r>
  </si>
  <si>
    <t>RGRHCL 13 VHM 20 2018-19</t>
  </si>
  <si>
    <r>
      <rPr>
        <sz val="13"/>
        <color indexed="8"/>
        <rFont val="Times New Roman"/>
        <family val="1"/>
      </rPr>
      <t>Name Duplicate</t>
    </r>
    <r>
      <rPr>
        <sz val="13"/>
        <color indexed="8"/>
        <rFont val="Nudi 01 e"/>
      </rPr>
      <t xml:space="preserve"> ತೆರವುಗೊಳಿಸಿ ಕೊಡುವ ಕುರಿತು- ಧಾರವಾಡ.</t>
    </r>
  </si>
  <si>
    <t>RGRHCL 13 VHM 21 2018-19</t>
  </si>
  <si>
    <r>
      <rPr>
        <sz val="13"/>
        <color indexed="8"/>
        <rFont val="Times New Roman"/>
        <family val="1"/>
      </rPr>
      <t>Name Duplicate</t>
    </r>
    <r>
      <rPr>
        <sz val="13"/>
        <color indexed="8"/>
        <rFont val="Nudi 01 e"/>
      </rPr>
      <t xml:space="preserve"> ತೆರವುಗೊಳಿಸಿ ಕೊಡುವ ಕುರಿತು- ಕೋಲಾರ.</t>
    </r>
  </si>
  <si>
    <t>RGRHCL 13 VHM 22 2018-19</t>
  </si>
  <si>
    <t>Name Duplicate ತೆರವುಗೊಳಿಸಿ ಕೊಡುವ ಕುರಿತು- ವಿಜಯಪುರ.</t>
  </si>
  <si>
    <t>RGRHCL 13 VHM 23 2018-19</t>
  </si>
  <si>
    <t>Name Duplicate ತೆರವುಗೊಳಿಸಿ ಕೊಡುವ ಕುರಿತು- ಮಂಡ್ಯ.</t>
  </si>
  <si>
    <t>RGRHCL 13 VHM 24 2018-19</t>
  </si>
  <si>
    <t>Name Duplicate ತೆರವುಗೊಳಿಸಿ ಕೊಡುವ ಕುರಿತು- ಕಲಬುರ್ಗಿ.</t>
  </si>
  <si>
    <t>RGRHCL 13 VHM 25 2018-19</t>
  </si>
  <si>
    <t>RGRHCL 13 VHM 26 2018-29</t>
  </si>
  <si>
    <r>
      <rPr>
        <sz val="13"/>
        <color indexed="8"/>
        <rFont val="Times New Roman"/>
        <family val="1"/>
      </rPr>
      <t xml:space="preserve">Name Duplicate </t>
    </r>
    <r>
      <rPr>
        <sz val="13"/>
        <color indexed="8"/>
        <rFont val="Nudi 01 e"/>
      </rPr>
      <t>ತೆರವುಗೊಳಿಸಿ ಕೊಡುವ ಕುರಿತು- ಬಾಗಲಕೋಟೆ.</t>
    </r>
  </si>
  <si>
    <t>20.08.2029</t>
  </si>
  <si>
    <t>RGRHCL 13 VHM 27 2018-19</t>
  </si>
  <si>
    <r>
      <rPr>
        <sz val="13"/>
        <color indexed="8"/>
        <rFont val="Times New Roman"/>
        <family val="1"/>
      </rPr>
      <t xml:space="preserve">Name Duplicate </t>
    </r>
    <r>
      <rPr>
        <sz val="13"/>
        <color indexed="8"/>
        <rFont val="Nudi 01 e"/>
      </rPr>
      <t>ತೆರವುಗೊಳಿಸಿ ಕೊಡುವ ಕುರಿತು- ದಕ್ಷಿಣ ಕನ್ನಡ.</t>
    </r>
  </si>
  <si>
    <t>22.08.2019</t>
  </si>
  <si>
    <t>RGRHCL 13 VHM 28 2018-19</t>
  </si>
  <si>
    <r>
      <rPr>
        <sz val="13"/>
        <color indexed="8"/>
        <rFont val="Times New Roman"/>
        <family val="1"/>
      </rPr>
      <t xml:space="preserve">Name Duplicate </t>
    </r>
    <r>
      <rPr>
        <sz val="13"/>
        <color indexed="8"/>
        <rFont val="Nudi 01 e"/>
      </rPr>
      <t>ತೆರವುಗೊಳಿಸಿ ಕೊಡುವ ಕುರಿತು- ಚಿತ್ರದುರ್ಗ.</t>
    </r>
  </si>
  <si>
    <t>RGRHCL 13 VHM 29 2018-19</t>
  </si>
  <si>
    <t>RGRHCL 13 VHM 30 2018-19</t>
  </si>
  <si>
    <t>Name Duplicate ತೆರವುಗೊಳಿಸಿ ಕೊಡುವ ಕುರಿತು- ಚಾಮರಾಜನಗರ.</t>
  </si>
  <si>
    <t>RGRHCL 13 VHM 31 2018-19</t>
  </si>
  <si>
    <t>Name Duplicate ತೆರವುಗೊಳಿಸಿ ಕೊಡುವ ಕುರಿತು- ಚಿಕ್ಕಬಳ್ಳಾಪುರ.</t>
  </si>
  <si>
    <t>RGRHCL 13 VHM 32 2018-19</t>
  </si>
  <si>
    <t>RGRHCL 13 VHM 33 2018-19</t>
  </si>
  <si>
    <t>RGRHCL 13 VHM 34 2018-19</t>
  </si>
  <si>
    <t>Name Duplicate ತೆರವುಗೊಳಿಸಿ ಕೊಡುವ ಕುರಿತು- ಬಾಗಲಕೋಟೆ.</t>
  </si>
  <si>
    <t>RGRHCL 13 VHM 35 2018-19</t>
  </si>
  <si>
    <t>RGRHCL 13 VHM 36 2018-19</t>
  </si>
  <si>
    <t>16.08.2019</t>
  </si>
  <si>
    <t>RGRHCL 13 VHM 37 2018-19</t>
  </si>
  <si>
    <t>Name Duplicate ತೆರವುಗೊಳಿಸಿ ಕೊಡುವ ಕುರಿತು- ಚಿಕ್ಕಮಗಳೂರು.</t>
  </si>
  <si>
    <t>RGRHCL 13 VHM 38 2018-19</t>
  </si>
  <si>
    <t>RGRHCL 13 VHM 39 2018-19</t>
  </si>
  <si>
    <t>Name Duplicate ತೆರವುಗೊಳಿಸಿ ಕೊಡುವ ಕುರಿತು- ಬಳ್ಳಾರಿ.</t>
  </si>
  <si>
    <t>RGRHCL 13 VHM 40 2018-19</t>
  </si>
  <si>
    <t>ವಿವಿಧ ಜಿಲ್ಲೆಗಳಿಂದ ನಿಗಮಕ್ಕೆ Name Duplicate ತೆರವುಗೊಳಿಸಿ ಕೊಡುವ ಕುರಿತು- .</t>
  </si>
  <si>
    <t>09.10.2019</t>
  </si>
  <si>
    <r>
      <rPr>
        <b/>
        <sz val="14"/>
        <rFont val="Times New Roman"/>
        <family val="1"/>
      </rPr>
      <t>RGRHCL 15 VHM</t>
    </r>
    <r>
      <rPr>
        <b/>
        <sz val="14"/>
        <rFont val="Nudi 01 e"/>
      </rPr>
      <t xml:space="preserve"> 2018-19 </t>
    </r>
    <r>
      <rPr>
        <b/>
        <sz val="14"/>
        <rFont val="Times New Roman"/>
        <family val="1"/>
      </rPr>
      <t>(UID Duplicate)</t>
    </r>
  </si>
  <si>
    <t>RGRHCL 15 VHM 02 2018-19</t>
  </si>
  <si>
    <t>UID Duplicate ತೆರವುಗೊಳಿಸಿ ಕೊಡುವ ಕುರಿತು- ಯಾದಗಿರಿ.</t>
  </si>
  <si>
    <t>17.06.2019</t>
  </si>
  <si>
    <t>RGRHCL 15 VHM 03 2018-19</t>
  </si>
  <si>
    <t>UID Duplicate ತೆರವುಗೊಳಿಸಿ ಕೊಡುವ ಕುರಿತು- ಚಾಮರಾಜನಗರ.</t>
  </si>
  <si>
    <t>RGRHCL 15 VHM 04 2018-19</t>
  </si>
  <si>
    <t>UID Duplicate ತೆರವುಗೊಳಿಸಿ ಕೊಡುವ ಕುರಿತು- ಚಿಕ್ಕಮಗಳೂರು</t>
  </si>
  <si>
    <t>20.06.2020</t>
  </si>
  <si>
    <t>18.06.2021</t>
  </si>
  <si>
    <t>RGRHCL 15 VHM 05 2018-19</t>
  </si>
  <si>
    <t>UID Duplicate ತೆರವುಗೊಳಿಸಿ ಕೊಡುವ ಕುರಿತು- ಶಿವಮೊಗ್ಗ.</t>
  </si>
  <si>
    <t>22.06.2021</t>
  </si>
  <si>
    <t>23.06.2021</t>
  </si>
  <si>
    <t>21.06.2022</t>
  </si>
  <si>
    <t>RGRHCL 15 VHM 06 2018-19</t>
  </si>
  <si>
    <t>UID Duplicate ತೆರವುಗೊಳಿಸಿ ಕೊಡುವ ಕುರಿತು- ಹಾವೇರಿ.</t>
  </si>
  <si>
    <t>26.06.2022</t>
  </si>
  <si>
    <t>25.06.2023</t>
  </si>
  <si>
    <t>RGRHCL 15 VHM 07 2018-19</t>
  </si>
  <si>
    <t>UID Duplicate ತೆರವುಗೊಳಿಸಿ ಕೊಡುವ ಕುರಿತು- ಬಳ್ಳಾರಿ.</t>
  </si>
  <si>
    <t>RGRHCL 15 VHM 08 2018-19</t>
  </si>
  <si>
    <t>UID Duplicate ತೆರವುಗೊಳಿಸಿ ಕೊಡುವ ಕುರಿತು- ಗದಗ.</t>
  </si>
  <si>
    <t>RGRHCL 15 VHM 09 2018-19</t>
  </si>
  <si>
    <t>RGRHCL 15 VHM 10 2018-19</t>
  </si>
  <si>
    <t>12.07.2026</t>
  </si>
  <si>
    <t>RGRHCL 15 VHM 11 2018-19</t>
  </si>
  <si>
    <t>UID Duplicate ತೆರವುಗೊಳಿಸಿ ಕೊಡುವ ಕುರಿತು- ದಾವಣಗೆರೆ</t>
  </si>
  <si>
    <t>RGRHCL 15 VHM 12 2018-19</t>
  </si>
  <si>
    <t>RGRHCL 15 VHM 13 2018-19</t>
  </si>
  <si>
    <t>UID Duplicate ತೆರವುಗೊಳಿಸಿ ಕೊಡುವ ಕುರಿತು- ಬೆಳಗಾವಿ.</t>
  </si>
  <si>
    <t>RGRHCL 15 VHM 14 2018-19</t>
  </si>
  <si>
    <t>RGRHCL 15 VHM 15 2018-19</t>
  </si>
  <si>
    <t>UID Duplicate ತೆರವುಗೊಳಿಸಿ ಕೊಡುವ ಕುರಿತು- ಚಿಕ್ಕಬಳ್ಳಾಪುರ.</t>
  </si>
  <si>
    <t>RGRHCL 15 VHM 16 2018-19</t>
  </si>
  <si>
    <t>RGRHCL 15 VHM 17 2018-19</t>
  </si>
  <si>
    <t>RGRHCL 15 VHM 18 2018-19</t>
  </si>
  <si>
    <t>RGRHCL 15 VHM 19 2018-19</t>
  </si>
  <si>
    <t>10.8.2018</t>
  </si>
  <si>
    <t>06.08.2019</t>
  </si>
  <si>
    <t>RGRHCL 15 VHM 20 2018-19</t>
  </si>
  <si>
    <t>UID Duplicate ತೆರವುಗೊಳಿಸಿ ಕೊಡುವ ಕುರಿತು- ಧಾರವಾಡ.</t>
  </si>
  <si>
    <t>RGRHCL 15 VHM 21 2018-19</t>
  </si>
  <si>
    <t>RGRHCL 15 VHM 22 2018-19</t>
  </si>
  <si>
    <t>UID Duplicate ತೆರವುಗೊಳಿಸಿ ಕೊಡುವ ಕುರಿತು- ಬಾಗಲಕೋಟೆ.</t>
  </si>
  <si>
    <t>RGRHCL 15 VHM 23 2018-19</t>
  </si>
  <si>
    <t>RGRHCL 15 VHM 24 2018-19</t>
  </si>
  <si>
    <t>RGRHCL 15 VHM 25 2018-19</t>
  </si>
  <si>
    <t>UID Duplicate ತೆರವುಗೊಳಿಸಿ ಕೊಡುವ ಕುರಿತು- ವಿಜಯಪುರ.</t>
  </si>
  <si>
    <t>RGRHCL 15 VHM 26 2018-19</t>
  </si>
  <si>
    <t xml:space="preserve">ವಿವಿಧ ಜಿಲ್ಲೆಗಳ UID Duplicate ತೆರವುಗೊಳಿಸಿ ಕೊಡುವ ಕುರಿತು- </t>
  </si>
  <si>
    <t>16.11.2019</t>
  </si>
  <si>
    <t>RGRHCL 05 VHT 2018-19 (Additional Houses Propsals sent to Govt)</t>
  </si>
  <si>
    <t>RGRHCL 05 VHT   2018-19</t>
  </si>
  <si>
    <t>2018-19ನೇ ಸಾಲಿನ ವಾ.ನ.ವ.ಯೋ ಯಡಿ ಹೆಚ್ಚುವರಿ ಮನೆಗಳನ್ನು ಮಂಜೂರು ಮಾಡುವಂತೆ ಕೋರಿ ಸರ್ಕಾರಕ್ಕೆ ಪ್ರಸ್ತಾವನೆಯನ್ನು ಸಲ್ಲಿಸುವ ಕುರಿತು.</t>
  </si>
  <si>
    <t>19.09.2049</t>
  </si>
  <si>
    <t>RGRHCL 01 VHG 2018-19</t>
  </si>
  <si>
    <t>RGRHCL 01 VHG 01 2018-19</t>
  </si>
  <si>
    <t>ವಿವಿಧ ವಸತಿ ಯೋಜನೆಯಡಿ ಫಲಾನುಭವಿಗಳು ಒಂದೇ ಹೆಸರನ್ನು ಹೋಲಿಕೆಯಿರುವ  ಫಲಾನುಭವಿಗಳನ್ನು ತಾತ್ಕಲಿಕವಾಗಿ ನಕಲು ಫಲಾನುಭವಿಗಳೆಂದು ಮೆಲ್ನೋಟಕ್ಕೆ ಗುರುತುಸಿ ಅನುದಾನವನ್ನು ತಡೆಹಿಡಿದಿರುವ ಬಗ್ಗೆ ಹಾಗೂ ಕ್ರಮ ವಹಿಸುವ ಕುರಿತು.</t>
  </si>
  <si>
    <t>13.06.2023</t>
  </si>
  <si>
    <t>RGRHCL 02 VHG 2018-19</t>
  </si>
  <si>
    <t>RGRHCL 02 VHG 01 2018-19</t>
  </si>
  <si>
    <t>ನಗರ ವಸತಿ ಯೋಜನೆಗಳಡಿಫಲಾನುಭವಿಗಳ ಆಯ್ಕೆಗೆ ನಗರ ಆಶ್ರಯ ಸಮಿತಿಗಳನ್ನು ರಚಿಸುವ ಬಗ್ಗೆ.</t>
  </si>
  <si>
    <t>18.06.2023</t>
  </si>
  <si>
    <t>RGRHCL 05 VHG 2018-19</t>
  </si>
  <si>
    <t>RGRHCL 05 VHG 01 2018-19</t>
  </si>
  <si>
    <t>ಶ್ರೀ ವಿಶ್ವೇಶತೀರ್ಥ ಸ್ವಾಮೀಜಿ ನಗರ ಮತ್ತು ಗ್ರಾಮೀಣಾಭಿವೃದ್ಧಿ ಸಂಸ್ಥೆ (ರಿ), ನಾಯಲನಹಟ್ಟಿ, ಚಳ್ಳಕೆರೆ ತಾಲ್ಲೂಕು, ಚಿತ್ರದುರ್ಗ ಜಿಲ್ಲೆ ಇವರಗೆ ಮಾನವ ಸಂಪನ್ಮೂಲವನ್ನು ಒದಗಿಸಲು ಅವಕಾಶ ಕಲ್ಪಿಸುವ ಕುರಿತು.</t>
  </si>
  <si>
    <t>19.07.2023</t>
  </si>
  <si>
    <t>RGRHCL 06 VHG 2018-19</t>
  </si>
  <si>
    <t>RGRHCL 06 VHG 01 2018-19</t>
  </si>
  <si>
    <t>ಬಾಗಲಕೋಟೆ ಜಿಲ್ಲೆ ಹುನಗುಂದ ಪಟ್ಟಣ ಪಂಚಾಯತಿಯನ್ನು ಪುರಸಭೆಯನ್ನಾಗಿ ಮೇಲ್ದರ್ಜೆಗೇರಿಸಿರುವದರಿಂದ ನಿಗಮದ ವೆಬ್ ಸೈಟ್ ನಲ್ಲಿ ಬದಲಾವಣೆ ಮಾಡುವ ಕುರಿತು.</t>
  </si>
  <si>
    <t>RGRHCL 09 VHG 2018-19</t>
  </si>
  <si>
    <t>RGRHCL 09 VHG   2018-19</t>
  </si>
  <si>
    <t xml:space="preserve">ನಗರ ವಸತಿ ಯೋಜನೆಗಳಡಿ ಅನುಮೋದನೆ ಗೊಂಡಿರುವ ಫಲಾನುಭವಿಗಳ ಪಟ್ಟಿಯಲ್ಲಿ ತಿದ್ದುಪಡಿ ಮಾಡುವ ಅಥವಾ ಮೃತಪಟ್ಟಿರುವ ಫಲಾನುಭವಿಗಳ ಬದಲಿಗೆ ನೇರ ವಾರಸುದಾರರ ಹೆಸರವನ್ನು ಸೇರ್ಪಡೆ ಮಾಡುವ ಪ್ರಸ್ತಾವನೆಯನ್ನು ಆನ್ ಲೈನ್ ಮೂಲಕ ಸಲ್ಲಿಸುವ ಬಗ್ಗೆ. </t>
  </si>
  <si>
    <t>RGRHCL 10 VHG 2018-19</t>
  </si>
  <si>
    <t>RGRHCL 10 VHG 01 2018-19</t>
  </si>
  <si>
    <t>2017-18ನೇ ಸಾಲಿನ ವಾಜಪೇಯಿ ನಗರ ವಸತಿ ಯೋಜನೆಯಡಿ ಮಂಜೂರು ಮಾಡಲಾಗಿರುವ ಮನೆಗಳ ಗುರಿಗೆ ಎದುರಾಗಿ ಮಂಜೂರಾತಿ ಪಡೆಯಲು ಬಾಕಿ ಇರುವ ಮನೆಗಳ ಗುರಿಗೆ ಫಲಾನುಭವಿಗಳನ್ನು ಆಯ್ಕೆಗೊಳಿಸಿ ಮಂಜೂರಾತಿ ಪಡೆಯುವ ಕುರಿತು.</t>
  </si>
  <si>
    <t>RGRHCL 11 VHG 2018-19</t>
  </si>
  <si>
    <t>RGRHCL 11 VHG 01 2018-19</t>
  </si>
  <si>
    <t>2017-18ನೇ ಸಾಲಿನ ಆರ್ಥಿಕ ವರ್ಷದಲ್ಲಿ ವಾಜಪೇಯಿ ನಗರ ವಸತಿ ಯೋಜನೆಯಡಿ ಸಾಧಿಸಲಾಗಿರುವ ಹಾಗೂ ಸಾಧಿಸಬೇಕಾಗಿರುವ ಎಂಪಿಕ್ ಗುರಿಯ ಕುರಿತು.</t>
  </si>
  <si>
    <t>26.09.2023</t>
  </si>
  <si>
    <t>RGRHCL 12 VHG 2018-19</t>
  </si>
  <si>
    <t>RGRHCL 12 VHG 01 2018-19</t>
  </si>
  <si>
    <t>ನಗರ ಪ್ರದೇಶದ ವಸತಿ ಯೋಜನೆಗಳಡಿ ಅಲ್ಪಸಂಖ್ಯಾತ ವರ್ಗದ  ವಸತಿ ರಹಿತ ಕುಟುಂಬಳಿಗೆ ಶೇ.15% ರಷ್ಟು ಮೀಸಲಾತಿಯನ್ನು ಕಲ್ಪಿಸುವ ಬಗ್ಗೆ</t>
  </si>
  <si>
    <t>RGRHCL 13 VHG 2018-19</t>
  </si>
  <si>
    <t>RGRHCL 13 VHG   2018-19</t>
  </si>
  <si>
    <t>ಶಿವಮೊಗ್ಗ ನಗರದ ನಿವೇಶನ/ವಸತಿ ರಹಿತ ಕುಟುಂಬಗಳಿಗೆ ವಸತಿ ಸೌಲಭ್ಯವನ್ನು ಕಲ್ಪಿಸಲು ಆನ್ ಲೈನ್ ಮೂಲಕ ಅರ್ಜಿ ಸಲ್ಲಿಸಲು ಅವಕಾಶ ಮಾಡಿಕೊಡುವಂತೆ ಕೋರಿರುವ ಕುರಿತು.</t>
  </si>
  <si>
    <t>19.09.2023</t>
  </si>
  <si>
    <t>RGRHCL 02 VHC 2018-19</t>
  </si>
  <si>
    <t>RGRHCL 02 VHC   2018-19</t>
  </si>
  <si>
    <t>ವಿಜಯಪುರ ಜಿಲ್ಲೆಯ ಸಿಂದಗಿ ಪ್ರರಸಭೆಯಲ್ಲಿ 2017-18ನೇ ಸಾಲಿನ ವಾಜಪೇಯಿ ನಗರ ವಸತಿ ಯೋಜನೆ ಮತ್ತು ಡಾ| ಬಿ.ಆರ್ ಅಂಬೆಡ್ಕರ್ ನಿವಾಸ ಯೋಜನೆಯಡಿ ಫ.ಗಳಿಗೆ ಆಯ್ಕೆ ಪಟ್ಟಿಯ ಕುರಿತು.</t>
  </si>
  <si>
    <t>RGRHCL 03 VHC 2018-19</t>
  </si>
  <si>
    <t>RGRHCL 03 VHC  2018-19</t>
  </si>
  <si>
    <t>ಕರ್ನಾಟಕ ಉಚ್ಚ ನ್ಯಾಯಾಲಯ ಅರ್ಜಿ ಸಂಖ್ಯೆ:47464-513/2017, ಮತ್ತು 49486-560/2017ರ ತೀರ್ಪಿನನ್ವಯ ಅಗತ್ಯ ಕ್ರಮ ಕೈಗೊಳ್ಳುವ ಕುರಿತು.</t>
  </si>
  <si>
    <t>20.11.2018</t>
  </si>
  <si>
    <t>RGRHCL 01 VTS  2018-19</t>
  </si>
  <si>
    <t>ಬೆಳಗಾವಿ ಜಿಲ್ಲೆಗೆ ನಗರ ವಸತಿ ಯೋಜನೆಯಡಿ ಪ್ರತಿ ಜಿಲ್ಲೆಗೆ ಹಾಗೂ ನಗರ ಸ್ಥಳೀಯ ಸಂಸ್ಗೆಯಲ್ಲಿ  ಒಬ್ಬ ಸೆಕ್ಷನ್ ಆಫೀಸರ್, ಉಪ ಅಭಿಯಂತರರು, ಡಾಟಾ ಎಂಟ್ರಿ ಆಪರೇಟರ್ಸ ಹಾಗೂ ಕ್ಷೇತ್ರ ಸಹಾಯಕರನ್ನು ಹೊರಗುತ್ತಿಗೆ ಆಧಾರದ ಮೇಲೆ ನೇಮಕ ಮಾಡಿಕೊಂಡಿದ್ದು, ಸದರಿಯವರಿಗೆ ಗೌರವಧನ ಪಾವತಿಸುವ ಕುರಿತು.</t>
  </si>
  <si>
    <t>RGRHCL 02 VTS  2018-19</t>
  </si>
  <si>
    <t>ರಾಮನಗರ ಜಿಲ್ಲೆಗೆ ನಗರ ವಸತಿ ಯೋಜನೆಯಡಿ ಪ್ರತಿ ಜಿಲ್ಲೆಗೆ ಹಾಗೂ ನಗರ ಸ್ಥಳೀಯ ಸಂಸ್ಗೆಯಲ್ಲಿ  ಒಬ್ಬ ಸೆಕ್ಷನ್ ಆಫೀಸರ್, ಉಪ ಅಭಿಯಂತರರು, ಡಾಟಾ ಎಂಟ್ರಿ ಆಪರೇಟರ್ಸ ಹಾಗೂ ಕ್ಷೇತ್ರ ಸಹಾಯಕರನ್ನು ಹೊರಗುತ್ತಿಗೆ ಆಧಾರದ ಮೇಲೆ ನೇಮಕ ಮಾಡಿಕೊಂಡಿದ್ದು, ಸದರಿಯವರಿಗೆ ಗೌರವಧನ ಪಾವತಿಸುವ ಕುರಿತು.</t>
  </si>
  <si>
    <t>RGRHCL 03 VTS 2018-19</t>
  </si>
  <si>
    <t>ಪ್ರಧಾನ ಆವಾಸ್ ಯೋಜನೆಯ ನಿರ್ವಹಣೆ ಸಂಬಂಧಿಸಿದಂತೆ ಹೊರಗುತ್ತಿ ಆಧಾರದ ಮೇಲೆ ನೇಮಕ ಮಾಡಿಕೊಂಡಿರುವ ಸಿಎಲ್ ಟಿಸಿ , ಡಾಟ ಎಂಟ್ರಿ ಆಪರೇಟರ್ಸ ಮತ್ತು ಫೀಲ್ಡ್ ಆಫೀಸರ್ಸರನ್ನು ನೇಮಕ ಮಾಡಿಕೊಂಡಿರುವ  ಕುರಿತು - ಕಲಬುರ್ಗಿ.</t>
  </si>
  <si>
    <t>RGRHCL 04 VTS 2018-19</t>
  </si>
  <si>
    <t>ಪ್ರಧಾನ ಆವಾಸ್ ಯೋಜನೆಯ ನಿರ್ವಹಣೆ ಸಂಬಂಧಿಸಿದಂತೆ ಹೊರಗುತ್ತಿ ಆಧಾರದ ಮೇಲೆ ನೇಮಕ ಮಾಡಿಕೊಂಡಿರುವ ಸಿಎಲ್ ಟಿಸಿ , ಡಾಟ ಎಂಟ್ರಿ ಆಪರೇಟರ್ಸ ಮತ್ತು ಫೀಲ್ಡ್ ಆಫೀಸರ್ಸರನ್ನು ನೇಮಕ ಮಾಡಿಕೊಂಡಿರುವ  ಕುರಿತು -ತುಮಕೂರು- .</t>
  </si>
  <si>
    <t>RGRHCL 05 VTS 2018-19</t>
  </si>
  <si>
    <t>ಪ್ರಧಾನ ಆವಾಸ್ ಯೋಜನೆಯ ನಿರ್ವಹಣೆ ಸಂಬಂಧಿಸಿದಂತೆ ಹೊರಗುತ್ತಿ ಆಧಾರದ ಮೇಲೆ ನೇಮಕ ಮಾಡಿಕೊಂಡಿರುವ ಸಿಎಲ್ ಟಿಸಿ , ಡಾಟ ಎಂಟ್ರಿ ಆಪರೇಟರ್ಸ ಮತ್ತು ಫೀಲ್ಡ್ ಆಫೀಸರ್ಸರನ್ನು ನೇಮಕ ಮಾಡಿಕೊಂಡಿರುವ  ಕುರಿತು -ಬೆಂಗಳೂರು ಗ್ರಾಮಾಂತರ- .</t>
  </si>
  <si>
    <t>RGRHCL 06 VTS 2018-19</t>
  </si>
  <si>
    <t>ಪ್ರಧಾನ ಆವಾಸ್ ಯೋಜನೆಯ ನಿರ್ವಹಣೆ ಸಂಬಂಧಿಸಿದಂತೆ ಹೊರಗುತ್ತಿ ಆಧಾರದ ಮೇಲೆ ನೇಮಕ ಮಾಡಿಕೊಂಡಿರುವ ಸಿಎಲ್ ಟಿಸಿ , ಡಾಟ ಎಂಟ್ರಿ ಆಪರೇಟರ್ಸ ಮತ್ತು ಫೀಲ್ಡ್ ಆಫೀಸರ್ಸರನ್ನು ನೇಮಕ ಮಾಡಿಕೊಂಡಿರುವ  ಕುರಿತು -ದಕ್ಷಿಣ ಕನ್ನಡ .</t>
  </si>
  <si>
    <t>RGRHCL 07 VTS 2018-19</t>
  </si>
  <si>
    <t xml:space="preserve">ಕೇಂದರ ಮತ್ತು ರಾಜ್ಯ ಸರ್ಕಾರದ ವಸತಿ ಯೋಜನೆಗಳನ್ನು ಅನುಷ್ಠಾನಗೊಳಿಸುತ್ತಿುವ ರಾ.ಗಾ.ವ.ನಿ.ನಿ ಸಂಸ್ಥೆಯ ಬಲವನ್ನಯ ವೃದ್ಧಿಪಡಿಸಲು ಮಂಡ್ಯ ಜಿಲ್ಲೆಯಲ್ಲಿ ನೇಮಕ ಮಾಎಇಕೊಳಳಲಾಗಿರುವ ತಾತ್ಕಾಲಿಕ ಸಿಬ್ಬಂದಿಗಳ ವೇತನ ಪಾವತಿಸುವ ಕುರಿತು - ಮಂಡ್ಯ. </t>
  </si>
  <si>
    <t>RGRHCL 08 VTS 2018-19</t>
  </si>
  <si>
    <t xml:space="preserve">ಪ್ರಧಾನ ಆವಾಸ್ ಯೋಜನೆಯ ನಿರ್ವಹಣೆ ಸಂಬಂಧಿಸಿದಂತೆ ಹೊರಗುತ್ತಿ ಆಧಾರದ ಮೇಲೆ ನೇಮಕ ಮಾಡಿಕೊಂಡಿರುವ  ಡಾಟ ಎಂಟ್ರಿ ಆಪರೇಟರ್ಸ ಮತ್ತು ಫೀಲ್ಡ್ ಆಫೀಸರ್ಸರನ್ನು ನೇಮಕ ಮಾಡಿಕೊಂಡಿರುವ  ಕುರಿತು - ಉಡುಪಿ. </t>
  </si>
  <si>
    <t>RGRHCL 10 VTS  2018-19</t>
  </si>
  <si>
    <t>ಶಿವಮೊಗ್ಗ ಜಿಲ್ಲೆಗೆ ನಗರ ವಸತಿ ಯೋಜನೆಯಡಿ ಪ್ರತಿ ಜಿಲ್ಲೆಗೆ ಹಾಗೂ ನಗರ ಸ್ಥಳೀಯ ಸಂಸ್ಗೆಯಲ್ಲಿ  ಒಬ್ಬ ಸೆಕ್ಷನ್ ಆಫೀಸರ್, ಉಪ ಅಭಿಯಂತರರು, ಡಾಟಾ ಎಂಟ್ರಿ ಆಪರೇಟರ್ಸ ಹಾಗೂ ಕ್ಷೇತ್ರ ಸಹಾಯಕರನ್ನು ಹೊರಗುತ್ತಿಗೆ ಆಧಾರದ ಮೇಲೆ ನೇಮಕ ಮಾಡಿಕೊಂಡಿದ್ದು, ಸದರಿಯವರಿಗೆ ಗೌರವಧನ ಪಾವತಿಸುವ ಕುರಿತು.</t>
  </si>
  <si>
    <t>RGRHCL 12 VTS  2018-19</t>
  </si>
  <si>
    <t>ಚಿಕ್ಕಮಗಳೂರು ಜಿಲ್ಲೆಗೆ ನಗರ ವಸತಿ ಯೋಜನೆಯಡಿ ಪ್ರತಿ ಜಿಲ್ಲೆಗೆ ಹಾಗೂ ನಗರ ಸ್ಥಳೀಯ ಸಂಸ್ಗೆಯಲ್ಲಿ  ಒಬ್ಬ ಸೆಕ್ಷನ್ ಆಫೀಸರ್, ಉಪ ಅಭಿಯಂತರರು, ಡಾಟಾ ಎಂಟ್ರಿ ಆಪರೇಟರ್ಸ ಹಾಗೂ ಕ್ಷೇತ್ರ ಸಹಾಯಕರನ್ನು ಹೊರಗುತ್ತಿಗೆ ಆಧಾರದ ಮೇಲೆ ನೇಮಕ ಮಾಡಿಕೊಂಡಿದ್ದು, ಸದರಿಯವರಿಗೆ ಗೌರವಧನ ಪಾವತಿಸುವ ಕುರಿತು.</t>
  </si>
  <si>
    <t>RGRHCL 13 VTS  2018-19</t>
  </si>
  <si>
    <t>ಮೈಸೂರು ಜಿಲ್ಲೆಗೆ ನಗರ ವಸತಿ ಯೋಜನೆಯಡಿ ಪ್ರತಿ ಜಿಲ್ಲೆಗೆ ಹಾಗೂ ನಗರ ಸ್ಥಳೀಯ ಸಂಸ್ಗೆಯಲ್ಲಿ  ಒಬ್ಬ ಸೆಕ್ಷನ್ ಆಫೀಸರ್, ಹಾಗೂ ಕ್ಷೇತ್ರ ಸಹಾಯಕರನ್ನು ಹೊರಗುತ್ತಿಗೆ ಆಧಾರದ ಮೇಲೆ ನೇಮಕ ಮಾಡಿಕೊಂಡಿದ್ದು, ಸದರಿಯವರಿಗೆ ಗೌರವಧನ ಪಾವತಿಸುವ ಕುರಿತು.</t>
  </si>
  <si>
    <t>RGRHCL 15 VTS  2018-19</t>
  </si>
  <si>
    <t>ಉತ್ತರ ಕನ್ನಡ ಜಿಲ್ಲೆಯ ಯಲ್ಲಾಪುರ ಮತ್ತು ಮುಂಡಗೋಡ ಪಟ್ಟಣ ಪಂಚಾಯತಿಗಳಿಗೆ ಲಂಬೀಯ ಕಟ್ಟಡ ನಿರ್ಮಾಣಕ್ಕಾಗಿ ವಾಜಪೇಯಿ ನಗರ ವಸತಿ ಯೋಜನೆಯಡಿ ಮಂಜೂರು ಮಾಡಲಾಗಿರುವ 1000 ಮನೆಗಳನ್ನು  ವಾಜಪೇಯಿ ನಗರ ವಸತಿ ಯೋಜನೆಯಡಿ  ಫಲಾನುಭವಿಗಳ ಮನೆ ನಿರ್ಮಾಣಕ್ಕೆ ಬದಲಾವಣೆ ಮಾ ಆದೇಶ ಹೊರಡಿಸುವ ಕುರಿತು.</t>
  </si>
  <si>
    <t>RGRHCL 16 VTS 2018-19</t>
  </si>
  <si>
    <t>ಹೊರಗುತ್ತಿ ಆಧಾರದ ಮೇಲೆ ನೇಮಕ ಮಾಡಿಕೋಂಡಿರುವ ಡಿಇಒ ಎಪ್ ಎ ಗಳ ಗೌರವಧನ ಪಾವತಿಸುವ ಕುರಿತು - ಚಾಮರಾಜನಗರ</t>
  </si>
  <si>
    <t>RGRHCL 17 VTS  2018-19</t>
  </si>
  <si>
    <t>ಬಾಗಲಕೋಟೆ ಜಿಲ್ಲೆಗೆ ನಗರ ವಸತಿ ಯೋಜನೆಯಡಿ ಪ್ರತಿ ಜಿಲ್ಲೆಗೆ ಹಾಗೂ ನಗರ ಸ್ಥಳೀಯ ಸಂಸ್ಗೆಯಲ್ಲಿ  ಒಬ್ಬ ಸೆಕ್ಷನ್ ಆಫೀಸರ್, ಉಪ ಅಭಿಯಂತರರು, ಡಾಟಾ ಎಂಟ್ರಿ ಆಪರೇಟರ್ಸ ಹಾಗೂ ಕ್ಷೇತ್ರ ಸಹಾಯಕರನ್ನು ಹೊರಗುತ್ತಿಗೆ ಆಧಾರದ ಮೇಲೆ ನೇಮಕ ಮಾಡಿಕೊಂಡಿದ್ದು, ಸದರಿಯವರಿಗೆ ಗೌರವಧನ ಪಾವತಿಸುವ ಕುರಿತು.</t>
  </si>
  <si>
    <t>RGRHCL 18 VTS  2018-19</t>
  </si>
  <si>
    <t>ಕೋಲಾರ ಜಿಲ್ಲೆಗೆ ನಗರ ವಸತಿ ಯೋಜನೆಯಡಿ ಪ್ರತಿ ಜಿಲ್ಲೆಗೆ ಹಾಗೂ ನಗರ ಸ್ಥಳೀಯ ಸಂಸ್ಗೆಯಲ್ಲಿ  ಒಬ್ಬ ಸೆಕ್ಷನ್ ಆಫೀಸರ್, ಉಪ ಅಭಿಯಂತರರು, ಡಾಟಾ ಎಂಟ್ರಿ ಆಪರೇಟರ್ಸ ಹಾಗೂ ಕ್ಷೇತ್ರ ಸಹಾಯಕರನ್ನು ಹೊರಗುತ್ತಿಗೆ ಆಧಾರದ ಮೇಲೆ ನೇಮಕ ಮಾಡಿಕೊಂಡಿದ್ದು, ಸದರಿಯವರಿಗೆ ಗೌರವಧನ ಪಾವತಿಸುವ ಕುರಿತು.</t>
  </si>
  <si>
    <t>RGRHCL 19 VTS  2018-19</t>
  </si>
  <si>
    <t>ಹಾವೇರಿ ಜಿಲ್ಲೆಗೆ ನಗರ ವಸತಿ ಯೋಜನೆಯಡಿ ಪ್ರತಿ ಜಿಲ್ಲೆಗೆ ಹಾಗೂ ನಗರ ಸ್ಥಳೀಯ ಸಂಸ್ಗೆಯಲ್ಲಿ  ಒಬ್ಬ ಸೆಕ್ಷನ್ ಆಫೀಸರ್, ಉಪ ಅಭಿಯಂತರರು, ಡಾಟಾ ಎಂಟ್ರಿ ಆಪರೇಟರ್ಸ ಹಾಗೂ ಕ್ಷೇತ್ರ ಸಹಾಯಕರನ್ನು ಹೊರಗುತ್ತಿಗೆ ಆಧಾರದ ಮೇಲೆ ನೇಮಕ ಮಾಡಿಕೊಂಡಿದ್ದು, ಸದರಿಯವರಿಗೆ ಗೌರವಧನ ಪಾವತಿಸುವ ಕುರಿತು.</t>
  </si>
  <si>
    <t>RGRHCL 20 VTS  2018-19</t>
  </si>
  <si>
    <t>ಹೊರಗುತ್ತಿ ಆಧಾರದ ಮೇಲೆ ನೇಮಕ ಮಾಡಿಕೋಂಡಿರುವ ಡಿಇಒ ಎಪ್ ಎ ಗಳ ಗೌರವಧನ ಪಾವತಿಸುವ ಕುರಿತು - ಹಾಸನ</t>
  </si>
  <si>
    <t>RGRHCL 21 VTS  2018-19</t>
  </si>
  <si>
    <t xml:space="preserve">ಹೊರಗುತ್ತಿ ಆಧಾರದ ಮೇಲೆ ನೇಮಕ ಮಾಡಿಕೋಂಡಿರುವ ಡಿಇಒ ಎಪ್ ಎ ಗಳ ಹೊರಗುತ್ತಿಯನ್ನು ನಿವೀಕರಣ ಕುರಿತು </t>
  </si>
  <si>
    <t>RGRHCL 83 VHM 2018-19 (Janatha Darshana letters)</t>
  </si>
  <si>
    <t>RGRHCL 83 VHM  01 2018-19</t>
  </si>
  <si>
    <t>ಶ್ರೀಮತಿ ರುಕ್ಕಮ್ಮ, ಬೆಂಗಳೂರು  ಇವರು ಆಶ್ರಯ ಯೋಜನೆಯಡಿ ವಸತಿ ಸೌಲಭ್ಯ ಕಲ್ಪಿಸಿ ಕೊಡುವಂತೆ ಕೋರಿ ಮಾನ್ಯ ಮುಖ್ಯಮಂತ್ರಿರವರ ಜನತಾ ದರ್ಶನದಲ್ಲಿ ಅರ್ಜಿ ಸಲ್ಲಿಸಿರುವ ಕುರಿತು.</t>
  </si>
  <si>
    <t>RGRHCL 83 VHM  02 2018-19</t>
  </si>
  <si>
    <t>ಶ್ರೀ ರಾಜು, ಹನುಮಂತನಗರ, ಬೆಂಗಳೂರು  ಇವರು ಆಶ್ರಯ ಯೋಜನೆಯಡಿ ವಸತಿ ಸೌಲಭ್ಯ ಕಲ್ಪಿಸಿ ಕೊಡುವಂತೆ ಕೋರಿ ಮಾನ್ಯ ಮುಖ್ಯಮಂತ್ರಿರವರ ಜನತಾ ದರ್ಶನದಲ್ಲಿ ಅರ್ಜಿ ಸಲ್ಲಿಸಿರುವ ಕುರಿತು.</t>
  </si>
  <si>
    <t>RGRHCL 83 VHM  03 2018-19</t>
  </si>
  <si>
    <t>ಶ್ರೀಮತಿ ಜಯಶ್ರೀ, ನಾಗರಬಾವಿ, ಬೆಂಗಳೂರು  ಇವರು ಆಶ್ರಯ ಯೋಜನೆಯಡಿ ವಸತಿ ಸೌಲಭ್ಯ ಕಲ್ಪಿಸಿ ಕೊಡುವಂತೆ ಕೋರಿ ಮಾನ್ಯ ಮುಖ್ಯಮಂತ್ರಿರವರ ಜನತಾ ದರ್ಶನದಲ್ಲಿ ಅರ್ಜಿ ಸಲ್ಲಿಸಿರುವ ಕುರಿತು.</t>
  </si>
  <si>
    <t>RGRHCL 83 VHM  04 2018-19</t>
  </si>
  <si>
    <t>ಶ್ರೀಮತಿ ರಾಧಮಣಿ, ಜಾಲಹಳ್ಳಿ ಕ್ರಾಸ್ ಬೆಂಗಳೂರು  ಇವರು ಆಶ್ರಯ ಯೋಜನೆಯಡಿ ವಸತಿ ಸೌಲಭ್ಯ ಕಲ್ಪಿಸಿ ಕೊಡುವಂತೆ ಕೋರಿ ಮಾನ್ಯ ಮುಖ್ಯಮಂತ್ರಿರವರ ಜನತಾ ದರ್ಶನದಲ್ಲಿ ಅರ್ಜಿ ಸಲ್ಲಿಸಿರುವ ಕುರಿತು.</t>
  </si>
  <si>
    <t>RGRHCL 83 VHM  05 2018-19</t>
  </si>
  <si>
    <t>ಶ್ರೀಮತಿ ಸುಶೀಲ, ಮತ್ತಿಕೆರೆ, ಬೆಂಗಳೂರು  ಇವರು ಆಶ್ರಯ ಯೋಜನೆಯಡಿ ವಸತಿ ಸೌಲಭ್ಯ ಕಲ್ಪಿಸಿ ಕೊಡುವಂತೆ ಕೋರಿ ಮಾನ್ಯ ಮುಖ್ಯಮಂತ್ರಿರವರ ಜನತಾ ದರ್ಶನದಲ್ಲಿ ಅರ್ಜಿ ಸಲ್ಲಿಸಿರುವ ಕುರಿತು.</t>
  </si>
  <si>
    <t>RGRHCL 83 VHM  06 2018-19</t>
  </si>
  <si>
    <t>ಶ್ರೀಮತಿ ಹೊನ್ನಮ್ಮ ಕೋಂ ನಂಜುಂಡಪ್ಪ, ಬನಶಂಕರಿ 2ನೇ ಹಂತ, ಬೆಂಗಳೂರು  ಇವರು ಆಶ್ರಯ ಯೋಜನೆಯಡಿ ವಸತಿ ಸೌಲಭ್ಯ ಕಲ್ಪಿಸಿ ಕೊಡುವಂತೆ ಕೋರಿ ಮಾನ್ಯ ಮುಖ್ಯಮಂತ್ರಿರವರ ಜನತಾ ದರ್ಶನದಲ್ಲಿ ಅರ್ಜಿ ಸಲ್ಲಿಸಿರುವ ಕುರಿತು.</t>
  </si>
  <si>
    <t>RGRHCL 83 VHM  07 2018-19</t>
  </si>
  <si>
    <t>ಶ್ರೀಮತಿ ಪದ್ಮಾವತಿ ಭುವನೇಶ್ವರಿ ನಗರ,  ಬೆಂಗಳೂರು  ಇವರು ಆಶ್ರಯ ಯೋಜನೆಯಡಿ ವಸತಿ ಸೌಲಭ್ಯ ಕಲ್ಪಿಸಿ ಕೊಡುವಂತೆ ಕೋರಿ ಮಾನ್ಯ ಮುಖ್ಯಮಂತ್ರಿರವರ ಜನತಾ ದರ್ಶನದಲ್ಲಿ ಅರ್ಜಿ ಸಲ್ಲಿಸಿರುವ ಕುರಿತು.</t>
  </si>
  <si>
    <t>RGRHCL 83 VHM  08 2018-19</t>
  </si>
  <si>
    <t>ಶ್ರೀ ಬಿಎಲ್. ಲಕ್ಷ್ಮಿಕಾಂತ ಶಾಸ್ತ್ರಿ, ಶ್ರೀರಾಮನಗರ, ಇಟ್ಟಮಡು,  ಬೆಂಗಳೂರು  ಇವರು ಆಶ್ರಯ ಯೋಜನೆಯಡಿ ವಸತಿ ಸೌಲಭ್ಯ ಕಲ್ಪಿಸಿ ಕೊಡುವಂತೆ ಕೋರಿ ಮಾನ್ಯ ಮುಖ್ಯಮಂತ್ರಿರವರ ಜನತಾ ದರ್ಶನದಲ್ಲಿ ಅರ್ಜಿ ಸಲ್ಲಿಸಿರುವ ಕುರಿತು.</t>
  </si>
  <si>
    <t>RGRHCL 83 VHM  09 2018-19</t>
  </si>
  <si>
    <t>ಶ್ರೀಮತಿ ತಹಸೀನ್ ತಾಜ್, ಎಸ್ಎಫ್ ಎಸ್ ಲೇಔಟ್, ಯಲಹಂಕ   ಬೆಂಗಳೂರು  ಇವರು ಆಶ್ರಯ ಯೋಜನೆಯಡಿ ವಸತಿ ಸೌಲಭ್ಯ ಕಲ್ಪಿಸಿ ಕೊಡುವಂತೆ ಕೋರಿ ಮಾನ್ಯ ಮುಖ್ಯಮಂತ್ರಿರವರ ಜನತಾ ದರ್ಶನದಲ್ಲಿ ಅರ್ಜಿ ಸಲ್ಲಿಸಿರುವ ಕುರಿತು.</t>
  </si>
  <si>
    <t>RGRHCL 83 VHM  10 2018-19</t>
  </si>
  <si>
    <t>ಶ್ರೀಮತಿ ಎನ್. ಕೆ.ಕಲಾವತಿ, ನಿವೃತ್ತ ಅರಣ್ಯ ಪ್ರೇರಕರು,  ಶಿವಮೊಗ್ಗ ಜಿಲ್ಲೆ ಇವರು ಆಶ್ರಯ ಯೋಜನೆಯಡಿ ವಸತಿ ಸೌಲಭ್ಯ ಕಲ್ಪಿಸಿ ಕೊಡುವಂತೆ ಕೋರಿ ಮಾನ್ಯ ಮುಖ್ಯಮಂತ್ರಿರವರ ಜನತಾ ದರ್ಶನದಲ್ಲಿ ಅರ್ಜಿ ಸಲ್ಲಿಸಿರುವ ಕುರಿತು.</t>
  </si>
  <si>
    <t>RGRHCL 83 VHM  11 2018-19</t>
  </si>
  <si>
    <t>ಶ್ರೀಮತಿ ನಸ್ರೀನ್ ಕೋಂ ಜಬ್ಬೀರ್ ಅಹಮ್ಮದ,     ಮೈಸೂರು ಜಿಲ್ಲೆ ಇವರು ಆಶ್ರಯ ಯೋಜನೆಯಡಿ ವಸತಿ ಸೌಲಭ್ಯ ಕಲ್ಪಿಸಿ ಕೊಡುವಂತೆ ಕೋರಿ ಮಾನ್ಯ ಮುಖ್ಯಮಂತ್ರಿರವರ ಜನತಾ ದರ್ಶನದಲ್ಲಿ ಅರ್ಜಿ ಸಲ್ಲಿಸಿರುವ ಕುರಿತು.</t>
  </si>
  <si>
    <t>RGRHCL 83 VHM  12 2018-19</t>
  </si>
  <si>
    <t>ಶ್ರೀ ವಿನಯ್ ಕುಮಾರ್ ಎ.ಜೆ,  ಎನ್.ಆರ್. ಮೊಹಲ್ಲಾ, ಮೈಸೂರು ಜಿಲ್ಲೆ ಇವರು ಆಶ್ರಯ ಯೋಜನೆಯಡಿ ವಸತಿ ಸೌಲಭ್ಯ ಕಲ್ಪಿಸಿ ಕೊಡುವಂತೆ ಕೋರಿ ಮಾನ್ಯ ಮುಖ್ಯಮಂತ್ರಿರವರ ಜನತಾ ದರ್ಶನದಲ್ಲಿ ಅರ್ಜಿ ಸಲ್ಲಿಸಿರುವ ಕುರಿತು.</t>
  </si>
  <si>
    <t>RGRHCL 83 VHM  13 2018-19</t>
  </si>
  <si>
    <t>13 ಅರ್ಜಿದಾರರು, ದಾವಣಗೆರೆ ಜಿಲ್ಲೆ ಇವರು ಆಶ್ರಯ ಯೋಜನೆಯಡಿ ವಸತಿ ಸೌಲಭ್ಯ ಕಲ್ಪಿಸಿ ಕೊಡುವಂತೆ ಕೋರಿ ಮಾನ್ಯ ಮುಖ್ಯಮಂತ್ರಿರವರ ಜನತಾ ದರ್ಶನದಲ್ಲಿ ಅರ್ಜಿ ಸಲ್ಲಿಸಿರುವ ಕುರಿತು.</t>
  </si>
  <si>
    <t>RGRHCL 83 VHM  14 2018-19</t>
  </si>
  <si>
    <t>13 ಅರ್ಜಿದಾರರು, ಮೈಸೂರು ಜಿಲ್ಲೆ ಇವರು ಆಶ್ರಯ ಯೋಜನೆಯಡಿ ವಸತಿ ಸೌಲಭ್ಯ ಕಲ್ಪಿಸಿ ಕೊಡುವಂತೆ ಕೋರಿ ಮಾನ್ಯ ಮುಖ್ಯಮಂತ್ರಿರವರ ಜನತಾ ದರ್ಶನದಲ್ಲಿ ಅರ್ಜಿ ಸಲ್ಲಿಸಿರುವ ಕುರಿತು.</t>
  </si>
  <si>
    <t>RGRHCL 83 VHM  15 2018-19</t>
  </si>
  <si>
    <t>1 ಅರ್ಜಿದಾರರು, ದಕ್ಷಿಣ ಕನ್ನಡ ಜಿಲ್ಲೆ ಇವರು ಆಶ್ರಯ ಯೋಜನೆಯಡಿ ವಸತಿ ಸೌಲಭ್ಯ ಕಲ್ಪಿಸಿ ಕೊಡುವಂತೆ ಕೋರಿ ಮಾನ್ಯ ಮುಖ್ಯಮಂತ್ರಿರವರ ಜನತಾ ದರ್ಶನದಲ್ಲಿ ಅರ್ಜಿ ಸಲ್ಲಿಸಿರುವ ಕುರಿತು.</t>
  </si>
  <si>
    <t>RGRHCL 83 VHM  16 2018-19</t>
  </si>
  <si>
    <t>1 ಅರ್ಜಿದಾರರು, ಹುಬ್ಬಳ್ಳಿ-ಧಾರವಾಡ ಜಿಲ್ಲೆ ಇವರು ಆಶ್ರಯ ಯೋಜನೆಯಡಿ ವಸತಿ ಸೌಲಭ್ಯ ಕಲ್ಪಿಸಿ ಕೊಡುವಂತೆ ಕೋರಿ ಮಾನ್ಯ ಮುಖ್ಯಮಂತ್ರಿರವರ ಜನತಾ ದರ್ಶನದಲ್ಲಿ ಅರ್ಜಿ ಸಲ್ಲಿಸಿರುವ ಕುರಿತು.</t>
  </si>
  <si>
    <t>RGRHCL 83 VHM  17 2018-19</t>
  </si>
  <si>
    <t>1 ಅರ್ಜಿದಾರರು, ವಿಜಯಪುರ ಜಿಲ್ಲೆ ಇವರು ಆಶ್ರಯ ಯೋಜನೆಯಡಿ ವಸತಿ ಸೌಲಭ್ಯ ಕಲ್ಪಿಸಿ ಕೊಡುವಂತೆ ಕೋರಿ ಮಾನ್ಯ ಮುಖ್ಯಮಂತ್ರಿರವರ ಜನತಾ ದರ್ಶನದಲ್ಲಿ ಅರ್ಜಿ ಸಲ್ಲಿಸಿರುವ ಕುರಿತು.</t>
  </si>
  <si>
    <t>RGRHCL 83 VHM  18 2018-19</t>
  </si>
  <si>
    <t>1 ಅರ್ಜಿದಾರರು, ಬಳ್ಳಾರಿ ಜಿಲ್ಲೆ ಇವರು ಆಶ್ರಯ ಯೋಜನೆಯಡಿ ವಸತಿ ಸೌಲಭ್ಯ ಕಲ್ಪಿಸಿ ಕೊಡುವಂತೆ ಕೋರಿ ಮಾನ್ಯ ಮುಖ್ಯಮಂತ್ರಿರವರ ಜನತಾ ದರ್ಶನದಲ್ಲಿ ಅರ್ಜಿ ಸಲ್ಲಿಸಿರುವ ಕುರಿತು.</t>
  </si>
  <si>
    <t>RGRHCL 83 VHM  19 2018-19</t>
  </si>
  <si>
    <t>1 ಅರ್ಜಿದಾರರು, ರಾಯಚೂರು ಜಿಲ್ಲೆ ಇವರು ಆಶ್ರಯ ಯೋಜನೆಯಡಿ ವಸತಿ ಸೌಲಭ್ಯ ಕಲ್ಪಿಸಿ ಕೊಡುವಂತೆ ಕೋರಿ ಮಾನ್ಯ ಮುಖ್ಯಮಂತ್ರಿರವರ ಜನತಾ ದರ್ಶನದಲ್ಲಿ ಅರ್ಜಿ ಸಲ್ಲಿಸಿರುವ ಕುರಿತು.</t>
  </si>
  <si>
    <t>RGRHCL 83 VHM  20 2018-19</t>
  </si>
  <si>
    <t>ಶ್ರೀಮತಿ ಸರಿತಾರಾಣಿ, ಕೆಂಗೇರಿ ಬೆಂಗಳೂರು  ಇವರು ಆಶ್ರಯ ಯೋಜನೆಯಡಿ ವಸತಿ ಸೌಲಭ್ಯ ಕಲ್ಪಿಸಿ ಕೊಡುವಂತೆ ಕೋರಿ ಮಾನ್ಯ ಮುಖ್ಯಮಂತ್ರಿರವರ ಜನತಾ ದರ್ಶನದಲ್ಲಿ ಅರ್ಜಿ ಸಲ್ಲಿಸಿರುವ ಕುರಿತು.</t>
  </si>
  <si>
    <t>RGRHCL 83 VHM  21 2018-19</t>
  </si>
  <si>
    <t>ಶ್ರೀಮತಿ ಶೈಲಾ ಶಂಕರಮ್ಮ,,ಬೊಮ್ಮಸಂದ್ರ ಕೈಗಾರಿಕಾ ಪ್ರದೇಶ, ಬೆಂಗಳೂರು  ಇವರು ಆಶ್ರಯ ಯೋಜನೆಯಡಿ ವಸತಿ ಸೌಲಭ್ಯ ಕಲ್ಪಿಸಿ ಕೊಡುವಂತೆ ಕೋರಿ ಮಾನ್ಯ ಮುಖ್ಯಮಂತ್ರಿರವರ ಜನತಾ ದರ್ಶನದಲ್ಲಿ ಅರ್ಜಿ ಸಲ್ಲಿಸಿರುವ ಕುರಿತು.</t>
  </si>
  <si>
    <t>RGRHCL 83 VHM  22 2018-19</t>
  </si>
  <si>
    <t>ಶ್ರೀಮತಿ ರೂಪಿಣಿ,ಸಿ, ಓಲ್ಡ್ ಮಡಿವಾಳ,  ಬೆಂಗಳೂರು  ಇವರು ಆಶ್ರಯ ಯೋಜನೆಯಡಿ ವಸತಿ ಸೌಲಭ್ಯ ಕಲ್ಪಿಸಿ ಕೊಡುವಂತೆ ಕೋರಿ ಮಾನ್ಯ ಮುಖ್ಯಮಂತ್ರಿರವರ ಜನತಾ ದರ್ಶನದಲ್ಲಿ ಅರ್ಜಿ ಸಲ್ಲಿಸಿರುವ ಕುರಿತು.</t>
  </si>
  <si>
    <t>RGRHCL 83 VHM  23 2018-19</t>
  </si>
  <si>
    <t>RGRHCL 83 VHM  24 2018-19</t>
  </si>
  <si>
    <t>ಶ್ರೀಮತಿ ಬಾಲನೀಲ, ಸುಂಕದಕಟ್ಟೆ,  ಬೆಂಗಳೂರು  ಇವರು ಆಶ್ರಯ ಯೋಜನೆಯಡಿ ವಸತಿ ಸೌಲಭ್ಯ ಕಲ್ಪಿಸಿ ಕೊಡುವಂತೆ ಕೋರಿ ಮಾನ್ಯ ಮುಖ್ಯಮಂತ್ರಿರವರ ಜನತಾ ದರ್ಶನದಲ್ಲಿ ಅರ್ಜಿ ಸಲ್ಲಿಸಿರುವ ಕುರಿತು.</t>
  </si>
  <si>
    <t>RGRHCL 83 VHM  25 2018-19</t>
  </si>
  <si>
    <t>ಶ್ರೀಮತಿ ಕಮಲ.ಜಿ. ಎಚ್.ಎಂ.ಟಿ ಬಡಾವಣೆ,  ಬೆಂಗಳೂರು  ಇವರು ಆಶ್ರಯ ಯೋಜನೆಯಡಿ ವಸತಿ ಸೌಲಭ್ಯ ಕಲ್ಪಿಸಿ ಕೊಡುವಂತೆ ಕೋರಿ ಮಾನ್ಯ ಮುಖ್ಯಮಂತ್ರಿರವರ ಜನತಾ ದರ್ಶನದಲ್ಲಿ ಅರ್ಜಿ ಸಲ್ಲಿಸಿರುವ ಕುರಿತು.</t>
  </si>
  <si>
    <t>RGRHCL 83 VHM  26 2018-19</t>
  </si>
  <si>
    <t>ಶ್ರೀಮತಿ ಮಂಜುಳ, ಮಾರುತಿ ನಗರ, ಮಡಿವಾಳ  ಬೆಂಗಳೂರು ಇವರು ಆಶ್ರಯ ಯೋಜನೆಯಡಿ ವಸತಿ ಸೌಲಭ್ಯ ಕಲ್ಪಿಸಿ ಕೊಡುವಂತೆ ಕೋರಿ ಮಾನ್ಯ ಮುಖ್ಯಮಂತ್ರಿರವರ ಜನತಾ ದರ್ಶನದಲ್ಲಿ ಅರ್ಜಿ ಸಲ್ಲಿಸಿರುವ ಕುರಿತು.</t>
  </si>
  <si>
    <t>RGRHCL 83 VHM  27 2018-19</t>
  </si>
  <si>
    <t>ಶ್ರೀಮತಿ ರುಕ್ಮಿಣಿ,ಸಿ, ಧರ್ಮಾರಾಂ, ಕಾಲೇಜು,  ಬೆಂಗಳೂರು  ಇವರು ಆಶ್ರಯ ಯೋಜನೆಯಡಿ ವಸತಿ ಸೌಲಭ್ಯ ಕಲ್ಪಿಸಿ ಕೊಡುವಂತೆ ಕೋರಿ ಮಾನ್ಯ ಮುಖ್ಯಮಂತ್ರಿರವರ ಜನತಾ ದರ್ಶನದಲ್ಲಿ ಅರ್ಜಿ ಸಲ್ಲಿಸಿರುವ ಕುರಿತು.</t>
  </si>
  <si>
    <t>RGRHCL 83 VHM  28 2018-19</t>
  </si>
  <si>
    <t>ಶ್ರೀಮತಿ ಜಿ.ವೈ.ಶಾಲಿನಿ, ಮಾರುತಿನಗರ, ಮಡಿವಾಳ  ಬೆಂಗಳೂರು  ಇವರು ಆಶ್ರಯ ಯೋಜನೆಯಡಿ ವಸತಿ ಸೌಲಭ್ಯ ಕಲ್ಪಿಸಿ ಕೊಡುವಂತೆ ಕೋರಿ ಮಾನ್ಯ ಮುಖ್ಯಮಂತ್ರಿರವರ ಜನತಾ ದರ್ಶನದಲ್ಲಿ ಅರ್ಜಿ ಸಲ್ಲಿಸಿರುವ ಕುರಿತು.</t>
  </si>
  <si>
    <t>RGRHCL 83 VHM  29 2018-19</t>
  </si>
  <si>
    <t>ಶ್ರೀಮತಿ ಸುಮೀತಾ,  ಹೊಸ ಗುರಮಪ್ಪನ ಪಾಳ್ಯ, ಬೆಂಗಳೂರು  ಇವರು ಆಶ್ರಯ ಯೋಜನೆಯಡಿ ವಸತಿ ಸೌಲಭ್ಯ ಕಲ್ಪಿಸಿ ಕೊಡುವಂತೆ ಕೋರಿ ಮಾನ್ಯ ಮುಖ್ಯಮಂತ್ರಿರವರ ಜನತಾ ದರ್ಶನದಲ್ಲಿ ಅರ್ಜಿ ಸಲ್ಲಿಸಿರುವ ಕುರಿತು.</t>
  </si>
  <si>
    <t>RGRHCL 83 VHM  30 2018-19</t>
  </si>
  <si>
    <t>ಶ್ರೀಮತಿ ಮಂಜುಳ,  ಹೊಸ ಗುರಮಪ್ಪನ ಪಾಳ್ಯ, ಬೆಂಗಳೂರು  ಇವರು ಆಶ್ರಯ ಯೋಜನೆಯಡಿ ವಸತಿ ಸೌಲಭ್ಯ ಕಲ್ಪಿಸಿ ಕೊಡುವಂತೆ ಕೋರಿ ಮಾನ್ಯ ಮುಖ್ಯಮಂತ್ರಿರವರ ಜನತಾ ದರ್ಶನದಲ್ಲಿ ಅರ್ಜಿ ಸಲ್ಲಿಸಿರುವ ಕುರಿತು.</t>
  </si>
  <si>
    <t>RGRHCL 83 VHM 31 2018-19</t>
  </si>
  <si>
    <t>ಶ್ರೀಮತಿ ಲಕ್ಷ್ಮಿ ಬಾಯಿ, ಕೆ.ಜಿ. ರೋಡ್, ಬೆಂಗಳೂರು      ನಾರ್ತ್  ಬೆಂಗಳೂರು  ಇವರು ಆಶ್ರಯ ಯೋಜನೆಯಡಿ ವಸತಿ ಸೌಲಭ್ಯ ಕಲ್ಪಿಸಿ ಕೊಡುವಂತೆ ಕೋರಿ ಮಾನ್ಯ ಮುಖ್ಯಮಂತ್ರಿರವರ ಜನತಾ ದರ್ಶನದಲ್ಲಿ ಅರ್ಜಿ ಸಲ್ಲಿಸಿರುವ ಕುರಿತು.</t>
  </si>
  <si>
    <t>RGRHCL 83 VHM 32 2018-19</t>
  </si>
  <si>
    <t>ಶ್ರೀಮತಿ ಸರೋಜಮ್ಮ, ಅಗ್ರಹಾರ ದಾಸರಹಳ್ಳಿ, ಬೆಂಗಳೂರು     ನಾರ್ತ್  ಬೆಂಗಳೂರು  ಇವರು ಆಶ್ರಯ ಯೋಜನೆಯಡಿ ವಸತಿ ಸೌಲಭ್ಯ ಕಲ್ಪಿಸಿ ಕೊಡುವಂತೆ ಕೋರಿ ಮಾನ್ಯ ಮುಖ್ಯಮಂತ್ರಿರವರ ಜನತಾ ದರ್ಶನದಲ್ಲಿ ಅರ್ಜಿ ಸಲ್ಲಿಸಿರುವ ಕುರಿತು.</t>
  </si>
  <si>
    <t>RGRHCL 83 VHM 34 2018-19</t>
  </si>
  <si>
    <t>ಶ್ರೀಮತಿ ಮಂಜುಳ ಕೋ ವೆಂಕಟೇಶ್, ಇಂದ್ರಾನಗರ, ನೆಲಮಂಗಲ, ಬೆಂಗಳೂರು      ನಾರ್ತ್  ಬೆಂಗಳೂರು  ಇವರು ಆಶ್ರಯ ಯೋಜನೆಯಡಿ ವಸತಿ ಸೌಲಭ್ಯ ಕಲ್ಪಿಸಿ ಕೊಡುವಂತೆ ಕೋರಿ ಮಾನ್ಯ ಮುಖ್ಯಮಂತ್ರಿರವರ ಜನತಾ ದರ್ಶನದಲ್ಲಿ ಅರ್ಜಿ ಸಲ್ಲಿಸಿರುವ ಕುರಿತು.</t>
  </si>
  <si>
    <t>RGRHCL 83 VHM 35 2018-19</t>
  </si>
  <si>
    <t>ಶ್ರೀಮತಿ ರೂಪ.ಆರ್. ರಾಜರಾಜೇಶ್ವರನಗರ,  ಬೆಂಗಳೂರು  ಇವರು ಆಶ್ರಯ ಯೋಜನೆಯಡಿ ವಸತಿ ಸೌಲಭ್ಯ ಕಲ್ಪಿಸಿ ಕೊಡುವಂತೆ ಕೋರಿ ಮಾನ್ಯ ಮುಖ್ಯಮಂತ್ರಿರವರ ಜನತಾ ದರ್ಶನದಲ್ಲಿ ಅರ್ಜಿ ಸಲ್ಲಿಸಿರುವ ಕುರಿತು.</t>
  </si>
  <si>
    <t>RGRHCL 83 VHM 36 2018-19</t>
  </si>
  <si>
    <t>ಶ್ರೀ ರಾಜೇಶ್,ವಿ. ಕುಂಬಾರ ಕೊಪ್ಪಲು, ಮೈಸೂರು ಜಿಲ್ಲೆ ಇವರು ಆಶ್ರಯ ಯೋಜನೆಯಡಿ ವಸತಿ ಸೌಲಭ್ಯ ಕಲ್ಪಿಸಿ ಕೊಡುವಂತೆ ಕೋರಿ ಮಾನ್ಯ ಮುಖ್ಯಮಂತ್ರಿರವರ ಜನತಾ ದರ್ಶನದಲ್ಲಿ ಅರ್ಜಿ ಸಲ್ಲಿಸಿರುವ ಕುರಿತು.</t>
  </si>
  <si>
    <t>RGRHCL 83 VHM 37 2018-19</t>
  </si>
  <si>
    <t>ಶ್ರೀಮತಿ ಮಂಜುಳ.ಆರ್. ವಿನಾಯಕನಗರ, ಆಡುಗೋಡಿ ಅಂಚೆ ಇವರು ಆಶ್ರಯ ಯೋಜನೆಯಡಿ ವಸತಿ ಸೌಲಭ್ಯ ಕಲ್ಪಿಸಿ ಕೊಡುವಂತೆ ಕೋರಿ ಮಾನ್ಯ ಮುಖ್ಯಮಂತ್ರಿರವರ ಜನತಾ ದರ್ಶನದಲ್ಲಿ ಅರ್ಜಿ ಸಲ್ಲಿಸಿರುವ ಕುರಿತು.</t>
  </si>
  <si>
    <t>RGRHCL 83 VHM 38 2018-19</t>
  </si>
  <si>
    <t>ಶ್ರೀ ಶಿವಕುಮಾರ್, ಕಮಲಾನಗರ ಅಂಚೆ, ಬೆಂಗಳೂರು ಇವರು ಆಶ್ರಯ ಯೋಜನೆಯಡಿ ವಸತಿ ಸೌಲಭ್ಯ ಕಲ್ಪಿಸಿ ಕೊಡುವಂತೆ ಕೋರಿ ಮಾನ್ಯ ಮುಖ್ಯಮಂತ್ರಿರವರ ಜನತಾ ದರ್ಶನದಲ್ಲಿ ಅರ್ಜಿ ಸಲ್ಲಿಸಿರುವ ಕುರಿತು.</t>
  </si>
  <si>
    <t>RGRHCL 83 VHM 39 2018-19</t>
  </si>
  <si>
    <t>ಶ್ರೀ ಭಾಸ್ಕರ್, ಜೀವನ ಭೀಮಾನಗರ,  ಬೆಂಗಳೂರು ಇವರು ಆಶ್ರಯ ಯೋಜನೆಯಡಿ ವಸತಿ ಸೌಲಭ್ಯ ಕಲ್ಪಿಸಿ ಕೊಡುವಂತೆ ಕೋರಿ ಮಾನ್ಯ ಮುಖ್ಯಮಂತ್ರಿರವರ ಜನತಾ ದರ್ಶನದಲ್ಲಿ ಅರ್ಜಿ ಸಲ್ಲಿಸಿರುವ ಕುರಿತು.</t>
  </si>
  <si>
    <t>RGRHCL 83 VHM 40 2018-19</t>
  </si>
  <si>
    <t>ಶ್ರೀ ಮಲ್ಲೇಶ, ನಂದಿನಿ ಬಡಾವಣೆ,  ಬೆಂಗಳೂರು ಇವರು ಆಶ್ರಯ ಯೋಜನೆಯಡಿ ವಸತಿ ಸೌಲಭ್ಯ ಕಲ್ಪಿಸಿ ಕೊಡುವಂತೆ ಕೋರಿ ಮಾನ್ಯ ಮುಖ್ಯಮಂತ್ರಿರವರ ಜನತಾ ದರ್ಶನದಲ್ಲಿ ಅರ್ಜಿ ಸಲ್ಲಿಸಿರುವ ಕುರಿತು.</t>
  </si>
  <si>
    <t>RGRHCL 83 VHM 41 2018-19</t>
  </si>
  <si>
    <t>ಶ್ರೀ ವೇಲನ್ ಬಿನ್ ಮಾರಿ, ಹರಿಜನಕಾಲೋನಿ, ಅಂಬೇಡ್ಕರ್ ನಗರ,  ಬೆಂಗಳೂರು ಇವರು ಆಶ್ರಯ ಯೋಜನೆಯಡಿ ವಸತಿ ಸೌಲಭ್ಯ ಕಲ್ಪಿಸಿ ಕೊಡುವಂತೆ ಕೋರಿ ಮಾನ್ಯ ಮುಖ್ಯಮಂತ್ರಿರವರ ಜನತಾ ದರ್ಶನದಲ್ಲಿ ಅರ್ಜಿ ಸಲ್ಲಿಸಿರುವ ಕುರಿತು.</t>
  </si>
  <si>
    <t>RGRHCL 83 VHM 42 2018-19</t>
  </si>
  <si>
    <t>ಶ್ರೀ ಮೋಹನ್ ಕುಮಾರ್,ನಂದಿನಿ ಬಡಾವಣೆ,  ಬೆಂಗಳೂರು ಇವರು ಆಶ್ರಯ ಯೋಜನೆಯಡಿ ವಸತಿ ಸೌಲಭ್ಯ ಕಲ್ಪಿಸಿ ಕೊಡುವಂತೆ ಕೋರಿ ಮಾನ್ಯ ಮುಖ್ಯಮಂತ್ರಿರವರ ಜನತಾ ದರ್ಶನದಲ್ಲಿ ಅರ್ಜಿ ಸಲ್ಲಿಸಿರುವ ಕುರಿತು.</t>
  </si>
  <si>
    <t>RGRHCL 83 VHM 43 2018-19</t>
  </si>
  <si>
    <t>ಶ್ರೀಮತಿ ಹೇಮಾ.ಬಿ. ಮಲ್ಲಸಂದ್ರ, ದಾಸರಹಳ್ಳಿ, ಬೆಂಗಳೂರು ಇವರು ಆಶ್ರಯ ಯೋಜನೆಯಡಿ ವಸತಿ ಸೌಲಭ್ಯ ಕಲ್ಪಿಸಿ ಕೊಡುವಂತೆ ಕೋರಿ ಮಾನ್ಯ ಮುಖ್ಯಮಂತ್ರಿರವರ ಜನತಾ ದರ್ಶನದಲ್ಲಿ ಅರ್ಜಿ ಸಲ್ಲಿಸಿರುವ ಕುರಿತು.</t>
  </si>
  <si>
    <t>RGRHCL 83 VHM 44 2018-19</t>
  </si>
  <si>
    <t>ಶ್ರೀಮತಿ ಜರೀನಾ, ಜಿ.ಜಿ. ಪಾಳ್ಯ, ಬೆಂಗಳೂರು,  ಇವರು ಆಶ್ರಯ ಯೋಜನೆಯಡಿ ವಸತಿ ಸೌಲಭ್ಯ ಕಲ್ಪಿಸಿ ಕೊಡುವಂತೆ ಕೋರಿ ಮಾನ್ಯ ಮುಖ್ಯಮಂತ್ರಿರವರ ಜನತಾ ದರ್ಶನದಲ್ಲಿ ಅರ್ಜಿ ಸಲ್ಲಿಸಿರುವ ಕುರಿತು.</t>
  </si>
  <si>
    <t>RGRHCL 83 VHM 45 2018-19</t>
  </si>
  <si>
    <t>ಶ್ರೀಮತಿ ಬಾಲನೀಲ, ಮಾಚೋಹಳ್ಳಿ, ಬೆಂಗಳೂರು,  ಇವರು ಆಶ್ರಯ ಯೋಜನೆಯಡಿ ವಸತಿ ಸೌಲಭ್ಯ ಕಲ್ಪಿಸಿ ಕೊಡುವಂತೆ ಕೋರಿ ಮಾನ್ಯ ಮುಖ್ಯಮಂತ್ರಿರವರ ಜನತಾ ದರ್ಶನದಲ್ಲಿ ಅರ್ಜಿ ಸಲ್ಲಿಸಿರುವ ಕುರಿತು.</t>
  </si>
  <si>
    <t>RGRHCL 83 VHM 46 2018-19</t>
  </si>
  <si>
    <t>ಶ್ರೀ ಡ್ಯಾನಿಯಲ್ ಮನೋಗರನ್, ಶಿವಾಜಿನಗರ,  ಬೆಂಗಳೂರು ಇವರು ಆಶ್ರಯ ಯೋಜನೆಯಡಿ ವಸತಿ ಸೌಲಭ್ಯ ಕಲ್ಪಿಸಿ ಕೊಡುವಂತೆ ಕೋರಿ ಮಾನ್ಯ ಮುಖ್ಯಮಂತ್ರಿರವರ ಜನತಾ ದರ್ಶನದಲ್ಲಿ ಅರ್ಜಿ ಸಲ್ಲಿಸಿರುವ ಕುರಿತು.</t>
  </si>
  <si>
    <t>RGRHCL 83 VHM 47 2018-19</t>
  </si>
  <si>
    <t>ಶ್ರೀಮತಿ ರಾಜಮ್ಮ,ನಾಯಂಡಹಳ್ಳಿ, ಮೈಸೂರು ರಸ್ತೆ, ಬೆಂಗಳೂರು,  ಇವರು ಆಶ್ರಯ ಯೋಜನೆಯಡಿ ವಸತಿ ಸೌಲಭ್ಯ ಕಲ್ಪಿಸಿ ಕೊಡುವಂತೆ ಕೋರಿ ಮಾನ್ಯ ಮುಖ್ಯಮಂತ್ರಿರವರ ಜನತಾ ದರ್ಶನದಲ್ಲಿ ಅರ್ಜಿ ಸಲ್ಲಿಸಿರುವ ಕುರಿತು.</t>
  </si>
  <si>
    <t>RGRHCL 83 VHM 48 2018-19</t>
  </si>
  <si>
    <t>ಶ್ರೀಮತಿ ಅಶ್ವಿನಿ ಬೇಲೂರು,  ಸಪ್ತಗಿರಿ ಲೇಔಟ್, ವಿದ್ಯಾರಣ್ಯಪುರ, ಬೆಂಗಳೂರು,  ಇವರು ಆಶ್ರಯ ಯೋಜನೆಯಡಿ ವಸತಿ ಸೌಲಭ್ಯ ಕಲ್ಪಿಸಿ ಕೊಡುವಂತೆ ಕೋರಿ ಮಾನ್ಯ ಮುಖ್ಯಮಂತ್ರಿರವರ ಜನತಾ ದರ್ಶನದಲ್ಲಿ ಅರ್ಜಿ ಸಲ್ಲಿಸಿರುವ ಕುರಿತು.</t>
  </si>
  <si>
    <t>RGRHCL 83 VHM 49 2018-19</t>
  </si>
  <si>
    <t>ಶ್ರೀಮತಿ ಮಂಗಳ ಕೆ.ಪಿ. ಜೈಮಾರುತಿ ನಗರ, ನಂದಿನಿ ಲೇಔಟ್, ಬೆಂಗಳೂರು,  ಇವರು ಆಶ್ರಯ ಯೋಜನೆಯಡಿ ವಸತಿ ಸೌಲಭ್ಯ ಕಲ್ಪಿಸಿ ಕೊಡುವಂತೆ ಕೋರಿ ಮಾನ್ಯ ಮುಖ್ಯಮಂತ್ರಿರವರ ಜನತಾ ದರ್ಶನದಲ್ಲಿ ಅರ್ಜಿ ಸಲ್ಲಿಸಿರುವ ಕುರಿತು.</t>
  </si>
  <si>
    <t>RGRHCL 83 VHM 50 2018-19</t>
  </si>
  <si>
    <t>ಶ್ರೀಮತಿ  ಶೋಭಾ, ನಂದಿನಿ ಲೇಔಟ್, ಬೆಂಗಳೂರು,  ಇವರು ಆಶ್ರಯ ಯೋಜನೆಯಡಿ ವಸತಿ ಸೌಲಭ್ಯ ಕಲ್ಪಿಸಿ ಕೊಡುವಂತೆ ಕೋರಿ ಮಾನ್ಯ ಮುಖ್ಯಮಂತ್ರಿರವರ ಜನತಾ ದರ್ಶನದಲ್ಲಿ ಅರ್ಜಿ ಸಲ್ಲಿಸಿರುವ ಕುರಿತು.</t>
  </si>
  <si>
    <t>RGRHCL 83 VHM 51 2018-19</t>
  </si>
  <si>
    <t>ಶ್ರೀ ವೆಂಕಟೇಶ್,ಕೆಂಗೇರಿ ಅಂಚೆ  ಬೆಂಗಳೂರು ಇವರು ಆಶ್ರಯ ಯೋಜನೆಯಡಿ ವಸತಿ ಸೌಲಭ್ಯ ಕಲ್ಪಿಸಿ ಕೊಡುವಂತೆ ಕೋರಿ ಮಾನ್ಯ ಮುಖ್ಯಮಂತ್ರಿರವರ ಜನತಾ ದರ್ಶನದಲ್ಲಿ ಅರ್ಜಿ ಸಲ್ಲಿಸಿರುವ ಕುರಿತು.</t>
  </si>
  <si>
    <t>RGRHCL 83 VHM 52 2018-19</t>
  </si>
  <si>
    <t>ಶ್ರೀಮತಿ  ಮೀನಾಕ್ಷಿ, ಶ್ರೀರಾಮಪುರಂ, ಅಂಬೇಡ್ಕರ್ ನಗರ,  ಬೆಂಗಳೂರು,  ಇವರು ಆಶ್ರಯ ಯೋಜನೆಯಡಿ ವಸತಿ ಸೌಲಭ್ಯ ಕಲ್ಪಿಸಿ ಕೊಡುವಂತೆ ಕೋರಿ ಮಾನ್ಯ ಮುಖ್ಯಮಂತ್ರಿರವರ ಜನತಾ ದರ್ಶನದಲ್ಲಿ ಅರ್ಜಿ ಸಲ್ಲಿಸಿರುವ ಕುರಿತು.</t>
  </si>
  <si>
    <t>RGRHCL 83 VHM 53 2018-19</t>
  </si>
  <si>
    <t>ಶ್ರೀ ಸೋಮನಾಥ, ಜೈಮಾರುತಿನಗರ, ನಂದಿನ ಬಡಾವಣೆ ಬೆಂಗಳೂರು ಇವರು ಆಶ್ರಯ ಯೋಜನೆಯಡಿ ವಸತಿ ಸೌಲಭ್ಯ ಕಲ್ಪಿಸಿ ಕೊಡುವಂತೆ ಕೋರಿ ಮಾನ್ಯ ಮುಖ್ಯಮಂತ್ರಿರವರ ಜನತಾ ದರ್ಶನದಲ್ಲಿ ಅರ್ಜಿ ಸಲ್ಲಿಸಿರುವ ಕುರಿತು.</t>
  </si>
  <si>
    <t>RGRHCL 83 VHM 54 2018-19</t>
  </si>
  <si>
    <t>ಶ್ರೀ ನಾಗರಾಜು, ನಂದಿನ ಬಡಾವಣೆ ಬೆಂಗಳೂರು ಇವರು ಆಶ್ರಯ ಯೋಜನೆಯಡಿ ವಸತಿ ಸೌಲಭ್ಯ ಕಲ್ಪಿಸಿ ಕೊಡುವಂತೆ ಕೋರಿ ಮಾನ್ಯ ಮುಖ್ಯಮಂತ್ರಿರವರ ಜನತಾ ದರ್ಶನದಲ್ಲಿ ಅರ್ಜಿ ಸಲ್ಲಿಸಿರುವ ಕುರಿತು.</t>
  </si>
  <si>
    <t>RGRHCL 83 VHM 55 2018-19</t>
  </si>
  <si>
    <t>ಶ್ರೀಮತಿ ಮಂಜುಳ ಓಲೇಕಾರ್, ನಂದಿನ ಬಡಾವಣೆ ಬೆಂಗಳೂರು ಇವರು ಆಶ್ರಯ ಯೋಜನೆಯಡಿ ವಸತಿ ಸೌಲಭ್ಯ ಕಲ್ಪಿಸಿ ಕೊಡುವಂತೆ ಕೋರಿ ಮಾನ್ಯ ಮುಖ್ಯಮಂತ್ರಿರವರ ಜನತಾ ದರ್ಶನದಲ್ಲಿ ಅರ್ಜಿ ಸಲ್ಲಿಸಿರುವ ಕುರಿತು.</t>
  </si>
  <si>
    <t>RGRHCL 83 VHM 56 2018-19</t>
  </si>
  <si>
    <t xml:space="preserve">ಶ್ರೀ ಗಣೇಶ್ ಹಾಗೂ ಶ್ರೀಮತಿ ಜನಕಟ್ಟಿ ನೇತ್ರ ದಾವಣಗೆರೆ ಜಿಲ್ಲೆಇವರು ಆಶ್ರಯ ಯೋಜನೆಯಡಿ ವಸತಿ ಸೌಲಭ್ಯ ಕಲ್ಪಿಸಿ ಕೊಡುವಂತೆ ಕೋರಿ ಮಾನ್ಯ ಮುಖ್ಯಮಂತ್ರಿರವರ ಜನತಾ ದರ್ಶನದಲ್ಲಿ ಅರ್ಜಿ ಸಲ್ಲಿಸಿರುವ ಕುರಿತು. </t>
  </si>
  <si>
    <t>RGRHCL 83 VHM 57 2018-19</t>
  </si>
  <si>
    <t xml:space="preserve">ಶ್ರೀ ಸುರೇಶ್, ಎಸ್ ಎಲ್ ಬಿ ನಗರ,  ರಾಯಚೂರು ಜಿಲ್ಲೆಇವರು ಆಶ್ರಯ ಯೋಜನೆಯಡಿ ವಸತಿ ಸೌಲಭ್ಯ ಕಲ್ಪಿಸಿ ಕೊಡುವಂತೆ ಕೋರಿ ಮಾನ್ಯ ಮುಖ್ಯಮಂತ್ರಿರವರ ಜನತಾ ದರ್ಶನದಲ್ಲಿ ಅರ್ಜಿ ಸಲ್ಲಿಸಿರುವ ಕುರಿತು. </t>
  </si>
  <si>
    <t>RGRHCL 83 VHM 58 2018-19</t>
  </si>
  <si>
    <t xml:space="preserve">ಶ್ರೀ ಮಹಮ್ಮದ್ ಸಜ್ಚೀದ್ ಸೇಠ, ಗೋವಿಂಪುರಂ, ಅರೆಬಿಕ್ ಕಾಲೇಜ್, ಬೆಂಗಳೂರು ಇವರು ಆಶ್ರಯ ಯೋಜನೆಯಡಿ ವಸತಿ ಸೌಲಭ್ಯ ಕಲ್ಪಿಸಿ ಕೊಡುವಂತೆ ಕೋರಿ ಮಾನ್ಯ ಮುಖ್ಯಮಂತ್ರಿರವರ ಜನತಾ ದರ್ಶನದಲ್ಲಿ ಅರ್ಜಿ ಸಲ್ಲಿಸಿರುವ ಕುರಿತು. </t>
  </si>
  <si>
    <t>RGRHCL 83 VHM 59 2018-19</t>
  </si>
  <si>
    <t xml:space="preserve">ಶ್ರೀಮತಿ ಶೀಲಾ.ಟಿ ದೇವಿನಗರ, ಬೆಂಗಳೂರು ಇವರು ಆಶ್ರಯ ಯೋಜನೆಯಡಿ ವಸತಿ ಸೌಲಭ್ಯ ಕಲ್ಪಿಸಿ ಕೊಡುವಂತೆ ಕೋರಿ ಮಾನ್ಯ ಮುಖ್ಯಮಂತ್ರಿರವರ ಜನತಾ ದರ್ಶನದಲ್ಲಿ ಅರ್ಜಿ ಸಲ್ಲಿಸಿರುವ ಕುರಿತು. </t>
  </si>
  <si>
    <t>RGRHCL 83 VHM 60 2018-19</t>
  </si>
  <si>
    <t xml:space="preserve">ಶ್ರೀಮತಿ ಗಂಗಮ್ಮ ಕೋಂ ನಾರಾಯಣಪ್ಪ, ಅಂದ್ರಹಳ್ಳಿ, ವಿಶ್ವನೀಡಂ ಅಂಚೆ, ಬೆಂಗಳೂರು ಇವರು ಆಶ್ರಯ ಯೋಜನೆಯಡಿ ವಸತಿ ಸೌಲಭ್ಯ ಕಲ್ಪಿಸಿ ಕೊಡುವಂತೆ ಕೋರಿ ಮಾನ್ಯ ಮುಖ್ಯಮಂತ್ರಿರವರ ಜನತಾ ದರ್ಶನದಲ್ಲಿ ಅರ್ಜಿ ಸಲ್ಲಿಸಿರುವ ಕುರಿತು. </t>
  </si>
  <si>
    <t>RGRHCL 83 VHM 61 2018-19</t>
  </si>
  <si>
    <t xml:space="preserve">ಶ್ರೀಮತಿ ಗಿರಿಜಾಂಬಿಕೆ, ಬಸವೇಶ್ವರನಗರ, ಬೆಂಗಳೂರು ಇವರು ಆಶ್ರಯ ಯೋಜನೆಯಡಿ ವಸತಿ ಸೌಲಭ್ಯ ಕಲ್ಪಿಸಿ ಕೊಡುವಂತೆ ಕೋರಿ ಮಾನ್ಯ ಮುಖ್ಯಮಂತ್ರಿರವರ ಜನತಾ ದರ್ಶನದಲ್ಲಿ ಅರ್ಜಿ ಸಲ್ಲಿಸಿರುವ ಕುರಿತು. </t>
  </si>
  <si>
    <t>RGRHCL 83 VHM 62 2018-19</t>
  </si>
  <si>
    <t xml:space="preserve">ಶ್ರೀಮತಿ ಜಯಲಕ್ಷ್ಮಿ, ಬಸವೇಶ್ವರನಗರ, ಬೆಂಗಳೂರು ಇವರು ಆಶ್ರಯ ಯೋಜನೆಯಡಿ ವಸತಿ ಸೌಲಭ್ಯ ಕಲ್ಪಿಸಿ ಕೊಡುವಂತೆ ಕೋರಿ ಮಾನ್ಯ ಮುಖ್ಯಮಂತ್ರಿರವರ ಜನತಾ ದರ್ಶನದಲ್ಲಿ ಅರ್ಜಿ ಸಲ್ಲಿಸಿರುವ ಕುರಿತು. </t>
  </si>
  <si>
    <t>RGRHCL 83 VHM 63 2018-19</t>
  </si>
  <si>
    <t xml:space="preserve">ಕುಮಾರಿ ಸಂಗೀತ, ಕಾಡುಗೋಡಿ, ಬೆಂಗಳೂರು ಇವರು ಆಶ್ರಯ ಯೋಜನೆಯಡಿ ವಸತಿ ಸೌಲಭ್ಯ ಕಲ್ಪಿಸಿ ಕೊಡುವಂತೆ ಕೋರಿ ಮಾನ್ಯ ಮುಖ್ಯಮಂತ್ರಿರವರ ಜನತಾ ದರ್ಶನದಲ್ಲಿ ಅರ್ಜಿ ಸಲ್ಲಿಸಿರುವ ಕುರಿತು. </t>
  </si>
  <si>
    <t>RGRHCL 83 VHM 64 2018-19</t>
  </si>
  <si>
    <t xml:space="preserve">ಶ್ರೀಮತಿ ರಾಗಿಣಿ ಕೋಂ ಮಣಿ, ಶ್ರೀರಾಮಪುರ, ಬೆಂಗಳೂರು ಇವರು ಆಶ್ರಯ ಯೋಜನೆಯಡಿ ವಸತಿ ಸೌಲಭ್ಯ ಕಲ್ಪಿಸಿ ಕೊಡುವಂತೆ ಕೋರಿ ಮಾನ್ಯ ಮುಖ್ಯಮಂತ್ರಿರವರ ಜನತಾ ದರ್ಶನದಲ್ಲಿ ಅರ್ಜಿ ಸಲ್ಲಿಸಿರುವ ಕುರಿತು. </t>
  </si>
  <si>
    <t>RGRHCL 83 VHM 65 2018-19</t>
  </si>
  <si>
    <t xml:space="preserve">ಶ್ರೀಮತಿ ಸುಮತಿ, ರಾಜಾಜನಗರ,  ಬೆಂಗಳೂರು ಇವರು ಆಶ್ರಯ ಯೋಜನೆಯಡಿ ವಸತಿ ಸೌಲಭ್ಯ ಕಲ್ಪಿಸಿ ಕೊಡುವಂತೆ ಕೋರಿ ಮಾನ್ಯ ಮುಖ್ಯಮಂತ್ರಿರವರ ಜನತಾ ದರ್ಶನದಲ್ಲಿ ಅರ್ಜಿ ಸಲ್ಲಿಸಿರುವ ಕುರಿತು. </t>
  </si>
  <si>
    <t>RGRHCL 83 VHM 66 2018-19</t>
  </si>
  <si>
    <t xml:space="preserve">ಶ್ರೀಮತಿ ಪ್ರೇಮ,ಡಿ, ತಿಮ್ಮಯ್ಯ ರಸ್ತೆ,  ಬೆಂಗಳೂರು ಇವರು ಆಶ್ರಯ ಯೋಜನೆಯಡಿ ವಸತಿ ಸೌಲಭ್ಯ ಕಲ್ಪಿಸಿ ಕೊಡುವಂತೆ ಕೋರಿ ಮಾನ್ಯ ಮುಖ್ಯಮಂತ್ರಿರವರ ಜನತಾ ದರ್ಶನದಲ್ಲಿ ಅರ್ಜಿ ಸಲ್ಲಿಸಿರುವ ಕುರಿತು. </t>
  </si>
  <si>
    <t>RGRHCL 83 VHM 67 2018-19</t>
  </si>
  <si>
    <t xml:space="preserve">ಶ್ರೀ ಪ್ರವೀಣ್, ಗಾಯಿತ್ರಿನಗರ, ಬೆಂಗಳೂರು ಇವರು ಆಶ್ರಯ ಯೋಜನೆಯಡಿ ವಸತಿ ಸೌಲಭ್ಯ ಕಲ್ಪಿಸಿ ಕೊಡುವಂತೆ ಕೋರಿ ಮಾನ್ಯ ಮುಖ್ಯಮಂತ್ರಿರವರ ಜನತಾ ದರ್ಶನದಲ್ಲಿ ಅರ್ಜಿ ಸಲ್ಲಿಸಿರುವ ಕುರಿತು. </t>
  </si>
  <si>
    <t>RGRHCL 83 VHM 68 2018-19</t>
  </si>
  <si>
    <t xml:space="preserve">ಶ್ರೀ ನಾಗೂಸಾ ಬಿನ್ ಶಾಮೂಸಾ, ವೈಯಾಲಿಕಾವಲ್, ಮಲ್ಲೇಶ್ವರಂ,ಬೆಂಗಳೂರು ಇವರು ಆಶ್ರಯ ಯೋಜನೆಯಡಿ ವಸತಿ ಸೌಲಭ್ಯ ಕಲ್ಪಿಸಿ ಕೊಡುವಂತೆ ಕೋರಿ ಮಾನ್ಯ ಮುಖ್ಯಮಂತ್ರಿರವರ ಜನತಾ ದರ್ಶನದಲ್ಲಿ ಅರ್ಜಿ ಸಲ್ಲಿಸಿರುವ ಕುರಿತು. </t>
  </si>
  <si>
    <t>RGRHCL 83 VHM 69 2018-19</t>
  </si>
  <si>
    <t xml:space="preserve">ಶ್ರೀ ರಾಮು, ವೈಯಾಲಿಕಾವಲ್, ಮಲ್ಲೇಶ್ವರಂ,ಬೆಂಗಳೂರು ಇವರು ಆಶ್ರಯ ಯೋಜನೆಯಡಿ ವಸತಿ ಸೌಲಭ್ಯ ಕಲ್ಪಿಸಿ ಕೊಡುವಂತೆ ಕೋರಿ ಮಾನ್ಯ ಮುಖ್ಯಮಂತ್ರಿರವರ ಜನತಾ ದರ್ಶನದಲ್ಲಿ ಅರ್ಜಿ ಸಲ್ಲಿಸಿರುವ ಕುರಿತು. </t>
  </si>
  <si>
    <t>RGRHCL 83 VHM 70 2018-19</t>
  </si>
  <si>
    <t xml:space="preserve">ಶ್ರೀಮತಿ ರಾಣಿ ನಟರಾಜ್, ವೈಯಾಲಿಕಾವಲ್, ಮಲ್ಲೇಶ್ವರಂ,ಬೆಂಗಳೂರು ಇವರು ಆಶ್ರಯ ಯೋಜನೆಯಡಿ ವಸತಿ ಸೌಲಭ್ಯ ಕಲ್ಪಿಸಿ ಕೊಡುವಂತೆ ಕೋರಿ ಮಾನ್ಯ ಮುಖ್ಯಮಂತ್ರಿರವರ ಜನತಾ ದರ್ಶನದಲ್ಲಿ ಅರ್ಜಿ ಸಲ್ಲಿಸಿರುವ ಕುರಿತು. </t>
  </si>
  <si>
    <t>RGRHCL 83 VHM 71 2018-19</t>
  </si>
  <si>
    <t xml:space="preserve">ಶ್ರೀ ಶ್ರೀನಿವಾಸ.ಸಿ, ದೊಡ್ಡಬೊಮ್ಮಸಂದ್ರ, ವಿದ್ಯಾರಣ್ಯಪುರಂ ಅಂಚೆ, ಬೆಂಗಳೂರು ಇವರು ಆಶ್ರಯ ಯೋಜನೆಯಡಿ ವಸತಿ ಸೌಲಭ್ಯ ಕಲ್ಪಿಸಿ ಕೊಡುವಂತೆ ಕೋರಿ ಮಾನ್ಯ ಮುಖ್ಯಮಂತ್ರಿರವರ ಜನತಾ ದರ್ಶನದಲ್ಲಿ ಅರ್ಜಿ ಸಲ್ಲಿಸಿರುವ ಕುರಿತು. </t>
  </si>
  <si>
    <t>RGRHCL 83 VHM 72 2018-19</t>
  </si>
  <si>
    <t xml:space="preserve">ಶ್ರೀಮತಿ ಶಾಂತ, ಧರ್ಮಾರಾಮಂ ಕಾಲೇಜು ಅಂಚೆ,ಬೆಂಗಳೂರು ಇವರು ಆಶ್ರಯ ಯೋಜನೆಯಡಿ ವಸತಿ ಸೌಲಭ್ಯ ಕಲ್ಪಿಸಿ ಕೊಡುವಂತೆ ಕೋರಿ ಮಾನ್ಯ ಮುಖ್ಯಮಂತ್ರಿರವರ ಜನತಾ ದರ್ಶನದಲ್ಲಿ ಅರ್ಜಿ ಸಲ್ಲಿಸಿರುವ ಕುರಿತು. </t>
  </si>
  <si>
    <t>RGRHCL 83 VHM 73 2018-19</t>
  </si>
  <si>
    <t xml:space="preserve">ಶ್ರೀಮತಿ ವೆಂಕಟರಾಜಮ್ಮ, ಆನೇಕಲ್, ಬೆಂ.ಗ್ರಾಮಾಂತರ  ಬೆಂಗಳೂರು ಇವರು ಆಶ್ರಯ ಯೋಜನೆಯಡಿ ವಸತಿ ಸೌಲಭ್ಯ ಕಲ್ಪಿಸಿ ಕೊಡುವಂತೆ ಕೋರಿ ಮಾನ್ಯ ಮುಖ್ಯಮಂತ್ರಿರವರ ಜನತಾ ದರ್ಶನದಲ್ಲಿ ಅರ್ಜಿ ಸಲ್ಲಿಸಿರುವ ಕುರಿತು. </t>
  </si>
  <si>
    <t>RGRHCL 83 VHM 74 2018-19</t>
  </si>
  <si>
    <t xml:space="preserve">ಶ್ರೀಮತಿ ರತ್ನ, ಅಬ್ಬಿಗೆರ ರಸ್ತೆ,  ಬೆಂಗಳೂರು ಇವರು ಆಶ್ರಯ ಯೋಜನೆಯಡಿ ವಸತಿ ಸೌಲಭ್ಯ ಕಲ್ಪಿಸಿ ಕೊಡುವಂತೆ ಕೋರಿ ಮಾನ್ಯ ಮುಖ್ಯಮಂತ್ರಿರವರ ಜನತಾ ದರ್ಶನದಲ್ಲಿ ಅರ್ಜಿ ಸಲ್ಲಿಸಿರುವ ಕುರಿತು. </t>
  </si>
  <si>
    <t>RGRHCL 83 VHM 75 2018-19</t>
  </si>
  <si>
    <t xml:space="preserve">ಶ್ರೀ ಎನ್. ತಿಪ್ಪೇಸ್ವಾಮಿ, ಕೆಂಗೇರಿ,  ಬೆಂಗಳೂರು ಇವರು ಆಶ್ರಯ ಯೋಜನೆಯಡಿ ವಸತಿ ಸೌಲಭ್ಯ ಕಲ್ಪಿಸಿ ಕೊಡುವಂತೆ ಕೋರಿ ಮಾನ್ಯ ಮುಖ್ಯಮಂತ್ರಿರವರ ಜನತಾ ದರ್ಶನದಲ್ಲಿ ಅರ್ಜಿ ಸಲ್ಲಿಸಿರುವ ಕುರಿತು. </t>
  </si>
  <si>
    <t>RGRHCL 83 VHM 76 2018-19</t>
  </si>
  <si>
    <t xml:space="preserve">ಶ್ರೀ ನಾರಾಯಣಸ್ವಾಮಿ, ಕೆ.ಪಿ.ಅಗ್ರಹಾರ, ಮಾಗಡಿ ಮೈನ್ ರೋಡ್,  ಬೆಂಗಳೂರು ಇವರು ಆಶ್ರಯ ಯೋಜನೆಯಡಿ ವಸತಿ ಸೌಲಭ್ಯ ಕಲ್ಪಿಸಿ ಕೊಡುವಂತೆ ಕೋರಿ ಮಾನ್ಯ ಮುಖ್ಯಮಂತ್ರಿರವರ ಜನತಾ ದರ್ಶನದಲ್ಲಿ ಅರ್ಜಿ ಸಲ್ಲಿಸಿರುವ ಕುರಿತು. </t>
  </si>
  <si>
    <t>RGRHCL 83 VHM 77 2018-19</t>
  </si>
  <si>
    <t xml:space="preserve">ಶ್ರೀ ಗುಣಶೇಖರ್, ಕೆ.ಪಿ.ಅಗ್ರಹಾರ ಮಾಗಡಿ ಮೈನ್ ರೋಡ್,  ಬೆಂಗಳೂರು ಇವರು ಆಶ್ರಯ ಯೋಜನೆಯಡಿ ವಸತಿ ಸೌಲಭ್ಯ ಕಲ್ಪಿಸಿ ಕೊಡುವಂತೆ ಕೋರಿ ಮಾನ್ಯ ಮುಖ್ಯಮಂತ್ರಿರವರ ಜನತಾ ದರ್ಶನದಲ್ಲಿ ಅರ್ಜಿ ಸಲ್ಲಿಸಿರುವ ಕುರಿತು. </t>
  </si>
  <si>
    <t>RGRHCL 83 VHM 78 2018-19</t>
  </si>
  <si>
    <t xml:space="preserve">ಶ್ರೀ ಮಲ್ಲೇಶಪ್ಪ ಹಳ್ಳೂರು, ಮಂಜುನಾಥ ನಗರ,  ಬೆಂಗಳೂರು ಇವರು ಆಶ್ರಯ ಯೋಜನೆಯಡಿ ವಸತಿ ಸೌಲಭ್ಯ ಕಲ್ಪಿಸಿ ಕೊಡುವಂತೆ ಕೋರಿ ಮಾನ್ಯ ಮುಖ್ಯಮಂತ್ರಿರವರ ಜನತಾ ದರ್ಶನದಲ್ಲಿ ಅರ್ಜಿ ಸಲ್ಲಿಸಿರುವ ಕುರಿತು. </t>
  </si>
  <si>
    <t>RGRHCL 83 VHM 79 2018-19</t>
  </si>
  <si>
    <t xml:space="preserve">ಶ್ರೀ ಕೆ,ರಾಮಚಂದ್ರ, ರೂಪೇನ ಅಗ್ರಹಾರ, ಬೊಮ್ಮಸಂದ್ರ  ಬೆಂಗಳೂರು ಇವರು ಆಶ್ರಯ ಯೋಜನೆಯಡಿ ವಸತಿ ಸೌಲಭ್ಯ ಕಲ್ಪಿಸಿ ಕೊಡುವಂತೆ ಕೋರಿ ಮಾನ್ಯ ಮುಖ್ಯಮಂತ್ರಿರವರ ಜನತಾ ದರ್ಶನದಲ್ಲಿ ಅರ್ಜಿ ಸಲ್ಲಿಸಿರುವ ಕುರಿತು. </t>
  </si>
  <si>
    <t>RGRHCL 83 VHM 80 2018-19</t>
  </si>
  <si>
    <t xml:space="preserve">ಶ್ರೀ ಶಿವೇಗೌಡ, ಪೀಣ್ಯ 2ನೇ ಹಂತ, ಬೆಂಗಳೂರು ಇವರು ಆಶ್ರಯ ಯೋಜನೆಯಡಿ ವಸತಿ ಸೌಲಭ್ಯ ಕಲ್ಪಿಸಿ ಕೊಡುವಂತೆ ಕೋರಿ ಮಾನ್ಯ ಮುಖ್ಯಮಂತ್ರಿರವರ ಜನತಾ ದರ್ಶನದಲ್ಲಿ ಅರ್ಜಿ ಸಲ್ಲಿಸಿರುವ ಕುರಿತು. </t>
  </si>
  <si>
    <t>RGRHCL 83 VHM 81 2018-19</t>
  </si>
  <si>
    <t xml:space="preserve">ಶ್ರೀಮತಿ ಜ್ಯೋತಿ ಕುಮಾರಿ ಕೋಂ ಮಲ್ಲಯ್ಯ, ಅಶೋಕಪುರಂ, ಮೈಸೂರು ಇವರು ಆಶ್ರಯ ಯೋಜನೆಯಡಿ ವಸತಿ ಸೌಲಭ್ಯ ಕಲ್ಪಿಸಿ ಕೊಡುವಂತೆ ಕೋರಿ ಮಾನ್ಯ ಮುಖ್ಯಮಂತ್ರಿರವರ ಜನತಾ ದರ್ಶನದಲ್ಲಿ ಅರ್ಜಿ ಸಲ್ಲಿಸಿರುವ ಕುರಿತು. </t>
  </si>
  <si>
    <t>RGRHCL 83 VHM 82 2018-19</t>
  </si>
  <si>
    <t xml:space="preserve">ಶ್ರೀಮತಿ ಗೀತಾ, ಸಂತೆಪೇಟೆ, ಚಿತ್ರದುರ್ಗ ಇವರು ಆಶ್ರಯ ಯೋಜನೆಯಡಿ ವಸತಿ ಸೌಲಭ್ಯ ಕಲ್ಪಿಸಿ ಕೊಡುವಂತೆ ಕೋರಿ ಮಾನ್ಯ ಮುಖ್ಯಮಂತ್ರಿರವರ ಜನತಾ ದರ್ಶನದಲ್ಲಿ ಅರ್ಜಿ ಸಲ್ಲಿಸಿರುವ ಕುರಿತು. </t>
  </si>
  <si>
    <t>RGRHCL 83 VHM 83 2018-19</t>
  </si>
  <si>
    <t xml:space="preserve">ಶ್ರೀಮತಿ ಸಲ್ಮಾ ಬಾನು, ಕೋಂ ಸೈಯದ್ ಉಮರ್, ದಾವಣಗೆರೆ ಜಿಲ್ಲೆ  ಇವರು ಆಶ್ರಯ ಯೋಜನೆಯಡಿ ವಸತಿ ಸೌಲಭ್ಯ ಕಲ್ಪಿಸಿ ಕೊಡುವಂತೆ ಕೋರಿ ಮಾನ್ಯ ಮುಖ್ಯಮಂತ್ರಿರವರ ಜನತಾ ದರ್ಶನದಲ್ಲಿ ಅರ್ಜಿ ಸಲ್ಲಿಸಿರುವ ಕುರಿತು. </t>
  </si>
  <si>
    <t>RGRHCL 83 VHM 84 2018-19</t>
  </si>
  <si>
    <t xml:space="preserve">ಶ್ರೀಮತಿ ಆಯೇಷಾ ಕೋಂ ಮುಬಾರಕ್, ದಾವಣಗೆರೆ ಜಿಲ್ಲೆ  ಇವರು ಆಶ್ರಯ ಯೋಜನೆಯಡಿ ವಸತಿ ಸೌಲಭ್ಯ ಕಲ್ಪಿಸಿ ಕೊಡುವಂತೆ ಕೋರಿ ಮಾನ್ಯ ಮುಖ್ಯಮಂತ್ರಿರವರ ಜನತಾ ದರ್ಶನದಲ್ಲಿ ಅರ್ಜಿ ಸಲ್ಲಿಸಿರುವ ಕುರಿತು. </t>
  </si>
  <si>
    <t>RGRHCL 83 VHM 85 2018-19</t>
  </si>
  <si>
    <t xml:space="preserve">ಶ್ರೀಮತಿ ನಿಜಾಮ ಬಾನು ಕೋಂ ಸೈಯದ್ ರಫೀಕ್, ಹಾಗೂ ಶ್ರೀಮತಿ ಯಶೋಧ, ದಾವಣಗೆರೆ ಜಿಲ್ಲೆ  ಇವರು ಆಶ್ರಯ ಯೋಜನೆಯಡಿ ವಸತಿ ಸೌಲಭ್ಯ ಕಲ್ಪಿಸಿ ಕೊಡುವಂತೆ ಕೋರಿ ಮಾನ್ಯ ಮುಖ್ಯಮಂತ್ರಿರವರ ಜನತಾ ದರ್ಶನದಲ್ಲಿ ಅರ್ಜಿ ಸಲ್ಲಿಸಿರುವ ಕುರಿತು. </t>
  </si>
  <si>
    <t>RGRHCL 83 VHM 86 2018-19</t>
  </si>
  <si>
    <t xml:space="preserve">ಶ್ರೀ ತಿಪ್ಪೇಸ್ವಾಮಿ, ವಡ್ಡೂರು, ವಿದ್ಯಾನಗರ, ಬಳ್ಳಾರಿ ಜಿಲ್ಲೆ  ಇವರು ಆಶ್ರಯ ಯೋಜನೆಯಡಿ ವಸತಿ ಸೌಲಭ್ಯ ಕಲ್ಪಿಸಿ ಕೊಡುವಂತೆ ಕೋರಿ ಮಾನ್ಯ ಮುಖ್ಯಮಂತ್ರಿರವರ ಜನತಾ ದರ್ಶನದಲ್ಲಿ ಅರ್ಜಿ ಸಲ್ಲಿಸಿರುವ ಕುರಿತು. </t>
  </si>
  <si>
    <t>RGRHCL 83 VHM 87 2018-19</t>
  </si>
  <si>
    <t xml:space="preserve">ಶ್ರೀಮತಿ ಸರೋಜಮ್ಮ, ಸಿ.ವಿ.ರಾಮನ್ ನಗರ, ಬೆಂಗಳೂರುಇವರು ಆಶ್ರಯ ಯೋಜನೆಯಡಿ ವಸತಿ ಸೌಲಭ್ಯ ಕಲ್ಪಿಸಿ ಕೊಡುವಂತೆ ಕೋರಿ ಮಾನ್ಯ ಮುಖ್ಯಮಂತ್ರಿರವರ ಜನತಾ ದರ್ಶನದಲ್ಲಿ ಅರ್ಜಿ ಸಲ್ಲಿಸಿರುವ ಕುರಿತು. </t>
  </si>
  <si>
    <t>RGRHCL 83 VHM 88 2018-19</t>
  </si>
  <si>
    <t xml:space="preserve">ಶ್ರೀಮತಿ ಸಾಕಮ್ಮ, ಚಂದ್ರಾಲೇಔಟ್, ಬೆಂಗಳೂರು ಇವರು ಆಶ್ರಯ ಯೋಜನೆಯಡಿ ವಸತಿ ಸೌಲಭ್ಯ ಕಲ್ಪಿಸಿ ಕೊಡುವಂತೆ ಕೋರಿ ಮಾನ್ಯ ಮುಖ್ಯಮಂತ್ರಿರವರ ಜನತಾ ದರ್ಶನದಲ್ಲಿ ಅರ್ಜಿ ಸಲ್ಲಿಸಿರುವ ಕುರಿತು. </t>
  </si>
  <si>
    <t>RGRHCL 83 VHM 89 2018-19</t>
  </si>
  <si>
    <t xml:space="preserve">ಶ್ರೀಮತಿ ಸ್ಮಿತಾ, ಮುನಿವೀರಪ ಬ್ಲಾಕ್, ಪಿ.ಜಿ.ಹಳ್ಳಿ, ಬೆಂಗಳೂರು ಇವರು ಆಶ್ರಯ ಯೋಜನೆಯಡಿ ವಸತಿ ಸೌಲಭ್ಯ ಕಲ್ಪಿಸಿ ಕೊಡುವಂತೆ ಕೋರಿ ಮಾನ್ಯ ಮುಖ್ಯಮಂತ್ರಿರವರ ಜನತಾ ದರ್ಶನದಲ್ಲಿ ಅರ್ಜಿ ಸಲ್ಲಿಸಿರುವ ಕುರಿತು. </t>
  </si>
  <si>
    <t>RGRHCL 83 VHM 90 2018-19</t>
  </si>
  <si>
    <t xml:space="preserve">ಶ್ರೀಮತಿ ಸವಿತಾ, ಮುನಿವೀರಪ ಬ್ಲಾಕ್, ಪಿ.ಜಿ.ಹಳ್ಳಿ, ಬೆಂಗಳೂರು ಇವರು ಆಶ್ರಯ ಯೋಜನೆಯಡಿ ವಸತಿ ಸೌಲಭ್ಯ ಕಲ್ಪಿಸಿ ಕೊಡುವಂತೆ ಕೋರಿ ಮಾನ್ಯ ಮುಖ್ಯಮಂತ್ರಿರವರ ಜನತಾ ದರ್ಶನದಲ್ಲಿ ಅರ್ಜಿ ಸಲ್ಲಿಸಿರುವ ಕುರಿತು. </t>
  </si>
  <si>
    <t>RGRHCL 83 VHM 91 2018-19</t>
  </si>
  <si>
    <t xml:space="preserve">ಶ್ರೀಮತಿ ಹೇಮ ಲತಾ ಕೋಂ ಮಲ್ಲಯ್ಯ ಕುರಕರ್ಣಿ, ಗುತ್ತಲ ಹಾವೇರಿ ಜಿಲ್ಲೆ ಇವರು ಆಶ್ರಯ ಯೋಜನೆಯಡಿ ವಸತಿ ಸೌಲಭ್ಯ ಕಲ್ಪಿಸಿ ಕೊಡುವಂತೆ ಕೋರಿ ಮಾನ್ಯ ಮುಖ್ಯಮಂತ್ರಿರವರ ಜನತಾ ದರ್ಶನದಲ್ಲಿ ಅರ್ಜಿ ಸಲ್ಲಿಸಿರುವ ಕುರಿತು. </t>
  </si>
  <si>
    <t>RGRHCL 83 VHM 92 2018-19</t>
  </si>
  <si>
    <t xml:space="preserve">ಶ್ರೀಮತಿ ಶಾವತ್ ಬೇಗಂ, ಜೆ.ಪಿ.ನಗರ, ಬೆಂಗಳೂರುಇವರು ಆಶ್ರಯ ಯೋಜನೆಯಡಿ ವಸತಿ ಸೌಲಭ್ಯ ಕಲ್ಪಿಸಿ ಕೊಡುವಂತೆ ಕೋರಿ ಮಾನ್ಯ ಮುಖ್ಯಮಂತ್ರಿರವರ ಜನತಾ ದರ್ಶನದಲ್ಲಿ ಅರ್ಜಿ ಸಲ್ಲಿಸಿರುವ ಕುರಿತು. </t>
  </si>
  <si>
    <t>RGRHCL 83 VHM 93 2018-19</t>
  </si>
  <si>
    <t xml:space="preserve">ಶ್ರೀ ಮಾದರ್ ಸಾಬ್, ಬಿನ್ ಪಾಪಣ್ಣ, ರಾಮಮೂರ್ತಿನಗರ, ಬೆಂಗಳೂರುಇವರು ಆಶ್ರಯ ಯೋಜನೆಯಡಿ ವಸತಿ ಸೌಲಭ್ಯ ಕಲ್ಪಿಸಿ ಕೊಡುವಂತೆ ಕೋರಿ ಮಾನ್ಯ ಮುಖ್ಯಮಂತ್ರಿರವರ ಜನತಾ ದರ್ಶನದಲ್ಲಿ ಅರ್ಜಿ ಸಲ್ಲಿಸಿರುವ ಕುರಿತು. </t>
  </si>
  <si>
    <t>RGRHCL 83 VHM 94 2018-19</t>
  </si>
  <si>
    <t xml:space="preserve">ಶ್ರೀಮತಿ ಕೆ. ವಿಜಯ, ನಾಗಸಂದ್ರ, ಬೆಂಗಳೂರುಇವರು ಆಶ್ರಯ ಯೋಜನೆಯಡಿ ವಸತಿ ಸೌಲಭ್ಯ ಕಲ್ಪಿಸಿ ಕೊಡುವಂತೆ ಕೋರಿ ಮಾನ್ಯ ಮುಖ್ಯಮಂತ್ರಿರವರ ಜನತಾ ದರ್ಶನದಲ್ಲಿ ಅರ್ಜಿ ಸಲ್ಲಿಸಿರುವ ಕುರಿತು. </t>
  </si>
  <si>
    <t>RGRHCL 83 VHM 95 2018-19</t>
  </si>
  <si>
    <t xml:space="preserve">ಶ್ರೀಮತಿ ನರಸಮ್ಮ, ಜಾಲಹಳ್ಳಿ, ಬೆಂಗಳೂರುಇವರು ಆಶ್ರಯ ಯೋಜನೆಯಡಿ ವಸತಿ ಸೌಲಭ್ಯ ಕಲ್ಪಿಸಿ ಕೊಡುವಂತೆ ಕೋರಿ ಮಾನ್ಯ ಮುಖ್ಯಮಂತ್ರಿರವರ ಜನತಾ ದರ್ಶನದಲ್ಲಿ ಅರ್ಜಿ ಸಲ್ಲಿಸಿರುವ ಕುರಿತು. </t>
  </si>
  <si>
    <t>RGRHCL 83 VHM 96 2018-19</t>
  </si>
  <si>
    <t xml:space="preserve">ಶ್ರೀಮತಿ ನಸೀಮ ಬಾನು ಕೋಂ ಶರೀಫ್, ದಾವಣಗೆರೆ ಜಿಲ್ಲೆ ಇವರು ಆಶ್ರಯ ಯೋಜನೆಯಡಿ ವಸತಿ ಸೌಲಭ್ಯ ಕಲ್ಪಿಸಿ ಕೊಡುವಂತೆ ಕೋರಿ ಮಾನ್ಯ ಮುಖ್ಯಮಂತ್ರಿರವರ ಜನತಾ ದರ್ಶನದಲ್ಲಿ ಅರ್ಜಿ ಸಲ್ಲಿಸಿರುವ ಕುರಿತು. </t>
  </si>
  <si>
    <t>RGRHCL 83 VHM 97 2018-19</t>
  </si>
  <si>
    <t xml:space="preserve">ಶ್ರೀ ಯೋಗೇಶ್ ಬಿನ್ ಸಂಗಪ್ಪ, ಬಾದಾಮಿ, ಬಾಗಲಕೋಟೆ ಜಿಲ್ಲೆ ವರು ಆಶ್ರಯ ಯೋಜನೆಯಡಿ ವಸತಿ ಸೌಲಭ್ಯ ಕಲ್ಪಿಸಿ ಕೊಡುವಂತೆ ಕೋರಿ ಮಾನ್ಯ ಮುಖ್ಯಮಂತ್ರಿರವರ ಜನತಾ ದರ್ಶನದಲ್ಲಿ ಅರ್ಜಿ ಸಲ್ಲಿಸಿರುವ ಕುರಿತು. </t>
  </si>
  <si>
    <t>RGRHCL 83 VHM 98 2018-19</t>
  </si>
  <si>
    <t xml:space="preserve">ಶ್ರೀ ಶಿವಕುಮಾರ್ ಬಿನ್ ಶಂಕರಪ್ಪ, ದೊಡ್ಡಬಳ್ಳಾಪುರ, ಬೆಂಗಳೂರು ಗ್ರಾಮಾಂತರ ಜಿಲ್ಲೆ ವರು ಆಶ್ರಯ ಯೋಜನೆಯಡಿ ವಸತಿ ಸೌಲಭ್ಯ ಕಲ್ಪಿಸಿ ಕೊಡುವಂತೆ ಕೋರಿ ಮಾನ್ಯ ಮುಖ್ಯಮಂತ್ರಿರವರ ಜನತಾ ದರ್ಶನದಲ್ಲಿ ಅರ್ಜಿ ಸಲ್ಲಿಸಿರುವ ಕುರಿತು. </t>
  </si>
  <si>
    <t>RGRHCL 83 VHM 99 2018-19</t>
  </si>
  <si>
    <t xml:space="preserve">5 ಮಂದಿ ಅರ್ಜಿದಾರರು, ದಾವಣಗೆರೆ ಜಿಲ್ಲೆ  ಇವರು ಆಶ್ರಯ ಯೋಜನೆಯಡಿ ವಸತಿ ಸೌಲಭ್ಯ ಕಲ್ಪಿಸಿ ಕೊಡುವಂತೆ ಕೋರಿ ಮಾನ್ಯ ಮುಖ್ಯಮಂತ್ರಿರವರ ಜನತಾ ದರ್ಶನದಲ್ಲಿ ಅರ್ಜಿ ಸಲ್ಲಿಸಿರುವ ಕುರಿತು. </t>
  </si>
  <si>
    <t>RGRHCL 83 VHM 100 2018-19</t>
  </si>
  <si>
    <t xml:space="preserve">ಶ್ರೀ ಮಂಜುನಾಥ ಸದಾಶಿವ, ಜಮಖಂಡಿ, ಬಾಗಲ ಕೋಟೆ ಜಿಲ್ಲೆ  ಇವರು ಆಶ್ರಯ ಯೋಜನೆಯಡಿ ವಸತಿ ಸೌಲಭ್ಯ ಕಲ್ಪಿಸಿ ಕೊಡುವಂತೆ ಕೋರಿ ಮಾನ್ಯ ಮುಖ್ಯಮಂತ್ರಿರವರ ಜನತಾ ದರ್ಶನದಲ್ಲಿ ಅರ್ಜಿ ಸಲ್ಲಿಸಿರುವ ಕುರಿತು. </t>
  </si>
  <si>
    <t>RGRHCL 83 VHM 101 2018-19</t>
  </si>
  <si>
    <t xml:space="preserve">ಶ್ರೀ ಸೈಯದ್ ಫಯಾಜ್, ಆರ.ಟಿ.ನಗರ, ಬೆಂಗಳೂರು  ಇವರು ಆಶ್ರಯ ಯೋಜನೆಯಡಿ ವಸತಿ ಸೌಲಭ್ಯ ಕಲ್ಪಿಸಿ ಕೊಡುವಂತೆ ಕೋರಿ ಮಾನ್ಯ ಮುಖ್ಯಮಂತ್ರಿರವರ ಜನತಾ ದರ್ಶನದಲ್ಲಿ ಅರ್ಜಿ ಸಲ್ಲಿಸಿರುವ ಕುರಿತು. </t>
  </si>
  <si>
    <t>RGRHCL 83 VHM 102 2018-19</t>
  </si>
  <si>
    <t xml:space="preserve">ಶ್ರೀ ಕಾಶಿನಾಥ, ಬಸವೇಶ್ವರನಗರ, ಬೆಂಗಳೂರು  ಇವರು ಆಶ್ರಯ ಯೋಜನೆಯಡಿ ವಸತಿ ಸೌಲಭ್ಯ ಕಲ್ಪಿಸಿ ಕೊಡುವಂತೆ ಕೋರಿ ಮಾನ್ಯ ಮುಖ್ಯಮಂತ್ರಿರವರ ಜನತಾ ದರ್ಶನದಲ್ಲಿ ಅರ್ಜಿ ಸಲ್ಲಿಸಿರುವ ಕುರಿತು. </t>
  </si>
  <si>
    <t>RGRHCL 83 VHM 103 2018-19</t>
  </si>
  <si>
    <t xml:space="preserve">ಶ್ರೀ ಮಹೇಶ್ವರನ್, ಗೋಪಾಲಪುರಂ, ಮಾಗಡಿ ರೋಡ್, ಬೆಂಗಳೂರು  ಇವರು ಆಶ್ರಯ ಯೋಜನೆಯಡಿ ವಸತಿ ಸೌಲಭ್ಯ ಕಲ್ಪಿಸಿ ಕೊಡುವಂತೆ ಕೋರಿ ಮಾನ್ಯ ಮುಖ್ಯಮಂತ್ರಿರವರ ಜನತಾ ದರ್ಶನದಲ್ಲಿ ಅರ್ಜಿ ಸಲ್ಲಿಸಿರುವ ಕುರಿತು. </t>
  </si>
  <si>
    <t>RGRHCL 83 VHM 104 2018-19</t>
  </si>
  <si>
    <t xml:space="preserve">ಶ್ರೀಮತಿ ಸಿದ್ದಮ್ಮ, ಪೀಣ್ಯ ಕೈಗಾರಿಕಾ ಪ್ರದೇಶ, ಬೆಂಗಳೂರು  ಇವರು ಆಶ್ರಯ ಯೋಜನೆಯಡಿ ವಸತಿ ಸೌಲಭ್ಯ ಕಲ್ಪಿಸಿ ಕೊಡುವಂತೆ ಕೋರಿ ಮಾನ್ಯ ಮುಖ್ಯಮಂತ್ರಿರವರ ಜನತಾ ದರ್ಶನದಲ್ಲಿ ಅರ್ಜಿ ಸಲ್ಲಿಸಿರುವ ಕುರಿತು. </t>
  </si>
  <si>
    <t>RGRHCL 83 VHM 105 2018-19</t>
  </si>
  <si>
    <t xml:space="preserve">ಶ್ರೀ ದೊಡ್ಡಯ್ಯ, ಪಟ್ಟೇಗಾರ ಪಾಳ್ಯ, ಬೆಂಗಳೂರು  ಇವರು ಆಶ್ರಯ ಯೋಜನೆಯಡಿ ವಸತಿ ಸೌಲಭ್ಯ ಕಲ್ಪಿಸಿ ಕೊಡುವಂತೆ ಕೋರಿ ಮಾನ್ಯ ಮುಖ್ಯಮಂತ್ರಿರವರ ಜನತಾ ದರ್ಶನದಲ್ಲಿ ಅರ್ಜಿ ಸಲ್ಲಿಸಿರುವ ಕುರಿತು. </t>
  </si>
  <si>
    <t>RGRHCL 83 VHM 106 2018-19</t>
  </si>
  <si>
    <t xml:space="preserve">ಶ್ರೀಮತಿ ಮಂಜುಳ ಕೋಂ ವೆಂಕಟೇಶ್, ನೆಲಮಂಗಲ, ಬೆಂಗಳೂರು  ಇವರು ಆಶ್ರಯ ಯೋಜನೆಯಡಿ ವಸತಿ ಸೌಲಭ್ಯ ಕಲ್ಪಿಸಿ ಕೊಡುವಂತೆ ಕೋರಿ ಮಾನ್ಯ ಮುಖ್ಯಮಂತ್ರಿರವರ ಜನತಾ ದರ್ಶನದಲ್ಲಿ ಅರ್ಜಿ ಸಲ್ಲಿಸಿರುವ ಕುರಿತು. </t>
  </si>
  <si>
    <t>RGRHCL 83 VHM 107 2018-19</t>
  </si>
  <si>
    <t xml:space="preserve">ಶ್ರೀಮತಿ ಮುನೀರ್ ಕೌಸರ್, ಕಲ್ಯಾಣ ನಗರ, ಬೆಂಗಳೂರು  ಇವರು ಆಶ್ರಯ ಯೋಜನೆಯಡಿ ವಸತಿ ಸೌಲಭ್ಯ ಕಲ್ಪಿಸಿ ಕೊಡುವಂತೆ ಕೋರಿ ಮಾನ್ಯ ಮುಖ್ಯಮಂತ್ರಿರವರ ಜನತಾ ದರ್ಶನದಲ್ಲಿ ಅರ್ಜಿ ಸಲ್ಲಿಸಿರುವ ಕುರಿತು. </t>
  </si>
  <si>
    <t>RGRHCL 83 VHM 108 2018-19</t>
  </si>
  <si>
    <t xml:space="preserve">ಶ್ರೀ ಹನುಮಂತ ಗೌಡ ಬಿನ್ ಬಂಡಪ್ಪ ಗೌಡರ, ರೋಣ ತಾ. ಗದಗ ಜಿಲ್ಲೆ ಇವರು ಆಶ್ರಯ ಯೋಜನೆಯಡಿ ವಸತಿ ಸೌಲಭ್ಯ ಕಲ್ಪಿಸಿ ಕೊಡುವಂತೆ ಕೋರಿ ಮಾನ್ಯ ಮುಖ್ಯಮಂತ್ರಿರವರ ಜನತಾ ದರ್ಶನದಲ್ಲಿ ಅರ್ಜಿ ಸಲ್ಲಿಸಿರುವ ಕುರಿತು. </t>
  </si>
  <si>
    <t>RGRHCL 83 VHM 109 2018-19</t>
  </si>
  <si>
    <t xml:space="preserve">ಶ್ರೀಮತಿ ಆಯುಷಾ, ಬಾಪೂಜಿನಗರ, ಬೆಂಗಳೂರು  ಇವರು ಆಶ್ರಯ ಯೋಜನೆಯಡಿ ವಸತಿ ಸೌಲಭ್ಯ ಕಲ್ಪಿಸಿ ಕೊಡುವಂತೆ ಕೋರಿ ಮಾನ್ಯ ಮುಖ್ಯಮಂತ್ರಿರವರ ಜನತಾ ದರ್ಶನದಲ್ಲಿ ಅರ್ಜಿ ಸಲ್ಲಿಸಿರುವ ಕುರಿತು. </t>
  </si>
  <si>
    <t>RGRHCL 83 VHM 110 2018-19</t>
  </si>
  <si>
    <t xml:space="preserve">ಶ್ರೀ ತಿಪ್ಪರಾಯಪ್ಪ, ಬ್ಯಾಡರಹಳ್ಳಿ, ನೆಲಮಂಗಲ ಬೆಂಗಳೂರು  ಇವರು ಆಶ್ರಯ ಯೋಜನೆಯಡಿ ವಸತಿ ಸೌಲಭ್ಯ ಕಲ್ಪಿಸಿ ಕೊಡುವಂತೆ ಕೋರಿ ಮಾನ್ಯ ಮುಖ್ಯಮಂತ್ರಿರವರ ಜನತಾ ದರ್ಶನದಲ್ಲಿ ಅರ್ಜಿ ಸಲ್ಲಿಸಿರುವ ಕುರಿತು. </t>
  </si>
  <si>
    <t>RGRHCL 83 VHM 111 2018-19</t>
  </si>
  <si>
    <t xml:space="preserve">ಶ್ರೀ ರಮೇಶ್ ಕುಮಾರ್, ಬಿನ್ ಶರ್ಮಾ, ಹುಬ್ಬಳ್ಳಿ, ಧಾರವಾಡ ಜಿಲ್ಲೆ  ಇವರು ಆಶ್ರಯ ಯೋಜನೆಯಡಿ ವಸತಿ ಸೌಲಭ್ಯ ಕಲ್ಪಿಸಿ ಕೊಡುವಂತೆ ಕೋರಿ ಮಾನ್ಯ ಮುಖ್ಯಮಂತ್ರಿರವರ ಜನತಾ ದರ್ಶನದಲ್ಲಿ ಅರ್ಜಿ ಸಲ್ಲಿಸಿರುವ ಕುರಿತು. </t>
  </si>
  <si>
    <t>RGRHCL 83 VHM 112 2018-19</t>
  </si>
  <si>
    <t xml:space="preserve">ಶ್ರೀಮತಿ ಲಕ್ಷ್ಮಿ ತಲಘಟ್ಟಪುರ, ಬೆಂಗಳೂರು ಇವರು ಆಶ್ರಯ ಯೋಜನೆಯಡಿ ವಸತಿ ಸೌಲಭ್ಯ ಕಲ್ಪಿಸಿ ಕೊಡುವಂತೆ ಕೋರಿ ಮಾನ್ಯ ಮುಖ್ಯಮಂತ್ರಿರವರ ಜನತಾ ದರ್ಶನದಲ್ಲಿ ಅರ್ಜಿ ಸಲ್ಲಿಸಿರುವ ಕುರಿತು. </t>
  </si>
  <si>
    <t>RGRHCL 83 VHM 113 2018-19</t>
  </si>
  <si>
    <t xml:space="preserve">ಶ್ರೀಮತಿ ದಾಕ್ಷಾಯಿಣಿ,  ನಾಗರಭಾವಿ, ಬೆಂಗಳೂರು ಇವರು ಆಶ್ರಯ ಯೋಜನೆಯಡಿ ವಸತಿ ಸೌಲಭ್ಯ ಕಲ್ಪಿಸಿ ಕೊಡುವಂತೆ ಕೋರಿ ಮಾನ್ಯ ಮುಖ್ಯಮಂತ್ರಿರವರ ಜನತಾ ದರ್ಶನದಲ್ಲಿ ಅರ್ಜಿ ಸಲ್ಲಿಸಿರುವ ಕುರಿತು. </t>
  </si>
  <si>
    <t>RGRHCL 83 VHM 114 2018-19</t>
  </si>
  <si>
    <t xml:space="preserve">ಶ್ರೀ ರಮೇಶ್ ಬಿನ್ ಚನ್ನಯ್ಯ  ಚಾಡೇಶ್ವರಿನಗರ, ಲಗ್ಗೆರೆ, ಬೆಂಗಳೂರು ಇವರು ಆಶ್ರಯ ಯೋಜನೆಯಡಿ ವಸತಿ ಸೌಲಭ್ಯ ಕಲ್ಪಿಸಿ ಕೊಡುವಂತೆ ಕೋರಿ ಮಾನ್ಯ ಮುಖ್ಯಮಂತ್ರಿರವರ ಜನತಾ ದರ್ಶನದಲ್ಲಿ ಅರ್ಜಿ ಸಲ್ಲಿಸಿರುವ ಕುರಿತು. </t>
  </si>
  <si>
    <t>RGRHCL 83 VHM 115 2018-19</t>
  </si>
  <si>
    <t xml:space="preserve">ಶ್ರೀ ಚಿಕ್ಕಣ್ಣ ಶೆಟ್ಟಿ ಬಿನ್ ಕೃಷ್ಣಶೆಟ್ಟಿ ಹುಣಸೂರು ಟೌನ್, ಮೈಸೂರು ಜಿಲ್ಲೆ ಇವರು ಆಶ್ರಯ ಯೋಜನೆಯಡಿ ವಸತಿ ಸೌಲಭ್ಯ ಕಲ್ಪಿಸಿ ಕೊಡುವಂತೆ ಕೋರಿ ಮಾನ್ಯ ಮುಖ್ಯಮಂತ್ರಿರವರ ಜನತಾ ದರ್ಶನದಲ್ಲಿ ಅರ್ಜಿ ಸಲ್ಲಿಸಿರುವ ಕುರಿತು. </t>
  </si>
  <si>
    <t>RGRHCL 83 VHM 116 2018-19</t>
  </si>
  <si>
    <t xml:space="preserve">ಶ್ರೀ ಶ್ರೀನಿಧ, ಹನುಮಂತರ ನಗರ, ಬೆಂಗಳೂರು ಇವರು ಆಶ್ರಯ ಯೋಜನೆಯಡಿ ವಸತಿ ಸೌಲಭ್ಯ ಕಲ್ಪಿಸಿ ಕೊಡುವಂತೆ ಕೋರಿ ಮಾನ್ಯ ಮುಖ್ಯಮಂತ್ರಿರವರ ಜನತಾ ದರ್ಶನದಲ್ಲಿ ಅರ್ಜಿ ಸಲ್ಲಿಸಿರುವ ಕುರಿತು. </t>
  </si>
  <si>
    <t>RGRHCL 83 VHM 117 2018-19</t>
  </si>
  <si>
    <t xml:space="preserve">ಶ್ರೀಮತಿ ಸ್ನೇಹ ಪರಮೇಶ್ವರಚಾರ, ಕಾಮಾಕ್ಷಿಪಾಳ್ಯ, ಬೆಂಗಳೂರು ಇವರು ಆಶ್ರಯ ಯೋಜನೆಯಡಿ ವಸತಿ ಸೌಲಭ್ಯ ಕಲ್ಪಿಸಿ ಕೊಡುವಂತೆ ಕೋರಿ ಮಾನ್ಯ ಮುಖ್ಯಮಂತ್ರಿರವರ ಜನತಾ ದರ್ಶನದಲ್ಲಿ ಅರ್ಜಿ ಸಲ್ಲಿಸಿರುವ ಕುರಿತು. </t>
  </si>
  <si>
    <t>RGRHCL 83 VHM 118 2018-19</t>
  </si>
  <si>
    <t xml:space="preserve">ಶ್ರೀಮತಿ ಪದ್ಮ ಕೋಂ, ನಾಗರಾಜು, ರಾಮನಗರ ಜಿಲ್ಲೆ  ಇವರು ಆಶ್ರಯ ಯೋಜನೆಯಡಿ ವಸತಿ ಸೌಲಭ್ಯ ಕಲ್ಪಿಸಿ ಕೊಡುವಂತೆ ಕೋರಿ ಮಾನ್ಯ ಮುಖ್ಯಮಂತ್ರಿರವರ ಜನತಾ ದರ್ಶನದಲ್ಲಿ ಅರ್ಜಿ ಸಲ್ಲಿಸಿರುವ ಕುರಿತು. </t>
  </si>
  <si>
    <t>RGRHCL 83 VHM 119 2018-19</t>
  </si>
  <si>
    <t xml:space="preserve">ಶ್ರೀಮತಿ ಪೂರ್ಣಿಮಾ ಮಾರುತಿ ಬಡಾವಣೆ, ಬೆಂಗಳೂರು  ಇವರು ಆಶ್ರಯ ಯೋಜನೆಯಡಿ ವಸತಿ ಸೌಲಭ್ಯ ಕಲ್ಪಿಸಿ ಕೊಡುವಂತೆ ಕೋರಿ ಮಾನ್ಯ ಮುಖ್ಯಮಂತ್ರಿರವರ ಜನತಾ ದರ್ಶನದಲ್ಲಿ ಅರ್ಜಿ ಸಲ್ಲಿಸಿರುವ ಕುರಿತು. </t>
  </si>
  <si>
    <t>RGRHCL 83 VHM 120 2018-19</t>
  </si>
  <si>
    <t xml:space="preserve">ಶ್ರೀಮತಿ ಸಿದ್ದಗಂಗಮ್ಮ, ಬೆಂಗಳೂರು ಉತ್ತರ, ಬೆಂಗಳೂರು  ಇವರು ಆಶ್ರಯ ಯೋಜನೆಯಡಿ ವಸತಿ ಸೌಲಭ್ಯ ಕಲ್ಪಿಸಿ ಕೊಡುವಂತೆ ಕೋರಿ ಮಾನ್ಯ ಮುಖ್ಯಮಂತ್ರಿರವರ ಜನತಾ ದರ್ಶನದಲ್ಲಿ ಅರ್ಜಿ ಸಲ್ಲಿಸಿರುವ ಕುರಿತು. </t>
  </si>
  <si>
    <t>RGRHCL 83 VHM 121 2018-19</t>
  </si>
  <si>
    <t xml:space="preserve">ಶ್ರೀಮತಿ ನಿರ್ಮಲಮ್ಮ, ವಿಜಯನಗರ, ಬೆಂಗಳೂರು  ಇವರು ಆಶ್ರಯ ಯೋಜನೆಯಡಿ ವಸತಿ ಸೌಲಭ್ಯ ಕಲ್ಪಿಸಿ ಕೊಡುವಂತೆ ಕೋರಿ ಮಾನ್ಯ ಮುಖ್ಯಮಂತ್ರಿರವರ ಜನತಾ ದರ್ಶನದಲ್ಲಿ ಅರ್ಜಿ ಸಲ್ಲಿಸಿರುವ ಕುರಿತು. </t>
  </si>
  <si>
    <t>RGRHCL 83 VHM 122 2018-19</t>
  </si>
  <si>
    <t xml:space="preserve">ಶ್ರೀಮತಿ ಮೋಹನ ಕುಮಾರಿ, ಸುಬ್ರಮ್ಮಣ್ಯಪುರ ಬೆಂಗಳೂರು  ಇವರು ಆಶ್ರಯ ಯೋಜನೆಯಡಿ ವಸತಿ ಸೌಲಭ್ಯ ಕಲ್ಪಿಸಿ ಕೊಡುವಂತೆ ಕೋರಿ ಮಾನ್ಯ ಮುಖ್ಯಮಂತ್ರಿರವರ ಜನತಾ ದರ್ಶನದಲ್ಲಿ ಅರ್ಜಿ ಸಲ್ಲಿಸಿರುವ ಕುರಿತು. </t>
  </si>
  <si>
    <t>RGRHCL 83 VHM 123 2018-19</t>
  </si>
  <si>
    <t xml:space="preserve">ಶ್ರೀಮತಿ ಪುಟ್ಟಮ್ಮ, ಚಾಮಲಾಪುರ ಬೀದಿ, ನಂಜನಗೂಡು, ಟೌನ್, ಮೈಸೂರು ಜಿಲ್ಲೆ  ಇವರು ಆಶ್ರಯ ಯೋಜನೆಯಡಿ ವಸತಿ ಸೌಲಭ್ಯ ಕಲ್ಪಿಸಿ ಕೊಡುವಂತೆ ಕೋರಿ ಮಾನ್ಯ ಮುಖ್ಯಮಂತ್ರಿರವರ ಜನತಾ ದರ್ಶನದಲ್ಲಿ ಅರ್ಜಿ ಸಲ್ಲಿಸಿರುವ ಕುರಿತು. </t>
  </si>
  <si>
    <t>RGRHCL 83 VHM 124 2018-19</t>
  </si>
  <si>
    <t xml:space="preserve">ಶ್ರೀಮತಿ ಮಮತಾ.ಎಂ. ತಂತ್ರಿ, ಹನುಮಂತನಗರ, ಬೆಂಗಳೂರು  ಇವರು ಆಶ್ರಯ ಯೋಜನೆಯಡಿ ವಸತಿ ಸೌಲಭ್ಯ ಕಲ್ಪಿಸಿ ಕೊಡುವಂತೆ ಕೋರಿ ಮಾನ್ಯ ಮುಖ್ಯಮಂತ್ರಿರವರ ಜನತಾ ದರ್ಶನದಲ್ಲಿ ಅರ್ಜಿ ಸಲ್ಲಿಸಿರುವ ಕುರಿತು. </t>
  </si>
  <si>
    <t>RGRHCL 83 VHM 125 2018-19</t>
  </si>
  <si>
    <t xml:space="preserve">ಶ್ರೀಮತಿ ಮಮತಾ ಕೋಂ ಲೋಕೇಶ್, ಪೀಣ್ಯ 2ನೇ ಹಂತ, ಬೆಂಗಳೂರು  ಇವರು ಆಶ್ರಯ ಯೋಜನೆಯಡಿ ವಸತಿ ಸೌಲಭ್ಯ ಕಲ್ಪಿಸಿ ಕೊಡುವಂತೆ ಕೋರಿ ಮಾನ್ಯ ಮುಖ್ಯಮಂತ್ರಿರವರ ಜನತಾ ದರ್ಶನದಲ್ಲಿ ಅರ್ಜಿ ಸಲ್ಲಿಸಿರುವ ಕುರಿತು. </t>
  </si>
  <si>
    <t>RGRHCL 83 VHM 126 2018-19</t>
  </si>
  <si>
    <t xml:space="preserve">ಶ್ರೀ ರಾಜಶೇಖರ್ ಎಂ.ಎಸ್. ಬನಶಂಕರಿ 1ನೇ ಹಂತ, ಶ್ರೀನಗರ, ಬೆಂಗಳೂರು  ಇವರು ಆಶ್ರಯ ಯೋಜನೆಯಡಿ ವಸತಿ ಸೌಲಭ್ಯ ಕಲ್ಪಿಸಿ ಕೊಡುವಂತೆ ಕೋರಿ ಮಾನ್ಯ ಮುಖ್ಯಮಂತ್ರಿರವರ ಜನತಾ ದರ್ಶನದಲ್ಲಿ ಅರ್ಜಿ ಸಲ್ಲಿಸಿರುವ ಕುರಿತು. </t>
  </si>
  <si>
    <t>RGRHCL 83 VHM 127 2018-19</t>
  </si>
  <si>
    <t xml:space="preserve">ಶ್ರೀಮತಿ ಸರಸ್ವತಮ್ಮ, ಉಲ್ಲಾಳು ಉಪನಗರ, ಬೆಂಗಳೂರು  ಇವರು ಆಶ್ರಯ ಯೋಜನೆಯಡಿ ವಸತಿ ಸೌಲಭ್ಯ ಕಲ್ಪಿಸಿ ಕೊಡುವಂತೆ ಕೋರಿ ಮಾನ್ಯ ಮುಖ್ಯಮಂತ್ರಿರವರ ಜನತಾ ದರ್ಶನದಲ್ಲಿ ಅರ್ಜಿ ಸಲ್ಲಿಸಿರುವ ಕುರಿತು. </t>
  </si>
  <si>
    <t>RGRHCL 83 VHM 128 2018-19</t>
  </si>
  <si>
    <t xml:space="preserve">ಶ್ರೀ ಶಿವಸ್ವಾಮಿ, ಭುವನೇಶ್ವರಿನಗರ, ಕೆ.ಪಿ. ಅಗ್ರಹಾರ, ಬೆಂಗಳೂರು  ಇವರು ಆಶ್ರಯ ಯೋಜನೆಯಡಿ ವಸತಿ ಸೌಲಭ್ಯ ಕಲ್ಪಿಸಿ ಕೊಡುವಂತೆ ಕೋರಿ ಮಾನ್ಯ ಮುಖ್ಯಮಂತ್ರಿರವರ ಜನತಾ ದರ್ಶನದಲ್ಲಿ ಅರ್ಜಿ ಸಲ್ಲಿಸಿರುವ ಕುರಿತು. </t>
  </si>
  <si>
    <t>RGRHCL 83 VHM 129 2018-19</t>
  </si>
  <si>
    <t xml:space="preserve">ಶ್ರೀಮತಿ ವಿನೋದಮ್ಮ ಕೋಂ ಪರಶುರಾಮ್ ದಾವಣಗೆರೆ ಜಿಲ್ಲೆ ಹಾಗೂ ಶ್ರೀಮತಿ ಸಬ್ರೀನ್ ಬಾನು ಕೋಂ ಸೈಯದ್ ಶಫೀವುಲ್ಲಾ, ದಾವಣಗೆರೆ ಜಿಲ್ಲೆ  ಇವರು ಆಶ್ರಯ ಯೋಜನೆಯಡಿ ವಸತಿ ಸೌಲಭ್ಯ ಕಲ್ಪಿಸಿ ಕೊಡುವಂತೆ ಕೋರಿ ಮಾನ್ಯ ಮುಖ್ಯಮಂತ್ರಿರವರ ಜನತಾ ದರ್ಶನದಲ್ಲಿ ಅರ್ಜಿ ಸಲ್ಲಿಸಿರುವ ಕುರಿತು. </t>
  </si>
  <si>
    <t>RGRHCL 83 VHM 130 2018-19</t>
  </si>
  <si>
    <t xml:space="preserve">ಶ್ರೀ ಸುಬ್ಬರಾಜು, ತ್ಯಾಗರಾಜನಗರ,  ಬಸವನಗುಡಿ ಬೆಂಗಳೂರು  ಇವರು ಆಶ್ರಯ ಯೋಜನೆಯಡಿ ವಸತಿ ಸೌಲಭ್ಯ ಕಲ್ಪಿಸಿ ಕೊಡುವಂತೆ ಕೋರಿ ಮಾನ್ಯ ಮುಖ್ಯಮಂತ್ರಿರವರ ಜನತಾ ದರ್ಶನದಲ್ಲಿ ಅರ್ಜಿ ಸಲ್ಲಿಸಿರುವ ಕುರಿತು. </t>
  </si>
  <si>
    <t>RGRHCL 83 VHM 131 2018-19</t>
  </si>
  <si>
    <t xml:space="preserve">ಶ್ರೀಮತಿ ಯಶೋಧ ಕೋಂ ಪ್ರಕಾಶ್,  ಯಶವಂತಪುರ ರೈಲ್ವೇ ನಿಲ್ದಾಣ,ಬೆಂಗಳೂರು ಇವರು ಆಶ್ರಯ ಯೋಜನೆಯಡಿ ವಸತಿ ಸೌಲಭ್ಯ ಕಲ್ಪಿಸಿ ಕೊಡುವಂತೆ ಕೋರಿ ಮಾನ್ಯ ಮುಖ್ಯಮಂತ್ರಿರವರ ಜನತಾ ದರ್ಶನದಲ್ಲಿ ಅರ್ಜಿ ಸಲ್ಲಿಸಿರುವ ಕುರಿತು. </t>
  </si>
  <si>
    <t>RGRHCL 83 VHM 132 2018-19</t>
  </si>
  <si>
    <t xml:space="preserve">ಶ್ರೀಮತಿ ವಿಜಯಮ್ಮ, ವಿನಾಯಕ ನಗರ,  ಹೆಸರುಘಟ್ಟ ಮೈನ್ ರೋಡ್, ಬೆಂಗಳೂರು, ಇವರು ಆಶ್ರಯ ಯೋಜನೆಯಡಿ ವಸತಿ ಸೌಲಭ್ಯ ಕಲ್ಪಿಸಿ ಕೊಡುವಂತೆ ಕೋರಿ ಮಾನ್ಯ ಮುಖ್ಯಮಂತ್ರಿರವರ ಜನತಾ ದರ್ಶನದಲ್ಲಿ ಅರ್ಜಿ ಸಲ್ಲಿಸಿರುವ ಕುರಿತು. </t>
  </si>
  <si>
    <t>RGRHCL 83 VHM 133 2018-19</t>
  </si>
  <si>
    <t xml:space="preserve">ಶ್ರೀಮತಿ ಜಯಲಕ್ಷ್ಮಿ, ಕೋಂ ಶ್ರೀನಿವಾಸ್, ಕುವೆಂಪುನಗರ, ಮಂಡ್ಯ ಜಿಲ್ಲೆ ಇವರು ಆಶ್ರಯ ಯೋಜನೆಯಡಿ ವಸತಿ ಸೌಲಭ್ಯ ಕಲ್ಪಿಸಿ ಕೊಡುವಂತೆ ಕೋರಿ ಮಾನ್ಯ ಮುಖ್ಯಮಂತ್ರಿಯವರ ಜನತಾ ದರ್ಶನದಲ್ಲಿ ಅರ್ಜಿ ಸಲ್ಲಿಸಿರುವ ಕುರಿತು. </t>
  </si>
  <si>
    <t>RGRHCL 83 VHM 134 2018-19</t>
  </si>
  <si>
    <t>ಶ್ರೀಮತಿ ಮಂಗಳ ನಾಗರಬಾವಿ ಮೈನ್ ರೋಡ್, ಬೆಂಗಳೂರು,  ಇವರು ಆಶ್ರಯ ಯೋಜನೆಯಡಿ ವಸತಿ ಸೌಲಭ್ಯ ಕಲ್ಪಿಸಿ ಕೊಡುವಂತೆ ಕೋರಿ ಮಾನ್ಯ ಮುಖ್ಯಮಂತ್ರಿರವರ ಜನತಾ ದರ್ಶನದಲ್ಲಿ ಅರ್ಜಿ ಸಲ್ಲಿಸಿರುವ ಕುರಿತು.</t>
  </si>
  <si>
    <t>RGRHCL 83 VHM 135 2018-19</t>
  </si>
  <si>
    <t>ಶ್ರೀ ಸುಬ್ರಮ್ಮಣ್ಯ ಬಿನ್ ಮೈಲಾರಯ್ಯ,ವಿಜಯನಗರ ಬಡಾವಣೆ, ಕೆ.ಆರ್.ನಗರ, ಟೌನ್, ಮೈಸೂರು ಜಿಲ್ಲೆ ಇವರು ಆಶ್ರಯ ಯೋಜನೆಯಡಿ ವಸತಿ ಸೌಲಭ್ಯ ಕಲ್ಪಿಸಿ ಕೊಡುವಂತೆ ಕೋರಿ ಮಾನ್ಯ ಮುಖ್ಯಮಂತ್ರಿರವರ ಜನತಾ ದರ್ಶನದಲ್ಲಿ ಅರ್ಜಿ ಸಲ್ಲಿಸಿರುವ ಕುರಿತು.</t>
  </si>
  <si>
    <t>RGRHCL 83 VHM 136 2018-19</t>
  </si>
  <si>
    <t>ಶ್ರೀಮತಿ ವೆಂಕಟಲಕ್ಷ್ಮಿ, ಕೋಂ ಸಂಜೀವಪ್ಪ, ಇಟ್ಟಮಡು, ಬನಶಂಕರಿ 1ನೇ ಹಂತ, ಬಾಲಾಜಿನಗರ, ಬೆಂಗಳೂರು ಇವರು ಆಶ್ರಯ ಯೋಜನೆಯಡಿ ವಸತಿ ಸೌಲಭ್ಯ ಕಲ್ಪಿಸಿ ಕೊಡುವಂತೆ ಕೋರಿ ಮಾನ್ಯ ಮುಖ್ಯಮಂತ್ರಿರವರ ಜನತಾ ದರ್ಶನದಲ್ಲಿ ಅರ್ಜಿ ಸಲ್ಲಿಸಿರುವ ಕುರಿತು.</t>
  </si>
  <si>
    <t>RGRHCL 83 VHM 137 2018-19</t>
  </si>
  <si>
    <t>ಶ್ರೀಮತಿ ಜರೀನಾ ತಾಜ್, ಕೋಂ ಶಬ್ಬೀರ್ ಅಹ್ಮದ್, ಹೆಚ್ ಕೆ ಪಿ ರಸ್ತೆ, ಶಿವಾಜಿನಗರ,  ಬೆಂಗಳೂರು ಇವರು ಆಶ್ರಯ ಯೋಜನೆಯಡಿ ವಸತಿ ಸೌಲಭ್ಯ ಕಲ್ಪಿಸಿ ಕೊಡುವಂತೆ ಕೋರಿ ಮಾನ್ಯ ಮುಖ್ಯಮಂತ್ರಿರವರ ಜನತಾ ದರ್ಶನದಲ್ಲಿ ಅರ್ಜಿ ಸಲ್ಲಿಸಿರುವ ಕುರಿತು.</t>
  </si>
  <si>
    <t>RGRHCL 83 VHM 138 2018-19</t>
  </si>
  <si>
    <t>ಶ್ರೀಮತಿ ಶಮೀಮ್ ಬೇಗಂ ಕೋಂ ಅಬ್ದುಲ್ ಖಲೀಲ್ , ಹೆಚ್ ಕೆ ಪಿ ರಸ್ತೆ, ಶಿವಾಜಿನಗರ,  ಬೆಂಗಳೂರು ಇವರು ಆಶ್ರಯ ಯೋಜನೆಯಡಿ ವಸತಿ ಸೌಲಭ್ಯ ಕಲ್ಪಿಸಿ ಕೊಡುವಂತೆ ಕೋರಿ ಮಾನ್ಯ ಮುಖ್ಯಮಂತ್ರಿರವರ ಜನತಾ ದರ್ಶನದಲ್ಲಿ ಅರ್ಜಿ ಸಲ್ಲಿಸಿರುವ ಕುರಿತು.</t>
  </si>
  <si>
    <t>RGRHCL 83 VHM 139 2018-19</t>
  </si>
  <si>
    <t>ಶ್ರೀಮತಿ ಲಕ್ಷ್ಮಿ ಕೋಂ ಪ್ರಕಾಶ್ , ಗಾಣಿಗರ ಪಾಳ್ಯ, ತಲಘಟ್ಟಪುರ   ಬೆಂಗಳೂರು ಇವರು ಆಶ್ರಯ ಯೋಜನೆಯಡಿ ವಸತಿ ಸೌಲಭ್ಯ ಕಲ್ಪಿಸಿ ಕೊಡುವಂತೆ ಕೋರಿ ಮಾನ್ಯ ಮುಖ್ಯಮಂತ್ರಿರವರ ಜನತಾ ದರ್ಶನದಲ್ಲಿ ಅರ್ಜಿ ಸಲ್ಲಿಸಿರುವ ಕುರಿತು.</t>
  </si>
  <si>
    <t>RGRHCL 83 VHM 140 2018-19</t>
  </si>
  <si>
    <t>ಶ್ರೀಮತಿ ರಾಜಮ್ಮ, ಸಾರಕ್ಕಿ, ಪಾಂಡುರಂಗ ದೇವಸ್ಥಾನದ ಹತ್ತಿರ, ಜೆ.ಪಿನಗರ,   ಬೆಂಗಳೂರು ಇವರು ಆಶ್ರಯ ಯೋಜನೆಯಡಿ ವಸತಿ ಸೌಲಭ್ಯ ಕಲ್ಪಿಸಿ ಕೊಡುವಂತೆ ಕೋರಿ ಮಾನ್ಯ ಮುಖ್ಯಮಂತ್ರಿರವರ ಜನತಾ ದರ್ಶನದಲ್ಲಿ ಅರ್ಜಿ ಸಲ್ಲಿಸಿರುವ ಕುರಿತು.</t>
  </si>
  <si>
    <t>RGRHCL 83 VHM 141 2018-19</t>
  </si>
  <si>
    <t>ಶ್ರೀಮತಿ ಶಶಿಕಲಾ ಕೋಂ ನಾಗಭೂಷಣ್,  ಕೊಟ್ಟೂರು ತಾ. ಬಳ್ಳಾರಿ ಜಿಲ್ಲೆ ಇವರು ಆಶ್ರಯ ಯೋಜನೆಯಡಿ ವಸತಿ ಸೌಲಭ್ಯ ಕಲ್ಪಿಸಿ ಕೊಡುವಂತೆ ಕೋರಿ ಮಾನ್ಯ ಮುಖ್ಯಮಂತ್ರಿರವರ ಜನತಾ ದರ್ಶನದಲ್ಲಿ ಅರ್ಜಿ ಸಲ್ಲಿಸಿರುವ ಕುರಿತು.</t>
  </si>
  <si>
    <t>RGRHCL 83 VHM 142 2018-19</t>
  </si>
  <si>
    <t>ಶ್ರೀ ಚೇತನ್ , ಇಂದಿರಾನಗರ, ಗುತ್ತಲ ರೋಡ್ , ಮಂಡ್ಯ ಜಿಲ್ಲೆ ಇವರು ಆಶ್ರಯ ಯೋಜನೆಯಡಿ ವಸತಿ ಸೌಲಭ್ಯ ಕಲ್ಪಿಸಿ ಕೊಡುವಂತೆ ಕೋರಿ ಮಾನ್ಯ ಮುಖ್ಯಮಂತ್ರಿರವರ ಜನತಾ ದರ್ಶನದಲ್ಲಿ ಅರ್ಜಿ ಸಲ್ಲಿಸಿರುವ ಕುರಿತು.</t>
  </si>
  <si>
    <t>RGRHCL 83 VHM 143 2018-19</t>
  </si>
  <si>
    <t>ಶ್ರೀ ಮುಜಾಮಿಲ್ ಬಿನ್ ಬಾಷ , ಕಮಲಾ ನಗರ, ವಾರ್ಡ ನಂ:27, ಚನ್ನಪಟ್ಟಣ ತಾ. ರಾಮನಗರ ಜಿಲ್ಲೆ ಇವರು ಆಶ್ರಯ ಯೋಜನೆಯಡಿ ವಸತಿ ಸೌಲಭ್ಯ ಕಲ್ಪಿಸಿ ಕೊಡುವಂತೆ ಕೋರಿ ಮಾನ್ಯ ಮುಖ್ಯಮಂತ್ರಿರವರ ಜನತಾ ದರ್ಶನದಲ್ಲಿ ಅರ್ಜಿ ಸಲ್ಲಿಸಿರುವ ಕುರಿತು.</t>
  </si>
  <si>
    <t>RGRHCL 83 VHM 144 2018-19</t>
  </si>
  <si>
    <t>ಶ್ರೀಮತಿ ಆಯೇಷ ಕೋಂ ಮುಬಾರಕ್ ಹಾಗೂ ಇತರ 5 ಅರ್ಜಿದಾರರು, ದಾವಣಗೆರೆ ಜಿಲ್ಲೆ ಇವರು ಆಶ್ರಯ ಯೋಜನೆಯಡಿ ವಸತಿ ಸೌಲಭ್ಯ ಕಲ್ಪಿಸಿ ಕೊಡುವಂತೆ ಕೋರಿ ಮಾನ್ಯ ಮುಖ್ಯಮಂತ್ರಿರವರ ಜನತಾ ದರ್ಶನದಲ್ಲಿ ಅರ್ಜಿ ಸಲ್ಲಿಸಿರುವ ಕುರಿತು.</t>
  </si>
  <si>
    <t>RGRHCL 83 VHM 145 2018-19</t>
  </si>
  <si>
    <t>ಶ್ರೀ ಕಾಮಣ್ಣ ಬಿನ್ ಸಾಬು ದರುನಾಕರ, ಶಾಂತಿನಗರ, ತೀಕೋಟಾ ವಿಜಯಪುರ ಜಿಲ್ಲೆ ಇವರು ಆಶ್ರಯ ಯೋಜನೆಯಡಿ ವಸತಿ ಸೌಲಭ್ಯ ಕಲ್ಪಿಸಿ ಕೊಡುವಂತೆ ಕೋರಿ ಮಾನ್ಯ ಮುಖ್ಯಮಂತ್ರಿರವರ ಜನತಾ ದರ್ಶನದಲ್ಲಿ ಅರ್ಜಿ ಸಲ್ಲಿಸಿರುವ ಕುರಿತು.</t>
  </si>
  <si>
    <t>RGRHCL 83 VHM 146 2018-19</t>
  </si>
  <si>
    <t>ಶ್ರೀಮತಿ ಬಿ.ಕೆ, ಕಮಲಮ್ಮ ಹಾಗೂ ಆಫ್ರಿನ್  ಕೋಂ ಅಸ್ಲಂ ಬಾಷ, ದಾವಣಗೆರೆ ಜಿಲ್ಲೆ ಇವರು ಆಶ್ರಯ ಯೋಜನೆಯಡಿ ವಸತಿ ಸೌಲಭ್ಯ ಕಲ್ಪಿಸಿ ಕೊಡುವಂತೆ ಕೋರಿ ಮಾನ್ಯ ಮುಖ್ಯಮಂತ್ರಿರವರ ಜನತಾ ದರ್ಶನದಲ್ಲಿ ಅರ್ಜಿ ಸಲ್ಲಿಸಿರುವ ಕುರಿತು.</t>
  </si>
  <si>
    <t>RGRHCL 83 VHM 147 2018-19</t>
  </si>
  <si>
    <t>ಶ್ರೀಮತಿ ಮಲಾನ್ ಬಿ ಕೋಂ ಅಬ್ದುಲ್ ಹಮೀದ್, ಮೋಮಿನ ಪುರ, ಕಲಬರ್ಗಿ ಜಿಲ್ಲೆ  ಇವರು ಆಶ್ರಯ ಯೋಜನೆಯಡಿ ವಸತಿ ಸೌಲಭ್ಯ ಕಲ್ಪಿಸಿ ಕೊಡುವಂತೆ ಕೋರಿ ಮಾನ್ಯ ಮುಖ್ಯಮಂತ್ರಿರವರ ಜನತಾ ದರ್ಶನದಲ್ಲಿ ಅರ್ಜಿ ಸಲ್ಲಿಸಿರುವ ಕುರಿತು.</t>
  </si>
  <si>
    <t>RGRHCL 83 VHM 148 2018-19</t>
  </si>
  <si>
    <t>ಶ್ರೀ ವಿ. ಶರಣಪ್ಪ ಅಮರಾಪುರ, ನಿಜಲಿಂಗಪ್ಪ ಕಾಲೋನಿ, ರಾಯಚೂರು ಜಿಲ್ಲೆ.  ಇವರು ಆಶ್ರಯ ಯೋಜನೆಯಡಿ ವಸತಿ ಸೌಲಭ್ಯ ಕಲ್ಪಿಸಿ ಕೊಡುವಂತೆ ಕೋರಿ ಮಾನ್ಯ ಮುಖ್ಯಮಂತ್ರಿರವರ ಜನತಾ ದರ್ಶನದಲ್ಲಿ ಅರ್ಜಿ ಸಲ್ಲಿಸಿರುವ ಕುರಿತು.</t>
  </si>
  <si>
    <t>RGRHCL 83 VHM 149 2018-19</t>
  </si>
  <si>
    <t>ಶ್ರೀ ಆರ್.ವಿ. ಕಂತಿಮಠ, ಅಧ್ಯಕ್ಷರು, ಕರ್ನಾಟಕ ರಾಜ್ಯ ಬಡವರ ಹಿತರಕ್ಷಣಾ ವೇದಿಕರ, ಮೋರೆ ಫ್ಲಾಟ್, ಧಾರವಾಡ ಜಿಲ್ಲೆ   ಇವರು ಆಶ್ರಯ ಯೋಜನೆಯಡಿ ವಸತಿ ಸೌಲಭ್ಯ ಕಲ್ಪಿಸಿ ಕೊಡುವಂತೆ ಕೋರಿ ಮಾನ್ಯ ಮುಖ್ಯಮಂತ್ರಿರವರ ಜನತಾ ದರ್ಶನದಲ್ಲಿ ಅರ್ಜಿ ಸಲ್ಲಿಸಿರುವ ಕುರಿತು.</t>
  </si>
  <si>
    <t>RGRHCL 83 VHM 150 2018-19</t>
  </si>
  <si>
    <t>ಶ್ರೀಮತಿ ವಿಜಯಮ್ಮ ಕೋಂ ಶ್ರೀನಿವಾಸ ಮೂರ್ತಿ, 1ನೇ ಮುಖ್ಯರಸ್ತೆ, ಸುಂಕದಕಟ್ಟೆ, ಬೆಂಗಳೂರು  ಇವರು ಆಶ್ರಯ ಯೋಜನೆಯಡಿ ವಸತಿ ಸೌಲಭ್ಯ ಕಲ್ಪಿಸಿ ಕೊಡುವಂತೆ ಕೋರಿ ಮಾನ್ಯ ಮುಖ್ಯಮಂತ್ರಿರವರ ಜನತಾ ದರ್ಶನದಲ್ಲಿ ಅರ್ಜಿ ಸಲ್ಲಿಸಿರುವ ಕುರಿತು.</t>
  </si>
  <si>
    <t>RGRHCL 83 VHM 151 2018-19</t>
  </si>
  <si>
    <t>ಶ್ರೀಮತಿ ರೇಷ್ಮಾ ಸುಲ್ತಾನ್  ಕೋಂ ಆಸೀಪ್ ಪಾಷ, ಹೊಸ ಗುರಪ್ಪನ ಪಾಳ್ಯ, ಬೆಂ.ದಕ್ಷಿಣ,  ಬೆಂಗಳೂರು  ಇವರು ಆಶ್ರಯ ಯೋಜನೆಯಡಿ ವಸತಿ ಸೌಲಭ್ಯ ಕಲ್ಪಿಸಿ ಕೊಡುವಂತೆ ಕೋರಿ ಮಾನ್ಯ ಮುಖ್ಯಮಂತ್ರಿರವರ ಜನತಾ ದರ್ಶನದಲ್ಲಿ ಅರ್ಜಿ ಸಲ್ಲಿಸಿರುವ ಕುರಿತು.</t>
  </si>
  <si>
    <t>RGRHCL 83 VHM 152 2018-19</t>
  </si>
  <si>
    <t>ಶ್ರೀಮತಿ ಗಂಗ, ರಾಮಯ್ಯ ಬಡಾವಣೆ, ಪೀಣ್ಯ 2ನೇ ಹಂತ,  ಬೆಂಗಳೂರು  ಇವರು ಆಶ್ರಯ ಯೋಜನೆಯಡಿ ವಸತಿ ಸೌಲಭ್ಯ ಕಲ್ಪಿಸಿ ಕೊಡುವಂತೆ ಕೋರಿ ಮಾನ್ಯ ಮುಖ್ಯಮಂತ್ರಿರವರ ಜನತಾ ದರ್ಶನದಲ್ಲಿ ಅರ್ಜಿ ಸಲ್ಲಿಸಿರುವ ಕುರಿತು.</t>
  </si>
  <si>
    <t>RGRHCL 83 VHM 153 2018-19</t>
  </si>
  <si>
    <t>ಶ್ರೀ ರಮೇಶ.ವಿ, ಎಂ.ಟಿ. ಸ್ಟ್ರೀಟ್, ಚಿಕ್ಕಪೇಟೆ,  ಬೆಂಗಳೂರು  ಇವರು ಆಶ್ರಯ ಯೋಜನೆಯಡಿ ವಸತಿ ಸೌಲಭ್ಯ ಕಲ್ಪಿಸಿ ಕೊಡುವಂತೆ ಕೋರಿ ಮಾನ್ಯ ಮುಖ್ಯಮಂತ್ರಿರವರ ಜನತಾ ದರ್ಶನದಲ್ಲಿ ಅರ್ಜಿ ಸಲ್ಲಿಸಿರುವ ಕುರಿತು.</t>
  </si>
  <si>
    <t>RGRHCL 83 VHM 154 2018-19</t>
  </si>
  <si>
    <t>ಶ್ರೀಮತಿ ರಾಜಲಕ್ಷ್ಮಿ ಕೋಂ ನಾಗಭೂಷಣ ಶಿಷ್ಯ, ಆರ್. ಟಿ. ಸ್ಟ್ರೀಟ್,  ಬೆಂಗಳೂರು  ಇವರು ಆಶ್ರಯ ಯೋಜನೆಯಡಿ ವಸತಿ ಸೌಲಭ್ಯ ಕಲ್ಪಿಸಿ ಕೊಡುವಂತೆ ಕೋರಿ ಮಾನ್ಯ ಮುಖ್ಯಮಂತ್ರಿರವರ ಜನತಾ ದರ್ಶನದಲ್ಲಿ ಅರ್ಜಿ ಸಲ್ಲಿಸಿರುವ ಕುರಿತು.</t>
  </si>
  <si>
    <t>RGRHCL 83 VHM 155 2018-19</t>
  </si>
  <si>
    <t>ಶ್ರೀ ನಾಗಭೂಷಣ ಶೆಟ್ಟಿ, ಬಿನ್ ಎಂ.ಸುಬ್ಬಯ್ಯ. ಆರ್.ಟಿ. ಸ್ಟ್ರೀಟ್,  ಬೆಂಗಳೂರು  ಇವರು ಆಶ್ರಯ ಯೋಜನೆಯಡಿ ವಸತಿ ಸೌಲಭ್ಯ ಕಲ್ಪಿಸಿ ಕೊಡುವಂತೆ ಕೋರಿ ಮಾನ್ಯ ಮುಖ್ಯಮಂತ್ರಿರವರ ಜನತಾ ದರ್ಶನದಲ್ಲಿ ಅರ್ಜಿ ಸಲ್ಲಿಸಿರುವ ಕುರಿತು.</t>
  </si>
  <si>
    <t>RGRHCL 83 VHM 156 2018-19</t>
  </si>
  <si>
    <t>ಶ್ರೀ ಗಂಗಣ್ಣ, ಬಿನ್ ಬೋರಯ್ಯ. ಪಂಚಶೀಲ ನಗರ, ಮೂಡಲಪಾಳ್ಯ,,  ಬೆಂಗಳೂರು  ಇವರು ಆಶ್ರಯ ಯೋಜನೆಯಡಿ ವಸತಿ ಸೌಲಭ್ಯ ಕಲ್ಪಿಸಿ ಕೊಡುವಂತೆ ಕೋರಿ ಮಾನ್ಯ ಮುಖ್ಯಮಂತ್ರಿರವರ ಜನತಾ ದರ್ಶನದಲ್ಲಿ ಅರ್ಜಿ ಸಲ್ಲಿಸಿರುವ ಕುರಿತು.</t>
  </si>
  <si>
    <t>RGRHCL 83 VHM 157 2018-19</t>
  </si>
  <si>
    <t>ಶ್ರೀ ಚಂದ್ರೇಗೌಡ ಬಿನ್ ದೇವೇಗೌಡ,. ಕನಕ ನಗರ, ಮೂಡಲಪಾಳ್ಯ,,  ಬೆಂಗಳೂರು  ಇವರು ಆಶ್ರಯ ಯೋಜನೆಯಡಿ ವಸತಿ ಸೌಲಭ್ಯ ಕಲ್ಪಿಸಿ ಕೊಡುವಂತೆ ಕೋರಿ ಮಾನ್ಯ ಮುಖ್ಯಮಂತ್ರಿರವರ ಜನತಾ ದರ್ಶನದಲ್ಲಿ ಅರ್ಜಿ ಸಲ್ಲಿಸಿರುವ ಕುರಿತು.</t>
  </si>
  <si>
    <t>RGRHCL 83 VHM 158 2018-19</t>
  </si>
  <si>
    <t>ಶ್ರೀಮತಿ ಲೀಲಾವತಿ ಕೋಂ ಮೈಲಾರಪ್ಪ,  ಕೊಡಿಗೆ ಹಳ್ಳಿ, ಚಿಕ್ಕ ಗೊಲ್ಲರಹಟ್ಟಿ, ಬೆಂಗಳೂರು  ಇವರು ಆಶ್ರಯ ಯೋಜನೆಯಡಿ ವಸತಿ ಸೌಲಭ್ಯ ಕಲ್ಪಿಸಿ ಕೊಡುವಂತೆ ಕೋರಿ ಮಾನ್ಯ ಮುಖ್ಯಮಂತ್ರಿರವರ ಜನತಾ ದರ್ಶನದಲ್ಲಿ ಅರ್ಜಿ ಸಲ್ಲಿಸಿರುವ ಕುರಿತು.</t>
  </si>
  <si>
    <t>RGRHCL 83 VHM 159 2018-19</t>
  </si>
  <si>
    <t>ಶ್ರೀಮತಿ ತಾರಾ ಜಿ.ಎಸ್.  ಜಗಜ್ಯೋತಿನಗರ, ಮೂಡಲಪಾಳ್ಯ, ಬೆಂಗಳೂರು  ಇವರು ಆಶ್ರಯ ಯೋಜನೆಯಡಿ ವಸತಿ ಸೌಲಭ್ಯ ಕಲ್ಪಿಸಿ ಕೊಡುವಂತೆ ಕೋರಿ ಮಾನ್ಯ ಮುಖ್ಯಮಂತ್ರಿರವರ ಜನತಾ ದರ್ಶನದಲ್ಲಿ ಅರ್ಜಿ ಸಲ್ಲಿಸಿರುವ ಕುರಿತು.</t>
  </si>
  <si>
    <t>RGRHCL 83 VHM 160 2018-19</t>
  </si>
  <si>
    <t>ಶ್ರೀಮತಿ ಸುನಂದ ಕೋಂ ದೊಡ್ಡಯ್ಯ, ಪಟ್ಟೇಗಾರ ಪಾಳ್ಯ, ಸುಂಕದಕಟ್ಟೆ, ಬೆಂಗಳೂರು  ಇವರು ಆಶ್ರಯ ಯೋಜನೆಯಡಿ ವಸತಿ ಸೌಲಭ್ಯ ಕಲ್ಪಿಸಿ ಕೊಡುವಂತೆ ಕೋರಿ ಮಾನ್ಯ ಮುಖ್ಯಮಂತ್ರಿರವರ ಜನತಾ ದರ್ಶನದಲ್ಲಿ ಅರ್ಜಿ ಸಲ್ಲಿಸಿರುವ ಕುರಿತು.</t>
  </si>
  <si>
    <t>RGRHCL 83 VHM 161 2018-19</t>
  </si>
  <si>
    <t>ಶ್ರೀಮತಿ ಉಮಾ ಕೋಂ ನಾಗೇಶ್, ಮುನೀಶ್ವರನಗರ, ಬಸವೇಶ್ವರನಗರ, ಬೆಂಗಳೂರು  ಇವರು ಆಶ್ರಯ ಯೋಜನೆಯಡಿ ವಸತಿ ಸೌಲಭ್ಯ ಕಲ್ಪಿಸಿ ಕೊಡುವಂತೆ ಕೋರಿ ಮಾನ್ಯ ಮುಖ್ಯಮಂತ್ರಿರವರ ಜನತಾ ದರ್ಶನದಲ್ಲಿ ಅರ್ಜಿ ಸಲ್ಲಿಸಿರುವ ಕುರಿತು.</t>
  </si>
  <si>
    <t>RGRHCL 83 VHM 162 2018-19</t>
  </si>
  <si>
    <t>ಶ್ರೀಮತಿ ಸೌಮ್ಯ ಕೋಂ ದಿನೇಶ್, ಪಂಚಶೀಲನಗರ, ಬೆಂಗಳೂರು  ಇವರು ಆಶ್ರಯ ಯೋಜನೆಯಡಿ ವಸತಿ ಸೌಲಭ್ಯ ಕಲ್ಪಿಸಿ ಕೊಡುವಂತೆ ಕೋರಿ ಮಾನ್ಯ ಮುಖ್ಯಮಂತ್ರಿರವರ ಜನತಾ ದರ್ಶನದಲ್ಲಿ ಅರ್ಜಿ ಸಲ್ಲಿಸಿರುವ ಕುರಿತು.</t>
  </si>
  <si>
    <t>RGRHCL 83 VHM 163 2018-19</t>
  </si>
  <si>
    <t>ಶ್ರೀಮತಿ ತಹಸೀನ್ ತಾಜ್ ಕೋಂ ಮೊಹಮ್ಮದ್ ಆರೀಫ್, ಮಲ್ಲಿಕಾರ್ಜೂನ ನಗರ, ಬಿ ಬ್ಲಾಕ್, ದಾವಣಗೆರೆ ಜಿಲ್ಲೆ   ಇವರು ಆಶ್ರಯ ಯೋಜನೆಯಡಿ ವಸತಿ ಸೌಲಭ್ಯ ಕಲ್ಪಿಸಿ ಕೊಡುವಂತೆ ಕೋರಿ ಮಾನ್ಯ ಮುಖ್ಯಮಂತ್ರಿರವರ ಜನತಾ ದರ್ಶನದಲ್ಲಿ ಅರ್ಜಿ ಸಲ್ಲಿಸಿರುವ ಕುರಿತು.</t>
  </si>
  <si>
    <t>RGRHCL 83 VHM 164 2018-19</t>
  </si>
  <si>
    <t>ಶ್ರೀಮತಿ ಶಾಹಿನಾ  ಕೋಂ ಮಹಬೂಬ್, ಶಿವನಗರ, ದಾವಣಗೆರೆ ಜಿಲ್ಲೆ   ಇವರು ಆಶ್ರಯ ಯೋಜನೆಯಡಿ ವಸತಿ ಸೌಲಭ್ಯ ಕಲ್ಪಿಸಿ ಕೊಡುವಂತೆ ಕೋರಿ ಮಾನ್ಯ ಮುಖ್ಯಮಂತ್ರಿರವರ ಜನತಾ ದರ್ಶನದಲ್ಲಿ ಅರ್ಜಿ ಸಲ್ಲಿಸಿರುವ ಕುರಿತು.</t>
  </si>
  <si>
    <t>RGRHCL 83 VHM 165 2018-19</t>
  </si>
  <si>
    <t>ಶ್ರೀಮತಿ ಲಕ್ಷ್ಮಿ ಕೋಂ ಅಶೋಕ್, ಇಟ್ಟಮಡು, ಬನಶಂಕರಿ 2ನೇ ಹಂತ, ಬೆಂಗಳೂರು   ಇವರು ಆಶ್ರಯ ಯೋಜನೆಯಡಿ ವಸತಿ ಸೌಲಭ್ಯ ಕಲ್ಪಿಸಿ ಕೊಡುವಂತೆ ಕೋರಿ ಮಾನ್ಯ ಮುಖ್ಯಮಂತ್ರಿರವರ ಜನತಾ ದರ್ಶನದಲ್ಲಿ ಅರ್ಜಿ ಸಲ್ಲಿಸಿರುವ ಕುರಿತು.</t>
  </si>
  <si>
    <t>RGRHCL 83 VHM 166 2018-19</t>
  </si>
  <si>
    <t>ಶ್ರೀಮತಿ ಸಾವಿತ್ರಿ ಕೋಂ ಕೃಷ್ಣ, ಇಟ್ಟಮಡು, ಬನಶಂಕರಿ 3ನೇ ಹಂತ, ಬೆಂಗಳೂರು   ಇವರು ಆಶ್ರಯ ಯೋಜನೆಯಡಿ ವಸತಿ ಸೌಲಭ್ಯ ಕಲ್ಪಿಸಿ ಕೊಡುವಂತೆ ಕೋರಿ ಮಾನ್ಯ ಮುಖ್ಯಮಂತ್ರಿರವರ ಜನತಾ ದರ್ಶನದಲ್ಲಿ ಅರ್ಜಿ ಸಲ್ಲಿಸಿರುವ ಕುರಿತು.</t>
  </si>
  <si>
    <t>RGRHCL 83 VHM 167 2018-19</t>
  </si>
  <si>
    <t>ಶ್ರೀಮತಿ ಅಮೀನಾ ಬೀ ಕೋಂ ಸೈಯದ್ ಅಪ್ಸರ್, ಕೆಂಗೇರಿ ಮೈನ್ ರೋಡ್, ಬಾಬಯ್ಯನ ಬೀದೆ, ತಾವರೆಕೆರೆ, ಬೆಂಗಳೂರು   ಇವರು ಆಶ್ರಯ ಯೋಜನೆಯಡಿ ವಸತಿ ಸೌಲಭ್ಯ ಕಲ್ಪಿಸಿ ಕೊಡುವಂತೆ ಕೋರಿ ಮಾನ್ಯ ಮುಖ್ಯಮಂತ್ರಿರವರ ಜನತಾ ದರ್ಶನದಲ್ಲಿ ಅರ್ಜಿ ಸಲ್ಲಿಸಿರುವ ಕುರಿತು.</t>
  </si>
  <si>
    <t>RGRHCL 83 VHM 168 2018-19</t>
  </si>
  <si>
    <t>ಶ್ರೀ ದೀಪಕ್ ಪೂಜಾರಿ ಬಿನ್ ಬಾಬು ಪೂಜಾರಿ, ಕುಂದಾಪುರ ಕಸಬ, ಉಡುಪಿ ಜಿಲ್ಲೆ ಇವರು ದೂರಿನ  ಅರ್ಜಿ ಸಲ್ಲಿಸಿರುವ ಕುರಿತು.</t>
  </si>
  <si>
    <t>RGRHCL 83 VHM 169 2018-19</t>
  </si>
  <si>
    <t>ಶ್ರೀಮತಿ ಶಾಹೀನ್ ತಾಬ್ ಕೋಂ ಬಾಬು,  ದಿಣ್ಣೂರು, ಆರ್.ಟಿ.ನಗರ, ಬೆಂಗಳೂರು   ಇವರು ಆಶ್ರಯ ಯೋಜನೆಯಡಿ ವಸತಿ ಸೌಲಭ್ಯ ಕಲ್ಪಿಸಿ ಕೊಡುವಂತೆ ಕೋರಿ ಮಾನ್ಯ ಮುಖ್ಯಮಂತ್ರಿರವರ ಜನತಾ ದರ್ಶನದಲ್ಲಿ ಅರ್ಜಿ ಸಲ್ಲಿಸಿರುವ ಕುರಿತು.</t>
  </si>
  <si>
    <t>RGRHCL 83 VHM 170 2018-19</t>
  </si>
  <si>
    <t>ಶ್ರೀಮತಿ ಯಾಸ್ಮೀನ್ ತಾಜ್ ಕೋಂ ಅಬ್ದುಲ್ ರಷೀದ್, ಆರ್.ಟಿ.ನಗರ, ಬೆಂಗಳೂರು   ಇವರು ಆಶ್ರಯ ಯೋಜನೆಯಡಿ ವಸತಿ ಸೌಲಭ್ಯ ಕಲ್ಪಿಸಿ ಕೊಡುವಂತೆ ಕೋರಿ ಮಾನ್ಯ ಮುಖ್ಯಮಂತ್ರಿರವರ ಜನತಾ ದರ್ಶನದಲ್ಲಿ ಅರ್ಜಿ ಸಲ್ಲಿಸಿರುವ ಕುರಿತು.</t>
  </si>
  <si>
    <t>RGRHCL 83 VHM 171 2018-19</t>
  </si>
  <si>
    <t>ಶ್ರೀಮತಿ ಶಬನಾ ತಾಜ್ ಕೋಂ ಮೊಹಮ್ಮದ್ ಫಯಾಜ್, ಆರ್.ಟಿ.ನಗರ, ಬೆಂಗಳೂರು   ಇವರು ಆಶ್ರಯ ಯೋಜನೆಯಡಿ ವಸತಿ ಸೌಲಭ್ಯ ಕಲ್ಪಿಸಿ ಕೊಡುವಂತೆ ಕೋರಿ ಮಾನ್ಯ ಮುಖ್ಯಮಂತ್ರಿರವರ ಜನತಾ ದರ್ಶನದಲ್ಲಿ ಅರ್ಜಿ ಸಲ್ಲಿಸಿರುವ ಕುರಿತು.</t>
  </si>
  <si>
    <t>RGRHCL 83 VHM 172 2018-19</t>
  </si>
  <si>
    <t>ಶ್ರೀ ಮೊಹಮ್ಮದ್ ಶಫೀವುಲ್ಲಾ, ಬಿನ್ ಜಿಕರಿಯಾ, ಆರ್.ಟಿ.ನಗರ, ಬೆಂಗಳೂರು   ಇವರು ಆಶ್ರಯ ಯೋಜನೆಯಡಿ ವಸತಿ ಸೌಲಭ್ಯ ಕಲ್ಪಿಸಿ ಕೊಡುವಂತೆ ಕೋರಿ ಮಾನ್ಯ ಮುಖ್ಯಮಂತ್ರಿರವರ ಜನತಾ ದರ್ಶನದಲ್ಲಿ ಅರ್ಜಿ ಸಲ್ಲಿಸಿರುವ ಕುರಿತು.</t>
  </si>
  <si>
    <t>RGRHCL 83 VHM 173 2018-19</t>
  </si>
  <si>
    <t>ಶ್ರೀಮತಿ ಶರೀನ್ ತಾಜ್, ಕೋಂ ಫಯಾಜ್,  ಆರ್.ಟಿ.ನಗರ, ಬೆಂಗಳೂರು   ಇವರು ಆಶ್ರಯ ಯೋಜನೆಯಡಿ ವಸತಿ ಸೌಲಭ್ಯ ಕಲ್ಪಿಸಿ ಕೊಡುವಂತೆ ಕೋರಿ ಮಾನ್ಯ ಮುಖ್ಯಮಂತ್ರಿರವರ ಜನತಾ ದರ್ಶನದಲ್ಲಿ ಅರ್ಜಿ ಸಲ್ಲಿಸಿರುವ ಕುರಿತು.</t>
  </si>
  <si>
    <t>RGRHCL 83 VHM 174 2018-19</t>
  </si>
  <si>
    <t>ಶ್ರೀಮತಿ ಶಬ್ರಿನ್ ತಾಜ್, ಕೋಂ ಮಹಮ್ಮದ್ ನಾಯೀಮ್, ಆರ್.ಟಿ.ನಗರ, ಬೆಂಗಳೂರು   ಇವರು ಆಶ್ರಯ ಯೋಜನೆಯಡಿ ವಸತಿ ಸೌಲಭ್ಯ ಕಲ್ಪಿಸಿ ಕೊಡುವಂತೆ ಕೋರಿ ಮಾನ್ಯ ಮುಖ್ಯಮಂತ್ರಿರವರ ಜನತಾ ದರ್ಶನದಲ್ಲಿ ಅರ್ಜಿ ಸಲ್ಲಿಸಿರುವ ಕುರಿತು.</t>
  </si>
  <si>
    <t>RGRHCL 83 VHM 175 2018-19</t>
  </si>
  <si>
    <t>ಶ್ರೀಮತಿ ಮಾದಮ್ಮ, ಕೃಷ್ಣಪ್ಪ ತೋಟ, ಕೆಂಗೇರಿ ಉಪನಗರ, ಬೆಂಗಳೂರು   ಇವರು ಆಶ್ರಯ ಯೋಜನೆಯಡಿ ವಸತಿ ಸೌಲಭ್ಯ ಕಲ್ಪಿಸಿ ಕೊಡುವಂತೆ ಕೋರಿ ಮಾನ್ಯ ಮುಖ್ಯಮಂತ್ರಿರವರ ಜನತಾ ದರ್ಶನದಲ್ಲಿ ಅರ್ಜಿ ಸಲ್ಲಿಸಿರುವ ಕುರಿತು.</t>
  </si>
  <si>
    <t>RGRHCL 83 VHM 176 2018-19</t>
  </si>
  <si>
    <t>ಶ್ರೀಮತಿ ರಜಿನಿ ಕೋಂ, ಕೃಷ್ಣಪ್ಪ, ಕೆಂಗೇರಿ ಸಾಟಿಲೆಟ್ ಟೌನ್, ಬೆಂಗಳೂರು   ಇವರು ಆಶ್ರಯ ಯೋಜನೆಯಡಿ ವಸತಿ ಸೌಲಭ್ಯ ಕಲ್ಪಿಸಿ ಕೊಡುವಂತೆ ಕೋರಿ ಮಾನ್ಯ ಮುಖ್ಯಮಂತ್ರಿರವರ ಜನತಾ ದರ್ಶನದಲ್ಲಿ ಅರ್ಜಿ ಸಲ್ಲಿಸಿರುವ ಕುರಿತು.</t>
  </si>
  <si>
    <t>RGRHCL 83 VHM 177 2018-19</t>
  </si>
  <si>
    <t>ಶ್ರೀಮತಿ ಸುಮ ಕೋಂ, ಕೃಷ್ಣಪ್ಪ, ಕೆಂಗೇರಿ ಉಪನಗರ, ಬೆಂಗಳೂರು   ಇವರು ಆಶ್ರಯ ಯೋಜನೆಯಡಿ ವಸತಿ ಸೌಲಭ್ಯ ಕಲ್ಪಿಸಿ ಕೊಡುವಂತೆ ಕೋರಿ ಮಾನ್ಯ ಮುಖ್ಯಮಂತ್ರಿರವರ ಜನತಾ ದರ್ಶನದಲ್ಲಿ ಅರ್ಜಿ ಸಲ್ಲಿಸಿರುವ ಕುರಿತು.</t>
  </si>
  <si>
    <t>RGRHCL 83 VHM 178 2018-19</t>
  </si>
  <si>
    <t>ಶ್ರೀ ಅಂದಾನಿ ಹೆಚ್. ಬಿನ್ ಹೊನ್ನಶೆಟ್ಟಿ, ಇಟ್ಟಮಡು, ಬಿ.ಎಸ್.ಕೆ ನೇ ಹಂತ, ಬೆಂಗಳೂರು   ಇವರು ಆಶ್ರಯ ಯೋಜನೆಯಡಿ ವಸತಿ ಸೌಲಭ್ಯ ಕಲ್ಪಿಸಿ ಕೊಡುವಂತೆ ಕೋರಿ ಮಾನ್ಯ ಮುಖ್ಯಮಂತ್ರಿರವರ ಜನತಾ ದರ್ಶನದಲ್ಲಿ ಅರ್ಜಿ ಸಲ್ಲಿಸಿರುವ ಕುರಿತು.</t>
  </si>
  <si>
    <t>RGRHCL 83 VHM 179 2018-19</t>
  </si>
  <si>
    <t>ಶ್ರೀಮತಿ ಕಮಲಮ್ಮ ಕೋಂ ಕಾಳೇಗೌಡ, ಸರ್ಜಾಪುರ ಮೈನ್ ರೋಡ್, ಬೆಂಗಳೂರು   ಇವರು ಆಶ್ರಯ ಯೋಜನೆಯಡಿ ವಸತಿ ಸೌಲಭ್ಯ ಕಲ್ಪಿಸಿ ಕೊಡುವಂತೆ ಕೋರಿ ಮಾನ್ಯ ಮುಖ್ಯಮಂತ್ರಿರವರ ಜನತಾ ದರ್ಶನದಲ್ಲಿ ಅರ್ಜಿ ಸಲ್ಲಿಸಿರುವ ಕುರಿತು.</t>
  </si>
  <si>
    <t>RGRHCL 83 VHM 180 2018-19</t>
  </si>
  <si>
    <t>ಶ್ರೀ ಬಾಲಾಜಿ ರಾವ್, 6ನೇ ಬ್ಲಾಕ್ , ರಾಜಾಜಿನಗರ, ಬೆಂಗಳೂರು   ಇವರು ಆಶ್ರಯ ಯೋಜನೆಯಡಿ ವಸತಿ ಸೌಲಭ್ಯ ಕಲ್ಪಿಸಿ ಕೊಡುವಂತೆ ಕೋರಿ ಮಾನ್ಯ ಮುಖ್ಯಮಂತ್ರಿರವರ ಜನತಾ ದರ್ಶನದಲ್ಲಿ ಅರ್ಜಿ ಸಲ್ಲಿಸಿರುವ ಕುರಿತು.</t>
  </si>
  <si>
    <t>RGRHCL 83 VHM 181 2018-19</t>
  </si>
  <si>
    <t>ಶ್ರೀ ಉಸ್ಮಾನ್ ಪಾಷ, ಬಿನ್ ಸಜ್ಜಾದ್ ಪಾಷ, ಹೆಚ್ ಕೆಪಿ ರಸ್ತೆ, ಶಿವಾಜಿನಗರ, ಬೆಂಗಳೂರು   ಇವರು ಆಶ್ರಯ ಯೋಜನೆಯಡಿ ವಸತಿ ಸೌಲಭ್ಯ ಕಲ್ಪಿಸಿ ಕೊಡುವಂತೆ ಕೋರಿ ಮಾನ್ಯ ಮುಖ್ಯಮಂತ್ರಿರವರ ಜನತಾ ದರ್ಶನದಲ್ಲಿ ಅರ್ಜಿ ಸಲ್ಲಿಸಿರುವ ಕುರಿತು.</t>
  </si>
  <si>
    <t>RGRHCL 83 VHM 182 2018-19</t>
  </si>
  <si>
    <t>ಶ್ರೀಮತಿ ನೀಲೀಮ ಕೋಂ ಭಾಸ್ಕರ್, ಕುವೆಂಪುನಗರ, ಬನಶಂಕರಿ 3ನೇ ಹಂತ, ಇಟ್ಟಮಡು, ಬೆಂಗಳೂರು   ಇವರು ಆಶ್ರಯ ಯೋಜನೆಯಡಿ ವಸತಿ ಸೌಲಭ್ಯ ಕಲ್ಪಿಸಿ ಕೊಡುವಂತೆ ಕೋರಿ ಮಾನ್ಯ ಮುಖ್ಯಮಂತ್ರಿರವರ ಜನತಾ ದರ್ಶನದಲ್ಲಿ ಅರ್ಜಿ ಸಲ್ಲಿಸಿರುವ ಕುರಿತು.</t>
  </si>
  <si>
    <t>RGRHCL 83 VHM 183 2018-19</t>
  </si>
  <si>
    <t>ಶ್ರೀಮತಿ ಶಶಿಕಲಾ ಕೋಂ ಪ್ರಶಾಂತ್, ಇಟ್ಟಮಡು, ಬನಶಂಕರಿ 3ನೇ ಹಂತ, ಬೆಂಗಳೂರು   ಇವರು ಆಶ್ರಯ ಯೋಜನೆಯಡಿ ವಸತಿ ಸೌಲಭ್ಯ ಕಲ್ಪಿಸಿ ಕೊಡುವಂತೆ ಕೋರಿ ಮಾನ್ಯ ಮುಖ್ಯಮಂತ್ರಿರವರ ಜನತಾ ದರ್ಶನದಲ್ಲಿ ಅರ್ಜಿ ಸಲ್ಲಿಸಿರುವ ಕುರಿತು.</t>
  </si>
  <si>
    <t>RGRHCL 83 VHM 184 2018-19</t>
  </si>
  <si>
    <t>ಶ್ರೀ ಪಾಪಣ್ಣ ಬಿನ್ ವಾಡೇಗೌಡ, ವಿನಾಯಕ ನಗರ, ರಾಮನಗರ ಟೌನ್, ರಾಮನಗರ ಜಿಲ್ಲೆ  ಇವರು ಆಶ್ರಯ ಯೋಜನೆಯಡಿ ವಸತಿ ಸೌಲಭ್ಯ ಕಲ್ಪಿಸಿ ಕೊಡುವಂತೆ ಕೋರಿ ಮಾನ್ಯ ಮುಖ್ಯಮಂತ್ರಿರವರ ಜನತಾ ದರ್ಶನದಲ್ಲಿ ಅರ್ಜಿ ಸಲ್ಲಿಸಿರುವ ಕುರಿತು.</t>
  </si>
  <si>
    <t>RGRHCL 83 VHM 185 2018-19</t>
  </si>
  <si>
    <t>ಶ್ರೀಮತಿ ಪುಷ್ಪ.ಪಿ ತಾಯಿ ಸುನಂದ, ಕುಲಶೇಖರ ಅಂಚೆ, ಮಂಗಳೂರು, ದಕ್ಷಿಣಕನ್ನಡ ಜಿಲ್ಲೆ   ಇವರು ಆಶ್ರಯ ಯೋಜನೆಯಡಿ ವಸತಿ ಸೌಲಭ್ಯ ಕಲ್ಪಿಸಿ ಕೊಡುವಂತೆ ಕೋರಿ ಮಾನ್ಯ ಮುಖ್ಯಮಂತ್ರಿರವರ ಜನತಾ ದರ್ಶನದಲ್ಲಿ ಅರ್ಜಿ ಸಲ್ಲಿಸಿರುವ ಕುರಿತು.</t>
  </si>
  <si>
    <t>RGRHCL 83 VHM 186 2018-19</t>
  </si>
  <si>
    <t>ಶ್ರೀ ರಕ್ಷಿತ ಸಾಲಿಯಾನ್, ಕುಲಶೇಖರ ಅಂಚೆ, ಮಂಗಳೂರು, ದಕ್ಷಿಣಕನ್ನಡ ಜಿಲ್ಲೆ   ಇವರು ಆಶ್ರಯ ಯೋಜನೆಯಡಿ ವಸತಿ ಸೌಲಭ್ಯ ಕಲ್ಪಿಸಿ ಕೊಡುವಂತೆ ಕೋರಿ ಮಾನ್ಯ ಮುಖ್ಯಮಂತ್ರಿರವರ ಜನತಾ ದರ್ಶನದಲ್ಲಿ ಅರ್ಜಿ ಸಲ್ಲಿಸಿರುವ ಕುರಿತು.</t>
  </si>
  <si>
    <t>RGRHCL 83 VHM 187 2018-19</t>
  </si>
  <si>
    <t>ಶ್ರೀಮತಿ ಶಾಂತಾ ಕೋಂ ರಾಜು, ಮೈಸೂರು ರೋಡ್, ನಾಯಂಡ ಹಳ್ಳಿ,  ಬೆಂಗಳೂರು   ಇವರು ಆಶ್ರಯ ಯೋಜನೆಯಡಿ ವಸತಿ ಸೌಲಭ್ಯ ಕಲ್ಪಿಸಿ ಕೊಡುವಂತೆ ಕೋರಿ ಮಾನ್ಯ ಮುಖ್ಯಮಂತ್ರಿರವರ ಜನತಾ ದರ್ಶನದಲ್ಲಿ ಅರ್ಜಿ ಸಲ್ಲಿಸಿರುವ ಕುರಿತು.</t>
  </si>
  <si>
    <t>RGRHCL 83 VHM 188 2018-19</t>
  </si>
  <si>
    <t>ಶ್ರೀಮತಿ ತ್ಯಾಗಮ್ಮ, ಜನತಾ ಕಾಲೋನಿ,  ಮೈಸೂರು ರೋಡ್, ನಾಯಂಡ ಹಳ್ಳಿ,  ಬೆಂಗಳೂರು   ಇವರು ಆಶ್ರಯ ಯೋಜನೆಯಡಿ ವಸತಿ ಸೌಲಭ್ಯ ಕಲ್ಪಿಸಿ ಕೊಡುವಂತೆ ಕೋರಿ ಮಾನ್ಯ ಮುಖ್ಯಮಂತ್ರಿರವರ ಜನತಾ ದರ್ಶನದಲ್ಲಿ ಅರ್ಜಿ ಸಲ್ಲಿಸಿರುವ ಕುರಿತು.</t>
  </si>
  <si>
    <t>RGRHCL 83 VHM 189 2018-19</t>
  </si>
  <si>
    <t>ಶ್ರೀಮತಿ ಗೌರಮ್ಮ ಕೋಂ ಬಸಪ್ಪ, ಮೈಸೂರು ರೋಡ್, ನಾಯಂಡ ಹಳ್ಳಿ,  ಬೆಂಗಳೂರು   ಇವರು ಆಶ್ರಯ ಯೋಜನೆಯಡಿ ವಸತಿ ಸೌಲಭ್ಯ ಕಲ್ಪಿಸಿ ಕೊಡುವಂತೆ ಕೋರಿ ಮಾನ್ಯ ಮುಖ್ಯಮಂತ್ರಿರವರ ಜನತಾ ದರ್ಶನದಲ್ಲಿ ಅರ್ಜಿ ಸಲ್ಲಿಸಿರುವ ಕುರಿತು.</t>
  </si>
  <si>
    <t>RGRHCL 83 VHM 190 2018-19</t>
  </si>
  <si>
    <t>ಶ್ರೀಮತಿ ರಜನಿ ಕೋಂ ಕೃಷ್ಣಪ್ಪ, ಕೆಂಗೇರಿ, ಸ್ಯಾಟಿಲೈಟ್,   ಬೆಂಗಳೂರು   ಇವರು ಆಶ್ರಯ ಯೋಜನೆಯಡಿ ವಸತಿ ಸೌಲಭ್ಯ ಕಲ್ಪಿಸಿ ಕೊಡುವಂತೆ ಕೋರಿ ಮಾನ್ಯ ಮುಖ್ಯಮಂತ್ರಿರವರ ಜನತಾ ದರ್ಶನದಲ್ಲಿ ಅರ್ಜಿ ಸಲ್ಲಿಸಿರುವ ಕುರಿತು.</t>
  </si>
  <si>
    <t>RGRHCL 83 VHM 191 2018-19</t>
  </si>
  <si>
    <t>ಶ್ರೀಮತಿ ಕುಸುಮ ಕೋಂ ಎಸ್. ಸೋಮು,  ಅರೆಕೆರೆ, ಬನ್ನೇಘಟ್ಟ ರೋಡ್, ಬೆಂಗಳೂರು   ಇವರು ಆಶ್ರಯ ಯೋಜನೆಯಡಿ ವಸತಿ ಸೌಲಭ್ಯ ಕಲ್ಪಿಸಿ ಕೊಡುವಂತೆ ಕೋರಿ ಮಾನ್ಯ ಮುಖ್ಯಮಂತ್ರಿರವರ ಜನತಾ ದರ್ಶನದಲ್ಲಿ ಅರ್ಜಿ ಸಲ್ಲಿಸಿರುವ ಕುರಿತು.</t>
  </si>
  <si>
    <t>RGRHCL 83 VHM 192 2018-19</t>
  </si>
  <si>
    <t>ಶ್ರೀ ಜಯರಾಂ ಕೋಂ ಮುಂಚಿನಪ್ಪ,, ಮಲಕಪ್ಪ ಗಾರ್ಡನ್, ಸಂಪಂಗಿರಾಮನಗರ,  ಬೆಂಗಳೂರು   ಇವರು ಆಶ್ರಯ ಯೋಜನೆಯಡಿ ವಸತಿ ಸೌಲಭ್ಯ ಕಲ್ಪಿಸಿ ಕೊಡುವಂತೆ ಕೋರಿ ಮಾನ್ಯ ಮುಖ್ಯಮಂತ್ರಿರವರ ಜನತಾ ದರ್ಶನದಲ್ಲಿ ಅರ್ಜಿ ಸಲ್ಲಿಸಿರುವ ಕುರಿತು.</t>
  </si>
  <si>
    <t>RGRHCL 83 VHM 193 2018-19</t>
  </si>
  <si>
    <t>ಶ್ರೀಮತಿ ಶಬೀನ್ ತಾಜ್ , ವಾಲ್ಮೀಕಿನಗರ, ಚಾಮರಾಜಪೇಟೆ, ಬೆಂಗಳೂರು   ಇವರು ಆಶ್ರಯ ಯೋಜನೆಯಡಿ ವಸತಿ ಸೌಲಭ್ಯ ಕಲ್ಪಿಸಿ ಕೊಡುವಂತೆ ಕೋರಿ ಮಾನ್ಯ ಮುಖ್ಯಮಂತ್ರಿರವರ ಜನತಾ ದರ್ಶನದಲ್ಲಿ ಅರ್ಜಿ ಸಲ್ಲಿಸಿರುವ ಕುರಿತು.</t>
  </si>
  <si>
    <t>RGRHCL 83 VHM 194 2018-19</t>
  </si>
  <si>
    <t>ಶ್ರೀಮತಿ ನಸ್ರೀನ್ ತಾಜ್ , ವಾಲ್ಮೀಕಿನಗರ, ಚಾಮರಾಜಪೇಟೆ, ಬೆಂಗಳೂರು   ಇವರು ಆಶ್ರಯ ಯೋಜನೆಯಡಿ ವಸತಿ ಸೌಲಭ್ಯ ಕಲ್ಪಿಸಿ ಕೊಡುವಂತೆ ಕೋರಿ ಮಾನ್ಯ ಮುಖ್ಯಮಂತ್ರಿರವರ ಜನತಾ ದರ್ಶನದಲ್ಲಿ ಅರ್ಜಿ ಸಲ್ಲಿಸಿರುವ ಕುರಿತು.</t>
  </si>
  <si>
    <t>RGRHCL 83 VHM 195 2018-19</t>
  </si>
  <si>
    <t>ಶ್ರೀಮತಿ ನಫೀಸಾ  ಶಾಹಿನ್ , ಶಿವಾಜಿ ರಸ್ತೆ, ಎನ್.ಕೆ ಪಾಳ್ಯ, ಬೆಂಗಳೂರು   ಇವರು ಆಶ್ರಯ ಯೋಜನೆಯಡಿ ವಸತಿ ಸೌಲಭ್ಯ ಕಲ್ಪಿಸಿ ಕೊಡುವಂತೆ ಕೋರಿ ಮಾನ್ಯ ಮುಖ್ಯಮಂತ್ರಿರವರ ಜನತಾ ದರ್ಶನದಲ್ಲಿ ಅರ್ಜಿ ಸಲ್ಲಿಸಿರುವ ಕುರಿತು.</t>
  </si>
  <si>
    <t>RGRHCL 83 VHM 196 2018-19</t>
  </si>
  <si>
    <t>ಶ್ರೀಮತಿ ನಜೀಯಾ ಸುಲ್ತಾನ್ ಕೋಂ ಹುಸೇನ್ ಶರೀಫ್, ಶಿವಾಜಿನಗರ, ಬೆಂಗಳೂರು   ಇವರು ಆಶ್ರಯ ಯೋಜನೆಯಡಿ ವಸತಿ ಸೌಲಭ್ಯ ಕಲ್ಪಿಸಿ ಕೊಡುವಂತೆ ಕೋರಿ ಮಾನ್ಯ ಮುಖ್ಯಮಂತ್ರಿರವರ ಜನತಾ ದರ್ಶನದಲ್ಲಿ ಅರ್ಜಿ ಸಲ್ಲಿಸಿರುವ ಕುರಿತು.</t>
  </si>
  <si>
    <t>RGRHCL 83 VHM 197 2018-19</t>
  </si>
  <si>
    <t>ಶ್ರೀಮತಿ ತಸ್ನಿಮ್ ಖಾನಂ ಕೋಂ ಲತೀಫ್ ಶರೀಫ್, ಶಿವಾಜಿನಗರ, ಬೆಂಗಳೂರು   ಇವರು ಆಶ್ರಯ ಯೋಜನೆಯಡಿ ವಸತಿ ಸೌಲಭ್ಯ ಕಲ್ಪಿಸಿ ಕೊಡುವಂತೆ ಕೋರಿ ಮಾನ್ಯ ಮುಖ್ಯಮಂತ್ರಿರವರ ಜನತಾ ದರ್ಶನದಲ್ಲಿ ಅರ್ಜಿ ಸಲ್ಲಿಸಿರುವ ಕುರಿತು.</t>
  </si>
  <si>
    <t>RGRHCL 83 VHM 198 2018-19</t>
  </si>
  <si>
    <t>ಶ್ರೀಮತಿ ನಾಜೀಯಾ ತಾಜ್ ಕೋಂ ಮಹಮ್ಮದ್ ಯೂಕೂಬ್, ಶಿವಾಜಿನಗರ, ಬೆಂಗಳೂರು   ಇವರು ಆಶ್ರಯ ಯೋಜನೆಯಡಿ ವಸತಿ ಸೌಲಭ್ಯ ಕಲ್ಪಿಸಿ ಕೊಡುವಂತೆ ಕೋರಿ ಮಾನ್ಯ ಮುಖ್ಯಮಂತ್ರಿರವರ ಜನತಾ ದರ್ಶನದಲ್ಲಿ ಅರ್ಜಿ ಸಲ್ಲಿಸಿರುವ ಕುರಿತು.</t>
  </si>
  <si>
    <t>RGRHCL 83 VHM 199 2018-19</t>
  </si>
  <si>
    <t>ಶ್ರೀಮತಿ ಕೆಂಪಮ್ಮ, ಪಂತರಪಾಳ್ಯ, ಮೈಸೂರು ರೋಡ್,  ಬೆಂಗಳೂರು   ಇವರು ಆಶ್ರಯ ಯೋಜನೆಯಡಿ ವಸತಿ ಸೌಲಭ್ಯ ಕಲ್ಪಿಸಿ ಕೊಡುವಂತೆ ಕೋರಿ ಮಾನ್ಯ ಮುಖ್ಯಮಂತ್ರಿರವರ ಜನತಾ ದರ್ಶನದಲ್ಲಿ ಅರ್ಜಿ ಸಲ್ಲಿಸಿರುವ ಕುರಿತು.</t>
  </si>
  <si>
    <t>RGRHCL 83 VHM 200 2018-19</t>
  </si>
  <si>
    <t>ಶ್ರೀ ಶಿವಲಿಂಗ. ಕೆ, ಬಿನ್ ಕಾಳಯ್ಯ, ಆಜಾದ್ ನಗರ, ಬೆಂಗಳೂರು   ಇವರು ಆಶ್ರಯ ಯೋಜನೆಯಡಿ ವಸತಿ ಸೌಲಭ್ಯ ಕಲ್ಪಿಸಿ ಕೊಡುವಂತೆ ಕೋರಿ ಮಾನ್ಯ ಮುಖ್ಯಮಂತ್ರಿರವರ ಜನತಾ ದರ್ಶನದಲ್ಲಿ ಅರ್ಜಿ ಸಲ್ಲಿಸಿರುವ ಕುರಿತು.</t>
  </si>
  <si>
    <t>RGRHCL 83 VHM 201 2018-19</t>
  </si>
  <si>
    <t>ಶ್ರೀ ಮಧುಸೂನ್ ರಾವ್.ಕೆ  ಬಿನ್ ನಾಗೇಂದ್ರ ರಾವ್, ಹರಪ್ಪನಹಳ್ಳಿ, ದಾವಣಗೆರೆ ಜಿಲ್ಲೆ ಇವರು ಆಶ್ರಯ ಯೋಜನೆಯಡಿ ವಸತಿ ಸೌಲಭ್ಯ ಕಲ್ಪಿಸಿ ಕೊಡುವಂತೆ ಕೋರಿ ಮಾನ್ಯ ಮುಖ್ಯಮಂತ್ರಿರವರ ಜನತಾ ದರ್ಶನದಲ್ಲಿ ಅರ್ಜಿ ಸಲ್ಲಿಸಿರುವ ಕುರಿತು.</t>
  </si>
  <si>
    <t>RGRHCL 83 VHM 202 2018-19</t>
  </si>
  <si>
    <t>ಶ್ರೀಮತಿ ನಸ್ರೀನ್ ತಾಜ್ ಕೋಂ ವಿನಾಯಕನಗರ, ರಾಮನಗರ ಜಿಲ್ಲೆ ಇವರು ಆಶ್ರಯ ಯೋಜನೆಯಡಿ ವಸತಿ ಸೌಲಭ್ಯ ಕಲ್ಪಿಸಿ ಕೊಡುವಂತೆ ಕೋರಿ ಮಾನ್ಯ ಮುಖ್ಯಮಂತ್ರಿರವರ ಜನತಾ ದರ್ಶನದಲ್ಲಿ ಅರ್ಜಿ ಸಲ್ಲಿಸಿರುವ ಕುರಿತು.</t>
  </si>
  <si>
    <t>RGRHCL 83 VHM 203 2018-19</t>
  </si>
  <si>
    <t>ಶ್ರೀಮತಿ ಆಯೇಷ ಯಾರಬ್ ನಗರ, ಬನಶಂಕರಿ 3ನೇ ಹಂತ, ಬೆಂಗಳೂರು ಇವರು ಆಶ್ರಯ ಯೋಜನೆಯಡಿ ವಸತಿ ಸೌಲಭ್ಯ ಕಲ್ಪಿಸಿ ಕೊಡುವಂತೆ ಕೋರಿ ಮಾನ್ಯ ಮುಖ್ಯಮಂತ್ರಿರವರ ಜನತಾ ದರ್ಶನದಲ್ಲಿ ಅರ್ಜಿ ಸಲ್ಲಿಸಿರುವ ಕುರಿತು.</t>
  </si>
  <si>
    <t>RGRHCL 83 VHM 204 2018-19</t>
  </si>
  <si>
    <t>ಶ್ರೀಮತಿ ರಾಣಿ ಕೋಂ ವಿಜೇಂದ್ರ, ಮೈಸೂರು ರೋಡ್, ನಾಯಂಡಹಳ್ಳಿ, ಬೆಂಗಳೂರು ಇವರು ಆಶ್ರಯ ಯೋಜನೆಯಡಿ ವಸತಿ ಸೌಲಭ್ಯ ಕಲ್ಪಿಸಿ ಕೊಡುವಂತೆ ಕೋರಿ ಮಾನ್ಯ ಮುಖ್ಯಮಂತ್ರಿರವರ ಜನತಾ ದರ್ಶನದಲ್ಲಿ ಅರ್ಜಿ ಸಲ್ಲಿಸಿರುವ ಕುರಿತು.</t>
  </si>
  <si>
    <t>RGRHCL 83 VHM 205 2018-19</t>
  </si>
  <si>
    <t>ಶ್ರೀಮತಿ ಮುಸರತ್ ಕೋಂ ಅಕ್ಮಲ್ ಶರೀಫ್, ಶಿವಾಜಿ ರಸ್ತೆ, ಕೆಹೆಚ್ ಪಿ ರಸ್ತೆಸ, ಶಿವಾಜಿನಗರ,  ಬೆಂಗಳೂರು ಇವರು ಆಶ್ರಯ ಯೋಜನೆಯಡಿ ವಸತಿ ಸೌಲಭ್ಯ ಕಲ್ಪಿಸಿ ಕೊಡುವಂತೆ ಕೋರಿ ಮಾನ್ಯ ಮುಖ್ಯಮಂತ್ರಿರವರ ಜನತಾ ದರ್ಶನದಲ್ಲಿ ಅರ್ಜಿ ಸಲ್ಲಿಸಿರುವ ಕುರಿತು.</t>
  </si>
  <si>
    <t>RGRHCL 83 VHM 206 2018-19</t>
  </si>
  <si>
    <t>ಶ್ರೀಮತಿ ನಯನ್ ತಾಜ್  ಯಾರಬ್ ನಗರ, ಬಿ.ಎಸ್.ಕೆ ನೇ ಹಂತ, ಬೆಂಗಳೂರು ಇವರು ಆಶ್ರಯ ಯೋಜನೆಯಡಿ ವಸತಿ ಸೌಲಭ್ಯ ಕಲ್ಪಿಸಿ ಕೊಡುವಂತೆ ಕೋರಿ ಮಾನ್ಯ ಮುಖ್ಯಮಂತ್ರಿರವರ ಜನತಾ ದರ್ಶನದಲ್ಲಿ ಅರ್ಜಿ ಸಲ್ಲಿಸಿರುವ ಕುರಿತು.</t>
  </si>
  <si>
    <t>RGRHCL 83 VHM 207 2018-19</t>
  </si>
  <si>
    <t>ಶ್ರೀಮತಿ ಶಹತಾಜ್  ಯಾರಬ್ ನಗರ, ಬಿ.ಎಸ್.ಕೆ ನೇ ಹಂತ, ಬೆಂಗಳೂರು ಇವರು ಆಶ್ರಯ ಯೋಜನೆಯಡಿ ವಸತಿ ಸೌಲಭ್ಯ ಕಲ್ಪಿಸಿ ಕೊಡುವಂತೆ ಕೋರಿ ಮಾನ್ಯ ಮುಖ್ಯಮಂತ್ರಿರವರ ಜನತಾ ದರ್ಶನದಲ್ಲಿ ಅರ್ಜಿ ಸಲ್ಲಿಸಿರುವ ಕುರಿತು.</t>
  </si>
  <si>
    <t>RGRHCL 83 VHM 208 2018-19</t>
  </si>
  <si>
    <t>ಶ್ರೀ ಮಹಮ್ಮದ್ ಉಸ್ಮಾನ್ ಖಾನ್,   ಸುಲ್ತಾನ್ ನಗರ, ಶಿವಾಜಿನಗರ  ಬೆಂಗಳೂರು ಇವರು ಆಶ್ರಯ ಯೋಜನೆಯಡಿ ವಸತಿ ಸೌಲಭ್ಯ ಕಲ್ಪಿಸಿ ಕೊಡುವಂತೆ ಕೋರಿ ಮಾನ್ಯ ಮುಖ್ಯಮಂತ್ರಿರವರ ಜನತಾ ದರ್ಶನದಲ್ಲಿ ಅರ್ಜಿ ಸಲ್ಲಿಸಿರುವ ಕುರಿತು.</t>
  </si>
  <si>
    <t>RGRHCL 83 VHM 209 2018-19</t>
  </si>
  <si>
    <t>ಶ್ರೀ ಅಮರೇಶ್ ಬಿನ್ ಬಸವೇಗೌಡ, ಬಳ್ಳಾರಿ ಜಿಲ್ಲೆ ಇವರು ಆಶ್ರಯ ಯೋಜನೆಯಡಿ ವಸತಿ ಸೌಲಭ್ಯ ಕಲ್ಪಿಸಿ ಕೊಡುವಂತೆ ಕೋರಿ ಮಾನ್ಯ ಮುಖ್ಯಮಂತ್ರಿರವರ ಜನತಾ ದರ್ಶನದಲ್ಲಿ ಅರ್ಜಿ ಸಲ್ಲಿಸಿರುವ ಕುರಿತು.</t>
  </si>
  <si>
    <t>RGRHCL 83 VHM 210 2018-19</t>
  </si>
  <si>
    <t>ಶ್ರೀಮತಿ ಗಂಗಮ್ಮ ಕೋಂ ಪರಶುರಾಮ, ವಡ್ಡರ ಕಾಲೋನಿ, ಬೀದರ್  ಜಿಲ್ಲೆ ಇವರು ಆಶ್ರಯ ಯೋಜನೆಯಡಿ ವಸತಿ ಸೌಲಭ್ಯ ಕಲ್ಪಿಸಿ ಕೊಡುವಂತೆ ಕೋರಿ ಮಾನ್ಯ ಮುಖ್ಯಮಂತ್ರಿರವರ ಜನತಾ ದರ್ಶನದಲ್ಲಿ ಅರ್ಜಿ ಸಲ್ಲಿಸಿರುವ ಕುರಿತು.</t>
  </si>
  <si>
    <t>RGRHCL 83 VHM 211 2018-19</t>
  </si>
  <si>
    <t>ಶ್ರೀಮತಿ ಶ್ವೇತ ಕೋಂ ಈರಣ್ಣ, ಹಾಗ ಇತರರು, ಲೋಹರ್ ಗಲ್ಲಿ, ಅನಗೋಲ, ಬೆಳಗಾವಿ  ಜಿಲ್ಲೆ ಇವರು ಆಶ್ರಯ ಯೋಜನೆಯಡಿ ವಸತಿ ಸೌಲಭ್ಯ ಕಲ್ಪಿಸಿ ಕೊಡುವಂತೆ ಕೋರಿ ಮಾನ್ಯ ಮುಖ್ಯಮಂತ್ರಿರವರ ಜನತಾ ದರ್ಶನದಲ್ಲಿ ಅರ್ಜಿ ಸಲ್ಲಿಸಿರುವ ಕುರಿತು.</t>
  </si>
  <si>
    <t>RGRHCL 83 VHM 212 2018-19</t>
  </si>
  <si>
    <t>ಶ್ರೀಮತಿ ಬಾಹರ್ ಬೀ ಕೋಂ ರಿಯಾಜ್ ಖಾನ್, ಹಾಗೂ  ಇತರರು, ಬೀದರ್ ಜಿಲ್ಲೆ ಇವರು ಆಶ್ರಯ ಯೋಜನೆಯಡಿ ವಸತಿ ಸೌಲಭ್ಯ ಕಲ್ಪಿಸಿ ಕೊಡುವಂತೆ ಕೋರಿ ಮಾನ್ಯ ಮುಖ್ಯಮಂತ್ರಿರವರ ಜನತಾ ದರ್ಶನದಲ್ಲಿ ಅರ್ಜಿ ಸಲ್ಲಿಸಿರುವ ಕುರಿತು.</t>
  </si>
  <si>
    <t>RGRHCL 83 VHM 213 2018-19</t>
  </si>
  <si>
    <t>ಶ್ರೀ ಬ್ರಹ್ಮಾನಂದ ರಾನಡೆ, ಭದ್ರಾವತಿ ತಾ. ಶಿವಮೊಗ್ಗ ಜಿಲ್ಲೆ ಇವರು ಆಶ್ರಯ ಯೋಜನೆಯಡಿ ವಸತಿ ಸೌಲಭ್ಯ ಕಲ್ಪಿಸಿ ಕೊಡುವಂತೆ ಕೋರಿ ಮಾನ್ಯ ಮುಖ್ಯಮಂತ್ರಿರವರ ಜನತಾ ದರ್ಶನದಲ್ಲಿ ಅರ್ಜಿ ಸಲ್ಲಿಸಿರುವ ಕುರಿತು.</t>
  </si>
  <si>
    <t>RGRHCL 83 VHM 214 2018-19</t>
  </si>
  <si>
    <t>ಶ್ರೀಮತಿ ಖಮರ್ ತಾಜ್ ಕೋಂ ಸೈಯದ್ ಅನ್ವರ್, ಶಿವಾಜಿನಗರ, ಬೆಂಗಳೂರು, ಇವರು ಆಶ್ರಯ ಯೋಜನೆಯಡಿ ವಸತಿ ಸೌಲಭ್ಯ ಕಲ್ಪಿಸಿ ಕೊಡುವಂತೆ ಕೋರಿ ಮಾನ್ಯ ಮುಖ್ಯಮಂತ್ರಿರವರ ಜನತಾ ದರ್ಶನದಲ್ಲಿ ಅರ್ಜಿ ಸಲ್ಲಿಸಿರುವ ಕುರಿತು.</t>
  </si>
  <si>
    <t>RGRHCL 83 VHM 215 2018-19</t>
  </si>
  <si>
    <t>ಶ್ರೀಮತಿ ಶಾಹಿನಾ ಬೇಗಂ ಕೋಂ ರಫೀಕ್,, ಶಿವಾಜಿನಗರ, ಬೆಂಗಳೂರು, ಇವರು ಆಶ್ರಯ ಯೋಜನೆಯಡಿ ವಸತಿ ಸೌಲಭ್ಯ ಕಲ್ಪಿಸಿ ಕೊಡುವಂತೆ ಕೋರಿ ಮಾನ್ಯ ಮುಖ್ಯಮಂತ್ರಿರವರ ಜನತಾ ದರ್ಶನದಲ್ಲಿ ಅರ್ಜಿ ಸಲ್ಲಿಸಿರುವ ಕುರಿತು.</t>
  </si>
  <si>
    <t>RGRHCL 83 VHM 216 2018-19</t>
  </si>
  <si>
    <t>ಅಧ್ಯಕ್ಷರು, ಕರ್ನಾಟಕ ಲೇಬರ್ ವೆಲ್ ಫೇರ್ ಅಸೋಸಿಯೇಷನ್, ಅಲಸೂರು, ಸೋಮೇಶ್ವರ ರಸ್ತೆ, ಬೆಂಗಳೂರು ವರು ಆಶ್ರಯ ಯೋಜನೆಯಡಿ ವಸತಿ ಸೌಲಭ್ಯ ಕಲ್ಪಿಸಿ ಕೊಡುವಂತೆ ಕೋರಿ ಮಾನ್ಯ ಮುಖ್ಯಮಂತ್ರಿರವರ ಜನತಾ ದರ್ಶನದಲ್ಲಿ ಅರ್ಜಿ ಸಲ್ಲಿಸಿರುವ ಕುರಿತು.</t>
  </si>
  <si>
    <t>RGRHCL 83 VHM 217 2018-19</t>
  </si>
  <si>
    <t>ಶ್ರೀ ನವೀದ್ ಖಾನ್, ನವಕರ್ನಾಟಕ ಆಟೋ ಚಾಲಕರ, ಮತ್ತು ಮಕ್ಕಳ ಶಿಕ್ಷಣ ಸಂಸ್ಥೆ, ವೆಂಕಟೇಶಪುರಂ,   ಬೆಂಗಳೂರು, ಇವರು ಆಶ್ರಯ ಯೋಜನೆಯಡಿ ವಸತಿ ಸೌಲಭ್ಯ ಕಲ್ಪಿಸಿ ಕೊಡುವಂತೆ ಕೋರಿ ಮಾನ್ಯ ಮುಖ್ಯಮಂತ್ರಿರವರ ಜನತಾ ದರ್ಶನದಲ್ಲಿ ಅರ್ಜಿ ಸಲ್ಲಿಸಿರುವ ಕುರಿತು.</t>
  </si>
  <si>
    <t>RGRHCL 83 VHM 218 2018-19</t>
  </si>
  <si>
    <t>ಶ್ರೀಮತಿ ಸರಸ್ವತಿ ಹೂವಪ್ಪ ಕೋಂ ಲಕ್ಕನಗೌಡ, ಕಲ್ ಗುಡಿ, ಗಂಘಾವತಿ, ಕೊಪ್ಪಳ ಜಿಲ್ಲೆ  ಇವರು ಆಶ್ರಯ ಯೋಜನೆಯಡಿ ವಸತಿ ಸೌಲಭ್ಯ ಕಲ್ಪಿಸಿ ಕೊಡುವಂತೆ ಕೋರಿ ಮಾನ್ಯ ಮುಖ್ಯಮಂತ್ರಿರವರ ಜನತಾ ದರ್ಶನದಲ್ಲಿ ಅರ್ಜಿ ಸಲ್ಲಿಸಿರುವ ಕುರಿತು.</t>
  </si>
  <si>
    <t>RGRHCL 83 VHM 219 2018-19</t>
  </si>
  <si>
    <t>ಶ್ರೀಮತಿ ರಹೀಮಾ ಬಾನು ಹಾಗೂ ಶ್ರೀಮತಿ ಮಂಗಳ, ಹಾಗೂ  ಶ್ರೀಮತಿ ಜಮೀಲಾ ಬಾನು ಚನ್ನಪಟ್ಟಣ ತಾ. ರಾಮನಗರ ಜಿಲ್ಲೆ  ಇವರು ಆಶ್ರಯ ಯೋಜನೆಯಡಿ ವಸತಿ ಸೌಲಭ್ಯ ಕಲ್ಪಿಸಿ ಕೊಡುವಂತೆ ಕೋರಿ ಮಾನ್ಯ ಮುಖ್ಯಮಂತ್ರಿರವರ ಜನತಾ ದರ್ಶನದಲ್ಲಿ ಅರ್ಜಿ ಸಲ್ಲಿಸಿರುವ ಕುರಿತು.</t>
  </si>
  <si>
    <t>RGRHCL 83 VHM 220 2018-19</t>
  </si>
  <si>
    <t>ಶ್ರೀಮತಿ ಸವಿತ.ಜಿ ಕೋಂ ಗೋವಿಂದ ರಾಜು, ಸರ್ಜಾಪುರ ಮೈನ್ ರೋಡ್, ಬೆಂಗಳೂರು ಇವರು ಆಶ್ರಯ ಯೋಜನೆಯಡಿ ವಸತಿ ಸೌಲಭ್ಯ ಕಲ್ಪಿಸಿ ಕೊಡುವಂತೆ ಕೋರಿ ಮಾನ್ಯ ಮುಖ್ಯಮಂತ್ರಿರವರ ಜನತಾ ದರ್ಶನದಲ್ಲಿ ಅರ್ಜಿ ಸಲ್ಲಿಸಿರುವ ಕುರಿತು.</t>
  </si>
  <si>
    <t>RGRHCL 83 VHM 221 2018-19</t>
  </si>
  <si>
    <t>ಶ್ರೀಮತಿ ನಾದೀಯಾ, ಫಾತಿಮಾ ಅಕ್ಸರ ಕೋಂ ಸೈಯದ್ ಯೂಕೂಬ್,  ಶಿವಾಜಿನಗರ, ಬೆಂಗಳೂರು ಇವರು ಆಶ್ರಯ ಯೋಜನೆಯಡಿ ವಸತಿ ಸೌಲಭ್ಯ ಕಲ್ಪಿಸಿ ಕೊಡುವಂತೆ ಕೋರಿ ಮಾನ್ಯ ಮುಖ್ಯಮಂತ್ರಿರವರ ಜನತಾ ದರ್ಶನದಲ್ಲಿ ಅರ್ಜಿ ಸಲ್ಲಿಸಿರುವ ಕುರಿತು.</t>
  </si>
  <si>
    <t>RGRHCL 83 VHM 222 2018-19</t>
  </si>
  <si>
    <t>ಶ್ರೀ ಶಶಿಧರ್ ಹೆಚ್. ಹೆಗ್ಗನಹಳ್ಳಿ ಕ್ರಾಸ್,  ಬೆಂಗಳೂರು ಇವರು ಆಶ್ರಯ ಯೋಜನೆಯಡಿ ವಸತಿ ಸೌಲಭ್ಯ ಕಲ್ಪಿಸಿ ಕೊಡುವಂತೆ ಕೋರಿ ಮಾನ್ಯ ಮುಖ್ಯಮಂತ್ರಿರವರ ಜನತಾ ದರ್ಶನದಲ್ಲಿ ಅರ್ಜಿ ಸಲ್ಲಿಸಿರುವ ಕುರಿತು.</t>
  </si>
  <si>
    <t>RGRHCL 83 VHM 223 2018-19</t>
  </si>
  <si>
    <t>ಶ್ರೀಮತಿ ಸುಲೋಚನ ಕೋಂ ಶಿವಪ್ರಸಾದ್, ಚನ್ನಸಂದ್ರ, ಕಾಡುಗೋಡಿ,   ಬೆಂಗಳೂರು ಇವರು ಆಶ್ರಯ ಯೋಜನೆಯಡಿ ವಸತಿ ಸೌಲಭ್ಯ ಕಲ್ಪಿಸಿ ಕೊಡುವಂತೆ ಕೋರಿ ಮಾನ್ಯ ಮುಖ್ಯಮಂತ್ರಿರವರ ಜನತಾ ದರ್ಶನದಲ್ಲಿ ಅರ್ಜಿ ಸಲ್ಲಿಸಿರುವ ಕುರಿತು.</t>
  </si>
  <si>
    <t>RGRHCL 83 VHM 224 2018-19</t>
  </si>
  <si>
    <t>ಶ್ರೀ ಮಂಜು ಬಿನ್ ಮುರುಗನ್, ಶೇಷಾದ್ರಿಪುರಂ,  ಬೆಂಗಳೂರು ಇವರು ಆಶ್ರಯ ಯೋಜನೆಯಡಿ ವಸತಿ ಸೌಲಭ್ಯ ಕಲ್ಪಿಸಿ ಕೊಡುವಂತೆ ಕೋರಿ ಮಾನ್ಯ ಮುಖ್ಯಮಂತ್ರಿರವರ ಜನತಾ ದರ್ಶನದಲ್ಲಿ ಅರ್ಜಿ ಸಲ್ಲಿಸಿರುವ ಕುರಿತು.</t>
  </si>
  <si>
    <t>RGRHCL 83 VHM 225 2018-19</t>
  </si>
  <si>
    <t>ಶ್ರೀಮತಿ ಶಹಜಾನ್ ಕೋಂ ಮಜಾರಬೇಗ್, ಕಾಡುಗೊಂಡನಹಳ್ಳಿ, ಎ.ಸಿ ಅಂಚೆ,  ಬೆಂಗಳೂರು ಇವರು ಆಶ್ರಯ ಯೋಜನೆಯಡಿ ವಸತಿ ಸೌಲಭ್ಯ ಕಲ್ಪಿಸಿ ಕೊಡುವಂತೆ ಕೋರಿ ಮಾನ್ಯ ಮುಖ್ಯಮಂತ್ರಿರವರ ಜನತಾ ದರ್ಶನದಲ್ಲಿ ಅರ್ಜಿ ಸಲ್ಲಿಸಿರುವ ಕುರಿತು.</t>
  </si>
  <si>
    <t>RGRHCL 83 VHM 226 2018-19</t>
  </si>
  <si>
    <t>ಶ್ರೀ ಸಚ್ಚಿದಾನಂದ ಬಿನ್ ಮರಿಸ್ವಾಮಿ, ಅಗ್ರಹಾರ ದಾಸರಹಳ್ಳಿ,,  ಬೆಂಗಳೂರು ಇವರು ಆಶ್ರಯ ಯೋಜನೆಯಡಿ ವಸತಿ ಸೌಲಭ್ಯ ಕಲ್ಪಿಸಿ ಕೊಡುವಂತೆ ಕೋರಿ ಮಾನ್ಯ ಮುಖ್ಯಮಂತ್ರಿರವರ ಜನತಾ ದರ್ಶನದಲ್ಲಿ ಅರ್ಜಿ ಸಲ್ಲಿಸಿರುವ ಕುರಿತು.</t>
  </si>
  <si>
    <t>RGRHCL 83 VHM 227 2018-19</t>
  </si>
  <si>
    <t>ಶ್ರೀಮತಿ ಉಮಾದೇವಿ ಕೋಂ ಮನೋಹರ್ ಚನ್ನಸಂದ್ರ ಕಾಡುಗೋಡಿ, ಬೆಂಗಳೂರು ಇವರು ಆಶ್ರಯ ಯೋಜನೆಯಡಿ ವಸತಿ ಸೌಲಭ್ಯ ಕಲ್ಪಿಸಿ ಕೊಡುವಂತೆ ಕೋರಿ ಮಾನ್ಯ ಮುಖ್ಯಮಂತ್ರಿರವರ ಜನತಾ ದರ್ಶನದಲ್ಲಿ ಅರ್ಜಿ ಸಲ್ಲಿಸಿರುವ ಕುರಿತು.</t>
  </si>
  <si>
    <t>RGRHCL 83 VHM 228 2018-19</t>
  </si>
  <si>
    <t>ಶ್ರೀ ಮೋಹನ್ , ಹನುಮಂತನಗರ, ಬೆಂಗಳೂರು ಇವರು ಆಶ್ರಯ ಯೋಜನೆಯಡಿ ವಸತಿ ಸೌಲಭ್ಯ ಕಲ್ಪಿಸಿ ಕೊಡುವಂತೆ ಕೋರಿ ಮಾನ್ಯ ಮುಖ್ಯಮಂತ್ರಿರವರ ಜನತಾ ದರ್ಶನದಲ್ಲಿ ಅರ್ಜಿ ಸಲ್ಲಿಸಿರುವ ಕುರಿತು.</t>
  </si>
  <si>
    <t>RGRHCL 83 VHM 229 2018-19</t>
  </si>
  <si>
    <t>ಶ್ರೀಮತಿ ಜಯಲಕ್ಷ್ಮಿ ಕೋಂ ಬಾಬುರೆಡ್ಡಿ, ರಾಜರಾಜೇಶ್ವರಿನಗರ, ಬೆಂಗಳೂರು ಇವರು ಆಶ್ರಯ ಯೋಜನೆಯಡಿ ವಸತಿ ಸೌಲಭ್ಯ ಕಲ್ಪಿಸಿ ಕೊಡುವಂತೆ ಕೋರಿ ಮಾನ್ಯ ಮುಖ್ಯಮಂತ್ರಿರವರ ಜನತಾ ದರ್ಶನದಲ್ಲಿ ಅರ್ಜಿ ಸಲ್ಲಿಸಿರುವ ಕುರಿತು.</t>
  </si>
  <si>
    <t>RGRHCL 83 VHM 230 2018-19</t>
  </si>
  <si>
    <t>ಶ್ರೀಮತಿ ಶಂಕರಮ್ಮ ಕೋಂ ಗುಂಡಪ್ಪ,, ಬಾಗಲಕೋಟೆ ಜಿಲ್ಲೆ  ಇವರು ಆಶ್ರಯ ಯೋಜನೆಯಡಿ ವಸತಿ ಸೌಲಭ್ಯ ಕಲ್ಪಿಸಿ ಕೊಡುವಂತೆ ಕೋರಿ ಮಾನ್ಯ ಮುಖ್ಯಮಂತ್ರಿರವರ ಜನತಾ ದರ್ಶನದಲ್ಲಿ ಅರ್ಜಿ ಸಲ್ಲಿಸಿರುವ ಕುರಿತು.</t>
  </si>
  <si>
    <t>RGRHCL 83 VHM 231 2018-19</t>
  </si>
  <si>
    <t>ಶ್ರೀಮತಿ ವೆಂಕಟಲಕ್ಷ್ಮಿ ತಂದೆ ದೇವರಾಜು, ಏಲಕ್ಟ್ರಾನಿಕ್ ಸಿಟೆ, ಬೆಂಗಳೂರು  ಇವರು ಆಶ್ರಯ ಯೋಜನೆಯಡಿ ವಸತಿ ಸೌಲಭ್ಯ ಕಲ್ಪಿಸಿ ಕೊಡುವಂತೆ ಕೋರಿ ಮಾನ್ಯ ಮುಖ್ಯಮಂತ್ರಿರವರ ಜನತಾ ದರ್ಶನದಲ್ಲಿ ಅರ್ಜಿ ಸಲ್ಲಿಸಿರುವ ಕುರಿತು.</t>
  </si>
  <si>
    <t>RGRHCL 83 VHM 232 2018-19</t>
  </si>
  <si>
    <t>ಶ್ರೀಮತಿ ರೇಖಾ, ಮುನೇಶ್ವರ ಲೇಔಟ್, ಬೇಗೂರು ರೋಡ್, ಬೊಮ್ಮನಹಳ್ಳಿ, ಬೆಂಗಳೂರು  ಇವರು ಆಶ್ರಯ ಯೋಜನೆಯಡಿ ವಸತಿ ಸೌಲಭ್ಯ ಕಲ್ಪಿಸಿ ಕೊಡುವಂತೆ ಕೋರಿ ಮಾನ್ಯ ಮುಖ್ಯಮಂತ್ರಿರವರ ಜನತಾ ದರ್ಶನದಲ್ಲಿ ಅರ್ಜಿ ಸಲ್ಲಿಸಿರುವ ಕುರಿತು.</t>
  </si>
  <si>
    <t>RGRHCL 83 VHM 233 2018-19</t>
  </si>
  <si>
    <t>ಶ್ರೀ ನವೀನ್ ಎಸ್.ವಿ. ರಾಜಾಜಿನಗರ, ಬೆಂಗಳೂರು  ಇವರು ಆಶ್ರಯ ಯೋಜನೆಯಡಿ ವಸತಿ ಸೌಲಭ್ಯ ಕಲ್ಪಿಸಿ ಕೊಡುವಂತೆ ಕೋರಿ ಮಾನ್ಯ ಮುಖ್ಯಮಂತ್ರಿರವರ ಜನತಾ ದರ್ಶನದಲ್ಲಿ ಅರ್ಜಿ ಸಲ್ಲಿಸಿರುವ ಕುರಿತು.</t>
  </si>
  <si>
    <t>RGRHCL 83 VHM 234 2018-19</t>
  </si>
  <si>
    <t>ಶ್ರೀ ಬಸವರಾಜು. 1ನೇ ಬ್ಲಾಕ್ ರಾಜಾಜಿನಗರ, ಬೆಂಗಳೂರು  ಇವರು ಆಶ್ರಯ ಯೋಜನೆಯಡಿ ವಸತಿ ಸೌಲಭ್ಯ ಕಲ್ಪಿಸಿ ಕೊಡುವಂತೆ ಕೋರಿ ಮಾನ್ಯ ಮುಖ್ಯಮಂತ್ರಿರವರ ಜನತಾ ದರ್ಶನದಲ್ಲಿ ಅರ್ಜಿ ಸಲ್ಲಿಸಿರುವ ಕುರಿತು.</t>
  </si>
  <si>
    <t>RGRHCL 83 VHM 235 2018-19</t>
  </si>
  <si>
    <t>ಶ್ರೀ,ಮತಿ ಮಂಜುಳ, ನಂದಿನ ಬಡಾವಣೆ, ವಿಜಯಾನಂದ ನಗರ, ಬೆಂಗಳೂರು  ಇವರು ಆಶ್ರಯ ಯೋಜನೆಯಡಿ ವಸತಿ ಸೌಲಭ್ಯ ಕಲ್ಪಿಸಿ ಕೊಡುವಂತೆ ಕೋರಿ ಮಾನ್ಯ ಮುಖ್ಯಮಂತ್ರಿರವರ ಜನತಾ ದರ್ಶನದಲ್ಲಿ ಅರ್ಜಿ ಸಲ್ಲಿಸಿರುವ ಕುರಿತು.</t>
  </si>
  <si>
    <t>RGRHCL 83 VHM 236 2018-19</t>
  </si>
  <si>
    <t>ಶ್ರೀ ಬಸವರಾಜು ಜಿ.ಎಂ. ಬಿನ್ ಅಣ್ಣೇಗೌಡ, ವೆಸ್ಟ್ ಆಫ್ ಕಾರ್ಡ್ ರೋಡ್, ರಾಜಾಜಿನಗರ, ಬೆಂಗಳೂರು  ಇವರು ಆಶ್ರಯ ಯೋಜನೆಯಡಿ ವಸತಿ ಸೌಲಭ್ಯ ಕಲ್ಪಿಸಿ ಕೊಡುವಂತೆ ಕೋರಿ ಮಾನ್ಯ ಮುಖ್ಯಮಂತ್ರಿರವರ ಜನತಾ ದರ್ಶನದಲ್ಲಿ ಅರ್ಜಿ ಸಲ್ಲಿಸಿರುವ ಕುರಿತು.</t>
  </si>
  <si>
    <t>RGRHCL 83 VHM 237 2018-19</t>
  </si>
  <si>
    <t>ಶ್ರೀ,ಮತಿ ಶ್ವೇತ ಹೆಚ್,ಎಸ್. 1ನೇ ಹಂತ ಮಂಜುನಾಥನಗರ, ಬೆಂಗಳೂರು  ಇವರು ಆಶ್ರಯ ಯೋಜನೆಯಡಿ ವಸತಿ ಸೌಲಭ್ಯ ಕಲ್ಪಿಸಿ ಕೊಡುವಂತೆ ಕೋರಿ ಮಾನ್ಯ ಮುಖ್ಯಮಂತ್ರಿರವರ ಜನತಾ ದರ್ಶನದಲ್ಲಿ ಅರ್ಜಿ ಸಲ್ಲಿಸಿರುವ ಕುರಿತು.</t>
  </si>
  <si>
    <t>RGRHCL 83 VHM 238 2018-19</t>
  </si>
  <si>
    <t>ಶ್ರೀ, ಲಿಂಗಮೂರ್ತಿ , 1ನೇ ಆರ್ ಬ್ಲಾಕ್, ರಾಜಾಜಿನಗರ, ಬೆಂಗಳೂರು  ಇವರು ಆಶ್ರಯ ಯೋಜನೆಯಡಿ ವಸತಿ ಸೌಲಭ್ಯ ಕಲ್ಪಿಸಿ ಕೊಡುವಂತೆ ಕೋರಿ ಮಾನ್ಯ ಮುಖ್ಯಮಂತ್ರಿರವರ ಜನತಾ ದರ್ಶನದಲ್ಲಿ ಅರ್ಜಿ ಸಲ್ಲಿಸಿರುವ ಕುರಿತು.</t>
  </si>
  <si>
    <t>RGRHCL 83 VHM 239 2018-19</t>
  </si>
  <si>
    <t>ಶ್ರೀಮತಿ ಹೇಮಾ ಕೋಂ ಮರಳಪ್ಪ, ಡಿ.ಬಿ. ಸಂದ್ರ ಶ್ರೀನಿಧಿ ಲೇಔಟ್, ವಿದ್ಯಾರಣ್ಯಪುರಂ, ಬೆಂಗಳೂರು ಇವರು ಆಶ್ರಯ ಯೋಜನೆಯಡಿ ವಸತಿ ಸೌಲಭ್ಯ ಕಲ್ಪಿಸಿ ಕೊಡುವಂತೆ ಕೋರಿ ಮಾನ್ಯ ಮುಖ್ಯಮಂತ್ರಿರವರ ಜನತಾ ದರ್ಶನದಲ್ಲಿ ಅರ್ಜಿ ಸಲ್ಲಿಸಿರುವ ಕುರಿತು.</t>
  </si>
  <si>
    <t>RGRHCL 83 VHM 240 2018-19</t>
  </si>
  <si>
    <t>ಶ್ರೀಮತಿ ಅಜುಂ ಕೋಂ ಮುಸ್ತಾಕ್ ಹಾಗೂ ಇತರರರು ದಾವಣಗೆರೆ ಜಿಲ್ಲೆ ಇವರು ಆಶ್ರಯ ಯೋಜನೆಯಡಿ ವಸತಿ ಸೌಲಭ್ಯ ಕಲ್ಪಿಸಿ ಕೊಡುವಂತೆ ಕೋರಿ ಮಾನ್ಯ ಮುಖ್ಯಮಂತ್ರಿರವರ ಜನತಾ ದರ್ಶನದಲ್ಲಿ ಅರ್ಜಿ ಸಲ್ಲಿಸಿರುವ ಕುರಿತು.</t>
  </si>
  <si>
    <t>RGRHCL 83 VHM 241 2018-19</t>
  </si>
  <si>
    <t>ಶ್ರೀಮತಿ ರೂಪ.ಆರ್. ಡಿ. ಬ್ಲಾಕ್, ರಾಜಾಜಿನಗರ, ಬೆಂಗಳೂರು ಇವರು ಆಶ್ರಯ ಯೋಜನೆಯಡಿ ವಸತಿ ಸೌಲಭ್ಯ ಕಲ್ಪಿಸಿ ಕೊಡುವಂತೆ ಕೋರಿ ಮಾನ್ಯ ಮುಖ್ಯಮಂತ್ರಿರವರ ಜನತಾ ದರ್ಶನದಲ್ಲಿ ಅರ್ಜಿ ಸಲ್ಲಿಸಿರುವ ಕುರಿತು.</t>
  </si>
  <si>
    <t>RGRHCL 83 VHM 242 2018-19</t>
  </si>
  <si>
    <t>ಶ್ರೀ ಮಲ್ಲಕಾರ್ಜೂನ ಜೆ.ಎಸ್. ಸರಸ್ವರಿಪುರಂ, ಬೆಂಗಳೂರು ಇವರು ಆಶ್ರಯ ಯೋಜನೆಯಡಿ ವಸತಿ ಸೌಲಭ್ಯ ಕಲ್ಪಿಸಿ ಕೊಡುವಂತೆ ಕೋರಿ ಮಾನ್ಯ ಮುಖ್ಯಮಂತ್ರಿರವರ ಜನತಾ ದರ್ಶನದಲ್ಲಿ ಅರ್ಜಿ ಸಲ್ಲಿಸಿರುವ ಕುರಿತು.</t>
  </si>
  <si>
    <t>RGRHCL 83 VHM 243 2018-19</t>
  </si>
  <si>
    <t>ಶ್ರೀ ರಾಜು.ಸಿ, ಅರಮನೆ ನಗರ, ಪ್ಯಾಲೆಸ್ ಗುಟ್ಟಹಳ್ಳಿ, ಬೆಂಗಳೂರು ಇವರು ಆಶ್ರಯ ಯೋಜನೆಯಡಿ ವಸತಿ ಸೌಲಭ್ಯ ಕಲ್ಪಿಸಿ ಕೊಡುವಂತೆ ಕೋರಿ ಮಾನ್ಯ ಮುಖ್ಯಮಂತ್ರಿರವರ ಜನತಾ ದರ್ಶನದಲ್ಲಿ ಅರ್ಜಿ ಸಲ್ಲಿಸಿರುವ ಕುರಿತು.</t>
  </si>
  <si>
    <t>RGRHCL 83 VHM 244 2018-19</t>
  </si>
  <si>
    <t>ಶ್ರೀ ಅಬ್ದಲ್ ಖುದ್ದೂಸ್, ಕದಿರೇನಹಳ್ಳಿ, ಬಿಎಸ್ ಕೆ 2ನೇ ಹಂತ, ಸಿಟಿ ಸರ್ಕಲ್, ಬೆಂಗಳೂರು ಇವರು ಆಶ್ರಯ ಯೋಜನೆಯಡಿ ವಸತಿ ಸೌಲಭ್ಯ ಕಲ್ಪಿಸಿ ಕೊಡುವಂತೆ ಕೋರಿ ಮಾನ್ಯ ಮುಖ್ಯಮಂತ್ರಿರವರ ಜನತಾ ದರ್ಶನದಲ್ಲಿ ಅರ್ಜಿ ಸಲ್ಲಿಸಿರುವ ಕುರಿತು.</t>
  </si>
  <si>
    <t>RGRHCL 83 VHM 245 2018-19</t>
  </si>
  <si>
    <t>ಶ್ರೀಮತಿ ನಗೀನ ಕೋಂ ಸೈಯದ್ ಇರ್ಷಾದ್, ಹೊಸಗುರಪ್ಪನಪಾಳ್ಯ, ಬನ್ನೇರುಘಟ್ಟ ರಸ್ತೆ, ಬೆಂಗಳೂರು ಇವರು ಆಶ್ರಯ ಯೋಜನೆಯಡಿ ವಸತಿ ಸೌಲಭ್ಯ ಕಲ್ಪಿಸಿ ಕೊಡುವಂತೆ ಕೋರಿ ಮಾನ್ಯ ಮುಖ್ಯಮಂತ್ರಿರವರ ಜನತಾ ದರ್ಶನದಲ್ಲಿ ಅರ್ಜಿ ಸಲ್ಲಿಸಿರುವ ಕುರಿತು.</t>
  </si>
  <si>
    <t>RGRHCL 83 VHM 246 2018-19</t>
  </si>
  <si>
    <t>ಶ್ರೀಮತಿ ರುಕ್ಮಿಣಿ ಕೋಂ ಚಂದ್ರಹಾಸ, ಸುಧೀಂದ್ರನಗರ, ಮಲ್ಲೇಶ್ವರಂ, ಬೆಂಗಳೂರು ಇವರು ಆಶ್ರಯ ಯೋಜನೆಯಡಿ ವಸತಿ ಸೌಲಭ್ಯ ಕಲ್ಪಿಸಿ ಕೊಡುವಂತೆ ಕೋರಿ ಮಾನ್ಯ ಮುಖ್ಯಮಂತ್ರಿರವರ ಜನತಾ ದರ್ಶನದಲ್ಲಿ ಅರ್ಜಿ ಸಲ್ಲಿಸಿರುವ ಕುರಿತು.</t>
  </si>
  <si>
    <t>RGRHCL 83 VHM 247 2018-19</t>
  </si>
  <si>
    <t>ಶ್ರೀಮತಿ ಶಹತಾಜ್  ಯಾರಬ್ ನಗರ, ಬನಶಂಕರಿ 2ನೇ ಹಂತ, ಬೆಂಗಳೂರು ಇವರು ಆಶ್ರಯ ಯೋಜನೆಯಡಿ ವಸತಿ ಸೌಲಭ್ಯ ಕಲ್ಪಿಸಿ ಕೊಡುವಂತೆ ಕೋರಿ ಮಾನ್ಯ ಮುಖ್ಯಮಂತ್ರಿರವರ ಜನತಾ ದರ್ಶನದಲ್ಲಿ ಅರ್ಜಿ ಸಲ್ಲಿಸಿರುವ ಕುರಿತು.</t>
  </si>
  <si>
    <t>RGRHCL 83 VHM 248 2018-19</t>
  </si>
  <si>
    <t>ಶ್ರೀಮತಿ ನಯನ್ ತಾಚೆ, ಬನಶಂಕರಿ 2ನೇ ಹಂತ, ಬೆಂಗಳೂರು ಇವರು ಆಶ್ರಯ ಯೋಜನೆಯಡಿ ವಸತಿ ಸೌಲಭ್ಯ ಕಲ್ಪಿಸಿ ಕೊಡುವಂತೆ ಕೋರಿ ಮಾನ್ಯ ಮುಖ್ಯಮಂತ್ರಿರವರ ಜನತಾ ದರ್ಶನದಲ್ಲಿ ಅರ್ಜಿ ಸಲ್ಲಿಸಿರುವ ಕುರಿತು.</t>
  </si>
  <si>
    <t>RGRHCL 83 VHM 249 2018-19</t>
  </si>
  <si>
    <t>ಶ್ರೀಮತಿ ಗೌರಮ್ಮ ಕೋಂ ವೆಂಕಟೇಶಪ್ಪ, ಎಸ್.ಪಿ. ಬಡಾವಣೆ, ಮಲ್ಲೇಶ್ವರಂ, ಬೆಂಗಳೂರು ಇವರು ಆಶ್ರಯ ಯೋಜನೆಯಡಿ ವಸತಿ ಸೌಲಭ್ಯ ಕಲ್ಪಿಸಿ ಕೊಡುವಂತೆ ಕೋರಿ ಮಾನ್ಯ ಮುಖ್ಯಮಂತ್ರಿರವರ ಜನತಾ ದರ್ಶನದಲ್ಲಿ ಅರ್ಜಿ ಸಲ್ಲಿಸಿರುವ ಕುರಿತು.</t>
  </si>
  <si>
    <t>RGRHCL 83 VHM 250 2018-19</t>
  </si>
  <si>
    <t>ಶ್ರೀಮತಿ ಶಂಶದಾಬೇಗಂ, ಹಾಗೂ ರಜಾಕ್ , ವಿಜಯಪುರ ಜಿಲ್ಲೆಇವರು ಆಶ್ರಯ ಯೋಜನೆಯಡಿ ವಸತಿ ಸೌಲಭ್ಯ ಕಲ್ಪಿಸಿ ಕೊಡುವಂತೆ ಕೋರಿ ಮಾನ್ಯ ಮುಖ್ಯಮಂತ್ರಿರವರ ಜನತಾ ದರ್ಶನದಲ್ಲಿ ಅರ್ಜಿ ಸಲ್ಲಿಸಿರುವ ಕುರಿತು.</t>
  </si>
  <si>
    <t>RGRHCL 83 VHM 251 2018-19</t>
  </si>
  <si>
    <t>ಶ್ರೀಮತಿ ಮಹಾಲಕ್ಷ್ಮಿ ಕೋಂ ಪಳನಿ, ಹಟ್ಟಿ ಗೇಟ್, ಕೆಂಪೇಗೌಡ ನಗರ, ಬೆಂಗಳೂರು ಇವರು ಆಶ್ರಯ ಯೋಜನೆಯಡಿ ವಸತಿ ಸೌಲಭ್ಯ ಕಲ್ಪಿಸಿ ಕೊಡುವಂತೆ ಕೋರಿ ಮಾನ್ಯ ಮುಖ್ಯಮಂತ್ರಿರವರ ಜನತಾ ದರ್ಶನದಲ್ಲಿ ಅರ್ಜಿ ಸಲ್ಲಿಸಿರುವ ಕುರಿತು.</t>
  </si>
  <si>
    <t>RGRHCL 83 VHM 252 2018-19</t>
  </si>
  <si>
    <t>ಶ್ರೀ ಗೋಪಾಲ್ ಬಿನ್ ನರಸಿಂಹಯ್ಯ, ಅಂದ್ರಹಳ್ಳಿ, ಬೆಂಗಳೂರು ಇವರು ಆಶ್ರಯ ಯೋಜನೆಯಡಿ ವಸತಿ ಸೌಲಭ್ಯ ಕಲ್ಪಿಸಿ ಕೊಡುವಂತೆ ಕೋರಿ ಮಾನ್ಯ ಮುಖ್ಯಮಂತ್ರಿರವರ ಜನತಾ ದರ್ಶನದಲ್ಲಿ ಅರ್ಜಿ ಸಲ್ಲಿಸಿರುವ ಕುರಿತು.</t>
  </si>
  <si>
    <t>RGRHCL 83 VHM 253 2018-19</t>
  </si>
  <si>
    <t>ಶ್ರೀಮತಿ ಆಯೇಷ ಕೋಂ ಹಬೀಬ್ ಖಾನ್,ರಾಣೋಜಿರಸ್ತೆ, ಬಸವನಗುಡಿ, ಬೆಂಗಳೂರು ಇವರು ಆಶ್ರಯ ಯೋಜನೆಯಡಿ ವಸತಿ ಸೌಲಭ್ಯ ಕಲ್ಪಿಸಿ ಕೊಡುವಂತೆ ಕೋರಿ ಮಾನ್ಯ ಮುಖ್ಯಮಂತ್ರಿರವರ ಜನತಾ ದರ್ಶನದಲ್ಲಿ ಅರ್ಜಿ ಸಲ್ಲಿಸಿರುವ ಕುರಿತು.</t>
  </si>
  <si>
    <t>RGRHCL 83 VHM 254 2018-19</t>
  </si>
  <si>
    <t>ಶ್ರೀ ಮುನಿರಾಜು, ಅಂದ್ರಹಳ್ಳಿ, ಬೆಂಕಿಮಾರಮ್ಮ ಟೆಂಪಲ್ ರೋಡ್, ಬೆಂಗಳೂರು ಇವರು ಆಶ್ರಯ ಯೋಜನೆಯಡಿ ವಸತಿ ಸೌಲಭ್ಯ ಕಲ್ಪಿಸಿ ಕೊಡುವಂತೆ ಕೋರಿ ಮಾನ್ಯ ಮುಖ್ಯಮಂತ್ರಿರವರ ಜನತಾ ದರ್ಶನದಲ್ಲಿ ಅರ್ಜಿ ಸಲ್ಲಿಸಿರುವ ಕುರಿತು.</t>
  </si>
  <si>
    <t>RGRHCL 83 VHM 255 2018-19</t>
  </si>
  <si>
    <t>ಶ್ರೀಮತಿ ಫರ್ಜಾನ ಕೋಂ ಆಜಾದ್, ಪಿ.ಕೆ. ಕಾಲೋನಿ, ಜಯಮಹಲ್, ಬೆಂಗಳೂರು ಇವರು ಆಶ್ರಯ ಯೋಜನೆಯಡಿ ವಸತಿ ಸೌಲಭ್ಯ ಕಲ್ಪಿಸಿ ಕೊಡುವಂತೆ ಕೋರಿ ಮಾನ್ಯ ಮುಖ್ಯಮಂತ್ರಿರವರ ಜನತಾ ದರ್ಶನದಲ್ಲಿ ಅರ್ಜಿ ಸಲ್ಲಿಸಿರುವ ಕುರಿತು.</t>
  </si>
  <si>
    <t>RGRHCL 83 VHM 256 2018-19</t>
  </si>
  <si>
    <t>ಶ್ರೀಮತಿ ಜಾಹೀದ ಕೋಂ ಆಜಾದ್, ಕೆ.ಹೆಚ್.ಪಿ ರಸ್ತೆ, ಶಿವಾಜಿನಗರ, ಬೆಂಗಳೂರು ಇವರು ಆಶ್ರಯ ಯೋಜನೆಯಡಿ ವಸತಿ ಸೌಲಭ್ಯ ಕಲ್ಪಿಸಿ ಕೊಡುವಂತೆ ಕೋರಿ ಮಾನ್ಯ ಮುಖ್ಯಮಂತ್ರಿರವರ ಜನತಾ ದರ್ಶನದಲ್ಲಿ ಅರ್ಜಿ ಸಲ್ಲಿಸಿರುವ ಕುರಿತು.</t>
  </si>
  <si>
    <t>RGRHCL 83 VHM 257 2018-19</t>
  </si>
  <si>
    <t>ಶ್ರೀಮತಿ ಮುಜೀದ ಕೋಂ ಜಾವೆದ್ .ಹೆಚ್.ಕೆ.ಪಿ ರಸ್ತೆ, ಶಿವಾಜಿನಗರ, ಬೆಂಗಳೂರು ಇವರು ಆಶ್ರಯ ಯೋಜನೆಯಡಿ ವಸತಿ ಸೌಲಭ್ಯ ಕಲ್ಪಿಸಿ ಕೊಡುವಂತೆ ಕೋರಿ ಮಾನ್ಯ ಮುಖ್ಯಮಂತ್ರಿರವರ ಜನತಾ ದರ್ಶನದಲ್ಲಿ ಅರ್ಜಿ ಸಲ್ಲಿಸಿರುವ ಕುರಿತು.</t>
  </si>
  <si>
    <t>RGRHCL 83 VHM 258 2018-19</t>
  </si>
  <si>
    <t>ಶ್ರೀಮತಿ ಸಜೀದಾ ಬೇಗಂ  ಕೋಂ ಮುನಾವರ್ ಪಾಷ, .ಹೆಚ್.ಕೆ.ಪಿ ರಸ್ತೆ, ಶಿವಾಜಿನಗರ, ಬೆಂಗಳೂರು ಇವರು ಆಶ್ರಯ ಯೋಜನೆಯಡಿ ವಸತಿ ಸೌಲಭ್ಯ ಕಲ್ಪಿಸಿ ಕೊಡುವಂತೆ ಕೋರಿ ಮಾನ್ಯ ಮುಖ್ಯಮಂತ್ರಿರವರ ಜನತಾ ದರ್ಶನದಲ್ಲಿ ಅರ್ಜಿ ಸಲ್ಲಿಸಿರುವ ಕುರಿತು.</t>
  </si>
  <si>
    <t>RGRHCL 83 VHM 259 2018-19</t>
  </si>
  <si>
    <t>ಕುಮಾರಿ ಫಾತಿಮಾ ಬೀ ಜಾವಿಯೆದ್ ಪಾಷ, .ಸಿ.ವಿ.ರಾಮನ್ ನಗರ ಶಿವಾಜಿನಗರ, ಬೆಂಗಳೂರು ಇವರು ಆಶ್ರಯ ಯೋಜನೆಯಡಿ ವಸತಿ ಸೌಲಭ್ಯ ಕಲ್ಪಿಸಿ ಕೊಡುವಂತೆ ಕೋರಿ ಮಾನ್ಯ ಮುಖ್ಯಮಂತ್ರಿರವರ ಜನತಾ ದರ್ಶನದಲ್ಲಿ ಅರ್ಜಿ ಸಲ್ಲಿಸಿರುವ ಕುರಿತು.</t>
  </si>
  <si>
    <t>RGRHCL 83 VHM 260 2018-19</t>
  </si>
  <si>
    <t>ಶ್ರೀಮತಿ ನೂರ್ ಜಾನ್  ಕೋಂ ಅಬ್ದುಲ್ ಖಾದರ್, .ಹೆಚ್.ಕೆ.ಪಿ ರಸ್ತೆ, ಶಿವಾಜಿನಗರ, ಬೆಂಗಳೂರು ಇವರು ಆಶ್ರಯ ಯೋಜನೆಯಡಿ ವಸತಿ ಸೌಲಭ್ಯ ಕಲ್ಪಿಸಿ ಕೊಡುವಂತೆ ಕೋರಿ ಮಾನ್ಯ ಮುಖ್ಯಮಂತ್ರಿರವರ ಜನತಾ ದರ್ಶನದಲ್ಲಿ ಅರ್ಜಿ ಸಲ್ಲಿಸಿರುವ ಕುರಿತು.</t>
  </si>
  <si>
    <t>RGRHCL 83 VHM 262 2018-19</t>
  </si>
  <si>
    <t>ಶ್ರೀಮತಿ ಯಾಸ್ಮಿನ್  ಕೋಂ ಸಾಹುಲ್ ಶೇಖ್, .ಹೆಚ್.ಕೆ.ಪಿ ರಸ್ತೆ, ಶಿವಾಜಿನಗರ, ಬೆಂಗಳೂರು ಇವರು ಆಶ್ರಯ ಯೋಜನೆಯಡಿ ವಸತಿ ಸೌಲಭ್ಯ ಕಲ್ಪಿಸಿ ಕೊಡುವಂತೆ ಕೋರಿ ಮಾನ್ಯ ಮುಖ್ಯಮಂತ್ರಿರವರ ಜನತಾ ದರ್ಶನದಲ್ಲಿ ಅರ್ಜಿ ಸಲ್ಲಿಸಿರುವ ಕುರಿತು.</t>
  </si>
  <si>
    <t>RGRHCL 83 VHM 263 2018-19</t>
  </si>
  <si>
    <t>ಶ್ರೀಮತಿ ಸಲ್ಮಾ, .ಹೆಚ್.ಕೆ.ಪಿ ರಸ್ತೆ, ಶಿವಾಜಿನಗರ, ಬೆಂಗಳೂರು ಇವರು ಆಶ್ರಯ ಯೋಜನೆಯಡಿ ವಸತಿ ಸೌಲಭ್ಯ ಕಲ್ಪಿಸಿ ಕೊಡುವಂತೆ ಕೋರಿ ಮಾನ್ಯ ಮುಖ್ಯಮಂತ್ರಿರವರ ಜನತಾ ದರ್ಶನದಲ್ಲಿ ಅರ್ಜಿ ಸಲ್ಲಿಸಿರುವ ಕುರಿತು.</t>
  </si>
  <si>
    <t>RGRHCL 83 VHM 264 2018-19</t>
  </si>
  <si>
    <t>ಶ್ರೀಮತಿ ಸೈಯಿದಾ ಬಾನು ಕೋಂ ಅಬ್ದುಲ್ ಮಜ್ಜೀದ್, ಶಿವಾಜಿನಗರ, ಬೆಂಗಳೂರು ಇವರು ಆಶ್ರಯ ಯೋಜನೆಯಡಿ ವಸತಿ ಸೌಲಭ್ಯ ಕಲ್ಪಿಸಿ ಕೊಡುವಂತೆ ಕೋರಿ ಮಾನ್ಯ ಮುಖ್ಯಮಂತ್ರಿರವರ ಜನತಾ ದರ್ಶನದಲ್ಲಿ ಅರ್ಜಿ ಸಲ್ಲಿಸಿರುವ ಕುರಿತು.</t>
  </si>
  <si>
    <t>RGRHCL 83 VHM 265 2018-19</t>
  </si>
  <si>
    <t>ಶ್ರೀ ಸೈಯದ್ ವಜೀದ್, ದೇವರಜೀವನಹಳ್ಳಿ, ಬೆಂಗಳೂರು ಇವರು ಆಶ್ರಯ ಯೋಜನೆಯಡಿ ವಸತಿ ಸೌಲಭ್ಯ ಕಲ್ಪಿಸಿ ಕೊಡುವಂತೆ ಕೋರಿ ಮಾನ್ಯ ಮುಖ್ಯಮಂತ್ರಿರವರ ಜನತಾ ದರ್ಶನದಲ್ಲಿ ಅರ್ಜಿ ಸಲ್ಲಿಸಿರುವ ಕುರಿತು.</t>
  </si>
  <si>
    <t>RGRHCL 83 VHM 266 2018-19</t>
  </si>
  <si>
    <t>ಶ್ರೀಮತಿ ಜರೀನಾ ಕೋಂ ಚಾಂದ್ ಪಾಷ, ಗಂಗೊಂಡನಹಳ್ಳಿ, ನಾಯಂಡಹಳ್ಳಿ ಅಂಚೆ, ಬೆಂಗಳೂರು ಇವರು ಆಶ್ರಯ ಯೋಜನೆಯಡಿ ವಸತಿ ಸೌಲಭ್ಯ ಕಲ್ಪಿಸಿ ಕೊಡುವಂತೆ ಕೋರಿ ಮಾನ್ಯ ಮುಖ್ಯಮಂತ್ರಿರವರ ಜನತಾ ದರ್ಶನದಲ್ಲಿ ಅರ್ಜಿ ಸಲ್ಲಿಸಿರುವ ಕುರಿತು.</t>
  </si>
  <si>
    <t>RGRHCL 83 VHM 267 2018-19</t>
  </si>
  <si>
    <t>ಶ್ರೀ ತಂಗರಾಜ್, ಹೆಚ್.ಬಿ.ಆರ್ ಲೇಔಟ್, ಬೆಂಗಳೂರು ಇವರು ಆಶ್ರಯ ಯೋಜನೆಯಡಿ ವಸತಿ ಸೌಲಭ್ಯ ಕಲ್ಪಿಸಿ ಕೊಡುವಂತೆ ಕೋರಿ ಮಾನ್ಯ ಮುಖ್ಯಮಂತ್ರಿರವರ ಜನತಾ ದರ್ಶನದಲ್ಲಿ ಅರ್ಜಿ ಸಲ್ಲಿಸಿರುವ ಕುರಿತು.</t>
  </si>
  <si>
    <t>RGRHCL 83 VHM 268 2018-19</t>
  </si>
  <si>
    <t>ಶ್ರೀ ಜೀವನ್ ಬಿ.ಎಂ. ಪಿ.ಬಿ. ಸಂದ್ರ, ವಿದ್ಯಾರಣ್ಯಪುರಂ, ಅಂಚೆ, ಬೆಂಗಳೂರು ಇವರು ಆಶ್ರಯ ಯೋಜನೆಯಡಿ ವಸತಿ ಸೌಲಭ್ಯ ಕಲ್ಪಿಸಿ ಕೊಡುವಂತೆ ಕೋರಿ ಮಾನ್ಯ ಮುಖ್ಯಮಂತ್ರಿರವರ ಜನತಾ ದರ್ಶನದಲ್ಲಿ ಅರ್ಜಿ ಸಲ್ಲಿಸಿರುವ ಕುರಿತು.</t>
  </si>
  <si>
    <t>RGRHCL 83 VHM 269 2018-19</t>
  </si>
  <si>
    <t>ಶ್ರೀಮತಿ ಲಕ್ಷ್ಮಿ ತಿರುವೆಂಕಟಮ್ಮ,ಪಿಳ್ಳಾರೆಡ್ಡಿ ನಗರ, ಕಲ್ಯಾಣ ನಗರ, ಬೆಂಗಳೂರು ಇವರು ಆಶ್ರಯ ಯೋಜನೆಯಡಿ ವಸತಿ ಸೌಲಭ್ಯ ಕಲ್ಪಿಸಿ ಕೊಡುವಂತೆ ಕೋರಿ ಮಾನ್ಯ ಮುಖ್ಯಮಂತ್ರಿರವರ ಜನತಾ ದರ್ಶನದಲ್ಲಿ ಅರ್ಜಿ ಸಲ್ಲಿಸಿರುವ ಕುರಿತು.</t>
  </si>
  <si>
    <t>ಶ್ರೀಮತಿ ಜುಬೇರಾ ಬೇಗಂ, ಎನ್.ಕೆ. ಪಾಳ್ಯ, ಶಿವಾಜಿನಗರ, ಬೆಂಗಳೂರು ಇವರು ಆಶ್ರಯ ಯೋಜನೆಯಡಿ ವಸತಿ ಸೌಲಭ್ಯ ಕಲ್ಪಿಸಿ ಕೊಡುವಂತೆ ಕೋರಿ ಮಾನ್ಯ ಮುಖ್ಯಮಂತ್ರಿರವರ ಜನತಾ ದರ್ಶನದಲ್ಲಿ ಅರ್ಜಿ ಸಲ್ಲಿಸಿರುವ ಕುರಿತು.</t>
  </si>
  <si>
    <t>RGRHCL 83 VHM 271 2018-19</t>
  </si>
  <si>
    <t>ಶ್ರೀ ಹನುಮಂತರಾಯ ಶಿವಮ್ಮ, ಕನಕಪುರ ಮೈನ್ ರೋಡ್, ವೀರಸಂದ್ರ,  ಬೆಂಗಳೂರು ಇವರು ಆಶ್ರಯ ಯೋಜನೆಯಡಿ ವಸತಿ ಸೌಲಭ್ಯ ಕಲ್ಪಿಸಿ ಕೊಡುವಂತೆ ಕೋರಿ ಮಾನ್ಯ ಮುಖ್ಯಮಂತ್ರಿರವರ ಜನತಾ ದರ್ಶನದಲ್ಲಿ ಅರ್ಜಿ ಸಲ್ಲಿಸಿರುವ ಕುರಿತು.</t>
  </si>
  <si>
    <t>RGRHCL 83 VHM 272 2018-19</t>
  </si>
  <si>
    <t>ಶ್ರೀಮತಿ ಲಕ್ಷ್ಮಿ ಕೋಂ ದೇವರಾಜ್, ಪೀಣ್ಯ ಕೈಗಾರಿಕಾ ನಗರ, ಬೆಂಗಳೂರು ಇವರು ಆಶ್ರಯ ಯೋಜನೆಯಡಿ ವಸತಿ ಸೌಲಭ್ಯ ಕಲ್ಪಿಸಿ ಕೊಡುವಂತೆ ಕೋರಿ ಮಾನ್ಯ ಮುಖ್ಯಮಂತ್ರಿರವರ ಜನತಾ ದರ್ಶನದಲ್ಲಿ ಅರ್ಜಿ ಸಲ್ಲಿಸಿರುವ ಕುರಿತು.</t>
  </si>
  <si>
    <t>RGRHCL 83 VHM 273 2018-19</t>
  </si>
  <si>
    <t>ಶ್ರೀಮತಿ ಮಹದೇವಮ್ಮ ಮಾಗಡಿ ರಸ್ತೆ, ಬೆಂಗಳೂರು ಇವರು ಆಶ್ರಯ ಯೋಜನೆಯಡಿ ವಸತಿ ಸೌಲಭ್ಯ ಕಲ್ಪಿಸಿ ಕೊಡುವಂತೆ ಕೋರಿ ಮಾನ್ಯ ಮುಖ್ಯಮಂತ್ರಿರವರ ಜನತಾ ದರ್ಶನದಲ್ಲಿ ಅರ್ಜಿ ಸಲ್ಲಿಸಿರುವ ಕುರಿತು.</t>
  </si>
  <si>
    <t>RGRHCL 83 VHM 274 2018-19</t>
  </si>
  <si>
    <t>ಶ್ರೀಮತಿ ವಿ.ಎಂ. ಕಲಾವತಿ, ರಾಜೀವ್ ಗಾಂಧಿನಗರ, ಲಗ್ಗೆರೆ, ಬೆಂಗಳೂರು ಇವರು ಆಶ್ರಯ ಯೋಜನೆಯಡಿ ವಸತಿ ಸೌಲಭ್ಯ ಕಲ್ಪಿಸಿ ಕೊಡುವಂತೆ ಕೋರಿ ಮಾನ್ಯ ಮುಖ್ಯಮಂತ್ರಿರವರ ಜನತಾ ದರ್ಶನದಲ್ಲಿ ಅರ್ಜಿ ಸಲ್ಲಿಸಿರುವ ಕುರಿತು.</t>
  </si>
  <si>
    <t>RGRHCL 83 VHM 276 2018-19</t>
  </si>
  <si>
    <t>ಶ್ರೀಮತಿ ಪರವೀನ್ ಬಾನು ಕೋಂ ಶೇಖ್, ಬಾಗಲಕೋಟೆ ಜಿಲ್ಲೆ ಇವರು ಆಶ್ರಯ ಯೋಜನೆಯಡಿ ವಸತಿ ಸೌಲಭ್ಯ ಕಲ್ಪಿಸಿ ಕೊಡುವಂತೆ ಕೋರಿ ಮಾನ್ಯ ಮುಖ್ಯಮಂತ್ರಿರವರ ಜನತಾ ದರ್ಶನದಲ್ಲಿ ಅರ್ಜಿ ಸಲ್ಲಿಸಿರುವ ಕುರಿತು.</t>
  </si>
  <si>
    <t>RGRHCL 83 VHM 277 2018-19</t>
  </si>
  <si>
    <t>ಶ್ರೀಮತಿ ಸುನೀತ ಕೋಂ ಸುರೇಶ್, ಶಿವನಗರ, ಬೀದರ್  ಜಿಲ್ಲೆ ಇವರು ಆಶ್ರಯ ಯೋಜನೆಯಡಿ ವಸತಿ ಸೌಲಭ್ಯ ಕಲ್ಪಿಸಿ ಕೊಡುವಂತೆ ಕೋರಿ ಮಾನ್ಯ ಮುಖ್ಯಮಂತ್ರಿರವರ ಜನತಾ ದರ್ಶನದಲ್ಲಿ ಅರ್ಜಿ ಸಲ್ಲಿಸಿರುವ ಕುರಿತು.</t>
  </si>
  <si>
    <t>RGRHCL 83 VHM 278 2018-19</t>
  </si>
  <si>
    <t>ಶ್ರೀ ತಿಮ್ಮಣ್ಣನವರ ಫಕೀರೇಶ್,  ಹಳೇರಿಟ್ಟಿ, ಹಾವೇರಿ  ಜಿಲ್ಲೆ ಇವರು ಆಶ್ರಯ ಯೋಜನೆಯಡಿ ವಸತಿ ಸೌಲಭ್ಯ ಕಲ್ಪಿಸಿ ಕೊಡುವಂತೆ ಕೋರಿ ಮಾನ್ಯ ಮುಖ್ಯಮಂತ್ರಿರವರ ಜನತಾ ದರ್ಶನದಲ್ಲಿ ಅರ್ಜಿ ಸಲ್ಲಿಸಿರುವ ಕುರಿತು.</t>
  </si>
  <si>
    <t>RGRHCL 83 VHM 279 2018-19</t>
  </si>
  <si>
    <t>ಶ್ರೀಮತಿ ಜ್ಯೋತಿ ಕೋಂ ಶಂಕರಪ್ಪ ಇಂದಿರಾನಗರ, ಎ.ಕೆ. ಕಾಲೋನಿ, ಹರಿಹರ ತಾ. ದಾವಣಗೆರೆ  ಜಿಲ್ಲೆ ಇವರು ಆಶ್ರಯ ಯೋಜನೆಯಡಿ ವಸತಿ ಸೌಲಭ್ಯ ಕಲ್ಪಿಸಿ ಕೊಡುವಂತೆ ಕೋರಿ ಮಾನ್ಯ ಮುಖ್ಯಮಂತ್ರಿರವರ ಜನತಾ ದರ್ಶನದಲ್ಲಿ ಅರ್ಜಿ ಸಲ್ಲಿಸಿರುವ ಕುರಿತು.</t>
  </si>
  <si>
    <t>RGRHCL 83 VHM 280 2018-19</t>
  </si>
  <si>
    <t>ಶ್ರೀಮತಿ ಮೀನಾಕ್ಷಮ್ಮ ಕೋಂ ಮುನಿಸ್ವಾಮಪ್ಪ, ಮಹಾಲಿಂಗೇಶ್ವರ ಬಡಾವಣೆ, ಆಡುಗೋಡಿ, ಬೆಂಗಳೂರು ಇವರು ಆಶ್ರಯ ಯೋಜನೆಯಡಿ ವಸತಿ ಸೌಲಭ್ಯ ಕಲ್ಪಿಸಿ ಕೊಡುವಂತೆ ಕೋರಿ ಮಾನ್ಯ ಮುಖ್ಯಮಂತ್ರಿರವರ ಜನತಾ ದರ್ಶನದಲ್ಲಿ ಅರ್ಜಿ ಸಲ್ಲಿಸಿರುವ ಕುರಿತು.</t>
  </si>
  <si>
    <t>RGRHCL 83 VHM 281 2018-19</t>
  </si>
  <si>
    <t>ಶ್ರೀ ಜಬೀವುಲ್ಲಾ, ಸಿ.ಸಿ.ರಸ್ತೆ, ಶಿವಾಜಿನಗರ, ಬೆಂಗಳೂರು ಇವರು ಆಶ್ರಯ ಯೋಜನೆಯಡಿ ವಸತಿ ಸೌಲಭ್ಯ ಕಲ್ಪಿಸಿ ಕೊಡುವಂತೆ ಕೋರಿ ಮಾನ್ಯ ಮುಖ್ಯಮಂತ್ರಿರವರ ಜನತಾ ದರ್ಶನದಲ್ಲಿ ಅರ್ಜಿ ಸಲ್ಲಿಸಿರುವ ಕುರಿತು.</t>
  </si>
  <si>
    <t>RGRHCL 83 VHM 282 2018-19</t>
  </si>
  <si>
    <t>ಶ್ರೀ ಜಕೀರ್ ಅಹ್ಮದ್, ಜುಮ್ಮಾ ಮಸೀದಿ ರೋಡ್,  ಶಿವಾಜಿನಗರ, ಬೆಂಗಳೂರು ಇವರು ಆಶ್ರಯ ಯೋಜನೆಯಡಿ ವಸತಿ ಸೌಲಭ್ಯ ಕಲ್ಪಿಸಿ ಕೊಡುವಂತೆ ಕೋರಿ ಮಾನ್ಯ ಮುಖ್ಯಮಂತ್ರಿರವರ ಜನತಾ ದರ್ಶನದಲ್ಲಿ ಅರ್ಜಿ ಸಲ್ಲಿಸಿರುವ ಕುರಿತು.</t>
  </si>
  <si>
    <t>RGRHCL 83 VHM 283 2018-19</t>
  </si>
  <si>
    <t>ಶ್ರೀಮತಿ ಫಮಿದಾ ಕೋಂ ಇಕ್ಬಾಲ್, ಮಕಾನ್ ಕಾಂಪೌಂಡ್, ಭಾರತಿನಗರ,  ಶಿವಾಜಿನಗರ, ಬೆಂಗಳೂರು ಇವರು ಆಶ್ರಯ ಯೋಜನೆಯಡಿ ವಸತಿ ಸೌಲಭ್ಯ ಕಲ್ಪಿಸಿ ಕೊಡುವಂತೆ ಕೋರಿ ಮಾನ್ಯ ಮುಖ್ಯಮಂತ್ರಿರವರ ಜನತಾ ದರ್ಶನದಲ್ಲಿ ಅರ್ಜಿ ಸಲ್ಲಿಸಿರುವ ಕುರಿತು.</t>
  </si>
  <si>
    <t>RGRHCL 83 VHM 284 2018-19</t>
  </si>
  <si>
    <t>ಶ್ರೀಮತಿ ರೇಷ್ಮಾ ಕೋಂ ಮೊಹಮ್ಮದ್ ಇಬ್ರಾಹಿಂ, ವಿವೇಕನಗರ,   ಶಿವಾಜಿನಗರ, ಬೆಂಗಳೂರು ಇವರು ಆಶ್ರಯ ಯೋಜನೆಯಡಿ ವಸತಿ ಸೌಲಭ್ಯ ಕಲ್ಪಿಸಿ ಕೊಡುವಂತೆ ಕೋರಿ ಮಾನ್ಯ ಮುಖ್ಯಮಂತ್ರಿರವರ ಜನತಾ ದರ್ಶನದಲ್ಲಿ ಅರ್ಜಿ ಸಲ್ಲಿಸಿರುವ ಕುರಿತು.</t>
  </si>
  <si>
    <t>RGRHCL 83 VHM 285 2018-19</t>
  </si>
  <si>
    <t>ಶ್ರೀಮತಿ ಶಂಶಾದ್ ಬೇಗಂ ಹಳೇ ಕೊರಚರ ಪಾಳ್ಯ,   ಶಿವಾಜಿನಗರ, ಬೆಂಗಳೂರು ಇವರು ಆಶ್ರಯ ಯೋಜನೆಯಡಿ ವಸತಿ ಸೌಲಭ್ಯ ಕಲ್ಪಿಸಿ ಕೊಡುವಂತೆ ಕೋರಿ ಮಾನ್ಯ ಮುಖ್ಯಮಂತ್ರಿರವರ ಜನತಾ ದರ್ಶನದಲ್ಲಿ ಅರ್ಜಿ ಸಲ್ಲಿಸಿರುವ ಕುರಿತು.</t>
  </si>
  <si>
    <t>RGRHCL 83 VHM 286 2018-19</t>
  </si>
  <si>
    <t>ಶ್ರೀ ಸಾಹುಲ್ ಅಹ್ಮದ್,  ಹಳೇ ಕೊರಚರ ಪಾಳ್ಯ,   ಶಿವಾಜಿನಗರ, ಬೆಂಗಳೂರು ಇವರು ಆಶ್ರಯ ಯೋಜನೆಯಡಿ ವಸತಿ ಸೌಲಭ್ಯ ಕಲ್ಪಿಸಿ ಕೊಡುವಂತೆ ಕೋರಿ ಮಾನ್ಯ ಮುಖ್ಯಮಂತ್ರಿರವರ ಜನತಾ ದರ್ಶನದಲ್ಲಿ ಅರ್ಜಿ ಸಲ್ಲಿಸಿರುವ ಕುರಿತು.</t>
  </si>
  <si>
    <t>RGRHCL 83 VHM 287 2018-19</t>
  </si>
  <si>
    <t>ಶ್ರೀ ಜಮೀರ್ ಅಹ್ಮದ್,  ತಿಮ್ಮಯ್ಯ ರಸ್ತೆ,   ಶಿವಾಜಿನಗರ, ಬೆಂಗಳೂರು ಇವರು ಆಶ್ರಯ ಯೋಜನೆಯಡಿ ವಸತಿ ಸೌಲಭ್ಯ ಕಲ್ಪಿಸಿ ಕೊಡುವಂತೆ ಕೋರಿ ಮಾನ್ಯ ಮುಖ್ಯಮಂತ್ರಿರವರ ಜನತಾ ದರ್ಶನದಲ್ಲಿ ಅರ್ಜಿ ಸಲ್ಲಿಸಿರುವ ಕುರಿತು.</t>
  </si>
  <si>
    <t>RGRHCL 83 VHM 288 2018-19</t>
  </si>
  <si>
    <t>ಶ್ರೀಮತಿ ಶಬನಾ ಬೇಗಂ, ವಿನೋಬಾನಗರ, ಕೆ.ಜಿ.ಹಳ್ಳಿ,   , ಬೆಂಗಳೂರು ಇವರು ಆಶ್ರಯ ಯೋಜನೆಯಡಿ ವಸತಿ ಸೌಲಭ್ಯ ಕಲ್ಪಿಸಿ ಕೊಡುವಂತೆ ಕೋರಿ ಮಾನ್ಯ ಮುಖ್ಯಮಂತ್ರಿರವರ ಜನತಾ ದರ್ಶನದಲ್ಲಿ ಅರ್ಜಿ ಸಲ್ಲಿಸಿರುವ ಕುರಿತು.</t>
  </si>
  <si>
    <t>RGRHCL 83 VHM 289 2018-19</t>
  </si>
  <si>
    <t>ಶ್ರೀಮತಿ ಶಹನಾಜಬೇಗಂ, ವಿನೋಬಾನಗರ, ಕೆ.ಜಿ.ಹಳ್ಳಿ,   , ಬೆಂಗಳೂರು ಇವರು ಆಶ್ರಯ ಯೋಜನೆಯಡಿ ವಸತಿ ಸೌಲಭ್ಯ ಕಲ್ಪಿಸಿ ಕೊಡುವಂತೆ ಕೋರಿ ಮಾನ್ಯ ಮುಖ್ಯಮಂತ್ರಿರವರ ಜನತಾ ದರ್ಶನದಲ್ಲಿ ಅರ್ಜಿ ಸಲ್ಲಿಸಿರುವ ಕುರಿತು.</t>
  </si>
  <si>
    <t>RGRHCL 83 VHM 290 2018-19</t>
  </si>
  <si>
    <t>ಶ್ರೀಮತಿ ಸಯಿದಾ ಸೀಮಾ, ವಿನೋಬಾನಗರ, ಕೆ.ಜಿ.ಹಳ್ಳಿ,   , ಬೆಂಗಳೂರು ಇವರು ಆಶ್ರಯ ಯೋಜನೆಯಡಿ ವಸತಿ ಸೌಲಭ್ಯ ಕಲ್ಪಿಸಿ ಕೊಡುವಂತೆ ಕೋರಿ ಮಾನ್ಯ ಮುಖ್ಯಮಂತ್ರಿರವರ ಜನತಾ ದರ್ಶನದಲ್ಲಿ ಅರ್ಜಿ ಸಲ್ಲಿಸಿರುವ ಕುರಿತು.</t>
  </si>
  <si>
    <t>RGRHCL 83 VHM 291 2018-19</t>
  </si>
  <si>
    <t>ಶ್ರೀ  ಸಬೂಹಿ ಅನ್ವರ್, ವಿನೋಬಾನಗರ, ಕೆ.ಜಿ.ಹಳ್ಳಿ,   , ಬೆಂಗಳೂರು ಇವರು ಆಶ್ರಯ ಯೋಜನೆಯಡಿ ವಸತಿ ಸೌಲಭ್ಯ ಕಲ್ಪಿಸಿ ಕೊಡುವಂತೆ ಕೋರಿ ಮಾನ್ಯ ಮುಖ್ಯಮಂತ್ರಿರವರ ಜನತಾ ದರ್ಶನದಲ್ಲಿ ಅರ್ಜಿ ಸಲ್ಲಿಸಿರುವ ಕುರಿತು.</t>
  </si>
  <si>
    <t>RGRHCL 83 VHM 292 2018-19</t>
  </si>
  <si>
    <t>ಶ್ರೀ  ಸೈಯದ್ ಖಲೀಲ್, ವೈಟ್ ಫೀಲ್ಡ್, ಬೆಂಗಳೂರು ಪೂರ್ವ ಬೆಂಗಳೂರು ಇವರು ಆಶ್ರಯ ಯೋಜನೆಯಡಿ ವಸತಿ ಸೌಲಭ್ಯ ಕಲ್ಪಿಸಿ ಕೊಡುವಂತೆ ಕೋರಿ ಮಾನ್ಯ ಮುಖ್ಯಮಂತ್ರಿರವರ ಜನತಾ ದರ್ಶನದಲ್ಲಿ ಅರ್ಜಿ ಸಲ್ಲಿಸಿರುವ ಕುರಿತು.</t>
  </si>
  <si>
    <t>RGRHCL 83 VHM 293 2018-19</t>
  </si>
  <si>
    <t>ಶ್ರೀಮತಿ ಜರೀನಾ ತಾಬ ಕೋಂ ಮಹಮ್ಮದ್ ಆದಿಲ್, ವಿನೋಬಾ ನಗರ, ಕೆ.ಜಿ.ಹಳ್ಳಿ, ಬೆಂಗಳೂರು ಇವರು ಆಶ್ರಯ ಯೋಜನೆಯಡಿ ವಸತಿ ಸೌಲಭ್ಯ ಕಲ್ಪಿಸಿ ಕೊಡುವಂತೆ ಕೋರಿ ಮಾನ್ಯ ಮುಖ್ಯಮಂತ್ರಿರವರ ಜನತಾ ದರ್ಶನದಲ್ಲಿ ಅರ್ಜಿ ಸಲ್ಲಿಸಿರುವ ಕುರಿತು.</t>
  </si>
  <si>
    <t>RGRHCL 83 VHM 294 2018-19</t>
  </si>
  <si>
    <t>ಶ್ರೀ ಯು.ಎನ್. ನಾರಾಯಣ ಸ್ವಾಮಿ, ಎಂ.ಜಿ. ಲೇಔಟ್, ಅಕ್ಷರ ಸರ್ಕಲ್ ರಸ್ತೆ. ಬೆಂಗಳೂರು ಇವರು ಆಶ್ರಯ ಯೋಜನೆಯಡಿ ವಸತಿ ಸೌಲಭ್ಯ ಕಲ್ಪಿಸಿ ಕೊಡುವಂತೆ ಕೋರಿ ಮಾನ್ಯ ಮುಖ್ಯಮಂತ್ರಿರವರ ಜನತಾ ದರ್ಶನದಲ್ಲಿ ಅರ್ಜಿ ಸಲ್ಲಿಸಿರುವ ಕುರಿತು.</t>
  </si>
  <si>
    <t>RGRHCL 83 VHM 295 2018-19</t>
  </si>
  <si>
    <t>ಶ್ರೀಮತಿ ಹಸೀನಾ, ಬಂಗಗಿರಿನಗರ, ಜೆ.ಪಿ.ನಗರ,  ಬೆಂಗಳೂರು ಇವರು ಆಶ್ರಯ ಯೋಜನೆಯಡಿ ವಸತಿ ಸೌಲಭ್ಯ ಕಲ್ಪಿಸಿ ಕೊಡುವಂತೆ ಕೋರಿ ಮಾನ್ಯ ಮುಖ್ಯಮಂತ್ರಿರವರ ಜನತಾ ದರ್ಶನದಲ್ಲಿ ಅರ್ಜಿ ಸಲ್ಲಿಸಿರುವ ಕುರಿತು.</t>
  </si>
  <si>
    <t>RGRHCL 83 VHM 296 2018-19</t>
  </si>
  <si>
    <t>ಶ್ರೀಮತಿ ಅರ್ಷಿಯಾ ಬಾನು, ಹೆಚ್.ಕೆ.ಪಿ ರೋಡ್, ಶಿವಾಜಿನಗರ  ಬೆಂಗಳೂರು ಇವರು ಆಶ್ರಯ ಯೋಜನೆಯಡಿ ವಸತಿ ಸೌಲಭ್ಯ ಕಲ್ಪಿಸಿ ಕೊಡುವಂತೆ ಕೋರಿ ಮಾನ್ಯ ಮುಖ್ಯಮಂತ್ರಿರವರ ಜನತಾ ದರ್ಶನದಲ್ಲಿ ಅರ್ಜಿ ಸಲ್ಲಿಸಿರುವ ಕುರಿತು.</t>
  </si>
  <si>
    <t>RGRHCL 83 VHM 297 2018-19</t>
  </si>
  <si>
    <t>ಶ್ರೀಮತಿ ಶಹಗುಪ್ತ ಜಮಾಲ್, ಹೆಚ್.ಕೆ.ಪಿ ರೋಡ್, ಶಿವಾಜಿನಗರ  ಬೆಂಗಳೂರು ಇವರು ಆಶ್ರಯ ಯೋಜನೆಯಡಿ ವಸತಿ ಸೌಲಭ್ಯ ಕಲ್ಪಿಸಿ ಕೊಡುವಂತೆ ಕೋರಿ ಮಾನ್ಯ ಮುಖ್ಯಮಂತ್ರಿರವರ ಜನತಾ ದರ್ಶನದಲ್ಲಿ ಅರ್ಜಿ ಸಲ್ಲಿಸಿರುವ ಕುರಿತು.</t>
  </si>
  <si>
    <t>RGRHCL 83 VHM 298 2018-19</t>
  </si>
  <si>
    <t>ಶ್ರೀಮತಿ ಸಲ್ಮಾ ಬಾನು, ಚಾಂದಿನಿ ಚೌಕ್, ಶಿವಾಜಿನಗರ  ಬೆಂಗಳೂರು ಇವರು ಆಶ್ರಯ ಯೋಜನೆಯಡಿ ವಸತಿ ಸೌಲಭ್ಯ ಕಲ್ಪಿಸಿ ಕೊಡುವಂತೆ ಕೋರಿ ಮಾನ್ಯ ಮುಖ್ಯಮಂತ್ರಿರವರ ಜನತಾ ದರ್ಶನದಲ್ಲಿ ಅರ್ಜಿ ಸಲ್ಲಿಸಿರುವ ಕುರಿತು.</t>
  </si>
  <si>
    <t>RGRHCL 83 VHM 299 2018-19</t>
  </si>
  <si>
    <t>ಶ್ರೀಮತಿ ಉಮೇ ಸಲ್ಮಾ ಕೋಂ ಅಫಜಲ್ ಹುಸೇನ್,  ಹೆಚ್.ಕೆ.ಪಿ. ರೋಡ್,  ಶಿವಾಜಿನಗರ  ಬೆಂಗಳೂರು ಇವರು ಆಶ್ರಯ ಯೋಜನೆಯಡಿ ವಸತಿ ಸೌಲಭ್ಯ ಕಲ್ಪಿಸಿ ಕೊಡುವಂತೆ ಕೋರಿ ಮಾನ್ಯ ಮುಖ್ಯಮಂತ್ರಿರವರ ಜನತಾ ದರ್ಶನದಲ್ಲಿ ಅರ್ಜಿ ಸಲ್ಲಿಸಿರುವ ಕುರಿತು.</t>
  </si>
  <si>
    <t>RGRHCL 83 VHM 300 2018-19</t>
  </si>
  <si>
    <t>ಶ್ರೀಮತಿ ರೇಷ್ಮಾ ಮಡಿವಾಳ, ಬೊಮ್ಮನಹಳ್ಳಿ, ಬೆಂಗಳೂರು ಇವರು ಆಶ್ರಯ ಯೋಜನೆಯಡಿ ವಸತಿ ಸೌಲಭ್ಯ ಕಲ್ಪಿಸಿ ಕೊಡುವಂತೆ ಕೋರಿ ಮಾನ್ಯ ಮುಖ್ಯಮಂತ್ರಿರವರ ಜನತಾ ದರ್ಶನದಲ್ಲಿ ಅರ್ಜಿ ಸಲ್ಲಿಸಿರುವ ಕುರಿತು.</t>
  </si>
  <si>
    <t>RGRHCL 83 VHM 301 2018-19</t>
  </si>
  <si>
    <t>ಶ್ರೀಮತಿ ನಜೀಮಾ ಬಾನು, ಬಿ.ಎಂ. ಲೇಔಟ್, ವೆಂಕಟಪುರಂ, ಬೆಂಗಳೂರು ಇವರು ಆಶ್ರಯ ಯೋಜನೆಯಡಿ ವಸತಿ ಸೌಲಭ್ಯ ಕಲ್ಪಿಸಿ ಕೊಡುವಂತೆ ಕೋರಿ ಮಾನ್ಯ ಮುಖ್ಯಮಂತ್ರಿರವರ ಜನತಾ ದರ್ಶನದಲ್ಲಿ ಅರ್ಜಿ ಸಲ್ಲಿಸಿರುವ ಕುರಿತು.</t>
  </si>
  <si>
    <t>RGRHCL 83 VHM 302 2018-19</t>
  </si>
  <si>
    <t>ಶ್ರೀಮತಿ ನಾಜಿನಿ ಬೇಗಂ ಕೋಂ ಚಾಂದ್, ಅಂಬೇಡ್ಕರ್ ನಗರ, ಯಶವಂತಪುರ, ಬೆಂಗಳೂರು ಇವರು ಆಶ್ರಯ ಯೋಜನೆಯಡಿ ವಸತಿ ಸೌಲಭ್ಯ ಕಲ್ಪಿಸಿ ಕೊಡುವಂತೆ ಕೋರಿ ಮಾನ್ಯ ಮುಖ್ಯಮಂತ್ರಿರವರ ಜನತಾ ದರ್ಶನದಲ್ಲಿ ಅರ್ಜಿ ಸಲ್ಲಿಸಿರುವ ಕುರಿತು.</t>
  </si>
  <si>
    <t>RGRHCL 83 VHM 303 2018-19</t>
  </si>
  <si>
    <t>ಶ್ರೀಮತಿ ಜರೀನಾ ತಾಜ್ ಕೋಂ ಬಷೀರ್ ಅಹಮ್ಮದ್,ವಿನೋಬಾನಗರ, ಕೆ.ಜಿ.ಹಳ್ಳಿ, ಬೆಂಗಳೂರು ಇವರು ಆಶ್ರಯ ಯೋಜನೆಯಡಿ ವಸತಿ ಸೌಲಭ್ಯ ಕಲ್ಪಿಸಿ ಕೊಡುವಂತೆ ಕೋರಿ ಮಾನ್ಯ ಮುಖ್ಯಮಂತ್ರಿರವರ ಜನತಾ ದರ್ಶನದಲ್ಲಿ ಅರ್ಜಿ ಸಲ್ಲಿಸಿರುವ ಕುರಿತು.</t>
  </si>
  <si>
    <t>RGRHCL 83 VHM 304 2018-19</t>
  </si>
  <si>
    <t>ಶ್ರೀಮತಿ ಖಮತ್ ಕೋಂ ಅಜೀಜ್ ಅಹಮ್ಮದ್,ವಿನೋಬಾನಗರ, ಕೆ.ಜಿ.ಹಳ್ಳಿ, ಬೆಂಗಳೂರು ಇವರು ಆಶ್ರಯ ಯೋಜನೆಯಡಿ ವಸತಿ ಸೌಲಭ್ಯ ಕಲ್ಪಿಸಿ ಕೊಡುವಂತೆ ಕೋರಿ ಮಾನ್ಯ ಮುಖ್ಯಮಂತ್ರಿರವರ ಜನತಾ ದರ್ಶನದಲ್ಲಿ ಅರ್ಜಿ ಸಲ್ಲಿಸಿರುವ ಕುರಿತು.</t>
  </si>
  <si>
    <t>RGRHCL 83 VHM 305 2018-19</t>
  </si>
  <si>
    <t>ಶ್ರೀಮತಿ ಸಬೀಹ ಬಾನು,,ವಿನೋಬಾನಗರ, ಕೆ.ಜಿ.ಹಳ್ಳಿ, ಬೆಂಗಳೂರು ಇವರು ಆಶ್ರಯ ಯೋಜನೆಯಡಿ ವಸತಿ ಸೌಲಭ್ಯ ಕಲ್ಪಿಸಿ ಕೊಡುವಂತೆ ಕೋರಿ ಮಾನ್ಯ ಮುಖ್ಯಮಂತ್ರಿರವರ ಜನತಾ ದರ್ಶನದಲ್ಲಿ ಅರ್ಜಿ ಸಲ್ಲಿಸಿರುವ ಕುರಿತು.</t>
  </si>
  <si>
    <t>RGRHCL 83 VHM 306 2018-19</t>
  </si>
  <si>
    <t>ಶ್ರೀಮತಿ ವಿಮಲ.ಡಿ,ವಿನಾಯಕ ಲೇಔಟ್, ಅಮ್ಮ ಆಶ್ರಮ ಹಿಂಭಾಗ ಉಲ್ಲಾಳ ರಸ್ತೆ, ಬೆಂಗಳೂರು ಇವರು ಆಶ್ರಯ ಯೋಜನೆಯಡಿ ವಸತಿ ಸೌಲಭ್ಯ ಕಲ್ಪಿಸಿ ಕೊಡುವಂತೆ ಕೋರಿ ಮಾನ್ಯ ಮುಖ್ಯಮಂತ್ರಿರವರ ಜನತಾ ದರ್ಶನದಲ್ಲಿ ಅರ್ಜಿ ಸಲ್ಲಿಸಿರುವ ಕುರಿತು.</t>
  </si>
  <si>
    <t>RGRHCL 83 VHM 307 2018-19</t>
  </si>
  <si>
    <t>ಶ್ರೀಮತಿ ಮುಬೀನ್ ಜಾನ್ ಕೋಂ ಫಾಜುಲ್ಲಾ ಶರೀಫ್, ಮೋದಿರಸ್ತೆ, ಬಂಗಾರಗಿರಿ ನಗರ, ಡಿ.ಜಿ.ಹಳ್ಳಿ, ಬೆಂಗಳೂರು ಇವರು ಆಶ್ರಯ ಯೋಜನೆಯಡಿ ವಸತಿ ಸೌಲಭ್ಯ ಕಲ್ಪಿಸಿ ಕೊಡುವಂತೆ ಕೋರಿ ಮಾನ್ಯ ಮುಖ್ಯಮಂತ್ರಿರವರ ಜನತಾ ದರ್ಶನದಲ್ಲಿ ಅರ್ಜಿ ಸಲ್ಲಿಸಿರುವ ಕುರಿತು.</t>
  </si>
  <si>
    <t>RGRHCL 83 VHM 308 2018-19</t>
  </si>
  <si>
    <t>ಶ್ರೀಮತಿ ಹುಸ್ನಾ ಬಾನು ಕೋಂ ಮುಬಾರಕ್ ಬಾಷ, ಡಿ.ಜಿ. ಹಳ್ಳಿ, ಬೆಂಗಳೂರು ಇವರು ಆಶ್ರಯ ಯೋಜನೆಯಡಿ ವಸತಿ ಸೌಲಭ್ಯ ಕಲ್ಪಿಸಿ ಕೊಡುವಂತೆ ಕೋರಿ ಮಾನ್ಯ ಮುಖ್ಯಮಂತ್ರಿರವರ ಜನತಾ ದರ್ಶನದಲ್ಲಿ ಅರ್ಜಿ ಸಲ್ಲಿಸಿರುವ ಕುರಿತು.</t>
  </si>
  <si>
    <t>RGRHCL 83 VHM 309 2018-19</t>
  </si>
  <si>
    <t>ಶ್ರೀಮತಿ ಫರ್ಜಾನ್, ಮೋದಿ ರಸ್ತೆ, 3ನೇ ಕ್ರಾಸ್, ಬೆಂಗಳೂರು ಇವರು ಆಶ್ರಯ ಯೋಜನೆಯಡಿ ವಸತಿ ಸೌಲಭ್ಯ ಕಲ್ಪಿಸಿ ಕೊಡುವಂತೆ ಕೋರಿ ಮಾನ್ಯ ಮುಖ್ಯಮಂತ್ರಿರವರ ಜನತಾ ದರ್ಶನದಲ್ಲಿ ಅರ್ಜಿ ಸಲ್ಲಿಸಿರುವ ಕುರಿತು.</t>
  </si>
  <si>
    <t>RGRHCL 83 VHM 310 2018-19</t>
  </si>
  <si>
    <t>ಶ್ರೀ ರಿಜ್ವಾನ್ ಬಿನ್ ಮುನಾವರ್,  ಮೋದಿ ರಸ್ತೆ, ಡಿ.ಜಿ. ಹಳ್ಳಿ, ಬೆಂಗಳೂರು ಇವರು ಆಶ್ರಯ ಯೋಜನೆಯಡಿ ವಸತಿ ಸೌಲಭ್ಯ ಕಲ್ಪಿಸಿ ಕೊಡುವಂತೆ ಕೋರಿ ಮಾನ್ಯ ಮುಖ್ಯಮಂತ್ರಿರವರ ಜನತಾ ದರ್ಶನದಲ್ಲಿ ಅರ್ಜಿ ಸಲ್ಲಿಸಿರುವ ಕುರಿತು.</t>
  </si>
  <si>
    <t>RGRHCL 83 VHM 311 2018-19</t>
  </si>
  <si>
    <t>ಶ್ರೀಮತಿ ಅಮ್ರಿನ್ ತಾಜ್ ಕೋಂ ಸೈಯದ್ ಸಾದಿಕ್, ಡಿ.ಜಿ.ಹಳ್ಳಿ,  ಬೆಂಗಳೂರು ಇವರು ಆಶ್ರಯ ಯೋಜನೆಯಡಿ ವಸತಿ ಸೌಲಭ್ಯ ಕಲ್ಪಿಸಿ ಕೊಡುವಂತೆ ಕೋರಿ ಮಾನ್ಯ ಮುಖ್ಯಮಂತ್ರಿರವರ ಜನತಾ ದರ್ಶನದಲ್ಲಿ ಅರ್ಜಿ ಸಲ್ಲಿಸಿರುವ ಕುರಿತು.</t>
  </si>
  <si>
    <t>RGRHCL 83 VHM 312 2018-19</t>
  </si>
  <si>
    <t>ಶ್ರೀಮತಿ ಫಿರ್ದೋಸೆ ಬಾನು ಬಿನ್ ಸೈಯದ್ ಇಮ್ರಾನ್, ಡಿ.ಜಿ.ಹಳ್ಳಿ,  ಬೆಂಗಳೂರು ಇವರು ಆಶ್ರಯ ಯೋಜನೆಯಡಿ ವಸತಿ ಸೌಲಭ್ಯ ಕಲ್ಪಿಸಿ ಕೊಡುವಂತೆ ಕೋರಿ ಮಾನ್ಯ ಮುಖ್ಯಮಂತ್ರಿರವರ ಜನತಾ ದರ್ಶನದಲ್ಲಿ ಅರ್ಜಿ ಸಲ್ಲಿಸಿರುವ ಕುರಿತು.</t>
  </si>
  <si>
    <t>RGRHCL 83 VHM 313 2018-19</t>
  </si>
  <si>
    <t>ಶ್ರೀಮತಿ ಮುಬಶೀರ ಕೋಂ  ಸೈಯದ್ ಪಾಷ,, ಡಿ.ಜಿ.ಹಳ್ಳಿ,  ಬೆಂಗಳೂರು ಇವರು ಆಶ್ರಯ ಯೋಜನೆಯಡಿ ವಸತಿ ಸೌಲಭ್ಯ ಕಲ್ಪಿಸಿ ಕೊಡುವಂತೆ ಕೋರಿ ಮಾನ್ಯ ಮುಖ್ಯಮಂತ್ರಿರವರ ಜನತಾ ದರ್ಶನದಲ್ಲಿ ಅರ್ಜಿ ಸಲ್ಲಿಸಿರುವ ಕುರಿತು.</t>
  </si>
  <si>
    <t>RGRHCL 83 VHM 314 2018-19</t>
  </si>
  <si>
    <t>ಶ್ರೀಮತಿ ಜಬೀನ್ ತಾಜ್ ಕೋಂ  ಸೈಯದ್ ಪಾಷ,, ಡಿ.ಜಿ.ಹಳ್ಳಿ,  ಬೆಂಗಳೂರು ಇವರು ಆಶ್ರಯ ಯೋಜನೆಯಡಿ ವಸತಿ ಸೌಲಭ್ಯ ಕಲ್ಪಿಸಿ ಕೊಡುವಂತೆ ಕೋರಿ ಮಾನ್ಯ ಮುಖ್ಯಮಂತ್ರಿರವರ ಜನತಾ ದರ್ಶನದಲ್ಲಿ ಅರ್ಜಿ ಸಲ್ಲಿಸಿರುವ ಕುರಿತು.</t>
  </si>
  <si>
    <t>RGRHCL 83 VHM 315 2018-19</t>
  </si>
  <si>
    <t>ಶ್ರೀಮತಿ ಯಾಸ್ಮೀನ್ ತಾಜ್ ಕೋಂ  ಸೈಯದ್ ಪಾಷ,, ಡಿ.ಜಿ.ಹಳ್ಳಿ,  ಬೆಂಗಳೂರು ಇವರು ಆಶ್ರಯ ಯೋಜನೆಯಡಿ ವಸತಿ ಸೌಲಭ್ಯ ಕಲ್ಪಿಸಿ ಕೊಡುವಂತೆ ಕೋರಿ ಮಾನ್ಯ ಮುಖ್ಯಮಂತ್ರಿರವರ ಜನತಾ ದರ್ಶನದಲ್ಲಿ ಅರ್ಜಿ ಸಲ್ಲಿಸಿರುವ ಕುರಿತು.</t>
  </si>
  <si>
    <t>RGRHCL 83 VHM 316 2018-19</t>
  </si>
  <si>
    <t>ಶ್ರೀಮತಿ ಮೊಹಿಸಿನ್, ಗೋವಿಂದಪುರ ಮುಖ್ಯರಸ್ತೆ, ಬೆಂಗಳೂರು ಇವರು ಆಶ್ರಯ ಯೋಜನೆಯಡಿ ವಸತಿ ಸೌಲಭ್ಯ ಕಲ್ಪಿಸಿ ಕೊಡುವಂತೆ ಕೋರಿ ಮಾನ್ಯ ಮುಖ್ಯಮಂತ್ರಿರವರ ಜನತಾ ದರ್ಶನದಲ್ಲಿ ಅರ್ಜಿ ಸಲ್ಲಿಸಿರುವ ಕುರಿತು.</t>
  </si>
  <si>
    <t>RGRHCL 83 VHM 317 2018-19</t>
  </si>
  <si>
    <t>ಶ್ರೀಮತಿ ಶಿಜಿದಾ,  ವಿನೋಬಾನಗರ, ಡಿ.ಜಿ. ಹಳ್ಳಿ, ಬೆಂಗಳೂರು ಇವರು ಆಶ್ರಯ ಯೋಜನೆಯಡಿ ವಸತಿ ಸೌಲಭ್ಯ ಕಲ್ಪಿಸಿ ಕೊಡುವಂತೆ ಕೋರಿ ಮಾನ್ಯ ಮುಖ್ಯಮಂತ್ರಿರವರ ಜನತಾ ದರ್ಶನದಲ್ಲಿ ಅರ್ಜಿ ಸಲ್ಲಿಸಿರುವ ಕುರಿತು.</t>
  </si>
  <si>
    <t>RGRHCL 83 VHM 318 2018-19</t>
  </si>
  <si>
    <t>ಶ್ರೀಮತಿ ಶರ್ಪುನ್ನಿಸಾ,  ವಿನೋಬಾನಗರ, ಡಿ.ಜಿ. ಹಳ್ಳಿ, ಬೆಂಗಳೂರು ಇವರು ಆಶ್ರಯ ಯೋಜನೆಯಡಿ ವಸತಿ ಸೌಲಭ್ಯ ಕಲ್ಪಿಸಿ ಕೊಡುವಂತೆ ಕೋರಿ ಮಾನ್ಯ ಮುಖ್ಯಮಂತ್ರಿರವರ ಜನತಾ ದರ್ಶನದಲ್ಲಿ ಅರ್ಜಿ ಸಲ್ಲಿಸಿರುವ ಕುರಿತು.</t>
  </si>
  <si>
    <t>RGRHCL 83 VHM 319 2018-19</t>
  </si>
  <si>
    <t>ಶ್ರೀ ಸಯ್ಯದ್ ವಜೀದ್,   ವಿನೋಬಾನಗರ, ಡಿ.ಜಿ. ಹಳ್ಳಿ, ಬೆಂಗಳೂರು ಇವರು ಆಶ್ರಯ ಯೋಜನೆಯಡಿ ವಸತಿ ಸೌಲಭ್ಯ ಕಲ್ಪಿಸಿ ಕೊಡುವಂತೆ ಕೋರಿ ಮಾನ್ಯ ಮುಖ್ಯಮಂತ್ರಿರವರ ಜನತಾ ದರ್ಶನದಲ್ಲಿ ಅರ್ಜಿ ಸಲ್ಲಿಸಿರುವ ಕುರಿತು.</t>
  </si>
  <si>
    <t>RGRHCL 83 VHM 320 2018-19</t>
  </si>
  <si>
    <t>ಶ್ರಮತಿ ಶಮಾ ಬೇಗಂ ಕೋಂ ಅಬ್ದುಲ್ ರಶೀದ್, ಲಾಲ್ ಮಸೀದಿ ರಸ್ತೆ,   ಶಿವಾಜಿನಗರ,, ಬೆಂಗಳೂರು ಇವರು ಆಶ್ರಯ ಯೋಜನೆಯಡಿ ವಸತಿ ಸೌಲಭ್ಯ ಕಲ್ಪಿಸಿ ಕೊಡುವಂತೆ ಕೋರಿ ಮಾನ್ಯ ಮುಖ್ಯಮಂತ್ರಿರವರ ಜನತಾ ದರ್ಶನದಲ್ಲಿ ಅರ್ಜಿ ಸಲ್ಲಿಸಿರುವ ಕುರಿತು.</t>
  </si>
  <si>
    <t>RGRHCL 83 VHM 321 2018-19</t>
  </si>
  <si>
    <t>RGRHCL 83 VHM 322 2018-19</t>
  </si>
  <si>
    <t>ಶ್ರೀ ಆಯಬ್ ಶರೀಫ್ ಬಿನ್ ಅನ್ವರ್ ಶರೀಫ್,  ವಿನೋಬಾನಗರ, ಕೆ.ಜಿ. ಹಳ್ಳಿ, ಬೆಂಗಳೂರು ಇವರು ಆಶ್ರಯ ಯೋಜನೆಯಡಿ ವಸತಿ ಸೌಲಭ್ಯ ಕಲ್ಪಿಸಿ ಕೊಡುವಂತೆ ಕೋರಿ ಮಾನ್ಯ ಮುಖ್ಯಮಂತ್ರಿರವರ ಜನತಾ ದರ್ಶನದಲ್ಲಿ ಅರ್ಜಿ ಸಲ್ಲಿಸಿರುವ ಕುರಿತು.</t>
  </si>
  <si>
    <t>RGRHCL 83 VHM 323 2018-19</t>
  </si>
  <si>
    <t>ಶ್ರೀ ಅಬ್ರಾರ್ ಅಹ್ಮದ್,  ಬಿನ್ ಅನ್ವರ್ ಶರೀಫ್,  ಲಾಲ್ ಮಸೀದಿ ರೋಡ್, ಶಿವಾಜಿನಗರ,, ಬೆಂಗಳೂರು ಇವರು ಆಶ್ರಯ ಯೋಜನೆಯಡಿ ವಸತಿ ಸೌಲಭ್ಯ ಕಲ್ಪಿಸಿ ಕೊಡುವಂತೆ ಕೋರಿ ಮಾನ್ಯ ಮುಖ್ಯಮಂತ್ರಿರವರ ಜನತಾ ದರ್ಶನದಲ್ಲಿ ಅರ್ಜಿ ಸಲ್ಲಿಸಿರುವ ಕುರಿತು.</t>
  </si>
  <si>
    <t>RGRHCL 83 VHM 324 2018-19</t>
  </si>
  <si>
    <t>ಶ್ರೀಮತಿ ಸೀಮಾಬಾನು,  ಕೋಂ ಅಜೀಜ್ ಪಾಷ, ಶಿವಾಜಿನಗರ, ಬೆಂಗಳೂರು ಇವರು ಆಶ್ರಯ ಯೋಜನೆಯಡಿ ವಸತಿ ಸೌಲಭ್ಯ ಕಲ್ಪಿಸಿ ಕೊಡುವಂತೆ ಕೋರಿ ಮಾನ್ಯ ಮುಖ್ಯಮಂತ್ರಿರವರ ಜನತಾ ದರ್ಶನದಲ್ಲಿ ಅರ್ಜಿ ಸಲ್ಲಿಸಿರುವ ಕುರಿತು.</t>
  </si>
  <si>
    <t>RGRHCL 83 VHM 325 2018-19</t>
  </si>
  <si>
    <t>ಶ್ರೀಮತಿ ಭಾಗ್ಯಲಕ್ಚ್ಮಿ ಕೋಂನಾಗರಾಜು ಶೆಟ್ಟರು, ಮಾರತ್ ಹಳ್ಳಿ ಅಂಚೆ, ಬೆಂಗಳೂರು ಇವರು ಆಶ್ರಯ ಯೋಜನೆಯಡಿ ವಸತಿ ಸೌಲಭ್ಯ ಕಲ್ಪಿಸಿ ಕೊಡುವಂತೆ ಕೋರಿ ಮಾನ್ಯ ಮುಖ್ಯಮಂತ್ರಿರವರ ಜನತಾ ದರ್ಶನದಲ್ಲಿ ಅರ್ಜಿ ಸಲ್ಲಿಸಿರುವ ಕುರಿತು.</t>
  </si>
  <si>
    <t>RGRHCL 83 VHM 326 2018-19</t>
  </si>
  <si>
    <t>ಶ್ರೀ ಗಣೇಶ ಗೋವಿಂದ ಪೂಜಾರಿ, ಹುಬ್ಬಳ್ಳಿ, ಧಾರವಾಡ ಜಿಲ್ಲೆ  ಇವರು ಆಶ್ರಯ ಯೋಜನೆಯಡಿ ವಸತಿ ಸೌಲಭ್ಯ ಕಲ್ಪಿಸಿ ಕೊಡುವಂತೆ ಕೋರಿ ಮಾನ್ಯ ಮುಖ್ಯಮಂತ್ರಿರವರ ಜನತಾ ದರ್ಶನದಲ್ಲಿ ಅರ್ಜಿ ಸಲ್ಲಿಸಿರುವ ಕುರಿತು.</t>
  </si>
  <si>
    <t>RGRHCL 83 VHM 327 2018-19</t>
  </si>
  <si>
    <t>ಶ್ರೀಮತಿ  ರತ್ನಮ್ಮ ಕೋಂ  ನೀಲಪ್ಪ ಕಲ್ಲೇಶ್ವರ್,  ಬಂಬೂಬಜಾರ್, ದಾವಣಗೆರೆ ಜಿಲ್ಲೆ ಇವರು ಆಶ್ರಯ ಯೋಜನೆಯಡಿ ವಸತಿ ಸೌಲಭ್ಯ ಕಲ್ಪಿಸಿ ಕೊಡುವಂತೆ ಕೋರಿ ಮಾನ್ಯ ಮುಖ್ಯಮಂತ್ರಿರವರ ಜನತಾ ದರ್ಶನದಲ್ಲಿ ಅರ್ಜಿ ಸಲ್ಲಿಸಿರುವ ಕುರಿತು.</t>
  </si>
  <si>
    <t>RGRHCL 83 VHM 328 2018-19</t>
  </si>
  <si>
    <t>ಶ್ರೀಮತಿ  ಶಾಂರಾಬಾಯಿ ಸಂಗಪ್ಪ ಮುರಾಳ, ಬಸವನ ಬಾಗೇವಾಡಿ, ವಿಜಯಪುರ  ಜಿಲ್ಲೆ ಇವರು ಆಶ್ರಯ ಯೋಜನೆಯಡಿ ವಸತಿ ಸೌಲಭ್ಯ ಕಲ್ಪಿಸಿ ಕೊಡುವಂತೆ ಕೋರಿ ಮಾನ್ಯ ಮುಖ್ಯಮಂತ್ರಿರವರ ಜನತಾ ದರ್ಶನದಲ್ಲಿ ಅರ್ಜಿ ಸಲ್ಲಿಸಿರುವ ಕುರಿತು.</t>
  </si>
  <si>
    <t>RGRHCL 83 VHM 329 2018-19</t>
  </si>
  <si>
    <t>ಶ್ರೀಮತಿ  ಮಹಾಲಕ್ಷ್ಮಿ ಕೋಂ ಓಬೇಗೌಡ, ವಿನಾಯಕ ನಗರ, ಕೆಂಗೇರಿ, ಬೆಂಗಳೂರು ಇವರು ಆಶ್ರಯ ಯೋಜನೆಯಡಿ ವಸತಿ ಸೌಲಭ್ಯ ಕಲ್ಪಿಸಿ ಕೊಡುವಂತೆ ಕೋರಿ ಮಾನ್ಯ ಮುಖ್ಯಮಂತ್ರಿರವರ ಜನತಾ ದರ್ಶನದಲ್ಲಿ ಅರ್ಜಿ ಸಲ್ಲಿಸಿರುವ ಕುರಿತು.</t>
  </si>
  <si>
    <t>RGRHCL 83 VHM 330 2018-19</t>
  </si>
  <si>
    <t>ಶ್ರೀಮತಿ  ಗಾಯಿತ್ರಿ ಶಂಕರ್ ನಾಗ್ ಬಸ್ ಸ್ಟ್ಯಾಂಡ್ ಹತ್ತಿರ, ಕಮಲಾನಗರ, ಬೆಂಗಳೂರು ಇವರು ಆಶ್ರಯ ಯೋಜನೆಯಡಿ ವಸತಿ ಸೌಲಭ್ಯ ಕಲ್ಪಿಸಿ ಕೊಡುವಂತೆ ಕೋರಿ ಮಾನ್ಯ ಮುಖ್ಯಮಂತ್ರಿರವರ ಜನತಾ ದರ್ಶನದಲ್ಲಿ ಅರ್ಜಿ ಸಲ್ಲಿಸಿರುವ ಕುರಿತು.</t>
  </si>
  <si>
    <t>RGRHCL 83 VHM 331 2018-19</t>
  </si>
  <si>
    <t>ಶ್ರೀ  ಮಹಂತೇಶ ಮಾರಿಹಾಳ, ಐಡಿಯಲ್ ಹೋಮ್, ರಾಜರಾಜೇಶ್ವರಿ ನಗರ,  ಬೆಂಗಳೂರು ಇವರು ಆಶ್ರಯ ಯೋಜನೆಯಡಿ ವಸತಿ ಸೌಲಭ್ಯ ಕಲ್ಪಿಸಿ ಕೊಡುವಂತೆ ಕೋರಿ ಮಾನ್ಯ ಮುಖ್ಯಮಂತ್ರಿರವರ ಜನತಾ ದರ್ಶನದಲ್ಲಿ ಅರ್ಜಿ ಸಲ್ಲಿಸಿರುವ ಕುರಿತು.</t>
  </si>
  <si>
    <t>RGRHCL 83 VHM 332 2018-19</t>
  </si>
  <si>
    <t>ಶ್ರೀಮತಿ  ಆಸ್ಮ ಖಟೂನ್,  ಹೆಚ್.ಕೆ.ಪಿ. ರಸ್ತೆ, ಶಿವಾಜಿನಗರ, ಬೆಂಗಳೂರು ಇವರು ಆಶ್ರಯ ಯೋಜನೆಯಡಿ ವಸತಿ ಸೌಲಭ್ಯ ಕಲ್ಪಿಸಿ ಕೊಡುವಂತೆ ಕೋರಿ ಮಾನ್ಯ ಮುಖ್ಯಮಂತ್ರಿರವರ ಜನತಾ ದರ್ಶನದಲ್ಲಿ ಅರ್ಜಿ ಸಲ್ಲಿಸಿರುವ ಕುರಿತು.</t>
  </si>
  <si>
    <t>RGRHCL 83 VHM 333 2018-19</t>
  </si>
  <si>
    <t>ಶ್ರೀಮತಿ  ಲಕ್ಷ್ಮಿ.ಕೆ , ಮುನೇಶ್ವರ ಬ್ಲಾಕ್,  ಬೆಂಗಳೂರು ಇವರು ಆಶ್ರಯ ಯೋಜನೆಯಡಿ ವಸತಿ ಸೌಲಭ್ಯ ಕಲ್ಪಿಸಿ ಕೊಡುವಂತೆ ಕೋರಿ ಮಾನ್ಯ ಮುಖ್ಯಮಂತ್ರಿರವರ ಜನತಾ ದರ್ಶನದಲ್ಲಿ ಅರ್ಜಿ ಸಲ್ಲಿಸಿರುವ ಕುರಿತು.</t>
  </si>
  <si>
    <t>RGRHCL 83 VHM 334 2018-19</t>
  </si>
  <si>
    <t>ಶ್ರೀ ಪ್ರವೀಣ್ ಜೆ.ಆರ್. ಮುನೇಶ್ವರ ಬ್ಲಾಕ್,  50 ಅಡಿ ರಸ್ತೆ, ಬೆಂಗಳೂರು ಇವರು ಆಶ್ರಯ ಯೋಜನೆಯಡಿ ವಸತಿ ಸೌಲಭ್ಯ ಕಲ್ಪಿಸಿ ಕೊಡುವಂತೆ ಕೋರಿ ಮಾನ್ಯ ಮುಖ್ಯಮಂತ್ರಿರವರ ಜನತಾ ದರ್ಶನದಲ್ಲಿ ಅರ್ಜಿ ಸಲ್ಲಿಸಿರುವ ಕುರಿತು.</t>
  </si>
  <si>
    <t>RGRHCL 83 VHM 335 2018-19</t>
  </si>
  <si>
    <t>ಶ್ರೀಮತಿ ತಹಸೀನ್ ತಾಜ್ ಕೋಂ ಶಫೀಕ್ ಅಹ್ಮದ್,  ಕೆ. ಕಾಮರಾಜ್ ರೋಡ್, ಭಾರತಿನಗರ, ಬೆಂಗಳೂರು ಇವರು ಆಶ್ರಯ ಯೋಜನೆಯಡಿ ವಸತಿ ಸೌಲಭ್ಯ ಕಲ್ಪಿಸಿ ಕೊಡುವಂತೆ ಕೋರಿ ಮಾನ್ಯ ಮುಖ್ಯಮಂತ್ರಿರವರ ಜನತಾ ದರ್ಶನದಲ್ಲಿ ಅರ್ಜಿ ಸಲ್ಲಿಸಿರುವ ಕುರಿತು.</t>
  </si>
  <si>
    <t>RGRHCL 83 VHM 336 2018-19</t>
  </si>
  <si>
    <t>ಶ್ರೀಮತಿ ಶಭಾಜ್ ಖಾನಂ ಕೋಂ ಅತಾವುಲ್ಲಾ ಖಾನ್,  ಶಿವಾಜಿನಗರ,  ಬೆಂಗಳೂರು ಇವರು ಆಶ್ರಯ ಯೋಜನೆಯಡಿ ವಸತಿ ಸೌಲಭ್ಯ ಕಲ್ಪಿಸಿ ಕೊಡುವಂತೆ ಕೋರಿ ಮಾನ್ಯ ಮುಖ್ಯಮಂತ್ರಿರವರ ಜನತಾ ದರ್ಶನದಲ್ಲಿ ಅರ್ಜಿ ಸಲ್ಲಿಸಿರುವ ಕುರಿತು.</t>
  </si>
  <si>
    <t>RGRHCL 83 VHM 337 2018-19</t>
  </si>
  <si>
    <t>ಶ್ರೀಮತಿ ಸೈದ ಶೈಸ್ತ ಕೋಂ ಅಪ್ಜಲ್ ಖಾನ್,  ಅಶ್ವಥನಗರ, ಥಣಿಸಂದ್ರ, ಬೆಂಗಳೂರು ಇವರು ಆಶ್ರಯ ಯೋಜನೆಯಡಿ ವಸತಿ ಸೌಲಭ್ಯ ಕಲ್ಪಿಸಿ ಕೊಡುವಂತೆ ಕೋರಿ ಮಾನ್ಯ ಮುಖ್ಯಮಂತ್ರಿರವರ ಜನತಾ ದರ್ಶನದಲ್ಲಿ ಅರ್ಜಿ ಸಲ್ಲಿಸಿರುವ ಕುರಿತು.</t>
  </si>
  <si>
    <t>RGRHCL 83 VHM 338 2018-19</t>
  </si>
  <si>
    <t>ಶ್ರೀ ಶಫೀಕ್ ಅಹ್ಮದ್,  ಕೆ. ಕಾಮರಾಜ್ ರೋಡ್, ಭಾರತಿನಗರ, ಬೆಂಗಳೂರು ಇವರು ಆಶ್ರಯ ಯೋಜನೆಯಡಿ ವಸತಿ ಸೌಲಭ್ಯ ಕಲ್ಪಿಸಿ ಕೊಡುವಂತೆ ಕೋರಿ ಮಾನ್ಯ ಮುಖ್ಯಮಂತ್ರಿರವರ ಜನತಾ ದರ್ಶನದಲ್ಲಿ ಅರ್ಜಿ ಸಲ್ಲಿಸಿರುವ ಕುರಿತು.</t>
  </si>
  <si>
    <t>RGRHCL 83 VHM 339 2018-19</t>
  </si>
  <si>
    <t>ಶ್ರೀಮತಿ ಮುಮ್ತಜ್ ಕೋಂ ಮಹಮ್ಮದ್ ಬಷೀರ್, ಕಲ್ಯಾಣನಗರ,   ಬೆಂಗಳೂರು ಉತ್ತರ, ಬೆಂಗಳೂರು ಇವರು ಆಶ್ರಯ ಯೋಜನೆಯಡಿ ವಸತಿ ಸೌಲಭ್ಯ ಕಲ್ಪಿಸಿ ಕೊಡುವಂತೆ ಕೋರಿ ಮಾನ್ಯ ಮುಖ್ಯಮಂತ್ರಿರವರ ಜನತಾ ದರ್ಶನದಲ್ಲಿ ಅರ್ಜಿ ಸಲ್ಲಿಸಿರುವ ಕುರಿತು.</t>
  </si>
  <si>
    <t>RGRHCL 83 VHM 340 2018-19</t>
  </si>
  <si>
    <t>ಶ್ರೀಮತಿ ಸೌದಿ ಕೌಸರ್, ಕೆ.ಜಿ. ಹಳ್ಳಿ, ಬೆಂಗಳೂರು ಇವರು ಆಶ್ರಯ ಯೋಜನೆಯಡಿ ವಸತಿ ಸೌಲಭ್ಯ ಕಲ್ಪಿಸಿ ಕೊಡುವಂತೆ ಕೋರಿ ಮಾನ್ಯ ಮುಖ್ಯಮಂತ್ರಿರವರ ಜನತಾ ದರ್ಶನದಲ್ಲಿ ಅರ್ಜಿ ಸಲ್ಲಿಸಿರುವ ಕುರಿತು.</t>
  </si>
  <si>
    <t>RGRHCL 83 VHM 341 2018-19</t>
  </si>
  <si>
    <t>ಶ್ರೀಮತಿ ಫಹೀರ ಬೇಗಂ, ವಿನೋಬಾನಗರ, ಕೆ.ಜಿ.ಹಳ್ಳಿ, ಬೆಂಗಳೂರು ಇವರು ಆಶ್ರಯ ಯೋಜನೆಯಡಿ ವಸತಿ ಸೌಲಭ್ಯ ಕಲ್ಪಿಸಿ ಕೊಡುವಂತೆ ಕೋರಿ ಮಾನ್ಯ ಮುಖ್ಯಮಂತ್ರಿರವರ ಜನತಾ ದರ್ಶನದಲ್ಲಿ ಅರ್ಜಿ ಸಲ್ಲಿಸಿರುವ ಕುರಿತು.</t>
  </si>
  <si>
    <t>RGRHCL 83 VHM 342 2018-19</t>
  </si>
  <si>
    <t>ಶ್ರೀಮತಿ ನೂರ್ ಜಾನ್  ಕೋಂ ಬಷೀರ್ ಅಹ್ಮದ್,  ಶಿವಾಜಿನಗರ, ಬೆಂಗಳೂರು ಇವರು ಆಶ್ರಯ ಯೋಜನೆಯಡಿ ವಸತಿ ಸೌಲಭ್ಯ ಕಲ್ಪಿಸಿ ಕೊಡುವಂತೆ ಕೋರಿ ಮಾನ್ಯ ಮುಖ್ಯಮಂತ್ರಿರವರ ಜನತಾ ದರ್ಶನದಲ್ಲಿ ಅರ್ಜಿ ಸಲ್ಲಿಸಿರುವ ಕುರಿತು.</t>
  </si>
  <si>
    <t>RGRHCL 83 VHM 343 2018-19</t>
  </si>
  <si>
    <t>ಶ್ರೀಮತಿ ನಜಾನಿ ಬೇಗಂ  ಸ್ಲಟರ್ ಹೌಸ್,  ಶಿವಾಜಿನಗರ, ಬೆಂಗಳೂರು ಇವರು ಆಶ್ರಯ ಯೋಜನೆಯಡಿ ವಸತಿ ಸೌಲಭ್ಯ ಕಲ್ಪಿಸಿ ಕೊಡುವಂತೆ ಕೋರಿ ಮಾನ್ಯ ಮುಖ್ಯಮಂತ್ರಿರವರ ಜನತಾ ದರ್ಶನದಲ್ಲಿ ಅರ್ಜಿ ಸಲ್ಲಿಸಿರುವ ಕುರಿತು.</t>
  </si>
  <si>
    <t>RGRHCL 83 VHM 344 2018-19</t>
  </si>
  <si>
    <t>ಶ್ರೀ ಮೊಹಮ್ಮದ್ ನವಾಜ್  ರೆಹಮತ್ ನಗರ,ಬೆಂಗಳೂರು ಇವರು ಆಶ್ರಯ ಯೋಜನೆಯಡಿ ವಸತಿ ಸೌಲಭ್ಯ ಕಲ್ಪಿಸಿ ಕೊಡುವಂತೆ ಕೋರಿ ಮಾನ್ಯ ಮುಖ್ಯಮಂತ್ರಿರವರ ಜನತಾ ದರ್ಶನದಲ್ಲಿ ಅರ್ಜಿ ಸಲ್ಲಿಸಿರುವ ಕುರಿತು.</t>
  </si>
  <si>
    <t>RGRHCL 83 VHM 345 2018-19</t>
  </si>
  <si>
    <t>ಶ್ರೀ ಗುಲ್ಜರ್ ಬಿನ್ ಮೊಹಮ್ಮದ್ ಶಫೀ, ರಾಚೇನಹಳ್ಳಿ, ಥಣೀಸಂದ್ರ ಮುಖ್ಯರಸ್ತೆ, ಬೆಂಗಳೂರು ಇವರು ಆಶ್ರಯ ಯೋಜನೆಯಡಿ ವಸತಿ ಸೌಲಭ್ಯ ಕಲ್ಪಿಸಿ ಕೊಡುವಂತೆ ಕೋರಿ ಮಾನ್ಯ ಮುಖ್ಯಮಂತ್ರಿರವರ ಜನತಾ ದರ್ಶನದಲ್ಲಿ ಅರ್ಜಿ ಸಲ್ಲಿಸಿರುವ ಕುರಿತು.</t>
  </si>
  <si>
    <t>RGRHCL 83 VHM 346 2018-19</t>
  </si>
  <si>
    <t>ಶ್ರೀಮತಿ ಸಿರಾಜುನ್ನಿಸಾ ಕೋಂ ಅಲ್ತಾಫ್ ಹುಸೇನ್, ರಾಚೇನಹಳ್ಳಿ, ಥಣೀಸಂದ್ರ ಮುಖ್ಯರಸ್ತೆ, ಬೆಂಗಳೂರುಬೆಂಗಳೂರು ಇವರು ಆಶ್ರಯ ಯೋಜನೆಯಡಿ ವಸತಿ ಸೌಲಭ್ಯ ಕಲ್ಪಿಸಿ ಕೊಡುವಂತೆ ಕೋರಿ ಮಾನ್ಯ ಮುಖ್ಯಮಂತ್ರಿರವರ ಜನತಾ ದರ್ಶನದಲ್ಲಿ ಅರ್ಜಿ ಸಲ್ಲಿಸಿರುವ ಕುರಿತು.</t>
  </si>
  <si>
    <t>RGRHCL 83 VHM 347 2018-19</t>
  </si>
  <si>
    <t>ಶ್ರೀಮತಿ ತಾಸೀನ ತಾಜ್ ಓಪಿಎಸ್ 8ನೇ ಕ್ರಾಸ್, ಶಿವಾಜಿನಗರ,  ಬೆಂಗಳೂರು ಇವರು ಆಶ್ರಯ ಯೋಜನೆಯಡಿ ವಸತಿ ಸೌಲಭ್ಯ ಕಲ್ಪಿಸಿ ಕೊಡುವಂತೆ ಕೋರಿ ಮಾನ್ಯ ಮುಖ್ಯಮಂತ್ರಿರವರ ಜನತಾ ದರ್ಶನದಲ್ಲಿ ಅರ್ಜಿ ಸಲ್ಲಿಸಿರುವ ಕುರಿತು.</t>
  </si>
  <si>
    <t>RGRHCL 83 VHM 348 2018-19</t>
  </si>
  <si>
    <t>ಶ್ರೀಮತಿ ಹಸೀಬುನ್ನಿಸಾ,  ಓಪಿಎಸ್ 8ನೇ ಕ್ರಾಸ್, ಶಿವಾಜಿನಗರ,  ಬೆಂಗಳೂರು ಇವರು ಆಶ್ರಯ ಯೋಜನೆಯಡಿ ವಸತಿ ಸೌಲಭ್ಯ ಕಲ್ಪಿಸಿ ಕೊಡುವಂತೆ ಕೋರಿ ಮಾನ್ಯ ಮುಖ್ಯಮಂತ್ರಿರವರ ಜನತಾ ದರ್ಶನದಲ್ಲಿ ಅರ್ಜಿ ಸಲ್ಲಿಸಿರುವ ಕುರಿತು.</t>
  </si>
  <si>
    <t>RGRHCL 83 VHM 349 2018-19</t>
  </si>
  <si>
    <t>ಶ್ರೀ ಜಯರಾಮ್,  ಪೈಪ್ ಲೈನ್ ರಸ್ತೆ, ಜೆ.ಸಿ.ನಗರ, ಬೆಂಗಳೂರು ಇವರು ಆಶ್ರಯ ಯೋಜನೆಯಡಿ ವಸತಿ ಸೌಲಭ್ಯ ಕಲ್ಪಿಸಿ ಕೊಡುವಂತೆ ಕೋರಿ ಮಾನ್ಯ ಮುಖ್ಯಮಂತ್ರಿರವರ ಜನತಾ ದರ್ಶನದಲ್ಲಿ ಅರ್ಜಿ ಸಲ್ಲಿಸಿರುವ ಕುರಿತು.</t>
  </si>
  <si>
    <t>RGRHCL 83 VHM 350 2018-19</t>
  </si>
  <si>
    <t>ಶ್ರೀ ಫಯಾಜ್ ಪಾಷ, ಗೋವಿಂದಪುರ, ಬೆಂಗಳೂರು ಇವರು ಆಶ್ರಯ ಯೋಜನೆಯಡಿ ವಸತಿ ಸೌಲಭ್ಯ ಕಲ್ಪಿಸಿ ಕೊಡುವಂತೆ ಕೋರಿ ಮಾನ್ಯ ಮುಖ್ಯಮಂತ್ರಿರವರ ಜನತಾ ದರ್ಶನದಲ್ಲಿ ಅರ್ಜಿ ಸಲ್ಲಿಸಿರುವ ಕುರಿತು.</t>
  </si>
  <si>
    <t>RGRHCL 83 VHM 351 2018-19</t>
  </si>
  <si>
    <t>ಶ್ರೀ ಇಸ್ಮಾಯಿಲ್ ಅಹ್ಮದ್, ಥಣಿಸಂದ್ರ, ಆರ.ಟಿ.ನಗರ ಅಂಚೆ,  ಬೆಂಗಳೂರು ಇವರು ಆಶ್ರಯ ಯೋಜನೆಯಡಿ ವಸತಿ ಸೌಲಭ್ಯ ಕಲ್ಪಿಸಿ ಕೊಡುವಂತೆ ಕೋರಿ ಮಾನ್ಯ ಮುಖ್ಯಮಂತ್ರಿರವರ ಜನತಾ ದರ್ಶನದಲ್ಲಿ ಅರ್ಜಿ ಸಲ್ಲಿಸಿರುವ ಕುರಿತು.</t>
  </si>
  <si>
    <t>RGRHCL 83 VHM 352 2018-19</t>
  </si>
  <si>
    <t>ಶ್ರೀಮತಿ ಸೀಮಾ ಬೇಗಂ, ಪಿ. &amp; ಟಿ ಕಾಲೇನಿ, ವೆಂಕಟೇಶಪುರಂ,   ಬೆಂಗಳೂರು ಇವರು ಆಶ್ರಯ ಯೋಜನೆಯಡಿ ವಸತಿ ಸೌಲಭ್ಯ ಕಲ್ಪಿಸಿ ಕೊಡುವಂತೆ ಕೋರಿ ಮಾನ್ಯ ಮುಖ್ಯಮಂತ್ರಿರವರ ಜನತಾ ದರ್ಶನದಲ್ಲಿ ಅರ್ಜಿ ಸಲ್ಲಿಸಿರುವ ಕುರಿತು.</t>
  </si>
  <si>
    <t>RGRHCL 83 VHM 353 2018-19</t>
  </si>
  <si>
    <t>ಶ್ರೀಮತಿ ತಹಸೀನ್ ತಾಜ್, ಕೋಂ ಮಹಮ್ಮದ್ ದಸ್ತಗೀರ್, ಸ್ಟೇಪಿಂಗ್ ರೋಡಾಕ್ಸ್, ಬೆಂಗಳೂರು ಇವರು ಆಶ್ರಯ ಯೋಜನೆಯಡಿ ವಸತಿ ಸೌಲಭ್ಯ ಕಲ್ಪಿಸಿ ಕೊಡುವಂತೆ ಕೋರಿ ಮಾನ್ಯ ಮುಖ್ಯಮಂತ್ರಿರವರ ಜನತಾ ದರ್ಶನದಲ್ಲಿ ಅರ್ಜಿ ಸಲ್ಲಿಸಿರುವ ಕುರಿತು.</t>
  </si>
  <si>
    <t>RGRHCL 83 VHM 354 2018-19</t>
  </si>
  <si>
    <t>ಶ್ರೀ ಫ್ಯಾಂಥಸಿ ಅಂತೋನಿ,  ವಿನಾಯಕ ನಗರ, ಗೆದ್ದಲ ಹಳ್ಳಿ, ಬೆಂಗಳೂರು ಇವರು ಆಶ್ರಯ ಯೋಜನೆಯಡಿ ವಸತಿ ಸೌಲಭ್ಯ ಕಲ್ಪಿಸಿ ಕೊಡುವಂತೆ ಕೋರಿ ಮಾನ್ಯ ಮುಖ್ಯಮಂತ್ರಿರವರ ಜನತಾ ದರ್ಶನದಲ್ಲಿ ಅರ್ಜಿ ಸಲ್ಲಿಸಿರುವ ಕುರಿತು.</t>
  </si>
  <si>
    <t>RGRHCL 83 VHM 355 2018-19</t>
  </si>
  <si>
    <t>ಶ್ರೀಮತಿ ನಸೀಮ, ದಯಾನಂದ ಸ್ಲಂ, ಜಯನಗರ 1ನೇ ಬ್ಲಾಕ್,  ಬೆಂಗಳೂರು ಇವರು ಆಶ್ರಯ ಯೋಜನೆಯಡಿ ವಸತಿ ಸೌಲಭ್ಯ ಕಲ್ಪಿಸಿ ಕೊಡುವಂತೆ ಕೋರಿ ಮಾನ್ಯ ಮುಖ್ಯಮಂತ್ರಿರವರ ಜನತಾ ದರ್ಶನದಲ್ಲಿ ಅರ್ಜಿ ಸಲ್ಲಿಸಿರುವ ಕುರಿತು.</t>
  </si>
  <si>
    <t>RGRHCL 83 VHM 356 2018-19</t>
  </si>
  <si>
    <t>ಶ್ರೀಮತಿ ಮುಮತಾಜ್  ಬೇಗಂ, ಕೋಂ ಸಮೀರ್ ಅಹ್ಮದ್, ಯಲಹಂಕ, ಜಕ್ಕೂರು,  ಬೆಂಗಳೂರು ಇವರು ಆಶ್ರಯ ಯೋಜನೆಯಡಿ ವಸತಿ ಸೌಲಭ್ಯ ಕಲ್ಪಿಸಿ ಕೊಡುವಂತೆ ಕೋರಿ ಮಾನ್ಯ ಮುಖ್ಯಮಂತ್ರಿರವರ ಜನತಾ ದರ್ಶನದಲ್ಲಿ ಅರ್ಜಿ ಸಲ್ಲಿಸಿರುವ ಕುರಿತು.</t>
  </si>
  <si>
    <t>RGRHCL 83 VHM 357 2018-19</t>
  </si>
  <si>
    <t>ಶ್ರೀಮತಿ ಶಬ್ರೀನ್ ತಾಜ್, ಮದೀನ ಮೊಹಲ್ಲ, ಡಿ.ಜಿ.ಹಳ್ಳಿ,  ಬೆಂಗಳೂರು ಇವರು ಆಶ್ರಯ ಯೋಜನೆಯಡಿ ವಸತಿ ಸೌಲಭ್ಯ ಕಲ್ಪಿಸಿ ಕೊಡುವಂತೆ ಕೋರಿ ಮಾನ್ಯ ಮುಖ್ಯಮಂತ್ರಿರವರ ಜನತಾ ದರ್ಶನದಲ್ಲಿ ಅರ್ಜಿ ಸಲ್ಲಿಸಿರುವ ಕುರಿತು.</t>
  </si>
  <si>
    <t>RGRHCL 83 VHM 358 2018-19</t>
  </si>
  <si>
    <t>ಶ್ರೀಮತಿ ನಸೀರಬಿ, ಮಂಗಮ್ಮನ ಪಾಳ್ಯ ಬೆಂಗಳೂರು ಇವರು ಆಶ್ರಯ ಯೋಜನೆಯಡಿ ವಸತಿ ಸೌಲಭ್ಯ ಕಲ್ಪಿಸಿ ಕೊಡುವಂತೆ ಕೋರಿ ಮಾನ್ಯ ಮುಖ್ಯಮಂತ್ರಿರವರ ಜನತಾ ದರ್ಶನದಲ್ಲಿ ಅರ್ಜಿ ಸಲ್ಲಿಸಿರುವ ಕುರಿತು.</t>
  </si>
  <si>
    <t>RGRHCL 83 VHM 359 2018-19</t>
  </si>
  <si>
    <t>ಶ್ರೀಮತಿ ಕೈಮರುನ್ನಿಸಾ, ದಯಾನಂದ ಸ್ಲಂ, 1ನೇ ಬ್ಲಾಕ್, ಜಯನಗರ, ಬೆಂಗಳೂರು ಇವರು ಆಶ್ರಯ ಯೋಜನೆಯಡಿ ವಸತಿ ಸೌಲಭ್ಯ ಕಲ್ಪಿಸಿ ಕೊಡುವಂತೆ ಕೋರಿ ಮಾನ್ಯ ಮುಖ್ಯಮಂತ್ರಿರವರ ಜನತಾ ದರ್ಶನದಲ್ಲಿ ಅರ್ಜಿ ಸಲ್ಲಿಸಿರುವ ಕುರಿತು.</t>
  </si>
  <si>
    <t>RGRHCL 83 VHM 360 2018-19</t>
  </si>
  <si>
    <t>ಶ್ರೀಮತಿ ನಾಜೀಯಾ ಬೇಗಂ, ಗಂಗಮ್ಮ ಲೇಔಟ್, ಮಂಗಮ್ಮನ ಪಾಳ್ಯ, ಬೆಂಗಳೂರು ಇವರು ಆಶ್ರಯ ಯೋಜನೆಯಡಿ ವಸತಿ ಸೌಲಭ್ಯ ಕಲ್ಪಿಸಿ ಕೊಡುವಂತೆ ಕೋರಿ ಮಾನ್ಯ ಮುಖ್ಯಮಂತ್ರಿರವರ ಜನತಾ ದರ್ಶನದಲ್ಲಿ ಅರ್ಜಿ ಸಲ್ಲಿಸಿರುವ ಕುರಿತು.</t>
  </si>
  <si>
    <t>RGRHCL 83 VHM 361 2018-19</t>
  </si>
  <si>
    <t>ಶ್ರೀ ರಿಜಾವನ್, ಬಜಾರ್ ಬೀದಿ, ಸಿಎಂಸಿ ಗೇಟ್, ನೀಲಸಂದ್ರ ಬೆಂಗಳೂರು, ಇವರು ಆಶ್ರಯ ಯೋಜನೆಯಡಿ ವಸತಿ ಸೌಲಭ್ಯ ಕಲ್ಪಿಸಿ ಕೊಡುವಂತೆ ಕೋರಿ ಮಾನ್ಯ ಮುಖ್ಯಮಂತ್ರಿರವರ ಜನತಾ ದರ್ಶನದಲ್ಲಿ ಅರ್ಜಿ ಸಲ್ಲಿಸಿರುವ ಕುರಿತು.</t>
  </si>
  <si>
    <t>RGRHCL 83 VHM 362 2018-19</t>
  </si>
  <si>
    <t>ಶ್ರೀ ನೂರೂಲ್ಲಾ ಶರೀಫ್,  ಮದೀನ ಮೊಹಲ್ಲ, ಡಿ.ಜಿ.ಹಳ್ಳಿ, ಬೆಂಗಳೂರು, ಇವರು ಆಶ್ರಯ ಯೋಜನೆಯಡಿ ವಸತಿ ಸೌಲಭ್ಯ ಕಲ್ಪಿಸಿ ಕೊಡುವಂತೆ ಕೋರಿ ಮಾನ್ಯ ಮುಖ್ಯಮಂತ್ರಿರವರ ಜನತಾ ದರ್ಶನದಲ್ಲಿ ಅರ್ಜಿ ಸಲ್ಲಿಸಿರುವ ಕುರಿತು.</t>
  </si>
  <si>
    <t>RGRHCL 83 VHM 363 2018-19</t>
  </si>
  <si>
    <t>ಶ್ರೀಮತಿ ದಿಲ್ ಶಾದ್ ಬೇಗಂ, ನೀಹಾ ಬೀದಿ, ಶಿವಾಜಿನಗರ,  ಬೆಂಗಳೂರು ಇವರು ಆಶ್ರಯ ಯೋಜನೆಯಡಿ ವಸತಿ ಸೌಲಭ್ಯ ಕಲ್ಪಿಸಿ ಕೊಡುವಂತೆ ಕೋರಿ ಮಾನ್ಯ ಮುಖ್ಯಮಂತ್ರಿರವರ ಜನತಾ ದರ್ಶನದಲ್ಲಿ ಅರ್ಜಿ ಸಲ್ಲಿಸಿರುವ ಕುರಿತು.</t>
  </si>
  <si>
    <t>RGRHCL 83 VHM 364 2018-19</t>
  </si>
  <si>
    <t>ಶ್ರೀಮತಿ ತರುನುಂ ಖಾನಂ ಕೋಂ ಇಮ್ರಾನ್ ಖಾನ್, ಶಿವಾಜಿನಗರ, ಬೆಂಗಳೂರು ಇವರು ಆಶ್ರಯ ಯೋಜನೆಯಡಿ ವಸತಿ ಸೌಲಭ್ಯ ಕಲ್ಪಿಸಿ ಕೊಡುವಂತೆ ಕೋರಿ ಮಾನ್ಯ ಮುಖ್ಯಮಂತ್ರಿರವರ ಜನತಾ ದರ್ಶನದಲ್ಲಿ ಅರ್ಜಿ ಸಲ್ಲಿಸಿರುವ ಕುರಿತು.</t>
  </si>
  <si>
    <t>RGRHCL 83 VHM 365 2018-19</t>
  </si>
  <si>
    <t>ಶ್ರೀ ನವಾಜ್ ಪಾಷ, ಓಲ್ಡ ಗುಡ್ಡದ ಹಳ್ಳಿ, ಗೌರ್ವನಮೆಂಟ್ ಫ್ಯಾಕ್ಟರಿ ಹತ್ತಿರ, ಬೆಂ.ದಕ್ಕ್ಷಿಣ, ಬೆಂಗಳೂರು ಇವರು ಆಶ್ರಯ ಯೋಜನೆಯಡಿ ವಸತಿ ಸೌಲಭ್ಯ ಕಲ್ಪಿಸಿ ಕೊಡುವಂತೆ ಕೋರಿ ಮಾನ್ಯ ಮುಖ್ಯಮಂತ್ರಿರವರ ಜನತಾ ದರ್ಶನದಲ್ಲಿ ಅರ್ಜಿ ಸಲ್ಲಿಸಿರುವ ಕುರಿತು.</t>
  </si>
  <si>
    <t>RGRHCL 83 VHM 366 2018-19</t>
  </si>
  <si>
    <t>ಶ್ರೀ ನೀಲಫೋರ್ ಶರೀಫ್ ಕೋಂ ಮುನೀರ್ ಷರೀಫ್, ನೆಹರೂ ಪುರಂ, ಭಾರತಿನಗರ, ಬೆಂಗಳೂರು ಇವರು ಆಶ್ರಯ ಯೋಜನೆಯಡಿ ವಸತಿ ಸೌಲಭ್ಯ ಕಲ್ಪಿಸಿ ಕೊಡುವಂತೆ ಕೋರಿ ಮಾನ್ಯ ಮುಖ್ಯಮಂತ್ರಿರವರ ಜನತಾ ದರ್ಶನದಲ್ಲಿ ಅರ್ಜಿ ಸಲ್ಲಿಸಿರುವ ಕುರಿತು.</t>
  </si>
  <si>
    <t>RGRHCL 83 VHM 367 2018-19</t>
  </si>
  <si>
    <t>ಶ್ರೀಮತಿ ಸಲ್ಮಾ ಬಾನು ಕೋಂ ಅಸೀಫ್ ಉಲ್ಲಾ, ಅಮಾಣಿ ಬೈರದೀಖಾನೆ,  ಮುರಗೇಶ ಪಾಳ್ಯ, ಬೆಂಗಳೂರು ಇವರು ಆಶ್ರಯ ಯೋಜನೆಯಡಿ ವಸತಿ ಸೌಲಭ್ಯ ಕಲ್ಪಿಸಿ ಕೊಡುವಂತೆ ಕೋರಿ ಮಾನ್ಯ ಮುಖ್ಯಮಂತ್ರಿರವರ ಜನತಾ ದರ್ಶನದಲ್ಲಿ ಅರ್ಜಿ ಸಲ್ಲಿಸಿರುವ ಕುರಿತು.</t>
  </si>
  <si>
    <t>RGRHCL 83 VHM 368 2018-19</t>
  </si>
  <si>
    <t>ಶ್ರೀಮತಿ ನಿಯಜಲ್ಲ ಶರೀಫ್,ಬೆಂಗಳೂರು ಇವರು ಆಶ್ರಯ ಯೋಜನೆಯಡಿ ವಸತಿ ಸೌಲಭ್ಯ ಕಲ್ಪಿಸಿ ಕೊಡುವಂತೆ ಕೋರಿ ಮಾನ್ಯ ಮುಖ್ಯಮಂತ್ರಿರವರ ಜನತಾ ದರ್ಶನದಲ್ಲಿ ಅರ್ಜಿ ಸಲ್ಲಿಸಿರುವ ಕುರಿತು.</t>
  </si>
  <si>
    <t>RGRHCL 83 VHM 369 2018-19</t>
  </si>
  <si>
    <t>ಶ್ರೀ ಬೇರ್ಕೆಡ್ ಜೆಹಾನ್,ಬೆಂಗಳೂರು ಇವರು ಆಶ್ರಯ ಯೋಜನೆಯಡಿ ವಸತಿ ಸೌಲಭ್ಯ ಕಲ್ಪಿಸಿ ಕೊಡುವಂತೆ ಕೋರಿ ಮಾನ್ಯ ಮುಖ್ಯಮಂತ್ರಿರವರ ಜನತಾ ದರ್ಶನದಲ್ಲಿ ಅರ್ಜಿ ಸಲ್ಲಿಸಿರುವ ಕುರಿತು.</t>
  </si>
  <si>
    <t>RGRHCL 83 VHM 370 2018-19</t>
  </si>
  <si>
    <t>ಶ್ರೀ ಮುಬಾರಕ್ ಖಾನ್,ಬೆಂಗಳೂರು ಇವರು ಆಶ್ರಯ ಯೋಜನೆಯಡಿ ವಸತಿ ಸೌಲಭ್ಯ ಕಲ್ಪಿಸಿ ಕೊಡುವಂತೆ ಕೋರಿ ಮಾನ್ಯ ಮುಖ್ಯಮಂತ್ರಿರವರ ಜನತಾ ದರ್ಶನದಲ್ಲಿ ಅರ್ಜಿ ಸಲ್ಲಿಸಿರುವ ಕುರಿತು.</t>
  </si>
  <si>
    <t>RGRHCL 83 VHM 371 2018-19</t>
  </si>
  <si>
    <t>ಶ್ರೀ ನಾಸಿರ್,ಬೆಂಗಳೂರು ಇವರು ಆಶ್ರಯ ಯೋಜನೆಯಡಿ ವಸತಿ ಸೌಲಭ್ಯ ಕಲ್ಪಿಸಿ ಕೊಡುವಂತೆ ಕೋರಿ ಮಾನ್ಯ ಮುಖ್ಯಮಂತ್ರಿರವರ ಜನತಾ ದರ್ಶನದಲ್ಲಿ ಅರ್ಜಿ ಸಲ್ಲಿಸಿರುವ ಕುರಿತು.</t>
  </si>
  <si>
    <t>RGRHCL 83 VHM 372 2018-19</t>
  </si>
  <si>
    <t>ಶ್ರೀಮತಿ ಫಹೀಮ ಸಲ್ಮ,ಬೆಂಗಳೂರು ಇವರು ಆಶ್ರಯ ಯೋಜನೆಯಡಿ ವಸತಿ ಸೌಲಭ್ಯ ಕಲ್ಪಿಸಿ ಕೊಡುವಂತೆ ಕೋರಿ ಮಾನ್ಯ ಮುಖ್ಯಮಂತ್ರಿರವರ ಜನತಾ ದರ್ಶನದಲ್ಲಿ ಅರ್ಜಿ ಸಲ್ಲಿಸಿರುವ ಕುರಿತು.</t>
  </si>
  <si>
    <t>RGRHCL 83 VHM 373 2018-19</t>
  </si>
  <si>
    <t>ಶ್ರೀಮತಿ ನಜ್ತಾಥ್,ಬೆಂಗಳೂರು ಇವರು ಆಶ್ರಯ ಯೋಜನೆಯಡಿ ವಸತಿ ಸೌಲಭ್ಯ ಕಲ್ಪಿಸಿ ಕೊಡುವಂತೆ ಕೋರಿ ಮಾನ್ಯ ಮುಖ್ಯಮಂತ್ರಿರವರ ಜನತಾ ದರ್ಶನದಲ್ಲಿ ಅರ್ಜಿ ಸಲ್ಲಿಸಿರುವ ಕುರಿತು.</t>
  </si>
  <si>
    <t>RGRHCL 83 VHM 374 2018-19</t>
  </si>
  <si>
    <t>ಶ್ರೀಮತಿ ಜುಬೇದ ಬಾಯಿ ,ಬೆಂಗಳೂರು ಇವರು ಆಶ್ರಯ ಯೋಜನೆಯಡಿ ವಸತಿ ಸೌಲಭ್ಯ ಕಲ್ಪಿಸಿ ಕೊಡುವಂತೆ ಕೋರಿ ಮಾನ್ಯ ಮುಖ್ಯಮಂತ್ರಿರವರ ಜನತಾ ದರ್ಶನದಲ್ಲಿ ಅರ್ಜಿ ಸಲ್ಲಿಸಿರುವ ಕುರಿತು.</t>
  </si>
  <si>
    <t>RGRHCL 83 VHM 375 2018-19</t>
  </si>
  <si>
    <t>ಶ್ರೀ ರಫೀಕ್ ಅಹ್ಮದ್ ಬಾಬು ,ಬೆಂಗಳೂರು ಇವರು ಆಶ್ರಯ ಯೋಜನೆಯಡಿ ವಸತಿ ಸೌಲಭ್ಯ ಕಲ್ಪಿಸಿ ಕೊಡುವಂತೆ ಕೋರಿ ಮಾನ್ಯ ಮುಖ್ಯಮಂತ್ರಿರವರ ಜನತಾ ದರ್ಶನದಲ್ಲಿ ಅರ್ಜಿ ಸಲ್ಲಿಸಿರುವ ಕುರಿತು.</t>
  </si>
  <si>
    <t>RGRHCL 83 VHM 376 2018-19</t>
  </si>
  <si>
    <t>ಶ್ರೀಮತಿ ಸಗೀರುನ್ನಿಸ್ ,ಬೆಂಗಳೂರು ಇವರು ಆಶ್ರಯ ಯೋಜನೆಯಡಿ ವಸತಿ ಸೌಲಭ್ಯ ಕಲ್ಪಿಸಿ ಕೊಡುವಂತೆ ಕೋರಿ ಮಾನ್ಯ ಮುಖ್ಯಮಂತ್ರಿರವರ ಜನತಾ ದರ್ಶನದಲ್ಲಿ ಅರ್ಜಿ ಸಲ್ಲಿಸಿರುವ ಕುರಿತು.</t>
  </si>
  <si>
    <t>RGRHCL 83 VHM 377 2018-19</t>
  </si>
  <si>
    <t>ಶ್ರೀಮತಿ ರಜಿನಾ ಬಾನು ,ಬೆಂಗಳೂರು ಇವರು ಆಶ್ರಯ ಯೋಜನೆಯಡಿ ವಸತಿ ಸೌಲಭ್ಯ ಕಲ್ಪಿಸಿ ಕೊಡುವಂತೆ ಕೋರಿ ಮಾನ್ಯ ಮುಖ್ಯಮಂತ್ರಿರವರ ಜನತಾ ದರ್ಶನದಲ್ಲಿ ಅರ್ಜಿ ಸಲ್ಲಿಸಿರುವ ಕುರಿತು.</t>
  </si>
  <si>
    <t>RGRHCL 83 VHM 378 2018-19</t>
  </si>
  <si>
    <t>ಶ್ರೀಮತಿ ಮುಬಿನ್ ತಾಜ್  ,ಬೆಂಗಳೂರು ಇವರು ಆಶ್ರಯ ಯೋಜನೆಯಡಿ ವಸತಿ ಸೌಲಭ್ಯ ಕಲ್ಪಿಸಿ ಕೊಡುವಂತೆ ಕೋರಿ ಮಾನ್ಯ ಮುಖ್ಯಮಂತ್ರಿರವರ ಜನತಾ ದರ್ಶನದಲ್ಲಿ ಅರ್ಜಿ ಸಲ್ಲಿಸಿರುವ ಕುರಿತು.</t>
  </si>
  <si>
    <t>RGRHCL 83 VHM 379 2018-19</t>
  </si>
  <si>
    <t>ಶ್ರೀಮತಿ ನೌಶಿನ್ ತಾಜ್ ಖುರೇಷಿ  ,ಬೆಂಗಳೂರು ಇವರು ಆಶ್ರಯ ಯೋಜನೆಯಡಿ ವಸತಿ ಸೌಲಭ್ಯ ಕಲ್ಪಿಸಿ ಕೊಡುವಂತೆ ಕೋರಿ ಮಾನ್ಯ ಮುಖ್ಯಮಂತ್ರಿರವರ ಜನತಾ ದರ್ಶನದಲ್ಲಿ ಅರ್ಜಿ ಸಲ್ಲಿಸಿರುವ ಕುರಿತು.</t>
  </si>
  <si>
    <t>RGRHCL 83 VHM 380 2018-19</t>
  </si>
  <si>
    <t>ಶ್ರೀಮತಿ ಹಾಜೀರ ಬಾನು  ,ಬೆಂಗಳೂರು ಇವರು ಆಶ್ರಯ ಯೋಜನೆಯಡಿ ವಸತಿ ಸೌಲಭ್ಯ ಕಲ್ಪಿಸಿ ಕೊಡುವಂತೆ ಕೋರಿ ಮಾನ್ಯ ಮುಖ್ಯಮಂತ್ರಿರವರ ಜನತಾ ದರ್ಶನದಲ್ಲಿ ಅರ್ಜಿ ಸಲ್ಲಿಸಿರುವ ಕುರಿತು.</t>
  </si>
  <si>
    <t>RGRHCL 83 VHM 381 2018-19</t>
  </si>
  <si>
    <t>ಶ್ರೀಮತಿ ಶಿವಗಾಮಿ ಎಂ  ,ಬೆಂಗಳೂರು ಇವರು ಆಶ್ರಯ ಯೋಜನೆಯಡಿ ವಸತಿ ಸೌಲಭ್ಯ ಕಲ್ಪಿಸಿ ಕೊಡುವಂತೆ ಕೋರಿ ಮಾನ್ಯ ಮುಖ್ಯಮಂತ್ರಿರವರ ಜನತಾ ದರ್ಶನದಲ್ಲಿ ಅರ್ಜಿ ಸಲ್ಲಿಸಿರುವ ಕುರಿತು.</t>
  </si>
  <si>
    <t>RGRHCL 83 VHM 382 2018-19</t>
  </si>
  <si>
    <t>ಶ್ರೀ ಮೊಹಮ್ಮದ್ ಅಲ್ಲಾಉದ್ದೀನ್  ,ಬೆಂಗಳೂರು ಇವರು ಆಶ್ರಯ ಯೋಜನೆಯಡಿ ವಸತಿ ಸೌಲಭ್ಯ ಕಲ್ಪಿಸಿ ಕೊಡುವಂತೆ ಕೋರಿ ಮಾನ್ಯ ಮುಖ್ಯಮಂತ್ರಿರವರ ಜನತಾ ದರ್ಶನದಲ್ಲಿ ಅರ್ಜಿ ಸಲ್ಲಿಸಿರುವ ಕುರಿತು.</t>
  </si>
  <si>
    <t>RGRHCL 83 VHM 383 2018-19</t>
  </si>
  <si>
    <t>ಶ್ರೀ ಖಾಲಿದ್ ಅಹ್ಮದ್  ,ಬೆಂಗಳೂರು ಇವರು ಆಶ್ರಯ ಯೋಜನೆಯಡಿ ವಸತಿ ಸೌಲಭ್ಯ ಕಲ್ಪಿಸಿ ಕೊಡುವಂತೆ ಕೋರಿ ಮಾನ್ಯ ಮುಖ್ಯಮಂತ್ರಿರವರ ಜನತಾ ದರ್ಶನದಲ್ಲಿ ಅರ್ಜಿ ಸಲ್ಲಿಸಿರುವ ಕುರಿತು.</t>
  </si>
  <si>
    <t>RGRHCL 83 VHM 384 2018-19</t>
  </si>
  <si>
    <t>ಶ್ರೀ ಶಾಹೀದ್ ತಾಜ್  ,ಬೆಂಗಳೂರು ಇವರು ಆಶ್ರಯ ಯೋಜನೆಯಡಿ ವಸತಿ ಸೌಲಭ್ಯ ಕಲ್ಪಿಸಿ ಕೊಡುವಂತೆ ಕೋರಿ ಮಾನ್ಯ ಮುಖ್ಯಮಂತ್ರಿರವರ ಜನತಾ ದರ್ಶನದಲ್ಲಿ ಅರ್ಜಿ ಸಲ್ಲಿಸಿರುವ ಕುರಿತು.</t>
  </si>
  <si>
    <t>RGRHCL 83 VHM 385 2018-19</t>
  </si>
  <si>
    <t>ಶ್ರೀಮತಿ ಜಬೀನಾ  ,ಬೆಂಗಳೂರು ಇವರು ಆಶ್ರಯ ಯೋಜನೆಯಡಿ ವಸತಿ ಸೌಲಭ್ಯ ಕಲ್ಪಿಸಿ ಕೊಡುವಂತೆ ಕೋರಿ ಮಾನ್ಯ ಮುಖ್ಯಮಂತ್ರಿರವರ ಜನತಾ ದರ್ಶನದಲ್ಲಿ ಅರ್ಜಿ ಸಲ್ಲಿಸಿರುವ ಕುರಿತು.</t>
  </si>
  <si>
    <t>RGRHCL 83 VHM 386 2018-19</t>
  </si>
  <si>
    <t>ಶ್ರೀಮತಿ ಪರೀವಿನ  ,ಬೆಂಗಳೂರು ಇವರು ಆಶ್ರಯ ಯೋಜನೆಯಡಿ ವಸತಿ ಸೌಲಭ್ಯ ಕಲ್ಪಿಸಿ ಕೊಡುವಂತೆ ಕೋರಿ ಮಾನ್ಯ ಮುಖ್ಯಮಂತ್ರಿರವರ ಜನತಾ ದರ್ಶನದಲ್ಲಿ ಅರ್ಜಿ ಸಲ್ಲಿಸಿರುವ ಕುರಿತು.</t>
  </si>
  <si>
    <t>RGRHCL 83 VHM 387 2018-19</t>
  </si>
  <si>
    <t>ಶ್ರೀಮತಿ ಫಾತೀಮಾ ಖಾನಂ  ,ಬೆಂಗಳೂರು ಇವರು ಆಶ್ರಯ ಯೋಜನೆಯಡಿ ವಸತಿ ಸೌಲಭ್ಯ ಕಲ್ಪಿಸಿ ಕೊಡುವಂತೆ ಕೋರಿ ಮಾನ್ಯ ಮುಖ್ಯಮಂತ್ರಿರವರ ಜನತಾ ದರ್ಶನದಲ್ಲಿ ಅರ್ಜಿ ಸಲ್ಲಿಸಿರುವ ಕುರಿತು.</t>
  </si>
  <si>
    <t>RGRHCL 83 VHM 388 2018-19</t>
  </si>
  <si>
    <t>ಶ್ರೀ ಸೈಯದ್ ಅಕ್ರಮ ಪಾಷ  ,ಬೆಂಗಳೂರು ಇವರು ಆಶ್ರಯ ಯೋಜನೆಯಡಿ ವಸತಿ ಸೌಲಭ್ಯ ಕಲ್ಪಿಸಿ ಕೊಡುವಂತೆ ಕೋರಿ ಮಾನ್ಯ ಮುಖ್ಯಮಂತ್ರಿರವರ ಜನತಾ ದರ್ಶನದಲ್ಲಿ ಅರ್ಜಿ ಸಲ್ಲಿಸಿರುವ ಕುರಿತು.</t>
  </si>
  <si>
    <t>RGRHCL 83 VHM 389 2018-19</t>
  </si>
  <si>
    <t>ಶ್ರೀ ಶಬ್ಬೀರ್ ಪಾಷ  ,ಬೆಂಗಳೂರು ಇವರು ಆಶ್ರಯ ಯೋಜನೆಯಡಿ ವಸತಿ ಸೌಲಭ್ಯ ಕಲ್ಪಿಸಿ ಕೊಡುವಂತೆ ಕೋರಿ ಮಾನ್ಯ ಮುಖ್ಯಮಂತ್ರಿರವರ ಜನತಾ ದರ್ಶನದಲ್ಲಿ ಅರ್ಜಿ ಸಲ್ಲಿಸಿರುವ ಕುರಿತು.</t>
  </si>
  <si>
    <t>RGRHCL 83 VHM 390 2018-19</t>
  </si>
  <si>
    <t>ಶ್ರೀಮತಿ ನಜೀಮಾ ಬೇಗಂ ,ಬೆಂಗಳೂರು ಇವರು ಆಶ್ರಯ ಯೋಜನೆಯಡಿ ವಸತಿ ಸೌಲಭ್ಯ ಕಲ್ಪಿಸಿ ಕೊಡುವಂತೆ ಕೋರಿ ಮಾನ್ಯ ಮುಖ್ಯಮಂತ್ರಿರವರ ಜನತಾ ದರ್ಶನದಲ್ಲಿ ಅರ್ಜಿ ಸಲ್ಲಿಸಿರುವ ಕುರಿತು.</t>
  </si>
  <si>
    <t>RGRHCL 83 VHM 391 2018-19</t>
  </si>
  <si>
    <t>ಶ್ರೀಮತಿ ನುಜಾತ್ ಫಾತೀಮಾ ,ಬೆಂಗಳೂರು ಇವರು ಆಶ್ರಯ ಯೋಜನೆಯಡಿ ವಸತಿ ಸೌಲಭ್ಯ ಕಲ್ಪಿಸಿ ಕೊಡುವಂತೆ ಕೋರಿ ಮಾನ್ಯ ಮುಖ್ಯಮಂತ್ರಿರವರ ಜನತಾ ದರ್ಶನದಲ್ಲಿ ಅರ್ಜಿ ಸಲ್ಲಿಸಿರುವ ಕುರಿತು.</t>
  </si>
  <si>
    <t>RGRHCL 83 VHM 392 2018-19</t>
  </si>
  <si>
    <t>ಶ್ರೀಮತಿ ವೇಲಾನ್ಗಣಿ ,ಬೆಂಗಳೂರು ಇವರು ಆಶ್ರಯ ಯೋಜನೆಯಡಿ ವಸತಿ ಸೌಲಭ್ಯ ಕಲ್ಪಿಸಿ ಕೊಡುವಂತೆ ಕೋರಿ ಮಾನ್ಯ ಮುಖ್ಯಮಂತ್ರಿರವರ ಜನತಾ ದರ್ಶನದಲ್ಲಿ ಅರ್ಜಿ ಸಲ್ಲಿಸಿರುವ ಕುರಿತು.</t>
  </si>
  <si>
    <t>RGRHCL 83 VHM 393 2018-19</t>
  </si>
  <si>
    <t>ಶ್ರೀ ಅಫ್ಜಲ್ ,ಬೆಂಗಳೂರು ಇವರು ಆಶ್ರಯ ಯೋಜನೆಯಡಿ ವಸತಿ ಸೌಲಭ್ಯ ಕಲ್ಪಿಸಿ ಕೊಡುವಂತೆ ಕೋರಿ ಮಾನ್ಯ ಮುಖ್ಯಮಂತ್ರಿರವರ ಜನತಾ ದರ್ಶನದಲ್ಲಿ ಅರ್ಜಿ ಸಲ್ಲಿಸಿರುವ ಕುರಿತು.</t>
  </si>
  <si>
    <t>RGRHCL 83 VHM 394 2018-19</t>
  </si>
  <si>
    <t>ಶ್ರೀಮತಿ ಹಾಜೀರ,ಬೆಂಗಳೂರು ಇವರು ಆಶ್ರಯ ಯೋಜನೆಯಡಿ ವಸತಿ ಸೌಲಭ್ಯ ಕಲ್ಪಿಸಿ ಕೊಡುವಂತೆ ಕೋರಿ ಮಾನ್ಯ ಮುಖ್ಯಮಂತ್ರಿರವರ ಜನತಾ ದರ್ಶನದಲ್ಲಿ ಅರ್ಜಿ ಸಲ್ಲಿಸಿರುವ ಕುರಿತು.</t>
  </si>
  <si>
    <t>RGRHCL 83 VHM 395 2018-19</t>
  </si>
  <si>
    <t>ಶ್ರೀ ಇಲ್ಯಾಸ್ ಖಾನ್,ಬೆಂಗಳೂರು ಇವರು ಆಶ್ರಯ ಯೋಜನೆಯಡಿ ವಸತಿ ಸೌಲಭ್ಯ ಕಲ್ಪಿಸಿ ಕೊಡುವಂತೆ ಕೋರಿ ಮಾನ್ಯ ಮುಖ್ಯಮಂತ್ರಿರವರ ಜನತಾ ದರ್ಶನದಲ್ಲಿ ಅರ್ಜಿ ಸಲ್ಲಿಸಿರುವ ಕುರಿತು.</t>
  </si>
  <si>
    <t>RGRHCL 83 VHM 396 2018-19</t>
  </si>
  <si>
    <t>ಶ್ರೀ ಮಹಮ್ಮದ್ ಅಖಿಲ್,ಬೆಂಗಳೂರು ಇವರು ಆಶ್ರಯ ಯೋಜನೆಯಡಿ ವಸತಿ ಸೌಲಭ್ಯ ಕಲ್ಪಿಸಿ ಕೊಡುವಂತೆ ಕೋರಿ ಮಾನ್ಯ ಮುಖ್ಯಮಂತ್ರಿರವರ ಜನತಾ ದರ್ಶನದಲ್ಲಿ ಅರ್ಜಿ ಸಲ್ಲಿಸಿರುವ ಕುರಿತು.</t>
  </si>
  <si>
    <t>RGRHCL 83 VHM 397 2018-19</t>
  </si>
  <si>
    <t>ಶ್ರೀಮತಿ  ಕುಷ್ಪರ್ ಬೀ,ಬೆಂಗಳೂರು ಇವರು ಆಶ್ರಯ ಯೋಜನೆಯಡಿ ವಸತಿ ಸೌಲಭ್ಯ ಕಲ್ಪಿಸಿ ಕೊಡುವಂತೆ ಕೋರಿ ಮಾನ್ಯ ಮುಖ್ಯಮಂತ್ರಿರವರ ಜನತಾ ದರ್ಶನದಲ್ಲಿ ಅರ್ಜಿ ಸಲ್ಲಿಸಿರುವ ಕುರಿತು.</t>
  </si>
  <si>
    <t>RGRHCL 83 VHM 398 2018-19</t>
  </si>
  <si>
    <t>ಶ್ರೀಮತಿ  ಮೆಹಬೂಬ್ ಜಾನ್,ಬೆಂಗಳೂರು ಇವರು ಆಶ್ರಯ ಯೋಜನೆಯಡಿ ವಸತಿ ಸೌಲಭ್ಯ ಕಲ್ಪಿಸಿ ಕೊಡುವಂತೆ ಕೋರಿ ಮಾನ್ಯ ಮುಖ್ಯಮಂತ್ರಿರವರ ಜನತಾ ದರ್ಶನದಲ್ಲಿ ಅರ್ಜಿ ಸಲ್ಲಿಸಿರುವ ಕುರಿತು.</t>
  </si>
  <si>
    <t>RGRHCL 83 VHM 399 2018-19</t>
  </si>
  <si>
    <t>ಶ್ರೀಮತಿ  ಮುಬೀನ್ ತಾಜ್,ಬೆಂಗಳೂರು ಇವರು ಆಶ್ರಯ ಯೋಜನೆಯಡಿ ವಸತಿ ಸೌಲಭ್ಯ ಕಲ್ಪಿಸಿ ಕೊಡುವಂತೆ ಕೋರಿ ಮಾನ್ಯ ಮುಖ್ಯಮಂತ್ರಿರವರ ಜನತಾ ದರ್ಶನದಲ್ಲಿ ಅರ್ಜಿ ಸಲ್ಲಿಸಿರುವ ಕುರಿತು.</t>
  </si>
  <si>
    <t>RGRHCL 83 VHM 400 2018-19</t>
  </si>
  <si>
    <t>ಶ್ರೀ  ದಾವೂದ್ ಖಾನ್,ಬೆಂಗಳೂರು ಇವರು ಆಶ್ರಯ ಯೋಜನೆಯಡಿ ವಸತಿ ಸೌಲಭ್ಯ ಕಲ್ಪಿಸಿ ಕೊಡುವಂತೆ ಕೋರಿ ಮಾನ್ಯ ಮುಖ್ಯಮಂತ್ರಿರವರ ಜನತಾ ದರ್ಶನದಲ್ಲಿ ಅರ್ಜಿ ಸಲ್ಲಿಸಿರುವ ಕುರಿತು.</t>
  </si>
  <si>
    <t>RGRHCL 83 VHM 401 2018-19</t>
  </si>
  <si>
    <t>ಶ್ರೀಮತಿ  ಮೈಮುನ್ನಿಸಾ,ಬೆಂಗಳೂರು ಇವರು ಆಶ್ರಯ ಯೋಜನೆಯಡಿ ವಸತಿ ಸೌಲಭ್ಯ ಕಲ್ಪಿಸಿ ಕೊಡುವಂತೆ ಕೋರಿ ಮಾನ್ಯ ಮುಖ್ಯಮಂತ್ರಿರವರ ಜನತಾ ದರ್ಶನದಲ್ಲಿ ಅರ್ಜಿ ಸಲ್ಲಿಸಿರುವ ಕುರಿತು.</t>
  </si>
  <si>
    <t>RGRHCL 83 VHM 402 2018-19</t>
  </si>
  <si>
    <t>ಶ್ರೀಮತಿ  ಅರ್ಷಿಯಾ ಖಾನಂ,ಬೆಂಗಳೂರು ಇವರು ಆಶ್ರಯ ಯೋಜನೆಯಡಿ ವಸತಿ ಸೌಲಭ್ಯ ಕಲ್ಪಿಸಿ ಕೊಡುವಂತೆ ಕೋರಿ ಮಾನ್ಯ ಮುಖ್ಯಮಂತ್ರಿರವರ ಜನತಾ ದರ್ಶನದಲ್ಲಿ ಅರ್ಜಿ ಸಲ್ಲಿಸಿರುವ ಕುರಿತು.</t>
  </si>
  <si>
    <t>RGRHCL 83 VHM 403 2018-19</t>
  </si>
  <si>
    <t>ಶ್ರೀಮತಿ  ಸಾಯಿದಾ ಬೇಗಂ,ಬೆಂಗಳೂರು ಇವರು ಆಶ್ರಯ ಯೋಜನೆಯಡಿ ವಸತಿ ಸೌಲಭ್ಯ ಕಲ್ಪಿಸಿ ಕೊಡುವಂತೆ ಕೋರಿ ಮಾನ್ಯ ಮುಖ್ಯಮಂತ್ರಿರವರ ಜನತಾ ದರ್ಶನದಲ್ಲಿ ಅರ್ಜಿ ಸಲ್ಲಿಸಿರುವ ಕುರಿತು.</t>
  </si>
  <si>
    <t>RGRHCL 83 VHM 404 2018-19</t>
  </si>
  <si>
    <t>ಶ್ರೀಮತಿ  ಸಬೀಹ,ಬೆಂಗಳೂರು ಇವರು ಆಶ್ರಯ ಯೋಜನೆಯಡಿ ವಸತಿ ಸೌಲಭ್ಯ ಕಲ್ಪಿಸಿ ಕೊಡುವಂತೆ ಕೋರಿ ಮಾನ್ಯ ಮುಖ್ಯಮಂತ್ರಿರವರ ಜನತಾ ದರ್ಶನದಲ್ಲಿ ಅರ್ಜಿ ಸಲ್ಲಿಸಿರುವ ಕುರಿತು.</t>
  </si>
  <si>
    <t>RGRHCL 83 VHM 405 2018-19</t>
  </si>
  <si>
    <t>ಶ್ರೀಮತಿ  ಜೈಬಾ ಕೌಸರ್,ಬೆಂಗಳೂರು ಇವರು ಆಶ್ರಯ ಯೋಜನೆಯಡಿ ವಸತಿ ಸೌಲಭ್ಯ ಕಲ್ಪಿಸಿ ಕೊಡುವಂತೆ ಕೋರಿ ಮಾನ್ಯ ಮುಖ್ಯಮಂತ್ರಿರವರ ಜನತಾ ದರ್ಶನದಲ್ಲಿ ಅರ್ಜಿ ಸಲ್ಲಿಸಿರುವ ಕುರಿತು.</t>
  </si>
  <si>
    <t>RGRHCL 83 VHM 406 2018-19</t>
  </si>
  <si>
    <t>ಶ್ರೀಮತಿ  ಜರೀನ್ ತಾಜ್,ಬೆಂಗಳೂರು ಇವರು ಆಶ್ರಯ ಯೋಜನೆಯಡಿ ವಸತಿ ಸೌಲಭ್ಯ ಕಲ್ಪಿಸಿ ಕೊಡುವಂತೆ ಕೋರಿ ಮಾನ್ಯ ಮುಖ್ಯಮಂತ್ರಿರವರ ಜನತಾ ದರ್ಶನದಲ್ಲಿ ಅರ್ಜಿ ಸಲ್ಲಿಸಿರುವ ಕುರಿತು.</t>
  </si>
  <si>
    <t>RGRHCL 83 VHM 407 2018-19</t>
  </si>
  <si>
    <t>ಶ್ರೀಮತಿ  ಸುತ್ತಾನ್ ಬೇಗಂ,ಬೆಂಗಳೂರು ಇವರು ಆಶ್ರಯ ಯೋಜನೆಯಡಿ ವಸತಿ ಸೌಲಭ್ಯ ಕಲ್ಪಿಸಿ ಕೊಡುವಂತೆ ಕೋರಿ ಮಾನ್ಯ ಮುಖ್ಯಮಂತ್ರಿರವರ ಜನತಾ ದರ್ಶನದಲ್ಲಿ ಅರ್ಜಿ ಸಲ್ಲಿಸಿರುವ ಕುರಿತು.</t>
  </si>
  <si>
    <t>RGRHCL 83 VHM 408 2018-19</t>
  </si>
  <si>
    <t>ಶ್ರೀಮತಿ  ಸಲ್ಮಾ,ಬೆಂಗಳೂರು ಇವರು ಆಶ್ರಯ ಯೋಜನೆಯಡಿ ವಸತಿ ಸೌಲಭ್ಯ ಕಲ್ಪಿಸಿ ಕೊಡುವಂತೆ ಕೋರಿ ಮಾನ್ಯ ಮುಖ್ಯಮಂತ್ರಿರವರ ಜನತಾ ದರ್ಶನದಲ್ಲಿ ಅರ್ಜಿ ಸಲ್ಲಿಸಿರುವ ಕುರಿತು.</t>
  </si>
  <si>
    <t>RGRHCL 83 VHM 409 2018-19</t>
  </si>
  <si>
    <t>ಶ್ರೀಮತಿ  ರಿಹಾನಾ,ಬೆಂಗಳೂರು ಇವರು ಆಶ್ರಯ ಯೋಜನೆಯಡಿ ವಸತಿ ಸೌಲಭ್ಯ ಕಲ್ಪಿಸಿ ಕೊಡುವಂತೆ ಕೋರಿ ಮಾನ್ಯ ಮುಖ್ಯಮಂತ್ರಿರವರ ಜನತಾ ದರ್ಶನದಲ್ಲಿ ಅರ್ಜಿ ಸಲ್ಲಿಸಿರುವ ಕುರಿತು.</t>
  </si>
  <si>
    <t>RGRHCL 83 VHM 410 2018-19</t>
  </si>
  <si>
    <t>ಶ್ರೀಮತಿ  ಸಮೀನ್ ಬಾನು,ಬೆಂಗಳೂರು ಇವರು ಆಶ್ರಯ ಯೋಜನೆಯಡಿ ವಸತಿ ಸೌಲಭ್ಯ ಕಲ್ಪಿಸಿ ಕೊಡುವಂತೆ ಕೋರಿ ಮಾನ್ಯ ಮುಖ್ಯಮಂತ್ರಿರವರ ಜನತಾ ದರ್ಶನದಲ್ಲಿ ಅರ್ಜಿ ಸಲ್ಲಿಸಿರುವ ಕುರಿತು.</t>
  </si>
  <si>
    <t>RGRHCL 83 VHM 411 2018-19</t>
  </si>
  <si>
    <t>ಶ್ರೀ  ಅನ್ವರ್,ಬೆಂಗಳೂರು ಇವರು ಆಶ್ರಯ ಯೋಜನೆಯಡಿ ವಸತಿ ಸೌಲಭ್ಯ ಕಲ್ಪಿಸಿ ಕೊಡುವಂತೆ ಕೋರಿ ಮಾನ್ಯ ಮುಖ್ಯಮಂತ್ರಿರವರ ಜನತಾ ದರ್ಶನದಲ್ಲಿ ಅರ್ಜಿ ಸಲ್ಲಿಸಿರುವ ಕುರಿತು.</t>
  </si>
  <si>
    <t>RGRHCL 83 VHM 412 2018-19</t>
  </si>
  <si>
    <t>ಶ್ರೀ  ನಯಾಜ್ ಖಾನ್,ಬೆಂಗಳೂರು ಇವರು ಆಶ್ರಯ ಯೋಜನೆಯಡಿ ವಸತಿ ಸೌಲಭ್ಯ ಕಲ್ಪಿಸಿ ಕೊಡುವಂತೆ ಕೋರಿ ಮಾನ್ಯ ಮುಖ್ಯಮಂತ್ರಿರವರ ಜನತಾ ದರ್ಶನದಲ್ಲಿ ಅರ್ಜಿ ಸಲ್ಲಿಸಿರುವ ಕುರಿತು.</t>
  </si>
  <si>
    <t>RGRHCL 83 VHM 413 2018-19</t>
  </si>
  <si>
    <t>ಶ್ರೀ  ಫಯಾಜ್ ಅಹಮ್ಮದ್,ಬೆಂಗಳೂರು ಇವರು ಆಶ್ರಯ ಯೋಜನೆಯಡಿ ವಸತಿ ಸೌಲಭ್ಯ ಕಲ್ಪಿಸಿ ಕೊಡುವಂತೆ ಕೋರಿ ಮಾನ್ಯ ಮುಖ್ಯಮಂತ್ರಿರವರ ಜನತಾ ದರ್ಶನದಲ್ಲಿ ಅರ್ಜಿ ಸಲ್ಲಿಸಿರುವ ಕುರಿತು.</t>
  </si>
  <si>
    <t>RGRHCL 83 VHM 414 2018-19</t>
  </si>
  <si>
    <t>ಶ್ರೀಮತಿ ಶಾಬನ ಖಾನಂ,ಬೆಂಗಳೂರು ಇವರು ಆಶ್ರಯ ಯೋಜನೆಯಡಿ ವಸತಿ ಸೌಲಭ್ಯ ಕಲ್ಪಿಸಿ ಕೊಡುವಂತೆ ಕೋರಿ ಮಾನ್ಯ ಮುಖ್ಯಮಂತ್ರಿರವರ ಜನತಾ ದರ್ಶನದಲ್ಲಿ ಅರ್ಜಿ ಸಲ್ಲಿಸಿರುವ ಕುರಿತು.</t>
  </si>
  <si>
    <t>RGRHCL 83 VHM 415 2018-19</t>
  </si>
  <si>
    <t>RGRHCL 83 VHM 416 2018-19</t>
  </si>
  <si>
    <t>ಶ್ರೀಮತಿ ಸಾಯಿದಾ ಬಾನು,ಬೆಂಗಳೂರು ಇವರು ಆಶ್ರಯ ಯೋಜನೆಯಡಿ ವಸತಿ ಸೌಲಭ್ಯ ಕಲ್ಪಿಸಿ ಕೊಡುವಂತೆ ಕೋರಿ ಮಾನ್ಯ ಮುಖ್ಯಮಂತ್ರಿರವರ ಜನತಾ ದರ್ಶನದಲ್ಲಿ ಅರ್ಜಿ ಸಲ್ಲಿಸಿರುವ ಕುರಿತು.</t>
  </si>
  <si>
    <t>RGRHCL 83 VHM 417 2018-19</t>
  </si>
  <si>
    <t>ಶ್ರೀಮತಿ ಲುಬ್ನ ರೋಶನ್,ಬೆಂಗಳೂರು ಇವರು ಆಶ್ರಯ ಯೋಜನೆಯಡಿ ವಸತಿ ಸೌಲಭ್ಯ ಕಲ್ಪಿಸಿ ಕೊಡುವಂತೆ ಕೋರಿ ಮಾನ್ಯ ಮುಖ್ಯಮಂತ್ರಿರವರ ಜನತಾ ದರ್ಶನದಲ್ಲಿ ಅರ್ಜಿ ಸಲ್ಲಿಸಿರುವ ಕುರಿತು.</t>
  </si>
  <si>
    <t>RGRHCL 83 VHM 418 2018-19</t>
  </si>
  <si>
    <t>ಶ್ರೀಮತಿ ಫಿರ್ದೌಸ್ ಉನ್ನಿಸ್,ಬೆಂಗಳೂರು ಇವರು ಆಶ್ರಯ ಯೋಜನೆಯಡಿ ವಸತಿ ಸೌಲಭ್ಯ ಕಲ್ಪಿಸಿ ಕೊಡುವಂತೆ ಕೋರಿ ಮಾನ್ಯ ಮುಖ್ಯಮಂತ್ರಿರವರ ಜನತಾ ದರ್ಶನದಲ್ಲಿ ಅರ್ಜಿ ಸಲ್ಲಿಸಿರುವ ಕುರಿತು.</t>
  </si>
  <si>
    <t>RGRHCL 83 VHM 419 2018-19</t>
  </si>
  <si>
    <t>ಶ್ರೀಮತಿ ಕವಿತ,ಬೆಂಗಳೂರು ಇವರು ಆಶ್ರಯ ಯೋಜನೆಯಡಿ ವಸತಿ ಸೌಲಭ್ಯ ಕಲ್ಪಿಸಿ ಕೊಡುವಂತೆ ಕೋರಿ ಮಾನ್ಯ ಮುಖ್ಯಮಂತ್ರಿರವರ ಜನತಾ ದರ್ಶನದಲ್ಲಿ ಅರ್ಜಿ ಸಲ್ಲಿಸಿರುವ ಕುರಿತು.</t>
  </si>
  <si>
    <t>RGRHCL 83 VHM 420 2018-19</t>
  </si>
  <si>
    <t>ಶ್ರೀಮತಿ ಮಹಬೂಬ್ ಬಿ,ಬೆಂಗಳೂರು ಇವರು ಆಶ್ರಯ ಯೋಜನೆಯಡಿ ವಸತಿ ಸೌಲಭ್ಯ ಕಲ್ಪಿಸಿ ಕೊಡುವಂತೆ ಕೋರಿ ಮಾನ್ಯ ಮುಖ್ಯಮಂತ್ರಿರವರ ಜನತಾ ದರ್ಶನದಲ್ಲಿ ಅರ್ಜಿ ಸಲ್ಲಿಸಿರುವ ಕುರಿತು.</t>
  </si>
  <si>
    <t>RGRHCL 83 VHM 421 2018-19</t>
  </si>
  <si>
    <t>ಶ್ರೀಮತಿ ಇರ್ಫಾನ್ ಪಾಷ,ಬೆಂಗಳೂರು ಇವರು ಆಶ್ರಯ ಯೋಜನೆಯಡಿ ವಸತಿ ಸೌಲಭ್ಯ ಕಲ್ಪಿಸಿ ಕೊಡುವಂತೆ ಕೋರಿ ಮಾನ್ಯ ಮುಖ್ಯಮಂತ್ರಿರವರ ಜನತಾ ದರ್ಶನದಲ್ಲಿ ಅರ್ಜಿ ಸಲ್ಲಿಸಿರುವ ಕುರಿತು.</t>
  </si>
  <si>
    <t>RGRHCL 83 VHM 422 2018-19</t>
  </si>
  <si>
    <t>ಶ್ರೀಮತಿ ಜಾಹೀದುನ್ನಿಸಾ,ಬೆಂಗಳೂರು ಇವರು ಆಶ್ರಯ ಯೋಜನೆಯಡಿ ವಸತಿ ಸೌಲಭ್ಯ ಕಲ್ಪಿಸಿ ಕೊಡುವಂತೆ ಕೋರಿ ಮಾನ್ಯ ಮುಖ್ಯಮಂತ್ರಿರವರ ಜನತಾ ದರ್ಶನದಲ್ಲಿ ಅರ್ಜಿ ಸಲ್ಲಿಸಿರುವ ಕುರಿತು.</t>
  </si>
  <si>
    <t>RGRHCL 83 VHM 423 2018-19</t>
  </si>
  <si>
    <t>ಶ್ರೀ ಸುಲ್ತಾನ್,ಬೆಂಗಳೂರು ಇವರು ಆಶ್ರಯ ಯೋಜನೆಯಡಿ ವಸತಿ ಸೌಲಭ್ಯ ಕಲ್ಪಿಸಿ ಕೊಡುವಂತೆ ಕೋರಿ ಮಾನ್ಯ ಮುಖ್ಯಮಂತ್ರಿರವರ ಜನತಾ ದರ್ಶನದಲ್ಲಿ ಅರ್ಜಿ ಸಲ್ಲಿಸಿರುವ ಕುರಿತು.</t>
  </si>
  <si>
    <t>RGRHCL 83 VHM 424 2018-19</t>
  </si>
  <si>
    <t>ಶ್ರೀ ಫರ್ಜಾನ್ ,ಬೆಂಗಳೂರು ಇವರು ಆಶ್ರಯ ಯೋಜನೆಯಡಿ ವಸತಿ ಸೌಲಭ್ಯ ಕಲ್ಪಿಸಿ ಕೊಡುವಂತೆ ಕೋರಿ ಮಾನ್ಯ ಮುಖ್ಯಮಂತ್ರಿರವರ ಜನತಾ ದರ್ಶನದಲ್ಲಿ ಅರ್ಜಿ ಸಲ್ಲಿಸಿರುವ ಕುರಿತು.</t>
  </si>
  <si>
    <t>RGRHCL 83 VHM 425 2018-19</t>
  </si>
  <si>
    <t>ಶ್ರೀ ಮಹಬೂಬ್ ಜಾನ್,ಬೆಂಗಳೂರು ಇವರು ಆಶ್ರಯ ಯೋಜನೆಯಡಿ ವಸತಿ ಸೌಲಭ್ಯ ಕಲ್ಪಿಸಿ ಕೊಡುವಂತೆ ಕೋರಿ ಮಾನ್ಯ ಮುಖ್ಯಮಂತ್ರಿರವರ ಜನತಾ ದರ್ಶನದಲ್ಲಿ ಅರ್ಜಿ ಸಲ್ಲಿಸಿರುವ ಕುರಿತು.</t>
  </si>
  <si>
    <t>RGRHCL 83 VHM 426 2018-19</t>
  </si>
  <si>
    <t>ಶ್ರೀಮತಿ ಮುತ್ರಾಫ್,ಬೆಂಗಳೂರು ಇವರು ಆಶ್ರಯ ಯೋಜನೆಯಡಿ ವಸತಿ ಸೌಲಭ್ಯ ಕಲ್ಪಿಸಿ ಕೊಡುವಂತೆ ಕೋರಿ ಮಾನ್ಯ ಮುಖ್ಯಮಂತ್ರಿರವರ ಜನತಾ ದರ್ಶನದಲ್ಲಿ ಅರ್ಜಿ ಸಲ್ಲಿಸಿರುವ ಕುರಿತು.</t>
  </si>
  <si>
    <t>RGRHCL 83 VHM 427 2018-19</t>
  </si>
  <si>
    <t>ಶ್ರೀ ಎಫ್ ರೆಹಮಾನ್,ಬೆಂಗಳೂರು ಇವರು ಆಶ್ರಯ ಯೋಜನೆಯಡಿ ವಸತಿ ಸೌಲಭ್ಯ ಕಲ್ಪಿಸಿ ಕೊಡುವಂತೆ ಕೋರಿ ಮಾನ್ಯ ಮುಖ್ಯಮಂತ್ರಿರವರ ಜನತಾ ದರ್ಶನದಲ್ಲಿ ಅರ್ಜಿ ಸಲ್ಲಿಸಿರುವ ಕುರಿತು.</t>
  </si>
  <si>
    <t>RGRHCL 83 VHM 428 2018-19</t>
  </si>
  <si>
    <t>ಶ್ರೀಮತಿ ಶಮಬಾನು ,ಬೆಂಗಳೂರು ಇವರು ಆಶ್ರಯ ಯೋಜನೆಯಡಿ ವಸತಿ ಸೌಲಭ್ಯ ಕಲ್ಪಿಸಿ ಕೊಡುವಂತೆ ಕೋರಿ ಮಾನ್ಯ ಮುಖ್ಯಮಂತ್ರಿರವರ ಜನತಾ ದರ್ಶನದಲ್ಲಿ ಅರ್ಜಿ ಸಲ್ಲಿಸಿರುವ ಕುರಿತು.</t>
  </si>
  <si>
    <t>RGRHCL 83 VHM 429 2018-19</t>
  </si>
  <si>
    <t>RGRHCL 83 VHM 430 2018-19</t>
  </si>
  <si>
    <t>ಶ್ರೀಮತಿ ಶಬನಾ ತಾಜ್ ,ಬೆಂಗಳೂರು ಇವರು ಆಶ್ರಯ ಯೋಜನೆಯಡಿ ವಸತಿ ಸೌಲಭ್ಯ ಕಲ್ಪಿಸಿ ಕೊಡುವಂತೆ ಕೋರಿ ಮಾನ್ಯ ಮುಖ್ಯಮಂತ್ರಿರವರ ಜನತಾ ದರ್ಶನದಲ್ಲಿ ಅರ್ಜಿ ಸಲ್ಲಿಸಿರುವ ಕುರಿತು.</t>
  </si>
  <si>
    <t>RGRHCL 83 VHM 431 2018-19</t>
  </si>
  <si>
    <t>ಶ್ರೀಮತಿ ಫಾತಿಮುನ್ನೀಸಾ ,ಬೆಂಗಳೂರು ಇವರು ಆಶ್ರಯ ಯೋಜನೆಯಡಿ ವಸತಿ ಸೌಲಭ್ಯ ಕಲ್ಪಿಸಿ ಕೊಡುವಂತೆ ಕೋರಿ ಮಾನ್ಯ ಮುಖ್ಯಮಂತ್ರಿರವರ ಜನತಾ ದರ್ಶನದಲ್ಲಿ ಅರ್ಜಿ ಸಲ್ಲಿಸಿರುವ ಕುರಿತು.</t>
  </si>
  <si>
    <t>RGRHCL 83 VHM 432 2018-19</t>
  </si>
  <si>
    <t>ಶ್ರೀಮತಿ ರಶೀದ ,ಬೆಂಗಳೂರು ಇವರು ಆಶ್ರಯ ಯೋಜನೆಯಡಿ ವಸತಿ ಸೌಲಭ್ಯ ಕಲ್ಪಿಸಿ ಕೊಡುವಂತೆ ಕೋರಿ ಮಾನ್ಯ ಮುಖ್ಯಮಂತ್ರಿರವರ ಜನತಾ ದರ್ಶನದಲ್ಲಿ ಅರ್ಜಿ ಸಲ್ಲಿಸಿರುವ ಕುರಿತು.</t>
  </si>
  <si>
    <t>RGRHCL 83 VHM 433 2018-19</t>
  </si>
  <si>
    <t>ಶ್ರೀಮತಿ ಆಯೇಷಾ ಬಾನು ,ಬೆಂಗಳೂರು ಇವರು ಆಶ್ರಯ ಯೋಜನೆಯಡಿ ವಸತಿ ಸೌಲಭ್ಯ ಕಲ್ಪಿಸಿ ಕೊಡುವಂತೆ ಕೋರಿ ಮಾನ್ಯ ಮುಖ್ಯಮಂತ್ರಿರವರ ಜನತಾ ದರ್ಶನದಲ್ಲಿ ಅರ್ಜಿ ಸಲ್ಲಿಸಿರುವ ಕುರಿತು.</t>
  </si>
  <si>
    <t>RGRHCL 83 VHM 434 2018-19</t>
  </si>
  <si>
    <t>ಶ್ರೀಮತಿ ಸಾಯಿರಾ ಬಾನು,ಬೆಂಗಳೂರು ಇವರು ಆಶ್ರಯ ಯೋಜನೆಯಡಿ ವಸತಿ ಸೌಲಭ್ಯ ಕಲ್ಪಿಸಿ ಕೊಡುವಂತೆ ಕೋರಿ ಮಾನ್ಯ ಮುಖ್ಯಮಂತ್ರಿರವರ ಜನತಾ ದರ್ಶನದಲ್ಲಿ ಅರ್ಜಿ ಸಲ್ಲಿಸಿರುವ ಕುರಿತು.</t>
  </si>
  <si>
    <t>RGRHCL 83 VHM 435 2018-19</t>
  </si>
  <si>
    <t>ಶ್ರೀಮತಿ ಜಬೀನ್ ತಾಜ್ ,ಬೆಂಗಳೂರು ಇವರು ಆಶ್ರಯ ಯೋಜನೆಯಡಿ ವಸತಿ ಸೌಲಭ್ಯ ಕಲ್ಪಿಸಿ ಕೊಡುವಂತೆ ಕೋರಿ ಮಾನ್ಯ ಮುಖ್ಯಮಂತ್ರಿರವರ ಜನತಾ ದರ್ಶನದಲ್ಲಿ ಅರ್ಜಿ ಸಲ್ಲಿಸಿರುವ ಕುರಿತು.</t>
  </si>
  <si>
    <t>RGRHCL 83 VHM 436 2018-19</t>
  </si>
  <si>
    <t>ಶ್ರೀಮತಿ ಶಂಶ ಖಾತೂನ್,ಬೆಂಗಳೂರು ಇವರು ಆಶ್ರಯ ಯೋಜನೆಯಡಿ ವಸತಿ ಸೌಲಭ್ಯ ಕಲ್ಪಿಸಿ ಕೊಡುವಂತೆ ಕೋರಿ ಮಾನ್ಯ ಮುಖ್ಯಮಂತ್ರಿರವರ ಜನತಾ ದರ್ಶನದಲ್ಲಿ ಅರ್ಜಿ ಸಲ್ಲಿಸಿರುವ ಕುರಿತು.</t>
  </si>
  <si>
    <t>RGRHCL 83 VHM 437 2018-19</t>
  </si>
  <si>
    <t>ಶ್ರೀ ಸೈಯದ್ ಮಜಾಹರ್,ಬೆಂಗಳೂರು ಇವರು ಆಶ್ರಯ ಯೋಜನೆಯಡಿ ವಸತಿ ಸೌಲಭ್ಯ ಕಲ್ಪಿಸಿ ಕೊಡುವಂತೆ ಕೋರಿ ಮಾನ್ಯ ಮುಖ್ಯಮಂತ್ರಿರವರ ಜನತಾ ದರ್ಶನದಲ್ಲಿ ಅರ್ಜಿ ಸಲ್ಲಿಸಿರುವ ಕುರಿತು.</t>
  </si>
  <si>
    <t>RGRHCL 83 VHM 438 2018-19</t>
  </si>
  <si>
    <t>ಶ್ರೀಮತಿ ಮೇರಿ ಡೆನಿಟಾ ಎಂ,ಬೆಂಗಳೂರು ಇವರು ಆಶ್ರಯ ಯೋಜನೆಯಡಿ ವಸತಿ ಸೌಲಭ್ಯ ಕಲ್ಪಿಸಿ ಕೊಡುವಂತೆ ಕೋರಿ ಮಾನ್ಯ ಮುಖ್ಯಮಂತ್ರಿರವರ ಜನತಾ ದರ್ಶನದಲ್ಲಿ ಅರ್ಜಿ ಸಲ್ಲಿಸಿರುವ ಕುರಿತು.</t>
  </si>
  <si>
    <t>RGRHCL 83 VHM 439 2018-19</t>
  </si>
  <si>
    <t>ಶ್ರೀಮತಿ ಬಿ ಪುಷ್ಪಲತಾ ,ಬೆಂಗಳೂರು ಇವರು ಆಶ್ರಯ ಯೋಜನೆಯಡಿ ವಸತಿ ಸೌಲಭ್ಯ ಕಲ್ಪಿಸಿ ಕೊಡುವಂತೆ ಕೋರಿ ಮಾನ್ಯ ಮುಖ್ಯಮಂತ್ರಿರವರ ಜನತಾ ದರ್ಶನದಲ್ಲಿ ಅರ್ಜಿ ಸಲ್ಲಿಸಿರುವ ಕುರಿತು.</t>
  </si>
  <si>
    <t>RGRHCL 83 VHM 440 2018-19</t>
  </si>
  <si>
    <t>ಶ್ರೀಮತಿ ನಜಮ ಬೇಗಂ ,ಬೆಂಗಳೂರು ಇವರು ಆಶ್ರಯ ಯೋಜನೆಯಡಿ ವಸತಿ ಸೌಲಭ್ಯ ಕಲ್ಪಿಸಿ ಕೊಡುವಂತೆ ಕೋರಿ ಮಾನ್ಯ ಮುಖ್ಯಮಂತ್ರಿರವರ ಜನತಾ ದರ್ಶನದಲ್ಲಿ ಅರ್ಜಿ ಸಲ್ಲಿಸಿರುವ ಕುರಿತು.</t>
  </si>
  <si>
    <t>RGRHCL 83 VHM 441 2018-19</t>
  </si>
  <si>
    <t>ಶ್ರೀಮತಿ ಸಸ್ತೀನ್ ತಾಜ್ ,ಬೆಂಗಳೂರು ಇವರು ಆಶ್ರಯ ಯೋಜನೆಯಡಿ ವಸತಿ ಸೌಲಭ್ಯ ಕಲ್ಪಿಸಿ ಕೊಡುವಂತೆ ಕೋರಿ ಮಾನ್ಯ ಮುಖ್ಯಮಂತ್ರಿರವರ ಜನತಾ ದರ್ಶನದಲ್ಲಿ ಅರ್ಜಿ ಸಲ್ಲಿಸಿರುವ ಕುರಿತು.</t>
  </si>
  <si>
    <t>RGRHCL 83 VHM 442 2018-19</t>
  </si>
  <si>
    <t>ಶ್ರೀ ಅಮೀನ್ ,ಬೆಂಗಳೂರು ಇವರು ಆಶ್ರಯ ಯೋಜನೆಯಡಿ ವಸತಿ ಸೌಲಭ್ಯ ಕಲ್ಪಿಸಿ ಕೊಡುವಂತೆ ಕೋರಿ ಮಾನ್ಯ ಮುಖ್ಯಮಂತ್ರಿರವರ ಜನತಾ ದರ್ಶನದಲ್ಲಿ ಅರ್ಜಿ ಸಲ್ಲಿಸಿರುವ ಕುರಿತು.</t>
  </si>
  <si>
    <t>RGRHCL 83 VHM 443 2018-19</t>
  </si>
  <si>
    <t>ಶ್ರೀಮತಿ ಮತೀನ್ ತಾಜ್ ,ಬೆಂಗಳೂರು ಇವರು ಆಶ್ರಯ ಯೋಜನೆಯಡಿ ವಸತಿ ಸೌಲಭ್ಯ ಕಲ್ಪಿಸಿ ಕೊಡುವಂತೆ ಕೋರಿ ಮಾನ್ಯ ಮುಖ್ಯಮಂತ್ರಿರವರ ಜನತಾ ದರ್ಶನದಲ್ಲಿ ಅರ್ಜಿ ಸಲ್ಲಿಸಿರುವ ಕುರಿತು.</t>
  </si>
  <si>
    <t>RGRHCL 83 VHM 444 2018-19</t>
  </si>
  <si>
    <t>ಶ್ರೀ ಅಕ್ಬರ್. ಸಿ  ,ಬೆಂಗಳೂರು ಇವರು ಆಶ್ರಯ ಯೋಜನೆಯಡಿ ವಸತಿ ಸೌಲಭ್ಯ ಕಲ್ಪಿಸಿ ಕೊಡುವಂತೆ ಕೋರಿ ಮಾನ್ಯ ಮುಖ್ಯಮಂತ್ರಿರವರ ಜನತಾ ದರ್ಶನದಲ್ಲಿ ಅರ್ಜಿ ಸಲ್ಲಿಸಿರುವ ಕುರಿತು.</t>
  </si>
  <si>
    <t>RGRHCL 83 VHM 445 2018-19</t>
  </si>
  <si>
    <t>ಶ್ರೀಮತಿ ಅಸಿಯ ,ಬೆಂಗಳೂರು ಇವರು ಆಶ್ರಯ ಯೋಜನೆಯಡಿ ವಸತಿ ಸೌಲಭ್ಯ ಕಲ್ಪಿಸಿ ಕೊಡುವಂತೆ ಕೋರಿ ಮಾನ್ಯ ಮುಖ್ಯಮಂತ್ರಿರವರ ಜನತಾ ದರ್ಶನದಲ್ಲಿ ಅರ್ಜಿ ಸಲ್ಲಿಸಿರುವ ಕುರಿತು.</t>
  </si>
  <si>
    <t>RGRHCL 83 VHM 446 2018-19</t>
  </si>
  <si>
    <t>ಶ್ರೀಮತಿ ಖುರ್ಷಿದ್ ಬೇಗಂ ,ಬೆಂಗಳೂರು ಇವರು ಆಶ್ರಯ ಯೋಜನೆಯಡಿ ವಸತಿ ಸೌಲಭ್ಯ ಕಲ್ಪಿಸಿ ಕೊಡುವಂತೆ ಕೋರಿ ಮಾನ್ಯ ಮುಖ್ಯಮಂತ್ರಿರವರ ಜನತಾ ದರ್ಶನದಲ್ಲಿ ಅರ್ಜಿ ಸಲ್ಲಿಸಿರುವ ಕುರಿತು.</t>
  </si>
  <si>
    <t>RGRHCL 83 VHM 447 2018-19</t>
  </si>
  <si>
    <t>ಶ್ರೀ  ದಿಲ್ ಶಾದ್ ಖಾನ್ ,ಬೆಂಗಳೂರು ಇವರು ಆಶ್ರಯ ಯೋಜನೆಯಡಿ ವಸತಿ ಸೌಲಭ್ಯ ಕಲ್ಪಿಸಿ ಕೊಡುವಂತೆ ಕೋರಿ ಮಾನ್ಯ ಮುಖ್ಯಮಂತ್ರಿರವರ ಜನತಾ ದರ್ಶನದಲ್ಲಿ ಅರ್ಜಿ ಸಲ್ಲಿಸಿರುವ ಕುರಿತು.</t>
  </si>
  <si>
    <t>RGRHCL 83 VHM 448 2018-19</t>
  </si>
  <si>
    <t>ಶ್ರೀಮತಿ ರೇಷ್ಮಾ ಬೇಗಂ ,ಬೆಂಗಳೂರು ಇವರು ಆಶ್ರಯ ಯೋಜನೆಯಡಿ ವಸತಿ ಸೌಲಭ್ಯ ಕಲ್ಪಿಸಿ ಕೊಡುವಂತೆ ಕೋರಿ ಮಾನ್ಯ ಮುಖ್ಯಮಂತ್ರಿರವರ ಜನತಾ ದರ್ಶನದಲ್ಲಿ ಅರ್ಜಿ ಸಲ್ಲಿಸಿರುವ ಕುರಿತು.</t>
  </si>
  <si>
    <t>RGRHCL 83 VHM 449 2018-19</t>
  </si>
  <si>
    <t>ಶ್ರೀಮತಿ ನೂರ್ ಫಾತಿಮಾ ,ಬೆಂಗಳೂರು ಇವರು ಆಶ್ರಯ ಯೋಜನೆಯಡಿ ವಸತಿ ಸೌಲಭ್ಯ ಕಲ್ಪಿಸಿ ಕೊಡುವಂತೆ ಕೋರಿ ಮಾನ್ಯ ಮುಖ್ಯಮಂತ್ರಿರವರ ಜನತಾ ದರ್ಶನದಲ್ಲಿ ಅರ್ಜಿ ಸಲ್ಲಿಸಿರುವ ಕುರಿತು.</t>
  </si>
  <si>
    <t>RGRHCL 83 VHM 450 2018-19</t>
  </si>
  <si>
    <t>ಶ್ರೀಮತಿ ನಿಖಿತ್ ಫಾತಿಮಾ ,ಬೆಂಗಳೂರು ಇವರು ಆಶ್ರಯ ಯೋಜನೆಯಡಿ ವಸತಿ ಸೌಲಭ್ಯ ಕಲ್ಪಿಸಿ ಕೊಡುವಂತೆ ಕೋರಿ ಮಾನ್ಯ ಮುಖ್ಯಮಂತ್ರಿರವರ ಜನತಾ ದರ್ಶನದಲ್ಲಿ ಅರ್ಜಿ ಸಲ್ಲಿಸಿರುವ ಕುರಿತು.</t>
  </si>
  <si>
    <t>RGRHCL 83 VHM 451 2018-19</t>
  </si>
  <si>
    <t>ಶ್ರೀಮತಿ ಸಯೀದಾ ಬೇಗಂ ,ಬೆಂಗಳೂರು ಇವರು ಆಶ್ರಯ ಯೋಜನೆಯಡಿ ವಸತಿ ಸೌಲಭ್ಯ ಕಲ್ಪಿಸಿ ಕೊಡುವಂತೆ ಕೋರಿ ಮಾನ್ಯ ಮುಖ್ಯಮಂತ್ರಿರವರ ಜನತಾ ದರ್ಶನದಲ್ಲಿ ಅರ್ಜಿ ಸಲ್ಲಿಸಿರುವ ಕುರಿತು.</t>
  </si>
  <si>
    <t>RGRHCL 83 VHM 452 2018-19</t>
  </si>
  <si>
    <t>ಶ್ರೀಮತಿ ತಹಸೀನ ಬಾನು ,ಬೆಂಗಳೂರು ಇವರು ಆಶ್ರಯ ಯೋಜನೆಯಡಿ ವಸತಿ ಸೌಲಭ್ಯ ಕಲ್ಪಿಸಿ ಕೊಡುವಂತೆ ಕೋರಿ ಮಾನ್ಯ ಮುಖ್ಯಮಂತ್ರಿರವರ ಜನತಾ ದರ್ಶನದಲ್ಲಿ ಅರ್ಜಿ ಸಲ್ಲಿಸಿರುವ ಕುರಿತು.</t>
  </si>
  <si>
    <t>RGRHCL 83 VHM 453 2018-19</t>
  </si>
  <si>
    <t>ಶ್ರೀ ಮೊಹಮ್ಮದ್ ಹಸೀಬ್ ಪಾಷ ,ಬೆಂಗಳೂರು ಇವರು ಆಶ್ರಯ ಯೋಜನೆಯಡಿ ವಸತಿ ಸೌಲಭ್ಯ ಕಲ್ಪಿಸಿ ಕೊಡುವಂತೆ ಕೋರಿ ಮಾನ್ಯ ಮುಖ್ಯಮಂತ್ರಿರವರ ಜನತಾ ದರ್ಶನದಲ್ಲಿ ಅರ್ಜಿ ಸಲ್ಲಿಸಿರುವ ಕುರಿತು.</t>
  </si>
  <si>
    <t>RGRHCL 83 VHM 454 2018-19</t>
  </si>
  <si>
    <t>ಶ್ರೀಮತಿ ಸುರ್ಯ ಪರ್ವೀನ್ ಬೆಂಗಳೂರು ಇವರು ಆಶ್ರಯ ಯೋಜನೆಯಡಿ ವಸತಿ ಸೌಲಭ್ಯ ಕಲ್ಪಿಸಿ ಕೊಡುವಂತೆ ಕೋರಿ ಮಾನ್ಯ ಮುಖ್ಯಮಂತ್ರಿರವರ ಜನತಾ ದರ್ಶನದಲ್ಲಿ ಅರ್ಜಿ ಸಲ್ಲಿಸಿರುವ ಕುರಿತು.</t>
  </si>
  <si>
    <t>RGRHCL 83 VHM 455 2018-19</t>
  </si>
  <si>
    <t>ಶ್ರೀಮತಿ ಸರಸ್ವತಿ , ಬೆಂಗಳೂರು ಇವರು ಆಶ್ರಯ ಯೋಜನೆಯಡಿ ವಸತಿ ಸೌಲಭ್ಯ ಕಲ್ಪಿಸಿ ಕೊಡುವಂತೆ ಕೋರಿ ಮಾನ್ಯ ಮುಖ್ಯಮಂತ್ರಿರವರ ಜನತಾ ದರ್ಶನದಲ್ಲಿ ಅರ್ಜಿ ಸಲ್ಲಿಸಿರುವ ಕುರಿತು.</t>
  </si>
  <si>
    <t>RGRHCL 83 VHM 456 2018-19</t>
  </si>
  <si>
    <t>ಶ್ರೀಮತಿ ಮಂಗಳ , ಬೆಂಗಳೂರು ಇವರು ಆಶ್ರಯ ಯೋಜನೆಯಡಿ ವಸತಿ ಸೌಲಭ್ಯ ಕಲ್ಪಿಸಿ ಕೊಡುವಂತೆ ಕೋರಿ ಮಾನ್ಯ ಮುಖ್ಯಮಂತ್ರಿರವರ ಜನತಾ ದರ್ಶನದಲ್ಲಿ ಅರ್ಜಿ ಸಲ್ಲಿಸಿರುವ ಕುರಿತು.</t>
  </si>
  <si>
    <t>RGRHCL 83 VHM 457 2018-19</t>
  </si>
  <si>
    <t>ಶ್ರೀಮತಿ ಥಸೀನ್ ತಾಜ್, ಬೆಂಗಳೂರು ಇವರು ಆಶ್ರಯ ಯೋಜನೆಯಡಿ ವಸತಿ ಸೌಲಭ್ಯ ಕಲ್ಪಿಸಿ ಕೊಡುವಂತೆ ಕೋರಿ ಮಾನ್ಯ ಮುಖ್ಯಮಂತ್ರಿರವರ ಜನತಾ ದರ್ಶನದಲ್ಲಿ ಅರ್ಜಿ ಸಲ್ಲಿಸಿರುವ ಕುರಿತು.</t>
  </si>
  <si>
    <t>RGRHCL 83 VHM 458 2018-19</t>
  </si>
  <si>
    <t>ಶ್ರೀಮತಿ ಅರ್ಕಾನಾ. ಕೆ, ಬೆಂಗಳೂರು ಇವರು ಆಶ್ರಯ ಯೋಜನೆಯಡಿ ವಸತಿ ಸೌಲಭ್ಯ ಕಲ್ಪಿಸಿ ಕೊಡುವಂತೆ ಕೋರಿ ಮಾನ್ಯ ಮುಖ್ಯಮಂತ್ರಿರವರ ಜನತಾ ದರ್ಶನದಲ್ಲಿ ಅರ್ಜಿ ಸಲ್ಲಿಸಿರುವ ಕುರಿತು.</t>
  </si>
  <si>
    <t>RGRHCL 83 VHM 459 2018-19</t>
  </si>
  <si>
    <t>ಶ್ರೀ ಅಸೀಪ್ ಅಲಿ, ಬೆಂಗಳೂರು ಇವರು ಆಶ್ರಯ ಯೋಜನೆಯಡಿ ವಸತಿ ಸೌಲಭ್ಯ ಕಲ್ಪಿಸಿ ಕೊಡುವಂತೆ ಕೋರಿ ಮಾನ್ಯ ಮುಖ್ಯಮಂತ್ರಿರವರ ಜನತಾ ದರ್ಶನದಲ್ಲಿ ಅರ್ಜಿ ಸಲ್ಲಿಸಿರುವ ಕುರಿತು.</t>
  </si>
  <si>
    <t>RGRHCL 83 VHM 460 2018-19</t>
  </si>
  <si>
    <t>ಶ್ರೀಮತಿ ಫರ್ಹೀನ್, ಬೆಂಗಳೂರು ಇವರು ಆಶ್ರಯ ಯೋಜನೆಯಡಿ ವಸತಿ ಸೌಲಭ್ಯ ಕಲ್ಪಿಸಿ ಕೊಡುವಂತೆ ಕೋರಿ ಮಾನ್ಯ ಮುಖ್ಯಮಂತ್ರಿರವರ ಜನತಾ ದರ್ಶನದಲ್ಲಿ ಅರ್ಜಿ ಸಲ್ಲಿಸಿರುವ ಕುರಿತು.</t>
  </si>
  <si>
    <t>RGRHCL 83 VHM 461 2018-19</t>
  </si>
  <si>
    <t>ಶ್ರೀಮತಿ ತರನುಂ ಬಾನು, ಬೆಂಗಳೂರು ಇವರು ಆಶ್ರಯ ಯೋಜನೆಯಡಿ ವಸತಿ ಸೌಲಭ್ಯ ಕಲ್ಪಿಸಿ ಕೊಡುವಂತೆ ಕೋರಿ ಮಾನ್ಯ ಮುಖ್ಯಮಂತ್ರಿರವರ ಜನತಾ ದರ್ಶನದಲ್ಲಿ ಅರ್ಜಿ ಸಲ್ಲಿಸಿರುವ ಕುರಿತು.</t>
  </si>
  <si>
    <t>RGRHCL 83 VHM 462 2018-19</t>
  </si>
  <si>
    <t>ಶ್ರೀಮತಿ ನಸ್ತೀನ ತಾಜ್, ಬೆಂಗಳೂರು ಇವರು ಆಶ್ರಯ ಯೋಜನೆಯಡಿ ವಸತಿ ಸೌಲಭ್ಯ ಕಲ್ಪಿಸಿ ಕೊಡುವಂತೆ ಕೋರಿ ಮಾನ್ಯ ಮುಖ್ಯಮಂತ್ರಿರವರ ಜನತಾ ದರ್ಶನದಲ್ಲಿ ಅರ್ಜಿ ಸಲ್ಲಿಸಿರುವ ಕುರಿತು.</t>
  </si>
  <si>
    <t>RGRHCL 83 VHM 463 2018-19</t>
  </si>
  <si>
    <t>ಶ್ರೀಮತಿ ಜಬೀನ್ ತಾಜ್, ಬೆಂಗಳೂರು ಇವರು ಆಶ್ರಯ ಯೋಜನೆಯಡಿ ವಸತಿ ಸೌಲಭ್ಯ ಕಲ್ಪಿಸಿ ಕೊಡುವಂತೆ ಕೋರಿ ಮಾನ್ಯ ಮುಖ್ಯಮಂತ್ರಿರವರ ಜನತಾ ದರ್ಶನದಲ್ಲಿ ಅರ್ಜಿ ಸಲ್ಲಿಸಿರುವ ಕುರಿತು.</t>
  </si>
  <si>
    <t>RGRHCL 83 VHM 464 2018-19</t>
  </si>
  <si>
    <t>ಶ್ರೀಮತಿ ಮೊಸೀನ್, ಬೆಂಗಳೂರು ಇವರು ಆಶ್ರಯ ಯೋಜನೆಯಡಿ ವಸತಿ ಸೌಲಭ್ಯ ಕಲ್ಪಿಸಿ ಕೊಡುವಂತೆ ಕೋರಿ ಮಾನ್ಯ ಮುಖ್ಯಮಂತ್ರಿರವರ ಜನತಾ ದರ್ಶನದಲ್ಲಿ ಅರ್ಜಿ ಸಲ್ಲಿಸಿರುವ ಕುರಿತು.</t>
  </si>
  <si>
    <t>RGRHCL 83 VHM 465 2018-19</t>
  </si>
  <si>
    <t>ಶ್ರೀಮತಿ ರೇಷ್ಮ ಫರ್ಹೀನ್, ಬೆಂಗಳೂರು ಇವರು ಆಶ್ರಯ ಯೋಜನೆಯಡಿ ವಸತಿ ಸೌಲಭ್ಯ ಕಲ್ಪಿಸಿ ಕೊಡುವಂತೆ ಕೋರಿ ಮಾನ್ಯ ಮುಖ್ಯಮಂತ್ರಿರವರ ಜನತಾ ದರ್ಶನದಲ್ಲಿ ಅರ್ಜಿ ಸಲ್ಲಿಸಿರುವ ಕುರಿತು.</t>
  </si>
  <si>
    <t>RGRHCL 83 VHM 466 2018-19</t>
  </si>
  <si>
    <t>ಶ್ರೀಮತಿ ವಹೀದ, ಬೆಂಗಳೂರು ಇವರು ಆಶ್ರಯ ಯೋಜನೆಯಡಿ ವಸತಿ ಸೌಲಭ್ಯ ಕಲ್ಪಿಸಿ ಕೊಡುವಂತೆ ಕೋರಿ ಮಾನ್ಯ ಮುಖ್ಯಮಂತ್ರಿರವರ ಜನತಾ ದರ್ಶನದಲ್ಲಿ ಅರ್ಜಿ ಸಲ್ಲಿಸಿರುವ ಕುರಿತು.</t>
  </si>
  <si>
    <t>RGRHCL 83 VHM 467 2018-19</t>
  </si>
  <si>
    <t>ಶ್ರೀಮತಿ ರುಕ್ಸರ್ ಬಾನು, ಬೆಂಗಳೂರು ಇವರು ಆಶ್ರಯ ಯೋಜನೆಯಡಿ ವಸತಿ ಸೌಲಭ್ಯ ಕಲ್ಪಿಸಿ ಕೊಡುವಂತೆ ಕೋರಿ ಮಾನ್ಯ ಮುಖ್ಯಮಂತ್ರಿರವರ ಜನತಾ ದರ್ಶನದಲ್ಲಿ ಅರ್ಜಿ ಸಲ್ಲಿಸಿರುವ ಕುರಿತು.</t>
  </si>
  <si>
    <t>RGRHCL 83 VHM 468 2018-19</t>
  </si>
  <si>
    <t>ಶ್ರೀಮತಿ ನಾಹೀದ, ಬೆಂಗಳೂರು ಇವರು ಆಶ್ರಯ ಯೋಜನೆಯಡಿ ವಸತಿ ಸೌಲಭ್ಯ ಕಲ್ಪಿಸಿ ಕೊಡುವಂತೆ ಕೋರಿ ಮಾನ್ಯ ಮುಖ್ಯಮಂತ್ರಿರವರ ಜನತಾ ದರ್ಶನದಲ್ಲಿ ಅರ್ಜಿ ಸಲ್ಲಿಸಿರುವ ಕುರಿತು.</t>
  </si>
  <si>
    <t>RGRHCL 83 VHM 469 2018-19</t>
  </si>
  <si>
    <t>ಶ್ರೀಮತಿ ಯಸ್ಮೀನ್ ತಾಜ್, ಬೆಂಗಳೂರು ಇವರು ಆಶ್ರಯ ಯೋಜನೆಯಡಿ ವಸತಿ ಸೌಲಭ್ಯ ಕಲ್ಪಿಸಿ ಕೊಡುವಂತೆ ಕೋರಿ ಮಾನ್ಯ ಮುಖ್ಯಮಂತ್ರಿರವರ ಜನತಾ ದರ್ಶನದಲ್ಲಿ ಅರ್ಜಿ ಸಲ್ಲಿಸಿರುವ ಕುರಿತು.</t>
  </si>
  <si>
    <t>RGRHCL 83 VHM 470 2018-19</t>
  </si>
  <si>
    <t>ಶ್ರೀಮತಿ ಶಮೀಮ್ ತಾಜ್, ಬೆಂಗಳೂರು ಇವರು ಆಶ್ರಯ ಯೋಜನೆಯಡಿ ವಸತಿ ಸೌಲಭ್ಯ ಕಲ್ಪಿಸಿ ಕೊಡುವಂತೆ ಕೋರಿ ಮಾನ್ಯ ಮುಖ್ಯಮಂತ್ರಿರವರ ಜನತಾ ದರ್ಶನದಲ್ಲಿ ಅರ್ಜಿ ಸಲ್ಲಿಸಿರುವ ಕುರಿತು.</t>
  </si>
  <si>
    <t>RGRHCL 83 VHM 471 2018-19</t>
  </si>
  <si>
    <t>ಶ್ರೀಮತಿ ಖಲೀಲ್, ಬೆಂಗಳೂರು ಇವರು ಆಶ್ರಯ ಯೋಜನೆಯಡಿ ವಸತಿ ಸೌಲಭ್ಯ ಕಲ್ಪಿಸಿ ಕೊಡುವಂತೆ ಕೋರಿ ಮಾನ್ಯ ಮುಖ್ಯಮಂತ್ರಿರವರ ಜನತಾ ದರ್ಶನದಲ್ಲಿ ಅರ್ಜಿ ಸಲ್ಲಿಸಿರುವ ಕುರಿತು.</t>
  </si>
  <si>
    <t>RGRHCL 83 VHM 472 2018-19</t>
  </si>
  <si>
    <t>ಶ್ರೀಮತಿ ಫರ್ಜಿನ್ , ಬೆಂಗಳೂರು ಇವರು ಆಶ್ರಯ ಯೋಜನೆಯಡಿ ವಸತಿ ಸೌಲಭ್ಯ ಕಲ್ಪಿಸಿ ಕೊಡುವಂತೆ ಕೋರಿ ಮಾನ್ಯ ಮುಖ್ಯಮಂತ್ರಿರವರ ಜನತಾ ದರ್ಶನದಲ್ಲಿ ಅರ್ಜಿ ಸಲ್ಲಿಸಿರುವ ಕುರಿತು.</t>
  </si>
  <si>
    <t>RGRHCL 83 VHM 473 2018-19</t>
  </si>
  <si>
    <t>ಶ್ರೀಮತಿ ಮಬೀನ್ ತಾಜ್ , ಬೆಂಗಳೂರು ಇವರು ಆಶ್ರಯ ಯೋಜನೆಯಡಿ ವಸತಿ ಸೌಲಭ್ಯ ಕಲ್ಪಿಸಿ ಕೊಡುವಂತೆ ಕೋರಿ ಮಾನ್ಯ ಮುಖ್ಯಮಂತ್ರಿರವರ ಜನತಾ ದರ್ಶನದಲ್ಲಿ ಅರ್ಜಿ ಸಲ್ಲಿಸಿರುವ ಕುರಿತು.</t>
  </si>
  <si>
    <t>RGRHCL 83 VHM 474 2018-19</t>
  </si>
  <si>
    <t>ಶ್ರೀಮತಿ ಶಬಾನ , ಬೆಂಗಳೂರು ಇವರು ಆಶ್ರಯ ಯೋಜನೆಯಡಿ ವಸತಿ ಸೌಲಭ್ಯ ಕಲ್ಪಿಸಿ ಕೊಡುವಂತೆ ಕೋರಿ ಮಾನ್ಯ ಮುಖ್ಯಮಂತ್ರಿರವರ ಜನತಾ ದರ್ಶನದಲ್ಲಿ ಅರ್ಜಿ ಸಲ್ಲಿಸಿರುವ ಕುರಿತು.</t>
  </si>
  <si>
    <t>RGRHCL 83 VHM 475 2018-19</t>
  </si>
  <si>
    <t>ಶ್ರೀ ನದಿಮ್ ಅಹಮ್ಮದ್ , ಬೆಂಗಳೂರು ಇವರು ಆಶ್ರಯ ಯೋಜನೆಯಡಿ ವಸತಿ ಸೌಲಭ್ಯ ಕಲ್ಪಿಸಿ ಕೊಡುವಂತೆ ಕೋರಿ ಮಾನ್ಯ ಮುಖ್ಯಮಂತ್ರಿರವರ ಜನತಾ ದರ್ಶನದಲ್ಲಿ ಅರ್ಜಿ ಸಲ್ಲಿಸಿರುವ ಕುರಿತು.</t>
  </si>
  <si>
    <t>RGRHCL 83 VHM 476 2018-19</t>
  </si>
  <si>
    <t>ಶ್ರೀ ಸೈಯದ್ ಅಬ್ದುಲ್ ರಶೀದ್ , ಬೆಂಗಳೂರು ಇವರು ಆಶ್ರಯ ಯೋಜನೆಯಡಿ ವಸತಿ ಸೌಲಭ್ಯ ಕಲ್ಪಿಸಿ ಕೊಡುವಂತೆ ಕೋರಿ ಮಾನ್ಯ ಮುಖ್ಯಮಂತ್ರಿರವರ ಜನತಾ ದರ್ಶನದಲ್ಲಿ ಅರ್ಜಿ ಸಲ್ಲಿಸಿರುವ ಕುರಿತು.</t>
  </si>
  <si>
    <t>RGRHCL 83 VHM 477 2018-19</t>
  </si>
  <si>
    <t>ಶ್ರೀಮತಿ ನವೀದಾ ಬೇಗಂ , ಬೆಂಗಳೂರು ಇವರು ಆಶ್ರಯ ಯೋಜನೆಯಡಿ ವಸತಿ ಸೌಲಭ್ಯ ಕಲ್ಪಿಸಿ ಕೊಡುವಂತೆ ಕೋರಿ ಮಾನ್ಯ ಮುಖ್ಯಮಂತ್ರಿರವರ ಜನತಾ ದರ್ಶನದಲ್ಲಿ ಅರ್ಜಿ ಸಲ್ಲಿಸಿರುವ ಕುರಿತು.</t>
  </si>
  <si>
    <t>RGRHCL 83 VHM 478 2018-19</t>
  </si>
  <si>
    <t>ಶ್ರೀಮತಿ ರಫಿ , ಬೆಂಗಳೂರು ಇವರು ಆಶ್ರಯ ಯೋಜನೆಯಡಿ ವಸತಿ ಸೌಲಭ್ಯ ಕಲ್ಪಿಸಿ ಕೊಡುವಂತೆ ಕೋರಿ ಮಾನ್ಯ ಮುಖ್ಯಮಂತ್ರಿರವರ ಜನತಾ ದರ್ಶನದಲ್ಲಿ ಅರ್ಜಿ ಸಲ್ಲಿಸಿರುವ ಕುರಿತು.</t>
  </si>
  <si>
    <t>RGRHCL 83 VHM 479 2018-19</t>
  </si>
  <si>
    <t>ಶ್ರೀಮತಿ ಮರಿಯ , ಬೆಂಗಳೂರು ಇವರು ಆಶ್ರಯ ಯೋಜನೆಯಡಿ ವಸತಿ ಸೌಲಭ್ಯ ಕಲ್ಪಿಸಿ ಕೊಡುವಂತೆ ಕೋರಿ ಮಾನ್ಯ ಮುಖ್ಯಮಂತ್ರಿರವರ ಜನತಾ ದರ್ಶನದಲ್ಲಿ ಅರ್ಜಿ ಸಲ್ಲಿಸಿರುವ ಕುರಿತು.</t>
  </si>
  <si>
    <t>RGRHCL 83 VHM 480 2018-19</t>
  </si>
  <si>
    <t>ಶ್ರೀಮತಿ ರೇಷ್ಮ , ಬೆಂಗಳೂರು ಇವರು ಆಶ್ರಯ ಯೋಜನೆಯಡಿ ವಸತಿ ಸೌಲಭ್ಯ ಕಲ್ಪಿಸಿ ಕೊಡುವಂತೆ ಕೋರಿ ಮಾನ್ಯ ಮುಖ್ಯಮಂತ್ರಿರವರ ಜನತಾ ದರ್ಶನದಲ್ಲಿ ಅರ್ಜಿ ಸಲ್ಲಿಸಿರುವ ಕುರಿತು.</t>
  </si>
  <si>
    <t>RGRHCL 83 VHM 481 2018-19</t>
  </si>
  <si>
    <t>ಶ್ರೀಮತಿ ಅಸ್ಮ ಬಾನು , ಬೆಂಗಳೂರು ಇವರು ಆಶ್ರಯ ಯೋಜನೆಯಡಿ ವಸತಿ ಸೌಲಭ್ಯ ಕಲ್ಪಿಸಿ ಕೊಡುವಂತೆ ಕೋರಿ ಮಾನ್ಯ ಮುಖ್ಯಮಂತ್ರಿರವರ ಜನತಾ ದರ್ಶನದಲ್ಲಿ ಅರ್ಜಿ ಸಲ್ಲಿಸಿರುವ ಕುರಿತು.</t>
  </si>
  <si>
    <t>RGRHCL 83 VHM 482 2018-19</t>
  </si>
  <si>
    <t>ಶ್ರೀಮತಿ ಶಬ್ರೀನ್ ತಾಜ್ , ಬೆಂಗಳೂರು ಇವರು ಆಶ್ರಯ ಯೋಜನೆಯಡಿ ವಸತಿ ಸೌಲಭ್ಯ ಕಲ್ಪಿಸಿ ಕೊಡುವಂತೆ ಕೋರಿ ಮಾನ್ಯ ಮುಖ್ಯಮಂತ್ರಿರವರ ಜನತಾ ದರ್ಶನದಲ್ಲಿ ಅರ್ಜಿ ಸಲ್ಲಿಸಿರುವ ಕುರಿತು.</t>
  </si>
  <si>
    <t>RGRHCL 83 VHM 483 2018-19</t>
  </si>
  <si>
    <t>ಶ್ರೀಮತಿ ಫಾರಾಹನ ಬೇಗಂ , ಬೆಂಗಳೂರು ಇವರು ಆಶ್ರಯ ಯೋಜನೆಯಡಿ ವಸತಿ ಸೌಲಭ್ಯ ಕಲ್ಪಿಸಿ ಕೊಡುವಂತೆ ಕೋರಿ ಮಾನ್ಯ ಮುಖ್ಯಮಂತ್ರಿರವರ ಜನತಾ ದರ್ಶನದಲ್ಲಿ ಅರ್ಜಿ ಸಲ್ಲಿಸಿರುವ ಕುರಿತು.</t>
  </si>
  <si>
    <t>RGRHCL 83 VHM 484 2018-19</t>
  </si>
  <si>
    <t>ಶ್ರೀಮತಿ ಖಾಜಿಯಾ ಬಾನು , ಬೆಂಗಳೂರು ಇವರು ಆಶ್ರಯ ಯೋಜನೆಯಡಿ ವಸತಿ ಸೌಲಭ್ಯ ಕಲ್ಪಿಸಿ ಕೊಡುವಂತೆ ಕೋರಿ ಮಾನ್ಯ ಮುಖ್ಯಮಂತ್ರಿರವರ ಜನತಾ ದರ್ಶನದಲ್ಲಿ ಅರ್ಜಿ ಸಲ್ಲಿಸಿರುವ ಕುರಿತು.</t>
  </si>
  <si>
    <t>RGRHCL 83 VHM 485 2018-19</t>
  </si>
  <si>
    <t>ಶ್ರೀಮತಿ ಪರ್ಮಿನ್ , ಬೆಂಗಳೂರು ಇವರು ಆಶ್ರಯ ಯೋಜನೆಯಡಿ ವಸತಿ ಸೌಲಭ್ಯ ಕಲ್ಪಿಸಿ ಕೊಡುವಂತೆ ಕೋರಿ ಮಾನ್ಯ ಮುಖ್ಯಮಂತ್ರಿರವರ ಜನತಾ ದರ್ಶನದಲ್ಲಿ ಅರ್ಜಿ ಸಲ್ಲಿಸಿರುವ ಕುರಿತು.</t>
  </si>
  <si>
    <t>RGRHCL 83 VHM 486 2018-19</t>
  </si>
  <si>
    <t>ಶ್ರೀಮತಿ ಐಷಾ ಬಾನು , ಬೆಂಗಳೂರು ಇವರು ಆಶ್ರಯ ಯೋಜನೆಯಡಿ ವಸತಿ ಸೌಲಭ್ಯ ಕಲ್ಪಿಸಿ ಕೊಡುವಂತೆ ಕೋರಿ ಮಾನ್ಯ ಮುಖ್ಯಮಂತ್ರಿರವರ ಜನತಾ ದರ್ಶನದಲ್ಲಿ ಅರ್ಜಿ ಸಲ್ಲಿಸಿರುವ ಕುರಿತು.</t>
  </si>
  <si>
    <t>RGRHCL 83 VHM 487 2018-19</t>
  </si>
  <si>
    <t>ಶ್ರೀಮತಿ ಫೈಜಾ ಶೈಕ್ , ಬೆಂಗಳೂರು ಇವರು ಆಶ್ರಯ ಯೋಜನೆಯಡಿ ವಸತಿ ಸೌಲಭ್ಯ ಕಲ್ಪಿಸಿ ಕೊಡುವಂತೆ ಕೋರಿ ಮಾನ್ಯ ಮುಖ್ಯಮಂತ್ರಿರವರ ಜನತಾ ದರ್ಶನದಲ್ಲಿ ಅರ್ಜಿ ಸಲ್ಲಿಸಿರುವ ಕುರಿತು.</t>
  </si>
  <si>
    <t>RGRHCL 83 VHM 488 2018-19</t>
  </si>
  <si>
    <t>ಶ್ರೀಮತಿ ಸೈಯದ್ ಅಮೀಂದ್ದೀನ್ , ಬೆಂಗಳೂರು ಇವರು ಆಶ್ರಯ ಯೋಜನೆಯಡಿ ವಸತಿ ಸೌಲಭ್ಯ ಕಲ್ಪಿಸಿ ಕೊಡುವಂತೆ ಕೋರಿ ಮಾನ್ಯ ಮುಖ್ಯಮಂತ್ರಿರವರ ಜನತಾ ದರ್ಶನದಲ್ಲಿ ಅರ್ಜಿ ಸಲ್ಲಿಸಿರುವ ಕುರಿತು.</t>
  </si>
  <si>
    <t>RGRHCL 83 VHM 489 2018-19</t>
  </si>
  <si>
    <t>ಶ್ರೀಮತಿ ಮೊಹ್ಸಿನ್ ತಾಜ್ , ಬೆಂಗಳೂರು ಇವರು ಆಶ್ರಯ ಯೋಜನೆಯಡಿ ವಸತಿ ಸೌಲಭ್ಯ ಕಲ್ಪಿಸಿ ಕೊಡುವಂತೆ ಕೋರಿ ಮಾನ್ಯ ಮುಖ್ಯಮಂತ್ರಿರವರ ಜನತಾ ದರ್ಶನದಲ್ಲಿ ಅರ್ಜಿ ಸಲ್ಲಿಸಿರುವ ಕುರಿತು.</t>
  </si>
  <si>
    <t>RGRHCL 83 VHM 490 2018-19</t>
  </si>
  <si>
    <t>ಶ್ರೀಮತಿ ಸೈಯದ್ ಅಜ್ಜರ್  , ಬೆಂಗಳೂರು ಇವರು ಆಶ್ರಯ ಯೋಜನೆಯಡಿ ವಸತಿ ಸೌಲಭ್ಯ ಕಲ್ಪಿಸಿ ಕೊಡುವಂತೆ ಕೋರಿ ಮಾನ್ಯ ಮುಖ್ಯಮಂತ್ರಿರವರ ಜನತಾ ದರ್ಶನದಲ್ಲಿ ಅರ್ಜಿ ಸಲ್ಲಿಸಿರುವ ಕುರಿತು.</t>
  </si>
  <si>
    <t>RGRHCL 83 VHM 491 2018-19</t>
  </si>
  <si>
    <t>ಶ್ರೀಮತಿ ಶಮೀಮ್ ಖಾನ್ ಎ  , ಬೆಂಗಳೂರು ಇವರು ಆಶ್ರಯ ಯೋಜನೆಯಡಿ ವಸತಿ ಸೌಲಭ್ಯ ಕಲ್ಪಿಸಿ ಕೊಡುವಂತೆ ಕೋರಿ ಮಾನ್ಯ ಮುಖ್ಯಮಂತ್ರಿರವರ ಜನತಾ ದರ್ಶನದಲ್ಲಿ ಅರ್ಜಿ ಸಲ್ಲಿಸಿರುವ ಕುರಿತು.</t>
  </si>
  <si>
    <t>RGRHCL 83 VHM 492 2018-19</t>
  </si>
  <si>
    <t>ಶ್ರೀಮತಿ ಅಶ್ವಿನಿ  , ಬೆಂಗಳೂರು ಇವರು ಆಶ್ರಯ ಯೋಜನೆಯಡಿ ವಸತಿ ಸೌಲಭ್ಯ ಕಲ್ಪಿಸಿ ಕೊಡುವಂತೆ ಕೋರಿ ಮಾನ್ಯ ಮುಖ್ಯಮಂತ್ರಿರವರ ಜನತಾ ದರ್ಶನದಲ್ಲಿ ಅರ್ಜಿ ಸಲ್ಲಿಸಿರುವ ಕುರಿತು.</t>
  </si>
  <si>
    <t>RGRHCL 83 VHM 493 2018-19</t>
  </si>
  <si>
    <t>ಶ್ರೀಮತಿ ಯಾಸ್ಮೀನ್ ಬಾನು  , ಬೆಂಗಳೂರು ಇವರು ಆಶ್ರಯ ಯೋಜನೆಯಡಿ ವಸತಿ ಸೌಲಭ್ಯ ಕಲ್ಪಿಸಿ ಕೊಡುವಂತೆ ಕೋರಿ ಮಾನ್ಯ ಮುಖ್ಯಮಂತ್ರಿರವರ ಜನತಾ ದರ್ಶನದಲ್ಲಿ ಅರ್ಜಿ ಸಲ್ಲಿಸಿರುವ ಕುರಿತು.</t>
  </si>
  <si>
    <t>RGRHCL 83 VHM 494 2018-19</t>
  </si>
  <si>
    <t>ಶ್ರೀಮತಿ ರಶೀದಾ ಖಾನುಂ  , ಬೆಂಗಳೂರು ಇವರು ಆಶ್ರಯ ಯೋಜನೆಯಡಿ ವಸತಿ ಸೌಲಭ್ಯ ಕಲ್ಪಿಸಿ ಕೊಡುವಂತೆ ಕೋರಿ ಮಾನ್ಯ ಮುಖ್ಯಮಂತ್ರಿರವರ ಜನತಾ ದರ್ಶನದಲ್ಲಿ ಅರ್ಜಿ ಸಲ್ಲಿಸಿರುವ ಕುರಿತು.</t>
  </si>
  <si>
    <t>RGRHCL 83 VHM 495 2018-19</t>
  </si>
  <si>
    <t>ಶ್ರೀ   ಪ್ರವೀಣ್ ಚವಾಃಣ್  , ಬೆಂಗಳೂರು ಇವರು ಆಶ್ರಯ ಯೋಜನೆಯಡಿ ವಸತಿ ಸೌಲಭ್ಯ ಕಲ್ಪಿಸಿ ಕೊಡುವಂತೆ ಕೋರಿ ಮಾನ್ಯ ಮುಖ್ಯಮಂತ್ರಿರವರ ಜನತಾ ದರ್ಶನದಲ್ಲಿ ಅರ್ಜಿ ಸಲ್ಲಿಸಿರುವ ಕುರಿತು.</t>
  </si>
  <si>
    <t>RGRHCL 83 VHM 496 2018-19</t>
  </si>
  <si>
    <t>ಶ್ರೀಮಾತಿ ಯಾಸ್ಮೀನ್ ಮುಶ್ತಾಕ್ , ಬೆಂಗಳೂರು ಇವರು ಆಶ್ರಯ ಯೋಜನೆಯಡಿ ವಸತಿ ಸೌಲಭ್ಯ ಕಲ್ಪಿಸಿ ಕೊಡುವಂತೆ ಕೋರಿ ಮಾನ್ಯ ಮುಖ್ಯಮಂತ್ರಿರವರ ಜನತಾ ದರ್ಶನದಲ್ಲಿ ಅರ್ಜಿ ಸಲ್ಲಿಸಿರುವ ಕುರಿತು.</t>
  </si>
  <si>
    <t>RGRHCL 83 VHM 497 2018-19</t>
  </si>
  <si>
    <t>ಶ್ರೀಮಾತಿ ಸಬಿಹಾ ಬಾನು , ಬೆಂಗಳೂರು ಇವರು ಆಶ್ರಯ ಯೋಜನೆಯಡಿ ವಸತಿ ಸೌಲಭ್ಯ ಕಲ್ಪಿಸಿ ಕೊಡುವಂತೆ ಕೋರಿ ಮಾನ್ಯ ಮುಖ್ಯಮಂತ್ರಿರವರ ಜನತಾ ದರ್ಶನದಲ್ಲಿ ಅರ್ಜಿ ಸಲ್ಲಿಸಿರುವ ಕುರಿತು.</t>
  </si>
  <si>
    <t>RGRHCL 83 VHM 498 2018-19</t>
  </si>
  <si>
    <t>ಶ್ರೀಮಾತಿ ನಾಜಿಯ ಬೇಗಂ , ಬೆಂಗಳೂರು ಇವರು ಆಶ್ರಯ ಯೋಜನೆಯಡಿ ವಸತಿ ಸೌಲಭ್ಯ ಕಲ್ಪಿಸಿ ಕೊಡುವಂತೆ ಕೋರಿ ಮಾನ್ಯ ಮುಖ್ಯಮಂತ್ರಿರವರ ಜನತಾ ದರ್ಶನದಲ್ಲಿ ಅರ್ಜಿ ಸಲ್ಲಿಸಿರುವ ಕುರಿತು.</t>
  </si>
  <si>
    <t>RGRHCL 83 VHM 499 2018-19</t>
  </si>
  <si>
    <t>ಶ್ರೀಮಾತಿ ಅಮೀನ , ಬೆಂಗಳೂರು ಇವರು ಆಶ್ರಯ ಯೋಜನೆಯಡಿ ವಸತಿ ಸೌಲಭ್ಯ ಕಲ್ಪಿಸಿ ಕೊಡುವಂತೆ ಕೋರಿ ಮಾನ್ಯ ಮುಖ್ಯಮಂತ್ರಿರವರ ಜನತಾ ದರ್ಶನದಲ್ಲಿ ಅರ್ಜಿ ಸಲ್ಲಿಸಿರುವ ಕುರಿತು.</t>
  </si>
  <si>
    <t>RGRHCL 83 VHM 500 2018-19</t>
  </si>
  <si>
    <t>ಶ್ರೀಮಾತಿ ಕನಿಕರಾಜ್ , ಬೆಂಗಳೂರು ಇವರು ಆಶ್ರಯ ಯೋಜನೆಯಡಿ ವಸತಿ ಸೌಲಭ್ಯ ಕಲ್ಪಿಸಿ ಕೊಡುವಂತೆ ಕೋರಿ ಮಾನ್ಯ ಮುಖ್ಯಮಂತ್ರಿರವರ ಜನತಾ ದರ್ಶನದಲ್ಲಿ ಅರ್ಜಿ ಸಲ್ಲಿಸಿರುವ ಕುರಿತು.</t>
  </si>
  <si>
    <t>RGRHCL 83 VHM 501 2018-19</t>
  </si>
  <si>
    <t>ಶ್ರೀಮಾತಿ ವೈಲೆಟ್ , ಬೆಂಗಳೂರು ಇವರು ಆಶ್ರಯ ಯೋಜನೆಯಡಿ ವಸತಿ ಸೌಲಭ್ಯ ಕಲ್ಪಿಸಿ ಕೊಡುವಂತೆ ಕೋರಿ ಮಾನ್ಯ ಮುಖ್ಯಮಂತ್ರಿರವರ ಜನತಾ ದರ್ಶನದಲ್ಲಿ ಅರ್ಜಿ ಸಲ್ಲಿಸಿರುವ ಕುರಿತು.</t>
  </si>
  <si>
    <t>RGRHCL 83 VHM 502 2018-19</t>
  </si>
  <si>
    <t>ಶ್ರೀಮಾತಿ ಜಬೀನ ಬೇಗಂ , ಬೆಂಗಳೂರು ಇವರು ಆಶ್ರಯ ಯೋಜನೆಯಡಿ ವಸತಿ ಸೌಲಭ್ಯ ಕಲ್ಪಿಸಿ ಕೊಡುವಂತೆ ಕೋರಿ ಮಾನ್ಯ ಮುಖ್ಯಮಂತ್ರಿರವರ ಜನತಾ ದರ್ಶನದಲ್ಲಿ ಅರ್ಜಿ ಸಲ್ಲಿಸಿರುವ ಕುರಿತು.</t>
  </si>
  <si>
    <t>RGRHCL 83 VHM 503 2018-19</t>
  </si>
  <si>
    <t>ಶ್ರೀಮಾತಿ ಮುಯೀದ್ ಅಹ್ಮದ್ , ಬೆಂಗಳೂರು ಇವರು ಆಶ್ರಯ ಯೋಜನೆಯಡಿ ವಸತಿ ಸೌಲಭ್ಯ ಕಲ್ಪಿಸಿ ಕೊಡುವಂತೆ ಕೋರಿ ಮಾನ್ಯ ಮುಖ್ಯಮಂತ್ರಿರವರ ಜನತಾ ದರ್ಶನದಲ್ಲಿ ಅರ್ಜಿ ಸಲ್ಲಿಸಿರುವ ಕುರಿತು.</t>
  </si>
  <si>
    <t>RGRHCL 83 VHM 504 2018-19</t>
  </si>
  <si>
    <t>ಶ್ರೀಮಾತಿ ಮುಕ್ತಿಯಾರ್ ಅಹ್ಮದ್ , ಬೆಂಗಳೂರು ಇವರು ಆಶ್ರಯ ಯೋಜನೆಯಡಿ ವಸತಿ ಸೌಲಭ್ಯ ಕಲ್ಪಿಸಿ ಕೊಡುವಂತೆ ಕೋರಿ ಮಾನ್ಯ ಮುಖ್ಯಮಂತ್ರಿರವರ ಜನತಾ ದರ್ಶನದಲ್ಲಿ ಅರ್ಜಿ ಸಲ್ಲಿಸಿರುವ ಕುರಿತು.</t>
  </si>
  <si>
    <t>RGRHCL 83 VHM 505 2018-19</t>
  </si>
  <si>
    <t>ಶ್ರೀಮಾತಿ ಅಸ್ಮ , ಬೆಂಗಳೂರು ಇವರು ಆಶ್ರಯ ಯೋಜನೆಯಡಿ ವಸತಿ ಸೌಲಭ್ಯ ಕಲ್ಪಿಸಿ ಕೊಡುವಂತೆ ಕೋರಿ ಮಾನ್ಯ ಮುಖ್ಯಮಂತ್ರಿರವರ ಜನತಾ ದರ್ಶನದಲ್ಲಿ ಅರ್ಜಿ ಸಲ್ಲಿಸಿರುವ ಕುರಿತು.</t>
  </si>
  <si>
    <t>RGRHCL 83 VHM 506 2018-19</t>
  </si>
  <si>
    <t>ಶ್ರೀಮಾತಿ ರಿಹಾನ , ಬೆಂಗಳೂರು ಇವರು ಆಶ್ರಯ ಯೋಜನೆಯಡಿ ವಸತಿ ಸೌಲಭ್ಯ ಕಲ್ಪಿಸಿ ಕೊಡುವಂತೆ ಕೋರಿ ಮಾನ್ಯ ಮುಖ್ಯಮಂತ್ರಿರವರ ಜನತಾ ದರ್ಶನದಲ್ಲಿ ಅರ್ಜಿ ಸಲ್ಲಿಸಿರುವ ಕುರಿತು.</t>
  </si>
  <si>
    <t>RGRHCL 83 VHM 507 2018-19</t>
  </si>
  <si>
    <t>ಶ್ರೀಮಾತಿ ಸುಜಾತ , ಬೆಂಗಳೂರು ಇವರು ಆಶ್ರಯ ಯೋಜನೆಯಡಿ ವಸತಿ ಸೌಲಭ್ಯ ಕಲ್ಪಿಸಿ ಕೊಡುವಂತೆ ಕೋರಿ ಮಾನ್ಯ ಮುಖ್ಯಮಂತ್ರಿರವರ ಜನತಾ ದರ್ಶನದಲ್ಲಿ ಅರ್ಜಿ ಸಲ್ಲಿಸಿರುವ ಕುರಿತು.</t>
  </si>
  <si>
    <t>RGRHCL 83 VHM 508 2018-19</t>
  </si>
  <si>
    <t>ಶ್ರೀಮಾತಿ ತಬಸ್ಸುಮ್ ಬೇಗಂ , ಬೆಂಗಳೂರು ಇವರು ಆಶ್ರಯ ಯೋಜನೆಯಡಿ ವಸತಿ ಸೌಲಭ್ಯ ಕಲ್ಪಿಸಿ ಕೊಡುವಂತೆ ಕೋರಿ ಮಾನ್ಯ ಮುಖ್ಯಮಂತ್ರಿರವರ ಜನತಾ ದರ್ಶನದಲ್ಲಿ ಅರ್ಜಿ ಸಲ್ಲಿಸಿರುವ ಕುರಿತು.</t>
  </si>
  <si>
    <t>RGRHCL 83 VHM 509 2018-19</t>
  </si>
  <si>
    <t>ಶ್ರೀಮಾತಿ ಯಾಸ್ಮೀನ್ ಬಾನು , ಬೆಂಗಳೂರು ಇವರು ಆಶ್ರಯ ಯೋಜನೆಯಡಿ ವಸತಿ ಸೌಲಭ್ಯ ಕಲ್ಪಿಸಿ ಕೊಡುವಂತೆ ಕೋರಿ ಮಾನ್ಯ ಮುಖ್ಯಮಂತ್ರಿರವರ ಜನತಾ ದರ್ಶನದಲ್ಲಿ ಅರ್ಜಿ ಸಲ್ಲಿಸಿರುವ ಕುರಿತು.</t>
  </si>
  <si>
    <t>RGRHCL 83 VHM 510 2018-19</t>
  </si>
  <si>
    <t>ಶ್ರೀಮಾತಿ ಜರೀನ , ಬೆಂಗಳೂರು ಇವರು ಆಶ್ರಯ ಯೋಜನೆಯಡಿ ವಸತಿ ಸೌಲಭ್ಯ ಕಲ್ಪಿಸಿ ಕೊಡುವಂತೆ ಕೋರಿ ಮಾನ್ಯ ಮುಖ್ಯಮಂತ್ರಿರವರ ಜನತಾ ದರ್ಶನದಲ್ಲಿ ಅರ್ಜಿ ಸಲ್ಲಿಸಿರುವ ಕುರಿತು.</t>
  </si>
  <si>
    <t>RGRHCL 83 VHM 511 2018-19</t>
  </si>
  <si>
    <t>RGRHCL 83 VHM 512 2018-19</t>
  </si>
  <si>
    <t>ಶ್ರೀಮಾತಿ ಅಂಜುಂ ಬೇಗಂ , ಬೆಂಗಳೂರು ಇವರು ಆಶ್ರಯ ಯೋಜನೆಯಡಿ ವಸತಿ ಸೌಲಭ್ಯ ಕಲ್ಪಿಸಿ ಕೊಡುವಂತೆ ಕೋರಿ ಮಾನ್ಯ ಮುಖ್ಯಮಂತ್ರಿರವರ ಜನತಾ ದರ್ಶನದಲ್ಲಿ ಅರ್ಜಿ ಸಲ್ಲಿಸಿರುವ ಕುರಿತು.</t>
  </si>
  <si>
    <t>RGRHCL 83 VHM 513 2018-19</t>
  </si>
  <si>
    <t>ಶ್ರೀ ಜಾವೀದ್ ಖಾನ್ , ಬೆಂಗಳೂರು ಇವರು ಆಶ್ರಯ ಯೋಜನೆಯಡಿ ವಸತಿ ಸೌಲಭ್ಯ ಕಲ್ಪಿಸಿ ಕೊಡುವಂತೆ ಕೋರಿ ಮಾನ್ಯ ಮುಖ್ಯಮಂತ್ರಿರವರ ಜನತಾ ದರ್ಶನದಲ್ಲಿ ಅರ್ಜಿ ಸಲ್ಲಿಸಿರುವ ಕುರಿತು.</t>
  </si>
  <si>
    <t>RGRHCL 83 VHM 514 2018-19</t>
  </si>
  <si>
    <t>ಶ್ರೀಮತಿ ಗುಲ್ನಾಜ್ ಬೇಗಂ , ಬೆಂಗಳೂರು ಇವರು ಆಶ್ರಯ ಯೋಜನೆಯಡಿ ವಸತಿ ಸೌಲಭ್ಯ ಕಲ್ಪಿಸಿ ಕೊಡುವಂತೆ ಕೋರಿ ಮಾನ್ಯ ಮುಖ್ಯಮಂತ್ರಿರವರ ಜನತಾ ದರ್ಶನದಲ್ಲಿ ಅರ್ಜಿ ಸಲ್ಲಿಸಿರುವ ಕುರಿತು.</t>
  </si>
  <si>
    <t>RGRHCL 83 VHM 515 2018-19</t>
  </si>
  <si>
    <t>ಶ್ರೀಮತಿ ಅಂತೋಣಿಯಮ್ಮ , ಬೆಂಗಳೂರು ಇವರು ಆಶ್ರಯ ಯೋಜನೆಯಡಿ ವಸತಿ ಸೌಲಭ್ಯ ಕಲ್ಪಿಸಿ ಕೊಡುವಂತೆ ಕೋರಿ ಮಾನ್ಯ ಮುಖ್ಯಮಂತ್ರಿರವರ ಜನತಾ ದರ್ಶನದಲ್ಲಿ ಅರ್ಜಿ ಸಲ್ಲಿಸಿರುವ ಕುರಿತು.</t>
  </si>
  <si>
    <t>RGRHCL 83 VHM 516 2018-19</t>
  </si>
  <si>
    <t>ಶ್ರೀಮತಿ ಶಕೀಲ , ಬೆಂಗಳೂರು ಇವರು ಆಶ್ರಯ ಯೋಜನೆಯಡಿ ವಸತಿ ಸೌಲಭ್ಯ ಕಲ್ಪಿಸಿ ಕೊಡುವಂತೆ ಕೋರಿ ಮಾನ್ಯ ಮುಖ್ಯಮಂತ್ರಿರವರ ಜನತಾ ದರ್ಶನದಲ್ಲಿ ಅರ್ಜಿ ಸಲ್ಲಿಸಿರುವ ಕುರಿತು.</t>
  </si>
  <si>
    <t>RGRHCL 83 VHM 517 2018-19</t>
  </si>
  <si>
    <t>ಶ್ರೀಮತಿ ಸುಮಯ್ಯ ಖಾನುಂ , ರಾಮನಗರ ಇವರು ಆಶ್ರಯ ಯೋಜನೆಯಡಿ ವಸತಿ ಸೌಲಭ್ಯ ಕಲ್ಪಿಸಿ ಕೊಡುವಂತೆ ಕೋರಿ ಮಾನ್ಯ ಮುಖ್ಯಮಂತ್ರಿರವರ ಜನತಾ ದರ್ಶನದಲ್ಲಿ ಅರ್ಜಿ ಸಲ್ಲಿಸಿರುವ ಕುರಿತು.</t>
  </si>
  <si>
    <t>RGRHCL 83 VHM 518 2018-19</t>
  </si>
  <si>
    <t>ಶ್ರೀಮತಿ ಶಬೀನ್ ತಾಜ್ , ಬೆಂಗಳೂರು ಇವರು ಆಶ್ರಯ ಯೋಜನೆಯಡಿ ವಸತಿ ಸೌಲಭ್ಯ ಕಲ್ಪಿಸಿ ಕೊಡುವಂತೆ ಕೋರಿ ಮಾನ್ಯ ಮುಖ್ಯಮಂತ್ರಿರವರ ಜನತಾ ದರ್ಶನದಲ್ಲಿ ಅರ್ಜಿ ಸಲ್ಲಿಸಿರುವ ಕುರಿತು.</t>
  </si>
  <si>
    <t>RGRHCL 83 VHM 519 2018-19</t>
  </si>
  <si>
    <t>ಶ್ರೀಮತಿ ಸಲ್ಮಾ , ಬೆಂಗಳೂರು ಇವರು ಆಶ್ರಯ ಯೋಜನೆಯಡಿ ವಸತಿ ಸೌಲಭ್ಯ ಕಲ್ಪಿಸಿ ಕೊಡುವಂತೆ ಕೋರಿ ಮಾನ್ಯ ಮುಖ್ಯಮಂತ್ರಿರವರ ಜನತಾ ದರ್ಶನದಲ್ಲಿ ಅರ್ಜಿ ಸಲ್ಲಿಸಿರುವ ಕುರಿತು.</t>
  </si>
  <si>
    <t>RGRHCL 83 VHM 520 2018-19</t>
  </si>
  <si>
    <t>ಶ್ರೀಮತಿ ನಸ್ತೀನ ತಾಜ್ , ಬೆಂಗಳೂರು ಇವರು ಆಶ್ರಯ ಯೋಜನೆಯಡಿ ವಸತಿ ಸೌಲಭ್ಯ ಕಲ್ಪಿಸಿ ಕೊಡುವಂತೆ ಕೋರಿ ಮಾನ್ಯ ಮುಖ್ಯಮಂತ್ರಿರವರ ಜನತಾ ದರ್ಶನದಲ್ಲಿ ಅರ್ಜಿ ಸಲ್ಲಿಸಿರುವ ಕುರಿತು.</t>
  </si>
  <si>
    <t>RGRHCL 83 VHM 521 2018-19</t>
  </si>
  <si>
    <t>ಶ್ರೀಮತಿ ನಜಿಯಾ , ಬೆಂಗಳೂರು ಇವರು ಆಶ್ರಯ ಯೋಜನೆಯಡಿ ವಸತಿ ಸೌಲಭ್ಯ ಕಲ್ಪಿಸಿ ಕೊಡುವಂತೆ ಕೋರಿ ಮಾನ್ಯ ಮುಖ್ಯಮಂತ್ರಿರವರ ಜನತಾ ದರ್ಶನದಲ್ಲಿ ಅರ್ಜಿ ಸಲ್ಲಿಸಿರುವ ಕುರಿತು.</t>
  </si>
  <si>
    <t>RGRHCL 83 VHM 522 2018-19</t>
  </si>
  <si>
    <t>ಶ್ರೀಮತಿ ಅಸ್ಮ ಅಲಿ , ಬೆಂಗಳೂರು ಇವರು ಆಶ್ರಯ ಯೋಜನೆಯಡಿ ವಸತಿ ಸೌಲಭ್ಯ ಕಲ್ಪಿಸಿ ಕೊಡುವಂತೆ ಕೋರಿ ಮಾನ್ಯ ಮುಖ್ಯಮಂತ್ರಿರವರ ಜನತಾ ದರ್ಶನದಲ್ಲಿ ಅರ್ಜಿ ಸಲ್ಲಿಸಿರುವ ಕುರಿತು.</t>
  </si>
  <si>
    <t>RGRHCL 83 VHM 523 2018-19</t>
  </si>
  <si>
    <t>ಶ್ರೀಮತಿ ಫರ್ಹಾನಾ ತಾಜ್ , ಬೆಂಗಳೂರು ಇವರು ಆಶ್ರಯ ಯೋಜನೆಯಡಿ ವಸತಿ ಸೌಲಭ್ಯ ಕಲ್ಪಿಸಿ ಕೊಡುವಂತೆ ಕೋರಿ ಮಾನ್ಯ ಮುಖ್ಯಮಂತ್ರಿರವರ ಜನತಾ ದರ್ಶನದಲ್ಲಿ ಅರ್ಜಿ ಸಲ್ಲಿಸಿರುವ ಕುರಿತು.</t>
  </si>
  <si>
    <t>RGRHCL 83 VHM 524 2018-19</t>
  </si>
  <si>
    <t>ಶ್ರೀಮತಿ ಮುಸ್ತತ್ ಖಾನುಂ , ಬೆಂಗಳೂರು ಇವರು ಆಶ್ರಯ ಯೋಜನೆಯಡಿ ವಸತಿ ಸೌಲಭ್ಯ ಕಲ್ಪಿಸಿ ಕೊಡುವಂತೆ ಕೋರಿ ಮಾನ್ಯ ಮುಖ್ಯಮಂತ್ರಿರವರ ಜನತಾ ದರ್ಶನದಲ್ಲಿ ಅರ್ಜಿ ಸಲ್ಲಿಸಿರುವ ಕುರಿತು.</t>
  </si>
  <si>
    <t>RGRHCL 83 VHM 525 2018-19</t>
  </si>
  <si>
    <t>ಶ್ರೀ ಮೊಹಮ್ಮದ್ ಅಮೀನುಲ್ಲಾ ಶರೀಫ್ , ಬೆಂಗಳೂರು ಇವರು ಆಶ್ರಯ ಯೋಜನೆಯಡಿ ವಸತಿ ಸೌಲಭ್ಯ ಕಲ್ಪಿಸಿ ಕೊಡುವಂತೆ ಕೋರಿ ಮಾನ್ಯ ಮುಖ್ಯಮಂತ್ರಿರವರ ಜನತಾ ದರ್ಶನದಲ್ಲಿ ಅರ್ಜಿ ಸಲ್ಲಿಸಿರುವ ಕುರಿತು.</t>
  </si>
  <si>
    <t>RGRHCL 83 VHM 526 2018-19</t>
  </si>
  <si>
    <t>ಶ್ರೀ ಜಬೀಉಲ್ಲ , ಬೆಂಗಳೂರು ಇವರು ಆಶ್ರಯ ಯೋಜನೆಯಡಿ ವಸತಿ ಸೌಲಭ್ಯ ಕಲ್ಪಿಸಿ ಕೊಡುವಂತೆ ಕೋರಿ ಮಾನ್ಯ ಮುಖ್ಯಮಂತ್ರಿರವರ ಜನತಾ ದರ್ಶನದಲ್ಲಿ ಅರ್ಜಿ ಸಲ್ಲಿಸಿರುವ ಕುರಿತು.</t>
  </si>
  <si>
    <t>RGRHCL 83 VHM 527 2018-19</t>
  </si>
  <si>
    <t>ಶ್ರೀಮತಿ ರೇಷ್ಮಾ ಬಾನು , ಬೆಂಗಳೂರು ಇವರು ಆಶ್ರಯ ಯೋಜನೆಯಡಿ ವಸತಿ ಸೌಲಭ್ಯ ಕಲ್ಪಿಸಿ ಕೊಡುವಂತೆ ಕೋರಿ ಮಾನ್ಯ ಮುಖ್ಯಮಂತ್ರಿರವರ ಜನತಾ ದರ್ಶನದಲ್ಲಿ ಅರ್ಜಿ ಸಲ್ಲಿಸಿರುವ ಕುರಿತು.</t>
  </si>
  <si>
    <t>RGRHCL 83 VHM 528 2018-19</t>
  </si>
  <si>
    <t>ಶ್ರೀಮತಿ ಗುಲ್ನಾರ್ , ಬೆಂಗಳೂರು ಇವರು ಆಶ್ರಯ ಯೋಜನೆಯಡಿ ವಸತಿ ಸೌಲಭ್ಯ ಕಲ್ಪಿಸಿ ಕೊಡುವಂತೆ ಕೋರಿ ಮಾನ್ಯ ಮುಖ್ಯಮಂತ್ರಿರವರ ಜನತಾ ದರ್ಶನದಲ್ಲಿ ಅರ್ಜಿ ಸಲ್ಲಿಸಿರುವ ಕುರಿತು.</t>
  </si>
  <si>
    <t>RGRHCL 83 VHM 529 2018-19</t>
  </si>
  <si>
    <t>ಶ್ರೀಮತಿ ಮೊಹಮ್ಮದ್ ಸಲಿಂ ಪಾಷ , ಬೆಂಗಳೂರು ಇವರು ಆಶ್ರಯ ಯೋಜನೆಯಡಿ ವಸತಿ ಸೌಲಭ್ಯ ಕಲ್ಪಿಸಿ ಕೊಡುವಂತೆ ಕೋರಿ ಮಾನ್ಯ ಮುಖ್ಯಮಂತ್ರಿರವರ ಜನತಾ ದರ್ಶನದಲ್ಲಿ ಅರ್ಜಿ ಸಲ್ಲಿಸಿರುವ ಕುರಿತು.</t>
  </si>
  <si>
    <t>RGRHCL 83 VHM 530 2018-19</t>
  </si>
  <si>
    <t>ಶ್ರೀಮತಿ ಜಬೀವುಲ್ಲಾ , ಬೆಂಗಳೂರು ಇವರು ಆಶ್ರಯ ಯೋಜನೆಯಡಿ ವಸತಿ ಸೌಲಭ್ಯ ಕಲ್ಪಿಸಿ ಕೊಡುವಂತೆ ಕೋರಿ ಮಾನ್ಯ ಮುಖ್ಯಮಂತ್ರಿರವರ ಜನತಾ ದರ್ಶನದಲ್ಲಿ ಅರ್ಜಿ ಸಲ್ಲಿಸಿರುವ ಕುರಿತು.</t>
  </si>
  <si>
    <t>RGRHCL 83 VHM 531 2018-19</t>
  </si>
  <si>
    <t>ಶ್ರೀಮತಿ ಈಲ್ಲಾ , ಬೆಂಗಳೂರು ಇವರು ಆಶ್ರಯ ಯೋಜನೆಯಡಿ ವಸತಿ ಸೌಲಭ್ಯ ಕಲ್ಪಿಸಿ ಕೊಡುವಂತೆ ಕೋರಿ ಮಾನ್ಯ ಮುಖ್ಯಮಂತ್ರಿರವರ ಜನತಾ ದರ್ಶನದಲ್ಲಿ ಅರ್ಜಿ ಸಲ್ಲಿಸಿರುವ ಕುರಿತು.</t>
  </si>
  <si>
    <t>RGRHCL 83 VHM 532 2018-19</t>
  </si>
  <si>
    <t>ಶ್ರೀಮತಿ ಶಜಿಯಾ ಬಾನು , ಬೆಂಗಳೂರು ಇವರು ಆಶ್ರಯ ಯೋಜನೆಯಡಿ ವಸತಿ ಸೌಲಭ್ಯ ಕಲ್ಪಿಸಿ ಕೊಡುವಂತೆ ಕೋರಿ ಮಾನ್ಯ ಮುಖ್ಯಮಂತ್ರಿರವರ ಜನತಾ ದರ್ಶನದಲ್ಲಿ ಅರ್ಜಿ ಸಲ್ಲಿಸಿರುವ ಕುರಿತು.</t>
  </si>
  <si>
    <t>RGRHCL 83 VHM 533 2018-19</t>
  </si>
  <si>
    <t>ಶ್ರೀಮತಿ ಉಮೆ ಹನಿ , ಬೆಂಗಳೂರು ಇವರು ಆಶ್ರಯ ಯೋಜನೆಯಡಿ ವಸತಿ ಸೌಲಭ್ಯ ಕಲ್ಪಿಸಿ ಕೊಡುವಂತೆ ಕೋರಿ ಮಾನ್ಯ ಮುಖ್ಯಮಂತ್ರಿರವರ ಜನತಾ ದರ್ಶನದಲ್ಲಿ ಅರ್ಜಿ ಸಲ್ಲಿಸಿರುವ ಕುರಿತು.</t>
  </si>
  <si>
    <t>RGRHCL 83 VHM 534 2018-19</t>
  </si>
  <si>
    <t>RGRHCL 83 VHM 535 2018-19</t>
  </si>
  <si>
    <t>ಶ್ರೀಮತಿ ಗುಲಾಬ್ ಜಾನ್ , ಬೆಂಗಳೂರು ಇವರು ಆಶ್ರಯ ಯೋಜನೆಯಡಿ ವಸತಿ ಸೌಲಭ್ಯ ಕಲ್ಪಿಸಿ ಕೊಡುವಂತೆ ಕೋರಿ ಮಾನ್ಯ ಮುಖ್ಯಮಂತ್ರಿರವರ ಜನತಾ ದರ್ಶನದಲ್ಲಿ ಅರ್ಜಿ ಸಲ್ಲಿಸಿರುವ ಕುರಿತು.</t>
  </si>
  <si>
    <t>RGRHCL 83 VHM 536 2018-19</t>
  </si>
  <si>
    <t>ಶ್ರೀಮತಿ ಜರೀನ್ ಬಾನೋ , ಬೆಂಗಳೂರು ಇವರು ಆಶ್ರಯ ಯೋಜನೆಯಡಿ ವಸತಿ ಸೌಲಭ್ಯ ಕಲ್ಪಿಸಿ ಕೊಡುವಂತೆ ಕೋರಿ ಮಾನ್ಯ ಮುಖ್ಯಮಂತ್ರಿರವರ ಜನತಾ ದರ್ಶನದಲ್ಲಿ ಅರ್ಜಿ ಸಲ್ಲಿಸಿರುವ ಕುರಿತು.</t>
  </si>
  <si>
    <t>RGRHCL 83 VHM 537 2018-19</t>
  </si>
  <si>
    <t>ಶ್ರೀಮತಿ ನಸ್ರೀನ್ ತಾಜ್ , ಬೆಂಗಳೂರು ಇವರು ಆಶ್ರಯ ಯೋಜನೆಯಡಿ ವಸತಿ ಸೌಲಭ್ಯ ಕಲ್ಪಿಸಿ ಕೊಡುವಂತೆ ಕೋರಿ ಮಾನ್ಯ ಮುಖ್ಯಮಂತ್ರಿರವರ ಜನತಾ ದರ್ಶನದಲ್ಲಿ ಅರ್ಜಿ ಸಲ್ಲಿಸಿರುವ ಕುರಿತು.</t>
  </si>
  <si>
    <t>RGRHCL 83 VHM 538 2018-19</t>
  </si>
  <si>
    <t>ಶ್ರೀ ರುಕ್ಕಯ್ಯ , ಬೆಂಗಳೂರು ಇವರು ಆಶ್ರಯ ಯೋಜನೆಯಡಿ ವಸತಿ ಸೌಲಭ್ಯ ಕಲ್ಪಿಸಿ ಕೊಡುವಂತೆ ಕೋರಿ ಮಾನ್ಯ ಮುಖ್ಯಮಂತ್ರಿರವರ ಜನತಾ ದರ್ಶನದಲ್ಲಿ ಅರ್ಜಿ ಸಲ್ಲಿಸಿರುವ ಕುರಿತು.</t>
  </si>
  <si>
    <t>RGRHCL 83 VHM 539 2018-19</t>
  </si>
  <si>
    <t>ಶ್ರೀಮತಿ ಶರ್ಘುನ್ನೀಸಾ , ಬೆಂಗಳೂರು ಇವರು ಆಶ್ರಯ ಯೋಜನೆಯಡಿ ವಸತಿ ಸೌಲಭ್ಯ ಕಲ್ಪಿಸಿ ಕೊಡುವಂತೆ ಕೋರಿ ಮಾನ್ಯ ಮುಖ್ಯಮಂತ್ರಿರವರ ಜನತಾ ದರ್ಶನದಲ್ಲಿ ಅರ್ಜಿ ಸಲ್ಲಿಸಿರುವ ಕುರಿತು.</t>
  </si>
  <si>
    <t>RGRHCL 83 VHM 540 2018-19</t>
  </si>
  <si>
    <t>ಶ್ರೀ ಇಮ್ರಾನ್ , ಬೆಂಗಳೂರು ಇವರು ಆಶ್ರಯ ಯೋಜನೆಯಡಿ ವಸತಿ ಸೌಲಭ್ಯ ಕಲ್ಪಿಸಿ ಕೊಡುವಂತೆ ಕೋರಿ ಮಾನ್ಯ ಮುಖ್ಯಮಂತ್ರಿರವರ ಜನತಾ ದರ್ಶನದಲ್ಲಿ ಅರ್ಜಿ ಸಲ್ಲಿಸಿರುವ ಕುರಿತು.</t>
  </si>
  <si>
    <t>RGRHCL 83 VHM 541 2018-19</t>
  </si>
  <si>
    <t>ಶ್ರೀ ಹುಸೇನ್ ಖಾನ್ , ಬೆಂಗಳೂರು ಇವರು ಆಶ್ರಯ ಯೋಜನೆಯಡಿ ವಸತಿ ಸೌಲಭ್ಯ ಕಲ್ಪಿಸಿ ಕೊಡುವಂತೆ ಕೋರಿ ಮಾನ್ಯ ಮುಖ್ಯಮಂತ್ರಿರವರ ಜನತಾ ದರ್ಶನದಲ್ಲಿ ಅರ್ಜಿ ಸಲ್ಲಿಸಿರುವ ಕುರಿತು.</t>
  </si>
  <si>
    <t>RGRHCL 83 VHM 542 2018-19</t>
  </si>
  <si>
    <t>ಶ್ರೀಮತಿ ನಾಹೀದ್ , ಬೆಂಗಳೂರು ಇವರು ಆಶ್ರಯ ಯೋಜನೆಯಡಿ ವಸತಿ ಸೌಲಭ್ಯ ಕಲ್ಪಿಸಿ ಕೊಡುವಂತೆ ಕೋರಿ ಮಾನ್ಯ ಮುಖ್ಯಮಂತ್ರಿರವರ ಜನತಾ ದರ್ಶನದಲ್ಲಿ ಅರ್ಜಿ ಸಲ್ಲಿಸಿರುವ ಕುರಿತು.</t>
  </si>
  <si>
    <t>RGRHCL 83 VHM 543 2018-19</t>
  </si>
  <si>
    <t>ಶ್ರೀಮತಿ ಶಾಯಿಸ್ತ ಬೇಗಂ , ಬೆಂಗಳೂರು ಇವರು ಆಶ್ರಯ ಯೋಜನೆಯಡಿ ವಸತಿ ಸೌಲಭ್ಯ ಕಲ್ಪಿಸಿ ಕೊಡುವಂತೆ ಕೋರಿ ಮಾನ್ಯ ಮುಖ್ಯಮಂತ್ರಿರವರ ಜನತಾ ದರ್ಶನದಲ್ಲಿ ಅರ್ಜಿ ಸಲ್ಲಿಸಿರುವ ಕುರಿತು.</t>
  </si>
  <si>
    <t>RGRHCL 83 VHM 544 2018-19</t>
  </si>
  <si>
    <t>ಶ್ರೀಮತಿ ಶಹನಾಜ್ , ಬೆಂಗಳೂರು ಇವರು ಆಶ್ರಯ ಯೋಜನೆಯಡಿ ವಸತಿ ಸೌಲಭ್ಯ ಕಲ್ಪಿಸಿ ಕೊಡುವಂತೆ ಕೋರಿ ಮಾನ್ಯ ಮುಖ್ಯಮಂತ್ರಿರವರ ಜನತಾ ದರ್ಶನದಲ್ಲಿ ಅರ್ಜಿ ಸಲ್ಲಿಸಿರುವ ಕುರಿತು.</t>
  </si>
  <si>
    <t>RGRHCL 83 VHM 545 2018-19</t>
  </si>
  <si>
    <t>ಶ್ರೀಮತಿ ಸಲ್ಮಾ ಬಾನು , ಬೆಂಗಳೂರು ಇವರು ಆಶ್ರಯ ಯೋಜನೆಯಡಿ ವಸತಿ ಸೌಲಭ್ಯ ಕಲ್ಪಿಸಿ ಕೊಡುವಂತೆ ಕೋರಿ ಮಾನ್ಯ ಮುಖ್ಯಮಂತ್ರಿರವರ ಜನತಾ ದರ್ಶನದಲ್ಲಿ ಅರ್ಜಿ ಸಲ್ಲಿಸಿರುವ ಕುರಿತು.</t>
  </si>
  <si>
    <t>RGRHCL 83 VHM 546 2018-19</t>
  </si>
  <si>
    <t>ಶ್ರೀಮತಿ ವಹೀದ , ಬೆಂಗಳೂರು ಇವರು ಆಶ್ರಯ ಯೋಜನೆಯಡಿ ವಸತಿ ಸೌಲಭ್ಯ ಕಲ್ಪಿಸಿ ಕೊಡುವಂತೆ ಕೋರಿ ಮಾನ್ಯ ಮುಖ್ಯಮಂತ್ರಿರವರ ಜನತಾ ದರ್ಶನದಲ್ಲಿ ಅರ್ಜಿ ಸಲ್ಲಿಸಿರುವ ಕುರಿತು.</t>
  </si>
  <si>
    <t>RGRHCL 83 VHM 547 2018-19</t>
  </si>
  <si>
    <t>ಶ್ರೀಮತಿ ಕುರ್ಷಿದ್ , ಬೆಂಗಳೂರು ಇವರು ಆಶ್ರಯ ಯೋಜನೆಯಡಿ ವಸತಿ ಸೌಲಭ್ಯ ಕಲ್ಪಿಸಿ ಕೊಡುವಂತೆ ಕೋರಿ ಮಾನ್ಯ ಮುಖ್ಯಮಂತ್ರಿರವರ ಜನತಾ ದರ್ಶನದಲ್ಲಿ ಅರ್ಜಿ ಸಲ್ಲಿಸಿರುವ ಕುರಿತು.</t>
  </si>
  <si>
    <t>RGRHCL 83 VHM 548 2018-19</t>
  </si>
  <si>
    <t>ಶ್ರೀಮತಿ ಅಕ್ತರ್ , ಬೆಂಗಳೂರು ಇವರು ಆಶ್ರಯ ಯೋಜನೆಯಡಿ ವಸತಿ ಸೌಲಭ್ಯ ಕಲ್ಪಿಸಿ ಕೊಡುವಂತೆ ಕೋರಿ ಮಾನ್ಯ ಮುಖ್ಯಮಂತ್ರಿರವರ ಜನತಾ ದರ್ಶನದಲ್ಲಿ ಅರ್ಜಿ ಸಲ್ಲಿಸಿರುವ ಕುರಿತು.</t>
  </si>
  <si>
    <t>RGRHCL 83 VHM 549 2018-19</t>
  </si>
  <si>
    <t>ಶ್ರೀಮತಿ ಸಪೀಸ ಬೇಗಂ , ಬೆಂಗಳೂರು ಇವರು ಆಶ್ರಯ ಯೋಜನೆಯಡಿ ವಸತಿ ಸೌಲಭ್ಯ ಕಲ್ಪಿಸಿ ಕೊಡುವಂತೆ ಕೋರಿ ಮಾನ್ಯ ಮುಖ್ಯಮಂತ್ರಿರವರ ಜನತಾ ದರ್ಶನದಲ್ಲಿ ಅರ್ಜಿ ಸಲ್ಲಿಸಿರುವ ಕುರಿತು.</t>
  </si>
  <si>
    <t>RGRHCL 83 VHM 550 2018-19</t>
  </si>
  <si>
    <t>ಶ್ರೀಮತಿ ರಫೀಕ್ ಅಹ್ಮದ್ ಬಾಬು , ಬೆಂಗಳೂರು ಇವರು ಆಶ್ರಯ ಯೋಜನೆಯಡಿ ವಸತಿ ಸೌಲಭ್ಯ ಕಲ್ಪಿಸಿ ಕೊಡುವಂತೆ ಕೋರಿ ಮಾನ್ಯ ಮುಖ್ಯಮಂತ್ರಿರವರ ಜನತಾ ದರ್ಶನದಲ್ಲಿ ಅರ್ಜಿ ಸಲ್ಲಿಸಿರುವ ಕುರಿತು.</t>
  </si>
  <si>
    <t>RGRHCL 83 VHM 551 2018-19</t>
  </si>
  <si>
    <t>ಶ್ರೀಮತಿ ಮುಂತಾಜ್ ಉನ್ನೀಸಾ , ಬೆಂಗಳೂರು ಇವರು ಆಶ್ರಯ ಯೋಜನೆಯಡಿ ವಸತಿ ಸೌಲಭ್ಯ ಕಲ್ಪಿಸಿ ಕೊಡುವಂತೆ ಕೋರಿ ಮಾನ್ಯ ಮುಖ್ಯಮಂತ್ರಿರವರ ಜನತಾ ದರ್ಶನದಲ್ಲಿ ಅರ್ಜಿ ಸಲ್ಲಿಸಿರುವ ಕುರಿತು.</t>
  </si>
  <si>
    <t>RGRHCL 83 VHM 552 2018-19</t>
  </si>
  <si>
    <t>ಶ್ರೀಮತಿ ರಹಮತುನ್ನೀಸಾ , ಬೆಂಗಳೂರು ಇವರು ಆಶ್ರಯ ಯೋಜನೆಯಡಿ ವಸತಿ ಸೌಲಭ್ಯ ಕಲ್ಪಿಸಿ ಕೊಡುವಂತೆ ಕೋರಿ ಮಾನ್ಯ ಮುಖ್ಯಮಂತ್ರಿರವರ ಜನತಾ ದರ್ಶನದಲ್ಲಿ ಅರ್ಜಿ ಸಲ್ಲಿಸಿರುವ ಕುರಿತು.</t>
  </si>
  <si>
    <t>RGRHCL 83 VHM 553 2018-19</t>
  </si>
  <si>
    <t>ಶ್ರೀಮತಿ ಮಂಜುಳಾ , ಬೆಂಗಳೂರು ಇವರು ಆಶ್ರಯ ಯೋಜನೆಯಡಿ ವಸತಿ ಸೌಲಭ್ಯ ಕಲ್ಪಿಸಿ ಕೊಡುವಂತೆ ಕೋರಿ ಮಾನ್ಯ ಮುಖ್ಯಮಂತ್ರಿರವರ ಜನತಾ ದರ್ಶನದಲ್ಲಿ ಅರ್ಜಿ ಸಲ್ಲಿಸಿರುವ ಕುರಿತು.</t>
  </si>
  <si>
    <t>RGRHCL 83 VHM 554 2018-19</t>
  </si>
  <si>
    <t>ಶ್ರೀಮತಿ ಸೀತಾಲಕ್ಷ್ಮಿ , ಬೆಂಗಳೂರು ಇವರು ಆಶ್ರಯ ಯೋಜನೆಯಡಿ ವಸತಿ ಸೌಲಭ್ಯ ಕಲ್ಪಿಸಿ ಕೊಡುವಂತೆ ಕೋರಿ ಮಾನ್ಯ ಮುಖ್ಯಮಂತ್ರಿರವರ ಜನತಾ ದರ್ಶನದಲ್ಲಿ ಅರ್ಜಿ ಸಲ್ಲಿಸಿರುವ ಕುರಿತು.</t>
  </si>
  <si>
    <t>RGRHCL 83 VHM 555 2018-19</t>
  </si>
  <si>
    <t>ಶ್ರೀಮತಿ ಹೀನಾ ಬೀ , ಬೆಂಗಳೂರು ಇವರು ಆಶ್ರಯ ಯೋಜನೆಯಡಿ ವಸತಿ ಸೌಲಭ್ಯ ಕಲ್ಪಿಸಿ ಕೊಡುವಂತೆ ಕೋರಿ ಮಾನ್ಯ ಮುಖ್ಯಮಂತ್ರಿರವರ ಜನತಾ ದರ್ಶನದಲ್ಲಿ ಅರ್ಜಿ ಸಲ್ಲಿಸಿರುವ ಕುರಿತು.</t>
  </si>
  <si>
    <t>RGRHCL 83 VHM 556 2018-19</t>
  </si>
  <si>
    <t>ಶ್ರೀಮತಿ ರತ್ನಮ್ಮ , ಬೆಂಗಳೂರು ಇವರು ಆಶ್ರಯ ಯೋಜನೆಯಡಿ ವಸತಿ ಸೌಲಭ್ಯ ಕಲ್ಪಿಸಿ ಕೊಡುವಂತೆ ಕೋರಿ ಮಾನ್ಯ ಮುಖ್ಯಮಂತ್ರಿರವರ ಜನತಾ ದರ್ಶನದಲ್ಲಿ ಅರ್ಜಿ ಸಲ್ಲಿಸಿರುವ ಕುರಿತು.</t>
  </si>
  <si>
    <t>RGRHCL 83 VHM 557 2018-19</t>
  </si>
  <si>
    <t>ಶ್ರೀಮತಿ ಬೀಬಿ ಜಾನ್ , ಬೆಂಗಳೂರು ಇವರು ಆಶ್ರಯ ಯೋಜನೆಯಡಿ ವಸತಿ ಸೌಲಭ್ಯ ಕಲ್ಪಿಸಿ ಕೊಡುವಂತೆ ಕೋರಿ ಮಾನ್ಯ ಮುಖ್ಯಮಂತ್ರಿರವರ ಜನತಾ ದರ್ಶನದಲ್ಲಿ ಅರ್ಜಿ ಸಲ್ಲಿಸಿರುವ ಕುರಿತು.</t>
  </si>
  <si>
    <t>RGRHCL 83 VHM 558 2018-19</t>
  </si>
  <si>
    <t>ಶ್ರೀಮತಿ ಗುಲ್ನಜ್ , ಬೆಂಗಳೂರು ಇವರು ಆಶ್ರಯ ಯೋಜನೆಯಡಿ ವಸತಿ ಸೌಲಭ್ಯ ಕಲ್ಪಿಸಿ ಕೊಡುವಂತೆ ಕೋರಿ ಮಾನ್ಯ ಮುಖ್ಯಮಂತ್ರಿರವರ ಜನತಾ ದರ್ಶನದಲ್ಲಿ ಅರ್ಜಿ ಸಲ್ಲಿಸಿರುವ ಕುರಿತು.</t>
  </si>
  <si>
    <t>RGRHCL 83 VHM 559 2018-19</t>
  </si>
  <si>
    <t>ಶ್ರೀಮತಿ ತಬಸುಂ ಖಾನ್ , ಬೆಂಗಳೂರು ಇವರು ಆಶ್ರಯ ಯೋಜನೆಯಡಿ ವಸತಿ ಸೌಲಭ್ಯ ಕಲ್ಪಿಸಿ ಕೊಡುವಂತೆ ಕೋರಿ ಮಾನ್ಯ ಮುಖ್ಯಮಂತ್ರಿರವರ ಜನತಾ ದರ್ಶನದಲ್ಲಿ ಅರ್ಜಿ ಸಲ್ಲಿಸಿರುವ ಕುರಿತು.</t>
  </si>
  <si>
    <t>RGRHCL 83 VHM 560 2018-19</t>
  </si>
  <si>
    <t>ಶ್ರೀಮತಿ ಜಮೃತ್ , ಬೆಂಗಳೂರು ಇವರು ಆಶ್ರಯ ಯೋಜನೆಯಡಿ ವಸತಿ ಸೌಲಭ್ಯ ಕಲ್ಪಿಸಿ ಕೊಡುವಂತೆ ಕೋರಿ ಮಾನ್ಯ ಮುಖ್ಯಮಂತ್ರಿರವರ ಜನತಾ ದರ್ಶನದಲ್ಲಿ ಅರ್ಜಿ ಸಲ್ಲಿಸಿರುವ ಕುರಿತು.</t>
  </si>
  <si>
    <t>RGRHCL 83 VHM 561 2018-19</t>
  </si>
  <si>
    <t>ಶ್ರೀ ಮೊಹಮ್ಮದ್ ಅಲಿ , ಬೆಂಗಳೂರು ಇವರು ಆಶ್ರಯ ಯೋಜನೆಯಡಿ ವಸತಿ ಸೌಲಭ್ಯ ಕಲ್ಪಿಸಿ ಕೊಡುವಂತೆ ಕೋರಿ ಮಾನ್ಯ ಮುಖ್ಯಮಂತ್ರಿರವರ ಜನತಾ ದರ್ಶನದಲ್ಲಿ ಅರ್ಜಿ ಸಲ್ಲಿಸಿರುವ ಕುರಿತು.</t>
  </si>
  <si>
    <t>RGRHCL 83 VHM 562 2018-19</t>
  </si>
  <si>
    <t>ಶ್ರೀ ಬಾಬು , ಬೆಂಗಳೂರು ಇವರು ಆಶ್ರಯ ಯೋಜನೆಯಡಿ ವಸತಿ ಸೌಲಭ್ಯ ಕಲ್ಪಿಸಿ ಕೊಡುವಂತೆ ಕೋರಿ ಮಾನ್ಯ ಮುಖ್ಯಮಂತ್ರಿರವರ ಜನತಾ ದರ್ಶನದಲ್ಲಿ ಅರ್ಜಿ ಸಲ್ಲಿಸಿರುವ ಕುರಿತು.</t>
  </si>
  <si>
    <t>RGRHCL 83 VHM 563 2018-19</t>
  </si>
  <si>
    <t>ಶ್ರೀಮತಿ ಅಸ್ಲಂ ದಿಲ್ಜಾದ್ ಬೇಗಂ , ಬೆಂಗಳೂರು ಇವರು ಆಶ್ರಯ ಯೋಜನೆಯಡಿ ವಸತಿ ಸೌಲಭ್ಯ ಕಲ್ಪಿಸಿ ಕೊಡುವಂತೆ ಕೋರಿ ಮಾನ್ಯ ಮುಖ್ಯಮಂತ್ರಿರವರ ಜನತಾ ದರ್ಶನದಲ್ಲಿ ಅರ್ಜಿ ಸಲ್ಲಿಸಿರುವ ಕುರಿತು.</t>
  </si>
  <si>
    <t>RGRHCL 83 VHM 564 2018-19</t>
  </si>
  <si>
    <t>ಶ್ರೀಮತಿ ಆಯೇಷ , ಬೆಂಗಳೂರು ಇವರು ಆಶ್ರಯ ಯೋಜನೆಯಡಿ ವಸತಿ ಸೌಲಭ್ಯ ಕಲ್ಪಿಸಿ ಕೊಡುವಂತೆ ಕೋರಿ ಮಾನ್ಯ ಮುಖ್ಯಮಂತ್ರಿರವರ ಜನತಾ ದರ್ಶನದಲ್ಲಿ ಅರ್ಜಿ ಸಲ್ಲಿಸಿರುವ ಕುರಿತು.</t>
  </si>
  <si>
    <t>RGRHCL 83 VHM 565 2018-19</t>
  </si>
  <si>
    <t>ಶ್ರೀಮತಿ ಮೆಹರ್ ತಾಜ್ , ಬೆಂಗಳೂರು ಇವರು ಆಶ್ರಯ ಯೋಜನೆಯಡಿ ವಸತಿ ಸೌಲಭ್ಯ ಕಲ್ಪಿಸಿ ಕೊಡುವಂತೆ ಕೋರಿ ಮಾನ್ಯ ಮುಖ್ಯಮಂತ್ರಿರವರ ಜನತಾ ದರ್ಶನದಲ್ಲಿ ಅರ್ಜಿ ಸಲ್ಲಿಸಿರುವ ಕುರಿತು.</t>
  </si>
  <si>
    <t>RGRHCL 83 VHM 566 2018-19</t>
  </si>
  <si>
    <t>ಶ್ರೀಮತಿ ರೂಹಿ , ಬೆಂಗಳೂರು ಇವರು ಆಶ್ರಯ ಯೋಜನೆಯಡಿ ವಸತಿ ಸೌಲಭ್ಯ ಕಲ್ಪಿಸಿ ಕೊಡುವಂತೆ ಕೋರಿ ಮಾನ್ಯ ಮುಖ್ಯಮಂತ್ರಿರವರ ಜನತಾ ದರ್ಶನದಲ್ಲಿ ಅರ್ಜಿ ಸಲ್ಲಿಸಿರುವ ಕುರಿತು.</t>
  </si>
  <si>
    <t>RGRHCL 83 VHM 567 2018-19</t>
  </si>
  <si>
    <t>ಶ್ರೀಮತಿ ರುಕ್ಸರ್ , ಬೆಂಗಳೂರು ಇವರು ಆಶ್ರಯ ಯೋಜನೆಯಡಿ ವಸತಿ ಸೌಲಭ್ಯ ಕಲ್ಪಿಸಿ ಕೊಡುವಂತೆ ಕೋರಿ ಮಾನ್ಯ ಮುಖ್ಯಮಂತ್ರಿರವರ ಜನತಾ ದರ್ಶನದಲ್ಲಿ ಅರ್ಜಿ ಸಲ್ಲಿಸಿರುವ ಕುರಿತು.</t>
  </si>
  <si>
    <t>RGRHCL 83 VHM 568 2018-19</t>
  </si>
  <si>
    <t>ಶ್ರೀ ಸೋಮಶೇಖರ್ , ಬೆಂಗಳೂರು ಇವರು ಆಶ್ರಯ ಯೋಜನೆಯಡಿ ವಸತಿ ಸೌಲಭ್ಯ ಕಲ್ಪಿಸಿ ಕೊಡುವಂತೆ ಕೋರಿ ಮಾನ್ಯ ಮುಖ್ಯಮಂತ್ರಿರವರ ಜನತಾ ದರ್ಶನದಲ್ಲಿ ಅರ್ಜಿ ಸಲ್ಲಿಸಿರುವ ಕುರಿತು.</t>
  </si>
  <si>
    <t>RGRHCL 83 VHM 569 2018-19</t>
  </si>
  <si>
    <t>ಶ್ರೀಮತಿ ಸಯಿದ್ ಉನ್ನೀಸಾ , ಬೆಂಗಳೂರು ಇವರು ಆಶ್ರಯ ಯೋಜನೆಯಡಿ ವಸತಿ ಸೌಲಭ್ಯ ಕಲ್ಪಿಸಿ ಕೊಡುವಂತೆ ಕೋರಿ ಮಾನ್ಯ ಮುಖ್ಯಮಂತ್ರಿರವರ ಜನತಾ ದರ್ಶನದಲ್ಲಿ ಅರ್ಜಿ ಸಲ್ಲಿಸಿರುವ ಕುರಿತು.</t>
  </si>
  <si>
    <t>RGRHCL 83 VHM 570 2018-19</t>
  </si>
  <si>
    <t>ಶ್ರೀಮತಿ ರಜೀಯಾ ಬೇಗಂ , ಬೆಂಗಳೂರು ಇವರು ಆಶ್ರಯ ಯೋಜನೆಯಡಿ ವಸತಿ ಸೌಲಭ್ಯ ಕಲ್ಪಿಸಿ ಕೊಡುವಂತೆ ಕೋರಿ ಮಾನ್ಯ ಮುಖ್ಯಮಂತ್ರಿರವರ ಜನತಾ ದರ್ಶನದಲ್ಲಿ ಅರ್ಜಿ ಸಲ್ಲಿಸಿರುವ ಕುರಿತು.</t>
  </si>
  <si>
    <t>RGRHCL 83 VHM 571 2018-19</t>
  </si>
  <si>
    <t>ಶ್ರೀಮತಿ ತಬಸುಮ್ ಬಾನು , ಬೆಂಗಳೂರು ಇವರು ಆಶ್ರಯ ಯೋಜನೆಯಡಿ ವಸತಿ ಸೌಲಭ್ಯ ಕಲ್ಪಿಸಿ ಕೊಡುವಂತೆ ಕೋರಿ ಮಾನ್ಯ ಮುಖ್ಯಮಂತ್ರಿರವರ ಜನತಾ ದರ್ಶನದಲ್ಲಿ ಅರ್ಜಿ ಸಲ್ಲಿಸಿರುವ ಕುರಿತು.</t>
  </si>
  <si>
    <t>RGRHCL 83 VHM 572 2018-19</t>
  </si>
  <si>
    <t>ಶ್ರೀ ಮಹಮ್ಮದ್ ರಫಿಕ್ , ಬೆಂಗಳೂರು ಇವರು ಆಶ್ರಯ ಯೋಜನೆಯಡಿ ವಸತಿ ಸೌಲಭ್ಯ ಕಲ್ಪಿಸಿ ಕೊಡುವಂತೆ ಕೋರಿ ಮಾನ್ಯ ಮುಖ್ಯಮಂತ್ರಿರವರ ಜನತಾ ದರ್ಶನದಲ್ಲಿ ಅರ್ಜಿ ಸಲ್ಲಿಸಿರುವ ಕುರಿತು.</t>
  </si>
  <si>
    <t>RGRHCL 83 VHM 573 2018-19</t>
  </si>
  <si>
    <t>ಶ್ರೀ ರೆಹನ ಬೇಗಂ , ಬೆಂಗಳೂರು ಇವರು ಆಶ್ರಯ ಯೋಜನೆಯಡಿ ವಸತಿ ಸೌಲಭ್ಯ ಕಲ್ಪಿಸಿ ಕೊಡುವಂತೆ ಕೋರಿ ಮಾನ್ಯ ಮುಖ್ಯಮಂತ್ರಿರವರ ಜನತಾ ದರ್ಶನದಲ್ಲಿ ಅರ್ಜಿ ಸಲ್ಲಿಸಿರುವ ಕುರಿತು.</t>
  </si>
  <si>
    <t>RGRHCL 83 VHM 574 2018-19</t>
  </si>
  <si>
    <t>ಶ್ರೀ ಮುಣಯ್ಯ , ಬೆಂಗಳೂರು ಇವರು ಆಶ್ರಯ ಯೋಜನೆಯಡಿ ವಸತಿ ಸೌಲಭ್ಯ ಕಲ್ಪಿಸಿ ಕೊಡುವಂತೆ ಕೋರಿ ಮಾನ್ಯ ಮುಖ್ಯಮಂತ್ರಿರವರ ಜನತಾ ದರ್ಶನದಲ್ಲಿ ಅರ್ಜಿ ಸಲ್ಲಿಸಿರುವ ಕುರಿತು.</t>
  </si>
  <si>
    <t>RGRHCL 83 VHM 575 2018-19</t>
  </si>
  <si>
    <t>ಶ್ರೀಮತಿ ನಾಗಮಣಿ , ಬೆಂಗಳೂರು ಇವರು ಆಶ್ರಯ ಯೋಜನೆಯಡಿ ವಸತಿ ಸೌಲಭ್ಯ ಕಲ್ಪಿಸಿ ಕೊಡುವಂತೆ ಕೋರಿ ಮಾನ್ಯ ಮುಖ್ಯಮಂತ್ರಿರವರ ಜನತಾ ದರ್ಶನದಲ್ಲಿ ಅರ್ಜಿ ಸಲ್ಲಿಸಿರುವ ಕುರಿತು.</t>
  </si>
  <si>
    <t>RGRHCL 83 VHM 576 2018-19</t>
  </si>
  <si>
    <t>ಶ್ರೀ ಶಂಕರ , ಬೆಂಗಳೂರು ಇವರು ಆಶ್ರಯ ಯೋಜನೆಯಡಿ ವಸತಿ ಸೌಲಭ್ಯ ಕಲ್ಪಿಸಿ ಕೊಡುವಂತೆ ಕೋರಿ ಮಾನ್ಯ ಮುಖ್ಯಮಂತ್ರಿರವರ ಜನತಾ ದರ್ಶನದಲ್ಲಿ ಅರ್ಜಿ ಸಲ್ಲಿಸಿರುವ ಕುರಿತು.</t>
  </si>
  <si>
    <t>RGRHCL 83 VHM 577 2018-19</t>
  </si>
  <si>
    <t>ಶ್ರೀ ಜಾವಿದ್ ಖಾನ್ , ಬೆಂಗಳೂರು ಇವರು ಆಶ್ರಯ ಯೋಜನೆಯಡಿ ವಸತಿ ಸೌಲಭ್ಯ ಕಲ್ಪಿಸಿ ಕೊಡುವಂತೆ ಕೋರಿ ಮಾನ್ಯ ಮುಖ್ಯಮಂತ್ರಿರವರ ಜನತಾ ದರ್ಶನದಲ್ಲಿ ಅರ್ಜಿ ಸಲ್ಲಿಸಿರುವ ಕುರಿತು.</t>
  </si>
  <si>
    <t>RGRHCL 83 VHM 578 2018-19</t>
  </si>
  <si>
    <t>ಶ್ರೀ ನಿಂಗರಾಜು , ಬೆಂಗಳೂರು ಇವರು ಆಶ್ರಯ ಯೋಜನೆಯಡಿ ವಸತಿ ಸೌಲಭ್ಯ ಕಲ್ಪಿಸಿ ಕೊಡುವಂತೆ ಕೋರಿ ಮಾನ್ಯ ಮುಖ್ಯಮಂತ್ರಿರವರ ಜನತಾ ದರ್ಶನದಲ್ಲಿ ಅರ್ಜಿ ಸಲ್ಲಿಸಿರುವ ಕುರಿತು.</t>
  </si>
  <si>
    <t>RGRHCL 83 VHM 579 2018-19</t>
  </si>
  <si>
    <t>ಶ್ರೀಮತಿ ಕರುಣ , ಬೆಂಗಳೂರು ಇವರು ಆಶ್ರಯ ಯೋಜನೆಯಡಿ ವಸತಿ ಸೌಲಭ್ಯ ಕಲ್ಪಿಸಿ ಕೊಡುವಂತೆ ಕೋರಿ ಮಾನ್ಯ ಮುಖ್ಯಮಂತ್ರಿರವರ ಜನತಾ ದರ್ಶನದಲ್ಲಿ ಅರ್ಜಿ ಸಲ್ಲಿಸಿರುವ ಕುರಿತು.</t>
  </si>
  <si>
    <t>RGRHCL 83 VHM 580 2018-19</t>
  </si>
  <si>
    <t>ಶ್ರೀಮತಿ ನಸ್ರೀತ್ ತಾಜ್ , ಬೆಂಗಳೂರು ಇವರು ಆಶ್ರಯ ಯೋಜನೆಯಡಿ ವಸತಿ ಸೌಲಭ್ಯ ಕಲ್ಪಿಸಿ ಕೊಡುವಂತೆ ಕೋರಿ ಮಾನ್ಯ ಮುಖ್ಯಮಂತ್ರಿರವರ ಜನತಾ ದರ್ಶನದಲ್ಲಿ ಅರ್ಜಿ ಸಲ್ಲಿಸಿರುವ ಕುರಿತು.</t>
  </si>
  <si>
    <t>RGRHCL 83 VHM 581 2018-19</t>
  </si>
  <si>
    <t>ಶ್ರೀಮತಿ ಜಯಮ್ಮ , ಬೆಂಗಳೂರು ಇವರು ಆಶ್ರಯ ಯೋಜನೆಯಡಿ ವಸತಿ ಸೌಲಭ್ಯ ಕಲ್ಪಿಸಿ ಕೊಡುವಂತೆ ಕೋರಿ ಮಾನ್ಯ ಮುಖ್ಯಮಂತ್ರಿರವರ ಜನತಾ ದರ್ಶನದಲ್ಲಿ ಅರ್ಜಿ ಸಲ್ಲಿಸಿರುವ ಕುರಿತು.</t>
  </si>
  <si>
    <t>RGRHCL 83 VHM 582 2018-19</t>
  </si>
  <si>
    <t>ಶ್ರೀಮತಿ ಹಸೀನ , ಬೆಂಗಳೂರು ಇವರು ಆಶ್ರಯ ಯೋಜನೆಯಡಿ ವಸತಿ ಸೌಲಭ್ಯ ಕಲ್ಪಿಸಿ ಕೊಡುವಂತೆ ಕೋರಿ ಮಾನ್ಯ ಮುಖ್ಯಮಂತ್ರಿರವರ ಜನತಾ ದರ್ಶನದಲ್ಲಿ ಅರ್ಜಿ ಸಲ್ಲಿಸಿರುವ ಕುರಿತು.</t>
  </si>
  <si>
    <t>RGRHCL 83 VHM 583 2018-19</t>
  </si>
  <si>
    <t>ಶ್ರೀಮತಿ ರಾಧ , ಬೆಂಗಳೂರು ಇವರು ಆಶ್ರಯ ಯೋಜನೆಯಡಿ ವಸತಿ ಸೌಲಭ್ಯ ಕಲ್ಪಿಸಿ ಕೊಡುವಂತೆ ಕೋರಿ ಮಾನ್ಯ ಮುಖ್ಯಮಂತ್ರಿರವರ ಜನತಾ ದರ್ಶನದಲ್ಲಿ ಅರ್ಜಿ ಸಲ್ಲಿಸಿರುವ ಕುರಿತು.</t>
  </si>
  <si>
    <t>RGRHCL 83 VHM 584 2018-19</t>
  </si>
  <si>
    <t>ಶ್ರೀಮತಿ ವಿಜಯಲಕ್ಷ್ಮಿ , ಬೆಂಗಳೂರು ಇವರು ಆಶ್ರಯ ಯೋಜನೆಯಡಿ ವಸತಿ ಸೌಲಭ್ಯ ಕಲ್ಪಿಸಿ ಕೊಡುವಂತೆ ಕೋರಿ ಮಾನ್ಯ ಮುಖ್ಯಮಂತ್ರಿರವರ ಜನತಾ ದರ್ಶನದಲ್ಲಿ ಅರ್ಜಿ ಸಲ್ಲಿಸಿರುವ ಕುರಿತು.</t>
  </si>
  <si>
    <t>RGRHCL 83 VHM 585 2018-19</t>
  </si>
  <si>
    <t>ಶ್ರೀಮತಿ ಸ್ಪೆಲ್ಲಾ ಮೇರಿ , ಬೆಂಗಳೂರು ಇವರು ಆಶ್ರಯ ಯೋಜನೆಯಡಿ ವಸತಿ ಸೌಲಭ್ಯ ಕಲ್ಪಿಸಿ ಕೊಡುವಂತೆ ಕೋರಿ ಮಾನ್ಯ ಮುಖ್ಯಮಂತ್ರಿರವರ ಜನತಾ ದರ್ಶನದಲ್ಲಿ ಅರ್ಜಿ ಸಲ್ಲಿಸಿರುವ ಕುರಿತು.</t>
  </si>
  <si>
    <t>RGRHCL 83 VHM 586 2018-19</t>
  </si>
  <si>
    <t>RGRHCL 83 VHM 587 2018-19</t>
  </si>
  <si>
    <t>ಶ್ರೀ ಪಾರೋಜ್ ಪಾಳ , ಬೆಂಗಳೂರು ಇವರು ಆಶ್ರಯ ಯೋಜನೆಯಡಿ ವಸತಿ ಸೌಲಭ್ಯ ಕಲ್ಪಿಸಿ ಕೊಡುವಂತೆ ಕೋರಿ ಮಾನ್ಯ ಮುಖ್ಯಮಂತ್ರಿರವರ ಜನತಾ ದರ್ಶನದಲ್ಲಿ ಅರ್ಜಿ ಸಲ್ಲಿಸಿರುವ ಕುರಿತು.</t>
  </si>
  <si>
    <t>RGRHCL 83 VHM 588 2018-19</t>
  </si>
  <si>
    <t>RGRHCL 83 VHM 589 2018-19</t>
  </si>
  <si>
    <t>ಶ್ರೀಮತಿ ಜಯಲಕ್ಷ್ಮಿ , ಬೆಂಗಳೂರು ಇವರು ಆಶ್ರಯ ಯೋಜನೆಯಡಿ ವಸತಿ ಸೌಲಭ್ಯ ಕಲ್ಪಿಸಿ ಕೊಡುವಂತೆ ಕೋರಿ ಮಾನ್ಯ ಮುಖ್ಯಮಂತ್ರಿರವರ ಜನತಾ ದರ್ಶನದಲ್ಲಿ ಅರ್ಜಿ ಸಲ್ಲಿಸಿರುವ ಕುರಿತು.</t>
  </si>
  <si>
    <t>RGRHCL 83 VHM 590 2018-19</t>
  </si>
  <si>
    <t>ಶ್ರೀ ಮೊಹಮ್ಮದ್ ಖಾಸೀಮ್ , ಬೆಂಗಳೂರು ಇವರು ಆಶ್ರಯ ಯೋಜನೆಯಡಿ ವಸತಿ ಸೌಲಭ್ಯ ಕಲ್ಪಿಸಿ ಕೊಡುವಂತೆ ಕೋರಿ ಮಾನ್ಯ ಮುಖ್ಯಮಂತ್ರಿರವರ ಜನತಾ ದರ್ಶನದಲ್ಲಿ ಅರ್ಜಿ ಸಲ್ಲಿಸಿರುವ ಕುರಿತು.</t>
  </si>
  <si>
    <t>RGRHCL 83 VHM 591 2018-19</t>
  </si>
  <si>
    <t>ಶ್ರೀ ನೂರ ಜಹಾನ್ , ಬೆಂಗಳೂರು ಇವರು ಆಶ್ರಯ ಯೋಜನೆಯಡಿ ವಸತಿ ಸೌಲಭ್ಯ ಕಲ್ಪಿಸಿ ಕೊಡುವಂತೆ ಕೋರಿ ಮಾನ್ಯ ಮುಖ್ಯಮಂತ್ರಿರವರ ಜನತಾ ದರ್ಶನದಲ್ಲಿ ಅರ್ಜಿ ಸಲ್ಲಿಸಿರುವ ಕುರಿತು.</t>
  </si>
  <si>
    <t>RGRHCL 83 VHM 592 2018-19</t>
  </si>
  <si>
    <t>RGRHCL 83 VHM 593 2018-19</t>
  </si>
  <si>
    <t>ಶ್ರೀಮತಿ ನಾಜೀಮ್ ಅಂಜುಮ್ , ಬೆಂಗಳೂರು ಇವರು ಆಶ್ರಯ ಯೋಜನೆಯಡಿ ವಸತಿ ಸೌಲಭ್ಯ ಕಲ್ಪಿಸಿ ಕೊಡುವಂತೆ ಕೋರಿ ಮಾನ್ಯ ಮುಖ್ಯಮಂತ್ರಿರವರ ಜನತಾ ದರ್ಶನದಲ್ಲಿ ಅರ್ಜಿ ಸಲ್ಲಿಸಿರುವ ಕುರಿತು.</t>
  </si>
  <si>
    <t>RGRHCL 83 VHM 594 2018-19</t>
  </si>
  <si>
    <t>ಶ್ರೀಮತಿ ಗಂಗಬಾಯಿ , ಬೆಂಗಳೂರು ಇವರು ಆಶ್ರಯ ಯೋಜನೆಯಡಿ ವಸತಿ ಸೌಲಭ್ಯ ಕಲ್ಪಿಸಿ ಕೊಡುವಂತೆ ಕೋರಿ ಮಾನ್ಯ ಮುಖ್ಯಮಂತ್ರಿರವರ ಜನತಾ ದರ್ಶನದಲ್ಲಿ ಅರ್ಜಿ ಸಲ್ಲಿಸಿರುವ ಕುರಿತು.</t>
  </si>
  <si>
    <t>RGRHCL 83 VHM 595 2018-19</t>
  </si>
  <si>
    <t>ಶ್ರೀ ಅತಾಉಲ್ಲಾ , ಬೆಂಗಳೂರು ಇವರು ಆಶ್ರಯ ಯೋಜನೆಯಡಿ ವಸತಿ ಸೌಲಭ್ಯ ಕಲ್ಪಿಸಿ ಕೊಡುವಂತೆ ಕೋರಿ ಮಾನ್ಯ ಮುಖ್ಯಮಂತ್ರಿರವರ ಜನತಾ ದರ್ಶನದಲ್ಲಿ ಅರ್ಜಿ ಸಲ್ಲಿಸಿರುವ ಕುರಿತು.</t>
  </si>
  <si>
    <t>RGRHCL 83 VHM 596 2018-19</t>
  </si>
  <si>
    <t>ಶ್ರೀಮತಿ ಮಂಗಳಾ , ಬೆಂಗಳೂರು ಇವರು ಆಶ್ರಯ ಯೋಜನೆಯಡಿ ವಸತಿ ಸೌಲಭ್ಯ ಕಲ್ಪಿಸಿ ಕೊಡುವಂತೆ ಕೋರಿ ಮಾನ್ಯ ಮುಖ್ಯಮಂತ್ರಿರವರ ಜನತಾ ದರ್ಶನದಲ್ಲಿ ಅರ್ಜಿ ಸಲ್ಲಿಸಿರುವ ಕುರಿತು.</t>
  </si>
  <si>
    <t>RGRHCL 83 VHM 597 2018-19</t>
  </si>
  <si>
    <t>ಶ್ರೀಮತಿ ಮುನಿರತ್ನಮ್ಮ , ಬೆಂಗಳೂರು ಇವರು ಆಶ್ರಯ ಯೋಜನೆಯಡಿ ವಸತಿ ಸೌಲಭ್ಯ ಕಲ್ಪಿಸಿ ಕೊಡುವಂತೆ ಕೋರಿ ಮಾನ್ಯ ಮುಖ್ಯಮಂತ್ರಿರವರ ಜನತಾ ದರ್ಶನದಲ್ಲಿ ಅರ್ಜಿ ಸಲ್ಲಿಸಿರುವ ಕುರಿತು.</t>
  </si>
  <si>
    <t>RGRHCL 83 VHM 598 2018-19</t>
  </si>
  <si>
    <t>ಶ್ರೀ ಸೈಯದ ಪಾಷ , ಬೆಂಗಳೂರು ಇವರು ಆಶ್ರಯ ಯೋಜನೆಯಡಿ ವಸತಿ ಸೌಲಭ್ಯ ಕಲ್ಪಿಸಿ ಕೊಡುವಂತೆ ಕೋರಿ ಮಾನ್ಯ ಮುಖ್ಯಮಂತ್ರಿರವರ ಜನತಾ ದರ್ಶನದಲ್ಲಿ ಅರ್ಜಿ ಸಲ್ಲಿಸಿರುವ ಕುರಿತು.</t>
  </si>
  <si>
    <t>RGRHCL 83 VHM 599 2018-19</t>
  </si>
  <si>
    <t>ಶ್ರೀಮತಿ ಕಲಾ , ಬೆಂಗಳೂರು ಇವರು ಆಶ್ರಯ ಯೋಜನೆಯಡಿ ವಸತಿ ಸೌಲಭ್ಯ ಕಲ್ಪಿಸಿ ಕೊಡುವಂತೆ ಕೋರಿ ಮಾನ್ಯ ಮುಖ್ಯಮಂತ್ರಿರವರ ಜನತಾ ದರ್ಶನದಲ್ಲಿ ಅರ್ಜಿ ಸಲ್ಲಿಸಿರುವ ಕುರಿತು.</t>
  </si>
  <si>
    <t>RGRHCL 83 VHM 600 2018-19</t>
  </si>
  <si>
    <t>ಶ್ರೀಮತಿ ನಸೀರ , ಬೆಂಗಳೂರು ಇವರು ಆಶ್ರಯ ಯೋಜನೆಯಡಿ ವಸತಿ ಸೌಲಭ್ಯ ಕಲ್ಪಿಸಿ ಕೊಡುವಂತೆ ಕೋರಿ ಮಾನ್ಯ ಮುಖ್ಯಮಂತ್ರಿರವರ ಜನತಾ ದರ್ಶನದಲ್ಲಿ ಅರ್ಜಿ ಸಲ್ಲಿಸಿರುವ ಕುರಿತು.</t>
  </si>
  <si>
    <t>RGRHCL 83 VHM 601 2018-19</t>
  </si>
  <si>
    <t>ಶ್ರೀ ಮುನಿರಾಜು , ಬೆಂಗಳೂರು ಇವರು ಆಶ್ರಯ ಯೋಜನೆಯಡಿ ವಸತಿ ಸೌಲಭ್ಯ ಕಲ್ಪಿಸಿ ಕೊಡುವಂತೆ ಕೋರಿ ಮಾನ್ಯ ಮುಖ್ಯಮಂತ್ರಿರವರ ಜನತಾ ದರ್ಶನದಲ್ಲಿ ಅರ್ಜಿ ಸಲ್ಲಿಸಿರುವ ಕುರಿತು.</t>
  </si>
  <si>
    <t>RGRHCL 83 VHM 602 2018-19</t>
  </si>
  <si>
    <t>ಶ್ರೀಮತಿ ಸುನೀತ , ಬೆಂಗಳೂರು ಇವರು ಆಶ್ರಯ ಯೋಜನೆಯಡಿ ವಸತಿ ಸೌಲಭ್ಯ ಕಲ್ಪಿಸಿ ಕೊಡುವಂತೆ ಕೋರಿ ಮಾನ್ಯ ಮುಖ್ಯಮಂತ್ರಿರವರ ಜನತಾ ದರ್ಶನದಲ್ಲಿ ಅರ್ಜಿ ಸಲ್ಲಿಸಿರುವ ಕುರಿತು.</t>
  </si>
  <si>
    <t>RGRHCL 83 VHM 603 2018-19</t>
  </si>
  <si>
    <t>ಶ್ರೀಮತಿ ಮುನಿಯಮ್ಮ , ಬೆಂಗಳೂರು ಇವರು ಆಶ್ರಯ ಯೋಜನೆಯಡಿ ವಸತಿ ಸೌಲಭ್ಯ ಕಲ್ಪಿಸಿ ಕೊಡುವಂತೆ ಕೋರಿ ಮಾನ್ಯ ಮುಖ್ಯಮಂತ್ರಿರವರ ಜನತಾ ದರ್ಶನದಲ್ಲಿ ಅರ್ಜಿ ಸಲ್ಲಿಸಿರುವ ಕುರಿತು.</t>
  </si>
  <si>
    <t>RGRHCL 83 VHM 604 2018-19</t>
  </si>
  <si>
    <t>RGRHCL 83 VHM 605 2018-19</t>
  </si>
  <si>
    <t>RGRHCL 83 VHM 606 2018-19</t>
  </si>
  <si>
    <t>ಶ್ರೀಮತಿ ಮುಸರತ್ ಸರ  , ಬೆಂಗಳೂರು ಇವರು ಆಶ್ರಯ ಯೋಜನೆಯಡಿ ವಸತಿ ಸೌಲಭ್ಯ ಕಲ್ಪಿಸಿ ಕೊಡುವಂತೆ ಕೋರಿ ಮಾನ್ಯ ಮುಖ್ಯಮಂತ್ರಿರವರ ಜನತಾ ದರ್ಶನದಲ್ಲಿ ಅರ್ಜಿ ಸಲ್ಲಿಸಿರುವ ಕುರಿತು.</t>
  </si>
  <si>
    <t>RGRHCL 83 VHM 607 2018-19</t>
  </si>
  <si>
    <t>ಶ್ರೀಮತಿ ತಾಜ್ ಉನ್ನಿಸ್  , ಬೆಂಗಳೂರು ಇವರು ಆಶ್ರಯ ಯೋಜನೆಯಡಿ ವಸತಿ ಸೌಲಭ್ಯ ಕಲ್ಪಿಸಿ ಕೊಡುವಂತೆ ಕೋರಿ ಮಾನ್ಯ ಮುಖ್ಯಮಂತ್ರಿರವರ ಜನತಾ ದರ್ಶನದಲ್ಲಿ ಅರ್ಜಿ ಸಲ್ಲಿಸಿರುವ ಕುರಿತು.</t>
  </si>
  <si>
    <t>RGRHCL 83 VHM 608 2018-19</t>
  </si>
  <si>
    <t>ಶ್ರೀಮತಿ ನೂರ ಫಾತಿಮಾ  , ಬೆಂಗಳೂರು ಇವರು ಆಶ್ರಯ ಯೋಜನೆಯಡಿ ವಸತಿ ಸೌಲಭ್ಯ ಕಲ್ಪಿಸಿ ಕೊಡುವಂತೆ ಕೋರಿ ಮಾನ್ಯ ಮುಖ್ಯಮಂತ್ರಿರವರ ಜನತಾ ದರ್ಶನದಲ್ಲಿ ಅರ್ಜಿ ಸಲ್ಲಿಸಿರುವ ಕುರಿತು.</t>
  </si>
  <si>
    <t>RGRHCL 83 VHM 609 2018-19</t>
  </si>
  <si>
    <t>ಶ್ರೀಮತಿ ಫಿರ್ದೋಸ್  , ಬೆಂಗಳೂರು ಇವರು ಆಶ್ರಯ ಯೋಜನೆಯಡಿ ವಸತಿ ಸೌಲಭ್ಯ ಕಲ್ಪಿಸಿ ಕೊಡುವಂತೆ ಕೋರಿ ಮಾನ್ಯ ಮುಖ್ಯಮಂತ್ರಿರವರ ಜನತಾ ದರ್ಶನದಲ್ಲಿ ಅರ್ಜಿ ಸಲ್ಲಿಸಿರುವ ಕುರಿತು.</t>
  </si>
  <si>
    <t>RGRHCL 83 VHM 610 2018-19</t>
  </si>
  <si>
    <t>ಶ್ರೀಮತಿ ಜಿಯನತ್ ಉನ್ನೀಸ್  , ಬೆಂಗಳೂರು ಇವರು ಆಶ್ರಯ ಯೋಜನೆಯಡಿ ವಸತಿ ಸೌಲಭ್ಯ ಕಲ್ಪಿಸಿ ಕೊಡುವಂತೆ ಕೋರಿ ಮಾನ್ಯ ಮುಖ್ಯಮಂತ್ರಿರವರ ಜನತಾ ದರ್ಶನದಲ್ಲಿ ಅರ್ಜಿ ಸಲ್ಲಿಸಿರುವ ಕುರಿತು.</t>
  </si>
  <si>
    <t>RGRHCL 83 VHM 611 2018-19</t>
  </si>
  <si>
    <t>ಶ್ರೀಮತಿ ವಜೀದ್ ಖಾನ್  , ಬೆಂಗಳೂರು ಇವರು ಆಶ್ರಯ ಯೋಜನೆಯಡಿ ವಸತಿ ಸೌಲಭ್ಯ ಕಲ್ಪಿಸಿ ಕೊಡುವಂತೆ ಕೋರಿ ಮಾನ್ಯ ಮುಖ್ಯಮಂತ್ರಿರವರ ಜನತಾ ದರ್ಶನದಲ್ಲಿ ಅರ್ಜಿ ಸಲ್ಲಿಸಿರುವ ಕುರಿತು.</t>
  </si>
  <si>
    <t>RGRHCL 83 VHM 612 2018-19</t>
  </si>
  <si>
    <t>ಶ್ರೀಮತಿ ನಗೀನ ಬಾನು , ಬೆಂಗಳೂರು ಇವರು ಆಶ್ರಯ ಯೋಜನೆಯಡಿ ವಸತಿ ಸೌಲಭ್ಯ ಕಲ್ಪಿಸಿ ಕೊಡುವಂತೆ ಕೋರಿ ಮಾನ್ಯ ಮುಖ್ಯಮಂತ್ರಿರವರ ಜನತಾ ದರ್ಶನದಲ್ಲಿ ಅರ್ಜಿ ಸಲ್ಲಿಸಿರುವ ಕುರಿತು.</t>
  </si>
  <si>
    <t>RGRHCL 83 VHM 613 2018-19</t>
  </si>
  <si>
    <t>ಶ್ರೀಮತಿ ಉಮ್ಮೀ ಸಲ್ಮಾ , ಬೆಂಗಳೂರು ಇವರು ಆಶ್ರಯ ಯೋಜನೆಯಡಿ ವಸತಿ ಸೌಲಭ್ಯ ಕಲ್ಪಿಸಿ ಕೊಡುವಂತೆ ಕೋರಿ ಮಾನ್ಯ ಮುಖ್ಯಮಂತ್ರಿರವರ ಜನತಾ ದರ್ಶನದಲ್ಲಿ ಅರ್ಜಿ ಸಲ್ಲಿಸಿರುವ ಕುರಿತು.</t>
  </si>
  <si>
    <t>RGRHCL 83 VHM 614 2018-19</t>
  </si>
  <si>
    <t>ಶ್ರೀಮತಿ ಆಶ್ರಫ್ ಉನ್ನಿಸಾ , ಬೆಂಗಳೂರು ಇವರು ಆಶ್ರಯ ಯೋಜನೆಯಡಿ ವಸತಿ ಸೌಲಭ್ಯ ಕಲ್ಪಿಸಿ ಕೊಡುವಂತೆ ಕೋರಿ ಮಾನ್ಯ ಮುಖ್ಯಮಂತ್ರಿರವರ ಜನತಾ ದರ್ಶನದಲ್ಲಿ ಅರ್ಜಿ ಸಲ್ಲಿಸಿರುವ ಕುರಿತು.</t>
  </si>
  <si>
    <t>RGRHCL 83 VHM 615 2018-19</t>
  </si>
  <si>
    <t>ಶ್ರೀಮತಿ ದಿದ್ಜಾದ್ , ಬೆಂಗಳೂರು ಇವರು ಆಶ್ರಯ ಯೋಜನೆಯಡಿ ವಸತಿ ಸೌಲಭ್ಯ ಕಲ್ಪಿಸಿ ಕೊಡುವಂತೆ ಕೋರಿ ಮಾನ್ಯ ಮುಖ್ಯಮಂತ್ರಿರವರ ಜನತಾ ದರ್ಶನದಲ್ಲಿ ಅರ್ಜಿ ಸಲ್ಲಿಸಿರುವ ಕುರಿತು.</t>
  </si>
  <si>
    <t>RGRHCL 83 VHM 616 2018-19</t>
  </si>
  <si>
    <t>ಶ್ರೀಮತಿ ಶಬನಾ ಬಾನು , ಬೆಂಗಳೂರು ಇವರು ಆಶ್ರಯ ಯೋಜನೆಯಡಿ ವಸತಿ ಸೌಲಭ್ಯ ಕಲ್ಪಿಸಿ ಕೊಡುವಂತೆ ಕೋರಿ ಮಾನ್ಯ ಮುಖ್ಯಮಂತ್ರಿರವರ ಜನತಾ ದರ್ಶನದಲ್ಲಿ ಅರ್ಜಿ ಸಲ್ಲಿಸಿರುವ ಕುರಿತು.</t>
  </si>
  <si>
    <t>RGRHCL 83 VHM 617 2018-19</t>
  </si>
  <si>
    <t>ಶ್ರೀಮತಿ ಸೈಯದ್ ಸನ ಉಲ್ಲ , ಬೆಂಗಳೂರು ಇವರು ಆಶ್ರಯ ಯೋಜನೆಯಡಿ ವಸತಿ ಸೌಲಭ್ಯ ಕಲ್ಪಿಸಿ ಕೊಡುವಂತೆ ಕೋರಿ ಮಾನ್ಯ ಮುಖ್ಯಮಂತ್ರಿರವರ ಜನತಾ ದರ್ಶನದಲ್ಲಿ ಅರ್ಜಿ ಸಲ್ಲಿಸಿರುವ ಕುರಿತು.</t>
  </si>
  <si>
    <t>RGRHCL 83 VHM 618 2018-19</t>
  </si>
  <si>
    <t>ಶ್ರೀಮತಿ ಮಂಜುಳ , ಬೆಂಗಳೂರು ಇವರು ಆಶ್ರಯ ಯೋಜನೆಯಡಿ ವಸತಿ ಸೌಲಭ್ಯ ಕಲ್ಪಿಸಿ ಕೊಡುವಂತೆ ಕೋರಿ ಮಾನ್ಯ ಮುಖ್ಯಮಂತ್ರಿರವರ ಜನತಾ ದರ್ಶನದಲ್ಲಿ ಅರ್ಜಿ ಸಲ್ಲಿಸಿರುವ ಕುರಿತು.</t>
  </si>
  <si>
    <t>RGRHCL 83 VHM 619 2018-19</t>
  </si>
  <si>
    <t>ಶ್ರೀ ಮೊಹಮ್ಮದ್ ಮುಮ್ತಾಜ್ , ಬೆಂಗಳೂರು ಇವರು ಆಶ್ರಯ ಯೋಜನೆಯಡಿ ವಸತಿ ಸೌಲಭ್ಯ ಕಲ್ಪಿಸಿ ಕೊಡುವಂತೆ ಕೋರಿ ಮಾನ್ಯ ಮುಖ್ಯಮಂತ್ರಿರವರ ಜನತಾ ದರ್ಶನದಲ್ಲಿ ಅರ್ಜಿ ಸಲ್ಲಿಸಿರುವ ಕುರಿತು.</t>
  </si>
  <si>
    <t>RGRHCL 83 VHM 620 2018-19</t>
  </si>
  <si>
    <t>RGRHCL 83 VHM 621 2018-19</t>
  </si>
  <si>
    <t>ಶ್ರೀಮತಿ ಆಯೇಷ ಸಿದ್ದಿಕು , ಬೆಂಗಳೂರು ಇವರು ಆಶ್ರಯ ಯೋಜನೆಯಡಿ ವಸತಿ ಸೌಲಭ್ಯ ಕಲ್ಪಿಸಿ ಕೊಡುವಂತೆ ಕೋರಿ ಮಾನ್ಯ ಮುಖ್ಯಮಂತ್ರಿರವರ ಜನತಾ ದರ್ಶನದಲ್ಲಿ ಅರ್ಜಿ ಸಲ್ಲಿಸಿರುವ ಕುರಿತು.</t>
  </si>
  <si>
    <t>RGRHCL 83 VHM 622 2018-19</t>
  </si>
  <si>
    <t>ಶ್ರೀಮತಿ ಇಸ್ರತುನ್ನಿಸ , ಬೆಂಗಳೂರು ಇವರು ಆಶ್ರಯ ಯೋಜನೆಯಡಿ ವಸತಿ ಸೌಲಭ್ಯ ಕಲ್ಪಿಸಿ ಕೊಡುವಂತೆ ಕೋರಿ ಮಾನ್ಯ ಮುಖ್ಯಮಂತ್ರಿರವರ ಜನತಾ ದರ್ಶನದಲ್ಲಿ ಅರ್ಜಿ ಸಲ್ಲಿಸಿರುವ ಕುರಿತು.</t>
  </si>
  <si>
    <t>RGRHCL 83 VHM 623 2018-19</t>
  </si>
  <si>
    <t>ಶ್ರೀಮತಿ ಸಯೀದ್ ಬೇಗಂ , ಬೆಂಗಳೂರು ಇವರು ಆಶ್ರಯ ಯೋಜನೆಯಡಿ ವಸತಿ ಸೌಲಭ್ಯ ಕಲ್ಪಿಸಿ ಕೊಡುವಂತೆ ಕೋರಿ ಮಾನ್ಯ ಮುಖ್ಯಮಂತ್ರಿರವರ ಜನತಾ ದರ್ಶನದಲ್ಲಿ ಅರ್ಜಿ ಸಲ್ಲಿಸಿರುವ ಕುರಿತು.</t>
  </si>
  <si>
    <t>RGRHCL 83 VHM 624 2018-19</t>
  </si>
  <si>
    <t>ಶ್ರೀಮತಿ ಶಹೀದಾ ಬೇಗಂ , ಬೆಂಗಳೂರು ಇವರು ಆಶ್ರಯ ಯೋಜನೆಯಡಿ ವಸತಿ ಸೌಲಭ್ಯ ಕಲ್ಪಿಸಿ ಕೊಡುವಂತೆ ಕೋರಿ ಮಾನ್ಯ ಮುಖ್ಯಮಂತ್ರಿರವರ ಜನತಾ ದರ್ಶನದಲ್ಲಿ ಅರ್ಜಿ ಸಲ್ಲಿಸಿರುವ ಕುರಿತು.</t>
  </si>
  <si>
    <t>RGRHCL 83 VHM 625 2018-19</t>
  </si>
  <si>
    <t>ಶ್ರೀಮತಿ ಗುಲ್ಲಜ್ , ಬೆಂಗಳೂರು ಇವರು ಆಶ್ರಯ ಯೋಜನೆಯಡಿ ವಸತಿ ಸೌಲಭ್ಯ ಕಲ್ಪಿಸಿ ಕೊಡುವಂತೆ ಕೋರಿ ಮಾನ್ಯ ಮುಖ್ಯಮಂತ್ರಿರವರ ಜನತಾ ದರ್ಶನದಲ್ಲಿ ಅರ್ಜಿ ಸಲ್ಲಿಸಿರುವ ಕುರಿತು.</t>
  </si>
  <si>
    <t>RGRHCL 83 VHM 626 2018-19</t>
  </si>
  <si>
    <t>ಶ್ರೀಮತಿ ನಿರ್ಮಲ , ಬೆಂಗಳೂರು ಇವರು ಆಶ್ರಯ ಯೋಜನೆಯಡಿ ವಸತಿ ಸೌಲಭ್ಯ ಕಲ್ಪಿಸಿ ಕೊಡುವಂತೆ ಕೋರಿ ಮಾನ್ಯ ಮುಖ್ಯಮಂತ್ರಿರವರ ಜನತಾ ದರ್ಶನದಲ್ಲಿ ಅರ್ಜಿ ಸಲ್ಲಿಸಿರುವ ಕುರಿತು.</t>
  </si>
  <si>
    <t>RGRHCL 83 VHM 627 2018-19</t>
  </si>
  <si>
    <t>ಶ್ರೀಮತಿ ಜಹೀದಾ , ಬೆಂಗಳೂರು ಇವರು ಆಶ್ರಯ ಯೋಜನೆಯಡಿ ವಸತಿ ಸೌಲಭ್ಯ ಕಲ್ಪಿಸಿ ಕೊಡುವಂತೆ ಕೋರಿ ಮಾನ್ಯ ಮುಖ್ಯಮಂತ್ರಿರವರ ಜನತಾ ದರ್ಶನದಲ್ಲಿ ಅರ್ಜಿ ಸಲ್ಲಿಸಿರುವ ಕುರಿತು.</t>
  </si>
  <si>
    <t>RGRHCL 83 VHM 628 2018-19</t>
  </si>
  <si>
    <t>ಶ್ರೀಮತಿ ಫಾತೀಮಾ , ಬೆಂಗಳೂರು ಇವರು ಆಶ್ರಯ ಯೋಜನೆಯಡಿ ವಸತಿ ಸೌಲಭ್ಯ ಕಲ್ಪಿಸಿ ಕೊಡುವಂತೆ ಕೋರಿ ಮಾನ್ಯ ಮುಖ್ಯಮಂತ್ರಿರವರ ಜನತಾ ದರ್ಶನದಲ್ಲಿ ಅರ್ಜಿ ಸಲ್ಲಿಸಿರುವ ಕುರಿತು.</t>
  </si>
  <si>
    <t>RGRHCL 83 VHM 629 2018-19</t>
  </si>
  <si>
    <t>ಶ್ರೀಮತಿ ರಪೀಯಾ ಬೇಗಂ , ಬೆಂಗಳೂರು ಇವರು ಆಶ್ರಯ ಯೋಜನೆಯಡಿ ವಸತಿ ಸೌಲಭ್ಯ ಕಲ್ಪಿಸಿ ಕೊಡುವಂತೆ ಕೋರಿ ಮಾನ್ಯ ಮುಖ್ಯಮಂತ್ರಿರವರ ಜನತಾ ದರ್ಶನದಲ್ಲಿ ಅರ್ಜಿ ಸಲ್ಲಿಸಿರುವ ಕುರಿತು.</t>
  </si>
  <si>
    <t>RGRHCL 83 VHM 630 2018-19</t>
  </si>
  <si>
    <t>ಶ್ರೀಮತಿ ಶಬೀನಾ , ಬೆಂಗಳೂರು ಇವರು ಆಶ್ರಯ ಯೋಜನೆಯಡಿ ವಸತಿ ಸೌಲಭ್ಯ ಕಲ್ಪಿಸಿ ಕೊಡುವಂತೆ ಕೋರಿ ಮಾನ್ಯ ಮುಖ್ಯಮಂತ್ರಿರವರ ಜನತಾ ದರ್ಶನದಲ್ಲಿ ಅರ್ಜಿ ಸಲ್ಲಿಸಿರುವ ಕುರಿತು.</t>
  </si>
  <si>
    <t>RGRHCL 83 VHM 631 2018-19</t>
  </si>
  <si>
    <t>ಶ್ರೀಮತಿ ಅಂಜಿನಮ್ಮ , ಬೆಂಗಳೂರು ಇವರು ಆಶ್ರಯ ಯೋಜನೆಯಡಿ ವಸತಿ ಸೌಲಭ್ಯ ಕಲ್ಪಿಸಿ ಕೊಡುವಂತೆ ಕೋರಿ ಮಾನ್ಯ ಮುಖ್ಯಮಂತ್ರಿರವರ ಜನತಾ ದರ್ಶನದಲ್ಲಿ ಅರ್ಜಿ ಸಲ್ಲಿಸಿರುವ ಕುರಿತು.</t>
  </si>
  <si>
    <t>RGRHCL 83 VHM 632 2018-19</t>
  </si>
  <si>
    <t>ಶ್ರೀಮತಿ ಮುಬಾರಕ್ , ಬೆಂಗಳೂರು ಇವರು ಆಶ್ರಯ ಯೋಜನೆಯಡಿ ವಸತಿ ಸೌಲಭ್ಯ ಕಲ್ಪಿಸಿ ಕೊಡುವಂತೆ ಕೋರಿ ಮಾನ್ಯ ಮುಖ್ಯಮಂತ್ರಿರವರ ಜನತಾ ದರ್ಶನದಲ್ಲಿ ಅರ್ಜಿ ಸಲ್ಲಿಸಿರುವ ಕುರಿತು.</t>
  </si>
  <si>
    <t>RGRHCL 83 VHM 633 2018-19</t>
  </si>
  <si>
    <t>ಶ್ರೀಮತಿ ಸಲ್ಮ ಬಾನು , ಬೆಂಗಳೂರು ಇವರು ಆಶ್ರಯ ಯೋಜನೆಯಡಿ ವಸತಿ ಸೌಲಭ್ಯ ಕಲ್ಪಿಸಿ ಕೊಡುವಂತೆ ಕೋರಿ ಮಾನ್ಯ ಮುಖ್ಯಮಂತ್ರಿರವರ ಜನತಾ ದರ್ಶನದಲ್ಲಿ ಅರ್ಜಿ ಸಲ್ಲಿಸಿರುವ ಕುರಿತು.</t>
  </si>
  <si>
    <t>RGRHCL 83 VHM 634 2018-19</t>
  </si>
  <si>
    <t>ಶ್ರೀ ಮಿರ್ಜಾ ಇಂತಿಜಾರ್ ಹುಸೇನ್  , ಬೆಂಗಳೂರು ಇವರು ಆಶ್ರಯ ಯೋಜನೆಯಡಿ ವಸತಿ ಸೌಲಭ್ಯ ಕಲ್ಪಿಸಿ ಕೊಡುವಂತೆ ಕೋರಿ ಮಾನ್ಯ ಮುಖ್ಯಮಂತ್ರಿರವರ ಜನತಾ ದರ್ಶನದಲ್ಲಿ ಅರ್ಜಿ ಸಲ್ಲಿಸಿರುವ ಕುರಿತು.</t>
  </si>
  <si>
    <t>RGRHCL 83 VHM 635 2018-19</t>
  </si>
  <si>
    <t>ಶ್ರೀಮತಿ ನೂರ್ ಜಹಾನ್  , ಬೆಂಗಳೂರು ಇವರು ಆಶ್ರಯ ಯೋಜನೆಯಡಿ ವಸತಿ ಸೌಲಭ್ಯ ಕಲ್ಪಿಸಿ ಕೊಡುವಂತೆ ಕೋರಿ ಮಾನ್ಯ ಮುಖ್ಯಮಂತ್ರಿರವರ ಜನತಾ ದರ್ಶನದಲ್ಲಿ ಅರ್ಜಿ ಸಲ್ಲಿಸಿರುವ ಕುರಿತು.</t>
  </si>
  <si>
    <t>RGRHCL 83 VHM 636 2018-19</t>
  </si>
  <si>
    <t>ಶ್ರೀಮತಿ ಶಹನಾಜ್  , ಬೆಂಗಳೂರು ಇವರು ಆಶ್ರಯ ಯೋಜನೆಯಡಿ ವಸತಿ ಸೌಲಭ್ಯ ಕಲ್ಪಿಸಿ ಕೊಡುವಂತೆ ಕೋರಿ ಮಾನ್ಯ ಮುಖ್ಯಮಂತ್ರಿರವರ ಜನತಾ ದರ್ಶನದಲ್ಲಿ ಅರ್ಜಿ ಸಲ್ಲಿಸಿರುವ ಕುರಿತು.</t>
  </si>
  <si>
    <t>RGRHCL 83 VHM 637 2018-19</t>
  </si>
  <si>
    <t>ಶ್ರೀಮತಿ ಜಮೀಲಾ ಬಾನು  , ಬೆಂಗಳೂರು ಇವರು ಆಶ್ರಯ ಯೋಜನೆಯಡಿ ವಸತಿ ಸೌಲಭ್ಯ ಕಲ್ಪಿಸಿ ಕೊಡುವಂತೆ ಕೋರಿ ಮಾನ್ಯ ಮುಖ್ಯಮಂತ್ರಿರವರ ಜನತಾ ದರ್ಶನದಲ್ಲಿ ಅರ್ಜಿ ಸಲ್ಲಿಸಿರುವ ಕುರಿತು.</t>
  </si>
  <si>
    <t>RGRHCL 83 VHM 638 2018-19</t>
  </si>
  <si>
    <t>ಶ್ರೀಮತಿ ಸಾಹಿರ  , ಬೆಂಗಳೂರು ಇವರು ಆಶ್ರಯ ಯೋಜನೆಯಡಿ ವಸತಿ ಸೌಲಭ್ಯ ಕಲ್ಪಿಸಿ ಕೊಡುವಂತೆ ಕೋರಿ ಮಾನ್ಯ ಮುಖ್ಯಮಂತ್ರಿರವರ ಜನತಾ ದರ್ಶನದಲ್ಲಿ ಅರ್ಜಿ ಸಲ್ಲಿಸಿರುವ ಕುರಿತು.</t>
  </si>
  <si>
    <t>RGRHCL 83 VHM 639 2018-19</t>
  </si>
  <si>
    <t>ಶ್ರೀಮತಿ ಹಸೀನ್ ತಾಜ್  , ಬೆಂಗಳೂರು ಇವರು ಆಶ್ರಯ ಯೋಜನೆಯಡಿ ವಸತಿ ಸೌಲಭ್ಯ ಕಲ್ಪಿಸಿ ಕೊಡುವಂತೆ ಕೋರಿ ಮಾನ್ಯ ಮುಖ್ಯಮಂತ್ರಿರವರ ಜನತಾ ದರ್ಶನದಲ್ಲಿ ಅರ್ಜಿ ಸಲ್ಲಿಸಿರುವ ಕುರಿತು.</t>
  </si>
  <si>
    <t>RGRHCL 83 VHM 640 2018-19</t>
  </si>
  <si>
    <t>ಶ್ರೀಮತಿ ಶೇಕ್ ಶಬನಾ  , ಬೆಂಗಳೂರು ಇವರು ಆಶ್ರಯ ಯೋಜನೆಯಡಿ ವಸತಿ ಸೌಲಭ್ಯ ಕಲ್ಪಿಸಿ ಕೊಡುವಂತೆ ಕೋರಿ ಮಾನ್ಯ ಮುಖ್ಯಮಂತ್ರಿರವರ ಜನತಾ ದರ್ಶನದಲ್ಲಿ ಅರ್ಜಿ ಸಲ್ಲಿಸಿರುವ ಕುರಿತು.</t>
  </si>
  <si>
    <t>RGRHCL 83 VHM 641 2018-19</t>
  </si>
  <si>
    <t>ಶ್ರೀಮತಿ ವಿಜಯ  , ಬೆಂಗಳೂರು ಇವರು ಆಶ್ರಯ ಯೋಜನೆಯಡಿ ವಸತಿ ಸೌಲಭ್ಯ ಕಲ್ಪಿಸಿ ಕೊಡುವಂತೆ ಕೋರಿ ಮಾನ್ಯ ಮುಖ್ಯಮಂತ್ರಿರವರ ಜನತಾ ದರ್ಶನದಲ್ಲಿ ಅರ್ಜಿ ಸಲ್ಲಿಸಿರುವ ಕುರಿತು.</t>
  </si>
  <si>
    <t>RGRHCL 83 VHM 642 2018-19</t>
  </si>
  <si>
    <t>ಶ್ರೀ ಲೋಕೇಶ  , ಬೆಂಗಳೂರು ಇವರು ಆಶ್ರಯ ಯೋಜನೆಯಡಿ ವಸತಿ ಸೌಲಭ್ಯ ಕಲ್ಪಿಸಿ ಕೊಡುವಂತೆ ಕೋರಿ ಮಾನ್ಯ ಮುಖ್ಯಮಂತ್ರಿರವರ ಜನತಾ ದರ್ಶನದಲ್ಲಿ ಅರ್ಜಿ ಸಲ್ಲಿಸಿರುವ ಕುರಿತು.</t>
  </si>
  <si>
    <t>RGRHCL 83 VHM 643 2018-19</t>
  </si>
  <si>
    <t>ಶ್ರೀಮತಿ ಫಾತಿಮಾ  , ತುಮಕೂರು ಇವರು ಆಶ್ರಯ ಯೋಜನೆಯಡಿ ವಸತಿ ಸೌಲಭ್ಯ ಕಲ್ಪಿಸಿ ಕೊಡುವಂತೆ ಕೋರಿ ಮಾನ್ಯ ಮುಖ್ಯಮಂತ್ರಿರವರ ಜನತಾ ದರ್ಶನದಲ್ಲಿ ಅರ್ಜಿ ಸಲ್ಲಿಸಿರುವ ಕುರಿತು.</t>
  </si>
  <si>
    <t>RGRHCL 83 VHM 644 2018-19</t>
  </si>
  <si>
    <t>ಶ್ರೀಮತಿ ಮಂಜುಳ  , ಬೆಂಗಳೂರು ಇವರು ಆಶ್ರಯ ಯೋಜನೆಯಡಿ ವಸತಿ ಸೌಲಭ್ಯ ಕಲ್ಪಿಸಿ ಕೊಡುವಂತೆ ಕೋರಿ ಮಾನ್ಯ ಮುಖ್ಯಮಂತ್ರಿರವರ ಜನತಾ ದರ್ಶನದಲ್ಲಿ ಅರ್ಜಿ ಸಲ್ಲಿಸಿರುವ ಕುರಿತು.</t>
  </si>
  <si>
    <t>RGRHCL 83 VHM 645 2018-19</t>
  </si>
  <si>
    <t>ಶ್ರೀ ಚಿಕ್ಕ  ವಡ್ಗಲಯ್ಯ , ಬೆಂಗಳೂರು ಇವರು ಆಶ್ರಯ ಯೋಜನೆಯಡಿ ವಸತಿ ಸೌಲಭ್ಯ ಕಲ್ಪಿಸಿ ಕೊಡುವಂತೆ ಕೋರಿ ಮಾನ್ಯ ಮುಖ್ಯಮಂತ್ರಿರವರ ಜನತಾ ದರ್ಶನದಲ್ಲಿ ಅರ್ಜಿ ಸಲ್ಲಿಸಿರುವ ಕುರಿತು.</t>
  </si>
  <si>
    <t>RGRHCL 83 VHM 646 2018-19</t>
  </si>
  <si>
    <t>ಶ್ರೀಮತಿ ವಸಂತ , ಬೆಂಗಳೂರು ಇವರು ಆಶ್ರಯ ಯೋಜನೆಯಡಿ ವಸತಿ ಸೌಲಭ್ಯ ಕಲ್ಪಿಸಿ ಕೊಡುವಂತೆ ಕೋರಿ ಮಾನ್ಯ ಮುಖ್ಯಮಂತ್ರಿರವರ ಜನತಾ ದರ್ಶನದಲ್ಲಿ ಅರ್ಜಿ ಸಲ್ಲಿಸಿರುವ ಕುರಿತು.</t>
  </si>
  <si>
    <t>RGRHCL 83 VHM 647 2018-19</t>
  </si>
  <si>
    <t>ಶ್ರೀಮತಿ ರಜಿಯಾ ಬೇಗಂ , ಬೆಂಗಳೂರು ಇವರು ಆಶ್ರಯ ಯೋಜನೆಯಡಿ ವಸತಿ ಸೌಲಭ್ಯ ಕಲ್ಪಿಸಿ ಕೊಡುವಂತೆ ಕೋರಿ ಮಾನ್ಯ ಮುಖ್ಯಮಂತ್ರಿರವರ ಜನತಾ ದರ್ಶನದಲ್ಲಿ ಅರ್ಜಿ ಸಲ್ಲಿಸಿರುವ ಕುರಿತು.</t>
  </si>
  <si>
    <t>RGRHCL 83 VHM 648 2018-19</t>
  </si>
  <si>
    <t>ಶ್ರೀಮತಿ ಅಫ್ರೋಜ್ ಬೇಗಂ , ಬೆಂಗಳೂರು ಇವರು ಆಶ್ರಯ ಯೋಜನೆಯಡಿ ವಸತಿ ಸೌಲಭ್ಯ ಕಲ್ಪಿಸಿ ಕೊಡುವಂತೆ ಕೋರಿ ಮಾನ್ಯ ಮುಖ್ಯಮಂತ್ರಿರವರ ಜನತಾ ದರ್ಶನದಲ್ಲಿ ಅರ್ಜಿ ಸಲ್ಲಿಸಿರುವ ಕುರಿತು.</t>
  </si>
  <si>
    <t>RGRHCL 83 VHM 649 2018-19</t>
  </si>
  <si>
    <t>ಶ್ರೀಮತಿ ಅರ್ಷೀಯಾ , ಬೆಂಗಳೂರು ಇವರು ಆಶ್ರಯ ಯೋಜನೆಯಡಿ ವಸತಿ ಸೌಲಭ್ಯ ಕಲ್ಪಿಸಿ ಕೊಡುವಂತೆ ಕೋರಿ ಮಾನ್ಯ ಮುಖ್ಯಮಂತ್ರಿರವರ ಜನತಾ ದರ್ಶನದಲ್ಲಿ ಅರ್ಜಿ ಸಲ್ಲಿಸಿರುವ ಕುರಿತು.</t>
  </si>
  <si>
    <t>RGRHCL 83 VHM 650 2018-19</t>
  </si>
  <si>
    <t>ಶ್ರೀಮತಿ ಶಾವರ್ ಬೇಗಂ , ಬೆಂಗಳೂರು ಇವರು ಆಶ್ರಯ ಯೋಜನೆಯಡಿ ವಸತಿ ಸೌಲಭ್ಯ ಕಲ್ಪಿಸಿ ಕೊಡುವಂತೆ ಕೋರಿ ಮಾನ್ಯ ಮುಖ್ಯಮಂತ್ರಿರವರ ಜನತಾ ದರ್ಶನದಲ್ಲಿ ಅರ್ಜಿ ಸಲ್ಲಿಸಿರುವ ಕುರಿತು.</t>
  </si>
  <si>
    <t>RGRHCL 83 VHM 651 2018-19</t>
  </si>
  <si>
    <t>ಶ್ರೀಮತಿ ಲಕ್ಷ್ಮಿ , ಬೆಂಗಳೂರು ಇವರು ಆಶ್ರಯ ಯೋಜನೆಯಡಿ ವಸತಿ ಸೌಲಭ್ಯ ಕಲ್ಪಿಸಿ ಕೊಡುವಂತೆ ಕೋರಿ ಮಾನ್ಯ ಮುಖ್ಯಮಂತ್ರಿರವರ ಜನತಾ ದರ್ಶನದಲ್ಲಿ ಅರ್ಜಿ ಸಲ್ಲಿಸಿರುವ ಕುರಿತು.</t>
  </si>
  <si>
    <t>RGRHCL 83 VHM 652 2018-19</t>
  </si>
  <si>
    <t>ಶ್ರೀ ರಾಜು , ಬೆಂಗಳೂರು ಇವರು ಆಶ್ರಯ ಯೋಜನೆಯಡಿ ವಸತಿ ಸೌಲಭ್ಯ ಕಲ್ಪಿಸಿ ಕೊಡುವಂತೆ ಕೋರಿ ಮಾನ್ಯ ಮುಖ್ಯಮಂತ್ರಿರವರ ಜನತಾ ದರ್ಶನದಲ್ಲಿ ಅರ್ಜಿ ಸಲ್ಲಿಸಿರುವ ಕುರಿತು.</t>
  </si>
  <si>
    <t>RGRHCL 83 VHM 653 2018-19</t>
  </si>
  <si>
    <t>ಶ್ರೀಮತಿ ಲೀಲಾ , ಬೆಂಗಳೂರು ಇವರು ಆಶ್ರಯ ಯೋಜನೆಯಡಿ ವಸತಿ ಸೌಲಭ್ಯ ಕಲ್ಪಿಸಿ ಕೊಡುವಂತೆ ಕೋರಿ ಮಾನ್ಯ ಮುಖ್ಯಮಂತ್ರಿರವರ ಜನತಾ ದರ್ಶನದಲ್ಲಿ ಅರ್ಜಿ ಸಲ್ಲಿಸಿರುವ ಕುರಿತು.</t>
  </si>
  <si>
    <t>RGRHCL 83 VHM 654 2018-19</t>
  </si>
  <si>
    <t>ಶ್ರೀಮತಿ ಪರ್ವಿನಾ ತಾಜ್ , ಬೆಂಗಳೂರು ಇವರು ಆಶ್ರಯ ಯೋಜನೆಯಡಿ ವಸತಿ ಸೌಲಭ್ಯ ಕಲ್ಪಿಸಿ ಕೊಡುವಂತೆ ಕೋರಿ ಮಾನ್ಯ ಮುಖ್ಯಮಂತ್ರಿರವರ ಜನತಾ ದರ್ಶನದಲ್ಲಿ ಅರ್ಜಿ ಸಲ್ಲಿಸಿರುವ ಕುರಿತು.</t>
  </si>
  <si>
    <t>RGRHCL 83 VHM 655 2018-19</t>
  </si>
  <si>
    <t>ಶ್ರೀಮತಿ ಮುಬೀನಾ ಬಾನು , ಬೆಂಗಳೂರು ಇವರು ಆಶ್ರಯ ಯೋಜನೆಯಡಿ ವಸತಿ ಸೌಲಭ್ಯ ಕಲ್ಪಿಸಿ ಕೊಡುವಂತೆ ಕೋರಿ ಮಾನ್ಯ ಮುಖ್ಯಮಂತ್ರಿರವರ ಜನತಾ ದರ್ಶನದಲ್ಲಿ ಅರ್ಜಿ ಸಲ್ಲಿಸಿರುವ ಕುರಿತು.</t>
  </si>
  <si>
    <t>RGRHCL 83 VHM 656 2018-19</t>
  </si>
  <si>
    <t>ಶ್ರೀಮತಿ ಕವಿತ , ಬೆಂಗಳೂರು ಇವರು ಆಶ್ರಯ ಯೋಜನೆಯಡಿ ವಸತಿ ಸೌಲಭ್ಯ ಕಲ್ಪಿಸಿ ಕೊಡುವಂತೆ ಕೋರಿ ಮಾನ್ಯ ಮುಖ್ಯಮಂತ್ರಿರವರ ಜನತಾ ದರ್ಶನದಲ್ಲಿ ಅರ್ಜಿ ಸಲ್ಲಿಸಿರುವ ಕುರಿತು.</t>
  </si>
  <si>
    <t>RGRHCL 83 VHM 657 2018-19</t>
  </si>
  <si>
    <t>ಶ್ರೀಮತಿ ಸೈದ್ ಬೇಗಂ , ಬೆಂಗಳೂರು ಇವರು ಆಶ್ರಯ ಯೋಜನೆಯಡಿ ವಸತಿ ಸೌಲಭ್ಯ ಕಲ್ಪಿಸಿ ಕೊಡುವಂತೆ ಕೋರಿ ಮಾನ್ಯ ಮುಖ್ಯಮಂತ್ರಿರವರ ಜನತಾ ದರ್ಶನದಲ್ಲಿ ಅರ್ಜಿ ಸಲ್ಲಿಸಿರುವ ಕುರಿತು.</t>
  </si>
  <si>
    <t>RGRHCL 83 VHM 658 2018-19</t>
  </si>
  <si>
    <t>RGRHCL 83 VHM 659 2018-19</t>
  </si>
  <si>
    <t>ಶ್ರೀ ಜಾಫರ್  ಬಾಷ , ಬೆಂಗಳೂರು ಇವರು ಆಶ್ರಯ ಯೋಜನೆಯಡಿ ವಸತಿ ಸೌಲಭ್ಯ ಕಲ್ಪಿಸಿ ಕೊಡುವಂತೆ ಕೋರಿ ಮಾನ್ಯ ಮುಖ್ಯಮಂತ್ರಿರವರ ಜನತಾ ದರ್ಶನದಲ್ಲಿ ಅರ್ಜಿ ಸಲ್ಲಿಸಿರುವ ಕುರಿತು.</t>
  </si>
  <si>
    <t>RGRHCL 83 VHM 660 2018-19</t>
  </si>
  <si>
    <t>ಶ್ರೀಮತಿ ಅಮೀನ , ಬೆಂಗಳೂರು ಇವರು ಆಶ್ರಯ ಯೋಜನೆಯಡಿ ವಸತಿ ಸೌಲಭ್ಯ ಕಲ್ಪಿಸಿ ಕೊಡುವಂತೆ ಕೋರಿ ಮಾನ್ಯ ಮುಖ್ಯಮಂತ್ರಿರವರ ಜನತಾ ದರ್ಶನದಲ್ಲಿ ಅರ್ಜಿ ಸಲ್ಲಿಸಿರುವ ಕುರಿತು.</t>
  </si>
  <si>
    <t>RGRHCL 83 VHM 661 2018-19</t>
  </si>
  <si>
    <t>ಶ್ರೀಮತಿ ಅರ್ಷೀಯಾ ಬಾನು , ಬೆಂಗಳೂರು ಇವರು ಆಶ್ರಯ ಯೋಜನೆಯಡಿ ವಸತಿ ಸೌಲಭ್ಯ ಕಲ್ಪಿಸಿ ಕೊಡುವಂತೆ ಕೋರಿ ಮಾನ್ಯ ಮುಖ್ಯಮಂತ್ರಿರವರ ಜನತಾ ದರ್ಶನದಲ್ಲಿ ಅರ್ಜಿ ಸಲ್ಲಿಸಿರುವ ಕುರಿತು.</t>
  </si>
  <si>
    <t>RGRHCL 83 VHM 662 2018-19</t>
  </si>
  <si>
    <t>ಶ್ರೀಮತಿ ಸುನಂದ ಬಾನು , ಬೆಂಗಳೂರು ಇವರು ಆಶ್ರಯ ಯೋಜನೆಯಡಿ ವಸತಿ ಸೌಲಭ್ಯ ಕಲ್ಪಿಸಿ ಕೊಡುವಂತೆ ಕೋರಿ ಮಾನ್ಯ ಮುಖ್ಯಮಂತ್ರಿರವರ ಜನತಾ ದರ್ಶನದಲ್ಲಿ ಅರ್ಜಿ ಸಲ್ಲಿಸಿರುವ ಕುರಿತು.</t>
  </si>
  <si>
    <t>ಶ್ರೀ ಸುರೇಶ್ , ಬೆಂಗಳೂರು ಇವರು ಆಶ್ರಯ ಯೋಜನೆಯಡಿ ವಸತಿ ಸೌಲಭ್ಯ ಕಲ್ಪಿಸಿ ಕೊಡುವಂತೆ ಕೋರಿ ಮಾನ್ಯ ಮುಖ್ಯಮಂತ್ರಿರವರ ಜನತಾ ದರ್ಶನದಲ್ಲಿ ಅರ್ಜಿ ಸಲ್ಲಿಸಿರುವ ಕುರಿತು.</t>
  </si>
  <si>
    <t>RGRHCL 83 VHM 663 2018-19</t>
  </si>
  <si>
    <t>ಶ್ರೀಮತಿ ರಾಜೇಶ್ವರಿ , ಬೆಂಗಳೂರು ಇವರು ಆಶ್ರಯ ಯೋಜನೆಯಡಿ ವಸತಿ ಸೌಲಭ್ಯ ಕಲ್ಪಿಸಿ ಕೊಡುವಂತೆ ಕೋರಿ ಮಾನ್ಯ ಮುಖ್ಯಮಂತ್ರಿರವರ ಜನತಾ ದರ್ಶನದಲ್ಲಿ ಅರ್ಜಿ ಸಲ್ಲಿಸಿರುವ ಕುರಿತು.</t>
  </si>
  <si>
    <t>RGRHCL 83 VHM 664 2018-19</t>
  </si>
  <si>
    <t>ಶ್ರೀಮತಿ ಕುಸುಮ್ಮ , ಬೆಂಗಳೂರು ಇವರು ಆಶ್ರಯ ಯೋಜನೆಯಡಿ ವಸತಿ ಸೌಲಭ್ಯ ಕಲ್ಪಿಸಿ ಕೊಡುವಂತೆ ಕೋರಿ ಮಾನ್ಯ ಮುಖ್ಯಮಂತ್ರಿರವರ ಜನತಾ ದರ್ಶನದಲ್ಲಿ ಅರ್ಜಿ ಸಲ್ಲಿಸಿರುವ ಕುರಿತು.</t>
  </si>
  <si>
    <t>RGRHCL 83 VHM 665 2018-19</t>
  </si>
  <si>
    <t>ಶ್ರೀಮತಿ ಶನಾಜ್ ಬೇಗಂ , ಬೆಂಗಳೂರು ಇವರು ಆಶ್ರಯ ಯೋಜನೆಯಡಿ ವಸತಿ ಸೌಲಭ್ಯ ಕಲ್ಪಿಸಿ ಕೊಡುವಂತೆ ಕೋರಿ ಮಾನ್ಯ ಮುಖ್ಯಮಂತ್ರಿರವರ ಜನತಾ ದರ್ಶನದಲ್ಲಿ ಅರ್ಜಿ ಸಲ್ಲಿಸಿರುವ ಕುರಿತು.</t>
  </si>
  <si>
    <t>RGRHCL 83 VHM 666 2018-19</t>
  </si>
  <si>
    <t>ಶ್ರೀಮತಿ ಧನಲಕ್ಷ್ಮಿ , ಬೆಂಗಳೂರು ಇವರು ಆಶ್ರಯ ಯೋಜನೆಯಡಿ ವಸತಿ ಸೌಲಭ್ಯ ಕಲ್ಪಿಸಿ ಕೊಡುವಂತೆ ಕೋರಿ ಮಾನ್ಯ ಮುಖ್ಯಮಂತ್ರಿರವರ ಜನತಾ ದರ್ಶನದಲ್ಲಿ ಅರ್ಜಿ ಸಲ್ಲಿಸಿರುವ ಕುರಿತು.</t>
  </si>
  <si>
    <t>RGRHCL 83 VHM 667 2018-19</t>
  </si>
  <si>
    <t>ಶ್ರೀಮತಿ ಮೊಹಮ್ಮದ್ ಸುಲೈಮಾನ್ ರಾಜ್ವಿ  , ಬೆಂಗಳೂರು ಇವರು ಆಶ್ರಯ ಯೋಜನೆಯಡಿ ವಸತಿ ಸೌಲಭ್ಯ ಕಲ್ಪಿಸಿ ಕೊಡುವಂತೆ ಕೋರಿ ಮಾನ್ಯ ಮುಖ್ಯಮಂತ್ರಿರವರ ಜನತಾ ದರ್ಶನದಲ್ಲಿ ಅರ್ಜಿ ಸಲ್ಲಿಸಿರುವ ಕುರಿತು.</t>
  </si>
  <si>
    <t>RGRHCL 83 VHM 668 2018-19</t>
  </si>
  <si>
    <t>ಶ್ರೀಮತಿ ಶಮೀಮ್ ತಾಜ್  , ಬೆಂಗಳೂರು ಇವರು ಆಶ್ರಯ ಯೋಜನೆಯಡಿ ವಸತಿ ಸೌಲಭ್ಯ ಕಲ್ಪಿಸಿ ಕೊಡುವಂತೆ ಕೋರಿ ಮಾನ್ಯ ಮುಖ್ಯಮಂತ್ರಿರವರ ಜನತಾ ದರ್ಶನದಲ್ಲಿ ಅರ್ಜಿ ಸಲ್ಲಿಸಿರುವ ಕುರಿತು.</t>
  </si>
  <si>
    <t>RGRHCL 83 VHM 669 2018-19</t>
  </si>
  <si>
    <t>ಶ್ರೀಮತಿ ವಸಂತ  , ಬೆಂಗಳೂರು ಇವರು ಆಶ್ರಯ ಯೋಜನೆಯಡಿ ವಸತಿ ಸೌಲಭ್ಯ ಕಲ್ಪಿಸಿ ಕೊಡುವಂತೆ ಕೋರಿ ಮಾನ್ಯ ಮುಖ್ಯಮಂತ್ರಿರವರ ಜನತಾ ದರ್ಶನದಲ್ಲಿ ಅರ್ಜಿ ಸಲ್ಲಿಸಿರುವ ಕುರಿತು.</t>
  </si>
  <si>
    <t>RGRHCL 83 VHM 670 2018-19</t>
  </si>
  <si>
    <t>ಶ್ರೀಮತಿ ನಫ್ರೀಜ್  , ಬೆಂಗಳೂರು ಇವರು ಆಶ್ರಯ ಯೋಜನೆಯಡಿ ವಸತಿ ಸೌಲಭ್ಯ ಕಲ್ಪಿಸಿ ಕೊಡುವಂತೆ ಕೋರಿ ಮಾನ್ಯ ಮುಖ್ಯಮಂತ್ರಿರವರ ಜನತಾ ದರ್ಶನದಲ್ಲಿ ಅರ್ಜಿ ಸಲ್ಲಿಸಿರುವ ಕುರಿತು.</t>
  </si>
  <si>
    <t>RGRHCL 83 VHM 671 2018-19</t>
  </si>
  <si>
    <t>ಶ್ರೀಮತಿ ನಾಗರತ್ನ  , ಬೆಂಗಳೂರು ಇವರು ಆಶ್ರಯ ಯೋಜನೆಯಡಿ ವಸತಿ ಸೌಲಭ್ಯ ಕಲ್ಪಿಸಿ ಕೊಡುವಂತೆ ಕೋರಿ ಮಾನ್ಯ ಮುಖ್ಯಮಂತ್ರಿರವರ ಜನತಾ ದರ್ಶನದಲ್ಲಿ ಅರ್ಜಿ ಸಲ್ಲಿಸಿರುವ ಕುರಿತು.</t>
  </si>
  <si>
    <t>RGRHCL 83 VHM 672 2018-19</t>
  </si>
  <si>
    <t>ಶ್ರೀಮತಿ ಸರೋಜ , ಬೆಂಗಳೂರು ಇವರು ಆಶ್ರಯ ಯೋಜನೆಯಡಿ ವಸತಿ ಸೌಲಭ್ಯ ಕಲ್ಪಿಸಿ ಕೊಡುವಂತೆ ಕೋರಿ ಮಾನ್ಯ ಮುಖ್ಯಮಂತ್ರಿರವರ ಜನತಾ ದರ್ಶನದಲ್ಲಿ ಅರ್ಜಿ ಸಲ್ಲಿಸಿರುವ ಕುರಿತು.</t>
  </si>
  <si>
    <t>RGRHCL 83 VHM 673 2018-19</t>
  </si>
  <si>
    <t>ಶ್ರೀ ನಾಗರಾಜ್ , ಬೆಂಗಳೂರು ಇವರು ಆಶ್ರಯ ಯೋಜನೆಯಡಿ ವಸತಿ ಸೌಲಭ್ಯ ಕಲ್ಪಿಸಿ ಕೊಡುವಂತೆ ಕೋರಿ ಮಾನ್ಯ ಮುಖ್ಯಮಂತ್ರಿರವರ ಜನತಾ ದರ್ಶನದಲ್ಲಿ ಅರ್ಜಿ ಸಲ್ಲಿಸಿರುವ ಕುರಿತು.</t>
  </si>
  <si>
    <t>RGRHCL 83 VHM 674 2018-19</t>
  </si>
  <si>
    <t>ಶ್ರೀಮತಿ ಶಾವಲಿ  , ಬೆಂಗಳೂರು ಇವರು ಆಶ್ರಯ ಯೋಜನೆಯಡಿ ವಸತಿ ಸೌಲಭ್ಯ ಕಲ್ಪಿಸಿ ಕೊಡುವಂತೆ ಕೋರಿ ಮಾನ್ಯ ಮುಖ್ಯಮಂತ್ರಿರವರ ಜನತಾ ದರ್ಶನದಲ್ಲಿ ಅರ್ಜಿ ಸಲ್ಲಿಸಿರುವ ಕುರಿತು.</t>
  </si>
  <si>
    <t>RGRHCL 83 VHM 675 2018-19</t>
  </si>
  <si>
    <t>ಶ್ರೀ ಯಾಸ್ಮೀನ್  , ಬೆಂಗಳೂರು ಇವರು ಆಶ್ರಯ ಯೋಜನೆಯಡಿ ವಸತಿ ಸೌಲಭ್ಯ ಕಲ್ಪಿಸಿ ಕೊಡುವಂತೆ ಕೋರಿ ಮಾನ್ಯ ಮುಖ್ಯಮಂತ್ರಿರವರ ಜನತಾ ದರ್ಶನದಲ್ಲಿ ಅರ್ಜಿ ಸಲ್ಲಿಸಿರುವ ಕುರಿತು.</t>
  </si>
  <si>
    <t>RGRHCL 83 VHM 676 2018-19</t>
  </si>
  <si>
    <t>ಶ್ರೀಮಾತಿ  ಶೇಖ್ ಪರೀದ್ , ಬೆಂಗಳೂರು ಇವರು ಆಶ್ರಯ ಯೋಜನೆಯಡಿ ವಸತಿ ಸೌಲಭ್ಯ ಕಲ್ಪಿಸಿ ಕೊಡುವಂತೆ ಕೋರಿ ಮಾನ್ಯ ಮುಖ್ಯಮಂತ್ರಿರವರ ಜನತಾ ದರ್ಶನದಲ್ಲಿ ಅರ್ಜಿ ಸಲ್ಲಿಸಿರುವ ಕುರಿತು.</t>
  </si>
  <si>
    <t>RGRHCL 83 VHM 677 2018-19</t>
  </si>
  <si>
    <t>ಶ್ರೀಮಾತಿ  ಸಬಿಹ ಬಾನು , ಬೆಂಗಳೂರು ಇವರು ಆಶ್ರಯ ಯೋಜನೆಯಡಿ ವಸತಿ ಸೌಲಭ್ಯ ಕಲ್ಪಿಸಿ ಕೊಡುವಂತೆ ಕೋರಿ ಮಾನ್ಯ ಮುಖ್ಯಮಂತ್ರಿರವರ ಜನತಾ ದರ್ಶನದಲ್ಲಿ ಅರ್ಜಿ ಸಲ್ಲಿಸಿರುವ ಕುರಿತು.</t>
  </si>
  <si>
    <t>RGRHCL 83 VHM 678 2018-19</t>
  </si>
  <si>
    <t>ಶ್ರೀಮಾತಿ ಶನಾಜ್ , ಬೆಂಗಳೂರು ಇವರು ಆಶ್ರಯ ಯೋಜನೆಯಡಿ ವಸತಿ ಸೌಲಭ್ಯ ಕಲ್ಪಿಸಿ ಕೊಡುವಂತೆ ಕೋರಿ ಮಾನ್ಯ ಮುಖ್ಯಮಂತ್ರಿರವರ ಜನತಾ ದರ್ಶನದಲ್ಲಿ ಅರ್ಜಿ ಸಲ್ಲಿಸಿರುವ ಕುರಿತು.</t>
  </si>
  <si>
    <t>RGRHCL 83 VHM 679 2018-19</t>
  </si>
  <si>
    <t>ಶ್ರೀಮಾತಿ ರಹೀಮ್ ಶರೀಫ್ , ಬೆಂಗಳೂರು ಇವರು ಆಶ್ರಯ ಯೋಜನೆಯಡಿ ವಸತಿ ಸೌಲಭ್ಯ ಕಲ್ಪಿಸಿ ಕೊಡುವಂತೆ ಕೋರಿ ಮಾನ್ಯ ಮುಖ್ಯಮಂತ್ರಿರವರ ಜನತಾ ದರ್ಶನದಲ್ಲಿ ಅರ್ಜಿ ಸಲ್ಲಿಸಿರುವ ಕುರಿತು.</t>
  </si>
  <si>
    <t>RGRHCL 83 VHM 680 2018-19</t>
  </si>
  <si>
    <t>ಶ್ರೀಮಾತಿ ನೂರ್ ಫಾತಿಮಾ , ಬೆಂಗಳೂರು ಇವರು ಆಶ್ರಯ ಯೋಜನೆಯಡಿ ವಸತಿ ಸೌಲಭ್ಯ ಕಲ್ಪಿಸಿ ಕೊಡುವಂತೆ ಕೋರಿ ಮಾನ್ಯ ಮುಖ್ಯಮಂತ್ರಿರವರ ಜನತಾ ದರ್ಶನದಲ್ಲಿ ಅರ್ಜಿ ಸಲ್ಲಿಸಿರುವ ಕುರಿತು.</t>
  </si>
  <si>
    <t>RGRHCL 83 VHM 681 2018-19</t>
  </si>
  <si>
    <t>ಶ್ರೀಮಾತಿ ನೌಷದ್ ಬಾನು , ಬೆಂಗಳೂರು ಇವರು ಆಶ್ರಯ ಯೋಜನೆಯಡಿ ವಸತಿ ಸೌಲಭ್ಯ ಕಲ್ಪಿಸಿ ಕೊಡುವಂತೆ ಕೋರಿ ಮಾನ್ಯ ಮುಖ್ಯಮಂತ್ರಿರವರ ಜನತಾ ದರ್ಶನದಲ್ಲಿ ಅರ್ಜಿ ಸಲ್ಲಿಸಿರುವ ಕುರಿತು.</t>
  </si>
  <si>
    <t>RGRHCL 83 VHM 682 2018-19</t>
  </si>
  <si>
    <t>ಶ್ರೀಮಾತಿ  ರಿಖಾನಾ , ಬೆಂಗಳೂರು ಇವರು ಆಶ್ರಯ ಯೋಜನೆಯಡಿ ವಸತಿ ಸೌಲಭ್ಯ ಕಲ್ಪಿಸಿ ಕೊಡುವಂತೆ ಕೋರಿ ಮಾನ್ಯ ಮುಖ್ಯಮಂತ್ರಿರವರ ಜನತಾ ದರ್ಶನದಲ್ಲಿ ಅರ್ಜಿ ಸಲ್ಲಿಸಿರುವ ಕುರಿತು.</t>
  </si>
  <si>
    <t>RGRHCL 83 VHM 683 2018-19</t>
  </si>
  <si>
    <t>ಶ್ರೀಮಾತಿ  ಶಾತಾಜ್ ಉನ್ನಿಸಾ , ಬೆಂಗಳೂರು ಇವರು ಆಶ್ರಯ ಯೋಜನೆಯಡಿ ವಸತಿ ಸೌಲಭ್ಯ ಕಲ್ಪಿಸಿ ಕೊಡುವಂತೆ ಕೋರಿ ಮಾನ್ಯ ಮುಖ್ಯಮಂತ್ರಿರವರ ಜನತಾ ದರ್ಶನದಲ್ಲಿ ಅರ್ಜಿ ಸಲ್ಲಿಸಿರುವ ಕುರಿತು.</t>
  </si>
  <si>
    <t>RGRHCL 83 VHM 684 2018-19</t>
  </si>
  <si>
    <t>ಶ್ರೀಮಾತಿ  ನುರ್ ತಾಜ್ , ಬೆಂಗಳೂರು ಇವರು ಆಶ್ರಯ ಯೋಜನೆಯಡಿ ವಸತಿ ಸೌಲಭ್ಯ ಕಲ್ಪಿಸಿ ಕೊಡುವಂತೆ ಕೋರಿ ಮಾನ್ಯ ಮುಖ್ಯಮಂತ್ರಿರವರ ಜನತಾ ದರ್ಶನದಲ್ಲಿ ಅರ್ಜಿ ಸಲ್ಲಿಸಿರುವ ಕುರಿತು.</t>
  </si>
  <si>
    <t>RGRHCL 83 VHM 685 2018-19</t>
  </si>
  <si>
    <t>ಶ್ರೀಮಾತಿ  ರೂಹಿ ತಬಸ್ಸುಮ್ , ಬೆಂಗಳೂರು ಇವರು ಆಶ್ರಯ ಯೋಜನೆಯಡಿ ವಸತಿ ಸೌಲಭ್ಯ ಕಲ್ಪಿಸಿ ಕೊಡುವಂತೆ ಕೋರಿ ಮಾನ್ಯ ಮುಖ್ಯಮಂತ್ರಿರವರ ಜನತಾ ದರ್ಶನದಲ್ಲಿ ಅರ್ಜಿ ಸಲ್ಲಿಸಿರುವ ಕುರಿತು.</t>
  </si>
  <si>
    <t>RGRHCL 83 VHM 686 2018-19</t>
  </si>
  <si>
    <t>RGRHCL 83 VHM 687 2018-19</t>
  </si>
  <si>
    <t>ಶ್ರೀಮಾತಿ  ನಹಿದ ತಾಜ್ , ಬೆಂಗಳೂರು ಇವರು ಆಶ್ರಯ ಯೋಜನೆಯಡಿ ವಸತಿ ಸೌಲಭ್ಯ ಕಲ್ಪಿಸಿ ಕೊಡುವಂತೆ ಕೋರಿ ಮಾನ್ಯ ಮುಖ್ಯಮಂತ್ರಿರವರ ಜನತಾ ದರ್ಶನದಲ್ಲಿ ಅರ್ಜಿ ಸಲ್ಲಿಸಿರುವ ಕುರಿತು.</t>
  </si>
  <si>
    <t>RGRHCL 83 VHM 688 2018-19</t>
  </si>
  <si>
    <t>ಶ್ರೀಮಾತಿ  ಪರ್ವೀನ್ ತಾಜ್ , ಬೆಂಗಳೂರು ಇವರು ಆಶ್ರಯ ಯೋಜನೆಯಡಿ ವಸತಿ ಸೌಲಭ್ಯ ಕಲ್ಪಿಸಿ ಕೊಡುವಂತೆ ಕೋರಿ ಮಾನ್ಯ ಮುಖ್ಯಮಂತ್ರಿರವರ ಜನತಾ ದರ್ಶನದಲ್ಲಿ ಅರ್ಜಿ ಸಲ್ಲಿಸಿರುವ ಕುರಿತು.</t>
  </si>
  <si>
    <t>RGRHCL 83 VHM 689 2018-19</t>
  </si>
  <si>
    <t>ಶ್ರೀ ಅಣ್ಣಾದೊರೈ , ಬೆಂಗಳೂರು ಇವರು ಆಶ್ರಯ ಯೋಜನೆಯಡಿ ವಸತಿ ಸೌಲಭ್ಯ ಕಲ್ಪಿಸಿ ಕೊಡುವಂತೆ ಕೋರಿ ಮಾನ್ಯ ಮುಖ್ಯಮಂತ್ರಿರವರ ಜನತಾ ದರ್ಶನದಲ್ಲಿ ಅರ್ಜಿ ಸಲ್ಲಿಸಿರುವ ಕುರಿತು.</t>
  </si>
  <si>
    <t>RGRHCL 83 VHM 690 2018-19</t>
  </si>
  <si>
    <t>ಶ್ರೀಮತಿ ನೋರ್ ಆಯಿಷ್ , ಬೆಂಗಳೂರು ಇವರು ಆಶ್ರಯ ಯೋಜನೆಯಡಿ ವಸತಿ ಸೌಲಭ್ಯ ಕಲ್ಪಿಸಿ ಕೊಡುವಂತೆ ಕೋರಿ ಮಾನ್ಯ ಮುಖ್ಯಮಂತ್ರಿರವರ ಜನತಾ ದರ್ಶನದಲ್ಲಿ ಅರ್ಜಿ ಸಲ್ಲಿಸಿರುವ ಕುರಿತು.</t>
  </si>
  <si>
    <t>RGRHCL 83 VHM 691 2018-19</t>
  </si>
  <si>
    <t>ಶ್ರೀಮತಿ ಶಬೀಹ , ಬೆಂಗಳೂರು ಇವರು ಆಶ್ರಯ ಯೋಜನೆಯಡಿ ವಸತಿ ಸೌಲಭ್ಯ ಕಲ್ಪಿಸಿ ಕೊಡುವಂತೆ ಕೋರಿ ಮಾನ್ಯ ಮುಖ್ಯಮಂತ್ರಿರವರ ಜನತಾ ದರ್ಶನದಲ್ಲಿ ಅರ್ಜಿ ಸಲ್ಲಿಸಿರುವ ಕುರಿತು.</t>
  </si>
  <si>
    <t>RGRHCL 83 VHM 692 2018-19</t>
  </si>
  <si>
    <t>ಶ್ರೀಮತಿ ನಸೀಯ ಬಾನು , ಬೆಂಗಳೂರು ಇವರು ಆಶ್ರಯ ಯೋಜನೆಯಡಿ ವಸತಿ ಸೌಲಭ್ಯ ಕಲ್ಪಿಸಿ ಕೊಡುವಂತೆ ಕೋರಿ ಮಾನ್ಯ ಮುಖ್ಯಮಂತ್ರಿರವರ ಜನತಾ ದರ್ಶನದಲ್ಲಿ ಅರ್ಜಿ ಸಲ್ಲಿಸಿರುವ ಕುರಿತು.</t>
  </si>
  <si>
    <t>RGRHCL 83 VHM 693 2018-19</t>
  </si>
  <si>
    <t>ಶ್ರೀಮತಿ ಅಯೂಬ್ ಖಾನ್ , ಬೆಂಗಳೂರು ಇವರು ಆಶ್ರಯ ಯೋಜನೆಯಡಿ ವಸತಿ ಸೌಲಭ್ಯ ಕಲ್ಪಿಸಿ ಕೊಡುವಂತೆ ಕೋರಿ ಮಾನ್ಯ ಮುಖ್ಯಮಂತ್ರಿರವರ ಜನತಾ ದರ್ಶನದಲ್ಲಿ ಅರ್ಜಿ ಸಲ್ಲಿಸಿರುವ ಕುರಿತು.</t>
  </si>
  <si>
    <t>RGRHCL 83 VHM 694 2018-19</t>
  </si>
  <si>
    <t>ಶ್ರೀಮತಿ ಮೊಹಸೀನ ತಾಜ್ , ಬೆಂಗಳೂರು ಇವರು ಆಶ್ರಯ ಯೋಜನೆಯಡಿ ವಸತಿ ಸೌಲಭ್ಯ ಕಲ್ಪಿಸಿ ಕೊಡುವಂತೆ ಕೋರಿ ಮಾನ್ಯ ಮುಖ್ಯಮಂತ್ರಿರವರ ಜನತಾ ದರ್ಶನದಲ್ಲಿ ಅರ್ಜಿ ಸಲ್ಲಿಸಿರುವ ಕುರಿತು.</t>
  </si>
  <si>
    <t>RGRHCL 83 VHM 695 2018-19</t>
  </si>
  <si>
    <t>ಶ್ರೀಮತಿ ಶಹತಾಜ್ ಆಸೀಫ , ಬೆಂಗಳೂರು ಇವರು ಆಶ್ರಯ ಯೋಜನೆಯಡಿ ವಸತಿ ಸೌಲಭ್ಯ ಕಲ್ಪಿಸಿ ಕೊಡುವಂತೆ ಕೋರಿ ಮಾನ್ಯ ಮುಖ್ಯಮಂತ್ರಿರವರ ಜನತಾ ದರ್ಶನದಲ್ಲಿ ಅರ್ಜಿ ಸಲ್ಲಿಸಿರುವ ಕುರಿತು.</t>
  </si>
  <si>
    <t>RGRHCL 83 VHM 696 2018-19</t>
  </si>
  <si>
    <t>ಶ್ರೀ ಬಸವರಾಜು , ಬೆಂಗಳೂರು ಇವರು ಆಶ್ರಯ ಯೋಜನೆಯಡಿ ವಸತಿ ಸೌಲಭ್ಯ ಕಲ್ಪಿಸಿ ಕೊಡುವಂತೆ ಕೋರಿ ಮಾನ್ಯ ಮುಖ್ಯಮಂತ್ರಿರವರ ಜನತಾ ದರ್ಶನದಲ್ಲಿ ಅರ್ಜಿ ಸಲ್ಲಿಸಿರುವ ಕುರಿತು.</t>
  </si>
  <si>
    <t>RGRHCL 83 VHM 697 2018-19</t>
  </si>
  <si>
    <t>ಶ್ರೀಮತಿ ಮಶ್ತಾಕ್ , ಬೆಂಗಳೂರು ಇವರು ಆಶ್ರಯ ಯೋಜನೆಯಡಿ ವಸತಿ ಸೌಲಭ್ಯ ಕಲ್ಪಿಸಿ ಕೊಡುವಂತೆ ಕೋರಿ ಮಾನ್ಯ ಮುಖ್ಯಮಂತ್ರಿರವರ ಜನತಾ ದರ್ಶನದಲ್ಲಿ ಅರ್ಜಿ ಸಲ್ಲಿಸಿರುವ ಕುರಿತು.</t>
  </si>
  <si>
    <t>RGRHCL 83 VHM 698 2018-19</t>
  </si>
  <si>
    <t>ಶ್ರೀಮತಿ ಸಾಧಿಯಾ ಅಂಜುಮ್ , ಬೆಂಗಳೂರು ಇವರು ಆಶ್ರಯ ಯೋಜನೆಯಡಿ ವಸತಿ ಸೌಲಭ್ಯ ಕಲ್ಪಿಸಿ ಕೊಡುವಂತೆ ಕೋರಿ ಮಾನ್ಯ ಮುಖ್ಯಮಂತ್ರಿರವರ ಜನತಾ ದರ್ಶನದಲ್ಲಿ ಅರ್ಜಿ ಸಲ್ಲಿಸಿರುವ ಕುರಿತು.</t>
  </si>
  <si>
    <t>RGRHCL 83 VHM 699 2018-19</t>
  </si>
  <si>
    <t>ಶ್ರೀಮತಿ ಜೀನತ್ ಬಾನು , ಬೆಂಗಳೂರು ಇವರು ಆಶ್ರಯ ಯೋಜನೆಯಡಿ ವಸತಿ ಸೌಲಭ್ಯ ಕಲ್ಪಿಸಿ ಕೊಡುವಂತೆ ಕೋರಿ ಮಾನ್ಯ ಮುಖ್ಯಮಂತ್ರಿರವರ ಜನತಾ ದರ್ಶನದಲ್ಲಿ ಅರ್ಜಿ ಸಲ್ಲಿಸಿರುವ ಕುರಿತು.</t>
  </si>
  <si>
    <t>RGRHCL 83 VHM 700 2018-19</t>
  </si>
  <si>
    <t>ಶ್ರೀಮತಿ ಜಾಹೀದಾಜಿ , ಬೆಂಗಳೂರು ಇವರು ಆಶ್ರಯ ಯೋಜನೆಯಡಿ ವಸತಿ ಸೌಲಭ್ಯ ಕಲ್ಪಿಸಿ ಕೊಡುವಂತೆ ಕೋರಿ ಮಾನ್ಯ ಮುಖ್ಯಮಂತ್ರಿರವರ ಜನತಾ ದರ್ಶನದಲ್ಲಿ ಅರ್ಜಿ ಸಲ್ಲಿಸಿರುವ ಕುರಿತು.</t>
  </si>
  <si>
    <t>RGRHCL 83 VHM 701 2018-19</t>
  </si>
  <si>
    <t>ಶ್ರೀಮತಿ ತಾಸೀನ , ಬೆಂಗಳೂರು ಇವರು ಆಶ್ರಯ ಯೋಜನೆಯಡಿ ವಸತಿ ಸೌಲಭ್ಯ ಕಲ್ಪಿಸಿ ಕೊಡುವಂತೆ ಕೋರಿ ಮಾನ್ಯ ಮುಖ್ಯಮಂತ್ರಿರವರ ಜನತಾ ದರ್ಶನದಲ್ಲಿ ಅರ್ಜಿ ಸಲ್ಲಿಸಿರುವ ಕುರಿತು.</t>
  </si>
  <si>
    <t>RGRHCL 83 VHM 702 2018-19</t>
  </si>
  <si>
    <t>ಶ್ರೀಮತಿ ವೆಂಕಲಕ್ಷ್ಮಿ , ಬೆಂಗಳೂರು ಇವರು ಆಶ್ರಯ ಯೋಜನೆಯಡಿ ವಸತಿ ಸೌಲಭ್ಯ ಕಲ್ಪಿಸಿ ಕೊಡುವಂತೆ ಕೋರಿ ಮಾನ್ಯ ಮುಖ್ಯಮಂತ್ರಿರವರ ಜನತಾ ದರ್ಶನದಲ್ಲಿ ಅರ್ಜಿ ಸಲ್ಲಿಸಿರುವ ಕುರಿತು.</t>
  </si>
  <si>
    <t>ಶ್ರೀಮತಿ ಶಕಿಲ ಬಾನು , ಬೆಂಗಳೂರು ಇವರು ಆಶ್ರಯ ಯೋಜನೆಯಡಿ ವಸತಿ ಸೌಲಭ್ಯ ಕಲ್ಪಿಸಿ ಕೊಡುವಂತೆ ಕೋರಿ ಮಾನ್ಯ ಮುಖ್ಯಮಂತ್ರಿರವರ ಜನತಾ ದರ್ಶನದಲ್ಲಿ ಅರ್ಜಿ ಸಲ್ಲಿಸಿರುವ ಕುರಿತು.</t>
  </si>
  <si>
    <t>RGRHCL 83 VHM 703 2018-19</t>
  </si>
  <si>
    <t>ಶ್ರೀಮತಿ ಜಮ್ರೆತ್ ಜಾನ್ , ಬೆಂಗಳೂರು ಇವರು ಆಶ್ರಯ ಯೋಜನೆಯಡಿ ವಸತಿ ಸೌಲಭ್ಯ ಕಲ್ಪಿಸಿ ಕೊಡುವಂತೆ ಕೋರಿ ಮಾನ್ಯ ಮುಖ್ಯಮಂತ್ರಿರವರ ಜನತಾ ದರ್ಶನದಲ್ಲಿ ಅರ್ಜಿ ಸಲ್ಲಿಸಿರುವ ಕುರಿತು.</t>
  </si>
  <si>
    <t>RGRHCL 83 VHM 704 2018-19</t>
  </si>
  <si>
    <t>ಶ್ರೀಮತಿ ಗೌಸ್ ಪೀರ್ , ಬೆಂಗಳೂರು ಇವರು ಆಶ್ರಯ ಯೋಜನೆಯಡಿ ವಸತಿ ಸೌಲಭ್ಯ ಕಲ್ಪಿಸಿ ಕೊಡುವಂತೆ ಕೋರಿ ಮಾನ್ಯ ಮುಖ್ಯಮಂತ್ರಿರವರ ಜನತಾ ದರ್ಶನದಲ್ಲಿ ಅರ್ಜಿ ಸಲ್ಲಿಸಿರುವ ಕುರಿತು.</t>
  </si>
  <si>
    <t>RGRHCL 83 VHM 705 2018-19</t>
  </si>
  <si>
    <t>RGRHCL 83 VHM 706 2018-19</t>
  </si>
  <si>
    <t>ಶ್ರೀಮತಿ ಶೈಲ , ಬೆಂಗಳೂರು ಇವರು ಆಶ್ರಯ ಯೋಜನೆಯಡಿ ವಸತಿ ಸೌಲಭ್ಯ ಕಲ್ಪಿಸಿ ಕೊಡುವಂತೆ ಕೋರಿ ಮಾನ್ಯ ಮುಖ್ಯಮಂತ್ರಿರವರ ಜನತಾ ದರ್ಶನದಲ್ಲಿ ಅರ್ಜಿ ಸಲ್ಲಿಸಿರುವ ಕುರಿತು.</t>
  </si>
  <si>
    <t>ಶ್ರೀ ಚಿಕ್ಕಣ್ಣ , ಬೆಂಗಳೂರು ಇವರು ಆಶ್ರಯ ಯೋಜನೆಯಡಿ ವಸತಿ ಸೌಲಭ್ಯ ಕಲ್ಪಿಸಿ ಕೊಡುವಂತೆ ಕೋರಿ ಮಾನ್ಯ ಮುಖ್ಯಮಂತ್ರಿರವರ ಜನತಾ ದರ್ಶನದಲ್ಲಿ ಅರ್ಜಿ ಸಲ್ಲಿಸಿರುವ ಕುರಿತು.</t>
  </si>
  <si>
    <t>RGRHCL 83 VHM 707 2018-19</t>
  </si>
  <si>
    <t>ಶ್ರೀಮತಿ ಗುಲ್ನಜ್ ಬೇಗಂ , ಬೆಂಗಳೂರು ಇವರು ಆಶ್ರಯ ಯೋಜನೆಯಡಿ ವಸತಿ ಸೌಲಭ್ಯ ಕಲ್ಪಿಸಿ ಕೊಡುವಂತೆ ಕೋರಿ ಮಾನ್ಯ ಮುಖ್ಯಮಂತ್ರಿರವರ ಜನತಾ ದರ್ಶನದಲ್ಲಿ ಅರ್ಜಿ ಸಲ್ಲಿಸಿರುವ ಕುರಿತು.</t>
  </si>
  <si>
    <t>RGRHCL 83 VHM 708 2018-19</t>
  </si>
  <si>
    <t>ಶ್ರೀಮತಿ ನಜೀಮುನ್ನೀಸಾ , ಬೆಂಗಳೂರು ಇವರು ಆಶ್ರಯ ಯೋಜನೆಯಡಿ ವಸತಿ ಸೌಲಭ್ಯ ಕಲ್ಪಿಸಿ ಕೊಡುವಂತೆ ಕೋರಿ ಮಾನ್ಯ ಮುಖ್ಯಮಂತ್ರಿರವರ ಜನತಾ ದರ್ಶನದಲ್ಲಿ ಅರ್ಜಿ ಸಲ್ಲಿಸಿರುವ ಕುರಿತು.</t>
  </si>
  <si>
    <t>RGRHCL 83 VHM 709 2018-19</t>
  </si>
  <si>
    <t>ಶ್ರೀಮತಿ ಸರಿತಾ , ಬೆಂಗಳೂರು ಇವರು ಆಶ್ರಯ ಯೋಜನೆಯಡಿ ವಸತಿ ಸೌಲಭ್ಯ ಕಲ್ಪಿಸಿ ಕೊಡುವಂತೆ ಕೋರಿ ಮಾನ್ಯ ಮುಖ್ಯಮಂತ್ರಿರವರ ಜನತಾ ದರ್ಶನದಲ್ಲಿ ಅರ್ಜಿ ಸಲ್ಲಿಸಿರುವ ಕುರಿತು.</t>
  </si>
  <si>
    <t>RGRHCL 83 VHM 710 2018-19</t>
  </si>
  <si>
    <t>RGRHCL 83 VHM 711 2018-19</t>
  </si>
  <si>
    <t>ಶ್ರೀಮತಿ ಸೀಮ ಬೇಗಂ , ಬೆಂಗಳೂರು ಇವರು ಆಶ್ರಯ ಯೋಜನೆಯಡಿ ವಸತಿ ಸೌಲಭ್ಯ ಕಲ್ಪಿಸಿ ಕೊಡುವಂತೆ ಕೋರಿ ಮಾನ್ಯ ಮುಖ್ಯಮಂತ್ರಿರವರ ಜನತಾ ದರ್ಶನದಲ್ಲಿ ಅರ್ಜಿ ಸಲ್ಲಿಸಿರುವ ಕುರಿತು.</t>
  </si>
  <si>
    <t>RGRHCL 83 VHM 712 2018-19</t>
  </si>
  <si>
    <t>ಶ್ರೀ ಮಂಜುನಾಥ , ಬೆಂಗಳೂರು ಇವರು ಆಶ್ರಯ ಯೋಜನೆಯಡಿ ವಸತಿ ಸೌಲಭ್ಯ ಕಲ್ಪಿಸಿ ಕೊಡುವಂತೆ ಕೋರಿ ಮಾನ್ಯ ಮುಖ್ಯಮಂತ್ರಿರವರ ಜನತಾ ದರ್ಶನದಲ್ಲಿ ಅರ್ಜಿ ಸಲ್ಲಿಸಿರುವ ಕುರಿತು.</t>
  </si>
  <si>
    <t>RGRHCL 83 VHM 713 2018-19</t>
  </si>
  <si>
    <t>ಶ್ರೀಮತಿ ಘರ್ಜಾನ , ಬೆಂಗಳೂರು ಇವರು ಆಶ್ರಯ ಯೋಜನೆಯಡಿ ವಸತಿ ಸೌಲಭ್ಯ ಕಲ್ಪಿಸಿ ಕೊಡುವಂತೆ ಕೋರಿ ಮಾನ್ಯ ಮುಖ್ಯಮಂತ್ರಿರವರ ಜನತಾ ದರ್ಶನದಲ್ಲಿ ಅರ್ಜಿ ಸಲ್ಲಿಸಿರುವ ಕುರಿತು.</t>
  </si>
  <si>
    <t>RGRHCL 83 VHM 714 2018-19</t>
  </si>
  <si>
    <t>RGRHCL 83 VHM 715 2018-19</t>
  </si>
  <si>
    <t>ಶ್ರೀಮತಿ ಸಲ್ಮ , ಬೆಂಗಳೂರು ಇವರು ಆಶ್ರಯ ಯೋಜನೆಯಡಿ ವಸತಿ ಸೌಲಭ್ಯ ಕಲ್ಪಿಸಿ ಕೊಡುವಂತೆ ಕೋರಿ ಮಾನ್ಯ ಮುಖ್ಯಮಂತ್ರಿರವರ ಜನತಾ ದರ್ಶನದಲ್ಲಿ ಅರ್ಜಿ ಸಲ್ಲಿಸಿರುವ ಕುರಿತು.</t>
  </si>
  <si>
    <t>RGRHCL 83 VHM 716 2018-19</t>
  </si>
  <si>
    <t>ಶ್ರೀ ನರಸಿಂಹ , ಬೆಂಗಳೂರು ಇವರು ಆಶ್ರಯ ಯೋಜನೆಯಡಿ ವಸತಿ ಸೌಲಭ್ಯ ಕಲ್ಪಿಸಿ ಕೊಡುವಂತೆ ಕೋರಿ ಮಾನ್ಯ ಮುಖ್ಯಮಂತ್ರಿರವರ ಜನತಾ ದರ್ಶನದಲ್ಲಿ ಅರ್ಜಿ ಸಲ್ಲಿಸಿರುವ ಕುರಿತು.</t>
  </si>
  <si>
    <t>RGRHCL 83 VHM 717 2018-19</t>
  </si>
  <si>
    <t>ಶ್ರೀಮತಿ ಶಾಲಿನಿ , ಬೆಂಗಳೂರು ಇವರು ಆಶ್ರಯ ಯೋಜನೆಯಡಿ ವಸತಿ ಸೌಲಭ್ಯ ಕಲ್ಪಿಸಿ ಕೊಡುವಂತೆ ಕೋರಿ ಮಾನ್ಯ ಮುಖ್ಯಮಂತ್ರಿರವರ ಜನತಾ ದರ್ಶನದಲ್ಲಿ ಅರ್ಜಿ ಸಲ್ಲಿಸಿರುವ ಕುರಿತು.</t>
  </si>
  <si>
    <t>RGRHCL 83 VHM 718 2018-19</t>
  </si>
  <si>
    <t>ಶ್ರೀಮತಿ ವೆಳ್ಳಯಮ್ಮ , ಬೆಂಗಳೂರು ಇವರು ಆಶ್ರಯ ಯೋಜನೆಯಡಿ ವಸತಿ ಸೌಲಭ್ಯ ಕಲ್ಪಿಸಿ ಕೊಡುವಂತೆ ಕೋರಿ ಮಾನ್ಯ ಮುಖ್ಯಮಂತ್ರಿರವರ ಜನತಾ ದರ್ಶನದಲ್ಲಿ ಅರ್ಜಿ ಸಲ್ಲಿಸಿರುವ ಕುರಿತು.</t>
  </si>
  <si>
    <t>RGRHCL 83 VHM 719 2018-19</t>
  </si>
  <si>
    <t>ಶ್ರೀಮತಿ ಹಸೀನ್ ತಾಜ್ , ಬೆಂಗಳೂರು ಇವರು ಆಶ್ರಯ ಯೋಜನೆಯಡಿ ವಸತಿ ಸೌಲಭ್ಯ ಕಲ್ಪಿಸಿ ಕೊಡುವಂತೆ ಕೋರಿ ಮಾನ್ಯ ಮುಖ್ಯಮಂತ್ರಿರವರ ಜನತಾ ದರ್ಶನದಲ್ಲಿ ಅರ್ಜಿ ಸಲ್ಲಿಸಿರುವ ಕುರಿತು.</t>
  </si>
  <si>
    <t>RGRHCL 83 VHM 720 2018-19</t>
  </si>
  <si>
    <t>ಶ್ರೀ ವೆಂಕಟರಾಮ , ಬೆಂಗಳೂರು ಇವರು ಆಶ್ರಯ ಯೋಜನೆಯಡಿ ವಸತಿ ಸೌಲಭ್ಯ ಕಲ್ಪಿಸಿ ಕೊಡುವಂತೆ ಕೋರಿ ಮಾನ್ಯ ಮುಖ್ಯಮಂತ್ರಿರವರ ಜನತಾ ದರ್ಶನದಲ್ಲಿ ಅರ್ಜಿ ಸಲ್ಲಿಸಿರುವ ಕುರಿತು.</t>
  </si>
  <si>
    <t>RGRHCL 83 VHM 721 2018-19</t>
  </si>
  <si>
    <t>ಶ್ರೀಮತಿ ಮೊಸಿನ , ಬೆಂಗಳೂರು ಇವರು ಆಶ್ರಯ ಯೋಜನೆಯಡಿ ವಸತಿ ಸೌಲಭ್ಯ ಕಲ್ಪಿಸಿ ಕೊಡುವಂತೆ ಕೋರಿ ಮಾನ್ಯ ಮುಖ್ಯಮಂತ್ರಿರವರ ಜನತಾ ದರ್ಶನದಲ್ಲಿ ಅರ್ಜಿ ಸಲ್ಲಿಸಿರುವ ಕುರಿತು.</t>
  </si>
  <si>
    <t>RGRHCL 83 VHM 722 2018-19</t>
  </si>
  <si>
    <t>ಶ್ರೀಮತಿ ಚಾಂದ್ ಪಾಷ , ಬೆಂಗಳೂರು ಇವರು ಆಶ್ರಯ ಯೋಜನೆಯಡಿ ವಸತಿ ಸೌಲಭ್ಯ ಕಲ್ಪಿಸಿ ಕೊಡುವಂತೆ ಕೋರಿ ಮಾನ್ಯ ಮುಖ್ಯಮಂತ್ರಿರವರ ಜನತಾ ದರ್ಶನದಲ್ಲಿ ಅರ್ಜಿ ಸಲ್ಲಿಸಿರುವ ಕುರಿತು.</t>
  </si>
  <si>
    <t>RGRHCL 83 VHM 723 2018-19</t>
  </si>
  <si>
    <t>ಶ್ರೀಮತಿ ಮಹಬೂಬ್ ಜಾನ್ , ಬೆಂಗಳೂರು ಇವರು ಆಶ್ರಯ ಯೋಜನೆಯಡಿ ವಸತಿ ಸೌಲಭ್ಯ ಕಲ್ಪಿಸಿ ಕೊಡುವಂತೆ ಕೋರಿ ಮಾನ್ಯ ಮುಖ್ಯಮಂತ್ರಿರವರ ಜನತಾ ದರ್ಶನದಲ್ಲಿ ಅರ್ಜಿ ಸಲ್ಲಿಸಿರುವ ಕುರಿತು.</t>
  </si>
  <si>
    <t>RGRHCL 83 VHM 724 2018-19</t>
  </si>
  <si>
    <t>ಶ್ರೀಮತಿ ಪುಷ್ಪ , ಬೆಂಗಳೂರು ಇವರು ಆಶ್ರಯ ಯೋಜನೆಯಡಿ ವಸತಿ ಸೌಲಭ್ಯ ಕಲ್ಪಿಸಿ ಕೊಡುವಂತೆ ಕೋರಿ ಮಾನ್ಯ ಮುಖ್ಯಮಂತ್ರಿರವರ ಜನತಾ ದರ್ಶನದಲ್ಲಿ ಅರ್ಜಿ ಸಲ್ಲಿಸಿರುವ ಕುರಿತು.</t>
  </si>
  <si>
    <t>RGRHCL 83 VHM 725 2018-19</t>
  </si>
  <si>
    <t>ಶ್ರೀಮತಿ ಶಕೀಲಾ , ಬೆಂಗಳೂರು ಇವರು ಆಶ್ರಯ ಯೋಜನೆಯಡಿ ವಸತಿ ಸೌಲಭ್ಯ ಕಲ್ಪಿಸಿ ಕೊಡುವಂತೆ ಕೋರಿ ಮಾನ್ಯ ಮುಖ್ಯಮಂತ್ರಿರವರ ಜನತಾ ದರ್ಶನದಲ್ಲಿ ಅರ್ಜಿ ಸಲ್ಲಿಸಿರುವ ಕುರಿತು.</t>
  </si>
  <si>
    <t>RGRHCL 83 VHM 726 2018-19</t>
  </si>
  <si>
    <t>ಶ್ರೀಮತಿ ಶಬ್ರೀನ್ , ಬೆಂಗಳೂರು ಇವರು ಆಶ್ರಯ ಯೋಜನೆಯಡಿ ವಸತಿ ಸೌಲಭ್ಯ ಕಲ್ಪಿಸಿ ಕೊಡುವಂತೆ ಕೋರಿ ಮಾನ್ಯ ಮುಖ್ಯಮಂತ್ರಿರವರ ಜನತಾ ದರ್ಶನದಲ್ಲಿ ಅರ್ಜಿ ಸಲ್ಲಿಸಿರುವ ಕುರಿತು.</t>
  </si>
  <si>
    <t>RGRHCL 83 VHM 727 2018-19</t>
  </si>
  <si>
    <t>RGRHCL 83 VHM 728 2018-19</t>
  </si>
  <si>
    <t>ಶ್ರೀಮತಿ ತಹಸೀನ , ಬೆಂಗಳೂರು ಇವರು ಆಶ್ರಯ ಯೋಜನೆಯಡಿ ವಸತಿ ಸೌಲಭ್ಯ ಕಲ್ಪಿಸಿ ಕೊಡುವಂತೆ ಕೋರಿ ಮಾನ್ಯ ಮುಖ್ಯಮಂತ್ರಿರವರ ಜನತಾ ದರ್ಶನದಲ್ಲಿ ಅರ್ಜಿ ಸಲ್ಲಿಸಿರುವ ಕುರಿತು.</t>
  </si>
  <si>
    <t>RGRHCL 83 VHM 729 2018-19</t>
  </si>
  <si>
    <t>ಶ್ರೀಮತಿ ಜುಬೈದ , ಬೆಂಗಳೂರು ಇವರು ಆಶ್ರಯ ಯೋಜನೆಯಡಿ ವಸತಿ ಸೌಲಭ್ಯ ಕಲ್ಪಿಸಿ ಕೊಡುವಂತೆ ಕೋರಿ ಮಾನ್ಯ ಮುಖ್ಯಮಂತ್ರಿರವರ ಜನತಾ ದರ್ಶನದಲ್ಲಿ ಅರ್ಜಿ ಸಲ್ಲಿಸಿರುವ ಕುರಿತು.</t>
  </si>
  <si>
    <t>RGRHCL 83 VHM 730 2018-19</t>
  </si>
  <si>
    <t>ಶ್ರೀಮತಿ ತಾಸೀನ್ ತಾಜ್ , ಬೆಂಗಳೂರು ಇವರು ಆಶ್ರಯ ಯೋಜನೆಯಡಿ ವಸತಿ ಸೌಲಭ್ಯ ಕಲ್ಪಿಸಿ ಕೊಡುವಂತೆ ಕೋರಿ ಮಾನ್ಯ ಮುಖ್ಯಮಂತ್ರಿರವರ ಜನತಾ ದರ್ಶನದಲ್ಲಿ ಅರ್ಜಿ ಸಲ್ಲಿಸಿರುವ ಕುರಿತು.</t>
  </si>
  <si>
    <t>RGRHCL 83 VHM 731 2018-19</t>
  </si>
  <si>
    <t>ಶ್ರೀಮತಿ ಶನವಾಜ್ ಬೇಗಂ , ಬೆಂಗಳೂರು ಇವರು ಆಶ್ರಯ ಯೋಜನೆಯಡಿ ವಸತಿ ಸೌಲಭ್ಯ ಕಲ್ಪಿಸಿ ಕೊಡುವಂತೆ ಕೋರಿ ಮಾನ್ಯ ಮುಖ್ಯಮಂತ್ರಿರವರ ಜನತಾ ದರ್ಶನದಲ್ಲಿ ಅರ್ಜಿ ಸಲ್ಲಿಸಿರುವ ಕುರಿತು.</t>
  </si>
  <si>
    <t>RGRHCL 83 VHM 732 2018-19</t>
  </si>
  <si>
    <t>ಶ್ರೀ ಅಫಜಲ್ ಪಾಷ , ಬೆಂಗಳೂರು ಇವರು ಆಶ್ರಯ ಯೋಜನೆಯಡಿ ವಸತಿ ಸೌಲಭ್ಯ ಕಲ್ಪಿಸಿ ಕೊಡುವಂತೆ ಕೋರಿ ಮಾನ್ಯ ಮುಖ್ಯಮಂತ್ರಿರವರ ಜನತಾ ದರ್ಶನದಲ್ಲಿ ಅರ್ಜಿ ಸಲ್ಲಿಸಿರುವ ಕುರಿತು.</t>
  </si>
  <si>
    <t>RGRHCL 83 VHM 733 2018-19</t>
  </si>
  <si>
    <t>ಶ್ರೀ ಅಸೀಪ್ , ಬೆಂಗಳೂರು ಇವರು ಆಶ್ರಯ ಯೋಜನೆಯಡಿ ವಸತಿ ಸೌಲಭ್ಯ ಕಲ್ಪಿಸಿ ಕೊಡುವಂತೆ ಕೋರಿ ಮಾನ್ಯ ಮುಖ್ಯಮಂತ್ರಿರವರ ಜನತಾ ದರ್ಶನದಲ್ಲಿ ಅರ್ಜಿ ಸಲ್ಲಿಸಿರುವ ಕುರಿತು.</t>
  </si>
  <si>
    <t>RGRHCL 83 VHM 734 2018-19</t>
  </si>
  <si>
    <t>ಶ್ರೀ ಸತೀಶ ಕುಮಾರ್ , ಬೆಂಗಳೂರು ಇವರು ಆಶ್ರಯ ಯೋಜನೆಯಡಿ ವಸತಿ ಸೌಲಭ್ಯ ಕಲ್ಪಿಸಿ ಕೊಡುವಂತೆ ಕೋರಿ ಮಾನ್ಯ ಮುಖ್ಯಮಂತ್ರಿರವರ ಜನತಾ ದರ್ಶನದಲ್ಲಿ ಅರ್ಜಿ ಸಲ್ಲಿಸಿರುವ ಕುರಿತು.</t>
  </si>
  <si>
    <t>RGRHCL 83 VHM 735 2018-19</t>
  </si>
  <si>
    <t>ಶ್ರೀಮತಿ ಶಮೀಮ್ ಖಾನ್ , ಬೆಂಗಳೂರು ಇವರು ಆಶ್ರಯ ಯೋಜನೆಯಡಿ ವಸತಿ ಸೌಲಭ್ಯ ಕಲ್ಪಿಸಿ ಕೊಡುವಂತೆ ಕೋರಿ ಮಾನ್ಯ ಮುಖ್ಯಮಂತ್ರಿರವರ ಜನತಾ ದರ್ಶನದಲ್ಲಿ ಅರ್ಜಿ ಸಲ್ಲಿಸಿರುವ ಕುರಿತು.</t>
  </si>
  <si>
    <t>RGRHCL 83 VHM 736 2018-19</t>
  </si>
  <si>
    <t>ಶ್ರೀಮತಿ ಕೌಸರ್ ಬೇಗಂ , ಬೆಂಗಳೂರು ಇವರು ಆಶ್ರಯ ಯೋಜನೆಯಡಿ ವಸತಿ ಸೌಲಭ್ಯ ಕಲ್ಪಿಸಿ ಕೊಡುವಂತೆ ಕೋರಿ ಮಾನ್ಯ ಮುಖ್ಯಮಂತ್ರಿರವರ ಜನತಾ ದರ್ಶನದಲ್ಲಿ ಅರ್ಜಿ ಸಲ್ಲಿಸಿರುವ ಕುರಿತು.</t>
  </si>
  <si>
    <t>RGRHCL 83 VHM 737 2018-19</t>
  </si>
  <si>
    <t>ಶ್ರೀಮತಿ ಅಶ್ರಫ್ , ಬೆಂಗಳೂರು ಇವರು ಆಶ್ರಯ ಯೋಜನೆಯಡಿ ವಸತಿ ಸೌಲಭ್ಯ ಕಲ್ಪಿಸಿ ಕೊಡುವಂತೆ ಕೋರಿ ಮಾನ್ಯ ಮುಖ್ಯಮಂತ್ರಿರವರ ಜನತಾ ದರ್ಶನದಲ್ಲಿ ಅರ್ಜಿ ಸಲ್ಲಿಸಿರುವ ಕುರಿತು.</t>
  </si>
  <si>
    <t>RGRHCL 83 VHM 738 2018-19</t>
  </si>
  <si>
    <t>RGRHCL 83 VHM 739 2018-19</t>
  </si>
  <si>
    <t>ಶ್ರೀ ಫಯಾಜ್ ಅಹ್ಮದ್ ಖಾನ್ , ಬೆಂಗಳೂರು ಇವರು ಆಶ್ರಯ ಯೋಜನೆಯಡಿ ವಸತಿ ಸೌಲಭ್ಯ ಕಲ್ಪಿಸಿ ಕೊಡುವಂತೆ ಕೋರಿ ಮಾನ್ಯ ಮುಖ್ಯಮಂತ್ರಿರವರ ಜನತಾ ದರ್ಶನದಲ್ಲಿ ಅರ್ಜಿ ಸಲ್ಲಿಸಿರುವ ಕುರಿತು.</t>
  </si>
  <si>
    <t>RGRHCL 83 VHM 740 2018-19</t>
  </si>
  <si>
    <t>ಶ್ರೀಮತಿ ಅಕ್ತರ್ ತಾಜ್ , ಬೆಂಗಳೂರು ಇವರು ಆಶ್ರಯ ಯೋಜನೆಯಡಿ ವಸತಿ ಸೌಲಭ್ಯ ಕಲ್ಪಿಸಿ ಕೊಡುವಂತೆ ಕೋರಿ ಮಾನ್ಯ ಮುಖ್ಯಮಂತ್ರಿರವರ ಜನತಾ ದರ್ಶನದಲ್ಲಿ ಅರ್ಜಿ ಸಲ್ಲಿಸಿರುವ ಕುರಿತು.</t>
  </si>
  <si>
    <t>RGRHCL 83 VHM 741 2018-19</t>
  </si>
  <si>
    <t>ಶ್ರೀಮತಿ ನಾಗರತ್ನ , ಬೆಂಗಳೂರು ಇವರು ಆಶ್ರಯ ಯೋಜನೆಯಡಿ ವಸತಿ ಸೌಲಭ್ಯ ಕಲ್ಪಿಸಿ ಕೊಡುವಂತೆ ಕೋರಿ ಮಾನ್ಯ ಮುಖ್ಯಮಂತ್ರಿರವರ ಜನತಾ ದರ್ಶನದಲ್ಲಿ ಅರ್ಜಿ ಸಲ್ಲಿಸಿರುವ ಕುರಿತು.</t>
  </si>
  <si>
    <t>RGRHCL 83 VHM 742 2018-19</t>
  </si>
  <si>
    <t>ಶ್ರೀ ಜೀವ , ಬೆಂಗಳೂರು ಇವರು ಆಶ್ರಯ ಯೋಜನೆಯಡಿ ವಸತಿ ಸೌಲಭ್ಯ ಕಲ್ಪಿಸಿ ಕೊಡುವಂತೆ ಕೋರಿ ಮಾನ್ಯ ಮುಖ್ಯಮಂತ್ರಿರವರ ಜನತಾ ದರ್ಶನದಲ್ಲಿ ಅರ್ಜಿ ಸಲ್ಲಿಸಿರುವ ಕುರಿತು.</t>
  </si>
  <si>
    <t>RGRHCL 83 VHM 743 2018-19</t>
  </si>
  <si>
    <t>ಶ್ರೀಮತಿ ಸಾವಿತ್ರ , ಬೆಂಗಳೂರು ಇವರು ಆಶ್ರಯ ಯೋಜನೆಯಡಿ ವಸತಿ ಸೌಲಭ್ಯ ಕಲ್ಪಿಸಿ ಕೊಡುವಂತೆ ಕೋರಿ ಮಾನ್ಯ ಮುಖ್ಯಮಂತ್ರಿರವರ ಜನತಾ ದರ್ಶನದಲ್ಲಿ ಅರ್ಜಿ ಸಲ್ಲಿಸಿರುವ ಕುರಿತು.</t>
  </si>
  <si>
    <t>RGRHCL 83 VHM 744 2018-19</t>
  </si>
  <si>
    <t>ಶ್ರೀಮತಿ ಜಬೀನ್ ತಾಜ್ , ಬೆಂಗಳೂರು ಇವರು ಆಶ್ರಯ ಯೋಜನೆಯಡಿ ವಸತಿ ಸೌಲಭ್ಯ ಕಲ್ಪಿಸಿ ಕೊಡುವಂತೆ ಕೋರಿ ಮಾನ್ಯ ಮುಖ್ಯಮಂತ್ರಿರವರ ಜನತಾ ದರ್ಶನದಲ್ಲಿ ಅರ್ಜಿ ಸಲ್ಲಿಸಿರುವ ಕುರಿತು.</t>
  </si>
  <si>
    <t>RGRHCL 83 VHM 745 2018-19</t>
  </si>
  <si>
    <t>ಶ್ರೀಮತಿ ನಜ್ಮಾ ಬೇಗಂ , ಬೆಂಗಳೂರು ಇವರು ಆಶ್ರಯ ಯೋಜನೆಯಡಿ ವಸತಿ ಸೌಲಭ್ಯ ಕಲ್ಪಿಸಿ ಕೊಡುವಂತೆ ಕೋರಿ ಮಾನ್ಯ ಮುಖ್ಯಮಂತ್ರಿರವರ ಜನತಾ ದರ್ಶನದಲ್ಲಿ ಅರ್ಜಿ ಸಲ್ಲಿಸಿರುವ ಕುರಿತು.</t>
  </si>
  <si>
    <t>RGRHCL 83 VHM 746 2018-19</t>
  </si>
  <si>
    <t>ಶ್ರೀಮತಿ ರೂಬಿಸ್ ಸ್ಪೆಲ್ಲಾ , ಬೆಂಗಳೂರು ಇವರು ಆಶ್ರಯ ಯೋಜನೆಯಡಿ ವಸತಿ ಸೌಲಭ್ಯ ಕಲ್ಪಿಸಿ ಕೊಡುವಂತೆ ಕೋರಿ ಮಾನ್ಯ ಮುಖ್ಯಮಂತ್ರಿರವರ ಜನತಾ ದರ್ಶನದಲ್ಲಿ ಅರ್ಜಿ ಸಲ್ಲಿಸಿರುವ ಕುರಿತು.</t>
  </si>
  <si>
    <t>RGRHCL 83 VHM 747 2018-19</t>
  </si>
  <si>
    <t>ಶ್ರೀಮತಿ ಕೈರುನ್ನಿಸಾ , ಬೆಂಗಳೂರು ಇವರು ಆಶ್ರಯ ಯೋಜನೆಯಡಿ ವಸತಿ ಸೌಲಭ್ಯ ಕಲ್ಪಿಸಿ ಕೊಡುವಂತೆ ಕೋರಿ ಮಾನ್ಯ ಮುಖ್ಯಮಂತ್ರಿರವರ ಜನತಾ ದರ್ಶನದಲ್ಲಿ ಅರ್ಜಿ ಸಲ್ಲಿಸಿರುವ ಕುರಿತು.</t>
  </si>
  <si>
    <t>RGRHCL 83 VHM 748 2018-19</t>
  </si>
  <si>
    <t>RGRHCL 83 VHM 749 2018-19</t>
  </si>
  <si>
    <t>ಶ್ರೀಮತಿ ಮೊಹಮ್ಮದ್  ಕಲಿಮುಲ್ಲ , ಬೆಂಗಳೂರು ಇವರು ಆಶ್ರಯ ಯೋಜನೆಯಡಿ ವಸತಿ ಸೌಲಭ್ಯ ಕಲ್ಪಿಸಿ ಕೊಡುವಂತೆ ಕೋರಿ ಮಾನ್ಯ ಮುಖ್ಯಮಂತ್ರಿರವರ ಜನತಾ ದರ್ಶನದಲ್ಲಿ ಅರ್ಜಿ ಸಲ್ಲಿಸಿರುವ ಕುರಿತು.</t>
  </si>
  <si>
    <t>RGRHCL 83 VHM 750 2018-19</t>
  </si>
  <si>
    <t>ಶ್ರೀಮತಿ ಯಾಸ್ಮಿನ್ ತಾಜ್ , ಬೆಂಗಳೂರು ಇವರು ಆಶ್ರಯ ಯೋಜನೆಯಡಿ ವಸತಿ ಸೌಲಭ್ಯ ಕಲ್ಪಿಸಿ ಕೊಡುವಂತೆ ಕೋರಿ ಮಾನ್ಯ ಮುಖ್ಯಮಂತ್ರಿರವರ ಜನತಾ ದರ್ಶನದಲ್ಲಿ ಅರ್ಜಿ ಸಲ್ಲಿಸಿರುವ ಕುರಿತು.</t>
  </si>
  <si>
    <t>RGRHCL 83 VHM 751 2018-19</t>
  </si>
  <si>
    <t>ಶ್ರೀಮತಿ ಘರ್ಜಾನ ಖಾನಂ , ಬೆಂಗಳೂರು ಇವರು ಆಶ್ರಯ ಯೋಜನೆಯಡಿ ವಸತಿ ಸೌಲಭ್ಯ ಕಲ್ಪಿಸಿ ಕೊಡುವಂತೆ ಕೋರಿ ಮಾನ್ಯ ಮುಖ್ಯಮಂತ್ರಿರವರ ಜನತಾ ದರ್ಶನದಲ್ಲಿ ಅರ್ಜಿ ಸಲ್ಲಿಸಿರುವ ಕುರಿತು.</t>
  </si>
  <si>
    <t>RGRHCL 83 VHM 752 2018-19</t>
  </si>
  <si>
    <t>ಶ್ರೀ ಅಲ್ಲಾ ಬಕಾಶ್ , ಬೆಂಗಳೂರು ಇವರು ಆಶ್ರಯ ಯೋಜನೆಯಡಿ ವಸತಿ ಸೌಲಭ್ಯ ಕಲ್ಪಿಸಿ ಕೊಡುವಂತೆ ಕೋರಿ ಮಾನ್ಯ ಮುಖ್ಯಮಂತ್ರಿರವರ ಜನತಾ ದರ್ಶನದಲ್ಲಿ ಅರ್ಜಿ ಸಲ್ಲಿಸಿರುವ ಕುರಿತು.</t>
  </si>
  <si>
    <t>RGRHCL 83 VHM 753 2018-19</t>
  </si>
  <si>
    <t>RGRHCL 83 VHM 754 2018-19</t>
  </si>
  <si>
    <t>ಶ್ರೀಮತಿ ಮಸರತ್ , ಬೆಂಗಳೂರು ಇವರು ಆಶ್ರಯ ಯೋಜನೆಯಡಿ ವಸತಿ ಸೌಲಭ್ಯ ಕಲ್ಪಿಸಿ ಕೊಡುವಂತೆ ಕೋರಿ ಮಾನ್ಯ ಮುಖ್ಯಮಂತ್ರಿರವರ ಜನತಾ ದರ್ಶನದಲ್ಲಿ ಅರ್ಜಿ ಸಲ್ಲಿಸಿರುವ ಕುರಿತು.</t>
  </si>
  <si>
    <t>RGRHCL 83 VHM 755 2018-19</t>
  </si>
  <si>
    <t>ಶ್ರೀಮತಿ ಚಂದ್ರಮ್ಮ , ಬೆಂಗಳೂರು ಇವರು ಆಶ್ರಯ ಯೋಜನೆಯಡಿ ವಸತಿ ಸೌಲಭ್ಯ ಕಲ್ಪಿಸಿ ಕೊಡುವಂತೆ ಕೋರಿ ಮಾನ್ಯ ಮುಖ್ಯಮಂತ್ರಿರವರ ಜನತಾ ದರ್ಶನದಲ್ಲಿ ಅರ್ಜಿ ಸಲ್ಲಿಸಿರುವ ಕುರಿತು.</t>
  </si>
  <si>
    <t>RGRHCL 83 VHM 756 2018-19</t>
  </si>
  <si>
    <t>ಶ್ರೀಮತಿ ಕಮಲ , ಬೆಂಗಳೂರು ಇವರು ಆಶ್ರಯ ಯೋಜನೆಯಡಿ ವಸತಿ ಸೌಲಭ್ಯ ಕಲ್ಪಿಸಿ ಕೊಡುವಂತೆ ಕೋರಿ ಮಾನ್ಯ ಮುಖ್ಯಮಂತ್ರಿರವರ ಜನತಾ ದರ್ಶನದಲ್ಲಿ ಅರ್ಜಿ ಸಲ್ಲಿಸಿರುವ ಕುರಿತು.</t>
  </si>
  <si>
    <t>RGRHCL 83 VHM 757 2018-19</t>
  </si>
  <si>
    <t>ಶ್ರೀಮತಿ ಸುಧಾ , ಬೆಂಗಳೂರು ಇವರು ಆಶ್ರಯ ಯೋಜನೆಯಡಿ ವಸತಿ ಸೌಲಭ್ಯ ಕಲ್ಪಿಸಿ ಕೊಡುವಂತೆ ಕೋರಿ ಮಾನ್ಯ ಮುಖ್ಯಮಂತ್ರಿರವರ ಜನತಾ ದರ್ಶನದಲ್ಲಿ ಅರ್ಜಿ ಸಲ್ಲಿಸಿರುವ ಕುರಿತು.</t>
  </si>
  <si>
    <t>RGRHCL 83 VHM 758 2018-19</t>
  </si>
  <si>
    <t>ಶ್ರೀಮತಿ ದಿಲ್ಜಾದ್ ಬೇಗಂ , ಬೆಂಗಳೂರು ಇವರು ಆಶ್ರಯ ಯೋಜನೆಯಡಿ ವಸತಿ ಸೌಲಭ್ಯ ಕಲ್ಪಿಸಿ ಕೊಡುವಂತೆ ಕೋರಿ ಮಾನ್ಯ ಮುಖ್ಯಮಂತ್ರಿರವರ ಜನತಾ ದರ್ಶನದಲ್ಲಿ ಅರ್ಜಿ ಸಲ್ಲಿಸಿರುವ ಕುರಿತು.</t>
  </si>
  <si>
    <t>RGRHCL 83 VHM 759 2018-19</t>
  </si>
  <si>
    <t>RGRHCL 83 VHM 760 2018-19</t>
  </si>
  <si>
    <t>ಶ್ರೀಮತಿ ರತ್ತಮ್ಮ , ಬೆಂಗಳೂರು ಇವರು ಆಶ್ರಯ ಯೋಜನೆಯಡಿ ವಸತಿ ಸೌಲಭ್ಯ ಕಲ್ಪಿಸಿ ಕೊಡುವಂತೆ ಕೋರಿ ಮಾನ್ಯ ಮುಖ್ಯಮಂತ್ರಿರವರ ಜನತಾ ದರ್ಶನದಲ್ಲಿ ಅರ್ಜಿ ಸಲ್ಲಿಸಿರುವ ಕುರಿತು.</t>
  </si>
  <si>
    <t>ಶ್ರೀಮತಿ ಗಂಗೂಬಾಯಿ , ಬೆಂಗಳೂರು ಇವರು ಆಶ್ರಯ ಯೋಜನೆಯಡಿ ವಸತಿ ಸೌಲಭ್ಯ ಕಲ್ಪಿಸಿ ಕೊಡುವಂತೆ ಕೋರಿ ಮಾನ್ಯ ಮುಖ್ಯಮಂತ್ರಿರವರ ಜನತಾ ದರ್ಶನದಲ್ಲಿ ಅರ್ಜಿ ಸಲ್ಲಿಸಿರುವ ಕುರಿತು.</t>
  </si>
  <si>
    <t>RGRHCL 83 VHM 761 2018-19</t>
  </si>
  <si>
    <t>ಶ್ರೀಮತಿ ಸ್ಪೆಲ್ಲಾ , ಬೆಂಗಳೂರು ಇವರು ಆಶ್ರಯ ಯೋಜನೆಯಡಿ ವಸತಿ ಸೌಲಭ್ಯ ಕಲ್ಪಿಸಿ ಕೊಡುವಂತೆ ಕೋರಿ ಮಾನ್ಯ ಮುಖ್ಯಮಂತ್ರಿರವರ ಜನತಾ ದರ್ಶನದಲ್ಲಿ ಅರ್ಜಿ ಸಲ್ಲಿಸಿರುವ ಕುರಿತು.</t>
  </si>
  <si>
    <t>RGRHCL 83 VHM 762 2018-19</t>
  </si>
  <si>
    <t>ಶ್ರೀಮತಿ ತಬಸುಂ ಬಾನು , ಬೆಂಗಳೂರು ಇವರು ಆಶ್ರಯ ಯೋಜನೆಯಡಿ ವಸತಿ ಸೌಲಭ್ಯ ಕಲ್ಪಿಸಿ ಕೊಡುವಂತೆ ಕೋರಿ ಮಾನ್ಯ ಮುಖ್ಯಮಂತ್ರಿರವರ ಜನತಾ ದರ್ಶನದಲ್ಲಿ ಅರ್ಜಿ ಸಲ್ಲಿಸಿರುವ ಕುರಿತು.</t>
  </si>
  <si>
    <t>RGRHCL 83 VHM 763 2018-19</t>
  </si>
  <si>
    <t>RGRHCL 83 VHM 764 2018-19</t>
  </si>
  <si>
    <t>ಶ್ರೀಮತಿ ಖುತಿಜ ಬೀ , ಬೆಂಗಳೂರು ಇವರು ಆಶ್ರಯ ಯೋಜನೆಯಡಿ ವಸತಿ ಸೌಲಭ್ಯ ಕಲ್ಪಿಸಿ ಕೊಡುವಂತೆ ಕೋರಿ ಮಾನ್ಯ ಮುಖ್ಯಮಂತ್ರಿರವರ ಜನತಾ ದರ್ಶನದಲ್ಲಿ ಅರ್ಜಿ ಸಲ್ಲಿಸಿರುವ ಕುರಿತು.</t>
  </si>
  <si>
    <t>RGRHCL 83 VHM 765 2018-19</t>
  </si>
  <si>
    <t>RGRHCL 83 VHM 766 2018-19</t>
  </si>
  <si>
    <t>ಶ್ರೀ ಮಹಮ್ಮದ್ ಅಲಿ , ಬೆಂಗಳೂರು ಇವರು ಆಶ್ರಯ ಯೋಜನೆಯಡಿ ವಸತಿ ಸೌಲಭ್ಯ ಕಲ್ಪಿಸಿ ಕೊಡುವಂತೆ ಕೋರಿ ಮಾನ್ಯ ಮುಖ್ಯಮಂತ್ರಿರವರ ಜನತಾ ದರ್ಶನದಲ್ಲಿ ಅರ್ಜಿ ಸಲ್ಲಿಸಿರುವ ಕುರಿತು.</t>
  </si>
  <si>
    <t>RGRHCL 83 VHM 767 2018-19</t>
  </si>
  <si>
    <t>ಶ್ರೀಮತಿ ಯಾಸ್ಮೀನ್ , ಬೆಂಗಳೂರು ಇವರು ಆಶ್ರಯ ಯೋಜನೆಯಡಿ ವಸತಿ ಸೌಲಭ್ಯ ಕಲ್ಪಿಸಿ ಕೊಡುವಂತೆ ಕೋರಿ ಮಾನ್ಯ ಮುಖ್ಯಮಂತ್ರಿರವರ ಜನತಾ ದರ್ಶನದಲ್ಲಿ ಅರ್ಜಿ ಸಲ್ಲಿಸಿರುವ ಕುರಿತು.</t>
  </si>
  <si>
    <t>RGRHCL 83 VHM 768 2018-19</t>
  </si>
  <si>
    <t>ಶ್ರೀ ಅಸ್ಕರ್ ಪಾಷ , ಬೆಂಗಳೂರು ಇವರು ಆಶ್ರಯ ಯೋಜನೆಯಡಿ ವಸತಿ ಸೌಲಭ್ಯ ಕಲ್ಪಿಸಿ ಕೊಡುವಂತೆ ಕೋರಿ ಮಾನ್ಯ ಮುಖ್ಯಮಂತ್ರಿರವರ ಜನತಾ ದರ್ಶನದಲ್ಲಿ ಅರ್ಜಿ ಸಲ್ಲಿಸಿರುವ ಕುರಿತು.</t>
  </si>
  <si>
    <t>RGRHCL 83 VHM 769 2018-19</t>
  </si>
  <si>
    <t>ಶ್ರೀಮತಿ ರಜಿಯ ಬೇಗಂ , ಬೆಂಗಳೂರು ಇವರು ಆಶ್ರಯ ಯೋಜನೆಯಡಿ ವಸತಿ ಸೌಲಭ್ಯ ಕಲ್ಪಿಸಿ ಕೊಡುವಂತೆ ಕೋರಿ ಮಾನ್ಯ ಮುಖ್ಯಮಂತ್ರಿರವರ ಜನತಾ ದರ್ಶನದಲ್ಲಿ ಅರ್ಜಿ ಸಲ್ಲಿಸಿರುವ ಕುರಿತು.</t>
  </si>
  <si>
    <t>RGRHCL 83 VHM 770 2018-19</t>
  </si>
  <si>
    <t>RGRHCL 83 VHM 771 2018-19</t>
  </si>
  <si>
    <t>RGRHCL 83 VHM 772 2018-19</t>
  </si>
  <si>
    <t>RGRHCL 83 VHM 773 2018-19</t>
  </si>
  <si>
    <t>ಶ್ರೀಮತಿ ರಹೆತ್ ಪಸ್ಲಿಂ , ಬೆಂಗಳೂರು ಇವರು ಆಶ್ರಯ ಯೋಜನೆಯಡಿ ವಸತಿ ಸೌಲಭ್ಯ ಕಲ್ಪಿಸಿ ಕೊಡುವಂತೆ ಕೋರಿ ಮಾನ್ಯ ಮುಖ್ಯಮಂತ್ರಿರವರ ಜನತಾ ದರ್ಶನದಲ್ಲಿ ಅರ್ಜಿ ಸಲ್ಲಿಸಿರುವ ಕುರಿತು.</t>
  </si>
  <si>
    <t>RGRHCL 83 VHM 774 2018-19</t>
  </si>
  <si>
    <t>ಶ್ರೀ ಮಹಮ್ಮದ್ ರಫಿ , ಬೆಂಗಳೂರು ಇವರು ಆಶ್ರಯ ಯೋಜನೆಯಡಿ ವಸತಿ ಸೌಲಭ್ಯ ಕಲ್ಪಿಸಿ ಕೊಡುವಂತೆ ಕೋರಿ ಮಾನ್ಯ ಮುಖ್ಯಮಂತ್ರಿರವರ ಜನತಾ ದರ್ಶನದಲ್ಲಿ ಅರ್ಜಿ ಸಲ್ಲಿಸಿರುವ ಕುರಿತು.</t>
  </si>
  <si>
    <t>RGRHCL 83 VHM 775 2018-19</t>
  </si>
  <si>
    <t>ಶ್ರೀಮತಿ ಕೌಸರ್ ಬಾನು  , ಬೆಂಗಳೂರು ಇವರು ಆಶ್ರಯ ಯೋಜನೆಯಡಿ ವಸತಿ ಸೌಲಭ್ಯ ಕಲ್ಪಿಸಿ ಕೊಡುವಂತೆ ಕೋರಿ ಮಾನ್ಯ ಮುಖ್ಯಮಂತ್ರಿರವರ ಜನತಾ ದರ್ಶನದಲ್ಲಿ ಅರ್ಜಿ ಸಲ್ಲಿಸಿರುವ ಕುರಿತು.</t>
  </si>
  <si>
    <t>RGRHCL 83 VHM 776 2018-19</t>
  </si>
  <si>
    <t>ಶ್ರೀಮತಿ ನಾಜೀಮ ತಾಜ್  , ಬೆಂಗಳೂರು ಇವರು ಆಶ್ರಯ ಯೋಜನೆಯಡಿ ವಸತಿ ಸೌಲಭ್ಯ ಕಲ್ಪಿಸಿ ಕೊಡುವಂತೆ ಕೋರಿ ಮಾನ್ಯ ಮುಖ್ಯಮಂತ್ರಿರವರ ಜನತಾ ದರ್ಶನದಲ್ಲಿ ಅರ್ಜಿ ಸಲ್ಲಿಸಿರುವ ಕುರಿತು.</t>
  </si>
  <si>
    <t>RGRHCL 83 VHM 777 2018-19</t>
  </si>
  <si>
    <t>ಶ್ರೀಮತಿ ಸಾಜಿದಾ  , ಬೆಂಗಳೂರು ಇವರು ಆಶ್ರಯ ಯೋಜನೆಯಡಿ ವಸತಿ ಸೌಲಭ್ಯ ಕಲ್ಪಿಸಿ ಕೊಡುವಂತೆ ಕೋರಿ ಮಾನ್ಯ ಮುಖ್ಯಮಂತ್ರಿರವರ ಜನತಾ ದರ್ಶನದಲ್ಲಿ ಅರ್ಜಿ ಸಲ್ಲಿಸಿರುವ ಕುರಿತು.</t>
  </si>
  <si>
    <t>RGRHCL 83 VHM 778 2018-19</t>
  </si>
  <si>
    <t>ಶ್ರೀ ಮಹೇಶ  , ಬೆಂಗಳೂರು ಇವರು ಆಶ್ರಯ ಯೋಜನೆಯಡಿ ವಸತಿ ಸೌಲಭ್ಯ ಕಲ್ಪಿಸಿ ಕೊಡುವಂತೆ ಕೋರಿ ಮಾನ್ಯ ಮುಖ್ಯಮಂತ್ರಿರವರ ಜನತಾ ದರ್ಶನದಲ್ಲಿ ಅರ್ಜಿ ಸಲ್ಲಿಸಿರುವ ಕುರಿತು.</t>
  </si>
  <si>
    <t>RGRHCL 83 VHM 779 2018-19</t>
  </si>
  <si>
    <t>ಶ್ರೀ ಸಕೀಬ್ ಹುಸೇನ್  , ಬೆಂಗಳೂರು ಇವರು ಆಶ್ರಯ ಯೋಜನೆಯಡಿ ವಸತಿ ಸೌಲಭ್ಯ ಕಲ್ಪಿಸಿ ಕೊಡುವಂತೆ ಕೋರಿ ಮಾನ್ಯ ಮುಖ್ಯಮಂತ್ರಿರವರ ಜನತಾ ದರ್ಶನದಲ್ಲಿ ಅರ್ಜಿ ಸಲ್ಲಿಸಿರುವ ಕುರಿತು.</t>
  </si>
  <si>
    <t>RGRHCL 83 VHM 780 2018-19</t>
  </si>
  <si>
    <t>ಶ್ರೀಮತಿ ಹಸೀನಾ  , ಬೆಂಗಳೂರು ಇವರು ಆಶ್ರಯ ಯೋಜನೆಯಡಿ ವಸತಿ ಸೌಲಭ್ಯ ಕಲ್ಪಿಸಿ ಕೊಡುವಂತೆ ಕೋರಿ ಮಾನ್ಯ ಮುಖ್ಯಮಂತ್ರಿರವರ ಜನತಾ ದರ್ಶನದಲ್ಲಿ ಅರ್ಜಿ ಸಲ್ಲಿಸಿರುವ ಕುರಿತು.</t>
  </si>
  <si>
    <t>RGRHCL 83 VHM 781 2018-19</t>
  </si>
  <si>
    <t>ಶ್ರೀಮತಿ ಜಯಮಣಿ  , ಬೆಂಗಳೂರು ಇವರು ಆಶ್ರಯ ಯೋಜನೆಯಡಿ ವಸತಿ ಸೌಲಭ್ಯ ಕಲ್ಪಿಸಿ ಕೊಡುವಂತೆ ಕೋರಿ ಮಾನ್ಯ ಮುಖ್ಯಮಂತ್ರಿರವರ ಜನತಾ ದರ್ಶನದಲ್ಲಿ ಅರ್ಜಿ ಸಲ್ಲಿಸಿರುವ ಕುರಿತು.</t>
  </si>
  <si>
    <t>RGRHCL 83 VHM 782 2018-19</t>
  </si>
  <si>
    <t>ಶ್ರೀಮತಿ ಖಿರೂನ್ ತಾಜ್  , ಬೆಂಗಳೂರು ಇವರು ಆಶ್ರಯ ಯೋಜನೆಯಡಿ ವಸತಿ ಸೌಲಭ್ಯ ಕಲ್ಪಿಸಿ ಕೊಡುವಂತೆ ಕೋರಿ ಮಾನ್ಯ ಮುಖ್ಯಮಂತ್ರಿರವರ ಜನತಾ ದರ್ಶನದಲ್ಲಿ ಅರ್ಜಿ ಸಲ್ಲಿಸಿರುವ ಕುರಿತು.</t>
  </si>
  <si>
    <t>RGRHCL 83 VHM 783 2018-19</t>
  </si>
  <si>
    <t>ಶ್ರೀಮತಿ ಶಾಜೀಯಾ ಬಾನು , ಬೆಂಗಳೂರು ಇವರು ಆಶ್ರಯ ಯೋಜನೆಯಡಿ ವಸತಿ ಸೌಲಭ್ಯ ಕಲ್ಪಿಸಿ ಕೊಡುವಂತೆ ಕೋರಿ ಮಾನ್ಯ ಮುಖ್ಯಮಂತ್ರಿರವರ ಜನತಾ ದರ್ಶನದಲ್ಲಿ ಅರ್ಜಿ ಸಲ್ಲಿಸಿರುವ ಕುರಿತು.</t>
  </si>
  <si>
    <t>RGRHCL 83 VHM 784 2018-19</t>
  </si>
  <si>
    <t>ಶ್ರೀಮತಿ ಜಾಕೀರ ಬೇಗಂ , ಬೆಂಗಳೂರು ಇವರು ಆಶ್ರಯ ಯೋಜನೆಯಡಿ ವಸತಿ ಸೌಲಭ್ಯ ಕಲ್ಪಿಸಿ ಕೊಡುವಂತೆ ಕೋರಿ ಮಾನ್ಯ ಮುಖ್ಯಮಂತ್ರಿರವರ ಜನತಾ ದರ್ಶನದಲ್ಲಿ ಅರ್ಜಿ ಸಲ್ಲಿಸಿರುವ ಕುರಿತು.</t>
  </si>
  <si>
    <t>RGRHCL 83 VHM 785 2018-19</t>
  </si>
  <si>
    <t>ಶ್ರೀ ಕಾಮರಾಜು , ಬೆಂಗಳೂರು ಇವರು ಆಶ್ರಯ ಯೋಜನೆಯಡಿ ವಸತಿ ಸೌಲಭ್ಯ ಕಲ್ಪಿಸಿ ಕೊಡುವಂತೆ ಕೋರಿ ಮಾನ್ಯ ಮುಖ್ಯಮಂತ್ರಿರವರ ಜನತಾ ದರ್ಶನದಲ್ಲಿ ಅರ್ಜಿ ಸಲ್ಲಿಸಿರುವ ಕುರಿತು.</t>
  </si>
  <si>
    <t>RGRHCL 83 VHM 786 2018-19</t>
  </si>
  <si>
    <t>ಶ್ರೀಮತಿ ಮಹದೇವಮ್ಮ , ಬೆಂಗಳೂರು ಇವರು ಆಶ್ರಯ ಯೋಜನೆಯಡಿ ವಸತಿ ಸೌಲಭ್ಯ ಕಲ್ಪಿಸಿ ಕೊಡುವಂತೆ ಕೋರಿ ಮಾನ್ಯ ಮುಖ್ಯಮಂತ್ರಿರವರ ಜನತಾ ದರ್ಶನದಲ್ಲಿ ಅರ್ಜಿ ಸಲ್ಲಿಸಿರುವ ಕುರಿತು.</t>
  </si>
  <si>
    <t>RGRHCL 83 VHM 787 2018-19</t>
  </si>
  <si>
    <t>ಶ್ರೀಮತಿ ಇಮ್ತಿಯಾಜ್ , ಬೆಂಗಳೂರು ಇವರು ಆಶ್ರಯ ಯೋಜನೆಯಡಿ ವಸತಿ ಸೌಲಭ್ಯ ಕಲ್ಪಿಸಿ ಕೊಡುವಂತೆ ಕೋರಿ ಮಾನ್ಯ ಮುಖ್ಯಮಂತ್ರಿರವರ ಜನತಾ ದರ್ಶನದಲ್ಲಿ ಅರ್ಜಿ ಸಲ್ಲಿಸಿರುವ ಕುರಿತು.</t>
  </si>
  <si>
    <t>RGRHCL 83 VHM 788 2018-19</t>
  </si>
  <si>
    <t>ಶ್ರೀಮತಿ ತಬಸುಮ , ಬೆಂಗಳೂರು ಇವರು ಆಶ್ರಯ ಯೋಜನೆಯಡಿ ವಸತಿ ಸೌಲಭ್ಯ ಕಲ್ಪಿಸಿ ಕೊಡುವಂತೆ ಕೋರಿ ಮಾನ್ಯ ಮುಖ್ಯಮಂತ್ರಿರವರ ಜನತಾ ದರ್ಶನದಲ್ಲಿ ಅರ್ಜಿ ಸಲ್ಲಿಸಿರುವ ಕುರಿತು.</t>
  </si>
  <si>
    <t>RGRHCL 83 VHM 789 2018-19</t>
  </si>
  <si>
    <t>ಶ್ರೀ  ಗೋವಿಂದಯ್ಯ , ಬೆಂಗಳೂರು ಇವರು ಆಶ್ರಯ ಯೋಜನೆಯಡಿ ವಸತಿ ಸೌಲಭ್ಯ ಕಲ್ಪಿಸಿ ಕೊಡುವಂತೆ ಕೋರಿ ಮಾನ್ಯ ಮುಖ್ಯಮಂತ್ರಿರವರ ಜನತಾ ದರ್ಶನದಲ್ಲಿ ಅರ್ಜಿ ಸಲ್ಲಿಸಿರುವ ಕುರಿತು.</t>
  </si>
  <si>
    <t>RGRHCL 83 VHM 790 2018-19</t>
  </si>
  <si>
    <t>ಶ್ರೀಮತಿ ತಬುಸ್ಸುಂ , ಬೆಂಗಳೂರು ಇವರು ಆಶ್ರಯ ಯೋಜನೆಯಡಿ ವಸತಿ ಸೌಲಭ್ಯ ಕಲ್ಪಿಸಿ ಕೊಡುವಂತೆ ಕೋರಿ ಮಾನ್ಯ ಮುಖ್ಯಮಂತ್ರಿರವರ ಜನತಾ ದರ್ಶನದಲ್ಲಿ ಅರ್ಜಿ ಸಲ್ಲಿಸಿರುವ ಕುರಿತು.</t>
  </si>
  <si>
    <t>RGRHCL 83 VHM 791 2018-19</t>
  </si>
  <si>
    <t>ಶ್ರೀ ಶ್ರೀನಿವಾಸ , ಬೆಂಗಳೂರು ಇವರು ಆಶ್ರಯ ಯೋಜನೆಯಡಿ ವಸತಿ ಸೌಲಭ್ಯ ಕಲ್ಪಿಸಿ ಕೊಡುವಂತೆ ಕೋರಿ ಮಾನ್ಯ ಮುಖ್ಯಮಂತ್ರಿರವರ ಜನತಾ ದರ್ಶನದಲ್ಲಿ ಅರ್ಜಿ ಸಲ್ಲಿಸಿರುವ ಕುರಿತು.</t>
  </si>
  <si>
    <t>RGRHCL 83 VHM 792 2018-19</t>
  </si>
  <si>
    <t>ಶ್ರೀಮತಿ  ಸೈದಾನಿ , ಬೆಂಗಳೂರು ಇವರು ಆಶ್ರಯ ಯೋಜನೆಯಡಿ ವಸತಿ ಸೌಲಭ್ಯ ಕಲ್ಪಿಸಿ ಕೊಡುವಂತೆ ಕೋರಿ ಮಾನ್ಯ ಮುಖ್ಯಮಂತ್ರಿರವರ ಜನತಾ ದರ್ಶನದಲ್ಲಿ ಅರ್ಜಿ ಸಲ್ಲಿಸಿರುವ ಕುರಿತು.</t>
  </si>
  <si>
    <t>ಶ್ರೀಮತಿ  ದಿಲ್ ಶಾದ್ ಬೇಗಂ , ಬೆಂಗಳೂರು ಇವರು ಆಶ್ರಯ ಯೋಜನೆಯಡಿ ವಸತಿ ಸೌಲಭ್ಯ ಕಲ್ಪಿಸಿ ಕೊಡುವಂತೆ ಕೋರಿ ಮಾನ್ಯ ಮುಖ್ಯಮಂತ್ರಿರವರ ಜನತಾ ದರ್ಶನದಲ್ಲಿ ಅರ್ಜಿ ಸಲ್ಲಿಸಿರುವ ಕುರಿತು.</t>
  </si>
  <si>
    <t>ಶ್ರೀಮತಿ  ಶಹಜಹನ್ , ಬೆಂಗಳೂರು ಇವರು ಆಶ್ರಯ ಯೋಜನೆಯಡಿ ವಸತಿ ಸೌಲಭ್ಯ ಕಲ್ಪಿಸಿ ಕೊಡುವಂತೆ ಕೋರಿ ಮಾನ್ಯ ಮುಖ್ಯಮಂತ್ರಿರವರ ಜನತಾ ದರ್ಶನದಲ್ಲಿ ಅರ್ಜಿ ಸಲ್ಲಿಸಿರುವ ಕುರಿತು.</t>
  </si>
  <si>
    <t>RGRHCL 83 VHM 793 2018-19</t>
  </si>
  <si>
    <t>ಶ್ರೀಮತಿ  ಇಶ್ರತ್ ಫಾತಿಮಾ , ಬೆಂಗಳೂರು ಇವರು ಆಶ್ರಯ ಯೋಜನೆಯಡಿ ವಸತಿ ಸೌಲಭ್ಯ ಕಲ್ಪಿಸಿ ಕೊಡುವಂತೆ ಕೋರಿ ಮಾನ್ಯ ಮುಖ್ಯಮಂತ್ರಿರವರ ಜನತಾ ದರ್ಶನದಲ್ಲಿ ಅರ್ಜಿ ಸಲ್ಲಿಸಿರುವ ಕುರಿತು.</t>
  </si>
  <si>
    <t>RGRHCL 83 VHM 794 2018-19</t>
  </si>
  <si>
    <t>ಶ್ರೀಮತಿ  ನಸೀಂ , ಬೆಂಗಳೂರು ಇವರು ಆಶ್ರಯ ಯೋಜನೆಯಡಿ ವಸತಿ ಸೌಲಭ್ಯ ಕಲ್ಪಿಸಿ ಕೊಡುವಂತೆ ಕೋರಿ ಮಾನ್ಯ ಮುಖ್ಯಮಂತ್ರಿರವರ ಜನತಾ ದರ್ಶನದಲ್ಲಿ ಅರ್ಜಿ ಸಲ್ಲಿಸಿರುವ ಕುರಿತು.</t>
  </si>
  <si>
    <t>ಶ್ರೀಮತಿ  ಜೈತುನ್ನಿಸ್ , ಬೆಂಗಳೂರು ಇವರು ಆಶ್ರಯ ಯೋಜನೆಯಡಿ ವಸತಿ ಸೌಲಭ್ಯ ಕಲ್ಪಿಸಿ ಕೊಡುವಂತೆ ಕೋರಿ ಮಾನ್ಯ ಮುಖ್ಯಮಂತ್ರಿರವರ ಜನತಾ ದರ್ಶನದಲ್ಲಿ ಅರ್ಜಿ ಸಲ್ಲಿಸಿರುವ ಕುರಿತು.</t>
  </si>
  <si>
    <t>RGRHCL 83 VHM 795 2018-19</t>
  </si>
  <si>
    <t>ಶ್ರೀಮತಿ  ರೇಷ್ಮಾ , ಬೆಂಗಳೂರು ಇವರು ಆಶ್ರಯ ಯೋಜನೆಯಡಿ ವಸತಿ ಸೌಲಭ್ಯ ಕಲ್ಪಿಸಿ ಕೊಡುವಂತೆ ಕೋರಿ ಮಾನ್ಯ ಮುಖ್ಯಮಂತ್ರಿರವರ ಜನತಾ ದರ್ಶನದಲ್ಲಿ ಅರ್ಜಿ ಸಲ್ಲಿಸಿರುವ ಕುರಿತು.</t>
  </si>
  <si>
    <t>RGRHCL 83 VHM 796 2018-19</t>
  </si>
  <si>
    <t>ಶ್ರೀಮತಿ  ರಹೀಂ , ಬೆಂಗಳೂರು ಇವರು ಆಶ್ರಯ ಯೋಜನೆಯಡಿ ವಸತಿ ಸೌಲಭ್ಯ ಕಲ್ಪಿಸಿ ಕೊಡುವಂತೆ ಕೋರಿ ಮಾನ್ಯ ಮುಖ್ಯಮಂತ್ರಿರವರ ಜನತಾ ದರ್ಶನದಲ್ಲಿ ಅರ್ಜಿ ಸಲ್ಲಿಸಿರುವ ಕುರಿತು.</t>
  </si>
  <si>
    <t>RGRHCL 83 VHM 797 2018-19</t>
  </si>
  <si>
    <t>ಶ್ರೀಮತಿ  ಹಸೀನಾ , ಬೆಂಗಳೂರು ಇವರು ಆಶ್ರಯ ಯೋಜನೆಯಡಿ ವಸತಿ ಸೌಲಭ್ಯ ಕಲ್ಪಿಸಿ ಕೊಡುವಂತೆ ಕೋರಿ ಮಾನ್ಯ ಮುಖ್ಯಮಂತ್ರಿರವರ ಜನತಾ ದರ್ಶನದಲ್ಲಿ ಅರ್ಜಿ ಸಲ್ಲಿಸಿರುವ ಕುರಿತು.</t>
  </si>
  <si>
    <t>RGRHCL 83 VHM 798 2018-19</t>
  </si>
  <si>
    <t>ಶ್ರೀಮತಿ  ಗುಂಡಲಕ್ಷಮ್ಮ , ಬೆಂಗಳೂರು ಇವರು ಆಶ್ರಯ ಯೋಜನೆಯಡಿ ವಸತಿ ಸೌಲಭ್ಯ ಕಲ್ಪಿಸಿ ಕೊಡುವಂತೆ ಕೋರಿ ಮಾನ್ಯ ಮುಖ್ಯಮಂತ್ರಿರವರ ಜನತಾ ದರ್ಶನದಲ್ಲಿ ಅರ್ಜಿ ಸಲ್ಲಿಸಿರುವ ಕುರಿತು.</t>
  </si>
  <si>
    <t>RGRHCL 83 VHM 799 2018-19</t>
  </si>
  <si>
    <t>ಶ್ರೀ ರಹಮತ್ ಉನ್ನೀಸ್ , ಬೆಂಗಳೂರು ಇವರು ಆಶ್ರಯ ಯೋಜನೆಯಡಿ ವಸತಿ ಸೌಲಭ್ಯ ಕಲ್ಪಿಸಿ ಕೊಡುವಂತೆ ಕೋರಿ ಮಾನ್ಯ ಮುಖ್ಯಮಂತ್ರಿರವರ ಜನತಾ ದರ್ಶನದಲ್ಲಿ ಅರ್ಜಿ ಸಲ್ಲಿಸಿರುವ ಕುರಿತು.</t>
  </si>
  <si>
    <t>ಶ್ರೀ ನವೀನ್ ತಾಜ್ , ಬೆಂಗಳೂರು ಇವರು ಆಶ್ರಯ ಯೋಜನೆಯಡಿ ವಸತಿ ಸೌಲಭ್ಯ ಕಲ್ಪಿಸಿ ಕೊಡುವಂತೆ ಕೋರಿ ಮಾನ್ಯ ಮುಖ್ಯಮಂತ್ರಿರವರ ಜನತಾ ದರ್ಶನದಲ್ಲಿ ಅರ್ಜಿ ಸಲ್ಲಿಸಿರುವ ಕುರಿತು.</t>
  </si>
  <si>
    <t>ಶ್ರೀಮತಿ ಸಹೀರ ಬಾನು , ಬೆಂಗಳೂರು ಇವರು ಆಶ್ರಯ ಯೋಜನೆಯಡಿ ವಸತಿ ಸೌಲಭ್ಯ ಕಲ್ಪಿಸಿ ಕೊಡುವಂತೆ ಕೋರಿ ಮಾನ್ಯ ಮುಖ್ಯಮಂತ್ರಿರವರ ಜನತಾ ದರ್ಶನದಲ್ಲಿ ಅರ್ಜಿ ಸಲ್ಲಿಸಿರುವ ಕುರಿತು.</t>
  </si>
  <si>
    <t>ಶ್ರೀ ವಾಜಿದ್ ಬಾನು , ಬೆಂಗಳೂರು ಇವರು ಆಶ್ರಯ ಯೋಜನೆಯಡಿ ವಸತಿ ಸೌಲಭ್ಯ ಕಲ್ಪಿಸಿ ಕೊಡುವಂತೆ ಕೋರಿ ಮಾನ್ಯ ಮುಖ್ಯಮಂತ್ರಿರವರ ಜನತಾ ದರ್ಶನದಲ್ಲಿ ಅರ್ಜಿ ಸಲ್ಲಿಸಿರುವ ಕುರಿತು.</t>
  </si>
  <si>
    <t>ಶ್ರೀಮತಿ ಯಾಸ್ಮಿನ್ , ಬೆಂಗಳೂರು ಇವರು ಆಶ್ರಯ ಯೋಜನೆಯಡಿ ವಸತಿ ಸೌಲಭ್ಯ ಕಲ್ಪಿಸಿ ಕೊಡುವಂತೆ ಕೋರಿ ಮಾನ್ಯ ಮುಖ್ಯಮಂತ್ರಿರವರ ಜನತಾ ದರ್ಶನದಲ್ಲಿ ಅರ್ಜಿ ಸಲ್ಲಿಸಿರುವ ಕುರಿತು.</t>
  </si>
  <si>
    <t>ಶ್ರೀಮತಿ ಶಮೀಮ ತಾಜ್ , ಬೆಂಗಳೂರು ಇವರು ಆಶ್ರಯ ಯೋಜನೆಯಡಿ ವಸತಿ ಸೌಲಭ್ಯ ಕಲ್ಪಿಸಿ ಕೊಡುವಂತೆ ಕೋರಿ ಮಾನ್ಯ ಮುಖ್ಯಮಂತ್ರಿರವರ ಜನತಾ ದರ್ಶನದಲ್ಲಿ ಅರ್ಜಿ ಸಲ್ಲಿಸಿರುವ ಕುರಿತು.</t>
  </si>
  <si>
    <t>ಶ್ರೀ ಶಂಕರ್ , ಬೆಂಗಳೂರು ಇವರು ಆಶ್ರಯ ಯೋಜನೆಯಡಿ ವಸತಿ ಸೌಲಭ್ಯ ಕಲ್ಪಿಸಿ ಕೊಡುವಂತೆ ಕೋರಿ ಮಾನ್ಯ ಮುಖ್ಯಮಂತ್ರಿರವರ ಜನತಾ ದರ್ಶನದಲ್ಲಿ ಅರ್ಜಿ ಸಲ್ಲಿಸಿರುವ ಕುರಿತು.</t>
  </si>
  <si>
    <t>ಶ್ರೀಮತಿ ನೂರ್ ಜಹಾನ್ , ಬೆಂಗಳೂರು ಇವರು ಆಶ್ರಯ ಯೋಜನೆಯಡಿ ವಸತಿ ಸೌಲಭ್ಯ ಕಲ್ಪಿಸಿ ಕೊಡುವಂತೆ ಕೋರಿ ಮಾನ್ಯ ಮುಖ್ಯಮಂತ್ರಿರವರ ಜನತಾ ದರ್ಶನದಲ್ಲಿ ಅರ್ಜಿ ಸಲ್ಲಿಸಿರುವ ಕುರಿತು.</t>
  </si>
  <si>
    <t>ಶ್ರೀಮತಿ ನಜೀಮ ಅಂಜುಮ್ , ಬೆಂಗಳೂರು ಇವರು ಆಶ್ರಯ ಯೋಜನೆಯಡಿ ವಸತಿ ಸೌಲಭ್ಯ ಕಲ್ಪಿಸಿ ಕೊಡುವಂತೆ ಕೋರಿ ಮಾನ್ಯ ಮುಖ್ಯಮಂತ್ರಿರವರ ಜನತಾ ದರ್ಶನದಲ್ಲಿ ಅರ್ಜಿ ಸಲ್ಲಿಸಿರುವ ಕುರಿತು.</t>
  </si>
  <si>
    <t>ಶ್ರೀ ಪಂಚಾಕ್ಷರಿ , ಬೆಂಗಳೂರು ಇವರು ಆಶ್ರಯ ಯೋಜನೆಯಡಿ ವಸತಿ ಸೌಲಭ್ಯ ಕಲ್ಪಿಸಿ ಕೊಡುವಂತೆ ಕೋರಿ ಮಾನ್ಯ ಮುಖ್ಯಮಂತ್ರಿರವರ ಜನತಾ ದರ್ಶನದಲ್ಲಿ ಅರ್ಜಿ ಸಲ್ಲಿಸಿರುವ ಕುರಿತು.</t>
  </si>
  <si>
    <t>ಶ್ರೀ ಮೊಹಮ್ಮದ್ ಖಾಸೀಂ , ಬೆಂಗಳೂರು ಇವರು ಆಶ್ರಯ ಯೋಜನೆಯಡಿ ವಸತಿ ಸೌಲಭ್ಯ ಕಲ್ಪಿಸಿ ಕೊಡುವಂತೆ ಕೋರಿ ಮಾನ್ಯ ಮುಖ್ಯಮಂತ್ರಿರವರ ಜನತಾ ದರ್ಶನದಲ್ಲಿ ಅರ್ಜಿ ಸಲ್ಲಿಸಿರುವ ಕುರಿತು.</t>
  </si>
  <si>
    <t>ಶ್ರೀಮತಿ  ಅಂಜಿನಮ್ಮ , ಬೆಂಗಳೂರು ಇವರು ಆಶ್ರಯ ಯೋಜನೆಯಡಿ ವಸತಿ ಸೌಲಭ್ಯ ಕಲ್ಪಿಸಿ ಕೊಡುವಂತೆ ಕೋರಿ ಮಾನ್ಯ ಮುಖ್ಯಮಂತ್ರಿರವರ ಜನತಾ ದರ್ಶನದಲ್ಲಿ ಅರ್ಜಿ ಸಲ್ಲಿಸಿರುವ ಕುರಿತು.</t>
  </si>
  <si>
    <t>ಶ್ರೀಮತಿ ಫರಹತ್ ಪರ್ವಿನ್ , ಬೆಂಗಳೂರು ಇವರು ಆಶ್ರಯ ಯೋಜನೆಯಡಿ ವಸತಿ ಸೌಲಭ್ಯ ಕಲ್ಪಿಸಿ ಕೊಡುವಂತೆ ಕೋರಿ ಮಾನ್ಯ ಮುಖ್ಯಮಂತ್ರಿರವರ ಜನತಾ ದರ್ಶನದಲ್ಲಿ ಅರ್ಜಿ ಸಲ್ಲಿಸಿರುವ ಕುರಿತು.</t>
  </si>
  <si>
    <t>ಶ್ರೀಮತಿ ಆಯೀಷ್ ಸಿದ್ದುಕು , ಬೆಂಗಳೂರು ಇವರು ಆಶ್ರಯ ಯೋಜನೆಯಡಿ ವಸತಿ ಸೌಲಭ್ಯ ಕಲ್ಪಿಸಿ ಕೊಡುವಂತೆ ಕೋರಿ ಮಾನ್ಯ ಮುಖ್ಯಮಂತ್ರಿರವರ ಜನತಾ ದರ್ಶನದಲ್ಲಿ ಅರ್ಜಿ ಸಲ್ಲಿಸಿರುವ ಕುರಿತು.</t>
  </si>
  <si>
    <t>ಶ್ರೀ ಮಣ್ಣಯ್ಯ  , ಬೆಂಗಳೂರು ಇವರು ಆಶ್ರಯ ಯೋಜನೆಯಡಿ ವಸತಿ ಸೌಲಭ್ಯ ಕಲ್ಪಿಸಿ ಕೊಡುವಂತೆ ಕೋರಿ ಮಾನ್ಯ ಮುಖ್ಯಮಂತ್ರಿರವರ ಜನತಾ ದರ್ಶನದಲ್ಲಿ ಅರ್ಜಿ ಸಲ್ಲಿಸಿರುವ ಕುರಿತು.</t>
  </si>
  <si>
    <t>RGRHCL 83 VHM 800 2018-19</t>
  </si>
  <si>
    <t>ಶ್ರೀಮತಿ ರಹನ ಬೇಗಂ  , ಬೆಂಗಳೂರು ಇವರು ಆಶ್ರಯ ಯೋಜನೆಯಡಿ ವಸತಿ ಸೌಲಭ್ಯ ಕಲ್ಪಿಸಿ ಕೊಡುವಂತೆ ಕೋರಿ ಮಾನ್ಯ ಮುಖ್ಯಮಂತ್ರಿರವರ ಜನತಾ ದರ್ಶನದಲ್ಲಿ ಅರ್ಜಿ ಸಲ್ಲಿಸಿರುವ ಕುರಿತು.</t>
  </si>
  <si>
    <t>RGRHCL 83 VHM 801 2018-19</t>
  </si>
  <si>
    <t>ಶ್ರೀಮತಿ ಜಮೃತ್  , ಬೆಂಗಳೂರು ಇವರು ಆಶ್ರಯ ಯೋಜನೆಯಡಿ ವಸತಿ ಸೌಲಭ್ಯ ಕಲ್ಪಿಸಿ ಕೊಡುವಂತೆ ಕೋರಿ ಮಾನ್ಯ ಮುಖ್ಯಮಂತ್ರಿರವರ ಜನತಾ ದರ್ಶನದಲ್ಲಿ ಅರ್ಜಿ ಸಲ್ಲಿಸಿರುವ ಕುರಿತು.</t>
  </si>
  <si>
    <t>RGRHCL 83 VHM 802 2018-19</t>
  </si>
  <si>
    <t>ಶ್ರೀಮತಿ ಇಸ್ರತುನ್ನಿಸ  , ಬೆಂಗಳೂರು ಇವರು ಆಶ್ರಯ ಯೋಜನೆಯಡಿ ವಸತಿ ಸೌಲಭ್ಯ ಕಲ್ಪಿಸಿ ಕೊಡುವಂತೆ ಕೋರಿ ಮಾನ್ಯ ಮುಖ್ಯಮಂತ್ರಿರವರ ಜನತಾ ದರ್ಶನದಲ್ಲಿ ಅರ್ಜಿ ಸಲ್ಲಿಸಿರುವ ಕುರಿತು.</t>
  </si>
  <si>
    <t>RGRHCL 83 VHM 803 2018-19</t>
  </si>
  <si>
    <t>ಶ್ರೀಮತಿ ಸಯೀದ ಉನ್ನಿಸ್  , ಬೆಂಗಳೂರು ಇವರು ಆಶ್ರಯ ಯೋಜನೆಯಡಿ ವಸತಿ ಸೌಲಭ್ಯ ಕಲ್ಪಿಸಿ ಕೊಡುವಂತೆ ಕೋರಿ ಮಾನ್ಯ ಮುಖ್ಯಮಂತ್ರಿರವರ ಜನತಾ ದರ್ಶನದಲ್ಲಿ ಅರ್ಜಿ ಸಲ್ಲಿಸಿರುವ ಕುರಿತು.</t>
  </si>
  <si>
    <t>RGRHCL 83 VHM 804 2018-19</t>
  </si>
  <si>
    <t>RGRHCL 83 VHM 805 2018-19</t>
  </si>
  <si>
    <t>ಶ್ರೀಮತಿ ರೂಹಿ  , ಬೆಂಗಳೂರು ಇವರು ಆಶ್ರಯ ಯೋಜನೆಯಡಿ ವಸತಿ ಸೌಲಭ್ಯ ಕಲ್ಪಿಸಿ ಕೊಡುವಂತೆ ಕೋರಿ ಮಾನ್ಯ ಮುಖ್ಯಮಂತ್ರಿರವರ ಜನತಾ ದರ್ಶನದಲ್ಲಿ ಅರ್ಜಿ ಸಲ್ಲಿಸಿರುವ ಕುರಿತು.</t>
  </si>
  <si>
    <t>RGRHCL 83 VHM 806 2018-19</t>
  </si>
  <si>
    <t>ಶ್ರೀ ಅತಾವುಲ್ಲಾ, ಅಂಬೇಡ್ಕರ್ ನಗರ, ವಿಜಿನಪುರ,ದೂರವಾಣಿ ನಗರ,  ಬೆಂಗಳೂರು ಇವರು ಆಶ್ರಯ ಯೋಜನೆಯಡಿ ವಸತಿ ಸೌಲಭ್ಯ ಕಲ್ಪಿಸಿ ಕೊಡುವಂತೆ ಕೋರಿ ಮಾನ್ಯ ಮುಖ್ಯಮಂತ್ರಿರವರ ಜನತಾ ದರ್ಶನದಲ್ಲಿ ಅರ್ಜಿ ಸಲ್ಲಿಸಿರುವ ಕುರಿತು.</t>
  </si>
  <si>
    <t>RGRHCL 83 VHM 807 2018-19</t>
  </si>
  <si>
    <t>ಶ್ರೀಮತಿ ಶಮಾ, ಟಿಪ್ಪುನಗರ, ಚಾಮರಾಜಪೇಟೆ,   ಬೆಂಗಳೂರು ಇವರು ಆಶ್ರಯ ಯೋಜನೆಯಡಿ ವಸತಿ ಸೌಲಭ್ಯ ಕಲ್ಪಿಸಿ ಕೊಡುವಂತೆ ಕೋರಿ ಮಾನ್ಯ ಮುಖ್ಯಮಂತ್ರಿರವರ ಜನತಾ ದರ್ಶನದಲ್ಲಿ ಅರ್ಜಿ ಸಲ್ಲಿಸಿರುವ ಕುರಿತು.</t>
  </si>
  <si>
    <t>RGRHCL 83 VHM 808 2018-19</t>
  </si>
  <si>
    <t>ಶ್ರೀ ಫಿರೋಜ್ ಪಾಷ, ಕೂಬ ಮಸೀದಿ ಹತ್ತಿರ, ಯಾರಬ್ ನಗರ, ಬನಶಂಕರಿ 2ನೇ ಹಂತ,   ಬೆಂಗಳೂರು ಇವರು ಆಶ್ರಯ ಯೋಜನೆಯಡಿ ವಸತಿ ಸೌಲಭ್ಯ ಕಲ್ಪಿಸಿ ಕೊಡುವಂತೆ ಕೋರಿ ಮಾನ್ಯ ಮುಖ್ಯಮಂತ್ರಿರವರ ಜನತಾ ದರ್ಶನದಲ್ಲಿ ಅರ್ಜಿ ಸಲ್ಲಿಸಿರುವ ಕುರಿತು.</t>
  </si>
  <si>
    <t>RGRHCL 83 VHM 809 2018-19</t>
  </si>
  <si>
    <t>ಶ್ರೀಮತಿ ಮುನಿರತ್ನ, ಎ.ಕೆ. ಕಾಲೋನಿ, ಜಯನಗರ 7ನೇ ಬ್ಲಾಕ್, ಬೆಂಗಳೂರು ಇವರು ಆಶ್ರಯ ಯೋಜನೆಯಡಿ ವಸತಿ ಸೌಲಭ್ಯ ಕಲ್ಪಿಸಿ ಕೊಡುವಂತೆ ಕೋರಿ ಮಾನ್ಯ ಮುಖ್ಯಮಂತ್ರಿರವರ ಜನತಾ ದರ್ಶನದಲ್ಲಿ ಅರ್ಜಿ ಸಲ್ಲಿಸಿರುವ ಕುರಿತು.</t>
  </si>
  <si>
    <t>RGRHCL 83 VHM 810 2018-19</t>
  </si>
  <si>
    <t>ಶ್ರೀಮತಿ ಮಂಗಳ ಎ.ಕೆ. ಕಾಲೋನಿ, ಯಡಿಯೂರು ಜಯನಗರ 7ನೇ ಬ್ಲಾಕ್, ಬೆಂಗಳೂರು ಇವರು ಆಶ್ರಯ ಯೋಜನೆಯಡಿ ವಸತಿ ಸೌಲಭ್ಯ ಕಲ್ಪಿಸಿ ಕೊಡುವಂತೆ ಕೋರಿ ಮಾನ್ಯ ಮುಖ್ಯಮಂತ್ರಿರವರ ಜನತಾ ದರ್ಶನದಲ್ಲಿ ಅರ್ಜಿ ಸಲ್ಲಿಸಿರುವ ಕುರಿತು.</t>
  </si>
  <si>
    <t>RGRHCL 83 VHM 811 2018-19</t>
  </si>
  <si>
    <t>ಶ್ರೀಮತಿ ಮೆಹರ್ ತಾಜ್ ಕಾಲೋನಿ, ಯಡಿಯೂರು ಜಯನಗರ 7ನೇ ಬ್ಲಾಕ್, ಬೆಂಗಳೂರು ಇವರು ಆಶ್ರಯ ಯೋಜನೆಯಡಿ ವಸತಿ ಸೌಲಭ್ಯ ಕಲ್ಪಿಸಿ ಕೊಡುವಂತೆ ಕೋರಿ ಮಾನ್ಯ ಮುಖ್ಯಮಂತ್ರಿರವರ ಜನತಾ ದರ್ಶನದಲ್ಲಿ ಅರ್ಜಿ ಸಲ್ಲಿಸಿರುವ ಕುರಿತು.</t>
  </si>
  <si>
    <t>RGRHCL 83 VHM 812 2018-19</t>
  </si>
  <si>
    <t>ಶ್ರೀಮತಿ ಮರಿಯ, ಓಲ್ಡ ಕೊರಡಚರ ಪಾಳ್ಯ, ಶಿವಾಜಿನಗರ, ಬೆಂಗಳೂರು ಇವರು ಆಶ್ರಯ ಯೋಜನೆಯಡಿ ವಸತಿ ಸೌಲಭ್ಯ ಕಲ್ಪಿಸಿ ಕೊಡುವಂತೆ ಕೋರಿ ಮಾನ್ಯ ಮುಖ್ಯಮಂತ್ರಿರವರ ಜನತಾ ದರ್ಶನದಲ್ಲಿ ಅರ್ಜಿ ಸಲ್ಲಿಸಿರುವ ಕುರಿತು.</t>
  </si>
  <si>
    <t>RGRHCL 83 VHM 813 2018-19</t>
  </si>
  <si>
    <t>ಶ್ರೀಮತಿ ಲಕ್ಷ್ಮಮ್ಮ ಕೋಂ ಗುರುಶಾಂತ, ನಾಯ್ಡು ಲೇಔಟ್, ರಾಜೀವ್ ಗಾಂಧಿ ನಗರ, ಜೆ.ಪಿ.ನಗರ, ಬೆಂಗಳೂರು ಇವರು ಆಶ್ರಯ ಯೋಜನೆಯಡಿ ವಸತಿ ಸೌಲಭ್ಯ ಕಲ್ಪಿಸಿ ಕೊಡುವಂತೆ ಕೋರಿ ಮಾನ್ಯ ಮುಖ್ಯಮಂತ್ರಿರವರ ಜನತಾ ದರ್ಶನದಲ್ಲಿ ಅರ್ಜಿ ಸಲ್ಲಿಸಿರುವ ಕುರಿತು.</t>
  </si>
  <si>
    <t>RGRHCL 83 VHM 814 2018-19</t>
  </si>
  <si>
    <t>ಶ್ರೀಮತಿ ಶಹತಾಜ್ ಬಾನು,  ಕೋಂ ಮಹಮ್ಮದ್ ಹರೂನ್, ಫರೂಕೀಯ ನಗರ, ಬೆಂಗಳೂರು ಇವರು ಆಶ್ರಯ ಯೋಜನೆಯಡಿ ವಸತಿ ಸೌಲಭ್ಯ ಕಲ್ಪಿಸಿ ಕೊಡುವಂತೆ ಕೋರಿ ಮಾನ್ಯ ಮುಖ್ಯಮಂತ್ರಿರವರ ಜನತಾ ದರ್ಶನದಲ್ಲಿ ಅರ್ಜಿ ಸಲ್ಲಿಸಿರುವ ಕುರಿತು.</t>
  </si>
  <si>
    <t>RGRHCL 83 VHM 815 2018-19</t>
  </si>
  <si>
    <t>ಶ್ರೀ ಭಾಸ್ಕರ್.ವಿ. ಬಿನ್ ವೆಂಕಟಸ್ವಾಮಿ, ಮಂಗಮ್ಮನಪಾಳ್ಯ, ಬೆಂ.ದಕ್ಷಿಣ,  ಬೆಂಗಳೂರು ಇವರು ಆಶ್ರಯ ಯೋಜನೆಯಡಿ ವಸತಿ ಸೌಲಭ್ಯ ಕಲ್ಪಿಸಿ ಕೊಡುವಂತೆ ಕೋರಿ ಮಾನ್ಯ ಮುಖ್ಯಮಂತ್ರಿರವರ ಜನತಾ ದರ್ಶನದಲ್ಲಿ ಅರ್ಜಿ ಸಲ್ಲಿಸಿರುವ ಕುರಿತು.</t>
  </si>
  <si>
    <t>RGRHCL 83 VHM 816 2018-19</t>
  </si>
  <si>
    <t>ಶ್ರೀ ಖಲೀಲ್ ಪಾಷ, ಬಿನ್ ಶೇಕ್ ಹುಸೇನ್, ರೂಪೇನ ಅಗ್ರಹಾರ, ಬೆಂ.ದಕ್ಷಿಣ,   ಬೆಂಗಳೂರು ಇವರು ಆಶ್ರಯ ಯೋಜನೆಯಡಿ ವಸತಿ ಸೌಲಭ್ಯ ಕಲ್ಪಿಸಿ ಕೊಡುವಂತೆ ಕೋರಿ ಮಾನ್ಯ ಮುಖ್ಯಮಂತ್ರಿರವರ ಜನತಾ ದರ್ಶನದಲ್ಲಿ ಅರ್ಜಿ ಸಲ್ಲಿಸಿರುವ ಕುರಿತು.</t>
  </si>
  <si>
    <t>RGRHCL 83 VHM 817 2018-19</t>
  </si>
  <si>
    <t>ಶ್ರೀ ಶಕೀಲ್ ಅಹ್ಮದ್ ಬಿನ್  ಶೇಕ್ ಹುಸೇನ್, ರೂಪೇನ ಅಗ್ರಹಾರ, ಬೆಂ.ದಕ್ಷಿಣ,   ಬೆಂಗಳೂರು ಇವರು ಆಶ್ರಯ ಯೋಜನೆಯಡಿ ವಸತಿ ಸೌಲಭ್ಯ ಕಲ್ಪಿಸಿ ಕೊಡುವಂತೆ ಕೋರಿ ಮಾನ್ಯ ಮುಖ್ಯಮಂತ್ರಿರವರ ಜನತಾ ದರ್ಶನದಲ್ಲಿ ಅರ್ಜಿ ಸಲ್ಲಿಸಿರುವ ಕುರಿತು.</t>
  </si>
  <si>
    <t>RGRHCL 83 VHM 818 2018-19</t>
  </si>
  <si>
    <t>ಶ್ರೀಮತಿ ಅಮ್ರಿನ್ ಬಾನು ಕೋಂ ಸೈಯದ್ ಯೂನಿಸ್, ಮಕ್ಕಾನ್ ಕಾಂಪೌಂಡ್, ಭಾರತಿನಗರ,   ಬೆಂಗಳೂರು ಇವರು ಆಶ್ರಯ ಯೋಜನೆಯಡಿ ವಸತಿ ಸೌಲಭ್ಯ ಕಲ್ಪಿಸಿ ಕೊಡುವಂತೆ ಕೋರಿ ಮಾನ್ಯ ಮುಖ್ಯಮಂತ್ರಿರವರ ಜನತಾ ದರ್ಶನದಲ್ಲಿ ಅರ್ಜಿ ಸಲ್ಲಿಸಿರುವ ಕುರಿತು.</t>
  </si>
  <si>
    <t>RGRHCL 83 VHM 819 2018-19</t>
  </si>
  <si>
    <t>ಶ್ರೀ ಅಕೀಲ್ ಪಾಷ, ಬಿನ್ ಶೇಕ್ ಹುಸೇನ್,  ರೂಪೇನ ಅಗ್ರಹಾರ, ಬೊಮ್ಮನಹಳ್ಳಿ, ಬೆಂಗಳೂರು ಇವರು ಆಶ್ರಯ ಯೋಜನೆಯಡಿ ವಸತಿ ಸೌಲಭ್ಯ ಕಲ್ಪಿಸಿ ಕೊಡುವಂತೆ ಕೋರಿ ಮಾನ್ಯ ಮುಖ್ಯಮಂತ್ರಿರವರ ಜನತಾ ದರ್ಶನದಲ್ಲಿ ಅರ್ಜಿ ಸಲ್ಲಿಸಿರುವ ಕುರಿತು.</t>
  </si>
  <si>
    <t>RGRHCL 83 VHM 820 2018-19</t>
  </si>
  <si>
    <t>ಶ್ರೀ ಮತಿ ಹಜೀರ.ಬಿ ಕೋಂ ಮಹಮ್ಮದ್ ಹುಸೇನ್, ಪಾರ್ವತಿಪುರಂ, ಬೆಂ.ದಕ್ಷಿಣ,  ಬೆಂಗಳೂರು ಇವರು ಆಶ್ರಯ ಯೋಜನೆಯಡಿ ವಸತಿ ಸೌಲಭ್ಯ ಕಲ್ಪಿಸಿ ಕೊಡುವಂತೆ ಕೋರಿ ಮಾನ್ಯ ಮುಖ್ಯಮಂತ್ರಿರವರ ಜನತಾ ದರ್ಶನದಲ್ಲಿ ಅರ್ಜಿ ಸಲ್ಲಿಸಿರುವ ಕುರಿತು.</t>
  </si>
  <si>
    <t>RGRHCL 83 VHM 821 2018-19</t>
  </si>
  <si>
    <t>ಶ್ರೀಮತಿ ನೀಲುಫರ್ ಬೇಗಂ ಕೋಂ ನಿಜಾಮುದ್ದೀನ್,ಮಕ್ಕಾನ್ ಕಾಂಪೌಂಡ್, ಭಾರತಿನಗರ,  ಬೆಂಗಳೂರು ಇವರು ಆಶ್ರಯ ಯೋಜನೆಯಡಿ ವಸತಿ ಸೌಲಭ್ಯ ಕಲ್ಪಿಸಿ ಕೊಡುವಂತೆ ಕೋರಿ ಮಾನ್ಯ ಮುಖ್ಯಮಂತ್ರಿರವರ ಜನತಾ ದರ್ಶನದಲ್ಲಿ ಅರ್ಜಿ ಸಲ್ಲಿಸಿರುವ ಕುರಿತು.</t>
  </si>
  <si>
    <t>RGRHCL 83 VHM 822 2018-19</t>
  </si>
  <si>
    <t>ಶ್ರೀ ಮಹಮ್ಮದ್ ವಸೀಂ ಬಿನ್ ಅಬ್ದುಲ್ ಸಲಾಂ, ಮಕ್ಕಾಂ ಕಾಂಪೌಂಡ್, ಭಾರತಿನಗರ,  ಬೆಂಗಳೂರು ಇವರು ಆಶ್ರಯ ಯೋಜನೆಯಡಿ ವಸತಿ ಸೌಲಭ್ಯ ಕಲ್ಪಿಸಿ ಕೊಡುವಂತೆ ಕೋರಿ ಮಾನ್ಯ ಮುಖ್ಯಮಂತ್ರಿರವರ ಜನತಾ ದರ್ಶನದಲ್ಲಿ ಅರ್ಜಿ ಸಲ್ಲಿಸಿರುವ ಕುರಿತು.</t>
  </si>
  <si>
    <t>RGRHCL 83 VHM 823 2018-19</t>
  </si>
  <si>
    <t>ಶ್ರೀಮತಿ ಇಷ್ರತ್ ಜಹಾನ್, ದುರ್ಗಮ್ಮ ದೇವಸ್ಥಾನದ ಬೀದಿ, ಕಲಾಸಿಪಾಳ್ಯ,   ಬೆಂಗಳೂರು ಇವರು ಆಶ್ರಯ ಯೋಜನೆಯಡಿ ವಸತಿ ಸೌಲಭ್ಯ ಕಲ್ಪಿಸಿ ಕೊಡುವಂತೆ ಕೋರಿ ಮಾನ್ಯ ಮುಖ್ಯಮಂತ್ರಿರವರ ಜನತಾ ದರ್ಶನದಲ್ಲಿ ಅರ್ಜಿ ಸಲ್ಲಿಸಿರುವ ಕುರಿತು.</t>
  </si>
  <si>
    <t>RGRHCL 83 VHM 824 2018-19</t>
  </si>
  <si>
    <t>ಶ್ರೀ  ಮೊಹಮ್ಮದ್ ಜುಬೈರ್ ಬಿನ್ ಅಬ್ದುಲ್ ಲತೀಫ್, ವಾಲ್ಮಿಕಿ ನಗರ, ಮೈಸೂರು ರೋಡ್,  ಬೆಂಗಳೂರು ಇವರು ಆಶ್ರಯ ಯೋಜನೆಯಡಿ ವಸತಿ ಸೌಲಭ್ಯ ಕಲ್ಪಿಸಿ ಕೊಡುವಂತೆ ಕೋರಿ ಮಾನ್ಯ ಮುಖ್ಯಮಂತ್ರಿರವರ ಜನತಾ ದರ್ಶನದಲ್ಲಿ ಅರ್ಜಿ ಸಲ್ಲಿಸಿರುವ ಕುರಿತು.</t>
  </si>
  <si>
    <t>RGRHCL 83 VHM 825 2018-19</t>
  </si>
  <si>
    <t>ಶ್ರೀಮತಿ ಶಬನಾ ಖಾನಂ ಶಿವಾಜನಗರ, ಬೆಂಗಳೂರು ಪೂರ್ವ,  ಬೆಂಗಳೂರು  ಇವರು ಆಶ್ರಯ ಯೋಜನೆಯಡಿ ವಸತಿ ಸೌಲಭ್ಯ ಕಲ್ಪಿಸಿ ಕೊಡುವಂತೆ ಕೋರಿ ಮಾನ್ಯ ಮುಖ್ಯಮಂತ್ರಿರವರ ಜನತಾ ದರ್ಶನದಲ್ಲಿ ಅರ್ಜಿ ಸಲ್ಲಿಸಿರುವ ಕುರಿತು.</t>
  </si>
  <si>
    <t>RGRHCL 83 VHM 826 2018-19</t>
  </si>
  <si>
    <t>ಶ್ರೀಮತಿ ಶಹನಾಜ್ ಬೇಗಂ ಟಿಪ್ಪುನಗರ, ಚಾಮರಾಜಪೇಟೆ, ಬೆಂಗಳೂರು  ಇವರು ಆಶ್ರಯ ಯೋಜನೆಯಡಿ ವಸತಿ ಸೌಲಭ್ಯ ಕಲ್ಪಿಸಿ ಕೊಡುವಂತೆ ಕೋರಿ ಮಾನ್ಯ ಮುಖ್ಯಮಂತ್ರಿರವರ ಜನತಾ ದರ್ಶನದಲ್ಲಿ ಅರ್ಜಿ ಸಲ್ಲಿಸಿರುವ ಕುರಿತು.</t>
  </si>
  <si>
    <t>RGRHCL 83 VHM 827 2018-19</t>
  </si>
  <si>
    <t>ಶ್ರೀಮತಿ ಶಮೀನ ಬೇಗಂ ಕೋಂ ಮಹಮ್ಮದ್ ಉಲ್ಲಾ, ಸುಲ್ತಾನ್ ಗುಂಟ, ಶಿವಾಜಿನಗರ ಬೆಂಗಳೂರು  ಇವರು ಆಶ್ರಯ ಯೋಜನೆಯಡಿ ವಸತಿ ಸೌಲಭ್ಯ ಕಲ್ಪಿಸಿ ಕೊಡುವಂತೆ ಕೋರಿ ಮಾನ್ಯ ಮುಖ್ಯಮಂತ್ರಿರವರ ಜನತಾ ದರ್ಶನದಲ್ಲಿ ಅರ್ಜಿ ಸಲ್ಲಿಸಿರುವ ಕುರಿತು.</t>
  </si>
  <si>
    <t>RGRHCL 83 VHM 828 2018-19</t>
  </si>
  <si>
    <t>ಶ್ರೀಮತಿ ರೇಣುಕ ಕೋಂ ಸೆಲ್ವರಾಜ್,  ಕಾವಲ್ ಭೈರಸಂದ್ರ,  ಬೆಂಗಳೂರು  ಇವರು ಆಶ್ರಯ ಯೋಜನೆಯಡಿ ವಸತಿ ಸೌಲಭ್ಯ ಕಲ್ಪಿಸಿ ಕೊಡುವಂತೆ ಕೋರಿ ಮಾನ್ಯ ಮುಖ್ಯಮಂತ್ರಿರವರ ಜನತಾ ದರ್ಶನದಲ್ಲಿ ಅರ್ಜಿ ಸಲ್ಲಿಸಿರುವ ಕುರಿತು.</t>
  </si>
  <si>
    <t>RGRHCL 83 VHM 829 2018-19</t>
  </si>
  <si>
    <t>ಶ್ರೀ ಸೈಯದ್ ರಫಿ ವಿರಾಠನಗರ, ಬೊಮ್ಮನಹಳ್ಳಿ  ಬೆಂಗಳೂರು  ಇವರು ಆಶ್ರಯ ಯೋಜನೆಯಡಿ ವಸತಿ ಸೌಲಭ್ಯ ಕಲ್ಪಿಸಿ ಕೊಡುವಂತೆ ಕೋರಿ ಮಾನ್ಯ ಮುಖ್ಯಮಂತ್ರಿರವರ ಜನತಾ ದರ್ಶನದಲ್ಲಿ ಅರ್ಜಿ ಸಲ್ಲಿಸಿರುವ ಕುರಿತು.</t>
  </si>
  <si>
    <t>RGRHCL 83 VHM 830 2018-19</t>
  </si>
  <si>
    <t>ಶ್ರೀಮತಿ ಸಬೀರ ಬೇಗಂ ಕೋಂ ಅಮೀರ್ ಜಾನ್, ಮಕ್ಕಾನ್ ಕಾಂಪೌಂಡ್, ಭಾರತಿನಗರ,  ಬೆಂಗಳೂರು  ಇವರು ಆಶ್ರಯ ಯೋಜನೆಯಡಿ ವಸತಿ ಸೌಲಭ್ಯ ಕಲ್ಪಿಸಿ ಕೊಡುವಂತೆ ಕೋರಿ ಮಾನ್ಯ ಮುಖ್ಯಮಂತ್ರಿರವರ ಜನತಾ ದರ್ಶನದಲ್ಲಿ ಅರ್ಜಿ ಸಲ್ಲಿಸಿರುವ ಕುರಿತು.</t>
  </si>
  <si>
    <t>RGRHCL 83 VHM 831 2018-19</t>
  </si>
  <si>
    <t>ಶ್ರೀ  ಪ್ರಕಾಶ್ ಹೆಚ್.ಎಂ, ಬಿನ್ ಮಹದೇವ, ರಾಘವೇಂದ್ರ ಬ್ಲಾಕ್   ಬೆಂಗಳೂರು  ಇವರು ಆಶ್ರಯ ಯೋಜನೆಯಡಿ ವಸತಿ ಸೌಲಭ್ಯ ಕಲ್ಪಿಸಿ ಕೊಡುವಂತೆ ಕೋರಿ ಮಾನ್ಯ ಮುಖ್ಯಮಂತ್ರಿರವರ ಜನತಾ ದರ್ಶನದಲ್ಲಿ ಅರ್ಜಿ ಸಲ್ಲಿಸಿರುವ ಕುರಿತು.</t>
  </si>
  <si>
    <t>RGRHCL 83 VHM 832 2018-19</t>
  </si>
  <si>
    <t>ಶ್ರೀಮತಿ ಆಸ್ಮ ಕೋಂ ಮಹಮ್ಮದ್ ಉಲ್ಲಾ ಶರೀಫ್, ಫರೂಕ್ ನಗರ,  ಬೆಂಗಳೂರು  ಇವರು ಆಶ್ರಯ ಯೋಜನೆಯಡಿ ವಸತಿ ಸೌಲಭ್ಯ ಕಲ್ಪಿಸಿ ಕೊಡುವಂತೆ ಕೋರಿ ಮಾನ್ಯ ಮುಖ್ಯಮಂತ್ರಿರವರ ಜನತಾ ದರ್ಶನದಲ್ಲಿ ಅರ್ಜಿ ಸಲ್ಲಿಸಿರುವ ಕುರಿತು.</t>
  </si>
  <si>
    <t>RGRHCL 83 VHM 833 2018-19</t>
  </si>
  <si>
    <t>ಶ್ರೀಮತಿ ಮಮತಾಜ್ ಬೇಗಂ ಕೋಂ ಸೈಯದ್ ದಸ್ತಗೀರ್, ಫರೂಕ್ ನಗರ,  ಪಾದರಾಯನಪುರ, ಬೆಂಗಳೂರು  ಇವರು ಆಶ್ರಯ ಯೋಜನೆಯಡಿ ವಸತಿ ಸೌಲಭ್ಯ ಕಲ್ಪಿಸಿ ಕೊಡುವಂತೆ ಕೋರಿ ಮಾನ್ಯ ಮುಖ್ಯಮಂತ್ರಿರವರ ಜನತಾ ದರ್ಶನದಲ್ಲಿ ಅರ್ಜಿ ಸಲ್ಲಿಸಿರುವ ಕುರಿತು.</t>
  </si>
  <si>
    <t>RGRHCL 83 VHM 834 2018-19</t>
  </si>
  <si>
    <t>ಶ್ರೀಮತಿ ಅಮೀನಾ ಬಿ ಕೋಂ ಇನಾಯತ್ ಉಲ್ಲಾ, ಫರೂಕ್ ನಗರ,  ಪಾದರಾಯನಪುರ, ಬೆಂಗಳೂರು  ಇವರು ಆಶ್ರಯ ಯೋಜನೆಯಡಿ ವಸತಿ ಸೌಲಭ್ಯ ಕಲ್ಪಿಸಿ ಕೊಡುವಂತೆ ಕೋರಿ ಮಾನ್ಯ ಮುಖ್ಯಮಂತ್ರಿರವರ ಜನತಾ ದರ್ಶನದಲ್ಲಿ ಅರ್ಜಿ ಸಲ್ಲಿಸಿರುವ ಕುರಿತು.</t>
  </si>
  <si>
    <t>RGRHCL 83 VHM 835 2018-19</t>
  </si>
  <si>
    <t>ಶ್ರೀಮತಿ ಹುಸ್ನಾ ಬಾನು ಕೋಂ ನಯಾಜ್ ಷರೀಫ್, ಚಾಮರಾಜಪೇಟೆ, ಬೆಂಗಳೂರು  ಇವರು ಆಶ್ರಯ ಯೋಜನೆಯಡಿ ವಸತಿ ಸೌಲಭ್ಯ ಕಲ್ಪಿಸಿ ಕೊಡುವಂತೆ ಕೋರಿ ಮಾನ್ಯ ಮುಖ್ಯಮಂತ್ರಿರವರ ಜನತಾ ದರ್ಶನದಲ್ಲಿ ಅರ್ಜಿ ಸಲ್ಲಿಸಿರುವ ಕುರಿತು.</t>
  </si>
  <si>
    <t>RGRHCL 83 VHM 836 2018-19</t>
  </si>
  <si>
    <t>ಶ್ರೀ ಸಾದತ್ ಪೀರನ್, ಬಸವನಗರ, ಎ. ಎಂ.ಸಿ,ರೋಡ್, ಕೆ.ಜಿ.ಹಳ್ಳಿ ಬೆಂಗಳೂರು  ಇವರು ಆಶ್ರಯ ಯೋಜನೆಯಡಿ ವಸತಿ ಸೌಲಭ್ಯ ಕಲ್ಪಿಸಿ ಕೊಡುವಂತೆ ಕೋರಿ ಮಾನ್ಯ ಮುಖ್ಯಮಂತ್ರಿರವರ ಜನತಾ ದರ್ಶನದಲ್ಲಿ ಅರ್ಜಿ ಸಲ್ಲಿಸಿರುವ ಕುರಿತು.</t>
  </si>
  <si>
    <t>RGRHCL 83 VHM 837 2018-19</t>
  </si>
  <si>
    <t>ಶ್ರೀಮತಿ ಜಾಯ್ ಪ್ರೆಸಿಲ್ಲ, ಕೋಂ ಕೆ. ಬಾಬು ಬಿ.ಟಿ.ಎಂ. 2ನೇ ಹಂತ, ಎನ್.ಎಸ್. ಪಾಳ್ಯ, ಬೆಂಗಳೂರು  ಇವರು ಆಶ್ರಯ ಯೋಜನೆಯಡಿ ವಸತಿ ಸೌಲಭ್ಯ ಕಲ್ಪಿಸಿ ಕೊಡುವಂತೆ ಕೋರಿ ಮಾನ್ಯ ಮುಖ್ಯಮಂತ್ರಿರವರ ಜನತಾ ದರ್ಶನದಲ್ಲಿ ಅರ್ಜಿ ಸಲ್ಲಿಸಿರುವ ಕುರಿತು.</t>
  </si>
  <si>
    <t>RGRHCL 83 VHM 838 2018-19</t>
  </si>
  <si>
    <t>ಶ್ರೀಮತಿ ಸ್ವಪ್ನ, ರಾಮಮೂರ್ತಿನಗರ. ಟಿ.ಸಿ. ಪಾಳ್ಯ ಮೈನ್ ರೋಡ್, ಬೆಂಗಳೂರು  ಇವರು ಆಶ್ರಯ ಯೋಜನೆಯಡಿ ವಸತಿ ಸೌಲಭ್ಯ ಕಲ್ಪಿಸಿ ಕೊಡುವಂತೆ ಕೋರಿ ಮಾನ್ಯ ಮುಖ್ಯಮಂತ್ರಿರವರ ಜನತಾ ದರ್ಶನದಲ್ಲಿ ಅರ್ಜಿ ಸಲ್ಲಿಸಿರುವ ಕುರಿತು.</t>
  </si>
  <si>
    <t>RGRHCL 83 VHM 839 2018-19</t>
  </si>
  <si>
    <t>ಶ್ರೀಮತಿ ಸಲ್ಮಾ ಖಾನಂ, ಕೋಂ ಶೇಕ್ ಫೈಜ್ ಅಹ್ಮದ್, ಬೆಂಗಳೂರು ಉತ್ತರ,  ಬೆಂಗಳೂರು  ಇವರು ಆಶ್ರಯ ಯೋಜನೆಯಡಿ ವಸತಿ ಸೌಲಭ್ಯ ಕಲ್ಪಿಸಿ ಕೊಡುವಂತೆ ಕೋರಿ ಮಾನ್ಯ ಮುಖ್ಯಮಂತ್ರಿರವರ ಜನತಾ ದರ್ಶನದಲ್ಲಿ ಅರ್ಜಿ ಸಲ್ಲಿಸಿರುವ ಕುರಿತು.</t>
  </si>
  <si>
    <t>RGRHCL 83 VHM 840 2018-19</t>
  </si>
  <si>
    <t>ಶ್ರೀಮತಿ  ನೂರಜಾನ್, ಫರೂಕ ನಗರ, ಎಲೆಕ್ಟ್ರಿಕಲ್ ಫ್ಯಾಕ್ಟರಿ ಹತ್ತಿರ, ಬೆಂಗಳೂರು ಉತ್ತರ,  ಬೆಂಗಳೂರು  ಇವರು ಆಶ್ರಯ ಯೋಜನೆಯಡಿ ವಸತಿ ಸೌಲಭ್ಯ ಕಲ್ಪಿಸಿ ಕೊಡುವಂತೆ ಕೋರಿ ಮಾನ್ಯ ಮುಖ್ಯಮಂತ್ರಿರವರ ಜನತಾ ದರ್ಶನದಲ್ಲಿ ಅರ್ಜಿ ಸಲ್ಲಿಸಿರುವ ಕುರಿತು.</t>
  </si>
  <si>
    <t>RGRHCL 83 VHM 841 2018-19</t>
  </si>
  <si>
    <t>ಶ್ರೀಮತಿ  ಮಂಜುಳ, ಬಿ.ಟಿ.ಎಂ 2ನೇ ಹಂತ,  ಬೆಂಗಳೂರು  ಇವರು ಆಶ್ರಯ ಯೋಜನೆಯಡಿ ವಸತಿ ಸೌಲಭ್ಯ ಕಲ್ಪಿಸಿ ಕೊಡುವಂತೆ ಕೋರಿ ಮಾನ್ಯ ಮುಖ್ಯಮಂತ್ರಿರವರ ಜನತಾ ದರ್ಶನದಲ್ಲಿ ಅರ್ಜಿ ಸಲ್ಲಿಸಿರುವ ಕುರಿತು.</t>
  </si>
  <si>
    <t>RGRHCL 83 VHM 842 2018-19</t>
  </si>
  <si>
    <t>ಶ್ರೀ ದೀಪಕ್ ಬಿನ್ ನಾಗರಾಜು ದೊಡ್ಡಕಲ್ಲಪ ರೋಡ್, ಹೈಸೂರು, ಬೆಂಗಳೂರು  ಇವರು ಆಶ್ರಯ ಯೋಜನೆಯಡಿ ವಸತಿ ಸೌಲಭ್ಯ ಕಲ್ಪಿಸಿ ಕೊಡುವಂತೆ ಕೋರಿ ಮಾನ್ಯ ಮುಖ್ಯಮಂತ್ರಿರವರ ಜನತಾ ದರ್ಶನದಲ್ಲಿ ಅರ್ಜಿ ಸಲ್ಲಿಸಿರುವ ಕುರಿತು.</t>
  </si>
  <si>
    <t>RGRHCL 83 VHM 843 2018-19</t>
  </si>
  <si>
    <t>ಶ್ರೀ ಗುರುಮೂರ್ತಿ ಬಿನ್ ರುದ್ರಪ್ಪ, 2ನೇ ಬ್ಲಾಕ್ ಜಯನಗರ, ಬೆಂ.ದಕ್ಷಿಣ,  ಬೆಂಗಳೂರು  ಇವರು ಆಶ್ರಯ ಯೋಜನೆಯಡಿ ವಸತಿ ಸೌಲಭ್ಯ ಕಲ್ಪಿಸಿ ಕೊಡುವಂತೆ ಕೋರಿ ಮಾನ್ಯ ಮುಖ್ಯಮಂತ್ರಿರವರ ಜನತಾ ದರ್ಶನದಲ್ಲಿ ಅರ್ಜಿ ಸಲ್ಲಿಸಿರುವ ಕುರಿತು.</t>
  </si>
  <si>
    <t>RGRHCL 83 VHM 844 2018-19</t>
  </si>
  <si>
    <t>ಶ್ರೀ ಬಾಬು. ಜಿ ಬಿ.ಟಿ.ಎಂ 2ನೇ ಹಂತ, ಎನ್.ಎಸ್. ಪಾಳ್ಯ,  ಬೆಂಗಳೂರು  ಇವರು ಆಶ್ರಯ ಯೋಜನೆಯಡಿ ವಸತಿ ಸೌಲಭ್ಯ ಕಲ್ಪಿಸಿ ಕೊಡುವಂತೆ ಕೋರಿ ಮಾನ್ಯ ಮುಖ್ಯಮಂತ್ರಿರವರ ಜನತಾ ದರ್ಶನದಲ್ಲಿ ಅರ್ಜಿ ಸಲ್ಲಿಸಿರುವ ಕುರಿತು.</t>
  </si>
  <si>
    <t>RGRHCL 83 VHM 845 2018-19</t>
  </si>
  <si>
    <t>ಶ್ರೀಮತಿ ಸಮೀರಾ ಮೆಹರ್, ಕಾವೇರಿ ನಗರ, ಬನಶಂಕರಿ 2ನೇ ಹಂತ, ಬೆಂಗಳೂರು  ಇವರು ಆಶ್ರಯ ಯೋಜನೆಯಡಿ ವಸತಿ ಸೌಲಭ್ಯ ಕಲ್ಪಿಸಿ ಕೊಡುವಂತೆ ಕೋರಿ ಮಾನ್ಯ ಮುಖ್ಯಮಂತ್ರಿರವರ ಜನತಾ ದರ್ಶನದಲ್ಲಿ ಅರ್ಜಿ ಸಲ್ಲಿಸಿರುವ ಕುರಿತು.</t>
  </si>
  <si>
    <t>RGRHCL 83 VHM 846 2018-19</t>
  </si>
  <si>
    <t>ಶ್ರೀಮತಿ ಶಂಶಾದ್, ಫರೂಕಿಯ ನಗರ, ಬೆಂ.ದಕ್ಷಿಣ,  ಬೆಂಗಳೂರು  ಇವರು ಆಶ್ರಯ ಯೋಜನೆಯಡಿ ವಸತಿ ಸೌಲಭ್ಯ ಕಲ್ಪಿಸಿ ಕೊಡುವಂತೆ ಕೋರಿ ಮಾನ್ಯ ಮುಖ್ಯಮಂತ್ರಿರವರ ಜನತಾ ದರ್ಶನದಲ್ಲಿ ಅರ್ಜಿ ಸಲ್ಲಿಸಿರುವ ಕುರಿತು.</t>
  </si>
  <si>
    <t>RGRHCL 83 VHM 847 2018-19</t>
  </si>
  <si>
    <t>ಶ್ರೀಮತಿ ಜರೀನಾ, ಮಠದಹಳ್ಳಿ, ಆರ್.ಟಿ.ನಗರ,   ಬೆಂಗಳೂರು  ಇವರು ಆಶ್ರಯ ಯೋಜನೆಯಡಿ ವಸತಿ ಸೌಲಭ್ಯ ಕಲ್ಪಿಸಿ ಕೊಡುವಂತೆ ಕೋರಿ ಮಾನ್ಯ ಮುಖ್ಯಮಂತ್ರಿರವರ ಜನತಾ ದರ್ಶನದಲ್ಲಿ ಅರ್ಜಿ ಸಲ್ಲಿಸಿರುವ ಕುರಿತು.</t>
  </si>
  <si>
    <t>RGRHCL 83 VHM 848 2018-19</t>
  </si>
  <si>
    <t>ಶ್ರೀಮತಿ ಮೊಹಸಿನ,ತಿಮ್ಮಯ್ಯ ರೋಡ್, ಶಿವಾಜಿನಗರ,    ಬೆಂಗಳೂರು  ಇವರು ಆಶ್ರಯ ಯೋಜನೆಯಡಿ ವಸತಿ ಸೌಲಭ್ಯ ಕಲ್ಪಿಸಿ ಕೊಡುವಂತೆ ಕೋರಿ ಮಾನ್ಯ ಮುಖ್ಯಮಂತ್ರಿರವರ ಜನತಾ ದರ್ಶನದಲ್ಲಿ ಅರ್ಜಿ ಸಲ್ಲಿಸಿರುವ ಕುರಿತು.</t>
  </si>
  <si>
    <t>RGRHCL 83 VHM 849 2018-19</t>
  </si>
  <si>
    <t>ಶ್ರೀಮತಿ ಜರೀನ್ ತಾಜ್ ಕೋಂ ಫಯಾಜ್ ಅಹ್ಮದ್, ಕುರೇಶ ಮಸೀದಿ, ಡಿ.ಜಿ.ಹಳ್ಳಿ, ಬೆಂಗಳೂರು  ಇವರು ಆಶ್ರಯ ಯೋಜನೆಯಡಿ ವಸತಿ ಸೌಲಭ್ಯ ಕಲ್ಪಿಸಿ ಕೊಡುವಂತೆ ಕೋರಿ ಮಾನ್ಯ ಮುಖ್ಯಮಂತ್ರಿರವರ ಜನತಾ ದರ್ಶನದಲ್ಲಿ ಅರ್ಜಿ ಸಲ್ಲಿಸಿರುವ ಕುರಿತು.</t>
  </si>
  <si>
    <t>RGRHCL 83 VHM 850 2018-19</t>
  </si>
  <si>
    <t>ಶ್ರೀಮತಿ ಆಸ್ಮ ಬೇಗಂ ಮಕ್ಕಾನ್ ರೋಡ್, ಭಾರತಿನಗರ,  ಬೆಂಗಳೂರು  ಇವರು ಆಶ್ರಯ ಯೋಜನೆಯಡಿ ವಸತಿ ಸೌಲಭ್ಯ ಕಲ್ಪಿಸಿ ಕೊಡುವಂತೆ ಕೋರಿ ಮಾನ್ಯ ಮುಖ್ಯಮಂತ್ರಿರವರ ಜನತಾ ದರ್ಶನದಲ್ಲಿ ಅರ್ಜಿ ಸಲ್ಲಿಸಿರುವ ಕುರಿತು.</t>
  </si>
  <si>
    <t>RGRHCL 83 VHM 851 2018-19</t>
  </si>
  <si>
    <t>ಶ್ರೀಮತಿ ಫರೀದ ಕೋಂ ಬಾಷ, ಕಂಠೀರವನಗರ,  ಬೆಂಗಳೂರು  ಇವರು ಆಶ್ರಯ ಯೋಜನೆಯಡಿ ವಸತಿ ಸೌಲಭ್ಯ ಕಲ್ಪಿಸಿ ಕೊಡುವಂತೆ ಕೋರಿ ಮಾನ್ಯ ಮುಖ್ಯಮಂತ್ರಿರವರ ಜನತಾ ದರ್ಶನದಲ್ಲಿ ಅರ್ಜಿ ಸಲ್ಲಿಸಿರುವ ಕುರಿತು.</t>
  </si>
  <si>
    <t>RGRHCL 83 VHM 852 2018-19</t>
  </si>
  <si>
    <t>ಶ್ರೀಮತಿ ಮೋಸಿನ್ ತಾಜ್ , ಕಾವೇರಿ ನಗರ, ಬನಶಂಕರಿ, ಹುಣಸೇಮರದ ಹತ್ತಿರ, ಬೆಂಗಳೂರು  ಇವರು ಆಶ್ರಯ ಯೋಜನೆಯಡಿ ವಸತಿ ಸೌಲಭ್ಯ ಕಲ್ಪಿಸಿ ಕೊಡುವಂತೆ ಕೋರಿ ಮಾನ್ಯ ಮುಖ್ಯಮಂತ್ರಿರವರ ಜನತಾ ದರ್ಶನದಲ್ಲಿ ಅರ್ಜಿ ಸಲ್ಲಿಸಿರುವ ಕುರಿತು.</t>
  </si>
  <si>
    <t>RGRHCL 83 VHM 853 2018-19</t>
  </si>
  <si>
    <t>ಶ್ರೀಮತಿ ಫರಹೀನ ತಾಜ್, ಹೊಸಕೋಟೆ ಟೌನ್, ಬೆಂಗಳೂರು ಗ್ರಾಮಾಂತರ ಜಿಲ್ಲೆ  ಇವರು ಆಶ್ರಯ ಯೋಜನೆಯಡಿ ವಸತಿ ಸೌಲಭ್ಯ ಕಲ್ಪಿಸಿ ಕೊಡುವಂತೆ ಕೋರಿ ಮಾನ್ಯ ಮುಖ್ಯಮಂತ್ರಿರವರ ಜನತಾ ದರ್ಶನದಲ್ಲಿ ಅರ್ಜಿ ಸಲ್ಲಿಸಿರುವ ಕುರಿತು.</t>
  </si>
  <si>
    <t>RGRHCL 83 VHM 854 2018-19</t>
  </si>
  <si>
    <t>ಶ್ರೀಮತಿ ಅರ್ಷಿಯಾ, ಮಕ್ಕಾನ್ ಕಾಂಪೌಂಡ್, ಭಾರತಿನಗರ, ಬೆಂಗಳೂರು  ಇವರು ಆಶ್ರಯ ಯೋಜನೆಯಡಿ ವಸತಿ ಸೌಲಭ್ಯ ಕಲ್ಪಿಸಿ ಕೊಡುವಂತೆ ಕೋರಿ ಮಾನ್ಯ ಮುಖ್ಯಮಂತ್ರಿರವರ ಜನತಾ ದರ್ಶನದಲ್ಲಿ ಅರ್ಜಿ ಸಲ್ಲಿಸಿರುವ ಕುರಿತು.</t>
  </si>
  <si>
    <t>RGRHCL 83 VHM 855 2018-19</t>
  </si>
  <si>
    <t>ಶ್ರೀಮತಿ ಅನು ಕೋಂ ದೂರೈರಾಜು, ಜಂಬುಸವಾರಿ ದಿಣ್ಣೆ, ಬನ್ನೇರುಘಟ್ಟ ರೋಡ್, ಬೆಂಗಳೂರು  ಇವರು ಆಶ್ರಯ ಯೋಜನೆಯಡಿ ವಸತಿ ಸೌಲಭ್ಯ ಕಲ್ಪಿಸಿ ಕೊಡುವಂತೆ ಕೋರಿ ಮಾನ್ಯ ಮುಖ್ಯಮಂತ್ರಿರವರ ಜನತಾ ದರ್ಶನದಲ್ಲಿ ಅರ್ಜಿ ಸಲ್ಲಿಸಿರುವ ಕುರಿತು.</t>
  </si>
  <si>
    <t>RGRHCL 83 VHM 856 2018-19</t>
  </si>
  <si>
    <t>ಶ್ರೀಮತಿ ರಾಬಿಯ ಕೋಂ ಅಮೀರ್ ಜಾನ್,ಬನಶಂಕರಿ 2ನೇ ಹಂತ, ಬೆಂಗಳೂರು  ಇವರು ಆಶ್ರಯ ಯೋಜನೆಯಡಿ ವಸತಿ ಸೌಲಭ್ಯ ಕಲ್ಪಿಸಿ ಕೊಡುವಂತೆ ಕೋರಿ ಮಾನ್ಯ ಮುಖ್ಯಮಂತ್ರಿರವರ ಜನತಾ ದರ್ಶನದಲ್ಲಿ ಅರ್ಜಿ ಸಲ್ಲಿಸಿರುವ ಕುರಿತು.</t>
  </si>
  <si>
    <t>RGRHCL 83 VHM 857 2018-19</t>
  </si>
  <si>
    <t>ಶ್ರೀ ಸೈಯದ್ ಆರೀಫ್  ಕಾವೇರಿ ನಗರ,ಬನಶಂಕರಿ 2ನೇ ಹಂತ, ಬೆಂಗಳೂರು  ಇವರು ಆಶ್ರಯ ಯೋಜನೆಯಡಿ ವಸತಿ ಸೌಲಭ್ಯ ಕಲ್ಪಿಸಿ ಕೊಡುವಂತೆ ಕೋರಿ ಮಾನ್ಯ ಮುಖ್ಯಮಂತ್ರಿರವರ ಜನತಾ ದರ್ಶನದಲ್ಲಿ ಅರ್ಜಿ ಸಲ್ಲಿಸಿರುವ ಕುರಿತು.</t>
  </si>
  <si>
    <t>RGRHCL 83 VHM 858 2018-19</t>
  </si>
  <si>
    <t>ಶ್ರೀಮತಿ ನಸೀರ ಬೇಗಂ,ಕ.ಜಿ.ಹಳ್ಳಿ, ಬೆಂ.ಉತ್ತರ,ಬನಶಂಕರಿ 2ನೇ ಹಂತ, ಬೆಂಗಳೂರು  ಇವರು ಆಶ್ರಯ ಯೋಜನೆಯಡಿ ವಸತಿ ಸೌಲಭ್ಯ ಕಲ್ಪಿಸಿ ಕೊಡುವಂತೆ ಕೋರಿ ಮಾನ್ಯ ಮುಖ್ಯಮಂತ್ರಿರವರ ಜನತಾ ದರ್ಶನದಲ್ಲಿ ಅರ್ಜಿ ಸಲ್ಲಿಸಿರುವ ಕುರಿತು.</t>
  </si>
  <si>
    <t>RGRHCL 83 VHM 859 2018-19</t>
  </si>
  <si>
    <t>ಶ್ರೀಮತಿ ಬೇಬಿ ಜಾನ್,  ಕಾವೇರಿ ನಗರ, ಬೆಂಗಳೂರು ಇವರು ಆಶ್ರಯ ಯೋಜನೆಯಡಿ ವಸತಿ ಸೌಲಭ್ಯ ಕಲ್ಪಿಸಿ ಕೊಡುವಂತೆ ಕೋರಿ ಮಾನ್ಯ ಮುಖ್ಯಮಂತ್ರಿರವರ ಜನತಾ ದರ್ಶನದಲ್ಲಿ ಅರ್ಜಿ ಸಲ್ಲಿಸಿರುವ ಕುರಿತು.</t>
  </si>
  <si>
    <t>RGRHCL 83 VHM 860 2018-19</t>
  </si>
  <si>
    <t>ಶ್ರೀಮತಿ ಶಾಹಿನ ತಾಜ್, ಟಿಪ್ಪುನಗರ, ಚಾಮರಾಜಪೇಟೆ,ಮೈಸೂರು ರೋಡ್,  ಬೆಂಗಳೂರು ಇವರು ಆಶ್ರಯ ಯೋಜನೆಯಡಿ ವಸತಿ ಸೌಲಭ್ಯ ಕಲ್ಪಿಸಿ ಕೊಡುವಂತೆ ಕೋರಿ ಮಾನ್ಯ ಮುಖ್ಯಮಂತ್ರಿರವರ ಜನತಾ ದರ್ಶನದಲ್ಲಿ ಅರ್ಜಿ ಸಲ್ಲಿಸಿರುವ ಕುರಿತು.</t>
  </si>
  <si>
    <t>RGRHCL 83 VHM 861 2018-19</t>
  </si>
  <si>
    <t>ಶ್ರೀಮತಿ ಶಂಶಾದ್ ಬಾನು ಕೋಂ ನಾಸೀರ್ ಪಾಷ, ಬನಶಂಕರಿ 2ನೇ ಹಂತ  ಬೆಂಗಳೂರು ಇವರು ಆಶ್ರಯ ಯೋಜನೆಯಡಿ ವಸತಿ ಸೌಲಭ್ಯ ಕಲ್ಪಿಸಿ ಕೊಡುವಂತೆ ಕೋರಿ ಮಾನ್ಯ ಮುಖ್ಯಮಂತ್ರಿರವರ ಜನತಾ ದರ್ಶನದಲ್ಲಿ ಅರ್ಜಿ ಸಲ್ಲಿಸಿರುವ ಕುರಿತು.</t>
  </si>
  <si>
    <t>RGRHCL 83 VHM 862 2018-19</t>
  </si>
  <si>
    <t>ಶ್ರೀ ಯೋಗೇಶ್.ಕೆ ಬಿನ್ ಕೃಷ್ಣ ಕಾಮಾಕ್ಷಿಪಾಳ್ಯ, ಬೆಂಗಳೂರು ಇವರು ಆಶ್ರಯ ಯೋಜನೆಯಡಿ ವಸತಿ ಸೌಲಭ್ಯ ಕಲ್ಪಿಸಿ ಕೊಡುವಂತೆ ಕೋರಿ ಮಾನ್ಯ ಮುಖ್ಯಮಂತ್ರಿರವರ ಜನತಾ ದರ್ಶನದಲ್ಲಿ ಅರ್ಜಿ ಸಲ್ಲಿಸಿರುವ ಕುರಿತು.</t>
  </si>
  <si>
    <t>RGRHCL 83 VHM 863 2018-19</t>
  </si>
  <si>
    <t>RGRHCL 83 VHM 864 2018-19</t>
  </si>
  <si>
    <t>ಶ್ರೀಮತಿ ನವೀನ ಬಾನು, ಕಾವೇರಿ ನಗರ,   ಬೆಂಗಳೂರು ಇವರು ಆಶ್ರಯ ಯೋಜನೆಯಡಿ ವಸತಿ ಸೌಲಭ್ಯ ಕಲ್ಪಿಸಿ ಕೊಡುವಂತೆ ಕೋರಿ ಮಾನ್ಯ ಮುಖ್ಯಮಂತ್ರಿರವರ ಜನತಾ ದರ್ಶನದಲ್ಲಿ ಅರ್ಜಿ ಸಲ್ಲಿಸಿರುವ ಕುರಿತು.</t>
  </si>
  <si>
    <t>RGRHCL 83 VHM 865 2018-19</t>
  </si>
  <si>
    <t>ಶ್ರೀಮತಿ ನಜೀಮ ಕೌಸರ್, ಪಿಳ್ಳಣ್ಣ ಗಾರ್ಡನ್, ಸೊಣ್ಣಪ್ಪ ಬ್ಲಾಕ್  ಬೆಂಗಳೂರು ಇವರು ಆಶ್ರಯ ಯೋಜನೆಯಡಿ ವಸತಿ ಸೌಲಭ್ಯ ಕಲ್ಪಿಸಿ ಕೊಡುವಂತೆ ಕೋರಿ ಮಾನ್ಯ ಮುಖ್ಯಮಂತ್ರಿರವರ ಜನತಾ ದರ್ಶನದಲ್ಲಿ ಅರ್ಜಿ ಸಲ್ಲಿಸಿರುವ ಕುರಿತು.</t>
  </si>
  <si>
    <t>RGRHCL 83 VHM 866 2018-19</t>
  </si>
  <si>
    <t>ಶ್ರೀಮತಿ ರೋಷನ್, ಕೋಂ ರಿಯಾಜ್ ಪಾಷ, ಓಲ್ಡ್ ಗುಡದ ಹಳ್ಳಿ, ಬೆಂ.ದಕ್ಷಿಣ,  ಬೆಂಗಳೂರು ಇವರು ಆಶ್ರಯ ಯೋಜನೆಯಡಿ ವಸತಿ ಸೌಲಭ್ಯ ಕಲ್ಪಿಸಿ ಕೊಡುವಂತೆ ಕೋರಿ ಮಾನ್ಯ ಮುಖ್ಯಮಂತ್ರಿರವರ ಜನತಾ ದರ್ಶನದಲ್ಲಿ ಅರ್ಜಿ ಸಲ್ಲಿಸಿರುವ ಕುರಿತು.</t>
  </si>
  <si>
    <t>RGRHCL 83 VHM 867 2018-19</t>
  </si>
  <si>
    <t>ಶ್ರೀಮತಿ ತಹಸೀನ್ ಫರ್ಜಾನ್ ಕೋಂ ಶೇಕ್ ಜಾವೆದ್, ಕಾವೇರಿ ನಗರ, ಬನಶಂಕರಿ,  ಬೆಂಗಳೂರು ಇವರು ಆಶ್ರಯ ಯೋಜನೆಯಡಿ ವಸತಿ ಸೌಲಭ್ಯ ಕಲ್ಪಿಸಿ ಕೊಡುವಂತೆ ಕೋರಿ ಮಾನ್ಯ ಮುಖ್ಯಮಂತ್ರಿರವರ ಜನತಾ ದರ್ಶನದಲ್ಲಿ ಅರ್ಜಿ ಸಲ್ಲಿಸಿರುವ ಕುರಿತು.</t>
  </si>
  <si>
    <t>RGRHCL 83 VHM 868 2018-19</t>
  </si>
  <si>
    <t>ಶ್ರೀಮತಿ ಸಾಜೀದ್ ಕೋಂ ಅಬ್ದುಲ್ ಜಬ್ಬಾರ್, ಶಾಮಣ್ಣ ಗಾರ್ಡನ್, ಗುಡದಹಳ್ಳಿ,  ಬೆಂಗಳೂರು ಇವರು ಆಶ್ರಯ ಯೋಜನೆಯಡಿ ವಸತಿ ಸೌಲಭ್ಯ ಕಲ್ಪಿಸಿ ಕೊಡುವಂತೆ ಕೋರಿ ಮಾನ್ಯ ಮುಖ್ಯಮಂತ್ರಿರವರ ಜನತಾ ದರ್ಶನದಲ್ಲಿ ಅರ್ಜಿ ಸಲ್ಲಿಸಿರುವ ಕುರಿತು.</t>
  </si>
  <si>
    <t>RGRHCL 83 VHM 869 2018-19</t>
  </si>
  <si>
    <t>ಶ್ರೀಮತಿ ಸುನಂದ ಕೋಂ ನಾಗರಾಜು, ಜೆ.ಪಿ.ನಗರ 6ನೇ ಹಂತ, ಬೆಂಗಳೂರು ಇವರು ಆಶ್ರಯ ಯೋಜನೆಯಡಿ ವಸತಿ ಸೌಲಭ್ಯ ಕಲ್ಪಿಸಿ ಕೊಡುವಂತೆ ಕೋರಿ ಮಾನ್ಯ ಮುಖ್ಯಮಂತ್ರಿರವರ ಜನತಾ ದರ್ಶನದಲ್ಲಿ ಅರ್ಜಿ ಸಲ್ಲಿಸಿರುವ ಕುರಿತು.</t>
  </si>
  <si>
    <t>RGRHCL 83 VHM 870 2018-19</t>
  </si>
  <si>
    <t>ಶ್ರೀಮತಿ ಪಾರ್ವತಿ ಕೋಂ ಮುನಿಯಪ್ಪ, ಕಾವೇರಿ ನಗರ, ಬೆಂಗಳೂರು ಇವರು ಆಶ್ರಯ ಯೋಜನೆಯಡಿ ವಸತಿ ಸೌಲಭ್ಯ ಕಲ್ಪಿಸಿ ಕೊಡುವಂತೆ ಕೋರಿ ಮಾನ್ಯ ಮುಖ್ಯಮಂತ್ರಿರವರ ಜನತಾ ದರ್ಶನದಲ್ಲಿ ಅರ್ಜಿ ಸಲ್ಲಿಸಿರುವ ಕುರಿತು.</t>
  </si>
  <si>
    <t>RGRHCL 83 VHM 871 2018-19</t>
  </si>
  <si>
    <t>ಶ್ರೀ ವಸೀಂ ಖಾನ್ ಬಿನ್ ಅಜುಂ ಖಾನ್, ಕಾವೇರಿ ನಗರ, ಬಿದರಹಳ್ಳಿ ಬೆಂಗಳೂರು ಇವರು ಆಶ್ರಯ ಯೋಜನೆಯಡಿ ವಸತಿ ಸೌಲಭ್ಯ ಕಲ್ಪಿಸಿ ಕೊಡುವಂತೆ ಕೋರಿ ಮಾನ್ಯ ಮುಖ್ಯಮಂತ್ರಿರವರ ಜನತಾ ದರ್ಶನದಲ್ಲಿ ಅರ್ಜಿ ಸಲ್ಲಿಸಿರುವ ಕುರಿತು.</t>
  </si>
  <si>
    <t>RGRHCL 83 VHM 872 2018-19</t>
  </si>
  <si>
    <t>ಶ್ರೀ ಅಸ್ಲಂ ಬಾಷ ಬಿನ್ ಅಬ್ದಲ್, ಕಾವೇರಿ ನಗರ, ಬೆಂಗಳೂರು ಇವರು ಆಶ್ರಯ ಯೋಜನೆಯಡಿ ವಸತಿ ಸೌಲಭ್ಯ ಕಲ್ಪಿಸಿ ಕೊಡುವಂತೆ ಕೋರಿ ಮಾನ್ಯ ಮುಖ್ಯಮಂತ್ರಿರವರ ಜನತಾ ದರ್ಶನದಲ್ಲಿ ಅರ್ಜಿ ಸಲ್ಲಿಸಿರುವ ಕುರಿತು.</t>
  </si>
  <si>
    <t>RGRHCL 83 VHM 873 2018-19</t>
  </si>
  <si>
    <t>ಶ್ರೀಮತಿ ನಗೀನ ಕೋಂ ಜಾನ್ ಬಾಷ ಕಂಠೀರವ ನಗರ, ಬೆಂಗಳೂರು ಇವರು ಆಶ್ರಯ ಯೋಜನೆಯಡಿ ವಸತಿ ಸೌಲಭ್ಯ ಕಲ್ಪಿಸಿ ಕೊಡುವಂತೆ ಕೋರಿ ಮಾನ್ಯ ಮುಖ್ಯಮಂತ್ರಿರವರ ಜನತಾ ದರ್ಶನದಲ್ಲಿ ಅರ್ಜಿ ಸಲ್ಲಿಸಿರುವ ಕುರಿತು.</t>
  </si>
  <si>
    <t>RGRHCL 83 VHM 874 2018-19</t>
  </si>
  <si>
    <t>ಶ್ರೀ ಅಸ್ಲಂ ಬಿನ್ ಜಾನ್ ಪಾಷ, ಕಂಠೀರವ ನಗರ, ನಂದಿನ ಲೇಔಟ್, ಬೆಂಗಳೂರು ಇವರು ಆಶ್ರಯ ಯೋಜನೆಯಡಿ ವಸತಿ ಸೌಲಭ್ಯ ಕಲ್ಪಿಸಿ ಕೊಡುವಂತೆ ಕೋರಿ ಮಾನ್ಯ ಮುಖ್ಯಮಂತ್ರಿರವರ ಜನತಾ ದರ್ಶನದಲ್ಲಿ ಅರ್ಜಿ ಸಲ್ಲಿಸಿರುವ ಕುರಿತು.</t>
  </si>
  <si>
    <t>RGRHCL 83 VHM 875 2018-19</t>
  </si>
  <si>
    <t>ಶ್ರೀ ರಿಯಾಜ್ ಪಾಷ ಬಿನ್ ಪ್ಯಾರಿಜಾನ್, ಓಲ್ಡ್ ಗುಡದಹಳ್ಳಿ,   ಬೆಂಗಳೂರು ಇವರು ಆಶ್ರಯ ಯೋಜನೆಯಡಿ ವಸತಿ ಸೌಲಭ್ಯ ಕಲ್ಪಿಸಿ ಕೊಡುವಂತೆ ಕೋರಿ ಮಾನ್ಯ ಮುಖ್ಯಮಂತ್ರಿರವರ ಜನತಾ ದರ್ಶನದಲ್ಲಿ ಅರ್ಜಿ ಸಲ್ಲಿಸಿರುವ ಕುರಿತು.</t>
  </si>
  <si>
    <t>RGRHCL 83 VHM 876 2018-19</t>
  </si>
  <si>
    <t>ಶ್ರೀ ಬಸವರಾಜ್ ಬಿನ್ ಬಸವಂತಪ್ಪ,  ಮೂಕಾಂಬಿಕ ಲೇಔಟ್,  ಉತ್ತರಹಳ್ಳಿ, ಬೆಂಗಳೂರು ಇವರು ಆಶ್ರಯ ಯೋಜನೆಯಡಿ ವಸತಿ ಸೌಲಭ್ಯ ಕಲ್ಪಿಸಿ ಕೊಡುವಂತೆ ಕೋರಿ ಮಾನ್ಯ ಮುಖ್ಯಮಂತ್ರಿರವರ ಜನತಾ ದರ್ಶನದಲ್ಲಿ ಅರ್ಜಿ ಸಲ್ಲಿಸಿರುವ ಕುರಿತು.</t>
  </si>
  <si>
    <t>RGRHCL/PI/BVO/2/2019-PI(BHS)-RGRHCL</t>
  </si>
  <si>
    <t>ವಿವಿಧ ವಸತಿ ಯೋಜನೆಗಳಡಿ ಆಯ್ಕೆಯಾಗಿ, ಸ್ವಂತ ನಿವೇಶನವನ್ನು ಹೊಂದಿಲ್ಲದೇ ಇರುವ ಫಲಾನುಭವಿಗಳು ತಮ್ಮ ಸಾಗುವಳಿ/ಕೃಷಿ ಭೂಮಿ/ಜಮೀನಿನಲ್ಲಿ ಮನೆಯನ್ನು ನಿರ್ಮಿಸಿಕೊಳ್ಳುವ ಆದೇಶವನ್ನು ಪರಿಷ್ಕರಿಸುವ ಬಗ್ಗೆ.</t>
  </si>
  <si>
    <t>RGRHCL/PI/BVO/3/2019-PI(BHS)-RGRHCL</t>
  </si>
  <si>
    <t>ವಿವಿಧ ವಸತಿ ಯೋಜನೆಗಳಡಿ ಫಲಾನುಭವಿಗಳನ್ನು ಲಾಟರಿ ಮೂಲಕ ಆಯ್ಕೆಗೊಳಿಸುವ ಕುರಿತು.</t>
  </si>
  <si>
    <t>RGRHCL/PI/BVO/1/2020-PI(BHS)-RGRHCL</t>
  </si>
  <si>
    <t>ವಿವಿಧ ವಸತಿ ಯೋಜನೆಯಡಿ ವಿವಿಧ ಕಾರಣಗಳಿಂದ ಬ್ಲಾಕ್ ಆದ ಮನೆಗಳನ್ನು ತೆರವುಗೊಳಿಸುವ ಕುರಿತು.</t>
  </si>
  <si>
    <t>RGRHCL/PI/BVT/7/2019-PI(BHS)-RGRHCL</t>
  </si>
  <si>
    <t>ದಿನಾಂಕ:21.06.2019 ರಂದು ಮಾಜಿ ಮುಖ್ಯ ಮಂತ್ರಿಗಳು, ಕೈಗೊಂಡಿದ್ದ ಗ್ರಾಮ ವಾಸ್ತವ್ಯದಲ್ಲಿ ಯಾದಗಿರಿ ಜಿಲ್ಲೆ ಯಾದಗಿರಿ ತಾಲ್ಲೂಕಿನ (ಗುರುಮಿಠಕಲ್) ಮುಂಡರಗಿ ಗ್ರಾಮ ಪಂಚಾಯತಿಯ ಬಡ ಅಲ್ಪಾಸಂಖ್ಯಾತ ಕುಟುಂಬಗಳಿಗೆ 70 ಮನೆಗಳನ್ನು ಮಂಜೂರು ಮಾಡುವಂತೆ ಕೋರಿರುವ ಕುರಿತು.ಮಂಜೂರು ಮಾಡುವಂತೆ ಕೋರಿರುವ ಕುರಿತು.</t>
  </si>
  <si>
    <t>RGRHCL/PI/BVT/8/2019-PI(BHS)-RGRHCL</t>
  </si>
  <si>
    <t>RGRHCL/PI/BVT/9/2019-PI(BHS)-RGRHCL</t>
  </si>
  <si>
    <t>ರಾಮನಗರ ಜಿಲ್ಲೆ ಚನ್ನಪಟ್ಟಣ ವಿಧಾನಸಭಾ ಕ್ಷೇತ್ರಕ್ಕೆ ಬಸವ ವಸತಿ ಯೋಜನೆಯಡಿ 3200 ಹೆಚ್ಚುವರಿ ಮನೆಗಳನ್ನು ಮಂಜೂರು ಮಾಡುವಂತೆ ಕೋರಿರುವ ಕುರಿತು.</t>
  </si>
  <si>
    <t>RGRHCL/PI/BVT/10/2019-PI(BHS)-RGRHCL</t>
  </si>
  <si>
    <t>ವಿಜಯಪುರ ಜಿಲ್ಲೆ ಬಬುಲೇಶ್ವರ ವಿಧಾನಸಭಾ ಕ್ಷೇತ್ರಕ್ಕೆ ಬಸವ ವಸತಿ ಯೋಜನೆಯಡಿ 2000 ಹೆಚ್ಚುವರಿ ಮನೆಗಳನ್ನು ಮಂಜೂರು ಮಾಡುವಂತೆ ಕೋರಿರುವ ಕುರಿತು.</t>
  </si>
  <si>
    <t>RGRHCL/PI/BVT/11/2019-PI(BHS)-RGRHCL</t>
  </si>
  <si>
    <t>ಬೆಳಗಾವಿ ಜಿಲ್ಲೆಗೆ ಬಸವ ವಸತಿ ಯೋಜನೆಯಡಿ 1150 ಹೆಚ್ಚುವರಿ ಮನೆಗಳನ್ನು ಮಂಜೂರು ಮಾಡುವಂತೆ ಕೋರಿರುವ ಕುರಿತು.</t>
  </si>
  <si>
    <t>RGRHCL/PI/BVT/12/2019-PI(BHS)-RGRHCL</t>
  </si>
  <si>
    <t>ಮಾನ್ಯ ಸಚಿವರುಗಳು ಮತ್ತು ಮಾನ್ಯ ಶಾಸಕರುಗಳು ಹೆಚ್ಚುವರಿ ಮನೆಗಳನ್ನು ಮಂಜೂರು ಮಾಡುವಂತೆ ಕೋರಿರುವ ಕುರಿತು</t>
  </si>
  <si>
    <t>RGRHCL/PI/BVT/13/2019-PI(BHS)-RGRHCL</t>
  </si>
  <si>
    <t>2018-19ಸಾಲಿನ ಬಸವ ವಸತಿ ಯೋಜನೆಯಡಿ ದಾವಣಗೆರೆ ಜಿಲ್ಲೆಗೆ ಮಂಜೂರು ಮಾಡಲಾದ ಮನೆಗಳ ಗುರಿ</t>
  </si>
  <si>
    <t>RGRHCL/PI/BVT/14/2019-PI(BHS)-RGRHCL</t>
  </si>
  <si>
    <t>2018-19ನೇ ಸಾಲಿನ ಬಸವ ವಸತಿ ಯೋಜನೆಯಡಿ ಹೆಚ್ಚುವರಿಯಾಗಿ ವಿಜಯಪುರ ಜಿಲ್ಲೆಗೆ ಮಂಜೂರು ಮಾಡಲಾದ ಮನೆಗಳ ಗುರಿ</t>
  </si>
  <si>
    <t>RGRHCL/PI/BVT/15/2019-PI(BHS)-RGRHCL</t>
  </si>
  <si>
    <t>Addl Houses Return to Mla</t>
  </si>
  <si>
    <t>RGRHCL/PI/BVT/16/2019-PI(BHS)-RGRHCL</t>
  </si>
  <si>
    <t>2018-19ನೇ ಸಾಲಿನ ಬಸವ ವಸತಿ ಯೋಜನೆಯಡಿ ಶಿವಮೊಗ್ಗ ಜಿಲ್ಲೆಗೆ ಮಂಜೂರು ಮಾಡಲಾದ ಮನೆಗಳ ಗುರಿಯ ವಿವರ.</t>
  </si>
  <si>
    <t>RGRHCL/PI/BVT/17/2019-PI(BHS)-RGRHCL</t>
  </si>
  <si>
    <t>2018-19ನೇ ಸಾಲಿನ ಬಸವ ವಸತಿ ಯೋಜನೆಯಡಿ ಹೆಚ್ಚುವರಿಯಾಗಿ ಚಾಮಾರಾಜನಗರ ಜಿಲ್ಲೆಗೆ ಮಂಜೂರು ಮಾಡಲಾದ ಮನೆಗಳ ಗುರಿಯ ವಿವರ</t>
  </si>
  <si>
    <t>RGRHCL/PI/BVT/18/2019-PI(BHS)-RGRHCL</t>
  </si>
  <si>
    <t>2018-19ನೇ ಸಾಲಿನ ಬಸವ ವಸತಿ ಯೋಜನೆಯಡಿ ದಕ್ಷಿಣ ಕನ್ನಡ ಜಿಲ್ಲೆಗೆ ಮಂಜೂರು ಮಾಡಲಾದ ಮನೆಗಳ ಗುರಿಯ ವಿವರ</t>
  </si>
  <si>
    <t>RGRHCL/PI/BVT/19/2019-PI(BHS)-RGRHCL</t>
  </si>
  <si>
    <t>2018-19ನೇ ಸಾಲಿನ ಬಸವ ವಸತಿ ಯೋಜನೆಯಡಿ ಹೆಚ್ಚುವರಿಯಾಗಿ ಮನೆಗಳನ್ನು ಮಂಜೂರು ಮಾಡುವಂತೆ ಕೋರಿರುವ ಕುರಿತು.</t>
  </si>
  <si>
    <t>RGRHCL/PI/BVT/20/2019-PI(BHS)-RGRHCL</t>
  </si>
  <si>
    <t>ಮಾನ್ಯ ಮುಖ್ಯ ಮಂತ್ರಿಗಳಿಂದ ವಿವಿಧ ವಸತಿ ಯೋಜನೆಗಳಡಿ 2018-19ನೇ ಸಾಲಿನ ಹೆಚ್ಚುವರಿ ಮನೆಗಳನ್ನು ಮಂಜೂರು ಮಾಡುವಂತೆ ಕೋರಿರುವ ಕುರಿತು.</t>
  </si>
  <si>
    <t>RGRHCL/PI/BVT/21/2019-PI(BHS)-RGRHCL</t>
  </si>
  <si>
    <t>ಕೊಪ್ಪಳ ಜಿಲ್ಲೆಯ ವ್ಯಾಪ್ತಿಯಲ್ಲಿ ಬರುವ ಕೊಪ್ಪಳ, ಗಂಗಾವತಿ, ಕುಷ್ಟಗಿ, ಯಲಬುರ್ಗ ತಾಲ್ಲೂಕುಗಳಲ್ಲಿ ವಾಸ ಮಾಡುವ ಪರಿಶಿಷ್ಟ ಜಾತಿ/ಪರಿಶಿಷ್ಟ ಜನಾಂಗ/ ಅಲ್ಪಸಂಖ್ಯಾತ/ ಹಿಂದುಳಿದ ವರ್ಗದವರಿಗೆ ವಿವಿಧ ಯೋಜನೆಯಡಿಯಲ್ಲಿ ವಸತಿ ಸೌಕರ್ಯ ಕಲ್ಪಿಸಿಕೊಡುವಂತೆ ಕೋರಿರುವ ಕುರಿತು.</t>
  </si>
  <si>
    <t>RGRHCL/PI/BVT/1/2020-PI(BHS)-RGRHCL</t>
  </si>
  <si>
    <t>ವಿವಿಧ ವಸತಿ ಯೋಜನೆಯಡಿ ಆಯ್ಕೆಯಾಗದೇ ಬಾಕಿ ಇರುವ ಮನೆಗಳು, ಪ್ರಾರಂಭವಾಗದ ಮನೆಗಳು, ಬ್ಲಾಕ್ ಆದ ಮನೆಗಳನ್ನು ರದ್ದುಪಡಿಸಿ, ಮರುಉಪಯೋಗಿಸಿಕೊಳ್ಳುವ ಕುರಿತು.</t>
  </si>
  <si>
    <t>RGRHCL/PI/BVT/2/2020-PI(BHS)-RGRHCL</t>
  </si>
  <si>
    <t>ಮಾನ್ಯ ವಸತಿ ಸಚಿವರಿಂದ ಬಸವ / ವಿವಿಧ ವಸತಿ ಯೋಜನೆಯಡಿ ಹೆಚ್ಚುವರಿ ಮನೆಗಳನ್ನು ಮಂಜೂರು ಮಾಡುವಂತೆ ಕೋರಿರುವ ಕುರಿತು.</t>
  </si>
  <si>
    <t>RGRHCL/PI/BVT/3/2020-PI(BHS)-RGRHCL</t>
  </si>
  <si>
    <t>ಜಿಲ್ಲಾ/ತಾಲ್ಲೂಕು/ ಹಾಗೂ ಗ್ರಾಮ ಪಂಚಾಯಿತಿಯ ಅಧ್ಯಕ್ಷರು/ಸದಸ್ಯರು ಹಾಗೂ ವಿವಿಧ ಗಣ್ಯವ್ಯಕ್ತಿಗಳಿಂದ ಬಸವ / ವಿವಿಧ ವಸತಿ ಯೋಜನೆಯಡಿ ಹೆಚ್ಚುವರಿ ಮನೆಗಳನ್ನು ಮಂಜೂರು ಮಾಡುವಂತೆ ಮಾನ್ಯ ವಸತಿ ಸಚಿವರಿಗೆ ಕೋರಿದ್ದು, ಸಚಿವರಿಂದ ನಿಗಮಕ್ಕೆ ಸ್ವೀಕೃತವಾಗಿರುವಂತಹ ಪ್ರಸ್ತಾವನೆಗಳ ಕುರಿತು:-</t>
  </si>
  <si>
    <t>RGRHCL/PI/BVT/4/2020-PI(BHS)-RGRHCL</t>
  </si>
  <si>
    <t>ಮಾನ್ಯ ಶಾಸಕರುಗಳು ಹಾಗೂ ಗಣ್ಯ ವ್ಯಕ್ತಿಗಳಿಂದ ಬಸವ / ವಿವಿಧ ವಸತಿ ಯೋಜನೆಯಡಿ ಹೆಚ್ಚುವರಿ ಮನೆಗಳನ್ನು ಮಂಜೂರು ಮಾಡುವಂತೆ ಕೋರಿರುವ ಕುರಿತು.</t>
  </si>
  <si>
    <t>RGRHCL/PI/BVT/5/2020-PI(BHS)-RGRHCL</t>
  </si>
  <si>
    <t>ಚಿತ್ರದುರ್ಗ ಜಿಲ್ಲೆಯ ಹೊಸದುರ್ಗ ತಾಲ್ಲೂಕಿಗೆ ಬಸವ ವಸತಿ ಯೋಜನೆಯಡಿ ಹೆಚ್ಚುವರಿಯಾಗಿ ಮನೆಗಳನ್ನು ಮಂಜೂರು ಮಾಡುವಂತೆ ಕೋರಿರುವ ಕುರಿತು.</t>
  </si>
  <si>
    <t>RGRHCL/PI/BVC/7/2019-PI(BHS)-RGRHCL</t>
  </si>
  <si>
    <t>ಚಾಮರಾಜನಗರ ಜಿಲ್ಲೆ ಹನೂರು ತಾಲ್ಲೂಕು ಪಿ.ಜಿ.ಪಾಳ್ಯ ಗ್ರಾಮ ಪಂಚಾಯತಿಯಲ್ಲಿ ವಸತಿ ಯೋಜನೆಗಳ ಅನುಷ್ಠಾನದಲ್ಲಿ ಕಾನೂನು ಬಾಹಿರವಾಗಿ ಫಲಾನುಭವಿಗಳನ್ನು ಆಯ್ಕೆಮಾಡುತ್ತಿರುವ ಬಗ್ಗೆ.</t>
  </si>
  <si>
    <t>RGRHCL/PI/BVC/8/2019-PI(BHS)-RGRHCL</t>
  </si>
  <si>
    <t>ಬಳ್ಳಾರಿ ಜಿಲ್ಲೆ ಮತ್ತು ತಾಲ್ಲೂಕಿನ ಎಂ.ಗೋನಾಳ್ ಗ್ರಾಮ ಪಂಚಾಯತಿಯಲ್ಲಿ 2016-17ನೇ ಸಾಲಿನ ಬಸವ ವಸತಿ ಹೆಚ್ಚುವರಿ ಯೋಜನೆಯಡಿ ಫಲಾನುಭವಿಯಾಗಿ ಆಯ್ಕೆಯಾಗಿರುವ ಫ.ಕೋ. 406540ನ್ನು ತಾತ್ಕಲಿಕವಾಗಿ ಬ್ಲಾಕ್ ಮಾಡುವ ಕುರಿತು.</t>
  </si>
  <si>
    <t>RGRHCL/PI/BVC/9/2019-PI(BHS)-RGRHCL</t>
  </si>
  <si>
    <t>ತುಮಕೂರು ಜಿಲ್ಲೆ ಕುಣಿಗಲ್ ತಾಲ್ಲೂಕಿನ ಭಕ್ತರಹಳ್ಳಿ ಗ್ರಾಮ ಪಂಚಾಯತಿಯಲ್ಲಿ ವಸತಿ ಯೋಜನೆಯಡಿ ನಿರ್ಮಿಸಲಾದ ಮನೆಯನ್ನು ವಾಣಿಜ್ಯ ಉದ್ಧೇಶಕ್ಕಾಗಿ ಬಳಸಿಕೊಳ್ಳುತ್ತಿರುವಾಗಿ ದೂರು ನೀಡಿರುವ ಕುರಿತು.</t>
  </si>
  <si>
    <t>RGRHCL/PI/BVC/10/2019-PI(BHS)-RGRHCL</t>
  </si>
  <si>
    <t>ತುಮಕೂರು ಜಿಲ್ಲೆ ಮತ್ತು ತಾಲ್ಲೂಕಿನ ಉರ್ಡಿಗೆರೆ ಗ್ರಾಮ ಪಂಚಾಯತಿಯಲ್ಲಿ ಬಸವ ವಸತಿ ಹೆಚ್ಚುವರಿ ಯೋಜನೆಯಡಿ ಫಲಾನುಭವಿಯಾಗಿ ಆಯ್ಕೆಯಾಗಿರುವ (ಫ.ಕೋ. 825790)ನ್ನು ತಾತ್ಕಲಿಕವಾಗಿ ಬ್ಲಾಕ್ ಮಾಡುವ ಕುರಿತು.</t>
  </si>
  <si>
    <t>RGRHCL/PI/BVC/11/2019-PI(BHS)-RGRHCL</t>
  </si>
  <si>
    <t>ಕೋಲಾರ ಜಿಲ್ಲೆಯ ಶ್ರೀನಿವಾಸಪುರ ತಾಲ್ಲೂಕಿನ ಕೊಳತೂರು ಗ್ರಾಮ ಪಂಚಾಯತಿಯಲ್ಲಿ 2017-18ನೇ ಸಾಲಿನ ಬಸವ ವಸತಿ ಹೆಚ್ಚುವರಿ ಯೋಜನೆಯಡಿ ಫಲಾನುಭವಿಯಾಗಿ ಆಯ್ಕೆಯಾರಿರುವ (ಫ.ಕೋ. 336756)ನ್ನು ತಾತ್ಕಲಿಕವಾಗಿ ಬ್ಲಾಕ್ ಮಾಡುವ ಕುರಿತು.</t>
  </si>
  <si>
    <t>RGRHCL/PI/BVC/12/2019-PI(BHS)-RGRHCL</t>
  </si>
  <si>
    <t>ಧಾರವಾಡ ಜಿಲ್ಲೆಯ ಹುಬ್ಬಳ್ಳಿ ತಾಲ್ಲೂಕಿನ ಉಮಚಗಿ ಗ್ರಾಮ ಪಂಚಾಯತಿಯಲ್ಲಿ 2017-18ನೇ ಸಾಲಿನ ಬಸವ ವಸತಿ ಯೋಜನೆಯಡಿ ಫಲಾನುಭವಿಯಾಗಿ ಆಯ್ಕೆಯಾಗಿರುವ (ಫ.ಕೋ. 455689)ನ್ನು ತಾತ್ಕಲಿಕವಾಗಿ ಬ್ಲಾಕ್ ಮಾಡುವ ಕುರಿತು.</t>
  </si>
  <si>
    <t>RGRHCL/PI/BVC/13/2019-PI(BHS)-RGRHCL</t>
  </si>
  <si>
    <t>ಬೆಳಗಾವಿ ಜಿಲ್ಲೆಯ ಕುಡಚಿ ವಿಧಾನಸಭಾ ಕ್ಷೇತ್ರದಲ್ಲಿ 2018-19ನೇ ಸಾಲಿನ ಬಸವ ವಸತಿ ಯೋಜನೆಯಡಿ ಹೆಚ್ಚುವರಿಯಾಗಿ ಮಂಜೂರು ಮಾಡಿರುವ ಮನೆಗಳನ್ನು ತಾತ್ಕಾಲಿಕವಾಗಿ ತಡೆಹಿಡಿಯುವಂತೆ ದೂರು ಸಲ್ಲಿಸಿರುವ ಕುರಿತು.</t>
  </si>
  <si>
    <t>RGRHCL/PI/BVC/14/2019-PI(BHS)-RGRHCL</t>
  </si>
  <si>
    <t>ಶ್ರೀ ದೇವರಾಜಚಾರ್, ಸಾದಲಿ ಹೋಬಳಿ, ಶಿಡ್ಲಘಟ್ಟ ತಾಲ್ಲೂಕು, ಚಿಕ್ಕಬಳ್ಳಾಪುರ ಜಿಲ್ಲೆ ಇವರು ನೀಡಿರುವ ದೂರಿನ ಬಗ್ಗೆ ಕ್ರಮ ವಹಿಸುವ ಕುರಿತು.</t>
  </si>
  <si>
    <t>RGRHCL/PI/BVC/15/2019-PI(BHS)-RGRHCL</t>
  </si>
  <si>
    <t>ತುಮಕೂರು ಜಿಲ್ಲೆ ಪಾವಗಡ ತಾಲ್ಲೂಕಿನ 2017-2018ನೇ ಸಾಲಿನ ಬಸವ ವಸತಿ ಯೋಜನೆಯಡಿ ಸಾಸಲಕುಂಟೆ ಗ್ರಾಮ ಪಂಚಾಯತಿಯಲ್ಲಿ ಫಲಾನುಭವಿಗಳ ಆಯ್ಕೆಯಲ್ಲಿ ಆವ್ಯವಹಾರ ನಡೆದಿರುವ ಕುರಿತು.</t>
  </si>
  <si>
    <t>RGRHCL/PI/BVC/16/2019-PI(BHS)-RGRHCL</t>
  </si>
  <si>
    <t>ಯಾದಗಿರಿ ಜಿಲ್ಲೆ ಸುರಪುರ ತಾಲ್ಲೂಕಿನ ಬಾದ್ಯಾಪುರ ಗ್ರಾಮ ಪಂಚಾಯತಿ ವ್ಯಾಪ್ತಿಯಲ್ಲಿ ಬರುವ ಮಾಚಗುಂಡಾಳ ಗ್ರಾಮದ 2010-11 ರಿಂದ 2015-16ನೇ ಸಾಲಿನ ವಿವಿಧ ವಸತಿ ಯೋಜನೆಗಳಡಿ ಮಂಜೂರಾದ ಮನೆಗಳನ್ನು ದುರುಪಯೋಗಪಡಿಸಿಕೊಂಡಿರುವ ಬಗ್ಗೆ.</t>
  </si>
  <si>
    <t>RGRHCL/PI/BVC/17/2019-PI(BHS)-RGRHCL</t>
  </si>
  <si>
    <t>ಶ್ರೀ ಚಂದ್ರಶೇಖರ್ ದೊರನಹಳ್ಳಿ, ಜಿಲ್ಲಾಧ್ಯಕ್ಷರು, ದಲಿತ ಸಂರಕ್ಷ ಸಮಿತಿ, ಯಾದಗಿರಿ ಇವರು ಭ್ರಷ್ಟಾಚಾರ ನಿಗ್ರಹ ದಳದಲ್ಲಿ ನೀಡಿರುವ ದೂರು ಅರ್ಜಿ ಕುರಿತು.</t>
  </si>
  <si>
    <t>RGRHCL/PI/BVC/18/2019-PI(BHS)-RGRHCL</t>
  </si>
  <si>
    <t>ಹಾಸನ ಜಿಲ್ಲೆ ಹಾಸನ ತಾಲ್ಲೂಕಿನ ಶ್ರೀಮತಿ ರೂಪ ಕೋಂ ಮಂಜುನಾಥ ಇವರು ವಸತಿ ಯೋಜನೆಯಡಿ 4 ಬಾರಿ ಮನೆಗಳನ್ನು ಪಡೆದು, ಮನೆ ನಿರ್ಮಿಸದೆ ಅನುದಾನ ಪಡೆದಿರುವ ಕುರಿತು.</t>
  </si>
  <si>
    <t>RGRHCL/PI/BVC/19/2019-PI(BHS)-RGRHCL</t>
  </si>
  <si>
    <t>ಯಾದಗಿರಿ ಜಿಲ್ಲೆ ಶಹಾಪೂರ ತಾಲ್ಲೂಕಿನ ಕುರುಕುಂದಾ ಗ್ರಾಮ ಪಂಚಾಯತಿಯಲ್ಲಿ 2017-18ನೇ ಸಾಲಿನ ಬಸವ ವಸತಿ ಯೋಜನೆಯಡಿ ಹೆಚ್ಚುವರಿಯಾಗಿ ಅನುಮೋದನೆಯಾದ ಫಲಾನುಭವಿಗಳ ಭೌತಿಕ ಪ್ರಗತಿಯನ್ನು ತಾತ್ಕಲಿಕವಾಗಿ ತಡೆಯಿಡಿಯುವಂತೆ ಕೋರಿರುವ ಕುರಿತು.</t>
  </si>
  <si>
    <t>RGRHCL/PI/BVC/20/2019-PI(BHS)-RGRHCL</t>
  </si>
  <si>
    <t>ಶ್ರೀ ವೀರಣ್ಣ ಪತ್ತಾರ್ (ವಕೀಲರು), ಇವರು 2017-18ನೇ ಸಾಲಿನ ಬಸವ ವಸತಿ ಯೋಜನೆಯಡಿ ಫಲಾನುಭವಿ ಆಯ್ಕೆಯಾದ (ಫ.ಕೋ. 616967)ರವರ ಮನೆಗೆ ಸಂಬಂಧಿಸಿದಂತೆ ತಕಾರಾರು ಅರ್ಜಿ ನೀಡಿರುವ ಕುರಿತು.</t>
  </si>
  <si>
    <t>RGRHCL/PI/BVG/15/2019-PI(BHS)-RGRHCL</t>
  </si>
  <si>
    <t>ಶ್ರೀ ಶಿವಕುಮಾರ್ ದುಂಡಯ್ಯ ಹಿರೇಮಠರವರು ಮಾಹಿತಿ ಹಕ್ಕು ಅಧಿನಿಯಮದಡಿ ಮಾಹಿತಿ ಕೋರಿರುವ ಕುರಿತು.</t>
  </si>
  <si>
    <t>RGRHCL/PI/BVG/16/2019-PI(BHS)-RGRHCL</t>
  </si>
  <si>
    <t>ಶ್ರೀ ಎಸ್. ವೆಂಕಟೇಶ್ ರವರು ಮಾಹಿತಿ ಹಕ್ಕು ಅಧಿನಿಯಮದಡಿ ಮಾಹಿತಿ ಕೋರಿರುವ ಕುರಿತು.</t>
  </si>
  <si>
    <t>RGRHCL/PI/BVG/17/2019-PI(BHS)-RGRHCL</t>
  </si>
  <si>
    <t>ಆಶಾ ಇವರು ಮಾಹಿತಿ ಹಕ್ಕು ಅಧಿನಿಯಮದಡಿ ಮಾಹಿತಿ ಕೋರಿರುವ ಬಗ್ಗೆ.</t>
  </si>
  <si>
    <t>RGRHCL/PI/BVG/18/2019-PI(BHS)-RGRHCL</t>
  </si>
  <si>
    <t>2018-19 ಮತ್ತು 2019--20ನೇ ಸಾಲಿನ ವಿವಿಧ ವಸತಿ ಯೋಜನೆಗಳಡಿ ನೀಡಲಾದ ಫಲಾನುಭವಿಗಳ ಆಯ್ಕೆ ಮತ್ತು ಅನುಷ್ಟಾನಕ್ಕೆ ಚುನಾವಣಾ ನೀತಿ ಸಂಹಿತೆಯಿಂದ ವಿನಾಯತಿ ನೀಡುವ ಕುರಿತು.</t>
  </si>
  <si>
    <t>RGRHCL/PI/BVG/20/2019-PI(BHS)-RGRHCL</t>
  </si>
  <si>
    <t>ಶ್ರೀ ವಿಜಯಕುಮಾರ್ ರವರು ಮಾಹಿತಿ ಹಕ್ಕು ಅಧಿನಿಯಮದಡಿ ಮಾಹಿತಿ ಕೋರಿರುವ ಕುರಿತು.</t>
  </si>
  <si>
    <t>RGRHCL/PI/BVG/21/2019-PI(BHS)-RGRHCL</t>
  </si>
  <si>
    <t>ಶ್ರೀಮತಿ ಫಕೀರವ್ವ ಹನುಮಂತಪ್ಪ ಹೆಬ್ಬಾಳ, ಇವರು ಮಾಹಿತಿ ಹಕ್ಕು ಅಧಿನಿಯಮದಡಿ ಮಾಹಿತಿ ಕೋರಿರುವ ಬಗ್ಗೆ.</t>
  </si>
  <si>
    <t>RGRHCL/PI/BVG/22/2019-PI(BHS)-RGRHCL</t>
  </si>
  <si>
    <t>ಶ್ರೀಮತಿ ರೂಪಾಬಾಯಿ ಗೈಕ್ವಾಡ, ಇವರು ಮಾಹಿತಿ ಹಕ್ಕು ಅಧಿನಿಯಮದಡಿ ಮಾಹಿತಿ ಕೋರಿರುವ ಬಗ್ಗೆ.</t>
  </si>
  <si>
    <t>RGRHCL/PI/BVG/23/2019-PI(BHS)-RGRHCL</t>
  </si>
  <si>
    <t>ಶ್ರೀ ರವೀಂದ್ರದಾದು ವಡ್ಡರ ರವರು ಮಾಹಿತಿ ಹಕ್ಕು ಅಧಿನಿಯಮದಡಿ ಮಾಹಿತಿ ಕೋರಿರುವ ಕುರಿತು.</t>
  </si>
  <si>
    <t>RGRHCL/PI/BVG/24/2019-PI(BHS)-RGRHCL</t>
  </si>
  <si>
    <t>ನಾಗೇಂದ್ರರವರು ಮಾಹಿತಿ ಹಕ್ಕು ಅಧಿನಿಯಮದಡಿ ಮಾಹಿ ಕೋರಿರುವ ಕುರಿತು.</t>
  </si>
  <si>
    <t>RGRHCL/PI/BVG/25/2019-PI(BHS)-RGRHCL</t>
  </si>
  <si>
    <t>ಶ್ರೀಮತಿ ತಿಪ್ಪವ್ವ ಸಣಗೌಡ್ರ ರವರು ಮಾಹಿತಿ ಹಕ್ಕು ಅಧಿನಿಯಮದಡಿ ಮಾಹಿತಿ ಕೋರಿರುವ ಕುರಿತು.</t>
  </si>
  <si>
    <t>RGRHCL/PI/BVG/26/2019-PI(BHS)-RGRHCL</t>
  </si>
  <si>
    <t>2019-2020ನೇ ಸಾಲಿನ ಆರ್ಥಿಕ ವರ್ಷದಲ್ಲಿ ವಿವಿಧ ವಸತಿ ಯೋಜನೆಗಳಡಿ ಸಾಧಿಸಬೇಕಿರುವ ಎಂಪಿಕೆ ಗುರಿಯ ಕುರಿತು.</t>
  </si>
  <si>
    <t>RGRHCL/PI/BVG/27/2019-PI(BHS)-RGRHCL</t>
  </si>
  <si>
    <t>2018-19ನೇ ಸಾಲಿನ ಕರ್ನಾಟಕ ಅಂಕಿ ಅಂಶಗಳ ನೋಟ ಪ್ರಕಟಣೆಗೆ ಮಾಹಿತಿ ಒದಗಿಸುವ ಕುರಿತು.</t>
  </si>
  <si>
    <t>RGRHCL/PI/BVG/28/2019-PI(BHS)-RGRHCL</t>
  </si>
  <si>
    <t>ಶ್ರೀಮತಿ ಭಾನುಮತಿ ಇವರು ಮಾಹಿತಿ ಹಕ್ಕು ಅಧಿನಿಯಮದಡಿ ಮಾಹಿತಿ ಕೋರಿರುವ ಬಗ್ಗೆ.</t>
  </si>
  <si>
    <t>RGRHCL/PI/BVG/29/2019-PI(BHS)-RGRHCL</t>
  </si>
  <si>
    <t>ಶ್ರೀ ಪ್ರಕಾಶಮೂರ್ತಿ ರವರು ಮಾಹಿತಿ ಹಕ್ಕು ಅಧಿನಿಯಮದಡಿ ಮಾಹಿತಿ ಕೋರಿರುವ ಕುರಿತು.</t>
  </si>
  <si>
    <t>RGRHCL/PI/BVG/30/2019-PI(BHS)-RGRHCL</t>
  </si>
  <si>
    <t>ಎಂ ರವೀಂದ್ರ ರವರು ಮಾಹಿತಿ ಹಕ್ಕು ಅಧಿನಿಯಮದಡಿ ಮಾಹಿತಿ ಕೋರಿರುವ ಕುರಿತು.</t>
  </si>
  <si>
    <t>RGRHCL/PI/BVG/31/2019-PI(BHS)-RGRHCL</t>
  </si>
  <si>
    <t>Govt. Correspondence</t>
  </si>
  <si>
    <t>RGRHCL/PI/BVG/32/2019-PI(BHS)-RGRHCL</t>
  </si>
  <si>
    <t>ಕರ್ನಾಟಕ ಗ್ರಾಮ ಸ್ವರಾಜ್ ಮತ್ತು ಪಂಚಾಯತ್ ರಾಜ್ ಇಲಾಖೆಯ ನಿಯಮಗಳನ್ನು ರಚಿಸುವ ಸಂಬಂಧ ಇಲಾಖೆಯ ಅಭಿಪ್ರಾಯ ನೀಡುವಂತೆ ಕೋರಿರುವ ಕುರಿತು.</t>
  </si>
  <si>
    <t>RGRHCL/PI/BVG/33/2019-PI(BHS)-RGRHCL</t>
  </si>
  <si>
    <t>ವಿವಿಧ ಜಿಲ್ಲೆಗಳಿಮದ ಬಂದ ಬ್ಲಾಕ್ &amp; ಅನ್ ಬ್ಲಾಕ್ ಮಾಡುವ ಕುರಿತು.</t>
  </si>
  <si>
    <t>RGRHCL/PI/BVG/34/2019-PI(BHS)-RGRHCL</t>
  </si>
  <si>
    <t>Bellary District Agency Construction under Basava Vasathi Yojana</t>
  </si>
  <si>
    <t>RGRHCL/PI/BVG/35/2019-PI(BHS)-RGRHCL</t>
  </si>
  <si>
    <t>2016-2017 ರಿಂದ 2018-2019ನೇ ಸಾಲಿನ ವರೆಗೆ ಬಸವ ವಸತಿ ಯೋಜನೆಯಡಿ ಅನುಮೋದನೆಯಾಗಿ 90 ದಿನ ಕಳೆದರೂ ಕೂಡ ಮನೆ ಪ್ರಾರಂಭಿಸಿಕೊಳ್ಳದಿರುವ ಫಲಾನುಭವಿಗಳನ್ನು ಬ್ಲಾಕ್ ಮಾಡುವ ಕುರಿತು.</t>
  </si>
  <si>
    <t>RGRHCL/PI/BVG/36/2019-PI(BHS)-RGRHCL</t>
  </si>
  <si>
    <t>73ನೇ ಸ್ವಾತಂತ್ರ್ಯೋತ್ಸವದ ಭಾಷಣಕ್ಕೆ ಮಾಹಿತಿಯನ್ನು ಒದಗಿಸುವ ಕುರಿತು.</t>
  </si>
  <si>
    <t>RGRHCL/PI/BVG/37/2019-PI(BHS)-RGRHCL</t>
  </si>
  <si>
    <t>ರವೀಂದ್ರ ಮಡಿವಾಳಪ್ಪ ಗಾಣಗಿರವರು ಮಾಹಿತಿ ಹಕ್ಕು ಅಧಿನಿಯಮದಡಿ ಪ್ರಥಮ ಮೇಲ್ಮನವಿಯನ್ನು ಸಲ್ಲಿಸಿರುವ ಕುರಿತು.</t>
  </si>
  <si>
    <t>RGRHCL/PI/BVG/38/2019-PI(BHS)-RGRHCL</t>
  </si>
  <si>
    <t>ರವೀಂದ್ರ ಕಾಶಿನಾಥ ಕೊಪ್ಪಳರವರು ಮಾಹಿತಿ ಹಕ್ಕು ಅಧಿನಿಯಮದಡಿ ಈ ಕೆಳಗಿನ ಮಾಹಿತಿಯನ್ನು ನೀಡುವಂತೆ ಕೋರಿರುವ ಕುರಿತು.</t>
  </si>
  <si>
    <t>RGRHCL/PI/BVG/39/2019-PI(BHS)-RGRHCL</t>
  </si>
  <si>
    <t>ಮೋಹನ್ ರಾಜಶೇಖರ ಹೊತ್ತಗಿ ರವರು ಮಾಹಿತಿ ಹಕ್ಕು ಅಧಿನಿಯಮದಡಿ ಮಾಹಿತಿ ಕೋರಿರುವ ಕುರಿತು.</t>
  </si>
  <si>
    <t>RGRHCL/PI/BVG/40/2019-PI(BHS)-RGRHCL</t>
  </si>
  <si>
    <t>ಶ್ರೀ ಸಿ. ವೆಂಕಟಸ್ವಾಮಿ ಇವರು ಮಾಹಿತಿ ಹಕ್ಕು ಅಧಿನಿಯಮದಡಿ ಮಾಹಿತಿ ಕೋರಿರುವ ಬಗ್ಗೆ.</t>
  </si>
  <si>
    <t>RGRHCL/PI/BVG/41/2019-PI(BHS)-RGRHCL</t>
  </si>
  <si>
    <t>ನಮೂನೆ-1ರಲ್ಲಿ ನಮೂದಾಗಿರುವ ಅರ್ಹ ವಸತಿ ರಹಿತರನ್ನು ಪ್ರಧಾನ ಮಂತ್ರಿ ಆವಾಸ್ ಯೋಜನೆಯ ಸರ್ವೇ ಸಮೀಕ್ಷೆಯ ಪಟ್ಟಿಗೆ ಅಳವಡಿಸುವ ಕುರಿತು</t>
  </si>
  <si>
    <t>RGRHCL/PI/BVG/42/2019-PI(BHS)-RGRHCL</t>
  </si>
  <si>
    <t>ಶ್ರೀ ಸದಾಶಿವಮೂರ್ತಿ ಇವರು ಮಾಹಿತಿ ಹಕ್ಕು ಅಧಿನಿಯಮದಡಿ ಮಾಹಿತಿಯನ್ನು ಕೋರಿರುವ ಕುರಿತು.</t>
  </si>
  <si>
    <t>RGRHCL/PI/BVG/43/2019-PI(BHS)-RGRHCL</t>
  </si>
  <si>
    <t>ರಾಜೀವ್ ಗಾಂಧಿ ವಸತಿ ನಿಗಮಕ್ಕೆ ಸಂಬಂಧಪಟ್ಟ ಇತ್ತೀಚಿನ ಪ್ರಗತಿ ವಿವರ ಹಾಗೂ ನಿಗಮವು ಅನುಷ್ಠಾನಗೊಳಿಸುತ್ತಿರುವ ಯೋಜನೆಗಳ ಸಮಗ್ರ ಮಾಹಿತಿಯನ್ನು ಮಾನ್ಯ ವಸತಿ ಸಚಿವರಿಗೆ ಒದಗಿಸುವ ಕುರಿತು.</t>
  </si>
  <si>
    <t>RGRHCL/PI/BVG/44/2019-PI(BHS)-RGRHCL</t>
  </si>
  <si>
    <t>ಶ್ರೀ ನಾಗರಾಜರವರು ಮಾಹಿತಿ ಹಕ್ಕು ಅಧಿನಿಯಮದಡಿ ಮಾಹಿತಿ ಕೋರಿರುವ ಕುರಿತು.</t>
  </si>
  <si>
    <t>RGRHCL/PI/BVG/45/2019-PI(BHS)-RGRHCL</t>
  </si>
  <si>
    <t>ಹೆಚ್. ಎನ್. ಜಯರಾಮ್‍ರವರು ಮಾಹಿತಿ ಹಕ್ಕು ಅಧಿನಿಯಮದಡಿ ಮಾಹಿತಿ ಕೋರಿರುವ ಕುರಿತು.</t>
  </si>
  <si>
    <t>RGRHCL/PI/BVG/46/2019-PI(BHS)-RGRHCL</t>
  </si>
  <si>
    <t>DC CEO Procedings</t>
  </si>
  <si>
    <t>RGRHCL/PI/BVG/47/2019-PI(BHS)-RGRHCL</t>
  </si>
  <si>
    <t>ಮಾನ್ಯ ವಸತಿ ಹಾಗೂ ಮೈಸೂರು ಜಿಲ್ಲಾ ಉಸ್ತುವಾರಿ ಸಚಿವರಿಂದ ಬ್ಲಾಕ್ ಆದ ಮನೆಗಳನ್ನು ಅನ್ ಬ್ಲಾಕ್ ಮಾಡಲು ತಿಳಿಸಿರುವ ಪ್ರಸ್ತಾವನೆಗಳ ಸಂಬಂಧ ಅಗತ್ಯ ಕ್ರಮ ಕೈಗೊಳ್ಳುವ ಕುರಿತು.</t>
  </si>
  <si>
    <t>RGRHCL/PI/BVG/48/2019-PI(BHS)-RGRHCL</t>
  </si>
  <si>
    <t>Constencywise Report</t>
  </si>
  <si>
    <t>RGRHCL/PI/BVG/50/2019-PI(BHS)-RGRHCL</t>
  </si>
  <si>
    <t>ಶ್ರೀ ರಸೂಲ್ ಅಹಮದ್ ರವರು ಮಾಹಿತಿ ಹಕ್ಕು ಅಧಿನಿಯಮದಡಿ ಮಾಹಿತಿ ಕೋರಿರುವ ಕುರಿತು.</t>
  </si>
  <si>
    <t>RGRHCL/PI/BVG/51/2019-PI(BHS)-RGRHCL</t>
  </si>
  <si>
    <t>RGRHCL/PI/BVG/53/2019-PI(BHS)-RGRHCL</t>
  </si>
  <si>
    <t>ವಸತಿ ಯೋಜನೆಯಡಿ ಫಲಾನುಭವಿಗಳನ್ನು ಆಯ್ಕ ಮಾಡುವ ಕುರಿತು ಸ್ಪಷ್ಟೀಕರಣ ನೀಡುವ ಬಗ್ಗೆ.</t>
  </si>
  <si>
    <t>RGRHCL/PI/BVG/54/2019-PI(BHS)-RGRHCL</t>
  </si>
  <si>
    <t>ಶ್ರೀ ಸುರೇಶ್ ಎಂಬುವವರು ಮಾಹಿತಿ ಹಕ್ಕು ಅಧಿನಿಯಮದಡಿ ಮಾಹಿತಿ ಕೋರಿರುವ ಕುರಿತು.</t>
  </si>
  <si>
    <t>RGRHCL/PI/BVG/55/2019-PI(BHS)-RGRHCL</t>
  </si>
  <si>
    <t>ಶ್ರೀ ದಿಲೀಪ್ ಎ.ಪಿ. (ವಕೀಲರು) ಎಂಬುವವರು ಮಾಹಿತಿ ಹಕ್ಕು ಅಧಿನಿಯಮದಡಿ ಮಾಹಿತಿ ಕೋರಿರುವ ಕುರಿತು.</t>
  </si>
  <si>
    <t>RGRHCL/PI/BVG/56/2019-PI(BHS)-RGRHCL</t>
  </si>
  <si>
    <t>ಶ್ರೀ ಬಸವರಾಜ ಅಲ್ಲಾಪೂರ ಎಂಬುವವರು ಮಾಹಿತಿ ಹಕ್ಕು ಅಧಿನಿಯಮದಡಿ ಮಾಹಿತಿ ಕೋರಿರುವ ಕುರಿತು</t>
  </si>
  <si>
    <t>RGRHCL/PI/BVG/57/2019-PI(BHS)-RGRHCL</t>
  </si>
  <si>
    <t>ಮಾನ್ಯ ಶಾಸಕರುಗಳು ಬಸವ ವಸತಿ ಯೋಜನೆಯಡಿ ಆಯ್ಕೆಯಾಗಿರುವ ಫಲಾನುಭವಿಗಳ ಬ್ಲಾಕ್ ಆಗಿರುವ ಮನೆಗಳನ್ನು ಅನ್ ಬ್ಲಾಕ್ ಮಾಡುವಂತೆ ಕೋರಿರುವ ಕುರಿತು.</t>
  </si>
  <si>
    <t>RGRHCL/PI/BVG/83/2019-PI(BHS)-RGRHCL</t>
  </si>
  <si>
    <t>ಶ್ರೀ ಶಿವರಾಜ್ ಎಂ. ಎಂಬುವವರು ಮಾಹಿತಿ ಹಕ್ಕು ಅಧಿನಿಯಮದಡಿ ಮಾಹಿತಿ ಕೋರಿರುವ ಕುರಿತು.</t>
  </si>
  <si>
    <t>RGRHCL/PI/BVG/84/2019-PI(BHS)-RGRHCL</t>
  </si>
  <si>
    <t>ಶ್ರೀ ಪಿ. ರಾಮಣ್ಣ ಶೆಟ್ಟಿ ಎಂಬುವವರು ಮಾಹಿತಿ ಹಕ್ಕು ಅಧಿನಿಯಮದಡಿ ಮಾಹಿತಿ ಕೋರಿರುವ ಕುರಿತು.</t>
  </si>
  <si>
    <t>RGRHCL/PI/BVG/85/2019-PI(BHS)-RGRHCL</t>
  </si>
  <si>
    <t>ಶ್ರೀ ಜಿ. ನಾಗರಾಜ ಎಂಬುವವರು ಮಾಹಿತಿ ಹಕ್ಕು ಅಧಿನಿಯಮದಡಿ ಮಾಹಿತಿ ಕೋರಿರುವ ಕುರಿತು.</t>
  </si>
  <si>
    <t>RGRHCL/PI/BVG/86/2019-PI(BHS)-RGRHCL</t>
  </si>
  <si>
    <t>ವಿವಿಧ ವಸತಿ ಯೋಜನೆಗಳಡಿ ವಿವಿಧ ಶ್ರೇಣಿಗಳಲ್ಲಿ ಬ್ಲಾಕ್ ಮಾಡಲಾದ ಮನೆಗಳನ್ನು ಅನ್ ಬ್ಲಾಕ್ ಮಾಡುವ ಕುರಿತು ನೀಡಿರುವ ಸ್ಟಷ್ಠೀಕರಣದ ಕುರಿತು.</t>
  </si>
  <si>
    <t>RGRHCL/PI/BVG/87/2019-PI(BHS)-RGRHCL</t>
  </si>
  <si>
    <t>ಶ್ರೀ ಮಂಜಪ್ಪ ಮಲ್ಲೇಶಪ್ಪ ಲಮಾಣಿ ರವರು ಮಾಹಿತಿ ಹಕ್ಕು ಅಧಿನಿಯಮದಡಿ ಮಾಹಿತಿ ಕೋರಿರುವ ಕುರಿತು.</t>
  </si>
  <si>
    <t>RGRHCL/PI/BVG/88/2019-PI(BHS)-RGRHCL</t>
  </si>
  <si>
    <t>ಶ್ರೀ ಎಸ್. ಜಯರಾಮ್ ರವರು ಮಾಹಿತಿ ಹಕ್ಕು ಅಧಿನಿಯಮದಡಿ ಮಾಹಿತಿ ಕೋರಿರುವ ಕುರಿತು.</t>
  </si>
  <si>
    <t>RGRHCL/PI/BVG/90/2019-PI(BHS)-RGRHCL</t>
  </si>
  <si>
    <t>ಬ್ಲಾಕ್ ಆಗಿರುವ ಮನೆಗಳನ್ನು ಅನ್ ಬ್ಲಾಕ್ ಮಾಡಲು ಹಾಗೂ ಅನುಮೋದನೆಗೆ ಬಾಕಿ ಇರುವ ಮನೆಗಳನ್ನು ಅನುಮೋದನೆ ನೀಡುವ ಕುರಿತು ಏಕ ಕಡತ.</t>
  </si>
  <si>
    <t>RGRHCL/PI/BVG/1/2020-PI(BHS)-RGRHCL</t>
  </si>
  <si>
    <t>ಕರ್ನಾಟಕ ವಿಧಾನ ಮಂಡಲದ ಹಿಂದುಳಿದ ವರ್ಗಗಳ ಮತ್ತು ಅಲ್ಪಸಂಖ್ಯಾತರ ಕಲ್ಯಾಣ ಸಮಿತಿಗೆ ಮಾಹಿತಿಯನ್ನು ಒದಗಿಸುವ ಕುರಿತು:-</t>
  </si>
  <si>
    <t>RGRHCL/PI/BVG/2/2020-PI(BHS)-RGRHCL</t>
  </si>
  <si>
    <t>ರಾಜೀವ್ ಗಾಂಧಿ ವಸತಿ ನಿಗಮದಿಂದ ಅನುಷ್ಟಾನಗೊಳಿಸುತ್ತಿರುವ ವಸತಿ ಯೋಜನೆಗಳನ್ನು ಮಾರ್ಪಡಿಸುವ ಕುರಿತು.</t>
  </si>
  <si>
    <t>RGRHCL/PI/BVG/3/2020-PI(BHS)-RGRHCL</t>
  </si>
  <si>
    <t>ರಾಜೀವ್ ಗಾಂಧಿ ವಸತಿ ನಿಗಮದಿಂದ ಅನುಷ್ಟಾನಗೊಳಿಸುತ್ತಿರುವ ವಿವಿಧ ವಸತಿ ಯೋಜನೆಗಳನ್ನು ಒಗ್ಗೂಡಿಸುವ ಕುರಿತು.</t>
  </si>
  <si>
    <t>RGRHCL/PI/BVG/4/2020-PI(BHS)-RGRHCL</t>
  </si>
  <si>
    <t>ವಿವಿಧ ವಿಧಾನಸಭಾ ಕ್ಷೇತ್ರದ ಮಾನ್ಯ ಶಾಸಕರುಗಳಿಂದ ಬಸವ / ವಿವಿಧ ವಸತಿ ಯೋಜನೆಯಡಿ ಆಯ್ಕೆಯಾಗಿರುವ ಫಲಾನುಭವಿಗಳ ಬ್ಲಾಕ್ ಆಗಿರುವ ಮನೆಗಳನ್ನು ಅನ್ ಬ್ಲಾಕ್ ಮಾಡುವಂತೆ ಕೋರಿರುವ ಕುರಿತು.</t>
  </si>
  <si>
    <t>RGRHCL/PI/BVG/5/2020-PI(BHS)-RGRHCL</t>
  </si>
  <si>
    <t>ಮಾನ್ಯ ವಸತಿ ಸಚಿವರು ಬಸವ / ವಿವಿಧ ವಸತಿ ಯೋಜನೆಯಡಿ ಆಯ್ಕೆಯಾಗಿರುವ ಫಲಾನುಭವಿಗಳ ಬ್ಲಾಕ್ ಆಗಿರುವ ಮನೆಗಳನ್ನು ಅನ್ ಬ್ಲಾಕ್ ಮಾಡಲು ಅಗತ್ಯ ಕ್ರಮವಹಿಸುವಂತೆ ಸೂಚಿಸಿರುವ ಕುರಿತು.</t>
  </si>
  <si>
    <t>RGRHCL/PI/BVG/6/2020-PI(BHS)-RGRHCL</t>
  </si>
  <si>
    <t>ಶ್ರೀ ಮಂಜುನಾಥ ಎಂಬುವವರು ಮಾಹಿತಿ ಹಕ್ಕು ಅಧಿನಿಯಮದಡಿ ಮಾಹಿತಿ ಕೋರಿರುವ ಕುರಿತು</t>
  </si>
  <si>
    <t>RGRHCL/PI/BVG/7/2020-PI(BHS)-RGRHCL</t>
  </si>
  <si>
    <t>ದಾವಣಗೆರೆ ಜಿಲ್ಲೆಯ ಚನ್ನಗಿರಿ ವಿಧಾನ ಸಭಾ ಕ್ಷೇತ್ರದ ವ್ಯಾಪ್ತಿಯಲ್ಲಿ ಬಸವ ವಸತಿ ಮತ್ತು ಡಾ|| ಬಿ.ಆರ್. ಅಂಬೇಡ್ಕರ್ ನಿವಾಸ್ ಯೋಜನೆಯಡಿ ಬ್ಲಾಕ್ ಆದ ಮನೆಗಳನ್ನು ಅನ್ ಬ್ಲಾಕ್ ಮಾಡುವಂತೆ ಕೋರಿರುವ ಕುರಿತು.</t>
  </si>
  <si>
    <t>RGRHCL/PI/BVG/8/2020-PI(BHS)-RGRHCL</t>
  </si>
  <si>
    <t>ವಿಜಿಲ್ ಆ್ಯಪ್ ಗೆ ಸಂಬಂಧಿಸಿದ ಕಡತ</t>
  </si>
  <si>
    <t>RGRHCL/PI/BVG/9/2020-PI(BHS)-RGRHCL</t>
  </si>
  <si>
    <t>ಶ್ರೀ ರಮೇಶ ಉತ್ತರಕರ ಇವರು ಮಾಹಿತಿ ಹಕ್ಕು ಅಧಿನಿಯಮದಡಿ ಮಾಹಿತಿಯನ್ನು ಕೋರಿರುವ ಕುರಿತು.</t>
  </si>
  <si>
    <t>RGRHCL/PI/BVG/10/2020-PI(BHS)-RGRHCL</t>
  </si>
  <si>
    <t>RGRHCL/PI/BVG/11/2020-PI(BHS)-RGRHCL</t>
  </si>
  <si>
    <t>ಹಾಸನ ಜಿಲ್ಲೆಯಲ್ಲಿ ವಿವಿಧ ವಸತಿ ಯೋಜನೆಯಡಿ ನಿರ್ಮಾಣ ಮಾಡಿರುವ ಫಲಾನುಭವಿಗಳಿಗೆ ಅನುದಾನ ಬಿಡುಗಡೆ ಮಾಡುವ ಕುರಿತು.</t>
  </si>
  <si>
    <t>RGRHCL/PI/BVG/12/2020-PI(BHS)-RGRHCL</t>
  </si>
  <si>
    <t>ಶ್ರೀ ಮಾದಪ್ಪ ಬಿನ್ ಸಿದ್ದಪಿಂಗಪ್ಪ ರಾಮಯ್ಯ ಸೋರ ಎಂಬುವವರು ಮಾಹಿತಿ ಹಕ್ಕು ಅಧಿನಿಯಮದಡಿ ಮಾಹಿತಿ ಕೋರಿರುವ ಕುರಿತು.</t>
  </si>
  <si>
    <t>RGRHCL/PI/BVM/51/2019-PI(BHS)-RGRHCL</t>
  </si>
  <si>
    <t>ವಿವಿಧ ಜಿಲ್ಲೆಗಳಲ್ಲಿ ಬಸವ ವಸತಿ ಯೋಜನೆಯಡಿ ಆಯ್ಕೆಯಾಗಿರುವ ಫಲಾನುಭವಿಯ ಮನೆಗೆ ಸಂಬಂಧಿಸಿದಂತೆ ಆಧಾರ್ ಡ್ಯೂಪ್ಲಿಕೇಟ್ ಆಗಿರುವುದನ್ನು ಸರಿಪಡಿಸುವಂತೆ ಕೋರಿರುವ ಕುರಿತು.</t>
  </si>
  <si>
    <t>ಮುಕ್ತಾಯಗೊಳಿಸಲಾಗಿದೆ.</t>
  </si>
  <si>
    <t>RGRHCL/PI/BVM/52/2019-PI(BHS)-RGRHCL</t>
  </si>
  <si>
    <t>ವಿವಿಧ ಜಿಲ್ಲೆಗಳ ತಾಲ್ಲೂಕಿನ ವಿವಿಧ ಗ್ರಾಮ ಪಂಚಾಯತಿಗಳಲ್ಲಿ ಬಸವ ವಸತಿ ಯೋಜನೆಯಡಿ ಆಯ್ಕೆಯಾಗಿರುವ ಫಲಾನುಭವಿಗಳ ಮೆನಗಳ ವಿವಿಧ ಹಂತಗಳ ಜಿಪಿಎಸ್ ಛಾಯಾಚಿತ್ರಗಳನ್ನು ರದ್ದುಪಡಿಸುವಂತೆ ಕೋರಿರುವ ಕುರಿತು.</t>
  </si>
  <si>
    <t>RGRHCL/PI/BVM/53/2019-PI(BHS)-RGRHCL</t>
  </si>
  <si>
    <t>ವಿವಿಧ ಜಿಲ್ಲೆಗಳ ತಾಲ್ಲೂಕಿನ ವಿವಿಧ ಗ್ರಾಮ ಪಂಚಾಯತಿಯಲ್ಲಿ ಬಸವ ವಸತಿ ಯೋಜನೆಯಡಿ ಆಯ್ಕೆಯಾಗಿರುವ ಫಲಾನುಭವಿಗಳ ಮನೆಗಳನ್ನು ಸರ್ಕಾರಕ್ಕೆ ಅಡಮಾನ ಮಾಡಿರುವುದನ್ನು ಬಿಡುಗಡೆ ಮಾಡುವಂತೆ ಕೋರಿರುವ ಕುರಿತು.</t>
  </si>
  <si>
    <t>RGRHCL/PI/BVM/54/2019-PI(BHS)-RGRHCL</t>
  </si>
  <si>
    <t>ಉಡುಪಿ ಜಿಲ್ಲೆಗೆ ಸಂಬಂಧಿಸಿದ ಕಡತ ( No data found)</t>
  </si>
  <si>
    <t>RGRHCL/PI/BVM/55/2019-PI(BHS)-RGRHCL</t>
  </si>
  <si>
    <t>D Ravikumar AGM (PI) tour programme</t>
  </si>
  <si>
    <t>RGRHCL/PI/BVM/56/2019-PI(BHS)-RGRHCL</t>
  </si>
  <si>
    <t>ವಿವಿಧ ಜಿಲ್ಲೆಗಳ ತಾಲ್ಲೂಕಿನ ವಿವಿಧ ಗ್ರಾಮ ಪಂಚಾಯತಿಗಳಲ್ಲಿ ಬಸವ ವಸತಿ ಯೋಜನೆಯಡಿ ಆಯ್ಕೆಯಾಗಿರುವ ಫಲಾನುಭವಿಗಳ ಮನೆಯ ಛಾಯಾಚಿತ್ರವನ್ನು ತೆರವುಗೊಳಿಸುವ ಕುರಿತು.</t>
  </si>
  <si>
    <t>RGRHCL/PI/BVM/57/2019-PI(BHS)-RGRHCL</t>
  </si>
  <si>
    <t>ವಿವಿಧ ಜಿಲ್ಲೆಗಳ ತಾಲ್ಲೂಕಿನ ವಿವಿಧ ಗ್ರಾಮ ಪಂಚಾಯತಿಗಳಲ್ಲಿ ಬಸವ ವಸತಿ ಯೋಜನೆಗಳಲ್ಲಿ ಆಯ್ಕೆಯಾಗಿರುವ ಫಲಾನುಭವಿಗಳಿಗೆ ಸಂಬಂಧಿಸಿದಂತೆ ನೇಮ್ ಡ್ಯೂಪ್ಲಿಕೇಟ್ ಆಗಿದ್ದು, ಅದನ್ನು ಸರಿಪಡಿಸುವ ಕುರಿತು.</t>
  </si>
  <si>
    <t>RGRHCL/PI/BVM/58/2019-PI(BHS)-RGRHCL</t>
  </si>
  <si>
    <t>ವಿವಿಧ ಜಿಲ್ಲಾ ಪಂಚಾಯಿತಿಗಳಿಂದ ಬಂದ ನಾಟ್ ಓಕೆ ಪ್ರಸ್ತಾವನೆಗಳ ಕುರಿತು.</t>
  </si>
  <si>
    <t>RGRHCL/PI/BVM/59/2019-PI(BHS)-RGRHCL</t>
  </si>
  <si>
    <t>ವಿವಿಧ ಜಿಲ್ಲೆಗಳ ತಾಲ್ಲೂಕಿನ ವಿವಿಧ ಗ್ರಾಮ ಪಂಚಾಯತಿಗಳಲ್ಲಿ ಬಸವ ವಸತಿ ಯೋಜನೆಯಡಿ ಆಯ್ಕೆಯಾಗಿರುವ ಫಲಾನುಭವಿಗಳು ವಿವಿಧ ಕಾರಣಾಂತರುಗಳಿಂದ ಮನೆಗ ನಿರ್ಮಿಸಲು ಇಚ್ಚಿಸದ ಕಾರಣ ಮನೆಯನ್ನು ರದ್ದುಪಡಿಸುವಂತೆ ಕೋರಿರುವ ಕುರಿತು.</t>
  </si>
  <si>
    <t>RGRHCL/PI/BVM/60/2019-PI(BHS)-RGRHCL</t>
  </si>
  <si>
    <t>ವಿವಿಧ ಜಿಲ್ಲೆಗಳ ತಾಲ್ಲೂಕಿನ ವಿವಿಧ ಗ್ರಾಮ ಪಂಚಾಯತಿಗಳಲ್ಲಿ ಬಸವ ವಸತಿ ಯೋಜನೆಯಡಿ ಆಯ್ಕೆಯಾಗಿರುವ ಫಲಾನುಭವಿಗಳು ಮನೆಗಳ ಛಾಯಾಚಿತ್ರ್ವನ್ನು ರದ್ದುಪಡಿಸುವಂತೆ ಕೋರಿರುವ ಕುರಿತು.</t>
  </si>
  <si>
    <t>RGRHCL/PI/BVM/61/2019-PI(BHS)-RGRHCL</t>
  </si>
  <si>
    <t>ವಿವಿಧ ಜಿಲ್ಲೆಗಳ ತಾಲ್ಲೂಕಿನ ವಿವಿಧ ಗ್ರಾಮ ಪಂಚಾಯತಿಗಳಲ್ಲಿ ಬಸವ ವಸತಿ ಯೋಜನೆಯಡಿಯಲ್ಲಿ ಆಯ್ಕೆಯಾಗಿರುವ ಫಲಾನುಭವಿಗಳ ಮನೆಗಳ ಛಾಯಾಚಿತ್ರವು ನಾಟ್ ಓಕೆ ಆಗಿದ್ದು, ಅದನ್ನು ಓಕೆ ಮಾಡುವಂತೆ ಕೋರಿರುವ ಕುರಿತು.</t>
  </si>
  <si>
    <t>RGRHCL/PI/BVM/62/2019-PI(BHS)-RGRHCL</t>
  </si>
  <si>
    <t>ಬಸವ ವಸತಿ ಯೋಜನೆಯಡಿ ಆಯ್ಕೆಯಾಗಿರುವ ಫಲಾನುಭವಿಗಳ ಮನೆಗಳಿಗೆ ಸಂಬಂಧಿಸಿದಂತೆ ಫಂಡ್ ಬ್ಲಾಕ್ ಆಗಿದ್ದು, ಅದನ್ನು ತೆರವುಗೊಳಿಸುವಂತೆ ಕೋರಿರುತ್ತಾರೆ.</t>
  </si>
  <si>
    <t>RGRHCL/PI/BVM/63/2019-PI(BHS)-RGRHCL</t>
  </si>
  <si>
    <t>2017-18ನೇ ಸಾಲಿನ ಬಸವ ವಸತಿ ಯೋಜನೆಯಲ್ಲಿ ಆಯ್ಕೆಯಾದ ಫಲಾನುಭವಿಯ ಹೆಸರು ತಪ್ಪಾಗಿ ನಮೂದಾಗಿರುವುದನ್ನು ತೆರವುಗೊಳಿಸುವಂತೆ ಕೋರಿರುವ ಕುರಿತು.</t>
  </si>
  <si>
    <t>RGRHCL/PI/BVM/64/2019-PI(BHS)-RGRHCL</t>
  </si>
  <si>
    <t>ಚಿತ್ರದುರ್ಗ ಜಿಲ್ಲೆಯ ಹಿರಿಯೂರು ತಾಲ್ಲೂಕಿನ, ಯರಬಳ್ಳಿ ಗ್ರಾಮ ಪಂಚಾಯತಿಗೆ, 2017-18ನೇ ಸಾಲಿನ ಬಸವ ವಸತಿ ಯೋಜನೆಯಡಿಯಲ್ಲಿ 25 ಗುರಿ ನಿಗದಿಯಾಗಿದ್ದು, ಆ ಗುರಿಯನ್ನು ಸಾಮಾನ್ಯ ವರ್ಗಕ್ಕೆ ಹಂಚಿಕೆ ಮಾಡುವ ಕುರಿತು.</t>
  </si>
  <si>
    <t>RGRHCL/PI/BVM/65/2019-PI(BHS)-RGRHCL</t>
  </si>
  <si>
    <t>All District Aadhaar Duplicate Latters</t>
  </si>
  <si>
    <t>RGRHCL/PI/BVM/66/2019-PI(BHS)-RGRHCL</t>
  </si>
  <si>
    <t>ವಿವಿಧ ಜಿಲ್ಲೆಗಳ ತಾಲ್ಲೂಕಿನ ವಿವಿಧ ಗ್ರಾಮ ಪಂಚಾಯತಿಗಳಲ್ಲಿ ಬಸವ ವಸತಿ ಯೋಜನೆಯಡಿ ಆಯ್ಕೆಯಾಗಿರುವ ಫಲಾನುಭವಿಗಳ ಮನೆಯ ಛಾಯಾಚಿತ್ರವನ್ನು ತೆರವುಗೊಳಿಸುವ ಕುರಿತು. (GPSPhoto)</t>
  </si>
  <si>
    <t>RGRHCL/PI/BVM/67/2019-PI(BHS)-RGRHCL</t>
  </si>
  <si>
    <t>All Dist Complaints</t>
  </si>
  <si>
    <t>RGRHCL/PI/BVM/68/2019-PI(BHS)-RGRHCL</t>
  </si>
  <si>
    <t>ವಿವಿಧ ವಸತಿ ಯೋಜನೆಯಡಿ ನಡೆದಿರುವ ಅವ್ಯವಹಾರಗಳ ಕುರಿತು.</t>
  </si>
  <si>
    <t>RGRHCL/PI/BVM/69/2019-PI(BHS)-RGRHCL</t>
  </si>
  <si>
    <t>2001-02ನೇ ಸಾಲಿನಲ್ಲಿ ಮನೆ ಮಂಜೂರಾಗಿರುವ ಮನೆಗಳಿಗೆ ನಿರ್ಮಾಣ ಮಾಡಿಕೊಳ್ಳಲು ವಿಸ್ತೀರ್ಣ (ಅಳತೆ) ಎಷ್ಟು ಎಂಬುದರ ಬಗ್ಗೆ ಮಾಹಿತಿ ನೀಡುತ್ತಿರುವ ಕುರಿತು.</t>
  </si>
  <si>
    <t>RGRHCL/PI/BVM/70/2019-PI(BHS)-RGRHCL</t>
  </si>
  <si>
    <t>RGRHCL/PI/BVM/71/2019-PI(BHS)-RGRHCL</t>
  </si>
  <si>
    <t>ವಿವಿಧ ಜಿಲ್ಲೆಗಳ ತಾಲ್ಲೂಕಿನ ವಿವಿಧ ಗ್ರಾಮ ಪಂಚಾಯತಿಗಳಲ್ಲಿ ಬಸವ ವಸತಿ ಯೋಜನೆಯಡಿ ಆಯ್ಕೆಯಾಗಿರುವ ಫಲಾನುಭವಿಗಳ ಮನೆಗಳ ಛಾಯಾಚಿತ್ರವನ್ನು ರದ್ದುಪಡಿಸು ಕುರಿತು.</t>
  </si>
  <si>
    <t>RGRHCL/PI/BVM/72/2019-PI(BHS)-RGRHCL</t>
  </si>
  <si>
    <t>ವಿವಿಧ ಜಿಲ್ಲೆಗಳಿಂದ ನಿಗಮಕ್ಕೆ ಸ್ವೀಕೃತವಾಗಿರುವ ದೂರು/ಅವ್ಯವಹಾರಗಳ ಬಗ್ಗೆ.</t>
  </si>
  <si>
    <t>RGRHCL/PI/BVM/73/2019-PI(BHS)-RGRHCL</t>
  </si>
  <si>
    <t>ವಸತಿ ರಹಿತ ಫಲಾನುಭವಿಗಳನ್ನು 2018-19ನೇ ಸಾಲಿನ ಬಸವ ವಸತಿ ಯೋಜನೆಗೆ ಆಯ್ಕೆ ಮಾಡುವ ಸಂದರ್ಭದಲ್ಲಿ ಆಗುತ್ತಿರುವ ತಾಂತ್ರಿಕ/ತೊಂದರೆಯನ್ನು ಸರಿಪಡಿಸುವ ಕುರಿತು.</t>
  </si>
  <si>
    <t>RGRHCL/PI/BVM/74/2019-PI(BHS)-RGRHCL</t>
  </si>
  <si>
    <t>ಹಾಸನ ಜಿಲ್ಲೆ ಹಾಸನ ತಾಲ್ಲೂಕು ಮೆಳಗೋಡು ಗ್ರಾಮಪಂಚಾಯಿತಿಯಲ್ಲಿ ಶ್ರೀಮತಿ ಮಣಿ ಕೋಂ ಲಕ್ಷ್ಮೇಗೌಡ ಎಂಬುವವರು ಕೊನೆಯ ಕಂತಿನ ಅನುದಾನವನ್ನು ನೀಡುತ್ತಿಲ್ಲವೆಂಬ ಆರೋಪದ ಹಿನ್ನೆಲೆಯಲ್ಲಿ ನಿರ್ಮಿಸಿರುವ ಮನೆಯನ್ನು ಪರಿಶೀಲಿಸುವ ಬಗ್ಗೆ.</t>
  </si>
  <si>
    <t>RGRHCL/PI/BVM/75/2019-PI(BHS)-RGRHCL</t>
  </si>
  <si>
    <t>ಬಸವ ವಸತಿ ಯೋಜನೆಗಳಡಿಯಲ್ಲಿ ಮನೆಗಳನ್ನು ಮಂಜೂರು ಮಾಡುವ ಕುರಿತು.(V)</t>
  </si>
  <si>
    <t>RGRHCL/PI/BVM/76/2019-PI(BHS)-RGRHCL</t>
  </si>
  <si>
    <t>ಹಾವೇರಿ ಜಿಲ್ಲೆ ಮತ್ತು ತಾಲ್ಲೂಕಿನ ವಿವಿಧ ಗ್ರಾಮ ಪಂಚಾಯತಿಯಲ್ಲಿ ಆಯ್ಕೆಯಾಗಿ ಅನುಮೋದನೆಯಾದ ಫಲಾನುಭವಿಯಗಳ ಮನೆಗಳ ವಿವಿಧ ಹಂತಗಳನ್ನು ಜಿಪಿಎಸ್ ಮಾಡಲು ಉಪಯೋಗಿಸಿದ ದೂರವಾಣಿ ಸಂಖ್ಯೆ ಮತ್ತು IMEI ಸಂಖ್ಯೆಯನ್ನು ಒದಗಿಸುವಂತೆ ಕೋರಿರುವ ಕುರಿತು.</t>
  </si>
  <si>
    <t>RGRHCL/PI/BVM/77/2019-PI(BHS)-RGRHCL</t>
  </si>
  <si>
    <t>ಹಾವೇರಿ ಜಿಲ್ಲೆ ಹಿರೇಕೆರೂರು ತಾಲ್ಲೂಕಿನ ಬಸವ ವಸತಿ ಯೋಜನೆಯಡಿ ಬ್ಲಾಕ್ ಆದ ಮನೆಗಳನ್ನು ಆನ್ ಬ್ಲಾಕ್ ಮಾಡುಕೊಡುವಂತೆ ಕೋರಿರುವ ಕುರಿತು.</t>
  </si>
  <si>
    <t>RGRHCL/PI/BVM/78/2019-PI(BHS)-RGRHCL</t>
  </si>
  <si>
    <t>ವಿವಿಧ ಜಿಲ್ಲೆಗಳ ತಾಲ್ಲೂಕಿನ ವಿವಿಧ ಗ್ರಾಮ ಪಂಚಾಯತಿಗಳಲ್ಲಿ 2017-18ನೇ ಸಾಲಿನ ಬಸವ ವಸತಿ ಯೋಜನೆಯಡಿ ಹಿಂಪಡೆದಿರುವ ಗುರಿಯನ್ನು ಮರು ಹಂಚಿಕೆ ಮಾಡುವಂತೆ ಕೋರಿರುವ ಕುರಿತು.</t>
  </si>
  <si>
    <t>RGRHCL/PI/BVM/79/2019-PI(BHS)-RGRHCL</t>
  </si>
  <si>
    <t>ವಿವಿಧ ಜಿಲ್ಲೆಗಳ ತಾಲ್ಲೂಕಿನ ವಿವಿಧ ಗ್ರಾಮ ಪಂಚಾಯತಿಗಳಲ್ಲಿ ಬಸವ ವಸತಿ ಯೋಜನೆಯಡಿ ಆಯ್ಕೆಯಾಗಿದ್ದ ಫಲಾನುಭವಿಗಳ ಮನೆಯು ಬ್ಲಾಕ್ ಆಗಿದ್ದು, ಬ್ಲಾಕ್ ಆಗಿರುವುದನ್ನು ಅನ್ ಬ್ಲಾಕ್ ಮಾಡುವಂತೆ ಕೋರಿರುತ್ತಾರೆ.</t>
  </si>
  <si>
    <t>RGRHCL/PI/BVM/80/2019-PI(BHS)-RGRHCL</t>
  </si>
  <si>
    <t>ವಿವಿಧ ವಸತಿ ಯೋಜನೆಯಡಿಯಲ್ಲಿ ವಸತಿ ರಹಿತ ಫಲಾನುಭವಿಗಳಿಗೆ ಮನೆಗಳನ್ನು ಮಂಜೂರು ಮಾಡುವಂತೆ ಕೋರಿರುವ ಕುರಿತು.</t>
  </si>
  <si>
    <t>RGRHCL/PI/BVM/81/2019-PI(BHS)-RGRHCL</t>
  </si>
  <si>
    <t>ಬೀದರ್ ಜಿಲ್ಲೆ ಬಸವ ಕಲ್ಯಾಣ ತಾಲ್ಲೂಕಿನ ತಡೋಳ ಗ್ರಾಮ ಪಂಚಾಯತಿಗೆ 100 ಮನೆಗಳನ್ನು ಮಂಜೂರು ಮಾಡುವಂತೆ ಕೋರಿರುವ ಕುರಿತು.</t>
  </si>
  <si>
    <t>RGRHCL/PI/BVM/82/2019-PI(BHS)-RGRHCL</t>
  </si>
  <si>
    <t>ವಿಜಯಪುರ ಜಿಲ್ಲೆ ಸಿಂದಗಿ ತಾಲ್ಲೂಕಿನ ಹುಣಶ್ಯಾಳ ಗ್ರಾಮ ಪಂಚಾಯತಿಯಲ್ಲಿ 2017-18ನೇ ಸಾಲಿನ ಬಸವ ವಸತಿ ಹೆಚ್ಚುವರಿ ಯೋಜನೆಯಡಿ ಫಲಾನುಭವಿಗಳ ಆಯ್ಕೆಯಲ್ಲಿ ಅವ್ಯವಹಾರ ನಡೆದಿರುವ ಕುರಿತು.</t>
  </si>
  <si>
    <t>RGRHCL/PI/BVM/83/2019-PI(BHS)-RGRHCL</t>
  </si>
  <si>
    <t>ಬಸವ ವಸತಿ ಯೋಜನೆಯಡಿ ವಿಜಯಪುರ ಜಿಲ್ಲೆ ಸಿಂದಗಿ ತಾಲ್ಲೂಕಿನ ಬೆಕಿನಾಳ ಗ್ರಾಮ ಪಂಚಾಯತಿಯಲ್ಲಿ ಸ್ಥಗಿತಗೊಳಿಸಿರುವ ಗುರಿಯನ್ನು ಮರು ನಿಗದಿಪಡಿಸುವ ಕುರಿತು.</t>
  </si>
  <si>
    <t>RGRHCL/PI/BVM/84/2019-PI(BHS)-RGRHCL</t>
  </si>
  <si>
    <t>ರಾಯಚೂರು ಜಿಲ್ಲೆಯ ದೇವದುರ್ಗ ವಿಧಾನಸಭಾ ಕ್ಷೇತ್ರದಲ್ಲಿ ವಿವಿಧ ವಸತಿ ಯೋಜನೆಯಡಿ ಆಯ್ಕೆಯಾಗಿರುವ ಫಲಾನುಭವಿಗಳ ಮನೆಗಳಿಗೆ ಅನುದಾನ ಬಿಡುಗಡೆ ಮಾಡುವಂತೆ ಕೋರಿರುವ ಕುರಿತು.</t>
  </si>
  <si>
    <t>RGRHCL/PI/BVM/85/2019-PI(BHS)-RGRHCL</t>
  </si>
  <si>
    <t>ಚಿಕ್ಕಮಗಳೂರು ಜಿಲ್ಲೆ ಕೊಪ್ಪ ತಾಲ್ಲೂಕಿನ ಹರಿಹರಪುರ ಗ್ರಾಮ ಪಂಚಾಯತಿಗೆ ಮತ್ತು ನರಸಿಂಹರಾಜಪುರ ತಾಲ್ಲೂಕಿನ ಮುತ್ತಿನಕೊಪ್ಪ ಗ್ರಾಮ ಪಂಚಾಯತಿಗೆ ಅಲ್ಪಸಂಖ್ಯಾತ ವರ್ಗಕ್ಕೆ ಹೆಚ್ಚುವರಿ ಮನೆಗಳನ್ನು ಮಂಜೂರು ಮಾಡುವಂತೆ ಕೋರಿರುವ ಕುರಿತು.</t>
  </si>
  <si>
    <t>RGRHCL/PI/BVM/86/2019-PI(BHS)-RGRHCL</t>
  </si>
  <si>
    <t>RGRHCL/PI/BVM/87/2019-PI(BHS)-RGRHCL</t>
  </si>
  <si>
    <t>Photo Delete File</t>
  </si>
  <si>
    <t>RGRHCL/PI/BVM/88/2019-PI(BHS)-RGRHCL</t>
  </si>
  <si>
    <t>Complaint</t>
  </si>
  <si>
    <t>RGRHCL/PI/BVM/89/2019-PI(BHS)-RGRHCL</t>
  </si>
  <si>
    <t>ಹಾಸನ ಜಿಲ್ಲೆ ಸಕಲೇಶಪುರ ತಾಲ್ಲೂಕಿನ ಹೆಬ್ಬಸಾಲೆ ಗ್ರಾಮ ಪಂಚಾಯತಿಯ ಕುಂಬರಡಿ ಗ್ರಾಮದ ಸರ್ವೆ ನಂ. 153ರ ಖಾಸಗಿ ಹಾಗೂ ಸರ್ಕಾರಿ ಜಾಗದಲ್ಲಿ ಮನೆ ನಿರ್ಮಿಸಿದ್ದು, ಈ ವಿಷಯವಾಗಿ ವಹಿಸಬೇಕಾದ ಕ್ರಮದ ಬಗ್ಗೆ ಸೂಕ್ತ ನಿರ್ದೇಶನ ನೀಡುವಂತೆ ಕೋರಿರುವ ಕುರಿತು.</t>
  </si>
  <si>
    <t>RGRHCL/PI/BVM/90/2019-PI(BHS)-RGRHCL</t>
  </si>
  <si>
    <t>ವಿವಿಧ ಜಿಲ್ಲೆಗಳಲ್ಲಿ ಬಸವ ವಸತಿ ಯೋಜನೆಯಡಿ ಆಯ್ಕೆಯಾಗಿರುವ ಫಲಾನುಭವಿಗಳ ಮನೆಗಳಿಗೆ ಸಂಬಂಧಿಸಿದಂತೆ ನೇಮ್ ಡ್ಯೂಪ್ಲಿಕೇಟ್ ಆಗಿರುವುದನ್ನು ಸರಿಪಡಿಸುವಂತೆ ಕೋರಿರುವ ಕುರಿತು.</t>
  </si>
  <si>
    <t>RGRHCL/PI/BVM/91/2019-PI(BHS)-RGRHCL</t>
  </si>
  <si>
    <t>ತಪ್ಪಾಗಿ ನಮೂದಿಸಿರುವ ಆಧಾರ್ ಸಂಖ್ಯೆಯನ್ನು ಡೀಲಿಟ್ ಮಾಡುವ ಕುರಿತು:-</t>
  </si>
  <si>
    <t>RGRHCL/PI/BVM/93/2019-PI(BHS)-RGRHCL</t>
  </si>
  <si>
    <t>ಕರ್ಪೂರವಳ್ಳಿ ಗ್ರಾಮ ಪಂಚಾಯತಿ ರವರಿಗೆ ಮಾಹಿತಿ ಹಕ್ಕು ಕೋರಿರುವ ಮಾಹಿತಿಗೆ ಮಾಹಿತಿಯನ್ನು ಒದಗಿಸುವ ಕುರಿತು.</t>
  </si>
  <si>
    <t>RGRHCL/PI/BVM/94/2019-PI(BHS)-RGRHCL</t>
  </si>
  <si>
    <t>2010-11ನೇ ಸಾಲಿನಲ್ಲಿ ಬೆಳ್ಳೂರು ಗ್ರಾಮ ಪಂಚಾಯತಿಯಲ್ಲಿ ಬಸವ ವಸತಿ ಯೋಜನೆಯಡಿ ಮಂಜೂರಾಗಿರುವ ಮನೆಗಳಿಗೆ ಅನುದಾನ ನೀಡುವಂತೆ ಕೋರಿರುವ ಕುರಿತು.</t>
  </si>
  <si>
    <t>RGRHCL/PI/BVM/95/2019-PI(BHS)-RGRHCL</t>
  </si>
  <si>
    <t>ಬಸವ ವಸತಿ ಯೋಜನೆಯಡಿ ಆಯ್ಕೆಯಾಗಿರುವ ಫಲಾನುಭವಿಗಳ ಮನೆಗಳಿಗೆ ಅನುದಾನ ಬಿಡುಗಡೆಯನ್ನು ತಡೆಹಿಡಿಯುವಂತೆ ಕೋರಿರುವ ಕುರಿತು.</t>
  </si>
  <si>
    <t>RGRHCL/PI/BVM/97/2019-PI(BHS)-RGRHCL</t>
  </si>
  <si>
    <t>All District Complaint</t>
  </si>
  <si>
    <t>RGRHCL/PI/BVM/98/2019-PI(BHS)-RGRHCL</t>
  </si>
  <si>
    <t>ಮಾಜಿ ಸೈನಿಕರಿಗೆ ಬಿ.ಪಿ.ಎಲ್. ಕಾರ್ಡ್ ನ್ನು ಅಳವಡಿಸುವ ಕುರಿತು.</t>
  </si>
  <si>
    <t>RGRHCL/PI/BVM/100/2019-PI(BHS)-RGRHCL</t>
  </si>
  <si>
    <t>ವಿವಿಧ ವಸತಿ ಯೋಜನೆಯಡಿಯಲ್ಲಿ ಆಯ್ಕೆಯಾಗಿರುವ ಫಲಾನುಭವಿಗಳಿಗೆ ಅನುದಾನ ಬಿಡುಗಡೆ ಮಾಡುವಂತೆ ಕೋರಿರುವ ಕುರಿತು.</t>
  </si>
  <si>
    <t>RGRHCL/PI/BVM/101/2019-PI(BHS)-RGRHCL</t>
  </si>
  <si>
    <t>ವಿವಿಧ ವಸತಿ ಯೋಜನೆಯಡಿ ಆಗುತ್ತಿರುವ ಅವ್ಯವಹಾರಗಳ ಕುರಿತು.</t>
  </si>
  <si>
    <t>RGRHCL/PI/BVM/102/2019-PI(BHS)-RGRHCL</t>
  </si>
  <si>
    <t>ವಿವಿಧ ಜಿಲ್ಲೆಗಳ ತಾಲ್ಲೂಕಿನ ವಿವಿಧ ಗ್ರಾಮ ಪಂಚಾಯತಿಗಳಲ್ಲಿ ಬಸವ ವಸತಿ ಯೋಜನೆಯಡಿ ಆಯ್ಕೆಯಾಗಿರುವ ಫಲಾನುಭವಿಗಳ ಮನೆಗಳಿಗೆ ಸಂಬಂಧಿಸಿದಂರತೆ ಫೋಟೋ ಮಿಸ್ ಮ್ಯಾಚ್ ಆಗಿದ್ದು,ಅದನ್ನು ಸರಿಪಡಿಸುವಂತೆ ಕೋರಿರುವ ಕುರಿತು.</t>
  </si>
  <si>
    <t>RGRHCL/PI/BVM/103/2019-PI(BHS)-RGRHCL</t>
  </si>
  <si>
    <t>ವಸತಿ ಯೋಜನೆಯಡಿ ಆಯ್ಕೆಯಾಗಿರುವ ಫಲಾನುಭವಿಯು ಅಕ್ರಮವಾಗಿ ಮನೆ ನಿರ್ಮಾಣ ಮಾಡಿರುವಂತೆ ನೀಡಿರುವ ದೂರಿನ ಕುರಿತು.</t>
  </si>
  <si>
    <t>RGRHCL/PI/BVM/105/2019-PI(BHS)-RGRHCL</t>
  </si>
  <si>
    <t>ಬೀದರ್ ತಾಲ್ಲೂಕಿನ ರೇಕುಳಗಿ ಗ್ರಾಮ ಪಂಚಾಯತಿಯಲ್ಲಿ 2013-14ನೇ ಸಾಲಿನ ಬಸವ ವಸತಿ ಯೊಜನೆಯಡಿ ಆಯ್ಕೆಯಾಗಿರುವ ಫಲಾನುಭವಿಗೆ ಅನುದಾನ ಬಿಡುಗಡೆ ಮಾಡುವಂತೆ ಕೋರಿರುವ ಕುರಿತು.</t>
  </si>
  <si>
    <t>RGRHCL/PI/BVM/106/2019-PI(BHS)-RGRHCL</t>
  </si>
  <si>
    <t>ಮುಕ್ಕುಂದಾ ಗ್ರಾಮ ಪಂಚಾಯತಿಯಲ್ಲಿ ಬಸವ ವಸತಿ ಯೋಜನೆಯಡಿ ಆಯ್ಕೆಯಾದ ಫಲಾನುಭವಿಗೆ ಅನುದಾನ ಬಿಡುಗಡೆಯನ್ನು ತಡೆಯಿಡಿಯುವಂತೆ ಕೋರಿರುವ ಕುರಿತು</t>
  </si>
  <si>
    <t>RGRHCL/PI/BVM/107/2019-PI(BHS)-RGRHCL</t>
  </si>
  <si>
    <t>ಬಸವ ವಸತಿ ಯೋಜನೆಯಡಿಯಲ್ಲಿ ಆಯ್ಕೆಯಾಗಿರುವ ಫಲಾನುಭವಿಗೆ ನ್ಯಾಯ ಕೊಡಿಸುವಂತೆ ಕೋರಿರುವ ಕುರಿತು.</t>
  </si>
  <si>
    <t>RGRHCL/PI/BVM/108/2019-PI(BHS)-RGRHCL</t>
  </si>
  <si>
    <t>ವಿವಿಧ ಜಿಲ್ಲೆಗಳಿಂದ ನಿಗಮದಲ್ಲಿ ಸ್ವೀಕೃತಿಯಾಗಿರುವ ಪತ್ರಗಳಲ್ಲಿ ಫಲಾನುಭವಿಗಳ ಜಿ.ಪಿ.ಎಸ್ ಛಾಯಾ ಚಿತ್ರಗಳನ್ನು ರದ್ದುಪಡಿಸುವ ಕುರಿತು.</t>
  </si>
  <si>
    <t>RGRHCL/PI/BVM/109/2019-PI(BHS)-RGRHCL</t>
  </si>
  <si>
    <t>ವಿವಿಧ ಜಿಲ್ಲೆಗಳಲ್ಲಿ ಬಸವ ವಸತಿ ಯೋಜನೆಯಡಿ ಆಯ್ಕೆಯಾಗಿರುವ ಫಲಾನುಭವಿಗಳ ಹೆಸರು ತಿದ್ದುಪಡಿ ಮಾಡುವಂತೆ ಕೋರಿರುವ ಕುರಿತು.</t>
  </si>
  <si>
    <t>RGRHCL/PI/BVM/111/2019-PI(BHS)-RGRHCL</t>
  </si>
  <si>
    <t>ಬಸವ ವಸತಿ ಯೋಜನೆಯಡಿ ಆಯ್ಕೆಯಾಗಿರುವ ಫಲಾನುಭವಿ ಮನೆಯ ಅನಧಿಕೃತವಾಗಿ ಜಿಪಿಎಸ್ ಮಾಡಿರುವ ಮನೆಯನ್ನು ರದ್ದುಪಡಿಸುವಂತೆ ಕೋರಿರುವ ಕುರಿತು.</t>
  </si>
  <si>
    <t>RGRHCL/PI/BVM/112/2019-PI(BHS)-RGRHCL</t>
  </si>
  <si>
    <t>2010-11ನೇ ಸಾಲಿನ ಬಸವ ವಸತಿ ಯೋಜನೆಯಡಿ ಆಯ್ಕೆಯಾದ ಫಲಾನುಭವಿಗೆ ಅನುದಾನ ಬಿಡುಗಡೆ ಮಾಡುವಂತೆ ಕೋರಿರುವ ಕುರಿತು.</t>
  </si>
  <si>
    <t>RGRHCL/PI/BVM/113/2019-PI(BHS)-RGRHCL</t>
  </si>
  <si>
    <t>RGRHCL/PI/BVM/114/2019-PI(BHS)-RGRHCL</t>
  </si>
  <si>
    <t>Enquiry Report (Minister)</t>
  </si>
  <si>
    <t>RGRHCL/PI/BVM/115/2019-PI(BHS)-RGRHCL</t>
  </si>
  <si>
    <t>ಚಿಕ್ಕಮಗಳೂರು ತಾಲ್ಲೂಕಿನ ಲಕ್ಯಾ ಗ್ರಾಮ ಪಂಚಾಯತಿಯಲ್ಲಿ ಶ್ರೀಮತಿ ಪುಷ್ಪಾವತಿ ಕೋಂ ಕೃಷ್ಣಾರಾಜ್ ಇವರಿಗೆ ಮಂಜೂರಾಗಿರುವ ಮನೆಯನ್ನು ಶ್ರೀಮತಿ ಪುಷ್ಪ ಕೋಂ ಮೋಹನರಾಜ್ ಇವರು ಸಾರ್ವಜನಿಕ ರಸ್ತೆಯಲ್ಲಿ ಅಕ್ರಮವಾಗಿ ಮನೆ ನಿರ್ಮಿಸಿರುವ ಕುರಿತು.</t>
  </si>
  <si>
    <t>RGRHCL/PI/BVM/116/2019-PI(BHS)-RGRHCL</t>
  </si>
  <si>
    <t>ವಿವಿಧ ವಸತಿ ಯೋಜನೆಯ ಫಲಾನುಭವಿಗಳ ಛಾವಣಿ ಮತ್ತು ಪೂರ್ಣ ಹಂತದಲ್ಲಿ ದಾಖಲಾಗಿರುವ ಮನೆಗಳನ್ನು ಪಾಯ ಹಂತಕ್ಕೆ ಬದಲಾಯಿಸಿಕೊಡುವಂತೆ ಕೋರಿರುವ ಕುರಿತು.</t>
  </si>
  <si>
    <t>RGRHCL/PI/BVM/117/2019-PI(BHS)-RGRHCL</t>
  </si>
  <si>
    <t>RGRHCL/PI/BVM/118/2019-PI(BHS)-RGRHCL</t>
  </si>
  <si>
    <t>ವಿವಿಧ ವಸತಿ ಯೋಜನೆಯಡಿ ಆಯ್ಕೆಯಾಗಿರುವ ಫಲಾನುಭವಿಗಳಿಗೆ ಅನುದಾನ ಬಿಡುಗಡೆ ಮಾಡುವಂತೆ ಕೋರಿರುವ ಕುರಿತು.</t>
  </si>
  <si>
    <t>RGRHCL/PI/BVM/119/2019-PI(BHS)-RGRHCL</t>
  </si>
  <si>
    <t>ವಸತಿ ಯೋಜನೆಯ ಆದಾಯ ಮಿತಿಯನ್ನು ಪರಿಷ್ಕರಿಸುವಂತೆ ಕೋರಿರುವ ಕುರಿತು.</t>
  </si>
  <si>
    <t>RGRHCL/PI/BVM/120/2019-PI(BHS)-RGRHCL</t>
  </si>
  <si>
    <t>RGRHCL/PI/BVM/121/2019-PI(BHS)-RGRHCL</t>
  </si>
  <si>
    <t>ವಿವಿಧ ಜಿಲ್ಲೆಯ ತಾಲ್ಲೂಕಿನ ವಿವಿಧ ಗ್ರಾಮ ಪಂಚಾಯತಿಯಲ್ಲಿ ಆಯ್ಕೆಯಾಗಿರುವ ಫಲಾನುಭವಿಯ ಮನೆಯು ನಾಟ್ ಓಕೆಯಾಗಿರುವುದನ್ನು ಸರಿಡಿಸಿ ಅನುದಾನ ಬಿಡುಗಡೆ ಮಾಡುವಂತೆ ಕೋರಿರುವ ಕುರಿತು.</t>
  </si>
  <si>
    <t>RGRHCL/PI/BVM/122/2019-PI(BHS)-RGRHCL</t>
  </si>
  <si>
    <t>ವಿವಿಧ ವಸತಿ ಯೋಜನೆಯಡಿ ಎರಡು ಬಾರಿ ಆಯ್ಕೆಯಾಗಿರುವ ನಕಲಿ ಫಲಾನುಭವಿಗಳಿಗೆ ಬಿಡುಗಡೆಯಾಗಿರುವ ಅನುದಾನವನ್ನು ವಸೂಲಾತಿ ಮಾಡುವ ಕುರಿತು.</t>
  </si>
  <si>
    <t>RGRHCL/PI/BVM/123/2019-PI(BHS)-RGRHCL</t>
  </si>
  <si>
    <t>RGRHCL/PI/BVM/124/2019-PI(BHS)-RGRHCL</t>
  </si>
  <si>
    <t>ವಿವಿಧ ವಸತಿ ಯೋಜನೆಯಡಿಯಲ್ಲಿ ವಸತಿ ರಹಿತ ಫಲಾನುಭವಿಗಳಿಗೆ ಮನೆಗಳನ್ನು ಮಂಜೂರು ಮಾಡುವಂತೆ ಕೋರಿರುವ ಕುರಿತು. (VIII)</t>
  </si>
  <si>
    <t>RGRHCL/PI/BVM/125/2019-PI(BHS)-RGRHCL</t>
  </si>
  <si>
    <t>ವಿವಿಧ ಜಿಲ್ಲೆಗಳ ತಾಲ್ಲೂಕಿನ ವಿವಿಧ ಗ್ರಾಮ ಪಂಚಾಯತಿಗಳಲ್ಲಿ ಬಸವ ವಸತಿ ಯೋಜನೆಯಡಿ ಆಯ್ಕೆಯಾಗದ ಫಲಾನುಭವಗಳ ಮನೆಯ ಆರ್ಥಿಕ ಪ್ರಗತಿಯನ್ನು ಬ್ಲಾಕ್ ಮಾಡಲಾಗಿದ್ದು, ಬ್ಲಾಕ್ ಮಾಡಿರುವ ಆರ್ಥಿಕ ಪ್ರಗತಿಯನ್ನು ಅನ್ ಬ್ಲಾಕ್ ಮಾಡುವ ಕುರಿತು.</t>
  </si>
  <si>
    <t>RGRHCL/PI/BVM/126/2019-PI(BHS)-RGRHCL</t>
  </si>
  <si>
    <t>ವಸತಿ ಯೋಜನೆಯಡಿಯಲ್ಲಿ ಆಯ್ಕೆಯಾಗಿರುವ ಫಲಾನುಭವಿಗಳ Not OK/Recommend No Certification, Geo-Duplicate ಮತ್ತು ಇತರೆ ಪ್ರಕರಣಗಳಿಗೆ ಸಂಬಂಧಿಸಿದಂತೆ ಸೂಕ್ತ ವಿವರಣೆ ನೀಡುವಂತೆ ಕೋರಿರುವ ಕುರಿತು.</t>
  </si>
  <si>
    <t>RGRHCL/PI/BVM/127/2019-PI(BHS)-RGRHCL</t>
  </si>
  <si>
    <t>ಬಸವ ವಸತಿ ಯೋಜನೆಗಳಡಿಯಲ್ಲಿ ಮನೆಗಳನ್ನು ಮಂಜೂರು ಮಾಡುವ ಕುರಿತು House req (IX)</t>
  </si>
  <si>
    <t>RGRHCL/PI/BVM/128/2019-PI(BHS)-RGRHCL</t>
  </si>
  <si>
    <t>RGRHCL/PI/BVM/129/2019-PI(BHS)-RGRHCL</t>
  </si>
  <si>
    <t>ವಿವಿಧ ಜಿಲ್ಲೆಗಳ ತಾಲ್ಲೂಕಿನ ವಿವಿಧ ಗ್ರಾಮ ಪಂಚಾಯತಿಗಳಲ್ಲಿ ಬಸವ ವಸತಿ ಯೋಜನೆಯಡಿ ಆಯ್ಕೆಯಾಗಿರು ಫಲಾನುಭವಿಗಳ ಪ್ರಗತಿ ಹಂತವನ್ನು ಸರಿಪಡಿಸಿಕೊಡುವಂತೆ ಕೋರಿರುವ ಕುರಿತು.</t>
  </si>
  <si>
    <t>RGRHCL/PI/BVM/130/2019-PI(BHS)-RGRHCL</t>
  </si>
  <si>
    <t>ವಿವಿಧ ಜಿಲ್ಲೆಯ ತಾಲ್ಲೂಕಿನ, ವಿವಿಧ ಗ್ರಾಮ ಪಂಚಾಯಿತಿಗಳಲ್ಲಿ ಬಸವ ವಸತಿ ಯೋಜನೆಯಡಿಯಲ್ಲಿ ಆಯ್ಕೆಯಾಗಿರುವ ಫಲಾನುಭವಿಗಳ ಮನೆಯ ಛಾಯಾಚಿತ್ರವನ್ನು ರದ್ದುಪಡಿಸುವಂತೆ/ತೆರವುಗೊಳಿಸುವಂತೆ ಕೋರಿರುವ ಕುರಿತು.</t>
  </si>
  <si>
    <t>RGRHCL/PI/BVM/131/2019-PI(BHS)-RGRHCL</t>
  </si>
  <si>
    <t>Clarification Letter</t>
  </si>
  <si>
    <t>RGRHCL/PI/BVM/2/2020-PI(BHS)-RGRHCL</t>
  </si>
  <si>
    <t>ವಿವಿಧ ವಸತಿ ಯೋಜನೆಯಡಿಯಲ್ಲಿ ಮನೆ ಮಂಜೂರು ಮಾಡುವಂತೆ ಕೋರಿರುವ ಕುರಿತು.</t>
  </si>
  <si>
    <t>RGRHCL/PI/BVM/3/2020-PI(ANY)-RGRHCL</t>
  </si>
  <si>
    <t>ವಿವಿಧ ಜಿಲ್ಲೆಗಳಿಂದ ನೆರೆಹಾವಳಿಯಿಂದ ಹಾನಿಗೊಳಗಾದ ಮನೆಗಳ ಸಂತ್ರಸ್ಥರುಗಳಿಂದ ನಿಗಮಕ್ಕೆ ಸ್ವೀಕೃವಾಗಿರುವ ಪತ್ರಗಳಿಗೆ ಸೂಕ್ತ ಕ್ರಮವಹಿಸುವ ಕುರಿತು.</t>
  </si>
  <si>
    <t>RGRHCL/PI/BVM/4/2020-PI(BHS)-RGRHCL</t>
  </si>
  <si>
    <t>ತಾಲ್ಲೂಕು,ಗ್ರಾಮ ಪಂಚಾಯಿತಿಗಳಿಂದ ನಿಗಮಕ್ಕೆ ಸ್ವೀಕೃತವಾಗುವಂತಹ ಪ್ರಸ್ತಾವನೆಗಳಿಗೆ ಜಿಲ್ಲಾ ಪಂಚಾಯಿತಿಗಳಿಂದ ಪ್ರಸ್ತಾವನೆ ಸಲ್ಲಿಸುವಂತೆ ಹಿಂಬರಹ ಸಲ್ಲಿಸುವ ಕುರಿತು.</t>
  </si>
  <si>
    <t>RGRHCL/PI/BVM/5/2020-PI(BHS)-RGRHCL</t>
  </si>
  <si>
    <t>ವಿವಿಧ ಜಿಲ್ಲೆಗಳ ತಾಲ್ಲೂಕಿನ ವಿವಿಧ ಗ್ರಾಮ ಪಂಚಾಯತಿಗಳಲ್ಲಿ ಬಸವ ವಸತಿ ಯೋಜನೆಯಡಿ ಆಯ್ಕೆಯಾಗಿರುವ ಫಲಾನುಭವಿಗಳ ಮನೆಗಳಿಗೆ ಸಂಬಂಧಿಸಿದಂತೆ, ಜಿಲ್ಲಾ ಪಂಚಾಯಿತಿಯಿಂದ ಪೋಟೋ ಮಿಸ್ ಮ್ಯಾಚ್/ ನಾಟ್ ಎಲಿಜೆಬಲ್ ಸರಿಪಡಿಸುವಂತೆ ಪ್ರಸ್ತಾವನೆ ಸಲ್ಲಿಸಿರುವ ಕುರಿತು.</t>
  </si>
  <si>
    <t>RGRHCL/PI/BVM/6/2020-PI(BHS)-RGRHCL</t>
  </si>
  <si>
    <t>ಬಸವ ವಸತಿ ಯೊಜನೆಯಡಿಯಲ್ಲಿ 2018-19ನೇ ಸಾಲಿಗೆ ನೀಡಿರುವ ಗುರಿಗೆ ಅನುಮೋದನೆ ನೀಡುವಂತೆ ಕೋರಿರುವ ಕುರಿತು :-</t>
  </si>
  <si>
    <t>RGRHCL/PI/BVM/7/2020-PI(BHS)-RGRHCL</t>
  </si>
  <si>
    <t>ವಿವಿಧ ವಸತಿ ಯೋಜನೆಯಡಿಯಲ್ಲಿ ಮನೆಯನ್ನು ಮಂಜೂರು ಮಾಡುವಂತೆ ಕೋರಿರುವ ಕುರಿತು :-</t>
  </si>
  <si>
    <t>RGRHCL/PI/BVM/8/2020-PI(BHS)-RGRHCL</t>
  </si>
  <si>
    <t>ವಿವಿಧ ಜಿಲ್ಲೆಯ, ತಾಲ್ಲೂಕುಗಳ ಗ್ರಾಮ ಪಂಚಾಯಿತಿಗಳಲ್ಲಿ ಬಸವ ವಸತಿ ಯೋಜನೆಯಡಿ ಆಯ್ಕೆಯಾಗಿರುವ ಫಲಾನುಭವಿಗಳ ಮನೆಯ ಛಾಯಾಚಿತ್ರವನ್ನು ತೆರವುಗೊಳಿಸುವಂತೆ ಕೋರಿರುವ ಕುರಿತು</t>
  </si>
  <si>
    <t>RGRHCL/PI/BVM/9/2020-PI(BHS)-RGRHCL</t>
  </si>
  <si>
    <t>RGRHCL/PI/BVM/10/2020-PI(BHS)-RGRHCL</t>
  </si>
  <si>
    <t>ಬಸವ ವಸತಿ ಯೋಜನೆಯಡಿಯಲ್ಲಿ ಆಯ್ಕೆಯಾಗಿರುವ ಫಲಾನುಭವಿಗಳನ್ನು ನಿಗಮದಲ್ಲಿ ರದ್ದುಪಡಿಸುವಂತೆ ಕೋರಿರುವ ಕುರಿತು.</t>
  </si>
  <si>
    <t>RGRHCL/PI/BVM/11/2020-PI(BHS)-RGRHCL</t>
  </si>
  <si>
    <t>ವಿವಿಧ ಜಿಲ್ಲೆ, ತಾಲ್ಲೂಕಿನ, ವಿವಿಧ ಗ್ರಾಮ ಪಂಚಾಯಿತಿಯಲ್ಲಿ ಆಯ್ಕೆಯಾಗಿರುವ ಫಲಾನುಭವಿಗಳಿಗೆ ಅನುದಾನ ಬಿಡುಗಡೆ ಮಾಡುವಂತೆ ಕೋರಿರುವ ಕುರಿತು (ಫಲಾನುಭವಿಗಳ ಮನೆಯ ಜಿಪಿಎಸ್ ಛಾಯಾಚಿತ್ರವು ನಾಟ್-ಓಕೆ ಆಗಿರುತ್ತದೆ):-</t>
  </si>
  <si>
    <t>RGRHCL/PI/BVM/13/2020-PI(BHS)-RGRHCL</t>
  </si>
  <si>
    <t>RGRHCL/PI/BVM/12/2020-PI(BHS)-RGRHCL</t>
  </si>
  <si>
    <t>RGRHCL/PI/BVM/15/2020-PI(BHS)-RGRHCL</t>
  </si>
  <si>
    <t>ಬಸವ ವಸತಿ ಯೋಜನೆಯಡಿ ಆಯ್ಕೆಯಾಗಿರುವ ಫಲಾನುಭವಿಗಳ ಆಧಾರ್ ಸಂಖ್ಯೆಯನ್ನು ರದ್ದುಪಡಿಸುವಂತೆ ಕೋರಿರುವ ಕುರಿತು.</t>
  </si>
  <si>
    <t>RGRHCL/PI/BVM/16/2020-PI(BHS)-RGRHCL</t>
  </si>
  <si>
    <t>RGRHCL/PI/BVM/17/2020-PI(BHS)-RGRHCL</t>
  </si>
  <si>
    <t>ಬಸವ ವಸತಿ ಯೋಜನೆಯಡಿ ಆಯ್ಕೆಯಾಗಿರುವ ಫಲಾನುಭವಿಗೆ ಅನುಮೋದನೆ ನೀಡುವಂತೆ ಕೋರಿರುವ ಕುರಿತು.</t>
  </si>
  <si>
    <t>RGRHCL/PI/BVM/18/2020-PI(BHS)-RGRHCL</t>
  </si>
  <si>
    <t>ಕಲ್ಯಾಣ ಕರ್ನಾಟಕ ಬಡವರಿಗೆ ಮನೆ ಭಾಗ್ಯ ಯೋಜನೆಯನ್ನು ತರಲು ಸಹಕಾರ ನೀಡುವಂತೆ ಕೋರಿರುವ ಕುರಿತು.</t>
  </si>
  <si>
    <t>RGRHCL/PI/BVM/19/2020-PI(ANY)-RGRHCL</t>
  </si>
  <si>
    <t>ಬಸವ ವಸತಿ ಯೋಜನೆಯಡಿ ಆಯ್ಕೆಯಾದ ಫಲಾನುಭವಿಗಳ ಮನೆಯನ್ನು ರದ್ದುಪಡಿಸುವಂತೆ ಕೋರಿರುವ ಕುರಿತು.</t>
  </si>
  <si>
    <t>RGRHCL/PI/BVM/20/2020-PI(ANY)-RGRHCL</t>
  </si>
  <si>
    <t>ಬಸವ ವಸತಿ ಯೋಜನೆಯಡಿ ಆಯ್ಕೆಯಾದ ಫಲಾನುಭವಿಗಳ ಅನುದಾನ ತಡೆಯಿಡಿಯುವಂತೆ ಕೋರಿರುವ ಕುರಿತು</t>
  </si>
  <si>
    <t>RGRHCL/PI/BVM/21/2020-PI(BHS)-RGRHCL</t>
  </si>
  <si>
    <t>ವಿವಿಧ ಜಿಲ್ಲೆಗಳ ತಾಲ್ಲೂಕಿನ ವಿವಿಧ ಗ್ರಾಮ ಪಂಚಾಯತಿಗಳಲ್ಲಿ ಬಸವ ವಸತಿ ಯೋಜನೆಯಡಿ ಆಯ್ಕೆಯಾಗಿರುವ ಫಲಾನುಭವಿಗಳಿಗೆ ಸಂಬಂಧಿಸಿದಂತೆ ಆಧಾರ್ ಡ್ಯೂಪ್ಲಿಕೇಟ್ ಆಗಿದ್ದ, ಅದನ್ನು ಸರಿಪಡಿಸುವಂತೆ ಕೋರಿರುವ ಕುರಿತು.</t>
  </si>
  <si>
    <t>RGRHCL/PI/BVM/22/2020-PI(BHS)-RGRHCL</t>
  </si>
  <si>
    <t>ವಿವಿಧ ಜಿಲ್ಲೆಗಳ ತಾಲ್ಲೂಕಿನ ವಿವಿಧ ಗ್ರಾಮ ಪಂಚಾಯತಿಗಳಲ್ಲಿ ಬಸವ ವಸತಿ ಯೋಜನೆಯಡಿ ಆಯ್ಕೆಯಾಗಿರುವ ಫಲಾನುಭವಿಗಳಿಗೆ ಸಂಬಂಧಿಸಿದಂತೆ ನೇಮ್ ಡ್ಯೂಪ್ಲಿಕೇಟ್ ಆಗಿದ್ದು, ಅದನ್ನು ಸರಿಪಡಿಸುವಂತೆ ಕೋರಿರುವ ಕುರಿತು.</t>
  </si>
  <si>
    <t>RGRHCL/PI/BVM/23/2020-PI(BHS)-RGRHCL</t>
  </si>
  <si>
    <t>ದಾವಣಗೆರೆ ಜಿಲ್ಲೆಯಲ್ಲಿ ವಸತಿ ಸೌಲಭ್ಯವನ್ನು ಕಲ್ಪಿಸುವಂತೆ ಮಾನ್ಯ ವಸತಿ ಸಚಿವರಿಂದ ಸ್ವೀಕೃತವಾಗಿರುವ ಪತ್ರವನ್ನು ಕಾರ್ಯನಿರ್ವಾಹಕ ಅಧಿಕಾರಿಗಳು, ಚನ್ನಗಿರಿ ತಾಲ್ಲೂಕುರವರಿಗೆ ಅಗತ್ಯ ಕ್ರಮ ವಹಿಸಲು ಕೋರಿ ಬರೆಯುತ್ತಿರುವ ಪತ್ರದ ಕುರಿತು.</t>
  </si>
  <si>
    <t>RGRHCL/PI/BVM/24/2020-PI(BHS)-RGRHCL</t>
  </si>
  <si>
    <t>ವಿವಿಧ ವಸತಿ ಯೋಜನೆಯಡಿಯಲ್ಲಿ ಬ್ಲಾಕ್ ಆಗಿರುವ ಮನೆಗಳನ್ನು ಅನ್ ಬ್ಲಾಕ್ ಮಾಡುವಂತೆ ಕೋರಿರುವ ಬಗ್ಗೆ.</t>
  </si>
  <si>
    <t>RGRHCL/PI/BVM/25/2020-PI(BHS)-RGRHCL</t>
  </si>
  <si>
    <t>RGRHCL/PI/BVM/26/2020-PI(BHS)-RGRHCL</t>
  </si>
  <si>
    <t>ವಿವಿಧ ಜಿಲ್ಲೆಗಳಿಂದ ನಿಗಮಕ್ಕೆ ಸ್ವೀಕೃತಿಯಾಗಿರುವ ದೂರುಗಳಿಗೆ ಸಂಬಂಧಿಸಿದಂತೆ ಕ್ರಮ ವಹಿಸುವ ಕುರಿತು.</t>
  </si>
  <si>
    <t>RGRHCL/PI/BVM/27/2020-PI(BHS)-RGRHCL</t>
  </si>
  <si>
    <t>ವಿವಿಧ ಜಿಲ್ಲೆಗಳ ತಾಲ್ಲೂಕಿನ ವಿವಿಧ ಗ್ರಾಮ ಪಂಚಾಯತಿಗಳಲ್ಲಿ ಬಸವ ವಸತಿ ಯೋಜನೆಯಡಿ ಆಯ್ಕೆಯಾಗಿರುವ ಫಲಾನುಭವಿಗಳ ಮನೆಗಳಿಗೆ ಸಂಬಂಧಿಸಿದಂತೆ, ಪೋಟೋ ಮಿಸ್ ಮ್ಯಾಚ್/ ನಾಟ್ ಎಲಿಜೆಬಲ್ ಸರಿಪಡಿಸುವಂತೆ ಕೋರಿರುವ ಕುರಿತು</t>
  </si>
  <si>
    <t>RGRHCL/PI/BVM/28/2020-PI(BHS)-RGRHCL</t>
  </si>
  <si>
    <t>ಅತೀವೃಷ್ಠಿಯಿಂದ ಹಾನಿಗೊಳಗಾದ ಮನೆಗಳ ವಿವರಗಳನ್ನು ತಿದ್ದುಪಡಿಗೊಳಿಸುವಂತೆ ಕೋರಿ ಸ್ವೀಕೃತವಾಗಿರುವ ಪತ್ರಗಳನ್ನು ಜಿಲ್ಲಾಧಿಕಾರಿಗಳಿಂದ ಸಲ್ಲಿಸುವಂತೆ ಕೋರಿ ಬರೆಯುತ್ತಿರುವ ಕುರಿತು. (Letter Received From ADC, PD and Others)</t>
  </si>
  <si>
    <t>RGRHCL/PI/BVM/29/2020-PI(BHS)-RGRHCL</t>
  </si>
  <si>
    <t>ವಿವಿಧ ವಸತಿ ಯೋಜನೆಯಡಿ ನಾಟ್ ಓಕೆ ಆಗಿರುವ ಪ್ರಕರಣಗಳಿಗೆ ಸಂಬಂಧಿಸಿದಂತೆ ಪ್ರಸ್ತಾವನೆಯನ್ನು ಆನ್ ಲೈನ್ ಮೂಲಕ ಸಲ್ಲಿಸುವ ಕುರಿತು. (ಆನಂದಸಿಂಗ್, ಮಾನ್ಯ ಶಾಸಕರು, ವಿಜಯನಗರ ವಿಧಾನಸಭಾ ಕ್ಷೇತ್ರ)</t>
  </si>
  <si>
    <t>RGRHCL/PI/BVM/30/2020-PI(BHS)-RGRHCL</t>
  </si>
  <si>
    <t>2017-18ನೇ ಸಾಲಿನ ಬಸವ ವಸತಿ ಯೋಜನೆಯಡಿ ಆಯ್ಕೆಯಾಗಿರುವ ಫಲಾನುಭವಿಯು ನಿರ್ಮಾಣ ಮಾಡುತ್ತಿರುವ ಜಾಗವು ಪಕ್ಕದ ಗ್ರಾಮ ಪಂಚಾಯತಿಯ ವ್ಯಾಪ್ತಿಯಲ್ಲಿರುವ ಬಗ್ಗೆ.</t>
  </si>
  <si>
    <t>RGRHCL/PI/BVM/31/2020-PI(BHS)-RGRHCL</t>
  </si>
  <si>
    <t>ಮಾನ್ಯ ಸಚಿವರು, ಶಾಸಕರು, ಇತರೆ ಗಣ್ಯವ್ಯಕ್ತಿಗಳು, ಅನುಷ್ಟಾನಧಿಕಾಗಳು, ಜನಪ್ರತಿನಿಧಿಗಳು ಹಾಗೂ ಸಾರ್ವಜನಿಕರು ವಿವಿಧ ವಸತಿ ಯೋಜನೆಯಡಿಯಲ್ಲಿ ಆಯ್ಕೆಯಾಗಿರುವ ಫಲಾನುಭವಿಗಳಿಗೆ ಅನುದಾನ ಬಿಡುಗಡೆ ಮಾಡುವಂತೆ ಕೋರಿರುವ ಕುರಿತು :</t>
  </si>
  <si>
    <t>RGRHCL/PI/BVM/32/2020-PI(BHS)-RGRHCL</t>
  </si>
  <si>
    <t>Not Ok Return File</t>
  </si>
  <si>
    <t>RGRHCL/PI/BVM/33/2020-PI(BHS)-RGRHCL</t>
  </si>
  <si>
    <t>ಬೀದರ್ ಜಿಲ್ಲೆಯ ವಿವಿಧ ತಾಲ್ಲೂಕು ಪಂಚಾಯಿತಿಯ ವಸತಿರಹಿತರಿಗೆ, ವಿವಿಧ ವಸತಿ ಯೋಜನೆಯಡಿಯಲ್ಲಿ ಮನೆಯನ್ನು ಮಂಜೂರು ಮಾಡುವಂತೆ ಕೋರಿರುವ ಕುರಿತು.</t>
  </si>
  <si>
    <t>RGRHCL/PI/BVM/34/2020-PI(BHS)-RGRHCL</t>
  </si>
  <si>
    <t>ಯಾದಗಿರಿ ಜಿಲ್ಲೆಯ ವಿವಿಧ ತಾಲ್ಲೂಕು ಪಂಚಾಯಿತಿಯ ವಸತಿರಹಿತರು ವಿವಿಧ ವಸತಿ ಯೋಜನೆಯಡಿಯಲ್ಲಿ ಮನೆಗಳನ್ನು ಮಂಜೂರು ಮಾಡುವಂತೆ ಕೋರಿರುವ ಕುರಿತು</t>
  </si>
  <si>
    <t>RGRHCL/PI/BVM/35/2020-PI(BHS)-RGRHCL</t>
  </si>
  <si>
    <t>ಕಲಬುರಗಿ ಜಿಲ್ಲೆಯ ವಿವಿಧ ತಾಲ್ಲೂಕು ಪಂಚಾಯಿತಿಯ ವಸತಿರಹಿತರು ವಿವಿಧ ವಸತಿ ಯೋಜನೆಯಡಿಯಲ್ಲಿ ಮನೆಗಳನ್ನು ಮಂಜೂರು ಮಾಡುವಂತೆ ಕೋರಿರುವ ಕುರಿತು.</t>
  </si>
  <si>
    <t>RGRHCL/PI/BVM/36/2020-PI(BHS)-RGRHCL</t>
  </si>
  <si>
    <t>ವಿವಿಧ ವಸತಿ ಯೋಜನೆಯಡಿ ಆಯ್ಕೆಯಾಗಿರುವ ಫಲಾನುವಿಗಳಿಗೆ ಅನುದಾನ ಬಿಡುಗಡೆ ಮಾಡುವಂತೆ ಕೋರಿರುವ ಕುರಿತು.</t>
  </si>
  <si>
    <t>RGRHCL/PI/BVM/37/2020-PI(BHS)-RGRHCL</t>
  </si>
  <si>
    <t>ಬೆಳಗಾವಿ ಜಿಲ್ಲೆಯ ವಿವಿಧ ತಾಲ್ಲೂಕು ಪಂಚಾಯಿತಿಯ ವಸತಿರಹಿತರು ವಿವಿಧ ವಸತಿ ಯೋಜನೆಯಡಿಯಲ್ಲಿ ಮನೆಗಳನ್ನು ಮಂಜೂರು ಮಾಡುವಂತೆ ಕೋರಿರುವ ಕುರಿತು.</t>
  </si>
  <si>
    <t>RGRHCL/PI/BVM/38/2020-PI(BHS)-RGRHCL</t>
  </si>
  <si>
    <t>ಬೆಂಗಳೂರು ಗ್ರಾಮಾಂತರ ಜಿಲ್ಲೆಯ ವಿವಿಧ ತಾಲ್ಲೂಕು ಪಂಚಾಯಿತಿಯ ವಸತಿರಹಿತರು ವಿವಿಧ ವಸತಿ ಯೋಜನೆಯಡಿಯಲ್ಲಿ ಮನೆಗಳನ್ನು ಮಂಜೂರು ಮಾಡುವಂತೆ ಕೋರಿರುವ ಕುರಿತು.</t>
  </si>
  <si>
    <t>RGRHCL/PI/BVM/39/2020-PI(BHS)-RGRHCL</t>
  </si>
  <si>
    <t>ಬಳ್ಳಾರಿ ಜಿಲ್ಲೆಗೆ ಸಂಬಂದಿಸಿದ ಕಡತ</t>
  </si>
  <si>
    <t>RGRHCL/PI/BVM/40/2020-PI(BHS)-RGRHCL</t>
  </si>
  <si>
    <t>ಬೀದರ್ ಜಿಲ್ಲೆಯಲ್ಲಿ ವಿವಿಧ ವಸತಿ ಯೋಜನೆಯಡಿ ಫಲಾನುಭವಿಗಳನ್ನು ಆಯ್ಕೆಮಾಡುವಾಗ ಅವ್ಯಹಾರ ನಡೆದಿರುವುದಾಗಿ ದೂರು ಸಲ್ಲಸಿರುವ ಕುರಿತು.</t>
  </si>
  <si>
    <t>RGRHCL/PI/BVM/41/2020-PI(BHS)-RGRHCL</t>
  </si>
  <si>
    <t>ವಿಜಯಪುರ ಜಿಲ್ಲೆಯ ವಿವಿಧ ತಾಲ್ಲೂಕು ಪಂಚಾಯಿತಿಯ ವಸತಿರಹಿತರು ವಿವಿಧ ವಸತಿ ಯೋಜನೆಯಡಿಯಲ್ಲಿ ಮನೆಗಳನ್ನು ಮಂಜೂರು ಮಾಡುವಂತೆ ಕೋರಿರುವ ಕುರಿತು.</t>
  </si>
  <si>
    <t>RGRHCL/PI/BVM/42/2020-PI(BHS)-RGRHCL</t>
  </si>
  <si>
    <t>ದಾವಣಗೆರೆ ಜಿಲ್ಲೆಯ ವಿವಿಧ ತಾಲ್ಲೂಕು ಪಂಚಾಯಿತಿಯ ವಸತಿರಹಿತರು ವಿವಿಧ ವಸತಿ ಯೋಜನೆಯಡಿಯಲ್ಲಿ ಮನೆಗಳನ್ನು ಮಂಜೂರು ಮಾಡುವಂತೆ ಕೋರಿರುವ ಕುರಿತು.</t>
  </si>
  <si>
    <t>RGRHCL/PI/BVM/43/2020-PI(BHS)-RGRHCL</t>
  </si>
  <si>
    <t>ತುಮಕೂರು ಜಿಲ್ಲೆಯ ವಿವಿಧ ತಾಲ್ಲೂಕು ಪಂಚಾಯಿತಿಯ ವಸತಿರಹಿತರು ವಿವಿಧ ವಸತಿ ಯೋಜನೆಯಡಿಯಲ್ಲಿ ಮನೆಗಳನ್ನು ಮಂಜೂರು ಮಾಡುವಂತೆ ಕೋರಿರುವ ಕುರಿತು.</t>
  </si>
  <si>
    <t>RGRHCL/PI/BVM/44/2020-PI(BHS)-RGRHCL</t>
  </si>
  <si>
    <t>ಗದಗ ಜಿಲ್ಲೆಯ ವಿವಿಧ ತಾಲ್ಲೂಕು ಪಂಚಾಯಿತಿಯ ವಸತಿರಹಿತರು ವಿವಿಧ ವಸತಿ ಯೋಜನೆಯಡಿಯಲ್ಲಿ ಮನೆಗಳನ್ನು ಮಂಜೂರು ಮಾಡುವಂತೆ ಕೋರಿರುವ ಕುರಿತು.</t>
  </si>
  <si>
    <t>RGRHCL/PI/BVM/45/2020-PI(BHS)-RGRHCL</t>
  </si>
  <si>
    <t>ವಿವಿಧ ವಸತಿ ಯೋಜನೆಯಡಿಯಲ್ಲಿ ಮನೆಯನ್ನು ಮಂಜೂರು ಮಾಡುವಂತೆ ಇ-ಸ್ಪಂದನದಲ್ಲಿ ಮನವಿ ಸಲ್ಲಿಸಿರುವ ಕುರಿತು.</t>
  </si>
  <si>
    <t>RGRHCL/PI/BVM/46/2020-PI(BHS)-RGRHCL</t>
  </si>
  <si>
    <t>ಬೆಂಗಳೂರು ನಗರ ಜಿಲ್ಲೆಯ ವಿವಿಧ ತಾಲ್ಲೂಕು ಪಂಚಾಯಿತಿಯ ವಸತಿರಹಿತರು ವಿವಿಧ ವಸತಿ ಯೋಜನೆಯಡಿಯಲ್ಲಿ ಮನೆಗಳನ್ನು ಮಂಜೂರು ಮಾಡುವಂತೆ ಕೋರಿರುವ ಕುರಿತು.</t>
  </si>
  <si>
    <t>RGRHCL/PI/BVM/47/2020-PI(BHS)-RGRHCL</t>
  </si>
  <si>
    <t>ಮೈಸೂರು ಜಿಲ್ಲೆಯ ವಿವಿಧ ತಾಲ್ಲೂಕು ಪಂಚಾಯಿತಿಯ ವಸತಿರಹಿತರು ವಿವಿಧ ವಸತಿ ಯೋಜನೆಯಡಿಯಲ್ಲಿ ಮನೆಗಳನ್ನು ಮಂಜೂರು ಮಾಡುವಂತೆ ಕೋರಿರುವ ಕುರಿತು.</t>
  </si>
  <si>
    <t>RGRHCL/PI/BVM/49/2020-PI(BHS)-RGRHCL</t>
  </si>
  <si>
    <t>ಬಸವ ವಸತಿ ಯೋಜನೆಯಡಿ ಆಯ್ಕೆಯಾಗಿರುವ ಫಲಾನುಭವಿಯ ಮನೆಯ ವಿವಿಧ ಹಂತಗಳ ಜಿಪಿಎಸ್ ಛಾಯಾಚಿತ್ರಗಳು ನಾಟ್ ಓಕೆಯಾಗಿರುವುದನ್ನು ಓಕೆ ಮಾಡುವಂತೆ ಕೋರಿರುವ ಕುರಿತು.</t>
  </si>
  <si>
    <t>RGRHCL/PI/BVM/50/2020-PI(BHS)-RGRHCL</t>
  </si>
  <si>
    <t>ಬಾಗಲಕೋಟೆ ಜಿಲ್ಲೆಯ ವಿವಿಧ ತಾಲ್ಲೂಕು ಪಂಚಾಯಿತಿಯ ವಸತಿರಹಿತರು ವಿವಿಧ ವಸತಿ ಯೋಜನೆಯಡಿಯಲ್ಲಿ ಮನೆಗಳನ್ನು ಮಂಜೂರು ಮಾಡುವಂತೆ ಕೋರಿರುವ ಕುರಿತು.</t>
  </si>
  <si>
    <t>RGRHCL/PI/BVM/51/2020-PI(BHS)-RGRHCL</t>
  </si>
  <si>
    <t>ರಾಮನಗರ ಜಿಲ್ಲಾ ವ್ಯಾಪ್ತಿಯಲ್ಲಿ ಬಸವ ವಸತಿ ಯೋಜನೆಯಡಿಯಲ್ಲಿ ಆಯ್ಕೆಯಾದ ಫಲಾನುಭವಿಗಳ ನೇಮ್ ಡ್ಯೂಪ್ಲಿಕೇಟ್ ನ್ನು ಸರಿಪಡಿಸುವಂತೆ ಕೋರಿರುವ ಕುರಿತು.</t>
  </si>
  <si>
    <t>RGRHCL/PI/BVM/52/2020-PI(BHS)-RGRHCL</t>
  </si>
  <si>
    <t>ಮಂಡ್ಯ ಜಿಲ್ಲೆಯ ಶ್ರೀರಂಗಪಟ್ಟಣ ತಾಲ್ಲೂಕಿನ ಬಸವ ವಸತಿ ಯೋಜನೆಯಡಿಯಲ್ಲಿ ಆಯ್ಕೆಯಾದ ಫಲಾನುಭವಿಗಳ ನೇಮ್ ಡ್ಯೂಪ್ಲಿಕೇಟ್ ನ್ನು ಸರಿಪಡಿಸುವಂತೆ ಕೋರಿರುವ ಕುರಿತು.</t>
  </si>
  <si>
    <t>RGRHCL/PI/BVM/53/2020-PI(BHS)-RGRHCL</t>
  </si>
  <si>
    <t>ವಿವಿಧ ವಸತಿ ಯೋಜನೆಯಡಿಯಲ್ಲಿ ಮನೆ ಮಂಜೂರು ಮಾಡುವಂತೆ ಹಾಗೂ ಪ್ರಸ್ತುತ ಬಿಡುಗಡೆಯಾಗುತ್ತಿರುವ ಅನುದಾನವನ್ನು ಹೆಚ್ಚಳ ಮಾಡುವಂತೆ ಕೋರಿರುವ ಕುರಿತು.</t>
  </si>
  <si>
    <t>2019ನೇ ಸಾಲಿನ ನೆರೆಹಾವಳಿಯಿಂದ ಹಾನಿಗೊಳಗಾದ  ಮನೆಗಳಿಗೆ ಸಂಬಂಧಿಸಿದಂತೆ ತೆರೆಯಲಾದ ಕಡತಗಳ ವಿವರ</t>
  </si>
  <si>
    <t xml:space="preserve">ಕಡತ ವಿಲೇ ಮಾಡಿದ ದಿನಾಂಕ (ಕಡತ ಮುಕ್ತಾಯಗೊಳಿಸಿದ ದಿನಾಂಕ) </t>
  </si>
  <si>
    <t xml:space="preserve">ಕಡತ ವರ್ಗಿಕರಣ </t>
  </si>
  <si>
    <t>RGRHCL/PI/BVO/4/2019-PI(BHS)-RGRHCL</t>
  </si>
  <si>
    <t>ರಾಜ್ಯದ 22 ಜಿಲ್ಲೆಗಳ 103 ತಾಲ್ಲೂಕುಗಳಲ್ಲಿ ಪ್ರವಾಹ ಪೀಡಿತದಿಂದ ಹಾನಿಗೊಳಗಾದ ಮನೆಗಳ ಕುರಿತು.</t>
  </si>
  <si>
    <t>RGRHCL/PI/BVO/5/2019-PI(BHS)-RGRHCL</t>
  </si>
  <si>
    <t>Flood VC File</t>
  </si>
  <si>
    <t>RGRHCL/PI/BVO/6/2019-PI(BHS)-RGRHCL</t>
  </si>
  <si>
    <t>Flood Programe FTR File</t>
  </si>
  <si>
    <t>RGRHCL/PI/BVO/7/2019-PI(BHS)-RGRHCL</t>
  </si>
  <si>
    <t>Flood Clarification File</t>
  </si>
  <si>
    <t>RGRHCL/PI/BVO/8/2019-PI(BHS)-RGRHCL</t>
  </si>
  <si>
    <t>Flood Software Creation File</t>
  </si>
  <si>
    <t>RGRHCL/PI/BVO/9/2019-PI(BHS)-RGRHCL</t>
  </si>
  <si>
    <t>ನೆರೆಹಾವಳಿಯಿಂದ ಹಾನಿಗೊಳಗಾದ ಮನೆಗಳನ್ನು B-ವರ್ಗ ದಿಂದ C-ವರ್ಗಕ್ಕೆ ವರ್ಗಾವಣೆ ಮಾಡುವ ಬಗ್ಗೆ ಹಾಗೂ ಅನುದಾನ ಹಿಂಪಡೆಯುವ ಕುರಿತು.</t>
  </si>
  <si>
    <t>25.10.2019</t>
  </si>
  <si>
    <t>RGRHCL/PI/BVC/1/2020-PI(ANY)-RGRHCL</t>
  </si>
  <si>
    <t>ನೆರೆಸಂತ್ರಸ್ಥರ ಪುನರ್ ವಸತಿ ಯೋಜನೆಯಡಿ ಶಿಗ್ಗಾಂವ ತಾಲ್ಲೂಕಿನಲ್ಲಿ ಆಯ್ಕೆಯಾಗಿರುವ ಫಲಾನುಭವಿಗಳ ಪೂರ್ಣ ಮಾಹಿತಿಯನ್ನು ಕೋರಿರುವ ಕುರಿತು.</t>
  </si>
  <si>
    <t>RGRHCL/PI/BVG/19/2019-PI(BHS)-RGRHCL</t>
  </si>
  <si>
    <t>ಪುನರ್ವಸತಿ ಕೇಂದ್ರದಲ್ಲಿ ವಸತಿ ಯೋಜನೆಯ ಮನೆ ನಿರ್ಮಾಣ ಮಾಡಲು ಮಾರ್ಗದರ್ಶನ ನೀಡುವ ಕುರಿತು.</t>
  </si>
  <si>
    <t>RGRHCL/PI/BVG/49/2019-PI(BHS)-RGRHCL</t>
  </si>
  <si>
    <t>Flood</t>
  </si>
  <si>
    <t>RGRHCL/PI/BVG/52/2019-PI(BHS)-RGRHCL</t>
  </si>
  <si>
    <t>ಆಗಸ್ಟ-2019ರ ನೆರೆಹಾವಳಿಯಿಂದಾಗಿ ವಾಸದ ಮನೆಗಳನ್ನು ಕಳೆದುಕೊಂಡ ಸಂತ್ರಸ್ಥರುಗಳಿಗೆ ವಸತಿ ಸೌಲಭ್ಯ ಕಲ್ಪಿಸುವ ಕುರಿತು.</t>
  </si>
  <si>
    <t>RGRHCL/PI/BVG/59/2019-PI(BHS)-RGRHCL</t>
  </si>
  <si>
    <t>ಬಳ್ಳಾರಿ ಜಿಲ್ಲೆಯಲ್ಲಿ ನೆರೆಹಾವಳಿಯಿಂದ ಹಾನಿಗೊಳಗಾದ ಮನೆಗಳ / ಸಂತ್ರಸ್ತರುಗಳ ಮಾಹಿತಿಯನ್ನು ತಿದ್ದುಪಡಿಗೊಳಿಸುವ ಕುರಿತು.</t>
  </si>
  <si>
    <t>RGRHCL/PI/BVG/58/2019-PI(BHS)-RGRHCL</t>
  </si>
  <si>
    <t>ಬಾಗಲಕೋಟೆ ಜಿಲ್ಲೆಯಲ್ಲಿ ನೆರೆಹಾವಳಿಯಿಂದ ಹಾನಿಗೊಳಗಾದ ಮನೆಗಳ / ಸಂತ್ರಸ್ತರುಗಳ ಮಾಹಿತಿಯನ್ನು ತಿದ್ದುಪಡಿಗೊಳಿಸುವ ಕುರಿತು.</t>
  </si>
  <si>
    <t>RGRHCL/PI/BVG/60/2019-PI(BHS)-RGRHCL</t>
  </si>
  <si>
    <t>ಬೆಳಗಾವಿ ಜಿಲ್ಲೆಯಲ್ಲಿ ನೆರೆಹಾವಳಿಯಿಂದ ಹಾನಿಗೊಳಗಾದ ಮನೆಗಳ / ಸಂತ್ರಸ್ತರುಗಳ ಮಾಹಿತಿಯನ್ನು ತಿದ್ದುಪಡಿಗೊಳಿಸುವ ಕುರಿತು.</t>
  </si>
  <si>
    <t>RGRHCL/PI/BVG/61/2019-PI(BHS)-RGRHCL</t>
  </si>
  <si>
    <t>ಚಾಮರಾಜನಗರ ಜಿಲ್ಲೆಯಲ್ಲಿ ನೆರೆಹಾವಳಿಯಿಂದ ಹಾನಿಗೊಳಗಾದ ಮನೆಗಳ / ಸಂತ್ರಸ್ತರುಗಳ ಮಾಹಿತಿಯನ್ನು ತಿದ್ದುಪಡಿಗೊಳಿಸುವ ಕುರಿತು.</t>
  </si>
  <si>
    <t>RGRHCL/PI/BVG/62/2019-PI(BHS)-RGRHCL</t>
  </si>
  <si>
    <t>ಚಿಕ್ಕಮಗಳೂರು ಜಿಲ್ಲೆಯಲ್ಲಿ ನೆರೆಹಾವಳಿಯಿಂದ ಹಾನಿಗೊಳಗಾದ ಮನೆಗಳ / ಸಂತ್ರಸ್ತರುಗಳ ಮಾಹಿತಿಯನ್ನು ತಿದ್ದುಪಡಿಗೊಳಿಸುವ ಕುರಿತು.</t>
  </si>
  <si>
    <t>RGRHCL/PI/BVG/63/2019-PI(BHS)-RGRHCL</t>
  </si>
  <si>
    <t>ಚಿತ್ರದುರ್ಗ ಜಿಲ್ಲೆಯಲ್ಲಿ ನೆರೆಹಾವಳಿಯಿಂದ ಹಾನಿಗೊಳಗಾದ ಮನೆಗಳ / ಸಂತ್ರಸ್ತರುಗಳ ಮಾಹಿತಿಯನ್ನು ತಿದ್ದುಪಡಿಗೊಳಿಸುವ ಕುರಿತು.</t>
  </si>
  <si>
    <t>RGRHCL/PI/BVG/64/2019-PI(BHS)-RGRHCL</t>
  </si>
  <si>
    <t>ದಕ್ಷಿಣ ಕನ್ನಡ ಜಿಲ್ಲೆಯಲ್ಲಿ ನೆರೆಹಾವಳಿಯಿಂದ ಹಾನಿಗೊಳಗಾದ ಮನೆಗಳ / ಸಂತ್ರಸ್ತರುಗಳ ಮಾಹಿತಿಯನ್ನು ತಿದ್ದುಪಡಿಗೊಳಿಸುವ ಕುರಿತು.</t>
  </si>
  <si>
    <t>RGRHCL/PI/BVG/65/2019-PI(BHS)-RGRHCL</t>
  </si>
  <si>
    <t>ದಾವಣಗೆರೆ ಜಿಲ್ಲೆಯಲ್ಲಿ ನೆರೆಹಾವಳಿಯಿಂದ ಹಾನಿಗೊಳಗಾದ ಮನೆಗಳ / ಸಂತ್ರಸ್ತರುಗಳ ಮಾಹಿತಿಯನ್ನು ತಿದ್ದುಪಡಿಗೊಳಿಸುವ ಕುರಿತು.</t>
  </si>
  <si>
    <t>RGRHCL/PI/BVG/66/2019-PI(BHS)-RGRHCL</t>
  </si>
  <si>
    <t>ಧಾರವಾಡ ಜಿಲ್ಲೆಯಲ್ಲಿ ನೆರೆಹಾವಳಿಯಿಂದ ಹಾನಿಗೊಳಗಾದ ಮನೆಗಳ / ಸಂತ್ರಸ್ತರುಗಳ ಮಾಹಿತಿಯನ್ನು ತಿದ್ದುಪಡಿಗೊಳಿಸುವ ಕುರಿತು.</t>
  </si>
  <si>
    <t>RGRHCL/PI/BVG/67/2019-PI(BHS)-RGRHCL</t>
  </si>
  <si>
    <t>ಗದಗ ಜಿಲ್ಲೆಯಲ್ಲಿ ನೆರೆಹಾವಳಿಯಿಂದ ಹಾನಿಗೊಳಗಾದ ಮನೆಗಳ / ಸಂತ್ರಸ್ತರುಗಳ ಮಾಹಿತಿಯನ್ನು ತಿದ್ದುಪಡಿಗೊಳಿಸುವ ಕುರಿತು.</t>
  </si>
  <si>
    <t>RGRHCL/PI/BVG/68/2019-PI(BHS)-RGRHCL</t>
  </si>
  <si>
    <t>ಹಾಸನ ಜಿಲ್ಲೆಯಲ್ಲಿ ನೆರೆಹಾವಳಿಯಿಂದ ಹಾನಿಗೊಳಗಾದ ಮನೆಗಳ / ಸಂತ್ರಸ್ತರುಗಳ ಮಾಹಿತಿಯನ್ನು ತಿದ್ದುಪಡಿಗೊಳಿಸುವ ಕುರಿತು.</t>
  </si>
  <si>
    <t>RGRHCL/PI/BVG/69/2019-PI(BHS)-RGRHCL</t>
  </si>
  <si>
    <t>ಹಾವೇರಿ ಜಿಲ್ಲೆಯಲ್ಲಿ ನೆರೆಹಾವಳಿಯಿಂದ ಹಾನಿಗೊಳಗಾದ ಮನೆಗಳ / ಸಂತ್ರಸ್ತರುಗಳ ಮಾಹಿತಿಯನ್ನು ತಿದ್ದುಪಡಿಗೊಳಿಸುವ ಕುರಿತು.</t>
  </si>
  <si>
    <t>RGRHCL/PI/BVG/70/2019-PI(BHS)-RGRHCL</t>
  </si>
  <si>
    <t>ಕಲಬುರಗಿ ಜಿಲ್ಲೆಯಲ್ಲಿ ನೆರೆಹಾವಳಿಯಿಂದ ಹಾನಿಗೊಳಗಾದ ಮನೆಗಳ / ಸಂತ್ರಸ್ತರುಗಳ ಮಾಹಿತಿಯನ್ನು ತಿದ್ದುಪಡಿಗೊಳಿಸುವ ಕುರಿತು.</t>
  </si>
  <si>
    <t>RGRHCL/PI/BVG/71/2019-PI(BHS)-RGRHCL</t>
  </si>
  <si>
    <t>ಕೊಡಗು ಜಿಲ್ಲೆಯಲ್ಲಿ ನೆರೆಹಾವಳಿಯಿಂದ ಹಾನಿಗೊಳಗಾದ ಮನೆಗಳ / ಸಂತ್ರಸ್ತರುಗಳ ಮಾಹಿತಿಯನ್ನು ತಿದ್ದುಪಡಿಗೊಳಿಸುವ ಕುರಿತು.</t>
  </si>
  <si>
    <t>RGRHCL/PI/BVG/72/2019-PI(BHS)-RGRHCL</t>
  </si>
  <si>
    <t>ಕೊಪ್ಪಳ ಜಿಲ್ಲೆಯಲ್ಲಿ ನೆರೆಹಾವಳಿಯಿಂದ ಹಾನಿಗೊಳಗಾದ ಮನೆಗಳ / ಸಂತ್ರಸ್ತರುಗಳ ಮಾಹಿತಿಯನ್ನು ತಿದ್ದುಪಡಿಗೊಳಿಸುವ ಕುರಿತು.</t>
  </si>
  <si>
    <t>RGRHCL/PI/BVG/73/2019-PI(BHS)-RGRHCL</t>
  </si>
  <si>
    <t>ಮಂಡ್ಯ ಜಿಲ್ಲೆಯಲ್ಲಿ ನೆರೆಹಾವಳಿಯಿಂದ ಹಾನಿಗೊಳಗಾದ ಮನೆಗಳ / ಸಂತ್ರಸ್ತರುಗಳ ಮಾಹಿತಿಯನ್ನು ತಿದ್ದುಪಡಿಗೊಳಿಸುವ ಕುರಿತು.</t>
  </si>
  <si>
    <t>RGRHCL/PI/BVG/74/2019-PI(BHS)-RGRHCL</t>
  </si>
  <si>
    <t>ಮೈಸೂರು ಜಿಲ್ಲೆಯಲ್ಲಿ ನೆರೆಹಾವಳಿಯಿಂದ ಹಾನಿಗೊಳಗಾದ ಮನೆಗಳ / ಸಂತ್ರಸ್ತರುಗಳ ಮಾಹಿತಿಯನ್ನು ತಿದ್ದುಪಡಿಗೊಳಿಸುವ ಕುರಿತು.</t>
  </si>
  <si>
    <t>RGRHCL/PI/BVG/75/2019-PI(BHS)-RGRHCL</t>
  </si>
  <si>
    <t>ರಾಯಚೂರು ಜಿಲ್ಲೆಯಲ್ಲಿ ನೆರೆಹಾವಳಿಯಿಂದ ಹಾನಿಗೊಳಗಾದ ಮನೆಗಳ / ಸಂತ್ರಸ್ತರುಗಳ ಮಾಹಿತಿಯನ್ನು ತಿದ್ದುಪಡಿಗೊಳಿಸುವ ಕುರಿತು.</t>
  </si>
  <si>
    <t>RGRHCL/PI/BVG/76/2019-PI(BHS)-RGRHCL</t>
  </si>
  <si>
    <t>ಶಿವಮೊಗ್ಗ ಜಿಲ್ಲೆಯಲ್ಲಿ ನೆರೆಹಾವಳಿಯಿಂದ ಹಾನಿಗೊಳಗಾದ ಮನೆಗಳ / ಸಂತ್ರಸ್ತರುಗಳ ಮಾಹಿತಿಯನ್ನು ತಿದ್ದುಪಡಿಗೊಳಿಸುವ ಕುರಿತು.</t>
  </si>
  <si>
    <t>RGRHCL/PI/BVG/77/2019-PI(BHS)-RGRHCL</t>
  </si>
  <si>
    <t>ಉಡುಪಿ ಜಿಲ್ಲೆಯಲ್ಲಿ ನೆರೆಹಾವಳಿಯಿಂದ ಹಾನಿಗೊಳಗಾದ ಮನೆಗಳ / ಸಂತ್ರಸ್ತರುಗಳ ಮಾಹಿತಿಯನ್ನು ತಿದ್ದುಪಡಿಗೊಳಿಸುವ ಕುರಿತು.</t>
  </si>
  <si>
    <t>RGRHCL/PI/BVG/78/2019-PI(BHS)-RGRHCL</t>
  </si>
  <si>
    <t>ಉತ್ತರಕನ್ನಡ ಜಿಲ್ಲೆಯಲ್ಲಿ ನೆರೆಹಾವಳಿಯಿಂದ ಹಾನಿಗೊಳಗಾದ ಮನೆಗಳ / ಸಂತ್ರಸ್ತರುಗಳ ಮಾಹಿತಿಯನ್ನು ತಿದ್ದುಪಡಿಗೊಳಿಸುವ ಕುರಿತು.</t>
  </si>
  <si>
    <t>RGRHCL/PI/BVG/79/2019-PI(BHS)-RGRHCL</t>
  </si>
  <si>
    <t>ವಿಜಯಪುರ ಜಿಲ್ಲೆಯಲ್ಲಿ ನೆರೆಹಾವಳಿಯಿಂದ ಹಾನಿಗೊಳಗಾದ ಮನೆಗಳ / ಸಂತ್ರಸ್ತರುಗಳ ಮಾಹಿತಿಯನ್ನು ತಿದ್ದುಪಡಿಗೊಳಿಸುವ ಕುರಿತು.</t>
  </si>
  <si>
    <t>RGRHCL/PI/BVG/80/2019-PI(BHS)-RGRHCL</t>
  </si>
  <si>
    <t>ಯಾದಗಿರಿ ಜಿಲ್ಲೆಯಲ್ಲಿ ನೆರೆಹಾವಳಿಯಿಂದ ಹಾನಿಗೊಳಗಾದ ಮನೆಗಳ / ಸಂತ್ರಸ್ತರುಗಳ ಮಾಹಿತಿಯನ್ನು ತಿದ್ದುಪಡಿಗೊಳಿಸುವ ಕುರಿತು.</t>
  </si>
  <si>
    <t>RGRHCL/PI/BVG/81/2019-PI(BHS)-RGRHCL</t>
  </si>
  <si>
    <t>ಬೆಂಗಳೂರು ನಗರ ಜಿಲ್ಲೆಯಲ್ಲಿ ನೆರೆಹಾವಳಿಯಿಂದ ಹಾನಿಗೊಳಗಾದ ಮನೆಗಳ / ಸಂತ್ರಸ್ತರುಗಳ ಮಾಹಿತಿಯನ್ನು ತಿದ್ದುಪಡಿಗೊಳಿಸುವ ಕುರಿತು.</t>
  </si>
  <si>
    <t>RGRHCL/PI/BVG/82/2019-PI(BHS)-RGRHCL</t>
  </si>
  <si>
    <t>ತುಮಕೂರು ಜಿಲ್ಲೆಯಲ್ಲಿ ನೆರೆಹಾವಳಿಯಿಂದ ಹಾನಿಗೊಳಗಾದ ಮನೆಗಳ / ಸಂತ್ರಸ್ತರುಗಳ ಮಾಹಿತಿಯನ್ನು ತಿದ್ದುಪಡಿಗೊಳಿಸುವ ಕುರಿತು.</t>
  </si>
  <si>
    <t>RGRHCL/PI/BVG/89/2019-PI(BHS)-RGRHCL</t>
  </si>
  <si>
    <t>ಪ್ರವಾಹ ಪೀಡಿತರಿಗೆ ಮಾನ್ಯ ಮುಖ್ಯ ಮಂತ್ರಿಗಳಿಂದ ಸಂದೇಶ.</t>
  </si>
  <si>
    <t>RGRHCL/PI/BVM/92/2019-PI(BHS)-RGRHCL</t>
  </si>
  <si>
    <t>ನೆರೆ ಸಂತ್ರಸ್ಥರ ಪುನರ್ವಸತಿ ಕಾರ್ಯಕ್ರಮದಡಿ ವಸತಿ ಸೌಕರ್ಯ ಕಲ್ಪಿಸುವಂತೆ ಕೋರಿರುವ ಕುರಿತು.</t>
  </si>
  <si>
    <t>ಕಡತಗಳನ್ನು ಮುಕ್ತಾಯಗೊಳಿಸಲಾಗಿರುತ್ತದೆ.</t>
  </si>
  <si>
    <t>RGRHCL/PI/BVM/96/2019-PI(BHS)-RGRHCL</t>
  </si>
  <si>
    <t>2019ರ ನೆರೆ ಸಂತ್ರಸ್ಥರಿಗೆ ಪುನರ್ವಸತಿ ಕಲ್ಪಿಸುವಲ್ಲಿ ಅವ್ಯವಹಾರ ನಡೆದಿದೆಂದು ತಕರಾರು ಅರ್ಜಿಯ ಕುರಿತು ಕ್ರಮವಹಿಸುವ ಬಗ್ಗೆ.</t>
  </si>
  <si>
    <t>RGRHCL/PI/BVM/99/2019-PI(BHS)-RGRHCL</t>
  </si>
  <si>
    <t>ನೆರೆ ಹಾವಳಿಯಿಂದ ಹಾನಿಗೊಳಗಾದ ಮನೆಗಳ ಸಂತ್ರಸ್ಥರುಗಳು ವಸತಿ ಸೌಕರ್ಯ ಕಲ್ಪಿಸುವಂತೆ ಕೋರಿರುವ ಕುರಿತು.</t>
  </si>
  <si>
    <t>RGRHCL/PI/BVM/104/2019-PI(BHS)-RGRHCL</t>
  </si>
  <si>
    <t>ನೆರೆ ಸಂತ್ರಸ್ತರ ಪುನರ್ವಸತಿ ಯೋಜನೆಯಡಿ ಮನೆ ನಿರ್ಮಾಣ ಮಾಡಲು ಪರಿಹಾರ ಧನವನ್ನು ನೀಡುವಂತೆ ಕೋರಿರುವ ಕುರಿತು.</t>
  </si>
  <si>
    <t>RGRHCL/PI/BVM/110/2019-PI(BHS)-RGRHCL</t>
  </si>
  <si>
    <t>ನೆರೆಹಾವಳಿಯಿಂದ ಹಾನಿಗೊಳಗಾದ ಮನೆಗಳ ಸಂತ್ರಸ್ಥರುಗಳಿಂದ ನಿಗಮಕ್ಕೆ ಸ್ವೀಕೃತವಾಗಿರುವ ಪತ್ರಗಳಿಗೆ ಅಗತ್ಯ ಕ್ರಮ ವಹಿಸುವ ಕುರಿತು.</t>
  </si>
  <si>
    <t>RGRHCL/PI/BVM/1/2020-PI(BHS)-RGRHCL</t>
  </si>
  <si>
    <t>ಮಾನ್ಯ ವಸತಿ ಸಚಿವರಿಂದ ನೆರೆಹಾವಳಿಗೆ ಸಂಬಂಧಿಸಿದಂತೆ ಅಗತ್ಯ ಕ್ರಮ ವಹಿಸುವ ಕುರಿತು ಸ್ವೀಕೃತವಾದ ಪತ್ರಗಳಿಗೆ ಸೂಕ್ತ ಕ್ರಮ ಕೈಗೊಳ್ಳುವ ಕುರಿತು.</t>
  </si>
  <si>
    <t>RGRHCL/PI/BVM/14/2020-PI(BHS)-RGRHCL</t>
  </si>
  <si>
    <t>ವಿವಿಧ ಜಿಲ್ಲೆಗಳಿಂದ 2019ನೇ ಸಾಲಿನ ನೆರೆ ಸಂತ್ರಸ್ಥರ ಪುರ್ನವಸತಿ ಯೋಜನೆಯಡಿ ಸಂತ್ರಸ್ಥರ ಆಯ್ಕೆಯಲ್ಲಿ ಅವ್ಯವಹಾರ ಆಗಿರುವಂತೆ ನೀಡಿರುವ ದೂರಿನ ಕುರಿತು.</t>
  </si>
  <si>
    <t>RGRHCL/PI/BVM/48/2020-PI(BHS)-RGRHCL</t>
  </si>
  <si>
    <t>2019ನೇ ಸಾಲಿನ ಆಗಸ್ಟ್, ಸೆಪ್ಟೆಂಬರ್ ಮತ್ತು ಅಕ್ಟೋಬರ್ ಮಾಹೆಯಲ್ಲಿ ಉಂಟಾದ ನೆರೆಹಾವಳಿಯಿಂದ ಹಾನಿಗೊಳಗಾದ ಮನೆಗಳ ಸಂತ್ರಸ್ಥರುಗಳಿಗೆ ವಸತಿ ಸೌಕರ್ಯ ಕಲ್ಪಿಸುವಂತೆ ಕೋರಿರುವ ಕುರಿತು.</t>
  </si>
  <si>
    <t>2019-20</t>
  </si>
  <si>
    <t>ANRC</t>
  </si>
  <si>
    <t>RGRHCL/SD/ANRC/1/2020-PI(ANY)-RGRHCL</t>
  </si>
  <si>
    <t>ಡಾ|| ಬಿ.ಆರ್ ಅಂಬೇಡ್ಕರ್ ನಿವಾಸ್ ಯೋಜನೆಯಡಿ ಅನುದಾನ ಬಿಡುಗಡೆಯಾಗಿರುವುದಿಲ್ಲವೆಂದು ದೂರು ಸಲ್ಲಿಸಿರುವ  ಕುರಿತು.</t>
  </si>
  <si>
    <t>24-02-2020 12:02 PM</t>
  </si>
  <si>
    <t>29.04.2020</t>
  </si>
  <si>
    <t>ವಿಲೇ ಇಡಲಾಗಿದೆ</t>
  </si>
  <si>
    <t>RGRHCL/SD/ANRT/1/2019-PI(ANY)-RGRHCL</t>
  </si>
  <si>
    <t>2019-20ನೇ ಸಾಲಿನ ವಿಶೇಷ ಘಟಕ ಉಪಯೋಜನೆ ಮತ್ತು ಗಿರಿಜನ ಉಪಯೋಜನೆಯಡಿ ಕುಶಲಕರ್ಮಿಗಳಿಗೆ ವಸತಿ ಕಾರ್ಯಗಾರ ನಿರ್ಮಿಸುವ ಬಗ್ಗೆ</t>
  </si>
  <si>
    <t>06-08-2019 10:42 AM</t>
  </si>
  <si>
    <t>RGRHCL/SD/ANRT/2/2019-PI(ANY)-RGRHCL</t>
  </si>
  <si>
    <t>ಕೋಲಾರ ಜಿಲ್ಲೆಯ ಶ್ರೀನಿವಾಸಪುರ ವಿಧಾನಸಭಾಕ್ಷೇತ್ರವನ್ನು ಗುಡಿಸಲು ಮುಕ್ತ ತಾಲ್ಲೂಕಾಗಿ ಘೋಷಿಸುವ ನಿಟ್ಟಿನಲ್ಲಿ ಹೆಚ್ಚುವರಿ ಮನೆಗಳ ಗುರಿಯನ್ನು ನಿಗದಿಪಡಿಸುವ ಬಗ್ಗೆ.</t>
  </si>
  <si>
    <t>19-08-2019 12:06 PM</t>
  </si>
  <si>
    <t>RGRHCL/SD/ANRT/3/2019-PI(ANY)-RGRHCL</t>
  </si>
  <si>
    <t>ಡಾ. ಬಿ.ಆರ್ ಅಂಬೇಡ್ಕರ್ ನಿವಾಸ್ ಯೋಜನೆಯಡಿ ಗ್ರಾ,ಮೀಣ ಹಾಗೂ ನಗರ ಪ್ರದೇಶದಲ್ಲಿ ಗುರಿ ನೀಡಿ ಆಯ್ಕೆಯಾಗದ, ಅನುಮೋದನೆಗೆ ಬಾಕಿ ಇರುವ, ಪ್ರಾರಂಭವಾಗದ, ಬ್ಲಾಕ್ ಆದ ಮನೆಗಳ ಮಾಹಿತಿಯನ್ನು ಒದಗಿಸುವ ಬಗ್ಗೆ</t>
  </si>
  <si>
    <t>13-12-2019 12:06 PM</t>
  </si>
  <si>
    <t>14.01.2020</t>
  </si>
  <si>
    <t xml:space="preserve">ANRG </t>
  </si>
  <si>
    <t>RGRHCL/SD/ANRG/5/2019-PI(ANY)-RGRHCL</t>
  </si>
  <si>
    <t>SCP/TSP ಕ್ರಿಯಾ ಯೋಜನೆಯಡಿ ಹಮ್ಮಿಕೊಳ್ಳುವ ಕಾರ್ಯಕ್ರಮಗಳ ಮಾಹಿತಿಯನ್ನು ಒದಗಿಸುವಂತೆ ಕೋರಿರುವ ಕುರಿತು.</t>
  </si>
  <si>
    <t>18-09-2019 03:24 PM</t>
  </si>
  <si>
    <t>31.10.2020</t>
  </si>
  <si>
    <t>RGRHCL/SD/ANRG/6/2019-PI(ANY)-RGRHCL</t>
  </si>
  <si>
    <t>SCSP/TSP ಕ್ರಿಯಾ ಯೋಜನೆಯಡಿ ಹಮ್ಮಿಕೊಳ್ಳುವ ಕಾರ್ಯಕ್ರಮಗಳ ಮಾಹಿತಿಯನ್ನು ಒದಗಿಸುವಂತೆ ಕೋರಿರುವ ಕುರಿತು.</t>
  </si>
  <si>
    <t>02-11-2019 05:34 PM</t>
  </si>
  <si>
    <t>RGRHCL/SD/ANRG/7/2019-PI(ANY)-RGRHCL</t>
  </si>
  <si>
    <t>ಅನುಸೂಚಿತ ಜಾತಿ ಮತ್ತು ಅನುಸೂಚಿತ ಪಂಗಡಗಳ ಕಲ್ಯಾಣ ಸಮಿತಿಯ 2ನೇ ವರದಿಯಲ್ಲಿನ ಶಿಫಾರಸ್ಸುಗಳನ್ನು 3 ತಿಂಗಳೊಳಗಾಗಿ ಅನುಷ್ಠಾನಗೊಳಿಸಲು ಕೈಗೊಂಡ ಕ್ರಮದ ಬಗ್ಗೆ ವರದಿಯನ್ನು ಸಲ್ಲಿಸುವ ಕುರಿತು.</t>
  </si>
  <si>
    <t>21.04.2020</t>
  </si>
  <si>
    <t>RGRHCL/SD/ANRG/8/2019-PI(ANY)-RGRHCL</t>
  </si>
  <si>
    <t>ಪ.ಜಾತಿ/ಪ.ವರ್ಗದ ಅಲೆಮಾರಿ/ಅರೆಅಲೆಮಾರಿ ಸೂಕ್ಷ್ಮ ಮತ್ತು ಅತಿ ಸೂಕ್ಷ್ಮ ಸಮುದಾಯದಿಂದ 75 ಸುಡುಗಾಡುಸಿದ್ದರಿಗೆ ವಸತಿ ಸೌಕರ್ಯ ಕಲ್ಪಿಸುವ ಬಗ್ಗೆ ಅಭಿಪ್ರಾಯ ಕೋರಿರುವ ಕುರಿತು.</t>
  </si>
  <si>
    <t>29-11-2019 10:34 AM</t>
  </si>
  <si>
    <t>RGRHCL/SD/ANRG/9/2019-PI(ANY)-RGRHCL</t>
  </si>
  <si>
    <t>ಡಾ|| ಬಿ.ಆರ್ ಅಂಬೇಡ್ಕರ್ ನಿವಾಸ್ ಯೋಜನೆಯಡಿ ಬ್ಲಾಕ್ ಆದ ಮನೆಗಳನ್ನು ಅನ್ ಬ್ಲಾಕ್ ಮಾಡುವಂತೆ ಸಲ್ಲಿಸಿರುವ ಪ್ರಸ್ತಾವನೆಯ ಕುರಿತು.</t>
  </si>
  <si>
    <t>13-12-2019 12:05 PM</t>
  </si>
  <si>
    <t>RGRHCL/SD/ANRG/1/2020-PI(ANY)-RGRHCL</t>
  </si>
  <si>
    <t>ಮಾಹಿತಿ ಹಕ್ಜು ಅಧಿನಿಯಮದಡಿ ಮಾಹಿತಿ ಕೋರಿರುವ ಬಗ್ಗೆ.</t>
  </si>
  <si>
    <t>02-01-2020 03:19 PM</t>
  </si>
  <si>
    <t>23.03.2020</t>
  </si>
  <si>
    <t>RGRHCL/SD/ANRG/2/2020-PI(ANY)-RGRHCL</t>
  </si>
  <si>
    <t>ಡಾ|| ಬಿ.ಆರ್ ಅಂಬೇಡ್ಕರ್ ನಿವಾಸ್ ಯೋಜನೆಯಡಿ 2019-20ನೇ ಸಾಲಿನ ಪೂರಕ ಆಯವ್ಯಯದಲ್ಲಿ ಅನುದಾನ ಒದಗಿಸುವ ಹಾಗೂ ಬೇಡಿಕೆ ಆಧಾರದಲ್ಲಿ ನಿಗಮದಲ್ಲಿ ಅನುಮೋದನೆ ಮಾಡಬೇಕಾಗಿರುವ ಮನೆಗಳಿಗೆ ಸರ್ಕಾರದ ಅನುಮೋದನೆ ನೀಡುವ ಕುರಿತು.</t>
  </si>
  <si>
    <t>02-01-2020 03:48 PM</t>
  </si>
  <si>
    <t>ANRM</t>
  </si>
  <si>
    <t>RGRHCL/SD/ANRM/186/2019-PI(ANY)-RGRHCL</t>
  </si>
  <si>
    <t>ಬೆಂಗಳೂರು ಗ್ರಾಮಾಂಂತರ ಜಿಲ್ಲೆಯಿಂದ ಫಲಾನುಭವಿಯ ಅನುದಾನ ತಾತ್ಲಲಿಕವಾಗಿ ತಡೆಹಿಡಿಯುವಂತೆ ಕೋರಿರುವ ಕುರಿತು.</t>
  </si>
  <si>
    <t>02-04-2019 03.00 PM</t>
  </si>
  <si>
    <t>RGRHCL/SD/ANRM/187/2019-PI(ANY)-RGRHCL</t>
  </si>
  <si>
    <t>ವಿವಿಧ ಜಿಲ್ಲಾ ಪಂಚಾಯತಿಯಿಂದ ಬ್ಲಾಕ್ ಮತ್ತು ಅನ್ ಬ್ಲಾಕ್ ಮಾಡುವಂತೆ ಕೋರಿರುವ ಕುರಿತು.</t>
  </si>
  <si>
    <t>05-04-2019 01:28 PM</t>
  </si>
  <si>
    <t>RGRHCL/SD/ANRM/188/2019-PI(ANY)-RGRHCL</t>
  </si>
  <si>
    <t xml:space="preserve">ವಿವಿಧ ಜಿಲ್ಲೆಯಿಂದ ಛಾಯಚಿತ್ರಗಳನ್ನು ರದ್ದುಪಡಿಸುವಂತೆ ಕೋರಿರುವ ಕುರಿತು. </t>
  </si>
  <si>
    <t>05-04-2019 04:11 PM</t>
  </si>
  <si>
    <t>27.06.2019</t>
  </si>
  <si>
    <t>RGRHCL/SD/ANRM/189/2019-PI(ANY)-RGRHCL</t>
  </si>
  <si>
    <t>ವಿವಿಧ ಜಿಲ್ಲೆಯಿಂದ ಆಧಾರ್ ಡ್ಯೂಪ್ಲೀಕೇಶನ್  ತೆರೆವುಗೊಳಿಸುವಂತೆ ಕೋರಿರುವ ಕುರಿತು.</t>
  </si>
  <si>
    <t>08-04-2019 01:18 PM</t>
  </si>
  <si>
    <t>RGRHCL/SD/ANRM/190/2019-PI(ANY)-RGRHCL</t>
  </si>
  <si>
    <t>ವಿವಿಧ ಜಿಲ್ಲೆಯಿಂದ ಹೆಸರು ಡ್ಯೂಪ್ಲೀಕೇಶನ್  ತೆರೆವುಗೊಳಿಸುವಂತೆ ಕೋರಿರುವ ಕುರಿತು.</t>
  </si>
  <si>
    <t>08-04-2019 03:56 PM</t>
  </si>
  <si>
    <t>RGRHCL/SD/ANRM/191/2019-PI(ANY)-RGRHCL</t>
  </si>
  <si>
    <t>ಡಾ|| ಬಿ.ಆರ್ ಅಂಬೇಡ್ಕರ್ ನಿವಾಸ್  ಯೋಜನೆಯಡಿ ಫಂಡ್ ಬ್ಲಾಕ್ ಆಗಿರುವ ಮನೆಗಳ ಫಂಡ್ ಬ್ಲಾಕ್  ತೆರೆವುಗೊಳಿಸುವಂತೆ ಕೋರಿರುವ ಕುರಿತು.</t>
  </si>
  <si>
    <t>09-04-2019 11:47 AM</t>
  </si>
  <si>
    <t>26.06.2019</t>
  </si>
  <si>
    <t>RGRHCL/SD/ANRM/192/2019-PI(ANY)-RGRHCL</t>
  </si>
  <si>
    <t>ಡಾ|| ಬಿ.ಆರ್ ಅಂಬೇಡ್ಕರ್ ನಿವಾಸ್ ಯೋಜನೆಯಡಿ ಬ್ಲಾಕ್ ಆಗಿರುವ ಮನೆಯ ಬ್ಲಾಕ್ ತೆರೆವುಗೊಳಿಸುವಂತೆ ಕೋರಿರುವ ಕುರಿತು.</t>
  </si>
  <si>
    <t>09-04-2019 12:28 PM</t>
  </si>
  <si>
    <t>RGRHCL/SD/ANRM/193/2019-PI(ANY)-RGRHCL</t>
  </si>
  <si>
    <t>ವಿವಿಧ ಜಿಲ್ಲಾ ಪಂಚಾಯತಿಯಿಂದ ಅನ್ ಬ್ಲಾಕ್ ಮಾಡವಂತೆ ಕೋರಿ ಸಲ್ಲಿಸಿರುವ ಪ್ರಸ್ತಾವನೆಯ ಬಗ್ಗೆ.</t>
  </si>
  <si>
    <t>16-04-2019 02:42 PM</t>
  </si>
  <si>
    <t>RGRHCL/SD/ANRM/194/2019-PI(ANY)-RGRHCL</t>
  </si>
  <si>
    <t>20-04-2019 11:04 AM</t>
  </si>
  <si>
    <t>RGRHCL/SD/ANRM/195/2019-PI(ANY)-RGRHCL</t>
  </si>
  <si>
    <t>ವಿವಿಧ ಜಿಲ್ಲೆಯಿಂದ ಛಾಯಚಿತ್ರ ತೆರೆವುಗೊಳಿಸುವಂತೆ ಕೋರಿರುವ ಕುರಿತು.</t>
  </si>
  <si>
    <t>20-04-2019 01:18 PM</t>
  </si>
  <si>
    <t>RGRHCL/SD/ANRM/196/2019-PI(ANY)-RGRHCL</t>
  </si>
  <si>
    <t>ಡಾ|| ಬಿ.ಆರ್ ಅಂಬೇಡ್ಕರ್ ನಿವಾಸ್ ಯೋಜನೆಯಡಿ ಆಧಾರ್ ಡ್ಯೂಪ್ಲೀಕೇಶನ್ ತೆರೆವುಗೊಳಿಸುವಂತೆ ಕೋರಿ ಸಲ್ಲಿಸಿರುವ ಪ್ರಸ್ತಾವನೆಯನ್ನು ಹಿಂದಿರುಗಿಸುತ್ತಿರುವ ಕುರಿತು.</t>
  </si>
  <si>
    <t>23-04-2019 04:04 PM</t>
  </si>
  <si>
    <t>RGRHCL/SD/ANRM/197/2019-PI(ANY)-RGRHCL</t>
  </si>
  <si>
    <t>ಅಲಿಯಾಬಾದ್ ಗ್ರಾಮಪಂಚಾಯತಿಯಲ್ಲಿ ಬ್ಲಾಕ್ ಆಗಿರುವ ಮನೆಯನ್ನು ಅನ್ ಬ್ಲಾಕ್ ಮಾಡುವಂತೆ ಕೋರಿರುವ ಕುರಿತು.</t>
  </si>
  <si>
    <t>24-04-2019 10:36 AM</t>
  </si>
  <si>
    <t>RGRHCL/SD/ANRM/198/2019-PI(ANY)-RGRHCL</t>
  </si>
  <si>
    <t>ಚಾಮರಾಜನಗರ ಜಿಲ್ಲೆಯ ದೂರು ಅರ್ಜಿಯ ಕುರಿತು.</t>
  </si>
  <si>
    <t>24-04-2019 11:27 AM</t>
  </si>
  <si>
    <t>RGRHCL/SD/ANRM/199/2019-PI(ANY)-RGRHCL</t>
  </si>
  <si>
    <t>ಹಾಸನ ಜಿಲ್ಲೆಯ ದೂರು ಅರ್ಜಿಯ ಕುರಿತು.</t>
  </si>
  <si>
    <t>24-04-2019 03:06 PM</t>
  </si>
  <si>
    <t>RGRHCL/SD/ANRM/200/2019-PI(ANY)-RGRHCL</t>
  </si>
  <si>
    <t>ಯಾದಗಿರಿ  ಜಿಲ್ಲೆಯಿಂದ   ಮನೆ ಕೋರಿರುವ ಕುರಿತು.</t>
  </si>
  <si>
    <t>24-04-2019 03:14 PM</t>
  </si>
  <si>
    <t>RGRHCL/SD/ANRM/201/2019-PI(ANY)-RGRHCL</t>
  </si>
  <si>
    <t>ಕಲಬುರಗಿ ಜಿಲ್ಲೆಯ ದೂರು ಅರ್ಜಿಯ ಕುರಿತು.</t>
  </si>
  <si>
    <t>24-04-2019 05:44 PM</t>
  </si>
  <si>
    <t>RGRHCL/SD/ANRM/202/2019-PI(ANY)-RGRHCL</t>
  </si>
  <si>
    <t>02-05-2019 12:09 PM</t>
  </si>
  <si>
    <t>RGRHCL/SD/ANRM/203/2019-PI(ANY)-RGRHCL</t>
  </si>
  <si>
    <t>02-05-2019 03:01 PM</t>
  </si>
  <si>
    <t>RGRHCL/SD/ANRM/204/2019-PI(ANY)-RGRHCL</t>
  </si>
  <si>
    <t>02-05-2019 03:16 PM</t>
  </si>
  <si>
    <t>RGRHCL/SD/ANRM/205/2019-PI(ANY)-RGRHCL</t>
  </si>
  <si>
    <t>ಡಾ|| ಬಿ.ಆರ್ ಅಂಬೇಡ್ಕರ್ ನಿವಾಸ್ ಯೋಜನೆಯಡಿ ಅನುಷ್ಠಾನಕ್ಕೆ ಸಂಬಂಧಿಸಿದಂತೆ ಕ್ರಮವಹಿಸುವ  ಕುರಿತು.</t>
  </si>
  <si>
    <t>04-05-2019 10:42 AM</t>
  </si>
  <si>
    <t>RGRHCL/SD/ANRM/206/2019-PI(ANY)-RGRHCL</t>
  </si>
  <si>
    <t>I &amp; C SCP TSP File For Record</t>
  </si>
  <si>
    <t>04-05-2019 12:36 PM</t>
  </si>
  <si>
    <t>RGRHCL/SD/ANRM/207/2019-PI(ANY)-RGRHCL</t>
  </si>
  <si>
    <t>04-05-2019 01:08 PM</t>
  </si>
  <si>
    <t>RGRHCL/SD/ANRM/208/2019-PI(ANY)-RGRHCL</t>
  </si>
  <si>
    <t>ವಿವಿಧ ಜಿಲ್ಲೆಯಿಂದ Name Duplicate Workorder ತೆರವುಗೊಳಿಸುವಂತೆ ಕೋರಿ ಸಲ್ಲಿಸಿರುವ ಪ್ರಸ್ತಾವನೆಯನ್ನು ಹಿಂದಿರುಗಿಸುತ್ತಿರುವ ಕುರಿತು.</t>
  </si>
  <si>
    <t>04-05-2019 02:59 PM</t>
  </si>
  <si>
    <t>RGRHCL/SD/ANRM/209/2019-PI(ANY)-RGRHCL</t>
  </si>
  <si>
    <t>ವಿವಿಧ ಜಿಲ್ಲೆಯಿಂದ ಹೆಸರು ಹಾಗೂ ಆಧಾರ್ ಡ್ಯೂಪ್ಲೀಕೇಶನ್  ತೆರೆವುಗೊಳಿಸುವಂತೆ ಕೋರಿರುವ ಕುರಿತು.</t>
  </si>
  <si>
    <t>04-05-2019 03:20 PM</t>
  </si>
  <si>
    <t>RGRHCL/SD/ANRM/210/2019-PI(ANY)-RGRHCL</t>
  </si>
  <si>
    <t>ಡಾ|| ಬಿ.ಆರ್ ಅಂಬೇಡ್ಕರ್ ನಿವಾಸ್ ಯೋಜನೆಯಡಿ ಮನೆ ಮಂಜೂರಾಗಿರುವ ಫಲಾನುಭವಿಗೆ ತಪ್ಪಾಗಿ ಆಧಾರ್ ನಮೂದಾಗಿರುವ ಕುರಿತು.</t>
  </si>
  <si>
    <t>04-05-2019 05:25 PM</t>
  </si>
  <si>
    <t>RGRHCL/SD/ANRM/211/2019-PI(ANY)-RGRHCL</t>
  </si>
  <si>
    <t>ಚಿತ್ರದುರ್ಗ ಜಿಲ್ಲೆಯಿಂದ  ಆಧಾರ್ ನಮೂದಿಸಲು ಅವಕಾಶ ಕಲ್ಪಿಸುವಂತೆ ಕೋರಿರುವ ಕುರಿತು.</t>
  </si>
  <si>
    <t>06-05-2019 10:46 AM</t>
  </si>
  <si>
    <t>RGRHCL/SD/ANRM/212/2019-PI(ANY)-RGRHCL</t>
  </si>
  <si>
    <t>ರಾಯಚೂರು ಜಿಲ್ಲೆಯ ದೂರು ಅರ್ಜಿಯ ಕುರಿತು.</t>
  </si>
  <si>
    <t>14-05-2019 05:21 PM</t>
  </si>
  <si>
    <t>RGRHCL/SD/ANRM/213/2019-PI(ANY)-RGRHCL</t>
  </si>
  <si>
    <t>16-05-2019 01:20 PM</t>
  </si>
  <si>
    <t>RGRHCL/SD/ANRM/214/2019-PI(ANY)-RGRHCL</t>
  </si>
  <si>
    <t>ಗದಗ ಜಿಲ್ಲೆಯಿಂದ ಆಧಾರ್ ಡ್ಯೂಪ್ಲೀಕೇಶನ್  ತೆರೆವುಗೊಳಿಸುವಂತೆ ಕೋರಿರುವ ಕುರಿತು.</t>
  </si>
  <si>
    <t>20-05-2019 03:23 PM</t>
  </si>
  <si>
    <t>RGRHCL/SD/ANRM/215/2019-PI(ANY)-RGRHCL</t>
  </si>
  <si>
    <t>22-05-2019 01:18 PM</t>
  </si>
  <si>
    <t>RGRHCL/SD/ANRM/217/2019-PI(ANY)-RGRHCL</t>
  </si>
  <si>
    <t>ವಿವಿಧ ಜಿಲ್ಲಾ ಪಂಚಾಯತಿಯಿಂದ ಅನ್ ಬ್ಲಾಕ್ ಮಾಡುವಂತೆ ಕೋರಿ ಸಲ್ಲಿಸಿರುವ ಪ್ರಸ್ತಾವನೆಯ ಬಗ್ಗೆ.</t>
  </si>
  <si>
    <t>22-05-2019 02:47 PM</t>
  </si>
  <si>
    <t>RGRHCL/SD/ANRM/218/2019-PI(ANY)-RGRHCL</t>
  </si>
  <si>
    <t>ಬೀದರ್  ಜಿಲ್ಲೆಯಿಂದ  ಶಾಸಕರು/ಗಣ್ಯ ವ್ಯಕ್ತಿ/ಮನವಿದಾರರಿಂದ ಮನೆ ಕೋರಿ ಬಂದಿರುವ ಪ್ರಸ್ತಾವನೆಗಳಿಗೆ ಕ್ರಮ ವಹಿಸುವ ಬಗ್ಗೆ.</t>
  </si>
  <si>
    <t>22-05-2019 03:58 PM</t>
  </si>
  <si>
    <t>RGRHCL/SD/ANRM/219/2019-PI(ANY)-RGRHCL</t>
  </si>
  <si>
    <t>23-05-2019 10:44 AM</t>
  </si>
  <si>
    <t>RGRHCL/SD/ANRM/220/2019-PI(ANY)-RGRHCL</t>
  </si>
  <si>
    <t>ಡಾ|| ಬಿ,ಆರ್ ಅಂಬೇಡ್ಕರ್ ನಿವಾಸ್ ಯೋಜನೆಯಡಿ Name Duplicate Work Order ತೆರೆವುಗೊಳಿಸುವಂತೆ ಕೋರಿ ಸಲ್ಲಿಸಿರುವ ಪ್ರಸ್ತಾವನೆಯ ಕುರಿತು.</t>
  </si>
  <si>
    <t>23-05-2019 12:16 PM</t>
  </si>
  <si>
    <t>RGRHCL/SD/ANRM/221/2019-PI(ANY)-RGRHCL</t>
  </si>
  <si>
    <t>ಡಾ|| ಬಿ.ಆರ್ ಅಂಬೇಡ್ಕರ್ ನಿವಾಸ್ ಯೋಜನೆಯಡಿ ಹೆಸರು ಹಾಗೂ ಆಧಾರ್ ಡ್ಯೂಪ್ಲೀಕೇಶನ್ ತೆರೆವುಗೊಳಿಸುವಂತೆ ಕೋರಿ ಸಲ್ಲಿಸಿರುವ ಪ್ರಸ್ತಾವನೆಯನ್ನು ಹಿಂದಿರುಗಿಸುತ್ತಿರುವ ಕುರಿತು.</t>
  </si>
  <si>
    <t>23-05-2019 01:16 PM</t>
  </si>
  <si>
    <t>RGRHCL/SD/ANRM/222/2019-PI(ANY)-RGRHCL</t>
  </si>
  <si>
    <t>ದಾವಣಗೆರೆ ಜಿಲ್ಲೆಯ ದೂರು ಅರ್ಜಿಯ ಕುರಿತು.</t>
  </si>
  <si>
    <t>23-05-2019 03:06 PM</t>
  </si>
  <si>
    <t>RGRHCL/SD/ANRM/223/2019-PI(ANY)-RGRHCL</t>
  </si>
  <si>
    <t>23-05-2019 03:44 PM</t>
  </si>
  <si>
    <t>RGRHCL/SD/ANRM/224/2019-PI(ANY)-RGRHCL</t>
  </si>
  <si>
    <t>ಡಾ|| ಬಿ.ಆರ್ ಅಂಬೇಡ್ಕರ್ ನಿವಾಸ್ ಯೋಜನೆಯಡಿ ಆಯ್ಕೆಯಾಗಿರುವ ಫಲಾನುಭವಿಯ ಅನುದಾನ ಹಿಂಪಡೆದು ಬ್ಲಾಕ್ ಮಾಡುವಂತೆ ಕೋರಿರುವ ಕುರಿತು.</t>
  </si>
  <si>
    <t>23-05-2019 04:14 PM</t>
  </si>
  <si>
    <t>RGRHCL/SD/ANRM/225/2019-PI(ANY)-RGRHCL</t>
  </si>
  <si>
    <t>ಡಾ|| ಬಿ.ಆರ್ ಅಂಬೇಡ್ಕರ್ ನಿವಾಸ್ ಯೋಜನೆಯಡಿ ತಪ್ಪಾಗಿ ದಾಖಲಾದ ಪಡಿತರ ಚೀಟಿ ತೆರೆವುಗೊಳಿಸುವಂತೆ ಕೋರಿರುವ ಕುರಿತು.</t>
  </si>
  <si>
    <t>23-05-2019 04:47 PM</t>
  </si>
  <si>
    <t>RGRHCL/SD/ANRM/226/2019-PI(ANY)-RGRHCL</t>
  </si>
  <si>
    <t>27-05-2019 12:17 PM</t>
  </si>
  <si>
    <t>RGRHCL/SD/ANRM/227/2019-PI(ANY)-RGRHCL</t>
  </si>
  <si>
    <t>ಬೀದರ್ ಜಿಲ್ಲೆಯಿಂದ ಆಧಾರ್ ಡ್ಯೂಪ್ಲೀಕೇಶನ್  ತೆರೆವುಗೊಳಿಸುವಂತೆ ಕೋರಿರುವ ಕುರಿತು.</t>
  </si>
  <si>
    <t>27-05-2019 01:16 PM</t>
  </si>
  <si>
    <t>RGRHCL/SD/ANRM/228/2019-PI(ANY)-RGRHCL</t>
  </si>
  <si>
    <t>27-05-2019 04:18 PM</t>
  </si>
  <si>
    <t>RGRHCL/SD/ANRM/229/2019-PI(ANY)-RGRHCL</t>
  </si>
  <si>
    <t>ವಿಜಯಪುರ ಜಿಲ್ಲೆಯಿಂದ ಆಧಾರ್ ಡ್ಯೂಪ್ಲೀಕೇಶನ್  ತೆರೆವುಗೊಳಿಸುವಂತೆ ಕೋರಿರುವ ಕುರಿತು.</t>
  </si>
  <si>
    <t>27-05-2019 04:49 PM</t>
  </si>
  <si>
    <t>RGRHCL/SD/ANRM/230/2019-PI(ANY)-RGRHCL</t>
  </si>
  <si>
    <t>29-05-2019 10:46 AM</t>
  </si>
  <si>
    <t>RGRHCL/SD/ANRM/231/2019-PI(ANY)-RGRHCL</t>
  </si>
  <si>
    <t>29-05-2019 03:13 PM</t>
  </si>
  <si>
    <t>RGRHCL/SD/ANRM/232/2019-PI(ANY)-RGRHCL</t>
  </si>
  <si>
    <t>29-05-2019 03:44 PM</t>
  </si>
  <si>
    <t>RGRHCL/SD/ANRM/233/2019-PI(ANY)-RGRHCL</t>
  </si>
  <si>
    <t>30-05-2019 03:06 PM</t>
  </si>
  <si>
    <t>RGRHCL/SD/ANRM/234/2019-PI(ANY)-RGRHCL</t>
  </si>
  <si>
    <t>30-05-2019 03:50 PM</t>
  </si>
  <si>
    <t>RGRHCL/SD/ANRM/235/2019-PI(ANY)-RGRHCL</t>
  </si>
  <si>
    <t>31-05-2019 12:40 PM</t>
  </si>
  <si>
    <t>08.07.2019</t>
  </si>
  <si>
    <t>RGRHCL/SD/ANRM/236/2019-PI(ANY)-RGRHCL</t>
  </si>
  <si>
    <t>31-05-2019 01:17 PM</t>
  </si>
  <si>
    <t>19.05.2020</t>
  </si>
  <si>
    <t>RGRHCL/SD/ANRM/237/2019-PI(ANY)-RGRHCL</t>
  </si>
  <si>
    <t>ಚಿತ್ರದುರ್ಗ ಜಿಲ್ಲೆಯಿಂದ ಆಧಾರ್ ಡ್ಯೂಪ್ಲೀಕೇಶನ್ ತೆರೆವುಗೊಳಿಸುವಂತೆ ಕೋರಿ ಸಲ್ಲಿಸಿರುವ ಪ್ರಸ್ತಾವನೆಯನ್ನು ಹಿಂದಿರುಗಿಸುತ್ತಿರುವ ಕುರಿತು</t>
  </si>
  <si>
    <t>31-05-2019 01:47 PM</t>
  </si>
  <si>
    <t>RGRHCL/SD/ANRM/238/2019-PI(ANY)-RGRHCL</t>
  </si>
  <si>
    <t>ಡಾ|| ಬಿ.ಆರ್ ಅಂಬೇಡ್ಕರ್ ನಿವಾಸ್ ಯೋಜನೆಯಡಿ ಆಯ್ಕೆಯಾದ ಫಲಾನುಭವಿಯ ಮನೆಯನ್ನು ಬ್ಲಾಕ್ ಮಾಡಿ ಆರ್.ಡಿ ಸಂಖ್ಯೆ ತೆರೆವುಗೊಳಿಸುವಂತೆ ಕೋರಿರುವ ಕುರಿತು.</t>
  </si>
  <si>
    <t>31-05-2019 02:03 PM</t>
  </si>
  <si>
    <t>RGRHCL/SD/ANRM/239/2019-PI(ANY)-RGRHCL</t>
  </si>
  <si>
    <t>01-06-2019 10:37 AM</t>
  </si>
  <si>
    <t>RGRHCL/SD/ANRM/240/2019-PI(ANY)-RGRHCL</t>
  </si>
  <si>
    <t>01-06-2019 11:59 AM</t>
  </si>
  <si>
    <t>RGRHCL/SD/ANRM/241/2019-PI(ANY)-RGRHCL</t>
  </si>
  <si>
    <t>ಡಾ|| ಬಿ,ಆರ್ ಅಂಬೇಡ್ಕರ್ ನಿವಾಸ್ ಯೋಜನೆಯಡಿ ನಿಗಧಿತ ಸಮಯದಲ್ಲಿ ಮನೆ ನಿರ್ಮಿಸದೇ ಬ್ಲಾಕ್  ಆಗಿರುವ ಫಲಾನುಭವಿಯನ್ನು ಅನ್ ಬ್ಲಾಕ್  ಮಾಡುವಂತೆ ಕೋರಿರುವ ಕುರಿತು.</t>
  </si>
  <si>
    <t>01-06-2019 12:54 PM</t>
  </si>
  <si>
    <t>RGRHCL/SD/ANRM/242/2019-PI(ANY)-RGRHCL</t>
  </si>
  <si>
    <t>ಡಾ|| ಬಿ,ಆರ್ ಅಂಬೇಡ್ಕರ್ ನಿವಾಸ್ ಯೋಜನೆಯಡಿ ನಿಗಧಿತ ಸಮಯದಲ್ಲಿ ಮನೆ ನಿರ್ಮಿಸದೇ ಬ್ಲಾಕ್ ಆಗಿರುವ ಫಲಾನುಭವಿಯನ್ನು ಅನ್ ಬ್ಲಾಕ್  ಮಾಡುವಂತೆ ಕೋರಿರುವ ಕುರಿತು.</t>
  </si>
  <si>
    <t>01-06-2019 01:13 PM</t>
  </si>
  <si>
    <t>RGRHCL/SD/ANRM/243/2019-PI(ANY)-RGRHCL</t>
  </si>
  <si>
    <t>03-06-2019 03:24 PM</t>
  </si>
  <si>
    <t>RGRHCL/SD/ANRM/244/2019-PI(ANY)-RGRHCL</t>
  </si>
  <si>
    <t>ಬೆಂಗಳೂರು ಗ್ರಾಮಾಂತರ ಜಿಲ್ಲೆಯಿಂದ ಆರ್ .ಡಿ ಸಂಖ್ಯೆ ತೆರೆವುಗೊಳಿಸಿ ರದ್ದುಪಡಿಸುವಂತೆ ಕೋರಿರುವ ಕುರಿತು.</t>
  </si>
  <si>
    <t>04-06-2019 02:56 PM</t>
  </si>
  <si>
    <t>RGRHCL/SD/ANRM/245/2019-PI(ANY)-RGRHCL</t>
  </si>
  <si>
    <t>ಬೆಂಗಳೂರು ಗ್ರಾಮಾಂತರ ಜಿಲ್ಲೆಯ ದೂರು ಅರ್ಜಿಯ ಕುರಿತು.</t>
  </si>
  <si>
    <t>06-06-2019 12:38 PM</t>
  </si>
  <si>
    <t>RGRHCL/SD/ANRM/246/2019-PI(ANY)-RGRHCL</t>
  </si>
  <si>
    <t>ಬಳ್ಳಾರಿ  ಜಿಲ್ಲೆಯಿಂದ  ಶಾಸಕರು/ಗಣ್ಯ ವ್ಯಕ್ತಿ/ಮನವಿದಾರರಿಂದ ಮನೆ ಕೋರಿ ಬಂದಿರುವ ಪ್ರಸ್ತಾವನೆಗಳಿಗೆ ಕ್ರಮ ವಹಿಸುವ ಬಗ್ಗೆ.</t>
  </si>
  <si>
    <t>06-06-2019 12:44 PM</t>
  </si>
  <si>
    <t>21.06.2019</t>
  </si>
  <si>
    <t>RGRHCL/SD/ANRM/247/2019-PI(ANY)-RGRHCL</t>
  </si>
  <si>
    <t>ದಾವಣಗೆರೆ  ಜಿಲ್ಲೆಯಿಂದ  ಶಾಸಕರು/ಗಣ್ಯ ವ್ಯಕ್ತಿ/ಮನವಿದಾರರಿಂದ ಮನೆ ಕೋರಿ ಬಂದಿರುವ ಪ್ರಸ್ತಾವನೆಗಳಿಗೆ ಕ್ರಮ ವಹಿಸುವ ಬಗ್ಗೆ.</t>
  </si>
  <si>
    <t>06-06-2019 12:46 PM</t>
  </si>
  <si>
    <t>RGRHCL/SD/ANRM/248/2019-PI(ANY)-RGRHCL</t>
  </si>
  <si>
    <t>ಚಿಕ್ಕಬಳ್ಳಾಪುರ  ಜಿಲ್ಲೆಯಿಂದ  ವಸತಿ ಸೌಕರ್ಯ ಕಲ್ಪಿಸುವಂತೆ ಕೋರಿರುವ ಬಗ್ಗೆ.</t>
  </si>
  <si>
    <t>06-06-2019 12:54 PM</t>
  </si>
  <si>
    <t>RGRHCL/SD/ANRM/249/2019-PI(ANY)-RGRHCL</t>
  </si>
  <si>
    <t>ರಾಯಚೂರು ಜಿಲ್ಲೆಯಿಂದ  ಶಾಸಕರು/ಗಣ್ಯ ವ್ಯಕ್ತಿ/ಮನವಿದಾರರಿಂದ ಮನೆ ಕೋರಿ ಬಂದಿರುವ ಪ್ರಸ್ತಾವನೆಗಳಿಗೆ ಕ್ರಮ ವಹಿಸುವ ಬಗ್ಗೆ.</t>
  </si>
  <si>
    <t>06-06-2019 01:01 PM</t>
  </si>
  <si>
    <t>RGRHCL/SD/ANRM/250/2019-PI(ANY)-RGRHCL</t>
  </si>
  <si>
    <t>ಯಾದಗಿರಿ ಜಿಲ್ಲೆಯಿಂದ  ವಸತಿ ಸೌಕರ್ಯ ಕಲ್ಪಿಸುವಂತೆ ಕೋರಿರುವ ಕುರಿತು.</t>
  </si>
  <si>
    <t>06-06-2019 01:23 PM</t>
  </si>
  <si>
    <t>RGRHCL/SD/ANRM/251/2019-PI(ANY)-RGRHCL</t>
  </si>
  <si>
    <t>ವಸತಿ ಯೋಜನೆಯಡಿ UID Duplicate &amp; Name Duplicate Work Order ತೆರೆವುಗೊಳಿಸುವಂತೆ ಕೋರಿ ಸಲ್ಲಿಸಿರುವ ಪ್ರಸ್ತಾವನೆಯ ಕುರಿತು.</t>
  </si>
  <si>
    <t>06-06-2019 03:57 PM</t>
  </si>
  <si>
    <t>RGRHCL/SD/ANRM/252/2019-PI(ANY)-RGRHCL</t>
  </si>
  <si>
    <t>ಉತ್ತರ ಕನ್ನಡ ಜಿಲ್ಲೆಯಿಂದ ಛಾಯಚಿತ್ರ ತೆರೆವುಗೊಳಿಸುವಂತೆ ಕೋರಿರುವ ಕುರಿತು.</t>
  </si>
  <si>
    <t>06-06-2019 04:06 PM</t>
  </si>
  <si>
    <t>02.01.2020</t>
  </si>
  <si>
    <t>RGRHCL/SD/ANRM/253/2019-PI(ANY)-RGRHCL</t>
  </si>
  <si>
    <t>14-06-2019 05:53 PM</t>
  </si>
  <si>
    <t>RGRHCL/SD/ANRM/254/2019-PI(ANY)-RGRHCL</t>
  </si>
  <si>
    <t>15-06-2019 03:50 PM</t>
  </si>
  <si>
    <t>RGRHCL/SD/ANRM/255/2019-PI(ANY)-RGRHCL</t>
  </si>
  <si>
    <t>ಕೊಡಗು ಜಿಲ್ಲೆಯ ದೂರು ಅರ್ಜಿಯ ಕುರಿತು.</t>
  </si>
  <si>
    <t>15-06-2019 06:06 PM</t>
  </si>
  <si>
    <t>RGRHCL/SD/ANRM/256/2019-PI(ANY)-RGRHCL</t>
  </si>
  <si>
    <t>ಶ್ರೀಮತಿ ಚಿನ್ನಮ್ಮ ಕೋಂ ಸುಬ್ಬರಾಯಪ್ಪ ರವರನ್ನು ಡಾ|| ಬಿ.ಆರ್ ಅಂಬೇಡ್ಕರ್ ನಿವಾಸ್ ಯೋಜನೆಯಿಂದ ಬಸವ ವಸತಿ ಯೋಜನೆ ಹೆಚ್ಚುವರಿ ಯೋಜನೆಯಡಿ ಸಾಮಾನ್ಯ ವರ್ಗಕ್ಕೆ ಬದಲಾಯಿಸುವಂತೆ ಕೋರಿರುವ ಕುರಿತು.</t>
  </si>
  <si>
    <t>17-06-2019 11:43 AM</t>
  </si>
  <si>
    <t>RGRHCL/SD/ANRM/257/2019-PI(ANY)-RGRHCL</t>
  </si>
  <si>
    <t>ತೊದಲಬಾಗಿ ಗ್ರಾಮ ವ್ಯಾಪ್ತಿಯ ಗೈರಾಣು ಜಾಗದಲ್ಲಿ ವಸತಿ ಯೋಜನೆಯಡಿ ನಿರ್ಮಿಸುತ್ತಿರುವ ಮನೆಗಳನ್ನು ಜಿ.ಪಿ.ಎಸ್ ಗೆ ಅಳವಡಿಸಲು ಅನುಮತಿ ನೀಡುವಂತೆ ಕೋರಿರುವ ಕುರಿತು.</t>
  </si>
  <si>
    <t>17-06-2019 03:37 PM</t>
  </si>
  <si>
    <t>14.08.2019</t>
  </si>
  <si>
    <t>RGRHCL/SD/ANRM/258/2019-PI(ANY)-RGRHCL</t>
  </si>
  <si>
    <t>ಡಾ|| ಬಿ.ಆರ್ ಅಂಬೇಡ್ಕರ್ ನಿವಾಸ್ ಯೋಜನೆಯಡಿ ಬಾಕಿಯಿರುವ ಫಲಾನುಭವಿಗಳ ಪಟ್ಟಿಗೆ ಅನುಮೋದನೆ ನೀಡುವಂತೆ ಕೋರಿರುವ ಕುರಿತು.</t>
  </si>
  <si>
    <t>17-06-2019 04:17 PM</t>
  </si>
  <si>
    <t>RGRHCL/SD/ANRM/259/2019-PI(ANY)-RGRHCL</t>
  </si>
  <si>
    <t>18-06-2019 11:11 AM</t>
  </si>
  <si>
    <t>RGRHCL/SD/ANRM/260/2019-PI(ANY)-RGRHCL</t>
  </si>
  <si>
    <t>18-06-2019 01:01 PM</t>
  </si>
  <si>
    <t>RGRHCL/SD/ANRM/261/2019-PI(ANY)-RGRHCL</t>
  </si>
  <si>
    <t>19-06-2019 12:47 PM</t>
  </si>
  <si>
    <t>RGRHCL/SD/ANRM/262/2019-PI(ANY)-RGRHCL</t>
  </si>
  <si>
    <t>19-06-2019 02:49 PM</t>
  </si>
  <si>
    <t>RGRHCL/SD/ANRM/263/2019-PI(ANY)-RGRHCL</t>
  </si>
  <si>
    <t>ವಿವಿಧ ಜಿಲ್ಲೆಯಿಂದ ಬ್ಲಾಕ್ &amp;  ಅನ್ ಬ್ಲಾಕ್ ಮಾಡುವಂತೆ ಕೋರಿ ಸಲ್ಲಿಸಿರುವ ಪ್ರಸ್ತಾವನೆಯ ಬಗ್ಗೆ.</t>
  </si>
  <si>
    <t>21-06-2019 04:07 PM</t>
  </si>
  <si>
    <t>RGRHCL/SD/ANRM/264/2019-PI(ANY)-RGRHCL</t>
  </si>
  <si>
    <t>ಬಾಗಲಕೋಟೆ ಜಿಲ್ಲೆಯ ದೂರು ಅರ್ಜಿಯ ಕುರಿತು.</t>
  </si>
  <si>
    <t>24-06-2019 11:03 AM</t>
  </si>
  <si>
    <t>RGRHCL/SD/ANRM/265/2019-PI(ANY)-RGRHCL</t>
  </si>
  <si>
    <t>ಬಳ್ಳಾರಿ ಜಿಲ್ಲೆಯ ದೂರು ಅರ್ಜಿಯ ಕುರಿತು.</t>
  </si>
  <si>
    <t>24-06-2019 11:26 AM</t>
  </si>
  <si>
    <t>21.05.2020</t>
  </si>
  <si>
    <t>RGRHCL/SD/ANRM/266/2019-PI(ANY)-RGRHCL</t>
  </si>
  <si>
    <t>ವಿವಿಧ ಜಿಲ್ಲೆಯಿಂದ ಬ್ಲಾಕ್ ಆಗಿರುವ ಮನೆಯನ್ನು ಅನ್ ಬ್ಲಾಕ್ ಮಾಡುವಂತೆ ಕೋರಿರುವ ಕುರಿತು.</t>
  </si>
  <si>
    <t>24-06-2019 01:26 PM</t>
  </si>
  <si>
    <t>RGRHCL/SD/ANRM/267/2019-PI(ANY)-RGRHCL</t>
  </si>
  <si>
    <t>ಗ್ರಾಮೀಣ ಅಂಬೇಡ್ಕರ್ ವಸತಿ ಯೋಜನೆಯಡಿ ಮನೆ ನಿರ್ಮಿಸಿಕೊಂಡ ಫಲಾನುಭವಿಗೆ ಬಿಡುಗಡೆಗೆ ಬಾಕಿ ಇರುವ ಅನುದಾನವನ್ನು ಬಿಡುಗಡೆಗೊಳಿಸುವಂತೆ ಕೋರಿರುವ ಕುರಿತು.</t>
  </si>
  <si>
    <t>24-06-2019 01:33 PM</t>
  </si>
  <si>
    <t>RGRHCL/SD/ANRM/268/2019-PI(ANY)-RGRHCL</t>
  </si>
  <si>
    <t>ಡಾ|| ಬಿ.ಆರ್ ಅಂಬೇಡ್ಕರ್ ನಿವಾಸ್ ಯೋಜನೆಯಡಿ ಅನುದಾನ ಬಿಡುಗಡೆ ಮಾಡುವಂತೆ ಕೋರಿರುವ ಕುರಿತು.</t>
  </si>
  <si>
    <t>24-06-2019 02:57 PM</t>
  </si>
  <si>
    <t>RGRHCL/SD/ANRM/269/2019-PI(ANY)-RGRHCL</t>
  </si>
  <si>
    <t>ಬೆಳಗಾವಿ ಜಿಲ್ಲೆಯಿಂದ ವಿಶೇಷ ಘಟಕ ಉಪ ಯೋಜನೆಯಡಿ ವಸತಿ ಸೌಕರ್ಯ ಕಲ್ಪಿಸುವಂತೆ ಕೋರಿರುವ ಕುರಿತು.</t>
  </si>
  <si>
    <t>24-06-2019 05:59 PM</t>
  </si>
  <si>
    <t>RGRHCL/SD/ANRM/270/2019-PI(ANY)-RGRHCL</t>
  </si>
  <si>
    <t>ವಿವಿಧ ಜಿಲ್ಲೆಯ ತಾಂತ್ರಿಕ ದೋಷ ಸರಿಪಡಿಸುವಂತೆ ಕೋರಿರುವ ಕುರಿತು.</t>
  </si>
  <si>
    <t>26-06-2019 05:20 PM</t>
  </si>
  <si>
    <t>05.11.2019</t>
  </si>
  <si>
    <t>RGRHCL/SD/ANRM/271/2019-PI(ANY)-RGRHCL</t>
  </si>
  <si>
    <t>ಗ್ರಾಮೀಣ ಅಂಬೇಡ್ಕರ್ ಯೋಜನೆಯಡಿ ಫಲಾನುಭವಿಗಳಿಗೆ ಅನುದಾನ ಬಿಡುಗಡೆ ಮಾಡುವಂತೆ ಕೋರಿರುವ ಕುರಿತು.</t>
  </si>
  <si>
    <t>28-06-2019 11:13 AM</t>
  </si>
  <si>
    <t>RGRHCL/SD/ANRM/272/2019-PI(ANY)-RGRHCL</t>
  </si>
  <si>
    <t>ವಿವಿಧ ಜಿಲ್ಲೆಯಿಂದ ಛಾಯಚಿತ್ರಗಳನ್ನು ರದ್ದುಪಡಿಸುವಂತೆ ಕೋರಿರುವ ಕುರಿತು.`</t>
  </si>
  <si>
    <t>28-06-2019 01:35 PM</t>
  </si>
  <si>
    <t>RGRHCL/SD/ANRM/273/2019-PI(ANY)-RGRHCL</t>
  </si>
  <si>
    <t>28-06-2019 04:03 PM</t>
  </si>
  <si>
    <t>RGRHCL/SD/ANRM/274/2019-PI(ANY)-RGRHCL</t>
  </si>
  <si>
    <t>ವಿವಿಧ ಜಿಲ್ಲೆಯಿಂದ ಆಧಾರ್ ಡ್ಯೂಪ್ಲೀಕೇಶನ್ &amp; ಆರ್ ಡಿ ಸಂಖ್ಯೆ ತೆರೆವುಗೊಳಿಸುವಂತೆ ಕೋರಿರುವ ಕುರಿತು.</t>
  </si>
  <si>
    <t>29-06-2019 10:27 AM</t>
  </si>
  <si>
    <t>RGRHCL/SD/ANRM/275/2019-PI(ANY)-RGRHCL</t>
  </si>
  <si>
    <t>ಕಲಬುರಗಿ  ಜಿಲ್ಲೆಯ ದೂರು ಅರ್ಜಿಯ ಕುರಿತು.</t>
  </si>
  <si>
    <t>01-07-2019 11:34 AM</t>
  </si>
  <si>
    <t>25.11.2019</t>
  </si>
  <si>
    <t>RGRHCL/SD/ANRM/276/2019-PI(ANY)-RGRHCL</t>
  </si>
  <si>
    <t>01-07-2019 11:35 AM</t>
  </si>
  <si>
    <t>RGRHCL/SD/ANRM/277/2019-PI(ANY)-RGRHCL</t>
  </si>
  <si>
    <t>01-07-2019 12:16 PM</t>
  </si>
  <si>
    <t>RGRHCL/SD/ANRM/278/2019-PI(ANY)-RGRHCL</t>
  </si>
  <si>
    <t>ಚಿತ್ರದುರ್ಗ ಜಿಲ್ಲೆಯ  ಶಾಸಕರು/ಗಣ್ಯ ವ್ಯಕ್ತಿ/ಮನವಿದಾರರಿಂದ ಮನೆ ಕೋರಿ ಬಂದಿರುವ ಪ್ರಸ್ತಾವನೆಗಳಿಗೆ ಕ್ರಮ ವಹಿಸುವ ಬಗ್ಗೆ.</t>
  </si>
  <si>
    <t>01-07-2019 12:41 PM</t>
  </si>
  <si>
    <t>RGRHCL/SD/ANRM/279/2019-PI(ANY)-RGRHCL</t>
  </si>
  <si>
    <t>ಚಿಕ್ಕಬಳ್ಳಾಪುರ ಜಿಲ್ಲೆಯ  ಶಾಸಕರು/ಗಣ್ಯ ವ್ಯಕ್ತಿ/ಮನವಿದಾರರಿಂದ ಮನೆ ಕೋರಿ ಬಂದಿರುವ ಪ್ರಸ್ತಾವನೆಗಳಿಗೆ ಕ್ರಮ ವಹಿಸುವ ಬಗ್ಗೆ.</t>
  </si>
  <si>
    <t>01-07-2019 01:07 PM</t>
  </si>
  <si>
    <t>RGRHCL/SD/ANRM/280/2019-PI(ANY)-RGRHCL</t>
  </si>
  <si>
    <t>01-07-2019 01:32 PM</t>
  </si>
  <si>
    <t>RGRHCL/SD/ANRM/281/2019-PI(ANY)-RGRHCL</t>
  </si>
  <si>
    <t>02-07-2019 01:17 PM</t>
  </si>
  <si>
    <t>RGRHCL/SD/ANRM/282/2019-PI(ANY)-RGRHCL</t>
  </si>
  <si>
    <t>ಡಾ|| ಬಿ.ಆರ್ ಅಂಬೇಡ್ಕರ್ ನಿವಾಸ್ ಯೋಜನೆಯಡಿ ಪ್ರಾರಂಭವಾಗದೇ ಬ್ಲಾಕ್ ಆದ ಮನೆಗಳನ್ನು ಅನ್ ಬ್ಲಾಕ್ ಮಾಡುವಂತೆ ಕೋರಿರುವ ಕುರಿತು.</t>
  </si>
  <si>
    <t>03-07-2019 12:35 PM</t>
  </si>
  <si>
    <t>RGRHCL/SD/ANRM/283/2019-PI(ANY)-RGRHCL</t>
  </si>
  <si>
    <t>ಕಲಬುರಗಿ ಜಿಲ್ಲೆ ಅಫಜಲಫೂರ ತಾಲ್ಲೂಕಿಗೆ ವಿವಿಧ ವಸತಿಯೋಜನೆಯಡಿ  ನೀಡಲಾದ ಮನೆಗಳ ಗುರಿ ಹಾಗೂ ಆಯ್ಕೆ ಮಾಹಿತಿಯನ್ನು ಸರ್ಕಾರಕ್ಕೆ ಸಲ್ಲಿಸುವ  ಕುರಿತು.</t>
  </si>
  <si>
    <t>03-07-2019 01:15 PM</t>
  </si>
  <si>
    <t>RGRHCL/SD/ANRM/284/2019-PI(ANY)-RGRHCL</t>
  </si>
  <si>
    <t>ವಿವಿಧ ಜಿಲ್ಲೆಯಿಂದ ಆಧಾರ್ ಡ್ಯೂಪ್ಲೀಕೇಶನ್ ತೆರೆವುಗೊಳಿಸುವಂತೆ ಕೋರಿರುವ ಕುರಿತು.</t>
  </si>
  <si>
    <t>03-07-2019 01:16 PM</t>
  </si>
  <si>
    <t>RGRHCL/SD/ANRM/285/2019-PI(ANY)-RGRHCL</t>
  </si>
  <si>
    <t>05-07-2019 01:30 PM</t>
  </si>
  <si>
    <t>RGRHCL/SD/ANRM/286/2019-PI(ANY)-RGRHCL</t>
  </si>
  <si>
    <t>06-07-2019 11:50 AM</t>
  </si>
  <si>
    <t>RGRHCL/SD/ANRM/287/2019-PI(ANY)-RGRHCL</t>
  </si>
  <si>
    <t>06-07-2019 12:00 PM</t>
  </si>
  <si>
    <t>RGRHCL/SD/ANRM/288/2019-PI(ANY)-RGRHCL</t>
  </si>
  <si>
    <t>ವಸತಿ ಯೋಜನೆಯಡಿ UID Duplicate &amp; Name Duplicate Work Order ತೆರೆವುಗೊಳಿಸಿ ಅನುದಾನ ಬಿಡುಗಡೆ ಮಾಡುವಂತೆ ಕೋರಿ ಸಲ್ಲಿಸಿರುವ ಪ್ರಸ್ತಾವನೆಯ ಕುರಿತು.</t>
  </si>
  <si>
    <t>06-07-2019 12:26 PM</t>
  </si>
  <si>
    <t>RGRHCL/SD/ANRM/289/2019-PI(ANY)-RGRHCL</t>
  </si>
  <si>
    <t>2010-11ನೇ ಸಾಲಿನ ಗ್ರಾಮೀಣ ಅಂಬೇಡ್ಕರ್ ವಸತಿ ಯೋಜನೆಯಡಿ ಮನೆ ನಿರ್ಮಿಸಿಕೊಂಡ ಫಲಾನುಭವಿಗೆ ಬಿಡುಗಡೆಗೆ ಬಾಕಿ ಇರುವ ಅನುದಾನವನ್ನು ಬಿಡುಗಡೆಗೊಳಿಸುವಂತೆ ಕೋರಿರುವ ಕುರಿತು.</t>
  </si>
  <si>
    <t>06-07-2019 03:01 PM</t>
  </si>
  <si>
    <t>RGRHCL/SD/ANRM/290/2019-PI(ANY)-RGRHCL</t>
  </si>
  <si>
    <t>06-07-2019 05:59 PM</t>
  </si>
  <si>
    <t>RGRHCL/SD/ANRM/291/2019-PI(ANY)-RGRHCL</t>
  </si>
  <si>
    <t>ವಿವಿಧ ಜಿಲ್ಲಾ ಪಂಚಾಯತಿಯಿಂದ ಬ್ಲಾಕ್ ಮಾಡವಂತೆ ಕೋರಿ ಸಲ್ಲಿಸಿರುವ ಪ್ರಸ್ತಾವನೆಯ ಬಗ್ಗೆ.</t>
  </si>
  <si>
    <t>09-07-2019 05:53 PM</t>
  </si>
  <si>
    <t>RGRHCL/SD/ANRM/292/2019-PI(ANY)-RGRHCL</t>
  </si>
  <si>
    <t>ಯಾದರಿಗಿ ಜಿಲ್ಲೆಯ  ಶಾಸಕರು/ಗಣ್ಯ ವ್ಯಕ್ತಿ/ಮನವಿದಾರರಿಂದ ಮನೆ ಕೋರಿ ಬಂದಿರುವ ಪ್ರಸ್ತಾವನೆಗಳಿಗೆ ಕ್ರಮ ವಹಿಸುವ ಬಗ್ಗೆ.</t>
  </si>
  <si>
    <t>17-07-2019 10:39 AM</t>
  </si>
  <si>
    <t>RGRHCL/SD/ANRM/293/2019-PI(ANY)-RGRHCL</t>
  </si>
  <si>
    <t>17-07-2019 11:12 AM</t>
  </si>
  <si>
    <t>RGRHCL/SD/ANRM/294/2019-PI(ANY)-RGRHCL</t>
  </si>
  <si>
    <t>17-07-2019 12:17 PM</t>
  </si>
  <si>
    <t>RGRHCL/SD/ANRM/295/2019-PI(ANY)-RGRHCL</t>
  </si>
  <si>
    <t>17-07-2019 12:57 PM</t>
  </si>
  <si>
    <t>RGRHCL/SD/ANRM/296/2019-PI(ANY)-RGRHCL</t>
  </si>
  <si>
    <t>17-07-2019 01:10 PM</t>
  </si>
  <si>
    <t>RGRHCL/SD/ANRM/297/2019-PI(ANY)-RGRHCL</t>
  </si>
  <si>
    <t>17-07-2019 01:34 PM</t>
  </si>
  <si>
    <t>RGRHCL/SD/ANRM/298/2019-PI(ANY)-RGRHCL</t>
  </si>
  <si>
    <t>ರಾಯಚೂರು  ಜಿಲ್ಲೆಯಿಂದ ವಿವಿಧ ಪ್ರಕರಣಗಳನ್ನು ಸರಿಪಡಿಸುವಂತೆ ಕೋರಿರುವ ಕುರಿತು.</t>
  </si>
  <si>
    <t>17-07-2019 03:15 PM</t>
  </si>
  <si>
    <t>RGRHCL/SD/ANRM/299/2019-PI(ANY)-RGRHCL</t>
  </si>
  <si>
    <t>19-07-2019 06:24 PM</t>
  </si>
  <si>
    <t>RGRHCL/SD/ANRM/300/2019-PI(ANY)-RGRHCL</t>
  </si>
  <si>
    <t>22-07-2019 12:45 PM</t>
  </si>
  <si>
    <t>RGRHCL/SD/ANRM/301/2019-PI(ANY)-RGRHCL</t>
  </si>
  <si>
    <t>ಯಾದಗಿರಿ ಜಿಲ್ಲೆಯ ದೂರು ಅರ್ಜಿಯ ಕುರಿತು.</t>
  </si>
  <si>
    <t>22-07-2019 04:42 PM</t>
  </si>
  <si>
    <t>RGRHCL/SD/ANRM/302/2019-PI(ANY)-RGRHCL</t>
  </si>
  <si>
    <t>ವಿವಿಧ ಜಿಲ್ಲೆಯಿಂದ ಛಾಯಚಿತ್ರ ತರೆವುಗೊಳಿಸುವಂತೆ ಕೋರಿರುವ ಕುರಿತು.</t>
  </si>
  <si>
    <t>22-07-2019 08:10 PM</t>
  </si>
  <si>
    <t>RGRHCL/SD/ANRM/303/2019-PI(ANY)-RGRHCL</t>
  </si>
  <si>
    <t>23-07-2019 12:56 PM</t>
  </si>
  <si>
    <t>RGRHCL/SD/ANRM/304/2019-PI(ANY)-RGRHCL</t>
  </si>
  <si>
    <t>Compliled For RGRHCL/SD/ANRM/258/2019.</t>
  </si>
  <si>
    <t>23-07-2019 01:05 PM</t>
  </si>
  <si>
    <t>RGRHCL/SD/ANRM/305/2019-PI(ANY)-RGRHCL</t>
  </si>
  <si>
    <t>ವಸತಿ ಯೋಜನೆಯಡಿ ಸೌಲಭ್ಯ ಪಡೆದ ಫಲಾನುಭವಿಗಳಿಗೆ ಪುನಃ ವಸತಿ ಸೌಲಭ್ಯ ಕಲ್ಪಿಸುವ ಕುರಿತು.</t>
  </si>
  <si>
    <t>23-07-2019 05:15 PM</t>
  </si>
  <si>
    <t>RGRHCL/SD/ANRM/306/2019-PI(ANY)-RGRHCL</t>
  </si>
  <si>
    <t>ವಿಜಯಪುರ ಜಿಲ್ಲೆಯಿಂದ 2009-10 ರಲ್ಲಿ ಮನೆ ಮಂಜೂರಾಗಿದ್ದು, ಪುನಃ 2015-16ನೇ ಸಾಲಿನಲ್ಲಿ ಆಯ್ಕೆಯಾಗಿರುವ ಫಲಾನುಭವಿಗಳನ್ನು ರದ್ದುಪಡಿಸುವಂತೆ ಕೋರಿರುವ ಕುರಿತು.</t>
  </si>
  <si>
    <t>24-07-2019 12:41 PM</t>
  </si>
  <si>
    <t>RGRHCL/SD/ANRM/307/2019-PI(ANY)-RGRHCL</t>
  </si>
  <si>
    <t>ವಿವಿಧ ಜಿಲ್ಲೆಯಿಂದ  ಹೆಸರು ಹಾಗೂ ಆಧಾರ್ ಡ್ಯೂಪ್ಲೀಕೇಶನ್ ತೆರೆವುಗೊಳಿಸುವಂತೆ ಕೋರಿರುವ ಕುರಿತು.</t>
  </si>
  <si>
    <t>24-07-2019 06:53 PM</t>
  </si>
  <si>
    <t>RGRHCL/SD/ANRM/308/2019-PI(ANY)-RGRHCL</t>
  </si>
  <si>
    <t>ಕೊಪ್ಪಳ ಜಿಲ್ಲೆಯ ದೂರು ಅರ್ಜಿಯ ಕುರಿತು.</t>
  </si>
  <si>
    <t>25-07-2019 12:41 PM</t>
  </si>
  <si>
    <t>RGRHCL/SD/ANRM/309/2019-PI(ANY)-RGRHCL</t>
  </si>
  <si>
    <t>25-07-2019 04:23 PM</t>
  </si>
  <si>
    <t>RGRHCL/SD/ANRM/310/2019-PI(ANY)-RGRHCL</t>
  </si>
  <si>
    <t>ತುಮಕೂರು ಜಿಲ್ಲೆಯಿಂದ ವಾರಸುದಾರರ ಹೆಸರಿಗೆ ಅನುದಾನ ವರ್ಗಾಯಿಸಲು ಅನುಮತಿ ಪತ್ರ ನೀಡುವಂತೆ ಕೋರಿರು ಕುರಿತು.</t>
  </si>
  <si>
    <t>26-07-2019 03:23 PM</t>
  </si>
  <si>
    <t>RGRHCL/SD/ANRM/311/2019-PI(ANY)-RGRHCL</t>
  </si>
  <si>
    <t>ವಸತಿ ಯೋಜನೆಗಳಡಿ  ಆರ್.ಡಿ ಸಂಖ್ಯೆ ನಮೂದಿಸುವ ಕುರಿತು.</t>
  </si>
  <si>
    <t>26-07-2019 04:01 PM</t>
  </si>
  <si>
    <t>RGRHCL/SD/ANRM/312/2019-PI(ANY)-RGRHCL</t>
  </si>
  <si>
    <t>ವಸತಿ ಯೋಜನೆಗಳಡಿ ತಪ್ಪಾಗಿ ಅಳವಡಿಸಲಾಗಿರುವ ಛಾಯಚಿತ್ರಗಳನ್ನು ತೆರೆವುಗೊಳಿಸುವಂತೆ ಕೋರಿರುವ ಕುರಿತು</t>
  </si>
  <si>
    <t>29-07-2019 10:56 AM</t>
  </si>
  <si>
    <t>RGRHCL/SD/ANRM/313/2019-PI(ANY)-RGRHCL</t>
  </si>
  <si>
    <t>ಡಾ|| ಬಿ.ಆರ್ ಅಂಬೇಡ್ಕರ್ ನಿವಾಸ್ ಯೋಜನೆಯಡಿ ಮನೆ ಮಂಜೂರಾಗಿರುವ ಫಲಾನುಭವಿಗೆ ತಪ್ಪಾಗಿ ಆಧಾರ್ ನಮೂದಾಗಿ ಅನುದಾನ ಬಿಡುಗಡೆಯಾಗಿರುವ ಕುರಿತು.</t>
  </si>
  <si>
    <t>29-07-2019 12:03 PM</t>
  </si>
  <si>
    <t>RGRHCL/SD/ANRM/314/2019-PI(ANY)-RGRHCL</t>
  </si>
  <si>
    <t>ವಸತಿ ಯೋಜನೆಗಳಡಿ ಹೆಸರು ಹಾಗೂ  ಆಧಾರ್ ಡ್ಯೂಪ್ಲೀಕೇಶನ್ ತೆರೆವುಗೊಳಿಸುವಂತೆ ಕೋರಿ ಸಲ್ಲಿಸಿರುವ ಪ್ರಸ್ತಾವನೆಯನ್ನು ಹಿಂದಿರುಗಿಸುತ್ತಿರುವ ಕುರಿತು.</t>
  </si>
  <si>
    <t>29-07-2019 02:43 PM</t>
  </si>
  <si>
    <t>RGRHCL/SD/ANRM/315/2019-PI(ANY)-RGRHCL</t>
  </si>
  <si>
    <t>29-07-2019 03:52 PM</t>
  </si>
  <si>
    <t>30.12.2019</t>
  </si>
  <si>
    <t>RGRHCL/SD/ANRM/316/2019-PI(ANY)-RGRHCL</t>
  </si>
  <si>
    <t>ತುಮಕೂರು ಜಿಲ್ಲೆಯಿಂದ ಆಧಾರ್ ಡ್ಯೂಪ್ಲೀಕೇಶನ್ ತೆರೆವುಗೊಳಿಸುವಂತೆ ಕೋರಿರುವ ಕುರಿತು.</t>
  </si>
  <si>
    <t>29-07-2019 06:19 PM</t>
  </si>
  <si>
    <t>RGRHCL/SD/ANRM/317/2019-PI(ANY)-RGRHCL</t>
  </si>
  <si>
    <t>ಬೀದರ್ ಜಿಲ್ಲೆಯ ದೂರು ಅರ್ಜಿಯ ಕುರಿತು.</t>
  </si>
  <si>
    <t>30-07-2019 11:25 AM</t>
  </si>
  <si>
    <t>RGRHCL/SD/ANRM/318/2019-PI(ANY)-RGRHCL</t>
  </si>
  <si>
    <t>30-07-2019 11:53 AM</t>
  </si>
  <si>
    <t>RGRHCL/SD/ANRM/319/2019-PI(ANY)-RGRHCL</t>
  </si>
  <si>
    <t>2011-12ನೇ ಸಾಲಿನ ಗ್ರಾಮೀಣ ಅಂಬೇಡ್ಕರ್ ವಸತಿ ಯೋಜನೆಯಡಿ ಮನೆ ನಿರ್ಮಿಸಿಕೊಂಡ ಫಲಾನುಭವಿಗಳಿಗೆ ಅನುದಾನ ಬಿಡುಗಡೆ ಮಾಡುವಂತೆ ಕೋರಿರುವ ಕುರಿತು.</t>
  </si>
  <si>
    <t>30-07-2019 01:38 PM</t>
  </si>
  <si>
    <t>RGRHCL/SD/ANRM/320/2019-PI(ANY)-RGRHCL</t>
  </si>
  <si>
    <t>30-07-2019 04:53 PM</t>
  </si>
  <si>
    <t>RGRHCL/SD/ANRM/321/2019-PI(ANY)-RGRHCL</t>
  </si>
  <si>
    <t>ಡಾ|| ಬಿ.ಆರ್ ಅಂಬೇಡ್ಕರ್ ನಿವಾಸ್ ಯೋಜನೆಯಡಿ ಬ್ಲಾಕ್ ಆಗಿರುವ ಮನೆಯುನ್ನು ಅನ್ ಬ್ಲಾಕ್ ಮಾಡುವಂತೆ  ಕೋರಿರುವ ಕುರಿತು.</t>
  </si>
  <si>
    <t>31-07-2019 12:26 PM</t>
  </si>
  <si>
    <t>RGRHCL/SD/ANRM/322/2019-PI(ANY)-RGRHCL</t>
  </si>
  <si>
    <t>31-07-2019 07:27 PM</t>
  </si>
  <si>
    <t>31.07.2019</t>
  </si>
  <si>
    <t>RGRHCL/SD/ANRM/323/2019-PI(ANY)-RGRHCL</t>
  </si>
  <si>
    <t>31-07-2019 07:29 PM</t>
  </si>
  <si>
    <t>RGRHCL/SD/ANRM/324/2019-PI(ANY)-RGRHCL</t>
  </si>
  <si>
    <t>01-08-2019 12:44 PM</t>
  </si>
  <si>
    <t>RGRHCL/SD/ANRM/325/2019-PI(ANY)-RGRHCL</t>
  </si>
  <si>
    <t>ಶ್ರೀನಿವಾಸಪುರ ತಾಲ್ಲೂಕು ದಳಸನೂರು ಗ್ರಾಮ ಪಂಚಾಯತಿಯ ಶ್ರೀ ಎಂ.ವೆಂಕಟೇಶಪ್ಪ ಬಿನ್ ಮುನಿಯಪ್ಪ ಇವರ ಮನೆಯನ್ನು ಅನ್ ಬ್ಲಾಕ್ ಮಾಡುವ ಕುರಿತು.</t>
  </si>
  <si>
    <t>01-08-2019 01:31 PM</t>
  </si>
  <si>
    <t>RGRHCL/SD/ANRM/326/2019-PI(ANY)-RGRHCL</t>
  </si>
  <si>
    <t>2011-12ನೇ ಸಾಲಿನ ಅಂಬೇಡ್ಕರ್ ವಸತಿ ಯೋಜನೆಯಡಿ ಫಲಾನುಭವಿಗಳಿಗೆ ಅನುದಾನ ಬಿಡುಗಡೆ ಮಾಡಲು ಕೋರಿರುವ ಬಗ್ಗೆ.</t>
  </si>
  <si>
    <t>01-08-2019 04:40 PM</t>
  </si>
  <si>
    <t>RGRHCL/SD/ANRM/327/2019-PI(ANY)-RGRHCL</t>
  </si>
  <si>
    <t>2017-18ನೇ ಸಾಲಿನ ಡಾ|| ಬಿ.ಆರ್ ಅಂಬೇಡ್ಕರ್ ನಿವಾಸ್ ಯೋಜನೆಯ ಲಾಗಿನ್ ಆರಂಭಿಸಲು ಶಿಫಾರಸ್ಸು ನೀಡುವಂತೆ ಕೋರಿರುವ ಕುರಿತು.</t>
  </si>
  <si>
    <t>02-08-2019 12:53 PM</t>
  </si>
  <si>
    <t>RGRHCL/SD/ANRM/328/2019-PI(ANY)-RGRHCL</t>
  </si>
  <si>
    <t>05-08-2019 12:43 PM</t>
  </si>
  <si>
    <t>RGRHCL/SD/ANRM/329/2019-PI(ANY)-RGRHCL</t>
  </si>
  <si>
    <t>ವಿವಿಧ ಜಿಲ್ಲೆಗಳಿಂದ ಛಾಯಚಿತ್ರ ತೆರೆವುಗೊಳಿಸುವಂತೆ ಕೋರಿರುವ ಕುರಿತು.</t>
  </si>
  <si>
    <t>05-08-2019 01:08 PM</t>
  </si>
  <si>
    <t>RGRHCL/SD/ANRM/330/2019-PI(ANY)-RGRHCL</t>
  </si>
  <si>
    <t>05-08-2019 04:22 PM</t>
  </si>
  <si>
    <t>06.01.2020</t>
  </si>
  <si>
    <t>RGRHCL/SD/ANRM/331/2019-PI(ANY)-RGRHCL</t>
  </si>
  <si>
    <t>ಚಾಮರಾಜನಗರ ಜಿಲ್ಲೆಯಿಂದ ಆಧಾರ್ ಡ್ಯೂಪ್ಲೀಕೇಶನ್ ತೆರೆವುಗೊಳಿಸುವಂತೆ ಕೋರಿರುವ ಕುರಿತು.</t>
  </si>
  <si>
    <t>06-08-2019 11:04 AM</t>
  </si>
  <si>
    <t>RGRHCL/SD/ANRM/332/2019-PI(ANY)-RGRHCL</t>
  </si>
  <si>
    <t>ವಿವಿಧ ಜಿಲ್ಲೆಯಿಂದ ವಿವಿಧ ಪ್ರಕರಣಗಳನ್ನು ಸರಿಪಡಿಸುವಂತೆ ಕೋರಿರುವ ಕುರಿತು.</t>
  </si>
  <si>
    <t>07-08-2019 01:46 PM</t>
  </si>
  <si>
    <t>RGRHCL/SD/ANRM/333/2019-PI(ANY)-RGRHCL</t>
  </si>
  <si>
    <t>ವಿವಿಧ ಜಿಲ್ಲೆಯಿಂದ UID Duplicate, Name Duplicate &amp; Name Duplicate Workorder ತೆರವುಗೊಳಿಸುವಂತೆ ಕೋರಿ ಸಲ್ಲಿಸಿರುವ ಪ್ರಸ್ತಾವನೆಯನ್ನು ಹಿಂದಿರುಗಿಸುತ್ತಿರುವ ಕುರಿತು.</t>
  </si>
  <si>
    <t>08-08-2019 12:43 PM</t>
  </si>
  <si>
    <t>RGRHCL/SD/ANRM/334/2019-PI(ANY)-RGRHCL</t>
  </si>
  <si>
    <t>08-08-2019 01:02 PM</t>
  </si>
  <si>
    <t>RGRHCL/SD/ANRM/335/2019-PI(ANY)-RGRHCL</t>
  </si>
  <si>
    <t>08-08-2019 04:07 PM</t>
  </si>
  <si>
    <t>RGRHCL/SD/ANRM/336/2019-PI(ANY)-RGRHCL</t>
  </si>
  <si>
    <t>09-08-2019 12:00 PM</t>
  </si>
  <si>
    <t>RGRHCL/SD/ANRM/337/2019-PI(ANY)-RGRHCL</t>
  </si>
  <si>
    <t>13-08-2019 11:02 AM</t>
  </si>
  <si>
    <t>RGRHCL/SD/ANRM/338/2019-PI(ANY)-RGRHCL</t>
  </si>
  <si>
    <t>ಡಾ|| ಬಿ.ಆರ್ ಅಂಬೇಡ್ಕರ್ ನಿವಾಸ್ ಯೋಜನೆಯಡಿ ಜಾತಿ ಮತ್ತು ಆದಾಯ ಪ್ರಮಾಣ ಪತ್ರ ತಪ್ಪಾಗಿ ಅಳವಡಿಸಿರುವ ಕುರಿತು.</t>
  </si>
  <si>
    <t>13-08-2019 02:55 PM</t>
  </si>
  <si>
    <t>RGRHCL/SD/ANRM/339/2019-PI(ANY)-RGRHCL</t>
  </si>
  <si>
    <t>20-08-2019 10:47 AM</t>
  </si>
  <si>
    <t>RGRHCL/SD/ANRM/340/2019-PI(ANY)-RGRHCL</t>
  </si>
  <si>
    <t>21-08-2019 06:12 PM</t>
  </si>
  <si>
    <t>RGRHCL/SD/ANRM/341/2019-PI(ANY)-RGRHCL</t>
  </si>
  <si>
    <t>ಮೈಸೂರು ಜಿಲ್ಲೆಯಿಂದ ಡಾ|| ಬಿ.ಆರ್ ಅಂಬೇಡ್ಕರ್ ನಿವಾಸ್ ಯೋಜನೆಯಡಿ UID Duplicate ತೆರೆವುಗೊಳಿಸಿ Block ಮಾಡುವಂತೆ ಕುರಿತು.</t>
  </si>
  <si>
    <t>23-08-2019 03:43 PM</t>
  </si>
  <si>
    <t>RGRHCL/SD/ANRM/343/2019-PI(ANY)-RGRHCL</t>
  </si>
  <si>
    <t>ಡಾ|| ಬಿ.ಆರ್ ಅಂಬೇಡ್ಕರ್ ನಿವಾಸ್ ಯೋಜನೆಯಡಿ ಪ್ರಕೃತಿ ವಿಕೋಪಕ್ಕೆ ಮನೆ ಪೂರ್ಣ ಬಿದ್ದಿರುವ ಫಲಾನುಭವಿಯ  Name Duplicate ತೆರೆವುಗೊಳಿಸುವ ಕುರಿತು.</t>
  </si>
  <si>
    <t>23-08-2019 04:15 PM</t>
  </si>
  <si>
    <t>RGRHCL/SD/ANRM/344/2019-PI(ANY)-RGRHCL</t>
  </si>
  <si>
    <t>ಡಾ|| ಬಿ.ಆರ್ ಅಂಬೇಡ್ಕರ್ ನಿವಾಸ್ ಯೋಜನೆಯಡಿ Photo Not Eligible ತೆರೆವುಗೊಳಿಸುವಂತೆ ಕೋರಿರುವ ಕುರಿತು.</t>
  </si>
  <si>
    <t>23-08-2019 06:08 PM</t>
  </si>
  <si>
    <t>31.10.2019</t>
  </si>
  <si>
    <t>RGRHCL/SD/ANRM/345/2019-PI(ANY)-RGRHCL</t>
  </si>
  <si>
    <t>25-08-2019 12:36 PM</t>
  </si>
  <si>
    <t>RGRHCL/SD/ANRM/346/2019-PI(ANY)-RGRHCL</t>
  </si>
  <si>
    <t>25-08-2019 01:15 PM</t>
  </si>
  <si>
    <t>RGRHCL/SD/ANRM/347/2019-PI(ANY)-RGRHCL</t>
  </si>
  <si>
    <t>ವಿವಿಧ ಜಿಲ್ಲೆಯಿಂದ ತಪ್ಪಾಗಿ ನಮೂದಾಗಿರುವ ಆಧಾರ್ ,ಆರ್. ಡಿ ಸಂಖ್ಯೆ &amp; ಛಾಯಚಿತ್ರವನ್ನು ತೆರೆವುಗೊಳಿಸುವಂತೆ ಕೋರಿರುವ ಕುರಿತು.</t>
  </si>
  <si>
    <t>25-08-2019 02:21 PM</t>
  </si>
  <si>
    <t>RGRHCL/SD/ANRM/348/2019-PI(ANY)-RGRHCL</t>
  </si>
  <si>
    <t>ಮೈಸೂರು ಜಿಲ್ಲೆಯಿಂದ ತಪ್ಪಾಗಿ ನಮೂದಾಗಿರುವ ಆರ್. ಡಿ ಸಂಖ್ಯೆ &amp; ಛಾಯಚಿತ್ರವನ್ನು ತೆರೆವುಗೊಳಿಸುವಂತೆ ಕೋರಿರುವ ಕುರಿತು.</t>
  </si>
  <si>
    <t>26-08-2019 04:17 PM</t>
  </si>
  <si>
    <t>RGRHCL/SD/ANRM/349/2019-PI(ANY)-RGRHCL</t>
  </si>
  <si>
    <t>ವಸತಿ ಯೋಜನೆಯಡಿ UID Duplicate, Name Duplicate  Work Order ತೆರೆವುಗೊಳಿಸಿ ಅನುದಾನ ಬಿಡುಗಡೆ ಮಾಡುವಂತೆ ಕೋರಿ ಸಲ್ಲಿಸಿರುವ ಪ್ರಸ್ತಾವನೆಯ ಕುರಿತು.</t>
  </si>
  <si>
    <t>27-08-2019 11:13 AM</t>
  </si>
  <si>
    <t>13.09.2019</t>
  </si>
  <si>
    <t>RGRHCL/SD/ANRM/350/2019-PI(ANY)-RGRHCL</t>
  </si>
  <si>
    <t>27-08-2019 12:31 PM</t>
  </si>
  <si>
    <t>RGRHCL/SD/ANRM/351/2019-PI(ANY)-RGRHCL</t>
  </si>
  <si>
    <t>ಡಾ|| ಬಿ.ಆರ್ ಅಂಬೇಡ್ಕರ್ ನಿವಾಸ್ ಯೋಜನೆಯಡಿ ಬ್ಲಾಕ್ ಆಗಿರುವ ಮನೆಯುನ್ನು ಅನ್ ಬ್ಲಾಕ್ ಮಾಡುವಂತೆ  ಕೋರಿರುವ ಪ್ರಸ್ತಾವನೆಯನ್ನು ಹಿಂದಿರುಗಿಸುತ್ತಿರುವ ಕುರಿತು.</t>
  </si>
  <si>
    <t>27-08-2019 03:51 PM</t>
  </si>
  <si>
    <t>14.10.2019</t>
  </si>
  <si>
    <t>RGRHCL/SD/ANRM/352/2019-PI(ANY)-RGRHCL</t>
  </si>
  <si>
    <t>28-08-2019 11:28 AM</t>
  </si>
  <si>
    <t>RGRHCL/SD/ANRM/353/2019-PI(ANY)-RGRHCL</t>
  </si>
  <si>
    <t>ಮೈಸೂರು ಜಿಲ್ಲೆಯ ದೂರು ಅರ್ಜಿಯ ಕುರಿತು.</t>
  </si>
  <si>
    <t>28-08-2019 01:10 PM</t>
  </si>
  <si>
    <t>RGRHCL/SD/ANRM/354/2019-PI(ANY)-RGRHCL</t>
  </si>
  <si>
    <t>ಡಾ|| ಬಿ.ಆರ್ ಅಂಬೇಡ್ಕರ್ ನಿವಾಸ್ ಯೋಜನೆಯಡಿ ಅನುದಾನ ಬಿಡುಗಡೆ ಮಾಡುವಂತೆ ಮಾನ್ಯ ಮುಖ್ಯ ಮಂತ್ರಿಗಳ ಗ್ರಾಮ ವಾಸ್ತವ್ಯದಲ್ಲಿ ಕೋರಿರುವ ಕುರಿತು.</t>
  </si>
  <si>
    <t>28-08-2019 03:01 PM</t>
  </si>
  <si>
    <t>RGRHCL/SD/ANRM/355/2019-PI(ANY)-RGRHCL</t>
  </si>
  <si>
    <t>28-08-2019 05:27 PM</t>
  </si>
  <si>
    <t>RGRHCL/SD/ANRM/356/2019-PI(ANY)-RGRHCL</t>
  </si>
  <si>
    <t>29-08-2019 11:40 AM</t>
  </si>
  <si>
    <t>RGRHCL/SD/ANRM/357/2019-PI(ANY)-RGRHCL</t>
  </si>
  <si>
    <t>29-08-2019 12:40 PM</t>
  </si>
  <si>
    <t>RGRHCL/SD/ANRM/358/2019-PI(ANY)-RGRHCL</t>
  </si>
  <si>
    <t>2010-11ನೇ ಸಾಲಿನ ಗ್ರಾಮೀಣ ಅಂಬೇಡ್ಕರ್ ವಸತಿ ಯೋಜನೆಯಡಿ ಮನೆ ನಿರ್ಮಿಸಿಕೊಂಡ ಫಲಾನುಭವಿಗೆ ಅನುದಾನ ಬಿಡುಗಡೆ ಮಾಡುವಂತೆ ಕೋರಿರುವ ಪ್ರಸ್ತಾವನೆಯನ್ನು ಹಿಂದಿರುಗಿಸುತ್ತಿರುವ ಕುರಿತು.</t>
  </si>
  <si>
    <t>29-08-2019 02:55 PM</t>
  </si>
  <si>
    <t>RGRHCL/SD/ANRM/359/2019-PI(ANY)-RGRHCL</t>
  </si>
  <si>
    <t>ವಿವಿಧ ಜಿಲ್ಲೆಯಿಂದ ಆಧಾರ್ ಡ್ಯೂಪ್ಲೀಕೇಶನ್ ಹಾಗೂ ಫೋಟೋ ಮಿಸ್ ಮ್ಯಾಚ್ ತೆರೆವುಗೊಳಿಸುವಂತೆ ಕೋರಿರುವ ಕುರಿತು.</t>
  </si>
  <si>
    <t>30-08-2019 11:24 AM</t>
  </si>
  <si>
    <t>RGRHCL/SD/ANRM/360/2019-PI(ANY)-RGRHCL</t>
  </si>
  <si>
    <t>ಡಾ|| ಬಿ.ಆರ್ ಅಂಬೇಡ್ಕರ್ ನಿವಾಸ್ ಯೋಜನೆಯಡಿ ಶ್ರೀಮತಿ ಅಮ್ಮಣಮ್ಮ ಕೋಂ ನಂಜಯ್ಯ ಫ.ಕೋ 696514 ರವರ ಅನುದಾನವನ್ನು ತಾತ್ಕಲಿಕವಾಗಿ ತಡೆಹಿಡಿಯುವ ಬಗ್ಗೆ.</t>
  </si>
  <si>
    <t>03-09-2019 11:46 AM</t>
  </si>
  <si>
    <t>09.09.2019</t>
  </si>
  <si>
    <t>RGRHCL/SD/ANRM/361/2019-PI(ANY)-RGRHCL</t>
  </si>
  <si>
    <t>ಚಿತ್ರದುರ್ಗ ಜಿಲ್ಲೆಯಿಂದ ಛಾಯಚಿತ್ರ ತೆರೆವುಗೊಳಿಸುವಂತೆ ಕೋರಿರುವ ಕುರಿತು.</t>
  </si>
  <si>
    <t>03-09-2019 12:55 PM</t>
  </si>
  <si>
    <t>RGRHCL/SD/ANRM/362/2019-PI(ANY)-RGRHCL</t>
  </si>
  <si>
    <t>ವಿವಿಧ ಜಿಲ್ಲೆಯಿಂದ ಅನ್ ಬ್ಲಾಕ್ ಮಾಡುವಂತೆ ಕೋರಿ ಸಲ್ಲಿಸಿರುವ ಪ್ರಸ್ತಾವನೆಯ ಬಗ್ಗೆ.</t>
  </si>
  <si>
    <t>03-09-2019 06:13 PM</t>
  </si>
  <si>
    <t>RGRHCL/SD/ANRM/363/2019-PI(ANY)-RGRHCL</t>
  </si>
  <si>
    <t>2017-18ನೇ ಸಾಲಿನ ಡಾ|| ಬಿ.ಆರ್ ಅಂಬೇಡ್ಕರ್ ನಿವಾಸ್ ಯೋಜನೆಯಡಿಯಲ್ಲಿ ಫಲಾನುಭವಿಗಳ ಅನುಮೋದನೆ ನೀಡುವಂತೆ ಗ್ರಾಮ ವಾಸ್ತವ್ಯದಲ್ಲಿ ಕೋರಿರುವ ಕುರಿತು.</t>
  </si>
  <si>
    <t>05-09-2019 10:51 AM</t>
  </si>
  <si>
    <t>RGRHCL/SD/ANRM/364/2019-PI(ANY)-RGRHCL</t>
  </si>
  <si>
    <t>ಡಾ|| ಬಿ.ಆರ್ ಅಂಬೇಡ್ಕರ್ ನಿವಾಸ್ ಯೋಜನೆಯಡಿ ಅನುದಾನ ಬಿಡುಗಡೆ ಮಾಡುವಂತೆ ಗ್ರಾಮ ವಾಸ್ತವ್ಯದಲ್ಲಿ ಕೋರಿರುವ ಕುರಿತು.</t>
  </si>
  <si>
    <t>05-09-2019 12:56 PM</t>
  </si>
  <si>
    <t>RGRHCL/SD/ANRM/365/2019-PI(ANY)-RGRHCL</t>
  </si>
  <si>
    <t>ವಿವಿಧ ವಸತಿ ಯೋಜನೆಯಡಿಯಲ್ಲಿ ಕರ್ನಾಟಕ ಸರ್ಕಾರದಿಂದ ಪ್ಲಾಟ್ ಸಹಿತ ಮಂಜೂರು ಮಾಡುವಂತೆ ಗ್ರಾಮ ವಾಸ್ತವ್ಯದಲ್ಲಿ ಕೋರಿರುವ ಕುರಿತು.</t>
  </si>
  <si>
    <t>05-09-2019 01:50 PM</t>
  </si>
  <si>
    <t>RGRHCL/SD/ANRM/366/2019-PI(ANY)-RGRHCL</t>
  </si>
  <si>
    <t>ಕೊಪ್ಪಳ ಜಿಲ್ಲೆಯ  ಶಾಸಕರು/ಗಣ್ಯ ವ್ಯಕ್ತಿ/ಮನವಿದಾರರಿಂದ ಮನೆ ಕೋರಿ ಬಂದಿರುವ ಪ್ರಸ್ತಾವನೆಗಳಿಗೆ ಕ್ರಮ ವಹಿಸುವ ಬಗ್ಗೆ</t>
  </si>
  <si>
    <t>06-09-2019 10:38 AM</t>
  </si>
  <si>
    <t>RGRHCL/SD/ANRM/367/2019-PI(ANY)-RGRHCL</t>
  </si>
  <si>
    <t>06-09-2019 12:41 PM</t>
  </si>
  <si>
    <t>RGRHCL/SD/ANRM/368/2019-PI(ANY)-RGRHCL</t>
  </si>
  <si>
    <t>ಬೀದರ್ ಜಿಲ್ಲೆಯಿಂದ Name Duplicate Workorder ತೆರವುಗೊಳಿಸುವಂತೆ ಕೋರಿ ಸಲ್ಲಿಸಿರುವ ಪ್ರಸ್ತಾವನೆಯನ್ನು ಹಿಂದಿರುಗಿಸುತ್ತಿರುವ ಕುರಿತು.</t>
  </si>
  <si>
    <t>07-09-2019 01:01 PM</t>
  </si>
  <si>
    <t>RGRHCL/SD/ANRM/369/2019-PI(ANY)-RGRHCL</t>
  </si>
  <si>
    <t>ವಿವಿಧ ಜಿಲ್ಲೆಯಿಂದ ಛಾಯಚಿತ್ರ ರದ್ದುಪಡಿಸಲು ಹಾಗೂ Ok ಮಾಡುವಂತೆ ಕೊರಿರುವ ಕುರಿತು.</t>
  </si>
  <si>
    <t>07-09-2019 01:34 PM</t>
  </si>
  <si>
    <t>RGRHCL/SD/ANRM/370/2019-PI(ANY)-RGRHCL</t>
  </si>
  <si>
    <t>09-09-2019 11:04 AM</t>
  </si>
  <si>
    <t>22.10.2019</t>
  </si>
  <si>
    <t>RGRHCL/SD/ANRM/371/2019-PI(ANY)-RGRHCL</t>
  </si>
  <si>
    <t>ಕಲಬುರಗಿ ಜಿಲ್ಲೆಯ ಮರಗುತ್ತಿ ಗ್ರಾಮ ಪಂಚಾಯತಿಯಲ್ಲಿ ನಡೆದಿರುವ ಅವ್ಯವಹಾರದ ಬಗ್ಗೆ ತನಿಖೆ ಮಾಡಿ ತನಿಖಾ ವರದಿ ಮೇಲೆ ಕ್ರಮ ಕೈಗೊಳ್ಳುವ ಕುರಿತು.</t>
  </si>
  <si>
    <t>10-09-2019 02:08 PM</t>
  </si>
  <si>
    <t>RGRHCL/SD/ANRM/372/2019-PI(ANY)-RGRHCL</t>
  </si>
  <si>
    <t>ವಿವಿಧ ಜಿಲ್ಲೆಯಿಂದ ಅನ್ ಬ್ಲಾಕ್ ಹಾಗೂ ಛಾಯಚಿತ್ರ ತೆರೆವುಗೊಳಿಸುವಂತೆ ಕೋರಿರುವ ಕುರಿತು</t>
  </si>
  <si>
    <t>11-09-2019 02:33 PM</t>
  </si>
  <si>
    <t>RGRHCL/SD/ANRM/373/2019-PI(ANY)-RGRHCL</t>
  </si>
  <si>
    <t>ವಿವಿಧ ಜಿಲ್ಲೆಯಿಂದ ಹೆಸರು ಹಾಗೂ ಆಧಾರ್ ಡ್ಯೂಪ್ಲೀಕೇಶನ್ ತೆರೆವುಗೊಳಿಸುವಂತೆ ಕೋರಿರುವ ಕುರಿತು.</t>
  </si>
  <si>
    <t>11-09-2019 04:04 PM</t>
  </si>
  <si>
    <t>RGRHCL/SD/ANRM/374/2019-PI(ANY)-RGRHCL</t>
  </si>
  <si>
    <t>12-09-2019 03:31 PM</t>
  </si>
  <si>
    <t>RGRHCL/SD/ANRM/375/2019-PI(ANY)-RGRHCL</t>
  </si>
  <si>
    <t>ವಿವಿಧ ಜಿಲ್ಲೆಯಿಂದ ಆಧಾರ್ ಡ್ಯೂಪ್ಲೀಕೇಶನ್ ಹಾಗೂ ಛಾಯಚಿತ್ರ ತೆರೆವುಗೊಳಿಸುವಂತೆ ಕೋರಿರುವ ಕುರಿತು.</t>
  </si>
  <si>
    <t>12-09-2019 04:31 PM</t>
  </si>
  <si>
    <t>RGRHCL/SD/ANRM/376/2019-PI(ANY)-RGRHCL</t>
  </si>
  <si>
    <t>2017-18ನೇ ಸಾಲಿನ ಡಾ|| ಬಿ.ಆರ್ ಅಂಬೇಡ್ಕರ್ ನಿವಾಸ್ ಯೋಜನೆಯಡಿಯಲ್ಲಿ ಫಲಾನುಭವಿಗಳಿಗೆ ಅನುಮೋದನೆ ನೀಡುವಂತೆ ಕುರಿತು.</t>
  </si>
  <si>
    <t>13-09-2019 01:03 PM</t>
  </si>
  <si>
    <t>RGRHCL/SD/ANRM/377/2019-PI(ANY)-RGRHCL</t>
  </si>
  <si>
    <t>17-09-2019 11:28 AM</t>
  </si>
  <si>
    <t>RGRHCL/SD/ANRM/378/2019-PI(ANY)-RGRHCL</t>
  </si>
  <si>
    <t>2017-18ನೇ ಸಾಲಿನ ಡಾ|| ಬಿ.ಆರ್ ಅಂಬೇಡ್ಕರ್ ನಿವಾಸ್ ಯೋಜನೆಯಡಿಯಲ್ಲಿ ಬ್ಲಾಕ್ ಆಗಿರುವ ಮನೆಗಳನ್ನು ಅನ್ ಬ್ಲಾಕ್ ಮಾಡುವಂತೆ ಕೋರಿರುವ ಬಗ್ಗೆ.</t>
  </si>
  <si>
    <t>17-09-2019 11:49 AM</t>
  </si>
  <si>
    <t>RGRHCL/SD/ANRM/379/2019-PI(ANY)-RGRHCL</t>
  </si>
  <si>
    <t>19-09-2019 03:34 PM</t>
  </si>
  <si>
    <t>RGRHCL/SD/ANRM/380/2019-PI(ANY)-RGRHCL</t>
  </si>
  <si>
    <t>ಡಾ|| ಬಿ.ಆರ್ ಅಂಬೇಡ್ಕರ್ ನಿವಾಸ್ ಯೋಜನೆಯಡಿ ಹೆಸರು ತಿದ್ದುಪಡಿ ಮಾಡುವಂತೆ ಕೋರಿರುವ ಕುರಿತು.</t>
  </si>
  <si>
    <t>20-09-2019 11:54 AM</t>
  </si>
  <si>
    <t>RGRHCL/SD/ANRM/381/2019-PI(ANY)-RGRHCL</t>
  </si>
  <si>
    <t>20-09-2019 03:55 PM</t>
  </si>
  <si>
    <t>RGRHCL/SD/ANRM/382/2019-PI(ANY)-RGRHCL</t>
  </si>
  <si>
    <t>ಮಂಡ್ಯ ಜಿಲ್ಲೆಯಿಂದ ಛಾಯಚಿತ್ರ ತೆರೆವುಗೊಳಿಸುವಂತೆ ಕೋರಿರುವ ಕುರಿತು.</t>
  </si>
  <si>
    <t>21-09-2019 11:08 AM</t>
  </si>
  <si>
    <t>RGRHCL/SD/ANRM/383/2019-PI(ANY)-RGRHCL</t>
  </si>
  <si>
    <t>ಡಾ|| ಬಿ.ಆರ್ ಅಂಬೇಡ್ಕರ್ ನಿವಾಸ್ ಯೋಜನೆಯಡಿ ನೀಲಾನಗರ ಗ್ರಾಮಕ್ಕೆ ಮನೆ ಮಂಜೂರು ಮಾಡುವಂತೆ ಕೋರಿರುವ ಕುರಿತು.</t>
  </si>
  <si>
    <t>25-09-2019 01:19 PM</t>
  </si>
  <si>
    <t>RGRHCL/SD/ANRM/384/2019-PI(ANY)-RGRHCL</t>
  </si>
  <si>
    <t>26-09-2019 10:34 AM</t>
  </si>
  <si>
    <t>RGRHCL/SD/ANRM/385/2019-PI(ANY)-RGRHCL</t>
  </si>
  <si>
    <t>26-09-2019 12:42 PM</t>
  </si>
  <si>
    <t>RGRHCL/SD/ANRM/386/2019-PI(ANY)-RGRHCL</t>
  </si>
  <si>
    <t>26-09-2019 05:54 PM</t>
  </si>
  <si>
    <t>RGRHCL/SD/ANRM/387/2019-PI(ANY)-RGRHCL</t>
  </si>
  <si>
    <t>ವಿಜಯಪುರ ಜಿಲ್ಲೆಯಿಂದ ಬಂದಿರುವ ದೂರಿನ ಕುರಿತು</t>
  </si>
  <si>
    <t>27-09-2019 04:20 PM</t>
  </si>
  <si>
    <t>RGRHCL/SD/ANRM/388/2019-PI(ANY)-RGRHCL</t>
  </si>
  <si>
    <t>ಬಳ್ಳಾರಿ ಜಿಲ್ಲೆಯ  ದೂರು ಅರ್ಜಿಯ ಕುರಿತು.</t>
  </si>
  <si>
    <t>30-09-2019 05:19 PM</t>
  </si>
  <si>
    <t>RGRHCL/SD/ANRM/389/2019-PI(ANY)-RGRHCL</t>
  </si>
  <si>
    <t>03-10-2019 05:15 PM</t>
  </si>
  <si>
    <t>RGRHCL/SD/ANRM/390/2019-PI(ANY)-RGRHCL</t>
  </si>
  <si>
    <t>ವಿವಿಧ ಜಿಲ್ಲೆಯಿಂದ ಛಾಯಚಿತ್ರ Ok ಮಾಡುವಂತೆ ಕೊರಿರುವ ಕುರಿತು.</t>
  </si>
  <si>
    <t>04-10-2019 11:09 AM</t>
  </si>
  <si>
    <t>19.05.2019</t>
  </si>
  <si>
    <t>RGRHCL/SD/ANRM/391/2019-PI(ANY)-RGRHCL</t>
  </si>
  <si>
    <t>ಕಲಬುರಗಿ ಜಿಲ್ಲೆಯ ತಾಂತ್ರಿಕ ದೋಷದ ಕುರಿತು.</t>
  </si>
  <si>
    <t>04-10-2019 02:48 PM</t>
  </si>
  <si>
    <t>RGRHCL/SD/ANRM/392/2019-PI(ANY)-RGRHCL</t>
  </si>
  <si>
    <t>ವಿವಿಧ ಜಿಲ್ಲೆಯಿಂದ ಹೆಸರು , ಆಧಾರ್ ಡ್ಯೂಪ್ಲೀಕೇಶನ್ ಹಾಗೂ ಆರ್ ಡಿ ಸಂಖ್ಯೆ ತೆರೆವುಗೊಳಿಸುವಂತೆ ಕೋರಿರುವ ಕುರಿತು.</t>
  </si>
  <si>
    <t>09-10-2019 01:38 PM</t>
  </si>
  <si>
    <t>RGRHCL/SD/ANRM/393/2019-PI(ANY)-RGRHCL</t>
  </si>
  <si>
    <t>ಡಾ|| ಬಿ.ಆರ್ ಅಂಬೇಡ್ಕರ ನಿವಾಸ್ ಯೋಜನೆಯಡಿ ಆಯ್ಕೆಯಾದ ಫಲಾನುಭವಿಯನ್ನು ಶಾಶ್ವತ ರದ್ದು ಪಡಿಸುವಂತೆ ಕೋರಿರುವ ಕುರಿತು</t>
  </si>
  <si>
    <t>09-10-2019 03:51 PM</t>
  </si>
  <si>
    <t>RGRHCL/SD/ANRM/394/2019-PI(ANY)-RGRHCL</t>
  </si>
  <si>
    <t>ಡಾ|| ಬಿ.ಆರ್ ಅಂಬೇಡ್ಕರ್ ನಿವಾಸ್ ಯೋಜನೆಯಡಿ ಹೆಚ್ಚುವರಿ ಅನುದಾನ ಬಿಡುಗಡೆ ಮಾಡಲು ಸೂಕ್ತ ಕ್ರಮಕೈಗೊಳ್ಳುವಂತೆ ನಿರ್ದೇಶಿಸಿರುವ ಕುರಿತು.</t>
  </si>
  <si>
    <t>09-10-2019 04:45 PM</t>
  </si>
  <si>
    <t>RGRHCL/SD/ANRM/395/2019-PI(ANY)-RGRHCL</t>
  </si>
  <si>
    <t>ಡಾ|| ಬಿ.ಆರ್ ಅಂಬೇಡ್ಕರ್ ನಿವಾಸ್ ಯೋಜನೆಯಡಿ ಜಾತಿ ಮತ್ತು ಆದಾಯ ಪ್ರಮಾಣ ಪತ್ರ ಅಳವಡಿಸುವ ಕುರಿತು.</t>
  </si>
  <si>
    <t>09-10-2019 05:26 PM</t>
  </si>
  <si>
    <t>RGRHCL/SD/ANRM/396/2019-PI(ANY)-RGRHCL</t>
  </si>
  <si>
    <t>ವಿವಿಧ ಜಿಲ್ಲೆಯಿಂದ ಬ್ಲಾಕ್ ಮಾಡುವಂತೆ ಕೋರಿರುವ ಪ್ರಸ್ತಾವನೆಯ್ನ್ನು ಹಿಂದಿರುಗಿಸುತ್ತಿರುವ ಕುರಿತು.</t>
  </si>
  <si>
    <t>09-10-2019 05:40 PM</t>
  </si>
  <si>
    <t>RGRHCL/SD/ANRM/397/2019-PI(ANY)-RGRHCL</t>
  </si>
  <si>
    <t>ಕೊಪ್ಪಳ ಜಿಲ್ಲೆಯಿಂದ ಅನ್ ಬ್ಲಾಕ್ ಹಾಗೂ ಛಾಯಚಿತ್ರ ತೆರೆವುಗೊಳಿಸುವಂತೆ ಕೋರಿರುವ ಕುರಿತು</t>
  </si>
  <si>
    <t>10-10-2019 04:11 PM</t>
  </si>
  <si>
    <t>24.04.2020</t>
  </si>
  <si>
    <t>RGRHCL/SD/ANRM/398/2019-PI(ANY)-RGRHCL</t>
  </si>
  <si>
    <t>14-10-2019 04:32 PM</t>
  </si>
  <si>
    <t>RGRHCL/SD/ANRM/399/2019-PI(ANY)-RGRHCL</t>
  </si>
  <si>
    <t>ಉತ್ತರ ಕನ್ನಡ ಜಿಲ್ಲೆಯ  ಶಾಸಕರು/ಗಣ್ಯ ವ್ಯಕ್ತಿ/ಮನವಿದಾರರಿಂದ ಮನೆ ಕೋರಿ ಬಂದಿರುವ ಪ್ರಸ್ತಾವನೆಗಳಿಗೆ ಕ್ರಮ ವಹಿಸುವ ಬಗ್ಗೆ.</t>
  </si>
  <si>
    <t>18-10-2019 01:25 PM</t>
  </si>
  <si>
    <t>RGRHCL/SD/ANRM/400/2019-PI(ANY)-RGRHCL</t>
  </si>
  <si>
    <t>ಕಲಬರುಗಿ ಜಿಲ್ಲೆಯ  ಶಾಸಕರು/ಗಣ್ಯ ವ್ಯಕ್ತಿ/ಮನವಿದಾರರಿಂದ ಮನೆ ಕೋರಿ ಬಂದಿರುವ ಪ್ರಸ್ತಾವನೆಗಳಿಗೆ ಕ್ರಮ ವಹಿಸುವ ಬಗ್ಗೆ.</t>
  </si>
  <si>
    <t>18-10-2019 01:49 PM</t>
  </si>
  <si>
    <t>RGRHCL/SD/ANRM/401/2019-PI(ANY)-RGRHCL</t>
  </si>
  <si>
    <t>ಕಲಬುರಗಿ ಜಿಲ್ಲೆಯಿಂದ ವಸತಿ ಸೌಕರ್ಯ ಕಲ್ಪಿಸುವಂತೆ  ಕೋರಿರುವ ಕುರಿತು.</t>
  </si>
  <si>
    <t>18-10-2019 03:56 PM</t>
  </si>
  <si>
    <t>RGRHCL/SD/ANRM/402/2019-PI(ANY)-RGRHCL</t>
  </si>
  <si>
    <t>2017-18ನೇ ಸಾಲಿನ ಡಾ|| ಬಿ.ಆರ್ ಅಂಬೇಡ್ಕರ್ ನಿವಾಸ್ ಯೋಜನೆಯಡಿಯಲ್ಲಿ ಮನೆಗಳಿಗೆ ಅನುಮೋದನೆ ನೀಡುವಂತೆ ಕೋರಿರುವ ಬಗ್ಗೆ.</t>
  </si>
  <si>
    <t>18-10-2019 04:53 PM</t>
  </si>
  <si>
    <t>RGRHCL/SD/ANRM/403/2019-PI(ANY)-RGRHCL</t>
  </si>
  <si>
    <t>18-10-2019 05:37 PM</t>
  </si>
  <si>
    <t>RGRHCL/SD/ANRM/404/2019-PI(ANY)-RGRHCL</t>
  </si>
  <si>
    <t>2017-18 ನೇ ಸಾಲಿನ ಡಾ|| ಬಿ.ಆರ್ ಅಂಬೇಡ್ಕರ್ ನಿವಾಸ್ ಯೋಜನೆಯಡಿಯಲ್ಲಿ ಆಯ್ಕೆಯಾದ ಫಲಾನುಭವಿಯನ್ನು ರದ್ದುಪಡಿಸಿ ಲಿಡ್ಕರ್ ಯೋಜನೆಯಡಿ  ಅನುಮೋದನೆ ನೀಡುವಂತೆ ಕೋರಿರುವ ಕುರಿತು.</t>
  </si>
  <si>
    <t>18-10-2019 05:59 PM</t>
  </si>
  <si>
    <t>RGRHCL/SD/ANRM/405/2019-PI(ANY)-RGRHCL</t>
  </si>
  <si>
    <t>ವಿವಿಧ ಜಿಲ್ಲೆಯಿಂದ ಛಾಯಚಿತ್ರ ರದ್ದುಪಡಿಸುವಂತೆ ಕೊರಿರುವ ಕುರಿತು.</t>
  </si>
  <si>
    <t>19-10-2019 12:15 PM</t>
  </si>
  <si>
    <t>RGRHCL/SD/ANRM/406/2019-PI(ANY)-RGRHCL</t>
  </si>
  <si>
    <t>ವಸತಿ ಯೋಜನೆಯಡಿ UID Duplicate, Name Duplicate &amp; Name Duplicate  Work Order ತೆರೆವುಗೊಳಿಸಿ ಅನುದಾನ ಬಿಡುಗಡೆ ಮಾಡುವಂತೆ ಕೋರಿ ಸಲ್ಲಿಸಿರುವ ಪ್ರಸ್ತಾವನೆಯ ಕುರಿತು.</t>
  </si>
  <si>
    <t>19-10-2019 12:57 PM</t>
  </si>
  <si>
    <t>RGRHCL/SD/ANRM/407/2019-PI(ANY)-RGRHCL</t>
  </si>
  <si>
    <t>19-10-2019 02:02 PM</t>
  </si>
  <si>
    <t>RGRHCL/SD/ANRM/408/2019-PI(ANY)-RGRHCL</t>
  </si>
  <si>
    <t>19-10-2019 04:15 PM</t>
  </si>
  <si>
    <t>RGRHCL/SD/ANRM/409/2019-PI(ANY)-RGRHCL</t>
  </si>
  <si>
    <t>ವಿವಿಧ ಜಿಲ್ಲೆಯಿಂದ ತಪ್ಪಾಗಿ ನಮೂದಾಗಿರುವ ಆರ್. ಡಿ ಸಂಖ್ಯೆಯನ್ನು ತೆರೆವುಗೊಳಿಸುವಂತೆ ಕೋರಿರುವ ಕುರಿತು.</t>
  </si>
  <si>
    <t>19-10-2019 04:57 PM</t>
  </si>
  <si>
    <t>RGRHCL/SD/ANRM/410/2019-PI(ANY)-RGRHCL</t>
  </si>
  <si>
    <t>ಹಾವೇರಿ ಜಿಲ್ಲೆಯ ದೂರು ಅರ್ಜಿಯ ಕುರಿತು.</t>
  </si>
  <si>
    <t>21-10-2019 02:40 PM</t>
  </si>
  <si>
    <t>RGRHCL/SD/ANRM/411/2019-PI(ANY)-RGRHCL</t>
  </si>
  <si>
    <t>21-10-2019 03:19 PM</t>
  </si>
  <si>
    <t>RGRHCL/SD/ANRM/412/2019-PI(ANY)-RGRHCL</t>
  </si>
  <si>
    <t>ಬೆಳಗಾವಿ ಜಿಲ್ಲೆಯ ದೂರು ಅರ್ಜಿಯ ಕುರಿತು.</t>
  </si>
  <si>
    <t>23-10-2019 11:08 AM</t>
  </si>
  <si>
    <t>RGRHCL/SD/ANRM/413/2019-PI(ANY)-RGRHCL</t>
  </si>
  <si>
    <t>ಮೈಸೂರು ಜಿಲ್ಲೆಯಿಂದ ಬಸವ ವಸತಿ ಯೋಜನೆಯಡಿ ಬ್ಲಾಕ್ ಆಗಿದ್ದು, ಯಾವುದಾದರೊಂದು ಯೋಜನೆಯಡಿ ಪುನಃ ಮನೆ ಮಂಜೂರು ಮಾಡುವಂತೆ ಕೋರಿರುವ ಕುರಿತು.</t>
  </si>
  <si>
    <t>23-10-2019 11:49 AM</t>
  </si>
  <si>
    <t>RGRHCL/SD/ANRM/414/2019-PI(ANY)-RGRHCL</t>
  </si>
  <si>
    <t>ವಿವಿಧ ಜಿಲ್ಲೆಯಿಂದ ಛಾಯಚಿತ್ರ ಹಾಗೂ ಆಧಾರ್ ಡ್ಯೂಪ್ಲೀಕೇಶನ್ ತೆರೆವುಗೊಳಿಸುವಂತೆ ಕೋರಿರುವ ಕುರಿತು.</t>
  </si>
  <si>
    <t>23-10-2019 06:01 PM</t>
  </si>
  <si>
    <t>RGRHCL/SD/ANRM/415/2019-PI(ANY)-RGRHCL</t>
  </si>
  <si>
    <t>24-10-2019 12:29 PM</t>
  </si>
  <si>
    <t>RGRHCL/SD/ANRM/416/2019-PI(ANY)-RGRHCL</t>
  </si>
  <si>
    <t>24-10-2019 12:35 PM</t>
  </si>
  <si>
    <t>RGRHCL/SD/ANRM/417/2019-PI(ANY)-RGRHCL</t>
  </si>
  <si>
    <t>ವಿವಿಧ ಜಿಲ್ಲೆಯಿಂದ ಛಾಯಚಿತ್ರ ರದ್ದುಪಡಿಸುವಂತೆ ಹಾಗೂ ಛಾಯಚಿತ್ರ OK ಮಾಡುವಂತೆ ಕೊರಿರುವ ಕುರಿತು.</t>
  </si>
  <si>
    <t>24-10-2019 04:55 PM</t>
  </si>
  <si>
    <t>RGRHCL/SD/ANRM/418/2019-PI(ANY)-RGRHCL</t>
  </si>
  <si>
    <t>ವಸತಿ ಯೋಜನೆಯಡಿಯಲ್ಲಿ ಬ್ಲಾಕ್ ಆಗಿರುವ ಮನೆಗಳನ್ನು ಅನ್ ಬ್ಲಾಕ್ ಮಾಡುವಂತೆ ಕೋರಿರುವ ಬಗ್ಗೆ.</t>
  </si>
  <si>
    <t>25-10-2019 02:35 PM</t>
  </si>
  <si>
    <t>RGRHCL/SD/ANRM/419/2019-PI(ANY)-RGRHCL</t>
  </si>
  <si>
    <t>25-10-2019 05:22 PM</t>
  </si>
  <si>
    <t>RGRHCL/SD/ANRM/420/2019-PI(ANY)-RGRHCL</t>
  </si>
  <si>
    <t>ವಿವಿಧ ವಸತಿ ಯೋಜನೆಯಡಿ ಫಲಾನುಭವಿಗಳ ಮನೆಗೆ ಅನುದಾನ ಬಿಡುಗಡೆ ಮಾಡುವಂತೆ ಕೋರಿ ಸಲ್ಲಿಸಿರುವ ಪ್ರಸ್ತಾವನೆಯನ್ನು ಹಿಂದಿರುಗಿಸುತ್ತಿರುವ ಕುರಿತು.</t>
  </si>
  <si>
    <t>28-10-2019 10:44 AM</t>
  </si>
  <si>
    <t>RGRHCL/SD/ANRM/421/2019-PI(ANY)-RGRHCL</t>
  </si>
  <si>
    <t>ವಸತಿ ಯೋಜನೆಯಡಿ ಆಧಾರ್ ಸಂಖ್ಯೆ ತೆರೆವುಗೊಳಿಸುವಂತೆ ಕೋರಿ ಸಲ್ಲಿಸಿರುವ ಪ್ರಸ್ತಾವನೆಯ ಕುರಿತು.</t>
  </si>
  <si>
    <t>28-10-2019 11:14 AM</t>
  </si>
  <si>
    <t>RGRHCL/SD/ANRM/422/2019-PI(ANY)-RGRHCL</t>
  </si>
  <si>
    <t>28-10-2019 12:34 PM</t>
  </si>
  <si>
    <t>RGRHCL/SD/ANRM/423/2019-PI(ANY)-RGRHCL</t>
  </si>
  <si>
    <t>ವಿವಿಧ ಜಿಲ್ಗಳಿಂದ ಬ್ಲಾಕ್ ಆಗಿರುವ ಮನೆಯನ್ನು ಅನ್ ಬ್ಲಾಕ್ ಮಾಡುವಂತೆ ಕೋರಿರುವ ಪ್ರಸ್ತಾವನೆಯನ್ನು ಹಿಂದಿರುಗಿಸುತ್ತಿರುವ ಕುರಿತು.</t>
  </si>
  <si>
    <t>30-10-2019 03:58 PM</t>
  </si>
  <si>
    <t>RGRHCL/SD/ANRM/424/2019-PI(ANY)-RGRHCL</t>
  </si>
  <si>
    <t>ವಸತಿ ಯೋಜನೆಯಡಿ UID Duplicate ತೆರೆವುಗೊಳಿಸಿ ಅನುದಾನ ಬಿಡುಗಡೆ ಮಾಡುವಂತೆ ಕೋರಿ ಸಲ್ಲಿಸಿರುವ ಪ್ರಸ್ತಾವನೆಯ ಕುರಿತು.</t>
  </si>
  <si>
    <t>31-10-2019 04:49 PM</t>
  </si>
  <si>
    <t>RGRHCL/SD/ANRM/425/2019-PI(ANY)-RGRHCL</t>
  </si>
  <si>
    <t>ಚಿಕ್ಕಬಳ್ಳ್ಳಾಪುರ ಜಿಲ್ಲೆಯಿಂದ ಬ್ಯಾಂಕ್ ಖಾತೆ ಸಂಖ್ಯೆ ತಂತ್ರಾಂಶದಲ್ಲಿ ನಮೂದಿಸುವಂತೆ ಕೊರಿರುವ ಕುರಿತು.</t>
  </si>
  <si>
    <t>31-10-2019 05:30 PM</t>
  </si>
  <si>
    <t>RGRHCL/SD/ANRM/426/2019-PI(ANY)-RGRHCL</t>
  </si>
  <si>
    <t>02-11-2019 03:41 PM</t>
  </si>
  <si>
    <t>RGRHCL/SD/ANRM/427/2019-PI(ANY)-RGRHCL</t>
  </si>
  <si>
    <t>05-11-2019 10:44 AM</t>
  </si>
  <si>
    <t>RGRHCL/SD/ANRM/428/2019-PI(ANY)-RGRHCL</t>
  </si>
  <si>
    <t>ಡಾ|| ಬಿ.ಆರ್ ಅಂಬೇಡ್ಕರ್ ನಿವಾಸ್ ಯೋಜನೆಯಡಿಯಲ್ಲಿ ಬ್ಲಾಕ್ ಆಗಿರುವ ಮನೆಗಳನ್ನು ಅನ್ ಬ್ಲಾಕ್ ಹಾಗೂ ಅನುಮೋದನೆ ನೀಡುವಂತೆ ಕೋರಿರುವ ಬಗ್ಗೆ.</t>
  </si>
  <si>
    <t>05-11-2019 11:18 AM</t>
  </si>
  <si>
    <t>17.12.2019</t>
  </si>
  <si>
    <t>RGRHCL/SD/ANRM/429/2019-PI(ANY)-RGRHCL</t>
  </si>
  <si>
    <t>06-11-2019 03:28 PM</t>
  </si>
  <si>
    <t>RGRHCL/SD/ANRM/430/2019-PI(ANY)-RGRHCL</t>
  </si>
  <si>
    <t>ವಿವಿಧ ಜಿಲ್ಲೆಯಿಂದ ಆಧಾರ್ ಹಾಗೂ ಹೆಸರು ಡ್ಯೂಪ್ಲೀಕೇಶನ್ ತೆರೆವುಗೊಳಿಸುವಂತೆ ಕೋರಿರುವ ಕುರಿತು.</t>
  </si>
  <si>
    <t>07-11-2019 05:40 PM</t>
  </si>
  <si>
    <t>RGRHCL/SD/ANRM/431/2019-PI(ANY)-RGRHCL</t>
  </si>
  <si>
    <t>2017-18ನೇ ಸಾಲಿನ ಡಾ|| ಬಿ.ಆರ್ ಅಂಬೇಡ್ಕರ್ ನಿವಾಸ್ ಯೋಜನೆಯಡಿಯಲ್ಲಿ ಆಯ್ಕೆಯಾದ ಫಲಾನುಭವಿಯನ್ನು ರದ್ದುಪಡಿಸಿ ಲಿಡ್ಕರ್ ಯೋಜನೆಯಡಿ  ಅನುಮೋದನೆ ನೀಡುವಂತೆ ಕೋರಿರುವ ಕುರಿತು.</t>
  </si>
  <si>
    <t>08-11-2019 10:54 AM</t>
  </si>
  <si>
    <t>RGRHCL/SD/ANRM/432/2019-PI(ANY)-RGRHCL</t>
  </si>
  <si>
    <t>ಡಾ|| ಬಿ.ಆರ್ ಅಂಬೇಡ್ಕರ್ ನಿವಾಸ್ ಯೋಜನೆಯಡಿಯಲ್ಲಿ ಬ್ಲಾಕ್ ಆಗಿರುವ ಮನೆಗಳನ್ನು ಅನ್ ಬ್ಲಾಕ್ ಮಾಡುವಂತೆ ಕೋರಿರುವ ಬಗ್ಗೆ.</t>
  </si>
  <si>
    <t>08-11-2019 01:28 PM</t>
  </si>
  <si>
    <t>RGRHCL/SD/ANRM/433/2019-PI(ANY)-RGRHCL</t>
  </si>
  <si>
    <t>ತುಮಕೂರು ಜಿಲ್ಲೆಯಿಂದ ವಸತಿ ಸೌಕರ್ಯ ಕಲ್ಪಿಸುವಂತೆ ಕೋರಿರುವ ಬಗ್ಗೆ.</t>
  </si>
  <si>
    <t>11-11-2019 03:29 PM</t>
  </si>
  <si>
    <t>RGRHCL/SD/ANRM/434/2019-PI(ANY)-RGRHCL</t>
  </si>
  <si>
    <t>ಮಂಡ್ಯ ಜಿಲ್ಲೆಯಿಂದ ವಸತಿ ಸೌಕರ್ಯ ಕಲ್ಪಿಸುವಂತೆ ಕೋರಿರುವ ಕುರಿತು.</t>
  </si>
  <si>
    <t>11-11-2019 04:01 PM</t>
  </si>
  <si>
    <t>RGRHCL/SD/ANRM/435/2019-PI(ANY)-RGRHCL</t>
  </si>
  <si>
    <t>ಕಲಬುರಗಿ ಜಿಲ್ಲೆಯಿಂದ ವಸತಿ ಸೌಕರ್ಯ ಕಲ್ಪಿಸುವಂತೆ ಕೋರಿರುವ ಕುರಿತು.</t>
  </si>
  <si>
    <t>11-11-2019 05:37 PM</t>
  </si>
  <si>
    <t>RGRHCL/SD/ANRM/436/2019-PI(ANY)-RGRHCL</t>
  </si>
  <si>
    <t>ಬೀದರ್ ಜಿಲ್ಲೆಯಿಂದ ವಸತಿ ಸೌಕರ್ಯ ಕಲ್ಪಿಸುವಂತೆ ಕೋರಿರುವ ಕುರಿತು.</t>
  </si>
  <si>
    <t>11-11-2019 05:56 PM</t>
  </si>
  <si>
    <t>RGRHCL/SD/ANRM/437/2019-PI(ANY)-RGRHCL</t>
  </si>
  <si>
    <t>ಹಾಸನ ಜಿಲ್ಲೆಯಿಂದ ವಸತಿ ಸೌಕರ್ಯ ಕಲ್ಪಿಸುವಮತೆ ಕೋರಿರುವ ಕುರಿತು.</t>
  </si>
  <si>
    <t>11-11-2019 06:16 PM</t>
  </si>
  <si>
    <t>RGRHCL/SD/ANRM/438/2019-PI(ANY)-RGRHCL</t>
  </si>
  <si>
    <t>12-11-2019 04:10 PM</t>
  </si>
  <si>
    <t>RGRHCL/SD/ANRM/439/2019-PI(ANY)-RGRHCL</t>
  </si>
  <si>
    <t>12-11-2019 05:57 PM</t>
  </si>
  <si>
    <t>RGRHCL/SD/ANRM/440/2019-PI(ANY)-RGRHCL</t>
  </si>
  <si>
    <t>16-11-2019 02:53 PM</t>
  </si>
  <si>
    <t>RGRHCL/SD/ANRM/441/2019-PI(ANY)-RGRHCL</t>
  </si>
  <si>
    <t>19-11-2019 03:52 PM</t>
  </si>
  <si>
    <t>RGRHCL/SD/ANRM/442/2019-PI(ANY)-RGRHCL</t>
  </si>
  <si>
    <t>ವಿಜಯಪುರ ಜಿಲ್ಲೆಯಿಂದ ಆರ್ .ಡಿ ಸಂಖ್ಯೆ ತೆರೆವುಗೊಳಿಸಿ ತೆರೆವುಗೊಳಿಸುವಂತೆ ಕೋರಿರುವ ಕುರಿತು.</t>
  </si>
  <si>
    <t>19-11-2019 04:41 PM</t>
  </si>
  <si>
    <t>RGRHCL/SD/ANRM/443/2019-PI(ANY)-RGRHCL</t>
  </si>
  <si>
    <t>ವಸತಿ ಸೌಕರ್ಯ ಕಲ್ಪಿಸುವ ಬಗ್ಗೆ.</t>
  </si>
  <si>
    <t>20-11-2019 03:21 PM</t>
  </si>
  <si>
    <t>RGRHCL/SD/ANRM/444/2019-PI(ANY)-RGRHCL</t>
  </si>
  <si>
    <t>ವಿಜಯಪುರ ಜಿಲ್ಲೆಯಿಂದ ವಸತಿ ಸೌಕರ್ಯ ಕಲ್ಪಿಸುವ ಬಗ್ಗೆ.</t>
  </si>
  <si>
    <t>20-11-2019 03:54 PM</t>
  </si>
  <si>
    <t>RGRHCL/SD/ANRM/445/2019-PI(ANY)-RGRHCL</t>
  </si>
  <si>
    <t>ಶಿವಮೊಗ್ಗ ಜಿಲ್ಲೆಯಿಂದ ವಸತಿ ಸೌಕರ್ಯ ಕಲ್ಪಿಸುವಂತೆ ಕೋರಿರುವ ಕುರಿತು.</t>
  </si>
  <si>
    <t>20-11-2019 04:19 PM</t>
  </si>
  <si>
    <t>RGRHCL/SD/ANRM/446/2019-PI(ANY)-RGRHCL</t>
  </si>
  <si>
    <t>20-11-2019 04:46 PM</t>
  </si>
  <si>
    <t>RGRHCL/SD/ANRM/447/2019-PI(ANY)-RGRHCL</t>
  </si>
  <si>
    <t>21-11-2019 01:02 PM</t>
  </si>
  <si>
    <t>RGRHCL/SD/ANRM/448/2019-PI(ANY)-RGRHCL</t>
  </si>
  <si>
    <t>ಡಾ|| ಬಿ.ಆರ್ ಅಂಬೇಡ್ಕರ್ ನಿವಾಸ್ ಯೋಜನೆಯಡಿ ಫಲಾನುಭವಿಯನ್ನು ರದ್ದುಪಡಿಸುವಂತೆ ಕೋರಿರುವ ಕುರಿತು.</t>
  </si>
  <si>
    <t>21-11-2019 01:40 PM</t>
  </si>
  <si>
    <t>RGRHCL/SD/ANRM/449/2019-PI(ANY)-RGRHCL</t>
  </si>
  <si>
    <t>ವಸತಿ ಯೋಜನೆಗಳಡಿ ಸಹಾಯಧನವನ್ನು 8 ಲಕ್ಷಕ್ಕೆ ಹೆಚ್ಚಿಸುವಂತೆ ಕೋರಿರುವ ಕುರಿತು.</t>
  </si>
  <si>
    <t>21-11-2019 03:11 PM</t>
  </si>
  <si>
    <t>29.04.2019</t>
  </si>
  <si>
    <t>RGRHCL/SD/ANRM/450/2019-PI(ANY)-RGRHCL</t>
  </si>
  <si>
    <t>22-11-2019 11:46 AM</t>
  </si>
  <si>
    <t>RGRHCL/SD/ANRM/451/2019-PI(ANY)-RGRHCL</t>
  </si>
  <si>
    <t>22-11-2019 12:21 PM</t>
  </si>
  <si>
    <t>17.01.2020</t>
  </si>
  <si>
    <t>RGRHCL/SD/ANRM/452/2019-PI(ANY)-RGRHCL</t>
  </si>
  <si>
    <t>ದಕ್ಷಿಣ ಕನ್ನಡ ಜಿಲ್ಲೆಯಿಂದ ಗುರಿ ನಿಗದಿಪಡಿಸುವಂತೆ ಕೋರಿರುವ ಕುರಿತು.</t>
  </si>
  <si>
    <t>22-11-2019 01:45 PM</t>
  </si>
  <si>
    <t>RGRHCL/SD/ANRM/453/2019-PI(ANY)-RGRHCL</t>
  </si>
  <si>
    <t>ವಿವಿಧ ವಸತಿ ಯೋಜನೆಯಡಿ ಸಾಮಾನ್ಯ ವರ್ಗದ ಗುರಿಯಲ್ಲಿ ಪರಿಶಿಷ್ಟ ಜಾತಿ/ಪರಿಶಿಷ್ಟ ಪಂಗಡ ಮತ್ತು ಅಲ್ಪ ಸಂಖ್ಯಾತ ವರ್ಗದವರಿಗೆ ನೀಡುವಂತೆ ಕೋರಿರುವ ಕುರಿತು.</t>
  </si>
  <si>
    <t>22-11-2019 04:19 PM</t>
  </si>
  <si>
    <t>RGRHCL/SD/ANRM/454/2019-PI(ANY)-RGRHCL</t>
  </si>
  <si>
    <t>ಹರಿಜನ ಮನೆ ಕಟ್ಟುವುದಕ್ಕಾಗಿ ಮೀಸಲಿರುವ ನಿವೇಶನದಲ್ಲಿ ವಸತಿ ಯೋಜನೆಯಡಿ ಮನೆ ನಿರ್ಮಿಸಲು ಸಹಾಯಧನ ಮಂಜೂರು ಮಾಡುವಂತೆ ಕೋರಿರುವ ಕುರಿತು.</t>
  </si>
  <si>
    <t>25-11-2019 12:29 PM</t>
  </si>
  <si>
    <t>29.02.2020</t>
  </si>
  <si>
    <t>RGRHCL/SD/ANRM/455/2019-PI(ANY)-RGRHCL</t>
  </si>
  <si>
    <t>ಡಾ|| ಬಿ.ಆರ್ ಅಂಬೇಡ್ಕರ್ ನಿವಾಸ್ ಯೋಜನೆ ST Dept ರಡಿ ಅನುದಾನ ಬಿಡುಗಡೆ ಮಾಡುವಂತೆ ಕೋರಿರುವ ಕುರಿತು.</t>
  </si>
  <si>
    <t>25-11-2019 03:26 PM</t>
  </si>
  <si>
    <t>RGRHCL/SD/ANRM/456/2019-PI(ANY)-RGRHCL</t>
  </si>
  <si>
    <t>ಕೊಪ್ಪಳ ಜಿಲ್ಲೆಯಿಂದ ಛಾಯಚಿತ್ರ ತೆರೆವುಗೊಳಿಸುವಂತೆ ಕೋರಿರುವ ಕುರಿತು.</t>
  </si>
  <si>
    <t>25-11-2019 03:27 PM</t>
  </si>
  <si>
    <t>RGRHCL/SD/ANRM/457/2019-PI(ANY)-RGRHCL</t>
  </si>
  <si>
    <t>2010-11ನೇ ಸಾಲಿನ ಗ್ರಾಮೀಣ ಅಂಬೇಡ್ಕರ್ ವಸತಿ ಯೋಜನೆಯಡಿ ಮನೆ ನಿರ್ಮಿಸಿಕೊಂಡ ಫಲಾನುಭವಿಗೆ ಅನುದಾನವನ್ನು ಬಿಡುಗಡೆಗೊಳಿಸುವಂತೆ ಕೋರಿರುವ ಕುರಿತು.</t>
  </si>
  <si>
    <t>25-11-2019 05:39 PM</t>
  </si>
  <si>
    <t>RGRHCL/SD/ANRM/458/2019-PI(ANY)-RGRHCL</t>
  </si>
  <si>
    <t>ವಿಜಯಪುರ ಜಿಲ್ಲೆಯ ಸಿಂದಗಿ ತಾಲ್ಲೂಕಿನ ಗುಬ್ಬೇವಾಡ ಗ್ರಾಮ ಪಂಚಾಯತಿಯಲ್ಲಿನ ಫಲಾನುಭವಿಗಳನ್ನು ತಾತ್ಕಲಿಕವಾಗಿ ಬ್ಲಾಕ್ ಮಾಡುವಂತೆ ಕೋರಿರುವ ಕುರಿತು.</t>
  </si>
  <si>
    <t>26-11-2019 03:27 PM</t>
  </si>
  <si>
    <t>02.06.2020</t>
  </si>
  <si>
    <t>RGRHCL/SD/ANRM/459/2019-PI(ANY)-RGRHCL</t>
  </si>
  <si>
    <t>ಬೆಂಗಳೂರು ಗ್ರಾಮಾಂತರ ಜಿಲ್ಲೆಯಿಂದ UID Duplicate ತೆರೆವುಗೊಳಿಸುವಂತೆ ಕೋರಿರುವ ಕುರಿತು.</t>
  </si>
  <si>
    <t>26-11-2019 04:03 PM</t>
  </si>
  <si>
    <t>RGRHCL/SD/ANRM/460/2019-PI(ANY)-RGRHCL</t>
  </si>
  <si>
    <t>2017-18ನೇ ಸಾಲಿನ ವಿಶೇಷ ಘಟಕ ಉಪ ಯೋಜನೆ ಮತ್ತು ಗಿರಿಜನ ಉಪ ಯೋಜನೆಯಡಿಯಲ್ಲಿ ವಸತಿ ಕಾರ್ಯಾಗಾರ  ನಿರ್ಮಿಸುವ ಕುರಿತು.</t>
  </si>
  <si>
    <t>26-11-2019 04:47 PM</t>
  </si>
  <si>
    <t>RGRHCL/SD/ANRM/461/2019-PI(ANY)-RGRHCL</t>
  </si>
  <si>
    <t>26-11-2019 05:21 PM</t>
  </si>
  <si>
    <t>26.02.2020</t>
  </si>
  <si>
    <t>RGRHCL/SD/ANRM/462/2019-PI(ANY)-RGRHCL</t>
  </si>
  <si>
    <t>ಬೆಂಗಳೂರು ಗ್ರಾಮಾಂತರ ಜಿಲ್ಲೆಯಿಂದ ಛಾಯಚಿತ್ರ ತೆರೆವುಗೊಳಿಸುವಂತೆ ಕೋರಿರುವ ಕುರಿತು.</t>
  </si>
  <si>
    <t>27-11-2019 10:26 AM</t>
  </si>
  <si>
    <t>RGRHCL/SD/ANRM/463/2019-PI(ANY)-RGRHCL</t>
  </si>
  <si>
    <t>ದಾವಣಗೆರೆ ಜಿಲ್ಲೆಯಿಂದ ಬ್ಲಾಕ್ ಆಗಿರುವ ಮನೆಯನ್ನು ಅನ್ ಬ್ಲಾಕ್ ಮಾಡುವಂತೆ  ಕೋರಿರುವ ಕುರಿತು.</t>
  </si>
  <si>
    <t>27-11-2019 10:46 AM</t>
  </si>
  <si>
    <t>RGRHCL/SD/ANRM/464/2019-PI(ANY)-RGRHCL</t>
  </si>
  <si>
    <t>27-11-2019 11:19 AM</t>
  </si>
  <si>
    <t>RGRHCL/SD/ANRM/465/2019-PI(ANY)-RGRHCL</t>
  </si>
  <si>
    <t>27-11-2019 12:20 PM</t>
  </si>
  <si>
    <t>RGRHCL/SD/ANRM/466/2019-PI(ANY)-RGRHCL</t>
  </si>
  <si>
    <t>28-11-2019 11:36 AM</t>
  </si>
  <si>
    <t>RGRHCL/SD/ANRM/467/2019-PI(ANY)-RGRHCL</t>
  </si>
  <si>
    <t>28-11-2019 04:24 PM</t>
  </si>
  <si>
    <t>RGRHCL/SD/ANRM/468/2019-PI(ANY)-RGRHCL</t>
  </si>
  <si>
    <t>ವಸತಿ ಯೋಜನೆಯಡಿ ಅನುದಾನ ಬಿಡುಗಡೆ ಮಾಡುವಂತೆ ಕೋರಿರುವ ಬಗ್ಗೆ.</t>
  </si>
  <si>
    <t>28-11-2019 05:53 PM</t>
  </si>
  <si>
    <t>RGRHCL/SD/ANRM/469/2019-PI(ANY)-RGRHCL</t>
  </si>
  <si>
    <t>29-11-2019 12:13 PM</t>
  </si>
  <si>
    <t>RGRHCL/SD/ANRM/470/2019-PI(ANY)-RGRHCL</t>
  </si>
  <si>
    <t>29-11-2019 12:43 PM</t>
  </si>
  <si>
    <t>RGRHCL/SD/ANRM/471/2019-PI(ANY)-RGRHCL</t>
  </si>
  <si>
    <t>ದಾವಣಗೆರೆ ಜಿಲ್ಲೆಯಿಂದ ವಸತಿ ಸೌಕರ್ಯ ಕಲ್ಪಿಸುವ ಬಗ್ಗೆ.</t>
  </si>
  <si>
    <t>29-11-2019 12:55 PM</t>
  </si>
  <si>
    <t>RGRHCL/SD/ANRM/472/2019-PI(ANY)-RGRHCL</t>
  </si>
  <si>
    <t>ವಸತಿ ಯೋಜನೆಯಡಿ ಹೆಸರು ಸಂಖ್ಯೆ ತೆರೆವುಗೊಳಿಸುವಂತೆ ಕೋರಿ ಸಲ್ಲಿಸಿರುವ ಪ್ರಸ್ತಾವನೆಯ ಕುರಿತು.</t>
  </si>
  <si>
    <t>30-11-2019 05:30 PM</t>
  </si>
  <si>
    <t>RGRHCL/SD/ANRM/473/2019-PI(ANY)-RGRHCL</t>
  </si>
  <si>
    <t>02-12-2019 01:19 PM</t>
  </si>
  <si>
    <t>RGRHCL/SD/ANRM/474/2019-PI(ANY)-RGRHCL</t>
  </si>
  <si>
    <t>02-12-2019 03:52 PM</t>
  </si>
  <si>
    <t>RGRHCL/SD/ANRM/475/2019-PI(ANY)-RGRHCL</t>
  </si>
  <si>
    <t>06-12-2019 01:34 PM</t>
  </si>
  <si>
    <t>RGRHCL/SD/ANRM/476/2019-PI(ANY)-RGRHCL</t>
  </si>
  <si>
    <t>06-12-2019 04:51 PM</t>
  </si>
  <si>
    <t>RGRHCL/SD/ANRM/477/2019-PI(ANY)-RGRHCL</t>
  </si>
  <si>
    <t>ವಿವಿಧ ಜಿಲ್ಲೆಯಿಂದ ಛಾಯಚಿತ್ರ ರದ್ದುಪಡಿಸುವಂತೆ ಹಾಗೂ ಛಾಯಚಿತ್ರಗಳನ್ನು ಓಕೆ ಮಾಡುವಂತೆ ಕೊರಿರುವ ಕುರಿತು.</t>
  </si>
  <si>
    <t>10-12-2019 04:38 PM</t>
  </si>
  <si>
    <t>RGRHCL/SD/ANRM/478/2019-PI(ANY)-RGRHCL</t>
  </si>
  <si>
    <t>11-12-2019 12:59 PM</t>
  </si>
  <si>
    <t>RGRHCL/SD/ANRM/479/2019-PI(ANY)-RGRHCL</t>
  </si>
  <si>
    <t>11-12-2019 01:30 PM</t>
  </si>
  <si>
    <t>RGRHCL/SD/ANRM/480/2019-PI(ANY)-RGRHCL</t>
  </si>
  <si>
    <t>11-12-2019 03:23 PM</t>
  </si>
  <si>
    <t>RGRHCL/SD/ANRM/481/2019-PI(ANY)-RGRHCL</t>
  </si>
  <si>
    <t>16-12-2019 12:26 PM</t>
  </si>
  <si>
    <t>07.03.2020</t>
  </si>
  <si>
    <t>RGRHCL/SD/ANRM/482/2019-PI(ANY)-RGRHCL</t>
  </si>
  <si>
    <t>16-12-2019 03:35 PM</t>
  </si>
  <si>
    <t>RGRHCL/SD/ANRM/483/2019-PI(ANY)-RGRHCL</t>
  </si>
  <si>
    <t>ಡಾ|| ಬಿ.ಆರ್ ಅಂಬೇಡ್ಕರ್ ನಿವಾಸ್ ಯೋಜನೆಯಡಿ ಅನುಮೋದನೆ ನೀಡುವಂತೆ ಕೋರಿರುವ ಕುರಿತು.</t>
  </si>
  <si>
    <t>16-12-2019 04:15 PM</t>
  </si>
  <si>
    <t>RGRHCL/SD/ANRM/484/2019-PI(ANY)-RGRHCL</t>
  </si>
  <si>
    <t>16-12-2019 04:35 PM</t>
  </si>
  <si>
    <t>RGRHCL/SD/ANRM/485/2019-PI(ANY)-RGRHCL</t>
  </si>
  <si>
    <t>17-12-2019 12:57 PM</t>
  </si>
  <si>
    <t>RGRHCL/SD/ANRM/486/2019-PI(ANY)-RGRHCL</t>
  </si>
  <si>
    <t>ಡಾ|| ಬಿ.ಆರ್ ಅಂಬೇಡ್ಕರ್ ನಿವಾಸ್ ಯೋಜನೆಯಡಿ ಬ್ಲಾಕ್ ಆಗಿರುವ ಮನೆಯನ್ನು ಡೀಲಿಟ್ ಮಾಡುವಂತೆ ಕೋರಿರುವ ಕುರಿತು.</t>
  </si>
  <si>
    <t>19-12-2019 12:37 PM</t>
  </si>
  <si>
    <t>RGRHCL/SD/ANRM/487/2019-PI(ANY)-RGRHCL</t>
  </si>
  <si>
    <t>ಚನ್ನಗಿರಿ ತಾಲ್ಲೂಕಿನ ಕೋಟೆಹಾಳ್ ಗ್ರಾಮ ಪಂಚಾಯತಿಯಲ್ಲಿ ಆಯ್ಕೆಯಾದ ಫಲಾನುಭವಿಯನ್ನು ಬೇರೆ ಯೋಜನೆಗೆ ವರ್ಗಾಯಸುವಂತೆ ಕೋರಿರುವ ಕುರಿತು.</t>
  </si>
  <si>
    <t>19-12-2019 01:25 PM</t>
  </si>
  <si>
    <t>20.04.2020</t>
  </si>
  <si>
    <t>RGRHCL/SD/ANRM/488/2019-PI(ANY)-RGRHCL</t>
  </si>
  <si>
    <t>ರಾಯಚೂರು ಜಿಲ್ಲೆಯಿಂದ ಆರ್ .ಡಿ ಸಂಖ್ಯೆ ತೆರೆವುಗೊಳಿಸುವಂತೆ ಕೋರಿರುವ ಕುರಿತು.</t>
  </si>
  <si>
    <t>20-12-2019 10:43 AM</t>
  </si>
  <si>
    <t>RGRHCL/SD/ANRM/489/2019-PI(ANY)-RGRHCL</t>
  </si>
  <si>
    <t>2010-11ನೇ ಸಾಲಿನ ಅಂಬೇಡ್ಕರ್ ವಸತಿ ಯೋಜನೆಯಡಿ ಫಲಾನುಭವಿಗಳಿಗೆ ಅನುದಾನ ಬಿಡುಗಡೆ ಮಾಡಲು ಕೋರಿರುವ ಬಗ್ಗೆ.</t>
  </si>
  <si>
    <t>20-12-2019 10:59 AM</t>
  </si>
  <si>
    <t>RGRHCL/SD/ANRM/490/2019-PI(ANY)-RGRHCL</t>
  </si>
  <si>
    <t>ಕೊಪ್ಪಳ ಜಿಲ್ಲೆಯ  ಶಾಸಕರು/ಗಣ್ಯ ವ್ಯಕ್ತಿ/ಮನವಿದಾರರಿಂದ ಮನೆ ಕೋರಿ ಬಂದಿರುವ ಪ್ರಸ್ತಾವನೆಗಳಿಗೆ ಕ್ರಮ ವಹಿಸುವ ಬಗ್ಗೆ.</t>
  </si>
  <si>
    <t>20-12-2019 11:05 AM</t>
  </si>
  <si>
    <t>24.12.2020</t>
  </si>
  <si>
    <t>RGRHCL/SD/ANRM/491/2019-PI(ANY)-RGRHCL</t>
  </si>
  <si>
    <t>20-12-2019 11:17 AM</t>
  </si>
  <si>
    <t>RGRHCL/SD/ANRM/492/2019-PI(ANY)-RGRHCL</t>
  </si>
  <si>
    <t>20-12-2019 02:56 PM</t>
  </si>
  <si>
    <t>RGRHCL/SD/ANRM/493/2019-PI(ANY)-RGRHCL</t>
  </si>
  <si>
    <t>21-12-2019 10:52 AM</t>
  </si>
  <si>
    <t>RGRHCL/SD/ANRM/494/2019-PI(ANY)-RGRHCL</t>
  </si>
  <si>
    <t>21-12-2019 10:55 AM</t>
  </si>
  <si>
    <t>RGRHCL/SD/ANRM/495/2019-PI(ANY)-RGRHCL</t>
  </si>
  <si>
    <t>21-12-2019 11:12 AM</t>
  </si>
  <si>
    <t>RGRHCL/SD/ANRM/496/2019-PI(ANY)-RGRHCL</t>
  </si>
  <si>
    <t>ಕಲಬುರಗಿ ತಾಲ್ಲೂಕಿನ ನಾಗನೂರ ಗ್ರಾಮ ಪಂಚಾಯತಿಯಲ್ಲಿ ತಪ್ಪಾಗಿ ಜಿ.ಪಿ.ಎಸ್ ಅಳವಡಿಸಿರುವ ಕುರಿತು.</t>
  </si>
  <si>
    <t>21-12-2019 04:10 PM</t>
  </si>
  <si>
    <t>RGRHCL/SD/ANRM/497/2019-PI(ANY)-RGRHCL</t>
  </si>
  <si>
    <t>ಚಾಮರಾಜನಗರ ಜಿಲ್ಲೆಯಿಂದ ಶ್ರೀ ರಂಗಸ್ವಾಮಿ ನಾಯ್ಕ ಬಿನ್ ಲೇಟ್ ರಾಮಯ್ಯ ರವರ ಆಯ್ಕೆಯನ್ನು ರದ್ದುಪಡಿಸುವಂತೆ  ಕೋರಿರುವ ಕುರಿತು.</t>
  </si>
  <si>
    <t>23-12-2019 03:11 PM</t>
  </si>
  <si>
    <t>RGRHCL/SD/ANRM/498/2019-PI(ANY)-RGRHCL</t>
  </si>
  <si>
    <t>23-12-2019 03:38 PM</t>
  </si>
  <si>
    <t>RGRHCL/SD/ANRM/499/2019-PI(ANY)-RGRHCL</t>
  </si>
  <si>
    <t>23-12-2019 04:15 PM</t>
  </si>
  <si>
    <t>RGRHCL/SD/ANRM/500/2019-PI(ANY)-RGRHCL</t>
  </si>
  <si>
    <t>23-12-2019 05:12 PM</t>
  </si>
  <si>
    <t>15.05.2020</t>
  </si>
  <si>
    <t>RGRHCL/SD/ANRM/501/2019-PI(ANY)-RGRHCL</t>
  </si>
  <si>
    <t>24-12-2019 02:51 PM</t>
  </si>
  <si>
    <t>RGRHCL/SD/ANRM/502/2019-PI(ANY)-RGRHCL</t>
  </si>
  <si>
    <t>ವಸತಿ ಸೌಕರ್ಯ ಕಲ್ಪಿಸುವಂತೆ ಕೋರಿರುವ ಬಗ್ಗೆ.</t>
  </si>
  <si>
    <t>24-12-2019 04:05 PM</t>
  </si>
  <si>
    <t>RGRHCL/SD/ANRM/503/2019-PI(ANY)-RGRHCL</t>
  </si>
  <si>
    <t>27-12-2019 12:10 PM</t>
  </si>
  <si>
    <t>RGRHCL/SD/ANRM/504/2019-PI(ANY)-RGRHCL</t>
  </si>
  <si>
    <t>RGRHCL/SD/ANRM/505/2019-PI(ANY)-RGRHCL</t>
  </si>
  <si>
    <t>27-12-2019 12:57 PM</t>
  </si>
  <si>
    <t>RGRHCL/SD/ANRM/506/2019-PI(ANY)-RGRHCL</t>
  </si>
  <si>
    <t>27-12-2019 02:53 PM</t>
  </si>
  <si>
    <t>RGRHCL/SD/ANRM/507/2019-PI(ANY)-RGRHCL</t>
  </si>
  <si>
    <t>ವಸತಿ ಯೋಜನೆಯಡಿ Name Duplicate  Work Order ತೆರೆವುಗೊಳಿಸಿ ಅನುದಾನ ಬಿಡುಗಡೆ ಮಾಡುವಂತೆ ಕೋರಿ ಸಲ್ಲಿಸಿರುವ ಪ್ರಸ್ತಾವನೆಯ ಕುರಿತು.</t>
  </si>
  <si>
    <t>27-12-2019 03:28 PM</t>
  </si>
  <si>
    <t>29.01.2020</t>
  </si>
  <si>
    <t>RGRHCL/SD/ANRM/508/2019-PI(ANY)-RGRHCL</t>
  </si>
  <si>
    <t>27-12-2019 03:57 PM</t>
  </si>
  <si>
    <t>30.03.2020</t>
  </si>
  <si>
    <t>RGRHCL/SD/ANRM/1/2020-PI(ANY)-RGRHCL</t>
  </si>
  <si>
    <t>01-01-2020 04:48 PM</t>
  </si>
  <si>
    <t>RGRHCL/SD/ANRM/2/2020-PI(ANY)-RGRHCL</t>
  </si>
  <si>
    <t>ಮಾಹಿತಿಗಾಗಿ ಬಂದ ಪತ್ರಗಳು.</t>
  </si>
  <si>
    <t>02-01-2020 03:16 PM</t>
  </si>
  <si>
    <t>RGRHCL/SD/ANRM/3/2020-PI(ANY)-RGRHCL</t>
  </si>
  <si>
    <t>02-01-2020 03:18 PM</t>
  </si>
  <si>
    <t>RGRHCL/SD/ANRM/4/2020-PI(ANY)-RGRHCL</t>
  </si>
  <si>
    <t>03-01-2020 03:32 PM</t>
  </si>
  <si>
    <t>RGRHCL/SD/ANRM/5/2020-PI(ANY)-RGRHCL</t>
  </si>
  <si>
    <t>ಚಾಮರಾಜನಗರ ಜಿಲ್ಲೆಯ  ಶಾಸಕರು/ಗಣ್ಯ ವ್ಯಕ್ತಿ/ಮನವಿದಾರರಿಂದ ಮನೆ ಕೋರಿ ಬಂದಿರುವ ಪ್ರಸ್ತಾವನೆಗಳಿಗೆ ಕ್ರಮ ವಹಿಸುವ ಬಗ್ಗೆ.</t>
  </si>
  <si>
    <t>03-01-2020 05:35 PM</t>
  </si>
  <si>
    <t>RGRHCL/SD/ANRM/6/2020-PI(ANY)-RGRHCL</t>
  </si>
  <si>
    <t>ಡಾ||ಬಿ.ಆರ್ ಅಂಬೇಡ್ಕರ್ ನಿವಾಸ್ ಯೋಜನೆಯಡಿ ಅನುಷ್ಠಾನಕ್ಕೆ ಸಂಬಂಧಿಸಿದಂತೆ ಕ್ರಮವಹಿಸುವ  ಕುರಿತು.</t>
  </si>
  <si>
    <t>04-01-2020 10:50 AM</t>
  </si>
  <si>
    <t>RGRHCL/SD/ANRM/7/2020-PI(ANY)-RGRHCL</t>
  </si>
  <si>
    <t>04-01-2020 11:16 AM</t>
  </si>
  <si>
    <t>RGRHCL/SD/ANRM/8/2020-PI(ANY)-RGRHCL</t>
  </si>
  <si>
    <t>2017-18ನೇ ಸಾಲಿನ ಡಾ|| ಬಿ.ಆರ್ ಅಂಬೇಡ್ಕರ್ ನಿವಾಸ್ ಯೋಜನೆಯಡಿಯಲ್ಲಿ ಆಯ್ಕೆಯಾದ ಫಲಾನುಭವಿಯನ್ನು ರದ್ದುಪಡಿಸುವಂತೆ ಕೋರಿರುವ ಕುರಿತು.</t>
  </si>
  <si>
    <t>06-01-2020 11:40 AM</t>
  </si>
  <si>
    <t>26.05.2020</t>
  </si>
  <si>
    <t>RGRHCL/SD/ANRM/9/2020-PI(ANY)-RGRHCL</t>
  </si>
  <si>
    <t>06-01-2020 12:38 PM</t>
  </si>
  <si>
    <t>RGRHCL/SD/ANRM/10/2020-PI(ANY)-RGRHCL</t>
  </si>
  <si>
    <t>ಕೊಪ್ಪಳ ಜಿಲ್ಲೆಯಿಂದ ತಪ್ಪಾಗಿ ಅಳವಡಿಸಿರುವ ಛಾಯಚಿತ್ರವನ್ನು ತೆರೆವುಗೊಳಿಸುವಂತೆ ಕೋರಿ ಸಲ್ಲಿಸಿರುವ ಪ್ರಸ್ತಾವನೆಯ ಕುರಿತು.</t>
  </si>
  <si>
    <t>06-01-2020 01:22 PM</t>
  </si>
  <si>
    <t>RGRHCL/SD/ANRM/11/2020-PI(ANY)-RGRHCL</t>
  </si>
  <si>
    <t>ಮಾನ್ಯ ಶಾಸಕರಿಂದ ವಿಜಯಪುರ ಜಿಲ್ಲೆಯಿಂದ ಅನ್ ಬ್ಲಾಕ್ ಮಾಡುವಂತೆ ಕೋರಿರುವ ಕುರಿತು</t>
  </si>
  <si>
    <t>07-01-2020 12:40 PM</t>
  </si>
  <si>
    <t>RGRHCL/SD/ANRM/12/2020-PI(ANY)-RGRHCL</t>
  </si>
  <si>
    <t>ಮಾನ್ಯ ಶಾಸಕರಿಂದ  ಯಾದಗಿರಿ ಜಿಲ್ಲೆಯ ಫಲಾನುಭವಿಗಳಿಗೆ ಅನುಮೋದನೆ ನೀಡುವ ಕುರಿತು</t>
  </si>
  <si>
    <t>07-01-2020 01:05 PM</t>
  </si>
  <si>
    <t>04.05.2020</t>
  </si>
  <si>
    <t>RGRHCL/SD/ANRM/13/2020-PI(ANY)-RGRHCL</t>
  </si>
  <si>
    <t>ಮಾನ್ಯ ಶಾಸಕರಿಂದ ವಿಜಯಪುರ ಜಿಲ್ಲೆಯ ಫಲಾನುಭವಿಗಳಿಗೆ ಅನುಮೋದನೆ ನೀಡುವಂತೆ ಕೋರಿರುವ ಕುರಿತು</t>
  </si>
  <si>
    <t>07-01-2020 04:20 PM</t>
  </si>
  <si>
    <t>30.1.2020</t>
  </si>
  <si>
    <t>RGRHCL/SD/ANRM/14/2020-PI(ANY)-RGRHCL</t>
  </si>
  <si>
    <t>ಮಾನ್ಯ ಶಾಸಕರಿಂದ ಚಿತ್ರದುರ್ಗ ಜಿಲ್ಲೆಯ ವಸತಿ ರಹಿತರಿಗೆ ವಸತಿ ಸೌಲಭ್ಯ ನೀಡುವಂತೆ ಕೋರಿರುವ ಕುರಿತು</t>
  </si>
  <si>
    <t>08-01-2020 01:00 PM</t>
  </si>
  <si>
    <t>RGRHCL/SD/ANRM/15/2020-PI(ANY)-RGRHCL</t>
  </si>
  <si>
    <t>08-01-2020 02:31 PM</t>
  </si>
  <si>
    <t>RGRHCL/SD/ANRM/16/2020-PI(ANY)-RGRHCL</t>
  </si>
  <si>
    <t>ವಿಶೇಷ ಘಟಕ ಉಪ ಯೋಜನೆಯಡಿ ವಸತಿ ಸೌಕರ್ಯ ಕಲ್ಪಿಸುವಂತೆ ಕೋರಿರುವ ಕುರಿತು.</t>
  </si>
  <si>
    <t>08-01-2020 02:50 PM</t>
  </si>
  <si>
    <t>RGRHCL/SD/ANRM/17/2020-PI(ANY)-RGRHCL</t>
  </si>
  <si>
    <t>ಬಳ್ಳಾರಿ ಜಿಲ್ಲೆಯಿಂದ ವಸತಿ ರಹಿತರಿಗೆ ವಸತಿ ಸೌಕರ್ಯ ಕಲ್ಪಿಸುವಂತೆ ಕೋರಿರುವ ಕುರಿತು</t>
  </si>
  <si>
    <t>08-01-2020 03:02 PM</t>
  </si>
  <si>
    <t>30.01.2020</t>
  </si>
  <si>
    <t>RGRHCL/SD/ANRM/18/2020-PI(ANY)-RGRHCL</t>
  </si>
  <si>
    <t>ವಸತಿ ಯೋಜನೆಗಳಡಿಯಲ್ಲಿ ಬ್ಲಾಕ್ ಆಗಿರುವ ಮನೆಗಳನ್ನು ಅನ್ ಬ್ಲಾಕ್ ಮಾಡುವಂತೆ ಕೋರಿರುವ ಬಗ್ಗೆ.</t>
  </si>
  <si>
    <t>08-01-2020 03:34 PM</t>
  </si>
  <si>
    <t>RGRHCL/SD/ANRM/19/2020-PI(ANY)-RGRHCL</t>
  </si>
  <si>
    <t>08-01-2020 04:25 PM</t>
  </si>
  <si>
    <t>RGRHCL/SD/ANRM/20/2020-PI(ANY)-RGRHCL</t>
  </si>
  <si>
    <t>ಡಾ|| ಬಿ.ಆರ್ ಅಂಬೇಡ್ಕರ್ ನಿವಾಸ್ ಯೋಜನೆಯಡಿ ಅನುಷ್ಠಾನಕ್ಕೆ ಸಂಬಂಧಿಸಿದಂತೆ ಕ್ರಮವಹಿಸುವ  ಕುರಿತು</t>
  </si>
  <si>
    <t>09-01-2020 12:00 PM</t>
  </si>
  <si>
    <t>RGRHCL/SD/ANRM/21/2020-PI(ANY)-RGRHCL</t>
  </si>
  <si>
    <t>09-01-2020 01:10 PM</t>
  </si>
  <si>
    <t>RGRHCL/SD/ANRM/22/2020-PI(ANY)-RGRHCL</t>
  </si>
  <si>
    <t>ವಸತಿ ಯೋಜನೆಯಡಿ ಪ್ರತಿ ಮನೆ ನಿರ್ಮಾಣ ವೆಚ್ಚ ಅನುದಾನವನ್ನು ಕನಿಷ್ಟ ರೂ.5.00 ಲಕ್ಷಗಳನ್ನು ನಿಗಧಿಪಡಿಸುವಂತೆ ಕೋರಿರುವ ಬಗ್ಗೆ.</t>
  </si>
  <si>
    <t>09-01-2020 04:42 PM</t>
  </si>
  <si>
    <t>RGRHCL/SD/ANRM/23/2020-PI(ANY)-RGRHCL</t>
  </si>
  <si>
    <t>ವಸತಿ ಯೋಜನೆಯಡಿ ಸೌಲಭ್ಯ ಪಡೆದ ಫಲಾನುಭವಿಗೆ ಪುನಃ ವಸತಿ ಸೌಲಭ್ಯ ಕಲ್ಪಿಸಿರುವ ಕುರಿತು.</t>
  </si>
  <si>
    <t>09-01-2020 06:01 PM</t>
  </si>
  <si>
    <t>RGRHCL/SD/ANRM/24/2020-PI(ANY)-RGRHCL</t>
  </si>
  <si>
    <t>10-01-2020 12:49 PM</t>
  </si>
  <si>
    <t>RGRHCL/SD/ANRM/25/2020-PI(ANY)-RGRHCL</t>
  </si>
  <si>
    <t>ಚಿಕ್ಕಬಳ್ಳಾಪುರ ಜಿಲ್ಲೆಯಿಮದ ವಾರ್ಷಿಕ ಗುರಿ ಪರಿಷ್ಕರಿಸಿ ಕೊಡುವಂತೆ ಕೋರಿರುವ ಕುರಿತು</t>
  </si>
  <si>
    <t>13-01-2020 11:57 AM</t>
  </si>
  <si>
    <t>RGRHCL/SD/ANRM/26/2020-PI(ANY)-RGRHCL</t>
  </si>
  <si>
    <t>ದಶಮಾಪುರ ಜಿಲ್ಲೆಗೆ ಅನುಮೋದನೆ ನೀರುಡವಂತೆ ಕೋರಿರುವ ಕುರಿತು</t>
  </si>
  <si>
    <t>13-01-2020 05:49 PM</t>
  </si>
  <si>
    <t>RGRHCL/SD/ANRM/27/2020-PI(ANY)-RGRHCL</t>
  </si>
  <si>
    <t>ಕಲ್ಬುರ್ಗಿ ಜಿಲ್ಲೆೈಯಿಂದ ಬ್ಲಾಕ್ ಆಗಿರುವ ಫಲಾನುಭವಿಗಳನ್ನು ಅನ್ ಬ್ಲಾಕ್ ಮಾಡುವಂತೆ ಕೋರಿರುವ ಕುರಿತು</t>
  </si>
  <si>
    <t>13-01-2020 05:51 PM</t>
  </si>
  <si>
    <t>RGRHCL/SD/ANRM/28/2020-PI(ANY)-RGRHCL</t>
  </si>
  <si>
    <t>ಬೆಳಗಾವಿ ಜಿಲ್ಲೆಯಿಂದ ವಸತಿ ಸೌಕರ್ಯ ಕಲ್ಪಿಸುವಂತೆ ಕೋರಿರುವ ಕುರಿತು</t>
  </si>
  <si>
    <t>14-01-2020 04:23 PM</t>
  </si>
  <si>
    <t>RGRHCL/SD/ANRM/29/2020-PI(ANY)-RGRHCL</t>
  </si>
  <si>
    <t>ವಿರೋಧ ಪಕ್ಷದ ನಾಯಕರು 2018-19 ಹಾಗೂ 2019-20 ನೇ ಸಾಲಿನಲ್ಲಿ ಪರಿಶಿಷ್ಟ ಜಾತಿ/ಪರಿಶಿಷ್ಟ ಪಂಗಡದ ಹಿಂದುಳಿದ ವರ್ಗಗಳ ಕುಟುಬಳಿಗೆ ವಸತಿ ಯೋಜನೆಯಡಿ ನೀಡಲಾದ ಮನೆಗಳ ಮಾಹಿತಿಯ ಕುರಿತು</t>
  </si>
  <si>
    <t>RGRHCL/SD/ANRM/30/2020-PI(ANY)-RGRHCL</t>
  </si>
  <si>
    <t>ಡಾ.ಬಿ ಆರ್ ಅಂಬೇಡ್ಕರ್ನವಾಸ್ ಯೋಜನೆ (ST Dept)ಯಡಿ ರಾಯಚೂರು ಜಿಲ್ಲೆ ಮಸ್ತಕಿ ಗ್ರಾಮ ಪಂಚಾಯತಿಗೆ ನಿಗದಿ ಪಡಸಿದೆ 31 ಮೆನಗಳ ಗುರಿಯನ್ನು ಮಸ್ಕಿ ಪಟ್ಟಣ ಪಂಚಾಯತಿಗೆ ವರ್ಗಾಯಿಸುವ ಬಗ್ಗೆ</t>
  </si>
  <si>
    <t>RGRHCL/SD/ANRM/31/2020-PI(ANY)-RGRHCL</t>
  </si>
  <si>
    <t>ವಿವಿಧ ಜಿಲ್ಲೆಗಳಿಂದ ಛಾಯಚಿತ್ರವನ್ನು ತೆರೆವುಗೊಳಿಸುವಂತೆ ಕೋರಿರುವ ಕುರಿತು.</t>
  </si>
  <si>
    <t>28-01-2020 10:52 AM</t>
  </si>
  <si>
    <t>RGRHCL/SD/ANRM/32/2020-PI(ANY)-RGRHCL</t>
  </si>
  <si>
    <t>ಕಲಬುರ್ಗಿ ಜಿಲ್ಲೆಯಿಂದ ಅನ್ ಬ್ಲಾಕ್ ಮಾಡುವಂತೆ ಕೋರಿರುವ ಕುರಿತು</t>
  </si>
  <si>
    <t>29-01-2020 05:26 PM</t>
  </si>
  <si>
    <t>RGRHCL/SD/ANRM/33/2020-PI(ANY)-RGRHCL</t>
  </si>
  <si>
    <t>11-02-2020 12:42 PM</t>
  </si>
  <si>
    <t>RGRHCL/SD/ANRM/34/2020-PI(ANY)-RGRHCL</t>
  </si>
  <si>
    <t>ತುಮಕೂರು ಜಿಲ್ಲೆಯಿಂದ ವಸತಿ ಸೌಕರ್ಯ ಕಲ್ಪಿಸುವಂತೆ ಕೋರಿರುವ ಕುರಿತು</t>
  </si>
  <si>
    <t>11-02-2020 04:10 PM</t>
  </si>
  <si>
    <t>RGRHCL/SD/ANRM/35/2020-PI(ANY)-RGRHCL</t>
  </si>
  <si>
    <t>11-02-2020 04:55 PM</t>
  </si>
  <si>
    <t>RGRHCL/SD/ANRM/36/2020-PI(ANY)-RGRHCL</t>
  </si>
  <si>
    <t>ಶಿವಮೊಗ್ಗ ಜಿಲ್ಲೆಯಿಂದ ವಸತಿ ಸೌಕರ್ಯ ಕಲ್ಪಿಸುವಂತೆ ಕೋರಿರುವ ಕುರಿತು</t>
  </si>
  <si>
    <t>11-02-2020 05:18 PM</t>
  </si>
  <si>
    <t>RGRHCL/SD/ANRM/37/2020-PI(ANY)-RGRHCL</t>
  </si>
  <si>
    <t>ಯಾದಗಿರಿ ಜಿಲ್ಲೆಯಿಂದ ವಸತಿ ಸೌಕರ್ಯ ಕಲ್ಪಿಸುವಂತೆ ಕೋರಿರುವ ಕುರಿತು</t>
  </si>
  <si>
    <t>12-02-2020 05:04 PM</t>
  </si>
  <si>
    <t>RGRHCL/SD/ANRM/38/2020-PI(ANY)-RGRHCL</t>
  </si>
  <si>
    <t>ಕಲಬುರ್ಗಿ ಜಿಲ್ಲೆಯಿಂದ ವಸತಿ ಸೌಕರ್ಯ ಕಲ್ಪಿಸುವಂತೆ ಕೋರಿರುವ ಕುರಿತು</t>
  </si>
  <si>
    <t>13-02-2020 11:29 AM</t>
  </si>
  <si>
    <t>RGRHCL/SD/ANRM/39/2020-PI(ANY)-RGRHCL</t>
  </si>
  <si>
    <t>13-02-2020 01:44 PM</t>
  </si>
  <si>
    <t>RGRHCL/SD/ANRM/40/2020-PI(ANY)-RGRHCL</t>
  </si>
  <si>
    <t>ಕಲಬುರಗಿ ಜಿಲ್ಲೆಯಿಂದ ಆಧಾರ್ ಡ್ಯೂಪ್ಲೀಕೇಶನ್ ತೆರೆವುಗೊಳಿಸುವಂತೆ ಕೋರಿರುವ ಕುರಿತು.</t>
  </si>
  <si>
    <t>13-02-2020 05:25 PM</t>
  </si>
  <si>
    <t>RGRHCL/SD/ANRM/41/2020-PI(ANY)-RGRHCL</t>
  </si>
  <si>
    <t>2017-18ನೇ ಸಾಲಿನ ಡಾ|| ಬಿ.ಆರ್ ಅಂಬೇಡ್ಕರ್ ನಿವಾಸ್ ಯೋಜನೆಯಡಿಯಲ್ಲಿ ಆಯ್ಕೆಯಾದ ಫಲಾನುಭವಿಯನ್ನು ರದ್ದುಪಡಿಸಿ ದೇವರಾಜ್ ಅರಸು ವಸತಿ ಯೋಜನೆಯಡಿ  ಅನುಮೋದನೆ ನೀಡುವಂತೆ ಕೋರಿರುವ ಕುರಿತು.</t>
  </si>
  <si>
    <t>14-02-2020 02:42 PM</t>
  </si>
  <si>
    <t>RGRHCL/SD/ANRM/42/2020-PI(ANY)-RGRHCL</t>
  </si>
  <si>
    <t>2017-18ನೇ ಸಾಲಿನ ಡಾ|| ಬಿ.ಆರ್ ಅಂಬೇಡ್ಕರ್ ನಿವಾಸ್ ಯೋಜನೆಯಡಿಯಲ್ಲಿ ಆಯ್ಕೆಯಾದ ಫಲಾನುಭವಿಯನ್ನು ರದ್ದುಪಡಿಸಿ ಪುನರ್ವಸತಿ ಯೋಜನೆಯಡಿ  ಅನುಮೋದನೆ ನೀಡುವಂತೆ ಕೋರಿರುವ ಕುರಿತು.</t>
  </si>
  <si>
    <t>17-02-2020 11:57 AM</t>
  </si>
  <si>
    <t>RGRHCL/SD/ANRM/43/2020-PI(ANY)-RGRHCL</t>
  </si>
  <si>
    <t>ಡಾ|| ಬಿ.ಆರ್ ಅಂಬೇಡ್ಕರ್ ನಿವಾಸ್ ಯೋಜನೆಯಡಿಯಲ್ಲಿ ಆಯ್ಕೆಯಾದ ಫಲಾನುಭವಿಯನ್ನು ನೆರೆಸಂತ್ರಸ್ಥರ ಪುನರ್ವಸತಿ ಯೋಜನೆಯಡಿ  ಅನುಮೋದನೆ ಪಡೆಯಲು ಅವಕಾಶ ಕಲ್ಪಿಸುವಂತೆ ಕೋರಿರುವ ಕುರಿತು.</t>
  </si>
  <si>
    <t>17-02-2020 01:16 PM</t>
  </si>
  <si>
    <t>RGRHCL/SD/ANRM/44/2020-PI(ANY)-RGRHCL</t>
  </si>
  <si>
    <t>17-02-2020 01:18 PM</t>
  </si>
  <si>
    <t>RGRHCL/SD/ANRM/45/2020-PI(ANY)-RGRHCL</t>
  </si>
  <si>
    <t>Unblocked</t>
  </si>
  <si>
    <t>17-02-2020 04:17 PM</t>
  </si>
  <si>
    <t>RGRHCL/SD/ANRM/46/2020-PI(ANY)-RGRHCL</t>
  </si>
  <si>
    <t>18-02-2020 12:01 PM</t>
  </si>
  <si>
    <t>RGRHCL/SD/ANRM/47/2020-PI(ANY)-RGRHCL</t>
  </si>
  <si>
    <t>18-02-2020 03:18 PM</t>
  </si>
  <si>
    <t>28.05.2020</t>
  </si>
  <si>
    <t>RGRHCL/SD/ANRM/48/2020-PI(ANY)-RGRHCL</t>
  </si>
  <si>
    <t>ಜಗಳೂರು ಹಾಗೂ ಚನ್ನಗಿರಿ ತಾಲ್ಲೂಕಿನಲ್ಲಿ ಡಾ|| ಬಿ.ಆರ್ ಅಂಬೇಡ್ಕರ ನಿವಾಸ್ ಯೋಜನೆಯಡಿ ಆಯ್ಕೆಯಾದ ಫಲಾನುಭವಿಯನ್ನು ರದ್ದುಪಡಿಸಿ ಲಿಡ್ಕರ್ ಯೋಜನೆಯಡಿ ಮನೆ ಪಡೆಯಲು ಅವಕಾಶ ಕಲ್ಪಿಸುವಂತೆ ಕೋರಿರುವ ಕುರಿತು.</t>
  </si>
  <si>
    <t>18-02-2020 05:27 PM</t>
  </si>
  <si>
    <t>RGRHCL/SD/ANRM/49/2020-PI(ANY)-RGRHCL</t>
  </si>
  <si>
    <t>ಬಾಗಲಕೋಟೆ ಜಿಲ್ಲೆಯಿಂದ ವಸತಿ ಸೌಕರ್ಯ ಕಲ್ಪಿಸುವಂತೆ ಕೋರಿರುವ ಕುರಿತು.</t>
  </si>
  <si>
    <t>19-02-2020 01:01 PM</t>
  </si>
  <si>
    <t>RGRHCL/SD/ANRM/50/2020-PI(ANY)-RGRHCL</t>
  </si>
  <si>
    <t>19-02-2020 05:32 PM</t>
  </si>
  <si>
    <t>RGRHCL/SD/ANRM/51/2020-PI(ANY)-RGRHCL</t>
  </si>
  <si>
    <t>19-02-2020 06:06 PM</t>
  </si>
  <si>
    <t>RGRHCL/SD/ANRM/52/2020-PI(ANY)-RGRHCL</t>
  </si>
  <si>
    <t>20-02-2020 12:21 PM</t>
  </si>
  <si>
    <t>RGRHCL/SD/ANRM/53/2020-PI(ANY)-RGRHCL</t>
  </si>
  <si>
    <t>ದಾವಣಗೆರೆ ಜಿಲ್ಲೆಯಿಂದ ವಸತಿ ಸೌಕರ್ಯ ಕಲ್ಪಿಸುವಂತೆ ಕೋರಿರುವ ಕುರಿತು.</t>
  </si>
  <si>
    <t>20-02-2020 01:17 PM</t>
  </si>
  <si>
    <t>RGRHCL/SD/ANRM/54/2020-PI(ANY)-RGRHCL</t>
  </si>
  <si>
    <t>ಯಾದಗಿರಿ ಜಿಲ್ಲೆಯಿಂದ ವಸತಿ ಸೌಕರ್ಯ ಕಲ್ಪಿಸುವಂತೆ ಕೋರಿರುವ ಕುರಿತು.</t>
  </si>
  <si>
    <t>20-02-2020 01:19 PM</t>
  </si>
  <si>
    <t>RGRHCL/SD/ANRM/55/2020-PI(ANY)-RGRHCL</t>
  </si>
  <si>
    <t>ಚಿಕ್ಕಬಳ್ಳಾಪುರ ಜಿಲ್ಲೆಯಿಂದ ವಸತಿ ಸೌಕರ್ಯ ಕಲ್ಪಿಸುವಂತೆ ಕೋರಿರುವ ಕುರಿತು.</t>
  </si>
  <si>
    <t>20-02-2020 01:23 PM</t>
  </si>
  <si>
    <t>RGRHCL/SD/ANRM/56/2020-PI(ANY)-RGRHCL</t>
  </si>
  <si>
    <t>ಕೊಪ್ಪಳ ಜಿಲ್ಲೆಯಿಂದ ವಸತಿ ಸೌಕರ್ಯ ಕಲ್ಪಿಸುವಂತೆ ಕೋರಿರುವ ಕುರಿತು.</t>
  </si>
  <si>
    <t>20-02-2020 02:58 PM</t>
  </si>
  <si>
    <t>RGRHCL/SD/ANRM/57/2020-PI(ANY)-RGRHCL</t>
  </si>
  <si>
    <t>ರಾಮನಗರ ಜಿಲ್ಲೆಯ  ಶಾಸಕರು/ಗಣ್ಯ ವ್ಯಕ್ತಿ/ಮನವಿದಾರರಿಂದ ಮನೆ ಕೋರಿ ಬಂದಿರುವ ಪ್ರಸ್ತಾವನೆಗಳಿಗೆ ಕ್ರಮ ವಹಿಸುವ ಬಗ್ಗೆ.</t>
  </si>
  <si>
    <t>24-02-2020 10:41 AM</t>
  </si>
  <si>
    <t>RGRHCL/SD/ANRM/58/2020-PI(ANY)-RGRHCL</t>
  </si>
  <si>
    <t>24-02-2020 12:39 PM</t>
  </si>
  <si>
    <t>RGRHCL/SD/ANRM/59/2020-PI(ANY)-RGRHCL</t>
  </si>
  <si>
    <t>ಚಾಮರಾಜನಗರ ತಾಲ್ಲೂಕಿನ ಫಲಾನುಭವಿಗೆ ಯಧಾಸ್ಥಿತಿ ಜಿ.ಪಿ.ಎಸ್ ಗೆ ಅನುದಾನ ಬಿಡುಗಡೆಯಾಗಿರುವ ಕುರಿತು.</t>
  </si>
  <si>
    <t>25-02-2020 06:07 PM</t>
  </si>
  <si>
    <t>RGRHCL/SD/ANRM/60/2020-PI(ANY)-RGRHCL</t>
  </si>
  <si>
    <t>26-02-2020 02:45 PM</t>
  </si>
  <si>
    <t>RGRHCL/SD/ANRM/61/2020-PI(ANY)-RGRHCL</t>
  </si>
  <si>
    <t>26-02-2020 05:50 PM</t>
  </si>
  <si>
    <t>RGRHCL/SD/ANRM/62/2020-PI(ANY)-RGRHCL</t>
  </si>
  <si>
    <t>27-02-2020 11:46 AM</t>
  </si>
  <si>
    <t>RGRHCL/SD/ANRM/63/2020-PI(ANY)-RGRHCL</t>
  </si>
  <si>
    <t>27-02-2020 11:59 AM</t>
  </si>
  <si>
    <t>RGRHCL/SD/ANRM/64/2020-PI(ANY)-RGRHCL</t>
  </si>
  <si>
    <t>28-02-2020 11:46 AM</t>
  </si>
  <si>
    <t>RGRHCL/SD/ANRM/65/2020-PI(ANY)-RGRHCL</t>
  </si>
  <si>
    <t>ರಾಮನಗರ ಜಿಲ್ಲೆಯಿಂದ ವಸತಿ ಸೌಖರ್ಯ ಕಲ್ಪಿಸುವಂತೆ ಕೋರಿರುವ ಕುರಿತು.</t>
  </si>
  <si>
    <t>28-02-2020 01:14 PM</t>
  </si>
  <si>
    <t>RGRHCL/SD/ANRM/66/2020-PI(ANY)-RGRHCL</t>
  </si>
  <si>
    <t>ಕೈಗಾರಿಕಾ ಮತ್ತು ವಾಣಿಜ್ಯ ಇಲಾಖೆ ಎಸ್.ಸಿ.ಪಿ/ಟಿ.ಎಸ್.ಪಿ ಕಾರ್ಯಾಗಾರ ನಿರ್ಮಾಣ ಯೋಜನೆಯನ್ನು ಕುಶಲಕರ್ಮಿಗಳಿಗೆ ತಲುಪಿಸುವಲ್ಲಿ ಕ್ರಮಕೈಗೊಳ್ಳುವಂತೆ ಕೋರಿರುವ ಕುರಿತು.</t>
  </si>
  <si>
    <t>28-02-2020 03:22 PM</t>
  </si>
  <si>
    <t>RGRHCL/SD/ANRM/67/2020-PI(ANY)-RGRHCL</t>
  </si>
  <si>
    <t>ಬೆಳಗಾವಿ ಜಿಲ್ಲೆಯಿಂದ ಬಂದಿರುವ ದೂರಿನ ಕುರಿತು</t>
  </si>
  <si>
    <t>29-02-2020 10:59 AM</t>
  </si>
  <si>
    <t>RGRHCL/SD/ANRM/68/2020-PI(ANY)-RGRHCL</t>
  </si>
  <si>
    <t>2017-18ನೇ ಸಾಲಿನ ಪ.ಜಾತಿ/ಪ.ವರ್ಗದ ಅಲೆಮಾರಿ/ಅರೆಅಲೆಮಾರಿ ಸೂಕ್ಷ್ಮ ಮತ್ತು ಅತಿ ಸೂಕ್ಷ್ಮ ಸಮುದಾಯದ ವಸತಿ ಯೋಜನೆಯಡಿ ಮನೆ ಮಂಜೂರು ಮಾಡುವಂತೆ ಕೋರಿರುವ ಕುರಿತು.</t>
  </si>
  <si>
    <t>29-02-2020 01:47 PM</t>
  </si>
  <si>
    <t>RGRHCL/SD/ANRM/69/2020-PI(ANY)-RGRHCL</t>
  </si>
  <si>
    <t>06-03-2020 12:23 PM</t>
  </si>
  <si>
    <t>RGRHCL/SD/ANRM/70/2020-PI(ANY)-RGRHCL</t>
  </si>
  <si>
    <t>06-03-2020 05:07 PM</t>
  </si>
  <si>
    <t>RGRHCL/SD/ANRM/71/2020-PI(ANY)-RGRHCL</t>
  </si>
  <si>
    <t>07-03-2020 12:39 PM</t>
  </si>
  <si>
    <t>RGRHCL/SD/ANRM/72/2020-PI(ANY)-RGRHCL</t>
  </si>
  <si>
    <t>07-03-2020 01:01 PM</t>
  </si>
  <si>
    <t>RGRHCL/SD/ANRM/73/2020-PI(ANY)-RGRHCL</t>
  </si>
  <si>
    <t>ಬಳ್ಳಾರಿ ಜಿಲ್ಲೆಯಿಂದ ವಸತಿ ಸೌಕರ್ಯ ಕಲ್ಪಿಸುವಂತೆ ಕೋರಿರುವ ಕುರಿತು</t>
  </si>
  <si>
    <t>07-03-2020 01:34 PM</t>
  </si>
  <si>
    <t>RGRHCL/SD/ANRM/74/2020-PI(ANY)-RGRHCL</t>
  </si>
  <si>
    <t>ದಾವಣಗೆರೆ ಜಿಲ್ಲೆಯಿಂದ ವಸತಿ ಸೌಕರ್ಯ ಕಲ್ಪಿಸುವಂತೆ ಕೋರಿರುವ ಬಗ್ಗೆ.</t>
  </si>
  <si>
    <t>07-03-2020 03:18 PM</t>
  </si>
  <si>
    <t>RGRHCL/SD/ANRM/75/2020-PI(ANY)-RGRHCL</t>
  </si>
  <si>
    <t>07-03-2020 03:28 PM</t>
  </si>
  <si>
    <t>RGRHCL/SD/ANRM/76/2020-PI(ANY)-RGRHCL</t>
  </si>
  <si>
    <t>07-03-2020 05:11 PM</t>
  </si>
  <si>
    <t>RGRHCL/SD/ANRM/77/2020-PI(ANY)-RGRHCL</t>
  </si>
  <si>
    <t>07-03-2020 05:32 PM</t>
  </si>
  <si>
    <t>RGRHCL/SD/ANRM/78/2020-PI(ANY)-RGRHCL</t>
  </si>
  <si>
    <t>ವಿಜಯಪುರ ಜಿಲ್ಲೆಯಿಂದ ಅನ್‌ ಬ್ಲಾಕ್‌ ಮಾಡುವಂತೆ ಕೋರಿರುವ ಕುರಿತು</t>
  </si>
  <si>
    <t>10-03-2020 04.45 PM</t>
  </si>
  <si>
    <t>RGRHCL/SD/ANRM/79/2020-PI(ANY)-RGRHCL</t>
  </si>
  <si>
    <t>ವಿವಿಧ ಜಿಲ್ಲೆಯಿಂದ ಛಾಯಚಿತ್ರ ರದ್ದುಪಡಿಸುವಂತೆ ಹಾಗೂ ಫಂಡ್ ಬ್ಲಾಕ್ ತೆರೆವುಗೊಳಿಸುವಂತೆ ಕೋರಿರುವ ಕುರಿತು.</t>
  </si>
  <si>
    <t>11-03-2020 12:22 PM</t>
  </si>
  <si>
    <t>14.05.2020</t>
  </si>
  <si>
    <t>RGRHCL/SD/ANRM/80/2020-PI(ANY)-RGRHCL</t>
  </si>
  <si>
    <t>11-03-2020 02:31 PM</t>
  </si>
  <si>
    <t>RGRHCL/SD/ANRM/81/2020-PI(ANY)-RGRHCL</t>
  </si>
  <si>
    <t>ಡಾ|| ಬಿ.ಆರ್‌ ಅಂಬೇಡ್ಕರ್‌ ನಿವಾಸ್‌ ಯೋಜನೆಯಡಿ ಆಯ್ಕೆಯಾಗಿರುವ ಫಲಾನುಭವಿಯನ್ನು ರದ್ದುಪಡಿಸುವಂತೆ ಕೋರಿರುವ ಕುರಿತು.</t>
  </si>
  <si>
    <t>16-03-2020 02:53 PM</t>
  </si>
  <si>
    <t>RGRHCL/SD/ANRM/82/2020-PI(ANY)-RGRHCL</t>
  </si>
  <si>
    <t>ಚಿತ್ರದುರ್ಗ ಜಿಲ್ಲೆಯಿಂದ ವಸತಿ ಸೌಕರ್ಯ ಕಲ್ಪಿಸುವಂತೆ ಕೋರಿರುವ ಕುರಿತು</t>
  </si>
  <si>
    <t>17-03-2020 11:44 AM</t>
  </si>
  <si>
    <t>RGRHCL/SD/ANRM/83/2020-PI(ANY)-RGRHCL</t>
  </si>
  <si>
    <t>17-03-2020 03:16 PM</t>
  </si>
  <si>
    <t>RGRHCL/SD/ANRM/84/2020-PI(ANY)-RGRHCL</t>
  </si>
  <si>
    <t>ವಿವಿಧ ಜಿಲ್ಲೆಯಿಂದ ಛಾಯಚಿತ್ರ ರದ್ದುಪಡಿಸುವಂತೆ ಕೋರಿರುವ ಕುರಿತು.</t>
  </si>
  <si>
    <t>21-03-2020 11:06 AM</t>
  </si>
  <si>
    <t>RGRHCL/SD/ANRM/85/2020-PI(ANY)-RGRHCL</t>
  </si>
  <si>
    <t>21-03-2020 12:52 PM</t>
  </si>
  <si>
    <t>RGRHCL/SD/ANRM/86/2020-PI(ANY)-RGRHCL</t>
  </si>
  <si>
    <t>23-03-2020 12:13 PM</t>
  </si>
  <si>
    <t>RGRHCL/SD/ANRM/87/2020-PI(ANY)-RGRHCL</t>
  </si>
  <si>
    <t>2017-18ನೇ ಸಾಲಿನ ಅಲೆಮಾರಿ/ಅರೆಅಲೆಮಾರಿ ಸೂಕ್ಷ್ಮ ಮತ್ತು ಅತಿ ಸೂಕ್ಷ್ಮ ಸಮುದಾಯದ ಕುಟುಂಬಗಳಿಗೆ ವಸತಿ ಸೌಕರ್ಯ ಕಲ್ಪಿಸುವಂತೆ ಕೋರಿರುವ ಕುರಿತು.</t>
  </si>
  <si>
    <t>23-03-2020 03:30 PM</t>
  </si>
  <si>
    <t>RGRHCL/SD/ANRM/88/2020-PI(ANY)-RGRHCL</t>
  </si>
  <si>
    <t>ಆಶ್ರಯ ಅಂಬೇಡ್ಕರ್ ಮನೆಯ ಫಲಾನುಭವಿಗಳ ಆದಾಯ ಮಿತಿಯನ್ನು ಹೆಚ್ಚಿಸುವ ಕುರಿತು.</t>
  </si>
  <si>
    <t>23-03-2020 05:09 PM</t>
  </si>
  <si>
    <r>
      <t>«µÀAiÀÄ ªÀ» - £ÀªÀÄÆ£É</t>
    </r>
    <r>
      <rPr>
        <b/>
        <sz val="11"/>
        <color indexed="8"/>
        <rFont val="Nudi 01 e"/>
      </rPr>
      <t xml:space="preserve"> </t>
    </r>
    <r>
      <rPr>
        <b/>
        <sz val="11"/>
        <color indexed="8"/>
        <rFont val="Times New Roman"/>
        <family val="1"/>
      </rPr>
      <t>III</t>
    </r>
  </si>
  <si>
    <t>ಡಾ. ಬಿ.ಆರ್.ಅಂಬೇಡ್ಕರ್ ನಿವಾಸ್ ಸರ್ಕಾರ / ಸ್ಥಳೀಯ ಸಂಸ್ಥೆಗಳೊಂದಿಗೆ ಸಾಮಾನ್ಯ ಪತ್ರವ್ಯವಹಾರ 2019-20</t>
  </si>
  <si>
    <r>
      <rPr>
        <b/>
        <sz val="11"/>
        <color indexed="8"/>
        <rFont val="Times New Roman"/>
        <family val="1"/>
      </rPr>
      <t>ANUG</t>
    </r>
    <r>
      <rPr>
        <b/>
        <sz val="11"/>
        <color indexed="8"/>
        <rFont val="Arial Unicode MS"/>
        <family val="2"/>
      </rPr>
      <t xml:space="preserve"> ( ಮಾಹಿತಿ ಹಕ್ಕು ನಿಯಮದಡಿ ಮಾಹಿತಿ ಕೋರಿರುವ ಕಡತಗಳ ವಿವರ)</t>
    </r>
  </si>
  <si>
    <t>ವಿಲೇ ಇಡಲಾಗಿದೆ.</t>
  </si>
  <si>
    <t>RGRHCL SD ANUG  01  2019 06  PI(ANY)</t>
  </si>
  <si>
    <t>RGRHCL SD ANUG 01 2020PI(ANY)</t>
  </si>
  <si>
    <t>ಶ್ರೀ ಕರೆಪ್ಪ ಲಗಿಮಣ್ಣ ಪೂಜಾರಿಡಾ||ಬಿ.ಆರ್.ಅಂಬೇಡ್ಕರ್ ನಿವಾಸ್ ಯೋಜನೆ(ನಗರ) ಹಾಗೂ ಪ್ರಧಾನ ಮಂತ್ರಿ ಆವಾಸ್  ಯೋಜನೆಯಡಿಯಲ್ಲಿ ಆಯ್ಕೆಯಾದ ಫಲಾನುಭವಿಗಳ ಮಾಹಿತಿ ಯನ್ನು ನೀಡುವಂತೆ ಕೋರಿರುತ್ತೀರಿ.</t>
  </si>
  <si>
    <t>RGRHCL SD ANUG 01 2020 02 PI (ANY)</t>
  </si>
  <si>
    <t>ಶ್ರೀ ರಮೇಶ ಉತ್ತರಕರ, ಜಿಲ್ಲಾಧ್ಯಕ್ಷರು, ಕರ್ನಾಟಕ ರಕ್ಷಣಾ ವೇದಿಕೆ, ಹಾವೇರಿ ಜಿಲ್ಲೆ</t>
  </si>
  <si>
    <t>11.02.2020</t>
  </si>
  <si>
    <r>
      <rPr>
        <b/>
        <sz val="11"/>
        <color indexed="8"/>
        <rFont val="Times New Roman"/>
        <family val="1"/>
      </rPr>
      <t>ANUM</t>
    </r>
    <r>
      <rPr>
        <b/>
        <sz val="11"/>
        <color indexed="8"/>
        <rFont val="Arial Unicode MS"/>
        <family val="2"/>
      </rPr>
      <t xml:space="preserve"> ( ಡಾ. ಬಿ.ಆರ್.ಅಂಬೇಡ್ಕರ್ ನಿವಾಸ್ ಯೋಜನೆಯಡಿ ಬಂದಿರುವ ಪ್ರಸ್ತಾವನೆಗಳ  ಕುರಿತಾದ ಸಾಮಾನ್ಯ ಪತ್ರವ್ಯವಹಾರದ ಕಡತಗಳ ವಿವರ )</t>
    </r>
  </si>
  <si>
    <t>RGRHCL SD ANUM 88 2019  PI(ANY)</t>
  </si>
  <si>
    <t>ವಿವಿಧ ಜಿಲ್ಲೆಯಿಂದ ಬಂದಿರುವ ಪ್ರಸ್ತಾವನೆಯನ್ನು ಹಿಂದಿರುಗಿಸುವ ಕುರಿತು</t>
  </si>
  <si>
    <t>RGRHCL SD ANUM 89 2019  PI(ANY)</t>
  </si>
  <si>
    <t>ಚಿಕ್ಕಬಳ್ಳಾಪುರದಿಂದ ಬಂದಿರುವ ಪ್ರಸ್ತಾವನೆಯನ್ನು ಹಿಂದಿರುಗಿಸುವ ಕುರಿತು</t>
  </si>
  <si>
    <t>RGRHCL SD ANUM 90 2019  PI(ANY)</t>
  </si>
  <si>
    <t>ಶಿರಾ ಜಿಲ್ಲೆಯಿಂದ ಬಂದಿರುವ ಪ್ರಸ್ತಾವನೆಯನ್ನು ಹಿಂದಿರುಗಿಸುವ ಕುರಿತು</t>
  </si>
  <si>
    <t>RGRHCL SD ANUM 91 2019  PI(ANY)</t>
  </si>
  <si>
    <t>ತುಮಕೂರು ಜಿಲ್ಲೆಯಿಂದ Name Duplicate ತೆರವುಗೊಳಿಸುವಂತೆ ಕೋರಿರುವ ಕುರಿತು</t>
  </si>
  <si>
    <t>RGRHCL SD ANUM 92 2019  PI(ANY)</t>
  </si>
  <si>
    <t>ಬೆಳಗಾವಿ ಜಿಲ್ಲೆಯಿಂದಾ ಬಂದಿರುವ ಪ್ರಸ್ತಾವನೆಯನ್ನು ಹಿಂದಿರುಗಿಸುವ ಕುರಿತು</t>
  </si>
  <si>
    <t xml:space="preserve">RGRHCL SD ANUM 93 2019  PI(ANY) </t>
  </si>
  <si>
    <t xml:space="preserve">ತುಮಕೂರು ಜಿಲ್ಲೆಯಿಂದ ಹಣ ಮುರಪಾವತಿ ಕುರಿತು </t>
  </si>
  <si>
    <t>04.05.2019</t>
  </si>
  <si>
    <t>RGRHCL SD ANUM 94 2019  PI(ANY)</t>
  </si>
  <si>
    <t>ಚಿಕ್ಕಮಗಳೂರು ಜಿಲ್ಲೆಯಿಂದಾ ಬಂದಿರುವ ಪ್ರಸ್ತಾವನೆಯನ್ನು ಹಿಂದಿರುಗಿಸುವ ಕುರಿತು</t>
  </si>
  <si>
    <t>RGRHCL SD ANUM 95 2019  PI(ANY)</t>
  </si>
  <si>
    <t>ಮಂಡ್ಯ ಜಿಲ್ಲೆಯಿಂದ ಬಂದಿರುವ ಪ್ರಸ್ತಾವನೆಯನ್ನು ಹಿಂದಿರುಗಿಸುವ ಕುರಿತು</t>
  </si>
  <si>
    <t>RGRHCL SD ANUM 96 2019  PI(ANY)</t>
  </si>
  <si>
    <t>ಬೆಂಗಳೂರು ಜಿಲ್ಲೆಯಿಂದ ವಸತಿ ಸೌರ್ಕರ್ಯ ಕಲ್ಪಿಸುವಂತೆ ಕೋರಿರುವ ಕುರಿತು</t>
  </si>
  <si>
    <t>RGRHCL SD ANUM 97 2019  PI(ANY)</t>
  </si>
  <si>
    <t>ಬೆಳಗಾವಿ ಜಿಲ್ಲೆಯಿಂದಾ ವಸತಿ ಸೌರ್ಕರ್ಯ ಕಲ್ಪಿಸುವಂತೆ ಕೋರಿರುವ ಕುರಿತು</t>
  </si>
  <si>
    <t>RGRHCL SD ANUM 98 2019  PI(ANY)</t>
  </si>
  <si>
    <t>ಶಿವಮೊಗ್ಗ ಜಿಲ್ಲೆಯಿಂದ rd nmbr ಸರಿಪಡಿಸುವಂತೆ ಕೋರಿರುವ ಕುರಿತು</t>
  </si>
  <si>
    <t>27.05.2019</t>
  </si>
  <si>
    <t>RGRHCL SD ANUM 99 2019  PI(ANY)</t>
  </si>
  <si>
    <t>ಬಳ್ಳಾರಿ ಜಿಲ್ಲೆಯಿಂದಾ UID DUPLICATE ತೆರವುಗೊಳಿಸುವಂತೆ ಕೋರಿರುವ ಕುರಿತು</t>
  </si>
  <si>
    <t>RGRHCL SD ANUM 100 2019 PI(ANY)</t>
  </si>
  <si>
    <t>ಬಳ್ಳಾರಿ ಜಿಲ್ಲೆಯಿಂದಾ UID DUPLICATE ತೆರವುಗೊಳಿಸುವಂತೆ ಕೋರಿರುವಪ್ರಸ್ತಾವನೆ ಹಿಂದಿರುಗಿಸುವ ಕುರಿತು</t>
  </si>
  <si>
    <t>RGRHCL SD ANUM 101 2019 PI(ANY)</t>
  </si>
  <si>
    <t>ಕೋಲಾರ ಜಿಲ್ಲೆಯಿಂದ ಬಂದಿರುವ ಪ್ರಸ್ತಾವನೆಯನ್ನು ಹಿಂದಿರುಗಿಸಿರುವ ಕುರಿತು</t>
  </si>
  <si>
    <t>RGRHCL SD ANUM 102 2019 PI(ANY)</t>
  </si>
  <si>
    <t>ಬೆಂಗಳೂರು ಜಿಲ್ಲೆಯಿಂದ ಬಂದಿರುವ ದೂರಿನ ಕುರಿತು</t>
  </si>
  <si>
    <t>RGRHCL SD ANUM 103 2019 PI(ANY)</t>
  </si>
  <si>
    <t xml:space="preserve">ಮಾನ್ಯ ಶಾಸಕರಿಂದ ವಸತಿ ಸೌಕರ್ಯ ಕಲ್ಪಿಸುವಂತೆ ಕೋರಿರುವ ಕುರಿತು </t>
  </si>
  <si>
    <t>5.11.2019</t>
  </si>
  <si>
    <t>RGRHCL SD ANUM 104 2019 PI(ANY)</t>
  </si>
  <si>
    <t xml:space="preserve">ಮಾನ್ಯ ಶಾಸಕರಿಂದ ದಿನಾಂಕ ವಿಸ್ತರಿಸುವಂತೆ ಕೋರಿರುವ ಕುರಿತು </t>
  </si>
  <si>
    <t>RGRHCL SD ANUM 105 2019 PI(ANY)</t>
  </si>
  <si>
    <t>ಹಾಸನ ಜಿಲ್ಲೆಯಿಂದ ವಸತಿ ಸೌಕರ್ಯ ಕಲ್ಪಿಸುವಂತೆ ಕೋರಿರುವ ಕುರಿತು</t>
  </si>
  <si>
    <t>RGRHCL SD ANUM 106 2019 PI(ANY)</t>
  </si>
  <si>
    <t>ರಾಯಚೂರು ಜಿಲ್ಲೆಯ ಫಲಾನುಭವಿಗಳನ್ನು ಬ್ಲಾಕ್ ಮಾಡುವಂತೆ ಕೋರಿರುವ ಕುರಿತು</t>
  </si>
  <si>
    <t>RGRHCL SD ANUM 107 2019 PI(ANY)</t>
  </si>
  <si>
    <t xml:space="preserve">ರಾಯಚೂರು ಜಿಲ್ಲೆಯಿಂದಾ ಬಂದಿರುವ ದೂರಿನ ಕುರಿತು </t>
  </si>
  <si>
    <t>15.07.2019</t>
  </si>
  <si>
    <t>RGRHCL SD ANUM 108 2019 PI(ANY)</t>
  </si>
  <si>
    <t xml:space="preserve">ರಾಯಚೂರು ಜಿಲ್ಲೆಯಿಂದಾ ಬ್ಲಾಕ್ ಮಾಡುವಂತೆ ಕೋರಿರುವ ಪ್ರಸ್ತಾವನೆಯನ್ನು ಹಿಂದಿರುಗಿಸುವ ಬಗ್ಗೆ </t>
  </si>
  <si>
    <t>RGRHCL SD ANUM 109 2019 PI(ANY)</t>
  </si>
  <si>
    <t>ಬೆಂಗಳೂರು ಜಿಲ್ಲೆಯ ಫ್ರಭು ರವರಿಗೆ ವಸತಿ ಸೌಕರ್ಯ ಕಲ್ಪಿಸುವಂತೆ ಕೋರಿರುವ ಕುರಿತು</t>
  </si>
  <si>
    <t>RGRHCL SD ANUM 110 2019 PI(ANY)</t>
  </si>
  <si>
    <t>ಗದಗ ಜಿಲ್ಲೆಯ ಫಲಾನುಭವಿಗಳನ್ನು ಅನ್ ಬ್ಲಾಕ್ ಮಾಡುವಂತೆ ಕೋರಿರುವ ಕುರಿತು</t>
  </si>
  <si>
    <t>RGRHCL SD ANUM 111 2019 PI(ANY)</t>
  </si>
  <si>
    <t>ಗದಗ ಜಿಲ್ಲೆಯಿಂದ Not recommend ತೆರವುಗೊಳಿಸುವಂತೆ ಕೋರಿರುವ ಕುರಿತು</t>
  </si>
  <si>
    <t>RGRHCL SD ANUM 112 2019 PI(ANY)</t>
  </si>
  <si>
    <t>ರಾಯಚೂರು ಜಿಲ್ಲೆಯಿಂದಾ ವಸತಿ ಸೌಕರ್ಯ ಕಲ್ಪಿಸುವಂತೆ ಕೋರಿರುವ ಕುರಿತು</t>
  </si>
  <si>
    <t>RGRHCL SD ANUM 113 2019 PI(ANY)</t>
  </si>
  <si>
    <t>ಮುದಗಲ್ಲು ಫಲಾನುಭವಿಗಳನ್ನು  ಬ್ಲಾಕ್ ಮಾಡುವಂತೆ ಕೋರಿರುವ ಕುರಿತು ಹಿಂದಿರುಗಿಸಲಾಗಿದೆ</t>
  </si>
  <si>
    <t>RGRHCL SD ANUM 114 2019 PI(ANY)</t>
  </si>
  <si>
    <t>ಧಾರವಾಡ ಜಿಲ್ಲೆಯಿಂದ uid duplicate ತೆರವುಗೊಳಿಸುವಂತೆ ಕೋರಿರುವ ಕುರಿತು ಹಿಂದಿರುಗಿಸಲಾಗಿದೆ</t>
  </si>
  <si>
    <t>RGRHCL SD ANUM 115 2019 PI(ANY)</t>
  </si>
  <si>
    <t>ಗದಗ ಜಿಲ್ಲೆಯ ಫಲಾನುಭವಿಗಳಿಗೆ ಅನುದಾನ ಬಿಡುಗಡೆ ಮಾಡುವಂತೆ ಕೋರಿರುವ ಕುರಿತು</t>
  </si>
  <si>
    <t>RGRHCL SD ANUM 116 2019 PI(ANY)</t>
  </si>
  <si>
    <t>ಸಿರಗುಪ್ಪ ಪಟ್ಟಣ ಪಂಚಾಯಿತಿಯಲ್ಲಿ ವಸತಿ ರಹಿತರಿಗೆ ವಸತಿ ಸೌಲಭ್ಯ ಒದಗಿಸುವ ಕುರಿತು</t>
  </si>
  <si>
    <t>RGRHCL SD ANUM 117 2019 PI(ANY)</t>
  </si>
  <si>
    <t>ಯಾದಗಿರಿ ಜಿಲ್ಲೆಯಿಂದ Name Duplicate ತೆರವುಗೊಳಿಸುವಂತೆ ಕೋರಿರುವ ಕುರಿತು</t>
  </si>
  <si>
    <t>RGRHCL SD ANUM 118 2019 PI(ANY)</t>
  </si>
  <si>
    <t>ಬಳ್ಳಾರಿಯಿಮದ ಬಂದಿರುವ ದೂರಿನ ಕುರಿತು</t>
  </si>
  <si>
    <t>RGRHCL SD ANUM 119 2019 PI(ANY)</t>
  </si>
  <si>
    <t>ವಿವಿಧ ಜಿಲ್ಲೆಯಿಂದಾ ಬಂದಿರುವ ಪ್ರಸ್ತಾವನೆಗಳನ್ನು ಹಿಂದಿರುಗಿಸುವ ಕುರಿತು</t>
  </si>
  <si>
    <t>28.10.2019</t>
  </si>
  <si>
    <t>RGRHCL SD ANUM 120 2019 PI(ANY)</t>
  </si>
  <si>
    <t>ಖಾತೆ update  ಮಾಡುವ ಕುರಿತು</t>
  </si>
  <si>
    <t>01.09.2019</t>
  </si>
  <si>
    <t>RGRHCL SD ANUM 121 2019 PI(ANY)</t>
  </si>
  <si>
    <t>RGRHCL SD ANUM 122 2019 PI(ANY)</t>
  </si>
  <si>
    <t xml:space="preserve">ಜಾತಿ ಬದಲಾವಣೆ ಮಾಡವಂತೆ ಕೋರಿರುವ ಕುರಿತು </t>
  </si>
  <si>
    <t>RGRHCL SD ANUM 123 2019 PI(ANY)</t>
  </si>
  <si>
    <t>Name Duplicate ತೆರವುಗೊಳಿಸುವಂತೆ ಕೋರಿರುವ ಕುರಿತು</t>
  </si>
  <si>
    <t>RGRHCL SD ANUM 124 2019 PI(ANY)</t>
  </si>
  <si>
    <t>ಬೆಳಗಾವಿ ಜಿಲ್ಲೆಯಿಂದಾ ಫೊಟೋ ಡಿಲೀಟ್ ಮಾಡುವಮತೆ ಕೋರಿರುವ ಪ್ರಸ್ತಾವನೆ ಹಿಂದಿರಗಿಸುವ ಕುರಿತು</t>
  </si>
  <si>
    <t>RGRHCL SD ANUM 125 2019 PI(ANY)</t>
  </si>
  <si>
    <t>ಬೆಂಗಳೂರು ನಗರದಲ್ಲಿ ವಸತಿ ಸೌಕರ್ಯ ಕಲ್ಪಿಸುವಂತೆ ಕೋರಿರುವ ಕುರಿತು</t>
  </si>
  <si>
    <t>RGRHCL SD ANUM 126 2019 PI(ANY)</t>
  </si>
  <si>
    <t>ಬಾಗಲಕೋಟೆ ಜಿಲ್ಲೆ ಯ ಹೆಸರು ಡ್ಯೂಪ್ಲೀಕೇಟ್ ತೆರವುಗೊಳಿಸುವ ಕುರಿತು.</t>
  </si>
  <si>
    <t>RGRHCL SD ANUM 127 2019 PI(ANY)</t>
  </si>
  <si>
    <t>ಉತ್ತರ ಕನ್ನಡ ಜಿಲ್ಲೆಯ RD Number  ಸರಿಪಡಿಸುವಂತೆ ಕೋರಿರುವ ಕುರಿತು</t>
  </si>
  <si>
    <t>19.11.2019</t>
  </si>
  <si>
    <t>RGRHCL SD ANUM 128 2019 PI(ANY)</t>
  </si>
  <si>
    <t>ಶಿವಮೊಗ್ಗ ಜಿಲ್ಲೆಯ Geo Duplicate ತೆರವುಗೊಳಿಸುವ ಕುರಿತು</t>
  </si>
  <si>
    <t>RGRHCL SD ANUM 129 2019 PI(ANY)</t>
  </si>
  <si>
    <t>RGRHCL SD ANUM 130 2019 PI(ANY)</t>
  </si>
  <si>
    <t>ಹಾಸನ ಜಿಲ್ಲೆಯಿಂದ ಬಂದಿರುವ ಪ್ರಸ್ತಾವನೆಯನ್ನು ಹಿಂದಿರುಗಿಸುವ ಕುರಿತು</t>
  </si>
  <si>
    <t>RGRHCL SD ANUM 131 2019 PI(ANY)</t>
  </si>
  <si>
    <t>ವಿಜಯಪುರ ಜಿಲ್ಲೆಯಲ್ಲಿರುವ ವಸತಿ ಸೌಕರ್ಯ ಕಲ್ಪಿಸುವಮತೆ (ಕೋಲ್ಹಾರ )</t>
  </si>
  <si>
    <t>RGRHCL SD ANUM 132 2019 PI(ANY)</t>
  </si>
  <si>
    <t>RGRHCL SD ANUM 133 2019 PI(ANY)</t>
  </si>
  <si>
    <t>ಬೆಂಗಳೂರು ಜಿಲ್ಲೆಯಿಂದ UID Duplicate ತೆರವುಗೊಳಿಸುವಂತೆ ಕೋರಿರುವ ಕುರಿತು</t>
  </si>
  <si>
    <t>RGRHCL SD ANUM 134 2019 PI(ANY)</t>
  </si>
  <si>
    <t>ಬೆಳಗಾವಿ ಜಿಲ್ಲೆಯಿಂದ UID Duplicate  ತೆರವುಗೊಳಿಸುವಂತೆ ಕೋರಿರುವ ಕುರಿತು</t>
  </si>
  <si>
    <t>RGRHCL SD ANUM 135 2019 PI(ANY)</t>
  </si>
  <si>
    <t>ಬೆಂಗಳೂರು ಜಿಲ್ಲೆಯಿಂದ ಅಡಮಾನ ತೆರವುಗೊಳಿಸುವಂತೆ ಕೋರಿರುವ ಕುರಿತು</t>
  </si>
  <si>
    <t>RGRHCL SD ANUM 136 2019 PI(ANY)</t>
  </si>
  <si>
    <t>RGRHCL SD ANUM 137 2019 PI(ANY)</t>
  </si>
  <si>
    <t>RGRHCL SD ANUM 138 2019 PI(ANY)</t>
  </si>
  <si>
    <t>ಕೊಪ್ಪಳ ಜಿಲ್ಲೆಯಿಂದ ಬಂದಿರುವ ಪ್ರಸ್ತಾವನೆಯನ್ನು ಹಿಂದಿರುಗಿಸುವ ಕುರಿತು</t>
  </si>
  <si>
    <t>RGRHCL SD ANUM 139 2019 PI(ANY)</t>
  </si>
  <si>
    <t>ದಕ್ಷಿಣ ಕನ್ನಡ ಜಿಲ್ಲೆಯಿಂದಾ ಬಂದಿರುವ ಪ್ರಸ್ತಾವನೆಯನ್ನು ಹಿಂದಿರುಗಿಸುವ ಕುರಿತು</t>
  </si>
  <si>
    <t>RGRHCL SD ANUM 140 2019 PI(ANY)</t>
  </si>
  <si>
    <t>UID Duplicate ತೆರವುಗೊಳಿಸುವಂತೆ ಕೋರಿರುವ ಪಸ್ತಾವನೆಯನ್ನು ಹಿಂದಿರುಗಿಸುವ ಕುರಿತು</t>
  </si>
  <si>
    <t>RGRHCL SD ANUM 141 2019 PI(ANY)</t>
  </si>
  <si>
    <t>ಬಳ್ಳಾರಿ ಜಿಲ್ಲೆಯಿಂದ ಅನುಮೋದನೆ ನೀಡುವಂತೆ ಕೋರಿರುವ ಕುರಿತು</t>
  </si>
  <si>
    <t>RGRHCL SD ANUM 142 2019 PI(ANY)</t>
  </si>
  <si>
    <t>ಚಾಮರಾಜ ನಗರ ಜಿಲ್ಲೆಯ House Extension  ಕುರಿತು</t>
  </si>
  <si>
    <t>RGRHCL SD ANUM 143 2019 PI(ANY)</t>
  </si>
  <si>
    <t>ದಾವಣಗೆರೆ UID Duplicate ತೆರವುಗೊಳಿಸುವ ಬಗ್ಗೆ</t>
  </si>
  <si>
    <t>RGRHCL SD ANUM 144 2019 PI(ANY)</t>
  </si>
  <si>
    <t>ದಾವಣಗೆರೆ Name Duplicate ತೆರವುಗೊಳಿಸುವ ಬಗ್ಗೆ</t>
  </si>
  <si>
    <t>RGRHCL SD ANUM 145 2019 PI(ANY)</t>
  </si>
  <si>
    <t>Photo deleate  ಮಾಡುವಂತೆ ಕೋರಿರುವ ಕುರಿತು</t>
  </si>
  <si>
    <t>RGRHCL SD ANUM 146 2019 PI(ANY)</t>
  </si>
  <si>
    <t>ಬೆಳಗಾವಿ ಜಿಲ್ಲೆಯಿಂದ ಮರು ಅನುಮೋದನೆ ಕೋಡುವಂತೆ ಕೋರಿರುವ ಕುರಿತು</t>
  </si>
  <si>
    <t>RGRHCL SD ANUM 147 2019 PI(ANY)</t>
  </si>
  <si>
    <t>ವಿಜಯಪುರ ಜಿಲ್ಲೆಯ Ration card  ರದ್ದುಪಡಿಸುವಂತೆ ಕೋರಿರುವ ಕುರಿತು</t>
  </si>
  <si>
    <t>RGRHCL SD ANUM 148 2019 PI(ANY)</t>
  </si>
  <si>
    <t>ಚಾಮರಾಜ ನಗರ ಜಿಲ್ಲೆಯ UID Duplicate ತೆರವುಗೊಳಿಸುವಂತೆ ಕೋರಿರುವ ಕುರಿತು</t>
  </si>
  <si>
    <t>RGRHCL SD ANUM 149 2019 PI(ANY)</t>
  </si>
  <si>
    <t>ಗೋಕಾಕ್ ಜಿಲ್ಲೆಯ ಬ್ಲಾಕ್ ಆದ ಫಲಾನುಭವಿಗಳನ್ನು ಅನ್ ಬ್ಲಾಕ್ ಮಾಡುವಂತೆ ಕೋರಿರುವ ಕುರಿತು</t>
  </si>
  <si>
    <t>RGRHCL SD ANUM 150 2019 PI(ANY)</t>
  </si>
  <si>
    <t>ರಾಯಚೂರು ಜಿಲ್ಲೆಯಿಂದಾ uid duplicate ತೆರವುಗೊಳಿಸುವಂತೆ ಕೋರಿರುವ ಕುರಿತು</t>
  </si>
  <si>
    <t>RGRHCL SD ANUM 151 2019 PI(ANY)</t>
  </si>
  <si>
    <t>ರಾಮನಗರ Name Duplicate  ತೆರವುಗೊಳಿಸುವಂತೆ ಕೋರಿರುವ ಕುರಿತು</t>
  </si>
  <si>
    <t>20.12.2019</t>
  </si>
  <si>
    <t>RGRHCL SD ANUM 152 2019 PI(ANY)</t>
  </si>
  <si>
    <t>ಶಿವಮೊಗ್ಗ ಜಿಲ್ಲೆಯ Name Duplicate ತೆರವುಗೊಳಿಸುವ ಕುರಿತು</t>
  </si>
  <si>
    <t>RGRHCL SD ANUM 153 2019 PI(ANY)</t>
  </si>
  <si>
    <t>ಯಾದಗಿರಿ ಜಿಲ್ಲೆಯಿಂದ ಹಣ ಮರು ಪಾವತಿ ಮಾಡುವಂತೆ ಕೋರಿರುವ ಕುರಿತು</t>
  </si>
  <si>
    <t>RGRHCL SD ANUM 154 2019 PI(ANY)</t>
  </si>
  <si>
    <t>ವಿವಿಧ ಜಿಲ್ಲೆಯಿಂದ Name Duplicate  ತೆರವುಗೊಳಿಸುವಂತೆ ಕೋರಿರುವ ಕುರಿತು</t>
  </si>
  <si>
    <t>RGRHCL SD ANUM 155 2019 PI(ANY)</t>
  </si>
  <si>
    <t>ಹಾಸನ ಜಿಲ್ಲೆಯಿಂದಾ RD NUmber ಸರಿಪಡಿಸಿಕೊಡುವಂತೆ ಕೋರಿರುವ ಕುರಿರು</t>
  </si>
  <si>
    <t>28.08.2019</t>
  </si>
  <si>
    <t>RGRHCL SD ANUM 156 2019 PI(ANY)</t>
  </si>
  <si>
    <t>ಬೆಳಗಾವಿ ಜಿಲ್ಲೆಯಿಂದಾ uid Duplicate  ತೆರವುಗೊಳಿಸುವಂತೆ ಕೋರಿರುವ ಕುರಿತು</t>
  </si>
  <si>
    <t>RGRHCL SD ANUM 157 2019 PI(ANY)</t>
  </si>
  <si>
    <t>ವಸತಿ ಇಲಾಖೆಯಿಮದ ಹೆಚ್ಚುವರಿ ಮನೆ ಕೋರಿರುವ ಪ್ರಸ್ತಾವನೆ ಕುರಿತು</t>
  </si>
  <si>
    <t>RGRHCL SD ANUM 158 2019 PI(ANY)</t>
  </si>
  <si>
    <t>ಸಿ.ಎಂ.ನಿಂಬಣ್ಣನವರು ಹೆಚ್ಚುವರಿ ಗುರಿ ನಿಗಧಿಪಡಿಸುವಂತೆ ಕೋರಿರುವ ಕುರಿತು</t>
  </si>
  <si>
    <t>RGRHCL SD ANUM 159 2019 PI(ANY)</t>
  </si>
  <si>
    <t>RGRHCL SD ANUM 160 2019 PI(ANY)</t>
  </si>
  <si>
    <t>ರಾಮನಗರ ಜಿಲ್ಲೆಯಿಂದ ಬಂದಿರುವ ಪ್ರಸ್ತಾವನೆಯನ್ನು ಹಿಂದಿರುಗಿಸುವ ಕುರಿತು</t>
  </si>
  <si>
    <t>RGRHCL SD ANUM 161 2019 PI(ANY)</t>
  </si>
  <si>
    <t>RGRHCL SD ANUM 162 2019 PI(ANY)</t>
  </si>
  <si>
    <t>ದಾವಣಗೆರೆ ಜಿಲ್ಲೆಯಿಂದ UID DUPLICATE ತೆರವುಗೊಳಿಸುವಂತೆ ಕೋರಿರುವ ಕುರಿತು</t>
  </si>
  <si>
    <t>RGRHCL SD ANUM 163 2019 PI(ANY)</t>
  </si>
  <si>
    <t>RGRHCL SD ANUM 164 2019 PI(ANY)</t>
  </si>
  <si>
    <t>ಬೆಳಗಾವಿ ಜಿಲ್ಲೆಯಿಂದ ಮಂಜೂರಾತಿಯನ್ನು ರದ್ದುಪಡಿಸುವಂತೆ ಕೋರಿರುವ ಕುರಿತು</t>
  </si>
  <si>
    <t>RGRHCL SD ANUM 165 2019 PI(ANY)</t>
  </si>
  <si>
    <t>ಹುಬ್ಬಳ್ಳಿ-ಧಾರವಾಡ ಜಿಲ್ಲೆಯಿಂದಾ ಅನ್ ಬ್ಲಾಕ್ ಮಾಡುವಂತೆ ಕೋರಿರುವ ಕುರಿತು</t>
  </si>
  <si>
    <t>19.10.2019</t>
  </si>
  <si>
    <t>RGRHCL SD ANUM 166 2019 PI(ANY)</t>
  </si>
  <si>
    <t>ಔರಾದ್ ಜಿಲ್ಲೆಯಿಂದ ಗುರಿ ನಿಗಧಿಪಡಿಸುವಂತೆ ಬಂದಿರುವ ಪ್ರಸ್ತಾವನೆಯ ಕುರಿತು</t>
  </si>
  <si>
    <t>RGRHCL SD ANUM 167 2019 PI(ANY)</t>
  </si>
  <si>
    <t>ರಾಯಚೂರು ಜಿಲ್ಲೆಯಿಂದ ಅನ್ ಬ್ಲಾಕ್ ಮಾಡುವಂತೆ ಕೋರಿರುವ ಕುರಿತು</t>
  </si>
  <si>
    <t>RGRHCL SD ANUM 168 2019 PI(ANY)</t>
  </si>
  <si>
    <t>ಹುಬ್ಬಳ್ಳಿ-ಧಾರವಾಡ ಜಿಲ್ಲೆಯಿಂದಾ ಅನ್ ಬ್ಲಾಕ್ ಮಾಡುವಂತೆ ಕೋರಿರುವ ಪ್ರಸ್ತಾವನೆ ಕುರಿತು</t>
  </si>
  <si>
    <t>RGRHCL SD ANUM 169 2019 PI(ANY)</t>
  </si>
  <si>
    <t>ಧಾರವಾಡ ಜಿಲ್ಲೆಯಿಂದ ಅನುಮೋದನೆ ನೀಡುವಂತೆ ಕೋರಿರುವ ಪ್ರಸ್ತಾವನೆಯ ಕುರಿತು</t>
  </si>
  <si>
    <t>RGRHCL SD ANUM 170 2019 PI(ANY)</t>
  </si>
  <si>
    <t>ಚಿಕ್ಕಬಳ್ಳಾಪುರದಿಂದ RD NUMBER ರದ್ದು ಪಡಿಸುವಂತೆ ಕೋರಿರುವ ಕುರಿತು</t>
  </si>
  <si>
    <t>04.10.2019</t>
  </si>
  <si>
    <t>RGRHCL SD ANUM 171 2019 PI(ANY)</t>
  </si>
  <si>
    <t>ಫೋಟೋ ಡಿಲೀಟ್ ಮಾಡುವಂತೆ ಕೋರಿರುವ ಕುರಿತು</t>
  </si>
  <si>
    <t>RGRHCL SD ANUM 172 2019 PI(ANY)</t>
  </si>
  <si>
    <t>ಬಾಗಲಕೋಟೆ ಜಿಲ್ಲೆಯ Name Duplicate ತೆರವುಗೊಳಿಸುವಂತೆ ಕೋರಿರುವ ಕುರಿತು</t>
  </si>
  <si>
    <t>05.10.2019</t>
  </si>
  <si>
    <t>RGRHCL SD ANUM 173 2019 PI(ANY)</t>
  </si>
  <si>
    <t>ಯಾದಗಿರಿ ಜಿಲ್ಲೆಯಿಂದಾ ಬಂದಿರುವ ದೂರಿನ ಕುರಿತು</t>
  </si>
  <si>
    <t>16.10.2019</t>
  </si>
  <si>
    <t>RGRHCL SD ANUM 174 2019 PI(ANY)</t>
  </si>
  <si>
    <t>ದಾವಣಗೆರೆ ಜಿಲ್ಲೆಯಿಂದಾ Name Duplicate ತೆರವುಗೊಳಿಸುವಂತೆ ಕೋರಿರುವ ಕುರಿತು</t>
  </si>
  <si>
    <t>18.10.2019</t>
  </si>
  <si>
    <t>03.12.201910</t>
  </si>
  <si>
    <t>RGRHCL SD ANUM 175 2019 PI(ANY)</t>
  </si>
  <si>
    <t>ಬಾಗಲಕೋಟೆ ಜಿಲ್ಲೆಯಿಂದ ಅನ್ ಬ್ಲಾಕ್ ಮಾಡುವಂತೆ ಕೋರಿರುವ ಕುರಿತು</t>
  </si>
  <si>
    <t>RGRHCL SD ANUM 176 2019 PI(ANY)</t>
  </si>
  <si>
    <t>ರಾಮನಗರ ಜಿಲ್ಲೆಯಿಂದ ವಸತಿ ಸೌಕರ್ಯ ಕಲ್ಪಿಸುವಂತೆ ಕೋರಿರುವ ಕುರಿತು</t>
  </si>
  <si>
    <t>21.11.2019</t>
  </si>
  <si>
    <t>RGRHCL SD ANUM 177 2019 PI(ANY)</t>
  </si>
  <si>
    <t>ದಾವಣಗೆರೆ ಜಿಲ್ಲೆಯಿಂದ Name Duplicate ತೆರವುಗೊಳಿಸುವಂತೆ ಕೋರಿರುವ ಕುರಿತು</t>
  </si>
  <si>
    <t>RGRHCL SD ANUM 178 2019 PI(ANY)</t>
  </si>
  <si>
    <t>ದಾವಣಗೆರೆ ಜಿಲ್ಲೆಯಿಂದ UID Duplicate ತೆರವುಗೊಳಿಸುವಂತೆ ಕೋರಿರುವ ಕುರಿತು</t>
  </si>
  <si>
    <t>RGRHCL SD ANUM 179 2019 PI(ANY)</t>
  </si>
  <si>
    <t>RGRHCL SD ANUM 180 2019 PI(ANY)</t>
  </si>
  <si>
    <t>ದಾವಣಗೆರೆ ಜಿಲ್ಲೆಯಿಂದ ಫೋಟೋ ಡಿಲೀಟ್ ಮಾಡುವಂತೆ ಕೋರಿರುವ ಕುರಿತು</t>
  </si>
  <si>
    <t>20.11.2019</t>
  </si>
  <si>
    <t>RGRHCL SD ANUM 181 2019 PI(ANY)</t>
  </si>
  <si>
    <t>RGRHCL SD ANUM 182 2019 PI(ANY)</t>
  </si>
  <si>
    <t>ರಾಯಚೂರು ಜಿಲ್ಲೆಯಿಂದ Name duplicate ತೆರವುಗೊಳಿಸುವಂತೆ ಕೋರಿರುವ ಪ್ರಸ್ತಾವನೆಯನ್ನು ಹಿಂದಿರುಗಿಸುವ ಕುರಿತು</t>
  </si>
  <si>
    <t>RGRHCL SD ANUM 183 2019 PI(ANY)</t>
  </si>
  <si>
    <t>ಬೆಳಗಾವಿ ಜಿಲ್ಲೆಯಿಂದ UID Duplicate ತೆರವುಗೊಳಿಸುವಂತೆ ಕೋರಿರುವ ಕುರಿತು</t>
  </si>
  <si>
    <t>RGRHCL SD ANUM 184 2019 PI(ANY)</t>
  </si>
  <si>
    <t>ಚಾಮರಾಜನಗರ ಜಿಲ್ಲೆಯಿಂದ Name Duplicate ತೆರವುಗೊಳಿಸುವಂತೆ ಕೋರಿರುವ ಪ್ರಸ್ತಾವನೆಯನ್ನು ಹಿಂದಿರುಗಿಸುವ ಕುರಿತು</t>
  </si>
  <si>
    <t>24.10.2019</t>
  </si>
  <si>
    <t>23.12.2019</t>
  </si>
  <si>
    <t>RGRHCL SD ANUM 185 2019 PI(ANY)</t>
  </si>
  <si>
    <t>ದಾವಣಗೆರೆ ಜಿಲ್ಲೆಯಿಂದ Name Duplicate ತೆರವುಗೊಳಿಸುವಂತೆ ಕೋರಿರುವ ಪ್ತಸ್ತಾವನೆಯನ್ನು ಹಿಂದಿರುಗಿಸುವ ಕುರಿತು</t>
  </si>
  <si>
    <t>RGRHCL SD ANUM 186 2019 PI(ANY)</t>
  </si>
  <si>
    <t>19.12.2019</t>
  </si>
  <si>
    <t>RGRHCL SD ANUM 187 2019 PI(ANY)</t>
  </si>
  <si>
    <t>ದಕ್ಷಿಣ ಕನ್ನಡ ಜಿಲ್ಲೆಯಿಂದ ಬ್ಲಾಕ್ ಮಾಡುವಂತೆ ಕೋರಿರುವ ಕುರಿತು</t>
  </si>
  <si>
    <t>RGRHCL SD ANUM 188 2019 PI(ANY)</t>
  </si>
  <si>
    <t>RGRHCL SD ANUM 189 2019 PI(ANY)</t>
  </si>
  <si>
    <t>ದಾವಣಗೆರೆ ಜಿಲ್ಲೆಯಿಂದ Name Duplicate ತೆರವುಗೊಳಿಸುವಂತೆ ಕೋರಿರುವ ಪ್ರಸ್ತಾವನೆಯನ್ನು ಹಿಂದಿರುಗಿಸುವ ಕುರಿತು</t>
  </si>
  <si>
    <t>26.11.2019</t>
  </si>
  <si>
    <t>RGRHCL SD ANUM 190 2019 PI(ANY)</t>
  </si>
  <si>
    <t>ಬಳ್ಳಾರಿ ಮಹಾನಗರ ಪಾಲಿಕೆಯಿಂದ ಬಂದಿರುವ ಪ್ರಸ್ತಾವನೆ  ಕೋರಿರುವ ಕುರಿತು</t>
  </si>
  <si>
    <t>RGRHCL SD ANUM 191 2019 PI(ANY)</t>
  </si>
  <si>
    <t>ದೊಡ್ಡಬಳ್ಳಾಪುರ ಜಿಲ್ಲೆಯಿಂದ ಅನ್ ಬ್ಲಾಕ್ ಮಾಡುವಂತೆ ಕೋರಿರುವ ಕುರಿತು</t>
  </si>
  <si>
    <t>RGRHCL SD ANUM 192 2019 PI(ANY)</t>
  </si>
  <si>
    <t>09.12.2019</t>
  </si>
  <si>
    <t>RGRHCL SD ANUM 193 2019 PI(ANY)</t>
  </si>
  <si>
    <t>ಚಾಮರಾಜನಗರದಿಂದ ಅನುದಾನ ಬಿಡುಗಡೆ ಮಾಡುವಂತೆ ಕೋರಿರುವ ಕುರಿತು</t>
  </si>
  <si>
    <t>RGRHCL SD ANUM 194 2019 PI(ANY)</t>
  </si>
  <si>
    <t>ರಾಯಚೂರು ಜಿಲ್ಲೆಯಿಂದ ಹೆಸರು ತಿದ್ದುಪಡಿ ಮಾಡುವಂತೆ ಕೋರಿರುವ ಕುರಿತು</t>
  </si>
  <si>
    <t>RGRHCL SD ANUM 195 2019 PI(ANY)</t>
  </si>
  <si>
    <t>ಮೈಸೂರು ಜಿಲ್ಲೆಯಿಂದ ವಸತಿ ಸೌಕರ್ಯ ಕಲ್ಪಿಸುವಂತೆ ಕೋರಿರುವ ಕುರಿತು</t>
  </si>
  <si>
    <t>RGRHCL SD ANUM 196 2019 PI(ANY)</t>
  </si>
  <si>
    <t>ಚಾಮರಾಜನಗರ ಜಿಲ್ಲೆಯಿಂದ ಅನ್ ಬ್ಲಾಕ್ ಮಾಡುವಂತೆ ಕೋರಿರುವ ಕುರಿತು</t>
  </si>
  <si>
    <t>RGRHCL SD ANUM 197 2019 PI(ANY)</t>
  </si>
  <si>
    <t>RGRHCL SD ANUM 198 2019 PI(ANY)</t>
  </si>
  <si>
    <t>ವಿಜಯಪುರ ಜಿಲ್ಲೆಯಿಂದ ಅನ್ ಬ್ಲಾಕ್ ಮಾಡುವಂತೆ ಕೋರಿರುವ ಕುರಿತು</t>
  </si>
  <si>
    <t>RGRHCL SD ANUM 199 2019 PI(ANY)</t>
  </si>
  <si>
    <t>ದಕ್ಷಿಣ ಕನ್ನಡ ಜಿಲ್ಲೆಯಿಂದ ಅನುದಾನ ಬಿಡುಗಡೆ ಮಾಡುವಂತೆ ಕೋರಿರುವ ಕುರಿತು</t>
  </si>
  <si>
    <t>11.11.2019</t>
  </si>
  <si>
    <t>RGRHCL SD ANUM 200 2019 PI(ANY)</t>
  </si>
  <si>
    <t>ಬಳ್ಳಾರಿ ಜಿಲ್ಲೆಯಿಂದ ಅನ್ ಬ್ಲಾಕ್ ಮಾಡುವಂತೆ ಕೋರಿರುವ ಕುರಿತು</t>
  </si>
  <si>
    <t>RGRHCL SD ANUM 201 2019 PI(ANY)</t>
  </si>
  <si>
    <t>ರಾಯಚೂರು ಜಿಲ್ಲೆಯಿಂದ NameDuplicate ತೆರವುಗೊಳಿಸುವಂತೆ ಕೋರಿರುವ ಕುರಿತು</t>
  </si>
  <si>
    <t>RGRHCL SD ANUM 202 2019 PI(ANY)</t>
  </si>
  <si>
    <t>ಚಿಕ್ಕಬಳ್ಳಾಪುರ ಜಿಲ್ಲೆಯಿಂದ Name/UID Duplicate ತೆರವುಗೊಳಿಸುವಂತೆ ಕೋರಿರುವ ಕುರಿತು</t>
  </si>
  <si>
    <t>RGRHCL SD ANUM 203 2019 PI(ANY)</t>
  </si>
  <si>
    <t>ವಿವಿಧ ಜಿಲ್ಲೆಯಿಂದ ಅನುದಾನ ಬಿಡುಗಡೆ ಮಾಡುವಂತೆ ಕೋರಿರುವ ಕುರಿತು</t>
  </si>
  <si>
    <t>RGRHCL SD ANUM 204 2019 PI(ANY)</t>
  </si>
  <si>
    <t>ಯಾದಗಿರಿ ಜಿಲ್ಲೆಯಿಂದ ಅನ್ ಬ್ಲಾಕ್ ಮಾಡುವಂತೆ ಕೋರಿರುವ ಕುರಿತು</t>
  </si>
  <si>
    <t>RGRHCL SD ANUM 205 2019 PI(ANY)</t>
  </si>
  <si>
    <t>ಗದಗ ಜಿಲ್ಲೆಯಿಂದ ಬ್ಲಾಕ್ ಮಾಡುವಂತೆ ಕೋರಿರುವ ಕುರಿತು</t>
  </si>
  <si>
    <t>RGRHCL SD ANUM 206 2019 PI(ANY)</t>
  </si>
  <si>
    <t>ಮೈಸೂರು ಜಿಲ್ಲೆಗೆ ಗುರಿ ನಿಗಧಿಪಡಿಸುವಂತೆ ಕೋರಿರುವ ಕುರಿತು</t>
  </si>
  <si>
    <t>RGRHCL SD ANUM 207 2019 PI(ANY)</t>
  </si>
  <si>
    <t>ವಸತಿ ಸೌಕರ್ಯ ಕಲ್ಪಿಸುವಂತೆ ಗಣ್ಯ ವ್ಯಕ್ತಿಗಳಿಂದ ಬಂದಿರುವ ಪ್ರಸ್ತಾವನೆ ಕುರಿತು</t>
  </si>
  <si>
    <t>RGRHCL SD ANUM 208 2019 PI(ANY)</t>
  </si>
  <si>
    <t>ಗದಗ ಜಿಲ್ಲೆಯಿಂದ ಹೆಸರು ತಿದ್ದುಪಡಿ ಮಾಡುವಂತೆ ಕೋರಿರುವ ಕುರಿತು</t>
  </si>
  <si>
    <t>RGRHCL SD ANUM 209 2019 PI(ANY)</t>
  </si>
  <si>
    <t>ಕೊಪ್ಪಳ ಜಿಲ್ಲೆಯಿಂದ ಅನ್ ಬ್ಲಾಕ್ ತೆರವುಗೊಳಿಸಿ ಅನುದಾನ ಬಿಡುಗಡೆ ಮಾಡುವಂತೆ ಕೋರಿರುವ ಕುರಿತು</t>
  </si>
  <si>
    <t>22.11.2019</t>
  </si>
  <si>
    <t>RGRHCL SD ANUM 210 2019 PI(ANY)</t>
  </si>
  <si>
    <t>RGRHCL SD ANUM 211 2019 PI(ANY)</t>
  </si>
  <si>
    <t>RGRHCL SD ANUM 212 2019 PI(ANY)</t>
  </si>
  <si>
    <t>RGRHCL SD ANUM 213 2019 PI(ANY)</t>
  </si>
  <si>
    <t>ಶಿವಮೊಗ್ಗ ಜಿಲ್ಲೆಯಿಂದ Rd number ರದ್ದು ಪಡಿಸುವಂತೆ ಪ್ರಸ್ತಾವನೆ ಸಲ್ಲಿಸಿರುವ ಕುರಿತು</t>
  </si>
  <si>
    <t>RGRHCL SD ANUM 214 2019 PI(ANY)</t>
  </si>
  <si>
    <t>16.12.2019</t>
  </si>
  <si>
    <t>RGRHCL SD ANUM 215 2019 PI(ANY)</t>
  </si>
  <si>
    <t>ಮಂಡ್ಯ ಜಿಲ್ಲೆಯಿಂದ ಅನ್ ಬ್ಲಾಕ್ ಮಾಡುವಂತೆ ಕೋರಿರುವ ಪ್ರಸ್ತಾವನೆಯನ್ನು ಹಿಂತಿರುಗಿಸುವ ಕುರಿತು</t>
  </si>
  <si>
    <t>RGRHCL SD ANUM 216 2019 PI(ANY)</t>
  </si>
  <si>
    <t>ಮೈಸೂರು ಜಿಲ್ಲೆಯಿಂದ ವಾರಸುದಾರರ ಹೆಸರಿಗೆ ವರ್ಗಾವಣೆ ಮಾಡುವಂತೆ ಕೋರಿರುವ ಪ್ರಸ್ತಾವನೆಯನ್ನು ಹಿಂದಿರುಗಿಸುವ ಕುರಿತು</t>
  </si>
  <si>
    <t>RGRHCL SD ANUM 217 2019 PI(ANY)</t>
  </si>
  <si>
    <t>ವಿಜಯಪುರ ಜಿಲ್ಲೆಯಿಂದ ಹೆಸರು ತಿದ್ದುಪಡಿ ಮಾಡುವಂತೆ ಕೋರಿರುವ ಕುರಿತು</t>
  </si>
  <si>
    <t>RGRHCL SD ANUM 218 2019 PI(ANY)</t>
  </si>
  <si>
    <t>ದಾವಣಗೆರೆ ಜಿಲ್ಲೆಯಿಂದ ಹೆಸರು ತಿದ್ದುಪಡಿ ಮಾಡುವಂತೆ ಕೋರಿರುವ ಕುರಿತು</t>
  </si>
  <si>
    <t>RGRHCL SD ANUM 219 2019 PI(ANY)</t>
  </si>
  <si>
    <t>ಬೆಳಗಾವಿ ಜಿಲ್ಲೆಯಿಂದ ಬ್ಲಾಕ್ ತೆರವುಗೊಳಿಸುವಂತೆ ಕೋರಿರುವ ಕುರಿತು</t>
  </si>
  <si>
    <t>RGRHCL SD ANUM 220 2019 PI(ANY)</t>
  </si>
  <si>
    <t>ಕೋಲಾರ ಜಿಲ್ಲೆಯಿಮದ ಅನುಮೋದನೆ ನೀಡುವಂತೆ ಕೋರಿರುವ ಕುರಿತು</t>
  </si>
  <si>
    <t>RGRHCL SD ANUM 221 2019 PI(ANY)</t>
  </si>
  <si>
    <t>ದಾವಣಗೆರೆ ಜಿಲ್ಲೆಯಿಂದ ಅಡಮಾನ ತೆರವುಗೊಳಿಸುವಂತೆ ಕೋರಿರುವ ಕುರಿತು</t>
  </si>
  <si>
    <t>29.11.2019</t>
  </si>
  <si>
    <t>RGRHCL SD ANUM 222 2019 PI(ANY)</t>
  </si>
  <si>
    <t>ಮಾನ್ಯ ಶಾಸಕರಿಂದ ವಿಜಯಪುರ ಜಿಲ್ಲೆಗೆ ಗುರಿ ನಿಗಧಿ ಪಡಿಸುವಂತೆ ಕೋರಿರುವ ಪ್ರಸ್ತಾವನೆ ಕುರಿತು</t>
  </si>
  <si>
    <t>RGRHCL SD ANUM 223 2019 PI(ANY)</t>
  </si>
  <si>
    <t>ಯಾದಗಿರಿ ಜಿಲ್ಲೆಯಿಂದ Name Duplicate work order ತೆರವುಗೊಳಿಸುವಂತೆ ಕೋರಿರುವ ಕುರಿತು</t>
  </si>
  <si>
    <t>RGRHCL SD ANUM 224 2019 PI(ANY)</t>
  </si>
  <si>
    <t>ಮೈಸೂರು ಜಿಲ್ಲೆಯಿಂದ ಬಂದಿರುವ ದೂರಿನ ಕುರಿತು(ಸಾ.ರಾ.ಮಹೇಶ್)</t>
  </si>
  <si>
    <t>RGRHCL SD ANUM 225 2019 PI(ANY)</t>
  </si>
  <si>
    <t>ಬಳ್ಳಾರಿ ಜಿಲ್ಲೆಯಿಂದ UID Duplicate ತೆರವುಗೊಳಿಸುವಂತೆ ಕೋರಿರುವ ಕುರಿತು</t>
  </si>
  <si>
    <t>02.12.2019</t>
  </si>
  <si>
    <t>12.02.2019</t>
  </si>
  <si>
    <t>RGRHCL SD ANUM 226 2019 PI(ANY)</t>
  </si>
  <si>
    <t>ಗದಗ ಜಿಲ್ಲೆಯಿಂದ ಫಲಾನುಭವಿಗೆ ಸಹಾಯದನವನ್ನು ರದ್ದು ಪಡಿಸುವಂತೆ ಕೋರಿರುವ ಕುರಿತು</t>
  </si>
  <si>
    <t>RGRHCL SD ANUM 227 2019 PI(ANY)</t>
  </si>
  <si>
    <t>ಬೆಳಗಾವಿ ಜಿಲ್ಲೆಯಿಂದ ಬೇರೆ ಫಲಾನುಭವಿಗೆ ಸಹಾಯಧನ ಬಿಡುಗಡೆ ಮಾಡಿರುವ ಕುರಿತು</t>
  </si>
  <si>
    <t>RGRHCL SD ANUM 228 2019 PI(ANY)</t>
  </si>
  <si>
    <t>ಡಾ||ಬಿ.ಆರ್.ಅಂಬೇಡ್ಕರ್ ನಿವಾಸ್ ಯೋಜನೆಯಡಿ ಹೆಚ್ಚುವರಿ ಮನೆಗಳನ್ನು ಮಂಜೂರು ಮಾಡುವಂತೆ ಕೋರಿರುವ ಕುರಿತು.</t>
  </si>
  <si>
    <t>RGRHCL SD ANUM 1 2020 PI(ANY)</t>
  </si>
  <si>
    <t>ಬೆಳಗಾವಿ ಜಿಲ್ಲೆಯಿಂದ ಅನ್ ಬ್ಲಾಕ್ ವಾರಸುದಾರರ ಹೆಸರಿಗೆ ವರ್ಗಾವಣೆ ಮಾಡುವಂತೆ ಕೋರಿರುವ ಕುರಿತು</t>
  </si>
  <si>
    <t>RGRHCL SD ANUM 2 2020 PI(ANY)</t>
  </si>
  <si>
    <t>ವಿಜಯಪುರ ಜಿಲ್ಲೆಯಿಂದ ಬಂದಿರುವ ಪ್ರಸ್ತಾವನೆಯನ್ನು ಹಿಂದಿರುಗಿಸುತ್ತಿರುವ ಕುರಿತು</t>
  </si>
  <si>
    <t>RGRHCL SD ANUM 3 2020 PI(ANY)</t>
  </si>
  <si>
    <t>ಮಾನ್ಯ ಶಾಸಕರಿಂದ ಹೊಸಪೇಟೆ ಜಿಲ್ಲೆಯಿಂದ UID Name Duplicate ತೆರವುಗೊಳಿಸುವಂತೆ ಕೋರಿರುವ ಪ್ರಸ್ತಾವನೆಯನ್ನು ಹಿಂದಿರುಗಿಸುವ ಕುರಿತು</t>
  </si>
  <si>
    <t>RGRHCL SD ANUM 4 2020 PI(ANY)</t>
  </si>
  <si>
    <t>ಉಡುಪಿ ಜಿಲ್ಲೆಯಿಂದ ಬ್ಲಾಕ್ ಮಾಡುವಂತೆ ಕೋರಿರುವ ಕುರಿತು</t>
  </si>
  <si>
    <t>RGRHCL SD ANUM 5 2020 PI(ANY)</t>
  </si>
  <si>
    <t>RGRHCL SD ANUM 6 2020 PI(ANY)</t>
  </si>
  <si>
    <t>ವಸತಿ ಯೋಜನೆಯಡಿ ಆಯ್ಕೆಯಾದ ಫಲಾನುಭವಿಗಳಿಗೆ ಅನುದಾನ ಬಿಡುಗಡೆ ಮಾಡುವಂತೆ ಕೋರಿರುವ ಕುರಿತು</t>
  </si>
  <si>
    <t>RGRHCL SD ANUM 7 2020 PI(ANY)</t>
  </si>
  <si>
    <t>ಹಾವೇರಿ ಜಿಲ್ಲೆಯಿಂದ NOT OK ತೆರವುಗೊಳಿಸುವಂತೆ ಕೋರಿರುವ ಕುರಿತು</t>
  </si>
  <si>
    <t>RGRHCL SD ANUM 8 2020 PI(ANY)</t>
  </si>
  <si>
    <t>ಮಾನ್ಯ ಶಾಸಕರಿಂದ ವಿಜಯಪುರ ಜಿಲ್ಲೆಯ ಫಲಾನುಭವಿಯನ್ನು ಅನ್ ಬ್ಲಾಕ್ ಮಾಡುವಂತೆ ಕೋರಿರುವ ಕುರಿತು</t>
  </si>
  <si>
    <t>RGRHCL SD ANUM 9 2020 PI(ANY)</t>
  </si>
  <si>
    <t>ವಸತಿ ಯೋಜನೆಯಡಿ ಗುರಿ ಮತ್ತು ಅನುಮೋದನೆ ನೀಡುವಂತೆ ಕೋರಿರುವ ಕುರಿತು</t>
  </si>
  <si>
    <t>RGRHCL SD ANUM 10 2020 PI(ANY)</t>
  </si>
  <si>
    <t>ಚಿಕ್ಕಬಳ್ಳಾಪುರ ಜಿಲ್ಲೆಯಿಂದ Name Duplicate ಮತ್ತು  Uid Duplicate ತೆರವುಗೊಳಿಸುವಂತೆ ಕೋರಿರುವ ಕುರಿತು</t>
  </si>
  <si>
    <t>RGRHCL SD ANUM 11 2020 PI(ANY)</t>
  </si>
  <si>
    <t>ಮಾನ್ಯ ಶಾಸಕರಿಂದ ಹಾವೇರಿ ಜಿಲ್ಲೆಯ ಫಲಾನುಭವಿಗಳಿಗೆ ಅನುದಾನ ಬಿಡುಗಡೆ ಮಾಡುವಂತೆ ಕೋರಿರುವ ಕುರಿತು</t>
  </si>
  <si>
    <t>13.01.2020</t>
  </si>
  <si>
    <t>RGRHCL SD ANUM 12 2020 PI(ANY)</t>
  </si>
  <si>
    <t>ಬಾಗಲಕೋಟೆ ಜಿಲ್ಲೆಯಿಂದ Name Duplicate  ತೆರವುಗೊಳಿಸುವಂತೆ ಕೋರಿರುವ ಕುರಿತು</t>
  </si>
  <si>
    <t>RGRHCL SD ANUM 13 2020 PI(ANY)</t>
  </si>
  <si>
    <t>ಚಿಕ್ಕಬಳ್ಳಾಪುರ ಜಿಲ್ಲೆಯಿಂದ ವಾರಸುದಾರರ ಹೆಸರಿಗೆ ವರ್ಗಾವನೆ ಮಾಡುವಂತೆ ಕೋರಿರುವ ಕುರಿತು</t>
  </si>
  <si>
    <t>RGRHCL SD ANUM 14 2020 PI(ANY)</t>
  </si>
  <si>
    <t>ಕೋಲಾರ ಜಿಲ್ಲೆಯಿಂದ UID Duplicate ತೆರವುಗೊಳಿಸುವಂತೆ ಕೋರಿರುವ ಕುರಿತು</t>
  </si>
  <si>
    <t>RGRHCL SD ANUM 15 2020 PI(ANY)</t>
  </si>
  <si>
    <t>ಯಾದಗಿರಿ ಜಿಲ್ಲೆಯಿಂದ UID Duplicate ತೆರವುಗೊಳಿಸುವಂತೆ ಕೋರಿರುವ ಕುರಿತು</t>
  </si>
  <si>
    <t>RGRHCL SD ANUM 16 2020 PI(ANY)</t>
  </si>
  <si>
    <t>RGRHCL SD ANUM 17 2020 PI(ANY)</t>
  </si>
  <si>
    <t>RGRHCL SD ANUM 18 2020 PI(ANY)</t>
  </si>
  <si>
    <t>ಬೆಳಗಾವಿ ಜಿಲ್ಲೆಯಿಂದ ಬ್ಲಾಕ್ ಆದ ಮನೆಗಳನ್ನು ಅನ್ ಬ್ಲಾಕ್ ಮಾಡುವಂತೆ ಕೋರಿರುವ ಕುರಿತು</t>
  </si>
  <si>
    <t>RGRHCL SD ANUM 19 2020 PI(ANY)</t>
  </si>
  <si>
    <t>RGRHCL SD ANUM 20 2020 PI(ANY)</t>
  </si>
  <si>
    <t>ಬಳ್ಳಾರಿ ಜಿಲ್ಲೆಯಿಂದ ಬ್ಲಾಕ್ ಆದ ಮನೆಗಳನ್ನು ಅನ್ ಬ್ಲಾಕ್ ಮಾಡುವಂತೆ ಕೋರಿರುವ ಕುರಿತು</t>
  </si>
  <si>
    <t>RGRHCL/SD/ANUG  01 2020 PI(ANY)</t>
  </si>
  <si>
    <t>ಮಾಹಿತಿ ಹಕ್ಕು ನಿಯಮದಡಿ ವಿಜಯಪುರ ಜಿಲ್ಲೆಯಿಂದ ಫಲಾನುಭವಿಗಳ ಮಾಹಿತಿ ಕೋರಿರುವ ಕುರಿತು</t>
  </si>
  <si>
    <t>RGRHCL SD ANUM 21 2020 PI(ANY)</t>
  </si>
  <si>
    <t>ದಾವಣಗೆರೆ ಜಿಲ್ಲೆಯಿಂದ ವಸತಿ ಸೌಕರ್ಯ ಕಲ್ಪಿಷುವಂತೆ ಕೋರಿರುವ ಕುರಿತು</t>
  </si>
  <si>
    <t>20.4.2020</t>
  </si>
  <si>
    <t>RGRHCL SD ANUM 22 2020 PI(ANY)</t>
  </si>
  <si>
    <t>ದಾವಣಗೆರೆ ಜಿಲ್ಲೆಯಿಂದ ವಸತಿ ಯೋಜನೆಯಡಿ ಮಂಜೂರಾತಿ ನೀಡುವಂತೆ ಕೋರಿರುವ ಕುರಿತು</t>
  </si>
  <si>
    <t>RGRHCL SD ANUM 23 2020 PI(ANY)</t>
  </si>
  <si>
    <t>ಹುಬ್ಬಳ್ಳಿ ಮಹಾನಗರ ಪಾಲಿಕೆಯಿಂದ ವಸತಿ ಸೌಕರ್ಯ ಕಲ್ಪಿಸುವಂತೆ ಕೋರಿರುವ ಕುರಿತು</t>
  </si>
  <si>
    <t>RGRHCL SD ANUM 24 2020 PI(ANY)</t>
  </si>
  <si>
    <t>ಚಿಕ್ಕಬಳ್ಳಾಪುರದಿಂದ ಫಲಾನುಭವಿಯನ್ನು ರದ್ದುಪಡಿಸುವಂತೆ ಕೋರಿರುವ ಕುರಿತು</t>
  </si>
  <si>
    <t>28.04.2020</t>
  </si>
  <si>
    <t>RGRHCL SD 38 2020 PI(ANY)</t>
  </si>
  <si>
    <t>ಬಳ್ಳಾರಿ ಜಿಲ್ಲೆಯಿಂದ Uid Duplicate ತೆರವುಗೊಳಿಸುವಂತೆ ಕೋರಿರುವ ಕುರಿತು</t>
  </si>
  <si>
    <t>RGRHCL SD 45 2020 PI(ANY)</t>
  </si>
  <si>
    <t>Filed tappals</t>
  </si>
  <si>
    <t>RGRHCL SD ANUM 25 2020 PI(ANY)</t>
  </si>
  <si>
    <t>ಪಿಂಚಣಿ ಕುರಿತು ಬಂದಿರುವ ಪ್ರಸ್ತಾವನೆಯನ್ನು ವರ್ಗಾಹಿಸುವ ಕ...</t>
  </si>
  <si>
    <t>RGRHCL SD ANUM 26 2020 PI(ANY)</t>
  </si>
  <si>
    <t>ವಿವಿಧ ಜಿಲ್ಲೆಯಿಂದ UId Duplicate  ತೆರವುಗೊಳಿಸುವಂತೆ ಕೋರಿರುವ ಕುರಿತು</t>
  </si>
  <si>
    <t>RGRHCL SD ANUM 27 2020 PI(ANY)</t>
  </si>
  <si>
    <t>ಗದಗ ಜಿಲ್ಲೆಯಿಂದ ಫಲಾನುಭವಿಯನ್ನು ರದ್ದುಪಡಿಸುವಂತೆ ಕೋರಿರುವ ಕುರಿತು</t>
  </si>
  <si>
    <t>RGRHCL SD ANUM 28 2020 PI(ANY)</t>
  </si>
  <si>
    <t>ಮಾನವಿ ಜಿಲ್ಲೆಯಿಂದ Name Dupllicate  ತೆರವುಗೊಳಿಸುವಂತೆ ಕೋರಿರುವ ಕುರಿತು</t>
  </si>
  <si>
    <t>RGRHCL SD ANUM 29 2020 PI(ANY)</t>
  </si>
  <si>
    <t>ಬೆಳಗಾವಿ ಜಿಲ್ಲೆಯಿಂದ ಅನುದಾನ ಬಿಡುಗಡೆ ಮಾಡುವಂತೆ ಕೋರಿರುವ ಕುರಿತು</t>
  </si>
  <si>
    <t>RGRHCL SD ANUM 30 2020 PI(ANY)</t>
  </si>
  <si>
    <t>ಮಂಡ್ಯ ಜಿಲ್ಲೆಯ ವಸತಿ ರಹಿತರಿಗೆ ವಸತಿ ಸೌಲಭ್ಯ ಕಲ್ಪಿಸುವಂತೆ ಕೋರಿರುವ ಕುರಿತು</t>
  </si>
  <si>
    <t>16.03.2020</t>
  </si>
  <si>
    <t>RGRHCL SD ANUM 31 2020 PI(ANY)</t>
  </si>
  <si>
    <t>ಕೊಪ್ಪಳ ಜಿಲ್ಲೆಯಿಂದ ಬಂದಿರುವ ದೂರಿನ ಕುರಿತು</t>
  </si>
  <si>
    <t>RGRHCL SD ANUM 32 2020 PI(ANY)</t>
  </si>
  <si>
    <t>RGRHCL SD ANUM 33 2020 PI(ANY)</t>
  </si>
  <si>
    <t>ಕಲಬುರಗಿ ಜಿಲ್ಲೆಯಿಂದ ಬ್ಲಾಕ್ ಮಾಡುವಂತೆ ಕೋರಿರುವ ಕುರಿತು</t>
  </si>
  <si>
    <t>`1</t>
  </si>
  <si>
    <t>RGRHCL SD ANUM 34 2020 PI(ANY)</t>
  </si>
  <si>
    <t>ಕಲಬುರಗಿ ಜಿಲ್ಲೆಯಿಂದ ವಸತಿ ಸೌಕರ್ಯ ಕಲ್ಪಿಸುವಂತೆ ಕೋರಿರುವ ಕುರಿತು</t>
  </si>
  <si>
    <t>RGRHCL SD ANUM 35 2020 PI(ANY)</t>
  </si>
  <si>
    <t>ಕೊಪ್ಪಳ ಜಿಲ್ಲೆಯಿಂದ ವಸತಿ ಸೌಕರ್ಯ ಕಲ್ಪಿಸುವಂತೆ ಕೋರಿರುವ ಕುರಿತು</t>
  </si>
  <si>
    <t>RGRHCL SD ANUM 36 2020 PI(ANY)</t>
  </si>
  <si>
    <t>ಮೈಸೂರು ಜಿಲ್ಲೆಯಿಂದ ವಸತಿ ಸೌಕರ್ಯ ಕಲ್ಪಿಸವಂತೆ ಕೋರಿರುವ ಕುರಿತು</t>
  </si>
  <si>
    <t>RGRHCL SD ANUM 37 2020 PI(ANY)</t>
  </si>
  <si>
    <t>ದಾವಣಗೆರೆ ಜಿಲ್ಲೆಯಿಂದ ವಸತಿ ಸೌಕರ್ಯ ಕಲ್ಪಿಸುವಂತೆ ಕೋರಿರುವ ಕುರಿತು</t>
  </si>
  <si>
    <t>RGRHCL SD ANUM 38 2020 PI(ANY)</t>
  </si>
  <si>
    <t>ಬೀದರ್‌ ಜಿಲ್ಲೆಯಿಂದ ವಸತಿ ಸೌಕರ್ಯ ಕಲ್ಪಿಸುವಂತೆ ಕೋರಿರುವ ಕುರಿತು</t>
  </si>
  <si>
    <t>RGRHCL SD ANUM 39 2020 PI(ANY)</t>
  </si>
  <si>
    <t>Meeting tappals file</t>
  </si>
  <si>
    <t>RGRHCL SD ANUM 40 2020 PI(ANY)</t>
  </si>
  <si>
    <t>ಬೆಳಗಾವಿ ಜಿಲ್ಲೆಯಿಂದ ಅನ್‌ ಬ್ಲಾಕ್‌ ಮಾಡುವಂತೆ ಕೋರಿರುವ ಕುರಿತು</t>
  </si>
  <si>
    <t>RGRHCL SD ANUM 41 2020 PI(ANY)</t>
  </si>
  <si>
    <t>ವಿಜಯಪುರ ಜಿಲ್ಲೆಯಿಂದ UID DUPLICATE ತೆರವುಗೊಳಿಸುವಂತೆ ಕೋರಿರುವ ಕುರಿತು</t>
  </si>
  <si>
    <t>RGRHCL SD ANUM 42 2020 PI(ANY)</t>
  </si>
  <si>
    <t>ಬಳ್ಳಾರಿ ಜಿಲ್ಲೆಯಿಂದ name dupllicate Work order ತೆರವುಗೊಳಿಸುವಂತೆ ಕೋರಿರುವ ಕುರಿತು</t>
  </si>
  <si>
    <t>RGRHCL SD ANUM 43 2020 PI(ANY)</t>
  </si>
  <si>
    <t>ಬಳ್ಳಾರಿ ಜಿಲ್ಲೆಯಿಂದ Name duplicate ತೆರವುಗೊಳಿಸುವಂತೆ ಕೋರಿರುವ ಕುರಿತು</t>
  </si>
  <si>
    <t>RGRHCL SD ANUM 44 2020 PI(ANY)</t>
  </si>
  <si>
    <t>ಮೈಸೂರು ಜಿಲ್ಲೆಯಿಂದ ಬ್ಲಾಕ್ ಆಗಿರುವ ಮನೆಗಳನ್ನು ಅನ್ ಬ್ಲಾಕ್ ಮಾಡುವಂತೆ ಕೋರಿರುವ ಕುರಿತು</t>
  </si>
  <si>
    <t>RGRHCL SD ANUM 45 2020 PI(ANY)</t>
  </si>
  <si>
    <t>ಬಳ್ಳಾರಿ ಜಿಲ್ಲೆಯಿಂದ ಬ್ಲಾಕ್ ಆಗಿರುವ ಫಲಾನುಭವಿಗಳನ್ನು ಅನ್ ಬ್ಲಾಕ್  ಮಾಡುವಂತೆ ಕೋರಿರುವ ಕುರಿತು</t>
  </si>
  <si>
    <t>RGRHCL SD ANUM 46 2020 PI(ANY)</t>
  </si>
  <si>
    <t>ಹಾಸನ ಜಿಲ್ಲೆಯಿಂಧ ಫಲಾನುಭವಿಯು ಅನುದಾನ ಬಿಡುಗಡೆ ಮಾಡುವಂತೆ ಕೋರಿರುವ ಕುರಿತು</t>
  </si>
  <si>
    <t>RGRHCL SD ANUM 47 2020 PI(ANY)</t>
  </si>
  <si>
    <t>ದಾವಣಗೆರೆ ಜಿಲ್ಲೆಯಿಂದ ಅನುದಾನ ಬಿಡುಗಡೆ ಮಾಡುವಂತೆ ಕೋರಿರುವ ಕುರಿತು</t>
  </si>
  <si>
    <t>RGRHCL SD ANUM 48 2020 PI(ANY)</t>
  </si>
  <si>
    <t>ಚಿತ್ರದುರ್ಗ ಜಿಲ್ಲೆಯಿಂದ ವಾರಸುದಾರರ ಹೆಸರಿಗೆ ವರ್ಗಾವಣೆ ಮಾಡುವಂತೆ ಕೋರಿರುವ ಕುರಿತು</t>
  </si>
  <si>
    <t>RGRHCL SD ANUM 49 2020 PI(ANY)</t>
  </si>
  <si>
    <t>ಬಳ್ಳಾರಿ ಜಿಲ್ಲೆಯಿಂದ ಹೆಸರು ತಿದ್ದುಪಡಿ ಮಾಡುವಂತೆ ಕೋರಿರುವ ಪ್ರಸ್ತಾವನೆಯನ್ನು ಹಿಂದಿರುಗಿಸುತ್ತೀರುವ ಕುರಿತು</t>
  </si>
  <si>
    <t>RGRHCL SD ANUM 50 2020 PI(ANY)</t>
  </si>
  <si>
    <t>ಚಿತ್ರದುರ್ಗ ಜಿಲ್ಲೆಯಿಂದ ವಸತಿರಹಿತರಿಗೆ ವಸತಿ ಸೌಕರ್ಯ ಕಲ್ಪಿಸುವಂತೆ ಕೋರಿರುವ ಕುರಿತು</t>
  </si>
  <si>
    <t>RGRHCL SD ANUM 51 2020 PI(ANY)</t>
  </si>
  <si>
    <t>ಕೊಫ್ಫಳ ಜಿಲ್ಲೆಯಿಂದ Name Duplicate  ತೆರವುಗೊಳಿಸುವಂತೆ ಕೋರಿರುವ ಕುರಿತು</t>
  </si>
  <si>
    <t>RGRHCL SD ANUM 52 2020 PI(ANY)</t>
  </si>
  <si>
    <t>ಹಾವೇರಿ ಜಿಲ್ಲೆಯಿಂದ ಅನ್ ಬ್ಲಾಕ್ ಮಾಡುವಂತೆ ಕೋರಿರುವ ಕುರಿತು</t>
  </si>
  <si>
    <t>DURM</t>
  </si>
  <si>
    <t>RGRHCL/SD/DURM/01/2019-SD-RGRHCL</t>
  </si>
  <si>
    <t>RGRHCL/SD/DURM/02/2019-SD-RGRHCL</t>
  </si>
  <si>
    <t>RGRHCL/SD/DURM/03/2019-SD-RGRHCL</t>
  </si>
  <si>
    <t>RGRHCL/SD/DURM/04/2019-SD-RGRHCL</t>
  </si>
  <si>
    <t>RGRHCL/SD/DURM/05/2019-SD-RGRHCL</t>
  </si>
  <si>
    <t>RGRHCL/SD/DURM/07/2019-SD-RGRHCL</t>
  </si>
  <si>
    <t>RGRHCL/SD/DURM/09/2019-SD-RGRHCL</t>
  </si>
  <si>
    <t>RGRHCL/SD/DURM/10/2019-SD-RGRHCL</t>
  </si>
  <si>
    <t xml:space="preserve">2017-18ನೇ ಸಾಲಿನ ದೇವರಾಜ ಅರಸು ವಸತಿ ಯೋಜನೆ-ಮತ್ಸ್ಯಾಶ್ರಯ ಮೀನುಗಾರಿಕೆ ಇಲಾಖೆಯಡಿ ಆಯ್ಕೆಯಾದ ಫಲಾನುಭವಿಯ ವರ್ಗವಾರು ಮಾಹಿತಿಯನ್ನು ಸಲ್ಲಿಸುವ ಕುರಿತು. </t>
  </si>
  <si>
    <t>RGRHCL/SD/DURM/17/2019-SD-RGRHCL</t>
  </si>
  <si>
    <t>RGRHCL/SD/DURM/18/2019-SD-RGRHCL</t>
  </si>
  <si>
    <t>ರೋಣಿಹಾಳ ಗ್ರಾಮ ಪಂಚಾಯತಿ ವ್ಯಾಪ್ತಿಯಲ್ಲಿ ಆಯ್ಕೆಯಾದ ವಿಶೇಷ ವರ್ಗ ದೇವದಾಸಿ ಮನೆಯನ್ನು ರದ್ದುಪಡಿಸುವಂತೆ ಕೋರಿರುವ ಕುರಿತು.</t>
  </si>
  <si>
    <t>RGRHCL/SD/DURM/20/2019-SD-RGRHCL</t>
  </si>
  <si>
    <t>2017-18ನೇ ಸಾಲಿನ ದೇವರಾಜ ಅರಸು ವಿಶೇಷ ವಸತಿ ಯೋಜನೆಯಡಿ ಆಯ್ಕೆಯಾದ ಫಲಾನುಭವಿಗಳು ಮೃತರಾಗಿರುವುದರಿಂದ ಇತರೆ ಅರ್ಹ ಫಲಾನುಭವಿಗಳನ್ನು ಆಯ್ಕೆ ಮಾಡಿ ಬದಲಾವಣೆ ಮಾಡಿ ಕೊಡುವಂತೆ ಕೋರಿರುವ ಕುರಿತು.</t>
  </si>
  <si>
    <t>RGRHCL/SD/DURM/21/2019-SD-RGRHCL</t>
  </si>
  <si>
    <t>RGRHCL/SD/DURM/22/2019-SD-RGRHCL</t>
  </si>
  <si>
    <t>RGRHCL/SD/DURM/23/2019-SD-RGRHCL</t>
  </si>
  <si>
    <t>ಫಲಾನುಭವಿಗಳ ಗ್ರಾಮ ಪಂಚಾಯತಿವಾರು ವರ್ಗಾವಾರು ಮಾಹಿತಿಯೊಂದಿಗೆ ಮುಖ್ಯಕಾರ್ಯನಿರ್ವಾಹಣಾಧಿಕಾರಿಗಳು ಜಿಲ್ಲಾ ಪಂಚಾಯತ್ ರವರ ಪತ್ರದೊಂದಿಗೆ ಪ್ರಸ್ತಾವನೆಯನ್ನು ಸಲ್ಲಿಸುವ ಕುರಿತು,</t>
  </si>
  <si>
    <t>RGRHCL/SD/DURM/25/2019-SD-RGRHCL</t>
  </si>
  <si>
    <t>2017-18ನೇ ಸಾಲಿನ ವಿಶೇಷ ಯೋಜನೆಯಡಿಯಲ್ಲಿ ವಿಧವೆಯರ ಫಲಾನುಭವಿಗಳ ಪಟ್ಟಿಯಲ್ಲಿ ಲೋಪ ದೋಷಗಳ ತನಿಖೆ ಮತ್ತು ಮುಖ್ಯಾಧಿಕಾರಿಗಳ ಲಾಗಿನ್ ಮತ್ತು ಪಾಸ್ ವರ್ಡ್ ದುರುಪಯೋಗ ಮಾಡಿರುವ ಬಗ್ಗೆ</t>
  </si>
  <si>
    <t>RGRHCL/SD/DURM/27/2019-SD-RGRHCL</t>
  </si>
  <si>
    <t>RGRHCL/SD/DURM/28/2019-SD-RGRHCL</t>
  </si>
  <si>
    <t>ಜನತಾ ದರ್ಶನ ಕಾರ್ಯಕ್ರಮದಲ್ಲಿ ಸಲ್ಲಿಕೆಯಾದ ಮನವಿಯ ಕುರಿತು.</t>
  </si>
  <si>
    <t>RGRHCL/SD/DURM/29/2019-SD-RGRHCL</t>
  </si>
  <si>
    <t>RGRHCL/SD/DURM/30/2019-SD-RGRHCL</t>
  </si>
  <si>
    <t>ಪಾವಗಡ   ಬೀಡಿ ಕಾರ್ಮಿಕರಿಗೆ ವಸತಿ ಸೌಲಭ್ಯ ಕಲ್ಪಿಸಿಕೊಡುವಂತೆ ಕೋರಿರುವ ಕುರಿತು..</t>
  </si>
  <si>
    <t>RGRHCL/SD/DURM/32/2019-SD-RGRHCL</t>
  </si>
  <si>
    <t>2018-19 ನೇ ಸಾಲಿನ ಆಯವ್ಯಯದಲ್ಲಿ ಪ್ರಸ್ತಾಪಿಸಿರುವ 1000 ಹಮಾಲರಿಗೆ ವಸತಿ ಸೌಕರ್ಯ ಕಲ್ಪಿಸುವಂತೆ ಕೋರಿರುವ ಕುರಿತು</t>
  </si>
  <si>
    <t>RGRHCL/SD/DURM/33/2019-SD-RGRHCL</t>
  </si>
  <si>
    <t>RGRHCL/SD/DURM/35/2019-SD-RGRHCL</t>
  </si>
  <si>
    <t>RGRHCL/SD/DURM/36/2019-SD-RGRHCL</t>
  </si>
  <si>
    <t>RGRHCL/SD/DURM/37/2019-SD-RGRHCL</t>
  </si>
  <si>
    <t>RGRHCL/SD/DURM/38/2019-SD-RGRHCL</t>
  </si>
  <si>
    <t>RGRHCL/SD/DURM/40/2019-SD-RGRHCL</t>
  </si>
  <si>
    <t>RGRHCL/SD/DURM/43/2019-SD-RGRHCL</t>
  </si>
  <si>
    <t>RGRHCL/SD/DURM/44/2019-SD-RGRHCL</t>
  </si>
  <si>
    <t>RGRHCL/SD/DURM/46/2019-SD-RGRHCL</t>
  </si>
  <si>
    <t>RGRHCL/SD/DURM/48/2019-SD-RGRHCL</t>
  </si>
  <si>
    <t>RGRHCL/SD/DURM/52/2019-SD-RGRHCL</t>
  </si>
  <si>
    <t>ತುಮಕೂರು ಜಿಲ್ಲೆ ಗುಬ್ಬಿ ತಾಲ್ಲೂಕು ವ್ಯಾಪ್ತಿಯ ವಸತಿರಹಿತ    ನೇಕಾರರಿಗೆ ವಸತಿ ಸೌಕರ್ಯವನ್ನು ಕಲ್ಪಿಸುವಂತೆ ಕೋರಿರುವ ಕುರಿತು.</t>
  </si>
  <si>
    <t>RGRHCL/SD/DURM/53/2019-SD-RGRHCL</t>
  </si>
  <si>
    <t>03.05.2019</t>
  </si>
  <si>
    <t>RGRHCL/SD/DURM/54/2019-SD-RGRHCL</t>
  </si>
  <si>
    <t>RGRHCL/SD/DURM/56/2019-SD-RGRHCL</t>
  </si>
  <si>
    <t>RGRHCL/SD/DURM/57/2019-SD-RGRHCL</t>
  </si>
  <si>
    <t>ಆಶ್ರಯ ಯೋಜನೆಯಡಿಯಲ್ಲಿ ಮನೆ ಮಂಜೂರು ಮಾಡುವಂತೆ ಕೋರಿರುವ ಕುರಿತು.</t>
  </si>
  <si>
    <t>RGRHCL/SD/DURM/58/2019-SD-RGRHCL</t>
  </si>
  <si>
    <t>RGRHCL/SD/DURM/59/2019-SD-RGRHCL</t>
  </si>
  <si>
    <t>RGRHCL/SD/DURM/61/2019-SD-RGRHCL</t>
  </si>
  <si>
    <t>RGRHCL/SD/DURM/63/2019-SD-RGRHCL</t>
  </si>
  <si>
    <t>RGRHCL/SD/DURM/64/2019-SD-RGRHCL</t>
  </si>
  <si>
    <t>RGRHCL/SD/DURM/65/2019-SD-RGRHCL</t>
  </si>
  <si>
    <t>RGRHCL/SD/DURM/66/2019-SD-RGRHCL</t>
  </si>
  <si>
    <t>ದೇವರಾಜ ಅರಸು ವಸತಿ ಯೋಜನೆಯಡಿ 1000 ಮನೆಗಳನ್ನು ಮಂಜೂರು ಮಾಡುವಂತೆ ಕೋರಿರುವ ಕುರಿತು.</t>
  </si>
  <si>
    <t>RGRHCL/SD/DURM/67/2019-SD-RGRHCL</t>
  </si>
  <si>
    <t>RGRHCL/SD/DURM/68/2019-SD-RGRHCL</t>
  </si>
  <si>
    <t>RGRHCL/SD/DURM/69/2019-SD-RGRHCL</t>
  </si>
  <si>
    <t>RGRHCL/SD/DURM/70/2019-SD-RGRHCL</t>
  </si>
  <si>
    <t>RGRHCL/SD/DURM/72/2019-SD-RGRHCL</t>
  </si>
  <si>
    <t xml:space="preserve">2017-18ನೇ  ಸಾಲಿನ  ದೇವರಾಜ ಅರಸು ವಸತಿ ಯೋಜನೆಯಡಿ  ಆಯ್ಕೆಯಾದ ಫಲಾನುಭವಿಗಳ  ಪಟ್ಟಿಗೆ  ಅನುಮೋದನೆಯು  ವಿಳಂಬವಾಗಿರುವ  ಕುರಿತು ದೂರು. </t>
  </si>
  <si>
    <t>RGRHCL/SD/DURM/73/2019-SD-RGRHCL</t>
  </si>
  <si>
    <t>UID Duplicate ತೆರವುಗೊಳಿಸುವಂತೆ ಸಂಬಂಧ ಪ್ರಸ್ತಾವನೆಗಳನ್ನು ಮುಖ್ಯಕಾರ್ಯನಿರ್ವಾಹಣಾಧಿಕಾರಿಗಳಿಂದ ಸಲ್ಲಿಸುವಂತೆ ತಿಳಿಸಿರುವ ಕುರಿತು. </t>
  </si>
  <si>
    <t>RGRHCL/SD/DURM/74/2019-SD-RGRHCL</t>
  </si>
  <si>
    <t>ಕುಶಲಕರ್ಮಿ ವಸತಿ ರಹಿತರಿಗೆ 15 ಹೆಚ್ಚುವರಿ ಮನೆಗಳನ್ನು ಮಂಜೂರು ಮಾಡುವಂತೆ ಕೋರಿರುವ ಕುರಿತು.</t>
  </si>
  <si>
    <t>RGRHCL/SD/DURM/76/2019-SD-RGRHCL</t>
  </si>
  <si>
    <t>ದೂರುದಾರರಿಂದ ನಿಗಮಕ್ಕೆ ಬಂದ ಮನವಿ.</t>
  </si>
  <si>
    <t>RGRHCL/SD/DURM/77/2019-SD-RGRHCL</t>
  </si>
  <si>
    <t>ದೇವರಾಜ  ಅರಸು ವಸತಿ ಯೋಜನೆಯಡಿ , ಚಿಕ್ಕಬಳ್ಳಾಪುರ ಜಿಲ್ಲೆಯ, ಗೌರಿ ಬಿದನೂರು ತಾಲ್ಲೂಕಿಗೆ 250 ಹೆಚ್ಚುವರಿ ಮನೆಗಳನ್ನು ಮಂಜೂರು ಮಾಡುವಂತೆ ಕೋರಿರುವ ಕುರಿತು</t>
  </si>
  <si>
    <t>RGRHCL/SD/DURM/79/2019-SD-RGRHCL</t>
  </si>
  <si>
    <t xml:space="preserve">ದೇವರಾಜ ಅರಸು ವಸತಿ ಯೋಜನೆಯಡಿ  ವಿಧವಾ  ವಸತಿ ರಹಿತರಿಗೆ 2017-18 ನೇ ಸಾಲಿನಲ್ಲಿ ಹೆಚ್ಚುವರಿಯಾಗಿ 308 ಮನೆಗಳನ್ನು ಮಂಜೂರು ಮಾಡುವಂತೆ ಕೋರಿರುವ ಕುರಿತು. </t>
  </si>
  <si>
    <t>RGRHCL/SD/DURM/80/2019-SD-RGRHCL</t>
  </si>
  <si>
    <t>ಅಲೆಮಾರಿ/ಅರೆಅಲೆಮಾರಿ ಜನಾಂಗದ ವಸತಿ ರಹಿತರ ಪ್ರಸ್ತಾವನೆ ಸಲ್ಲಿಸಿರುವ ಕುರಿತು.</t>
  </si>
  <si>
    <t>RGRHCL/SD/DURM/81/2019-SD-RGRHCL</t>
  </si>
  <si>
    <t>RGRHCL/SD/DURM/82/2019-SD-RGRHCL</t>
  </si>
  <si>
    <t>RGRHCL/SD/DURM/83/2019-SD-RGRHCL</t>
  </si>
  <si>
    <t>RGRHCL/SD/DURM/84/2019-SD-RGRHCL</t>
  </si>
  <si>
    <t>2017-18 ನೇ ಸಾಲಿನ ದೇವರಾಜ್ ಅರಸು ವಸತಿ ಯೋಜನೆಯಡಿ ಸಿಂದಗಿ ತಾಲ್ಲೂಕಿಗೆ  ಮನೆಗಳನ್ನು ಮಂಜೂರು ಮಾಡುವಂತೆ ಕೋರಿರುವ ಕುರಿತು.</t>
  </si>
  <si>
    <t>RGRHCL/SD/DURM/85/2019-SD-RGRHCL</t>
  </si>
  <si>
    <t>RGRHCL/SD/DURM/86/2019-SD-RGRHCL</t>
  </si>
  <si>
    <t>2017-18ನೇ   ಸಾಲಿನಲ್ಲಿ ದೇವರಾಜ ಅರಸು ವಸತಿ ಯೋಜನೆಯಡಿ ಆಯ್ಕೆಯಾಗಿ ಅನುಮೋದನೆಗೆ ಕಳುಹಿಸಿರುವ ವಿಧವೆಯರ ಪಟ್ಟಿಯು   ತಿರಸ್ಕೃತಗೊಂಡಿರುವ ಕುರಿತು.</t>
  </si>
  <si>
    <t>RGRHCL/SD/DURM/87/2019-SD-RGRHCL</t>
  </si>
  <si>
    <t xml:space="preserve">ಲಿಡ್ಕರ್ ವಸತಿ ಯೋಜನೆಯಡಿ ಮಂಜೂರಾಗಿರುವ ಫಲಾನುಭವಿಯ ಆಯ್ಕೆಯನ್ನು ರದ್ದುಪಡಿಸುವಂತೆ ಕೋರಿರುವ ಕುರಿತು. </t>
  </si>
  <si>
    <t>RGRHCL/SD/DURM/88/2019-SD-RGRHCL</t>
  </si>
  <si>
    <t xml:space="preserve">ವಸತಿ ಸೌಕರ್ಯ ಕಲ್ಪಿಸುವಂತೆ ಕೋರಿರುವ ಕುರಿತು. </t>
  </si>
  <si>
    <t>RGRHCL/SD/DURM/89/2019-SD-RGRHCL</t>
  </si>
  <si>
    <t>ನಿರ್ಗತಿಕ ಬಡ ಅಂಗವಿಕಲರಿಗೆ ಆಶ್ರಯ  ಮನೆಯನ್ನು ಮಂಜೂರು ಮಾಡುವಂತೆ ಕೋರಿರುವ ಕುರಿತು.</t>
  </si>
  <si>
    <t>RGRHCL/SD/DURM/90/2019-SD-RGRHCL</t>
  </si>
  <si>
    <t xml:space="preserve">2017-18 ನೇ ಸಾಲಿನ ಡಿ ದೇವರಾಜ್ ಅರಸು ವಸತಿ ಯೋಜನೆಯಡಿ ಹೆಚ್ಚುವರಿ ಮನೆಗಳ ಮಂಜೂರು ಮಾಡುವಂತೆ ಕೋರಿರುವ ಕುರಿತು. </t>
  </si>
  <si>
    <t>RGRHCL/SD/DURM/91/2019-SD-RGRHCL</t>
  </si>
  <si>
    <t>ದೇವರಾಜ ಅರಸು ವಸತಿ ಯೋಜನೆಯಡಿ ಚಟ್ನಳ್ಳಿ ಗ್ರಾಮ ಪಂಚಾಯತಿ ವ್ಯಾಪ್ತಿಯಲ್ಲಿನ 25 ಅಲೆಮಾರಿ ವಸತಿ ರಹಿತರಿಗೆ ಅನ್ ಲೈನ್ ನಲ್ಲಿ ಗುರಿ ನಿಗಧಿಪಡಿಸುವಂತೆ ಕೋರಿರುವ ಕುರಿತು</t>
  </si>
  <si>
    <t>RGRHCL/SD/DURM/93/2019-SD-RGRHCL</t>
  </si>
  <si>
    <t xml:space="preserve">ವಿವಿಧ ವಸತಿ ಯೋಜನೆಯಡಿಯಲ್ಲಿ ಮನೆಯನ್ನು ಮಂಜೂರು ಮಾಡುವಂತೆ ಕೋರಿರುವ ಕುರಿತು. </t>
  </si>
  <si>
    <t>RGRHCL/SD/DURM/94/2019-SD-RGRHCL</t>
  </si>
  <si>
    <t>RGRHCL/SD/DURM/95/2019-SD-RGRHCL</t>
  </si>
  <si>
    <t>2016-2017ನೇ ಸಾಲಿನ ಚರ್ಮ ಕುಶಲಕರ್ಮಿ  ವಸತಿ ಯೋಜನೆಯಡಿ  ಆಯ್ಕೆಯಾಗಿರುವ ಫಲಾನುಭವಿಯ ಪಂಚಾಯತ್ ಬದಲಾವಣೆ ಮಾಡುವಂತೆ ಕೋರಿರುವ ಕುರಿತು.</t>
  </si>
  <si>
    <t>RGRHCL/SD/DURM/96/2019-SD-RGRHCL</t>
  </si>
  <si>
    <t>RGRHCL/SD/DURM/97/2019-SD-RGRHCL</t>
  </si>
  <si>
    <t>ಜಿ.ಪಿ.ಎಸ್ ಪೋಟೋ ರದ್ದು ಪಡಿಸುವಂತೆ ಕೋರಿರುವ ಕುರಿತು.</t>
  </si>
  <si>
    <t>RGRHCL/SD/DURM/98/2019-SD-RGRHCL</t>
  </si>
  <si>
    <r>
      <t>ದೇವರಾಜ ಅರಸು ವಸತಿ  ಯೋಜನೆಯಡಿ ಅನುಷ್ಠಾನಕ್ಕೆ</t>
    </r>
    <r>
      <rPr>
        <sz val="11"/>
        <color rgb="FF000000"/>
        <rFont val="Arial Unicode MS"/>
        <family val="2"/>
      </rPr>
      <t> ಸಂಬಂಧಿಸಿದಂತೆ ಕ್ರಮವಹಿಸುವ  ಕುರಿತು.  </t>
    </r>
  </si>
  <si>
    <t>RGRHCL/SD/DURM/99/2019-SD-RGRHCL</t>
  </si>
  <si>
    <t>2017-18ನೇ ಸಾಲಿನಲ್ಲಿ ಡಾ// ಬಿ.ಆರ್. ಅಂಬೇಡ್ಕರ್ ನಿವಾಸ್ ಯೋಜನೆಯಲ್ಲಿ ಅನುಮೋದನೆಯಾಗಿರುವುದನ್ನು ರದ್ದು ಪಡಿಸಿ ದೇವರಾಜ್ ಅರಸು ವಸತಿ ಯೋಜನೆಯಲ್ಲಿ ಅನುಮೋದನೆ ನೀಡುವಂತೆ  ಕೋರಿರುವ ಕುರಿತು.</t>
  </si>
  <si>
    <t>RGRHCL/SD/DURM/100/2019-PI(ANY)-RGRHCL</t>
  </si>
  <si>
    <t>2017-19ನೇ ಸಾಲಿನ ಚರ್ಮ ಕುಶಲಕರ್ಮಿಗಳ ಗುರಿ ನಿಗಧಿಪಡಿಸುವಂತೆ ಕೋರಿರುವ ಕುರಿತು</t>
  </si>
  <si>
    <t>RGRHCL/SD/DURM/101/2019-SD-RGRHCL</t>
  </si>
  <si>
    <t>ದೂರುದಾರದಿಂದ ನಿಗಮಕ್ಕೆ ಬಂದ ಮನವಿ ಪತ್ರಗಳ ಸಂಬಂಧ ಸೂಕ್ತ ಕ್ರಮ ತೆಗೆದುಕೊಳ್ಳುವ ಬಗ್ಗೆ.</t>
  </si>
  <si>
    <t>RGRHCL/SD/DURM/102/2019-SD-RGRHCL</t>
  </si>
  <si>
    <t>ವಸತಿ ಸೌಲಭ್ಯವನ್ನು ಮಂಜೂರು ಮಾಡುವಂತೆ ಕೋರಿರುವ ಕುರಿತು.</t>
  </si>
  <si>
    <t>RGRHCL/SD/DURM/103/2019-PI(ANY)-RGRHCL</t>
  </si>
  <si>
    <t>2017-18ನೇ ಸಾಲಿನ ದೇವರಾಜ ಅರಸು ವಸತಿ ಯೋಜನೆಯಡಿ ನಿಗಧಿಯಾದ ಗುರಿಯನ್ನು ಬದಲಾವಣೆ ಮಾಡಿಕೊಡುವಂತೆ ಕೋರಿರುವ ಕುರಿತು. (ಯಾದಗಿರಿ ಮತ್ತು ಕೊಪ್ಪಳ).</t>
  </si>
  <si>
    <t>RGRHCL/SD/DURM/104/2019-SD-RGRHCL</t>
  </si>
  <si>
    <t>ದೂರು ದಾರರಿಂದ ನಿಗಮಕ್ಕೆ ಬಂದ ಮನವಿ ಪತ್ರಗಳ ಸಂಬಂಧ ಸೂಕ್ತ ಕ್ರಮ ತೆಗೆದುಕೊಳ್ಳುವ ಬಗ್ಗೆ.</t>
  </si>
  <si>
    <t>RGRHCL/SD/DURM/105/2019-SD-RGRHCL</t>
  </si>
  <si>
    <t>RGRHCL/SD/DURM/107/2019-SD-RGRHCL</t>
  </si>
  <si>
    <t xml:space="preserve">ಲಿಡ್ಕರ್ ಯೋಜನೆಯಡಿ ಮನೆ ಮಂಜೂರು ಮಾಡುವಂತೆ ಕೋರಿರುವ ಕುರಿತು. </t>
  </si>
  <si>
    <t>RGRHCL/SD/DURM/108/2019-SD-RGRHCL</t>
  </si>
  <si>
    <t>2017-18ನೇ ಸಾಲಿನ ಲಿಡ್ಕರ್ ಯೋಜನೆಯಡಿ ಚಿಕ್ಕಬಳ್ಳಾಪುರ ತಾಲ್ಲೂಕಿಗೆ ನಿಗಧಿಯಾಗಿರುವ ಗುರಿಯನ್ನು ಬದಲಾವಣೆ ಮಾಡಿಕೊಡುವಂತೆ ಕೋರಿರುವ ಕುರಿತು.</t>
  </si>
  <si>
    <t>RGRHCL/SD/DURM/109/2019-SD-RGRHCL</t>
  </si>
  <si>
    <t>RGRHCL/SD/DURM/111/2019-SD-RGRHCL</t>
  </si>
  <si>
    <t>RGRHCL/SD/DURM/112/2019-SD-RGRHCL</t>
  </si>
  <si>
    <t>2017-18 ನೇ ಸಾಲಿನ ಡಾ: ಬಾಬು ಜಗಜೀವನರಾಂ ವಸತಿ ಕಾರ್ಯಗಾರ ನಿರ್ಮಾಣ ಯೋಜನೆಯಡಿ ಚಿಕ್ಕಬಳ್ಳಾಪುರ ಜಿಲ್ಲೆಯ ಗ್ರಾಮ ಪಂಚಾಯತ್ ವಾರು ಅನುಷ್ಟಾನಗೊಳಿಸಬೇಕಾಗಿರುವ ಕುರಿತು.</t>
  </si>
  <si>
    <t>RGRHCL/SD/DURM/113/2019-SD-RGRHCL</t>
  </si>
  <si>
    <t>ಬೆಂಗಳೂರು ಗ್ರಾಮಾಂತರ ಜಿಲ್ಲಾ ಪಂಚಾಯತಿಯಿಂದ ಅನ್ ಬ್ಲಾಕ್ ಮಾಡವಂತೆ ಕೋರಿ ಸಲ್ಲಿಸಿರುವ ಪ್ರಸ್ತಾವನೆಯ ಬಗ್ಗೆ.</t>
  </si>
  <si>
    <t>RGRHCL/SD/DURM/115/2019-SD-RGRHCL</t>
  </si>
  <si>
    <t xml:space="preserve">ಅಂಗನವಾಡಿ ಶಿಕ್ಷಕಿ/ಸಹಾಯಕಿಯರಿಗೆ ವಿಶೇಷ ಪ್ರಕರಣವೆಂದು ವಸತಿ ಸೌಕರ್ಯ ಕಲ್ಪಿಸುವಂತೆ ಕೋರಿರುವ ಕುರಿತು. </t>
  </si>
  <si>
    <t>RGRHCL/SD/DURM/116/2019-SD-RGRHCL</t>
  </si>
  <si>
    <t>RGRHCL/SD/DURM/117/2019-SD-RGRHCL</t>
  </si>
  <si>
    <t>ವಿವಿಧ ವಸತಿ ಯೋಜನೆಯಡಿಯಲ್ಲಿವಸತಿ ಸೌಕರ್ಯ ಕಲ್ಪಿಸುವಂತೆ ಕೋರಿರುವ ಕುರಿತು. </t>
  </si>
  <si>
    <t>RGRHCL/SD/DURM/118/2019-SD-RGRHCL</t>
  </si>
  <si>
    <t xml:space="preserve">ವಿವಿಧ ವಸತಿ ಯೋಜನೆಯಡಿ ವಸತಿ ಸೌಕರ್ಯ ಮತ್ತು ಶೌಚಾಲಯ ಒದಗಿಸದೇ ಇರುವ ದೂರಿನ ಬಗ್ಗೆ ವರದಿ ಸಲ್ಲಿಸಿರುವ ಕುರಿತು. </t>
  </si>
  <si>
    <t>RGRHCL/SD/DURM/119/2019-SD-RGRHCL</t>
  </si>
  <si>
    <t>ಕರಕುಶಲ ಕರ್ಮಿಗಳಿಗೆ ಮನೆಗಳನ್ನು ಮಂಜೂರು ಮಾಡುವಂತೆ ಕೋರಿರುವ ಕುರಿತು.</t>
  </si>
  <si>
    <t>RGRHCL/SD/DURM/120/2019-SD-RGRHCL</t>
  </si>
  <si>
    <t>RGRHCL/SD/DURM/121/2019-SD-RGRHCL</t>
  </si>
  <si>
    <t>UID Duplicate ತೆರೆವುಗೊಳಿಸುವಂತೆ ಕೋರಿ ಸಲ್ಲಿಸಿರುವ ಪ್ರಸ್ತಾವನೆಯ ಬಗ್ಗೆ.</t>
  </si>
  <si>
    <t>RGRHCL/SD/DURM/122/2019-SD-RGRHCL</t>
  </si>
  <si>
    <t>2017-18ನೇ ಸಾಲಿನ ದೇವರಾಜ ಅರಸು ವಸತಿ ಯೋಜನೆಯಡಿ 1934 ಫಲಾನುಭವಿಗಳ ಪಟ್ಟಿಯನ್ನು ಸಲ್ಲಿಸಿ ಅನ್-ಲೈನ್ ನಲ್ಲಿ ಗುರಿ ನಿಗಧಿಪಡಿಸುವಂತೆ ಕೋರಿರುವ ಕುರಿತು.</t>
  </si>
  <si>
    <t>RGRHCL/SD/DURM/125/2019-SD-RGRHCL</t>
  </si>
  <si>
    <t xml:space="preserve">ಲಿಡ್ಕರ್ ಯೋಜನೆಯ ಮನೆಗಳ ಜಿ.ಪಿ.ಎಸ್. ಮಾಡುವ ಸಂಬಂಧ ಒಂದು ದಿನದ ಕಾರ್ಯಾಗಾರ ಹಮ್ಮಿಕೊಳ್ಳುವ ಕುರಿತು. </t>
  </si>
  <si>
    <t>RGRHCL/SD/DURM/126/2019-SD-RGRHCL</t>
  </si>
  <si>
    <t>Name Duplicate ತೆರೆವುಗೊಳಿಸುವಂತೆ ಕೋರಿ ಸಲ್ಲಿಸಿರುವ ಪ್ರಸ್ತಾವನೆಯ ಬಗ್ಗೆ</t>
  </si>
  <si>
    <t>RGRHCL/SD/DURM/127/2019-PI(ANY)-RGRHCL</t>
  </si>
  <si>
    <t>ದೇವರಾಜ ಅರಸು ವಸತಿ ಯೋಜನೆಯಡಿ ನೀಡಿರುವ ಗುರಿಯನ್ನು ಸರಿಪಡಿಸಿಕೊಡುವಂತೆ ಕೋರಿರುವ ಕುರಿತು. ಉತ್ತರ ಕನ್ನಡ ಜಿಲ್ಲೆ, ಮುಂಡಗೋಡ</t>
  </si>
  <si>
    <t>RGRHCL/SD/DURM/128/2019-PI(ANY)-RGRHCL</t>
  </si>
  <si>
    <t>ಕೋಲಾರ ಜಿಲ್ಲೆಯ ಶ್ರೀನಿವಾಸಪುರ ವಿಧಾನ ಸಭಾ ಕ್ಷೇತ್ರದ ವ್ಯಾಪ್ತಿಯಲ್ಲಿ ಬ್ಲಾಕ್ ಆಗಿರುವ ಮನೆಗಳನ್ನು ಅನ್ ಬ್ಲಾಕ್ ಮಾಡಿ ಕೊಡುವಂತೆ ಕೋರಿರುವ ಬಗ್ಗೆ.</t>
  </si>
  <si>
    <t>RGRHCL/SD/DURM/129/2019-PI(ANY)-RGRHCL</t>
  </si>
  <si>
    <t>ದೇವರಾಜ ಅರಸು ವಸತಿ ಯೋಜನೆಯಡಿ ಆಯ್ಕೆಯಾದ ವಿಕಲಚೇತನ ವಸತಿ ರಹಿತರಿಗೆ ವಸತಿ ಸೌಲಭ್ಯ ಕಲ್ಪಿಸುವಂತೆ ಕೋರಿರುವ ಕುರಿತು.</t>
  </si>
  <si>
    <t>RGRHCL/SD/DURM/130/2019-PI(ANY)-RGRHCL</t>
  </si>
  <si>
    <t>2017-18ನೇ ಸಾಲಿನ ದೇವರಾಜ್ ಅರಸು ವಿಶೇಷ ವಸತಿ ಮತ್ತು ವಾಜಪೇಯಿ ವಸತಿ ಯೋಜನೆಯಡಿ ಆಯ್ಕೆಯಾದ ಫಲಾನುಭವಿಗಳನ್ನು ನಿಗಮದ ಲಾಗಿನ್ ನಲ್ಲಿ ತಪ್ಪಾಗಿ ನಮೂದಿಸಿದ್ದು, ಡಿಲಿಟ್ ಮಾಡಿ ಮತ್ತೊಮ್ಮೆ ಅಳವಡಿಸಲು ಅವಕಾಶ ಮಾಡಿಕೊಡುವ ಕುರಿತು.</t>
  </si>
  <si>
    <t>RGRHCL/SD/DURM/132/2019-SD-RGRHCL</t>
  </si>
  <si>
    <t>ದೇವರಾಜ ಅರಸು ವಸತಿ ಯೋಜನೆಯಡಿಯಲ್ಲಿ ಮನೆಗಳನ್ನು ಮಂಜೂರು ಮಾಡುವಂತೆ ಕೋರಿರುವ ಕುರಿತು.</t>
  </si>
  <si>
    <t>RGRHCL/SD/DURM/133/2019-SD-RGRHCL</t>
  </si>
  <si>
    <t>ಗ್ರಾಮೀಣ ಆಶ್ರಯ ವಿಶೇಷ ವರ್ಗ ವಸತಿ ಯೋಜನೆಯ 2010-2011 ರ ಶ್ರೇಣಿಗಳಲ್ಲಿ ಮನೆ ಮಂಜೂರಾಗಿರುವ ಫಲಾನುಭವಿಗಳ Reconcile ಮಾಡಿ ಬಾಕಿಯಿರುವ ಅನುದಾನವನ್ನುಬಿಡುಗಡೆಗೊಳಿಸುವಂತೆ ಕೋರಿರುವ ಕುರಿತು.</t>
  </si>
  <si>
    <t>RGRHCL/SD/DURM/134/2019-SD-RGRHCL</t>
  </si>
  <si>
    <t>ಸುರಪುರ ತಾಲ್ಲೂಕಿನ, ಕಚಕನೂರ ಗ್ರಾಮ ಪಂಚಾಯತಿ ವ್ಯಾಪ್ತಿಯ  ಕೆ. ತಳ್ಳಳ್ಳಿ ಗ್ರಾಮದ 36 ಫಲಾನುಭವಿಗಳ ಜಾತಿ ಪ್ರಮಾಣ ಪತ್ರ ಅಲೆಮಾರಿ, ಅರೆ-ಅಲೆಮಾರಿ ಎಂಬುದು ಗೊತ್ತಿಲ್ಲದಿರುವ ಕುರಿತು ಅನುಮೋದನೆ ತಡೆಹಿಡಿಯುವಂತೆ ಕೋರಿರುವ ಕುರಿತು</t>
  </si>
  <si>
    <t>RGRHCL/SD/DURM/135/2019-SD-RGRHCL</t>
  </si>
  <si>
    <t>ಅನ್ ಲೈನ್ ನಲ್ಲಿ Name Duplicate Workorder ತೆರವುಗೊಳಿಸಿಕೊಡುವಂತೆ ಕೋರಿರುವ ಕುರಿತು.</t>
  </si>
  <si>
    <t>RGRHCL/SD/DURM/136/2019-SD-RGRHCL</t>
  </si>
  <si>
    <t>ಹಾವೇರಿ ಮತ್ತು ಬೆಳಗಾವಿ ಜಿಲ್ಲೆಯಿಂದ _ Name Duplicate ತೆರೆವುಗೊಳಿಸುವಂತೆ ಕೋರಿರುವ ಕುರಿತು</t>
  </si>
  <si>
    <t>RGRHCL/SD/DURM/137/2019-SD-RGRHCL</t>
  </si>
  <si>
    <t>2017-18 ನೇ ಸಾಲಿನ ದೇಚರಾಜ ಅರಸು ವಸತಿ ಯೋಜನೆಯಡಿ ಗುರಿಯನ್ನು ಬದಲಾವಣೆ ಮಾಡುವಂತೆ ಕೋರಿರುವ ಕುರಿತು.</t>
  </si>
  <si>
    <t>RGRHCL/SD/DURM/138/2019-SD-RGRHCL</t>
  </si>
  <si>
    <t>ದೇವರಾಜ ಅರಸು ವಸತಿ ಯೋಜನೆಯಡಿ ಫಲಾನುಭವಿಯನ್ನು ಆಯ್ಕೆ ಮಾಡುವಂತೆ ಕೋರಿರುವ ಕುರಿತು.</t>
  </si>
  <si>
    <t>RGRHCL/SD/DURM/139/2019-PI(ANY)-RGRHCL</t>
  </si>
  <si>
    <t>2017-18ನೇ ಸಾಲಿನ ದೇವರಾಜ ಅರಸು (ಲಿಡ್ಕರ್ ) ವಸತಿ ಯೋಜನೆಗೆ ಅನುಮೋನೆ ಪಡೆಯುವ ಬದಲಿಗೆ ಡಾ|| ಬಿ.ಆರ್ ಅಂಬೇಡ್ಕರ್ ನಿವಾಸ್ ಯೋಜನೆಯ ಎಂದು ಅನುಮೋದನೆಗೊಂಡಿರುವುದನ್ನು ತಿದ್ದುಪಡಿ ಮಾಡುವಂತೆ ಕೋರಿರುವ ಕುರಿತು.</t>
  </si>
  <si>
    <t>RGRHCL/SD/DURM/140/2019-PI(ANY)-RGRHCL</t>
  </si>
  <si>
    <t>ದೇವರಾಜ ಅರಸು ವಸತಿ ಯೋಜನೆಯಡಿ ನೀಡಲಾಗುವ ಸಹಾಯಧನವನ್ನು ತಡೆಹಿಡಿಯುವಂತೆ ಕೋರಿರುವ ಕುರಿತು.</t>
  </si>
  <si>
    <t>RGRHCL/SD/DURM/141/2019-PI(ANY)-RGRHCL</t>
  </si>
  <si>
    <t xml:space="preserve">ವಸತಿ ಯೋಜನೆಯಡಿ ಅಂಗವಿಕಲರಿಗೆ ಮೀಸಲಿಟ್ಟಿರುವ ಶೇ.2 ರಷ್ಟು ಮೀಸಲಾತಿಯ ದುರುಪಯೋಗವಾಗಿದೆ ಎಂದು ದೂರು ಸಲ್ಲಿಸಿರುವ ಕುರಿತು. </t>
  </si>
  <si>
    <t>RGRHCL/SD/DURM/142/2019-SD-RGRHCL</t>
  </si>
  <si>
    <t>ನಿವೇಶನ/ವಸತಿ ಸೌಲಭ್ಯ ಮಂಜೂರು ಮಾಡುವಂತೆ ಕೋರಿರುವ ಕುರಿತು.</t>
  </si>
  <si>
    <t>RGRHCL/SD/DURM/143/2019-SD-RGRHCL</t>
  </si>
  <si>
    <t>ಹೆಸರು ಡ್ಯೂಪ್ಲೀಕೇಟ್ ತೆರವುಗೊಳಿಸುವಂತೆ ಕೋರಿರುವ ಕುರಿತು.</t>
  </si>
  <si>
    <t>RGRHCL/SD/DURM/144/2019-SD-RGRHCL</t>
  </si>
  <si>
    <t xml:space="preserve">Phote Mismatch ತೆರವುಗೊಳಿಸುವಂತೆ ಕೋರಿರುವ ಕುರಿತು. </t>
  </si>
  <si>
    <t>15.05.2019</t>
  </si>
  <si>
    <t>RGRHCL/SD/DURM/145/2019-SD-RGRHCL</t>
  </si>
  <si>
    <t>2017-18 ನೇ ಸಾಲಿನ ಹಿರಿಯೂರು ತಾಲ್ಲೂಕಿನ ಅಲೆಮಾರಿ ಜನಾಂಗದವರಿಗೆ ಮನೆಗಳನ್ನು ಮಂಜೂರು ಮಾಡುವಂತೆ ಕೋರಿರುವ ಕುರಿತು.</t>
  </si>
  <si>
    <t>RGRHCL/SD/DURM/146/2019-SD-RGRHCL</t>
  </si>
  <si>
    <t>ಉತ್ತರಕನ್ನಡ ಜಿಲ್ಲೆಯಿಂದ ಶ್ರೀಮತಿ ಕಸ್ತೂರಿ ಕೋಂ ಭೀಮಪ್ಪ ಗೋವಿಂದಗೋಳ (ಫ.ಕೋ 394739) ರವರ ಮನೆಯ ಜಿ.ಪಿ.ಎಸ್ ಛಾಯಚಿತ್ರ ರದ್ದುಗೊಳಿಸುವಂತೆ ಕೋರಿರುವ ಕುರಿತು.</t>
  </si>
  <si>
    <t>RGRHCL/SD/DURM/147/2019-SD-RGRHCL</t>
  </si>
  <si>
    <t>ಉತ್ತರಕನ್ನಡ ಜಿಲ್ಲೆಯಿಂದ ಶ್ರೀಮತಿ ಲಕ್ಷ್ಮೀ ಕೋಂ ಭೀಮಸೇನಾ ಮಣ್ಣವಡ್ಡರ (ಫ.ಕೋ 394742) ರವರ ಮನೆಯ ಜಿ.ಪಿ.ಎಸ್ ಛಾಯಚಿತ್ರ ರದ್ದುಗೊಳಿಸುವಂತೆ ಕೋರಿರುವ ಕುರಿತು.</t>
  </si>
  <si>
    <t>RGRHCL/SD/DURM/148/2019-SD-RGRHCL</t>
  </si>
  <si>
    <t>ಬೆಂಗಳೂರು ಗ್ರಾಮಾಂತರ ಜಿಲ್ಲೆಯಿಂದ ಆಧಾರ್ ಡ್ಯೂಪ್ಲೀಕೇಶನ್ ತೆರೆವುಗೊಳಿಸುವಂತೆ ಕೋರಿರುವ ಕುರಿತು.</t>
  </si>
  <si>
    <t>RGRHCL/SD/DURM/149/2019-SD-RGRHCL</t>
  </si>
  <si>
    <t>RGRHCL/SD/DURM/150/2019-SD-RGRHCL</t>
  </si>
  <si>
    <t xml:space="preserve">ಅಲೆಮಾರಿ/ಅರೆಅಲೆಮಾರಿ ಜನಾಂಗದವರಿಗೆ ಮನೆಗಳನ್ನು ಮಂಜೂರು ಮಾಡುವಂತೆ ಕೋರಿರುವ ಕುರಿತು. </t>
  </si>
  <si>
    <t>RGRHCL/SD/DURM/151/2019-SD-RGRHCL</t>
  </si>
  <si>
    <t>ಒಂದೇ ಫಲಾನುಭವಿಗೆ ವಸತಿ ಯೋಜನೆಯಡಿ 2 ಬಾರಿ ಮನೆ ಮಂಜೂರಾಗಿದ್ದನ್ನು ರದ್ದು, ಪಡಿಸುವಂತೆ ಕೋರಿರುವ ಕುರಿತು.</t>
  </si>
  <si>
    <t>RGRHCL/SD/DURM/152/2019-SD-RGRHCL</t>
  </si>
  <si>
    <t>ದೇವರಾಜ ಅರಸು ವಸತಿ ಯೋಜನೆಯಡಿ Name Duplicate Work Order ಎಂದು ಬ್ಲಾಕ್ ಆಗಿರುವುದನ್ನು ತೆರೆವುಗೊಳಿಸುವಂತೆ ಕೋರಿ ಸಲ್ಲಿಸಿರುವ ಪ್ರಸ್ತಾವನೆಯ ಕುರಿತು</t>
  </si>
  <si>
    <t>RGRHCL/SD/DURM/153/2019-SD-RGRHCL</t>
  </si>
  <si>
    <t>2017-18ನೇ ಸಾಲಿನ ದೇವರಾಜ ಅರಸು ವಸತಿ ಯೋಜನೆಯಡಿ 447 ಕೃಷಿ ಉತ್ಪನ್ನ ಮಾರುಕಟ್ಟೆಯಲ್ಲಿ ಕಾರ್ಯನಿರ್ವಹಿಸುತ್ತಿರುವ ಹಮಾಲರಿಗೆ ವಸತಿ ನಿರ್ಮಿಸಲು ಪ್ರಸ್ತಾವನೆ ಸಲ್ಲಿಸಿರುವ ಕುರಿತು.</t>
  </si>
  <si>
    <t>RGRHCL/SD/DURM/154/2019-SD-RGRHCL</t>
  </si>
  <si>
    <t>ವಿಜಯಪುರ ಜಿಲ್ಲೆಯಿಂದ ಛಾಯಚಿತ್ರ ತೆರೆವುಗೊಳಿಸುವಂತೆ ಕೋರಿರುವ ಕುರಿತು</t>
  </si>
  <si>
    <t>RGRHCL/SD/DURM/155/2019-SD-RGRHCL</t>
  </si>
  <si>
    <t>ದೇವರಾಜ್ ಅರಸು ವಸತಿ ಯೋಜನೆ- ಮತ್ಸ್ಯಾಶ್ರಯ (Fisheries Dept) ವರ್ಗದಡಿ ಸಾಧಸಲಾದ ಭೌತಿಕ ಹಾಗೂ ಆರ್ಥಿಕ ಪ್ರಗತಿಯ ವರದಿಯನ್ನು ಸಲ್ಲಿಸುವ ಕುರಿತು.</t>
  </si>
  <si>
    <t>RGRHCL/SD/DURM/156/2019-SD-RGRHCL</t>
  </si>
  <si>
    <t>ಕಲಬುರಗಿ ಜಿಲ್ಲೆಗಯಿಂದ UID ಡ್ಯೂಪ್ಲೀಕೇಶನ್ ತೆರೆವುಗೊಳಿಸುವಂತೆ ಕೋರಿ ಸಲ್ಲಿಸಿರುವ ಪ್ರಸ್ತಾವನೆಯ ಬಗ್ಗೆ.</t>
  </si>
  <si>
    <t>RGRHCL/SD/DURM/157/2019-SD-RGRHCL</t>
  </si>
  <si>
    <t>ದೇವರಾಜ ಅರಸು ವಸತಿ ಯೋಜನೆಯಡಿ ಆಯ್ಕೆಯಾದ ಫಲಾನುಭವಿಗಳಿಗೆ ವಸತಿ ಸೌಕರ್ಯ ಕಲ್ಪಿಸುವಂತೆ ಕೋರಿರುವ ಕುರಿತು.</t>
  </si>
  <si>
    <t>RGRHCL/SD/DURM/158/2019-SD-RGRHCL</t>
  </si>
  <si>
    <t>Phote Mismatch ತೆರವುಗೊಳಿಸುವಂತೆ ಕೋರಿರುವ ಕುರಿತು.</t>
  </si>
  <si>
    <t>RGRHCL/SD/DURM/159/2019-SD-RGRHCL</t>
  </si>
  <si>
    <t>RGRHCL/SD/DURM/160/2019-SD-RGRHCL</t>
  </si>
  <si>
    <t>RGRHCL/SD/DURM/161/2019-SD-RGRHCL</t>
  </si>
  <si>
    <t>2017-18 ನೇ ಸಾಲಿನ ದೇವರಾಜ ಅರಸು ವಸತಿ ಯೋಜನೆಯಡಿ ಆಯ್ಕೆಯಾದ ಫಲಾನುಭವಿಗಳ ಗುರಿಯನ್ನು ನಿಗಮದ ತಂತ್ರಾಂಶದಲ್ಲಿ ನಿಗದಿಪಡಿಸುವಂತೆ ಕೋರಿರುವ ಕುರಿತು.</t>
  </si>
  <si>
    <t>RGRHCL/SD/DURM/162/2019-SD-RGRHCL</t>
  </si>
  <si>
    <t>ಆಶ್ರಯ ಯೋಜನೆಯಡಿ ಮನೆಯನ್ನುಮಂಜೂರು ಮಾಡುವಂತೆ ಕೋರಿರುವ ಕುರಿತು.</t>
  </si>
  <si>
    <t>16.06.2019</t>
  </si>
  <si>
    <t>RGRHCL/SD/DURM/163/2019-SD-RGRHCL</t>
  </si>
  <si>
    <t>2016-17ನೇ ಸಾಲಿನ ಚರ್ಮ ಕುಶಲಕರ್ಮಿಗಳಿಗೆ ಡಾ|| ಬಾಬು ಜಗಜೀವನ ರಾಂ ವಸತಿ ಕಾರ್ಯಗಾರ ನಿರ್ಮಾಣ ಯೋಜನೆಯಡಿ ಪ್ರಸ್ತಾನೆಯನನ್ನು ಆನ್ ಲೈನ್ ನಲ್ಲಿ ಅನುಮೋದಿಸುವ ಬಗ್ಗೆ.</t>
  </si>
  <si>
    <t>RGRHCL/SD/DURM/164/2019-SD-RGRHCL</t>
  </si>
  <si>
    <t>RGRHCL/SD/DURM/165/2019-SD-RGRHCL</t>
  </si>
  <si>
    <t>RGRHCL/SD/DURM/166/2019-SD-RGRHCL</t>
  </si>
  <si>
    <t>ಬೆಂಗಳೂರು ಗ್ರಾಮಾಂತರ ಜಿಲ್ಲೆಯಿಂದ ಹೆಸರು ಡ್ಯೂಪ್ಲೀಕೇಶನ್ ತೆರೆವುಗೊಳಿಸುವಂತೆ ಕೋರಿರುವ ಕುರಿತು</t>
  </si>
  <si>
    <t>RGRHCL/SD/DURM/167/2019-SD-RGRHCL</t>
  </si>
  <si>
    <t>2015-16ನೇಸಾಲಿನಲ್ಲಿ ಲಿಡ್ಕರ್ ಯೋಜನೆಯಡಿ ಮನೆ ಮಂಜೂರಾಗಿರುವ ಗುಡ್ಡದ ರಂಗವ್ವನ ಹಳ್ಳಿ ಗ್ರಾಮ ಪಂಚಾಯತಿಗೆ ಸೇರಿದ ಫಲಾನುಭವಿಯ ಹೆಸರು ತಪ್ಪಾಗಿದ್ದು, ಅದನ್ನು ಸರಿಪಡಿಸುವಂತೆ ಕೋರಿರುವ ಕುರಿತು.</t>
  </si>
  <si>
    <t>RGRHCL/SD/DURM/168/2019-SD-RGRHCL</t>
  </si>
  <si>
    <t xml:space="preserve">ಲಿಡ್ಕರ್ ಯೋಜನೆಯಡಿ ಆಯ್ಕೆಯಾದ ಫಲಾನುಭವಿಯ ಹೆಸರನ್ನು ತಿದ್ದುಪಡಿ ಮಾಡಿ ಅನುಮೋದನೆ ಪಡೆದುಕೊಳ್ಳುವ ಕುರಿತು. </t>
  </si>
  <si>
    <t>RGRHCL/SD/DURM/169/2019-SD-RGRHCL</t>
  </si>
  <si>
    <t>2017-18ನೇ ಸಾಲಿನ ದೇವರಾಜ್ ಅರಸು ವಸತಿ ಯೋಜನೆಯಡಿ ಗುರಿ ನಿಗಧಿಪಡಿಸುವಂತೆ ಕೋರಿರುವ ಕುರಿತು.</t>
  </si>
  <si>
    <t>RGRHCL/SD/DURM/170/2019-SD-RGRHCL</t>
  </si>
  <si>
    <t>ಬ್ಲಾಕ್ ಆಗಿರುವ ಮನೆಯನ್ನು ಆನ್ ಬ್ಲಾಕ್ ಮಾಡುವಂತೆ ಕೋರಿರುವ ಕುರಿತು.</t>
  </si>
  <si>
    <t>RGRHCL/SD/DURM/171/2019-SD-RGRHCL</t>
  </si>
  <si>
    <t xml:space="preserve">ಮನೆಗಳನ್ನು ಮಂಜೂರು ಮಾಡುವಂತೆ ಕೋರಿರುವ ಕುರಿತು. </t>
  </si>
  <si>
    <t>RGRHCL/SD/DURM/172/2019-SD-RGRHCL</t>
  </si>
  <si>
    <t xml:space="preserve">ವಿಶೇಷ ವರ್ಗದ ವಸತಿ ರಹಿತರಿಗೆ ವಸತಿ ಸೌಲಭ್ಯ ಕಲ್ಪಿಸುವಂತೆ ಕೋರಿರುವ ಕುರಿತು. </t>
  </si>
  <si>
    <t>RGRHCL/SD/DURM/173/2019-SD-RGRHCL</t>
  </si>
  <si>
    <t>RGRHCL/SD/DURM/174/2019-SD-RGRHCL</t>
  </si>
  <si>
    <t xml:space="preserve">ವಿಕಲಚೇತನ ಯೋಜನೆಯಡಿ ವಸತಿ ಸೌಕರ್ಯ ಕೋರಿ ಮನವಿ.  </t>
  </si>
  <si>
    <t>RGRHCL/SD/DURM/175/2019-SD-RGRHCL</t>
  </si>
  <si>
    <t xml:space="preserve">2018-2019ನೇ ಸಾಲಿನ ವಾರ್ಷಿಕ ವರದಿಯನ್ನು ತಯಾರಿಸುವ ಸಂಬಂಧ ಕೇಂದ್ರ ಸರ್ಕಾರಕ್ಕೆ ಮಾಹಿತಿ ಕಳುಹಿಸುವ ಬಗ್ಗೆ. </t>
  </si>
  <si>
    <t>RGRHCL/SD/DURM/176/2019-SD-RGRHCL</t>
  </si>
  <si>
    <t>RGRHCL/SD/DURM/177/2019-SD-RGRHCL</t>
  </si>
  <si>
    <t xml:space="preserve">ವಿಜಯಪುರ ಜಿಲ್ಲೆಯ, ಲಿಂಗತ್ವ ಅಲ್ಪಸಂಖ್ಯಾತರಿಗೆ (ಮಂಗಳ ಮುಖಿ) ವಸತಿ ಸೌಕರ್ಯ ಕಲ್ಪಿಸುವಂತೆ ಕೋರಿರುವ ಕುರಿತು. </t>
  </si>
  <si>
    <t>RGRHCL/SD/DURM/178/2019-SD-RGRHCL</t>
  </si>
  <si>
    <t xml:space="preserve">ವಿವಿಧ  ಹಂತದ ಛಾಯಾ ಚಿತ್ರವನ್ನು ರದ್ದುಪಡಿಸುವಂತೆ ಕೋರಿರುವ ಕುರಿತು. </t>
  </si>
  <si>
    <t>RGRHCL/SD/DURM/179/2019-SD-RGRHCL</t>
  </si>
  <si>
    <t xml:space="preserve">Not Ok Required Stage wise photo ಆಗಿರುವ ಫಲಾನುಭವಿಯ ಛಾಯಾ ಚಿತ್ರವನ್ನು ಅನುಮೋದಿಸುವ ಕುರಿತು. </t>
  </si>
  <si>
    <t>23.07.2019</t>
  </si>
  <si>
    <t>RGRHCL/SD/DURM/180/2019-SD-RGRHCL</t>
  </si>
  <si>
    <t xml:space="preserve">2016-17ನೇ ಸಾಲಿನ ದೇವರಾಜ ಅರಸು ವಸತಿ ಯೋಜನೆಯಡಿ ಬರುವ ವಿಶೇಷ ವರ್ಗದ  ದೇವದಾಸಿ ವಸತಿ ಯೋಜನೆಯಡಿ ಆಯ್ಕೆಯಾದ ಫಲಾನುಭವಿಯನ್ನು ರದ್ದುಪಡಿಸುವಂತೆ ಕೋರಿರುವ ಕುರಿತು.  </t>
  </si>
  <si>
    <t>RGRHCL/SD/DURM/181/2019-SD-RGRHCL</t>
  </si>
  <si>
    <t xml:space="preserve">ವಿಕಲಚೇತನ ವಸತಿ ಯೋಜನೆಯಡಿ ಮನೆ ಮಂಜೂರು ಮಾಡುವಂತೆ ಕೋರಿರುವ ಕುರಿತು. </t>
  </si>
  <si>
    <t>RGRHCL/SD/DURM/182/2019-SD-RGRHCL</t>
  </si>
  <si>
    <t xml:space="preserve">ದೇವರಾಜ್ ಅರಸು ವಸತಿ ಯೋಜನೆಯಡಿ ಮನೆ ಮಂಜೂರು ಮಾಡುವಂತೆ ಕೋರಿರುವ ಕುರಿತು. </t>
  </si>
  <si>
    <t>RGRHCL/SD/DURM/183/2019-SD-RGRHCL</t>
  </si>
  <si>
    <t>ದೇವರಾಜ್ ಅರಸು ವಸತಿ ಯೋಜನೆಯ-ಕೈಗಾರಿಕೆ ಮತ್ತು ವಾಣಿಜ್ಯ ಇಲಾಖೆಯಿಂದ  ಆಯ್ಕೆಯಾದ ಫಲಾನುಭವಿಯ ಮನೆಯ ಜಿ.ಪಿ.ಎಸ್. ಛಾಯಾ ಚಿತ್ರವನ್ನು ರದ್ದುಪಡಿಸುವಂತೆ ಕೋರಿರುವ ಕುರಿತು</t>
  </si>
  <si>
    <t>RGRHCL/SD/DURM/184/2019-SD-RGRHCL</t>
  </si>
  <si>
    <t>ಚರ್ಮ ಕುಶಲಕರ್ಮಿಗಳ  ಮನೆಗಳಿಗೆ ಸಂಬಂಧಿಸಿದಂತೆ ಆನ್ ಲೈನ್ ನಲ್ಲಿ ಗುರಿ ನಿಗಧಿಯಾಗಿದ್ದು, ಅನುಮೋದನೆ ಪಡೆಯಲು ಜಿಪಿಎಸ್ ಆಗದೇ ಇರುವ ಕುರಿತು.</t>
  </si>
  <si>
    <t>18.08.2019</t>
  </si>
  <si>
    <t>RGRHCL/SD/DURM/185/2019-SD-RGRHCL</t>
  </si>
  <si>
    <t>ಚರ್ಮ ಕುಶಲಕರ್ಮಿಗಳ ವಸತಿ ಕಾರ್ಯಾಗಾರ ಯೋಜನೆಯಡಿ ಆಯ್ಕೆಯಾದ ಫಲಾನುಭವಿಯ ಹೆಸರು ತಪ್ಪಾಗಿ ನಮೂದಾಗಿರುವುದಾಗಿ ತಿಳಿಸಿ ಹೆಸರು ತಿದ್ದುಪಡಿ ಮಾಡಿ ಕೊಡುವಂತೆ ಕೋರಿರುವ ಕುರಿತು</t>
  </si>
  <si>
    <t>RGRHCL/SD/DURM/186/2019-SD-RGRHCL</t>
  </si>
  <si>
    <t>ಗುಡ್ಡದರಂಗವ್ವನಹಳ್ಳಿ ಗ್ರಾಮ ಪಂಚಾಯತಿಯ ಫಲಾನುಭವಿಯ ಹೆಸರನ್ನು ಸರಿಪಡಿಸಿಕೊಡುವಂತೆ ಕೋರಿರುವ ಕುರಿತು.</t>
  </si>
  <si>
    <t>RGRHCL/SD/DURM/187/2019-SD-RGRHCL</t>
  </si>
  <si>
    <t>2018-19ನೇ ಸಾಲಿನಲ್ಲಿ ಲಿಡ್ಕರ್ ನಿಗಮದಿಂದ ಬಾಗಲಕೋಟೆ ಜಿಲ್ಲೆಯ, ಬಿಳಗಿ ತಾಲ್ಲೂಕಿನ, ಹೊನ್ನಿಹಾಳ ಗ್ರಾಮ ಪಂಚಾಯತಿಗೆ ನಿಗಧಿಯಾದ ಗುರಿಯ ಫಲಾನುಭವಿಯ ಹೆಸರನ್ನು ಬದಲಾಯಿಸಿ ಕೊಡುವಂತೆ ಕೋರಿರುವ ಕುರಿತು.</t>
  </si>
  <si>
    <t>RGRHCL/SD/DURM/188/2019-SD-RGRHCL</t>
  </si>
  <si>
    <t xml:space="preserve">ಫಲಾನುಭವಿಯ ಜಿಪಿಎಸ್ ಛಾಯಾ ಚಿತ್ರವನ್ನು ರದ್ದುಪಡಿಸುವಂತೆ ಕೋರಿರುವ ಕುರಿತು. </t>
  </si>
  <si>
    <t>RGRHCL/SD/DURM/189/2019-PI(ANY)-RGRHCL</t>
  </si>
  <si>
    <t>:ಫಲಾನುಭವಿಯ ಬ್ಲಾಕ್ ಮನೆಯನ್ನುಆನ್ ಬ್ಲಾಕ್ ಮಾಡುವ ಕುರಿತು.</t>
  </si>
  <si>
    <t>RGRHCL/SD/DURM/190/2019-PI(ANY)-RGRHCL</t>
  </si>
  <si>
    <t>ವಿವಿಧ ವಸತಿ ಯೋಜನೆಯಡಿ ಆಯ್ಕೆಯಾದ ಫಲಾನುಭವಿಗಳನ್ನು ರದ್ದುಪಡಿಸಿಕೊಡುವಂತೆ ಕೋರಿರುವ ಕುರಿತು.</t>
  </si>
  <si>
    <t>RGRHCL/SD/DURM/191/2019-PI(ANY)-RGRHCL</t>
  </si>
  <si>
    <t xml:space="preserve">ದೇವರಾಜ್ ಅರಸು ವಸತಿ ಯೋಜನೆಯಡಿ ಛಾಯಾ ಚಿತ್ರಗಳನ್ನು ರದ್ದುಪಡಿಸುವ ಕುರಿತು. </t>
  </si>
  <si>
    <t>RGRHCL/SD/DURM/192/2019-PI(ANY)-RGRHCL</t>
  </si>
  <si>
    <t>ಅಂಗವಿಕಲ ಯೋಜನೆಯಡಿ ಮಂಜೂರಾದ ಮನೆಗೆ ಬಾಕಿ ಅನುದಾನ ಬಿಡುಗಡೆ ಕೋರಿ ಮನವಿ.</t>
  </si>
  <si>
    <t>RGRHCL/SD/DURM/193/2019-PI(ANY)-RGRHCL</t>
  </si>
  <si>
    <t>RGRHCL/SD/DURM/194/2019-PI(ANY)-RGRHCL</t>
  </si>
  <si>
    <t xml:space="preserve">ಅಂಗವಿಕಲ ವಸತಿ ಯೋಜನೆಯಡಿ ಮನೆ ಮಂಜೂರು ಮಾಡುವಂತೆ ಕೋರಿರುವ ಕುರಿತು. </t>
  </si>
  <si>
    <t>RGRHCL/SD/DURM/195/2019-PI(ANY)-RGRHCL</t>
  </si>
  <si>
    <t>ದೇವರಾಜ್ ಅರಸು ವಸತಿ ಯೋಜನೆಯಡಿ ವಿಧವಾ ಹಾಗೂ ಅಂಗವಿಕಲ ವಸತಿ ರಹಿತರಿಗೆ ಮನೆ ಕೋರಿರುವ ಕುರಿತು.</t>
  </si>
  <si>
    <t>RGRHCL/SD/DURM/196/2019-PI(ANY)-RGRHCL</t>
  </si>
  <si>
    <t>ಗೋಡೆ ಹಂತದ ಛಾಯಾ ಚಿತ್ರವನ್ನು ರದ್ದುಪಡಿಸುವಂತೆ ಕೋರಿರುವ ಕುರಿತು.</t>
  </si>
  <si>
    <t>RGRHCL/SD/DURM/197/2019-PI(ANY)-RGRHCL</t>
  </si>
  <si>
    <t xml:space="preserve">2017-18ನೇ ಸಾಲಿನ ದೇವರಾಜ್ ಅರಸು ವಸತಿ ಯೋಜನೆಯಡಿ ಆಯ್ಕೆಯಾದ ಫಲಾನುಭವಿಗಳಿಗೆ ಆನ್ ಲೈನ್ ನಲ್ಲಿ ಗುರಿ ನಿಗಧಿಪಡಿಸುವಂತೆ ಕೋರಿರುವ ಕುರಿತು.  </t>
  </si>
  <si>
    <t>RGRHCL/SD/DURM/198/2019-PI(ANY)-RGRHCL</t>
  </si>
  <si>
    <t xml:space="preserve">ವಸತಿ ಯೋಜನೆಯಡಿಯಲ್ಲಿ ಮಾಜಿ ದೇವದಾಸಿ ಮಹಿಳೆಯರಿಗೆ ಮಂಜೂರಾದ ಮನೆಗಳ ಜಿ.ಪಿ.ಎಸ್. ಮಾಡಿಸುವಂತೆ ಕೋರಿರುವ ಕುರಿತು. </t>
  </si>
  <si>
    <t>RGRHCL/SD/DURM/199/2019-PI(ANY)-RGRHCL</t>
  </si>
  <si>
    <t>2019-20ನೇ ಸಾಲಿನಲ್ಲಿ ಮತ್ಸ್ಯಾಶ್ರಯ ಯೋಜನೆಯಡಿ ಬಸವ ಕಲ್ಯಾಣ  ಮತ ಕ್ಷೇತ್ರಕ್ಕೆ ಹೆಚ್ಚುವರಿ ಮನೆಗಳನ್ನು ಮಂಜೂರು ಮಾಡುವಂತೆ ಕೋರಿರುವ ಕುರಿತು</t>
  </si>
  <si>
    <t>RGRHCL/SD/DURM/200/2019-PI(ANY)-RGRHCL</t>
  </si>
  <si>
    <t>ಬ್ಲಾಕ್ ಆದ ಮನೆಯನ್ನು ಅನ್ ಬ್ಲಾಕ್ ಮಾಡುವಂತೆ ಕೋರಿರುವ ಕುರಿತು</t>
  </si>
  <si>
    <t>RGRHCL/SD/DURM/201/2019-PI(ANY)-RGRHCL</t>
  </si>
  <si>
    <t xml:space="preserve">ವಿಕಲಚೇತನ ಯೋಜನೆಯಡಿ ಮನೆ ಮಂಜೂರು ಮಾಡುವಂತೆ ಕೋರಿರುವ ಕುರಿತು. </t>
  </si>
  <si>
    <t>RGRHCL/SD/DURM/202/2019-PI(ANY)-RGRHCL</t>
  </si>
  <si>
    <t xml:space="preserve">ದೇವರಾಜ್ ಅರಸು ವಸತಿ ಯೋಜನೆಯಡಿ ದಮನಿತ ಮಹಿಳೆಯರಿಗೆ ವಸತಿಯನ್ನು ಒದಗಿಸುವಂತೆ ಕೋರಿರುವ ಕುರಿತು. </t>
  </si>
  <si>
    <t>RGRHCL/SD/DURM/203/2019-PI(ANY)-RGRHCL</t>
  </si>
  <si>
    <t xml:space="preserve">ಹೆಚ್ಚುವರಿ ಮನೆಗಳನ್ನು ಮಂಜೂರು ಮಾಡುವಂತೆ ಕೋರಿರುವ ಕುರಿತು. </t>
  </si>
  <si>
    <t>RGRHCL/SD/DURM/204/2019-PI(ANY)-RGRHCL</t>
  </si>
  <si>
    <t xml:space="preserve">ಕೊರಟಗೆರೆ ವಿಧಾನಸಭಾ ಕ್ಷೇತ್ರದ ವಿಶೇಷ ವರ್ಗದ ಫಲಾನುಭವಿಗಳಿಗೆ ವಸತಿ ಸೌಲಭ್ಯ ಕಲ್ಪಿಸುವಂತೆ ಕೋರಿರುವ ಕುರಿತು. </t>
  </si>
  <si>
    <t>RGRHCL/SD/DURM/206/2019-PI(ANY)-RGRHCL</t>
  </si>
  <si>
    <t>ಜೀತದಿಂದ ಮುಕ್ತರಾದ ವಸತಿ ರಹಿತರಿಗೆ ವಸತಿ ಸೌಕರ್ಯ ಕಲ್ಪಿಸುವಂತೆ ಕೋರಿರುವ ಕುರಿತು.</t>
  </si>
  <si>
    <t>RGRHCL/SD/DURM/207/2019-PI(ANY)-RGRHCL</t>
  </si>
  <si>
    <t xml:space="preserve">ಶ್ರೀ ನಾಗಪ್ಪ ಬಿನ್ ಹನುಮಂತಪ್ಪ ಇವರ ಅನ್ ಲೈನ್ ಅನುಮೋದನೆಗೆ ಅವಕಾಶ ಕೋರಿ. </t>
  </si>
  <si>
    <t>RGRHCL/SD/DURM/208/2019-PI(ANY)-RGRHCL</t>
  </si>
  <si>
    <t>2017-18ನೇ ಸಾಲಿನ ದೇವರಾಜ್ ಅರಸು ವಸತಿ ಯೋಜನೆಯಡಿ ವಿಧವಾ ಮತ್ತು ಅಂಗವಿಕಲ ಯೋಜನೆಯಡಿ ಆಯ್ಕೆಯಲ್ಲದಾ ತಾಂತ್ರಿಕ ದೋಷವನ್ನು ಸರಿಪಪಡಿಸಿಕೊಡುವಂತೆ ಕೋರಿರುವ ಕುರಿತು</t>
  </si>
  <si>
    <t>RGRHCL/SD/DURM/209/2019-PI(ANY)-RGRHCL</t>
  </si>
  <si>
    <t xml:space="preserve">ಜಿಪಿಎಸ್ ಛಾಯಾ ಚಿತ್ರಗಳಿಗೆ ಅನುಮೋದನೆ ನೀಡಿ ಅನುದಾನ ಬಿಡುಗಡೆ ಮಾಡುವಂತೆ ಕೋರಿರುವ ಕುರಿತು. </t>
  </si>
  <si>
    <t>RGRHCL/SD/DURM/210/2019-PI(ANY)-RGRHCL</t>
  </si>
  <si>
    <t xml:space="preserve">ಹಳೆಯ ದೇವದಾಸಿ ಮನೆಯನ್ನು ರದ್ದುಗೊಳಿಸಿ ಹೊಸ ಮನೆಯನ್ನು ಮಂಜೂರು ಮಾಡಿಕೊಡುವಂತೆ ಕೋರಿರುವ ಕುರಿತು. </t>
  </si>
  <si>
    <t>RGRHCL/SD/DURM/211/2019-PI(ANY)-RGRHCL</t>
  </si>
  <si>
    <t>ಕೈಮಗ್ಗ ಮತ್ತು ಜವಳಿ ಇಲಾಖೆಯ ಯೋಜನೆಯಡಿ ಮನೆಗಳಿಗೆ ಸಂಬಂಧಿಸಿದಂತೆ ಆದೇಶ ಪ್ರತಿ ಕೋರಿರುವ ಕುರಿತು</t>
  </si>
  <si>
    <t>RGRHCL/SD/DURM/212/2019-PI(ANY)-RGRHCL</t>
  </si>
  <si>
    <t>ವಸತಿ ಯೋಜನೆಯಡಿ ವಸತಿ/ನಿವೇಶನ ಕೋರಿ ಮನವಿ.</t>
  </si>
  <si>
    <t>RGRHCL/SD/DURM/213/2019-PI(ANY)-RGRHCL</t>
  </si>
  <si>
    <t>ತಪ್ಪಾಗಿ ಜಿಪಿಎಸ್ ಆದ ಮನೆಯ ಛಾಯಾ ಚಿತ್ರವನ್ನು ರದ್ದುಪಡಿಸುವಂತೆ ಕೋರಿರುವ ಕುರಿತು.</t>
  </si>
  <si>
    <t>RGRHCL/SD/DURM/214/2019-PI(ANY)-RGRHCL</t>
  </si>
  <si>
    <t xml:space="preserve">ಬಟ್ಲಹಳ್ಳಿ ಗ್ರಾಮ ಪಂಚಾಯಿತಿ ವ್ಯಾಪ್ತಿಯ ಬೋಡಂಪಲ್ಲಿ ಗ್ರಾಮದ ಶ್ರೀಮತಿ ಲಕ್ಷ್ಮೀದೇವಿ ಕೋಂ ವೆಂಕಟರವಣ ರವರ UID Duplicate  ತೆರವುಗೊಳಿಸುವಂತೆ ಕೋರಿರುವ ಕುರಿತು. </t>
  </si>
  <si>
    <t>RGRHCL/SD/DURM/215/2019-PI(ANY)-RGRHCL</t>
  </si>
  <si>
    <t xml:space="preserve">UID Duplicate  ತೆರವುಗೊಳಿಸಿ ಅನುದಾನ ಬಿಡುಗಡೆ ಮಾಡುವಂತೆ ಕೋರಿರುವ ಕುರಿತು. </t>
  </si>
  <si>
    <t>RGRHCL/SD/DURM/216/2019-SD-RGRHCL</t>
  </si>
  <si>
    <t>ದೇವದಾಸಿ ಯೋಜನೆಯಡಿ ರಿಕನ್ಸೈಲ್ ಮಾಡಿ ಬಾಕಿ ಅನುದಾನ ಬಿಡುಗಡೆ ಕೋರಿ ಪ್ರಸ್ತಾವನೆ ಸಲ್ಲಿಸಿರುವ ಕುರಿತು.</t>
  </si>
  <si>
    <t>RGRHCL/SD/DURM/217/2019-SD-RGRHCL</t>
  </si>
  <si>
    <t>ಡಾ|| ಬಾಬು ಜಗಜೀವನ ರಾಂ ವಸತಿ ಕಾರ್ಯಾಗಾರ ಯೋಜನೆಯಡಿ ಮನೆ ಮಂಜೂರು ಮಾಡುವಂತೆ ಕೋರಿರುವ ಕುರಿತು</t>
  </si>
  <si>
    <t>RGRHCL/SD/DURM/218/2019-SD-RGRHCL</t>
  </si>
  <si>
    <t>2016-17ನೇ ಸಾಲಿನ ದೇವರಾಜ ಅರಸು ವಸತಿ ಯೋಜನೆಯಡಿ ಆಯ್ಕೆಯಾಗಿರುವ ಫಲಾನುಭವಿಯ Required Stage wise photo ಎಂದು ನಮೂದಾಗಿರುವುದನ್ನು ತೆರವುಗೊಳಿಸಿ ಅನುದಾನ ಬಿಡುಗಡೆ ಮಾಡುವಂತೆ ಕೋರಿರುವ ಕುರಿತು.</t>
  </si>
  <si>
    <t>RGRHCL/SD/DURM/219/2019-SD-RGRHCL</t>
  </si>
  <si>
    <t xml:space="preserve">ಬೆನಕಟ್ಟಿ ಗ್ರಾಮ ಪಂಚಾಯಿತಿಯ ಶ್ರೀಮತಿ ಸಕ್ರವ್ವ ಅವ್ವಪ್ಪ ಗೌಡರ ಇವರಿಗೆ ಸಹಾಯ ಧನ ಬಿಡುಗಡೆ ಮಾಡುವಂತೆ ಕೋರಿರುವ ಕುರಿತು. </t>
  </si>
  <si>
    <t>RGRHCL/SD/DURM/220/2019-SD-RGRHCL</t>
  </si>
  <si>
    <t>RGRHCL/SD/DURM/221/2019-SD-RGRHCL</t>
  </si>
  <si>
    <t>UID Duplicate ತೆರವುಗೊಳಿಸಿ ಅನುದಾನ ಬಿಡುಗಡೆ ಮಾಡುವಂತೆ ಕೋರಿರುವ ಕುರಿತು.</t>
  </si>
  <si>
    <t>RGRHCL/SD/DURM/222/2019-SD-RGRHCL</t>
  </si>
  <si>
    <t>ವಿಜಯಪುರ ಜಿಲ್ಲೆಯ, ನಿಡಗುಂದಿ ಪಟ್ಟಣ ಪಂಚಾಯಿತಿ ವ್ಯಾಪ್ತಿಯಲ್ಲಿನ ವಸತಿ ರಹಿತರಿಗೆ ಬಸವ ವಸತಿ ಯೋಜನೆ, ದೇವರಾಜ ಅರಸು ವಸತಿ ಯೋಜನೆ ಹಾಗೂ ಅಂಬೇಡ್ಕರ್ ಯೋಜನೆಯಡಿ ಮನೆ ಮಂಜೂರು ಮಾಡುವಂತೆ ಕೋರಿರುವ ಕುರಿತು.</t>
  </si>
  <si>
    <t>RGRHCL/SD/DURM/223/2019-SD-RGRHCL</t>
  </si>
  <si>
    <t>RGRHCL/SD/DURM/224/2019-PI(ANY)-RGRHCL</t>
  </si>
  <si>
    <t>ಬೆಂಗಳೂರು ನಗರದಲ್ಲಿ ಮನೆ ಮಂಜೂರು ಮಾಡುವಂತೆ ಕೋರಿರುವ ಕುರಿತು.</t>
  </si>
  <si>
    <t>RGRHCL/SD/DURM/225/2019-PI(ANY)-RGRHCL</t>
  </si>
  <si>
    <t>2016-17ನೇ ಸಾಲಿನ ಲಿಡ್ಕರ್ ಯೋಜನೆಯಡಿ ಆಯ್ಕೆಯಾಗಿರುವ ಫಲಾನುಭವಿಯನ್ನು ರದ್ದುಪಡಿಸುವಂತೆ ಕೋರಿರುವ ಕುರಿತು.</t>
  </si>
  <si>
    <t>RGRHCL/SD/DURM/226/2019-SD-RGRHCL</t>
  </si>
  <si>
    <t>ಕುಶಲಕರ್ಮಿಗಳಿಗೆ ವೈಯಕ್ತಿಕ ವಿಶೇಷ ಕಾರ್ಯಾಗಾರ ನಿರ್ಮಾಣ ಯೋಜನೆಯಡಿ ವಸತಿ ಸೌಕರ್ಯ ಕಲ್ಪಿಸುವಂತೆ ಕೋರಿರುವ ಕುರಿತು.</t>
  </si>
  <si>
    <t>RGRHCL/SD/DURM/227/2019-SD-RGRHCL</t>
  </si>
  <si>
    <t>ಯಾದಗಿರಿ ಜಿಲ್ಲೆಗೆ ದೇವರಾಜ ಅರಸು ವಸತಿ ಯೋಜನೆಯಡಿ 1000 ಮನೆಗಳ ಗುರಿಯನ್ನು ನಿಗಧಿಪಡಿಸುವಂತೆ ಕೋರಿರುವ ಕುರಿತು.</t>
  </si>
  <si>
    <t>RGRHCL/SD/DURM/228/2019-SD-RGRHCL</t>
  </si>
  <si>
    <t>ದೇವರಾಜ ಅರಸು ವಸತಿ ಯೋಜನೆಯಡಿ ವಿಜಯಪುರ ಜಿಲ್ಲೆ ಸಿಂಧಗಿ ಪುರಸಭೆ ವ್ಯಾಪ್ತಿಯಲ್ಲಿ ಆಯ್ಕೆಯಾದ 200 ಅರ್ಹ ಫಲಾನುಭವಿಗಳಿಗೆ ಗುರಿ ನಿಗಧಿಪಡಿಸುವಂತೆ ಕೋರಿರುವ ಕುರಿತು.</t>
  </si>
  <si>
    <t>RGRHCL/SD/DURM/229/2019-SD-RGRHCL</t>
  </si>
  <si>
    <t>RGRHCL/SD/DURM/230/2019-SD-RGRHCL</t>
  </si>
  <si>
    <t>2010-11ನೇ ಸಾಲಿನ ಕುಶಲಕರ್ಮಿ ಯೋಜನೆಯಡಿ ಆಯ್ಕೆಯಾದ ಫಲಾನುಭವಿಗೆ ಬಾಕಿ ಅನುದಾನ ಬಿಡುಗಡೆಯಾಗದಿರುವ ಕುರಿತು.</t>
  </si>
  <si>
    <t>RGRHCL/SD/DURM/231/2019-SD-RGRHCL</t>
  </si>
  <si>
    <t>ಬೆಂಗಳೂರು ಗ್ರಾಮಾಂತರ ಜಿಲ್ಲೆಯಿಂದ ಅನ್ ಬ್ಲಾಕ್ ಹಾಗೂ ಛಾಯಚಿತ್ರ ತೆರೆವುಗೊಳಿಸುವಂತೆ ಕೋರಿರುವ ಕುರಿತು.</t>
  </si>
  <si>
    <t>RGRHCL/SD/DURM/232/2019-SD-RGRHCL</t>
  </si>
  <si>
    <t>ದೇವರಾಜ ಅರಸು ವಸತಿ ಯೋಜನೆಯಡಿ ಫಲಾನುಭವಿಗಳ ಆಯ್ಕೆಯಲ್ಲಿ ಅಕ್ರಮ ನಡೆದಿರುವ ಕುರಿತು ದೂರು ಮನವಿ</t>
  </si>
  <si>
    <t>18.11.2019</t>
  </si>
  <si>
    <t>RGRHCL/SD/DURM/233/2019-SD-RGRHCL</t>
  </si>
  <si>
    <t>ವಸತಿ ಸೌಲಭ್ಯ ಪ್ರಸ್ತಾವನೆಯನ್ನು ಸಲ್ಲಿಸುವ ಕುರಿತು.</t>
  </si>
  <si>
    <t>RGRHCL/SD/DURM/234/2019-SD-RGRHCL</t>
  </si>
  <si>
    <t xml:space="preserve">ಬೆಳಗಾವಿ ದಕ್ಷಿಣ ಮತ ಕ್ಷೇತ್ರದ ವಡಗಾವಿ ಭಾಗದಲ್ಲಿರುವ 130 ವಸತಿ ರಹಿತ ನೇಕಾರರಿಗೆ ವಸತಿ ಸೌಲಭ್ಯ ಕಲ್ಪಿಸುವಂತೆ ಕೋರಿರುವ ಕುರಿತು. </t>
  </si>
  <si>
    <t>RGRHCL/SD/DURM/235/2019-SD-RGRHCL</t>
  </si>
  <si>
    <t>RGRHCL/SD/DURM/236/2019-PI(ANY)-RGRHCL</t>
  </si>
  <si>
    <t>ಮತ್ಸ್ಯಾಶ್ರಯ ಯೋಜನೆಯಡಿ ಮೀನುಗಾರರಿಗೆ ನೀಡಲಾಗುವ ಮನೆಗಳ ಮಾಹಿತಿ ತಿಳಿದುಕೊಳ್ಳಲು ಮೀನುಗಾರಿಕಾ ಇಲಾಖೆಯ ರಾಜ್ಯ ಮಟ್ಟದ ಹಾಗೂ ಜಿಲ್ಲಾ ಮಟ್ಟದ ಅಧಿಕಾರಿಗಳಿಗೆ ಪ್ರತ್ಯೇಕ ಲಾಗಿನ್ ಐ.ಡಿ. ನೀಡವಂತೆ ಕೋರಿರುವ ಕುರಿತು.</t>
  </si>
  <si>
    <t>RGRHCL/SD/DURM/237/2019-SD-RGRHCL</t>
  </si>
  <si>
    <t>ಮತ್ಸ್ಯಾಶ್ರಯ ಯೋಜನೆಯಡಿ ಆಯ್ಕೆಯಾದ ಫಲಾನುಭವಿ ಅವರ ಪತ್ನಿ ಹೆಸರಿಗೆ ಅನುಮೋದನೆ ನೀಡುವ ಕುರಿತು.</t>
  </si>
  <si>
    <t>RGRHCL/SD/DURM/238/2019-SD-RGRHCL</t>
  </si>
  <si>
    <t>2017-18ನೇ ಸಾಲಿನಲ್ಲಿ ಹಮಾಲರಿಗೆ ವಸತಿ ಸೌಲಭ್ಯ ಕಲ್ಪಿಸುವಂತೆ ಕೋರಿರುವ ಕುರಿತು.</t>
  </si>
  <si>
    <t>RGRHCL/SD/DURM/239/2019-SD-RGRHCL</t>
  </si>
  <si>
    <t xml:space="preserve">2017-18ನೇ ಸಾಲಿನ ದೇವರಾಜ್ ಅರಸು ವಸತಿ ಯೋಜನೆಯಡಿ ಆನ್-ಲೈನ್ ನಲ್ಲಿ ಮನೆಗಳ ಗುರಿಯನ್ನು ನಿಗಧಿಪಡಿಸಿಕೊಡುವಂತೆ ಕೋರಿರುವ ಕುರಿತು.  </t>
  </si>
  <si>
    <t>RGRHCL/SD/DURM/240/2019-SD-RGRHCL</t>
  </si>
  <si>
    <t xml:space="preserve">ದೇವರಾಜ್ ಅರಸು ವಸತಿ ಯೋಜನೆಯಡಿ ಆನ್-ಲೈನ್ ನಲ್ಲಿ ಮನೆಗಳ ಗುರಿಯನ್ನು ನಿಗಧಿಪಡಿಸಿಕೊಡುವಂತೆ ಕೋರಿರುವ ಕುರಿತು.  </t>
  </si>
  <si>
    <t>RGRHCL/SD/DURM/241/2019-SD-RGRHCL</t>
  </si>
  <si>
    <t>RGRHCL/SD/DURM/242/2019-SD-RGRHCL</t>
  </si>
  <si>
    <t xml:space="preserve">ರಾಮನಗರ ಟೌನ್ ಬೀಡಿ ಕಾರ್ಮಿಕರಿಗೆ ವಸತಿ ಮತ್ತು ಮನೆ ನಿರ್ಮಿಸಿರುವ ಬಡಾವಣೆಯನ್ನು ರಾಮನಗರ ನಗರಸಭೆಗೆ ಸ್ಥಳಾಂತರಿಸುವಂತೆ ಕೋರಿರುವ ಕುರಿತು. </t>
  </si>
  <si>
    <t>31.12.2019</t>
  </si>
  <si>
    <t>RGRHCL/SD/DURM/243/2019-SD-RGRHCL</t>
  </si>
  <si>
    <t>ದೇವರಾಜ್ ಅರಸು ವಸತಿ ಯೋಜನೆಯಡಿ ಕುಶಲಕರ್ಮಿಗಳಿಗೆ ವಸತಿ ಸೌಕರ್ಯ ಕಲ್ಪಿಸುವಂತೆ ಕೋರಿರುವ ಕುರಿತು.</t>
  </si>
  <si>
    <t>RGRHCL/SD/DURM/244/2019-SD-RGRHCL</t>
  </si>
  <si>
    <t>RGRHCL/SD/DURM/245/2019-SD-RGRHCL</t>
  </si>
  <si>
    <t xml:space="preserve">ಅಂಗನವಾಡಿ ಕಾರ್ಯಕರ್ತೆ ಮತ್ತು ಸಹಾಯಕಿಯರಿಗೆ ಮನೆ ನಿರ್ಮಿಸಿಕೊಡುವಂತೆ ಕೋರಿರುವ ಕುರಿತು. </t>
  </si>
  <si>
    <t>RGRHCL/SD/DURM/246/2019-SD-RGRHCL</t>
  </si>
  <si>
    <t>ಬ್ಲಾಕ್ ತೆರವುಗೊಳಿಸುವಂತೆ ಕೋರಿರುವ ಕುರಿತು.</t>
  </si>
  <si>
    <t>RGRHCL/SD/DURM/247/2019-SD-RGRHCL</t>
  </si>
  <si>
    <t>2016-17ನೇ ಸಾಲಿನಲ್ಲಿ ಆಯ್ಕೆಯಾದ ಲಿಡ್ಕರ್ ಯೋಜನೆ ಫಲಾನುಭವಿಯ ಪರಿಷ್ಕೃತ ಪಟ್ಟಿಗೆ ಅನುಸಾರವಾಗಿ ಅನುಷ್ಟಾನಗೊಳಿಸುವಂತೆ ಕೋರಿರುವ ಕುರಿತು.</t>
  </si>
  <si>
    <t>RGRHCL/SD/DURM/248/2019-SD-RGRHCL</t>
  </si>
  <si>
    <t>ಜಿ.ಪಿ.ಎಸ್. ಆಧಾರಿತ ಅನುದಾನ ಬಿಡುಗಡೆ ಮಾಡುವಂತೆ ಕೋರಿರುವ ಕುರಿತು.</t>
  </si>
  <si>
    <t>RGRHCL/SD/DURM/249/2019-SD-RGRHCL</t>
  </si>
  <si>
    <t xml:space="preserve">2017-18ನೇ ಸಾಲಿನ ದೇವರಾಜ್ ಅರಸು ವಸತಿ ಯೋಜನೆಯಡಿ ಆಯ್ಕೆಯಾದ ಗುರಿಯನ್ನು ಮರು ಹಂಚಿಕೆ ಮಾಡುವಂತೆ ಕೋರಿರುವ ಕುರಿತು. </t>
  </si>
  <si>
    <t>RGRHCL/SD/DURM/250/2019-PI(ANY)-RGRHCL</t>
  </si>
  <si>
    <t>ನೇಕಾರ ವರ್ಗದವರಿಗೆ ಮನೆ ಮಂಜೂರು ಮಾಡುವಂತೆ ಕೋರಿರುವ ಕುರಿತು.</t>
  </si>
  <si>
    <t>RGRHCL/SD/DURM/251/2019-PI(ANY)-RGRHCL</t>
  </si>
  <si>
    <t>ಶ್ರೀ ಮತಿ ಸಿ.ಕೆ.ಮಂಜುಳ ಹಾಗೂ ಸರಸ್ವತಮ್ಮ ಎಂಬ ವಿಕಲ ಚೇತನರಿಗೆ ನಿಗಮದಿಂದ ಉಚಿತ ಮನೆ/ನಿವೇಶನಗಳನ್ನು ಒದಗಿಸಲು ಕೋರಿರುವ ಕುರಿತು.</t>
  </si>
  <si>
    <t>RGRHCL/SD/DURM/252/2019-PI(ANY)-RGRHCL</t>
  </si>
  <si>
    <t>ಬೆಳಗಾವಿ ದಕ್ಷಿಣ ಮತ ಕ್ಷೇತ್ರದಲ್ಲಿ ವಡಗಾವಿ ಭಾಗದಲ್ಲಿರುವ ಬಡಕೂಲಿ ನೇಕಾರರಿಗೆ 130 ಆಶ್ರಯ ಮನೆಗಳನ್ನು ಮಂಜೂರು ಮಾಡುವಂತೆ ಕೋರಿರುವ ಕುರಿತು.</t>
  </si>
  <si>
    <t>RGRHCL/SD/DURM/253/2019-PI(ANY)-RGRHCL</t>
  </si>
  <si>
    <t>ತುಮಕೂರು ಜಿಲ್ಲೆಯ 2017-18ನೇ ಸಾಲಿನ ವಸತಿ ಯೋಜನೆಯಡಿಯಲ್ಲಿ ಆಯ್ಕೆಯಾದ ಫಲಾನುಭವಿಯ ಹೆಸರು ಮತ್ತು ಗ್ರಾಮದ ಹೆಸರು ಬದಲಾವಣೆ ಮಾಡುವಂತೆ ಕೋರಿರುವ ಕುರಿತು</t>
  </si>
  <si>
    <t>RGRHCL/SD/DURM/255/2019-PI(ANY)-RGRHCL</t>
  </si>
  <si>
    <t>ನಿಗಮದಲ್ಲಿ ಕರ್ತವ್ಯ ನಿರ್ವಹಿಸುತ್ತಿರುವ ವಸತಿ ಯೋಜನೆಗಳ ಮುಖ್ಯಸ್ಥರುಗಳಿಗೆ DSC ಒದಗಿಸುವ ಕುರಿತು.</t>
  </si>
  <si>
    <t>RGRHCL/SD/DURM/256/2019-PI(ANY)-RGRHCL</t>
  </si>
  <si>
    <t>ವಿಶ್ವಕರ್ಮ ಜನಾಂಗದ ವಸತಿ ರಹಿತರಿಗೆ ದೇವರಾಜ್ ಅರಸು ವಸತಿ ಯೋಜನೆಯಡಿ ಮನೆ ಮಂಜೂರು ಮಾಡಿ ಅನುದಾನ ಬಿಡುಗಡೆ ಮಾಡುವಂತೆ ಕೋರಿರುವ ಕುರಿತು.</t>
  </si>
  <si>
    <t>10.03.2020</t>
  </si>
  <si>
    <t>RGRHCL/SD/DURM/257/2019-PI(ANY)-RGRHCL</t>
  </si>
  <si>
    <t>ದೇವರಾಜ್ ಅರಸು ವಸತಿ  ಯೋಜನೆಯಡಿ ಕುಶಲಕರ್ಮಿಗಳಿಗೆ ವಸತಿ ಸೌಕರ್ಯ  ಕಲ್ಪಿಸುವಂತೆ ಕೋರಿರುವ ಕುರಿತು.</t>
  </si>
  <si>
    <t>RGRHCL/SD/DURM/258/2019-PI(ANY)-RGRHCL</t>
  </si>
  <si>
    <t>ಯಾವುದಾದರೊಂದು ವಸತಿ ಯೋಜನೆಯಡಿ ಮನೆ ಮಂಜೂರು ಮಾಡುವಂತೆ ಕೋರಿರುವ ಕುರಿತು</t>
  </si>
  <si>
    <t>RGRHCL/SD/DURM/260/2019-PI(ANY)-RGRHCL</t>
  </si>
  <si>
    <t>ಹುಮನಾಬಾದ ತಾಲ್ಲೂಕಿನ, ದುಬಲಗುಂಡಿ ಹಾಗೂ ಸುಲ್ತಾನಾಬಾದ್ ಗ್ರಾಮ  ಪಂಚಾಯತಿ ವ್ಯಾಪ್ತಿಯಲ್ಲಿ ವಸತಿ ಯೋಜನೆಯಡಿ ಆಯ್ಕೆಯಾದ ಫಲಾನುಭವಿಗಳ ಸಂಖ್ಯೆ ರದ್ದುಪಡಿಸುವಂತೆ ಕೋರಿರುವ ಕುರಿತು.</t>
  </si>
  <si>
    <t>RGRHCL/SD/DURM/261/2019-PI(ANY)-RGRHCL</t>
  </si>
  <si>
    <t xml:space="preserve">2017-18ನೇ ಸಾಲಿನ ಯಾದಗಿರಿ ನಗರಸಭೆ ವ್ಯಾಪ್ತಿಯ ಸರ್ವೇ ನಂ.239ರಲ್ಲಿ ವಿಶೇಷ ವಸತಿ ಯೋಜನೆಯಡಿ ಕುಷ್ಟರೋಗಿಗಳಿಗಾಗಿ ವಸತಿ ಸೌಲಭ್ಯ ನೀಡುವಂತೆ ಕೋರಿರುವ ಕುರಿತು. </t>
  </si>
  <si>
    <t>RGRHCL/SD/DURM/262/2019-PI(ANY)-RGRHCL</t>
  </si>
  <si>
    <t>ಲಿಡಕರ್ ಯೋಜನೆಯಡಿ ನಿರ್ಮಿಸಿಕೊಂಡಿರುವ ಮನೆಯ ಛಾಯಾ ಚಿತ್ರವನ್ನು  ಜಿ.ಪಿ.ಎಸ್ ಮಾಡಿ ಅನುದಾನ ಬಿಡುಗಡೆ ಮಾಡುವಂತೆ ಕೋರಿರುವ ಕುರಿತು.</t>
  </si>
  <si>
    <t>RGRHCL/SD/DURM/263/2019-PI(ANY)-RGRHCL</t>
  </si>
  <si>
    <t>ಚಿಂತಾಮಣಿ ತಾಲ್ಲೂಕಿಗೆ ನಿಗಧಿಯಾಗಿರುವ ಲಿಡ್ಕರ ಯೋಜನೆಯ ಮನೆಗಳ ಗುರಿಯನ್ನು ಬದಲಾವಣೆ ಮಾಡಿಕೊಡುವಂತೆ ಕೋರಿರುವ ಕುರಿತು.</t>
  </si>
  <si>
    <t>RGRHCL/SD/DURM/264/2019-PI(ANY)-RGRHCL</t>
  </si>
  <si>
    <t>ಜಿ.ಪಿ.ಎಸ್. ಛಾಯಾ ಚಿತ್ರವನ್ನು ರದ್ದುಪಡಿಸುವ ಕುರಿತು.</t>
  </si>
  <si>
    <t>RGRHCL/SD/DURM/265/2019-SD-RGRHCL</t>
  </si>
  <si>
    <t>RGRHCL/SD/DURM/266/2019-SD-RGRHCL</t>
  </si>
  <si>
    <t>ಆನ್-ಲೈನ್ ನಲ್ಲಿ ಅನುಮೋದನೆಗೊಂಡಿರುವ ಮನೆಗಳನ್ನು ರದ್ದುಪಡಿಸುವಂತೆ ಕೋರಿರುವ ಕುರಿತು</t>
  </si>
  <si>
    <t>RGRHCL/SD/DURM/267/2019-SD-RGRHCL</t>
  </si>
  <si>
    <t>ಮುಖ್ಯ ಕಾರ್ಯನಿರ್ವಾಹಣಾಧಿಕಾರಿಗಳು, ಜಿಲ್ಲಾ ಪಂಚಾಯತ್, ರಾಯಚೂರು ಜಿಲ್ಲೆ ರವರು ಪತ್ರ ಸಂ: ಜಿಪರಾ/ವಸತಿ/ಮಾನವಿ/2019-20/ಎ-5102/2695, ದಿನಾಂಕ:21.10.2019ರಲ್ಲಿ ಮಾನವಿ ತಾಲ್ಲೂಕಿನ, ಪಾಮನಕಲ್ಲೂರ ಗ್ರಾಮ ಪಂಚಾಯಿತಿ ವ್ಯಾಪ್ತಿಯ ಪಾಮನಕಲ್ಲೂರ ಗ್ರಾಮದ ಶ್ರೀ ಮತಿ ಕರೆಮ್ಮ ಗಂಡ ಲೇಟ್ ತಿಮಪ್ಪ ಇವರಿಗೆ 2017-18ನೇ ಸಾಲಿನ ದೇವರಾಜ್ ಅರಸು ವಸತಿ ಯೋಜನೆಯಡಿ ವಿಧವಾ ಕೋಟಾದಡಿ ಮನೆ ಮಂಜೂರಾಗಿದ್ದು, ಫಲಾನುಭವಿ ಸಂಖ್ಯೆ:640845 ರದ್ದುಪಡಿಸಿ, ಫಲಾನುಭವಿ ಸಂಖ್ಯೆ:587955 ರ ಯುಐಡಿ ಡುಪ್ಲೀಕೇಟ್ ತೆರವುಗೊಳಿಸುವಂತೆ ಕೋರಿರುತ್ತಾರೆ. ಸದರಿ ಪ್ರಸ್ತಾವನೆಯನ್ನು ಪರಿಶೀಲಿಸಲಾಗಿದ್ದು, ಸದರಿ ಫಲಾನುಭವಿಯನ್ನು ಎರಡು ಬಾರಿ ಎಂಟ್ರಿ ಮಾಡಿದ್ದು, ಫಲಾನುಭವಿ ಸಂಖ್ಯೆ: 640845 ಅನುಮೋದನೆಯಾಗಿರುವುದಿಲ್ಲ No Data Found ಎಂದು ಬರುತ್ತಿದ್ದು, ಆದ್ದರಿಂದ Permanent Block ಮಾಡಲು ಹಾಗೂ ಫಲಾನುಭವಿ ಸಂಖ್ಯೆ:587955 ಪ್ರಗತಿಯಲ್ಲಿದ್ದು, ಯುಐಡಿ ಡುಪ್ಲೀಕೇಟ್ ತೆರವುಗೊಳಿಸಬಹುದಾಗಿದ್ದು, ತಮ್ಮ ಪರಿಶೀಲನೆ ಹಾಗೂ ಪ್ರಸ್ತಾವನೆಯ ಅನುಮೋದನೆಗಾಗಿ ಮಂಡಿಸಿದೆ.</t>
  </si>
  <si>
    <t>RGRHCL/SD/DURM/268/2019-SD-RGRHCL</t>
  </si>
  <si>
    <t>ಜಿಯೋ ಡೂಪ್ಲೀಕೇಟ್ ತೆರವುಗೊಳಿಸುವಂತೆ ಕೋರಿರುವ ಕುರಿತು.</t>
  </si>
  <si>
    <t>RGRHCL/SD/DURM/269/2019-SD-RGRHCL</t>
  </si>
  <si>
    <t>ದೇವರಾಜ ಅರಸು ವಸತಿ ಯೋಜನೆಯಡಿ ಗುರಿ ನಿಗಧಿಪಡಿಸುವಂತೆ ಕೋರಿ ವಿವಿಧ ಜಿಲ್ಲೆಗಳಿಂದ ನಿಗಮಕ್ಕೆ ಆನ್ ಲೈನ್ ಗುರಿ ನಿಗಧಿಪಡಿಸಲು ಸಲ್ಲಿಕೆಯಾದ ಪ್ರಸ್ತಾವನೆಗಳು</t>
  </si>
  <si>
    <t>RGRHCL/SD/DURM/270/2019-SD-RGRHCL</t>
  </si>
  <si>
    <t>2016-17ನೇ ಸಾಲಿನ ಚರ್ಮ ಕುಶಲಕರ್ಮಿಗಳಿಗೆ ಡಾ|| ಬಾಬು ಜಗಜೀವನರಾಂ ವಸತಿ ಕಾರ್ಯಗಾರ ನಿರ್ಮಾಣ ಯೋಜನೆಯಡಿ ಪ್ರಸ್ತಾನೆಯನ್ನು ಆನ್ ಲೈನ್ ನಲ್ಲಿ ಅನುಮೋದಿಸುವ ಬಗ್ಗೆ.</t>
  </si>
  <si>
    <t>DURG</t>
  </si>
  <si>
    <t>RGRHCL/SD/DURG/3/2019-SD-RGRHCL</t>
  </si>
  <si>
    <t>DURT</t>
  </si>
  <si>
    <t>RGRHCL/SD/DURT/8/2019-SD-RGRHCL</t>
  </si>
  <si>
    <t>2018-19ನೇ ಸಾಲಿಗೆ ಅಲೆಮಾರಿ/ಅರೆ ಅಲೆಮಾರಿ ಜನಾಂಗದವರಿಗೆ ಹಿಂದುಳಿದ ವರ್ಗಗಳ ಕಲ್ಯಾಣ ಇಲಾಖೆಯಿಂದ ನೀಡಲಾದ ಮನೆಗಳ ಗುರಿಯನ್ನು ಅನುಷ್ಠಾನಗೊಳಿಸುವ ಬಗ್ಗೆ.</t>
  </si>
  <si>
    <t>RGRHCL/SD/DURT/7/2019-SD-RGRHCL</t>
  </si>
  <si>
    <t>ಕರ್ನಾಟಕ ರಾಜ್ಯ ಮಹಿಳಾ ಅಭಿವೃದ್ಧಿ ನಿಗಮವು 2018-19ನೇ ಸಾಲಿನಲ್ಲಿ ಮಾಜಿ ದೇವದಾಸಿಯರಿಗೆ ನಿಗಧಿಪಡಿಸಿರುವ ಗುರಿಯನ್ನು ಅನುಷ್ಠಾನಗೊಳಿಸುವ ಬಗ್ಗೆ.</t>
  </si>
  <si>
    <t>RGRHCL/SD/DURT/6/2019-SD-RGRHCL</t>
  </si>
  <si>
    <t>ಕೈಮಗ್ಗ ಮತ್ತು ಜವಳಿ ಇಲಾಖೆಯ ಸಹಯೋಗದೊಂದಿಗೆ 2018-19ನೇ ಸಾಲಿನಲ್ಲಿ ದೇವರಾಜ್ ಅರಸು ವಸತಿ ಯೋಜನೆಯಡಿ 570 ನೇಕಾರರಿಗೆ ವಸತಿ ಕಾರ್ಯಾಗಾರವನ್ನು ನಿರ್ಮಿಸುವ ಬಗ್ಗೆ.</t>
  </si>
  <si>
    <t>RGRHCL/SD/DURT/3/2019-PI(ANY)-RGRHCL</t>
  </si>
  <si>
    <t>ಕರ್ನಾಟಕ ರಾಜ್ಯ ಮಹಿಳಾ ಅಭಿವೃದ್ಧಿ ನಿಗಮವು 2019-20ನೇ ಸಾಲಿನಲ್ಲಿ ಮಾಜಿ ದೇವದಾಸಿಯರಿಗೆ ನಿಗಧಿಪಡಿಸಿರುವ ಗುರಿಯನ್ನು ಅನುಷ್ಠಾನಗೊಳಿಸುವ ಬಗ್ಗೆ.</t>
  </si>
  <si>
    <t xml:space="preserve">RGHCL 04 VHK 01 2019-20  </t>
  </si>
  <si>
    <t xml:space="preserve"> Admin Approval for BLC houses (40th CSMC)</t>
  </si>
  <si>
    <t xml:space="preserve">RGHCL 05 VHK 01 2019-20  </t>
  </si>
  <si>
    <t>PMAY(U) Geo Tagging</t>
  </si>
  <si>
    <t xml:space="preserve">RGHCL 06 VHK 01 2019-20 </t>
  </si>
  <si>
    <t xml:space="preserve"> KSDB MIS Correspondence</t>
  </si>
  <si>
    <t xml:space="preserve">RGHCL 07 VHK 01 2019-20  </t>
  </si>
  <si>
    <t xml:space="preserve"> PMAY(U) Awards</t>
  </si>
  <si>
    <t xml:space="preserve">RGHCL 08 VHK 01 2019-20 </t>
  </si>
  <si>
    <t xml:space="preserve"> PMAY(U) DAY NULM</t>
  </si>
  <si>
    <t xml:space="preserve">RGHCL 09 VHK 01 2019 </t>
  </si>
  <si>
    <t xml:space="preserve"> Admin approval for BLC 283 Projects.</t>
  </si>
  <si>
    <t xml:space="preserve">RGHCL 10 VHK 2019 </t>
  </si>
  <si>
    <t>Hiring of ICE consultant</t>
  </si>
  <si>
    <t>13.01.2019</t>
  </si>
  <si>
    <t xml:space="preserve">RGHCL 11 VHK 2019 </t>
  </si>
  <si>
    <t xml:space="preserve"> Training on PMAY (U) by SIUD, Mysore</t>
  </si>
  <si>
    <t xml:space="preserve">RGHCL 12 VHK 2019 </t>
  </si>
  <si>
    <t>17th SLAC Meeting</t>
  </si>
  <si>
    <t xml:space="preserve">RGHCL 13 VHK 2019 </t>
  </si>
  <si>
    <t>Seeking approval from FD for 15th SLSMC projects</t>
  </si>
  <si>
    <t xml:space="preserve">RGHCL 14 VHK 2019 </t>
  </si>
  <si>
    <t>16th SLSMC</t>
  </si>
  <si>
    <t xml:space="preserve">RGHCL 15 VHK 2019 </t>
  </si>
  <si>
    <t xml:space="preserve"> inclusion of  newly upgraded cities</t>
  </si>
  <si>
    <t xml:space="preserve">RGHCL 16 VHK 2019 </t>
  </si>
  <si>
    <t>Admin approval for AHP Projects (40th CSMC)</t>
  </si>
  <si>
    <t>RGHCL 17 VHK 2019</t>
  </si>
  <si>
    <t>Admin approval for AHP Projects (41th CSMC)</t>
  </si>
  <si>
    <t xml:space="preserve">RGHCL 18 VHK 2019 </t>
  </si>
  <si>
    <t>DC level Committee formation</t>
  </si>
  <si>
    <t xml:space="preserve">RGRHCL 19 VHK 01 2019  </t>
  </si>
  <si>
    <t>Convergence of Mining fund for ballary &amp; sanduru</t>
  </si>
  <si>
    <t xml:space="preserve">RGHCL 20 VHK </t>
  </si>
  <si>
    <t>TPQMA - 2019</t>
  </si>
  <si>
    <t>RGHCL 21 VHK 2019</t>
  </si>
  <si>
    <t xml:space="preserve"> Nominating Commissioner SWD as member</t>
  </si>
  <si>
    <t>RGHCL 22 VHK 2019</t>
  </si>
  <si>
    <t xml:space="preserve">RGHCL 23 VHK 2019 </t>
  </si>
  <si>
    <t>Ray Audit</t>
  </si>
  <si>
    <t>RGHCL 24 VHK 2019</t>
  </si>
  <si>
    <t>PMAY Audit</t>
  </si>
  <si>
    <t xml:space="preserve">RGHCL 25 VHK 2019 </t>
  </si>
  <si>
    <t>General Issues - CLTC</t>
  </si>
  <si>
    <t xml:space="preserve">RGHCL 26 VHK 2019-20 </t>
  </si>
  <si>
    <t xml:space="preserve">RGHCL 27 VHK 2019-20 </t>
  </si>
  <si>
    <t>CB Plan for 2019-20</t>
  </si>
  <si>
    <t xml:space="preserve">RGHCL 28 VHK 2019-20 </t>
  </si>
  <si>
    <t xml:space="preserve"> Implementation of AHP projects by ULB's</t>
  </si>
  <si>
    <t>04.04.2019</t>
  </si>
  <si>
    <t xml:space="preserve">RGHCL 29 VHK 2019-20 </t>
  </si>
  <si>
    <t xml:space="preserve"> PMAY-U DBT data</t>
  </si>
  <si>
    <t xml:space="preserve">RGHCL 30 VHK 2019-20 </t>
  </si>
  <si>
    <t>Admin Approval for 43rd CSMC BLC Projects</t>
  </si>
  <si>
    <t xml:space="preserve">RGHCL 31 VHK 2019-20 </t>
  </si>
  <si>
    <t>Correspondance with KSDB</t>
  </si>
  <si>
    <t xml:space="preserve">RGHCL 32 VHK 2019-2019 </t>
  </si>
  <si>
    <t>18th SLAC Meeting</t>
  </si>
  <si>
    <t xml:space="preserve">RGHCL 33 VHK 2019-20 </t>
  </si>
  <si>
    <t>RAY Mandya Revised DPR</t>
  </si>
  <si>
    <t xml:space="preserve">RGHCL 34 VHK 2019-20 </t>
  </si>
  <si>
    <t>E-samiksha</t>
  </si>
  <si>
    <t xml:space="preserve">RGHCL 35 VHK 2019-20  </t>
  </si>
  <si>
    <t>RAY Davanagere FTR</t>
  </si>
  <si>
    <t xml:space="preserve">RGHCL 36 VHK 2019-20 </t>
  </si>
  <si>
    <t>TPQMA appointment for balance projects</t>
  </si>
  <si>
    <t xml:space="preserve">RGHCL 37 VHK 2019-20 </t>
  </si>
  <si>
    <t>AG Audit</t>
  </si>
  <si>
    <t xml:space="preserve">RGHCL 38 VHK 2019-20 </t>
  </si>
  <si>
    <t>Admin Approval for PKGB - AHP Projects</t>
  </si>
  <si>
    <t xml:space="preserve">RGHCL 39 VHK 2019-20 </t>
  </si>
  <si>
    <t>CLSS</t>
  </si>
  <si>
    <t xml:space="preserve">RGHCL 40 VHK 2019-20 </t>
  </si>
  <si>
    <t>Release of GoI share for BLE, BLC only 1.50 lakh</t>
  </si>
  <si>
    <t xml:space="preserve">RGHCL 41 VHK 2019-20 </t>
  </si>
  <si>
    <t xml:space="preserve"> transfer of harapanahalli from davanagere to ballary</t>
  </si>
  <si>
    <t xml:space="preserve">RGHCL 42 VHK 2019-20 </t>
  </si>
  <si>
    <t>PMAY GOI Share releases application on Bhuvan App with IT</t>
  </si>
  <si>
    <t>RGHCL 43 VHK 2019-20</t>
  </si>
  <si>
    <t>PMAY-(U) Target Updation</t>
  </si>
  <si>
    <t>RGHCL 44 VHK 2019-20</t>
  </si>
  <si>
    <t>RGHCL 45 VHK 2019-20</t>
  </si>
  <si>
    <t>PMAY-(U) Data Shifting</t>
  </si>
  <si>
    <t>RGHCL 46 VHK 2019-20</t>
  </si>
  <si>
    <t>Davengere 600 DPR 2019-20</t>
  </si>
  <si>
    <t xml:space="preserve">RGHCL 47 VHK  2019-20 </t>
  </si>
  <si>
    <t>GST</t>
  </si>
  <si>
    <t xml:space="preserve">RGHCL 48 VHK 2019-20 </t>
  </si>
  <si>
    <t>GHTC-INDIA</t>
  </si>
  <si>
    <t xml:space="preserve">RGHCL 49  VHK 2019 </t>
  </si>
  <si>
    <t>17th SLSMC</t>
  </si>
  <si>
    <t xml:space="preserve">RGHCL 50  VHK 2019 </t>
  </si>
  <si>
    <t>JS Visit</t>
  </si>
  <si>
    <t>RGHCL 51 VHK 2019-20</t>
  </si>
  <si>
    <t>PMAY(U) BLC releases</t>
  </si>
  <si>
    <t xml:space="preserve">RGHCL 52 VHK 2019-20 </t>
  </si>
  <si>
    <t>BLE implementation</t>
  </si>
  <si>
    <t>20.05.2019</t>
  </si>
  <si>
    <t xml:space="preserve">RGHCL 53 VHK 2019-20 </t>
  </si>
  <si>
    <t>Gadag Visit report</t>
  </si>
  <si>
    <t>RGHCL 54 VHK 2019-20</t>
  </si>
  <si>
    <t>PMAY (U) Data Delected</t>
  </si>
  <si>
    <t xml:space="preserve">RGHCL 55 VHK 2019-20 </t>
  </si>
  <si>
    <t>Geotagging releases</t>
  </si>
  <si>
    <t>23.05.2020</t>
  </si>
  <si>
    <t xml:space="preserve">RGHCL 56 VHK 2019-20 </t>
  </si>
  <si>
    <t xml:space="preserve"> Admin Approval for 2446 DUs Mysore</t>
  </si>
  <si>
    <t xml:space="preserve">RGHCL 57 VHK 2019-20 </t>
  </si>
  <si>
    <t>PMAY Public Grievances</t>
  </si>
  <si>
    <t xml:space="preserve">RGHCL 58 VHK 2019-20 </t>
  </si>
  <si>
    <t xml:space="preserve"> Hospete 2004 DPR</t>
  </si>
  <si>
    <t xml:space="preserve">RGHCL 59 VHK 2019-20 </t>
  </si>
  <si>
    <t xml:space="preserve"> PMAY(U) Management Information system Booklet</t>
  </si>
  <si>
    <t>RGHCL 60 VHK 2019-20</t>
  </si>
  <si>
    <t>General PMAY (U) Data Issues</t>
  </si>
  <si>
    <t>RGHCL 61 VHK  2019-20</t>
  </si>
  <si>
    <t>Shahapura 264 DUs DPR</t>
  </si>
  <si>
    <t xml:space="preserve">RGHCL 62 VHK 2019-20 </t>
  </si>
  <si>
    <t>CLTC salary</t>
  </si>
  <si>
    <t xml:space="preserve">RGHCL 63 VHK 2019-20 </t>
  </si>
  <si>
    <t xml:space="preserve"> Mysore CC DPR</t>
  </si>
  <si>
    <t xml:space="preserve">RGHCL 64 VHK 2019-20 </t>
  </si>
  <si>
    <t>Dhardwad 1248 DPR</t>
  </si>
  <si>
    <t xml:space="preserve">RGHCL 67 VHK 2019 </t>
  </si>
  <si>
    <t>SLTC &amp; CLTC performane</t>
  </si>
  <si>
    <t>RGHCL 68 VHK  2019-20</t>
  </si>
  <si>
    <t>Road Map 2019-20</t>
  </si>
  <si>
    <t xml:space="preserve">RGHCL 69 VHK 2019 </t>
  </si>
  <si>
    <t xml:space="preserve"> State MIS Integration with GOI PMAY MIS</t>
  </si>
  <si>
    <t xml:space="preserve">RGHCL 70 VHK 2019-20 </t>
  </si>
  <si>
    <t>correspondance with BBMP</t>
  </si>
  <si>
    <t xml:space="preserve">RGHCL 71 VHK 2019-2019 </t>
  </si>
  <si>
    <t>19th SLAC Meeting</t>
  </si>
  <si>
    <t xml:space="preserve">RGHCL 72 VHK 2019-20 </t>
  </si>
  <si>
    <t>KSDB UC file</t>
  </si>
  <si>
    <t xml:space="preserve">RGHCL 73 VHK 2019 </t>
  </si>
  <si>
    <t>18th SLSMC</t>
  </si>
  <si>
    <t xml:space="preserve">RGHCL 74 VHK 2019-20 </t>
  </si>
  <si>
    <t>Pragathi Updation</t>
  </si>
  <si>
    <t xml:space="preserve">RGHCL 75 VHK 2019-20 </t>
  </si>
  <si>
    <t xml:space="preserve"> Admin Approval for Channapatna 2 Projects</t>
  </si>
  <si>
    <t xml:space="preserve">RGHCL 76 VHK 2019-20 </t>
  </si>
  <si>
    <t>Correspondence with GOI</t>
  </si>
  <si>
    <t>06.06.2020</t>
  </si>
  <si>
    <t xml:space="preserve">RGHCL 77 VHK 2019-20 </t>
  </si>
  <si>
    <t xml:space="preserve"> construction with GoI share only</t>
  </si>
  <si>
    <t xml:space="preserve">RGHCL 78 VHK 2019-20 </t>
  </si>
  <si>
    <t>Model Tenancy Act</t>
  </si>
  <si>
    <t xml:space="preserve">RGHCL 79 VHK 2019-20 </t>
  </si>
  <si>
    <t>GoI correspondance</t>
  </si>
  <si>
    <t xml:space="preserve">RGHCL 80 VHK 2019-20 </t>
  </si>
  <si>
    <t>Ballery Sandur 3100 Dus</t>
  </si>
  <si>
    <t>RGHCL 81 VHK 2019-20</t>
  </si>
  <si>
    <t>Kalburgi Dist DPR</t>
  </si>
  <si>
    <t xml:space="preserve">RGHCL 82 VHK 2019-20 </t>
  </si>
  <si>
    <t>Training to KSDB Staffs</t>
  </si>
  <si>
    <t xml:space="preserve">RGHCL 83 VHK 2019-20 </t>
  </si>
  <si>
    <t>Submission of ATR for GOI</t>
  </si>
  <si>
    <t>RGHCL 84 VHK 2019-20</t>
  </si>
  <si>
    <t xml:space="preserve"> PMAY (U) Miscellaneous file finance</t>
  </si>
  <si>
    <t xml:space="preserve">RGHCL 85 VHK 2019-20 </t>
  </si>
  <si>
    <t>General Correspondence</t>
  </si>
  <si>
    <t xml:space="preserve">RGHCL 86 VHK 2019-20 </t>
  </si>
  <si>
    <t>Implementation of Angikaar Campaign</t>
  </si>
  <si>
    <t>RGHCL 87 VHK 2019-20</t>
  </si>
  <si>
    <t>Conversion of AHP projects in to BLC</t>
  </si>
  <si>
    <t>4.09.2019</t>
  </si>
  <si>
    <t>RGHCL 88 VHK 2019-20</t>
  </si>
  <si>
    <t>Tumkur Dist DPR</t>
  </si>
  <si>
    <t>RGHCL 89 VHK 2019-20</t>
  </si>
  <si>
    <t xml:space="preserve"> Workshop on “Synergizing PMAY-U-HFA Mission with Affordable Housing for Achieving Housing for All”</t>
  </si>
  <si>
    <t xml:space="preserve">RGHCL 90 VHK 2019-20 </t>
  </si>
  <si>
    <t>Davengere 1200 DPR</t>
  </si>
  <si>
    <t xml:space="preserve">RGHCL 91 VHK 2019-20 </t>
  </si>
  <si>
    <t>20th SLAC meeting</t>
  </si>
  <si>
    <t>RGHCL 92 VHK 2019-20</t>
  </si>
  <si>
    <t>Kolar 194 Dpr</t>
  </si>
  <si>
    <t>RGHCL 93 VHK 2019</t>
  </si>
  <si>
    <t>19th SLSMC</t>
  </si>
  <si>
    <t xml:space="preserve">RGHCL 94 VHK 2019-20 </t>
  </si>
  <si>
    <t>pfms registration</t>
  </si>
  <si>
    <t>RGHCL 95 VHK 2019-20</t>
  </si>
  <si>
    <t>Chamarajanagar 724 Dus</t>
  </si>
  <si>
    <t xml:space="preserve">RGHCL 96 VHK 2019-20 </t>
  </si>
  <si>
    <t>Correspondance with GoI</t>
  </si>
  <si>
    <t xml:space="preserve">RGHCL 97 VHK 2019-20 </t>
  </si>
  <si>
    <t>Municipalika</t>
  </si>
  <si>
    <t>RGHCL 98 VHK 2019-20</t>
  </si>
  <si>
    <t>A&amp;OE PMAY(U)</t>
  </si>
  <si>
    <t>19.10.2020</t>
  </si>
  <si>
    <t>RGHCL 99 VHK 2019-20</t>
  </si>
  <si>
    <t>KSDB 1008 (G+3) Gunjur DPR</t>
  </si>
  <si>
    <t xml:space="preserve">RGHCL 100 VHK 2019-20 </t>
  </si>
  <si>
    <r>
      <t xml:space="preserve"> </t>
    </r>
    <r>
      <rPr>
        <sz val="12"/>
        <rFont val="News Gothic Condensed"/>
        <family val="2"/>
      </rPr>
      <t>Lingsur 192 (G+2) DPR</t>
    </r>
  </si>
  <si>
    <t>RGHCL 101 VHK 2019-20</t>
  </si>
  <si>
    <t>Manvi 480 (G+2) DPR</t>
  </si>
  <si>
    <t xml:space="preserve">RGHCL 102 VHK 2019-20 </t>
  </si>
  <si>
    <t>Sindhanur 197 GF DPR</t>
  </si>
  <si>
    <t xml:space="preserve">RGHCL 103 VHK 2019-20 </t>
  </si>
  <si>
    <t>Raichur CMC 492 (G+2) DPR</t>
  </si>
  <si>
    <t xml:space="preserve">RGHCL 104 VHK 2019-20 </t>
  </si>
  <si>
    <t>KSDB RR.Nagar 588 Dus</t>
  </si>
  <si>
    <t>RGHCL 105 VHK 2019-20</t>
  </si>
  <si>
    <t>Enhancement in income limit</t>
  </si>
  <si>
    <t xml:space="preserve">RGHCL 106 VHK 2019-20  </t>
  </si>
  <si>
    <t>Admin Approval for BLC houses (47th CSMC)</t>
  </si>
  <si>
    <t>RGHCL 107 VHK 2019-20</t>
  </si>
  <si>
    <t xml:space="preserve">RGHCL 108 VHK 2019-20 </t>
  </si>
  <si>
    <t>DSS</t>
  </si>
  <si>
    <t xml:space="preserve">RGHCL 109 VHK 2019-20 </t>
  </si>
  <si>
    <t>Flood DPRs</t>
  </si>
  <si>
    <t xml:space="preserve">RGHCL 110 VHK 2019-20 </t>
  </si>
  <si>
    <t>AHP ppp model</t>
  </si>
  <si>
    <t>10.11.2019</t>
  </si>
  <si>
    <t>RGHCL 111 VHK 2019</t>
  </si>
  <si>
    <t>21st SLAC</t>
  </si>
  <si>
    <t xml:space="preserve">16.11.2019 </t>
  </si>
  <si>
    <t xml:space="preserve">RGHCL 112 VHK 2019-20 </t>
  </si>
  <si>
    <t xml:space="preserve"> self declaration &amp; checklist</t>
  </si>
  <si>
    <t xml:space="preserve">RGHCL 113 VHK 2019-20 </t>
  </si>
  <si>
    <t>Availing Services of SLTC</t>
  </si>
  <si>
    <t xml:space="preserve">RGHCL 114 VHK 2019-20 </t>
  </si>
  <si>
    <t>correspodence with IT cell</t>
  </si>
  <si>
    <t xml:space="preserve">RGHCL 115 VHK 2019 </t>
  </si>
  <si>
    <t>20th SLSMC</t>
  </si>
  <si>
    <t xml:space="preserve">RGHCL 116 VHK 2019-20 </t>
  </si>
  <si>
    <t xml:space="preserve">   /</t>
  </si>
  <si>
    <t xml:space="preserve">RGHCL 117 VHK 2019-20 </t>
  </si>
  <si>
    <t xml:space="preserve"> KSDB OTHER SCHEME MEETING</t>
  </si>
  <si>
    <t xml:space="preserve">RGHCL 118 VHK 2019-20 </t>
  </si>
  <si>
    <t xml:space="preserve"> GMT Tender Aothority</t>
  </si>
  <si>
    <t xml:space="preserve">RGHCL 119 VHK 2019-20 </t>
  </si>
  <si>
    <t>Pamphlet</t>
  </si>
  <si>
    <t xml:space="preserve">RGHCL 120  VHK 2019-20 </t>
  </si>
  <si>
    <t>Empanelment of Consultancy Services</t>
  </si>
  <si>
    <t xml:space="preserve">RGHCL 121  VHK 2019-20 </t>
  </si>
  <si>
    <t>Appreciation_letter_Final</t>
  </si>
  <si>
    <t xml:space="preserve">RGHCL 122  VHK 2019-20 </t>
  </si>
  <si>
    <t>Show cause notice</t>
  </si>
  <si>
    <t>04.12.2019</t>
  </si>
  <si>
    <t xml:space="preserve">RGHCL 123 VHK 2019-20 </t>
  </si>
  <si>
    <t>Hiring of CLTCs in Districts</t>
  </si>
  <si>
    <t xml:space="preserve">RGHCL 124 VHK 2019-20 </t>
  </si>
  <si>
    <t>Nomination of Officers for  Training</t>
  </si>
  <si>
    <t xml:space="preserve">RGHCL 125 VHK 2019-20 </t>
  </si>
  <si>
    <t xml:space="preserve"> Name &amp; Death Correction</t>
  </si>
  <si>
    <t xml:space="preserve">RGHCL 126 VHK 2019-20 </t>
  </si>
  <si>
    <t>Admin Approval for 43rd KSDB Projects</t>
  </si>
  <si>
    <t xml:space="preserve">RGHCL 127 VHK 2019 </t>
  </si>
  <si>
    <t>22st SLAC Meeting</t>
  </si>
  <si>
    <t xml:space="preserve">RGHCL 128 VHK 2019-20 </t>
  </si>
  <si>
    <t>G.O for Calling Tender</t>
  </si>
  <si>
    <t>RGHCL 129 VHK 2019-20</t>
  </si>
  <si>
    <t>GO for inviting tenders from RGHCL</t>
  </si>
  <si>
    <t xml:space="preserve">RGHCL 130 VHK 2019-20 </t>
  </si>
  <si>
    <t>Cell at District level</t>
  </si>
  <si>
    <t>RGHCL 131 VHK 2019-20</t>
  </si>
  <si>
    <t xml:space="preserve"> TPQMA Agencies Correspondence</t>
  </si>
  <si>
    <t>28.06.2019</t>
  </si>
  <si>
    <t xml:space="preserve">RGHCL 132 VHK 2019-20 </t>
  </si>
  <si>
    <t xml:space="preserve"> Miscellaneous</t>
  </si>
  <si>
    <t xml:space="preserve">RGHCL 133 VHK 2019-20 </t>
  </si>
  <si>
    <t>Admin approval for chikkamanglore 1511 Dus AHP projects</t>
  </si>
  <si>
    <t>18.02.2020</t>
  </si>
  <si>
    <t xml:space="preserve">RGHCL 134 VHK 2019-20 </t>
  </si>
  <si>
    <t>Expression of Interest</t>
  </si>
  <si>
    <t xml:space="preserve">RGHCL 135 VHK 2019-20 </t>
  </si>
  <si>
    <t xml:space="preserve"> KSDB Marenahalli 480 (G+3)  DPR</t>
  </si>
  <si>
    <t xml:space="preserve">RGHCL 136 VHK 2019-20 </t>
  </si>
  <si>
    <t>Mandya 216 (G+2) DPR</t>
  </si>
  <si>
    <t>RGHCL 137 VHK 2019-20</t>
  </si>
  <si>
    <t>Bhadravathi 4000 DU Revised DPR(SR 2018-19)</t>
  </si>
  <si>
    <t>RGHCL 138 VHK 01 2019-20 Hindustan steel works</t>
  </si>
  <si>
    <t>Hindustan steel works</t>
  </si>
  <si>
    <t>RGHCL 139 VHK Mandakalli 2446 DUs Revised DPR(SR 2018-19)</t>
  </si>
  <si>
    <t>Mandakalli 2446 DUs Revised DPR(SR 2018-19)</t>
  </si>
  <si>
    <t>RGHCL 140 VHK KR Nagara 843 DUs Revised DPR (SR 2018-19)</t>
  </si>
  <si>
    <t>KR Nagara 843 DUs Revised DPR (SR 2018-19)</t>
  </si>
  <si>
    <t>01 PGM 2019-20</t>
  </si>
  <si>
    <t>Name Duplicate proposals</t>
  </si>
  <si>
    <t>01.01.2019</t>
  </si>
  <si>
    <t>02 PGM 2019-20</t>
  </si>
  <si>
    <t>ಅನುದಾನ ಹಿಂಪಡೆದು Photo Delete  ಮಾಡುವ ಬಗ್ಗೆ</t>
  </si>
  <si>
    <t>14-01-2019</t>
  </si>
  <si>
    <t>03 PGM 2020</t>
  </si>
  <si>
    <t>04-01-2020.</t>
  </si>
  <si>
    <t>04 PGM 2019-20</t>
  </si>
  <si>
    <t>ಮನೆ ಮಂಜೂರಾತಿಯನ್ನು ರದ್ದುಪಡಿಸುವ ಬಗ್ಗೆ</t>
  </si>
  <si>
    <t>25-03-2019</t>
  </si>
  <si>
    <t>05 PGM 2019-20</t>
  </si>
  <si>
    <t>Audit to be made ok</t>
  </si>
  <si>
    <t>06 PGM 2019-20</t>
  </si>
  <si>
    <t>Additional Houses ಮನೆ ಮಂಜೂರಾತಿಗಾಗಿ ಬಂದಿರುವ ಪತ್ರಗಳು</t>
  </si>
  <si>
    <t>07 PGM 2019-20</t>
  </si>
  <si>
    <t>Complaint letters</t>
  </si>
  <si>
    <t>08 PGM 2019-20</t>
  </si>
  <si>
    <t>09 PGM 2019-20</t>
  </si>
  <si>
    <t xml:space="preserve">ಬ್ಲಾಕ್ ಮಾಡಲಾದ ಮನೆಗಳನ್ನು ಅನ್ ಬ್ಲಾಕ್ ಮಾಡಿ ಕೊಡುವಂತೆ ಮನವಿಗಳು Unblock not possible </t>
  </si>
  <si>
    <t>28-01-2019</t>
  </si>
  <si>
    <t>09 A PGM 2019-20</t>
  </si>
  <si>
    <t>Unblocked proposals not possible</t>
  </si>
  <si>
    <t>27-12-2019</t>
  </si>
  <si>
    <t>9 PGM 2020</t>
  </si>
  <si>
    <t>Unblock proposal not possible</t>
  </si>
  <si>
    <t>19-12-2020</t>
  </si>
  <si>
    <t>10 PGM 2019-20</t>
  </si>
  <si>
    <t>UID Proposals</t>
  </si>
  <si>
    <t>10 PGM 2020</t>
  </si>
  <si>
    <t>Finance Section Related(DD etc)</t>
  </si>
  <si>
    <t>08-01-2020.</t>
  </si>
  <si>
    <t>11 PGM 2019-20</t>
  </si>
  <si>
    <t>Pending files</t>
  </si>
  <si>
    <t>12 PGM 2019-20</t>
  </si>
  <si>
    <t>Target Surrender letters</t>
  </si>
  <si>
    <t>12 PGM 2020</t>
  </si>
  <si>
    <t>UID Duplicate letters</t>
  </si>
  <si>
    <t>09-01-2020.</t>
  </si>
  <si>
    <t>ಬಿ</t>
  </si>
  <si>
    <t>13 PGM 2019-20</t>
  </si>
  <si>
    <t>Raybagh Diggewadi Mangala Gajendra RTI</t>
  </si>
  <si>
    <t>14 PGM 2019-20</t>
  </si>
  <si>
    <t>Bagewadi Alamatti santosh GOI RTI</t>
  </si>
  <si>
    <t>15 PGM 2019-20</t>
  </si>
  <si>
    <t>MIS File for recording</t>
  </si>
  <si>
    <t>19 PGM 2020</t>
  </si>
  <si>
    <t>ಕರ್ನಾಟಕ ವಿಧಾನ ಮಂಡಲದ ಅಧಿವೇಶನಕ್ಕೆ ಮಾಹಿತಿ ಒದಗಿಸುವ ಬಗ್ಗೆ</t>
  </si>
  <si>
    <t>15-02-2020</t>
  </si>
  <si>
    <t>15 PGM 2020</t>
  </si>
  <si>
    <t>ಮನೆ ಮಂಜೂರಾತಿ ಖೋರಿ ವಸತಿ ಇಲಾಖೆಯಿಂದ ಬಂದಿರುವ ಪತ್ರಗಳು</t>
  </si>
  <si>
    <t>24-01-2020</t>
  </si>
  <si>
    <t>16 PGM 2019-20</t>
  </si>
  <si>
    <t>Returning Taluk proposals</t>
  </si>
  <si>
    <t>17 PGM 2019-20</t>
  </si>
  <si>
    <t>Hanumantha Surapura RTI</t>
  </si>
  <si>
    <t>17 PGM 2020</t>
  </si>
  <si>
    <t>GOI Video Conference</t>
  </si>
  <si>
    <t>28-01-2020</t>
  </si>
  <si>
    <t xml:space="preserve">18 PGM 2019-20 </t>
  </si>
  <si>
    <t>Hanumantha Surapura RTI beneficirywise</t>
  </si>
  <si>
    <t>19 PGM 2019-20`</t>
  </si>
  <si>
    <t>Manjamma Davanagere</t>
  </si>
  <si>
    <t>20 PGM 2020</t>
  </si>
  <si>
    <t>21 PGM 2019-20</t>
  </si>
  <si>
    <t>ಹೆಸರು ಬದಲಾವಣೆಗಾಗಿ ಪಟ್ಟಣ ಪಂಚಾಯತಿ ಪ್ರಸ್ತಾವನೆಯನ್ನು ಕಂಪ್ಯೂಟರ್ ವಿಭಾಗಕ್ಕೆ ಸಲ್ಲಿಸಲು</t>
  </si>
  <si>
    <t>22-02-2019</t>
  </si>
  <si>
    <t>22 PGM 2019-20</t>
  </si>
  <si>
    <t>ಶ್ರೀನಿವಾಸ ತಾಲ್ಲೂಕಿನ ಕೋಡಿಪಲ್ಲಿ ಗ್ರಾಮ ಪಂಚಾಯತಿಯ ವಸತಿ ರಹಿತರ ವಿವರಗಳನ್ನು ಅನುಮೋದನೆ ನೀಡುವಲ್ಲಿ ವಿಳಂಬ ಮಾಡುತ್ತಿರುವ ಬಗ್ಗೆ ಮಾನ್ಯ ಮಾಜಿ ಶಾಸಕರ ಪತ್ರ</t>
  </si>
  <si>
    <t>15-02-2019</t>
  </si>
  <si>
    <t>23 PGM 2019-20</t>
  </si>
  <si>
    <t>Returning GP TP Proposal</t>
  </si>
  <si>
    <t>24 PGM 2019-20</t>
  </si>
  <si>
    <t>E-office cleared old letters</t>
  </si>
  <si>
    <t>01.04.2019</t>
  </si>
  <si>
    <t>25 PGM 2019-20</t>
  </si>
  <si>
    <t xml:space="preserve">Rural Nelamangala 80552 unblock </t>
  </si>
  <si>
    <t>26 PGM 2019-20</t>
  </si>
  <si>
    <t xml:space="preserve">Raichur Beneficiary visit </t>
  </si>
  <si>
    <t>27 PGM 2019-20</t>
  </si>
  <si>
    <t>28 PGM 2019-20</t>
  </si>
  <si>
    <t>Complaint and Additional huses letters (Housing Department)</t>
  </si>
  <si>
    <t>08-03-2019.</t>
  </si>
  <si>
    <t>29 PGM 2019-20</t>
  </si>
  <si>
    <t>RDPR ಗೆ ವಿಳಾಸಿಸಿ ಬರೆದ ಪತ್ರವು ನಿಗಮಕ್ಕೆ ಸ್ವೀಕೃತವಾಗಿದ್ದು, ಪತ್ರವನ್ನು ರವಾನಿಸುವ ಬಗ್ಗೆ</t>
  </si>
  <si>
    <t>03-06-2019.</t>
  </si>
  <si>
    <t>30 PGM 2019-20</t>
  </si>
  <si>
    <t>Photo Mismatch</t>
  </si>
  <si>
    <t>05.05.2019</t>
  </si>
  <si>
    <t>ವಸತಿ/ನಿವೇಶನ ರಹಿತರ ಕೈ ಬಿಟ್ಟು ಹೋದ ವಿವರಗಳನ್ನು Modify Login  ನಲ್ಲಿ ಜಿಲ್ಲಾ ಪಂಚಾಯಿತಿಯಿಂದಲೇ ಸರಿಪಡಿಸುವುದು</t>
  </si>
  <si>
    <t>18-04-2019</t>
  </si>
  <si>
    <t>31 PGM 2019-20</t>
  </si>
  <si>
    <t>RTI State BGM RDPR housing giridhar</t>
  </si>
  <si>
    <t>32 PGM 2019-20</t>
  </si>
  <si>
    <t>RTI Anjaneya raichur</t>
  </si>
  <si>
    <t>33 PGM 2019-20</t>
  </si>
  <si>
    <t>RTI V sharanappa raichur houseless</t>
  </si>
  <si>
    <t>10.04.2019</t>
  </si>
  <si>
    <t>34 PGM 2019-20</t>
  </si>
  <si>
    <t>Karnataka Moulya mapana pradhikara</t>
  </si>
  <si>
    <t>35 PGM 2019-20</t>
  </si>
  <si>
    <t>Blocked houses not able to unblock</t>
  </si>
  <si>
    <t>36 PGM 2019-20</t>
  </si>
  <si>
    <t>E-Office file(hide)</t>
  </si>
  <si>
    <t>Blank file</t>
  </si>
  <si>
    <t>37 PGM 2019-20</t>
  </si>
  <si>
    <t>38 PGM 2019-20</t>
  </si>
  <si>
    <t>RTI Raghu M U Chitradurga</t>
  </si>
  <si>
    <t>39 PGM 2019-20</t>
  </si>
  <si>
    <t>House Sanction Related</t>
  </si>
  <si>
    <t>17-05-2019</t>
  </si>
  <si>
    <t>40 PGM 2019-20</t>
  </si>
  <si>
    <t>Amount Failure cases to finance</t>
  </si>
  <si>
    <t>41 PGM 2019-20</t>
  </si>
  <si>
    <t>Tumakuru complaint of Gubbi</t>
  </si>
  <si>
    <t>29-03-2019</t>
  </si>
  <si>
    <t>42 PGM 2019-20</t>
  </si>
  <si>
    <t>RTI Mohammed Iqbal</t>
  </si>
  <si>
    <t>09.04.2.19</t>
  </si>
  <si>
    <t>43 PGM 2016-20</t>
  </si>
  <si>
    <t>Complaint Letters</t>
  </si>
  <si>
    <t>04-09-2019.</t>
  </si>
  <si>
    <t>44 PGM 2019-20</t>
  </si>
  <si>
    <t>Fuile for recording letters</t>
  </si>
  <si>
    <t>45 PGM 2019-20</t>
  </si>
  <si>
    <t>File for recording for govt letters and meeting letters</t>
  </si>
  <si>
    <t>46 PGM 2019-20</t>
  </si>
  <si>
    <t xml:space="preserve">File for recording </t>
  </si>
  <si>
    <t>23-01-2019</t>
  </si>
  <si>
    <t>47 PGM 2019-20</t>
  </si>
  <si>
    <t>RTI sri gurumurthy s kaggadasapura</t>
  </si>
  <si>
    <t>23.04.2019</t>
  </si>
  <si>
    <t>48 PGM 2019-20</t>
  </si>
  <si>
    <t>RTI Manjappa Hullad Kalkeri</t>
  </si>
  <si>
    <t>49 PGM 2019-20</t>
  </si>
  <si>
    <t>IAY Scheme Karwar account number updation and fund release</t>
  </si>
  <si>
    <t>24-04-2019</t>
  </si>
  <si>
    <t>50 PGM 2019-20</t>
  </si>
  <si>
    <t>05-03-2019.</t>
  </si>
  <si>
    <t>51 PGM 2019-20</t>
  </si>
  <si>
    <t>challakere name dupliacte</t>
  </si>
  <si>
    <t>52 PGM 2019-20</t>
  </si>
  <si>
    <t>Returning rejected proposals bagalkot</t>
  </si>
  <si>
    <t>53 PGM 2019-20</t>
  </si>
  <si>
    <t>RTI Shri manjunath magaduru Haveri</t>
  </si>
  <si>
    <t>54 PGM 2019-20</t>
  </si>
  <si>
    <t>ಬೆಂಗಳೂರು ಗ್ರಾಮಾಂತರ ಜಿಲ್ಲೆಯಲ್ಲಿ ವಿವಿಧ ಗ್ರಾಮೀಣ ವಸತಿ ಯೋಜನೆಗಳ ಅಂಕಿ ಅಂಶಗಳ ಮಾಹಿತಿ</t>
  </si>
  <si>
    <t>13-09-19</t>
  </si>
  <si>
    <t>55 PGM 2019-20</t>
  </si>
  <si>
    <t>IAY Reconsilation closed</t>
  </si>
  <si>
    <t>56 PGM 2019-20</t>
  </si>
  <si>
    <t xml:space="preserve">Chikkodi jeenapura GPS photo information to beneficiaries </t>
  </si>
  <si>
    <t>57 PGM 2019-20</t>
  </si>
  <si>
    <t>Bagalkot Lingasuru site problem</t>
  </si>
  <si>
    <t>58 PGM 2019-20</t>
  </si>
  <si>
    <t>House Sanction</t>
  </si>
  <si>
    <t>16-05-2019</t>
  </si>
  <si>
    <t>59 PGM 2019-20</t>
  </si>
  <si>
    <t>RTI V sharanappa Riachur</t>
  </si>
  <si>
    <t>60 PGM 2019-20</t>
  </si>
  <si>
    <t>RTI sri murthy Tumakuru</t>
  </si>
  <si>
    <t>61 PGM 2019-20</t>
  </si>
  <si>
    <t>RTI Shri Ram kishor nangli mulabagilu</t>
  </si>
  <si>
    <t>62 PGM 2019-20</t>
  </si>
  <si>
    <t>ನೇಮ್ ಡೂಪ್ಲಿಕೇಟ್ ತೆರವುಗೊಳಿಸಿ ಅನುದಾನ ಬಿಡುಗಡೆಗೊಳಿಸುವ ಬಗ್ಗೆ</t>
  </si>
  <si>
    <t>22-05-2019</t>
  </si>
  <si>
    <t>63 PGM 2019-20</t>
  </si>
  <si>
    <t>RTI sri kishor chavhan</t>
  </si>
  <si>
    <t>64 PGM 2019-20</t>
  </si>
  <si>
    <t xml:space="preserve">UK mundgod complaint GOI </t>
  </si>
  <si>
    <t>65 PGM 2019-20</t>
  </si>
  <si>
    <t>66 PGM 2019-20</t>
  </si>
  <si>
    <t xml:space="preserve">ಕರ್ನಾಟಕ ವಿಧಾನ ಮಂಡಲದ ಹಿಂದುಳಿದ ವರ್ಗಗಳ ಮತ್ತು ಅಲ್ಪ ಸಂಖ್ಯಾತರ ಕಲ್ಯಾಣ ಸಮಿತಿಗೆ ಮಾಹಿತಿ ಒದಗಿಸುವ ಬಗ್ಗೆ </t>
  </si>
  <si>
    <t>31-05-2019</t>
  </si>
  <si>
    <t>67 PGM 2019-20</t>
  </si>
  <si>
    <t>Fund withdraw and photo delete</t>
  </si>
  <si>
    <t>68 PGM 2019-20</t>
  </si>
  <si>
    <t>ಶಿರಾ ಮತ್ತು ಪಾವಗಡ ತಾಲ್ಲೂಕಿಗೆ ಜನ ಪ್ರಯತ್ನ ಸಂಸ್ಥೆಯವರು ತರಬೇತಿ ನೀಡಿದ್ದು ಅನುದಾನ ಬಿಡುಗಡೆ ಮಾಡುವ ಬಗ್ಗೆ</t>
  </si>
  <si>
    <t>69 PGM 2019-20</t>
  </si>
  <si>
    <t>RTI sri N appaji chamarajanagara</t>
  </si>
  <si>
    <t>70 PGM 2019-20</t>
  </si>
  <si>
    <t xml:space="preserve">Blocked houses are unblocked </t>
  </si>
  <si>
    <t>71 PGM 2019-20</t>
  </si>
  <si>
    <t>Bidar Taluk Marakunda GP beneficiary address changed</t>
  </si>
  <si>
    <t>14-06-2019</t>
  </si>
  <si>
    <t>72 PGM 2019-20</t>
  </si>
  <si>
    <t>Imangal GP Fund Block</t>
  </si>
  <si>
    <t>18-06-2019</t>
  </si>
  <si>
    <t>73 PGM 2019-20</t>
  </si>
  <si>
    <t>Additional Houses (Submission of Houseless rent list)</t>
  </si>
  <si>
    <t>20-06-2019</t>
  </si>
  <si>
    <t>74 PGM 2019-20</t>
  </si>
  <si>
    <t xml:space="preserve">RTI S prakash murthy </t>
  </si>
  <si>
    <t>75 PGM 2019-20</t>
  </si>
  <si>
    <t>Survey Date extension K G bopiah</t>
  </si>
  <si>
    <t>76 PGM 2019-20</t>
  </si>
  <si>
    <t>MIS File for recording and govt meeting notice</t>
  </si>
  <si>
    <t>08.10.2019</t>
  </si>
  <si>
    <t>77 PGM 2019-20</t>
  </si>
  <si>
    <t xml:space="preserve">RTI S R Patna belavadi P Raju </t>
  </si>
  <si>
    <t>02.07.2019</t>
  </si>
  <si>
    <t>78 PGM 2019-20</t>
  </si>
  <si>
    <t>RTI Nagaraju Hale harlapura , harihara , davanagere</t>
  </si>
  <si>
    <t>79 PGM 2019-20</t>
  </si>
  <si>
    <t>ಉಡುಪಿ ಜಿಲ್ಲೆಯ ಕುಂದಾಪುರ ತಾಲ್ಲೂಕಿನ ನಿವೇಶನ ರಹಿತ ಅರ್ಜಿದಾರರನ್ನು ವಸತಿ ರಹಿತ ಅರ್ಜಿದಾರರನ್ನಾಗಿ ಮಾರ್ಪಡಿಸಿ ಗ್ರಾಮ ಪಂಚಾಯತಿ ವರ್ಗಾಯಿಸುವ ಬಗ್ಗೆ</t>
  </si>
  <si>
    <t>02-07-2019.</t>
  </si>
  <si>
    <t>80 PGM 2019-20</t>
  </si>
  <si>
    <t>Name correction</t>
  </si>
  <si>
    <t>08-07-2019.</t>
  </si>
  <si>
    <t>81 PGM 2019-20</t>
  </si>
  <si>
    <t>Ramanagara survey clarification</t>
  </si>
  <si>
    <t>82 PGM 2019-20</t>
  </si>
  <si>
    <t>Houseless/Siteless Benf</t>
  </si>
  <si>
    <t>29-07-2019</t>
  </si>
  <si>
    <t>83 PGM 2019-20</t>
  </si>
  <si>
    <t>K R Nagara karpooravalli villages missing</t>
  </si>
  <si>
    <t>84  PGM 2019-20</t>
  </si>
  <si>
    <t>ಯಾದಗಿರ ಜಿಲ್ಲೆಯ 313350 ಮನೆಯನ್ನು ಬ್ಲಾಕ್ ಮಾಡುವಂತೆ ಕೋರಿರುವ ಕುರಿತು</t>
  </si>
  <si>
    <t>23-08-2019</t>
  </si>
  <si>
    <t>85 PGM 2019-20</t>
  </si>
  <si>
    <t>Tour Programme(Manager)</t>
  </si>
  <si>
    <t>30-08-2019</t>
  </si>
  <si>
    <t>86 PGM 2019-20</t>
  </si>
  <si>
    <t xml:space="preserve">RTI thirthahallui </t>
  </si>
  <si>
    <t>09-09-2019.</t>
  </si>
  <si>
    <t>87 PGM 2019-20</t>
  </si>
  <si>
    <t>Survey Modification</t>
  </si>
  <si>
    <t>88 PGM 2019-20</t>
  </si>
  <si>
    <t>Chech NO</t>
  </si>
  <si>
    <t>89 PGM 2019-20</t>
  </si>
  <si>
    <t>Manvi DEO</t>
  </si>
  <si>
    <t>23-09-2019</t>
  </si>
  <si>
    <t>90 PGM 2019-20</t>
  </si>
  <si>
    <t>91 PGM 2019-20</t>
  </si>
  <si>
    <t>DEO-udupi(Bangalore Urban)</t>
  </si>
  <si>
    <t>92 PGM 2019-20</t>
  </si>
  <si>
    <t>ವಸತಿ ರಹಿತರ /ನಿವೇಶನ ರಹಿತರ ಸಮೀಕ್ಷೆಯಲ್ಲಿ ನಮೂದಾಗಿರುವ ವಿವರಗಳನ್ನು ಸರಿಪಡಿಸುವ ಬಗ್ಗೆ</t>
  </si>
  <si>
    <t>03-10-2019.</t>
  </si>
  <si>
    <t>93 PGM 2019-20</t>
  </si>
  <si>
    <t>Spouse adding to secc list</t>
  </si>
  <si>
    <t>94 PGM 2019-20</t>
  </si>
  <si>
    <t>Nanjnagudu fund not released</t>
  </si>
  <si>
    <t>95 PGM 2019-20</t>
  </si>
  <si>
    <t>ಅನುದಾನ ಬಿಡುಗಡೆಯಾಗದಿರುವ ಕುರಿತು</t>
  </si>
  <si>
    <t>24-10-2019</t>
  </si>
  <si>
    <t>96 PGM 2019-20</t>
  </si>
  <si>
    <t>ವಿಧಾನ ಮಂಡಲ ಸಮಿತಿ ಸಭೆಗೆ ಮಾಹಿತಿ ಒದಗಿಸುವ ಬಗ್ಗೆ</t>
  </si>
  <si>
    <t>97 PGM 2019-20</t>
  </si>
  <si>
    <t>Chitradurga IMEI problem</t>
  </si>
  <si>
    <t>98 PGM 2019-20</t>
  </si>
  <si>
    <t>Geo Duplicate Letters</t>
  </si>
  <si>
    <t>08-11-2019.</t>
  </si>
  <si>
    <t>99 PGM 2019-20</t>
  </si>
  <si>
    <t>SECC list reverification returned</t>
  </si>
  <si>
    <t>100 PGM 2019-20</t>
  </si>
  <si>
    <t>Name Correction / Other online proposal</t>
  </si>
  <si>
    <t>12-11-2019.</t>
  </si>
  <si>
    <t>101 PGM 2019-20</t>
  </si>
  <si>
    <t>RTI shivaraj M Yadgiri</t>
  </si>
  <si>
    <t>05.12.2019</t>
  </si>
  <si>
    <t>102 PGM 2019-20</t>
  </si>
  <si>
    <t>RTI sri mohammed iqbal</t>
  </si>
  <si>
    <t>103 PGM 2019-20</t>
  </si>
  <si>
    <t>public griviences</t>
  </si>
  <si>
    <t>104 PGM 2019-20</t>
  </si>
  <si>
    <t>Beneficiary not downloading</t>
  </si>
  <si>
    <t>105 PGM 2019-20</t>
  </si>
  <si>
    <t>106 PGM 2019-20</t>
  </si>
  <si>
    <t>ವಸತಿ ರಹಿತ ಸಮೀಕ್ಷೆ ಪಟ್ಟಿಗೆ ಹೆಸರು ದಾಖಲಾಗದೇ ಇರುವ ಬಗ್ಗೆ (ಹಾಸನ ಜಿಲ್ಲೆ , ಆಲೂರು ತಾಲ್ಲೂಕು)</t>
  </si>
  <si>
    <t>09-12-2019.</t>
  </si>
  <si>
    <t>107 PGM 2019-20</t>
  </si>
  <si>
    <t>Endorsement to ministers letters</t>
  </si>
  <si>
    <t>10-12-2019.</t>
  </si>
  <si>
    <t>108 PGM 2019-20</t>
  </si>
  <si>
    <t>Material Annual Report</t>
  </si>
  <si>
    <t>18-12-2019</t>
  </si>
  <si>
    <t>109 PGM 2019-20</t>
  </si>
  <si>
    <t>RTI sri manjunath hanumantappa koppala</t>
  </si>
  <si>
    <t>ಹೆಸರು ತಿದ್ದಪಡಿ ಆನ್ ಲೈನ್ ಪ್ರಸ್ತಾವನೆಗಳು</t>
  </si>
  <si>
    <t>111 PGM 2019-20</t>
  </si>
  <si>
    <t>ನಗರ ಪ್ರದೇಶದಲ್ಲಿರುವ PMAY(G) ನಡಿ ಸಾಲ ಸೌಲಭ್ಯವನ್ನು ಗ್ರಾಮೀಣ ಪ್ರದೇಶದಲ್ಲಿಯೂ ಪಡೆಯುವಂತೆ ವಿಸ್ತರಿಸುವಂತೆ ಕೋರಿರುವ ಬಗ್ಗೆ</t>
  </si>
  <si>
    <t>112 PGM 2019-20</t>
  </si>
  <si>
    <t>Benf not downloading</t>
  </si>
  <si>
    <t>19.19.2019</t>
  </si>
  <si>
    <t>113 PGM 2019-20</t>
  </si>
  <si>
    <t>Spouse adding to SECC list</t>
  </si>
  <si>
    <t>13 PGM 2020</t>
  </si>
  <si>
    <t>114 PGM 2019-20</t>
  </si>
  <si>
    <t>Additional Houses (House Request)</t>
  </si>
  <si>
    <t>18 PGM 2020</t>
  </si>
  <si>
    <t>Lokayuktha Dakhshina kannada</t>
  </si>
  <si>
    <t xml:space="preserve">19 PGM 2020 </t>
  </si>
  <si>
    <t>Secretary Letter &amp; Note</t>
  </si>
  <si>
    <t>28.02.2020</t>
  </si>
  <si>
    <t>File for recording</t>
  </si>
  <si>
    <t xml:space="preserve">21 PGM 2020-21 </t>
  </si>
  <si>
    <t xml:space="preserve">ಅನರ್ಹಗೊಳಿಸಿದ ವಸತಿ ರಹಿತರನ್ನು ಮರು ಅರ್ಹಗೊಳಿಸದಿರುವ ಬಗ್ಗೆ </t>
  </si>
  <si>
    <t>04.03.2021</t>
  </si>
  <si>
    <t>01 PGG 2019-20</t>
  </si>
  <si>
    <t>ಜನತಾ ದರ್ಶನದಲ್ಲಿ ಮನೆ ಮಂಜೂರಾತಿಗಾಗಿ ವಿವಿಧ ಜಿಲ್ಲೆಳಿಂದ ಬಂದ ಮನವಿ ಅರ್ಜಿಗಳು</t>
  </si>
  <si>
    <t>19-01-2019</t>
  </si>
  <si>
    <t>01 PGG 2020</t>
  </si>
  <si>
    <t>Rural VC</t>
  </si>
  <si>
    <t>23-01-2020</t>
  </si>
  <si>
    <t xml:space="preserve">02 PGG 2019-20 </t>
  </si>
  <si>
    <t>Action Plan- GOI</t>
  </si>
  <si>
    <t>03 PGG 2019-20</t>
  </si>
  <si>
    <t>MASON TRAINING</t>
  </si>
  <si>
    <t>04 PGG 2019-20</t>
  </si>
  <si>
    <t>ಪ್ರಧಾನ ಮಂತ್ರಿ ಆವಾಸ್ ಯೋಜನೆ(ಗ್ರಾ) ದಡಿ ಆಡಳಿತಾತ್ಮಕ ವೆಚ್ಚದಡಿ ಅನುದಾನವನ್ನು ಖರ್ಚು ಮಾಡಲು ಕ್ರಿಯಾ ಯೋಜನೆಯನ್ನು ಸಿದ್ದಪಡಿಸುವ ಬಗ್ಗೆ</t>
  </si>
  <si>
    <t>05 PGG 2019-20</t>
  </si>
  <si>
    <t>Aspirational Districts</t>
  </si>
  <si>
    <t>06 PGG 2019-20</t>
  </si>
  <si>
    <t>07 PGG 2019-20</t>
  </si>
  <si>
    <t>GOI Tour Letter</t>
  </si>
  <si>
    <t>29-04-2019</t>
  </si>
  <si>
    <t>08 PGG 2019-20</t>
  </si>
  <si>
    <t>PMAY(G) ಆಡಳಿತಾತ್ಮಕ ವೆಚ್ಚದಡಿ 2020-21</t>
  </si>
  <si>
    <t>03-03-2020.</t>
  </si>
  <si>
    <t>09 PGG 2019-20</t>
  </si>
  <si>
    <t>Benf Documents information to GOI</t>
  </si>
  <si>
    <t>10 PGG 2019-20</t>
  </si>
  <si>
    <t>10 PGG 2019-20 PRC Meeting GOI</t>
  </si>
  <si>
    <t>11 PGG 2019-20</t>
  </si>
  <si>
    <t>11 PGG 2019-20 IAY Fund Details</t>
  </si>
  <si>
    <t xml:space="preserve">12 PGG 2019-20 </t>
  </si>
  <si>
    <t>CSEB Bricks Machine Training</t>
  </si>
  <si>
    <t>13 PGG 2019-20</t>
  </si>
  <si>
    <t>ಗಾರೆ ಕೆಲಸಗಾರರ ರಬೇತಿಗಾಗಿ ಗುರುತಿಸಲಾದ ಮನೆಗಳ ಅನುದಾನವನ್ನು ಜಿಪಿಎಸ್ ಆಧಾರದ ಮೇಲೆ ಬಿಡುಗಡೆ ಮಾಡುವುದನ್ನು ತಡೆಹಿಡಿಯುವ ಬಗ್ಗೆ</t>
  </si>
  <si>
    <t>14 PGG 2019-20</t>
  </si>
  <si>
    <t xml:space="preserve">Unit cost Raise to GOK </t>
  </si>
  <si>
    <t xml:space="preserve">15 PGG 2019-20 </t>
  </si>
  <si>
    <t>Advance fund release to Masson Benf</t>
  </si>
  <si>
    <t>16 PGG 2019-20</t>
  </si>
  <si>
    <t>AWAS MITRA</t>
  </si>
  <si>
    <t>17 PGG 2019-20</t>
  </si>
  <si>
    <t>TECHNICAL VERIFICATION OF ESTIMATE</t>
  </si>
  <si>
    <t>18 PGG 2019-20</t>
  </si>
  <si>
    <t>APPROVALS FOR KARNIK</t>
  </si>
  <si>
    <t>19 PGG 2019-20</t>
  </si>
  <si>
    <t>Prime Minister's 15 point program</t>
  </si>
  <si>
    <t>14-10-2019</t>
  </si>
  <si>
    <t>20 PGG 2019-20</t>
  </si>
  <si>
    <t>GOI Seminar Delhi</t>
  </si>
  <si>
    <t>23-10-2019</t>
  </si>
  <si>
    <t>21 PGG 52019-20</t>
  </si>
  <si>
    <t>Seminar/workshop in kerala</t>
  </si>
  <si>
    <t>31-10-2019</t>
  </si>
  <si>
    <t>21 PGG 2019-20</t>
  </si>
  <si>
    <t>GOI SEMINAR WORKSHOP - KERALA</t>
  </si>
  <si>
    <t>22 PGG 2019-20</t>
  </si>
  <si>
    <t>ಕೇಂದ್ರ ಸರ್ಕಾರದ ಸಿರ್ದೇಶನದಂತೆ ಆವಾಸ್ ದಿವಸ್ ಮತ್ತು ಆವಾಸ್ ಸಪ್ತಾಹವನ್ನು ಆಚರಿಸುವ ಬಗ್ಗೆ</t>
  </si>
  <si>
    <t>18-11-2019</t>
  </si>
  <si>
    <t>23 PGG 2019-20</t>
  </si>
  <si>
    <t>24 PGG 2019-20</t>
  </si>
  <si>
    <t>ಕೇಂದ್ರ ಸರ್ಕಾರದಿಂದ ಅಧ್ಯಯನ ಕಾರ್ಯಕ್ರಮವನ್ನು ಆಯೋಜಿಸುತ್ತಿರುವ ಬಗ್ಗೆ</t>
  </si>
  <si>
    <t>31-12-2019</t>
  </si>
  <si>
    <t>01 PGT 2019-20 75723</t>
  </si>
  <si>
    <t xml:space="preserve"> Target under 19-20</t>
  </si>
  <si>
    <t>ಎ</t>
  </si>
  <si>
    <t>02 PGT 2019-20  81829 Sh</t>
  </si>
  <si>
    <t>NREGA</t>
  </si>
  <si>
    <t>03 PGT 2019-20  - 81834 Sh</t>
  </si>
  <si>
    <t>SBM</t>
  </si>
  <si>
    <t>30.05.209</t>
  </si>
  <si>
    <t xml:space="preserve">04 PGT 2019-20 </t>
  </si>
  <si>
    <t>IAY closure</t>
  </si>
  <si>
    <t>05 PGT 2019-20  143100 - Sh</t>
  </si>
  <si>
    <t xml:space="preserve">01 PGG 2020-21 </t>
  </si>
  <si>
    <t xml:space="preserve">02 PGG 2020-21 </t>
  </si>
  <si>
    <t xml:space="preserve">SC-St Unit cost GOK </t>
  </si>
  <si>
    <t xml:space="preserve">03 PGG 2020-21 </t>
  </si>
  <si>
    <t>Rural Mason Traing</t>
  </si>
  <si>
    <t>04 PGG 2020 PMAY-G -</t>
  </si>
  <si>
    <t>AAP Action Plan</t>
  </si>
  <si>
    <t>06.02.2020</t>
  </si>
  <si>
    <t xml:space="preserve">06 PGG 2020-21 </t>
  </si>
  <si>
    <t>PMAYG Tour File</t>
  </si>
  <si>
    <t xml:space="preserve">07 PGG 2020-21 </t>
  </si>
  <si>
    <t xml:space="preserve">Name Corrections </t>
  </si>
  <si>
    <t>IFW(T)</t>
  </si>
  <si>
    <t>RGRHCL 01 IFW(T) 2019-20</t>
  </si>
  <si>
    <t>¨ÁUÀ®PÉÆÃl f¯ÉèAiÀÄ°è ¥ÀæªÁºÀ¢AzÀ ¨Á¢üvÀªÁzÀ UÁæªÀÄUÀ¼À°è 2009 gÀ°è D¸ÀgÉ AiÉÆÃd£ÉAiÀÄr ¤ªÀiÁðtUÉÆAqÀ ªÀÄ£ÉUÀ½UÉ ªÀÄÆ®¨sÀÆvÀ ¸ËPÀAiÀÄðUÀ¼À£ÀÄß MzÀV¸ÀÄªÀ §UÉÎ.</t>
  </si>
  <si>
    <t xml:space="preserve">RGRHCL 02 IFW(T) 2019-20 </t>
  </si>
  <si>
    <t>²ªÀªÉÆUÀÎ f¯ÉèAiÀÄ ¸ÉÆgÀ§ ¥ÀlÖt ¥ÀAZÁAiÀÄw ªÁå¦ÛAiÀÄ ²æÃ. J¸ï §AUÁgÀ¥Àà D±ÀæAiÀÄ §qÁªÀuÉUÉ ªÀÄÆ®¨sÀÆvÀ ¸ËPÀAiÀÄðUÀ¼À£ÀÄß PÀ°à¸ÀÄªÀ §UÉÎ.</t>
  </si>
  <si>
    <t xml:space="preserve">RGRHCL 03 IFW(T) 2019-20 </t>
  </si>
  <si>
    <t>zÁªÀtUÉgÉ f¯ÉèAiÀÄ zÁªÀtUÉgÉ £ÀUÀgÀzÀ gÁfÃªï UÁA¢ü §qÁªÀuÉAiÀÄ°è ªÀÄÆ®¨sÀÆvÀ ¸ËPÀAiÀÄðUÀ¼À£ÀÄß PÀ°à¸ÀÄªÀ §UÉÎ.</t>
  </si>
  <si>
    <t xml:space="preserve">RGRHCL 04 IFW(T) 2019-20 </t>
  </si>
  <si>
    <t>©ÃzÀgï f¯ÉèAiÀÄ ©ÃzÀgï vÁ®ÆèQ£À UÉÆÃªÀÄ½î ¥ÀæzÉÃ±ÀzÀ D±ÀæAiÀÄ §qÁªÀuÉUÉ CUÀvÀå ªÀÄÆ®¨sÀÆvÀ ¸ËPÀAiÀÄðUÀ¼À¯ÉÆèAzÁzÀ PÀÄrAiÀÄÄªÀ ¤Ãj£À ¸ËPÀAiÀÄð ªÀÄvÀÄÛ «zÀÄÝöåwÛÃPÀgÀt ¸ËPÀAiÀÄðªÀ£ÀÄß PÀ°à¸ÀÄªÀ §UÉÎ.</t>
  </si>
  <si>
    <t xml:space="preserve">RGRHCL 05 IFW(T) 2019-20 </t>
  </si>
  <si>
    <t>£ÉÃPÁgÀgÀ PÁ¯ÉÆÃ¤UÀ¼À ªÀÄÆ®¨sÀÆvÀ ¸Ë®¨sÀå C©üªÀÈ¢Ý AiÉÆÃd£ÉAiÀÄr ¸ÀºÁAiÀÄzsÀ£À ¤ÃqÀÄªÀ PÀÄjvÀÄ.</t>
  </si>
  <si>
    <t>RGHCL 06 IFW(T) 2019-20</t>
  </si>
  <si>
    <t xml:space="preserve">PÉÆqÀUÀÄ f¯ÉèAiÀÄ ¸ÉÆÃªÀÄªÁgÀ¥ÉÃmÉ vÁ®ÆèQ£À UÀªÁð¯É UÁæªÀÄ ¥ÀAZÁ¬ÄwAiÀÄ D±ÀæAiÀÄ §qÁªÀuÉUÉ CUÀvÀå ªÀÄÆ®¨sÀÆvÀ ¸ËPÀAiÀÄðUÀ¼À¯ÉÆèAzÁzÀ gÀ¸ÉÛ qÁA§jÃPÀgÀt CxÀªÁ ¹ªÉÄAmï gÀ¸ÉÛ ¸ËPÀAiÀÄðªÀ£ÀÄß PÀ°à¸ÀÄªÀ §UÉÎ. </t>
  </si>
  <si>
    <t>RGHCL 07 IFW(T) 2019-20</t>
  </si>
  <si>
    <t>GqÀÄ¦ f¯ÉèAiÀÄ GqÀÄ¦ £ÀUÀgÀ¸À¨sÁ ªÁå¦ÛAiÀÄ ºÉUÁð UÁæªÀÄzÀ°è D±ÀæAiÀÄ §qÁªÀuÉUÉ CUÀvÀå ªÀÄÆ®¨sÀÆvÀ ¸ËPÀAiÀÄðUÀ¼À£ÀÄß PÀ°à¸ÀÄªÀ §UÉÎ.</t>
  </si>
  <si>
    <t>RGHCL 08 IFW(T) 2019-20</t>
  </si>
  <si>
    <t xml:space="preserve">¨ÁUÀ®PÉÆÃmÉ f¯ÉèAiÀÄ ©Ã¼ÀV ¥ÀlÖtzÀ D±ÀæAiÀÄ §qÁªÀuÉAiÀÄ°è ªÀÄÆ®¨sÀÆvÀ ¸ËPÀAiÀÄðUÀ¼À£ÀÄß PÀ°à¸ÀÄªÀ §UÉÎ.   </t>
  </si>
  <si>
    <t>RGHCL 09 IFW(T) 2019-20</t>
  </si>
  <si>
    <t>PÉÆqÀUÀÄ f¯ÉèAiÀÄ «gÁd¥ÉÃmÉ vÁ®ÆèPÀÄ, zÉÃªÀgÀ¥ÀÄgÀÄ UÁæªÀÄ ¥ÀAZÁ¬ÄwUÉ M¼À¥ÀlÖ ¨sÀzÀæUÉÆ¼À UÁæªÀÄzÀ°è «zÀÄåvï ¨ÉÃ°AiÀÄ£ÀÄß vÉgÀªÀÅUÉÆ½¸ÀÄªÀAvÉ PÉÆÃjgÀÄªÀ §UÉÎ.</t>
  </si>
  <si>
    <t>TECH RTI</t>
  </si>
  <si>
    <t>RGHCL 01TECH  RTI 2019-20</t>
  </si>
  <si>
    <t>ªÀiÁ»w ºÀPÀÄÌ C¢ü¤AiÀÄªÀÄzÀr ªÀiÁ»w PÉÆÃjgÀÄªÀ §UÉÎ. ²æÃ.d£ÁzÀð£À.PÉ / PÁzÀæ¥Àà</t>
  </si>
  <si>
    <t>RGHCL 02 TECH RTI 2019-20</t>
  </si>
  <si>
    <t>ªÀiÁ»w ºÀPÀÄÌ C¢ü¤AiÀÄªÀÄzÀr ªÀiÁ»w PÉÆÃjgÀÄªÀ §UÉÎ. ²æÃ £ÀA¢Ã±À gÁªï</t>
  </si>
  <si>
    <t>RGHCL 03 TECH RTI 2019-20</t>
  </si>
  <si>
    <t>RGHCL 04 TECH RTI 2019-20</t>
  </si>
  <si>
    <t>RGHCL 05 TECH RTI 2019-20</t>
  </si>
  <si>
    <t>TECH GENERAL</t>
  </si>
  <si>
    <t>RGHCL 01 TECH 2019-20</t>
  </si>
  <si>
    <r>
      <t xml:space="preserve">"Green Affordable Housing" </t>
    </r>
    <r>
      <rPr>
        <sz val="11"/>
        <color theme="1"/>
        <rFont val="Nudi 01 e"/>
      </rPr>
      <t>§UÉÎ PÁAiÀiÁðUÁgÀªÀ£ÀÄß DAiÉÆÃf¸ÀÄªÀ §UÉÎ.</t>
    </r>
  </si>
  <si>
    <t>RGHCL 02 TECH 2019-20</t>
  </si>
  <si>
    <t>¨Á®QAiÀÄgÀ ªÉÄnæPï £ÀAvÀgÀ «zÁåyð ¤®AiÀÄ «µÀAiÀÄzÀ §UÉÎ.</t>
  </si>
  <si>
    <t>RGHCL 03 TECH 2019-20</t>
  </si>
  <si>
    <t>PÁ¤ðPï ¸ÀA¸ÉÜAiÀÄ 33£ÉÃ DqÀ½vÀ ªÀÄAqÀ½ ¸À¨sÉAiÀÄ°è PÁ¤ðPï ¸ÀA¸ÉÜAiÀÄÄ ºÉÆA¢gÀÄªÀ d«ÄÃ¤£À°è vÁAwæPÀ ªÀiÁ»wUÁV ¥ÀævÀåQëÃPÉ ªÀiÁzÀjUÀ¼À£ÀÄß ¤«Äð¸À®Ä C£ÀÄzÁ£À ©qÀÄUÀqÉAiÀÄ §UÉÎ.</t>
  </si>
  <si>
    <t>RGHCL 04 TECH 2019-20</t>
  </si>
  <si>
    <t>Land Surveying - Bangalore South</t>
  </si>
  <si>
    <t>RGHCL 05 TECH 2019-20</t>
  </si>
  <si>
    <r>
      <t>¨ÉAUÀ¼ÀÆgÀÄ £ÀUÀgÀ f¯ÉèAiÀÄ, ¨ÉAUÀ¼ÀÆgÀÄ GvÀÛgÀ vÁ®ÆèPÀÄ, AiÀÄ®ºÀAPÀ ºÉÆÃ§½, ¹AUÀ£ÁAiÀÄPÀ£ÀºÀ½î ªÀÄvÀÄÛ ªÀqÀØgÀºÀ½î  UÁæªÀÄUÀ¼À°è £ÀUÀgÀ D±ÀæAiÀÄ AiÉÆÃd£ÉAiÀÄr ¤«Äð¸À¯ÁzÀ §qÁªÀuÉUÀ½UÉ ¦æÃ¥sÁå©æPÉmÉqï rªÁåmïì (</t>
    </r>
    <r>
      <rPr>
        <sz val="11"/>
        <color theme="1"/>
        <rFont val="Arial Black"/>
        <family val="2"/>
      </rPr>
      <t>Prefabricated DEWATS</t>
    </r>
    <r>
      <rPr>
        <sz val="11"/>
        <color theme="1"/>
        <rFont val="Nudi 01 e"/>
      </rPr>
      <t>) C£ÀÄµÁ×£ÀUÉÆ½¸ÀÄªÀ PÁªÀÄUÁjAiÀÄ ºÀt §¼ÀPÉAiÀÄ G¥ÀAiÉÆÃUÀvÁ ¥ÀæªÀiÁt ¥ÀvÀæ ªÀÄvÀÄÛ ¥ÀæUÀw ªÀgÀ¢AiÀÄ£ÀÄß ¤UÀªÀÄPÉÌ ¸À°è¸ÀÄªÀ §UÉÎ.</t>
    </r>
  </si>
  <si>
    <t>RGHCL 06 TECH 2019-20</t>
  </si>
  <si>
    <t xml:space="preserve">PÀlÖqÀ ¸ÁªÀÄVæUÀ¼À£ÀÄß ªÀiÁgÁl ªÀiÁqÀÄªÀ §UÉÎ </t>
  </si>
  <si>
    <t>RGHCL 07 TECH 2019-20</t>
  </si>
  <si>
    <r>
      <t xml:space="preserve">Society for Development of Composites </t>
    </r>
    <r>
      <rPr>
        <sz val="12"/>
        <color theme="1"/>
        <rFont val="Nudi 01 e"/>
      </rPr>
      <t>£ÀÄß ¤«Äðw PÉÃAzÀæªÉAzÀÄ ¥ÀjUÀtÂ¸À¯ÁVzÀÄÝ, ¥Àj¸ÀgÀ ¸ÉßÃ» ¨ÁV®Ä, ¨ÁV®ÄUÀ¼À ¥ÉæÃªÀiï, ºÀUÀÄgÀ ¹ÖÃ¯ï ¥ÉæÃªÀiïì ªÀÄvÀÄÛ EvÀgÉÃ PÀlÖqÀ ¸ÁªÀÄVæUÀ¼À£ÀÄß CyðPÀ E¯ÁSÉAiÀÄ ¸ÀºÀªÀÄw ¥ÀqÉzÀÄ ¤UÀªÀÄzÀ ªÀÄÆ®PÀ §ÈºÀvï ¥ÀæªÀiÁtzÀ°è RjÃ¢¸ÀÄªÀ §UÉÎ.</t>
    </r>
  </si>
  <si>
    <t>RGHCL 08 TECH 2019-20</t>
  </si>
  <si>
    <t>vÀÄªÀÄPÀÆgÀÄ f¯ÉèAiÀÄ ««zsÀ vÁ®ÆèPÀÄUÀ¼À°è ¥À.eÁ/¥À.ªÀUÀðzÀ C¯ÉªÀiÁj d£ÁAUÀzÀªÀjUÉ ¤ªÉÃ±À£À ¤ÃqÀÄªÀ ¸ÀA§AzsÀ d«ÄÃ£À£ÀÄß UÀÄgÀÄw¹zÀÄÝ, F d«ÄÃ£À£ÀÄß ¸ÀªÀÄvÀlÄÖUÉÆ½¹, ¤ªÉÃ±À£ÀUÀ¼ÁV «AUÀr¸À®Ä ¤«Äðw PÉÃAzÀæ, vÀÄªÀÄPÀÆgÀÄ f¯Éè EªÀgÀÄ ¸À°è¹gÀÄªÀ CAzÁdÄ ¥ÀnÖAiÀÄ£ÀÄß ¥Àj²Ã°¹, «ªÀgÀªÁzÀ vÁAwæPÀ ªÀgÀ¢AiÀÄ£ÀÄß PÉÆÃ±ÀPÉÌ ¸À°è¸ÀÄªÀ PÀÄjvÀÄ.</t>
  </si>
  <si>
    <t>RGHCL 09 TECH 2019-20</t>
  </si>
  <si>
    <t>Indian Trade journal</t>
  </si>
  <si>
    <t>01 VHM Requesting House &amp; General Complaints</t>
  </si>
  <si>
    <t>RGHCL 01 VHM 01 2019-20</t>
  </si>
  <si>
    <t>ಶ್ರೀ ದಾದಾಪೀರ ಪೀರಜಾದೆ ಕೋಂ ಸೈಯದ ಸಾಬಎಂಕೆ. ಹುಬ್ಬಳ್ಳಿ , ಬೆಳಗಾವಿ ಜಿಲ್ಲೆ ಇವರು ಮನೆ ಮಂಜೂರು ಮಾಡಿಕೊಡುವಂತೆ ಕೋರಿರುವ ಕುರಿತು</t>
  </si>
  <si>
    <t>14.04.2020</t>
  </si>
  <si>
    <t>RGHCL 01 VHM 02 2019--20</t>
  </si>
  <si>
    <t>ಶ್ರೀಮತಿ ಜಿ .ಶಾಂತಮ್ಮ,ಕೋಂ ಎಂ. ಗೋಪಾಲಯ್ಯ ಶೆಟ್ಟಿ, ಜೆ.ಪಿನಗರ 3ನೇ ಹಂತ, ಬೆಂಗಳೂರು</t>
  </si>
  <si>
    <t>RGHCL 01 VHM 03 2019-20</t>
  </si>
  <si>
    <t>ಶ್ರೀಮತಿ ಸಂಗಮ್ಮ ಕೋಂ ಲೇ. ಕೃಷ್ಣಪ್ಪ, ಶಾಂತಿನಗರ, ಜಾನವಾಡ ರೋಡ್, ಬೀದರ್ ಇವರು ನಿವೇಶನ/ವಸತಿ ಸೌಲಭ್ಯ ಕಲ್ಪಿಸಿ ಕೊಡುವಂತೆ ಕೋರಿರುವ ಕುರಿತು.</t>
  </si>
  <si>
    <t>26.04.2020</t>
  </si>
  <si>
    <t>RGHCL 01 VHM 04 2019-20</t>
  </si>
  <si>
    <t>ಶ್ರೀ ಏಜಾಜ್ ಖಾನ್, ಹಾಗೂ ಇತರರು ರಾಜೀವ್ ನಗರ 1ನೇ ಹಂತ, ಮೈಸೂರು ಇವರ ಮನೆ ಮಂಜೂರು ಮಾಡಿಕೊಡುವಂತೆ ಕೋರಿರುವ ಕುರಿತು.</t>
  </si>
  <si>
    <t>02.05.2020</t>
  </si>
  <si>
    <t>RGHCL 01 VHM 05 2019-20</t>
  </si>
  <si>
    <t>letter Not done filed</t>
  </si>
  <si>
    <t>RGHCL 01 VHM 06 2019-20</t>
  </si>
  <si>
    <t>ಶ್ರೀ ಫಲಾಕ್ಷ, ಸಾಮಾಜಿಕ ಕಾರ್ಯಕರ್ತರು, ಗುಂಡ್ಲಪೇಟೆ, ಚಾಮರಾಜನಗರ ಜಿಲ್ಲೆ ಇವರ ದೂರಿನ ಪತ್ರ</t>
  </si>
  <si>
    <t>08.05.2019</t>
  </si>
  <si>
    <t>08.05.2020</t>
  </si>
  <si>
    <t>RGHCL 01 VHM 07 2019-20</t>
  </si>
  <si>
    <t>ಆಶ್ರಯ ಯೋಜನೆಯಡಿ ಮನೆ ಮಂಜೂರು ಮಾಡಿಕೊಡುವಂತೆ ಕೋರಿರುವ ಕುರಿತು.</t>
  </si>
  <si>
    <t>RGHCL 01 VHM 08 2019-20</t>
  </si>
  <si>
    <t>ಶ್ರೀ ಸುಭಾಸ ಭೀಮಸಿಂಗ್ ಗೌಡಗೇರಿ, ಸಮಾಜ ಸೇವಕರು, ತಾಳಿಕೋಟೆ, ವಿಜಯಪುರ ಜಿಲ್ಲೆ ಇವರ ದೂರಿನ ಮನವಿ .</t>
  </si>
  <si>
    <t>RGHCL 01 VHM 09 2019-20</t>
  </si>
  <si>
    <t>RGHCL 01 VHM 10 2019-20</t>
  </si>
  <si>
    <t>ಶ್ರೀಮತಿ ರಾಣಿ ಕೋಂ ಕೃಷ್ಣ ಮೂರ್ತಿ, ಎಂ.ಸಿ. ಬಡಾವಣೆ, ವಿಜಯನಗರ, ಬೆಂಗಳೂರು ಇವರು ಉಚಿತ ವಸತಿ ಸೌಲಭ್ಯ ಕಲ್ಪಿಸಿ ಕೊಡುವಂತೆ ಕೋರಿರುವ ಕುರಿತು.</t>
  </si>
  <si>
    <t>RGHCL 01 VHM 11 2019-20</t>
  </si>
  <si>
    <t>RGHCL 01 VHM 12 2019-20</t>
  </si>
  <si>
    <t>ಶ್ರೀಮತಿ ನಾಸೀರ ಬೀ ಕೋಂ ಲೇ. ಸೈಯದ್ ಖಾದರ್, ನಂ:64, ದೊಡ್ಡಬೆಟ್ಟಹಳ್ಳಿ ಲೇಔಟ್, ವಿದ್ಯಾರಣ್ಯಪುರ ಅಂಚೆ, ಬೆಂಗಳೂರು</t>
  </si>
  <si>
    <t>RGHCL 01 VHM 13 2019-20</t>
  </si>
  <si>
    <t>ಶ್ರೀಮತಿ ಶಿವಲಿಂಗಮ್ಮ ಕೋಂ ಭೀಮಪ್ಪ, ಕೆ.ಟಿ.ಜೆ ನಗರ, 16ನೇ ಕ್ರಾಸ್, ದಾವಣಗೆರೆ ಇವರು ಆಶ್ರಯ ಯೋಜನೆಯಡಿ ಮನೆ ಮಂಜೂರು ಮಾಡಿಕೊಡುವಂತೆ ಕೋರಿರುವ ಕುರಿತು</t>
  </si>
  <si>
    <t>RGHCL 01 VHM 14 2019-20</t>
  </si>
  <si>
    <t>ವಸತಿ ಸೌಲಭ್ಯ ಕಲ್ಪಿಸಿ ಕೊಡುವಂತೆ ಕೋರಿರುವ ಕುರಿತು.</t>
  </si>
  <si>
    <t>RGHCL 01 VHM 15 2019-20</t>
  </si>
  <si>
    <t>ಶ್ರೀಮತಿ ಸಾಜಿಯಾ ಬೇಗಂ, ಕೋ ಫೈರೋಡ್ ಪಾಷ, ನಂ:9, 3ನೇ ಮೈನ್, ಶಾಮಣ್ಣ ಗಾರ್ಡನ್, ಬೆಂಗಳೂರು</t>
  </si>
  <si>
    <t>RGHCL 01 VHM 16 2019-20</t>
  </si>
  <si>
    <t>ಶ್ರೀಮತಿ ಶರ್ಫುನ್ನಿಸಾ, ಕೋಂ. ಟಿ. ಅಬ್ದುಲ್ ರಷೀದ್ , ನಂ:8, 2ನೇ ಅಡ್ಡರಸ್ತ, ಶಿವಾಜಿನಗರ, ಚಾಂದಿನ ಚೌಕ,    ಬೆಂಗಳೂರು ಇವರು ವಸತಿ ಯೋಜನೆಯಡಿ ವಸತಿ ಸೌಲಭ್ಯ ಕಲ್ಪಿಸಿ ಕೊಡುವಂತೆ ಕೋರಿರುವ ಕುರಿತು.</t>
  </si>
  <si>
    <t>RGHCL 01 VHM 17 2019-20</t>
  </si>
  <si>
    <t>ಶ್ರೀ ಎ. ಜಾನಿ ಮಹೇಂದ್ರನ್, ಬಿನ್ ಅಂಥೋಣಿ ದಾಸ್, ನಂ:284, 8ನೇ ಅಡ್ಡರಸ್ತೆ, ನೇತಾಜಿನಗರ, ಕೆ.ಪಿ. ಅಗ್ರಹಾರ, ಬೆಂಗಳೂರು</t>
  </si>
  <si>
    <t>31.05.2020</t>
  </si>
  <si>
    <t>RGHCL 01 VHM 18 2019-20</t>
  </si>
  <si>
    <t>ಶ್ರೀಮತಿ ಕಸ್ತೂರಿ ಎಲ್.ಆರ್. ಕೋಂ ಲೀಲಾರಾಮ್, ಹಾಗೂ ಇತರರು, ನಂ:18. 3ನೇ ಕ್ರಾಸ್, ಆನಂದಪ್ಪ ಬ್ಲಾಕ್, ರೆಹಮತ್ ನಗರ, ಬೆಂಗಳೂರು-32 ಇವರು ವಸತಿ ಮಂಜೂರು ಮಾಡಿಕೊಡುವಂತೆ ಕೋರಿರುವ ಕುರಿತು.</t>
  </si>
  <si>
    <t>29.06.2020</t>
  </si>
  <si>
    <t>RGHCL 01 VHM 19 2019-20</t>
  </si>
  <si>
    <t>ಶ್ರೀ ರಾಮ (ಯೋಗ ರಾಮ) ನಂ:67, 2ನೇ ಅಡ್ಡರಸ್ತೆ, ಇಂದಿರಾನಗರ, ಪಶ್ಚಿಮ ಕಾರ್ಡ್ ರಸ್ತೆ, ರಾಜಾಜಿನಗರ,     ಬೆಂಗಳೂರು</t>
  </si>
  <si>
    <t>RGHCL 01 VHM 20 2019-20</t>
  </si>
  <si>
    <t>ಶ್ರೀ ಹನುಂತರಾಯ ಬಿನ್ ತಿಮ್ಮಣ್ಣ, ವೀರಸಂದ್ರ, ಬೋಳಾರ ಅಂಚೆ, ಉತ್ತರಹಳ್ಳಿ ಹೋಬಳಿ, ಬೆಂ.ದಕ್ಷಿಣ, ಬೆಂಗಳೂರು</t>
  </si>
  <si>
    <t>RGHCL 01 VHM 21 2019-20</t>
  </si>
  <si>
    <t>ಶ್ರೀಮತಿ ವೀರಮ್ಮ ಕೋಂ ವೀರಭದ್ರಪ್ಪ, ನಂ:458, ದೇವರ ಬಿಳಕೆರೆ ರಸ್ತೆ, ಶಾಮನೂರು, ದಾವಣಗೆರೆ ಜಿಲ್ಲೆ ಇವರು ಸರ್ಕಾರದ ಯಾವುದಾದರೂ ಯೋಜನೆಯಡಿ ಮನೆ ಮಂಜೂರು ಮಾಡಿಕೊಡುವಂತೆ ಕೋರಿರುವ ಕುರಿತು.</t>
  </si>
  <si>
    <t>10.07.2020</t>
  </si>
  <si>
    <t>RGHCL 01 VHM 22 2019-20</t>
  </si>
  <si>
    <t>ಶ್ರೀಮತಿ ಶೈನಾಜ ಬೇಗಂ ಕೋಂ ಎಂ.ಡಿ. ನಾಸಿರುದ್ದೀನ್, ಶಾಹಪೂರ, ಯಾದಗಿರಿ ಜಿಲ್ಲೆ ಇವರು ಆಶ್ರಯ ಯೋಜನೆಯಡಿ ಮನೆ ಮಂಜೂರು ಮಾಡಿಕೊಡುವಂತೆ ಕೋರಿರುವ ಕುರಿತುಲ</t>
  </si>
  <si>
    <t>RGHCL 01 VHM 23 2019-20</t>
  </si>
  <si>
    <t>ಶ್ರೀ ವಿಜಯಕುಮಾರ್.ಡಿ ಅಲ್ಲೋಳಿ, ನಗರ ಅಧ್ಯಕ್ಷರು, ಕರ್ನಾಟಕ ದಲಿತ ಸಂಘರ್ಷ ಸಮಿತಿ, ಕಲಬುರ್ಗಿ ಜಿಲ್ಲೆ ಇವರ ಆಶ್ರಯ ಯೋಜನೆಯಡಿ ಮನೆ ಮಂಜೂರು ಮಾಡಿಕೊಡುವಂತೆ ಕೋರಿರುವ ಕುರಿತು.</t>
  </si>
  <si>
    <t>RGHCL 01 VHM 24 2019-20</t>
  </si>
  <si>
    <t>ಶ್ರೀಮತಿ ಶಾಹಿನ್ ಕೋಂ ಮೊಹಮ್ಮದ್, ನಂ:31, ಕೆ.ಎಸ್.ಸಿ.ಬಿ, 11ನೇ ಕ್ರಾಸ್, ರಾಘವೇಂದ್ರ ನಗರ, ಮೈಸೂರು ಇವರು ವಸತಿ ಸೌಲಭ್ಯ ಕಲ್ಪಿಸಿ ಕೊಡುವಂತೆ ಕೋರಿರುವ ಕುರಿತು.</t>
  </si>
  <si>
    <t>RGHCL 01 VHM 25 2019-20</t>
  </si>
  <si>
    <t>RGHCL 01 VHM 26 2019-20</t>
  </si>
  <si>
    <r>
      <t>ನಾಲತವಾಡ ಪಟ್ಟಣ ಪಂಚಾಯತಿ ನಗರ ವಸತಿ ಯೋಜನೆಯಡಿಯಲ್ಲಿ ಭ್ರಷ್ಟಾಚಾರದ ಕುರಿತು ಲೋಕಾಯುಕ್ತಕ್ಕೆ ದೂರು ಸಲ್ಲಿಸಿರುವ ಬಗ್ಗೆ</t>
    </r>
    <r>
      <rPr>
        <sz val="12"/>
        <color theme="1"/>
        <rFont val="Nirmala UI"/>
        <family val="2"/>
      </rPr>
      <t>.</t>
    </r>
  </si>
  <si>
    <t>09.07.2020</t>
  </si>
  <si>
    <t>RGHCL 01 VHM 27 2019-20</t>
  </si>
  <si>
    <t>ಶ್ರೀ ರವಿಶಂಕರ್, ನಂ:1489, 6ನೇ ಕ್ರಾಸ್, ತ್ಯಾಗರಾಜನಗರ, ಅಗ್ರಹಾರ, ಮೈಸೂರು ಇವರು ಉಚಿತ ಮನೆ ಮಂಜೂರು ಮಾಡಿಕೊಡುವಂತೆ ಕೋರಿರುವ ಕುರಿತು.</t>
  </si>
  <si>
    <t>15.07.2020</t>
  </si>
  <si>
    <t>RGHCL 01 VHM 28 2019-20</t>
  </si>
  <si>
    <t>ಶ್ರೀಮತಿ ಲಕ್ಷ್ಮಿ ಕೋಂ ಫ್ರಾನ್ಸಿಸ್ ಸವರಿ ಮುತ್ತು, ನಂ:27/7, ಆಂಜನೇಯ ಸ್ವಾಮಿ ಟಿಂಪಲ್ ಸ್ಟ್ರೀಟ್, ಬೆನ್ ಸನ್ ಟೌನ ಅಂಚೆ, ಬೆಂಗಳೂರು ಇವರು ಮನೆ ಮಂಜೂರು ಮಾಡಿಕೊಡುವಂತೆ ಕೋರಿರುವ ಕುರಿತು.</t>
  </si>
  <si>
    <t>RGHCL 01 VHM 29 2019-20</t>
  </si>
  <si>
    <t>ಶ್ರೀ ರಾಮಕೃಷ್ಣ ಬಿನ್ ಚಿಕ್ಕಲಿಂಗಪ್ಪ, ನಂ:10-ಎಫ್, 3ನೇ ಕ್ರಾಸ್, ಪೆಮ್ಮೆಗೌಡ ೋಡ್, ಎ.ಕೆ. ಕಾಲೋನಿ, ಜಯಮಹಲ್, ಜೆ.ಸಿ.ನಗರ, ಬೆಂಗಳೂರು</t>
  </si>
  <si>
    <t>RGHCL 01 VHM 30 2019-20</t>
  </si>
  <si>
    <t>ಶ್ರೀಮತಿ ನಾಗದೇವಿ ಕೋಂ ಷಣ್ಮುಗಂ, ನಂ:205, ಗಂಗಾಭವನ ಎಕ್ಸ್ ಟೆನ್ಷನ್, ಚಿನ್ನಪ್ಪ ಗಾರ್ಡನ್, ಬೆಂ. ಉತ್ತರ, ಬೆಂಗಳೂರು</t>
  </si>
  <si>
    <t>RGHCL 01 VHM 31 2019-20</t>
  </si>
  <si>
    <t>ಶ್ರೀ ಕರುಣಾಕರನ್ ಬಿನ್ ಲೀಲಾರಾಮ್, ನಂ:18, 3ನೇ ಕ್ರಾಸ್, ಅಂದಾನಪ್ಪ ಬ್ಲಾಕ್, ರಹಮತ್ ನಗರ, ಆರ್.ಟಿ.ನಗರ, ಬೆಂಗಳೂರು</t>
  </si>
  <si>
    <t>RGHCL 01 VHM 32 2019-20</t>
  </si>
  <si>
    <t>ಶ್ರೀ ಎಂ. ಸುರೇಶ್, ನಂ:6/2, 1ನೇ ಕ್ರಾಸ್ ಮಾರಪ್ಪ ತೋಟ, ಎಂ.ಆರ್. ಪಾಳ್ಯ, ಜೆ.ಸಿ.ನಗರ, ಬೆಂಗಳೂರು ಇವರು ಮನೆ ಮಂಜೂರು ಮಾಡಿಕೊಡುವಂತೆ ಕೋರಿರುವ ಕುರಿತು.</t>
  </si>
  <si>
    <t>RGHCL 01 VHM 33 2019-20</t>
  </si>
  <si>
    <t>ಶ್ರೀ ರವಿ, ನಂ:9, 3ನೇ ಕ್ರಾಸ್, ಪೆಮ್ಮೆಗೌಡ ರೋಡ್, ಎ.ಕೆ. ಕಾಲೋನಿ, ಜೆ.ಸಿ. ರೋಡ್, ಬೆಂಗಳೂರು ಇವರು ಮನೆ ಮಂಜೂರು ಮಾಡಿಕೊಡುವಂತೆ ಕೋರಿರುವ ಕುರಿತು.</t>
  </si>
  <si>
    <t>RGHCL 01 VHM 34 2019-20</t>
  </si>
  <si>
    <t>ಶ್ರೀ ಸದಾನಂದ ಗೌಡ. ಮಾನ್ಯ ರಾಸಾಯನಿಕ ಮತ್ತು ರಸಗೊಬ್ಬರ ಖಾತೆ ಕೇಂದ್ರ ಸಚಿವರು, ನ್ಯೂ ಡೆಲ್ಲಿ ಇವರು ಯಶವಂತಪುರ  ವಿಧಾನ ಸಭಾ ಕ್ಷೇತ್ರದಲ್ಲಿ ಆಶ್ರಯ ಯೋಜನೆಗಳಿಗಾಗಿ ಮೀಸಲಿಟ್ಟ ಜಮೀನಿನಲ್ಲಿ ಆಶ್ರಯ ವಸತಿ ನಿರ್ಮಾಣ ಮಾಡಿ ಕೊಡುವಂತೆ ಕೋರಿರುವ ಕುರಿತು.</t>
  </si>
  <si>
    <t>23.07.2020</t>
  </si>
  <si>
    <t>RGHCL 01 VHM 35 2019-20</t>
  </si>
  <si>
    <t>ಶ್ರೀ ಎಸ್,ಆರ್. ಶ್ರೀನಿವಾಸ್ (ವಾಸು) ಮಾನ್ಯ ಪ್ರಾಥಮಿಕ ಮತ್ತು ಪ್ರೌಡ ಶಿಕ್ಷಣ ಸಚಿವರ ಹಾಗೂ ದಾವಣಗೆರೆ ಉಸ್ತುವಾರಿ ಸಚಿವರು ಇವರು ದಾವಣಗೆರೆ ಮಹಾನಗರ ಪಾಲಿಕೆಗೆ ಸಾಮಾನ್ಯ ಹಾಗೂ ಅಲ್ಪಸಂಖ್ಯಾತರಿಗೆ ಗುರಿ ನಿಗದಿಪಡಿಸಿ ಕೊಡುವಂತೆ ಕೋರಿರುವ ಕುರಿತು.</t>
  </si>
  <si>
    <t>RGHCL 01 VHM 36 2019-20</t>
  </si>
  <si>
    <t>ಶ್ರೀಮತಿ ಕುಸುಮಾ ಕೋಂ ಲಿಂಗಪ್ಪ ನಾಯ್ಕ, ಸುಳ್ಯ ತಾ. ದಕ್ಷಿಣಕನ್ನಡ ಜಿಲ್ಲೆ ಇವರು ದೂರಿನ ಮನವಿ ಅರ್ಜಿ</t>
  </si>
  <si>
    <t>RGHCL 01 VHM 37 2019-20</t>
  </si>
  <si>
    <t>ಶ್ರೀ ರಾಘವೇಂದ್ರ ಮಿರ್ಜಿ ಬಿನ್ ಚಂದ್ರಕಾಂತ್, ಬಸವೇಶ್ವರ ಕಲ್ಯಾಣ ಮಂಟಪ, ಶಾಹಪೂರ, ಯಾದಗಿರಿ ಜಿಲ್ಲೆ ಇವರು ನಿವೇಶನ/ವಸತಿ ಸೌಲಭ್ಯ ಕಲ್ಪಿಸಿ ಕೊಡುವಂತೆ ಕೋರಿರುವ ಕುರಿತು.</t>
  </si>
  <si>
    <t>RGHCL 01 VHM 38 2019-20</t>
  </si>
  <si>
    <t xml:space="preserve">ಶ್ರೀ ಜಗನ್ನಾಥ ಸಿ.ಎನ್. ಎನ್ನುವವರು ಲೋಕಾಯುಕ್ತ ಕಛೇರಿಗೆ ದಾಖಲಿಸಿರುವ ದೂರಿನ ಬಗ್ಗೆ. </t>
  </si>
  <si>
    <t>22.07.2019</t>
  </si>
  <si>
    <t>21.07.2020</t>
  </si>
  <si>
    <t>RGHCL 01 VHM 39 2019-20</t>
  </si>
  <si>
    <t>ದಕ್ಷಿಣ ಕನ್ನಡ ಜಿಲ್ಲೆಯ ಹತ್ತ ನಗರ ಸ್ಥಳೀಯ ಸಂಸ್ಥೆಗಳಲ್ಲಿ ವಸತಿ ಯೋಜನೆಗಳನ್ನು ಅನುಷ್ಟಾನ ಗೊಳಿಸಲು ಏಜೆನ್ಸಿ ಮೂಲಕ ನಿಯೋಜನೆಗೊಂಡ 21 ಸಿಬ್ಬಂದಿಗಳಿಗೆ ಗೌರವಧನ ಪಾವತಿಸುವಂತೆ ಕೋರಿರುವ ಕುರಿತು. (ಯು.ಟಿ.ಖಾದರ್ ಮಾನ್ಯ ವಸತಿ ಸಚಿವರು)</t>
  </si>
  <si>
    <t xml:space="preserve"> ಚುನಾವಣೆ ನೀತಿ ಸಂಹಿತೆ ಜಾರಿಯಲ್ಲಿದ್ದುದರಿಂದ ಸದರಿ ಪತ್ರವನ್ನು ಪ್ರಧಾನ ವ್ಯವಸ್ಥಾಪಕರು (ಕಾಅ )ರ ಸೂಚಿನೆಯ ಮೇರೆಗೆ ಯಾವುದೇ ಕ್ರಮ ವಹಿಸಿರುವುದಿಲ್ಲ.</t>
  </si>
  <si>
    <t>ಚುನಾವಣೆ ನೀತಿ ಸಂಹಿತೆ ಜಾರಿಯಲ್ಲಿದ್ದುದರಿಂದ ಸದರಿ ಪತ್ರವನ್ನು ಪ್ರಧಾನ ವ್ಯವಸ್ಥಾಪಕರು (ಕಾಅ )ರ ಸೂಚಿನೆಯ ಮೇರೆಗೆ ಯಾವುದೇ ಕ್ರಮ ವಹಿಸಿರುವುದಿಲ್ಲ.</t>
  </si>
  <si>
    <t>RGHCL 01 VHM 40 2019-20</t>
  </si>
  <si>
    <t>ಅಧ್ಯಕ್ಷರು, ರಿಪಬ್ಲಿಕನ್ ಸೇನೆ ರಾಜ್ಯ ಸಮಿತಿ, ಕೇಂದ್ರ ಕಛೇರಿ ನಂ:30, 7ನೇ ಕ್ರಾಸ್, ವಿಲ್ಸನ್ ಗಾರ್ಡನ್ , ಬೆಂಗಳೂರು ಇವರು ಮನೆ ಮಂಜೂರು ಮಾಡಿಕೊಡುವಂತೆ ಕೋರಿರುವ ಕುರಿತು.</t>
  </si>
  <si>
    <t>03.07.2020</t>
  </si>
  <si>
    <t>RGHCL 01 VHM 41 2019-20</t>
  </si>
  <si>
    <t>ಶ್ರೀಮತಿ ಪಾರ್ವತಮ್ಮ ಕೋಂ ಚಂದ್ರಮೌಳಿ, ನಂ:143, ಹೌಸಿಂಗ್ ಬೋರ್ಡ್, ಕಂಪ್ಲಿ ಬಳ್ಳಾರಿ ಜಿಲ್ಲೆ ಇವರು ವಸತಿ ಸೌಲಭ್ಯ ಕಲ್ಪಿಸಿ ಕೊಡುವಂತೆ ಕೋರಿರುವ ಕುರಿತು.</t>
  </si>
  <si>
    <t>RGHCL 01 VHM 42 2019-20</t>
  </si>
  <si>
    <t>ಶ್ರೀಮತಿ ಶಕುಂತಲ ಕೋಂ ಮಲ್ಲಯ್ಯ, ನಂಫ770, ಜೀವೇಶ್ವರ ಕಲ್ಯಾಣ ಮಂಟಪದ ಹತ್ತಿರ, ಶಹಪೂರ, ಯಾದಗಿರಿ ಜಿಲ್ಲೆ ಇವರ ನಿವೇಶನ/ವಸತಿ ಸೌಲಭ್ಯ ಕಲ್ಪಿಸಿ ಕೊಡುವಂತೆ ಕೋರಿರುವ ಕುರಿತು.</t>
  </si>
  <si>
    <t>RGHCL 01 VHM 43 2019-20</t>
  </si>
  <si>
    <t>RGHCL 01 VHM 44 2019-20</t>
  </si>
  <si>
    <t>ಮುಖ್ಯಾಧಿಕಾರಿಗಳು, ನಾಲತವಾಡ, ವಿಜಯಪುರ ಜಿಲ್ಲೆ ಇವರು ಜಿಪಿಎಸ್ ಮಾಡಿರುವ ಐಎಂಇಐ ನಂಬರನ್ನು ತಿಳಿಸುವ ಕುರಿತು. (ಟಿಪ್ಪಣಿ ಹಾಳೆ ಮಾತ್ರ)</t>
  </si>
  <si>
    <t>RGHCL 01 VHM 45 2019-20</t>
  </si>
  <si>
    <t>RGHCL 01 VHM 46 2019-20</t>
  </si>
  <si>
    <t>ಶ್ರೀಮತಿ ಜಯಮಾಲ ಕೋಂ.ಲೇ. ಲೋಕೇಶ್, ನಂ 2006, 9ನೇ ಕ್ರಾಸ್, ಅಶೋಕಪುರಂ, ಮೈಸೂರು ಇವರು ವಸತಿ ಸೌಲಭ್ಯ ಕಲ್ಪಿಸಿ ಕೊಡುವಂತೆ ಕೋರಿರು ಕುರಿತು.</t>
  </si>
  <si>
    <t>RGHCL 01 VHM 47 2019-20</t>
  </si>
  <si>
    <t>ಶ್ರೀ ಡಿ. ಸತ್ಯನಾರಾಯಣ, ಪ್ರಧಾನ ಕಾರ್ಯದರ್ಶಿಗಳು, ಸ್ವಾಮಿ ವಿವೇಕಾನಂದ ಹಿಂದುಳಿದ ವರ್ಗಗಳ ಹಾಗೂ ಅಲ್ಪಸಂಖ್ಯಾತರ ಸಮಾಜ ಸೇವಾ ಸಂಘ, ಬಸವೇಶ್ವರನಗರ ಬೆಂಗಳೂರು ಇವರು ಬಡ ನಿರ್ಗತಿಕರಿಗೆ ಮನೆ ಹಂಚಿಕೆ ಮಾಡಿಕೊಡುವ ಕುರಿತು.</t>
  </si>
  <si>
    <t>08.08.2020</t>
  </si>
  <si>
    <t>RGHCL 01 VHM 48 2019-20</t>
  </si>
  <si>
    <t>ಶ್ರೀಮತಿ ಮುದುಕವ್ವ ರಾಮಪ್ಪ ಆಲೂರು. ಸಾ: ವಿವೇಕಾನಂದ ಕೊಳಚೆ ಪ್ರದೇಶ, ಗದಗ ಇವರು ಕೊ.ಅ.ಮಂ ವತಿಯಿಂದ ಮನೆ ಮಂಜೂರು ಮಾಡಿಕೊಡುವಂತೆ ಕೋರಿರು ಕುರಿತು.</t>
  </si>
  <si>
    <t>19.08.2020</t>
  </si>
  <si>
    <t>RGHCL 01 VHM 49 2019-20</t>
  </si>
  <si>
    <t>2010-11ನೇ ಸಾಲಿನ ವಾ.ನ.ವ.ಯೋ-ಯಡಿ ರಾಯಚೂರು ಜಿಲ್ಲೆ ದೇವದುರ್ಗ ತಾ| ಫಲಾನುಭವಿಗಳ ಕೋಡ್ ಸಂಖ್ಯೆ ಬ್ಲಾಕ್ ಆಗಿದ್ದು, ಅವುಗಳನ್ನು ತೆರೆವು ಗೊಳಿಸಿ ಕೊಡುವಂತೆ ಶ್ರೀ ಶಿವನಗೌಡ, ಮಾನ್ಯ ಶಾಸಕರು, ಹಾಗೂ ಮಾಜಿ ಸಚಿವರು, ದೇವದುರ್ಗ ವಿಧಾನ ಸಭಾ ಕ್ಷೇತ್ರ, ರಾಯಚೂರು ಜಿಲ್ಲೆ ಇವರು ಕೋರಿರುವ ಕುರಿತು.</t>
  </si>
  <si>
    <t>22.08.2020</t>
  </si>
  <si>
    <t>RGHCL 01 VHM 50 2019-20</t>
  </si>
  <si>
    <t>ಶ್ರೀ ರವೀಂದ್ರ ಕುಮಾರ. ವ್ಹಿ. ಸಾಲಿಮಠ, ಒಕ್ಕಲಗೇರಿ, ನೇ ನಂಬರ ಶಾಲೆ ಹತ್ತಿರ, ಗದಗ ಜಿಲ್ಲೆ ಇವರು ವಸತಿ ಸೌಲಭ್ಯ ಕಲ್ಪಿಸಿ ಕೊಡುವಂತೆ ಕೋರಿರುವ ಕುರಿತು.</t>
  </si>
  <si>
    <t>RGHCL 01 VHM 51 2019-20</t>
  </si>
  <si>
    <t>ಕಡತ ಮಂಡಿಸಿರುವುದಿಲ್ಲ.</t>
  </si>
  <si>
    <t>RGHCL 01 VHM 52 2019-20</t>
  </si>
  <si>
    <t>RGHCL 01 VHM 53 2019-20</t>
  </si>
  <si>
    <t>ಶ್ರೀ ಮುಳಗಾಲದ, ಮಾಜಿ ನಗರಸಭೆ ಸದಸ್ಯರು, ಗದಗ-ಬೆಟಗೇರಿ, ಗದಗ ಇವರ ದೂರಿನ ಅರ್ಜಿ</t>
  </si>
  <si>
    <t>2.09.2019</t>
  </si>
  <si>
    <t>04.09.2020</t>
  </si>
  <si>
    <t>RGHCL 01 VHM 54 2019-20</t>
  </si>
  <si>
    <t>ಶ್ರೀಮತಿ ಪದ್ಮಾವತಿ.ಎನ್ ಕೋಂ ಸತೀಶ್ ನಂ:758, ನರ್ಮದಾ ನದಿ ರಸ್ತೆ, ಶ್ರೀನಗರ, ಬನಶಂಕರಿ, ಬೆಂಗಳೂರು ಇವರು ನಿವೇಶನ/ಮನೆ ಮಂಜೂರು ಮಾಡಿಕೊಡುವಂತೆ ಕೋರಿರುವ ಕುರಿತು.</t>
  </si>
  <si>
    <t>RGHCL 01 VHM 55 2019-20</t>
  </si>
  <si>
    <t>RGHCL 01 VHM 56 2019-20</t>
  </si>
  <si>
    <t>ಶ್ರೀ ಧೀರಜ್ ಬಿನ್ ನಿಂಗಯ್ಯ, ನಂ:1311, 7ನೇ ಕ್ರಾಸ್, ಸಾಹುಕಾರ ಚನ್ನಯ್ಯ ರಸ್ತೆ, ಮೈಸೂರು ಇವರು ಮನೆ ಮಂಜೂರು ಮಾಡಿಕೊಡುವಂತೆ ಕೋರಿರುವ ಕುರಿತು.</t>
  </si>
  <si>
    <t>07.09.2020</t>
  </si>
  <si>
    <t>RGHCL 01 VHM 57 2019-20</t>
  </si>
  <si>
    <t>ಶ್ರೀಮತಿ ಯಶೋಧ ಕೋಂ ಚಂದ್ರಶೇಖರ್, ನಂ:3904, 5ನೇ ಮುಖ್ಯರಸ್ತೆ, ಬಿ ಬ್ಲಾಕ್, 2ನೇ ಹಂತ ರಾಜಾಜಿನಗರ, ಬೆಂಗಳೂರು ಇವರು ಮನೆ ಮಂಜೂರು ಮಾಡಿಕೊಡುವಂತೆ ಕೋರಿರುವ ಕುರಿತು.</t>
  </si>
  <si>
    <t>27.09.2019</t>
  </si>
  <si>
    <t>27.09.2020</t>
  </si>
  <si>
    <t>RGHCL 01 VHM 58 2019-20</t>
  </si>
  <si>
    <t>ಶ್ರೀ ಅಭಿಕುಮಾರ್, ಲೇ ಕನಕರಾಜು, ನಂ:13:2, 6ನೇ ಅಡ್ಡರಸ್ತೆ, ಭುವನೇಶ್ವರಿ ನಗರ, ಕೆ.ಪಿ. ಅಗ್ರಹಾರ, ಬೆಂಗಳೂರು ಇವರು ಮನೆ ಮಂಜೂರು ಮಾಡಿಕೊಡುವಂತೆ ಕೋರಿರುವ ಕುರಿತು.</t>
  </si>
  <si>
    <t>RGHCL 01 VHM 59 2019-20</t>
  </si>
  <si>
    <t>2015-16ನೇ ಸಾಲಿನಲ್ಲಿ ಜಾರಿಗೊಳಿಸಿ ಪ್ರಧಾನ ಮಂತ್ರಿ ಆವಾಸ್ ಯೋಜನೆಗಳ ಪೈಕಿ, 1.5 ಬಿಎಲ್ ಸಿ ಅಡಿಯಲ್ಲಿ  ಮಹಾನಗರ ಪಾಲಿಕೆ ಯಿಂದ ಪಡೆದು ಕೊಂಡ 95 ಕರ ಪಾವತಿಸುವವರಿಗೆ  ಮನೆ ಕಟ್ಟಿಕೊಳ್ಳಲು ಶಿಫಾರಸ್ಸು ಮಾಡುವ ಬಗ್ಗೆ.</t>
  </si>
  <si>
    <t>Cancell putraju sir letter putuped</t>
  </si>
  <si>
    <t>RGHCL 01 VHM 60 2019-20</t>
  </si>
  <si>
    <t>ಶ್ರೀ ಮುಕ್ತಮಬೇಗ ಮೌಲಾಬೇಗ  ಅಂಟಾಳ ವಾಯ್ ಬಿ ರೋಡ, ಮುಂಡಗೋಡ, ಉ.ಕನ್ನಡ ಜಿಲ್ಲೆ ಇವರ ಸಹಾಯಧನ ಮಂಜೂರು ಮಾಡಿಕೊಡುವಂತೆ ಕೋರಿರುವ ಕುರಿತು.</t>
  </si>
  <si>
    <t>28.09.2020</t>
  </si>
  <si>
    <t>RGHCL 01 VHM 61 2019-20</t>
  </si>
  <si>
    <t>ಶ್ರೀಮತಿ ಶೋಭಾ ಕೋಂ ರಮೇಶ್ ಕುಮಾರ್, ನಂ:34/4, 2ನೇ ಕ್ರಾಸ್, ಸಂಧ್ಯಗಪ್ಪ ಲೇಔಟ್, ವೀರಣ್ಣ ಪಾಳ್ಯ, ಬೆಂಗಳೂರು ಇವರ ನಿವೇಶನ/ಮನೆ ಮಂಜೂರು ಮಾಡಿಕೊಡುವಂತೆ ಕೋರಿರುವ ಕುರಿತು.</t>
  </si>
  <si>
    <t>RGHCL 01 VHM 62 2019-20</t>
  </si>
  <si>
    <t>ಶ್ರೀಮತಿ ಪುಷ್ಪಾವತಿ ಕೋಂ ಸುರೇಶ್, ನಂ:5/9, 32 3ನೇ ಕ್ರಾಸ್, ಬ್ಯಾಟರಾಯನಪುರ, ಬೆಂಗಳೂರು ಇವರು ಮನೆ ಮಂಜೂರು ಮಾಡಿಕೊಡುವಂತೆ ಕೋರಿರುವ ಬಗ್ಗೆ</t>
  </si>
  <si>
    <t>18.09.2020</t>
  </si>
  <si>
    <t>RGHCL 01 VHM 63 2019-20</t>
  </si>
  <si>
    <t>ಶ್ರೀ ಆನಂದ ರೆಡ್ಡಿ ಸಂಪಾದಕರು ಮತು ಆರ್.ಟಿ. ಐ ಕಾರ್ಯಕರ್ತರು, ಸುವರ್ಣ ಪಂಚಾಯಿತಿ ಕನ್ನಡ ಪತ್ರಿಕೆ ದೊಡ್ಡಬಳ್ಳಾಪುರ, ಬೆಂಗಳೂರು ಗ್ರಾಮಾಂತರ ಜಿಲ್ಲೆ ಇವರ ದೂರಿನ ಅರ್ಜಿ.</t>
  </si>
  <si>
    <t>15.10.2019</t>
  </si>
  <si>
    <t>15.10.2020</t>
  </si>
  <si>
    <t>RGHCL 01 VHM 64 2019-20</t>
  </si>
  <si>
    <t>IMEI  ಸಂಖ್ಯೆಯನ್ನು ರದ್ದು ಪಡೆಸಿಕೊಡು ಕೋರಿರುವ ಕುರಿತು.</t>
  </si>
  <si>
    <t>19.09.2020</t>
  </si>
  <si>
    <t>RGHCL 01 VHM 65 2019-20</t>
  </si>
  <si>
    <t>RGHCL 01 VHM 66 2019-20</t>
  </si>
  <si>
    <t>RGHCL 01 VHM 67 2019-20</t>
  </si>
  <si>
    <t>ಶ್ರೀ ನಾರಾಯಣ ಸ್ವಾಮಿ ಬಿನ್ ವೆಂಕಟೇಶ್ ಯಲಹಂಕ ಹೊಸಬಡಾವಣೆ, ಬೆಂಗಳೂರು ಇವರು ಮನೆ ಮಂಜೂರು ಮಾಡಿಕೊಡುವಂತೆ ಕೋರಿರುವ ಕುರಿತು.</t>
  </si>
  <si>
    <t>RGHCL 01 VHM 68 2019-20</t>
  </si>
  <si>
    <t>ಶ್ರೀ ಉಮೇಶ್  ಭೀಮಪ್ಪ ಸಕ್ರಿ, ಬನಶಂಕರಿ ದೇವಿ ಗುಡಿ ಹತ್ತಿರ, ನಿಡಗುಂದಿ, ವಿಜಯಪುರ ಇವರ ದೂರಿನ ಅರ್ಜಿ</t>
  </si>
  <si>
    <t>18.10.2020</t>
  </si>
  <si>
    <t>RGHCL 01 VHM 69 2019-20</t>
  </si>
  <si>
    <t>ಶ್ರೀಮತಿ ಜಯಮ್ಮ ಕೆ. ನಂ:7, 1ನೇ ಮುಖ್ಯರಸ್ತೆ, ಮಲ್ಲತ್ತ ಹಳ್ಳಿ, ಜ್ಞಾನಭಾರತಿ ಅಂಚೆ, ಬೆಂಗಳೂರು ಇವರ ನಿವೇಶನ/ಮನೆ ಮಂಜೂರು ಮಾಡಿಕೊಡುವಂತೆ ಕೋರಿರುವ ಕುರಿತು.</t>
  </si>
  <si>
    <t>RGHCL 01 VHM 70 2019-20</t>
  </si>
  <si>
    <t>ಶ್ರೀಮತಿ ಜಯಶ್ರೀ ಹಾಗೂ ಶ್ರೀಮತಿ ಸುಧಾ ಭಾರತ್ ಕಾಲೋನಿ, 6ನೇ ಕ್ರಾಸ್, ದಾವಣಗೆರೆ  ಇವರು ಆಶ್ರಯ ಯೋಜನೆಯಡಿ ಮನೆ ಮಂಜೂರು ಮಾಡಿಕೊಡುವಂತೆ ಕೋರಿರುವ ಬಗ್ಗೆ.</t>
  </si>
  <si>
    <t>RGHCL 01 VHM 71 2019-20</t>
  </si>
  <si>
    <t>ಶ್ರೀ ರವಿ ಕುಮಾರ್, ನಂ:1058ಮ 7ನೇ ಮುಖ್ಯರಸ್ತೆ, ವಿಜಯನಗರ, ಬೆಂಗಳೂರು ಇವರು ಮನೆ ಮಂಜೂರು ಮಾಡಿಕೊಡುವಂತೆ ಕೋರಿರುವ ಕುರಿತು.</t>
  </si>
  <si>
    <t>RGHCL 01 VHM 72 2019-20</t>
  </si>
  <si>
    <r>
      <t xml:space="preserve">.ವಿಯ ಕೋಡ್ ಸಂಖ್ಯೆ363257ನ್ನು </t>
    </r>
    <r>
      <rPr>
        <sz val="12"/>
        <color theme="1"/>
        <rFont val="Times New Roman"/>
        <family val="1"/>
      </rPr>
      <t>State MIS</t>
    </r>
    <r>
      <rPr>
        <sz val="12"/>
        <color theme="1"/>
        <rFont val="Nirmala UI"/>
        <family val="2"/>
      </rPr>
      <t xml:space="preserve"> ನಲ್ಲಿ ರದ್ದು ಪಡಸಿ ಕೊಡುವ ಬಗ್ಗೆ.</t>
    </r>
  </si>
  <si>
    <t>ಟಿಪ್ಪಣಿ ಹಾಳೆ ಮಾತ್ರ 1</t>
  </si>
  <si>
    <t>17.10.2019</t>
  </si>
  <si>
    <t>RGHCL 01 VHM 73 2019-20</t>
  </si>
  <si>
    <t>ಶ್ರೀ ಶೇಖರ್ ನಾಯಕ್, ಜೈ ಭುವನೇಶ್ವರಿ ನಗರ, ಕೆ.ಆರ್.ಪುರಂ, ಬೆಂಗಳೂರು ಇವರು ಕೊಳಚೆ ಮಂಡಳಿ ವತಿಯಿಂದ ಅರ್ಹ ಫಲಾನುಭವಿಗಳಿಗೆ ಮನೆ ನಿರ್ಮಿಸಿ ಕೊಡುವಂತೆ ಕೋರಿರುವ ಕುರಿತು.</t>
  </si>
  <si>
    <t>17.10.2020</t>
  </si>
  <si>
    <t>RGHCL 01 VHM 74 2019-20</t>
  </si>
  <si>
    <t>ಶ್ರೀ ಕೆ. ಕೃಷ್ಣ ಮೂರ್ತಿ, ನಂ:43/ಬಿ, ಯು.ಜಯಶ್ರೀ ಲೇಔಟ್, ಅರಕೆರೆ, ಹುಳಿಮಾವು ಗೇಟ್, ಬೆಂಗಳೂರು ಇವರು ಆಶ್ರಯ ಯೋಜನೆಯಡಿ ಮನೆ ಮಂಜೂರು ಮಾಡಿಕೊಡುವಂತೆ ಕೋರಿರುವ ಕುರಿತು.</t>
  </si>
  <si>
    <t>RGHCL 01 VHM 75 2019-20</t>
  </si>
  <si>
    <t>ಶ್ರೀ ಸಲೀಮುದ್ದೀನ್ ಜಿಲ್ಲಾಧ್ಯಕ್ಷರು, ಪ್ರಚಾರ ಸಮಿತಿ, ನಂ:4-4, ಟಿಪ್ಪು ಸುಲ್ತಾನ ನಿಲಯ, ರಾಯಚೂರು ಇವರು 2015-16ನೇ ಸಾಲಿನ ವಾ.ನ.ವ.ಯೋ-ಯಡಿ ಆಯ್ಕೆಯಾದ ಫ.ಗಳಿಗೆ ಕೇಂದ್ರ ಸರ್ಕಾರದ ಕೋಡ್ ನೀಡುವಂತೆ ಕೋರಿರುವ ಕುರಿತು.</t>
  </si>
  <si>
    <t>RGHCL 01 VHM 76 2019-20</t>
  </si>
  <si>
    <t>ಶ್ರೀಮತಿ ಲಿಲಿತಾ ಕೋಂ ಸುರೇಶ್, ನಂ:494, 4ನೇ ಕ್ರಾಸ್,  2ನೇ ಹಂತ ಹೆಬ್ಬಾಳ, ಮೈಸೂರು ಇವರು ಆಶ್ರಯ ಯೋಜನೆಯಡಿ ಮನೆ ಮಂಜೂರು ಮಾಡಿಕೊಡುವಂತೆ ಕೋರಿರುವ ಕುರಿತು.</t>
  </si>
  <si>
    <t>23.10.2020</t>
  </si>
  <si>
    <t>RGHCL 01 VHM 77 2019-20</t>
  </si>
  <si>
    <t>ಶ್ರೀ ಶಿವಲಿಂಗಯ್ಯ ಬಿನ್ ಚನ್ನಯ್ಯ ಬಂದ್ರಾಬಾಂದ್ ರಸ್ತೆ, ಆಶ್ರಯ ಕಾಲೋನಿ, ರಾಯಚೂರು ಇವರು ಆಶ್ರಯ ಯೋಜನೆಯಡಿ ಮನೆ ಮಂಜೂರು ಮಾಡಿಕೊಡುವಂತೆ ಕೋರಿರುವ ಕುರಿತು.</t>
  </si>
  <si>
    <t>RGHCL 01 VHM 78 2019-20</t>
  </si>
  <si>
    <t>ಶ್ರೀಮತಿ ಮಮತಾಜಬಿ ಕೋಂ ಶೌಕತಲಿ ಚೋರಗಸ್ತಿ, ವಾರ್ಡ್ ನಂ:11, ಶಿರಹಟ್ಟಿ ಗದಗ ಜಿಲ್ಲೆ ಇವರು ಮನೆ ಮಂಜೂರು ಮಾಡಿಕೊಡುವಂತೆ ಕೋರಿರುವ ಕುರಿತು.</t>
  </si>
  <si>
    <t>28.10.2020</t>
  </si>
  <si>
    <t>RGHCL 01 VHM 79 2019-20</t>
  </si>
  <si>
    <t>ಶ್ರೀಮತಿ ಮಮತಾಜ್ ಕೋಂ ಏಜಾಜ್ ಅಹ್ಮದ್ ಬೇಪಾರಿ, ನಗರಸಭೆ-ಗದಗ ಬೆಟಗೇರಿ, ಗದಗ ಜಿಲ್ಲೆ ಇವರು ಜಿಲ್ಲಾಢಳಿತದಲ್ಲಿ ಅರ್ಹ ಫ.ಗಳನ್ನು ಆಯ್ಕೆ ಮಾಡದೇ ಇರುವ ಕುರಿತು ಸಲ್ಲಿಸಿರುವ ದೂರಿನ ಅರ್ಜಿ.</t>
  </si>
  <si>
    <t>RGHCL 01 VHM 80 2019-20</t>
  </si>
  <si>
    <t>ಶ್ರೀ  ವಿಶ್ವೇಶ್ವರಯ್ಯ.ನಂ:131, 1ನೇ ಮುಖ್ಯರಸ್ತೆ, ಸೂಲಿಕೆರೆ ಅಂಚೆ, ಕೆಂಗೇರಿ ಹೋಬಳಿ, ಬೆಂಗಳೂರು ದಕ್ಷಿಣ, ಇವರ ದೂರಿನ ಅರ್ಜಿ.</t>
  </si>
  <si>
    <t>RGHCL 01 VHM 81 2019-20</t>
  </si>
  <si>
    <t>ಶ್ರೀ ಸದಾನಂದ ಗುರುಪಾದಪ್ಪ ಶೆಟ್ಟರ್, ನಂ:51/31, 21ನೇ ಮುಖ್ಯರಸ್ತೆ, ಮಾರುತಿ ಮಂದಿರ, ವಿಜಯನಗರ, ಬೆಂಗಳೂರು ಇವರ ಮನೆ ಮಂಜೂರು ಮಾಡಿಕೊಡುವಂತೆ ಕೋರಿರುವ ಕುರಿತು.</t>
  </si>
  <si>
    <t>RGHCL 01 VHM 82 2019-20</t>
  </si>
  <si>
    <t>ಶ್ರೀಮತಿ ರಾಜೇಶ್ವರಿ ತಂದೆ ಚೆನ್ನಯ್ಯ , ಬಂದ್ರಾಬಾಂದ್, ಆಶ್ರಯ ಕಾಲೋನಿ ರಾಯಚೂರು ಜಿಲ್ಲೆ ಇವರು ಆಶ್ರಯ ಯೋಜನೆಯಡಿ ಮನೆ ಮಂಜೂರು ಮಾಡಿಕೊಡುವಂತೆ ಕೋರಿರುವ ಕುರಿತು.</t>
  </si>
  <si>
    <t>RGHCL 01 VHM 83 2019-20</t>
  </si>
  <si>
    <t>ಶ್ರೀಮತಿ ಶೀಲಾ ಕೋಂ ಕಾಶಿನಾಥ್, ನಂ:10-2/158, ಸಂಗಮೇಶ್ವರನಗರ, ಬ್ರಹ್ಮಪೂರ, ಕಲಬುರ್ಗಿ ಜಿಲ್ಲೆ ಇವರು ಆಶ್ರಯ ಯೋಜನೆಯಡಿ ವಸತಿ ಸೌಲಭ್ಯ ಕಲ್ಪಿಸಿ ಕೊಡುವಂತೆ ಕೋರಿರುವ ಕುರಿತು.</t>
  </si>
  <si>
    <t>RGHCL 01 VHM 84 2019-20</t>
  </si>
  <si>
    <t>ಶ್ರೀಮತಿ ವಿ. ಮಂಜುಳ ಕೋಂ ರವಿಚಂದ್ರ, ನಂ:706, ಬಸವಗುಡಿ, 1ನೇ ಕ್ರಾಸ್, ಗುತ್ತಲ ಕಾಲೋನಿ, ಮಂಡ್ಯ ಜಿಲ್ಲೆ ಇವರ ಆಶ್ರಯ ಯೋಜನೆಯಡಿ ಮನೆ ಮಂಜೂರು ಮಾಡಿಕೊಡುವಂತೆ ಕೋರಿರುವ ಕುರಿತು.</t>
  </si>
  <si>
    <t>RGHCL 01 VHM 85 2019-20</t>
  </si>
  <si>
    <t>ಶ್ರೀಮತಿ ಎಚ್.ಎಂ. ರೇವಣ್ಣ ಮಾನ್ಯ ವಿಧಾನ ಪರಿಷತ್ತಿನ ಸದಸ್ಯರು, ವಿಜಯಪುರ ಜಿಲ್ಲೆ ಇವರು ಆಶ್ರಯ ಯೋಜನೆಯಡಿ ವಸತಿ ಸೌಲಭ್ಯ ಕಲ್ಪಿಸಿ ಕೊಡುವಂತೆ ಕೋರಿರುವ ಕುರಿತು.</t>
  </si>
  <si>
    <t>14.10.2020</t>
  </si>
  <si>
    <t>RGHCL 01 VHM 86 2019-20</t>
  </si>
  <si>
    <t>ಶ್ರೀ  ರಾಮಕೃಷ್ಣಯ್ಯ ಜಿಲ್ಲಾಧ್ಯಕ್ಷರು, ಕರ್ನಾಟಕ ಬಹುಜನ ಸಂಘರ್ಷ ಸಮಿತಿ (ರಿ)ತುಮಕೂರು ಇವರು ಕ.ಕೊ.ಅ.ಮಂ ವಸತಿಯಿಂದ ಮನೆ ನಿರ್ಮಿಸಿಕೊಡುವಂತೆ ಕೋರಿರುವ ಕುರಿತು.</t>
  </si>
  <si>
    <t>14.11.2020</t>
  </si>
  <si>
    <t>RGHCL 01 VHM 87 2019-20</t>
  </si>
  <si>
    <t>ಶ್ರೀ ನಾಗರಾಜಪ್ಪ ಬಿನ್ ತಿಮ್ಮಣ್ಣ ನಂ:1086, 4ನೇ ವಾರ್ಡ್, ದೊಮ್ಮಸಂದ್ರ, ಬೆಂಗಳೂರು ಇವರು ಮನೆ ಮಂಜೂರು ಮಾಡಿಕೊಡುವಂತೆ ಕೋರಿರುವ ಕುರಿತು.</t>
  </si>
  <si>
    <t>RGHCL 01 VHM 88 2019-20</t>
  </si>
  <si>
    <t>ಶ್ರೀಮತಿ ನಾಗರತ್ನಮ್ಮ ಕೋಂ ಶಿವಸುಂದರ, ನಂ:167, 3ನೇ ಬ್ಲಾಕ್ ರಾಮಾಬಾಯಿ ನಗರ, ಮೈಸೂರು ಇವರು ನಿವೇಶನ/ಮನೆ ಮಂಜೂರು ಮಾಡಿಕೊಡುವಂತೆ ಕೋರಿರುವ ಕುರಿತು.</t>
  </si>
  <si>
    <t>RGHCL 01 VHM 89 2019-20</t>
  </si>
  <si>
    <t>ಶ್ರೀ ದಾದಾಪೀರ ಶ್ರೀ ದುರ್ಗ ರತ್ನ ಅಪಾರ್ಟ್ ಮೆಂಟ್, ಎಂ.ಜಿ.ನಗರ, 28ನೇ ವಾರ್ಡ್, ಹೊಸಪೇಟೆ, ಬಳ್ಳಾರಿ ಜಿಲ್ಲೆ ಇವರು ನಿವೇಶನ/ವಸತಿ ಸೌಲಭ್ಯ ಕಲ್ಪಿಸಿ ಕೊಡುವಂತೆ ಕೋರಿರುವ ಕುರಿತು.</t>
  </si>
  <si>
    <t>RGHCL 01 VHM 90 2019-20</t>
  </si>
  <si>
    <t>06.11.2020</t>
  </si>
  <si>
    <t>RGHCL 01 VHM 91 2019-20</t>
  </si>
  <si>
    <t>ಶ್ರೀ ಗಣೇಶ್, ಬಿನ್ ಚಿನ್ನಪ್ಪ, ನಂ:328, 4ನೇ ವಾರ್ಡ್, ಜನತಾ ಕಾಲೋನಿ, ಚೌಡೇಶ್ವರಿ ದೇವಸ್ಥಾನದ ಬೀದಿ, ದೊಮ್ಮಸಂದ್ರ, ಸರ್ಜಾಪುರ ರೋಡ್, ಬೆಂಗಳೂರು ಇವರು ಮನೆ ಮಂಜೂರು ಮಾಡಿಕೊಡುವಂತೆ ಕೋರಿರುವ ಕುರಿತು.</t>
  </si>
  <si>
    <t>RGHCL 01 VHM 92 2019-20</t>
  </si>
  <si>
    <t>ಶ್ರೀ ಬಾಬು ರಾಜ್ಯಾಧ್ಯಕ್ಷರು, ವರನಟ ಡಾ. ರಾಜ್ ಅಭಿಮಾನಿಗಳ (ರಿ) ಕರ್ನಾಟಕ ರಾಜ್ಯ ಆಟೋ ಚಾಲಕರ ಸೇನೆ ಉತ್ತರಹಳ್ಳಿ ಮುಖ್ಯರಸ್ತೆ, ಬನಶಂಕರಿ, ಬೆಂಗೂರು ಇವರು ಮನೆಗಳನ್ನು ಹಂಚಿಕೆ ಮಾಡಿ ಹಕ್ಕು ಪತ್ರವನ್ನು ನೀಡಬೇಕೆಂದು ಕೋರಿರುವ ಕುರಿತು.</t>
  </si>
  <si>
    <t>RGHCL 01 VHM 93 2019-20</t>
  </si>
  <si>
    <t>ಶ್ರೀ ವಿಶ್ವನಾಥ ಕೆ.ಎನ್. ಬಿನ್ ನಾರಾಯಣ, ನಂ:226/4, ಮಾರಿ ಗುಡಿ ಸ್ಟ್ರೀಟ್, ಮಂಚೇಗೌಡ, ಕೊಪ್ಪಲು ಮೈಸೂರು ಇವರು ಆಶ್ರಯ ಯೋಜನೆಯಡಿ ಮನೆ ಮಂಜೂರು ಮಾಡಿಕೊಡುವಂತೆ ಕೋರಿರುವ ಕುರಿತು.</t>
  </si>
  <si>
    <t>RGHCL 01 VHM 94 2019-20</t>
  </si>
  <si>
    <t>ಶ್ರೀಮತಿ ಜಯಶ್ರೀ ಅಳ್ಳಿಚಂಡಿ, ಬಸವನಗರ,  ಮಹಾಲಿಂಗಪುರ, ಬಾಗಲಕೋಟೆ ಜಿಲ್ಲೆ  ಮನೆ ಮಂಜೂರು ಮಾಡಿಕೊಡುವಂತೆ ಕೋರಿರುವ ಕುರಿತು.</t>
  </si>
  <si>
    <t>25.11.2020</t>
  </si>
  <si>
    <t>RGHCL 01 VHM 95 2019-20</t>
  </si>
  <si>
    <t>ಶ್ರೀಮತಿ ಕಸ್ತೂರಿ ಬಾಯಿ ಇವರು ಆಶ್ರಯ ವಸತಿ ಯೋಜನೆಯಡಿ ಮಂಜೂರಾದ ಮನೆ ನಂ:450ರಲ್ಲಿ ಅನಧಿಕೃತವಾಗಿ ವಾಸಮಾಡುತ್ತಿರುವವರನ್ನು ತೆರೆವುಗೊಳಿಸಿ ಕೊಡುವಂತೆ ಕೋರಿರುವ ಕುರಿತು.</t>
  </si>
  <si>
    <t>RGHCL 01 VHM 96 2019-20</t>
  </si>
  <si>
    <t>ಶ್ರೀಮತಿ ಮಹದೇವಮ್ಮ ಕೋಂ ಕೆ.ಮಹದೇವಣ್ಣ, ನಂ:37, ಇಂದಿರಾ ಕಾಲೋನಿ, ತಿ.ನರಸೀಪುರ ಟೌನ್, ಮೈಸೂರು ಜಿಲ್ಲೆ ಇವರು ವಸತಿ ಸೌಲಭ್ಯ ಕಲ್ಪಿಸಿ ಕೊಡುವಂತೆ ಕೋರಿರುವ ಕುರಿತು.</t>
  </si>
  <si>
    <t>RGHCL 01 VHM 97 2019-20</t>
  </si>
  <si>
    <t>ಶ್ರೀಮತಿ ನಿರ್ಮಲಾ ಕೋಂ ಕಲ್ಲಪ್ಪಾ ಮಡಿವಾಳ (ಧೋಬಿ) ನಂ:19-5-187/92, ಚೌಳಿ ರೋಡ್, ಸಾಯಿ ನಗರ, ನೌಬಾದ, ಬೀದರ್ ಜಿಲ್ಲೆ ಇವರು ಸಹಾಯಧನ ಮಂಜೂರು ಮಾಡಿ ಕೊಡುವಂತೆ ಕೋರಿರುವ ಕುರಿತು.</t>
  </si>
  <si>
    <t>RGHCL 01 VHM 98 2019-20</t>
  </si>
  <si>
    <t>ಶ್ರೀಮತಿ ದೇವಮ್ಮ ಕೋಂ ಕಳಕಪ್ಪ 17ನೇ ವಾರ್ಡ್, ಗೋಲಿಗೇರಪ್ಪ ಕಾಲೋನಿ, ಕನಕಗಿರಿ, ಕೊಪ್ಪಳ ಜಿಲ್ಲೆ  ಇವರು ಸರ್ಕಾರದ ಯಾವುದಾದರೂ ಯೋಜನೆಯಡಿ ಮನೆ ಮಂಜೂರು ಮಾಡಿ ಕೊಡುವಂತೆ ಕೋರಿರುವ ಕುರಿತು.</t>
  </si>
  <si>
    <t>RGHCL 01 VHM 99 2019-20</t>
  </si>
  <si>
    <t>RGHCL 01 VHM 100 2019-20</t>
  </si>
  <si>
    <t>ಶ್ರೀ ಮಹಂತೇಶ್ ವಸಂತ ಶಿಂಧೆ, ಬೆಳಗಾವಿ ನಗರದ ಶ್ರೀನಗರ ಜೋಪಡಪಟ್ಟಿಯಲ್ಲಿ 272 ಮನೆಗಳನ್ನು ನಿರ್ಮಿಸಿದ್ದು, ಸದರಿ ಮನೆಗಳನ್ನು  ಹಂಚಿಕೆ ಮಾಡದೇ ಇರುವ ಕುರಿತು ಸಲ್ಲಿಸಿರುವ ದೂರಿನ ಮನವಿ</t>
  </si>
  <si>
    <t>06.12.20219</t>
  </si>
  <si>
    <t>06.12.2020</t>
  </si>
  <si>
    <t>RGHCL 01 VHM 101 2019-20</t>
  </si>
  <si>
    <t>2017-18ನೇ ಸಾಲಿನ ವಾಜಪೇಯಿ ನಗರ ವಸತಿ ಯೋಜನೆಯಡಿ ಆಯ್ಕೆಯಾದ ಫಲಾನುಭವಿಯ ಮನೆಯ ಅನುದಾನವನ್ನು ತಡೆ ಹಿಡಿದಿದ್ದು, ತೆರೆವು ಗೊಳಿಸಿ ಕೊಡುವಂತೆ ಕೋರಿರುವ ಕುರಿತು (ವೀರಭದ್ರಪ್ಪ)</t>
  </si>
  <si>
    <t>1 ಟಿಪ್ಪಣಿ ಹಾಳೆ ಮಾತ್ರ</t>
  </si>
  <si>
    <t>RGHCL 01 VHM 102 2019-20</t>
  </si>
  <si>
    <t>ಶ್ರೀ ಎಂ.ಅಮರೇಶ್, ಪುರಸಭೆ ಸದಸ್ಯರು-ಮಸ್ಕಿ, ರಾಯಚೂರು ಜಿಲ್ಲೆ ಇವರು ವಸತಿ ಯೋಜನೆಯಲ್ಲಿ ಅನುದಾನ ಬಿಡುಗಡೆ ಮಾಡುವ ಬಗ್ಗೆ</t>
  </si>
  <si>
    <t>RGHCL 01 VHM 103 2019-20</t>
  </si>
  <si>
    <t>ಮೆ| ಸಾಸ್ಕ್ ಡೆವೆಲಪರ್ಸ್,  ಪ್ರೈವೇಟ್  ಏಜೆನ್ಸಿ, ಹೊಸಪೇಟೆ ತಾಲ್ಲೂಕು, ಬಳ್ಳಾರಿ ಜಿಲ್ಲೆ ಇವರು ಅನುದಾನ ಬಿಡುಗಡೆ ಮಾಡುವಂತೆ ಕೋರಿರುವ ಕುರಿತು.</t>
  </si>
  <si>
    <t>RGHCL 01 VHM 104 2019-20</t>
  </si>
  <si>
    <t>ಶ್ರೀ ರಮೇಶ ಚಂ.ಜಿಗಜಿಣಗಿ, ಮಾನ್ಯ ಸಂಸದರು, ವಿಜಯಪುರ ಮತಕ್ಷೇತ್ರ ಇವರ ಆಶ್ರಯ ಯೋಜನೆಯಡಿ ವಸತಿ ಸೌಲಭ್ಯ ಕಲ್ಪಿಸಿ ಕೊಡುವಂತೆ ಕೋರಿರುವ ಕುರಿತು.</t>
  </si>
  <si>
    <t>RGHCL 01 VHM 105 2019-20</t>
  </si>
  <si>
    <t>ಶ್ರೀಮತಿ ಪದ್ಮ ಕೋಂ ಕಾವೇರಪ್ಪ, ಬೆಂಗಳೂರು ಇವರು ವಸತಿ ಯೋಜನೆಯಡಿ ವಸತಿ ಸೌಲಭ್ಯ ಕಲ್ಪಿಸಿ ಕೊಡುವಂತೆ ಕೋರಿರುವ ಕುರಿತು.</t>
  </si>
  <si>
    <t>RGHCL 01 VHM 106 2019-20</t>
  </si>
  <si>
    <t>ಶ್ರೀಮತಿ ಸಫೀಜ ಬೇಗಂ ಕೋಂ ಅಬ್ದುಲ ರಜಾಕ ಚೌಧರಿ, ಕನಕದಾಸ ಚೌಕ, , ಜೇವರ್ಗಿ, ಕಲಬುರ್ಗಿ ಜಿಲ್ಲೆ ಇವರು ವಾರ್ಡ್ ನಂ:5, ಬ್ಲಾಕ್ ನಂ:24, ಸರ್ವೆ ನಂ:308ರಲ್ಲ 40 * 60 ನಿವೇಶನಕ್ಕೆ ಖಾತಾ ಮಾಡಿ ಮನೆ ನಿರ್ಮಿಸಲು ಅನುಮತಿ ಪತ್ರ ನೀಡಲು ಸೂಕ್ತ ನಿರ್ದೇಶನ ನೀಡುವಂತೆ ಕೋರಿರುವ ಬಗ್ಗೆ</t>
  </si>
  <si>
    <t>RGHCL 01 VHM 107 2019-20</t>
  </si>
  <si>
    <t>ಶ್ರೀಮತಿ ಶ್ರೀದೇವಿ ಕೋಂ ಕೃಷ್ಣ ಯಾದವ್, ಸಾ||17ನೇ ವಾರ್ಡ್, ಗೋಲಿಗೇರಪ್ಪ ಕಾಲೋನಿ, ಕನಕಗಿರಿ, ಕೊಪ್ಪಳ ಜಿಲ್ಲೆ ಇವರು ವಸತಿ ಸೌಲಭ್ಯ ಕಲ್ಪಿಸಿ ಕೊಡುವಂತೆ ಕೋರಿರುವ ಕುರಿತು.</t>
  </si>
  <si>
    <t>RGHCL 01 VHM 108 2019-20</t>
  </si>
  <si>
    <t>2017-18 ನೇ ಸಾಲಿನ ವಾಜಪೇಯಿ ನಗರ ವಸತಿ ರೆಗ್ಯೋಲಾರ್ ಮತ್ತು ಹೆಚ್ಚುವರಿ ಯೋಜನೆಯಡಿ ಆಯ್ಕೆಯಾದ ಫಲಾನುಭವಿಗಳನ್ನು ಬ್ಲಾಕ್ ಮಾಡಲಾಗಿದ್ದು ಅನ್ ಬ್ಲಾಕ್ (ತೆರವು) ಮಾಡಿಕೊಡುವಂತೆ ಕೋರಿರುವ ಕುರಿತು.</t>
  </si>
  <si>
    <t>02.12.2029</t>
  </si>
  <si>
    <t>01.12.2020</t>
  </si>
  <si>
    <t>RGHCL 01 VHM 109 2019-20</t>
  </si>
  <si>
    <t>ಶಿವಮೊಗ್ಗ ನಗರ ಬೊಮ್ಮನಕಟ್ಟಿ ಆಶ್ರಯ ಬಡಾವಣೆ “ಇ” ಬ್ಲಾಕ್ ನ ಶ್ರೀಮತಿ ವೇದಾವತಿ ಕೊಂ ಗಂಗಾಧರರವರ ನಿವೇಶನ ಸಂಖ್ಯೆ: 348ರಲ್ಲಿ ಬೇರೆಯವರು ಅನಧಿಕೃತವಾಗಿ ಮನೆ ನಿರ್ಮಿಸಿ ಹಣ ಪಡೆದಿರುವ ಬಗ್ಗೆ ದೂರು</t>
  </si>
  <si>
    <t>06.12.2019</t>
  </si>
  <si>
    <t>RGHCL 01 VHM 110 2019-20</t>
  </si>
  <si>
    <t>2010-11ನೇ ಸಾಲಿನ ವಾಜಪೇಯಿ ನಗರ ವಸತಿ ಯೋಜನೆಯಡಿ ಆಯ್ಕೆಯಾದ ಫ.ಗಳ ಖಾತೆಗೆ ಸಹಾಯಧನ ಬಿಡುಗಡೆ ಗೊಳಿಸಿ ಕೊಡವಂತೆ ಕೋರಿರುವ ಕುರಿತು.</t>
  </si>
  <si>
    <t>RGHCL 01 VHM 111 2019-20</t>
  </si>
  <si>
    <t>ಶ್ರೀ ರೂಪ್ ಕುಮಾರ್ ಬಿನ್ ಎಸ್.ಜಿ. ಗೋಪಾಲಯ್ಯ, ನಂ: 4, ಕೊಡಿಗೆಹಳ್ಳಿ ಗ್ರಾಮ, ಯಶವಂತಪುರ, ಬೆಂಗಳೂರು ಇವರ ಮನೆ ಮಂಜೂರು ಮಾಡಿ ಕೊಡುವಂತೆ ಕೋರಿರುವ ಕುರಿತು.</t>
  </si>
  <si>
    <t>26.12.2020</t>
  </si>
  <si>
    <t>RGHCL 01 VHM 112 2019-20</t>
  </si>
  <si>
    <t>ಶ್ರೀ ಧನಂಜಯ ಲೇ. ಬಿನ್ ಗುರುಸಿದ್ದಯ್ಯ, ನಂ:61/1, ಗಾಣಿಗರಪಾಳ್ಯ, ಕನಕಪುರ, ತಲಘಟ್ಟಪುರ, ಬೆಂಗಳೂರು ಇವರು ವಸತಿ ಯೋಜನೆಯಡಿ ವಸತಿ ಸೌಲಭ್ಯ ಕಲ್ಪಿಸಿ ಕೊಡುವಂತೆ ಕೋರಿರುವ ಕುರಿತು.</t>
  </si>
  <si>
    <t>RGHCL 01 VHM 113 2019-20</t>
  </si>
  <si>
    <t>ಶ್ರೀಮತಿ ಸುಂದರಮ್ಮ ಜಿ.ಟಿ. ಕೋಂ ಸಿದ್ದರಾಜು ಡಿ.ಆರ್. ನಂ:1406 ಕೊತ್ತನೂರು ಗ್ರಾಮ, ಬೆಂ.ದಕ್ಷಿಣ, ಬೆಂ ಇವರು ಮನೆ ಮಂಜೂರು ಮಾಡಿ ಕೊಡುವಂತೆ ಕೋರಿರುವ ಕುರಿತು.</t>
  </si>
  <si>
    <t>RGHCL 01 VHM 114 2019-20</t>
  </si>
  <si>
    <t>ಶ್ರೀ ಕನ್ನಪ್ಪ ಕುಂಟಗಳ್ಳಿ, #48, 5ನೇ ಕ್ರಾಸ್, 1ನೇ ಮೈನ್, ಗಾಯಿತ್ರಿ ಲೇಔಟ್, ದೇವಸಂದ್ರ, ಕೆ.ಆರ್.ಪುರಂ, ಬೆಂಗಳೂರು ಇವರ ಮನೆ ಮಂಜೂರು ಮಾಡಿ ಕೊಡುವಂತೆ ಕೋರಿರುವ ಕುರಿತು.</t>
  </si>
  <si>
    <t>RGHCL 01 VHM 115 2019-20</t>
  </si>
  <si>
    <t>ಶ್ರೀಮತಿ ಚಿಕ್ಕತಾಯಮ್ಮ, ಕೋಂ ಶಿವರಾಮು.ಎನ್. ನಂ:19, 6ನೇ ಮುಖ್ಯರಸ್ತೆ, 9ನೇ ಅಡ್ಡರಸ್ತೆ, ಟಿ.ದಾಸರಹಳ್ಳಿ, ಬೆಂಗಳೂರು ಇವರ ಮನೆ ಮಂಜೂರು ಮಾಡಿ ಕೊಡುವಂತೆ ಕೋರಿರುವ ಕುರಿತು.</t>
  </si>
  <si>
    <t>RGHCL 01 VHM 116 2019-20</t>
  </si>
  <si>
    <t>ಶ್ರೀಕಾಂತ ಸಂಕಪ್ಪ ಹೊರಪೇಟಿ, ಮುಳಗುಂದ ಹಳೇ ಹೋದ ಓಣಿ, ಮುಳಗುಂದ, ಗದಗ ಜಿಲ್ಲೆ ಇವರು ಸಹಾಯಧನ ಮಂಜೂರು ಮಾಡಿ ಕೊಡುವಂತೆ ಕೋರಿರುವ ಕುರಿತು.</t>
  </si>
  <si>
    <t>RGHCL 01 VHM 117 2019-20</t>
  </si>
  <si>
    <t>ಶ್ರೀ ಜ್ಯೋತಿಬಾ ವಿಠಲ ಕಾಮಕರ , ಬೆಳಗಾವಿ ಕೇಂದ್ರ ಕಾರಾಗೃಹ ಶಿಕ್ಷಾ ಬಂದಿ:0583 ಬೆಳಗಾವಿ ಜಿಲ್ಲೆ ಇವರು ಅವರ ತಾಯಿಯವರ ಹೆಸರಿನಲ್ಲಿ ಮನೆ ಮಂಜೂರು ಮಾಡಿ ಕೊಡುವಂತೆ ಕೋರಿರುವ ಕುರಿತು.</t>
  </si>
  <si>
    <t>RGHCL 01 VHM 118 2019-20</t>
  </si>
  <si>
    <t>ಶ್ರೀಮತಿ ವಿಶಾಲಾಕ್ಷಿ ನಿಂಗಪ್ಪ ಕಲ್ಲೂರಿ, ಹಳೇ ಹುಡ ಓಣಿ, ಮುಳಗುಂದ, ಗದಗ ಜಿಲ್ಲೆ ಇವರು ಮನೆ ಮಂಜೂರು ಮಾಡಿ ಕೊಡುವಂತೆ ಕೋರಿರುವ ಕುರಿತು.</t>
  </si>
  <si>
    <t>RGHCL 01 VHM 119 2019-20</t>
  </si>
  <si>
    <t>ಶ್ರೀ ಎಂ.ರಾಜು, ನಂ:53, 4ನೇ ಅಡ್ಡರಸ್ತೆ, 7ನೇ ಮುಖ್ಯರಸ್ತೆ, ಸುಬ್ಬಣ್ಣ ಗಾರ್ಡನ್, ವಿಜಯನಗರ, ಬೆಂಗಳೂರು ಇವರು ಮನೆ ಮಂಜೂರು ಮಾಡಿ ಕೊಡುವಂತೆ ಕೋರಿರುವ ಕುರತು.</t>
  </si>
  <si>
    <t>RGHCL 01 VHM 120 2019-20</t>
  </si>
  <si>
    <t>12.12.2020</t>
  </si>
  <si>
    <t>RGHCL 01 VHM 121 2019-20</t>
  </si>
  <si>
    <t>ಶ್ರೀ ಅನಿಲ್ ಬೆನಕೆ ಮಾನ್ಯ ಶಾಸಕರು, ಬೆಳಗಾವಿ ಉತ್ತರ ಿವರ ಮೂಲಭೂತ ಸೌಲಭ್ಯಕ್ಕಾಗಿ ರೂ.5.00 ಲಕ್ಷಗಳ ಅನುದಾನ ಮಂಜೂರು ಮಾಡಿ ಕೊಡುವಂತೆ ಕೋರಿರುವ ಕುರಿತು.</t>
  </si>
  <si>
    <t>RGHCL 01 VHM 122 2019-20</t>
  </si>
  <si>
    <t>ಶ್ರೀ ನಾಗಪ್ಪ ಆರ್.ಕರ್ನಾಟಕ ಕಾರ್ಮಿಕ ಸೇನೆ ಕಲಬುರ್ಗಿ ಇವರು ವಸತಿ ಸೌಲಭ್ಯ ಕಲ್ಪಿಸಿ ಕೊಡುವಂತೆ ಕೋರಿರುವ ಕುರಿತು.</t>
  </si>
  <si>
    <t>16.12.2020</t>
  </si>
  <si>
    <t>RGHCL 01 VHM 123 2019-20</t>
  </si>
  <si>
    <t>ಕಕೊಅಮಂ ವತಿಯಿಂದ ಮಂಜೂರಾದ ಮನೆಯನ್ನು ರದ್ದು ಪಡಿಸಿ ಸದರಿ ಮನೆಯನ್ನು ಮತ್ತ ಮಂಜೂರು ಮಾಡಿಕೊಡುವ ಕುರಿತು</t>
  </si>
  <si>
    <t>17.12.2020</t>
  </si>
  <si>
    <t>RGHCL 01 VHM 124 2019-20</t>
  </si>
  <si>
    <t>ಶ್ರೀಮತಿ ಪದ್ಮ, ಮಾರತ್ತಹಳ್ಳಿ, ಬೆಂಗಳೂರು ಇವರು ಆಶ್ರಯ ಯೋಜನೆಯಡಿ ಮನೆ ಮಂಜೂರು ಮಾಡಿಕೊಡುವಂತೆ ಕೋರಿರುವ ಕುರಿತು.</t>
  </si>
  <si>
    <t>RGHCL 01 VHM 125 2019-20</t>
  </si>
  <si>
    <t>ಶ್ರೀಮತಿ ರೋಷನ್ ಕೋಂ ಅಫ್ರೋಜ್ ಪಾಷ, ಚಿಂತಾಮಣಿ ನಗರ, ಚಿಕ್ಕಬಳ್ಳಾಪುರ, ಇವರು ವಸತಿ ಸೌಲಭ್ಯ ಕಲ್ಪಿಸಿ ಕೊಡುವಂತೆ ಕೋರಿರುವ ಕುರಿತು.</t>
  </si>
  <si>
    <t>RGHCL 01 VHM 126 2019-20</t>
  </si>
  <si>
    <t>ಶ್ರೀ ವಿಠ್ಠಲ  ಯು ಅಜ್ನನಕಟ್ಟಿ, ಅಧ್ಯಕ್ಷರು, ಬೈಲಹೊಂಗಲ, ಬೆಳಗಾವಿ ಜಿಲ್ಲೆ  ಇವರ ಫ.ಗಳಿಗೆ ಮನೆ ನಿರ್ಮಿಸಿಕೊಳ್ಳಲು ಮುಂಗಡ ಹಣ ರೂ.1,00,000/-ಗಳನ್ನು ಬಿಡುಗಡೆ ಮಾಡಿ ಕೊಡುವಂತೆ ಕೋರಿರುವ ಕುರಿತು.</t>
  </si>
  <si>
    <t>RGHCL 01 VHM 127 2019-20</t>
  </si>
  <si>
    <t>ಶ್ರೀ ಅಪ್ಪಚ್ಚು ರಂಜನ್, ಮಾನ್ಯ ಶಾಸಕರು, ಮಡಿಕೇರಿ ವಿಧಾನ ಸಭಾ ಕ್ಷೇತ್ರ ಇವರು 2017-18ನೇ ಸಾಲಿನ ವಾ.ನ.ವ.ಯೋ-ಯಡಿ ಬ್ಲಾಕ್ ಮಾಡಲಾದ ಫ.ಯ ಮನೆಯನ್ನು ತೆರೆವುಗೊಳಿಸಿ ಕೊಡುವ ಕುರಿತು.</t>
  </si>
  <si>
    <t>RGHCL 01 VHM 128 2019-20</t>
  </si>
  <si>
    <t>RGHCL 01 VHM 129 2019-20</t>
  </si>
  <si>
    <t>ಶ್ರೀಮತಿ ಲಲಿತವ್ವ ವಸ್ತ್ರದ ಕೋಂ ಲೇ. ನೀಲಕಂಠ ವಸ್ತ್ರದ ಸಾ|| ಮುಳಗುಂದ, ಗದಗ ಜಿಲ್ಲೆ ಇವರ ವಸತ ಸೌಲಭ್ಯ ಕಲ್ಪಿಸಿ ಕೊಡುವಂತೆ ಕೋರಿರುವ ಕುರಿತು.</t>
  </si>
  <si>
    <t>31.12.2020</t>
  </si>
  <si>
    <t>RGHCL 01 VHM 130 2019-20</t>
  </si>
  <si>
    <t>2010-11 ಹಾಗೂ 2012-13ನೇ ಸಾಲಿನ ವಾಜಪೇಯಿ ನಗರ ವಸತಿ ಯೋಜನೆಯಡಿ ಆಯ್ಕೆಯಾದ ಫಲಾನುಭವಿಗಳಿಗೆ ಜಿಪಿಎಸ್ ಅನುಗುಣವಾಗಿ ಫಲಾನುಭವಿಗಳ ಖಾತೆಗೆ ಅನುದಾನ ಬಿಡುಗಡೆ ಮಾಡುವ ಕುರಿತು</t>
  </si>
  <si>
    <t>RGHCL 01 VHM 131 2019-20</t>
  </si>
  <si>
    <t>ಲಲಿತಾಂಬ ಕೋಂ ರುದ್ರಪ್ಪ, ನಂ:14/ಎ, ಗಿರಿಜಾ ಮಂಜುನಾಥ ನಿಲಯ, ತಿಗಳರ ಪಾಳ್ಯ ಬೆಂಗಳೂರು ಇವರು ಮನೆ ಮಂಜೂರು ಮಾಡಿಕೊಡುವಂತೆ ಕೋರಿರುವ ಕುರಿತು.</t>
  </si>
  <si>
    <t>30.12.2020</t>
  </si>
  <si>
    <t>RGHCL 01 VHM 132 2019-20</t>
  </si>
  <si>
    <t>ಜಯಲಕ್ಷ್ಮಿ  ಕೋಂ ಪರಶಿವಮೂರ್ತಿ, ಜೆ.ಪಿ.ನಗರ ಬೆಂಗಳೂರು ಇವರು ಮನೆ ಮಂಜೂರು ಮಾಡಿಕೊಡುವಂತೆ ಕೋರಿರುವ ಕುರಿತು.</t>
  </si>
  <si>
    <t>RGHCL 01 VHM 133 2019-20</t>
  </si>
  <si>
    <t>ಶಿವಲಿಂಗೇಗೌಡ ಬಿನ್ ಕಾಡೇ ಗೌಡ,  ಬ್ಯಾಟರಾಯನಪುರ, ಬೆಂ ಇವರು ಮನೆ ಮಂಜೂರು ಮಾಡಿಕೊಡುವಂತೆ ಕೋರಿರುವ ಕುರಿತು.</t>
  </si>
  <si>
    <t>RGHCL 01 VHM 134 2019-20</t>
  </si>
  <si>
    <t>ಶ್ರೀ ಎಸ್.ಕೆ.ಬೆಳ್ಳುಬ್ಬಿ, ಮಾಜಿ ಸಚಿವರು, ಕೊಲ್ಹಾರ, ವಿಜಯಪುರ ಜಿಲ್ಲೆ ಇವರು ಮನೆಗಳನ್ನು ಮಂಜೂರು ಮಾಡಿಕೊಡುವಂತೆ ಕೋರಿರುವ ಕುರಿತು.</t>
  </si>
  <si>
    <t>RGHCL 01 VHM 135 2019-20</t>
  </si>
  <si>
    <t>ಲತಾ  ಕೋಂ ನಾಗರಾಜ್, ಶ್ರೀನಗರ, ಬೆಂಗಳೂರು ಇವರು ಮನೆ ಮಂಜೂರು ಮಾಡಿಕೊಡುವಂತೆ ಕೋರಿರುವ ಕುರಿತು.</t>
  </si>
  <si>
    <t>RGHCL 01 VHM 136 2019-20</t>
  </si>
  <si>
    <t>ರಹೀಮ್ ಸಾಬ್ ಬಿನ್ ರಾಜೇ ಸಾಬ್, ಕೊಪ್ಪಳ ಜಿಲ್ಲೆ ಇವರು ವಸತಿ ಸೌಕರ್ಯ ಕಲ್ಲಿಸಿಕೊಡುವಂತೆ ಕೋರಿರುವ ಬಗ್ಗೆ</t>
  </si>
  <si>
    <t>RGHCL 01 VHM 137 2019-20</t>
  </si>
  <si>
    <t>ಶಂಕರನಾರಾಯಣ, ಸಿಟಿ ಸಿವಿಲ್ ಕೋರ್ಟ್ ಹಿಂಭಾಗ, ಕಾವೇರಿ ಭವನ, ಬೆಂಗಳೂರು ಇವರ ಮನೆ ಮಂಜೂರು ಮಾಡಿಕೊಡುವಂತೆ ಕೋರಿರುವ ಕುರಿತು.</t>
  </si>
  <si>
    <t>02 VHM Death Cases</t>
  </si>
  <si>
    <t>RGHCL 02 VHM 01 2019-20</t>
  </si>
  <si>
    <t>2015-16ನೇ ಸಾಲಿನ ವಾಜಪೇಯಿ ನಗರ ವಸತಿ ಯೋಜನೆಯಡಿ ಆಯ್ಕೆಯಾದ ಫ.ವಿಯು ಮೃತ ಪಟ್ಟಿದ್ದು, ನೇರ ವಾರಸುದಾರರ ಹೆಸರಿಗೆ ವರ್ಗಾಯಿಸಿ ಕೊಡುವ ಕುರಿತು (ಸದಲಗಾ ಪ.ಪಂ, ಬೆಳಗಾವಿ ಜಿಲ್ಲೆ</t>
  </si>
  <si>
    <t>23.04.2020</t>
  </si>
  <si>
    <t>RGHCL 02 VHM 02 2019--20</t>
  </si>
  <si>
    <t>2015-16ನೇ ಸಾಲಿನ ವಾಜಪೇಯಿ ನಗರ ವಸತಿ ಯೋಜನೆಯಡಿ ಆಯ್ಕೆಯಾದ ಫ.ವಿಯು ಮೃತ ಪಟ್ಟಿದ್ದು, ನೇರ ವಾರಸುದಾರರ ಹೆಸರಿಗೆ ವರ್ಗಾಯಿಸಿ ಕೊಡುವ ಕುರಿತು (ಸಂಕೇಶ್ವರ ಪುರಸಭೆ, ಬೆಳಗಾವಿ ಜಿಲ್ಲೆ</t>
  </si>
  <si>
    <t>28.04.2019</t>
  </si>
  <si>
    <t>RGHCL 02 VHM 03 2019--20</t>
  </si>
  <si>
    <t>2013-14ನೇ ಸಾಲಿನ ವಾಜಪೇಯಿ ನಗರ ವಸತಿ ಯೋಜನೆಯಡಿ ಆಯ್ಕೆಯಾದ ಫ.ವಿಯು ಮೃತ ಪಟ್ಟಿದ್ದು, ನೇರ ವಾರಸುದಾರರ ಹೆಸರಿಗೆ ವರ್ಗಾಯಿಸಿ ಕೊಡುವ ಕುರಿತು (ರಾಯಭಾ ಪ.ಪಂ, ಬೆಳಗಾವಿ ಜಿಲ್ಲೆ</t>
  </si>
  <si>
    <t>RGHCL 02 VHM 04 2019--20</t>
  </si>
  <si>
    <t>2017-18ನೇ ಸಾಲಿನ ವಾಜಪೇಯಿ ನಗರ ವಸತಿ ಯೋಜನೆಯಡಿ ಆಯ್ಕೆಯಾದ ಫ.ವಿಯು ಮೃತ ಪಟ್ಟಿದ್ದು, ನೇರ ವಾರಸುದಾರರ ಹೆಸರಿಗೆ ವರ್ಗಾಯಿಸಿ ಕೊಡುವ ಕುರಿತು (ಹಾನಗಲ್ ಪುರಸಭೆ, ಹಾವೇರಿ ಜಿಲ್ಲೆ</t>
  </si>
  <si>
    <t>RGHCL 02 VHM 05 2019--20</t>
  </si>
  <si>
    <t>2017-18ನೇ ಸಾಲಿನ ವಾಜಪೇಯಿ ನಗರ ವಸತಿ ಯೋಜನೆಯಡಿ ಆಯ್ಕೆಯಾದ ಫ.ವಿಯು ಮೃತ ಪಟ್ಟಿದ್ದು, ನೇರ ವಾರಸುದಾರರ ಹೆಸರಿಗೆ ವರ್ಗಾಯಿಸಿ ಕೊಡುವ ಕುರಿತು (ಗುಳೇದಗುಡ್ಡ ಪುರಸಭೆ, ಬಾಗಲಕೋಟೆ ಜಿಲ್ಲೆ</t>
  </si>
  <si>
    <t>RGHCL 02 VHM 07 2019--20</t>
  </si>
  <si>
    <t>4.07.2019</t>
  </si>
  <si>
    <t>RGHCL 02 VHM 08 2019--20</t>
  </si>
  <si>
    <t>RGHCL 02 VHM 09 2019--20</t>
  </si>
  <si>
    <t>2017-18ನೇ ಸಾಲಿನ ವಾಜಪೇಯಿ ನಗರ ವಸತಿ ಯೋಜನೆಯಡಿ ಆಯ್ಕೆಯಾದ ಫ.ವಿಯು ಮೃತ ಪಟ್ಟಿದ್ದು, ನೇರ ವಾರಸುದಾರರ ಹೆಸರಿಗೆ ವರ್ಗಾಯಿಸಿ ಕೊಡುವ ಕುರಿತು (ಕೆ.ಆರ್.ಪೇಟೆ ಪುರಸಭೆ, ಮಂಡ್ಯ ಜಿಲ್ಲೆ</t>
  </si>
  <si>
    <t>RGHCL 02 VHM 10 2019--20</t>
  </si>
  <si>
    <t>2017-18ನೇ ಸಾಲಿನ ವಾಜಪೇಯಿ ನಗರ ವಸತಿ ಯೋಜನೆಯಡಿ ಆಯ್ಕೆಯಾದ ಫ.ವಿಯು ಮೃತ ಪಟ್ಟಿದ್ದು, ನೇರ ವಾರಸುದಾರರ ಹೆಸರಿಗೆ ವರ್ಗಾಯಿಸಿ ಕೊಡುವ ಕುರಿತು (ಶಿಗ್ಗಾಂವ ಪುರಸಭೆ, ಹಾವೇರಿ ಜಿಲ್ಲೆ)</t>
  </si>
  <si>
    <t>31.07.2020</t>
  </si>
  <si>
    <t>RGHCL 02 VHM 11 2019--20</t>
  </si>
  <si>
    <t>2016-17ನೇ ಸಾಲಿನ ವಾಜಪೇಯಿ ನಗರ ವಸತಿ ಯೋಜನೆಯಡಿ ಆಯ್ಕೆಯಾದ ಫ.ವಿಯು ಮೃತ ಪಟ್ಟಿದ್ದು, ನೇರ ವಾರಸುದಾರರ ಹೆಸರಿಗೆ ವರ್ಗಾಯಿಸಿ ಕೊಡುವ ಕುರಿತು (ಕಾರವಾ ಪ.ಪಂ, ಉತ್ತರಕನ್ನಡ ಜಿಲ್ಲೆ)</t>
  </si>
  <si>
    <t>RGHCL 02 VHM 12 2019--20</t>
  </si>
  <si>
    <t>2016-17ನೇ ಸಾಲಿನ ವಾಜಪೇಯಿ ನಗರ ವಸತಿ ಯೋಜನೆಯಡಿ ಆಯ್ಕೆಯಾದ ಫ.ವಿಯು ಮೃತ ಪಟ್ಟಿದ್ದು, ನೇರ ವಾರಸುದಾರರ ಹೆಸರಿಗೆ ವರ್ಗಾಯಿಸಿ ಕೊಡುವ ಕುರಿತು (ದಾವಣಗೆರೆ ಮಹಾನಗರ ಪಾಲಿಕೆ, ದಾವಣಗೆರೆ ಜಿಲ್ಲೆ)</t>
  </si>
  <si>
    <t>23.08.2020</t>
  </si>
  <si>
    <t>RGHCL 02 VHM 13 2019--20</t>
  </si>
  <si>
    <t>2017-18ನೇ ಸಾಲಿನ ವಾಜಪೇಯಿ ನಗರ ವಸತಿ ಯೋಜನೆಯಡಿ ಆಯ್ಕೆಯಾದ ಫ.ವಿಯು ಮೃತ ಪಟ್ಟಿದ್ದು, ನೇರ ವಾರಸುದಾರರ ಹೆಸರಿಗೆ ವರ್ಗಾಯಿಸಿ ಕೊಡುವ ಕುರಿತು (ರಬಕವಿ ಬನಹಟ್ಟಿ ನಗರಸಭೆ, ಬಾಗಲಕೋಟೆ ಜಿಲ್ಲೆ)</t>
  </si>
  <si>
    <t>27.08.2020</t>
  </si>
  <si>
    <t>RGHCL 02 VHM 14 2019--20</t>
  </si>
  <si>
    <t>2017-18ನೇ ಸಾಲಿನ ವಾಜಪೇಯಿ ನಗರ ವಸತಿ ಯೋಜನೆಯಡಿ ಆಯ್ಕೆಯಾದ ಫ.ವಿಯು ಮೃತ ಪಟ್ಟಿದ್ದು, ನೇರ ವಾರಸುದಾರರ ಹೆಸರಿಗೆ ವರ್ಗಾಯಿಸಿ ಕೊಡುವ ಕುರಿತು (ಚಿಟಗುಪ್ಪ ಪುರಸಭೆ, ಬೀದರ್ ಜಿಲ್ಲೆ)</t>
  </si>
  <si>
    <t>9.11.2020</t>
  </si>
  <si>
    <t>RGHCL 02 VHM 15 2019--20</t>
  </si>
  <si>
    <t>2016-17 ಹಾಗೂ 2017-18ನೇ ಸಾಲಿನ ವಾಜಪೇಯಿ ನಗರ ವಸತಿ ಯೋಜನೆಯಡಿ ಆಯ್ಕೆಯಾದ ಫ.ವಿಯು ಮೃತ ಪಟ್ಟಿದ್ದು, ನೇರ ವಾರಸುದಾರರ ಹೆಸರಿಗೆ ವರ್ಗಾಯಿಸಿ ಕೊಡುವ ಕುರಿತು (ಚಿಕ್ಕಬಳ್ಳಾಪುರ ನಗರಸಭೆ, ಚಿಕ್ಕಬಳಳಾಪುರ ಜಿಲ್ಲೆ)</t>
  </si>
  <si>
    <t>13.011.2019</t>
  </si>
  <si>
    <t>RGHCL 02 VHM 16 2019--20</t>
  </si>
  <si>
    <t xml:space="preserve"> 2015-16ನೇ ಸಾಲಿನ ವಾಜಪೇಯಿ ನಗರ ವಸತಿ ಯೋಜನೆಯಡಿ ಆಯ್ಕೆಯಾದ ಫ.ವಿಯು ಮೃತ ಪಟ್ಟಿದ್ದು, ನೇರ ವಾರಸುದಾರರ ಹೆಸರಿಗೆ ವರ್ಗಾಯಿಸಿ ಕೊಡುವ ಕುರಿತು (ಚಿಕ್ಕಬಳ್ಳಾಪುರ ನಗರಸಭೆ, ಚಿಕ್ಕಬಳಳಾಪುರ ಜಿಲ್ಲೆ)</t>
  </si>
  <si>
    <t>07.01.2021</t>
  </si>
  <si>
    <t>RGHCL 03 VHM NAME CORRECTION</t>
  </si>
  <si>
    <t>RGHCL 03 VHM 01 2019-20</t>
  </si>
  <si>
    <t>2010-11ನೇ ಸಾಲಿನ ವಾಜಪೇಯಿ ನಗರ ವಸತಿ ಯೋಜನೆಯಡಿ ಆಯ್ಕೆಯಾದ ಫ.ವಿ ಯ ಹೆಸರು ತಪ್ಪಾಗಿ ನಮೂದಾಗಿದ್ದು, ತಪ್ಪಾಗಿರುವ ಹೆಸರನ್ನು ಆನ್ ಲೈನ್ ನಲ್ಲಿ ತಿದ್ದುಪಡಿ ಮಾಡಿಕೊಡುವ ಕುರಿತು  (ರಾಣೇಬೆನ್ನೂರು, ನಗರಸಭೆ, ಹಾವೇರಿ ಜಿಲ್ಲೆ)</t>
  </si>
  <si>
    <t>14.04.200</t>
  </si>
  <si>
    <t>RGHCL 03 VHM 02 2019-20</t>
  </si>
  <si>
    <t>2015-16ನೇ ಸಾಲಿನ ವಾಜಪೇಯಿ ನಗರ ವಸತಿ ಯೋಜನೆಯಡಿ ಆಯ್ಕೆಯಾದ ಫ.ವಿ ಯ ಹೆಸರು ತಪ್ಪಾಗಿ ನಮೂದಾಗಿದ್ದು, ತಪ್ಪಾಗಿರುವ ಹೆಸರನ್ನು ಆನ್ ಲೈನ್ ನಲ್ಲಿ ತಿದ್ದುಪಡಿ ಮಾಡಿಕೊಡುವ ಕುರಿತು  (ಕೊಳ್ಳೇಗಾಲ, ನಗರಸಭೆ, ಚಾಮರಾಜನಗರ ಜಿಲ್ಲೆ)</t>
  </si>
  <si>
    <t>RGHCL 03 VHM 03 2019-20</t>
  </si>
  <si>
    <t>2015-16ನೇ ಸಾಲಿನ ವಾಜಪೇಯಿ ನಗರ ವಸತಿ ಯೋಜನೆಯಡಿ ಆಯ್ಕೆಯಾದ ಫ.ವಿ ಯ ಹೆಸರು ತಪ್ಪಾಗಿ ನಮೂದಾಗಿದ್ದು, ತಪ್ಪಾಗಿರುವ ಹೆಸರನ್ನು ಆನ್ ಲೈನ್ ನಲ್ಲಿ ತಿದ್ದುಪಡಿ ಮಾಡಿಕೊಡುವ ಕುರಿತು  (ಪಿ.ಜಿ. ಮಲ್ಲಾಪೂರ ಪ.ಪಂ ಬೆಳಗಾವಿ ಜಿಲ್ಲೆ)</t>
  </si>
  <si>
    <t>30.07.2020</t>
  </si>
  <si>
    <t>RGHCL 03 VHM 04 2019-20</t>
  </si>
  <si>
    <t>2017-18ನೇ ಸಾಲಿನ ವಾಜಪೇಯಿ ನಗರ ವಸತಿ ಯೋಜನೆಯಡಿ ಆಯ್ಕೆಯಾದ ಫ.ವಿ ಯ ಹೆಸರು ತಪ್ಪಾಗಿ ನಮೂದಾಗಿದ್ದು, ತಪ್ಪಾಗಿರುವ ಹೆಸರನ್ನು ಆನ್ ಲೈನ್ ನಲ್ಲಿ ತಿದ್ದುಪಡಿ ಮಾಡಿಕೊಡುವ ಕುರಿತು  (ಬೈಲಹೊಂಗಲ ಪುರಸಭೆ ಬೆಳಗಾವಿ ಜಿಲ್ಲೆ)</t>
  </si>
  <si>
    <t>RGHCL 03 VHM 05 2019-20</t>
  </si>
  <si>
    <t>2017-18ನೇ ಸಾಲಿನ ವಾಜಪೇಯಿ ನಗರ ವಸತಿ ಯೋಜನೆಯಡಿ ಆಯ್ಕೆಯಾದ ಫ.ವಿ ಯ ಹೆಸರು ತಪ್ಪಾಗಿ ನಮೂದಾಗಿದ್ದು, ತಪ್ಪಾಗಿರುವ ಹೆಸರನ್ನು ಆನ್ ಲೈನ್ ನಲ್ಲಿ ತಿದ್ದುಪಡಿ ಮಾಡಿಕೊಡುವ ಕುರಿತು  (ಖಾನಾಪುರ ಪ.ಪಂ ಬೆಳಗಾವಿ ಜಿಲ್ಲೆ)</t>
  </si>
  <si>
    <t>RGHCL 03 VHM 06 2019-20</t>
  </si>
  <si>
    <r>
      <t>2017-18 ನೇ</t>
    </r>
    <r>
      <rPr>
        <sz val="11"/>
        <color theme="1"/>
        <rFont val="Nudi 01 e"/>
      </rPr>
      <t xml:space="preserve"> </t>
    </r>
    <r>
      <rPr>
        <sz val="11"/>
        <color theme="1"/>
        <rFont val="Nirmala UI"/>
        <family val="2"/>
      </rPr>
      <t>ಸಾಲಿನ</t>
    </r>
    <r>
      <rPr>
        <sz val="11"/>
        <color theme="1"/>
        <rFont val="Nudi 01 e"/>
      </rPr>
      <t xml:space="preserve"> </t>
    </r>
    <r>
      <rPr>
        <sz val="11"/>
        <color theme="1"/>
        <rFont val="Nirmala UI"/>
        <family val="2"/>
      </rPr>
      <t>ವಾಜಪೇಯಿ</t>
    </r>
    <r>
      <rPr>
        <sz val="11"/>
        <color theme="1"/>
        <rFont val="Nudi 01 e"/>
      </rPr>
      <t xml:space="preserve"> </t>
    </r>
    <r>
      <rPr>
        <sz val="11"/>
        <color theme="1"/>
        <rFont val="Nirmala UI"/>
        <family val="2"/>
      </rPr>
      <t>ನಗರ</t>
    </r>
    <r>
      <rPr>
        <sz val="11"/>
        <color theme="1"/>
        <rFont val="Nudi 01 e"/>
      </rPr>
      <t xml:space="preserve"> </t>
    </r>
    <r>
      <rPr>
        <sz val="11"/>
        <color theme="1"/>
        <rFont val="Nirmala UI"/>
        <family val="2"/>
      </rPr>
      <t>ವಸತಿ ಯೋಜನೆಯಡಿ ಆಯ್ಕೆಯಾದ ಫಲಾನುಭವಿಯ ಹೆಸರನ್ನು ತಿದ್ದುಪಡಿ ಮಾಡಿ ಕೊಡುವಂತೆ ಕೋರಿರುವ ಕುರಿತು. (ಮೂಡಲಗಿ ಪುರಸಭೆ, ಬೆಳಗಾವಿ ಜಿಲ್ಲೆ)</t>
    </r>
  </si>
  <si>
    <t>RGHCL 03 VHM 07 2019-20</t>
  </si>
  <si>
    <r>
      <t>2017-18 ನೇ</t>
    </r>
    <r>
      <rPr>
        <sz val="11"/>
        <color theme="1"/>
        <rFont val="Nudi 01 e"/>
      </rPr>
      <t xml:space="preserve"> </t>
    </r>
    <r>
      <rPr>
        <sz val="11"/>
        <color theme="1"/>
        <rFont val="Nirmala UI"/>
        <family val="2"/>
      </rPr>
      <t>ಸಾಲಿನ</t>
    </r>
    <r>
      <rPr>
        <sz val="11"/>
        <color theme="1"/>
        <rFont val="Nudi 01 e"/>
      </rPr>
      <t xml:space="preserve"> </t>
    </r>
    <r>
      <rPr>
        <sz val="11"/>
        <color theme="1"/>
        <rFont val="Nirmala UI"/>
        <family val="2"/>
      </rPr>
      <t>ವಾಜಪೇಯಿ</t>
    </r>
    <r>
      <rPr>
        <sz val="11"/>
        <color theme="1"/>
        <rFont val="Nudi 01 e"/>
      </rPr>
      <t xml:space="preserve"> </t>
    </r>
    <r>
      <rPr>
        <sz val="11"/>
        <color theme="1"/>
        <rFont val="Nirmala UI"/>
        <family val="2"/>
      </rPr>
      <t>ನಗರ</t>
    </r>
    <r>
      <rPr>
        <sz val="11"/>
        <color theme="1"/>
        <rFont val="Nudi 01 e"/>
      </rPr>
      <t xml:space="preserve"> </t>
    </r>
    <r>
      <rPr>
        <sz val="11"/>
        <color theme="1"/>
        <rFont val="Nirmala UI"/>
        <family val="2"/>
      </rPr>
      <t>ವಸತಿ ಯೋಜನೆಯಡಿ ಆಯ್ಕೆಯಾದ ಫಲಾನುಭವಿಯ ಹೆಸರನ್ನು ತಿದ್ದುಪಡಿ ಮಾಡಿ ಕೊಡುವಂತೆ ಕೋರಿರುವ ಕುರಿತು. (ಶಿಡ್ಲಘಟ್ಟ ನಗರಸಭೆ, ಚಿಕ್ಕಬಳ್ಳಾಪುರ ಜಿಲ್ಲೆ)</t>
    </r>
  </si>
  <si>
    <t>RGHCL 03 VHM 08 2019-20</t>
  </si>
  <si>
    <r>
      <t>2016-17 ನೇ</t>
    </r>
    <r>
      <rPr>
        <sz val="11"/>
        <color theme="1"/>
        <rFont val="Nudi 01 e"/>
      </rPr>
      <t xml:space="preserve"> </t>
    </r>
    <r>
      <rPr>
        <sz val="11"/>
        <color theme="1"/>
        <rFont val="Nirmala UI"/>
        <family val="2"/>
      </rPr>
      <t>ಸಾಲಿನ</t>
    </r>
    <r>
      <rPr>
        <sz val="11"/>
        <color theme="1"/>
        <rFont val="Nudi 01 e"/>
      </rPr>
      <t xml:space="preserve"> </t>
    </r>
    <r>
      <rPr>
        <sz val="11"/>
        <color theme="1"/>
        <rFont val="Nirmala UI"/>
        <family val="2"/>
      </rPr>
      <t>ವಾಜಪೇಯಿ</t>
    </r>
    <r>
      <rPr>
        <sz val="11"/>
        <color theme="1"/>
        <rFont val="Nudi 01 e"/>
      </rPr>
      <t xml:space="preserve"> </t>
    </r>
    <r>
      <rPr>
        <sz val="11"/>
        <color theme="1"/>
        <rFont val="Nirmala UI"/>
        <family val="2"/>
      </rPr>
      <t>ನಗರ</t>
    </r>
    <r>
      <rPr>
        <sz val="11"/>
        <color theme="1"/>
        <rFont val="Nudi 01 e"/>
      </rPr>
      <t xml:space="preserve"> </t>
    </r>
    <r>
      <rPr>
        <sz val="11"/>
        <color theme="1"/>
        <rFont val="Nirmala UI"/>
        <family val="2"/>
      </rPr>
      <t>ವಸತಿ ಯೋಜನೆಯಡಿ ಆಯ್ಕೆಯಾದ ಫಲಾನುಭವಿಯ ಹೆಸರನ್ನು ತಿದ್ದುಪಡಿ ಮಾಡಿ ಕೊಡುವಂತೆ ಕೋರಿರುವ ಕುರಿತು. (ಕುಣಿಗಲ್ ಪುರಸಭೆ, ತುಮಕೂರು ಜಿಲ್ಲೆ)</t>
    </r>
  </si>
  <si>
    <t>08.07.2020</t>
  </si>
  <si>
    <t>RGHCL 03 VHM 09 2019-20</t>
  </si>
  <si>
    <r>
      <t>2017-18 ನೇ</t>
    </r>
    <r>
      <rPr>
        <sz val="11"/>
        <color theme="1"/>
        <rFont val="Nudi 01 e"/>
      </rPr>
      <t xml:space="preserve"> </t>
    </r>
    <r>
      <rPr>
        <sz val="11"/>
        <color theme="1"/>
        <rFont val="Nirmala UI"/>
        <family val="2"/>
      </rPr>
      <t>ಸಾಲಿನ</t>
    </r>
    <r>
      <rPr>
        <sz val="11"/>
        <color theme="1"/>
        <rFont val="Nudi 01 e"/>
      </rPr>
      <t xml:space="preserve"> </t>
    </r>
    <r>
      <rPr>
        <sz val="11"/>
        <color theme="1"/>
        <rFont val="Nirmala UI"/>
        <family val="2"/>
      </rPr>
      <t>ವಾಜಪೇಯಿ</t>
    </r>
    <r>
      <rPr>
        <sz val="11"/>
        <color theme="1"/>
        <rFont val="Nudi 01 e"/>
      </rPr>
      <t xml:space="preserve"> </t>
    </r>
    <r>
      <rPr>
        <sz val="11"/>
        <color theme="1"/>
        <rFont val="Nirmala UI"/>
        <family val="2"/>
      </rPr>
      <t>ನಗರ</t>
    </r>
    <r>
      <rPr>
        <sz val="11"/>
        <color theme="1"/>
        <rFont val="Nudi 01 e"/>
      </rPr>
      <t xml:space="preserve"> </t>
    </r>
    <r>
      <rPr>
        <sz val="11"/>
        <color theme="1"/>
        <rFont val="Nirmala UI"/>
        <family val="2"/>
      </rPr>
      <t>ವಸತಿ ಯೋಜನೆಯಡಿ ಆಯ್ಕೆಯಾದ ಫಲಾನುಭವಿಯ ಹೆಸರನ್ನು ತಿದ್ದುಪಡಿ ಮಾಡಿ ಕೊಡುವಂತೆ ಕೋರಿರುವ ಕುರಿತು. (ಕೊಳ್ಳೇಗಾಲ ನಗರಸಭೆ, ಚಾಮರಾಜನಗರ ಜಿಲ್ಲೆ)</t>
    </r>
  </si>
  <si>
    <t>RGHCL 03 VHM 10 2019-20</t>
  </si>
  <si>
    <t>ಖಾತೆ ಬದಲಾವಣೆ ಆಗಿದ್ದು, ಹಾಲಿ ಚಾಲ್ತಿಯಲ್ಲಿರುವ ಖಾತೆಗೆ ಅನುದಾನ ಬಿಡುಗಡೆ ಮಾಡುವ ಕುರಿತು.</t>
  </si>
  <si>
    <t>ಟಿಪ್ಪಣಿ ಹಾಳೆ ಮಾತ್ರ</t>
  </si>
  <si>
    <t>RGHCL 03 VHM 11 2019-20</t>
  </si>
  <si>
    <r>
      <t>2017-18 ನೇ</t>
    </r>
    <r>
      <rPr>
        <sz val="11"/>
        <color theme="1"/>
        <rFont val="Nudi 01 e"/>
      </rPr>
      <t xml:space="preserve"> </t>
    </r>
    <r>
      <rPr>
        <sz val="11"/>
        <color theme="1"/>
        <rFont val="Nirmala UI"/>
        <family val="2"/>
      </rPr>
      <t>ಸಾಲಿನ</t>
    </r>
    <r>
      <rPr>
        <sz val="11"/>
        <color theme="1"/>
        <rFont val="Nudi 01 e"/>
      </rPr>
      <t xml:space="preserve"> </t>
    </r>
    <r>
      <rPr>
        <sz val="11"/>
        <color theme="1"/>
        <rFont val="Nirmala UI"/>
        <family val="2"/>
      </rPr>
      <t>ವಾಜಪೇಯಿ</t>
    </r>
    <r>
      <rPr>
        <sz val="11"/>
        <color theme="1"/>
        <rFont val="Nudi 01 e"/>
      </rPr>
      <t xml:space="preserve"> </t>
    </r>
    <r>
      <rPr>
        <sz val="11"/>
        <color theme="1"/>
        <rFont val="Nirmala UI"/>
        <family val="2"/>
      </rPr>
      <t>ನಗರ</t>
    </r>
    <r>
      <rPr>
        <sz val="11"/>
        <color theme="1"/>
        <rFont val="Nudi 01 e"/>
      </rPr>
      <t xml:space="preserve"> </t>
    </r>
    <r>
      <rPr>
        <sz val="11"/>
        <color theme="1"/>
        <rFont val="Nirmala UI"/>
        <family val="2"/>
      </rPr>
      <t>ವಸತಿ ಯೋಜನೆಯಡಿ ಆಯ್ಕೆಯಾದ ಫಲಾನುಭವಿಯ ಹೆಸರನ್ನು ತಿದ್ದುಪಡಿ ಮಾಡಿ ಕೊಡುವಂತೆ ಕೋರಿರುವ ಕುರಿತು. (ಮಾಗಡಿ ಪುರಸಭೆ, ರಾಮನಗರ ಜಿಲ್ಲೆ)</t>
    </r>
  </si>
  <si>
    <t>RGHCL 03 VHM 12 2019-20</t>
  </si>
  <si>
    <r>
      <t>2017-18 ನೇ</t>
    </r>
    <r>
      <rPr>
        <sz val="11"/>
        <color theme="1"/>
        <rFont val="Nudi 01 e"/>
      </rPr>
      <t xml:space="preserve"> </t>
    </r>
    <r>
      <rPr>
        <sz val="11"/>
        <color theme="1"/>
        <rFont val="Nirmala UI"/>
        <family val="2"/>
      </rPr>
      <t>ಸಾಲಿನ</t>
    </r>
    <r>
      <rPr>
        <sz val="11"/>
        <color theme="1"/>
        <rFont val="Nudi 01 e"/>
      </rPr>
      <t xml:space="preserve"> </t>
    </r>
    <r>
      <rPr>
        <sz val="11"/>
        <color theme="1"/>
        <rFont val="Nirmala UI"/>
        <family val="2"/>
      </rPr>
      <t>ವಾಜಪೇಯಿ</t>
    </r>
    <r>
      <rPr>
        <sz val="11"/>
        <color theme="1"/>
        <rFont val="Nudi 01 e"/>
      </rPr>
      <t xml:space="preserve"> </t>
    </r>
    <r>
      <rPr>
        <sz val="11"/>
        <color theme="1"/>
        <rFont val="Nirmala UI"/>
        <family val="2"/>
      </rPr>
      <t>ನಗರ</t>
    </r>
    <r>
      <rPr>
        <sz val="11"/>
        <color theme="1"/>
        <rFont val="Nudi 01 e"/>
      </rPr>
      <t xml:space="preserve"> </t>
    </r>
    <r>
      <rPr>
        <sz val="11"/>
        <color theme="1"/>
        <rFont val="Nirmala UI"/>
        <family val="2"/>
      </rPr>
      <t>ವಸತಿ ಯೋಜನೆಯಡಿ ಆಯ್ಕೆಯಾದ ಫಲಾನುಭವಿಯ ಹೆಸರನ್ನು ತಿದ್ದುಪಡಿ ಮಾಡಿ ಕೊಡುವಂತೆ ಕೋರಿರುವ ಕುರಿತು. (ಬಾಗೇಪಲ್ಲಿ ಪುರಸಭೆ- ಚಿಕ್ಕಬಳ್ಳಾಪುರ ಜಿಲ್ಲೆ)</t>
    </r>
  </si>
  <si>
    <t>21.11.2020</t>
  </si>
  <si>
    <t>RGHCL 03 VHM 13 2019-20</t>
  </si>
  <si>
    <r>
      <t>2017-18 ನೇ</t>
    </r>
    <r>
      <rPr>
        <sz val="11"/>
        <color theme="1"/>
        <rFont val="Nudi 01 e"/>
      </rPr>
      <t xml:space="preserve"> </t>
    </r>
    <r>
      <rPr>
        <sz val="11"/>
        <color theme="1"/>
        <rFont val="Nirmala UI"/>
        <family val="2"/>
      </rPr>
      <t>ಸಾಲಿನ</t>
    </r>
    <r>
      <rPr>
        <sz val="11"/>
        <color theme="1"/>
        <rFont val="Nudi 01 e"/>
      </rPr>
      <t xml:space="preserve"> </t>
    </r>
    <r>
      <rPr>
        <sz val="11"/>
        <color theme="1"/>
        <rFont val="Nirmala UI"/>
        <family val="2"/>
      </rPr>
      <t>ವಾಜಪೇಯಿ</t>
    </r>
    <r>
      <rPr>
        <sz val="11"/>
        <color theme="1"/>
        <rFont val="Nudi 01 e"/>
      </rPr>
      <t xml:space="preserve"> </t>
    </r>
    <r>
      <rPr>
        <sz val="11"/>
        <color theme="1"/>
        <rFont val="Nirmala UI"/>
        <family val="2"/>
      </rPr>
      <t>ನಗರ</t>
    </r>
    <r>
      <rPr>
        <sz val="11"/>
        <color theme="1"/>
        <rFont val="Nudi 01 e"/>
      </rPr>
      <t xml:space="preserve"> </t>
    </r>
    <r>
      <rPr>
        <sz val="11"/>
        <color theme="1"/>
        <rFont val="Nirmala UI"/>
        <family val="2"/>
      </rPr>
      <t>ವಸತಿ ಯೋಜನೆಯಡಿ ಆಯ್ಕೆಯಾದ ಫಲಾನುಭವಿಯ ಹೆಸರನ್ನು ತಿದ್ದುಪಡಿ ಮಾಡಿ ಕೊಡುವಂತೆ ಕೋರಿರುವ ಕುರಿತು. (ಹುಣಸೂರು  ನಗರಸಭೆ- ಮೈಸೂರು ಜಿಲ್ಲೆ)</t>
    </r>
  </si>
  <si>
    <t>RGHCL 03 VHM 14 2019-20</t>
  </si>
  <si>
    <r>
      <t>2017-18 ನೇ</t>
    </r>
    <r>
      <rPr>
        <sz val="11"/>
        <color theme="1"/>
        <rFont val="Nudi 01 e"/>
      </rPr>
      <t xml:space="preserve"> </t>
    </r>
    <r>
      <rPr>
        <sz val="11"/>
        <color theme="1"/>
        <rFont val="Nirmala UI"/>
        <family val="2"/>
      </rPr>
      <t>ಸಾಲಿನ</t>
    </r>
    <r>
      <rPr>
        <sz val="11"/>
        <color theme="1"/>
        <rFont val="Nudi 01 e"/>
      </rPr>
      <t xml:space="preserve"> </t>
    </r>
    <r>
      <rPr>
        <sz val="11"/>
        <color theme="1"/>
        <rFont val="Nirmala UI"/>
        <family val="2"/>
      </rPr>
      <t>ವಾಜಪೇಯಿ</t>
    </r>
    <r>
      <rPr>
        <sz val="11"/>
        <color theme="1"/>
        <rFont val="Nudi 01 e"/>
      </rPr>
      <t xml:space="preserve"> </t>
    </r>
    <r>
      <rPr>
        <sz val="11"/>
        <color theme="1"/>
        <rFont val="Nirmala UI"/>
        <family val="2"/>
      </rPr>
      <t>ನಗರ</t>
    </r>
    <r>
      <rPr>
        <sz val="11"/>
        <color theme="1"/>
        <rFont val="Nudi 01 e"/>
      </rPr>
      <t xml:space="preserve"> </t>
    </r>
    <r>
      <rPr>
        <sz val="11"/>
        <color theme="1"/>
        <rFont val="Nirmala UI"/>
        <family val="2"/>
      </rPr>
      <t>ವಸತಿ ಯೋಜನೆಯಡಿ ಆಯ್ಕೆಯಾದ ಫಲಾನುಭವಿಯ ಹೆಸರನ್ನು ತಿದ್ದುಪಡಿ ಮಾಡಿ ಕೊಡುವಂತೆ ಕೋರಿರುವ ಕುರಿತು. (ಹುಕ್ಕೇರಿ ಪ.ಪಂ- ಬೆಳಗಾವಿ ಜಿಲ್ಲೆ)</t>
    </r>
  </si>
  <si>
    <t>15.12.2020</t>
  </si>
  <si>
    <t>RGHCL 06 VHM HOUSES BLOCKED</t>
  </si>
  <si>
    <t>RGHCL 06 VHM 01 2019-20</t>
  </si>
  <si>
    <t>2015-16ನೇ ಸಾಲಿನ ವಾಜಪೇಯಿ ನಗರ ವಸತಿ ಯೋಜನೆಯಡಿ ಆಯ್ಕೆಯಾದ ಶ್ರೀ ಚೆಲುವರಾಜು ಬಿನ್ ಮುನಿಯಪ್ಪ ಇವರ ಪಡೆದ ಸಹಾಯಧನವನ್ನು ನಿಗಮಕ್ಕೆ ಹಿಂತಿರುಗಿಸಿದ್ದು, ಸದರಿರವರ ಆಯ್ಕೆಯನ್ನು ಬ್ಲಾಕ್ ಮಾಡುವ ಕುರಿತು. (ಶಿವಮೊಗ್ಗ-ಭದ್ರಾವತಿ)</t>
  </si>
  <si>
    <t>RGHCL 06 VHM 02 2019-20</t>
  </si>
  <si>
    <t>2015-16 ಮತ್ತು 2017-18ನೇ ಸಾಲಿನ ವಾಜಪೇಯಿ ನಗರ ವಸತಿ ಯೋಜನೆಯಡಿ ಆಯ್ಕೆಯಾದ ಫಲಾನುಭವಿಯ ಆಯ್ಕೆಯನ್ನು ರದ್ದು ಪಡಿಸಿಕೊಡುವಂತೆ ಕೋರಿರುವ ಕುರಿತು.</t>
  </si>
  <si>
    <t>RGHCL 06 VHM 03 2019-20</t>
  </si>
  <si>
    <t>2015-16ನೇ ಸಾಲಿನ ವಾಜಪೇಯಿ ನಗರ ವಸತಿ ಯೋಜನೆಯಡಿ ಆಯ್ಕೆಯಾದ 51 ಫಲಾನುಭವಿಗಳ ಆಯ್ಕೆಯನ್ನು ಬ್ಲಾಕ್ ಮಾಡುವ ಕುರಿತು. (ರಾಯಚೂರು ನಗರಸಭೆ, ರಾಯಚೂರು)</t>
  </si>
  <si>
    <t>10.07.202</t>
  </si>
  <si>
    <t>RGHCL 06 VHM 04 2019-20</t>
  </si>
  <si>
    <t>2017-18ನೇ ಸಾಲಿನ ವಾಜಪೇಯಿ ನಗರ ವಸತಿ (ಹೆಚ್ಚುವರಿ) ಯೋಜನೆಯಡಿ ವಿಜಯಪೂರ ಜಿಲ್ಲೆ,  ನಾಲತವಾಡ ಪಟ್ಟಣ ಪಂಚಾಯತಿ ವ್ಯಾಪ್ತಿಯಡಿ, ಆಯ್ಕೆಯಾದ 23 ಫಲಾನುಭವಿಗಳನ್ನು ಆಯ್ಕೆಯನ್ನು ರದ್ದು ಪಡಿಸಿ ಕೊಡುವಂತೆ ಕೋರಿರುವ ಕುರಿತು.</t>
  </si>
  <si>
    <t>24.07.2020</t>
  </si>
  <si>
    <t>RGHCL 06 VHM 05 2019-20</t>
  </si>
  <si>
    <t>2017-18ನೇ ಸಾಲಿನ ವಾಜಪೇಯಿ ನಗರ ವಸತಿ ಯೋಜನೆಯಡಿ ಆಯ್ಕೆಯಾದ 9 ಫಲಾನುಭವಿಗಳ ಆಯ್ಕೆಯನ್ನು ಬ್ಲಾಕ್ ಮಾಡುವ ಕುರಿತು. (ಸಾಲಿಗ್ರಾಮ ಪ.ಪಂ, ಉಡುಪಿ ಜಿಲ್ಲೆ)</t>
  </si>
  <si>
    <t>29.07.2020</t>
  </si>
  <si>
    <t>RGHCL 06 VHM 07 2019-20</t>
  </si>
  <si>
    <t>2016-17 ನೇ ಸಾಲಿನ ವಾಜಪೇಯಿ ನಗರ ವಸತಿ ಯೋಜನೆಯಡಿ ಬೆಳಗಾವಿ ಜಿಲ್ಲೆ  ಚಿಕ್ಕೋಡಿ  ಪುರಸಭೆ ವ್ಯಾಪ್ತಿಯಡಿ, ಆಯ್ಕೆಯಾದ 72 ಫಲಾನುಭವಿಗಳು ರದ್ದು ಪಡಿಸಿ ಕೊಡುವಂತೆ ಕೋರಿರುವ ಕುರಿತು.</t>
  </si>
  <si>
    <t>RGHCL 06 VHM 08 2019-20</t>
  </si>
  <si>
    <t>2017-18 ನೇ ಸಾಲಿನ ವಾಜಪೇಯಿ ನಗರ ವಸತಿ ಯೋಜನೆಯಡಿ ಕೋಲಾರ ಜಿಲ್ಲೆ  ಬಂಗಾರಪೇಟೆ- ಪುರಸಭೆ ವ್ಯಾಪ್ತಿಯಡಿ, ಆಯ್ಕೆಯಾದ ಶ್ರೀಮತಿ ಸಬೀನಾ ಸುಲ್ತಾನಾ ಕೋಂ ನಾಹಿದ್ ಖಾನ್ (ಫ.ಕೋಡ್ ಸಂ:430299) ರದ್ದು ಪಡಿಸಿ ಕೊಡುವಂತೆ ಕೋರಿರುವ ಕುರಿತು.</t>
  </si>
  <si>
    <t>RGHCL 06 VHM 09 2019-20</t>
  </si>
  <si>
    <t>2017-18ನೇ ಸಾಲಿನ ವಾಜಪೇಯಿ ನಗರ ವಸತಿ ಯೋಜನೆಯಡಿ ಚಿಕ್ಕಬಳ್ಳಾಪುರ ಜಿಲ್ಲೆ, ಶಿಡ್ಲಘಟ್ಟ ನಗರಸಭೆಯಡಿ ಆಯ್ಕೆಯಾದ ಶ್ರೀ ನಿಜಾಮುದ್ದೀನ್ ಬಿನ್ ಲೇಟ್ ಜಹೀರುದ್ದೀನ್ (ಫ.ಕೋಡ್ ಸಂಖ್ಯೆ:251845)ರದ್ದು ಪಡಿಸಿ ಕೊಡುವಂತೆ ಕೋರಿರುವ ಕುರಿತು.</t>
  </si>
  <si>
    <t>02.09.2020</t>
  </si>
  <si>
    <t>RGHCL 06 VHM 10 2019-20</t>
  </si>
  <si>
    <t>2017-18ನೇ ಸಾಲಿನ ವಾಜಪೇಯಿ ನಗರ ವಸತಿ ಯೋಜನೆಯಡಿ ಬೆಳಗಾವಿ ಜಿಲ್ಲೆ, ಬೈಲಹೊಂಗಲ ಪರಸಭೆ ವ್ಯಾಪ್ತಿಯಡಿ ಆಯ್ಕೆಯಾದ ಶ್ರೀ ಸೋಮಪ್ಪ ಬಿನ್ ಶಿದರಾಯಪ್ಪ ನಂದ (ರಾಜ್ಯದ ಫ.ಕೋಡ್ ಸಂಖ್ಯೆ:297637 ಕೇಂದ್ರ ಫ.ಕೋ.ಸಂ:1297866), ರದ್ದು ಪಡಿಸಿ ಕೊಡುವಂತೆ ಕೋರಿರುವ ಕುರಿತು.</t>
  </si>
  <si>
    <t>10.09.2020</t>
  </si>
  <si>
    <t>RGHCL 06 VHM 11 2019-20</t>
  </si>
  <si>
    <t xml:space="preserve">2010-11ನೇ ಸಾಲಿನ ವಾಜಪೇಯಿ ನಗರ ವಸತಿ ಯೋಜನೆಯಡಿ ಬಳ್ಳಾರಿ ಜಿಲ್ಲೆ, ಕಂಪ್ಲಿ ಪುರಸಭೆ ವ್ಯಾಪ್ತಿಯಡಿ ಆಯ್ಕೆಯಾದ ಶ್ರೀಮತಿ ಬಾವಿಕಟ್ಟೆ ಸುಭದ್ರಮ್ಮ ಕೋಂ ಬಸವರಾಜು (ರಾಜ್ಯದ ಫ.ಕೋಡ್ ಸಂಖ್ಯೆ: 176693), ರದ್ದು ಪಡಿಸಿ ಕೊಡುವಂತೆ ಕೋರಿರುವ ಕುರಿತು.ಸದರಿಯವರು ವಯಕ್ತಿಕ ಕಾರಣಾಂತರಗಳಿದ ನಿಗಮದಿಂದ ಪಡೆದ ಸಹಾಯಧನ ರೂ. 15.000/-ಗಳನ್ನು ಡಿ.ಡಿ. ಮುಖಾಂತರ (ಡಿ.ಡಿ. ಸಂಖ್ಯೆ:066688) </t>
  </si>
  <si>
    <t>25.09.2020</t>
  </si>
  <si>
    <t>RGHCL 06 VHM 12 2019-20</t>
  </si>
  <si>
    <t>2010-11ನೇ ಸಾಲಿನ ವಾಜಪೇಯಿ ನಗರ ವಸತಿ ಯೋಜನೆಯಡಿ ಆಯ್ಕೆಯಾದ ಶ್ರೀಮತಿ ಗಿರಿಜಾ ಕೋಂ ಬಸವರಾಜು ಆಯ್ಕೆಯನ್ನು ಬ್ಲಾಕ್ ಮಾಡುವ ಕುರಿತು. (ಶಿಗ್ಗಾಂವ್ ಪುರಸಭೆ, ಹಾವೇರಿ ಜಿಲ್ಲೆ)</t>
  </si>
  <si>
    <t>RGHCL 06 VHM 13 2019-20</t>
  </si>
  <si>
    <t>2017-18ನೇ ಸಾಲಿನ ವಾಜಪೇಯಿ ನಗರ ವಸತಿ ಯೋಜನೆಯಡಿ ಆಯ್ಕೆಯಾದ ಶ್ರೀಮತಿ ಮಂಗಳ ಗೌರಿ  ಕೋಂ ವಾಸು ಆಯ್ಕೆಯನ್ನು ಬ್ಲಾಕ್ ಮಾಡುವ ಕುರಿತು. (ಹಾಸನ ಜಿಲ್ಲೆ ಅರಸೀಕೆರೆ ಪುರಸಭೆ)</t>
  </si>
  <si>
    <t>RGHCL 06 VHM 14 2019-20</t>
  </si>
  <si>
    <t>2017-18ನೇ ಸಾಲಿನ ವಾಜಪೇಯಿ ನಗರ ವಸತಿ ಯೋಜನೆಯಡಿ ಆಯ್ಕೆಯಾದ ಶ್ರೀಮತಿ ರಜಿಯಾ ಬಾನು ಕೋಂ ಖಲಂದರ್ ಆಯ್ಕೆಯನ್ನು ಬ್ಲಾಕ್ ಮಾಡುವ ಕುರಿತು. (ಭದ್ರಾವತಿ ನಗರಸಭೆ, ಶಿವಮೊಗ್ಗ ಜಿಲ್ಲೆ)</t>
  </si>
  <si>
    <t>RGHCL 06 VHM 15 2019-20</t>
  </si>
  <si>
    <t>2017-18ನೇ ಸಾಲಿನ ವಾಜಪೇಯಿ ನಗರ ವಸತಿ ಯೋಜನೆಯಡಿ ಬೆಂಗಳೂರು ಗ್ರಾಮಾಂತರ ಜಿಲ್ಲೆ  ದೊಡ್ಡಬಳ್ಳಾಪುರ ನಗರಸಭೆ ವ್ಯಾಪ್ತಿಯಡಿ, ಆಯ್ಕೆಯಾದ ಶ್ರೀಮತಿ ಬಿ.ಆರ್. ರಮೇಶ್ ಬಿನ್ ಬಿ.ಎನ್. ರಾಮಕೃಷ್ಣ (ಫ.ಕೋಡ್ ಸಂಖ್ಯೆ:201205,210216) ಫಲಾನುಭವಿಯ ಆಯ್ಕೆಯನ್ನು ರದ್ದು ಪಡಿಸಿಕೊಡುವಂತೆ ಕೋರಿರುವ ಕುರಿತು.</t>
  </si>
  <si>
    <t>27.11.2020</t>
  </si>
  <si>
    <t>RGHCL 06 VHM 16 2019-20</t>
  </si>
  <si>
    <t>2010-11ನೇ ಸಾಲಿನ ವಾಜಪೇಯಿ ನಗರ ವಸತಿ ಯೋಜನೆಯಡಿ ಹಾಸನ ಜಿಲ್ಲೆ, ಅರಸೀಕೆರೆ ನಗರಸಭೆ  ವ್ಯಾಪ್ತಿಯಡಿ ಫಲಾನುಭವಿಯಾಗಿ ಆಯ್ಕೆಯಾದ ಶ್ರೀಮತಿ ರತ್ನಮ್ಮ ಕೋಂ ಹನುಮಂತಯ್ಯ (ಫ.ಕೋ.ಸಂ:105336) ರವರು  ಇರುವುದರಿಂದ ತಾವು ಪಡೆದು ಸಹಾಯಧನ ರೂ.15,000/-ಗಳನ್ನು ನಿಗಮಕ್ಕೆ ಡಿ.ಡಿ. ಮುಖಾಂತರ (ಡಿ.ಡಿ.ಸಂಖ್ಯೆ:997056) ಫಲಾನುಭವಿಯ ಆಯ್ಕೆಯನ್ನು ರದ್ದು ಪಡಿಸಿಕೊಡುವಂತೆ ಕೋರಿರುವ ಕುರಿತು.</t>
  </si>
  <si>
    <t>RGHCL 06 VHM 17 2019-20</t>
  </si>
  <si>
    <t>2017-18ನೇ ಸಾಲಿನ ವಾಜಪೇಯಿ ನಗರ ವಸತಿ ಯೋಜನೆಯಡಿ ಆಯ್ಕೆಯಾದ ಶ್ರೀ ಕೃಷ್ಣಪ್ಪ ಬಿನ್ ಕೆಂಚಪ್ಪ ಇವರ ಆಯ್ಕೆಯನ್ನು ಬ್ಲಾಕ್ ಮಾಡುವ ಕುರಿತು. (ಭದ್ರಾವತಿ ನಗರಸಭೆ, ಶಿವಮೊಗ್ಗ ಜಿಲ್ಲೆ)</t>
  </si>
  <si>
    <t>02.01.2021</t>
  </si>
  <si>
    <t>RGHCL 07 VHM NOT OK</t>
  </si>
  <si>
    <t>RGHCL 07 VHM 01 2019-20</t>
  </si>
  <si>
    <t xml:space="preserve">ಬಳ್ಳಾರಿ ಜಿಲ್ಲೆ ಇವರು 2017-18ನೇ ಸಾಲಿನ ವಾಜಪೇಯಿ ನಗರ ವಸತಿ ಯೋಜನೆಯಡಿ ಬಳ್ಳಾರಿ ಜಿಲ್ಲೆ, ಸಂಡೂರು ಪುರಸಭೆ ವ್ಯಾಪ್ತಿಯಡಿ ಆಯ್ಕೆಯಾದ ಶ್ರೀಮತಿ ಕಮಲಮ್ಮ ಕೋಂ ಜೆ. ಬಸವರಾಜ (ಫ.ಕೋಡ್.ಸಂ:587259) ಛಾಯಾಚಿತ್ರ ರದ್ದು ಗೊಳಿಸಿ ಕೊಡುವ ಕುರಿತು. </t>
  </si>
  <si>
    <t>15.04.2020</t>
  </si>
  <si>
    <t>RGHCL 07 VHM 02 2019-20</t>
  </si>
  <si>
    <t xml:space="preserve"> ಹಾವೇರಿ ಜಿಲ್ಲೆ ಇವರು 2017-18ನೇ ಸಾಲಿನ ವಾಜಪೇಯಿ ನಗರ ವಸತಿ ಯೋಜನೆಯಡಿ ಹಾವೇರಿ ಜಿಲ್ಲೆ, ಸವಣೂರು ಪುರಸಭೆ ವ್ಯಾಪ್ತಿಯಡಿ ಆಯ್ಕೆಯಾದ ಶ್ರೀಮತಿ ರಜಿಯಾಬಿ ಕೋಂ ಮಹ್ಮದ್ ಜಾಫರ ಮಕಾನದಾರಿ (ಫ.ಕೋಡ್.ಸಂ: ರಾಜ್ಯ, 517108, ಕೇಂದ್ರದ ಫ.ಕೋ.ಸಂ:517568 ಛಾಯಾಚಿತ್ರ ರದ್ದು ಗೊಳಿಸಿ ಕೊಡುವ ಕುರಿತು. </t>
  </si>
  <si>
    <t>RGHCL 07 VHM 03 2019-20</t>
  </si>
  <si>
    <t>2017-18ನೇ ಸಾಲಿನ ವಾಜಪೇಯಿ ನಗರ ವಸತಿ ಯೋಜನೆಯಡಿ ಆಯ್ಕೆಯಾದ ಶ್ರೀಮತಿ ಸ್ಟೆಲ್ಲಾ ಮೇರಿ ಕೋಂ ಚಿನ್ನಪ್ಪ ಇವರ ಮನೆಯು ಶಿಫಾರಸ್ಸು ನೋ ಆಗಿದ್ದು, ಓಕೆ ಮಾಡಿಕೊಡುವಂತೆ ಕೋರಿರುವ ಕುರಿತು. ಚಿಕ್ಕಬಳ್ಳಾಪುರ ಜಿಲ್ಲೆ</t>
  </si>
  <si>
    <t>29.05.2020</t>
  </si>
  <si>
    <t>RGHCL 07 VHM 04 2019-20</t>
  </si>
  <si>
    <r>
      <t>2017-18</t>
    </r>
    <r>
      <rPr>
        <sz val="12"/>
        <color theme="1"/>
        <rFont val="Nirmala UI"/>
        <family val="2"/>
      </rPr>
      <t xml:space="preserve">ನೇ ಸಾಲಿನ ವಾಜಪೇಯಿ ನಗರ ವಸತಿ ಯೋಜನೆಯಡಿ ಆಯ್ಕೆಯಾದ ಶ್ರೀಮತಿ ದಾನಮ್ಮ ಬಂಟನೂರು ಕೋಂ ಬಸವರಾಜು (ಫ.ಕೋ ಸಂಖ್ಯೆ: 705322) ಮತ್ತು ಶ್ರೀಮತಿ ರಾಚಮ್ಮ ಭಿಕ್ಷಾವತಿಮಠ ಕೋಂ ಸಿದ್ರಾಮಯ್ಯ (ಫ.ಕೋ ಸಂಖ್ಯೆ: 708317) ಛಾಯಾಚಿತ್ರ ರದ್ದು ಗೊಳಿಸಿ ಕೊಡುವ ಕುರಿತು. </t>
    </r>
  </si>
  <si>
    <t>25.06.2020</t>
  </si>
  <si>
    <t>RGHCL 07 VHM 05 2019-20</t>
  </si>
  <si>
    <t>2017-18ನೇ ಸಾಲಿನ ವಾಜಪೇಯಿ ನಗರ ವಸತಿ ಯೋಜನೆಯಡಿ ಆಯ್ಕೆಯಾದ ಶ್ರೀಮತಿ ದೇವಕಿ ಕೋಂ ನಾರಾಯಣ ಇವರ ಮನೆಯು ಶಿಫಾರಸ್ಸು ನೋ ಆಗಿದ್ದು, ಓಕೆ ಮಾಡಿಕೊಡುವಂತೆ ಕೋರಿರುವ ಕುರಿತು. ಮಂಗಳೂರು ದ.ಕನ್ನಡ ಜಿಲ್ಲೆ</t>
  </si>
  <si>
    <t>11.7.2019</t>
  </si>
  <si>
    <t>22.7.2020</t>
  </si>
  <si>
    <t>RGHCL 07 VHM 06 2019-20</t>
  </si>
  <si>
    <t>2017-18ನೇ ಸಾಲಿನ ವಾಜಪೇಯಿ ನಗರ ವಸತಿ ಯೋಜನೆಯಡಿ ಆಯ್ಕೆಯಾದ 3 ಫಲಾನುಭವಿಗಳ ಮನೆಯು  ಶಿಫಾರಸ್ಸು ನೋ ಆಗಿದ್ದು, ಓಕೆ ಮಾಡಿಕೊಡುವಂತೆ ಕೋರಿರುವ ಕುರಿತು. ಅರಕಲಗೂಡು, ಹಾಸನ ಜಿಲ್ಲೆ</t>
  </si>
  <si>
    <t>RGHCL 07 VHM 07 2019-20</t>
  </si>
  <si>
    <t>2017-18ನೇ ಸಾಲಿನ ವಾಜಪೇಯಿ ನಗರ ವಸತಿ ಯೋಜನೆಯಡಿ ಆಯ್ಕೆಯಾದ ಶ್ರೀಮತಿ ಭಾಗ್ಯಮ್ಮ ಕೋಂ ರಂಗನಾಥ ಇವರ ಮನೆಯು  ಶಿಫಾರಸ್ಸು ನೋ ಆಗಿದ್ದು, ಓಕೆ ಮಾಡಿಕೊಡುವಂತೆ ಕೋರಿರುವ ಕುರಿತು. ಶಿರಾ, ತುಮಕೂರು ಜಿಲ್ಲೆ</t>
  </si>
  <si>
    <t>15.7.2020</t>
  </si>
  <si>
    <t>RGHCL 07 VHM 08 2019-20</t>
  </si>
  <si>
    <t xml:space="preserve">2017-18ನೇ ಸಾಲಿನ ವಾಜಪೇಯಿ ನಗರ ವಸತಿ ಯೋಜನೆಯಡಿ ಹಾಸನ ಜಿಲ್ಲೆ, ಅರಕಲಗೂಡು ಪಟ್ಟಣ ಪಂಚಾಯಿತಿ ವ್ಯಾಪ್ತಿಯಡಿ ಆಯ್ಕೆಯಾದ ಶ್ರೀಮತಿ ಗೌರಮ್ಮ ಕೋಂ ರಾಜು (ಫ.ಕೋಡ್ ಸಂ:284338) , ಶ್ರೀ ರಾಜು ಬಿನ್ ಲೇ|| ವೆಂಕಟಯ್ಯ (ಫ.ಕೋ.ಸಂ:284308), ಶ್ರೀಮತಿ ಧನಲಕ್ಷ್ಮಿ ಕೋಂ ಜಗದೀಶ್, ಶ್ರೀ ರಾಮಚಂದ್ರ ಬಿನ್ ಸಿದ್ದೇಗೌಡ (ಫ.ಕೋ. ಸಂ:284321) ಹಾಗೂ ಶ್ರೀ ರಫೀಕ್ ಅಹಮ್ಮದ್ ಬಿನ್ ನಜೀರ ಅಹಮ್ಮದ್ (ಫ.ಕೋ.ಸಂ:284225) ಇವರ ಮನೆಯ ಶಿಫಾರಸ್ಸು “ನಾಟ್ ಓಕೆ” ಆಗಿದ್ದು ಶಿಫಾರಸ್ಸು “ಓಕೆ” ಮಾಡಿಕೊಡುವಂತೆ ಕೋರಿ ಕುರಿತು. </t>
  </si>
  <si>
    <t>22.07.2020</t>
  </si>
  <si>
    <t>RGHCL 07 VHM 09 2019-20</t>
  </si>
  <si>
    <t>2017-18ನೇ ಸಾಲಿನ ವಾಜಪೇಯಿ ನಗರ ವಸತಿ ಯೋಜನೆಯಡಿ ಆಯ್ಕೆಯಾದ ಶ್ರೀಮತಿ ಭಾಗ್ಯ ಕೋಂ ರಮೇಶ್ ಇವರ ಮನೆಯು  ಛಾಯಾ ಚಿತ್ರವನ್ನು ರದ್ದು ಪಡಿಸಿ ಕೊಡುವ ಕುರಿತು. ಚನ್ನರಾಯಪಟ್ಟಣ, ಹಾಸನ ಜಿಲ್ಲೆ</t>
  </si>
  <si>
    <t>05.09.2020</t>
  </si>
  <si>
    <t>RGHCL 07 VHM 10 2019-20</t>
  </si>
  <si>
    <t>2017-18ನೇ ಸಾಲಿನ ವಾಜಪೇಯಿ ನಗರ ವಸತಿ ಯೋಜನೆಯಡಿ ಆಯ್ಕೆಯಾದ ಶ್ರೀ ಗೌಡಪ್ಪ ಬಿನ್ ಪಂಚಪ್ಪ ಮಾವಿನ ಕಟ್ಟಿ ಇವರ ಮನೆಯು  ಛಾಯಾ ಚಿತ್ರವನ್ನು ಕೋರಿರುವ ಕುರಿತು. ಮುನವಳ್ಳಿ, ಬೆಳಗಾವಿ ಜಿಲ್ಲೆ</t>
  </si>
  <si>
    <t>RGHCL 07 VHM 11 2019-20</t>
  </si>
  <si>
    <t>RGHCL 07 VHM 12 2019-20</t>
  </si>
  <si>
    <t>RGHCL 07 VHM 13 2019-20</t>
  </si>
  <si>
    <t xml:space="preserve">2017-18ನೇ ಸಾಲಿನ ವಾಜಪೇಯಿ ನಗರ ವಸತಿ ಯೋಜನೆಯಡಿ ಹಾಸನ ಜಿಲ್ಲೆ, ಅರಕಲಗೂಡು ಪಟ್ಟಣ ಪಂಚಾಯಿತಿ ವ್ಯಾಪ್ತಿಯಲ್ಲಿ ಆಯ್ಕೆಯಾದ ಶ್ರೀ ಕುಮಾರ ಬಿನ್ ಸ್ವಾಮಿಗೌಡ (ಫ.ಕೋಡ್ ಸಂ:515961)  ಇವರ ಮನೆಯ ಶಿಫಾರಸ್ಸು “ನಾಟ್ ಓಕೆ” ಆಗಿದ್ದು ಶಿಫಾರಸ್ಸು “ಓಕೆ” ಮಾಡಿಕೊಡುವಂತೆ ಕೋರಿ ಕುರಿತು. </t>
  </si>
  <si>
    <t>RGHCL 07 VHM 14 2019-20</t>
  </si>
  <si>
    <t>2017-18ನೇ ಸಾಲಿನ ವಾಜಪೇಯಿ ನಗರ ವಸತಿ ಯೋಜನೆಯಡಿ ಆಯ್ಕೆಯಾದ ಶ್ರೀ ಲಿಂಗರಾಜು ಬಿನ್ ಯಾಲಕಪ್ಪ ಇವರ ಮನೆಯು  ಛಾಯಾ ಚಿತ್ರವನ್ನು ಕೋರಿರುವ ಕುರಿತು. ಗುಬ್ಬಿ ಪ.ಪಂ, ತುಮಕೂರು ಜಿಲ್ಲೆ</t>
  </si>
  <si>
    <t>RGHCL 07 VHM 15 2019-20</t>
  </si>
  <si>
    <t>2016-178ನೇ ಸಾಲಿನ ವಾಜಪೇಯಿ ನಗರ ವಸತಿ ಯೋಜನೆಯಡಿ ಆಯ್ಕೆಯಾದ ಶ್ರೀ ದೇವೇಂದ್ರ ಬಿನ್ ಗಾದಿಲಿಂಗಪ್ಪ ಇವರ ಮನೆಯು  ಛಾಯಾ ಚಿತ್ರವನ್ನು ಕೋರಿರುವ ಕುರಿತು. ಹೊಸಪೇಟೆ ಪ.ಪಂ, ಬಳ್ಳಾರಿ ಜಿಲ್ಲೆ</t>
  </si>
  <si>
    <t>29.08.2020</t>
  </si>
  <si>
    <t>RGHCL 07 VHM 16 2019-21</t>
  </si>
  <si>
    <t xml:space="preserve">2013-14ನೇ ಸಾಲಿನ ವಾಜಪೇಯಿ ನಗರ ವಸತಿ ಯೋಜನೆಯಡಿ ಕಲಬುರಗಿ ಜಿಲ್ಲೆ, ಸೇಡಂ ಪುರಸಭೆ ವ್ಯಾಪ್ತಿಯಡಿ ಆಯ್ಕೆಯಾದ ಶ್ರೀಮತಿ ಕವಿತಾ ಕೋಂ ಶಿವಾನಂದ (ಫ.ಕೋಡ್.ಸಂ: ರಾಜ್ಯ, 346740) ಇವರಿಗೆ ತಳಪಾಯ ಹಂತಕ್ಕೆ ನಿಗಮದಿಂದ ಅನುದಾನ ರೂ 29,800/- ಗಳು ಬಿಡುಗಡೆಯಾಗಿರುತ್ತದೆ ಛಾಯಾಚಿತ್ರ ರದ್ದು ಗೊಳಿಸಿ ಕೊಡುವ ಕುರಿತು. . </t>
  </si>
  <si>
    <t>RGHCL 07 VHM 17 2019-22</t>
  </si>
  <si>
    <t>2016-178ನೇ ಸಾಲಿನ ವಾಜಪೇಯಿ ನಗರ ವಸತಿ ಯೋಜನೆಯಡಿ ಆಯ್ಕೆಯಾದ ಶ್ರೀಮತಿ ಕೃಷ್ಣವೇಣಿ ಕೋಂ ಪರಶುರಾಮ ಇವರ ಮನೆಯು  ಛಾಯಾ ಚಿತ್ರವನ್ನು ಕೋರಿರುವ ಕುರಿತು. ಕನಕಗಿರಿ ಪ.ಪಂ, ಕೊಪ್ಪಳ ಜಿಲ್ಲೆ</t>
  </si>
  <si>
    <t>09.09.2020</t>
  </si>
  <si>
    <t>RGHCL 07 VHM 18 2019-22</t>
  </si>
  <si>
    <t xml:space="preserve">2017-18ನೇ ಸಾಲಿನ ವಾಜಪೇಯಿ ನಗರ ವಸತಿ ಯೋಜನೆಯಡಿ ಉಡುಪಿ ಜಿಲ್ಲೆ, ಕಾರ್ಕಳ ಪುರಸಭೆ ವ್ಯಾಪ್ತಿಯಡಿ ಆಯ್ಕೆಯಾದ ಶ್ರೀಮತಿ ಸುಶೀಲಾ ಪೂಜಾರ್ತಿ ಕೋಂ ಭೋಜಪೂಜಾರಿ (ಫ.ಕೋಡ್.ಸಂ:  191136) ಛಾಯಾಚಿತ್ರ ರದ್ದು ಗೊಳಿಸಿ ಕೊಡುವ ಕುರಿತು. </t>
  </si>
  <si>
    <t>16.09.2020</t>
  </si>
  <si>
    <t>RGHCL 07 VHM 19 2019-22</t>
  </si>
  <si>
    <t>RGHCL 07 VHM 20 2019-22</t>
  </si>
  <si>
    <r>
      <t>2016-17 ಹಾಗೂ 2017-18ನೇ ಸಾಲಿನ ವಾಜಪೇಯಿ ನಗರ ವಸತಿ ಯೋಜನೆಯಡಿ ವಿಜಯಪುರ ಜಿಲ್ಲೆ ತಾಳಿಕೋಟೆ ಪುರಸಭೆ ವ್ಯಾಪ್ತಿಯಡಿ ಆಯ್ಕೆಯಾದ ಶ್ರೀಮತಿ ಶರಣವ್ವ ಸಂಗಪ್ಪ ನಾಯ್ಕೋಡಿ (ಫ.ಕೋಡ್ ಸಂ:493965) ಶ್ರೀಮತಿ ಗೀತಾ ಬಾಳಪ್ಪ ಮೋಟಿಕಾರ (ಫ.ಕೋ.ಸಂ:678844) ಶ್ರೀಮತಿ ವಿಜಯಲಕ್ಷ್ಮಿ ದಶರಥರಾವ ಫ.ಕೋ.ಸಂ:709042)  ನಾಟ್ ಓಕೆ” ಆಗಿದ್ದು ಶಿಫಾರಸ್ಸು “ಓಕೆ” ಮಾಡಿಕೊಡುವಂತೆ ಕೋರಿರುವ</t>
    </r>
    <r>
      <rPr>
        <sz val="12"/>
        <color theme="1"/>
        <rFont val="Nirmala UI"/>
        <family val="2"/>
      </rPr>
      <t xml:space="preserve"> ಕುರಿತು.</t>
    </r>
  </si>
  <si>
    <t>24.09.2020</t>
  </si>
  <si>
    <t>RGHCL 07 VHM 21 2019-22</t>
  </si>
  <si>
    <t>RGHCL 07 VHM 22 2019-22</t>
  </si>
  <si>
    <t>RGHCL 07 VHM 23 2019-22</t>
  </si>
  <si>
    <r>
      <t xml:space="preserve">2015-16 </t>
    </r>
    <r>
      <rPr>
        <sz val="11"/>
        <color theme="1"/>
        <rFont val="Nirmala UI"/>
        <family val="2"/>
      </rPr>
      <t xml:space="preserve">ನೇ ಸಾಲಿನ ವಾಜಪೇಯಿ ನಗರ ವಸತಿ ಯೋಜನೆಯ </t>
    </r>
    <r>
      <rPr>
        <sz val="11"/>
        <color theme="1"/>
        <rFont val="Times New Roman"/>
        <family val="1"/>
      </rPr>
      <t>RGHCL</t>
    </r>
    <r>
      <rPr>
        <sz val="11"/>
        <color theme="1"/>
        <rFont val="Nirmala UI"/>
        <family val="2"/>
      </rPr>
      <t xml:space="preserve"> ತಂತ್ರಾಂಶದಲ್ಲಿ ಅಳವಡಿಸಿದ ಫಲಾನುಭವಿಗಳ ಹೆಸರು ಮತ್ತು ಮಾಹಿತಿ ನಮೂದಿದ್ದನ್ನು ರದ್ದುಪಡಿಸುವ ಕುರಿತು.</t>
    </r>
    <r>
      <rPr>
        <sz val="12"/>
        <color theme="1"/>
        <rFont val="Nirmala UI"/>
        <family val="2"/>
      </rPr>
      <t xml:space="preserve"> </t>
    </r>
  </si>
  <si>
    <t>27.10.2020</t>
  </si>
  <si>
    <t>RGHCL 07 VHM 24 2019-22</t>
  </si>
  <si>
    <r>
      <t xml:space="preserve">2017-18 </t>
    </r>
    <r>
      <rPr>
        <sz val="11"/>
        <color theme="1"/>
        <rFont val="Nirmala UI"/>
        <family val="2"/>
      </rPr>
      <t>ನೇ ಸಾಲಿನ ವಾಜಪೇಯಿ ನಗರ ವಸತಿ ಯೋಜನೆಯಡಿ ಆಯ್ಕೆಯಾದ ಫಲಾನುಭವಿಯ ಛಾಯಾ ಚಿತ್ರವನ್ನು ರದ್ದು ಪಡಿಸಿದ್ದು, ಸದರಿ ರದ್ದಾದ ಛಾಯಾಚಿತ್ರವನ್ನು ತೆರೆವು ಗೊಳಿಸಿ ಕೊಡುವ ಕುರಿತು.</t>
    </r>
  </si>
  <si>
    <t>RGHCL 07 VHM 25 2019-22</t>
  </si>
  <si>
    <r>
      <t xml:space="preserve">2017-18 </t>
    </r>
    <r>
      <rPr>
        <sz val="11"/>
        <color theme="1"/>
        <rFont val="Nirmala UI"/>
        <family val="2"/>
      </rPr>
      <t>ನೇ ಸಾಲಿನ ವಾಜಪೇಯಿ ನಗರ ವಸತಿ ಯೋಜನೆಯಡಿ ಆಯ್ಕೆಯಾದ ಫಲಾನುಭವಿಯ ಛಾಯಾ ಚಿತ್ರವನ್ನು ರದ್ದು ಪಡಿಸಿ ಕೊಡುವ ಕುರಿತು.</t>
    </r>
  </si>
  <si>
    <t>08.12.2020</t>
  </si>
  <si>
    <t>RGHCL 07 VHM 26 2019-22</t>
  </si>
  <si>
    <t>RGHCL 07 VHM 27 2019-22</t>
  </si>
  <si>
    <t>ಮಂಗಳೂರು ಮಹಾನಗರ ಪಾಲಿಕೆಯಲ್ಲಿ 2013-14ನೇ ಸಾಲಿನ ವಾಜಪೇಯಿ ನಗರ ವಸತಿ ಯೋಜನೆಯಡಿ ಆಯ್ಕೆಯಾಗಿರುವ ಕೋಡ್ ಸಂಖ್ಯೆ: 81668 ರ ಶ್ರೀಮತಿ ರತ್ನ ಬಂಗೇರ ನಿಲಯ ಇವರಿಗೆ ಅನುದಾನವನ್ನು ಬಿಡುಗಡೆಗೊಳಿಸುವ ಕುರಿತು.</t>
  </si>
  <si>
    <t>RGHCL 08 VHM MORTGAGE RELIVE</t>
  </si>
  <si>
    <t>RGHCL 08 VHM 01 2019-20</t>
  </si>
  <si>
    <t>2010-11ನೇ ಸಾಲಿನ ವಾಜಪೇಯಿ ನಗರ ವಸತಿ ಯೋಜನೆಯಡಿ ಆಯ್ಕೆಯಾದ ಫಲಾನುಭವಿಯು ಸಹಾಯಧನ ಪಡೆದಿರುವುದಿಲ್ಲವಾದ್ದರಿಂದ ಸದರಿಯವರ ಮನೆಯನ್ನು ಅಡಮಾನದಿಂದ ರದ್ದು ಪಡಿಸಿ ಕೊಡುವಂತೆ ಕೋರಿರುವ ಕುರಿತು. (ಕುಣಿಗಲ್- ತುಮಕೂರು ಜಿಲ್ಲೆ</t>
  </si>
  <si>
    <t>RGHCL 08 VHM 02 2019-20</t>
  </si>
  <si>
    <t>2010-11ನೇ ಸಾಲಿನ ವಾಜಪೇಯಿ ನಗರ ವಸತಿ ಯೋಜನೆಯಡಿ ಆಯ್ಕೆಯಾದ ಫಲಾನುಭವಿಯು ಸಹಾಯಧನ ಪಡೆದಿರುವುದಿಲ್ಲವಾದ್ದರಿಂದ ಸದರಿಯವರ ಮನೆಯನ್ನು ಅಡಮಾನದಿಂದ ರದ್ದು ಪಡಿಸಿ ಕೊಡುವಂತೆ ಕೋರಿರುವ ಕುರಿತು. (ಕುಣಿಗಲ್- ತುಮಕೂರು ಜಿಲ್ಲೆ (ಅರಸೀಕೆರೆ-ಹಾನಸ ಜಿಲ್ಲೆ)</t>
  </si>
  <si>
    <t>RGHCL 08 VHM 03 2019-20</t>
  </si>
  <si>
    <t>2017-18ನೇ ಸಾಲಿನ ವಾಜಪೇಯಿ ನಗರ ವಸತಿ ಯೋಜನೆಯಡಿ ಆಯ್ಕೆಯಾದ ಫಲಾನುಭವಿಯು ಮನೆಯನ್ನು ಅಡಮಾನದಿಂದ ರದ್ದು ಪಡಿಸಿ ಕೊಡುವಂತೆ ಕೋರಿರುವ ಕುರಿತು. (ತುರುವೇಕೆರೆ-ತುಮಕೂರು ಜಿಲ್ಲೆ)</t>
  </si>
  <si>
    <t>RGHCL 08 VHM 04 2019-20</t>
  </si>
  <si>
    <t>2017-18ನೇ ಸಾಲಿನ ವಾಜಪೇಯಿ ನಗರ ವಸತಿ ಯೋಜನೆಯಡಿ ಆಯ್ಕೆಯಾದ ಫಲಾನುಭವಿಯ ಮನೆಯನ್ನು ಅಡಮಾನದಿಂದ ರದ್ದು ಪಡಿಸಿ ಕೊಡುವಂತೆ ಕೋರಿರುವ ಕುರಿತು. (ರಾಯಭಾ- ಬೆಳಗವಿ ಜಿಲ್ಲೆ)</t>
  </si>
  <si>
    <t>30.09.2020</t>
  </si>
  <si>
    <t>RGHCL 08 VHM 05 2019-20</t>
  </si>
  <si>
    <t>2017-18ನೇ ಸಾಲಿನ ವಾಜಪೇಯಿ ನಗರ ವಸತಿ ಯೋಜನೆಯಡಿ ಆಯ್ಕೆಯಾದ ಫಲಾನುಭವಿಯ ಮನೆಯನ್ನು ಅಡಮಾನದಿಂದ ರದ್ದು ಪಡಿಸಿ ಕೊಡುವಂತೆ ಕೋರಿರುವ ಕುರಿತು</t>
  </si>
  <si>
    <t>19.12.2020</t>
  </si>
  <si>
    <t>RGHCL 09 VHM HOUSES UNBLOCK</t>
  </si>
  <si>
    <t>RGHCL 09 VHM 01 2019-20</t>
  </si>
  <si>
    <t>2015-16ನೇ ಸಾಲಿನ ವಾಜಪೇಯಿ ನಗರ ವಸತಿ ಯೋಜನೆಯಡಿ  ಆಯ್ಕೆಯಾದ   ಫಲಾನುಭವಿಗಳ ಆಯ್ಕೆಯನ್ನು ಬ್ಲಾಕ್ ಮಾಡಲಾಗಿದ್ದು, ಅನ್ ಬ್ಲಾಕ್ ಮಾಡಿ ಕೊಡುವಂತೆ ಕೋರಿರುವ ಕುರಿತು (ರಾಮದುರ್ಗ ಬೆಳಗಾವಿ ಜಿಲ್ಲೆ0</t>
  </si>
  <si>
    <t>24.05.2020</t>
  </si>
  <si>
    <t>RGHCL 09 VHM 02 2019-20</t>
  </si>
  <si>
    <r>
      <t>2016-17</t>
    </r>
    <r>
      <rPr>
        <sz val="12"/>
        <color theme="1"/>
        <rFont val="Nirmala UI"/>
        <family val="2"/>
      </rPr>
      <t>ನೇ ಸಾಲಿನ ವಾಜಪೇಯಿ ನಗರ ವಸತಿ ಯೋಜನೆಯಡಿ ಆಯ್ಕೆಯಾದ ಫಲಾನುಭವಿಯ ಮನೆಯು ಆನ್ ಲೈನ್ ನಲ್ಲಿ ಬ್ಲಾಕ್ ಆಗಿದ್ದು, ಸದರಿ ಮನೆಯನ್ನು ಅನ್ ಬ್ಲಾಕ್ ಮಾಡಿಕೊಡುವ ಬಗ್ಗೆ.</t>
    </r>
  </si>
  <si>
    <t>RGHCL 09 VHM 03 2019-20</t>
  </si>
  <si>
    <t>2015-16ನೇ ಸಾಲಿನ ವಾಜಪೇಯಿ ನಗರ ವಸತಿ ಯೋಜನೆಯಡಿ  ಆಯ್ಕೆಯಾದ   ಫಲಾನುಭವಿಗಳ ಆಯ್ಕೆಯನ್ನು ಬ್ಲಾಕ್ ಮಾಡಲಾಗಿದ್ದು, ಅನ್ ಬ್ಲಾಕ್ ಮಾಡಿ ಕೊಡುವಂತೆ ಕೋರಿರುವ ಕುರಿತು. (ಯಲಬುರ್ಗ ಕೊಪ್ಪಳ ಜಿಲ್ಲೆ)</t>
  </si>
  <si>
    <t>RGHCL 09 VHM 04 2019-20</t>
  </si>
  <si>
    <t>2017-18ನೇ ಸಾಲಿನ ವಾಜಪೇಯಿ ನಗರ ವಸತಿ ಯೋಜನೆಯಡಿ ಆಯ್ಕೆಯಾದ ಫಲಾನುಭವಿಗಳ ಆಯ್ಕೆಯನ್ನು ತಾತ್ಕಾಲಿಕವಾಗಿ ತಡೆಹಿಡಿಯುವ ಕುರಿತು.</t>
  </si>
  <si>
    <t>21.06.2020</t>
  </si>
  <si>
    <t>RGHCL 09 VHM 05 2019-20</t>
  </si>
  <si>
    <t>2015-16ನೇ ಸಾಲಿನ ವಾಜಪೇಯಿ ನಗರ ವಸತಿ ಯೋಜನೆಯಡಿ ಆಯ್ಕೆಯಾದ 25 ಫಲಾನುಭವಿಗಳ ಆಯ್ಕೆಯನ್ನು ಬ್ಲಾಕ್ ಮಾಡಲಾಗಿದ್ದು, ಅನ್ ಬ್ಲಾಕ್ ಮಾಡಿಕೊಡುವಂತೆ ಕೋರಿರುವ ಕುರಿತು. (ರಾಮದುರ್ಗ- ಬೆಳಗಾವಿ ಜಿಲ್ಲೆ)</t>
  </si>
  <si>
    <t>RGHCL 09 VHM 06 2019-20</t>
  </si>
  <si>
    <t>2015-16ನೇ ಸಾಲಿನ ವಾಜಪೇಯಿ ನಗರ ವಸತಿ ಯೋಜನೆಯಡಿ ಆಯ್ಕೆಯಾದ 9 ಫಲಾನುಭವಿಗಳ ಆಯ್ಕೆಯನ್ನು ಬ್ಲಾಕ್ ಮಾಡಲಾಗಿದ್ದು, ಅನ್ ಬ್ಲಾಕ್ ಮಾಡಿಕೊಡುವಂತೆ ಕೋರಿರುವ ಕುರಿತು.</t>
  </si>
  <si>
    <t>26.06.2020</t>
  </si>
  <si>
    <t>RGHCL 09 VHM 07 2019-20</t>
  </si>
  <si>
    <t>2015-16ನೇ ಸಾಲಿನ ವಾಜಪೇಯಿ ನಗರ ವಸತಿ ಯೋಜನೆಯಡಿ ಆಯ್ಕೆಯಾದ ಫಲಾನುಭವಿ ಆಯ್ಕೆಯನ್ನು ಬ್ಲಾಕ್ ಮಾಡಲಾಗಿದ್ದು, ಅನ್ ಬ್ಲಾಕ್ ಮಾಡಿಕೊಡುವಂತೆ ಕೋರಿರುವ ಕುರಿತು. (ಮುಂಡಗೋಡ- ಉ.ಕನ್ನಡ ಜಿಲ್ಲೆ)</t>
  </si>
  <si>
    <t>RGHCL 09 VHM 08 2019-20</t>
  </si>
  <si>
    <t>2015-16ನೇ ಸಾಲಿನ ವಾಜಪೇಯಿ ನಗರ ವಸತಿ ಯೋಜನೆಯಡಿ ಆಯ್ಕೆಯಾದ  ಫಲಾನುಭವಿಯ ಆಯ್ಕೆಯನ್ನು ಬ್ಲಾಕ್ ಮಾಡಲಾಗಿದ್ದು, ಅನ್ ಬ್ಲಾಕ್ ಮಾಡಿಕೊಡುವಂತೆ ಕೋರಿರುವ ಕುರಿತು.</t>
  </si>
  <si>
    <t>13.08.2020</t>
  </si>
  <si>
    <t>RGHCL 09 VHM 09 2019-20</t>
  </si>
  <si>
    <t>2015-16ನೇ ಸಾಲಿನ ವಾಜಪೇಯಿ ನಗರ ವಸತಿ ಯೋಜನೆಯಡಿ ಆಯ್ಕೆಯಾದ ಫಲಾನುಭವಿ ಆಯ್ಕೆಯನ್ನು ಬ್ಲಾಕ್ ಮಾಡಲಾಗಿದ್ದು, ಅನ್ ಬ್ಲಾಕ್ ಮಾಡಿಕೊಡುವಂತೆ ಕೋರಿರುವ ಕುರಿತು. (ಹೊನ್ನಾಳಿ- ದಾವಣಗೆರೆ ಜಿಲ್ಲೆ)</t>
  </si>
  <si>
    <t>RGHCL 09 VHM 10 2019-20</t>
  </si>
  <si>
    <t>2015-16ನೇ ಸಾಲಿನ ವಾಜಪೇಯಿ ನಗರ ವಸತಿ ಯೋಜನೆಯಡಿ ಆಯ್ಕೆಯಾದ ಫಲಾನುಭವಿ ಆಯ್ಕೆಯನ್ನು ಬ್ಲಾಕ್ ಮಾಡಲಾಗಿದ್ದು, ಅನ್ ಬ್ಲಾಕ್ ಮಾಡಿಕೊಡುವಂತೆ ಕೋರಿರುವ ಕುರಿತು. (ಬಳಗನೂರ ಪ.ಪಂ ರಾಯಚೂರು ಜಿಲ್ಲೆ)</t>
  </si>
  <si>
    <t>RGHCL 09 VHM 12 2019-20</t>
  </si>
  <si>
    <t>2016-17ನೇ ಸಾಲಿನ ವಾಜಪೇಯಿ ನಗರ ವಸತಿ ಯೋಜನೆಯಡಿ ಆಯ್ಕೆಯಾದ ಫಲಾನುಭವಿ ಆಯ್ಕೆಯನ್ನು ಬ್ಲಾಕ್ ಮಾಡಲಾಗಿದ್ದು, ಅನ್ ಬ್ಲಾಕ್ ಮಾಡಿಕೊಡುವಂತೆ ಕೋರಿರುವ ಕುರಿತು. (ಹಾವೇರಿ ಜಿಲ್ಲೆ)</t>
  </si>
  <si>
    <t>17.09.2020</t>
  </si>
  <si>
    <t>RGHCL 09 VHM 13 2019-20</t>
  </si>
  <si>
    <r>
      <t>2017-18</t>
    </r>
    <r>
      <rPr>
        <sz val="11"/>
        <color theme="1"/>
        <rFont val="Nirmala UI"/>
        <family val="2"/>
      </rPr>
      <t>ನೇ ಸಾಲಿನ ವಾಜಪೇಯಿ ನಗರ ವಸತಿ ಯೋಜನೆಯಡಿ ಕೊಡಗು ಜಿಲ್ಲೆ, ಕುಶಾಲನಗರ ಪಟ್ಟಣ ಪಂಚಾಯಿತಿ ವ್ಯಾಪ್ತಿಯಡಿ ಆಯ್ಕೆಯಾದ ಶ್ರೀಮತಿ ಶರಿ ಎಂ.ಎಂ ಕೋಂ ಮಂದಪ್ಪ ಪಿ.ಎನ್ (ಫ.ಕೋ: 137870) ಅನ್ ಬ್ಲಾಕ್ ಮಾಡಿಕೊಡುವಂತೆ ಕೋರಿರುವ ಕುರಿತು.</t>
    </r>
  </si>
  <si>
    <t>RGHCL 09 VHM 14 2019-20</t>
  </si>
  <si>
    <t>2015-16ನೇ ಸಾಲಿನ ವಾಜಪೇಯಿ ನಗರ ವಸತಿ ಯೋಜನೆಯಡಿ ಆಯ್ಕೆಯಾದ ಫಲಾನುಭವಿ ಆಯ್ಕೆಯನ್ನು ಬ್ಲಾಕ್ ಮಾಡಲಾಗಿದ್ದು, ಅನ್ ಬ್ಲಾಕ್ ಮಾಡಿಕೊಡುವಂತೆ ಕೋರಿರುವ ಕುರಿತು (ರಾಮದುರ್ಗ-ಬೆಳಗಾವಿ)</t>
  </si>
  <si>
    <t>05.12.2020</t>
  </si>
  <si>
    <t>RGHCL 09 VHM 15 2019-20</t>
  </si>
  <si>
    <t>2017-18ನೇ ಸಾಲಿನ ವಾಜಪೇಯಿ ನಗರ ವಸತಿ ಯೋಜನೆಯಡಿ ಆಯ್ಕೆಯಾದ ಶ್ರೀ ಬಸವರಾಜ ಕುಕನೂರ ಬಿನ್ ಗೋವಿಂದ ಇವರ ಅನುದಾನವನ್ನು  ತಾತ್ಕಾಲಿಕವಾಗಿ ತಡೆಹಿಡಿಯುವ ಕುರಿತು.</t>
  </si>
  <si>
    <t>29.09.2020</t>
  </si>
  <si>
    <t>RGHCL 09 VHM 16 2019-20</t>
  </si>
  <si>
    <t>2017-18ನೇ ಸಾಲಿನ ವಾಜಪೇಯಿ ನಗರ ವಸತಿ ಯೋಜನೆಯಡಿ ಆಯ್ಕೆಯಾದ 5 ಫಲಾನುಭವಿಗಳ ಆಯ್ಕೆಯನ್ನು ಬ್ಲಾಕ್ ಮಾಡಲಾಗಿದ್ದು, ಅನ್ ಬ್ಲಾಕ್ ಮಾಡಿಕೊಡುವಂತೆ ಕೋರಿರುವ ಕುರಿತು (ದಾವಣಗೆರೆ ಮ.ಪಾ. ದಾವಣಗೆರೆ)</t>
  </si>
  <si>
    <t>RGHCL 09 VHM 17 2019-20</t>
  </si>
  <si>
    <t>2012-13ನೇ ಸಾಲಿನ ವಾಜಪೇಯಿ ನಗರ ವಸತಿ ಯೋಜನೆಯಡಿ ಆಯ್ಕೆಯಾದ 06 ಫಲಾನುಭವಿಗಳ ಆಯ್ಕೆಯನ್ನು ಬ್ಲಾಕ್ ಮಾಡಲಾಗಿದ್ದು, ಅನ್ ಬ್ಲಾಕ್ ಮಾಡಿಕೊಡುವಂತೆ ಕೋರಿರುವ ಕುರಿತು. (ಗಜೇಂದ್ರ ಗಡ- ಗದಗ)</t>
  </si>
  <si>
    <t>21.12.2020</t>
  </si>
  <si>
    <t>RGHCL 09 VHM 18 2019-20</t>
  </si>
  <si>
    <t>2015-16ನೇ ಸಾಲಿನ ವಾಜಪೇಯಿ ನಗರ ವಸತಿ ಯೋಜನೆಯಡಿ ಆಯ್ಕೆಯಾದ 09 ಫಲಾನುಭವಿಗಳ ಆಯ್ಕೆಯನ್ನು ಬ್ಲಾಕ್ ಮಾಡಲಾಗಿದ್ದು, ಅನ್ ಬ್ಲಾಕ್ ಮಾಡಿಕೊಡುವಂತೆ ಕೋರಿರುವ ಕುರಿತು. (ಹೊಳೆನರಸೀಪುರ- ಹಾಸನ</t>
  </si>
  <si>
    <t xml:space="preserve">RGHCL 10 VHM RTI </t>
  </si>
  <si>
    <t>RGHCL 10 RTI 02 2019-20</t>
  </si>
  <si>
    <t>ಶ್ರೀಮತಿ ಇಂದಿರಾ ರಾಮ್, ಬೆಂಗಳೂರು  ಇವರು ಮಾಹಿತಿ ಹಕ್ಕು ಅಧಿನಿಯಮದಡಿ ಮಾಹಿತಿ ಕೋರಿರುವ ಬಗ್ಗೆ.</t>
  </si>
  <si>
    <t>16.04.2020</t>
  </si>
  <si>
    <t>RGHCL 10 RTI 03 2019-20</t>
  </si>
  <si>
    <t>ಶ್ರೀ ಅಭಿಷೇಕ್ ಬೆಂಗಳೂರು ಇವರು ಮಾಹಿತಿ ಹಕ್ಕು ಅಧಿನಿಯಮದಡಿ ಮಾಹಿತಿ ಕೋರಿರುವ ಬಗ್ಗೆ.</t>
  </si>
  <si>
    <t>RGHCL 10 RTI 04 2019-20</t>
  </si>
  <si>
    <t>ಶ್ರೀ ಶಿವಕುಮಾರ್, ಸೋಮೇಶ್ವರ ಬಡಾವಣೆ, ಬೆಂ.ಗ್ರಾಮಾಂತರ ಜಿಲ್ಲೆ ಇವರು ಮಾಹಿತಿ ಹಕ್ಕು ಅಧಿನಿಯಮದಡಿ ಮಾಹಿತಿ ಕೋರಿರುವ ಬಗ್ಗೆ.</t>
  </si>
  <si>
    <t>11.7.2020</t>
  </si>
  <si>
    <t>RGHCL 10 RTI 05 2019-20</t>
  </si>
  <si>
    <t>ಶ್ರೀ ಮರಿಸ್ವಾಮಿ ಬಿನ್ ಗಂಗಯ್ಯ ಸ್ವಾಮಿ, ಸಿಂಧನೂರು, ರಾಯಚೂರು ಜಿಲ್ಲೆ ಇವರು ಮಾಹಿತಿ ಹಕ್ಕು ಅಧಿನಿಯಮದಡಿ ಮಾಹಿತಿ ಕೋರಿರುವ ಬಗ್ಗೆ.</t>
  </si>
  <si>
    <t>RGHCL 10 RTI 06 2019-20</t>
  </si>
  <si>
    <t>ಶ್ರೀ ಅಬ್ದುಲ್ ಕರೀಂ, ಮಾರ್ಕೆಟ್ ರಸ್ತೆ, ಚಿಕ್ಕಮಗಳೂರು ಜಿಲ್ಲೆ ಇವರು ಮಾಹಿತಿ ಹಕ್ಕು ಅಧಿನಿಯಮದಡಿ ಮಾಹಿತಿ ಕೋರಿರುವ ಬಗ್ಗೆ.</t>
  </si>
  <si>
    <t>26.07.2020</t>
  </si>
  <si>
    <t>RGHCL 10 RTI 07 2019-20</t>
  </si>
  <si>
    <t>ಶ್ರೀ ಎಂ.ಜೆ. ರಾಜಶೇಖರ್ ಶೆಟ್ಟಿ, ದೊಡ್ಡಬಳ್ಳಾಪುರ, ಬೆಂ. ಗ್ರಾಮಾಂತರ ಇವರು ಮಾಹಿತಿ ಹಕ್ಕು ಅಧಿನಿಯಮದಡಿ ಮಾಹಿತಿ ಕೋರಿರುವ ಬಗ್ಗೆ.</t>
  </si>
  <si>
    <t>01.08.2020</t>
  </si>
  <si>
    <t>RGHCL 10 RTI 08 2019-20</t>
  </si>
  <si>
    <t>ಶ್ರೀ ಸಂಜು, ಬೀದರ್ ಜಿಲ್ಲೆ ಇವರು ಮಾಹಿತಿ ಹಕ್ಕು ಅಧಿನಿಯಮದಡಿ ಮಾಹಿತಿ ಕೋರಿರುವ ಬಗ್ಗೆ.</t>
  </si>
  <si>
    <t>RGHCL 10 RTI 09 2019-20</t>
  </si>
  <si>
    <t>ಶ್ರೀ ಎನ್. ಶಂಕರ್ ವಿದ್ಯಾರಣ್ಯಪುರ ಅಂಚೆ, ಬೆಂಗಳೂರು ಇವರು ಮಾಹಿತಿ ಹಕ್ಕು ಅಧಿನಿಯಮದಡಿ ಮಾಹಿತಿ ಕೋರಿರುವ ಬಗ್ಗೆ.</t>
  </si>
  <si>
    <t>RGHCL 10 RTI 10 2019-20</t>
  </si>
  <si>
    <t>ಶ್ರೀ ಬಿಸ್ಮಿಲ್ಲಾ ಇಮ್ತಿಯಾಜ್ ಮೋಮಿನ ಗಲ್ಲಿ, ರಾಯಭಾಗ ತಾ||, ಬೆಳಗಾವಿ ಜಿಲ್ಲೆ ಇವರು ಮಾಹಿತಿ ಹಕ್ಕು ಅಧಿನಿಯಮದಡಿ ಮಾಹಿತಿ ಕೋರಿರುವ ಬಗ್ಗೆ.</t>
  </si>
  <si>
    <t>28.11.2020</t>
  </si>
  <si>
    <t>RGHCL 11 VHM GM TOUR PROGRAMMEE</t>
  </si>
  <si>
    <t>RGHCL 11 VHM 01 2019-20</t>
  </si>
  <si>
    <t>ಶ್ರೀಮತಿ ಶಾಂತಾ ಎಲ್. ಹುಲ್ಮನಿ ಕಾ.ಆ.ಸೇ, ಪ್ರಧಾನ ವ್ಯವಸ್ಥಾಪಕರು (ಕಾ.ಅ) ರಾ.ಗಾ.ವ.ನಿ.ನಿ. ಬೆಂಗಳೂರು ಇವರ ಪ್ರವಾಸ ಕಾರ್ಯಕ್ರಮ ದಿನಾಂಕ:08.06.2019 ರಿಂದ 09.06.209ರ ವರೆಗೆ ವಿಜಯಪುರ ಜಿಲ್ಲೆಗೆ</t>
  </si>
  <si>
    <t>3.06.2019</t>
  </si>
  <si>
    <t>07.06.2020</t>
  </si>
  <si>
    <t>RGHCL 01 VHG JANATHA DHARSHANA</t>
  </si>
  <si>
    <t>RGHCL 01 VHG 01 2019-20</t>
  </si>
  <si>
    <t>ಮಾನ್ಯ ಮುಖ್ಯಮಂತ್ರಿಗಳ ಜನತಾ ದರ್ಶನದಲ್ಲಿ ಮನೆ ಕೋರಿ ಬಂದಿರುವ ಅರ್ಜಿಗಳು</t>
  </si>
  <si>
    <t>RGHCL 02 VHG JANATHA DHARSHANA</t>
  </si>
  <si>
    <t>RGHCL 02 VHG 01 2019-20</t>
  </si>
  <si>
    <t>ಹೊಸ D.S.C Key  ಅನ್ನು ತರಿಸಿಕೊಡುವ ಕುರಿತು</t>
  </si>
  <si>
    <t>RGHCL 03 VHG NOMINATION OF ASHRAYA COMMITTEE</t>
  </si>
  <si>
    <t>RGHCL 03 VHG 01 2019-20</t>
  </si>
  <si>
    <t>ಆಶ್ರಯ ಸಮಿತಿಗೆ ಅಧಿಕಾರೇತರ ಸದಸ್ಯರನ್ನು ನಾಮ ನಿರ್ದೇಶನ ಮಾಡಿರುವ ಕುರಿತು. ಬಾಗಲಕೋಟೆ, ಬೆಳಗಾವಿ, ವಿಜಯಪುರ ಜಿಲ್ಲೆ</t>
  </si>
  <si>
    <t>04.1.2020</t>
  </si>
  <si>
    <t>.1.2025</t>
  </si>
  <si>
    <t>RGHCL 03 VHG 02 2019-20</t>
  </si>
  <si>
    <t>ಆಶ್ರಯ ಸಮಿತಿಗೆ ಅಧಿಕಾರೇತರ ಸದಸ್ಯರನ್ನು ನಾಮ ನಿರ್ದೇಶನ ಮಾಡಿರುವ ಕುರಿತು.ಧಾರವಾಡ ಜಿಲ್ಲೆ</t>
  </si>
  <si>
    <t>17.2.2020</t>
  </si>
  <si>
    <t>.2.2025</t>
  </si>
  <si>
    <t>RGHCL 03 VHG 03 2019-20</t>
  </si>
  <si>
    <t>ಆಶ್ರಯ ಸಮಿತಿಗೆ ಅಧಿಕಾರೇತರ ಸದಸ್ಯರನ್ನು ನಾಮ ನಿರ್ದೇಶನ ಮಾಡಿರುವ ಕುರಿತು. ದಾವಣಗೆರೆ ಚಿಕ್ಕಬಳ್ಳಾಪುರ, ಬಾಗಲಕೋಟೆ, ಹಾವೇರಿ ಜಿಲ್ಲೆ</t>
  </si>
  <si>
    <t>RGHCL 03 VHG 04 2019-20</t>
  </si>
  <si>
    <t>ಆಶ್ರಯ ಸಮಿತಿಗೆ ಅಧಿಕಾರೇತರ ಸದಸ್ಯರನ್ನು ನಾಮ ನಿರ್ದೇಶನ ಮಾಡಿರುವ ಕುರಿತು. ದಾವಣಗೆರೆ ಕೊಪ್ಪಳ ಜಿಲ್ಲೆ</t>
  </si>
  <si>
    <t xml:space="preserve">RGHCL 01 VHF FUND RELEASES </t>
  </si>
  <si>
    <t>RGHCL 01 VHF 01 2019-20</t>
  </si>
  <si>
    <t>2010-11 ರಿಂದ 2017-18ರ ವರೆಗಿನ ಜಿಪಿಎಸ್ ಓಕೆ ಆದ ಮನೆಗಳಿಗೆ ಅನುದಾನ ಬಿಡುಗಡೆ ಮಾಡಲು ಕಂಪ್ಯೂಟರ್ ವಿಭಾಗದಿಂದ  1ರಿಂದ 39 ವಾರಗಳ ಎಫ್ ಟಿಆರ್ ನೀಡಿದ್ದು ಅದರಂತೆ ಅನುದಾನ ಬಿಡುಗಡೆ ಗೊಳಿಸಿರುವ ಕುರಿತು.</t>
  </si>
  <si>
    <t>ಸಾಫ್ಟ್ನೇವೇರ್‌ ಅನ್ನು ನಿರ್ವಹಿಸುವ ಕುರಿತು.</t>
  </si>
  <si>
    <t xml:space="preserve">RGHCL 01 ADM 2019 </t>
  </si>
  <si>
    <t xml:space="preserve">81st Board Meeting </t>
  </si>
  <si>
    <t>RGHCL 01 ADR 2019-20</t>
  </si>
  <si>
    <t>ನಿರ್ದೇಶಕರ ಮೊಬೈಲ್‌ ಬಿಲ್ ಪಾವತಿಸುವ ಬಗ್ಗೆ</t>
  </si>
  <si>
    <t>ಡಾ ಯೋಗೇಶ್‌ ಸಿ.ಬಿ. ಸಹಾಯಕ ಕಾರ್ಯಪಾಲಕ ಅಭಿಯಂತರರು ಇವರ ಸೇವೆಯನ್ನು ನಿಯೋಜನೆ ಮೇಲೆ ಪಡೆಯುವ ಬಗ್ಗೆ</t>
  </si>
  <si>
    <t>RGHCL 01 APC 2019</t>
  </si>
  <si>
    <t>RGHCL 01 APC 2019-20</t>
  </si>
  <si>
    <t>Purchase of Batteries for 40 KV UPS</t>
  </si>
  <si>
    <t>RGHCL 02 ADM 2019</t>
  </si>
  <si>
    <t xml:space="preserve"> EL Encashment</t>
  </si>
  <si>
    <t>RGHCL 02 APC 2019</t>
  </si>
  <si>
    <t>purchase of New Vehical</t>
  </si>
  <si>
    <t>RGHCL 03 ADG 2019-20</t>
  </si>
  <si>
    <t>ಗೌರವಾನ್ವಿ ಲೋಕಾಯುಕ್ತರವರು ದಾಖಲಿಸಿಕೊಂಡಿರುವ  ದೂರಿನ ಸಂಖ್ಯೆ 3704/2018 ಕ್ಕೆ ಮಾಹಿತಿ ನೀಡುವ ಬಗ್ಗೆ</t>
  </si>
  <si>
    <t>RGHCL 03 APC 2019</t>
  </si>
  <si>
    <t>RGHCL 04 ADM 2019</t>
  </si>
  <si>
    <t>Personal File of Sri 
Sanna Chittayya</t>
  </si>
  <si>
    <t>RGHCL 04 AOS 2019-20</t>
  </si>
  <si>
    <t xml:space="preserve">ಹೊರಗುತ್ತಿಗೆ ಆಧಾರದ ಮೇಲೆ ಮಾನವ ಸಂಪನ್ಮೂಲ ಏಜೆನ್ಸಿಯಿಂದ ಸೇವೆ ಪಡೆಯುವ ಸಂಬಂಧ ದರಪಟ್ಟಿ ಪಡೆಯುವ ಬಗ್ಗೆ </t>
  </si>
  <si>
    <t>RGHCL 04 APC 2019</t>
  </si>
  <si>
    <t xml:space="preserve">Hiring Etios Vehicles </t>
  </si>
  <si>
    <t>RGHCL 05 ADR2019-20</t>
  </si>
  <si>
    <t>EVVS ಮೀಸಲಾತಿಗೆ ಸಂಬಂಧಿಸಿದಂತೆ ಮಾಹಿತಿ ಒದಗಿಸುವ ಬಗ್ಗೆ.</t>
  </si>
  <si>
    <t>RGHCL 05 APC 2019</t>
  </si>
  <si>
    <t>hiring Vehicles for 1 Lack</t>
  </si>
  <si>
    <t>RGHCL 06 ALC 2019</t>
  </si>
  <si>
    <t>W.A no-8448/2012(LA-RES)</t>
  </si>
  <si>
    <t>RGHCL 06 ALM 2019-20</t>
  </si>
  <si>
    <t>LA-LC General file</t>
  </si>
  <si>
    <t>RGHCL 06 APC 2019</t>
  </si>
  <si>
    <t>RGHCL 07 ADG 2019-20</t>
  </si>
  <si>
    <t>ವಿಜಿಲ್‌ ಮೊಬೈಲ್‌ ಆಪ್‌ ಮತ್ತು ವಸತಿ ವಿಜಿಲ್‌ ವೆಬ್‌ ಪೋರ್ಟಲ್‌ ಕುರಿತು.</t>
  </si>
  <si>
    <t>RGHCL 07 ALC 2019</t>
  </si>
  <si>
    <t>W.A.No 8451/2012(La RES)</t>
  </si>
  <si>
    <t>RGHCL 07 APC 2019</t>
  </si>
  <si>
    <t>RGHCL 08 ADM 2019</t>
  </si>
  <si>
    <t>82 Board Meeting</t>
  </si>
  <si>
    <t>RGHCL 08 APC 2019</t>
  </si>
  <si>
    <t>RGHCL 09  APC 2019</t>
  </si>
  <si>
    <t>Name Display Board in 
 MD Chamber</t>
  </si>
  <si>
    <t>RGHCL 09 ALC 2019</t>
  </si>
  <si>
    <t>Application No.3956</t>
  </si>
  <si>
    <t xml:space="preserve">RGHCL 10 ADM 2019 </t>
  </si>
  <si>
    <t xml:space="preserve">19 th AGM </t>
  </si>
  <si>
    <t>RGHCL 10 ALC 2019</t>
  </si>
  <si>
    <t>OS 378/2018</t>
  </si>
  <si>
    <t>RGHCL 10 APC 2019</t>
  </si>
  <si>
    <t>Cartridge &amp; Toner Refilling
For Canon &amp; H.P. Printers</t>
  </si>
  <si>
    <t>RGHCL 11 ADM 219</t>
  </si>
  <si>
    <t>83rd Board Meeting</t>
  </si>
  <si>
    <t>RGHCL 11 ALC 2019</t>
  </si>
  <si>
    <t>WP No.19843 of 2019</t>
  </si>
  <si>
    <t>RGHCL 11 APC 2019</t>
  </si>
  <si>
    <t xml:space="preserve">RGHCL 12 ALC 2019 </t>
  </si>
  <si>
    <t>WP No 107197 of 2018</t>
  </si>
  <si>
    <t>RGHCL 12 APC 2019</t>
  </si>
  <si>
    <t>Name Changes In name Board</t>
  </si>
  <si>
    <t>RGHCL 13 ADM 2019</t>
  </si>
  <si>
    <t>Creation of F&amp;A Post</t>
  </si>
  <si>
    <t>RGHCL 13 APC 2019</t>
  </si>
  <si>
    <t>Hiring Etios Vehicles 
for Office Use</t>
  </si>
  <si>
    <t>RGHCL 14 ALC 2019</t>
  </si>
  <si>
    <t>KAT Form NO:4319/2018</t>
  </si>
  <si>
    <t>RGHCL 14 APC 2019</t>
  </si>
  <si>
    <t>Advertisement</t>
  </si>
  <si>
    <t>RGHCL 15 ADM 2019</t>
  </si>
  <si>
    <t>Enquiry Team</t>
  </si>
  <si>
    <t>RGHCL 15 ALC 2019</t>
  </si>
  <si>
    <t>C.C No 186/2013</t>
  </si>
  <si>
    <t>RGHCL 15 APC 2019</t>
  </si>
  <si>
    <t>Display Names Of Public
 Information officer</t>
  </si>
  <si>
    <t>RGHCL 15 APC 2019-20</t>
  </si>
  <si>
    <t>ಸಾರ್ವಜನಿಕ ಮಾಹಿತಿ ಅಧಿಕಾರಿಗಳ ವಿವರದ ನಾಮಫಲಕವನ್ನು ಪ್ರಕಟಿಸುವ ಬಗ್ಗೆ.</t>
  </si>
  <si>
    <t>RGHCL 15 MIS 2019</t>
  </si>
  <si>
    <t>ಇ-ಆಫೀಸ್‌ ತಂತ್ರಾಂಶ ಬಳುಸುವಲ್ಲಿ ಅನುವಾಗುವಂತೆ Master Trainer ಗಳನ್ನು ಗುರುತಿಸಿ ತರಬೇತಿ ನೀಡುವ ಬಗ್ಗೆ</t>
  </si>
  <si>
    <t>RGHCL 16 APC 2019</t>
  </si>
  <si>
    <t>Fixing Seprate Electrical
 Point Server Room</t>
  </si>
  <si>
    <t>RGHCL 17 ALC 2019</t>
  </si>
  <si>
    <t>WP No. 109304/2019(LA-RES)</t>
  </si>
  <si>
    <t>RGHCL 17 APC 2019</t>
  </si>
  <si>
    <t>RGHCL 17 MIS 2019-20</t>
  </si>
  <si>
    <t>ರಜೆ ದಿನಗಳಲ್ಲಿ ಕರ್ತವ್ಯ ನಿರ್ವಹಿಸುವ ಅಧಿಕಾರಿ/ಸಿಬ್ಬಂದಿಗಳಿಗೆ ಊಟದ ವ್ಯವಸ್ಥೆಯನ್ನು ಮಾಡುವ ಬಗ್ಗೆ</t>
  </si>
  <si>
    <t>RGHCL 18  APC 2019</t>
  </si>
  <si>
    <t>Printing Letter Heads
 Visiting Cards, Log Book</t>
  </si>
  <si>
    <t>RGHCL 18 ADM 2019</t>
  </si>
  <si>
    <t xml:space="preserve">Personal File of Srimathi Vijaya Lakshmi KT </t>
  </si>
  <si>
    <t xml:space="preserve">RGHCL 18 ALC 2019  </t>
  </si>
  <si>
    <t>OS.No-251 -2019</t>
  </si>
  <si>
    <t>RGHCL 18 APC 2019-20</t>
  </si>
  <si>
    <t>Printing Letter heads visiting cards, Log book , Envelop's for the company</t>
  </si>
  <si>
    <t>RGHCL 19 ADM 2019</t>
  </si>
  <si>
    <t>Vahana chalakara 
athutti bhathya</t>
  </si>
  <si>
    <t>RGHCL 19 ALC 2019</t>
  </si>
  <si>
    <t>W.P No.42751/2019</t>
  </si>
  <si>
    <t>RGHCL 19 APC 2019</t>
  </si>
  <si>
    <t>Purchase of Drum kit 
For Xerox Machine</t>
  </si>
  <si>
    <t>RGHCl 20 ALC 2019</t>
  </si>
  <si>
    <t>W.P no 201639/2019(GM-KLA)</t>
  </si>
  <si>
    <t>RGHCL 20 APC 2019</t>
  </si>
  <si>
    <t>RGHCL 21 APC 2019</t>
  </si>
  <si>
    <t>RGHCL 21ALC 2019</t>
  </si>
  <si>
    <t>ನಿಗಮದಲ್ಲಿ Advocate Panel ರಚಿಸುವ ಬಗ್ಗೆ</t>
  </si>
  <si>
    <t>RGHCL 22 ALC 2019</t>
  </si>
  <si>
    <t xml:space="preserve">W.P no 31515/2018 </t>
  </si>
  <si>
    <t>RGHCL 22 APC 2019</t>
  </si>
  <si>
    <t>RGHCL 22 MIS 2019-20</t>
  </si>
  <si>
    <t xml:space="preserve">ಉದ್ಯೋಗಿಗಳನ್ನು ನಿಯೋಜನೆಯ ಮೇಲೆ ಪಡೆದುಕೊಳ್ಳುವ ಬಗ್ಗೆ </t>
  </si>
  <si>
    <t>RGHCL 23 ALC 2019</t>
  </si>
  <si>
    <t>W.P No 20216-2018</t>
  </si>
  <si>
    <t>RGHCL 23 APC 2019</t>
  </si>
  <si>
    <t>Advertisement ( Part-2)</t>
  </si>
  <si>
    <t>RGHCL 23 MIS 2019-20</t>
  </si>
  <si>
    <t>ಶ್ರೀ ಅನಿಲ್‌ ಕುಮಾರ್‌ ಎನ್ ಕೋಂ ಎ.ಆರ್.‌ ನಾಗೇಶ್‌ ಇವರಿಗೆ ಉದ್ಯೋಗಾವಕಾಶ ಕಲ್ಪಿಸಿಕೊಡುವ ಬಗ್ಗೆ.</t>
  </si>
  <si>
    <t>RGHCL 24 ALC 2019</t>
  </si>
  <si>
    <t>W.P No 50613-2019</t>
  </si>
  <si>
    <t>RGHCL 24 APC 2019</t>
  </si>
  <si>
    <t>Pest Controle Treatment</t>
  </si>
  <si>
    <t>RGHCL 25 APC 2019</t>
  </si>
  <si>
    <t>Purchase of Printers</t>
  </si>
  <si>
    <t>RGHCL 25 MIS 2019-20</t>
  </si>
  <si>
    <t>ನಿಗಮದಲ್ಲಿ ಕರ್ತವ್ಯ ನಿರ್ವಹಿಸುತ್ತಿರುವ ಸಿ ಮತ್ತು ಡಿ ದರ್ಜೆಯ ನೌಕರರಿಗೆ ನೀಡುತ್ತಿರುವ ಮಾಸಿಕ ವೇತನದ ವಿವರನ್ನು ನೀಡುವ ಬಗ್ಗೆ.</t>
  </si>
  <si>
    <t>RGHCL 26 APC 2019</t>
  </si>
  <si>
    <t>RGHCL 27 APC 2019</t>
  </si>
  <si>
    <t>Purchase of HP cartridges</t>
  </si>
  <si>
    <t>RGHCL 28 APC 2019</t>
  </si>
  <si>
    <t>Printing VisitingCard &amp;
 Name Board Fixing</t>
  </si>
  <si>
    <t>RGHCL 28 APC 2019-20</t>
  </si>
  <si>
    <t xml:space="preserve"> ನಾಮಫಲಕವನ್ನು ಅಳವಡಿಸಲು ಹಾಗೂ ವಿಸಿಟಿಂಗ್‌ ಕಾರ್ಡನ್ನು ಮುದ್ರಿಸುವ ಬಗ್ಗೆ</t>
  </si>
  <si>
    <t>RGHCL 29 APC 2019</t>
  </si>
  <si>
    <t>2018-19 ನೇ ಸಾಲಿನ ವಾರ್ಷಿಕ ವರದಿಯನ್ನು ಮುದ್ರಿಸುವ ಬಗ್ಗೆ.</t>
  </si>
  <si>
    <t>RGHCL 30 APC 2019</t>
  </si>
  <si>
    <t>Purchase  of Mobile</t>
  </si>
  <si>
    <t>RGHCL 31 APC 2019 (Part 2)</t>
  </si>
  <si>
    <t>Printing of New book</t>
  </si>
  <si>
    <t>RGHCL 32 APC 2019</t>
  </si>
  <si>
    <t>A.C. Repair</t>
  </si>
  <si>
    <t>RGHCL 32 APC 2019-20</t>
  </si>
  <si>
    <t xml:space="preserve"> AC Repair</t>
  </si>
  <si>
    <t>RGHCL 33 APC 2019</t>
  </si>
  <si>
    <t>RGHCL 34 APC 2019</t>
  </si>
  <si>
    <t>Purchase of Colour Cartridge /ಕಲರ್‌ ಕಾಟ್ರೀಡ್ಜ್  ಖರೀದಿಸುವ ಬಗ್ಗೆ</t>
  </si>
  <si>
    <t>RGHCL 35 APC 2019-20</t>
  </si>
  <si>
    <t xml:space="preserve">Printing  of 2020 Greeting  Card </t>
  </si>
  <si>
    <t>RGHCL 6 ADR 2019-20</t>
  </si>
  <si>
    <t>ಒಂದು ಲಕ್ಷ ಬಹುಮಹಡಿ ವಸತಿ ಯೋಜನೆಯಡಿ ಅಧಿಕಾರಿ/ಸಿಬ್ಬಂದಿಗಳನ್ನು ನೇಮಿಸುವ ಬಗ್ಗೆ.</t>
  </si>
  <si>
    <t>RGHCL01 AMR 2019-20</t>
  </si>
  <si>
    <t>ವ್ಯವಸ್ಥಾಪಕ ನಿರ್ದೇಶಕರ ವೈದ್ಯಕೀಯ ಬಿಲ್ಲುಗಳು (MD Medical bills)</t>
  </si>
  <si>
    <t>RGR HCL 16 MIS 2019-20</t>
  </si>
  <si>
    <t>ವಸತಿ ಕಾರ್ಯಗಾರಕ್ಕೆ ಕಾಫೀ,ಟೀ, ಹಾಗೂ ಲಘು ಉಪಹಾರವನ್ನು ಆಯೋಜಿಸುವ ಬಗ್ಗೆ</t>
  </si>
  <si>
    <t>RGRHCL 01 AOS 2019-20</t>
  </si>
  <si>
    <t>RGRHCL 01 APC 2019</t>
  </si>
  <si>
    <t xml:space="preserve">ನಿಗಮದ  ಅಧಕ್ಷರ ಮನವಿಗಳು </t>
  </si>
  <si>
    <t>RGRHCL 01 ART 2019</t>
  </si>
  <si>
    <t>ವಿಠ್ಠಲ್‌ ಮಾಟೋಳ್ಳಿ (ಮಾಹಿತಿ ಹಕ್ಕು)</t>
  </si>
  <si>
    <t>RGRHCL 02 ADR 2019  (Volum-2)</t>
  </si>
  <si>
    <t>ಶ್ರೀ ಎನ್.‌ ಪಿ. ದೀರೇನ್‌ ಕಂಪನಿ ಕಾರ್ಯದರ್ಶಿಗಳು ಇವರ Retainer ship Bill ನ್ನು ಪಾವತಿಸುವ ಬಗ್ಗೆ</t>
  </si>
  <si>
    <t>RGRHCL 02 ADR 2019</t>
  </si>
  <si>
    <t>RGRHCL 02 ALC 2019</t>
  </si>
  <si>
    <t>MSA No:200038/2014</t>
  </si>
  <si>
    <t>RGRHCL 02 AOS 2019-20</t>
  </si>
  <si>
    <t>ಶ್ರೀ ಪಿ. ಶ್ರೀನಿವಾಸ,ಸರ್ಕಾರದ ಕಾರ್ಯದರ್ಶಿಯವರ ಆಪ್ತ ಕಾರ್ಯದರ್ಶಿ ವಸತಿ ಇಲಾಖೆ ಇವರ ಸೇವೆಯನ್ನು ಪಡೆಯುವ ಬಗ್ಗೆ</t>
  </si>
  <si>
    <t>RGRHCL 02 ART 2019</t>
  </si>
  <si>
    <t>ಜಗದೀಶ್‌ ಬಿನ್ ನರಸಿಂಹ ಮೂರ್ತಿ</t>
  </si>
  <si>
    <t>RGRHCL 03 ADR 2019-20</t>
  </si>
  <si>
    <t>ಅಧಿಕಾರಿ ಮತ್ತು ನೌಕರರುಗಳ ಕರ್ತವ್ಯ ಮತ್ತು ಜವಾಬ್ಧಾರಿಗಳು</t>
  </si>
  <si>
    <t>RGRHCL 03 ALC 2019</t>
  </si>
  <si>
    <t>WP no:107684/17(LB-UC)
WP nos:107702-107729/17</t>
  </si>
  <si>
    <t>RGRHCL 03 MIS 2019</t>
  </si>
  <si>
    <t>ಶ್ರೀ ದಯಾನಂದ .ಎಂ.ಬಂಡಿ, ವಕೀಲರು ಇವರ ನಿಗಮದ ವಕೀಲರಾಗಿ ನೇಮಕ ಮಾಡಿಕೊಳ್ಳುವಂತೆ ಕೋರಿರುವ ಬಗ್ಗೆ</t>
  </si>
  <si>
    <t>RGRHCL 03ART 2019</t>
  </si>
  <si>
    <t>RGRHCL 04 ADR 2018</t>
  </si>
  <si>
    <t xml:space="preserve">ಶ್ರೀ ಢೀರೇನ್‌, ಕಂಪನಿ ಕಾರ್ಯದರ್ಶಿಗಳು ಇವರ Retainership Bill ನ್ನು ಪಾವತಿಸುವ ಬಗ್ಗೆ </t>
  </si>
  <si>
    <t>RGRHCL 04 ALC 2019</t>
  </si>
  <si>
    <t>WP.No.201438&amp;201439 of 2019</t>
  </si>
  <si>
    <t>RGRHCL 04 AMR 2019-20</t>
  </si>
  <si>
    <t>ಮುಖ್ಯ ಅಭಿಯಂತರರ ವೈದ್ಯಕೀಯ ಬಿಲ್ಲನ್ನು ಪಾವತಿಸುವ ಬಗ್ಗೆ.</t>
  </si>
  <si>
    <t>RGRHCL 04ART 2019</t>
  </si>
  <si>
    <t>RGRHCL 05 ALC 2019</t>
  </si>
  <si>
    <t>WP .No.15104-15116/2019</t>
  </si>
  <si>
    <t>RGRHCL 05 AMR 2019-20</t>
  </si>
  <si>
    <t>Flight Tickets</t>
  </si>
  <si>
    <t>RGRHCL 05 AOS 2018</t>
  </si>
  <si>
    <t>Coirier Bill</t>
  </si>
  <si>
    <t>RGRHCL 05 APC 2019-20</t>
  </si>
  <si>
    <t xml:space="preserve">ಒಂದು ಲಕ್ಷ ವಸತಿ ಯೋಜನೆಗೆ ಸಂಬಂಧಿಸಿದಂತೆ ಭೂ ತಪಾಸಣೆಗಾಗಿ ವಾಹನವನ್ನಯ ಬಾಡಿಗೆಯ ಆಧಾರದ ಮೇಲೆ ಪಡೆಯುವ ಬಗ್ಗೆ </t>
  </si>
  <si>
    <t>RGRHCL 05 MIS 2019-20</t>
  </si>
  <si>
    <t xml:space="preserve"> Others letters</t>
  </si>
  <si>
    <t>RGRHCL 05ADG 2019</t>
  </si>
  <si>
    <t>ಕಾಗದ ಪತ್ರಗಳ ಸಮಿತಿ</t>
  </si>
  <si>
    <t>RGRHCL 06 AMR 2018</t>
  </si>
  <si>
    <t>ಸರ್ಕಾರದ ಕಾರ್ಯದರ್ಶಿಗಳು, ವಸತಿ ಇಲಾಖೆ ಇವರ ಏರ್‌ಟೆಲ್ ಬಿಲ್ಲನ್ನು ಪಾವತಿಸುವ ಬಗ್ಗೆ.</t>
  </si>
  <si>
    <t>RGRHCL 06ART 2019</t>
  </si>
  <si>
    <t xml:space="preserve">ಪೃಥ್ವಿಪಾಲ್‌ </t>
  </si>
  <si>
    <t>RGRHCL 07ART 2019</t>
  </si>
  <si>
    <t>ರಮೇಶ್‌.ಸಿ</t>
  </si>
  <si>
    <t>RGRHCL 08 ALC 2019</t>
  </si>
  <si>
    <t>Complaint No 61/2019</t>
  </si>
  <si>
    <t>RGRHCL 08ART 2019</t>
  </si>
  <si>
    <t>ಶಾವರ್‌ ಬೇಗಂ</t>
  </si>
  <si>
    <t>RGRHCL 09 ADG 2019</t>
  </si>
  <si>
    <t>Pride of india Expo 2020 ವಸ್ತು ಪ್ರದರ್ಶನಕ್ಕೆ ಕರ್ನಾಟಕ pavilion ಏರ್ಪಡಿಸುವ ಬಗ್ಗೆ</t>
  </si>
  <si>
    <t>RGRHCL 09ART 2019</t>
  </si>
  <si>
    <t xml:space="preserve">ಎಸ್.‌ಇ. ಮಂಜುನಾಥ್‌ </t>
  </si>
  <si>
    <t>RGRHCL 10 MIS 2019-20</t>
  </si>
  <si>
    <t>ಹುದ್ದೆ ಕೋರಿ ನಿಗಮಕ್ಕೆ ಬಂದಿರುವ ಅರ್ಜಿ ಬಗ್ಗೆ.</t>
  </si>
  <si>
    <t>RGRHCL 10ART 2019</t>
  </si>
  <si>
    <t>ರಾಜಶೇಖರ್‌ ಮುಲಾಲಿ</t>
  </si>
  <si>
    <t>RGRHCL 11 MIS 2019-20</t>
  </si>
  <si>
    <t xml:space="preserve">Miscellenous Payments </t>
  </si>
  <si>
    <t>RGRHCL 11ART 2019</t>
  </si>
  <si>
    <t>ಬಿ.ಮೂರ್ತಿ ಕೋಂ ಹನುಮಂತಯ್ಯ</t>
  </si>
  <si>
    <t>RGRHCL 12 MIS 2019-20</t>
  </si>
  <si>
    <t>ಜನತಾ ದರ್ಶನಾ</t>
  </si>
  <si>
    <t>RGRHCL 12ART 2019</t>
  </si>
  <si>
    <t>RGRHCL 13ART 2019</t>
  </si>
  <si>
    <t>ಸತ್ಯಪ್ರಿಯ ಪಡಸಲಗಿ</t>
  </si>
  <si>
    <t>RGRHCL 14ART 2019</t>
  </si>
  <si>
    <t>ಎಸ್.ಕೆ.ಮಾಲಗಿತ್ತಿ</t>
  </si>
  <si>
    <t>RGRHCL 15ART 2019</t>
  </si>
  <si>
    <t>ಅಬ್ದುಲ್‌ ಕರೀಂ</t>
  </si>
  <si>
    <t>RGRHCL 16ART 2019</t>
  </si>
  <si>
    <t>ಅಪ್ಪಯ್ಯ.ಕೆ.ರಾಜ್ಯಾಧ್ಯಕ್ಷರು,ಕರ್ನಾಟಕ ದಲಿತ ಸಂಘರ್ಷ ಸಮಿತಿ</t>
  </si>
  <si>
    <t>RGRHCL 17 APC 2019</t>
  </si>
  <si>
    <t>purchase if Telephone Instrument and Connection</t>
  </si>
  <si>
    <t>RGRHCL 17ART 2019</t>
  </si>
  <si>
    <t>RGRHCL 18ART 2019</t>
  </si>
  <si>
    <t>RGRHCL 19ART 2019</t>
  </si>
  <si>
    <t>RGRHCL 20 MIS 2019-20</t>
  </si>
  <si>
    <t xml:space="preserve"> ನೆರೆಹಾವಳಿಯಿಂದ ಹಾನಿಗೊಳಗಾದ ಮನೆಗಳ ಸಂತ್ರಸ್ತರಿಗೆ ಪರಿಹಾರಧನ ವಿತರಿಸುವ ಬಗ್ಗೆ</t>
  </si>
  <si>
    <t>RGRHCL 20ART 2019</t>
  </si>
  <si>
    <t>RGRHCL 21ART 2019</t>
  </si>
  <si>
    <t xml:space="preserve">RGRHCL 23 APC 218 </t>
  </si>
  <si>
    <t>RGRHCL 23ART 2019</t>
  </si>
  <si>
    <t>ನಂದೀಶರಾವ್</t>
  </si>
  <si>
    <t>RGRHCL 24 MIS 2019-20</t>
  </si>
  <si>
    <t>ನಿಗಮದ ಅಧಿಕಾರಿ/ಸಿಬ್ಬಂದಿಗಳ ಮಾಹಿತಿಯನ್ನು ಒದಗಿಸುವ ಬಗ್ಗೆ</t>
  </si>
  <si>
    <t>RGRHCL 24ART 2019</t>
  </si>
  <si>
    <t>ಎಮ್.‌ ಎಸ್.‌ ಖಾನಪುರಿ ಅಧ್ಯಕ್ಷರು ಭಾರತೀಯ ಮಾನವ ಹಕ್ಕುಗಳ ಸಂಸ್ಥೆ</t>
  </si>
  <si>
    <t>RGRHCL 26 MIS 2019-20</t>
  </si>
  <si>
    <t>ಕಾಫಿ/ಟೀ ಹಾಗೂ ಲಘು ಉಪಹಾರ ವ್ಯವಸ್ಥೆಯನ್ನು ಮಾಡುವ ಬಗ್ಗೆ</t>
  </si>
  <si>
    <t>RGRHCL 26ART 2019</t>
  </si>
  <si>
    <t>ಬಾಪುಗೌಡ ಎನ್.ಬಿರಾದರ್</t>
  </si>
  <si>
    <t>RGRHCL 27 MIS 2019-20</t>
  </si>
  <si>
    <t>ಹೊರಗುತ್ತಿಗೆ ಆಧಾರದ ಮೇಲೆ  ಸಿಬ್ಬಂದಿಯನ್ನು ಪಡೆಯುವ ಬಗ್ಗೆ</t>
  </si>
  <si>
    <t>RGRHCL 28 MIS 2019</t>
  </si>
  <si>
    <t xml:space="preserve">ಹುದ್ದೆ ಕೋರಿ ನಿಗಮಕ್ಕೆ ಬಂದಿರುವ ಅರ್ಜಿಗಳ ಕುರಿತು </t>
  </si>
  <si>
    <t>Purchase of Glass</t>
  </si>
  <si>
    <t>ನಿಗಮದ ಅಧ್ಯಕ್ಷರ ಮೊಬೈಲ್‌ ಬಿಲ್ಲನ್ನು ಪಾವತಿಸುವ ಬಗ್ಗೆ</t>
  </si>
  <si>
    <t>RGRHCL 36 APC 2019</t>
  </si>
  <si>
    <t>2020ನೇ ವರ್ಷದ ಕ್ಯಾಲೆಂಡರ್ ನ್ನು ಮುದ್ರಿಸುವ ಬಗ್ಗೆ</t>
  </si>
  <si>
    <t>RGRHCL 37APC 2018-19</t>
  </si>
  <si>
    <t>RGRHCL 38 APC 218-19</t>
  </si>
  <si>
    <t xml:space="preserve">Purchase of Chair CM one lakh House </t>
  </si>
  <si>
    <t>ವಸತಿ ಯೋಜನೆಗಳ ಸಾಕ್ಷ್ಯಚಿತ್ರವನ್ನು ತಯಾರಿಸುವ ಬಗ್ಗೆ</t>
  </si>
  <si>
    <t>RGRHCL 39 MIS 2018-19</t>
  </si>
  <si>
    <t>RIT Annual Reports</t>
  </si>
  <si>
    <t>RGRHCL 4 ADR 2019-20</t>
  </si>
  <si>
    <t>ಅಮಾನತು ವಜಾ, ಹಾಗೂ ನಿಧನ ಹೊಂದಿರುವ ಅಧಿಕಾರಿಗಳ ಮಾಹಿತಿಯನ್ನು ಒದಗಿಸುವ ಬಗ್ಗೆ</t>
  </si>
  <si>
    <t xml:space="preserve">ನನ್ನ ಮನೆ ಪುಸ್ತಕದ ಡಿಸೈನ್ನನ್ನು ಮಾಡಿಸುವ ಬಗ್ಗೆ </t>
  </si>
  <si>
    <t>RGRHCL 9 AMR 2017-18</t>
  </si>
  <si>
    <t>Bill Boards &amp; Hoardings ನ್ನು ಅಳವಡಿಸುವ ಬಗ್ಗೆ</t>
  </si>
  <si>
    <t>RGRHCL11 MIS 219-20</t>
  </si>
  <si>
    <t>ವಸತಿಕಾರ್ಯಗಾರ</t>
  </si>
  <si>
    <t xml:space="preserve">RGRHCLO 09 CDP 2019 </t>
  </si>
  <si>
    <t>All-in one Desktop and Printers</t>
  </si>
  <si>
    <t>RGRHCL 35 APC 2019</t>
  </si>
  <si>
    <t>Printing of 2020 Greeting Card</t>
  </si>
  <si>
    <t>RGRHCL 34 APC 2019</t>
  </si>
  <si>
    <t>ವಸತಿ ಯೋಜನೆಗಳ ಮಾಹಿತಿಯನ್ನೊಳಗೊಂಡ 2020ನೇ ವರ್ಷದ ಕ್ಯಾಲೆಂಡರ್‌ ಮುದ್ರಿಸುವ ಕುರಿತು</t>
  </si>
  <si>
    <t>RGHCL 02 ADG 2019</t>
  </si>
  <si>
    <t>Employees sent for training</t>
  </si>
  <si>
    <t>RGRHCL 32APC 2019</t>
  </si>
  <si>
    <t>Purchase of Digital Camera</t>
  </si>
  <si>
    <t>RGRHCL 23APC 2019</t>
  </si>
  <si>
    <t>Servicing Printers</t>
  </si>
  <si>
    <t>RGRHCL 37APC 2019</t>
  </si>
  <si>
    <t>purchase of CID Phone and Line card for conforence hall</t>
  </si>
  <si>
    <t>RGRHCL22 MIS 219-20</t>
  </si>
  <si>
    <t>RGRHCL 01ADG 2019</t>
  </si>
  <si>
    <t>Directors Mobile bill ನಿರ್ದೇಶಕರ ಮೊಬೈಲ್‌ ಬಿಲ್ ಪಾವತಿಸುವ ಬಗ್ಗೆ</t>
  </si>
  <si>
    <t>RGHCL 11 ADM 2019-20</t>
  </si>
  <si>
    <t>Chairman Office request</t>
  </si>
  <si>
    <t>Providing Drinking water</t>
  </si>
  <si>
    <t>Purchase of Stationery</t>
  </si>
  <si>
    <t>RGRHCL/PI/BVT/6/2020-PI(BHS)-RGRHCL</t>
  </si>
  <si>
    <t>ಶಿವಮೊಗ್ಗ ಜಿಲ್ಲೆ. ಶಿವಮೊಗ್ಗ ತಾಲ್ಲೂಕು, ಕೋಹಳ್ಳಿ ಗ್ರಾಮ ಪಂಚಾಯತಿ ವ್ಯಾಪ್ತಿಯ ವೀರಗಾರನ     ಬೈರನಕೊಪ್ಪ  ಗ್ರಾದ ಸರ್ವೇ ನಂ.29/2ರಲ್ಲಿ ಹಕ್ಕು ಪತ್ರ ನೀಡುತ್ತಿರುವ ಫಲಾನುಭವಿಗಳಿಗೆ ವಸತಿ ಯೋಜನೆಯಡಿ ಮನೆ ಮಂಜೂರಾತಿ ಮಾಡುವ ಕುರಿತು.</t>
  </si>
  <si>
    <t>RGRHCL/PI/BVT/8/2020-PI(BHS)-RGRHCL</t>
  </si>
  <si>
    <t>ಬಸವ ವಸತಿ/ ವಿವಿಧ ವಸತಿ ಯೋಜನೆಯಡಿ ಹೆಚ್ಚುವರಿ ಮನೆಗಳನ್ನು ಮಂಜೂರು ಮಾಡುವಂತೆ ಕೋರಿರುವ ಪ್ರಸ್ತಾವನೆಗಳನ್ನು ಹಿಂದಿರುಗಿಸುವ ಕುರಿತು.</t>
  </si>
  <si>
    <t>RGRHCL/PI/BVT/10/2020-PI(BHS)-RGRHCL</t>
  </si>
  <si>
    <t>ರಾಜ್ಯದ ಕೊರೊನ ಫ್ರಂಟ್ ಲೈನ್ ವಾರಿಯರ್ಸ್ ಆಶಾ ಕಾರ್ಯಕರ್ತರಿಗೆ ಉಚಿತ ವಸತಿ ಕಲ್ಪಿಸುವ ಬಗ್ಗೆ</t>
  </si>
  <si>
    <t>RGRHCL/PI/BVT/1/2021-PI(BHS)-RGRHCL</t>
  </si>
  <si>
    <t>RGRHCL/PI/BVG/14/2020-PI(BHS)-RGRHCL</t>
  </si>
  <si>
    <t>GPS Auditors File</t>
  </si>
  <si>
    <t>29-04-2020 04:50 PM</t>
  </si>
  <si>
    <t>RGRHCL/PI/BVG/15/2020-PI(BHS)-RGRHCL</t>
  </si>
  <si>
    <t>ಶ್ರೀಮತಿ ಸುಪ್ರಿಯಾ ಕೋಂ ಸಿ. ಎಂ. ನಾಗೇಂದ್ರರವರು ಮಾಹಿತಿ ಹಕ್ಕು ಅಧಿನಿಯಮದಡಿ ಮಾಹಿತಿ ಕೋರಿರುವ ಕುರಿತು.</t>
  </si>
  <si>
    <t>29-04-2020 04:51 PM</t>
  </si>
  <si>
    <t>RGRHCL/PI/BVG/17/2020-PI(BHS)-RGRHCL</t>
  </si>
  <si>
    <t>29-04-2020 04:52 PM</t>
  </si>
  <si>
    <t>RGRHCL/PI/BVG/18/2020-PI(BHS)-RGRHCL</t>
  </si>
  <si>
    <t>Covid 19 File</t>
  </si>
  <si>
    <t>RGRHCL/PI/BVG/19/2020-PI(BHS)-RGRHCL</t>
  </si>
  <si>
    <t>ಶ್ರೀಮತಿ ನಯೀಮಾ ಇಸ್ಮಾಯಿಲ ಬಸರಿಕಟ್ಟಿ ಇವರು ಮಾಹಿತಿ ಹಕ್ಕು ಅಧಿನಿಯಮದಡಿ ಮಾಹಿತಿ ಕೋರಿರುವ ಕುರಿತು.</t>
  </si>
  <si>
    <t>29-04-2020 04:53 PM</t>
  </si>
  <si>
    <t>RGRHCL/PI/BVG/20/2020-PI(BHS)-RGRHCL</t>
  </si>
  <si>
    <t>ಶ್ರೀ ಹೇಮಂತ್ ಕುಮಾರ್ ರವರು ಮಾಹಿತಿ ಹಕ್ಕು ಅಧಿನಿಯಮದಡಿ ಮಾಹಿತಿ ಕೋರಿರುವ ಕುರಿತು.</t>
  </si>
  <si>
    <t>04-05-2020 01:17 PM</t>
  </si>
  <si>
    <t>RGRHCL/PI/BVG/21/2020-PI(BHS)-RGRHCL</t>
  </si>
  <si>
    <t>ಶ್ರೀ ಮುರಲೀದರ್ ರವರು ಮಾಹಿತಿ ಹಕ್ಕು ಅಧಿನಿಯಮದಡಿ ಮಾಹಿತಿ ಕೋರಿರುವ ಕುರಿತು</t>
  </si>
  <si>
    <t>19-05-2020 11:03 AM</t>
  </si>
  <si>
    <t>RGRHCL/PI/BVG/22/2020-PI(BHS)-RGRHCL</t>
  </si>
  <si>
    <t>ಶ್ರೀ ಗುರಯ್ಯ ಈರಯ್ಯ ಮಠ ರವರು ಮಾಹಿತಿ ಹಕ್ಕು ಅಧಿನಿಯಮದಡಿ ಮಾಹಿತಿ ಕೋರಿರುವ ಕುರಿತು.</t>
  </si>
  <si>
    <t>21-05-2020 10:33 AM</t>
  </si>
  <si>
    <t>RGRHCL/PI/BVG/23/2020-PI(BHS)-RGRHCL</t>
  </si>
  <si>
    <t>ಶ್ರೀ ಜಯಶಂಕರ್ ರವರು ಮಾಹಿತಿ ಹಕ್ಕು ಅಧಿನಿಯಮದಡಿ ಮಾಹಿತಿ ಕೋರಿರುವ ಕುರಿತು.</t>
  </si>
  <si>
    <t>21-05-2020 10:35 AM</t>
  </si>
  <si>
    <t>RGRHCL/PI/BVG/25/2020-PI(BHS)-RGRHCL</t>
  </si>
  <si>
    <t>ಕಲಬುರಗಿ ಜಿಲ್ಲೆಯ ಚಿಂಚೋಳಿ ತಾಲ್ಲೂಕಿನ ಮುಕ್ರಾಂಬ ಗ್ರಾಮದಲ್ಲಿ ವಿವಿಧ ವಸತಿ ಯೋಜನೆಯಡಿ ಆಯ್ಕೆಯಾಗಿರುವ ಫಲಾನುಭವಿಗಳಿಗೆ ಅನುದಾನ ಬಿಡುಗಡೆ ಮಾಡುವಂತೆ ಕೋರಿರುವ ಕುರಿತು</t>
  </si>
  <si>
    <t>16-06-2020 11:33 AM</t>
  </si>
  <si>
    <t>RGRHCL/PI/BVG/26/2020-PI(BHS)-RGRHCL</t>
  </si>
  <si>
    <t>ಫೋನ್-ಇನ್ ಕಾರ್ಯಕ್ರಮದಲ್ಲಿ ನಡೆದ ವಿಷಯಗಳಿಗೆ ಸಂಬಂಧಿಸಿದಂತೆ ಮಾಹಿತಿಯನ್ನು ಒದಗಿಸುವ ಕುರಿತು.</t>
  </si>
  <si>
    <t>16-06-2020 11:35 AM</t>
  </si>
  <si>
    <t>RGRHCL/PI/BVG/28/2020-PI(BHS)-RGRHCL</t>
  </si>
  <si>
    <t>ಶ್ರೀ ಆರ್. ಅನ್ಬುವೇಲ್ ರವರು ಮಾಹಿತಿ ಹಕ್ಕು ಅಧಿನಿಯಮದಡಿ ಮಾಹಿತಿ ಕೋರಿರುವ ಕುರಿತು</t>
  </si>
  <si>
    <t>16-06-2020 03:38 PM</t>
  </si>
  <si>
    <t>RGRHCL/PI/BVG/29/2020-PI(BHS)-RGRHCL</t>
  </si>
  <si>
    <t>2020-21ನೇ ಸಾಲಿನ ಆರ್ಥಿಕ ವರ್ಷದಲ್ಲಿ ವಿವಿಧ ವಸತಿ ಯೋಜನೆಗಳಡಿ ಸಾಧಿಸಬೇಕಿರುವ ಎಂಪಿಕ್ ಗುರಿಯ ಕುರಿತು.</t>
  </si>
  <si>
    <t>20-06-2020 12:03 PM</t>
  </si>
  <si>
    <t>RGRHCL/PI/BVG/30/2020-PI(BHS)-RGRHCL</t>
  </si>
  <si>
    <t>20-06-2020 12:04 PM</t>
  </si>
  <si>
    <t>RGRHCL/PI/BVG/31/2020-PI(BHS)-RGRHCL</t>
  </si>
  <si>
    <t>ಬಳ್ಳಾರಿ ಜಿಲ್ಲೆ ಯ ಹರಪ್ಪನಹಳ್ಳಿ ಗ್ರಾಮ ಪಂಚಾಯತಿಯಲ್ಲಿ ವಿವಿಧ ವಸತಿ ಯೋಜನೆಯಡಿ ಆಯ್ಕೆಯಾಗಿರುವ ಫಲಾನುಭವಿಗಳಿಗೆ ಅನುದಾನ ಬಿಡುಗಡೆ ಮಾಡುವಂತೆ ಕೋರಿರುವ ಕುರಿತು.</t>
  </si>
  <si>
    <t>20-06-2020 12:05 PM</t>
  </si>
  <si>
    <t>RGRHCL/PI/BVG/32/2020-PI(BHS)-RGRHCL</t>
  </si>
  <si>
    <t>ಶ್ರೀ ಸುರೇಶ್ ರವರು ಮಾಹಿತಿ ಹಕ್ಕು ಅಧಿನಿಯಮದಡಿ ಮಾಹಿತಿ ಕೋರಿರುವ ಕುರಿತು.</t>
  </si>
  <si>
    <t>13-07-2020 11:38 AM</t>
  </si>
  <si>
    <t>RGRHCL/PI/BVG/33/2020-PI(BHS)-RGRHCL</t>
  </si>
  <si>
    <t>ಶ್ರೀ ಕೃಷ್ಣಪ್ಪ ರವರು ಮಾಹಿತಿ ಹಕ್ಕು ಅಧಿನಿಯಮದಡಿ ಮಾಹಿತಿ ಕೋರಿರುವ ಕುರಿತು.</t>
  </si>
  <si>
    <t>13-07-2020 12:56 PM</t>
  </si>
  <si>
    <t>RGRHCL/PI/BVG/34/2020-PI(BHS)-RGRHCL</t>
  </si>
  <si>
    <t>ಶ್ರೀ ಪಿ.ವಿ. ಚಲಪತಿ ರವರು ಮಾಹಿತಿ ಹಕ್ಕು ಅಧಿನಿಯಮದಡಿ ಮಾಹಿತಿ ಕೋರಿರುವ ಕುರಿತು.</t>
  </si>
  <si>
    <t>14-07-2020 11:14 AM</t>
  </si>
  <si>
    <t>RGRHCL/PI/BVG/40/2020-PI(BHS)-RGRHCL</t>
  </si>
  <si>
    <t>ಚಿಂಚೋಳಿ ತಾಲ್ಲೂಕಿನ ಮುಕ್ರಾಂಬ ಗ್ರಾಮದಲ್ಲಿ ವಿವಿಧ ವಸತಿ ಯೋಜನೆಯಡಿ ಆಯ್ಕೆಯಾಗಿರುವ ಫಲಾನುಭವಿಗಳಿಗೆ ಅನುದಾನ ಬಿಡುಗಡೆ ಮಾಡುವಂತೆ ಕೋರಿರುವ ಕುರಿತು.</t>
  </si>
  <si>
    <t>12-08-2020 05:36 PM</t>
  </si>
  <si>
    <t>RGRHCL/PI/BVG/41/2020-PI(BHS)-RGRHCL</t>
  </si>
  <si>
    <t>ಶ್ರೀ ಸುರೇಶ್ ಕುಮಾರ್ ರವರು ಮಾಹಿತಿ ಹಕ್ಕು ಅಧಿನಿಯಮದಡಿ ಮಾಹಿತಿ ಕೋರಿರುವ ಕುರಿತು.</t>
  </si>
  <si>
    <t>19-11-2020 01:18 PM</t>
  </si>
  <si>
    <t>RGRHCL/PI/BVG/45/2020-PI(BHS)-RGRHCL</t>
  </si>
  <si>
    <t>ಮಾಹಿತಿ ಹಕ್ಕು ಅಧಿನಿಯಮದಡಿ ಆದೇಶ ಪ್ರತಿಯನ್ನು ಒದಗಿಸುವಂತೆ ಕೋರಿರುವ ಕುರಿತು.</t>
  </si>
  <si>
    <t>19-11-2020 01:30 PM</t>
  </si>
  <si>
    <t>RGRHCL/PI/BVG/46/2020-PI(BHS)-RGRHCL</t>
  </si>
  <si>
    <t>ಶ್ರೀ ಜಿ. ಆರ್. ಬಾಲರಾಜು ರವರು ಮಾಹಿತಿ ಹಕ್ಕು ಅಧಿನಿಯಮದಡಿ ಮಾಹಿತಿ ಕೋರಿರುವ ಕುರಿತು.</t>
  </si>
  <si>
    <t>19-11-2020 01:31 PM</t>
  </si>
  <si>
    <t>RGRHCL/PI/BVG/47/2020-PI(BHS)-RGRHCL</t>
  </si>
  <si>
    <t>ಶ್ರೀ ವೆಂಕಟಾಚಲಯ್ಯ ಟಿ. ರವರು ಮಾಹಿತಿ ಹಕ್ಕು ಅಧಿನಿಯಮದಡಿ ಮಾಹಿತಿ ಕೋರಿರುವ ಕುರಿತು.</t>
  </si>
  <si>
    <t>19-11-2020 01:32 PM</t>
  </si>
  <si>
    <t>RGRHCL/PI/BVG/48/2020-PI(BHS)-RGRHCL</t>
  </si>
  <si>
    <t>ಕರ್ನಾಟಕ ವಿಧಾನ ಮಂಡಲದ ಅಧಿವೇಶನದಲ್ಲಿ ವಸತಿ ಇಲಾಖೆಗೆ ಸಂಬಂಧಿಸಿದಂತೆ ಚರ್ಚೆಗೆ ಬರಬಹುದಾದ ವಿಷಯಗಳ ಕುರಿತು.</t>
  </si>
  <si>
    <t>RGRHCL/PI/BVG/51/2020-PI(BHS)-RGRHCL</t>
  </si>
  <si>
    <t>ಶ್ರೀ ವಿಷ್ಣುಕುಮಾರ್ ಆರ್.ಬಿ.ರವರು ಮಾಹಿತಿ ಹಕ್ಕು ಅಧಿನಿಯಮದಡಿ ಮಾಹಿತಿ ಕೋರಿರುವ ಕುರಿತು</t>
  </si>
  <si>
    <t>26-11-2020 05:10 PM</t>
  </si>
  <si>
    <t>RGRHCL/PI/BVG/55/2020-PI(BHS)-RGRHCL</t>
  </si>
  <si>
    <t>ಬಸವ ವಸತಿ ಹಾಗೂ ಡಾ.ಬಿ.ಆರ್ ಅಂಬೇಡ್ಕರ್ ನಿವಾಸ (ಗ್ರಾ &amp; ನ) ವಸತಿ ಯೋಜನೆಯಡಿ ಪ್ರಗತಿಯಲ್ಲಿರುವ ಮನೆಗಳನ್ನು ಪೂರ್ಣಗೊಳಿಸಲು ಕ್ರಮ ವಹಿಸುವ ಕುರಿತು.</t>
  </si>
  <si>
    <t>26-11-2020 05:31 PM</t>
  </si>
  <si>
    <t>RGRHCL/PI/BVG/57/2020-PI(BHS)-RGRHCL</t>
  </si>
  <si>
    <t>ಶ್ರೀ ಗಿರೀಶ್ ರವರು ಮಾಹಿತಿ ಹಕ್ಕು ಅಧಿನಿಯಮದಡಿ ಮಾಹಿತಿ ಕೋರಿರುವ ಕುರಿತು</t>
  </si>
  <si>
    <t>15-12-2020 10:36 AM</t>
  </si>
  <si>
    <t>RGRHCL/PI/BVG/58/2020-PI(BHS)-RGRHCL</t>
  </si>
  <si>
    <t>ಶ್ರೀ ಎಸ್. ಆರ್. ವೆಂಕಟೇಶ್ ಮಾಹಿತಿ ಹಕ್ಕು ಅಧಿನಿಯಮದಡಿ ಮಾಹಿತಿ ಕೋರಿರುವ ಕುರಿತು.</t>
  </si>
  <si>
    <t>15-12-2020 10:37 AM</t>
  </si>
  <si>
    <t>RGRHCL/PI/BVG/60/2020-PI(BHS)-RGRHCL</t>
  </si>
  <si>
    <t>ಶ್ರೀ ವೇಣುಗೋಪಾಲಚಾರಿ ಜಿ. ರವರು ಮಾಹಿತಿ ಹಕ್ಕು ಅಧಿನಿಯಮದಡಿ ಮಾಹಿತಿ ಕೋರಿರುವ ಕುರಿತು.</t>
  </si>
  <si>
    <t>15-12-2020 10:39 AM</t>
  </si>
  <si>
    <t>RGRHCL/PI/BVG/64/2020-PI(BHS)-RGRHCL</t>
  </si>
  <si>
    <t>ಶ್ರೀ ಬಸವಣ್ಣ ಪಿ. ರವರು ಮಾಹಿತಿ ಹಕ್ಕು ಅಧಿನಿಯಮದಡಿ ಮಾಹಿತಿ ಕೋರಿರುವ ಕುರಿತು</t>
  </si>
  <si>
    <t>15-12-2020 10:41 AM</t>
  </si>
  <si>
    <t>RGRHCL/PI/BVG/65/2020-PI(BHS)-RGRHCL</t>
  </si>
  <si>
    <t>ಶ್ರೀಮತಿ ದಯಾಮಣಿ ರವರು ಮಾಹಿತಿ ಹಕ್ಕು ಅಧಿನಿಯಮದಡಿ ಮಾಹಿತಿ ಕೋರಿರುವ ಕುರಿತು</t>
  </si>
  <si>
    <t>15-12-2020 10:42 AM</t>
  </si>
  <si>
    <t>RGRHCL/PI/BVG/69/2020-PI(BHS)-RGRHCL</t>
  </si>
  <si>
    <t>ಶ್ರೀ ನಾಗರಾಜ ಅರಸ್ ರವರು ಮಾಹಿತಿ ಹಕ್ಕು ಅಧಿನಿಯಮದಡಿ ಮಾಹಿತಿ ಕೋರಿರುವ ಕುರಿತು.</t>
  </si>
  <si>
    <t>15-12-2020 10:45 AM</t>
  </si>
  <si>
    <t>RGRHCL/PI/BVG/70/2020-PI(BHS)-RGRHCL</t>
  </si>
  <si>
    <t>“ಈ-ಸ್ವತ್ತು” ತಂತ್ರಾಂಶದ ಮೂಲಕ ವಿತರಣೆ ಮಾಡುತ್ತಿರುವ ನಮೂನೆ-9 ಹಾಗೂ ನಮೂನೆ-11ಎ  ನ್ನು ಗ್ರಾಮ ಪಂಚಾಯತಿಯಲ್ಲಿ ಕೈಬರಹದ ಮೂಲಕ ನೀಡುವ ಕುರಿತು.</t>
  </si>
  <si>
    <t>15-12-2020 10:46 AM</t>
  </si>
  <si>
    <t>RGRHCL/PI/BVG/71/2020-PI(BHS)-RGRHCL</t>
  </si>
  <si>
    <t>ಇಂದಿರಾ ಆವಾಸ್ (ದುರಸ್ಥಿ) ಯೋಜನೆಯಡಿ ಅನುದಾನ ಪಡೆದಿರುವ ಫಲಾನುಭವಿಗಳನ್ನು ಮತ್ತೊಮ್ಮೆ ಬಸವ ವಸತಿ ಯೋಜನೆಯಡಿ ಆಯ್ಕೆಯಾಗಿರುವ ಫಲಾನುಭವಿಗಳಿಗೆ ಅನುದಾನ ಬಿಡುಗಡೆ ಮಾಡುವ ಬಗ್ಗೆ ಸೂಕ್ತ ನಿರ್ದೇಶನ ಕೋರುವ ಕುರಿತು.</t>
  </si>
  <si>
    <t>RGRHCL/PI/BVG/73/2020-PI(BHS)-RGRHCL</t>
  </si>
  <si>
    <t>ಗ್ರಾಮ ಪಂಚಾಯತಿಗಳಲ್ಲಿ ಚುನಾವಣೆ ನಡೆಯಲಿದ್ದು, ವಸತಿ ಯೋಜನೆಗಳಿಗೆ ಸಂಬಂಧಿಸಿದಂತೆ ವಿವರವಾದ ಮಾಹಿತಿಯನ್ನು ನೀಡುವ ಕುರಿತು.</t>
  </si>
  <si>
    <t>15-12-2020 10:47 AM</t>
  </si>
  <si>
    <t>RGRHCL/PI/BVG/75/2020-PI(BHS)-RGRHCL</t>
  </si>
  <si>
    <t>ಶ್ರೀ ಮಾನಪ್ಪ ಸಿ. ಹಡಪದ ರವರು ಮಾಹಿತಿ ಹಕ್ಕು ಅಧಿನಿಯಮದಡಿ ಮಾಹಿತಿ ಕೋರಿರುವ ಕುರಿತು.</t>
  </si>
  <si>
    <t>15-12-2020 10:48 AM</t>
  </si>
  <si>
    <t>RGRHCL/PI/BVG/76/2020-PI(BHS)-RGRHCL</t>
  </si>
  <si>
    <t>ಶ್ರೀ ಡಿ.ಎನ್. ಸುನೀಲ್ ರವರು ಮಾಹಿತಿ ಹಕ್ಕು ಅಧಿನಿಯಮದಡಿ ಮಾಹಿತಿ ಕೋರಿರುವ ಕುರಿತು</t>
  </si>
  <si>
    <t>15-12-2020 11:13 AM</t>
  </si>
  <si>
    <t>RGRHCL/PI/BVG/78/2020-PI(BHS)-RGRHCL</t>
  </si>
  <si>
    <t>ಕೋಲಾರ ಜಿಲ್ಲೆ ಶ್ರೀನಿವಾಸಪುರ ತಾಲ್ಲೂಕಿಗೆ ಬಸವ ವಸತಿ ಯೋಜನೆಯಡಿ 1309 ಮನೆಗಳ ಗುರಿಯನ್ನು ಮರುಮಂಜೂರು ಮಾಡುವಂತೆ ಕೋರಿರುವ ಕುರಿತು.</t>
  </si>
  <si>
    <t>28-12-2020 01:01 PM</t>
  </si>
  <si>
    <t>RGRHCL/PI/BVG/79/2020-PI(BHS)-RGRHCL</t>
  </si>
  <si>
    <t>ಶ್ರೀ ಪಿ. ಮೂರ್ತಿ ಮಾಹಿತಿ ಹಕ್ಕು ಅಧಿನಿಯಮದಡಿ ಮಾಹಿತಿ ಕೋರಿರುವ ಕುರಿತು</t>
  </si>
  <si>
    <t>29-12-2020 10:51 AM</t>
  </si>
  <si>
    <t>RGRHCL/PI/BVG/82/2020-PI(BHS)-RGRHCL</t>
  </si>
  <si>
    <t>ಶ್ರೀ ಬಿಂಗಿ ಭೀಮಣ್ಣರವರು ಮಾಹಿತಿ ಹಕ್ಕು ಅಧಿನಿಯಮದಡಿ ಮಾಹಿತಿಯನ್ನು ನೀಡುವಂತೆ ಕೋರಿರುವ ಕುರಿತು.</t>
  </si>
  <si>
    <t>31-12-2020 01:50 PM</t>
  </si>
  <si>
    <t>RGRHCL/PI/BVG/1/2021-PI(BHS)-RGRHCL</t>
  </si>
  <si>
    <t>ಶ್ರೀ ತನಜಿ ಸುತಾರ್ ರವರು ಮಾಹಿತಿ ಹಕ್ಕು ಅಧಿನಿಯಮದಡಿ ಮಾಹಿತಿ ಕೋರಿರುವ ಕುರಿತು.</t>
  </si>
  <si>
    <t>01-02-2021 12:24 PM</t>
  </si>
  <si>
    <t>RGRHCL/PI/BVG/2/2021-PI(BHS)-RGRHCL</t>
  </si>
  <si>
    <t>ಶ್ರೀ ಶ್ರೀನಿವಾಸಗೌಡ ಪಾಟೀಲ ರವರು ಮಾಹಿತಿ ಹಕ್ಕು ಅಧಿನಿಯಮದಡಿ ಮಾಹಿತಿ ಕೋರಿರುವ ಕುರಿತು.</t>
  </si>
  <si>
    <t>01-02-2021 12:26 PM</t>
  </si>
  <si>
    <t>RGRHCL/PI/BVG/3/2021-PI(BHS)-RGRHCL</t>
  </si>
  <si>
    <t>ಶ್ರೀ ರಮೇಶ ಉತ್ತರಕರ ರವರು ಮಾಹಿತಿ ಹಕ್ಕು ಅಧಿನಿಯಮದಡಿ ಮಾಹಿತಿ ಕೋರಿರುವ ಕುರಿತು.</t>
  </si>
  <si>
    <t>06-02-2021 03:33 PM</t>
  </si>
  <si>
    <t>RGRHCL/PI/BVG/4/2021-PI(BHS)-RGRHCL</t>
  </si>
  <si>
    <t>Video Conference</t>
  </si>
  <si>
    <t>26-02-2021 10:40 AM</t>
  </si>
  <si>
    <t>RGRHCL/PI/BVG/5/2021-PI(BHS)-RGRHCL</t>
  </si>
  <si>
    <t>ವಿಜಿಲ್ ಆ್ಯಪ್ ಹೊರತುಪಡಿಸಿ ಇಂದಿರಾ ಮನೆ ಆ್ಯಪ್ ಜಿಪಿಎಸ್ ಆಧಾರದ ಮೇಲೆ ಅನುದಾನ ಬಿಡುಗಡೆ ಮಾಡುವ ಬಗ್ಗೆ.</t>
  </si>
  <si>
    <t>02-03-2021 12:30 PM</t>
  </si>
  <si>
    <t>RGRHCL/PI/BVG/6/2021-PI(BHS)-RGRHCL</t>
  </si>
  <si>
    <t>ಶ್ರೀ ಪಂಪಣ್ಣ ಚಾಗಿ ರವರು ಮಾಹಿತಿ ಹಕ್ಕು ಅಧಿನಿಯಮದಡಿ ಮಾಹಿತಿ ಕೋರಿರುವ ಕುರಿತು.</t>
  </si>
  <si>
    <t>02-03-2021 12:32 PM</t>
  </si>
  <si>
    <t>RGRHCL/PI/BVG/7/2021-PI(BHS)-RGRHCL</t>
  </si>
  <si>
    <t>ಶ್ರೀಮತಿ ರೂಪಬಾಯಿ ರವರು ಮಾಹಿತಿ ಹಕ್ಕು ಅಧಿನಿಯಮದಡಿ ಮಾಹಿತಿ ಕೋರಿರುವ ಕುರಿತು</t>
  </si>
  <si>
    <t>29-03-2021 11:50 AM</t>
  </si>
  <si>
    <t>RGRHCL/PI/BVM/54/2020-PI(BHS)-RGRHCL</t>
  </si>
  <si>
    <t>ಹಾಸನ ಜಿಲ್ಲೆಯ ಹೊಳೆನರಸೀಪುರ ತಾಲ್ಲೂಕಿನ ಹರಿಹರಪುರ ಗ್ರಾಮ ಪಂಚಾಯತಿಯಲ್ಲಿ 2017-18ನೇ ಸಾಲಿನ ಬಸವ ವಸತಿ ಯೋಜನೆಯಡಿ ಆಯ್ಕೆಯಾದ ಅನರ್ಹ ಫಲಾನುಭವಿಯನ್ನು ರದ್ದುಪಡಿಸುವ ಕುರಿತು.</t>
  </si>
  <si>
    <t>20-04-2020 04:28 PM</t>
  </si>
  <si>
    <t>RGRHCL/PI/BVM/55/2020-PI(BHS)-RGRHCL</t>
  </si>
  <si>
    <t>ವಸತಿ ಯೋಜನೆಯಲ್ಲಿ ಆಯ್ಕೆಯಾಗಿರುವ ಫಲಾನುಭವಿಗಳಿಗೆ ನೇಮ್ ಡ್ಯೂಪ್ಲಿಕೇಟ್ ಆಗಿರುವ ಬಗ್ಗೆ.</t>
  </si>
  <si>
    <t>21-04-2020 10:22 AM</t>
  </si>
  <si>
    <t>RGRHCL/PI/BVM/56/2020-PI(BHS)-RGRHCL</t>
  </si>
  <si>
    <t>ಬಸವ ವಸತಿ ಯೋಜನೆಯಡಿ ಆಯ್ಕೆಯಾಗಿರುವ ಫಲಾನುಭವಿಯ ಮನೆಯ ಜಿಪಿಎಸ್ ಛಾಯಾಚಿತ್ರವನ್ನು ತೆರುವುಗೊಳಿಸುವಂತೆ ಕೋರಿರುವ ಕುರಿತು.</t>
  </si>
  <si>
    <t>21-04-2020 11:23 AM</t>
  </si>
  <si>
    <t>RGRHCL/PI/BVM/57/2020-PI(BHS)-RGRHCL</t>
  </si>
  <si>
    <t>ವಿವಿಧ ವಸತಿ ಯೋಜನೆಯಡಿ ಆಯ್ಕೆಯಾದ ಫಲಾನುಭವಿಗಳ ಮಾಹಿತಿಯಲ್ಲಿ ಶೌಚಾಲಯದ ಅನುದಾನದ ಮಾಹಿತಿಯನ್ನು ಹಿಂಪಡೆಯುವ ಬಗ್ಗೆ.</t>
  </si>
  <si>
    <t>22-04-2020 11:58 AM</t>
  </si>
  <si>
    <t>RGRHCL/PI/BVM/58/2020-PI(BHS)-RGRHCL</t>
  </si>
  <si>
    <t>ಶಿವಮೊಗ್ಗ ಜಿಲ್ಲೆಯ ವಿವಿಧ ತಾಲ್ಲೂಕು ಪಂಚಾಯಿತಿಯ ವಸತಿರಹಿತರು ವಿವಿಧ ವಸತಿ ಯೋಜನೆಯಡಿಯಲ್ಲಿ ಮನೆಗಳನ್ನು ಮಂಜೂರು ಮಾಡುವಂತೆ ಕೋರಿರುವ ಕುರಿತು.</t>
  </si>
  <si>
    <t>22-04-2020 12:57 PM</t>
  </si>
  <si>
    <t>RGRHCL/PI/BVM/59/2020-PI(BHS)-RGRHCL</t>
  </si>
  <si>
    <t>ಮಂಡ್ಯ ಜಿಲ್ಲೆಯಲ್ಲಿ ಬಸವ ವಸತಿ ಯೋಜನೆಯಡಿ ಆಯ್ಕೆಯಾಗಿರುವ ಫಲಾನುಭವಿಗೆ ಬಿಡುಗಡೆಯಾಗಿರುವ ಅನುದಾನವನ್ನು ಹಿಂಪಡೆದು ಫಲಾನುಭವಿಯ ಆಧಾರ್ ಕಾರ್ಡ್ ನ್ನು ರದ್ದುಪಡಿಸಿ ಆಧಾರ್ ಡ್ಯೂಪ್ಲಿಕೇಟ್ ನ್ನು ಸರಿಪಡಿಸುವ ಕುರಿತು.</t>
  </si>
  <si>
    <t>22-04-2020 12:58 PM</t>
  </si>
  <si>
    <t>RGRHCL/PI/BVM/60/2020-PI(BHS)-RGRHCL</t>
  </si>
  <si>
    <t>ಬಸವ ವಸತಿ ಯೋಜನೆಯಡಿ ಆಯ್ಕೆಯಾಗಿರುವ ಫಲಾನುಭವಿಗೆ ಆಧಾರ್ ಡ್ಯೂಪ್ಲಿಕೇಟ್ ಆಗಿರುವುದನ್ನು ಸರಿಪಡಿಸುವಂತೆ ಕೋರಿರುವ ಕುರಿತು.</t>
  </si>
  <si>
    <t>22-04-2020 04:05 PM</t>
  </si>
  <si>
    <t>RGRHCL/PI/BVM/61/2020-PI(BHS)-RGRHCL</t>
  </si>
  <si>
    <t>ಬಳ್ಳಾರಿ ಜಿಲ್ಲೆಯ ವಿವಿಧ ತಾಲ್ಲೂಕು ಪಂಚಾಯಿತಿಯ ವಸತಿರಹಿತರು ವಿವಿಧ ವಸತಿ ಯೋಜನೆಯಡಿಯಲ್ಲಿ ಮನೆಗಳನ್ನು ಮಂಜೂರು ಮಾಡುವಂತೆ ಕೋರಿರುವ ಕುರಿತು.</t>
  </si>
  <si>
    <t>28-04-2020 11:00 AM</t>
  </si>
  <si>
    <t>RGRHCL/PI/BVM/62/2020-PI(BHS)-RGRHCL</t>
  </si>
  <si>
    <t>29-04-2020 12:46 PM</t>
  </si>
  <si>
    <t>RGRHCL/PI/BVM/63/2020-PI(BHS)-RGRHCL</t>
  </si>
  <si>
    <t>ವಿವಿಧ ಜಿಲ್ಲೆಗಳ ವಸತಿರಹಿತರಿಗೆ ವಿವಿಧ ವಸತಿ ಯೋಜನೆಯಡಿಯಲ್ಲಿ ಮನೆಯನ್ನು ಮಂಜೂರು ಮಾಡುವಂತೆ ಕೋರಿರುವ ಕುರಿತು.</t>
  </si>
  <si>
    <t>30-04-2020 10:11 AM</t>
  </si>
  <si>
    <t>RGRHCL/PI/BVM/64/2020-PI(BHS)-RGRHCL</t>
  </si>
  <si>
    <t>2018-2019ನೇ ಸಾಲಿನ ಬಸವ ವಸತಿ ಯೋಜನೆಯಡಿ ಆಯ್ಕೆಯಾದ ಫಲಾನುಭವಿಗಳಿಗೆ ಅನುಮೋದನೆ ನೀಡುವ ಬಗ್ಗೆ.</t>
  </si>
  <si>
    <t>30-04-2020 11:04 AM</t>
  </si>
  <si>
    <t>RGRHCL/PI/BVM/65/2020-PI(BHS)-RGRHCL</t>
  </si>
  <si>
    <t>ಸರ್ಕಾರಿ ಜಮೀನಿನಲ್ಲಿ ಸರ್ಕಾರದ ವಸತಿ ಯೋಜನೆಯಡಿಯಲ್ಲಿ ಮನೆ ಮಂಜೂರಾಗಿದ್ದು ಮನೆ ನಿರ್ಮಿಸಿಕೊಳ್ಳಲು ಮಾರ್ಗದರ್ಶನ ನೀಡುವಂತೆ ಕೋರಿರುವ ಕುರಿತು.</t>
  </si>
  <si>
    <t>30-04-2020 12:43 PM</t>
  </si>
  <si>
    <t>RGRHCL/PI/BVM/66/2020-PI(BHS)-RGRHCL</t>
  </si>
  <si>
    <t>ಉತ್ತರ ಕನ್ನಡ ಜಿಲ್ಲೆಯ ವಿವಿಧ ತಾಲ್ಲೂಕು ಪಂಚಾಯಿತಿಯ ವಸತಿರಹಿತರು ವಿವಿಧ ವಸತಿ ಯೋಜನೆಯಡಿಯಲ್ಲಿ ಮನೆಗಳನ್ನು ಮಂಜೂರು ಮಾಡುವಂತೆ ಕೋರಿರುವ ಕುರಿತು.</t>
  </si>
  <si>
    <t>02-05-2020 03:22 PM</t>
  </si>
  <si>
    <t>RGRHCL/PI/BVM/67/2020-PI(BHS)-RGRHCL</t>
  </si>
  <si>
    <t>ಉಡುಪಿ ಜಿಲ್ಲೆಯ ವಿವಿಧ ತಾಲ್ಲೂಕು ಪಂಚಾಯಿತಿಯ ವಸತಿರಹಿತರು ವಿವಿಧ ವಸತಿ ಯೋಜನೆಯಡಿಯಲ್ಲಿ ಮನೆಗಳನ್ನು ಮಂಜೂರು ಮಾಡುವಂತೆ ಕೋರಿರುವ ಕುರಿತು.</t>
  </si>
  <si>
    <t>02-05-2020 03:23 PM</t>
  </si>
  <si>
    <t>RGRHCL/PI/BVM/68/2020-PI(BHS)-RGRHCL</t>
  </si>
  <si>
    <t>ಬಸವ ವಸತಿ ಯೋಜನೆಯಡಿ ಆಯ್ಕೆಯಾಗಿರುವ ಫಲಾನುಭವಿಗಳಿಗೆ ಅನುದಾನ ಬಿಡುಗಡೆ ಮಾಡುವಂತೆ ಕೋರಿರುವ ಕುರಿತು</t>
  </si>
  <si>
    <t>19-05-2020 11:04 AM</t>
  </si>
  <si>
    <t>RGRHCL/PI/BVM/69/2020-PI(BHS)-RGRHCL</t>
  </si>
  <si>
    <t>ಶ್ರೀ ಈಶ್ವರ ಖಂಡ್ರೆ, ಮಾನ್ಯ ಶಾಸಕರು, ಕಾರ್ಯಾಧ್ಯಕ್ಷರು, ಕರ್ನಾಟಕ ಪ್ರದೇಶ ಕಾಂಗ್ರೆಸ್ ಸಮಿತಿ, ರವರು ಕೋರಿರುವ ಮಾಹಿತಿಯನ್ನು ಒದಗಿಸುವ ಕುರಿತು.</t>
  </si>
  <si>
    <t>19-05-2020 02:57 PM</t>
  </si>
  <si>
    <t>RGRHCL/PI/BVM/70/2020-PI(BHS)-RGRHCL</t>
  </si>
  <si>
    <t>ಕೊಪ್ಪಳ ಜಿಲ್ಲೆಯ ವಿವಿಧ ತಾಲ್ಲೂಕು ಪಂಚಾಯಿತಿಯ ವಸತಿರಹಿತರು ವಿವಿಧ ವಸತಿ ಯೋಜನೆಯಡಿಯಲ್ಲಿ ಮನೆಗಳನ್ನು ಮಂಜೂರು ಮಾಡುವಂತೆ ಕೋರಿರುವ ಕುರಿತು.</t>
  </si>
  <si>
    <t>19-05-2020 02:58 PM</t>
  </si>
  <si>
    <t>RGRHCL/PI/BVM/71/2020-PI(BHS)-RGRHCL</t>
  </si>
  <si>
    <t>ಧಾರವಾಡ ಜಿಲ್ಲೆಯ ವಿವಿಧ ತಾಲ್ಲೂಕು ಪಂಚಾಯಿತಿಯ ವಸತಿರಹಿತರು ವಿವಿಧ ವಸತಿ ಯೋಜನೆಯಡಿಯಲ್ಲಿ   ಮನೆಗಳನ್ನು ಮಂಜೂರು ಮಾಡುವಂತೆ ಕೋರಿರುವ ಕುರಿತು :-</t>
  </si>
  <si>
    <t>20-05-2020 04:53 PM</t>
  </si>
  <si>
    <t>RGRHCL/PI/BVM/72/2020-PI(BHS)-RGRHCL</t>
  </si>
  <si>
    <t>ಹಾಸನ ಜಿಲ್ಲೆಯ ವಿವಿಧ ತಾಲ್ಲೂಕು ಪಂಚಾಯಿತಿಯ ವಸತಿರಹಿತರು ವಿವಿಧ ವಸತಿ ಯೋಜನೆಯಡಿಯಲ್ಲಿ   ಮನೆಗಳನ್ನು ಮಂಜೂರು ಮಾಡುವಂತೆ ಕೋರಿರುವ ಕುರಿತು</t>
  </si>
  <si>
    <t>22-05-2020 11:22 AM</t>
  </si>
  <si>
    <t>RGRHCL/PI/BVM/73/2020-PI(BHS)-RGRHCL</t>
  </si>
  <si>
    <t>ಬಸವ  ವಸತಿ ಯೋಜನೆಯಡಿ ಹೆಚ್ಚುವರಿ ಮನೆಗಳನ್ನು ಮಂಜೂರು ಮಾಡುವಂತೆ ಕೋರಿರುವ ಪ್ರಸ್ತಾವನೆಯ ಸಂಬಂಧಿ ಸೂಕ್ತ ಕ್ರಮ ಕೈಗೊಳ್ಳುವ ಕುರಿತು.</t>
  </si>
  <si>
    <t>26-05-2020 03:13 PM</t>
  </si>
  <si>
    <t>RGRHCL/PI/BVM/74/2020-PI(BHS)-RGRHCL</t>
  </si>
  <si>
    <t>ಮಂಡ್ಯ ಜಿಲ್ಲೆಯ ವಿವಿಧ ತಾಲ್ಲೂಕು ಪಂಚಾಯಿತಿಯ ವಸತಿರಹಿತರು ವಿವಿಧ ವಸತಿ ಯೋಜನೆಯಡಿಯಲ್ಲಿ ಮನೆಗಳನ್ನು ಮಂಜೂರು ಮಾಡುವಂತೆ ಕೋರಿರುವ ಕುರಿತು.</t>
  </si>
  <si>
    <t>26-05-2020 03:19 PM</t>
  </si>
  <si>
    <t>RGRHCL/PI/BVM/75/2020-PI(BHS)-RGRHCL</t>
  </si>
  <si>
    <t>ಚಾಮರಾಜನಗರ ಜಿಲ್ಲೆಯ ವಿವಿಧ ತಾಲ್ಲೂಕು ಪಂಚಾಯಿತಿಯ ವಸತಿರಹಿತರು ವಿವಿಧ ವಸತಿ ಯೋಜನೆಯಡಿಯಲ್ಲಿ ಮನೆಗಳನ್ನು ಮಂಜೂರು ಮಾಡುವಂತೆ ಕೋರಿರುವ ಕುರಿತು.</t>
  </si>
  <si>
    <t>29-05-2020 09:54 AM</t>
  </si>
  <si>
    <t>RGRHCL/PI/BVM/76/2020-PI(BHS)-RGRHCL</t>
  </si>
  <si>
    <t>ನಿಗಮಕ್ಕೆ ಸ್ವೀಕೃತವಾಗಿರುವ ಕೋರಿಕೆ, ಮನವಿಯ ಸಂಬಂಧ ಜಿಲ್ಲಾ ಪಂಚಾಯಿತಿ ಹಂತದಲ್ಲಿಯೇ ಕ್ರಮವಹಿಸುವಂತೆ ಹಿಂಬರಹ ನೀಡುವ ಕುರಿತು</t>
  </si>
  <si>
    <t>29-05-2020 02:37 PM</t>
  </si>
  <si>
    <t>RGRHCL/PI/BVM/77/2020-PI(BHS)-RGRHCL</t>
  </si>
  <si>
    <t>ರಾಮನಗರ ಜಿಲ್ಲೆಯ ವಿವಿಧ ತಾಲ್ಲೂಕು ಪಂಚಾಯಿತಿಯ ವಸತಿರಹಿತರು ವಿವಿಧ ವಸತಿ ಯೋಜನೆಯಡಿಯಲ್ಲಿ ಮನೆಗಳನ್ನು ಮಂಜೂರು ಮಾಡುವಂತೆ ಕೋರಿರುವ ಕುರಿತು.</t>
  </si>
  <si>
    <t>29-05-2020 02:56 PM</t>
  </si>
  <si>
    <t>RGRHCL/PI/BVM/78/2020-PI(BHS)-RGRHCL</t>
  </si>
  <si>
    <t>ಚಿಕ್ಕಬಳ್ಳಾಪುರ ಜಿಲ್ಲೆಯ ವಿವಿಧ ತಾಲ್ಲೂಕು ಪಂಚಾಯಿತಿಯ ವಸತಿರಹಿತರು ವಿವಿಧ ವಸತಿ ಯೋಜನೆಯಡಿಯಲ್ಲಿ   ಮನೆಗಳನ್ನು ಮಂಜೂರು ಮಾಡುವಂತೆ ಕೋರಿರುವ ಕುರಿತು</t>
  </si>
  <si>
    <t>30-05-2020 10:56 AM</t>
  </si>
  <si>
    <t>RGRHCL/PI/BVM/79/2020-PI(BHS)-RGRHCL</t>
  </si>
  <si>
    <t>01-06-2020 11:57 AM</t>
  </si>
  <si>
    <t>RGRHCL/PI/BVM/80/2020-PI(BHS)-RGRHCL</t>
  </si>
  <si>
    <t>ಚಿತ್ರದುರ್ಗ ಜಿಲ್ಲೆಯ ವಿವಿಧ ತಾಲ್ಲೂಕು ಪಂಚಾಯಿತಿಯ ವಸತಿರಹಿತರು ವಿವಿಧ ವಸತಿ ಯೋಜನೆಯಡಿಯಲ್ಲಿ   ಮನೆಗಳನ್ನು ಮಂಜೂರು ಮಾಡುವಂತೆ ಕೋರಿರುವ ಕುರಿತು</t>
  </si>
  <si>
    <t>01-06-2020 11:58 AM</t>
  </si>
  <si>
    <t>RGRHCL/PI/BVM/81/2020-PI(BHS)-RGRHCL</t>
  </si>
  <si>
    <t>ಹಾವೇರಿ ಜಿಲ್ಲೆಯ ವಿವಿಧ ತಾಲ್ಲೂಕು ಪಂಚಾಯಿತಿಯ ವಸತಿರಹಿತರು ವಿವಿಧ ವಸತಿ ಯೋಜನೆಯಡಿಯಲ್ಲಿ   ಮನೆಗಳನ್ನು ಮಂಜೂರು ಮಾಡುವಂತೆ ಕೋರಿರುವ ಕುರಿತು</t>
  </si>
  <si>
    <t>01-06-2020 12:27 PM</t>
  </si>
  <si>
    <t>RGRHCL/PI/BVM/82/2020-PI(BHS)-RGRHCL</t>
  </si>
  <si>
    <t>ಮಾಜಿ ಸೈನಿಕರನ್ನು ಸರ್ಕಾರದ ವಸತಿ ಯೋಜನೆಯಡಿ ಫಲಾನುಭವಿಯಾಗಿ ಆಯ್ಕೆ ಮಾಡುವಾಗ ಆದಾಯ ಮಿತಿಯಿಂದ ವಿನಾಯಿತಿ ನೀಡುವಂತೆ ಕೋರಿರುವ ಕುರಿತು.</t>
  </si>
  <si>
    <t>01-06-2020 03:53 PM</t>
  </si>
  <si>
    <t>RGRHCL/PI/BVM/83/2020-PI(BHS)-RGRHCL</t>
  </si>
  <si>
    <t>ಚಿಕ್ಕಮಗಳೂರು ಜಿಲ್ಲೆಯ ವಿವಿಧ ತಾಲ್ಲೂಕು ಪಂಚಾಯಿತಿಯ ವಸತಿರಹಿತರು ವಿವಿಧ ವಸತಿ ಯೋಜನೆಯಡಿಯಲ್ಲಿ   ಮನೆಗಳನ್ನು ಮಂಜೂರು ಮಾಡುವಂತೆ ಕೋರಿರುವ ಕುರಿತು</t>
  </si>
  <si>
    <t>04-06-2020 05:46 PM</t>
  </si>
  <si>
    <t>RGRHCL/PI/BVM/84/2020-PI(BHS)-RGRHCL</t>
  </si>
  <si>
    <t>ಬಸವ ವಸತಿ ಯೋಜನೆಯಡಿ ಬ್ಲಾಕ್ ಮಾಡಲಾದ ಮನೆಯನ್ನು ಅನ್ ಬ್ಲಾಕ್ ಮಾಡುವಂತೆ ಕೋರಿರುವ ಕುರಿತು.</t>
  </si>
  <si>
    <t>08-06-2020 12:04 PM</t>
  </si>
  <si>
    <t>RGRHCL/PI/BVM/85/2020-PI(BHS)-RGRHCL</t>
  </si>
  <si>
    <t>ಬಸವ ವಸತಿ ಯೋಜನೆಯಡಿಯಲ್ಲಿ ಆಯ್ಕೆಯಾಗಿರುವ ಫಲಾನುಭವಿಗಳ ಮನೆಯನ್ನು ರದ್ದುಪಡಿಸುವಂತೆ ಕೋರಿರುವ ಕುರಿತು.</t>
  </si>
  <si>
    <t>18-06-2020 12:39 PM</t>
  </si>
  <si>
    <t>RGRHCL/PI/BVM/86/2020-PI(BHS)-RGRHCL</t>
  </si>
  <si>
    <t>ಬಸವ ವಸತಿ ಯೋಜನೆಯಡಿ ಆಯ್ಕೆಯಾಗಿರುವ ಫಲಾನುಭವಿಯ ಹೆಸರನ್ನು ಬದಲಾಯಿಸಿ ಕೊಡುವಂತೆ ಕೋರಿರುವ ಕುರಿತು.</t>
  </si>
  <si>
    <t>25-06-2020 01:46 PM</t>
  </si>
  <si>
    <t>RGRHCL/PI/BVM/87/2020-PI(BHS)-RGRHCL</t>
  </si>
  <si>
    <t>ಬಸವ ವಸತಿ ಯೋಜನೆಯಡಿಯಲ್ಲಿ ಆಯ್ಕೆಯಾಗಿರುವ ಫಲಾನುಭವಿಗೆ ಅನುದಾನ ಬಿಡುಗಡೆ ಮಾಡುವಂತೆ ಕೋರಿರುವ  ಕುರಿತು</t>
  </si>
  <si>
    <t>25-06-2020 05:31 PM</t>
  </si>
  <si>
    <t>RGRHCL/PI/BVM/88/2020-PI(BHS)-RGRHCL</t>
  </si>
  <si>
    <t>29-06-2020 10:01 AM</t>
  </si>
  <si>
    <t>RGRHCL/PI/BVM/89/2020-PI(BHS)-RGRHCL</t>
  </si>
  <si>
    <t>ವಸತಿ ಯೋಜನೆಯ ವಿಜಿಲ್ ಆ್ಯಪ್ ನಲ್ಲಿ ಕಾರ್ಯನಿರ್ವಾಹಕ ಅಧಿಕಾರಿಗಳ ಲಾಗಿನ್ ನಲ್ಲಿ ಫಲಾನುಭವಿಗಳ ವಿವರ ಗೋಚರಿಸುತ್ತಿಲ್ಲ ಅದನ್ನು ಸರಿಪಡಿಸುವಂತೆ ಕೋರಿರುವ ಕುರಿತು.</t>
  </si>
  <si>
    <t>04-07-2020 10:28 AM</t>
  </si>
  <si>
    <t>RGRHCL/PI/BVM/90/2020-PI(BHS)-RGRHCL</t>
  </si>
  <si>
    <t>ಬೀದರ್ ಜಿಲ್ಲೆ ವ್ಯಾಪ್ತಿಯಲ್ಲಿ ವಿವಿಧ ವಸತಿ ಯೋಜನೆಯಡಿಯಲ್ಲಿ ಆಯ್ಕೆಯಾಗಿರುವ ಫಲಾನುಭವಿಗಳಿಗೆ ಅನುದಾನ ಬಿಡುಗಡೆ ಮಾಡುವಂತೆ ಕೋರಿರುವ ಕುರಿತು.</t>
  </si>
  <si>
    <t>04-07-2020 10:31 AM</t>
  </si>
  <si>
    <t>RGRHCL/PI/BVM/91/2020-PI(BHS)-RGRHCL</t>
  </si>
  <si>
    <t>ವಿವಿಧ ಜಿಲ್ಲೆಗಳ ತಾಲ್ಲೂಕಿನ ವಿವಿಧ ಗ್ರಾಮ ಪಂಚಾಯತಿಗಳಲ್ಲಿ ಬಸವ ವಸತಿ ಯೋಜನೆಯಡಿ ಆಯ್ಕೆಯಾಗಿರುವ ಫಲಾನುಭವಿಗಳ ಮನೆಗಳಿಗೆ ಸಂಬಂಧಿಸಿದಂತೆ, ಪೋಟೋ ಮಿಸ್ ಮ್ಯಾಚ್/ ನಾಟ್ ಎಲಿಜೆಬಲ್ ಸರಿಪಡಿಸುವಂತೆ ಹಾಗೂ ಜಿಪಿಎಸ್ ಪೋಟೋ ರದ್ದು ಪಡಿಸುವಂತೆ ಕೋರಿರುವ ಕುರಿತು</t>
  </si>
  <si>
    <t>04-07-2020 04:19 PM</t>
  </si>
  <si>
    <t>RGRHCL/PI/BVM/92/2020-PI(BHS)-RGRHCL</t>
  </si>
  <si>
    <t>ಮನೆ ಮಂಜೂರು ಮಾಡುವಂತೆ ಕೋರಿರುವ ಕುರಿತು.</t>
  </si>
  <si>
    <t>RGRHCL/PI/BVM/93/2020-PI(BHS)-RGRHCL</t>
  </si>
  <si>
    <t xml:space="preserve"> File for record</t>
  </si>
  <si>
    <t>13-07-2020 02:43 PM</t>
  </si>
  <si>
    <t>RGRHCL/PI/BVM/95/2020-PI(BHS)-RGRHCL</t>
  </si>
  <si>
    <t>ಆಶ್ರಯ ಗುಂಪು ಮನೆಗಳನ್ನು ಮಂಜೂರು ಮಾಡುವಂತೆ ಕೋರಿರುವ ಕುರಿತು.</t>
  </si>
  <si>
    <t>27-07-2020 01:34 PM</t>
  </si>
  <si>
    <t>RGRHCL/PI/BVM/96/2020-PI(BHS)-RGRHCL</t>
  </si>
  <si>
    <t>ಕೋಲಾರ ಜಿಲ್ಲೆಯ ವಿವಿಧ ತಾಲ್ಲೂಕು ಪಂಚಾಯಿತಿಯ ವಸತಿರಹಿತರು ವಿವಿಧ ವಸತಿ ಯೋಜನೆಯಡಿಯಲ್ಲಿ   ಮನೆಗಳನ್ನು ಮಂಜೂರು ಮಾಡುವಂತೆ ಕೋರಿರುವ ಕುರಿತು :-</t>
  </si>
  <si>
    <t>27-07-2020 01:37 PM</t>
  </si>
  <si>
    <t>RGRHCL/PI/BVM/97/2020-PI(BHS)-RGRHCL</t>
  </si>
  <si>
    <t>ವಸತಿ ಯೋಜನೆಯಡಿ ಆಯ್ಕೆಯಾಗಿರುವ ಫಲಾನುಭವಿಗೆ ಅನುದಾನ ಬಿಡುಗಡೆ ಮಾಡುವಂತೆ ಕೋರಿರುವ ಕುರಿತು.</t>
  </si>
  <si>
    <t>27-07-2020 04:02 PM</t>
  </si>
  <si>
    <t>RGRHCL/PI/BVM/98/2020-PI(BHS)-RGRHCL</t>
  </si>
  <si>
    <t>ಬಸವ ವಸತಿ ಯೋಜನೆಯಡಿ ಆಯ್ಕೆಯಾದ ಫಲಾನುಭವಿಗಳ ಮನೆಯ ಭೌತಿಕ ಮತ್ತು ಆರ್ಥಿಕ ಪ್ರಗತಿಯು ಬ್ಲಾಕ್ ಆಗಿದ್ದು, ಬ್ಲಾಕ್ ಆಗಿರುವ ಪ್ರಗತಿಯನ್ನು ಅನ್ ಬ್ಲಾಕ್ ಮಾಡುವಂತೆ ಕೋರಿರುವ ಕುರಿತು.</t>
  </si>
  <si>
    <t>27-07-2020 04:53 PM</t>
  </si>
  <si>
    <t>RGRHCL/PI/BVM/99/2020-PI(BHS)-RGRHCL</t>
  </si>
  <si>
    <t>N-Ok-Foundation Reqd. for Unblocked Houses ಎಂದು ನಾಟ್‌ ಓಕೆಯಾಗಿದ್ದು, ಸದರಿ ನೂನ್ಯತೆ ಸರಿಪಡಿಸಿ ಅನುದಾನ ಬಿಡುಗಡೆ ಮಾಡುವಂತೆ ಕೋರಿರುವ ಕುರಿತು.</t>
  </si>
  <si>
    <t>29-07-2020 12:49 PM</t>
  </si>
  <si>
    <t>RGRHCL/PI/BVM/100/2020-PI(BHS)-RGRHCL</t>
  </si>
  <si>
    <t>30-07-2020 01:50 PM</t>
  </si>
  <si>
    <t>RGRHCL/PI/BVM/101/2020-PI(BHS)-RGRHCL</t>
  </si>
  <si>
    <t>ವಿವಿಧ ಜಿಲ್ಲೆ, ತಾಲ್ಲೂಕಿನ, ವಿವಿಧ ಗ್ರಾಮ ಪಂಚಾಯಿತಿಯಲ್ಲಿ ಆಯ್ಕೆಯಾಗಿರುವ ಫಲಾನುಭವಿಗಳಿಗೆ ಅನುದಾನ ಬಿಡುಗಡೆ ಮಾಡುವಂತೆ ಕೋರಿರುವ ಕುರಿತು (ಫಲಾನುಭವಿಗಳ ಮನೆಯ ಜಿಪಿಎಸ್ ಛಾಯಾಚಿತ್ರವು ನಾಟ್-ಓಕೆ ಆಗಿರುತ್ತದೆ)</t>
  </si>
  <si>
    <t>31-07-2020 10:12 AM</t>
  </si>
  <si>
    <t>RGRHCL/PI/BVM/102/2020-PI(BHS)-RGRHCL</t>
  </si>
  <si>
    <t>ವಿವಿಧ ವಸತಿ ಯೋಜನೆಯಡಿ ಮನೆ ಮಂಜೂರು ಮಾಡುವಂತೆ ಕೋರಿರುವ ಕುರಿತು</t>
  </si>
  <si>
    <t>06-08-2020 12:39 PM</t>
  </si>
  <si>
    <t>RGRHCL/PI/BVM/103/2020-PI(BHS)-RGRHCL</t>
  </si>
  <si>
    <t>06-08-2020 12:41 PM</t>
  </si>
  <si>
    <t>RGRHCL/PI/BVM/107/2020-PI(BHS)-RGRHCL</t>
  </si>
  <si>
    <t>ಮಾನ್ಯ ಸಚಿವರು, ಶಾಸಕರು, ಇತರೆ ಗಣ್ಯವ್ಯಕ್ತಿಗಳು, ಅನುಷ್ಟಾನಧಿಕಾಗಳು, ಜನಪ್ರತಿನಿಧಿಗಳು ಹಾಗೂ  ಸಾರ್ವಜನಿಕರು   ವಿವಿಧ ವಸತಿ ಯೋಜನೆಯಡಿಯಲ್ಲಿ ಆಯ್ಕೆಯಾಗಿರುವ ಫಲಾನುಭವಿಗಳಿಗೆ ಅನುದಾನ ಬಿಡುಗಡೆ ಮಾಡುವಂತೆ ಕೋರಿರುವ  ಕುರಿತು</t>
  </si>
  <si>
    <t>19-08-2020 03:23 PM</t>
  </si>
  <si>
    <t>RGRHCL/PI/BVM/108/2020-PI(BHS)-RGRHCL</t>
  </si>
  <si>
    <t>ವಿವಿಧ ವಸತಿ ಯೋಜನೆಯಡಿ ಬ್ಲಾಕ್ ಆಗಿರುವ ಮನೆಯನ್ನು ಅನ್ ಬ್ಲಾಕ್ ಮಾಡುವಂತೆ ಕೋರಿರುವ ಕುರಿತು.</t>
  </si>
  <si>
    <t>19-08-2020 03:30 PM</t>
  </si>
  <si>
    <t>RGRHCL/PI/BVM/109/2020-PI(BHS)-RGRHCL</t>
  </si>
  <si>
    <t>ಬಸವ/ವಿವಿಧ ವಸತಿ ಯೋಜನೆಯಡಿ ಬ್ಲಾಕ್ ಮಾಡಲಾದ ಮನೆಯನ್ನು ಅನ್ ಬ್ಲಾಕ್ ಮಾಡುವಂತೆ ಕೋರಿರುವ ಕುರಿತು.</t>
  </si>
  <si>
    <t>06-10-2020 01:06 PM</t>
  </si>
  <si>
    <t>RGRHCL/PI/BVM/111/2020-PI(BHS)-RGRHCL</t>
  </si>
  <si>
    <t>ಬಸವ ವಸತಿ ಯೋಜನೆಯಡಿ ಆಯ್ಕೆಯಾಗಿರುವ ಫಲಾನುಭವಿಯ ಮನೆಯ ಜಿಪಿಎಸ್ ಛಾಯಾಚಿತ್ರವನ್ನು ತೆರುವುಗೊಳಿಸುವಂತೆ ಕೋರಿರುವ ಕುರಿತು</t>
  </si>
  <si>
    <t>06-10-2020 01:09 PM</t>
  </si>
  <si>
    <t>RGRHCL/PI/BVM/114/2020-PI(BHS)-RGRHCL</t>
  </si>
  <si>
    <t>ಬಸವ ವಸತಿ ಯೋಜನೆಯಡಿ ಆಯ್ಕೆಯಾಗಿರುವ ಫಲಾನುಭವಿಯ ಮನೆಯನ್ನು ಅಡಮಾನದಿಂದ ಮುಕ್ತಗೊಳಿಸುವ ಬಗ್ಗೆ.</t>
  </si>
  <si>
    <t>06-10-2020 01:13 PM</t>
  </si>
  <si>
    <t>RGRHCL/PI/BVM/116/2020-PI(BHS)-RGRHCL</t>
  </si>
  <si>
    <t>ಮುಖ್ಯಮಂತ್ರಿಗಳ ಒಂದು ಲಕ್ಷ ಬಹುಮಹಡಿ ವಸತಿ ಯೋಜನೆಯಡಿ 2ನೇ ಹಂತದಲ್ಲಿ ಅರ್ಜಿ ಸಲ್ಲಿಸಿದ್ದ ಅರ್ಜಿದಾರರಿಗೆ ಆಯ್ಕೆ ಪತ್ರ ನೀಡುವ ಬಗ್ಗೆ.</t>
  </si>
  <si>
    <t>06-10-2020 02:54 PM</t>
  </si>
  <si>
    <t>RGRHCL/PI/BVM/118/2020-PI(BHS)-RGRHCL</t>
  </si>
  <si>
    <t>ಮಾನ್ಯ ಸಚಿವರು ಬಸವ ವಸತಿ ಯೋಜನೆಯಡಿಯಲ್ಲಿ ವಿವಿಧ ಲಾಗಿನ್ ನಲ್ಲಿರುವ ಬಾಕಿ ಇರುವ ಫಲಾನುಭವಿಗಳಿಗೆ ಅನುಮೋದನೆ ನೀಡುವಂತೆ ಕೋರಿರುವ ಕುರಿತು.</t>
  </si>
  <si>
    <t>22-10-2020 12:27 PM</t>
  </si>
  <si>
    <t>RGRHCL/PI/BVM/119/2020-PI(BHS)-RGRHCL</t>
  </si>
  <si>
    <t>ಬಸವ ವಸತಿ ಯೋಜನೆಯಡಿ ಆಯ್ಕೆಯಾಗಿರುವ ಮೂಲ ಫಲಾನುಭವಿಯ ಖಾತೆಗೆ ಅನುದಾನ ವರ್ಗಾವಣೆ ಮಾಡುವಂತೆ ಕೋರಿರುವ ಕುರಿತು.</t>
  </si>
  <si>
    <t>22-10-2020 12:28 PM</t>
  </si>
  <si>
    <t>RGRHCL/PI/BVM/120/2020-PI(BHS)-RGRHCL</t>
  </si>
  <si>
    <t>22-10-2020 04:02 PM</t>
  </si>
  <si>
    <t>RGRHCL/PI/BVM/121/2020-PI(BHS)-RGRHCL</t>
  </si>
  <si>
    <t>N-Ok-Foundation Reqd. for Unblocked Houses ಎಂದು ನಾಟ್ ಓಕೆಯಾಗಿದ್ದು, ಸದರಿ ನೂನ್ಯತೆ   ಸರಿಪಡಿಸಿ ಅನುದಾನ ಬಿಡುಗಡೆ ಮಾಡುವಂತೆ ಕೋರಿರುವ ಕುರಿತು</t>
  </si>
  <si>
    <t>27-10-2020 11:38 AM</t>
  </si>
  <si>
    <t>RGRHCL/PI/BVM/123/2020-PI(BHS)-RGRHCL</t>
  </si>
  <si>
    <t>ವಿವಿಧ ಜಿಲ್ಲೆಗಳ ತಾಲ್ಲೂಕಿನ ವಿವಿಧ ಗ್ರಾಮ ಪಂಚಾಯತಿಗಳಲ್ಲಿ ಬಸವ ವಸತಿ ಯೋಜನೆಯಡಿ ಆಯ್ಕೆಯಾಗಿರುವ ಫಲಾನುಭವಿಗಳಿಗೆ ಸಂಬಂಧಿಸಿದಂತೆ ಆಧಾರ್ ಡ್ಯೂಪ್ಲಿಕೇಟ್ ಆಗಿದ್ದು, ಅದನ್ನು ಸರಿಪಡಿಸುವಂತೆ ಕೋರಿರುವ ಕುರಿತು.</t>
  </si>
  <si>
    <t>03-11-2020 05:38 PM</t>
  </si>
  <si>
    <t>RGRHCL/PI/BVM/126/2020-PI(BHS)-RGRHCL</t>
  </si>
  <si>
    <t>04-11-2020 04:20 PM</t>
  </si>
  <si>
    <t>RGRHCL/PI/BVM/127/2020-PI(BHS)-RGRHCL</t>
  </si>
  <si>
    <t>ವಿವಿಧ ಜಿಲ್ಲೆಗಳ ತಾಲ್ಲೂಕಿನ ವಿವಿಧ ಗ್ರಾಮ ಪಂಚಾಯತಿಗಳಲ್ಲಿ ಬಸವ ವಸತಿ ಯೋಜನೆಯಡಿ ಆಯ್ಕೆಯಾಗಿರುವ ಫಲಾನುಭವಿಗಳ ಮನೆಗಳಿಗೆ ಸಂಬಂಧಿಸಿದಂತೆ ಜಿಪಿಎಸ್ ಪೋಟೋ ರದ್ದು ಪಡಿಸುವಂತೆ ಕೋರಿರುವ ಕುರಿತು</t>
  </si>
  <si>
    <t>04-11-2020 04:21 PM</t>
  </si>
  <si>
    <t>RGRHCL/PI/BVM/131/2020-PI(BHS)-RGRHCL</t>
  </si>
  <si>
    <t>ಬಸವ ವಸತಿ ಯೋಜನೆಯಡಿ ಆಯ್ಕೆಯಾದ ಫಲಾನುಭವಿಗಳ ಅನುದಾನ ತಡೆಯಿಡಿಯುವಂತೆ ಕೋರಿರುವ ಕುರಿತು.</t>
  </si>
  <si>
    <t>11-11-2020 12:41 PM</t>
  </si>
  <si>
    <t>RGRHCL/PI/BVM/132/2020-PI(BHS)-RGRHCL</t>
  </si>
  <si>
    <t>ಬಸವ ವಸತಿ ಯೋಜನೆಯಡಿ ಆಯ್ಕೆಯಾದ ಫಲಾನುಭವಿಗಳ ಮನೆಯ ಆರ್ಥಿಕ ಪ್ರಗತಿಯು ಬ್ಲಾಕ್ ಆಗಿದ್ದು, ಬ್ಲಾಕ್ ಆಗಿರುವ ಪ್ರಗತಿಯನ್ನು ಅನ್ ಬ್ಲಾಕ್ ಮಾಡುವಂತೆ ಕೋರಿರುವ ಕುರಿತು.</t>
  </si>
  <si>
    <t>11-11-2020 01:23 PM</t>
  </si>
  <si>
    <t>RGRHCL/PI/BVM/134/2020-PI(BHS)-RGRHCL</t>
  </si>
  <si>
    <t>ವಿವಿಧ ವಸತಿ ಯೋಜನೆಯಡಿ ನಡೆದಿರುವ ಅವ್ಯವಹಾರದ ಕುರಿತು.</t>
  </si>
  <si>
    <t>17-11-2020 03:41 PM</t>
  </si>
  <si>
    <t>RGRHCL/PI/BVM/136/2020-PI(BHS)-RGRHCL</t>
  </si>
  <si>
    <t>ವಸತಿ ವಿಜಿಲ್ ಆ್ಯಪ್ ನಲ್ಲಿ ಆಗುತ್ತಿರುವ ಸಮಸ್ಯೆಯನ್ನು ಸರಿಪಡಿಸುವಂತೆ ಕೋರಿರುವ ಕುರಿತು</t>
  </si>
  <si>
    <t>19-11-2020 01:19 PM</t>
  </si>
  <si>
    <t>RGRHCL/PI/BVM/137/2020-PI(BHS)-RGRHCL</t>
  </si>
  <si>
    <t>ಕೊಪ್ಪಳ ಜಿಲ್ಲೆ ಕುಷ್ಟಗಿ ತಾಲ್ಲೂಕಿನ ವ್ಯಾಪ್ತಿಯಲ್ಲಿ ವಿವಿಧ ವಸತಿ ಯೋಜನೆಯಡಿ ಆಯ್ಕೆಯಾಗಿರುವ ಫಲಾನುಭವಿಗಳ ವಿವರಗಳು ವಿಜಿಲ್ ಆ್ಯಪ್ ನಲ್ಲಿ ರೆಡ್ ಜೋನ್ ಆಗಿದ್ದು, ಅದನ್ನು ಸರಿಪಡಿಸುವಂತೆ ಕೋರಿರುವ ಕುರಿತು</t>
  </si>
  <si>
    <t>19-11-2020 01:20 PM</t>
  </si>
  <si>
    <t>RGRHCL/PI/BVM/138/2020-PI(BHS)-RGRHCL</t>
  </si>
  <si>
    <t>ಕೊಪ್ಪಳ ಜಿಲ್ಲೆ ಕುಷ್ಟಗಿ ತಾಲ್ಲೂಕಿನ ವ್ಯಾಪ್ತಿಯಲ್ಲಿ 2017-18ನೇ ಸಾಲಿನ ಬಸವ ವಸತಿ ಹೆಚ್ಚುವರಿ ಯೋಜನೆಯಡಿ ಆಯ್ಕೆಯಾಗಿರುವ ಫಲಾನುಭವಿಗಳ ಸಮಸ್ಯೆಯನ್ನು ಸರಿಪಡಿಸುವಂತೆ ಕೋರಿರುವ ಕುರಿತು</t>
  </si>
  <si>
    <t>RGRHCL/PI/BVM/139/2020-PI(BHS)-RGRHCL</t>
  </si>
  <si>
    <t>ಕೊಪ್ಪಳ ಜಿಲ್ಲೆ ಕುಷ್ಟಗಿ ತಾಲ್ಲೂಕಿನ ವ್ಯಾಪ್ತಿಯಲ್ಲಿ ವಿವಿಧ ವಸತಿ ಯೋಜನೆಯಡಿ ಆಯ್ಕೆಯಾಗಿರುವ ಫಲಾನುಭವಿಗಳ ವಿವರಗಳು ವಿಜಿಲ್ ಆ್ಯಪ್ ನಲ್ಲಿ ರಿಜೆಕ್ಟ್ ಆಗಿದ್ದು, ಅದನ್ನು ಸರಿಪಡಿಸುವಂತೆ ಕೋರಿರುವ ಕುರಿತು</t>
  </si>
  <si>
    <t>19-11-2020 01:22 PM</t>
  </si>
  <si>
    <t>RGRHCL/PI/BVM/141/2020-PI(BHS)-RGRHCL</t>
  </si>
  <si>
    <t>ಕೊಡಗು ಜಿಲ್ಲೆಯಲ್ಲಿ ಪ್ರವಾಹ ಸಂತ್ರಸ್ತರಿಗೆ ನಿರ್ಮಾಣವಾಗುತ್ತಿರುವ ಮನೆಗಳಲ್ಲಿ ಒಂದು ಮನೆಯನ್ನು ಮಂಜೂರು ಮಾಡುವಂತೆ ಕೋರಿರುವ ಕುರಿತು.</t>
  </si>
  <si>
    <t>23-11-2020 10:19 AM</t>
  </si>
  <si>
    <t>RGRHCL/PI/BVM/143/2020-PI(BHS)-RGRHCL</t>
  </si>
  <si>
    <t>ವಿವಿಧ ವಸತಿ ಯೋಜನೆಯಡಿ ಆಯ್ಕೆಯಾಗಿರುವ ಫಲಾನುಭವಿಗಳಿಗೆ ಅನುದಾನ ಬಿಡುಗಡೆ ಮಾಡುವಂತೆ ಕೋರಿರುತ್ತಾರೆ.</t>
  </si>
  <si>
    <t>23-11-2020 12:10 PM</t>
  </si>
  <si>
    <t>RGRHCL/PI/BVM/144/2020-PI(BHS)-RGRHCL</t>
  </si>
  <si>
    <t>ಬಸವ ವಸತಿ ಯೋಜನೆಯಡಿ ಆಯ್ಕೆಯಾಗಿರುವ ಫಲಾನುವಭವಿಗಳ ನೇಮ್ ಡ್ಯೂಪ್ಲಿಕೇಟ್ ನ್ನು ಸರಿಪಡಿಸುವಂತೆ ಕೋರಿರುತ್ತಾರೆ.</t>
  </si>
  <si>
    <t>RGRHCL/PI/BVM/145/2020-PI(BHS)-RGRHCL</t>
  </si>
  <si>
    <t>ಬಸವ ವಸತಿ ಯೋಜನೆಯಡಿಯಲ್ಲಿ ಆಯ್ಕೆಯಾಗಿರುವ ಫಲಾನುಭವಿಗಳಿಗೆ ಅನುದಾನ ಬಿಡುಗಡೆ ಮಾಡುವಂತೆ ಕೋರಿರುವ ಕುರಿತು.</t>
  </si>
  <si>
    <t>23-11-2020 12:13 PM</t>
  </si>
  <si>
    <t>RGRHCL/PI/BVM/146/2020-PI(BHS)-RGRHCL</t>
  </si>
  <si>
    <t>ಬಸವ ವಸತಿ ಯೋಜನೆಯಡಿಯಲ್ಲಿ ಆಯ್ಕೆಯಾಗಿರುವ ಫಲಾನುಭವಿಗಳ ಮನೆಯು ಬ್ಲಾಕ್ ಆಗಿದ್ದು, ಬ್ಲಾಕ್ ಆಗಿರುವ ಮನೆಯನ್ನು ಅನ್ ಬ್ಲಾಕ್ ಮಾಡುವಂತೆ ಕೋರಿರುವ ಕುರಿತು.</t>
  </si>
  <si>
    <t>23-11-2020 12:32 PM</t>
  </si>
  <si>
    <t>RGRHCL/PI/BVM/147/2020-PI(BHS)-RGRHCL</t>
  </si>
  <si>
    <t>ಮಾನ್ಯ ಸಚಿವರು, ಶಾಸಕರು ಹಾಗೂ ಇತರೆ ಗಣ್ಯವ್ಯಕ್ತಿಗಳು ವಿವಿಧ ವಸತಿ ಯೋಜನೆಯಡಿಯಲ್ಲಿ ಬ್ಲಾಕ್ ಆಗಿರುವ ಮನೆಗಳನ್ನು ಅನ್ ಬ್ಲಾಕ್ ಮಾಡುವಂತೆ ಕೋರಿರುವ ಕುರಿತು.</t>
  </si>
  <si>
    <t>25-11-2020 11:02 AM</t>
  </si>
  <si>
    <t>RGRHCL/PI/BVM/148/2020-PI(BHS)-RGRHCL</t>
  </si>
  <si>
    <t>01-12-2020 11:06 AM</t>
  </si>
  <si>
    <t>RGRHCL/PI/BVM/149/2020-PI(BHS)-RGRHCL</t>
  </si>
  <si>
    <t>2016-17ನೇ ಸಾಲಿನ ಬಸವ ವಸತಿ ಯೋಜನೆಯಡಿ ಆಯ್ಕೆಯಾಗಿ ಅನುದಾನ ಪಡೆಯದ ಬ್ಲಾಕ್ ಆಗಿರುವ ಫಲಾನುಭವಿಗಳಿಗೆ ದೇವರಾಜ್ ಅರಸು ಲಿಡ್ಕರ್ ವಸತಿ ಯೋಜನೆಯಲ್ಲಿ ಆಯ್ಕೆ ಮಾಡಲು ನಿರ್ದೇಶನ ನೀಡುವಂತೆ ಕೋರಿರುವ ಕುರಿತು.</t>
  </si>
  <si>
    <t>10-12-2020 01:33 PM</t>
  </si>
  <si>
    <t>RGRHCL/PI/BVM/150/2020-PI(BHS)-RGRHCL</t>
  </si>
  <si>
    <t>10-12-2020 01:34 PM</t>
  </si>
  <si>
    <t>RGRHCL/PI/BVM/152/2020-PI(BHS)-RGRHCL</t>
  </si>
  <si>
    <t>ವಸತಿ ಯೋಜನೆಯಡಿ ಆಯ್ಕೆಯಾದ ಫಲಾನುಭವಿಗೆ ಸರ್ಕಾರದ ಸೌಲಭ್ಯ ನೀಡಬಾರದೆಂದು ನೀಡಿರುವ ಲೀಗಲ್ ನೋಟಿಸು ಕುರಿತು.</t>
  </si>
  <si>
    <t>14-12-2020 01:26 PM</t>
  </si>
  <si>
    <t>RGRHCL/PI/BVM/153/2020-PI(BHS)-RGRHCL</t>
  </si>
  <si>
    <t>ವಿವಿಧ ವಸತಿ ಯೋಜನೆಯ ಅನುಷ್ಟಾನ ಮತ್ತು ಪ್ರಗತಿಯಲ್ಲಿ ತುಂಬಾ ತೊಂದರೆಗಳಿದ್ದು, ಅದನ್ನು ಸರಿಪಡಿಸುವಂತೆ ಕೋರಿರುವ ಕುರಿತು.</t>
  </si>
  <si>
    <t>14-12-2020 01:27 PM</t>
  </si>
  <si>
    <t>RGRHCL/PI/BVM/154/2020-PI(BHS)-RGRHCL</t>
  </si>
  <si>
    <t>ಬಸವ ವಸತಿ ಯೋಜನೆಯಲ್ಲಿ ಆಯ್ಕೆಯಾಗಿರುವ ಫಲಾನುಭವಿಗೆ ಅನುದಾನ ಬಿಡುಗಡೆ ಮಾಡುವಂತೆ ಕೋರಿರುವ ಕುರಿತು</t>
  </si>
  <si>
    <t>15-12-2020 04:11 PM</t>
  </si>
  <si>
    <t>RGRHCL/PI/BVM/156/2020-PI(BHS)-RGRHCL</t>
  </si>
  <si>
    <t>18-12-2020 12:14 PM</t>
  </si>
  <si>
    <t>RGRHCL/PI/BVM/158/2020-PI(BHS)-RGRHCL</t>
  </si>
  <si>
    <t>2008-09ನೇ ಸಾಲಿನ ಗ್ರಾಮೀಣ ಆಶ್ರಯ ವಸತಿ ಯೋಜನೆಯಡಿ ಆಯ್ಕೆಯಾದ ಫಲಾನುಭವಿಗೆ ಅನುದಾನ ಬಿಡುಗಡೆ ಮಾಡುವಂತೆ ಕೋರಿರುವ ಕುರಿತು</t>
  </si>
  <si>
    <t>22-12-2020 01:25 PM</t>
  </si>
  <si>
    <t>RGRHCL/PI/BVM/160/2020-PI(BHS)-RGRHCL</t>
  </si>
  <si>
    <t>ಧಾರವಾಡ ಜಿಲ್ಲೆಯ ವ್ಯಾಪ್ತಿಯಲ್ಲಿ ವಿವಿಧ ವಸತಿ ಯೋಜನೆಯಡಿ ಅನುದಾನವನ್ನು ದುರುಪಯೋಗಪಡಿಸಿಕೊಂಡ ಫಲಾನುಭವಿಗಳ ಮನೆಯನ್ನು ರದ್ದುಪಡಿಸುವ ಕುರಿತು</t>
  </si>
  <si>
    <t>23-12-2020 11:20 AM</t>
  </si>
  <si>
    <t>RGRHCL/PI/BVM/161/2020-PI(BHS)-RGRHCL</t>
  </si>
  <si>
    <t>ಕರ್ನಾಟಕ ರಾಜ್ಯ ರೈತ ಸಂಘದವರು ರೈತರ ವಿವಿಧ ಬೇಡಿಕೆಗಳನ್ನು ಈಡೇರಿಸುವಂತೆ ನೀಡಿರುವ ಮನವಿಯ ಕುರಿತು.</t>
  </si>
  <si>
    <t>23-12-2020 12:08 PM</t>
  </si>
  <si>
    <t>RGRHCL/PI/BVM/162/2020-PI(BHS)-RGRHCL</t>
  </si>
  <si>
    <t>23-12-2020 04:02 PM</t>
  </si>
  <si>
    <t>RGRHCL/PI/BVM/163/2020-PI(BHS)-RGRHCL</t>
  </si>
  <si>
    <t>ಬಸವ ವಸತಿ ಯೋಜನೆಯಡಿಯಲ್ಲಿ ಆಯ್ಕೆಯಾಗಿರವ ಫಲಾನುಭವಿಯ ತಾಂತ್ರಿಕ ಸಮಸ್ಯೆಯನ್ನು ಸರಿಪಡಿಸುವಂತೆ ಕೋರಿರುವ ಕುರಿತು</t>
  </si>
  <si>
    <t>23-12-2020 04:37 PM</t>
  </si>
  <si>
    <t>RGRHCL/PI/BVM/164/2020-PI(BHS)-RGRHCL</t>
  </si>
  <si>
    <t>ಬಸವ ವಸತಿ ಯೋಜನೆಯಡಿಯಲ್ಲಿ ಆಯ್ಕೆಯಾದ ಫಲಾನುಭವಿಗಳ ನೇಮ್ ಡ್ಯೂಪ್ಲಿಕೇಟ್ ನ್ನು ಸರಿಪಡಿಸುವಂತೆ ಕೋರಿರುವ ಕುರಿತು</t>
  </si>
  <si>
    <t>28-12-2020 12:59 PM</t>
  </si>
  <si>
    <t>RGRHCL/PI/BVM/1/2021-PI(BHS)-RGRHCL</t>
  </si>
  <si>
    <t>ವಿವಿಧ ವಸತಿ ಯೋಜನೆಯಡಿಯಲ್ಲಿ ಮನೆ ಮಂಜೂರು ಮಾಡುವಂತೆ ಕೋರಿರುವ ಕುರಿತು</t>
  </si>
  <si>
    <t>05-01-2021 01:19 PM</t>
  </si>
  <si>
    <t>RGRHCL/PI/BVM/3/2021-PI(BHS)-RGRHCL</t>
  </si>
  <si>
    <t>07-01-2021 10:21 AM</t>
  </si>
  <si>
    <t>RGRHCL/PI/BVM/4/2021-PI(BHS)-RGRHCL</t>
  </si>
  <si>
    <t>ಬಸವ ವಸತಿ ಯೋಜನೆಯಡಿಯಲ್ಲಿ ವಿವಿಧ ಹಂತದಲ್ಲಿ ಅನುಮೋದನೆಗೆ ಬಾಕಿ ಇರುವ ಮನೆಗಳಿಗೆ ಅನುಮೋದನೆ ನೀಡುವಂತೆ ಕೋರಿರುವ ಕುರಿತು.</t>
  </si>
  <si>
    <t>07-01-2021 11:32 AM</t>
  </si>
  <si>
    <t>RGRHCL/PI/BVM/5/2021-PI(BHS)-RGRHCL</t>
  </si>
  <si>
    <t>ಬಸವ ವಸತಿ ಯೋಜನೆಯಡಿ ಆಯ್ಕೆಯಾಗಿರುವ ಫಲಾನುಭವಿಗೆ ಅನುದಾನ ಬಿಡುಗಡೆ ಮಾಡುವಂತೆ ಕೋರಿರುವ ಕುರಿತು.</t>
  </si>
  <si>
    <t>07-01-2021 03:46 PM</t>
  </si>
  <si>
    <t>RGRHCL/PI/BVM/6/2021-PI(BHS)-RGRHCL</t>
  </si>
  <si>
    <t>12-01-2021 03:53 PM</t>
  </si>
  <si>
    <t>RGRHCL/PI/BVM/7/2021-PI(BHS)-RGRHCL</t>
  </si>
  <si>
    <t>15-01-2021 03:05 PM</t>
  </si>
  <si>
    <t>RGRHCL/PI/BVM/8/2021-PI(BHS)-RGRHCL</t>
  </si>
  <si>
    <t>ವಿವಿಧ ಜಿಲ್ಲೆಗಳಿಂದ ಗಣ್ಯ ವ್ಯಕ್ತಿಗಳು, ಜನಪ್ರತಿನಿಧಿಗಳು ಹಾಗೂ ಸಾರ್ವಜನಿಕರಿಂದ ನಿಗಮಕ್ಕೆ ಸ್ವೀಕೃತಿಯಾಗಿರುವ ದೂರುಗಳಿಗೆ ಕ್ರಮ ವಹಿಸುವ ಕುರಿತು.</t>
  </si>
  <si>
    <t>19-01-2021 05:14 PM</t>
  </si>
  <si>
    <t>RGRHCL/PI/BVM/9/2021-PI(BHS)-RGRHCL</t>
  </si>
  <si>
    <t>27-01-2021 03:45 PM</t>
  </si>
  <si>
    <t>RGRHCL/PI/BVM/10/2021-PI(BHS)-RGRHCL</t>
  </si>
  <si>
    <t>ಬಸವ ವಸತಿ ಯೋಜನೆಯಡಿ ಆಯ್ಕೆಯಾಗಿರುವ ಫಲಾನುಭವಿಗೆ ಫಂಡ್ ಬ್ಲಾಕ್ ಆಗಿರುವುದನ್ನು ಸರಿಪಡಿಸುವಂತೆ ಕೋರಿರುವ ಕುರಿತು.</t>
  </si>
  <si>
    <t>27-01-2021 03:46 PM</t>
  </si>
  <si>
    <t>RGRHCL/PI/BVM/11/2021-PI(BHS)-RGRHCL</t>
  </si>
  <si>
    <t>30-01-2021 12:34 PM</t>
  </si>
  <si>
    <t>RGRHCL/PI/BVM/12/2021-PI(BHS)-RGRHCL</t>
  </si>
  <si>
    <t>ವಿವಿಧ ವಸತಿ ಯೋಜನೆಯಡಿ ಆಯ್ಕೆಯಾಗಿರುವ ಫಲಾನುಭವಿಗಳ ಮನೆಗಳು ಬ್ಲಾಕ್ ಆಗಿದ್ದು, ಬ್ಲಾಕ್ ಆಗಿರುವ ಮನೆಗಳನ್ನು ಅನ್ ಬ್ಲಾಕ್ ಮಾಡಿಕೊಡುವಂತೆ ಕೋರಿರುವ ಕುರಿತು.</t>
  </si>
  <si>
    <t>03-02-2021 04:01 PM</t>
  </si>
  <si>
    <t>RGRHCL/PI/BVM/13/2021-PI(BHS)-RGRHCL</t>
  </si>
  <si>
    <t>ಬಸವ ವಸತಿ ಯೋಜನೆಯಡಿ ಬ್ಲಾಕ್ ಆಗಿರುವ ಮನೆಯನ್ನು ಅನ್ ಬ್ಲಾಕ್ ಮಾಡುವಂತೆ ಕೋರಿರುವ ಕುರಿತು.</t>
  </si>
  <si>
    <t>RGRHCL/PI/BVM/14/2021-PI(BHS)-RGRHCL</t>
  </si>
  <si>
    <t>ವಿವಿಧ ಜಿಲ್ಲೆಗಳ ತಾಲ್ಲೂಕಿನ ವಿವಿಧ ಗ್ರಾಮ ಪಂಚಾಯತಿಗಳಲ್ಲಿ ಬಸವ ವಸತಿ ಯೋಜನೆಯಡಿ ಆಯ್ಕೆಯಾಗಿರುವ ಫಲಾನುಭವಿಗಳ ಮನೆಗಳಿಗೆ ಸಂಬಂಧಿಸಿದಂತೆ not ok- foundation less than 250 sq. Feet ಎಂದಾಗಿರುವುದನ್ನು ಸರಿಪಡಿಸುವಂತೆ ಕೋರಿರುವ ಕುರಿತು.</t>
  </si>
  <si>
    <t>03-02-2021 05:29 PM</t>
  </si>
  <si>
    <t>RGRHCL/PI/BVM/15/2021-PI(BHS)-RGRHCL</t>
  </si>
  <si>
    <t>ವಿವಿಧ ಜಿಲ್ಲೆಗಳ ತಾಲ್ಲೂಕಿನ ವಿವಿಧ ಗ್ರಾಮ ಪಂಚಾಯತಿಗಳಲ್ಲಿ ಬಸವ ವಸತಿ ಯೋಜನೆಯಡಿ ಆಯ್ಕೆಯಾಗಿರುವ ಫಲಾನುಭವಿಗಳ ಆಧಾರ್ ಸಂಖ್ಯೆಯನ್ನು ತಿದ್ದುಪಡಿಸುವಂತೆ ಕೋರಿರುವ ಕುರಿತು.</t>
  </si>
  <si>
    <t>04-02-2021 12:00 PM</t>
  </si>
  <si>
    <t>RGRHCL/PI/BVM/16/2021-PI(BHS)-RGRHCL</t>
  </si>
  <si>
    <t>04-02-2021 01:28 PM</t>
  </si>
  <si>
    <t>RGRHCL/PI/BVM/17/2021-PI(BHS)-RGRHCL</t>
  </si>
  <si>
    <t>ವಿವಿಧ ಜಿಲ್ಲೆಗಳ ತಾಲ್ಲೂಕಿನ ವಿವಿಧ ಗ್ರಾಮ ಪಂಚಾಯತಿಗಳಲ್ಲಿ ಬಸವ ವಸತಿ ಯೋಜನೆಯಡಿ ಆಯ್ಕೆಯಾಗಿರುವ ಫಲಾನುಭವಿಗಳ ಮನೆಗಳಿಗೆ ಸಂಬಂಧಿಸಿದಂತೆ, ವಿಜಿಲ್ ಆಪ್ ನಲ್ಲಿ red zone ಎಂದಾಗಿದ್ದು, ಅದನ್ನು ಸರಿಪಡಿಸುವಂತೆ ಕೋರಿರುವ ಕುರಿತು.</t>
  </si>
  <si>
    <t>04-02-2021 06:13 PM</t>
  </si>
  <si>
    <t>RGRHCL/PI/BVM/18/2021-PI(BHS)-RGRHCL</t>
  </si>
  <si>
    <t>ವಿವಿಧ ಜಿಲ್ಲೆಗಳ ತಾಲ್ಲೂಕಿನ ವಿವಿಧ ಗ್ರಾಮ ಪಂಚಾಯತಿಗಳಲ್ಲಿ ಬಸವ ವಸತಿ ಯೋಜನೆಯಡಿ ಆಯ್ಕೆಯಾಗಿರುವ ಫಲಾನುಭವಿಗಳಿಗೆ ಸಂಬಂಧಿಸಿದಂತೆ ನೇಮ್ ಡ್ಯೂಪ್ಲಿಕೇಟ್ ಎಂದಾಗಿದ್ದು, ಅದನ್ನು ಸರಿಪಡಿಸಿ ಅನುದಾನ ಬಿಡುಗಡೆ ಮಾಡುವಂತೆ ಕೋರಿರುವ ಕುರಿತು.</t>
  </si>
  <si>
    <t>06-02-2021 05:36 PM</t>
  </si>
  <si>
    <t>RGRHCL/PI/BVM/19/2021-PI(BHS)-RGRHCL</t>
  </si>
  <si>
    <t>ವಿವಿಧ ತಾಲ್ಲೂಕು ಪಂಚಾಯಿತಿಗಳಿಂದ ನಿಗಮಕ್ಕೆ ಸ್ವೀಕೃತಿಯಾಗಿರುವ ಪತ್ರಗಳನ್ನು ಜಿಲ್ಲಾ ಪಂಚಾಯಿತಿ ಮುಖಾಂತರ ಸಲ್ಲಿಸುವ ಕುರಿತು.</t>
  </si>
  <si>
    <t>08-02-2021 12:30 PM</t>
  </si>
  <si>
    <t>RGRHCL/PI/BVM/20/2021-PI(BHS)-RGRHCL</t>
  </si>
  <si>
    <t>ಬಸವ ವಸತಿ ಯೋಜನೆಯಡಿಯಲ್ಲಿ ಮನೆ ಮಂಜೂರು ಮಾಡುವಂತೆ ಕೋರಿರುವ ಕುರಿತು</t>
  </si>
  <si>
    <t>09-02-2021 11:51 AM</t>
  </si>
  <si>
    <t>RGRHCL/PI/BVM/21/2021-PI(BHS)-RGRHCL</t>
  </si>
  <si>
    <t>ವಿವಿಧ ವಸತಿ ಯೋಜನೆಗಳಡಿ ಬ್ಲಾಕ್ ಮಾಡಲಾದ ಮನೆಗಳ ಅನ್ ಬ್ಲಾಕ್ ಮಾಡುವ ಕುರಿತು.</t>
  </si>
  <si>
    <t>10-02-2021 12:28 PM</t>
  </si>
  <si>
    <t>RGRHCL/PI/BVM/22/2021-PI(BHS)-RGRHCL</t>
  </si>
  <si>
    <t>Return letter to tp</t>
  </si>
  <si>
    <t>10-02-2021 12:29 PM</t>
  </si>
  <si>
    <t>RGRHCL/PI/BVM/23/2021-PI(BHS)-RGRHCL</t>
  </si>
  <si>
    <t>11-02-2021 10:59 AM</t>
  </si>
  <si>
    <t>RGRHCL/PI/BVM/24/2021-PI(BHS)-RGRHCL</t>
  </si>
  <si>
    <t>ವಿವಿಧ ವಸತಿ ಯೋಜನೆಗಳಡಿ ಬ್ಲಾಕ್ ಮಾಡಲಾದ ಮನೆಗಳನ್ನು ಅನ್ ಬ್ಲಾಕ್ ಮಾಡಲು ಕೈಗೊಂಡಿರುವ ಕ್ರಮಗಳು ಕುರಿತು.</t>
  </si>
  <si>
    <t>11-02-2021 03:34 PM</t>
  </si>
  <si>
    <t>RGRHCL/PI/BVM/25/2021-PI(BHS)-RGRHCL</t>
  </si>
  <si>
    <t>ವಿವಿಧ ವಸತಿ ಯೋಜನೆಯಲ್ಲಿ ಮನೆ ಮಂಜೂರು ಮಾಡುವಂತೆ ಹಾಗೂ ವಿವಿಧ ಬೇಡಿಕೆಗಳನ್ನು ನೀಡುವಂತೆ ಕೋರಿರುವ ಬಗ್ಗೆ</t>
  </si>
  <si>
    <t>15-02-2021 01:05 PM</t>
  </si>
  <si>
    <t>RGRHCL/PI/BVM/26/2021-PI(BHS)-RGRHCL</t>
  </si>
  <si>
    <t>ರಾಯಚೂರು ಜಿಲ್ಲೆಯ ಮಸ್ಕಿ ತಾಲ್ಲೂಕಿನ ವ್ಯಾಪ್ತಿಯಲ್ಲಿ ಬಸವ ವಸತಿ ಯೋಜನೆಯಡಿ ಆಯ್ಕೆಯಾಗಿರುವ ಫಲಾನುಭವಿಗಳ ಮನೆಗಳು ಬ್ಲಾಕ್ ಆಗಿದ್ದು, ಬ್ಲಾಕ್ ಆಗಿರುವ ಮನೆಗಳನ್ನು ಅನ್ ಬ್ಲಾಕ್ ಮಾಡುವಂತೆ ಕೋರಿರುವ ಕುರಿತು</t>
  </si>
  <si>
    <t>15-02-2021 03:21 PM</t>
  </si>
  <si>
    <t>RGRHCL/PI/BVM/27/2021-PI(BHS)-RGRHCL</t>
  </si>
  <si>
    <t>ಬಸವ ವಸತಿ ಯೋಜನೆಯಡಿ ನಿರ್ಮಿಸಲಾಗುತ್ತಿರುವ ಮನೆಗಳು ಭೂಸ್ವಾಧೀನ ಪ್ರಕ್ರಿಯೆಗೆ ಒಳಪಟ್ಟಿರುವುದರಿಂದ ನಿರ್ದೇಶನ ನೀಡುವಂತೆ ಕೋರಿರುವ ಕುರಿತು</t>
  </si>
  <si>
    <t>16-02-2021 12:12 PM</t>
  </si>
  <si>
    <t>RGRHCL/PI/BVM/28/2021-PI(BHS)-RGRHCL</t>
  </si>
  <si>
    <t>ವಿವಿಧ ಜಿಲ್ಲೆಗಳ ತಾಲ್ಲೂಕಿನ ವಿವಿಧ ಗ್ರಾಮ ಪಂಚಾಯತಿಗಳಲ್ಲಿ ಬಸವ ವಸತಿ ಯೋಜನೆಯಡಿ ಆಯ್ಕೆಯಾಗಿರುವ ಫಲಾನುಭವಿಗಳ ಮನೆಗಳಿಗೆ ಸಂಬಂಧಿಸಿದಂತೆ, ವಿಜಿಲ್ ಆಪ್ ನಲ್ಲಿ reject ಎಂದಾಗಿದ್ದು, ಅದನ್ನು ಸರಿಪಡಿಸುವಂತೆ ಕೋರಿರುವ ಕುರಿತು.</t>
  </si>
  <si>
    <t>19-02-2021 11:30 AM</t>
  </si>
  <si>
    <t>RGRHCL/PI/BVM/29/2021-PI(BHS)-RGRHCL</t>
  </si>
  <si>
    <t>19-02-2021 12:38 PM</t>
  </si>
  <si>
    <t>RGRHCL/PI/BVM/30/2021-PI(BHS)-RGRHCL</t>
  </si>
  <si>
    <t>22-02-2021 12:45 PM</t>
  </si>
  <si>
    <t>RGRHCL/PI/BVM/32/2021-PI(BHS)-RGRHCL</t>
  </si>
  <si>
    <t>ಇ-ಜನಸ್ಪಂದನದಲ್ಲಿ ನಿಗಮಕ್ಕೆ ಸಂಬಂಧಪಟ್ಟಂತೆ ಸ್ವೀಕೃತಿಯಾಗಿರುವ ಪತ್ರಗಳಿಗೆ ನಿಯಮಾನುಸಾರ ಸೂಕ್ತ   ಕ್ರಮ ಕೈಗೊಳ್ಳುವ ಕುರಿತು.</t>
  </si>
  <si>
    <t>26-02-2021 03:38 PM</t>
  </si>
  <si>
    <t>RGRHCL/PI/BVM/33/2021-PI(BHS)-RGRHCL</t>
  </si>
  <si>
    <t>ವಿವಿಧ ವಸತಿ ಯೋಜನೆಯಡಿಯಲ್ಲಿ ಆಯ್ಕೆಯಾಗಿರುವ ಫಲಾನುಭವಿಯ ಮನೆಯ ಬ್ಲಾಕ್ ತೆರವುಗೊಳಿಸುವಂತೆ ಮತ್ತು ವಿವಿಧ ಸಮಸ್ಯೆಗಳನ್ನು ಬಗೆಹರಿಸುವಂತೆ ಕೋರಿರುವ ಕುರಿತು.</t>
  </si>
  <si>
    <t>01-03-2021 03:06 PM</t>
  </si>
  <si>
    <t>RGRHCL/PI/BVM/34/2021-PI(BHS)-RGRHCL</t>
  </si>
  <si>
    <t>02-03-2021 12:31 PM</t>
  </si>
  <si>
    <t>RGRHCL/PI/BVM/35/2021-PI(BHS)-RGRHCL</t>
  </si>
  <si>
    <t>ವಸತಿ ಯೋಜನೆಯಡಿ ಆಯ್ಕೆಯಾದ ಫಲಾನುಭವಿಗೆ ಸರ್ಕಾರದ ಸೌಲಭ್ಯ ನೀಡಬಾರದೆಂದು ನೀಡಿರುವ ಕಾಯ್ದೇಶಿರ ನೋಟಿಸು ಕುರಿತು.</t>
  </si>
  <si>
    <t>02-03-2021 04:26 PM</t>
  </si>
  <si>
    <t>RGRHCL/PI/BVM/36/2021-PI(BHS)-RGRHCL</t>
  </si>
  <si>
    <t>02-03-2021 06:01 PM</t>
  </si>
  <si>
    <t>RGRHCL/PI/BVM/37/2021-PI(BHS)-RGRHCL</t>
  </si>
  <si>
    <t>05-03-2021 02:58 PM</t>
  </si>
  <si>
    <t>RGRHCL/PI/BVM/38/2021-PI(BHS)-RGRHCL</t>
  </si>
  <si>
    <t>18-03-2021 06:22 PM</t>
  </si>
  <si>
    <t>RGRHCL/PI/BVM/39/2021-PI(BHS)-RGRHCL</t>
  </si>
  <si>
    <t>19-03-2021 11:33 AM</t>
  </si>
  <si>
    <t>RGRHCL/PI/BVM/40/2021-PI(BHS)-RGRHCL</t>
  </si>
  <si>
    <t>26-03-2021 02:45 PM</t>
  </si>
  <si>
    <t>RGRHCL/PI/BVM/41/2021-PI(BHS)-RGRHCL</t>
  </si>
  <si>
    <t>ಬಸವ ವಸತಿ ಯೋಜನೆಯಲ್ಲಿ ಫಲಾನುಭವಿಯಾಗಿ ಆಯ್ಕೆಯಾಗಿದ್ದು, ನಿಗದಿತ ಸಮಯದಲ್ಲಿ ಮನೆ ಜಿ.ಪಿ.ಎಸ್ ಮಾಡಿರದ ಕಾರಣ ಬ್ಲಾಕ್ ಆಗಿದ್ದು, ಪುನಃ ಮಂಜೂರು ಮಾಡುವಂತೆ ಕೋರಿರುವ ಬಗ್ಗೆ.</t>
  </si>
  <si>
    <t>26-03-2021 02:47 PM</t>
  </si>
  <si>
    <t>RGRHCL/PI/BVM/42/2021-PI(BHS)-RGRHCL</t>
  </si>
  <si>
    <t>ಬಸವ ವಸತಿ ಯೋಜನೆಯಡಿಯಲ್ಲಿ ಆಯ್ಕೆಯಾದ ಫಲಾನುಭವಿಗಳು ತಮ್ಮ ಮನೆಗೆ ಬಿಡುಗಡೆಯಾಗಿರುವ ಅನುದಾನವನ್ನು ಡಿ.ಡಿ. ಮೂಲಕ ನಿಗಮಕ್ಕೆ ಹಿಂತಿರುಗಿಸುತ್ತಾ, ಮಂಜೂರಾದ ಮನೆಯನ್ನು ರದ್ದುಪಡಿಸುವಂತೆ ಕೋರಿರುವ ಬಗ್ಗೆ.</t>
  </si>
  <si>
    <t>26-03-2021 02:51 PM</t>
  </si>
  <si>
    <t>RGRHCL/PI/BVM/43/2021-PI(BHS)-RGRHCL</t>
  </si>
  <si>
    <t>ವಿವಿಧ ಜಿಲ್ಲೆಗಳ ತಾಲ್ಲೂಕಿನ ವಿವಿಧ ಗ್ರಾಮ ಪಂಚಾಯತಿಗಳಲ್ಲಿ ಬಸವ ವಸತಿ ಯೋಜನೆಯಡಿ ನಾಟ್ ಆಯ್ಕೆಯಾಗಿರುವ ಫಲಾನುಭವಿಗಳ ಮನೆಗಳ ನಾಟ್ ಓಕೆ ಪ್ರಸ್ತಾವನೆಗಳು ರಿಜೇಕ್ಟ ಆಗಿರುವುದನ್ನು ಕಾರ್ಯನಿರ್ವಾಹಕ ಅಧಿಕಾರಿಗಳ ಲಾಗಿನ್ಗೆ ಮರುಕಳಿಸುವ ಕುರಿತು.</t>
  </si>
  <si>
    <t>29-03-2021 03:19 PM</t>
  </si>
  <si>
    <t>RGRHCL/PI/BVM/44/2021-PI(BHS)-RGRHCL</t>
  </si>
  <si>
    <t>ಬಸವ ವಸತಿ ಯೋಜನೆಯಡಿಯಲ್ಲಿ ಆಯ್ಕೆಯಾದ ಫಲಾನುಭವಿಗಳು ತಮ್ಮ ಮನೆಗೆ ಬಿಡುಗಡೆಯಾಗಿರುವ ಅನುದಾನವನ್ನು ಡಿ.ಡಿ. ಮೂಲಕ ನಿಗಮಕ್ಕೆ ಹಿಂತಿರುಗಿಸುತ್ತಾ, ಸೂಕ್ತ ಕ್ರಮ ವಹಿಸುವಂತೆ ಕೋರಿರುವ ಬಗ್ಗೆ.</t>
  </si>
  <si>
    <t>29-03-2021 03:20 PM</t>
  </si>
  <si>
    <t>RGRHCL/PI/BVM/45/2021-PI(BHS)-RGRHCL</t>
  </si>
  <si>
    <t>29-03-2021 03:36 PM</t>
  </si>
  <si>
    <t>RGRHCL/PI/BVM/46/2021-PI(BHS)-RGRHCL</t>
  </si>
  <si>
    <t>ವಿವಿಧ ವಸತಿ ಯೋಜನೆಗಳಡಿ ಆಯ್ಕೆಯಾದ ಫಲಾನುಭವಿಗಳಿಗೆ ಬಿಡುಗಡೆ ಮಾಡುವ ಅನುದಾನ ಪ್ರಕ್ರಿಯೆಯನ್ನು ಸರಳೀಕರಣಗೊಳಿಸುವಂತೆ ಕೋರಿರುವ ಕುರಿತು</t>
  </si>
  <si>
    <t>29-03-2021 05:42 PM</t>
  </si>
  <si>
    <t>RTI (TECH)</t>
  </si>
  <si>
    <t>RGHCL 01 TECH 01 2020-21</t>
  </si>
  <si>
    <t xml:space="preserve">²æÃ ©.n.UÉÆÃ«AzÀgÁdÄ, EªÀgÀÄ ªÀiÁ»w ºÀPÀÄÌ C¢ü¤AiÀÄªÀÄzÀrAiÀÄ°è PÉÆÃjgÀÄªÀ ªÀiÁ»w PÀÄjvÀÄ </t>
  </si>
  <si>
    <t>11.09.2020</t>
  </si>
  <si>
    <t>RGHCL 02 TECH 01 2020-21</t>
  </si>
  <si>
    <t>²æÃ PÉ.¹.gÁdtÚ, EªÀgÀÄ ªÀiÁ»w ºÀPÀÄÌ C¢ü¤AiÀÄªÀÄzÀrAiÀÄ°è PÉÆÃjgÀÄªÀ ªÀiÁ»w PÀÄjvÀÄ</t>
  </si>
  <si>
    <t>05.10.2020</t>
  </si>
  <si>
    <t>07.10.2020</t>
  </si>
  <si>
    <t>RGHCL 03 TECH 01 2020-21</t>
  </si>
  <si>
    <t>28.12.2020</t>
  </si>
  <si>
    <t>01.01.2021</t>
  </si>
  <si>
    <t>RGHCL 04 TECH 01 2020-21</t>
  </si>
  <si>
    <t>²æÃ ¸ÉÆÃªÀÄtÚ ºÀ½î, EªÀgÀÄ ªÀiÁ»w ºÀPÀÄÌ C¢ü¤AiÀÄªÀÄzÀrAiÀÄ°è PÉÆÃjgÀÄªÀ ªÀiÁ»w PÀÄjvÀÄ</t>
  </si>
  <si>
    <t>04.01.2021</t>
  </si>
  <si>
    <t>06.01.2021</t>
  </si>
  <si>
    <t>RGHCL 05 TECH 01 2020-21</t>
  </si>
  <si>
    <t>06.03.2021</t>
  </si>
  <si>
    <t>12.03.2021</t>
  </si>
  <si>
    <t>RGHCL 06 TECH 01 2020-21</t>
  </si>
  <si>
    <t>RGHCL 07 TECH 01 2020-21</t>
  </si>
  <si>
    <t>RGHCL 08 TECH 01 2020-21</t>
  </si>
  <si>
    <t>RGHCL 09 TECH 01 2020-21</t>
  </si>
  <si>
    <t>08.03.2021</t>
  </si>
  <si>
    <t>19.04.2021</t>
  </si>
  <si>
    <t>TECH</t>
  </si>
  <si>
    <t>PÀ£ÁðlPÀ gÁdå D¢eÁA§ªÀ ¸ÀAWÀ ¸ÀzÀ¸ÀåjUÉ ªÀ¸Àw ¸ËPÀAiÀÄð MzÀV¸ÀÄªÀ §UÉÎ.</t>
  </si>
  <si>
    <t>04.07.2020</t>
  </si>
  <si>
    <t>11.07.2020</t>
  </si>
  <si>
    <t>¤UÀªÀÄzÀ ¸ÀºÁAiÀÄªÁtÂ PÉÃAzÀæªÀ£ÀÄß ¸ÀÜ¼ÁAvÀj¸ÀÄªÀ §UÉÎ.</t>
  </si>
  <si>
    <t>03.09.2020</t>
  </si>
  <si>
    <t>RGHCL 02 TECH 02 2020-21</t>
  </si>
  <si>
    <r>
      <t>ಬೆಂಗಳೂರು ನಗರ ಜಿಲ್ಲೆಯ ದಾಸನಪುರ ಗ್ರಾಮ ಪಂಚಾಯಿತಿ ವ್ಯಾಪ್ತಿಯ ಶಿವನಪುರ ಗ್ರಾಮದ  ಪರಿಶಿಷ್ಟ ಜಾತಿ ಅಲೆಮಾರಿ ಸಮುದಾಯದ ಸುಡುಗಾಡು ಸಿದ್ದ ಜನಾಂಗದ ಫಲಾಪೇಕ್ಷಿಗಳಿಗೆ ಮನೆ ನಿರ್ಮಾಣ ಮಾಡಲು ಅಂದಾಜುಪಟ್ಟಿ ಹಾಗೂ (</t>
    </r>
    <r>
      <rPr>
        <sz val="12"/>
        <rFont val="Arial"/>
        <family val="2"/>
      </rPr>
      <t>front elevation design</t>
    </r>
    <r>
      <rPr>
        <sz val="12"/>
        <rFont val="Nudi 01 e"/>
      </rPr>
      <t>) ಸಲ್ಲಿಸುವ ಬಗ್ಗೆ</t>
    </r>
  </si>
  <si>
    <t>01.02.2021</t>
  </si>
  <si>
    <t>04.02.2021</t>
  </si>
  <si>
    <t>Meeting Notice</t>
  </si>
  <si>
    <t>PÉÆqÀUÀÄ f¯ÉèAiÀÄ°è £ÀqÉAiÀÄÄwÛgÀÄªÀ ºÁUÀÆ ªÀÄÄPÁÛAiÀÄªÁzÀ PÁªÀÄUÁjUÀ¼À ªÀiÁ»w ¤ÃqÀÄªÀ PÀÄjvÀÄ.</t>
  </si>
  <si>
    <t>20.01.2021</t>
  </si>
  <si>
    <t>19.02.2021</t>
  </si>
  <si>
    <t>ಬೆಂಗಳೂರು ನಗರದ ಕೆಂಗೇರಿ ಬಳಿಯ ಬಂಡೇಮಠ ಬಡಾವಣೆಯ ಪಕ್ಕದಲ್ಲಿರುವ ಬೀಡಿ ಕಾರ್ಮಿಕರ ಬಡಾವಣೆಯಲ್ಲಿನ 3 ಮನೆಗಳ ನಕ್ಷೆಗೆ ಅನುಮೋದಿಸುವ ಕುರಿತು</t>
  </si>
  <si>
    <t>22.01.2021</t>
  </si>
  <si>
    <t>RGHCL 01 IFW(T) 01 2020-21</t>
  </si>
  <si>
    <t>»gÉÃPÉgÀÆgÀÄ ¥ÀlÖt ¥ÀAZÁAiÀÄvï ªÁå¦ÛAiÀÄ°è ¤ªÉÃ±À£À gÀ»vÀjUÁV D±ÀæAiÀÄ AiÉÆÃd£ÉAiÀÄr ¤ªÉÃ±À£À ºÀAZÀ®Ä GzÉÝÃ²vÀ §qÁªÀuÉUÉ C©üªÀÈ¢Ý PÁªÀÄUÁjAiÀÄ£ÀÄß PÉÊUÉÆ¼Àî®Ä C£ÀÄzÁ£À ©qÀÄUÀqÉ ªÀiÁqÀÄªÀ PÀÄjvÀÄ.</t>
  </si>
  <si>
    <t>14.07.2020</t>
  </si>
  <si>
    <t>RGHCL 02 IFW(T) 01 2020-21</t>
  </si>
  <si>
    <t>ºÉÆ¼À¯ÉÌgÉ ¥ÀlÖt ¥ÀAZÁ¬Äw ªÁå¦ÛAiÀÄ j.¸À.£ÀA-217 gÀ°è 20 JPÀgÉ d«ÄÃ¤£À°è ¯ÉÃOmï ¤ªÀiÁðtPÁÌV 2020-21£ÉÃ ¸Á°£À°è «±ÉÃµÀ C©üªÀÈ¢Ý AiÉÆÃd£ÉAiÀÄr (J¸ï.r.¦) «±ÉÃµÀ C£ÀÄzÁ£À ªÀÄAdÆgÀÄ ªÀiÁqÀÄªÀ §UÉÎ.</t>
  </si>
  <si>
    <t>06.08.2020</t>
  </si>
  <si>
    <t>02.11.2020</t>
  </si>
  <si>
    <t>RGHCL 03 IFW(T) 01 2020-21</t>
  </si>
  <si>
    <t>PÉÆqÀUÀÄ f¯ÉèAiÀÄ ¥ÀæªÁºÀ ¦ÃrvÀ ¸ÀAvÀæ¸ÀÜjUÁV ªÀiÁzÁ¥ÀÄgÀ (dA§ÆgÀÄ) ¥ÀæzÉÃ±ÀzÀ°è ¤«Äð¹gÀÄªÀ ªÀÄ£ÉUÀ¼ÀÄ ªÀÄvÀÄÛ §qÁªÀuÉUÉ MAzÀÄ ¸ÀªÀÄÄzÁAiÀÄ ¨sÀªÀ£À ªÀÄvÀÄÛ 16 ªÁtÂdå ªÀÄ½UÉ ºÁUÀÆ EvÀgÉÀ ºÉZÀÄÑªÀj ªÀÄÆ®¨sÀÆvÀ ¸ËPÀAiÀÄðPÁÌV CªÀ±ÀåPÀªÁVgÀÄªÀ C£ÀÄzÁ£ÀªÀ£ÀÄß ªÀiÁ£Àå ªÀÄÄRåªÀÄAwæUÀ¼À ¥ÀjºÁgÀ ¤¢ü¬ÄAzÀ MzÀV¸ÀÄªÀ PÀÄjvÀÄ.</t>
  </si>
  <si>
    <t>20.10.2020</t>
  </si>
  <si>
    <t>03.03.2021</t>
  </si>
  <si>
    <t>RGHCL 04 IFW(T) 01 2020-21</t>
  </si>
  <si>
    <t>ºÉÆ¼À¯ÉÌgÉ ¥ÀlÖt ¥ÀAZÁ¬Äw ªÁå¦ÛAiÀÄ ¯ÉÃOmï ¤ªÀiÁðtPÁÌV 2020-21£ÉÃ ¸Á°£À°è «±ÉÃµÀ C©üªÀÈ¢Ý AiÉÆÃd£ÉAiÀÄr (J¸ï.r.¦) «±ÉÃµÀ C£ÀÄzÁ£À ªÀÄAdÆgÀÄ ªÀiÁqÀÄªÀ §UÉÎ.</t>
  </si>
  <si>
    <t>07.08.2020</t>
  </si>
  <si>
    <t>14.09.2020</t>
  </si>
  <si>
    <t>RGHCL 05 IFW(T) 01 2020-21</t>
  </si>
  <si>
    <t>PÉgÀÆgÀÄ ¥ÀlÖt ¥ÀAZÁAiÀÄvï ªÁå¦ÛAiÀÄ°è §gÀÄªÀ j.¸À.£ÀA.209/1+2+2 gÀ°è PÉëÃvÀæ:06-00 J/UÀÄA ºÁUÀÆ j.¸À.£ÀA.220/1 gÀ°è PÉëÃvÀæ:03.00 J-UÀÄA MlÄÖ PÉëÃvÀæ:09-00 J/UÀÄA d«ÄÃ¤£À°è ¤ªÉÃ±À£ÀUÀ¼À£ÀÄß gÀZÀ£É ªÀiÁqÀ®Ä PÀ®ÄèUÀ¼À£ÀÄß ºÁQ C©üªÀÈ¢Ý¥Àr¸À®Ä C£ÀÄzÁ£ÀzÀ°è ©qÀÄUÀqÉUÉÆ½¸ÀÄªÀ PÀÄjvÀÄ.</t>
  </si>
  <si>
    <t>18.12.2020</t>
  </si>
  <si>
    <t>RGHCL 06 IFW(T) 01 2020-21</t>
  </si>
  <si>
    <t>aPÀÌªÀÄUÀ¼ÀÆgÀÄ f¯Éè, £ÀgÀ¹AºÀgÁd¥ÀÄgÀ ¥ÀlÖt ¥ÀAZÁ¬ÄwAiÀÄ°è D±ÀæAiÀÄ §qÁªÀuÉ C©üªÀÈ¢Ý¥Àr¸À®Ä ºÉZÀÄÑªÀj C£ÀÄzÁ£À ©qÀÄUÀqÉ ªÀiÁqÀÄªÀ PÀÄjvÀÄ.</t>
  </si>
  <si>
    <t>RGHCL 07 IFW(T) 01 2020-21</t>
  </si>
  <si>
    <t>PÉÆÃ¯ÁgÀ f¯Éè, ªÀiÁ®ÆgÀÄ vÁ®ÆèPÀÄ, gÁeÉÃ£ÀºÀ½î UÁæªÀÄ ¥ÀAZÁ¬Äw ªÁå¦ÛAiÀÄ vÀÄgÀÄªÁ®ºÀnÖ UÁæªÀÄzÀ D±ÀæAiÀÄ AiÉÆÃd£ÉAiÀÄ ¸ÀPÁðj ¤ªÉÃ±À£ÀUÀ¼À §qÁªÀ£ÉUÉ CUÀvÀå ªÀÄÆ®¨sÀÆvÀ ¸ËPÀAiÀÄðUÀ¼À£ÀÄß MzÀV¸À®Ä C£ÀÄzÁ£À ©qÀÄUÀqÉ ªÀiÁqÀÄªÀ §UÉÎ.</t>
  </si>
  <si>
    <t>RGHCL 08 IFW(T) 01 2020-21</t>
  </si>
  <si>
    <t xml:space="preserve">PÉÆ¥Àà¼À £ÀUÀgÀzÀ°è ¹AzsÉÆÃV gÀ¸ÉÛAiÀÄ°è §gÀÄªÀ 2000 UÀÄA¥ÀÄ ªÀÄ£É PÁªÀÄUÁj gÀzÀÄÝ¥Àr¸ÀÄªÀ §UÉÎ zÀÆgÀÄ.    </t>
  </si>
  <si>
    <t>10.11.2020</t>
  </si>
  <si>
    <t>RGHCL 09 IFW(T) 01 2020-21</t>
  </si>
  <si>
    <r>
      <t xml:space="preserve">¥ÀæzsÁ£À ªÀÄAwæ DªÁ¸ï AiÉÆÃd£É (£ÀUÀgÀ) AiÀÄr ºÁªÉÃj f¯ÉèAiÀÄ §APÁ¥ÀÄgÀ ªÁå¦ÛAiÀÄ°è 604 (f+1) ªÀÄ£ÉUÀ¼À ¤ªÀiÁðt ªÀiÁqÀÄªÀ PÁ¯ÉÆÃ¤UÉ ªÀÄÆ®¨sÀÆvÀ ¸ËPÀAiÀÄðUÀ¼À C©üªÀÈ¢ÝUÁV ºÁUÀÆ ºÁªÉÃj f¯ÉèAiÀÄ ²UÁÎAªÀ £ÀUÀgÀzÀ°è C¥ÀÆtðªÁVgÀÄªÀ ªÀÄ£ÉUÀ¼À£ÀÄß ¥ÀÆtðUÉÆ½¸À®Ä gÀÆ.20.00 </t>
    </r>
    <r>
      <rPr>
        <sz val="11"/>
        <rFont val="Tunga"/>
        <family val="2"/>
      </rPr>
      <t>ಕೋಟಿಗಳ</t>
    </r>
    <r>
      <rPr>
        <sz val="11"/>
        <rFont val="Nudi 01 e"/>
      </rPr>
      <t xml:space="preserve"> C£ÀÄzÁ£À ªÀÄAdÆgÀÄ ªÀiÁqÀÄªÀ §UÉÎ.</t>
    </r>
  </si>
  <si>
    <t>31.03.2021</t>
  </si>
  <si>
    <t>RGHCL 10 IFW(T) 01 2020-21</t>
  </si>
  <si>
    <t>ಬೆಳಗಾವಿ ಜಿಲ್ಲೆ ಬೈಲಹೊಂಗಲ ಪಟ್ಟಣದಲ್ಲಿ ವಾಜಪೇಯಿ ನಗರ ವಸತಿ ಯೋಜನೆಯಡಿ ಮನೆ ನಿರ್ಮಾಣ ಮಾಡಲು 19.04 ಎಕರೆ ಜಮೀನು ಮಂಜೂರಾಗಿದ್ದು, ಇಲ್ಲಿ ಮೂಲಭೂತ ಸೌಲಭ್ಯಗಳನ್ನು ಕಲ್ಪಿಸಲು ರೂ.10.00 ಕೋಟಿ ಅನುದಾನ ಬಿಡುಗಡೆ ಮಾಡಲು ಕೋರಿರುವ ಬಗ್ಗೆ.</t>
  </si>
  <si>
    <t>11.02.2021</t>
  </si>
  <si>
    <t>22.02.2021</t>
  </si>
  <si>
    <t>RGHCL 01 VHM 01 2020</t>
  </si>
  <si>
    <t>ಶ್ರೀ ರಾಜಪ್ಪ ಎಸ್.ಸಿ. ಕೇರಾಫ್ ಬಿ.ಆರ್. ನಂಜೇಗೌಡ, ಚಾನಲ್ ಏರಿಯಾ ಬಲಭಾಗ,ಸಾಗರ ರಸ್ತೆ, ಶಿವಮೊಗ್ಗ ಜಿಲ್ಲೆ ಇವರು ಮನೆ ಮಂಜೂರು ಮಾಡಿಕೊಡುವಂತೆ ಕೋರಿರುವ ಕುರಿತು.</t>
  </si>
  <si>
    <t>07.01.20201</t>
  </si>
  <si>
    <t>ಮುಕ್ತಾಯಗೊಳಿಸಿದೆ</t>
  </si>
  <si>
    <t>RGHCL 01 VHM 02 2020</t>
  </si>
  <si>
    <t>ಶ್ರೀ ಮಂಜುನಾಥ ಸಿಂಧೆ ಬಿ.ವಿ. ಹೇರೋಹಳ್ಳಿ ಕ್ರಾಸ್, ಬೆಂಗಳೂರು ಉತ್ತರ, ಬೆಂಗಳೂರು ಇವರು ಸಹಾಯಧನ ಮಂಜೂರು ಮಾಡಿಕೊಡುವಂತೆ ಕೋರಿರುವ ಕುರಿತು.</t>
  </si>
  <si>
    <t>08.01.2021</t>
  </si>
  <si>
    <t>RGHCL 01 VHM 03 2020</t>
  </si>
  <si>
    <t>ಶ್ರೀ ಶೇಖರಪ್ಪ ಉಳ್ಳಾಗಡ್ಡಿ, ಎಲ್ ಐಜಿ ನಂ:58, ನವನಗರ, ಹುಬ್ಬಳ್ಳಿ, ಧಾರವಾಡ ಜಿಲ್ಲೆ ಇವರು ಆಶ್ರಯ ಯೋಜನೆಯಡಿ ಮನೆ ಮಂಜೂರು ಮಾಡಿಕೊಡುವಂತೆ ಕೋರಿರುವ ಕುರಿತು.</t>
  </si>
  <si>
    <t>RGHCL 01 VHM 04 2020</t>
  </si>
  <si>
    <t>ಶ್ರೀಮತಿ ಅಶ್ವಿನಿ ಕೋಂ ರಾಜಶೇಖರ್ ಡಿ.ವಿ. ಕೇರಾಫ್ ರಾಮಚಂದ್ರಪ್ಪ ಬಿಲ್ಡಿಂಗ್, 27ನೇ ವಾರ್ಡ್, ಕೋರ್ಟ್ ರಸ್ತೆ, ರೋಜಿಪುರ, ದೊಡ್ಡಬಳ್ಳಾಪುರ, ಬೆಂಗಳೂರು ಗ್ರಾಮಾಂತರ ಜಿಲ್ಲೆ ಇವರು ನಿವೇಶನ/ಮನೆ ಮಂಜೂರು ಮಾಡಿಕೊಡುವಂತೆ ಕೋರಿರುವ ಕುರಿತು.</t>
  </si>
  <si>
    <t>RGHCL 01 VHM 05 2020</t>
  </si>
  <si>
    <t>ಶ್ರೀ ಜೆ.ಜಿ. ಕೃಷ್ಣ,ಅಧ್ಯಕ್ಷರು, ಚಲನಚಿತ್ತ ಛಾಯಾಗ್ರಾಹಕ ಸಂಘ (ರಿ) ನಂ:71, 1ನೇ ಮಹಡಿ. ಲಿಂಕ್ ರೋಡ್, 2ನೇ ಮೈನ್ ರೋಡ, ಶೇಷಾದ್ರಿಪುರಂ, ಬೆಂಗಳೂರಿ ಇವರು ನಿವೇಶನಮನೆ ಮಂಜೂರು ಮಾಡಿಕಡುವಂತೆ ಕೋರಿರುವ ಕುರಿತು.</t>
  </si>
  <si>
    <t>RGHCL 01 VHM 06 2020</t>
  </si>
  <si>
    <t>ಶ್ರೀ  ಪರಶುರಾಮ ಶೇಗುಕರ್, ಸಂಸ್ಥಾಪಕ ಅಧ್ಯಕ್ಷರು, ಅಖಿಲ ಕರ್ನಾಟಕ ಹಿಂದು ಸಾಮ್ರಾಟ ಶಿವಾಜಿ ಸೇನೆ ಸಂಘೆ, ಹೊಸಕೆರೆ ಹಳ್ಳಿ, ಬೆಂಗಳೂರು ಇವರು 2017-18ನೇ ಸಾಲಿನ ವಾಜಪೇಯಿ ನಗರ ವಸತಿ ಯೋಜನೆಯಡಿ ಆಯ್ಕೆಯಾದ 12 ಫಲಾನುಭವಿಗಳ ಆಯ್ಕೆಯನ್ನು ಬ್ಲಾಕ್ ಮಾಡಲಾಗಿದ್ದು, ಬ್ಲಾಕ್ ತೆರೆವು ಗೊಳಿಸಿ ಕೊಡುವಂತೆ ಕೋರಿರುವ ಬಗ್ಗೆ.</t>
  </si>
  <si>
    <t>10.01.2020</t>
  </si>
  <si>
    <t>09.01.2021</t>
  </si>
  <si>
    <t>RGHCL 01 VHM 07 2020</t>
  </si>
  <si>
    <t>ಶ್ರೀಮತಿ ಫಾರಿಕಾ ಶೇಖ ಕೋಂ ಹರುನ ರಶೀದ್, ಅಶೋಕ ರಸ್ತೆ,, ಪೋಲಿಸ್ ರಸ್ತೆ, ಬೆಟಗೇರಿ, ಗದಗ ಜಿಲ್ಲೆ ಇವರು ಆಶ್ರಯ ಯೋಜನೆಯಡಿ ಮನೆ ಮಂಜೂರು ಮಾಡಿಕೊಡುವಂತೆ ಕೋರಿರುವ ಕುರಿತು.</t>
  </si>
  <si>
    <t>RGHCL 01 VHM 08 2020</t>
  </si>
  <si>
    <t>ಶಿವಮೊಗ್ಗ ಜಿಲ್ಲೆಯ ಬೊಮ್ಮಕಟ್ಟೆ ಆಶ್ರಯ ಬಡಾವಣೆಯಲ್ಲಿ ಆಶ್ರಯ ಯೋಜನೆಯಡಿ ಹಂಚಿಕೆಯಾದ ನಿವೇಶನವನ್ನು ಹಲವರಿಗೆ ಮಾರಾಟ ಆಗಿರುವ ಕುರಿತು ಪ್ರಕಟವಾದ, ಪ್ರತ್ರಿಕಾ ಪ್ರಕಟಣೆಯ ಕುರಿತು (ದೂರಿನ ಮನವಿ)</t>
  </si>
  <si>
    <t>11.2.2020</t>
  </si>
  <si>
    <t>RGHCL 01 VHM 09 2020</t>
  </si>
  <si>
    <t>ಶ್ರೀ ಮಾರಸಂದ್ರ ಮುನಿಯಪ್ಪ, ರಾಜ್ಯ ಸಂಯೋಜಕರು, ಕರ್ನಾಟಕ ರಾಜ್ಯ ಬಹುಜನ ಸಮಾಜ ಪಾರ್ಟಿ, ಬಹುಜನ ಭವನ, ಶಿವಾಜಿ ನಗರ, ಬೆಂಗಳೂರು ಇವರು 26 ವಸತಿ ರಹಿತ ಕುಟುಂಬಗಳಿಗೆ ಮನೆ ಮಂಜೂರು ಮಾಡಿಕೊಡುವಂತೆ ಕೋರಿರುವ ಕುರಿತು.</t>
  </si>
  <si>
    <t>10.01.2021</t>
  </si>
  <si>
    <t>RGHCL 01 VHM 10 2020</t>
  </si>
  <si>
    <t>ಶ್ರೀಮತಿ ಎ. ಆಂಜಿನಮ್ಮ ಕೋಂ ಈಶ್ವರಪ್ಪ, ನಂ:324-ಎ, ನಂ:326, ವಾರ್ಡ್ ನಂ:2-2, 5ನೇ ಕ್ರಾಸ್, 2ನೇ ಬ್ಲಾಕ್, 88, ಮುದ್ಲಾಪುರ, ಹೊಸಪೇಟೆ, ಬಳ್ಳಾರಿ ಜಿಲ್ಲೆ ಇವರಿಗೆ ಮನೆ ಮಂಜೂರು ಮಾಡಿಕೊಡುವಂತೆ ಕೋರಿ ಶ್ರೀ ಗುರುಲಿಂಗಪ್ಪ ಚಂದನ, ರೈತ ಮೋರ್ಚ, ಕಲಬುರಗಿ ಇವರು ಕೋರಿರುವ ಕುರಿತು.</t>
  </si>
  <si>
    <t>RGHCL 01 VHM 11 2020</t>
  </si>
  <si>
    <t>ಶ್ರೀ ದಯಾಸಾಗರ ಪಾಟೀಲ್, ಜಿಲ್ಲಾ ಉಪಾಕ್ಷರು, ಪಾಟೀಲ್ ಬಿಲ್ಡಿಂಗ್, ಇಂಡಿ ರಸ್ತೆ, ವಿಜಯಪುರ ಜಿಲ್ಲೆ ಇವರು 2015-16ನೇ ಸಾಲಿನ ವಾಜಪೇಯಿ ನಗರ ವಸತಿ ಯೋಜನೆಯಡಿ ಆಯ್ಕೆಯಾದ ಫಲಾನುಭವಿಯ ಮನೆಯನ್ನು ಬ್ಲಾಕ್ ಮಾಡಲಾಗಿದ್ದು, ಅನ್ ಬ್ಲಾಕ್ ಮಾಡಿಕೊಡುವಂತೆ ಕೋರಿರುವ ಕುರಿತು</t>
  </si>
  <si>
    <t>RGHCL 01 VHM 12 2020</t>
  </si>
  <si>
    <t>ಶ್ರೀಮತಿ ಶ್ವೇತ ಕೋಂ ಶಿವಕುಮಾರ್, ನಂ:1381/1, 9ನೇ ಮುಖ್ಯರಸ್ತೆ, ಶ್ರೀನಿವಾಸ ನಗರ, ಬನಶಂಕರಿ 3ನೇ ಹಂತ, ಬೆಂಗಳೂರು ಇವರು ಮನೆ ಮಂಜೂರು ಮಾಡಿಕೊಡುವಂತೆ ಕೋರಿರುವ ಕುರಿತು.</t>
  </si>
  <si>
    <t>RGHCL 01 VHM 13 2020</t>
  </si>
  <si>
    <t>ಶ್ರೀಮತಿ ಚಿಕ್ಕತಾಯಮ್ಮ ಕೋಂ ಕೆಂಪಯ್ಯ, ನಂ:1381, 9ನೇ ಮುಖ್ಯರಸ್ತೆ, ಶ್ರೀನಿವಾಸ ನಗರ, ಬನಶಂಕರಿ 3ನೇ ಹಂತ, ಬೆಂಗಳೂರು ಇವರು ಮನೆ ಮಂಜೂರು ಮಾಡಿಕೊಡುವಂತೆ ಕೋರಿರುವ ಕುರಿತು.</t>
  </si>
  <si>
    <t>13.01.2021</t>
  </si>
  <si>
    <t>RGHCL 01 VHM 14 2020</t>
  </si>
  <si>
    <t>ಶ್ರೀಮತಿ ರೂಪ, ಕೋಂ ಜಗದೀಶ್ ಬಿ.ಜಿ. ನಂ:29, 2ನೇ ಅಂತಸ್ತು, 8ನೇ ಅಡ್ಡರಸ್ತೆ, ಚುಂಚಘಟ್ಟ ಮುಖ್ಯರಸ್ತೆ, ಬೆಂಗಳೂರು ಇವರು ಮನೆ ಮಂಜೂರು ಮಾಡಿಕೊಡುವಂತೆ ಕೋರಿರುವ ಕುರಿತು.</t>
  </si>
  <si>
    <t>RGHCL 01 VHM 15 2020</t>
  </si>
  <si>
    <t>ಶ್ರೀಮತಿ ಶಾಂತಮ್ಮ ಕೋಂ ಶೇಖರಯ್ಯ  ಹೊಸಮಠ, ಶಿವಪ್ಪಯ್ಯ ಮಠದ ಹತ್ತಿರ, ವಾರ್ಡ್ ನಂ:3, ನೇಕಾರ ಓಣಿ, ಬಾದಾಮಿ, ಬಾಗಲಕೋಟೆ ಜಿಲ್ಲೆ ಇವರು ಆಶ್ರಯ ಯೋಜನೆಯಡಿ ಮನೆ ಮಂಜೂರು ಮಾಡಿಕೊಡುವಂತೆ ಕೋರಿರುವ ಕುರಿತು.</t>
  </si>
  <si>
    <t>RGHCL 01 VHM 16 2020</t>
  </si>
  <si>
    <t>ಶ್ರೀ ಆನಂದರಾವ್ ಕೆ,ವಿ. ಬಿನ್ ವೆಂಕೋಬರಾವ್, ಕೇರಾಫ್ ಸುಬ್ರಮ್ಮಣ್ಯ, ಮುತ್ತುರಾಯಪ್ಪ ಸ್ವಾಮಿ ದೇವಸ್ಥಾನ ಪಕ್ಕ, ಮಸೀದಿ ಹತ್ತಿರ, ರಾಮನಗರ ರಸ್ತೆ, ಕನಕಪುರ, ರಾಮನಗರ ಜಿಲ್ಲೆ  ಇವರು ನಿವೇಶನ/ಮನೆ ಮಂಜೂರು ಮಾಡಿಕೊಡುವಂತೆ ಕೋರಿರುವ ಕುರಿತು.</t>
  </si>
  <si>
    <t>RGHCL 01 VHM 17 2020</t>
  </si>
  <si>
    <t>ಶ್ರೀ ನಾಗರಾಜ, ನಂ:11, 1ನೇ ಕ್ರಾಸ್, ಪದ್ಮಾವತಿ ಎಂಟರ್ ಪ್ರೈಸಸ್, ನಂಜಪ್ಪ ಲೇಔಟ್, ಆಡುಗೋಡಿ, ಬೆಂಗಳೂರು ಇವರು ಸರ್ಕಾರ ಯಾವುದಾದರೂ ಯೋಜನೆಯಡಿ ಮನೆ ಮಂಜೂರು ಮಾಡಿಕೊಡುವಂತೆ ಕೋರಿರುವ ಕುರಿತು.</t>
  </si>
  <si>
    <t>RGHCL 01 VHM 18 2020</t>
  </si>
  <si>
    <t>ಎಸ್.ಕೌಸಲ್ಯ ಬಾಯಿ, ನಂ:3, ಗಣೇಶ ದೇವಸ್ಥಾನದ ಹಿಂಭಾಗದ ರಸ್ತೆ, ಶಿವಾಜಿ ರೋಡ್, ಎನ್.ಆರ್. ಮೊಹಲ್ಲಾ, ಮೈಸೂರು ಇವರು ವಸತಿ ಸೌಲಭ್ಯ ಕಲ್ಪಿಸಿ ಕೊಡುವಂತೆ ಕೋರಿರುವ ಬಗ್ಗೆ.</t>
  </si>
  <si>
    <t>RGHCL 01 VHM 19 2020</t>
  </si>
  <si>
    <t>ಮುಧೋಳ ಪುರಸಭೆ ವ್ಯಾಪ್ತಿಯಡಿ ವಿವಿಧ ವಸತಿ ಯೋಜನೆಗಳಡಿ ಗೋಲ್ ಮಾಲ್, ಲಂಚ ಸ್ವೀಕರಿಸುತ್ತಿರುವ ಕುರಿತು ಸಲ್ಲಿಸಿರುವ ದೂರಿನ ಮೂಕರ್ಜಿ.</t>
  </si>
  <si>
    <t>14.01.2021</t>
  </si>
  <si>
    <t>RGHCL 01 VHM 20 2020</t>
  </si>
  <si>
    <t>ಶ್ರೀಮತಿ ಪದ್ಮಾವತಿ.ಎಂ, ಇಡಬ್ಲ್ಯೂಎಸ್-120, ನ್ಯೂ ಕಾಂತರಾಜ್ ಅರಸ್ ರಸ್ತೆ, ಕುವೆಂಪುರನಗರ, ಮೈಸೂರು ಇವರು ಆಶ್ರಯ ಯೋಜನೆಯಡಿ ಮನೆ ಮಂಜೂರು ಮಾಡಿಕೊಡುವಂತೆ ಕೋರಿರುವ ಕುರಿತು.</t>
  </si>
  <si>
    <t>RGHCL 01 VHM 21 2020</t>
  </si>
  <si>
    <t>ಶ್ರೀ  ಅಬ್ದುಲ ರಜಾಕ ಬಿನ್ ಮೊಹಮ್ಮದ್ ಸಾಬ ಚೌದ್ರಿ, ಸಾ|| ಜೇವರ್ಗಿ, ಕಲಬುರ್ಗಿ ಜಿಲ್ಲೆ ಇವರು ಪಿಎಂಎವೈ  ವಸತಿ ಯೋಜನೆಯಡಿ ಸ್ವಂತ ಜಮೀನು ಇದ್ದು, ವಾರ್ಡ್ ನಂ:5, ಬ್ಲಾಕ್ ನಂ:24, ಸರ್ವೆ ನಂ:308ರಲ್ಲಿ 40 * 60 ಜಮೀನಿಗೆ ಆಸ್ತಿ ತೆರಿಗೆ, ಖಾತಾ ನಕಲು, ಫಾರಂ-3, ಮತ್ತು ಕಟ್ಟಡ ಪರವಾನಿಗೆ ನೀಡಲು ಸೂಕ್ತ ನಿರ್ದೇಶನ ನೀಡುವ ಬಗ್ಗೆ.</t>
  </si>
  <si>
    <t>17.01.2021</t>
  </si>
  <si>
    <t>RGHCL 01 VHM 22 2020</t>
  </si>
  <si>
    <t>ಆಶ್ರಯ ಕಾಲೋನಿಯಲ್ಲಿ ಅಭಿವೃದ್ಧಿ ಕಾಮಗಾರಿ ಕೈಗೊಳ್ಳವ ಬಗ್ಗೆ. ಮೈಸೂರು</t>
  </si>
  <si>
    <t>RGHCL 01 VHM 23 2020</t>
  </si>
  <si>
    <t>ಶ್ರೀಮತಿ ಶಂಕ್ರಮ್ಮ ಕೋಂ ಸಂಗಯ್ಯ ಸ್ಥಾವರಮಠ ಸಾ|| ರೋಣ, ಗದಗ ಜಿಲ್ಲೆ ಇವರು ಆಶ್ರಯ ಯೋಜನೆಯಡಿ ಮನೆ ಮಂಜೂರು ಮಾಡಿಕೊಡುವಂತೆ ಕೋರಿರುವ ಕುರಿತು.</t>
  </si>
  <si>
    <t>21.01.2021</t>
  </si>
  <si>
    <t>RGHCL 01 VHM 24 2020</t>
  </si>
  <si>
    <t>ಶ್ರೀಮತಿ ಹೆಚ್.ಬಿ. ಗಂಗಾದೇವಿ, ಜ್ಞಾನಜ್ಯೋತಿ ನಗರ, ಬೆಂಗಳೂರು ಇವರು ಆಶ್ರಯ ಯೋಜನೆಯಡಿ ಮನೆ ಮಂಜೂರು ಮಾಡಿಕೊಡುವಂತೆ ಕೋರಿರುವ ಕುರಿತು.</t>
  </si>
  <si>
    <t>22.01.2020</t>
  </si>
  <si>
    <t>RGHCL 01 VHM 25 2020</t>
  </si>
  <si>
    <t>ಶ್ರೀಮತಿ  ರಾಜೇಶ್ವರಿ ಕೋಂ ಸಂಗಪ್ಪ, ಗಾಯತ್ರಿ ನಗರ, ಬೆಂಗಳೂರು ಇವರು ಆಶ್ರಯ ಯೋಜನೆಯಡಿ ಮನೆ ಮಂಜೂರು ಮಾಡಿಕೊಡುವಂತೆ ಕೋರಿರುವ ಕುರಿತು.</t>
  </si>
  <si>
    <t>RGHCL 01 VHM 26 2020</t>
  </si>
  <si>
    <t>ಶ್ರೀ ರಮೇಶ್.ಸಿ, ಜಿಲ್ಲಾ ಮಾಧ್ಯಮ ಪ್ರಮುಖ್, ಭಾರತೀಯ ಜನತಾ ಪಾರ್ಟಿ, ವಿದ್ಯಾನಗರ, ರಾಮನಗರ ಇವರ ದೂರಿನ ಅರ್ಜಿ.</t>
  </si>
  <si>
    <t>RGHCL 01 VHM 27 2020</t>
  </si>
  <si>
    <t xml:space="preserve">ಶ್ರೀ ಅಹ್ಮದ್ ಖಾನ್ ಬಿನ್ ಮೊಹಮ್ಮದ್ ಖಾನ್, ಎ.ಜಿ.ಎಸ್. ಲೇಔಟ್, ಬೆಂಗಳೂರು ಇವರು ಆಶ್ರಯ ಯೋಜನೆಯಡಿ ಮನೆ ಮಂಜೂರು ಮಾಡಿಕೊಡುವಂತೆ ಕೋರಿರುವ ಕುರಿತು. </t>
  </si>
  <si>
    <t>RGHCL 01 VHM 28 2020</t>
  </si>
  <si>
    <t xml:space="preserve">ಶ್ರೀಮತಿ ಮಮತಾ ಕೋಂ ಗೌರೀಶ್, ಶ್ರೀನಿಧಿ ಲೇಔಟ್, ಬೆಂಗಳೂರು ಇವರು ಆಶ್ರಯ ಯೋಜನೆಯಡಿ ಮನೆ ಮಂಜೂರು ಮಾಡಿಕೊಡುವಂತೆ ಕೋರಿರುವ ಕುರಿತು. </t>
  </si>
  <si>
    <t>RGHCL 01 VHM 29 2020</t>
  </si>
  <si>
    <t xml:space="preserve">ಶ್ರೀಮತಿ ಮಮತಾ ತಂತ್ರಿ, ಕೋಂ ಮುರಳಿ ತಂತ್ರಿ. ಹೆಚ್, ಗವೀಪುರಂ, ಹನುಮಂತ ನಗರ, ಬೆಂಗಳೂರು ಇವರು ಆಶ್ರಯ ಯೋಜನೆಯಡಿ ಮನೆ ಮಂಜೂರು ಮಾಡಿಕೊಡುವಂತೆ ಕೋರಿರುವ ಕುರಿತು. </t>
  </si>
  <si>
    <t>RGHCL 01 VHM 30 2020</t>
  </si>
  <si>
    <t>ಶ್ರೀಮತಿ   ಎಂ.ಟಿ. ಸರಸ್ವತಿ ಅಧ್ಯಕ್ಷರು, ಸ್ತ್ರೀ ಸುರಕ್ಷಿತ ಗ್ರಾಮೀಣ ಹಾಗೂ ಪಟ್ಟಣ ಮಹಿಳಾ ಸ್ವಯಂ ಉದ್ಯೋಗ ಸೇವಾ ಸಂಸ್ಥೆ (ರಿ), ತಿಲಕ್ ಬಡಾವಣೆ, ಮೊಳಕಾಲ್ಮೂರು, ತಾ\\, ಚಿತ್ರದುರ್ಗ ಜಿಲ್ಲೆ ಇವರ ದೂರಿನ ಮನವಿ ಅರ್ಜಿ</t>
  </si>
  <si>
    <t>RGHCL 01 VHM 31 2020</t>
  </si>
  <si>
    <t xml:space="preserve">ಶ್ರೀ ಮುರುಗನ್ ಬಿನ್ ಕಣ್ಣನ್, ಜೆ.ಸಿ. ರಸ್ತೆ, ಬೆಂಗಳೂರು ಇವರು ಆಶ್ರಯ ಯೋಜನೆಯಡಿ ಮನೆ ಮಂಜೂರು ಮಾಡಿಕೊಡುವಂತೆ ಕೋರಿರುವ ಕುರಿತು. </t>
  </si>
  <si>
    <t>23.01.202</t>
  </si>
  <si>
    <t>23.01.2021</t>
  </si>
  <si>
    <t>RGHCL 01 VHM 32 2020</t>
  </si>
  <si>
    <t xml:space="preserve">ಶ್ರೀ ತಂಗರಾಜ್, ನಂ:1174, 4ನೇ ಕ್ರಾಸ್, ಹೆಚ್.ಬಿ.ಆರ್. ಲೇಔಟ್, 2ನೇ ಹಂತ, ಬೆಂಗಳೂರು ಇವರ ದೂರಿನ ಮನವಿ ಬಗ್ಗೆ. </t>
  </si>
  <si>
    <t>RGHCL 01 VHM 33 2020</t>
  </si>
  <si>
    <t>ಶ್ರೀ ವಿಠಲ ಯು. ಅಜ್ಜನಕಟ್ಟಿ, ಅಧ್ಕಕ್ಷರು, ಇವರು ವಾಜಪೇಯಿ ನಗರ ವಸತಿ ಯೋಜನೆಯಡಿ ಮನೆ ನಿರ್ಮಾಣ ಮಾಡಿಕೊಳ್ಳಲು ಮುಂಗಡ ಹಣ ಸಂದಾಯ ಮಾಡುವ ಕುರಿತು</t>
  </si>
  <si>
    <t>RGHCL 01 VHM 34 2020</t>
  </si>
  <si>
    <t>ಶ್ರೀಮತಿ ರಾಜಮ್ಮ ಕೋಂ ಲೇ.ಬಸವಾಜು, ನಂ:35, ಸುಶೀಲಮ್ಮ ಕಾಲೋನಿ, ವಾರ್ಡ್ ನಂ:6, ಟಿ.ನರಸೀಪುರ, ಮೈಸೂರು ಹಾಗೂ ಇತರರು ವಾಸಕ್ಕಾಗಿ ಮನೆ ಮಂಜೂರು ಮಾಡುವ ಬಗ್ಗೆ</t>
  </si>
  <si>
    <t>RGHCL 01 VHM 35 2020</t>
  </si>
  <si>
    <t>ಶ್ರೀಮತಿ ಜಯಮ್ಮ ಕೋಂ ರಾಜು, ನಂ:921, 11ನೇ ಕ್ರಾಸ್, ಜನತಾನಗರ, ಮೈಸೂರು ಹಾಗೂ ಇತರರು ಆಶ್ರಯ ಯೋಜನೆಯಡಿ ಮನೆ ಮಂಜೂರು ಮಾಡಿಕೊಡುವಂತೆ ಕೋರಿರುವ ಬಗ್ಗೆ</t>
  </si>
  <si>
    <t>24.01.2021</t>
  </si>
  <si>
    <t>RGHCL 01 VHM 36 2020</t>
  </si>
  <si>
    <t>ಶ್ರೀ ಸುಬ್ರಮ್ಮಣ್ಯ ಬಿನ್ ವೆಂಕಟ್ರಮಣ ರಾವ್, ಕೇರಾಫ್ ಶಶಿಧರ ಭಟ್, ಕಪ್ಪೆಟ್ಟು, ಶ್ರೀರಾಮ ಮಂದಿರ, ಕೆಪ್ಪಟ್ಟು, ಅಂಬಲಪಾಡಿ, ಉಡುಪಿ ಜಿಲ್ಲೆ ಮನೆ ಮಂಜೂರು ಮಾಡುವ ಬಗ್ಗೆ.</t>
  </si>
  <si>
    <t>RGHCL 01 VHM 37 2020</t>
  </si>
  <si>
    <t>ಶ್ರೀಮತಿ ರುಬೀನಾ ಮಹಿಬೂಬಸಾಬ ಹದ್ಲಿ, ವಾರ್ಡ್ ನಂ:5, ತಟಗಾರ ಓಣಿ, ಸಾ| ಕೆರೂರ, ಬಾದಾಮಿ ತಾ|| ಬಾಗಲಕೋಟೆ ಜಿಲ್ಲೆ ಹಾಗೂ ಇತರ 11 ಮಂದಿ ಅರ್ಜಿದಾರರು ಮನೆ ಮಂಜೂರು ಮಾಡಿಕೊಡುವಂತೆ ಕೋರಿರುವ ಕುರಿತು.</t>
  </si>
  <si>
    <t>27.01.2021</t>
  </si>
  <si>
    <t>RGHCL 01 VHM 38 2020</t>
  </si>
  <si>
    <t>ಶ್ರೀ  ನಾಗಶೆಟ್ಟಿ ಬಿನ್ ಮಾರುತೆಪ್ಪ, ಸಿದ್ದಾಪುರ ವಾಡಿ, ಭಾಲ್ಕಿ ಅಂಚೆ, ಬೀದರ್ ಜಿಲ್ಲೆ ಹಾಗೂ ಇತರ 5 ಮಂದಿ ಅರ್ಜಿದಾರರು ಆಶ್ರಯ ಮನೆ ಮಂಜೂರು ಮಾಡುವಂತೆ ಕೋರಿರುವ ಬಗ್ಗೆ</t>
  </si>
  <si>
    <t>RGHCL 01 VHM 39 2020</t>
  </si>
  <si>
    <t>ಶ್ರೀಮತಿ ಸವಿತಾ ಕೋಂ ಲಕ್ಷ್ಮಣ ಜೋಶಿ, ಹಾಗೂ ಶ್ರೀಮತಿ ಜಯಶ್ರೀ ನಾಮದೇವ ಜೋಶಿ, ಲಮಾಣಿ ಚಾಳ, ಹಳೇ ದಾಂಡಲಿ,  ಕಾರವಾರ, ಉತ್ತರಕನ್ನಡ ಜಿಲ್ಲೆ ಸರ್ಕರದ ಯಾವುದಾದರೂ ಯೋಜನೆಯಡಿ ಮನೆ ಮಂಜೂರ ಮಾಡುವಂತೆ ಕೋರಿರುವ ಕುರಿತು.</t>
  </si>
  <si>
    <t>28.01.2021</t>
  </si>
  <si>
    <t>RGHCL 01 VHM 40 2020</t>
  </si>
  <si>
    <t>ಶ್ರೀ ಸದಾಶಿವ ರಾಮಚಂದ್ರ ಕುಲಕರ್ಣಿ, ನಂ:705, ಗಂಗಾ ನಿವಾಸ, ಪವರ್ ಚಾವಲ, ಹಿಂದೂ ನಗರ, ವ್ಯಾಕ್ಸಿನ್ ಡಿಪೋ ರೋಡ್, ರೈಲ್ವೇ ಗೇಟ್ ಹತ್ತಿರ, ತಿಲಕ್ ವಾಡಿ, ಬೆಳಗಾವಿ ಜಿಲ್ಲೆ ಮನೆ ಮಂಜೂರು ಮಾಡಿಕೊಡುವಂತೆ ಕೋರಿರುವ ಬಗ್ಗೆ.</t>
  </si>
  <si>
    <t>RGHCL 01 VHM 41 2020</t>
  </si>
  <si>
    <t>ಶ್ರೀ ಸ್ಟಾಲೋನ್ ವಿಲ್ ಪ್ರೈಡ್, ಅಶೋಕ ನಗರ, ಬೆಂಗಳೂರು ಇವರು ಮನೆ ಮಂಜೂರು ಮಾಡಿಕೊಡುವಂತೆ ಕೋರಿರುವ ಕುರಿತು</t>
  </si>
  <si>
    <t>RGHCL 01 VHM 42 2020</t>
  </si>
  <si>
    <t xml:space="preserve">ಶ್ರೀ ರಹಮತ್ ವುಲ್ಲಾ ಬಿನ್ ಖಲೀಲ್ ಸಾಬ್, ಭಗತ್ ಸಿಂಗ್ ನಗರ, 2ನೇ ಮೈನ್, 7ನೇ ಕ್ರಾಸ್, ದಾವಣಗೆರೆ ಇವರು 2017-18ನೇ ಸಾಲಿನ ವಾ.ನ.ವ.ಯೋಜನೆಯಡಿ ವರ್ಕ ಆರ್ಡರ್ ನೀಡುವಂತೆ ಕೋರಿರುವ ಕುರಿತು. </t>
  </si>
  <si>
    <t>RGHCL 01 VHM 43 2020</t>
  </si>
  <si>
    <t>ಶ್ರೀ ರಾಜೇಂದ್ರ, ಕೋರಮಂಗಲ, ಬೆಂಗಳೂರು ಇರುವ ಸರ್ಕಾರದಿಂದ 570 ಮನೆಗಳು ಹಂಚಿಕೆಯಾಗಿದ್ದು, ಇದು ವರೆಗೂ ಸ್ಲಂ ಬೋರ್ಡ್ ನಿಂದ ಮನೆಗಳನ್ನು ನೀಡದೇ ಇರುವ ಕುರಿತು.</t>
  </si>
  <si>
    <t>RGHCL 01 VHM 44 2020</t>
  </si>
  <si>
    <t>ಶ್ರೀಮತಿ ಕೆ.ಶೋಭ ಶಂಕ್ರಪ್ಪ ಕಣದಾಳ, ಪುರಸಭೆ ಸದಸ್ಯರು, 8ನೇ ವಾರ್ಡ್, ಹೊವಿನ ಹಡಗಲಿ, ಬಳ್ಳಾರಿ ಜಿಲ್ಲೆ ಹೊವಿನಹಡಗಲಿ ಪುರಸಭೆಯ ವ್ಯಾಪ್ತಿಯಲ್ಲಿ ಬರುವ ವಾರ್ಡ್ ನಂ:9, ಎಂ.ಪಿ, ಪ್ರಕಾಶ್ ನಗರದ 200 ಮನೆಗಳ ಪೈಕಿ 165 ಮನೆಗಳನ್ನು ನೊಂದಣಿ ಮಾಡಿಕೊಡುವ ಬಗ್ಗೆ</t>
  </si>
  <si>
    <t>RGHCL 01 VHM 45 2020</t>
  </si>
  <si>
    <t>ಶ್ರೀಮತಿ ಹಬೀದ್ ಉನ್ನೀಸ ಕೋಂ ರಿಯಾಜ್ ಪಾಷ, ನಂ:198, 1ನೇ ವಾರ್ಡ್, ರಾಜೀವ್ ಗಾಂಧಿ ಕಾಲೋನಿ 2ನೇ ಹಂತ, ಮಾದಗೊಂಡನಹಳ್ಳಿ ರಸ್ತೆ, ಡಿ.ಬಿ.ಪುರ, ಬೆಂಗಳೂರು ಗ್ರಾಮಾಂತರ ಜಿಲ್ಲೆ ಇವರು ಆಶ್ರಯ ಯೋಜನೆಯಡಿ ಮನೆ ಮಂಜೂರು ಮಾಡಿಕೊಡುವಂತೆ ಕೋರಿರುವ ಕುರಿತು.</t>
  </si>
  <si>
    <t>29.01.2021</t>
  </si>
  <si>
    <t>RGHCL 01 VHM 46 2020</t>
  </si>
  <si>
    <t>ಶ್ರೀ ಸಿ.ಸಾದತ್ ಅನ್ವರ್ ಬಿನ್ ಲೇ. ಮಹಮ್ಮದ್ ಬಾರಕುಲ್ಲಾ, ನಂ:1773/30, 6ನೇ ಕ್ರಾಸ್, ಸಿದ್ದವೀರಪ್ಪ ಬಡಾವಣೆ, ದಾವಣಗೆರೆ ಹಾಗೂ ಇತರರಿಗೆ ಮನೆ ಮಂಜೂರು ಮಾಡುವ ಕುರಿತು.</t>
  </si>
  <si>
    <t>RGHCL 01 VHM 47 2020</t>
  </si>
  <si>
    <t>ಶ್ರೀಮತಿ ಕಸ್ತೂರಿ ಬಾಯಿ ಕೋಂ ಸುರೇಶ ಸೌದಾಗರ, ಜೋರಾಪೂರಪೇಠ, ಶಹಾಪೇಠ ಓಣಿ ಸಮಗಾರ ಹರಳಯ್ಯ ಸಮಾಜ ಮಂದಿರ ಎದುರು, ವಿಜಯಪುರ ಇವರ ದೂರಿನ ಮನವಿ</t>
  </si>
  <si>
    <t>RGHCL 01 VHM 48 2020</t>
  </si>
  <si>
    <t>ಶ್ರೀ ಧೀರಜ್ ಬಿನ್ ನಿಂಗಯ್ಯ, ನಂ:1311, 7ನೇ ಕ್ರಾಸ್, ಸಾಹುಕಾರ್ ಚನ್ನಯ್ಯ ರಸ್ತೆ, ಟಿ.ಕೆ. ಲೇಔಟ್, ಮೈಸೂರು ಇವರು ಮನೆ ಮಂಜೂರು ಮಾಡಿ ಕೊಡುವ ಬಗ್ಗೆ.</t>
  </si>
  <si>
    <t>RGHCL 01 VHM 49 2020</t>
  </si>
  <si>
    <t>ಶ್ರೀಮತಿ ಚಂದ್ರಪ್ರಭ ಕೋಂ ಮೌನೇಶ ಅರ್ಕಾಚಾರಿ, ಅನಿಶೆಟ್ರ ಓಣಿ, ದೊಡ್ಡಪೇಟೆ, ಬಸವೇಶ್ವರ ದೇವಸ್ಥಾನದ ಹಿಂಭಾಗ, ರಾಣೇಬೆನ್ನೂರು, ಹಾವೇರಿ ಜಿಲ್ಲೆ. ಮನೆ ಮಂಜೂರು ಮಾಡಿಕೊಡುವ ಬಗ್ಗೆ.</t>
  </si>
  <si>
    <t>RGHCL 01 VHM 50 2020</t>
  </si>
  <si>
    <t>ಶ್ರೀಮತಿ ಸೆಫಿಯಾ ಕೋಂ ಲೇ.ಅಬ್ದುಲ್ ಅಜೀಜ್, ಕೇರಾಫ್ ಅಬೂಬ್ಕರ್, ನೆಲ್ಲಿ ಕಾಂಪೌಂಡ್. ಕೆ.ಎಂ.ಸಿ. ಆಸ್ಪತ್ರೆಯ ಹಿಂಭಾಗ, ಬಿಜೈ ನ್ಯೂ ರೋಡ್, ಲಾಲ್ ಬಾಗ್ ಮಂಗಳೂರು, ದಕ್ಷಿಣ ಕನ್ನಡ ಜಿಲ್ಲೆ ಇವರು ಆಶ್ರಯ ಮನೆ ಮಂಜೂರು ಮಾಡಿಕೊಡುವಂತೆ ಕೋರಿರುವ ಕುರಿತು.</t>
  </si>
  <si>
    <t>RGHCL 01 VHM 51 2020</t>
  </si>
  <si>
    <t>ಕುಮಾರಿ ಶರೂನ್ ವಿಲೈಡ್ ತಂದೆ ಆಂತೋನಿ, ಅಶೋಕನಗರ, ಬೆಂಗಳೂರು ಇವರು ಆಶ್ರಯ ಮನೆ ಮಂಜೂರು ಮಾಡಿಕೊಡುವಂತೆ ಕೋರಿರುವ ಕುರಿತು.</t>
  </si>
  <si>
    <t>30.01.2021</t>
  </si>
  <si>
    <t>RGHCL 01 VHM 52 2020</t>
  </si>
  <si>
    <t>ಶ್ರೀ ರಾಘವೇಂದ್ರ ಕೆ. ಕುಲಕರ್ಣಿ, ಬನ್ನೇರುಘಟ್ಟ ರೋಡ್, ಹುಳಿಮಾವು, ಬೆಂಗಳೂರು ಇವರ ಮನೆ ಮಂಜೂರು ಕೊಡುವಂತೆ ಕೋರಿರುವ ಕುರಿತು.</t>
  </si>
  <si>
    <t>RGHCL 01 VHM 53 2020</t>
  </si>
  <si>
    <t>ಶ್ರೀಮತಿ ಶಾಹೀನ್ ಪರ್ವಿನ್ ಕೋಂ ಮಹಬೂಬ್ ಅಲಿ, ಜಗಳೂರು ರಸ್ತೆ, ಎ.ವಿ.ನಗರ, ಉರ್ದು ಶಾಲೆ ಪಕ್ಕ, ಬೇತೂರು ರಸ್ತೆ, ದಾವಣಗೆರೆ ಇವರು ಆಶ್ರಯ ಯೋಜನೆಯಡಿ ಮನೆ ಮಂಜೂರು ಮಾಡಿಕೊಡುವಂತೆ ಕೋರಿರುವ ಕುರಿತು.</t>
  </si>
  <si>
    <t>RGHCL 01 VHM 54 2020</t>
  </si>
  <si>
    <t>ಶ್ರೀಮತಿ ನಾಗಮಣಿ, ಚಾಮರಾಜನಗರ ಜಿಲ್ಲೆ ಇವರು ಪ್ರಧಾನ ಮಂತ್ರಿ ಆವಾಸ್ ಯೋಜನೆಯಡಿ ವಸತಿ ಸೌಲಭ್ಯ ಕಲ್ಪಿಸಿ ಕೊಡುವ ಬಗ್ಗೆ</t>
  </si>
  <si>
    <t>RGHCL 01 VHM 55 2020</t>
  </si>
  <si>
    <t>ಶ್ರೀಮತಿ ಅನಸೂಯ, ಸೇಡಂ, ಕಲಬುರ್ಗಿ ಜಿಲ್ಲೆ ಇವರು ಆಶ್ರಯ ಯೋಜನೆಯಡಿ ಮನೆ ಮಂಜೂರು ಮಾಡಿ ಕೊಡುವ ಬಗ್ಗೆ</t>
  </si>
  <si>
    <t>RGHCL 01 VHM 56 2020</t>
  </si>
  <si>
    <t>ಶ್ರೀಮತಿ ಯಮುನಾ ಕೋಂ ಶಂಕರ ಮರಾಠಿ, ಕೊಂಡೆಮನೆ, ಸಹಸ್ರಳ್ಳಿ, ಯಲ್ಲಾಪೂರ, ಉತ್ತರಕನ್ನಡ ಜಿಲ್ಲೆ ಇವರು ಸಹಾಯಧನ ಮಂಜೂರು ಮಾಡಿಕೊಡುವಂತೆ ಕೋರಿರಿವ ಕುರಿತು.</t>
  </si>
  <si>
    <t>03.02.2021</t>
  </si>
  <si>
    <t>RGHCL 01 VHM 57 2020</t>
  </si>
  <si>
    <t>ಶ್ರೀ ಬಸವರಾಜ ನಿಂಗಪ್ಪ ಹರ್ಲಾಪುರ, ಹಾಗೂ ಶ್ರೀಮತಿ ಮಂಜುಳಾ ಕೋಂ ಸೋಮನಾಥ ಟಕಣದಾರ, ಹುಬ್ಬಳ್ಳಿ, ಧಾರವಾಡ ಜಿಲ್ಲೆ ಇವರ ಮನೆ ಮಂಜೂರು ಮಾಡಿಕೊಡುವಂತೆ ಕೋರಿರುವ ಕುರಿತು.</t>
  </si>
  <si>
    <t>RGHCL 01 VHM 58 2020</t>
  </si>
  <si>
    <t xml:space="preserve">ಶ್ರೀಮತಿ ವಿಶಾಲಾಕ್ಷಿ ಕೋಂ ಆರ್.ವಿ. ವಿಶ್ವೇಶ್ವರಯ್ಯ, ಅರ್ಚಕರ ಬಡಾವಣೆ, 2ನೇ ಹಂತ, ಚೌಡೇಶ್ವರಿ ನಗರ, ಕೆಂಗೇರಿ ಹೋಬಳಿ, ಬೆಂಗಳೂರು ಇವರು ಫೈಲ್ ನಾಪತ್ತೆ ಆಗಿದ್ದು, ತನಿಖೆಗೆ ಆದೇಶಿಸಬೇಕೆಂದು ಕೋರಿ ಸಲ್ಲಿಸಿರುವ ದೂರಿನ ಅರ್ಜಿ ಕುರಿತು. </t>
  </si>
  <si>
    <t>RGHCL 01 VHM 59 2020</t>
  </si>
  <si>
    <t>ತಾಂತ್ರಿಕ ದೋಷವನ್ನು ಸರಿಪಡಿಸಿ ಕೊಡುವ ಬಗ್ಗೆ.</t>
  </si>
  <si>
    <t>RGHCL 01 VHM 60 2020</t>
  </si>
  <si>
    <t>ಶ್ರೀ ಪೋರ್ಕಡಿ ಎಸ್. ಕೋಂ ಶ್ರೀನಿವಾಸನ್, ನಂ:21/1, ಕೆಂಪಣ್ಣ ಕ್ರಾಸ್, ದೊಡ್ಡಮಾವಳ್ಳಿ, ಬೆಂಗಳೂರು ಇವರ ಮನೆ ಮಂಜೂರು ಮಾಡಿಕೊಡುವಂತೆ ಕೋರಿರುವ ಕುರಿತು.</t>
  </si>
  <si>
    <t>07.02.2020</t>
  </si>
  <si>
    <t>07.02.2021</t>
  </si>
  <si>
    <t>RGHCL 01 VHM 61 2020</t>
  </si>
  <si>
    <t>ಶ್ರೀ ವಿ.ಹೆಚ್. ವಾಲೀಕರ ಕಲಬುರ್ಗಿ ಜಿಲ್ಲೆ ಇವರು ಕಲಬುರಗಿ ಜಿಲ್ಲೆಯ ಕೆಸರಟಗಿ ಸರ್ವೆ ನಂ:27/28ರಲ್ಲಿ ಆಶ್ರಯ ಮನೆಗಳು ಖಾಲಿ ಇದ್ದು, ಸದರಿ ಮನೆಗಳನ್ನು ವಸತಿ ರಹಿತರಿಗೆ ಹಂಚಿಕೆ ಮಾಡುವ ಬಗ್ಗೆ</t>
  </si>
  <si>
    <t>RGHCL 01 VHM 62 2020</t>
  </si>
  <si>
    <t>ಶ್ರೀಮತಿ ಪವಿತ್ರ. ಎಂ.ಆರ್. ಕೋಂ ಮಹೇಶ, ನಂ:435, 2ನೇ ಕ್ರಾಸ್, ವಿಜಯನಗರ, ಎಂ.ಜಿ.ಕೊಪ್ಪಲು,  ಮೈಸೂರು ಇವರು ಆಶ್ರಯ  ಮನೆ ಮಂಜೂರು ಮಾಡಿಕೊಡುವಂತೆ ಕೋರಿರುವ ಕುರಿತು.</t>
  </si>
  <si>
    <t>RGHCL 01 VHM 63 2020</t>
  </si>
  <si>
    <t>ಶ್ರೀ ಉಮಾಕಾಂತಸಾ ರಂಗನಾಥಸಾ ಕಠಾರೆ, ಸಾ|| ಭಾಗ್ಯನಗರ, ಕೊಪ್ಪಳ ಜಿಲ್ಲೆ ಇವರು ಕಟ್ಟಡ ಕಟ್ಟಲು ಫಾರಂ ನಂ:3, ಕೊಡುವಂತೆ ಕೋರಿರುವ ಕುರಿತು.</t>
  </si>
  <si>
    <t>14.02.2021</t>
  </si>
  <si>
    <t>RGHCL 01 VHM 64 2020</t>
  </si>
  <si>
    <t>ಶ್ರೀ ಎಸ್. ರಾಮಪ್ಪ, ಮಾನ್ಯ ಶಾಸಕರು, ಹರಿಹರ ವಿಧಾನ ಸಭಾ ಕ್ಷೇತ್ರ, ಹರಿಹರ ದಾವಣಗೆರೆ ಜಿಲ್ಲೆ ಇವರು ಹರಿಹರ ನಗರದ ಡಾ.ವೈ.ನಾಗಪ್ಪ ಆಶ್ರಯ ಕಾಲೋನಿಯಲ್ಲಿ ಮೂಲ ಫಲಾನುಭವಿಗಳಿಂದ ಆಶ್ರಯ ಮನೆಗಳನ್ನು ಪಡೆದು, ಪ್ರಸ್ತುತ ವಾಸಿಸುತ್ತಿರುವ ಫ.ಗಳಿಗೆ ಮನೆ ನೊಂದಣಿ ಮಾಡಿಕೊಡುವಂತೆ ಕೋರಿರುವ ಬಗ್ಗೆ</t>
  </si>
  <si>
    <t>RGHCL 01 VHM 65 2020</t>
  </si>
  <si>
    <t>ಶ್ರೀ ಬಾಲಕೃಷ್ಣ ಶೇಷಗಿರಿ ನಾಯ್ಕೆ, ಕಾಳಮ್ಮ ನಗರ, ಯಲ್ಲಾಪೂರ, ಉತ್ತರಕನ್ನಡ ಜಿಲ್ಲೆ ಇವರಿಗೆ ಮನೆ ಮಂಜೂರು ಮಾಡುವ ಬಗ್ಗೆ.</t>
  </si>
  <si>
    <t>RGHCL 01 VHM 66 2020</t>
  </si>
  <si>
    <t>ಶ್ರೀಮತಿ ಲಾವಣ್ಯ ಕೋಂ ನಾರಾಯಣ. ನಂ:119, ಓಂ ಶಕ್ತಿ ದೇವಸ್ಥಾನ, ಗಾಂಧಿಪುರಂ, ವೈಟ್ ಫೇಲ್ಡ್, ಬೆಂಗಳೂರು ಇವರು ಮನೆ ಮಂಜೂರು ಮಾಡಿಕೊಡುವಂತೆ ಕೋರಿರುವ ಬಗ್ಗೆ.</t>
  </si>
  <si>
    <t>15.02.2020</t>
  </si>
  <si>
    <t>15.02.2021</t>
  </si>
  <si>
    <t>RGHCL 01 VHM 67 2020</t>
  </si>
  <si>
    <t>ಶ್ರೀ ಶಬ್ಬೀರ್ ಅಹ್ಮದ ಹಮಿದಸಾಬ ಶಿರಹಟ್ಟಿ, ವಾರ್ಡ್ ಸಂಖ್ಯೆ:17, ಜವಳ ಗಲ್ಲಿ, ಜವಮಸೀದಿ ಹತ್ತಿರ, ಗದಗ ಜಿಲ್ಲೆ ಇವರು ಆಶ್ರಯ ಯೋಜನೆಯಡಿ ಮನೆ ಮಂಜೂರು ಮಾಡಿಕೊಡುವಂತೆ ಕೋರಿರುವ ಬಗ್ಗೆ.</t>
  </si>
  <si>
    <t>RGHCL 01 VHM 68 2020</t>
  </si>
  <si>
    <t>ಶ್ರೀ ಮಾಲತೇಶ ಹ. ಪಾಟೀಲ್, ಜಿಲ್ಲಾ ಅಧ್ಯಕ್ಷರು, ರತ್ನ ಭಾರತ ರೈತ ಸಮಾಜ, ಬ್ಯಾಡಗಿ ತಾ|| ಹಾವೇರಿ ಜಿಲ್ಲೆ ಇವರು ವಸತಿ ಯೋಜನೆಯಡಿ ನಗರ ಸ್ಥಳೀಯ ಸಂಸ್ಥೆಗಳಲ್ಲಿ ಹೊರಗುತ್ತಿಗೆ ಆಧಾರದ ಮೇಲೆ ಕಾರ್ಯನಿರ್ವಹಿಸುತ್ತಿದ್ದ ಡಾಟಾ ಎಂಟ್ರಿ ಆಪರೇಟರ್ಸ್ ಮತ್ತು ಫೀಲ್ಡ್ ಅಸಿಸ್ಟೆಂಟ್ ರ ಸೇವೆಯನ್ನು ಮುಂದುವರೆಸುವ ಬಗ್ಗೆ.</t>
  </si>
  <si>
    <t>RGHCL 01 VHM 69 2020</t>
  </si>
  <si>
    <t>ಶ್ರೀಮತಿ ಸೆಲ್ವಿ ಲೋಬೊ ಕೋಂ ಆಲ್ವಿನ್ ಲೋಬೊ, ನಂ:569/3, ರಾಮಮಂದಿರ ರಸ್ತೆ, ಹೊಸಬೀದಿ, ಹಿನಕಲ್, ಮೈಸೂರು ಇವರು ವಸತಿ ಯೋಜನೆಯಡಿ ಮನೆ ಮಂಜೂರು ಮಾಡಿಕೊಡುವಂತೆ ಕೋರಿರುವ ಕುರಿತು.</t>
  </si>
  <si>
    <t>20.02.021</t>
  </si>
  <si>
    <t>RGHCL 01 VHM 70 2020</t>
  </si>
  <si>
    <t>ಶ್ರೀ ಎಸ್.ಎಂ. ಪಾಟೀಲ್ (ಗೌಡರ್) ಬಿನ್ ಲೇ. ಮಲ್ಲನಗೌಡರ್, ನಂ:2792, ವಾರ್ಡ್ ನಂ:5, ಬನಶಂಕರಿ ದೇವಸ್ಥಾನದ ಹತ್ತಿರ, ಹೊಸಪೇಟೆ ಸ್ಟ್ರೀಟ್, ಸಾ|| ಕೆರೂರು, ಬಾದಾಮಿ ತಾಲ್ಲೂಕು, ಬಾಗಲಕೋಟೆ ಜಿಲ್ಲೆ ಇವರು ಆಶ್ರಯ ಯೋಜನೆಯಡಿ ಮನೆ ಮಂಜೂರು ಮಾಡಿಕೊಡುವಂತೆ ಕೋರಿರುವ ಕುರಿತು.</t>
  </si>
  <si>
    <t>RGHCL 01 VHM 71 2020</t>
  </si>
  <si>
    <t>ಶ್ರೀ ಜಿನ್ನಾಜಿ ಬಿನ್ ವಿಜಯ, ನಂ:1404, 10ನೇ ಕ್ರಾಸ್, ಜನತಾ ನಗರ, ಮೈಸೂರು ಇವರು ಆಶ್ರಯ ಯೋಜನೆಯಡಿ ಮನೆ ಮಂಜೂರು ಮಾಡಿಕೊಡುವಂತೆ ಕೋರಿರುವ ಕುರಿತು</t>
  </si>
  <si>
    <t>RGHCL 01 VHM 72 2020</t>
  </si>
  <si>
    <t>ಶ್ರೀಮತಿ ಲಕ್ಷ್ಮಿ ಕೋಂ ಹೆಚ್. ಕುಮಾರ, ಕೇರಾಫ್ ಡ್ರೈವರ್ ಶ್ರೀನಿವಾಸ, ಗುರುನಾಥ ಸಾಮಿಲ್ ಮುಂಭಾಗ, ಮಿಲ್ ಘಟ್ಟ, ಶಿವಮೊಗ್ಗ ಇವರು ಆಶ್ರಯ ಯೋಜನೆಯಡಿ ಮನೆ ಮಂಜೂರು ಮಾಡಿಕೊಡುವಂತೆ ಕೋರಿರುವ ಕುರಿತು</t>
  </si>
  <si>
    <t>RGHCL 01 VHM 73 2020</t>
  </si>
  <si>
    <t>ಶ್ರೀಮತಿ ನಾಗಮ್ಮ ಕೋಂ ಲೇ. ಕೇಶವಮೂರ್ತಿ, ನಂ:3325/67, 2ನೇ ಕ್ರಾಸ್, 2ನೆ ಈದ್ಗಾ ಮಂಡಿ ಮೊಹಲ್ಲಾ, ಮೈಸೂರು ಇವರು ವಸತಿ ಸೌಲಭ್ಯ ಕಲ್ಪಿಸಿ ಕೊಡುವಂತೆ ಕೋರಿರುವ ಕುರಿತು.</t>
  </si>
  <si>
    <t>RGHCL 01 VHM 74 2020</t>
  </si>
  <si>
    <t>ಶ್ರೀ ಅಣ್ಣಾಸಾಹೇಬ ಶಂಕರ ಜೊಲ್ಲೆ, ಮಾನ್ಯ ಲೋಕಸಭಾ ಸದಸ್ಯರು, ಚಿಕ್ಕೋಡಿ, ಬೆಳಗಾವಿ ಜಿಲ್ಲೆ ಹಾಗೂ ಶ್ರೀಮತಿ ಶಶಿಕಲಾ ಜೊಲ್ಲೆ , ಮಹಿಳಾ ಮತ್ತು ಮಕ್ಕಳ  ಅಭಿವೃದ್ಧಿ ಸಬಲೀಕರಣ ಸಚಿವರು ಇವರು ಸದಲಗಾ ಪುರಸಭೆ ವ್ಯಾಪ್ತಿಯಡಿ ವಾಜಪೇಯಿ ನಗರ ವಸತಿ ಯೋಜನೆಯಡಿ ತಪ್ಪು ಮಾಹಿತಿ ನೀಡಿ ಮನೆಗಳನ್ನು ಪಡೆದವರ ಮೇಲೆ ಸೂಕ್ತ ಕ್ರಮ ಜರುಗಿಸುವಂತೆ ಸಲ್ಲಿಸಿರುವ ದೂರಿನ ಕುರಿತು.</t>
  </si>
  <si>
    <t>RGHCL 01 VHM 75 2020</t>
  </si>
  <si>
    <t>ಶ್ರೀ ಅಣ್ಣಾಸಾಹೇಬ ಶಂಕರ ಜೊಲ್ಲೆ, ಮಾನ್ಯ ಲೋಕಸಭಾ ಸದಸ್ಯರು, ಚಿಕ್ಕೋಡಿ, ಬೆಳಗಾವಿ ಜಿಲ್ಲೆ ಇವರು ಸದಲಗಾ ಪುರಸಭೆ ವ್ಯಾಪ್ತಿಯಡಿ ವಾಜಪೇಯಿ ನಗರ ವಸತಿ ಯೋಜನೆಯಡಿ ತಪ್ಪು ಮಾಹಿತಿ ನೀಡಿ ಮನೆಗಳನ್ನು ಪಡೆದವರ ಮೇಲೆ ಸೂಕ್ತ ಕ್ರಮ ಜರುಗಿಸುವಂತೆ ಸಲ್ಲಿಸಿರುವ ದೂರಿನ ಕುರಿತು.</t>
  </si>
  <si>
    <t>RGHCL 01 VHM 76 2020</t>
  </si>
  <si>
    <t>ಶ್ರೀಮತಿ ಮಂಜುಳ ನಾಗರಾಜು, ಪಟ್ಟಣ ಪಂಚಾಯಿತಿ ಸದಸ್ಯರು, 8ನೇ ವಾರ್ಡ್, ಸರಗೂರು, ಹೆಚ್.ಡಿ.ಕೋಟೆ ತಾಲ್ಲೂಕು, ಮೈಸೂರು ಜಿಲ್ಲೆ ಇವರು ವಸತಿ ಸೌಲಭ್ಯ ಕಲ್ಪಿಸಿ ಕೊಡುವಂತೆ ಕೋರಿರುವ ಕುರಿತು.</t>
  </si>
  <si>
    <t>24.02.2021</t>
  </si>
  <si>
    <t>RGHCL 01 VHM 77 2020</t>
  </si>
  <si>
    <t>ಶ್ರೀಮತಿ ಮೋಹಿನಿ ಕೋಂ ಲೇ. ಶಂಕರ ನಾರಾಯಣ ಭಟ್, ನಂ:76, ಬಡಗುಬೆಟ್ಟು, ಎನ್.ಜಿ.ಓ ಕಾಲೋನಿ, 9ನೇ ರಸ್ತೆ, ಬೈಲೂರು, ಉಡುಪಿ ಜಿಲ್ಲೆ ಇವರು ಉಚಿತ ವಿದ್ಯುತ್ ಸೌಲಭ್ಯ ಮತ್ತು ಉಚಿತ ಮನೆ ಟ್ಯಾಕ್ಸ್ (ತೆರಿಗೆ) ಮಾಡಿಕೊಡವಂತೆ ಕೋರಿ.</t>
  </si>
  <si>
    <t>RGHCL 01 VHM 78 2020</t>
  </si>
  <si>
    <t>ಅಂಗವಿಕಲರ ಸಂಘ, ಮುಧೋಳ ಇವರು ವಾಜಪೇಯಿ ನಗರ ನಿವೇಶನ  ಯೋಜನೆಯ ಸಾಲವನ್ನು ಮನ್ನಾ ಮಾಡುವ ಕುರಿತು.</t>
  </si>
  <si>
    <t>25.02.2021</t>
  </si>
  <si>
    <t>RGHCL 01 VHM 79 2020</t>
  </si>
  <si>
    <t>ಶ್ರೀಮತಿ ಜ್ಯೋತಿ ಕೋಂ ವೀರಯ್ಯ ಮಠ, ಕೇರಾಫ್ ಮನೆ ನಂ:10-636, ಕುಂಬಾರ ಗಲ್ಲಿ, ಬ್ರಹ್ಮಪುರ, ಕಲಬುರ್ಗಿ ಜಿಲ್ಲೆ ಇವರು ವಸತಿ ಸೌಲಭ್ಯ ಕಲ್ಪಿಸಿ ಕೊಡುವಂತೆ ಕೋರಿರುವ ಕುರಿತು.</t>
  </si>
  <si>
    <t>RGHCL 01 VHM 80 2020</t>
  </si>
  <si>
    <t>ಶೇಡಬಾಳ ಪಟ್ಟಣಕ್ಕೆ ಆಶ್ರಯ ಮನೆಗಳನ್ನು ಮಂಜೂರು ಮಾಡಿ ಕೊಡುವ ಬಗ್ಗೆ</t>
  </si>
  <si>
    <t>RGHCL 01 VHM 81 2020</t>
  </si>
  <si>
    <t>ಶ್ರೀಮತಿ ರೇಣುಕ, ಕೋಂ ಜಗದೀಶ, ನಂ:158, 7ನೇ ಮುಖ್ಯರಸ್ತೆ, ಸ್ವತಂತ್ರಪಾಳ್ಯ ಗಾಂಧಿನಗರ, ಶ್ರೀರಾಂಪುರ, ಬೆಂಗಳೂರು ಇವರು ಮನೆ ಮಂಜೂರು ಮಾಡಿಕೊಡುವಂತೆ ಕೋರಿರುವ ಕುರಿತು.</t>
  </si>
  <si>
    <t>RGHCL 01 VHM 82 2020</t>
  </si>
  <si>
    <t>ಶ್ರೀ ವೀರಯ್ಯ, ನೀ ಮುಂಡರಗಿ ಮಠ, ಕೊನೇರಿ ಮಾರುತಿ, ದೇವಸ್ಥಾನದ ಹತ್ತಿರ, ಜವಳಿಗಲ್ಲಿ, ಕೊಳಚೆ ಪ್ರದೇಶ, ಗದಗ ಜಿಲ್ಲೆ ಇವರು ಮನೆ ಮಂಜೂರು ಮಾಡಿಕೊಡುವಂತೆ ಕೋರಿರುವ ಕುರಿತು.</t>
  </si>
  <si>
    <t>26.02.2021</t>
  </si>
  <si>
    <t>RGHCL 01 VHM 83 2020</t>
  </si>
  <si>
    <t>ಶ್ರೀ ವಿರುಪಾಕ್ಷಪ್ಪ ರುದ್ರಪ್ಪ ಬಳ್ಳಾರಿ, ಮಾನ್ಯ ಶಾಸಕರು, ಬ್ಯಾಡಗಿ ವಿಧಾನಸಭಾ ಕ್ಷೇತ್ರ ಹಾವೇರಿ ಜಿಲ್ಲೆ ಇವರಿಗೆ ಆಶ್ರಯ ಮನೆ ಮಂಜೂರು ಮಾಡಿಕೊಡುವ ಬಗ್ಗೆ.</t>
  </si>
  <si>
    <t>04.7.2020</t>
  </si>
  <si>
    <t>RGHCL 01 VHM 84 2020</t>
  </si>
  <si>
    <t>ಸಾರ್ವಜನಿಕರು. ಬೆಂಗಳೂರು ನಗರ ಮತ್ತು ಗ್ರಾಮಾಂತರ ಪ್ರದೇಶದಿಂದ ಸಾರ್ವಜನಿಕರ ವಿಶೇಷ ದೂರಿನ ಅರ್ಜಿ ಕುರಿತು</t>
  </si>
  <si>
    <t>RGHCL 01 VHM 85 2020</t>
  </si>
  <si>
    <t>ಶ್ರೀ ವೆಂಕಟೇಶ್ ಬಿನ್ ವೆಂಕಟಪ್ಪ, ನಂ:450, 1ನೇ ವಾರ್ಡ್, ಬಸವೇಶ್ವರನಗರ, ಡಿ.ಬಿ.ಪುರ, ಬೆಂಗಳೂರು ಗ್ರಾಮಾಂತರ ಜಿಲ್ಲೆ ಇವರು ಮನೆ ಕೊಡಿಸಿಕೊಡಲು ಕೋರಿ ಸಲ್ಲಿಸಿರುವ ಅರ್ಜಿ.</t>
  </si>
  <si>
    <t>RGHCL 01 VHM 86 2020</t>
  </si>
  <si>
    <t>ಶ್ರೀ ಮನೋಹರ್ ಬಿನ್ ಪರಶುರಾಮ ಬೊಂಗಾಳೆ, 6ನೇ ವಾರ್ಡ್ ಕೆಳ ರಸ್ತೆ, ರಾಣಿ ಚೆನ್ನಮ್ಮ ಸರ್ಕಲ್ ಹತ್ತಿರ, ಸಾಗರ, ಶಿವಮೊಗ್ಗ ಜಿಲ್ಲೆ ಇವರು ಮನೆ ನಿರ್ಮಿಸಿಕೊಳ್ಳಲು ಸಹಾಯಧನ ಮಂಜೂರು ಮಾಡಿಕೊಡುವಂತೆ ಕೋರಿ.</t>
  </si>
  <si>
    <t>RGHCL 01 VHM 87 2020</t>
  </si>
  <si>
    <t>ಶ್ರೀ ಪ್ರಕಾಶ್ ಮೇದಾರ, ದೇವರಾಜ ಅರಸ ಕಾಲೋನಿ, ವಾರ್ಡ್ ನಂ:31, ಕೊಪ್ಪಳ ಜಿಲ್ಲೆ ಇವರು ಆಶ್ರಯ ಯೋಜನೆಯಡಿ ಮನೆ ಮಂಜೂರು ಮಾಡಿಕೊಡುವಂತೆ ಕೋರಿರುವ ಕುರಿತು.</t>
  </si>
  <si>
    <t>RGHCL 01 VHM 88 2020</t>
  </si>
  <si>
    <t>ಶ್ರೀಮತಿ ಪಾರ್ವತಮ್ಮ ಸಿ.ಕುದರಿ ಹಾಗೂ ಇತರ 13 ಅರ್ಜಿದಾರು, ಸಾ|| ಕೆರೂರು, ಬಾಗಲಕೋಟೆ ಜಿಲ್ಲೆ ಮನೆ ಮಂಜೂರು ಮಾಡಿಕೊಡುವಂತೆ ಕೋರಿರುವ ಕುರಿತು.</t>
  </si>
  <si>
    <t>RGHCL 01 VHM 89 2020</t>
  </si>
  <si>
    <t>ಶ್ರೀ ಪ್ರೇಮನಾಥ ಕೆ. ಚಿಕ್ಕತುಂಬಳ, ಕಾರ್ಯದರ್ಶಿ, ಜಗದೀಶ ನಗರ ಆಶ್ರಯ ನಿವಾಸಿಗಳ ಹಿತರಕ್ಷಣಾ ಸಮಿತಿ (ರಿ), ಹುಬ್ಬಳ್ಳಿ, ಧಾರವಾಡ ಜಿಲ್ಲೆ ಇವರ ಮನವಿ ಪತ್ರ</t>
  </si>
  <si>
    <t>28.02.2021</t>
  </si>
  <si>
    <t>RGHCL 01 VHM 90 2020</t>
  </si>
  <si>
    <t>ವಿಜಯಪುರ ಜಿಲ್ಲೆ ನಾಲತವಾಡ ಪ.ಪಂ ವ್ಯಾಪ್ತಿಯ ಐಎಂಐಇ ನಂ ಗಳನ್ನು ರದ್ದು ಪಡಿಸುವ ಕುರಿತು.</t>
  </si>
  <si>
    <t>07.11.2020</t>
  </si>
  <si>
    <t>26.11.2020</t>
  </si>
  <si>
    <t>07.11.2021</t>
  </si>
  <si>
    <t>RGHCL 01 VHM 91 2020</t>
  </si>
  <si>
    <t>2016-17ನೇ ಸಾಲಿನ ವಾಜಪೇಯಿ ನಗರ ವಸತಿ ಯೋಜನೆಯಡಿ ಆಯ್ಕೆಯಾ ಫಲಾನುಭವಿಯ ಮನೆಯನ್ನು ಬ್ಲಾಕ್ ಮಾಡಲಾಗಿದ್ದು, ಬ್ಲಾಕ್ ತೆರೆವುಗೊಳಿಸಿ ಕೊಡುವ ಬಗ್ಗೆ.</t>
  </si>
  <si>
    <t>29.02.2021</t>
  </si>
  <si>
    <t>RGHCL 01 VHM 92 2020</t>
  </si>
  <si>
    <t>ಶ್ರೀ ಸೋಮನಗೌಡ ಬ. ಪಾಟೀಲ (ಸಾಸನೂರ) ಮಾನ್ಯ ಶಾಸಕರು, ದೇವರಹಿಪ್ಪರಗಿ ವಿಧಾನಸಭಾ ಕ್ಷೇತ್ರ , ವಿಜಯಪುರ ಜಿಲ್ಲೆ ಇವರು ವಾಜಪೇಯಿ ನಗರ ವಸತಿ ಯೋಜನೆಯಡಿ  ಹೆಚ್ವುವರಿ ಮನೆ ಮಂಜೂರು ಮಾಡಿ ಕೊಡುವ ಬಗ್ಗೆ.</t>
  </si>
  <si>
    <t>02.03.2021</t>
  </si>
  <si>
    <t>RGHCL 01 VHM 93 2020</t>
  </si>
  <si>
    <t>ಶ್ರೀ .ಮಾರಸಂದ್ರ ಮುನಿಯಪ್ಪ, ರಾಜ್ಯ ಸಂಯೋಜಕರು ಇವರು ಕರ್ನಾಟಕ ಕೊಳಗೇರಿ ಅಭಿವೃದ್ಧ ಮಂಡಳಿಯ ಅಧಿಕಾರಿಗಳು, ಕರ್ನಾಟಕ ರಾಜ್ಯ ಪತ್ರದಲ್ಲಿ ಸರ್ವೆ ನಂಬರುಗಳನ್ನು ಕೈಬಿಟ್ಟಿರುವುದನ್ನು ಸರಿಪಡಿಸಿ, ಮೊತ್ತೊಮ್ಮೆ ರಾಜ್ಯಪತ್ರ ಹೊರಡಿಸುವ ಬಗ್ಗೆ</t>
  </si>
  <si>
    <t>RGHCL 01 VHM 94 2020</t>
  </si>
  <si>
    <r>
      <t xml:space="preserve">ಹುಬ್ಬಳ್ಳಿ-ಧಾರವಾಡ ಮಹಾನಗರ ಪಾಲಿಕೆ ವ್ಯಾಪ್ತಿಯಲ್ಲಿ ಬರುವ ವಿವಿಧ ಆಶ್ರಯ ಕಾಲೋನಿಗಳಲ್ಲಿ 1993-94ನೇ ಸಾಲಿನಿಂದ 1999-2000 ಒಳಗಿನ ಆಶ್ರಯ ಅಂಬೇಡ್ಕರ್ ಮನೆಗಳಲ್ಲಿ ಮಂಜೂರಾದ ಮೂಲ ಫಲಾನುಭವಿಗಳು ವಾಸಿಸದೇ ಇರುವ ಪ್ರಯುಕ್ತ </t>
    </r>
    <r>
      <rPr>
        <sz val="11"/>
        <color theme="1"/>
        <rFont val="Arial Unicode MS"/>
        <family val="2"/>
      </rPr>
      <t xml:space="preserve"> </t>
    </r>
    <r>
      <rPr>
        <sz val="11"/>
        <color theme="1"/>
        <rFont val="Nirmala UI"/>
        <family val="2"/>
      </rPr>
      <t>ಅನಧೀಕೃತವಾಗಿ ಮನೆಗಳಲ್ಲಿ ವಾಸಿಸುತ್ತಿರುವ ಜನರಿಗೆ ಮನೆ ಮರು ಹಂಚಿಕೆ ಮಾಡಲು ವಾಸವಿರುವ ವಿವರಗಳನ್ನು ಒದಗಿಸುತ್ತಿರುವ ಕುರಿತು.</t>
    </r>
  </si>
  <si>
    <t>RGHCL 01 VHM 95 2020</t>
  </si>
  <si>
    <t>ಶ್ರೀಮತಿ ಗುಲ್ ನಾರ್ ಕೋಂ ಲೇ ಸೈಯದ್ ಪಾಷ, ಕೆ.ಆರ್. ಮೊಹಲ್ಲಾ, ಮೈಸೂರು ಇವರು ಆಶ್ರಯ ಮನೆ ಮಂಜೂರು ಮಾಡಿಕೊಡುವಂತೆ</t>
  </si>
  <si>
    <t>RGHCL 01 VHM 96 2020</t>
  </si>
  <si>
    <t>ಶ್ರೀ ಎಮ್.ಸಿ. ಮನಗೂಳಿ(ಸಿಂದಗಿ), ಮಾಜಿ ಸಚಿವರು, ಹಾಗೂ ಮಾನ್ಯ ಶಾಸಕರು, ಸಿಂದಗಿ ವಿಧಾನ ಸಭಾ ಕ್ಷೇತ್ರ, ವಿಜಯಪುರ ಜಿಲ್ಲೆ ಸದರಿರವರು ವಾಜಪೇಯಿ ನಗರ ವಸತಿ ಯೋಜನೆಯಡಿ  ಹೆಚ್ವುವರಿ ಮನೆ ಮಂಜೂರು ಮಾಡಿ ಕೊಡುವ ಬಗ್ಗೆ.</t>
  </si>
  <si>
    <t>RGHCL 01 VHM 97 2020</t>
  </si>
  <si>
    <t>ಶ್ರೀ ಎನ್.ಎಚ್.ಶಿವಶಂಕರರೆಡ್ಡಿ, ಮಾನ್ಯ ಶಾಸಕರು, ಗೌರಿಬಿದನೂರು ವಿಧಾನ ಸಭಾ ಕ್ಷೇತ್ರ, ಚಿಕ್ಕಬಳ್ಳಾಪುರ ಜಿಲ್ಲೆ ಇವರು ವಾಜಪೇಯಿ ನಗರ ವಸತಿ ಯೋಜನೆಯಡಿ  ಹೆಚ್ವುವರಿ ಮನೆ ಮಂಜೂರು ಮಾಡಿ ಕೊಡುವ ಬಗ್ಗೆ.</t>
  </si>
  <si>
    <t>03.03.2020</t>
  </si>
  <si>
    <t>RGHCL 01 VHM 98 2020</t>
  </si>
  <si>
    <t>ಶ್ರೀ ಹೆಚ್.ಸಿ. ಶಿವಲಿಂಗಯ್ಯ ಬಿನ್ ಚಿಕ್ಕೇಗೌಡ, ನಂ:59, ವಿಘ್ನೇಶ್ವರನಗರ, ಸುಂಕದಕಟ್ಟೆ ಬೆಂಗಳೂರು ಇವರು ಮನೆ ಮಂಜೂರು ಮಾಡಿಕೊಡುವಂತೆ ಕೋರಿರವ ಕುರಿತು.</t>
  </si>
  <si>
    <t>RGHCL 01 VHM 99 2020</t>
  </si>
  <si>
    <t>ಶ್ರೀಮತಿ ಗೌರಿ ಕೋಂ ಶ್ರೀನಿವಾಸ, ಮಹಾಲಕ್ಷ್ಮಿ ಬಡಾವಣೆ ವಿಧಾನ ಸಭಾ ಕ್ಷೇತ್ರ, ಅಂದ್ರಹಳ್ಳಿ, ವಿಶ್ವನೀಡಂ ಅಂಚೆ ಸರ್ಕಾರಿ ಶಾಲೆ ಹತ್ತಿರ, ಬೆಂಗಳೂರು ಇವರ ಮನೆ ಮಂಜೂರು ಮಾಡಿಕೊಡುವಂತೆ ಕೋರಿರುವ ಕುರಿತು.</t>
  </si>
  <si>
    <t>RGHCL 01 VHM 100 2020</t>
  </si>
  <si>
    <t>ಕುಮಾರಿ ಸ್ಮಿತಾನಂದ ತಂದೆ ಸದಾನಂದ, ಬಿಇಎಂಲ್ ಲೇಔಟ್, ಬೆಂಗಳೂರು ಇವರ ಮನೆ ಮಂಜೂರು ಮಾಡಿಕೊಡುವಂತೆ ಕೋರಿರುವ ಕುರಿತು.</t>
  </si>
  <si>
    <t>RGHCL 01 VHM 101 2020</t>
  </si>
  <si>
    <t>ಶ್ರೀಮತಿ ಮನುಬಾಯಿ ತಂದೆ ಗೋಪಾಲ್ , ನಂ:2, ವಾರ್ಡ್ ನಂ:18, ಬಿ.ಎಸ್. ಕಾಂಪೌಂಡ್, ಕಪ್ಪಗಲ್ ರಸ್ತೆ, ಲಾ ಕಾಲೇಜ್ ಮುಂದುಗಡೆ, ಬಳ್ಳಾರಿ ಇವರು ಮನೆ ಮಂಜೂರು ಮಾಡಿ್ಕೊಡುವಂತೆ ಕೋರಿರುವ ಕುರಿತು.</t>
  </si>
  <si>
    <t>RGHCL 01 VHM 102 2020</t>
  </si>
  <si>
    <t>ಶ್ರೀ ವಿಲಾಸ ಬಿನ್ ಮಾರುತಿ, ಫ್ಲಾಟ್ ನಂ:20, ಓವರ್ ಬ್ರಿಜ್ಡ್ ಹತ್ತಿರ, (ರೈಲ್ವೇ ಗೇಟ್) ಕಾಂತಾ ಕಾಲೋನಿ, ಕಲಬುರ್ಗಿ ಇವರು ಮನೆ ಮಂಜೂರು ಮಾಡಿ್ಕೊಡುವಂತೆ ಕೋರಿರುವ ಕುರಿತು.</t>
  </si>
  <si>
    <t>RGHCL 01 VHM 103 2020</t>
  </si>
  <si>
    <t>ಮಾನ್ಯ ಶಾಸಕರು, ತೇರದಾಳ ವಿಧಾನ ಸಭಾ ಕ್ಷೇತ್ರ, ಬಾಗಲಕೋಟೆ ಜಿಲ್ಲೆ ಇವರು ಗ್ರಾಮೀಣ ಪ್ರದೇಶಗಳಲ್ಲಿರುವ ಸಣ್ಣ ಮತ್ತು ಅತೀ ಸಣ್ಣ ರೈತರ ಜಮೀನುಗಳಲ್ಲಿ ಆಶ್ರಯ ಮನೆ ಮತ್ತು ಶೌಚಾಲಯಗಳನ್ನು ಕಟ್ಟಿಸಿ ಕೊಡುವ ಬಗ್ಗೆ.</t>
  </si>
  <si>
    <t>RGHCL 01 VHM 104 2020</t>
  </si>
  <si>
    <t>ಹಿರಿಯ ನಾಗರೀಕ ರಕ್ಷಣಾ ಕಾಯ್ದೆ 2017ರ ಅಡಿಯಲ್ಲಿ ನೊಂದ ನಾಗರೀಕ ಹಿರಿಯ ವ್ಯಕ್ತಿಗೆ ಅರಸೀಕೆರೆ ನಗರ ಸಭೆಯವರಿಂದ ಆದ ನಷ್ಟದ ಬಗ್ಗೆ ಪರಿಹಾರ, ನ್ಯಾಯ ಕೇಳಿ ಕೋರಿಕೊಂಡ ಅರ್ಜಿ.</t>
  </si>
  <si>
    <t>17.03.2020</t>
  </si>
  <si>
    <t>RGHCL 01 VHM 105 2020</t>
  </si>
  <si>
    <t>ಶ್ರೀ ಇಮ್ಯಾನುಯಲ್ ಇವರು ಬೀದರ್ ಜಿಲ್ಲೆಯ ಔರಾದ್ ಪಟ್ಟಣದ ಬಡ ವರ್ಗದ ಹಾಗೂ ಶ್ರಮಿಕ ವರ್ಗದ ನಿವೇಶನ/ವಸತಿ ರಹಿತರಿಗೆ ವಸತಿ ಸೌಲಭ್ಯ ಕಲ್ಪಿಸಿ ಕೊಡುವ ಕುರಿತು.</t>
  </si>
  <si>
    <t>RGHCL 01 VHM 106 2020</t>
  </si>
  <si>
    <t>ಶ್ರೀ ಕಲ್ಲೇಶಪ್ಪ ಶಿವಮೊಗ್ಗ ಜಿ್ಲ್ಲೆ ಇವರು ಹಳೆ ಮನೆಯನ್ನು ಕೆಡವಿ ಹೊಸ ಮನೆಯನ್ನು ನಿರ್ಮಿಸಿಕೊಳ್ಳಲು ಸಹಾಯಧನ ಮಂಜೂರು ಮಾಡಿಕೊಡುವಂತೆ ಕೋರಿರುವ ಕುರಿತು.</t>
  </si>
  <si>
    <t>05.03.2021</t>
  </si>
  <si>
    <t>RGHCL 01 VHM 107 2020</t>
  </si>
  <si>
    <t>ಶ್ರೀ ರಾಮಮೂರ್ತಿ ಗೌಡ, ಬೆಂಗಳೂರು ನಗರ ಸಂಚಾಲಕರು ಮಾನವ ಹಕ್ಕು ರಕ್ಷಣೆ ಹಾಗೂ ಭ್ರಷ್ಟಾಚಾರ ನಿರ್ಮೂಲನಾ ಸಂಸ್ಥೆ (ರಿ), ನಂ:18, 10ನೇ ಅಡ್ಡರಸ್ತೆ, ಓಬಳಪ್ಪ ಲೇಔಟ್, ಪಾಪರೆಡ್ಡಿ ಪಾಳ್ಯ, ನಾಗರಭಾವಿ 2ನೇ ಹಂತ, ಬೆಂಗಳೂರು ಇವರ ಮನವಿ ಪತ್ರ.</t>
  </si>
  <si>
    <t>RGHCL 01 VHM 108 2020</t>
  </si>
  <si>
    <r>
      <t xml:space="preserve">ಸಾರ್ವಜನಿಕರು / </t>
    </r>
    <r>
      <rPr>
        <sz val="11"/>
        <color theme="1"/>
        <rFont val="Arial Unicode MS"/>
        <family val="2"/>
      </rPr>
      <t>ವಿವಿಧ</t>
    </r>
    <r>
      <rPr>
        <sz val="12"/>
        <color theme="1"/>
        <rFont val="Arial Unicode MS"/>
        <family val="2"/>
      </rPr>
      <t xml:space="preserve">  </t>
    </r>
    <r>
      <rPr>
        <sz val="11"/>
        <color theme="1"/>
        <rFont val="Arial Unicode MS"/>
        <family val="2"/>
      </rPr>
      <t xml:space="preserve">ಇಲಾಖೆ/ </t>
    </r>
    <r>
      <rPr>
        <sz val="12"/>
        <color theme="1"/>
        <rFont val="Arial Unicode MS"/>
        <family val="2"/>
      </rPr>
      <t>ಮಾನ್ಯ ವಸತಿ ಸಚಿವರ /ಮಾನ್ಯ ಮುಖ್ಯ ಮಂತ್ರಿಯವರ ಕಛೇರಿಯಿಂದ ಸ್ವೀಕೃತವಾಗಿರುವ ಪತ್ರಗಳ ಕುರಿತು. ಮೈಸೂರು</t>
    </r>
  </si>
  <si>
    <t>RGHCL 01 VHM 109 2020</t>
  </si>
  <si>
    <t>ಶ್ರೀಮತಿ ಅಂಬ್ರಮ್ಮಾ ಕೋಂ ರಾಮಣ್ಣ, ವಾರ್ಡ್ ನಂ:3, ಸಿದ್ದಾಪೂರ, ಕೊಪ್ಪಳ ಜಿಲ್ಲೆ ಇವರು ಮನೆ ಮಂಜೂರು ಮಾಡಿಕೊಡುವಂತೆ ಕೋರಿರುವ ಕುರಿತು.</t>
  </si>
  <si>
    <t>RGHCL 01 VHM 110 2020</t>
  </si>
  <si>
    <t>ಸಮಸ್ತ ಬಸವೇಶ್ವರ ನಗರ ನವಲಗುಂದ ನಿವಾಸಿಗಳಿಂದ. ಧಾರವಾಡ ಜಿಲ್ಲೆಇವರು ಆಶ್ರಯ ಯೋಜನೆ ಮನೆ ಮಂಜೂರು ಮಾಡಿಕೊಡುವಂತೆ ಕೋರಿರುವ ಕುರಿತು.</t>
  </si>
  <si>
    <t>RGHCL 01 VHM 111 2020</t>
  </si>
  <si>
    <t>ಸಾರ್ವಜನಿಕರು / ವಿವಿಧ  ಇಲಾಖೆ/ ಮಾನ್ಯ ವಸತಿ ಸಚಿವರು/ ಮಾನ್ಯ ಮುಖ್ಯಮಂತ್ರಿಯವರ  ಕಛೇರಿಯಿಂದ ಸ್ವೀಕೃತವಾಗಿರುವ ಪತ್ರಗಳ ಕುರಿತು</t>
  </si>
  <si>
    <t>RGHCL 01 VHM 112 2020</t>
  </si>
  <si>
    <t>ಶ್ರೀಮತಿ ಪಳನಿಯಮ್ಮ ಕೋಂ ಲೇ.ರಂಗಸ್ವಾಮಿ, ಮಾದೇಶ್ವರ ಬಡಾವಣೆ, ಪಿರಿಯಾಪಟ್ಟಣ ಟೌನ್, ಆನೇಚೌಕೂರು ರಸ್ತೆ, ಪಿರಿಯಾಪಟ್ಟಣ, ಮೈಸೂರು ಜಿಲ್ಲೆ ಇವರು ವಸತಿ ಸೌಲಭ್ಯ ಕಲ್ಪಿಸಿ ಕೊಡುವಂತೆ ಕೋರಿರುವ ಕುರಿತು.</t>
  </si>
  <si>
    <t>RGHCL 01 VHM 113 2020</t>
  </si>
  <si>
    <t>ಶ್ರೀ ಸುಬ್ರಮಣಿ ನಾಗಶೆಟ್ಟಿ ಹಳ್ಳಿ, ಸಂಜಯನಗರ ಮೈನ್ ರೋಡ್, ಬೆಂಗಳೂರು ಇವರು ಮನೆ ಮಂಜೂರು ಮಾಡಿಕೊಡುವಂತೆ ಕೋರಿರುವ ಕುರಿತು.</t>
  </si>
  <si>
    <t>07.03.2021</t>
  </si>
  <si>
    <t>RGHCL 01 VHM 114 2020</t>
  </si>
  <si>
    <t>ಶ್ರೀಮತಿ ಶಶಿಕಲಾ ಕೋಂ ದಾಮೋದರ,, ರಾಮಚಂದ್ರಪುರಂ, ಬೆಂಗಳೂರು ಇವರು ಆಶ್ರಯ ಮನೆ ಮಂಜೂರು ಮಾಡಿಕೊಡುವಂತೆ ಕೋರಿರುವ ಕುರಿತು.</t>
  </si>
  <si>
    <t>RGHCL 01 VHM 115 2020</t>
  </si>
  <si>
    <t>ಶ್ರೀಮತಿ ಮಂಗಳ ದೊಡ್ಡಮನಿ, ವಿದ್ಯಾನಗರ, 2ನೇ ಕ್ರಾಸ್, ಷಾನುಜಾ ಜಾಳ, ಯಲ್ಲಮ್ಮ ದೊಡ್ಡಮನಿ ಹೌಸ್ ಹತ್ತಿರ, ಹಾವೇರಿ ಜಿಲ್ಲೆ ಇವರು ಆಶ್ರಯ ಮನೆ ಮಂಜೂರು ಮಾಡಿಕೊಡುವಂತೆ ಕೋರಿರುವ ಕುರಿತು.</t>
  </si>
  <si>
    <t>RGHCL 01 VHM 116 2020</t>
  </si>
  <si>
    <t>ಶ್ರೀಮತಿ ಯಮನವ್ವ ಕೋಂ ಬಸಪ್ಪ ಹಾಗೂ ಇತರರು ಬಾಗಲಕೋಟೆ ಜಿಲ್ಲೆ ಸದರಿ ಅರ್ಜಿದಾರರು ಮನೆ ಮಂಜೂರು ಮಾಡಿಕೊಡುವಂತೆ ಕೋರಿರುವ ಕುರಿತು.</t>
  </si>
  <si>
    <t>17.03.2021</t>
  </si>
  <si>
    <t>RGHCL 01 VHM 117 2020</t>
  </si>
  <si>
    <r>
      <t xml:space="preserve">ಸಾರ್ವಜನಿಕರು / </t>
    </r>
    <r>
      <rPr>
        <sz val="11"/>
        <color theme="1"/>
        <rFont val="Arial Unicode MS"/>
        <family val="2"/>
      </rPr>
      <t>ವಿವಿಧ</t>
    </r>
    <r>
      <rPr>
        <sz val="12"/>
        <color theme="1"/>
        <rFont val="Arial Unicode MS"/>
        <family val="2"/>
      </rPr>
      <t xml:space="preserve">  </t>
    </r>
    <r>
      <rPr>
        <sz val="11"/>
        <color theme="1"/>
        <rFont val="Arial Unicode MS"/>
        <family val="2"/>
      </rPr>
      <t xml:space="preserve">ಇಲಾಖೆ/ </t>
    </r>
    <r>
      <rPr>
        <sz val="12"/>
        <color theme="1"/>
        <rFont val="Arial Unicode MS"/>
        <family val="2"/>
      </rPr>
      <t>ಮಾನ್ಯ ವಸತಿ ಸಚಿವರ /ಮಾನ್ಯ ಮುಖ್ಯ ಮಂತ್ರಿಯವರ ಕಛೇರಿಯಿಂದ ಸ್ವೀಕೃತವಾಗಿರುವ ಪತ್ರಗಳ ಕುರಿತು. ಕಲಬುರಗಿ</t>
    </r>
  </si>
  <si>
    <t>09.03.2020</t>
  </si>
  <si>
    <t>21.04.2021</t>
  </si>
  <si>
    <t>RGHCL 01 VHM 118 2020</t>
  </si>
  <si>
    <t xml:space="preserve">ಶ್ರೀ ಅಜ್ಮಲ್ ಅಹಮ್ಮದ್, ದೂರವಾಣಿ  ಸಲಹಾ ಸಮಿತಿ ಸದಸ್ಯರು, ಭಾರತೀಯ ಜನತಾ ಪಾರ್ಟಿ (ಅಲ್ಪಸಂಖ್ಯಾತ) ಚಿತ್ರದುರ್ಗ ಜಿಲ್ಲಾ ಮುಖಂಡರು, ನಂ:657/57, ರಾಜೀವ್ ಗಾಂಧಿ ಬಡಾವಣೆ, ದಾವಣಗೆರೆ </t>
  </si>
  <si>
    <t>RGHCL 01 VHM 119 2020</t>
  </si>
  <si>
    <t>ಶ್ರೀ ಸುಭಾಷ್ ಚಂದ್ರ ಬಿನ್ ಮಲ್ಲಿಕಾರ್ಜೂನ, ಕೇರಾಫ್ ಸುಂದರರಾಜನ್. ಬಿಇಎಸ್ ಸ್ಕೂಲ್ ಹತ್ತಿರ,  ತಿರುಪಳ್ಳಿ ಕ್ರಾಸ್, ಹೆಬ್ಬಗೋಡಿ, ಬೆಂಗಳೂರು ನಗರ ಜಿಲ್ಲೆ ಇವರು ಯಾವುದಾದರೂ ಯೋಜನೆಯಡಿ ಮನೆ ಮಂಜೂರು ಮಾಡಿಕೊಡುವಂತೆ ಕೋರಿರುವ ಕುರಿತು.</t>
  </si>
  <si>
    <t>RGHCL 01 VHM 120 2020</t>
  </si>
  <si>
    <t>ಶ್ರೀ ಮಹ್ಮದ್ ಜಹೀರುದ್ದೀನ ಮೇದೂರ, ಬಸವೇಶ್ವರ ನಗರ, ಸಿ ಬ್ಲಾಕ್, ಹಾವೇರಿ ಜಿಲ್ಲೆ ಇವರು ಕೆಲಸ ಮಾಡಿದ ವೇತನ ಬಿಡುಗಡೆ ಮಾಡುವಂತೆ ಕೋರಿರುವ ಕುರಿತು.</t>
  </si>
  <si>
    <t>RGHCL 01 VHM 121 2020</t>
  </si>
  <si>
    <t>ಶ್ರೀ ರಜನಿ, ರಜನಿಕಾಂತೆ ಮಾನೆ, ಹುಡ್ಕೋ ಕಾಲೋನಿ, ಮನೆ ನಂ:ಎಲ್ ಐಜಿ-3, 2ನೇ ಕ್ರಾಸ್, ಗಾಂಧಿನಗರ, (ಹಲಕರ್ಣಿ) ಖಾನಾಪೂರ, ಬೆಳಗಾವಿ ಜಿಲ್ಲೆ ಇವರು ಮನೆ ಮಂಜೂರು ಮಾಡಿಕೊಡುವಂತೆ ಕೋರಿರುವ ಕುರಿತು.</t>
  </si>
  <si>
    <t>RGHCL 01 VHM 122 2020</t>
  </si>
  <si>
    <t>ಶ್ರೀ ಬಾಳಪ್ಪ ಬಿನ್ ಮು.ಬಾಲನ್ನವರ, ಮನೆ ನಂ:4311, ಕೊರವಿಗಲ್ಲಿ, ಹಿಂದುಗಡೆ, ಹಳೇ ಬೆಳಗಾವಿ, ಬೆಳಗಾವಿ ಜಿಲ್ಲೆ ಇವರು ಮನೆ ಮಂಜೂರು ಮಾಡಿಕೊಡುವಂತೆ ಕೋರಿರುವ ಕುರಿತು.</t>
  </si>
  <si>
    <t>RGHCL 01 VHM 123 2020</t>
  </si>
  <si>
    <t>ಶ್ರೀ ಶಬ್ಬೀರ್ ಅಹ್ಮದ , ಅಂಜನಾಪರು, ಬೆಂಗಳೂರು  ಇವರು ಆಶ್ರಯ ಯೋಜನೆಯಡಿ ಮನೆ ಮಂಜೂರು ಮಾಡಿಕೊಡುವಂತೆ ಕೋರಿರುವ ಬಗ್ಗೆ.</t>
  </si>
  <si>
    <t>10.03.2021</t>
  </si>
  <si>
    <t>RGHCL 01 VHM 124 2020</t>
  </si>
  <si>
    <t>ಶ್ರೀಮತಿ ಮಂಜುಳ ,ಸರಸ್ವತಿ ನಗರ, ವಿಜಯನಗರ, ಬೆಂಗಳೂರು  ಇವರು ಆಶ್ರಯ ಯೋಜನೆಯಡಿ ಮನೆ ಮಂಜೂರು ಮಾಡಿಕೊಡುವಂತೆ ಕೋರಿರುವ ಬಗ್ಗೆ.</t>
  </si>
  <si>
    <t>RGHCL 01 VHM 125 2020</t>
  </si>
  <si>
    <t xml:space="preserve">ಶ್ರೀ ಅನಂತರಾಜೇ ಅರಸು, ಹೌಸಿಂಗ್ ಬೋರ್ಡ್ ಕಾಲೋನಿ, ಬೆಂಗಳೂರು ಇವರು ಆಶ್ರಯ ಯೋಜನೆಯಡಿ ಮನೆ ಮಂಜೂರು ಮಾಡಿಕೊಡುವಂತೆ ಕೋರಿರುವ </t>
  </si>
  <si>
    <t>RGHCL 01 VHM 126 2020</t>
  </si>
  <si>
    <t>ಶ್ರೀ ಚಂದ್ರನ್ ಬಿನ್ ಮುನಿಸ್ವಾಮಿ, ಮಿಷನ್ ರಸ್ತೆ, ರಾಮಣ್ಣ ಗಾರ್ಡನ್, ಬೆಂಗಳೂರು ಇವರು ಆಶ್ರಯ ಯೋಜನೆಯಡಿ ಮನೆ ಮಂಜೂರು ಮಾಡಿಕೊಡುವಂತೆ ಕೋರಿರುವ</t>
  </si>
  <si>
    <t>RGHCL 01 VHM 127 2020</t>
  </si>
  <si>
    <t>ಶ್ರೀ ಶಿವಣ್ಣ ಬಿನ್ ಬೊಮ್ಮಣ್ಣ, ವಿಶ್ವನೀಡಂ, ಅಂದ್ರ ಹಳ್ಳಿ ಬೆಂಗಳೂರು ಇವರು ಆಶ್ರಯ ಯೋಜನೆಯಡಿ ಮನೆ ಮಂಜೂರು ಮಾಡಿಕೊಡುವಂತೆ ಕೋರಿರುವ</t>
  </si>
  <si>
    <t>RGHCL 01 VHM 128 2020</t>
  </si>
  <si>
    <t>ಶ್ರಮತಿ ಜಯಲಕ್ಷ್ಮಿ, ರಾಯಲ್ ಕೌಂಟಿ, ಜೆ.ಪಿನಗರ, ಬೆಂಗಳೂರು ಇವರು ಆಶ್ರಯ ಯೋಜನೆಯಡಿ ಮನೆ ಮಂಜೂರು ಮಾಡಿಕೊಡುವಂತೆ ಕೋರಿರುವ</t>
  </si>
  <si>
    <t>RGHCL 01 VHM 129 2020</t>
  </si>
  <si>
    <t>ಶ್ರಮತಿ ಯಾಸ್ಮಿನ್ ಕೋಂ ನಯಾಜ್ ಪಾಷ, ದೊಡ್ಡ ಮಾವಳ್ಳಿ, ಬೆಂಗಳೂರು ಇವರು ಆಶ್ರಯ ಯೋಜನೆಯಡಿ ಮನೆ ಮಂಜೂರು ಮಾಡಿಕೊಡುವಂತೆ ಕೋರಿರುವ ಕುರಿತು.</t>
  </si>
  <si>
    <t>RGHCL 01 VHM 130 2020</t>
  </si>
  <si>
    <t>ಶ್ರೀ  ಪ್ರಕಾಶ್ ಬಿನ್ ಚಂದ್ರನ್, ರಾಮಣ್ಣ ಗಾರ್ಡನ್, ಬೆಂಗಳೂರು ಇವರು ಆಶ್ರಯ ಯೋಜನೆಯಡಿ ಮನೆ ಮಂಜೂರು ಮಾಡಿಕೊಡುವಂತೆ ಕೋರಿರುವ ಕುರಿತು.</t>
  </si>
  <si>
    <t>RGHCL 01 VHM 131 2020</t>
  </si>
  <si>
    <t>ಶ್ರೀಮತಿ ಲಕ್ಕ್ಷ್ಮಿ ಇವರು ಕರ್ನಾಟಕ ಕೊಳಗೇರಿ ಅಭಿವೃದ್ಧಿ ಮಂಡಳಿಯ ವತಿಯಿಂದ ಭುವನೇಶ್ವರಿ ನಗರದಲ್ಲಿ ನಿರ್ಮಾಣ ಮಾಡುತ್ತಿರುವ ಮನೆಗಳಲ್ಲಿ ಒಂದು ಮನೆ ಹಂಚಿಕೆ ಮಾಡುವ ಕುರಿತು.</t>
  </si>
  <si>
    <t>RGHCL 01 VHM 132 2020</t>
  </si>
  <si>
    <t>ಶ್ರೀ ಚಂದ್ರಶೇಖರ್ ರಾಜು, ಚೌಡೇಶ್ವರಿ ನಗರ, ಟೇಕಲ್ ರೋಡ್ ಕೋಲಾರ ಇವರು ಆಶ್ರಯ ಯೋಜನೆಯಡಿ ಮನೆ ಮಂಜೂರು ಮಾಡಿಕೊಡುವಂತೆ ಕೋರಿರುವ ಕುರಿತು.</t>
  </si>
  <si>
    <t>13.03.2021</t>
  </si>
  <si>
    <t>RGHCL 01 VHM 133 2020</t>
  </si>
  <si>
    <t>ಶ್ರೀಮತಿ ಚಂದ್ರಪ್ರಭ ಕೋಂ ಮೌನೇಶ ಅರ್ಕಾಚಾರಿ, ಅನಿಶೆಟ್ರ ಓಣಿ, ದೊಡ್ಡಪೇಟೆ, ಬಸವೇಶ್ವರ ದೇವಸ್ಥಾನದ ಹಿಂಭಾಗ, ರಾಣೇಬೆನ್ನೂರು, ಹಾವೇರಿ ಜಿಲ್ಲೆ ಇವರು ಮನೆ ಮಂಜೂರು ಮಾಡಿಕೊಡುವಂತೆ ಕೋರಿರುವ ಕುರಿತು.</t>
  </si>
  <si>
    <t>RGHCL 01 VHM 134 2020</t>
  </si>
  <si>
    <t>ಶ್ರೀಮತಿ ಚಂದ್ರಪ್ಮ್ಮ್  ಕೋಂಚಂದ್ರಪ್ಪ ಚಾಮರಾಜಪೇಟೆ, ಬೆಂಗಳೂರು ಜಿಲ್ಲೆ ಇವರು ಮನೆ ಮಂಜೂರು ಮಾಡಿಕೊಡುವಂತೆ ಕೋರಿರುವ ಕುರಿತು.</t>
  </si>
  <si>
    <t>RGHCL 01 VHM 135 2020</t>
  </si>
  <si>
    <t>ಶ್ರೀಮತಿ ಮಮತಾ ಎಂ. ತಂತ್ರಿ , ಹನುಮಂತ ನಗರ, ಬೆಂಗಳೂರುಇವರು ಮನೆ ಮಂಜೂರು ಮಾಡಿಕೊಡುವಂತೆ ಕೋರಿರುವ ಕುರಿತು.</t>
  </si>
  <si>
    <t>23.03.2021</t>
  </si>
  <si>
    <t>RGHCL 01 VHM 136 2020</t>
  </si>
  <si>
    <t>ಶ್ರೀಮತಿ ಮಲ್ಲಮ್ಮ ಕೋಂ ತಿಪ್ಪಣ್ಣ ,ದೊಡ್ಡಬಿದರಕಲ್ಲು,, ಬೆಂಗಳೂರು ಇವರು ಮನೆ ಮಂಜೂರು ಮಾಡಿಕೊಡುವಂತೆ ಕೋರಿರುವ ಕುರಿತು.</t>
  </si>
  <si>
    <t>RGHCL 01 VHM 137 2020</t>
  </si>
  <si>
    <t>ಶ್ರೀ ಎಂ.ಕೆ. ಸೋಮಶೇಖರ್, ವಿವಿಧ ಬೇಡಿಕೆಗಳ ಈಡೇರಿಸುವಂತೆ ಒತ್ತಾಯಿಸಿ, ಸಲ್ಲಿಸಿರುವ ದೂರಿನ ಮನವಿ ಪತ್ರ.</t>
  </si>
  <si>
    <t>16.03.2021</t>
  </si>
  <si>
    <t>RGHCL 01 VHM 138 2020</t>
  </si>
  <si>
    <t>ಶ್ರೀಮತಿ ರಾಜಮ್ಮ ಕೋಂ ಗುರುಮೂರ್ತಿ, ಕೇರಾಫ್ ಲಕ್ಷ್ಮಿ ನಾರಾಯಣಪ್ಪ, ನಂ:2110, 19ನೇ ವಾರ್ಡ್, ತ್ಯಾಗರಾಜನಗರ, ದೊಡ್ಡಬಳ್ಳಾಪುರ ಟೌನ್, ಬೆಂಗಳೂರು ಗ್ರಾಮಾಂತರ ಜಿಲ್ಲೆ ಇವರು ಸಹಾಯಧನ ಮಂಜೂರು ಮಾಡಿಕೊಡುವಂತೆ ಕೋರಿರುವ ಕುರಿತು.</t>
  </si>
  <si>
    <t>RGHCL 01 VHM 139 2020</t>
  </si>
  <si>
    <t>ಶ್ರೀಮತಿ ನೀಲಮ್ಮ ಕೋಂ ಶಿವಪ್ಪ ಕೊತ್ತಂಬರಿ,  ಹಾವೇರಿ ಜಿಲ್ಲೆ ಇವರು 2016-17ನೇ ಸಾಲಿನ ವಾಜಪೇಯಿ ನಗರ ವಸತಿ ಯೋಜನೆಯಡಿ ಆಯ್ಕೆಯಾದ ಫಲಾನುಭವಿಯ ಮನೆಯನ್ನು ಬ್ಲಾಕ್ ಮಾಡಲಾಗಿದ್ದು, ಬ್ಲಾಕ್ ತೆರೆವು ಗೊಳಿಸಿ ಕೊಡುವ ಕುರಿತು.</t>
  </si>
  <si>
    <t>RGHCL 01 VHM 140 2020</t>
  </si>
  <si>
    <t>ಶ್ರೀಮತಿ ಶಮೀಲಾ ಬಾನು ಕೋಂ ಮಹಮ್ಮದ್ ಗೌಸ್, ಬಾಲರಾಜ್ ಘಾಟ್, 2ನೇ ತಿರುವು ಹೊನ್ನಾಳಿ ಟೌನ್, ಹೊನ್ನಾಳಿ ತಾಲ್ಲೂಕು, ದಾವಣಗೆರೆ ಜಿಲ್ಲೆ ಇವರು ಆಯ್ಕೆಯಾಗಿದ್ದರೂ ಇದು ವರೆಗೂ ಸಹಾಯಧನ ಮಂಜೂರಾಗದೇ ಇರುವ ಕುರಿತು.</t>
  </si>
  <si>
    <t>RGHCL 01 VHM 141 2020</t>
  </si>
  <si>
    <t>ಶ್ರೀ  ಮುಸಾದಿಕ್  ಸಲೀಂ  ಪಾಷ ಕೋಂ ಮುಮ್ತಾಜ್, ಮುಖ್ಯರಸ್ತೆ, ಕೊಪ್ಪ, ಮದ್ದೂರು ತಾ|| ಮಂಡ್ಯ ಜಿಲ್ಲೆ ಇವರು ಮನೆ ಮಂಜೂರು ಮಾಡಿಕೊಡುವಂತೆ ಕೋರಿರುವ ಕುರಿತು.</t>
  </si>
  <si>
    <t>RGHCL 01 VHM 142 2020</t>
  </si>
  <si>
    <t>ಶ್ರೀ ಮತಿ ನಾಗಮ್ಮ ಕೋಂ ಚಿಕ್ಕಣ್ಣ ನಂ:1328, 8ನೇ ಕ್ರಾಸ್, ಜನತಾನಗರ ಮೈಸೂರು ಇವರು ಮನೆ ಮಂಜೂರು ಮಾಡಿಕೊಡುವಂತೆ ಕೋರಿರುವ ಕುರಿತು</t>
  </si>
  <si>
    <t>24.03.2021</t>
  </si>
  <si>
    <t>RGHCL 01 VHM 143 2020</t>
  </si>
  <si>
    <t>ಶ್ರೀಮತಿ ಲಲಿತಾ ಕೋಂ ಸುಬ್ರಮ್ಮಣ್ಯಂ,  ಚೋಳರಪಾಳ್ಯ, ಬೆಂಗಳೂರು ಇವರು ಮನೆ ಮಂಜೂರು ಮಾಡಿಕೊಡುವಂತೆ ಕೋರಿರುವ ಕುರಿತು ಇವರು ಮನೆ ಮಂಜೂರು ಮಾಡಿಕೊಡುವಂತೆ ಕೋರಿರುವ ಕುರಿತು</t>
  </si>
  <si>
    <t>RGHCL 01 VHM 144 2020</t>
  </si>
  <si>
    <t>ಶ್ರೀಮತಿ ಟಿ.ಎಸ್. ಆಶಾಲತಾ ಎನ್. ಶೆಟ್ಟಿ, ಮಲ್ಲೇಶ್ವರಂ, ಇವರು ಮನೆ ಮಂಜೂರು ಮಾಡಿಕೊಡುವಂತೆ ಕೋರಿರುವ ಕುರಿತು</t>
  </si>
  <si>
    <t>21.03.2020</t>
  </si>
  <si>
    <t>23.3.2021</t>
  </si>
  <si>
    <t>RGHCL 01 VHM 145 2020</t>
  </si>
  <si>
    <t>ಶ್ರೀಮತಿ ರುಕ್ಮಿಣಿಬಾಯಿ ಹಲಗತ್ತಿ ಕೋಂ ಬಸವರಾಜ, ನಂ:683, ಹುಬ್ಬಳ್ಳಿ, ಧಾರವಾಡ ಜಿಲ್ಲೆ ಇವರು ಅನುದಾನ ಬಿಡುಗಡೆ ಗೊಳಿಸಿಕೊಡುವಂತೆ ಕೋರಿರುವ ಕುರಿತು.</t>
  </si>
  <si>
    <t>RGHCL 01 VHM 146 2020</t>
  </si>
  <si>
    <t>ಶ್ರೀ ನಾಗೇಗೌಡ ಬಿನ್ ಬಸವೇಗೌಡ, ನಂ:1436, ಜನತಾನಗರ, ಮೈಸೂರು ಹಾಗೂ ಇತರರು ಮನೆ ಮಂಜೂರು ಮಾಡಿಕೊಡುವಂತೆ ಕೋರಿರುವ ಕುರಿತು</t>
  </si>
  <si>
    <t>RGHCL 01 VHM 147 2020</t>
  </si>
  <si>
    <t>ಶ್ರೀಮತಿ ಗೀತಾ ಚಂದ್ರಕಾಂತ, ಚಂದ್ರಮಾವಿನ ಕೊಪ್ಪಲು, ಸುಭಾಷ ನಗರ, ಸಾಗರ, ಶಿವಮೊಗ್ಗ ಜಿಲ್ಲೆ  ಇವರು ಮನೆ ಮಂಜೂರು ಮಾಡಿಕೊಡುವಂತೆ ಕೋರಿರುವ ಕುರಿತು</t>
  </si>
  <si>
    <t>RGHCL 01 VHM 148 2020</t>
  </si>
  <si>
    <t>ಶ್ರೀಮತಿ ಖೈರುನಬಿ ದಾವಲಸಾಬ ಯಲಿಗಾರ, ನಂ:593, ವಾರ್ಡ್ ನಂ:5, ಮ್ಯಾದರ ಓಣಿ, ಸಾ|| ಕೆರೂರು, ಬಾದಾಮಿ ತಾ||, ಬಾಗಲಕೋಟೆ ಜಿಲ್ಲೆ  ಹಾಗೂ ಇತರರು ಮನೆ ಮಂಜೂರು ಮಾಡಿಕೊಡುವಂತೆ ಕೋರಿರುವ ಕುರಿತು</t>
  </si>
  <si>
    <t>22.04.2020</t>
  </si>
  <si>
    <t>27.04.2020</t>
  </si>
  <si>
    <t>22.04.2021</t>
  </si>
  <si>
    <t>RGHCL 01 VHM 149 2020</t>
  </si>
  <si>
    <t>ಶ್ರೀ ಕಿರಣ್ ಕೆ.ಜಿ. ಬಿನ್ ಕೃಷ್ಣನ್, ರಾಜಾಜಿನಗರ, ಬೆಂಗಳೂರು ಇವರು ನಿವೇಶನ/ಮನೆ ಮಂಜೂರು ಮಾಡಿ ಕೊಡುವಂತೆ ಕೋರಿರುವ ಕುರಿತು.</t>
  </si>
  <si>
    <t>04.05.200</t>
  </si>
  <si>
    <t>11.05.2020</t>
  </si>
  <si>
    <t>RGHCL 01 VHM 150 2020</t>
  </si>
  <si>
    <t>11.05.2021</t>
  </si>
  <si>
    <t>RGHCL 01 VHM 151 2020</t>
  </si>
  <si>
    <t>ಶ್ರೀಮತಿ ನಾಗರತ್ನ ಕೋಂ ಜಯರಾಮ್ ಗೊರಗುಂಟೆ ಪಾಳ್ಯ, ಬೆಂಗಳೂರು ಇವರು ಸರ್ಕಾರದ ಯಾವುದಾದರೂ ಯೋಜನೆಯಡಿ ಮನೆ ಮಂಜೂರು ಮಾಡಿ ಕೊಡುವಂತೆ ಕೋರಿರುವ ಕುರಿತು.</t>
  </si>
  <si>
    <t>RGHCL 01 VHM 152 2020</t>
  </si>
  <si>
    <t>ಶ್ರೀಮತಿ ಜಯಲಕ್ಷ್ಮಿ ಕೋಂ ಲೇ. ಎನ್.ಕೆ ಕಣ್ಣನ್, ಕಾಮಾಕ್ಷಿಪಾಳ್ಯ, ಬೆಂಗಳೂರು ಇವರು ಮನೆ ಕಟ್ಟಿಸಿ ಕೊಡುವಂತೆ ಕೋರಿರುವ ಕುರಿತು.</t>
  </si>
  <si>
    <t>4.05.2020</t>
  </si>
  <si>
    <t>21.05.2021</t>
  </si>
  <si>
    <t>RGHCL 01 VHM 153 2020</t>
  </si>
  <si>
    <t>ಶ್ರೀಮತಿ ಯಂಕವ್ವ ಹೂನ್ಯಾಳ ಹಾಗೂ ಶ್ರೀಮತಿ ಕವಿತಾ ಮಹಾಂತೇಶ ಉಳ್ಳಿ, ಬಾಗಲಕೋಟೆ ಜಿಲ್ಲೆ ಇವರು ಆಶ್ರಯ ಯೋಜನೆಯಡಿ ಮನೆ ಮಂಜೂರು ಮಾಡಿಕೊಡುವಂತೆ ಕೋರಿರುವ ಕುರಿತು.</t>
  </si>
  <si>
    <t>05.05.2020</t>
  </si>
  <si>
    <t>RGHCL 01 VHM 154 2020</t>
  </si>
  <si>
    <t>ಹಾವೇರಿ ನಿವಾಸಿಗಳು ಎದುರಿಸುತ್ತಿರುವ ಸಮಸ್ಯೆಗಳ ಕುರಿತು ಸಲ್ಲಿಸಿರುವ ಮನವಿ.</t>
  </si>
  <si>
    <t>RGHCL 01 VHM 155 2020</t>
  </si>
  <si>
    <t>ಶ್ರೀಮತಿ ಕಮಲಾಕ್ಷಿ ಡಂಬಳ ಬಿನ್ ಚಿಂತಾಮನಿ ಡಂಬಳ ಮನೆಯನ್ನು ಮಂಜೂರು ಮಾಡುವಂತೆ ಕೋರಿರುತ್ತಾರೆ.</t>
  </si>
  <si>
    <t>06.05.2020</t>
  </si>
  <si>
    <t>RGHCL 01 VHM 156 2020</t>
  </si>
  <si>
    <t>ಶ್ರೀಮತಿ ಶೈಲ.ಬಿ ಮೈಸೂರು ಜಿಲ್ಲೆ ಇವರು ಮೈಸೂರು ಯಾವುದಾದರೊಂದು ಯೋಜನೆಯಡಿ ಮನೆಯನ್ನು ಮಂಜೂರು ಮಾಡುವಂತೆ  ಕೋರಿರುತ್ತಾರೆ.</t>
  </si>
  <si>
    <t>RGHCL 01 VHM 157 2020</t>
  </si>
  <si>
    <t>ಶ್ರೀರಂಗಪಟ್ಟಣ ಪುರಸಭಾ ವ್ಯಾಪ್ತಿಯಲ್ಲಿ ನಕಲಿ ದಾಖಲೆಗಳನ್ನು ನೀಡಿ ಮನೆ ಮಂಜೂರು ಮಾಡಿರುವ ಬಗ್ಗೆ ದೂರು ಅರ್ಜಿ.</t>
  </si>
  <si>
    <t>20.05.2020</t>
  </si>
  <si>
    <t>26.05.2021</t>
  </si>
  <si>
    <t>RGHCL 01 VHM 158 2020</t>
  </si>
  <si>
    <t>ಕರ್ನಾಟಕ ಕೊಳಗೇರಿ ಅಭಿವೃದ್ಧಿ ಮಂಡಳಿ ವತಿಯಿಂದ ಸಾ|| ಕನಬರ್ಗಿ, ಬೆಳಗಾವಿ ಜಿಲ್ಲೆಯಲ್ಲಿ ನಿರ್ಮಿಸಿರುವ ಮನೆಗಳ ಪೈಕಿ ಒಂದು ಮನೆಯನ್ನು ಮಂಜೂರು ಮಾಡಿಕೊಡುವ ಬಗ್ಗೆ.</t>
  </si>
  <si>
    <t>27.05.2020</t>
  </si>
  <si>
    <t>RGHCL 01 VHM 159 2020</t>
  </si>
  <si>
    <t>ಶ್ರೀಮತಿ ಸುರೇಖಾ ಕೋಂ ಮಂಜುನಾಥ ಹುಲಮನಿ, ಹುಬ್ಬಳ್ಳಿ ಇವರ ಮನೆ ಮಂಜೂರು ಮಾಡಿಕೊಡುವಂತೆ ಕೋರಿರುವ ಕುರಿತು.</t>
  </si>
  <si>
    <t>25.08.2020</t>
  </si>
  <si>
    <t>12.06.2020</t>
  </si>
  <si>
    <t>RGHCL 01 VHM 160 2020</t>
  </si>
  <si>
    <t>ಶ್ರೀ ಜಿ. ಕೃಷ್ಣಪ್ಪ ಮಾಜಿ ಪಂಚಾಯಿತಿ ಸದಸ್ಯರು ಥಣಿಸಂದ್ರ, ಬೆಂಗಳೂರು ಇವರ ದೂರಿನ ಮನವಿ ಪತ್ರ</t>
  </si>
  <si>
    <t>RGHCL 01 VHM 161 2020</t>
  </si>
  <si>
    <t>ಹಾರೋಗೇರಿ, ಕುಡಚಿ ಹಾಗೂ ಮುಗಳಖೋಡ ಪುರಸಭೆ ವ್ಯಾಪ್ತಿಯಲ್ಲಿ ವಾಸಿಸುತ್ತಿರುವ ನಿವಾಸಿಗಳಿಗೆ ಮನೆಗಳನ್ನು ಮಂಜೂರು ಮಾಡಿ ಕೊಡುವ ಬಗ್ಗೆ</t>
  </si>
  <si>
    <t>RGHCL 01 VHM 162 2020</t>
  </si>
  <si>
    <t>ಶ್ರೀಮತಿ ಮುನಿರತ್ನ ಮಾಜಿ ಶಾಸಕರು ರಾಜರಾಜೇಶ್ವರಿ ನಗರ ವಿಧಾನ ಸಭಾ ಕ್ಷೇತ್ರದ ಕೊಳಚೆ ನಿವಾಸಿಗಳಿಗೆ ಪಿಎಂಎವೈ ಯೋಜನೆಯಡಿ ವಸತಿ ಸೌಲಭ್ಯ ಕಲ್ಪಿಸಿ ಕೊಡುವ ಕುರಿತು.</t>
  </si>
  <si>
    <t>04.06.2020</t>
  </si>
  <si>
    <t>04.2.2021</t>
  </si>
  <si>
    <t>RGHCL 01 VHM 163 2020</t>
  </si>
  <si>
    <t>ಶ್ರೀ ಬಸವರಾಜ ಬೊಮ್ಮಾಯಿ ಮಾನ್ಯ ಗೃಹ ಸಚಿವರು ಇವರ ಶಿಗ್ಗಾಂವ್ ಸವಣೂರು ಬಂಕಾಪುರಕ್ಕೆ ಕೊಳಗೇರಿ ಪ್ರದೇಶದ ನಿವಾಸಿಗಳಿಗೆ ಮನೆ ಮಂಜೂರು ಮಾಡಿಕೊಡುವಂತೆ ಕೋರಿರುವ ಕುರಿತು.</t>
  </si>
  <si>
    <t>RGHCL 01 VHM 164 2020</t>
  </si>
  <si>
    <t>ಡಾ ಭರತ್ ಶೆಟ್ಟಿ ಮಾನ್ಯ ಶಾಸಕರು ಇವರು ಗಂಗಾವತಿ ಕೊಳಗೇರಿ ನಿವಾಸಿಗಳಿಗೆ ಸರ್ವರಿಗೂ ಸೂರು ಯೋಜನೆಯಡಿ ಮನೆಗಳನ್ನು ಮಂಜೂರು ಮಾಡಿಕೊಡುವಂತೆ ಕೋರಿರುವ ಕುರಿತು.</t>
  </si>
  <si>
    <t>RGHCL 01 VHM 165 2020</t>
  </si>
  <si>
    <t>ಶ್ರೀ ಮಹ್ಮಕ ಇಬ್ರಾಹಿಂ , ಅಧ್ಯಕ್ಷರು, ದೈಹಿಕ ಮತ್ತು ಅಂಗವಿಕಲ ವಿವಿದ್ದೋದೇಶ ಸಂಘ, ಚಿತ್ತಾಪೂರ, ಕಲಬುರ್ಗಿ ಜಿಲ್ಲೆ ಇವರ ಮನವಿ ಪತ್ರ</t>
  </si>
  <si>
    <t>02.06.2021</t>
  </si>
  <si>
    <t>RGHCL 01 VHM 166 2020</t>
  </si>
  <si>
    <t>ಶ್ರೀಮತಿ ಪದ್ಮಾವತಿ ಕೋಂ ನಂಜುಂಡಸ್ವಾಮಿ ಮತ್ತು ಗೌರಿ ಮಂಡಿ ಮೊಹಲ್ಲಾ, ಮೈಸೂರು ಇವರು ಆಶ್ರಯ ಯೋಜನೆಯಡಿ ಮನೆ ಮಂಜೂರು ಮಾಡಿಕೊಡುವಂತೆ ಕೋರಿರುವ ಕುರಿತು.</t>
  </si>
  <si>
    <t>RGHCL 01 VHM 167 2020</t>
  </si>
  <si>
    <t>30.05.2020</t>
  </si>
  <si>
    <t>RGHCL 01 VHM 168 2020</t>
  </si>
  <si>
    <t>ಶ್ರೀ ಕಲ್ಲೇಶಪ್ಪ, ಪಂಚವಟಿ ಕಾಲೋನಿ, ಶಿವಮೊಗ್ಗ ಜಿಲ್ಲೆ ಇವರು ಸಹಾಯಧನ ಮಂಜೂರು ಮಾಡಿಕೊಡುವಂತೆ ಕೋರಿರುವ ಕುರಿತು.</t>
  </si>
  <si>
    <t>04.06.2021</t>
  </si>
  <si>
    <t>RGHCL 01 VHM 169 2020</t>
  </si>
  <si>
    <t xml:space="preserve">ಶಿವಮೊಗ್ಗ ನಗರದ ವಿದ್ಯಾನಗರದಲ್ಲಿರುವ ರಾಜೀವ್ ಗಾಂಧಿ ಬಡಾವಣೆಯಲ್ಲಿರುವ ಮನೆಗಳಿಗೆ ಪರಿಹಾರವನ್ನು ಸ್ಥಗಿತಗೊಳಿಸುವ ಬಗ್ಗೆ. </t>
  </si>
  <si>
    <t>02.05.2021</t>
  </si>
  <si>
    <t>RGHCL 01 VHM 170 2020</t>
  </si>
  <si>
    <t xml:space="preserve">ಮನೆ ಮಂಜೂರು ಮಾಡುವ ಬಗ್ಗೆ ಶ್ರೀ ರಾಘವೇಂದ್ರ ವಿಠ್ಠಲ ಅರಭಾಂವಿ, ಕಂಕಣವಾಡಿ ಸಾ||,  ರಾಯಬಾಗ ತಾ||, ಬೆಳಗಾವಿ ಜಿಲ್ಲೆ </t>
  </si>
  <si>
    <t>RGHCL 01 VHM 171 2020</t>
  </si>
  <si>
    <t>ಶ್ರೀಮತಿ.ಮಲ್ಲಮ್ಮ ಕೋಂ ತಿಪ್ಪೇಸ್ವಾಮಿ, ಬೆಂಗಳೂರು ಇವರು ಮನೆ ಮಂಜೂರು ಮಾಡಿಕೊಡುವಂತೆ ಕೋರಿರುವ ಕುರಿತು.</t>
  </si>
  <si>
    <t>30.5.2021</t>
  </si>
  <si>
    <t>RGHCL 01 VHM 172 2020</t>
  </si>
  <si>
    <t>ಶ್ರೀಮತಿ ಮಲ್ಲವ್ವ ಫಕೀರಪ್ಪ ತಿಪ್ಪಣ್ಣನವರ, ವಿದ್ಯಾನಗರ, ಹುಬ್ಬಳ್ಳಿ, ಧಾರವಾಡ ಜಿಲ್ಲೆ ಇವರ ಮನೆ ಮಂಜೂರು ಮಾಡಿಕೊಡುವಂತೆ ಕೋರಿರುವ ಕುರಿತು.</t>
  </si>
  <si>
    <t>12..06.2021</t>
  </si>
  <si>
    <t>RGHCL 01 VHM 173 2020</t>
  </si>
  <si>
    <t>ಶ್ರೀ ಕೋಟಾ ಶ್ರೀನಿವಾಸ ಪೂಜಾರಿ ಮಾನ್ಯ ಸಚಿವರು ಇವರು 2017-18ನೇ ಸಾಲಿನ ವಾ.ನ.ವ.ಯೋ ಯಡಿ ಆಯ್ಕೆಗೊಂಡ ಜ್ಯೋತಿ ಕಾರ್ವಿ ರವರಿಗೆ ಅನುದಾನ ಬಿಡುಗಡೆ ಗೊಳಿಸಿ ಕೊಡುವಂತೆ ಕೋರಿರುವ ಕುರಿತು.</t>
  </si>
  <si>
    <t>12.06.2021</t>
  </si>
  <si>
    <t>RGHCL 01 VHM 174 2020</t>
  </si>
  <si>
    <t>ಕರ್ನಾಟಕ ರಾಜ್ಯ ಹರಳಯ್ಯಾ ಸಮಾಜ ಅಥಣಿ ಬೆಳಗಾವಿ ಜಿಲ್ಲೆ ಇವರು ವಾ.ನ.ವಸತಿ ಯೋಜನೆಯಡಿ ಆಯ್ಕೆಯಾದ ಫ.ಗಳಿಗೆ ವರ್ಕ ಆರ್ಡರ್ ಮತ್ತು ಗುರಿ ನೀಡುವಂತೆ ಕೋರಿರುವ ಕುರಿತು.</t>
  </si>
  <si>
    <t>15.06.2020</t>
  </si>
  <si>
    <t>16.06.2021</t>
  </si>
  <si>
    <t>RGHCL 01 VHM 175 2020</t>
  </si>
  <si>
    <t>ಶ್ರೀಮತಿ ಲಕ್ಷ್ಮಿದೇವಮ್ಮ ಕೋಂ ಕೃಷ್ಣಪ್ಪ ದೊಡ್ಡಬಳ್ಳಾಪುರ, ಬೆಂ ಗ್ರಾಮಾಂತರ ಜಿಲ್ಲೆ ಇವರು ಸಹಾಯಧನ ಮಂಜೂರು ಮಾಡಿಕೊಡುವಂತೆ ಕೋರಿರುವ ಬಗ್ಗೆ</t>
  </si>
  <si>
    <t>RGHCL 01 VHM 176 2020</t>
  </si>
  <si>
    <t>ಶ್ರೀಮತಿ ವನಜ.ಎ, ಸಿಗೇಹಳ್ಳಿ, ಕೊಡುಗೇ ಹಳ್ಳಿ, ಬೆಂಗಳೂರು ಇವರು ಸಹಾಯಧನ ಮಂಜೂರು ಮಾಡಿಕೊಡುವಂತೆ ಕೋರಿರುವ ಬಗ್ಗೆ.</t>
  </si>
  <si>
    <t>RGHCL 01 VHM 177 2020</t>
  </si>
  <si>
    <t>ಶ್ರೀ ಮಹೇಶ ಶೇಠ, ಹುಬ್ಬಳ್ಳಿ ಧಾರವಾಡ ಜಿಲ್ಲೆ ಇವರ ಮನೆ ಮಂಜೂರು ಮಾಡಿಕೊಡುವಂತೆ ಕೋರಿರುವ ಕುರಿತು</t>
  </si>
  <si>
    <t>RGHCL 01 VHM 178 2020</t>
  </si>
  <si>
    <t>ಶ್ರೀಮತಿ ಸ್ವರ್ಣ ಶ್ರೀನಿವಾಸ್, ಬೆಂಗಳೂರು ಇವರು ತಲೆಗೊಂದು ಸೂರು ಯೋಜನೆಯಡಿ ಸಾಲ ಸೌಲಭ್ಯ ಕಲ್ಪಿಸಿ ಕೊಡುವಂತೆ ಕೋರಿರುವ ಕುರಿತು.</t>
  </si>
  <si>
    <t>RGHCL 01 VHM 179 2020</t>
  </si>
  <si>
    <t>ಶ್ರೀ ಹೊಳಬಸು ಶಿವಪ್ಪ ಸಮೀರವಾಡಿ ಅಂಚೆ, ಮುಧೋಳ ತಾ| ಬಾಗಲಕೋಟೆ ಜಿಲ್ಲೆ ಇವರು ಸಹಾಯಧನ ಮಂಜೂರು ಮಾಡಿಕೊಡುವಂತೆ ಕೋರಿರುವ ಕುರಿತು.</t>
  </si>
  <si>
    <t>RGHCL 01 VHM 180 2020</t>
  </si>
  <si>
    <t>ಶ್ರೀಮತಿ ಗೀತಾ ಕೋಂ ಕಿರಣ್, ಭದ್ರಾವತಿ, ಶಿವಮೊಗ್ಗ ಜಿಲ್ಲೆ ಇವರು ಮನೆ ಮಂಜೂರು ಮಾಡಿಕೊಡುವಂತೆ ಕೋರಿರುವ ಕುರಿತು.</t>
  </si>
  <si>
    <t>11.06.2020</t>
  </si>
  <si>
    <t>12.6.2020</t>
  </si>
  <si>
    <t>RGHCL 01 VHM 181 2020</t>
  </si>
  <si>
    <t>ಶ್ರೀ ರವಿಕುಮಾರ್ ಯಲಹಂಕ ನ್ಯೂಟೌನ್, ಬೆಂಗಳೂರು ಇವರ ಮನೆ ಮಂಜೂರು ಮಾಡಿಕೊಡುವಂತೆ ಕೋರಿರುವ ಕುರಿತು.</t>
  </si>
  <si>
    <t>46.06.2020</t>
  </si>
  <si>
    <t>11.06.2021</t>
  </si>
  <si>
    <t>RGHCL 01 VHM 182 2020</t>
  </si>
  <si>
    <t>ಶ್ರೀ ಚಂದ್ರಣ್ಣ, ಕತ್ರಿಗುಪ್ಪೆ ಮೈನ್ ರೋಡ್, ಬೆಂಗಳೂರು ಇವರು ಮನೆ ಮಂಜೂರು ಮಾಡಿಕೊಡುವಂತೆ ಕೋರಿರುವ ಕುರಿತು.</t>
  </si>
  <si>
    <t>RGHCL 01 VHM 183 2020</t>
  </si>
  <si>
    <t>ಶ್ರೀ ಸಂಗನ ಗೌಡ ನಿಂಗನಗೌಡ ಕರಕಕನ ಗೌಡ, ಗಂಜಿ ಮಠ ರೋಡ್, ಗದಗ ಇವರು ಆಶ್ರಯ ಮನೆ ಮಂಜೂರು ಮಾಡಿಕೊಡುವಂತೆ ಕೋರಿರುವ ಕುರಿತು.</t>
  </si>
  <si>
    <t>RGHCL 01 VHM 184 2020</t>
  </si>
  <si>
    <t>ಶ್ರೀಮತಿ ಸರೂಭಾಯಿ ಕೋಂ ಶಾಂತಕುಮಾರ್ ಹಾಗೂ ಇತರರು ಕಲಬುರ್ಗಿ ಜಿಲ್ಲೆ ಆಶ್ರಯ ಮನೆ ಮಂಜೂರು ಮಾಡುವ ಬಗ್ಗೆ.</t>
  </si>
  <si>
    <t>05.06.2020</t>
  </si>
  <si>
    <t>RGHCL 01 VHM 186 2020</t>
  </si>
  <si>
    <t>ಶ್ರೀಮತಿ ದಾಸರ ಹನುಮವ್ವ ಕೋಂ ದುರುಗಪ್ಪ, ಹಗರಿಬೊಮ್ಮನಹಳ್ಳಿ, ಬಳ್ಳಾರಿ ಜಿಲ್ಲೆ ಹಾಗೂ ಇತರ 5 ಕುಟುಂಬಗಳು ಮನೆ ಮಂಜೂರು ಮಾಡಿಕೊಡುವಂತೆ ಕೋರಿರುವ ಕುರಿತು.</t>
  </si>
  <si>
    <t>RGHCL 01 VHM 187 2020</t>
  </si>
  <si>
    <t>ಶ್ರೀಮತಿ ನಾಗಲಾಂಬಿಕೆ ಕೋಂ ಮಲ್ಲೇಶ, ಬನಶಂಕರಿ, ಬೆಂಗಳೂರು ಇವರು ಮನೆ ಮಂಜೂರು ಮಾಡಿಕೊಡುವಂತೆ ಕೋರಿರುವ ಕುರಿತು.</t>
  </si>
  <si>
    <t>RGHCL 01 VHM 188 2020</t>
  </si>
  <si>
    <t>ಶ್ರೀಮತಿ ವನಿತಾ ಕೋಂ ಆದಿನಾರಾಯಣ, ಬೆಂಗಳೂರು ಇವರು ಮನೆ ಮಂಜೂರು ಮಾಡಿಕೊಡುವಂತೆ ಕೋರಿರುವ ಕುರಿತು.</t>
  </si>
  <si>
    <t>RGHCL 01 VHM 189 2020</t>
  </si>
  <si>
    <t>ಶ್ರೀಮತಿ ಯಶೋಧ ಕೋಂ ಸೋಮಶೇಖರ್ ಸ್ವರ್ಣ, ರವಿಶಂಕರ್, ಮೈಸೂರು ಸದರಿ ಅರ್ಜಿದಾರರು ಮನೆ ಮಂಜೂರು ಮಾಡಿಕೊಡುವಂತೆ ಕೋರಿರುವ ಕುರಿತು.</t>
  </si>
  <si>
    <t>18.06.2020</t>
  </si>
  <si>
    <t>RGHCL 01 VHM 190 2020</t>
  </si>
  <si>
    <t>ಶ್ರೀಮತಿ ರೂಪ ಕೋಂ ನಾಗಯ್ಯ ವಿದ್ಯಾನಗರ, ಹುಬ್ಬಳ್ಳಿ, ಧಾರವಾಡ ಜಿಲ್ಲೆ ಇವರು ಮನೆ ಮಂಜೂರು ಮಾಡಿಕೊಡುವಂತೆ ಕೋರಿರುವ ಬಗ್ಗೆ.</t>
  </si>
  <si>
    <t>RGHCL 01 VHM 191 2020</t>
  </si>
  <si>
    <t>ಶ್ರೀಮತಿ ಹೇಮಲತಾ ಕೋಂ ಕಿಶೋರ್ ಕೊಂಚಾಡಿ, ಮಂಗಳೂರು ಇವರು ನಿವೇಶನ/ವಸತಿ ಮಂಜೂರು ಮಾಡಿಕೊಡುವಂತೆ ಕೋರಿರುವ ಕುರಿತು.</t>
  </si>
  <si>
    <t>08.06.2020</t>
  </si>
  <si>
    <t>RGHCL 01 VHM 192 2020</t>
  </si>
  <si>
    <t>ಶ್ರೀ ಶ್ರೀಧರ್ ಬಿನ್ ನಾರಾಯಣ್ ರಾವ್ &amp; ದೊರೆಸ್ವಾಮಿ ಮೈಸೂರು ಇವರು ನಿವೇಶನ/ಮನೆ ಮಂಜೂರು ಮಾಡಿಕೊಡುವಂತೆ ಕೋರಿರುವ ಬಗ್ಗೆ.</t>
  </si>
  <si>
    <t>RGHCL 01 VHM 193 2020</t>
  </si>
  <si>
    <t>ಶ್ರೀ ಕೃಷ್ಣಮ್ಮ ಕೋಂ ಲೇ. ವೆಂಕೋಬರಾವ್, ಕನಕಪುರ, ರಾಮನಗರ ಜಿಲ್ಲೆ ಇವರು ಮನೆ ಮಂಜೂರು ಮಾಡಿಕೊಡುವಂತೆ ಕೋರಿರುವ ಕುರಿಉ.</t>
  </si>
  <si>
    <t>8.06.2020</t>
  </si>
  <si>
    <t>08.06.2021</t>
  </si>
  <si>
    <t>RGHCL 01 VHM 194 2020</t>
  </si>
  <si>
    <t>ಶ್ರೀಮತಿ ಸಂಗೀತಾ ಕೋಂ ಶ್ರೀಮಂತ್, ಮಲ್ಲಸಂದ್ರ, ಟಿ,ದಾಸರಹಳ್ಳಿ,  ಬೆಂಗಳೂರು ಇವರು ಮನೆ ಮಂಜೂರು ಮಾಡಿಕೊಡುವಂತೆ ಕೋರಿರುವ ಕುರಿತು.</t>
  </si>
  <si>
    <t>RGHCL 01 VHM 195 2020</t>
  </si>
  <si>
    <t>ಶ್ರೀ ಎನ್. ಕೆ. ವೆಂಕಟೇಶ್, ಅಧ್ಯಕ್ಷರು, ಭಾರತೀಯ ದಲಿತ ಪ್ಯಾಂಥರ್ (ರಿ), ಬೆಂಗಳೂರು ಇವರು ತಮ್ಮ ಸಂಘದ ಬಡ ವಸತಿ ರಹಿತರಿಗೆ ಮನೆ ಮಂಜೂರು ಮಾಡಿಕೊಡುವಂತೆ ಕೋರಿರುವ ಬಗ್ಗೆ</t>
  </si>
  <si>
    <t>10.06.2020</t>
  </si>
  <si>
    <t>RGHCL 01 VHM 196 2020</t>
  </si>
  <si>
    <t>ಶ್ರೀಮತಿ ಶಾಂತ ಕೋಂ ವೆಂಕಟೇಶ್, ರಾಮಸಾಗರ ಕಂಪ್ಲಿ, ಬಳ್ಳಾರಿ ಜಿಲ್ಲೆ ಇವರು ವಾಸಕ್ಕಾಗಿ ಮನೆ ಮಂಜೂರು ಮಾಡಿಕೊಡುವಂತೆ ಕೋರಿರುವ ಕುರಿತು.</t>
  </si>
  <si>
    <t>RGHCL 01 VHM 197 2020</t>
  </si>
  <si>
    <t>ಶ್ರೀ ಶಂಕ್ರಪ್ಪ ಜೀವನಗಿ ಬಿನ್ ಸಂಗಪ್ಪ ವಾರ್ಡ್ ನಂ:3, ಗುಳೇದಗುಡ್ಡ ಬಾಗಲಕೋಟೆ ಜಿಲ್ಲೆ ಇವರ ಸಹಾಯಧನ ಮಂಜೂರು ಮಾಡಿಕೊಡುವಂತೆ ಕೋರಿರುವ ಕುರಿತು.</t>
  </si>
  <si>
    <t>RGHCL 01 VHM 198 2020</t>
  </si>
  <si>
    <t>ಶ್ರೇಮತಿ ಕಮಲಾಬಾಯಿ ಕಲಬುರ್ಗಿ, ಶ್ರೀಮತಿ ಜಾನಮ್ಮ, ವಿದ್ಯಾನಗರ, ಹಾವೇರಿ ಜಿಲ್ಲೆ ಇವರು ಆಶ್ರಯ ಮನೆ ಮಂಜೂರು ಮಾಡಿಕೊಡುವಂತೆ ಕೋರಿರುವ ಕುರಿತು</t>
  </si>
  <si>
    <t>RGHCL 01 VHM 199 2020</t>
  </si>
  <si>
    <t>ಶ್ರೀ ರಾಮಚಂದ್ರ.ೆ ಪಬ್ಲಿಕ್ ಸರ್ಕಲ್ ಕನ್ನಡ ಪಾಕ್ಷಿಕ ಪತ್ರಿಕೆ ಸಂಪಾದಕರು, ಇವರ ದೂರಿನ ಮನವಿ ಕುರಿತು.</t>
  </si>
  <si>
    <t>RGHCL 01 VHM 200 2020</t>
  </si>
  <si>
    <t>ಶ್ರೀಮತಿ ನೀಲಮ್ಮ ಕೋಂ ಭೀಮಪ್ಪ ಮತ್ತು ಶ್ರೀಮತಿ ನೇತ್ರಾವತಿ ಕೋಂ ಲಕ್ಷ್ಮಣ ಶಾಮನೂರು ದಾವಣಗೆರೆ ಜಿಲ್ಲೆ ಇವರು ಆಶ್ರಯ ಮನೆ ಮಂಜೂರು ಮಾಡಿಕೊಡುವಂತೆ ಕೋರಿರುವ ಕುರಿತು.</t>
  </si>
  <si>
    <t>RGHCL 01 VHM 201 2020</t>
  </si>
  <si>
    <t>ಶ್ರೀಮತಿ ಲೀಲಾವತಿ ತಂದೆ ಪುಟ್ಟಸ್ವಾಮಿ, ಅಂದ್ರಹಳ್ಳಿ, ಬೆಂಗಳೂರು ಇವರು ಆಶ್ರಯ ಮನೆ ಮಂಜೂರು ಮಾಡಿ ಕೊಡುವಂತೆ ಕೋರಿರುವ ಕುರಿತು.</t>
  </si>
  <si>
    <t>RGHCL 01 VHM 202 2020</t>
  </si>
  <si>
    <t>ಶ್ರೀ ಬಿ.ಎ. ಬಸವರಾಜು, ಮಾನ್ಯ ನಗರಾಭಿವೃದ್ಧಿ ಸಚಿವರು, ಇವರುಭಟ್ಟರಹಳ್ಳಿಯ ಸ.ಕಿ,ಪ್ರಾ.ಶಾಲೆಯ ಶಿಕ್ಷಕರಿಗೆ ವಸತಿ ಗೃಹಗಳನ್ನು ನಿರ್ಮಿಸಿಕೊಡುವಂತೆ ಕೋರಿರುವ ಕುರಿತು.</t>
  </si>
  <si>
    <t>RGHCL 01 VHM 203 2020</t>
  </si>
  <si>
    <t>ಶ್ರೀ ಅಬ್ದುಲ್ ಬಿನ್ ಅಬ್ದುಲ್ ಖುದ್ದೂಸ್ ಹಾಗೂ ಗೋವಿಂದರಾಜು ಬಿನ್ ವೇದಗಿರಿ ಮೈಸೂರು ಇವರ ದೂರಿನ ಮನವಿ ಕುರಿತು.</t>
  </si>
  <si>
    <t>RGHCL 01 VHM 204 2020</t>
  </si>
  <si>
    <t>ಸಾರ್ಜಜನಿಕ ಹಿತಾಸಕ್ತಿ ಸದಸ್ಯರು, ಭೈರೋಹಳ್ಳಿ, ಸೂಲಿಕೆರೆ ಗ್ರಾ.ಪಂ. ಕೆಂಗೇರಿ ಹೋಬಳಿ ಬೆಂಗಳೂರು ಇವರ ದೂರಿನ ಮನವಿ ಕುರಿತು.</t>
  </si>
  <si>
    <t>16.06.2020</t>
  </si>
  <si>
    <t>RGHCL 01 VHM 205 2020</t>
  </si>
  <si>
    <t>sಶ್ರೀ ಗದಿಗೆಯ್ಯ ಶಿವಲಿಂಗಯ್ಯ ಚರಂತಿಮಠ, ಸಾಗರ, ಶಿವಮೊಗ್ಗ ಜಿಲ್ಲೆ ಇವರ ಸಹಾಯ ಧನ ಮಂಜೂರು ಮಾಡಿಕೊಡುವಂತೆ ಕೋರಿರುವ ಕುರಿತು.</t>
  </si>
  <si>
    <t>RGHCL 01 VHM 206 2020</t>
  </si>
  <si>
    <t>ಶ್ರೀಮತಿ ತನುಜ, ಕುವೆಂಪುನಗರ, ಕಡೂರು, ಚಿಕ್ಕಮಗಳೂರು ಜಿಲ್ಲೆ ಇವರು ಸಹಾಯಧನ ಮಂಜೂರು ಮಾಡಿಕೊಡುವಂತೆ ಕೋರಿರುವ ಕುರಿತು.</t>
  </si>
  <si>
    <t>17.06.2020</t>
  </si>
  <si>
    <t>23.06.202</t>
  </si>
  <si>
    <t>RGHCL 01 VHM 207 2020</t>
  </si>
  <si>
    <t>ಶ್ರೀ ಮಹಮ್ಮದ್ ರಫೀಕ ಹಾಗೂ ಶ್ರೀಮತಿ ರಮೀಜಾ ರಫೀಕ್ ಕೆರೂರು ಬಾದಾಮಿ| ಬಾಗಲಕೋಟೆ ಜಿಲ್ಲೆ ಇವರು ಸಹಾಯಧನ ಮಂಜೂರು ಮಾಡಿಕೊಡುವಂತೆ ಕೋರಿರುವ ಕುರಿತು.</t>
  </si>
  <si>
    <t>23.06.2020</t>
  </si>
  <si>
    <t>RGHCL 01 VHM 208 2020</t>
  </si>
  <si>
    <t>ಶ್ರೀ ಅಣ್ಣಾಸಾಹೇಬ ಶಂಕರ ಜೊಲ್ಲೆ, ಚಿಕ್ಕೋಡಿ, ವಿಧಾನ ಸಭಾ ಕ್ಷೇತ್ರ ಇವರು ಯಕ್ಸಂಬಾ ಪ.ಪಂಗೆ ಹೆಚ್ಚುವರಿ ಮನೆಗಳ ಗುರಿ ನೀಡುವಂತೆ ಕೋರಿರುವ ಕುರಿತು.</t>
  </si>
  <si>
    <t>RGHCL 01 VHM 209 2020</t>
  </si>
  <si>
    <t>ಶ್ರೀ ಚಿನ್ನಪ್ಪ ಬಿನ್ನ ರಾಮಪ್ಪ, ಅತ್ತಿಬೆಲೆ, ಆನೇಕಲ್, ಬೆಂಗಳೂರು ಇವರು ಮನೆ ಮಂಜೂರು ಮಾಡಿಕೊಡುವಂತೆ ಕೋರಿರುವ ಕುರಿತು.</t>
  </si>
  <si>
    <t>19.06.2020</t>
  </si>
  <si>
    <t>23.06.20201</t>
  </si>
  <si>
    <t>RGHCL 01 VHM 210 2020</t>
  </si>
  <si>
    <t>sssಸ್ಲಂ ಮಹಿಳಾ ಸಂಘಟನೆ, ಮೈಸೂರು ಇವರು ಕ.ಕೊ.ಅ.ಮಂ. ವತಿಯಿಂದ ನಾಗರೀಕ ಪುರ್ವಸತಿ ಸೌಲಭ್ಯಗಳನ್ನು ಕಲ್ಪಿಸಿ ಕೊಡುವಂತೆ ಕೋರಿರುವ ಬಗ್ಗೆ</t>
  </si>
  <si>
    <t>RGHCL 01 VHM 211 2020</t>
  </si>
  <si>
    <t>ಶ್ರೀ ರಾಜಗೋಪಾಲ್ ಬಿನ್ ವರದರಾಜ ಐಯ್ಯಂಗಾರ್, ಕುಂಬಾರ ಬೀದಿ ಶಿವಮೊಗ್ಗ ಜಿಲ್ಲೆ ಇವರು ಆಶ್ರಯ ಯೋಜನೆಯಡಿ ಮನೆ ಮಂಜೂರು ಮಾಡಿಕೊಡುವಂತೆ ಕೋರಿರುವ ಕುರಿತು.</t>
  </si>
  <si>
    <t>RGHCL 01 VHM 212 2020</t>
  </si>
  <si>
    <t>ಶ್ರೀಮತಿ ಜೈತುನಬಿ ಬಿನ್ ಮನ್ನೂರ ಸಾಬ, ಸಾ||ಬಾಗಲಕೋಟೆ ಜಿಲ್ಲೆ ಇವರು ಆಶ್ರಯ ಯೋಜನೆಯಡಿ ಮನೆ ಮಂಜೂರು ಮಾಡಿಕೊಡುವಂತೆ ಕೋರಿರುವ ಕುರಿತು.</t>
  </si>
  <si>
    <t>RGHCL 01 VHM 213 2020</t>
  </si>
  <si>
    <t>ಶ್ರೀಮತಿ ಸವಿತಾ ಕೋಂ ಮಹೇಶ್, ವಿದ್ಯಾರಣ್ಯಪುರಂ ಅಂಚೆ, ಬೆಂಗಳೂರು ಇವರ ಮನೆ ಮಂಜೂರು ಮಾಡಿಕೊಡುವಂತೆ ಕೋರಿರುವ ಕುರಿತು.</t>
  </si>
  <si>
    <t>RGHCL 01 VHM 214 2020</t>
  </si>
  <si>
    <t>29.06.2021</t>
  </si>
  <si>
    <t>RGHCL 01 VHM 215 2020</t>
  </si>
  <si>
    <t>ಶ್ರೀ ಶಕ್ತಿ ಪ್ರಸಾದ್ ಬಸವಲಿಂಗಪ್ಪ ದಿನ್ನಿಮನಿ ಗೌಟನ ಸಾಯಿನಗರ, (ಗಮಾಡಿ ಕಿರಾನಿ ಅಂಗಡಿ ಹತ್ತಿರ) ಮುನವಳ್ಳಿ, ಸವದತ್ತಿ ತಾ||, ಬೆಳಗಾವಿ ಜಿಲ್ಲೆ ಇವರು ಸಹಾಯಧನ ಮಂಜೂರು ಮಾಡಿಕೊಡುವಂತೆ ಕೋರಿರುವ ಕುರಿತು.</t>
  </si>
  <si>
    <t>RGHCL 01 VHM 216 2020</t>
  </si>
  <si>
    <t>ಶ್ರೀ ಎಂ. ಮಂಜುನಾಥ ಬಿನ್ ರೇವಣಸಿದ್ದಪ್ಪ, ಎಲ್ ಐಜಿ ನಂ:58, ಪಾರ್ಕ್ ರಸ್ತೆ, ಕುರದಗಡ್ಡಿ, ಹಗರಿಬೊಮ್ಮನಹಳ್ಳಿ, ಬಳ್ಳಾರಿ ಜಿಲ್ಲೆ ಇವರು ಆಶ್ರಯ ಯೋಜನೆಯಡಿ ಮನೆ ಮಂಜೂರು ಮಾಡಿಕೊಡುವಂತೆ ಕೋರಿರುವ ಬಗ್ಗೆ</t>
  </si>
  <si>
    <t>RGHCL 01 VHM 217 2020</t>
  </si>
  <si>
    <t>ಶ್ರೀ ಸುಭಾಷ ಬಿ. ಬಾದಾಮಿ, ಅಧ್ಯಕ್ಷರು ಜಿಲ್ಲಾ ಸವಿತಾ ಸಮಾಜ, ರಾಮನಗರ, ಎಸ್.ಬಿ. ಕಾಲೇಜು ಹತ್ತಿರ, ಕಲಬುರ್ಗಿ ಜಿಲ್ಲೆ ಇವರು ಸರ್ಕಾರದ ಯಾವುದಾದರೂ ಯೋಜನೆಯಡಿ ಮನೆ ಮಂಜೂರು ಮಾಡಿಕೊಡುವಂತೆ ಕೋರಿರುವ ಕುರಿತು.</t>
  </si>
  <si>
    <t>26.06.2021</t>
  </si>
  <si>
    <t>RGHCL 01 VHM 218 2020</t>
  </si>
  <si>
    <t>ಶ್ರೀ ಪ್ರೇಮಕುಮಾರ್ ಕಾಂಬಳೆ, ವಿಭಾಗೀಯ ಅಧ್ಯಕ್ಷರು, ಕಲ್ಯಾಣ ಕರ್ನಾಟಕ (ಹೈ.ಕ) ಕರ್ನಾಟಕ ಪ್ರಜಾ ಶಕ್ತಿ ಸಮಿತಿ, ದಲಿತ ಛಲವಾದಿ ಮಹಾ ಸಭಾ ಕಟ್ಟಡ ನೌಬಾದ, ಬೀದರ್ ಜಿಲ್ಲೆ 2017-18ನೇ ಸಾಲಿನ ವಾ.ನ.ವ.ಯೋಜನೆಯ ಫ.ಗಳಿಗೆ ಅನುದಾನ ಮಂಜೂರು ಮಾಡಿಕೊಡುವಂತೆ ಕೋರಿರುವ ಕುರಿತು.</t>
  </si>
  <si>
    <t>RGHCL 01 VHM 219 2020</t>
  </si>
  <si>
    <t>ಶ್ರೀ ವೇಣುಗೋಪಾಲ್, ಕಮ್ಮನಹಳ್ಳಿ, ಬೆಂಗಳೂರು ಇವರು ಮನೆ ಮಂಜೂರು ಮಾಡಿಕೊಡುವಂತೆ ಕೋರಿರುವ ಕುರಿತು.</t>
  </si>
  <si>
    <t>RGHCL 01 VHM 220 2020</t>
  </si>
  <si>
    <t>ಶ್ರೀ ಬಿ.ಸಿ.ನಾಗೇಶ್, ಮಾನ್ಯ ಶಾಸಕರು, ತಿಪಟೂರು ವಿಧಾನ ಸಭಾ ಕ್ಷೇತ್ರ. ತುಮಕೂರು ಜಿಲ್ಲೆ ಇವರ ಮನವಿ ಪತ್ರ</t>
  </si>
  <si>
    <t>RGHCL 01 VHM 221 2020</t>
  </si>
  <si>
    <t>ಶ್ರೀಮತಿ ಮಹಾಲಕ್ಷ್ಮಿ ಕಾಂಬಳೆ ಹಾಗೂ ಶ್ರೀಮತಿ ಮಲ್ಲವ್ವ ಫಕೀರಪ್ಪ ತಿಪ್ಪಣ್ಣ ವರ ವಿದ್ಯಾನಗರ, ಹುಬ್ಬಳ್ಳಿ-ಧಾರವಾಡ ಜಿಲ್ಲೆ ಇವರು ಮನೆ ಮಂಜೂರು ಮಾಡಿಕೊಡುವಂತೆ ಕೋರಿರುವ ಕುರಿತು.</t>
  </si>
  <si>
    <t>RGHCL 01 VHM 222 2020</t>
  </si>
  <si>
    <t>ಶ್ರೀಮತಿ ರಾಜೇಶ್ವರಿ ವಾರ್ಡ್ ನಂ:12, ಹಾಸನ ಜಿಲ್ಲೆ ಇವರು ಮನೆ ಮಂಜೂರು ಮಾಡಿಕೊಡುವಂತೆ ಕೋರಿರುವ ಬಗ್ಗೆ.</t>
  </si>
  <si>
    <t>RGHCL 01 VHM 223 2020</t>
  </si>
  <si>
    <t>ಶ್ರೀಮತಿ ಶೋಭಾ ಬೇವನಿಕಟ್ಟಿ, ವೀರನಾರಾಯಣ ದೇವಸ್ಥಾನದ ಹತ್ತಿರ, ಗದಗ ಜಿಲ್ಲೆ ಇವರು ಮನೆ ಮಂಜೂರು ಮಾಡಿಕೊಡುವಂತೆ ಕೋರಿರುವ ಕುರಿತು.</t>
  </si>
  <si>
    <t>RGHCL 01 VHM 224 2020</t>
  </si>
  <si>
    <t>ಶ್ರೀಮತಿ ಸಂಧ್ಯಾ, ಶ್ರೀಮತಿ ಸಲ್ಮಾಬಾನು, ಶ್ರೀಮತಿ ಅಶ್ವಿನಿ, ಶ್ರೀಮತಿ ಜಬೀನ್ ತಾಜ್ ಮೈಸೂರು ಜಿಲ್ಲೆ ಸದರಿ ಅರ್ಜಿದಾರರು ಮನೆ ಮಂಜೂರು ಮಾಡಿಕೊಡುವಂತೆ ಕೋರಿರುವ ಕುರಿತು.</t>
  </si>
  <si>
    <t>02.07.2020</t>
  </si>
  <si>
    <t>02.07.2021</t>
  </si>
  <si>
    <t>RGHCL 01 VHM 225 2020</t>
  </si>
  <si>
    <t>ಶ್ರೀ ಮನ್ಸೂರ್ ಅಲಿ ಖಾನ್ ಬಿನ್ ಸಣ್ಣಮನಿ, ವಿದ್ಯಾನಗರ, ವಾಲಿಕರ ಚಾಳ, ಹಾವೇರಿ ಜಿಲ್ಲೆ ಇವರು ಮನೆ/ನಿವೇಶನ ಮಂಜೂರು ಮಾಡಿ ಕೊಡುವಂತೆ ಕೋರಿರುವ ಬಗ್ಗೆ.</t>
  </si>
  <si>
    <t>RGHCL 01 VHM 226 2020</t>
  </si>
  <si>
    <t>ಶ್ರೀಮತಿ ಲಲಿತಾ ಈ ಪಾಟೀಲ ಕುವೆಂಪು ರೋಡ, ನವನಗರ, ಹುಬ್ಬಳ್ಳಿ, ಧಾರವಾಡ ಜಿಲ್ಲೆ ಇವರು ಮನೆ ಮಂಜೂರು ಮಾಡಿಕೊಡುವಂತೆ ಕೋರಿರುವ ಬಗ್ಗೆ.</t>
  </si>
  <si>
    <t>RGHCL 01 VHM 227 2020</t>
  </si>
  <si>
    <t>ಶ್ರೀ ಬಸವಲಿಂಗ ಗೌಡ ಜಿ ಇಂಗಳಗಿ, ವಿಜಯಪುರ ಜಿಲ್ಲೆ ಇವರ ದೂರಿನ ಮನವಿ ಪತ್ರ</t>
  </si>
  <si>
    <t>RGHCL 01 VHM 228 2020</t>
  </si>
  <si>
    <t>ಶ್ರೀ ಸುಬ್ರಮ್ಮಣ್ಯ ಶಾಸ್ತ್ರಿ, ವಸಂತನಗರ, ಬೆಂಗಳೂರು ಇವರು ಮನೆ ಮಂಜೂರು ಮಾಡಿಕೊಡುವಂತೆ ಕೋರಿರುವ ಕುರಿತು.</t>
  </si>
  <si>
    <t>RGHCL 01 VHM 229 2020</t>
  </si>
  <si>
    <t>ಶ್ರೀಮತಿ ತಾರಾದೇವಿ ಕೋಂ ಸಿದ್ದಲಿಂಗಪ್ಪ, ಶಿವಮೊಗ್ಗ ಟೌನ್ ಇವರು ಆಶ್ರಯ ಮನೆ ಮಂಜೂರು ಮಾಡಿ ಕೊಡುವಂತೆ ಕೋರಿರುವ ಕುರಿತು.</t>
  </si>
  <si>
    <t>RGHCL 01 VHM 230 2020</t>
  </si>
  <si>
    <t>ಶ್ರೀಮತಿ ಗಾಯತ್ರಿ, ವಾರ್ಡ್ ನಂ:9, ಗಂಗಾವತಿ ಕೊಪ್ಪಳ ಜಿಲ್ಲೆ ಇವರು ಸಹಾಯಧನ ಮಂಜೂರು ಮಾಡಿಕೊಡುವಂತೆ ಕೋರಿರುವ ಕುರಿತು.</t>
  </si>
  <si>
    <t>30.06.2020</t>
  </si>
  <si>
    <t>RGHCL 01 VHM 231 2020</t>
  </si>
  <si>
    <t>ಶ್ರೀ ಗೋವಿಂದರಾಜು, ನಿಜಧ್ವನಿ ಪತ್ರಕೆ ಸಂಪಾದಕರು, ಚಾಮರಾಜನಗರ ಜಿಲ್ಲೆ ಇವರು ಸಹಾಯಧನ ಮಂಜೂರು ಮಾಡಿಕೊಡುವಂತೆ ಕೋರಿರುವ ಕುರಿತು.</t>
  </si>
  <si>
    <t>14.09.2021</t>
  </si>
  <si>
    <t>RGHCL 01 VHM 232 2020</t>
  </si>
  <si>
    <t>ಶ್ರೀ ಉಮೇಶ್ ಕತ್ತಿ, ಮಾನ್ಯ ಶಾಸಕರು, ಹುಕ್ಕೇರಿ ವಿ.ಸ.ಕ್ಷೇತ್ರ, ಬೆಳಗಾವಿ ಜಿಲ್ಲೆ ಇವರು ಸಂಕೇಶ್ವರ ಪುರಸಭೆ ವ್ಯಾಪ್ತಿಯಡಿ ಆಯ್ಕೆಯಾದ ಫಲಾನುಭವಿಗಳ ಮನೆಗಳನ್ನು ಬ್ಲಾಕ್ ಮಾಡಲಾಗಿದ್ದು, ಅನ್ ಬ್ಲಾಕ್ ಮಾಡಿ ಕೊಡುವ ಬಗ್ಗೆ.</t>
  </si>
  <si>
    <t>01.07.2020</t>
  </si>
  <si>
    <t>13.07.2020</t>
  </si>
  <si>
    <t>13.07.2021</t>
  </si>
  <si>
    <t>RGHCL 01 VHM 233 2020</t>
  </si>
  <si>
    <t>2017-18ನೇ ಸಾಲಿನ ವಾಜಪೇಯಿ ನಗರ ವಸತಿ ಯೋಜನೆಯಡಿ 9 ಫ.ಗಳಿಗೆ ಕಾರ್ಯಾದೇಶ ನೀಡುವಂತೆ ಕೋರಿ ಶ್ರೀ ಕೋಟಾ ಶ್ರೀನಿವಾಸ ಪೂಜಾರಿ, ಮಾನ್ಯ ಶಾಸಕರು, ದಕ್ಷಿಣಕನ್ನಡ ಜಿಲ್ಲೆ ಇವರು ಕೋರಿರುವ ಕುರಿತು.</t>
  </si>
  <si>
    <t>12.07.2020</t>
  </si>
  <si>
    <t>14.07.2021</t>
  </si>
  <si>
    <t>RGHCL 01 VHM 234 2020</t>
  </si>
  <si>
    <t>ಎಂ.ಎಸ್.ಡಿ.ಪಿ ಯೋಜನೆಯಡಿಯಲ್ಲಿ ಬಾಕಿ ಇರುವ 165 ಗುರಿಗಳನ್ನು ಪೂರ್ಣಗೊಳಿಸುವ ಬಗ್ಗೆ (ನಿರ್ದೇಶಕರು ಅಲ್ಪಸಂಖ್ಯಾತರ ಕಲ್ಯಾಣ ಇಲಾಖೆ)</t>
  </si>
  <si>
    <t>03.07.2021</t>
  </si>
  <si>
    <t>RGHCL 01 VHM 235 2020</t>
  </si>
  <si>
    <t>ಶ್ರೀಮತಿ ರತ್ನಮ್ಮ &amp; ಶ್ರೀಮತಿ ವೆಂಕಟಮ್ಮ ಶ್ರೀ ಗಣೇಶ್ ದೊಮ್ಮಸಂದ್ರ, ಬೆಂಗಳೂರು ಸದರಿ ಅರ್ಜಿದಾರರು ಮನೆ ಮಂಜೂರು ಮಾಡಿಕೊಡುವಂತೆ ಕೋರಿರುವ ಕುರಿತು.</t>
  </si>
  <si>
    <t>RGHCL 01 VHM 236 2020</t>
  </si>
  <si>
    <t>ಡಾ.ವೀರಣ್ಣ ಸಿ. ಚಿರಂತಿಮಠ, ಮಾನ್ಯ ಶಾಸಕರು, ಬಾಗಲಕೋಟೆ, ಇವರು 2017-18ನೇ ಸಾಲಿನ ವಾ.ನ.ವ.ಯೋ ಯಡಿ ಆಯ್ಕೆಯಾದ ಫ.ಗಳ ಮನೆಗಳನ್ನು ಬ್ಲಾಕ್ ಮಾಡಲಾಗಿದ್ದು, ಅನ್ ಬ್ಲಾಕ್ ಮಾಡಿಕೊಡುವ ಬಗ್ಗೆ.</t>
  </si>
  <si>
    <t>10.07.20201</t>
  </si>
  <si>
    <t>RGHCL 01 VHM 237 2020</t>
  </si>
  <si>
    <t>ಶ್ರೀಮತಿ ನೀಲಮ್ಮಾ ಕೋಂ ಗಂಗಪ್ಪ, ಶ್ರೀಮತಿ ಲತಾ ಕೋಂ ಮಂಜುನಾಥ ಹುಬ್ಬಳ್ಳಿ-ಧಾರವಾಡ ಜಿಲ್ಲೆ ಇವರು ಮನೆ ಮಂಜೂರು ಮಾಡಿಕೊಡುವಂತೆ ಕೋರಿರುವ ಕುರಿತು.</t>
  </si>
  <si>
    <t>06.07.2020</t>
  </si>
  <si>
    <t>22.07.2021</t>
  </si>
  <si>
    <t>RGHCL 01 VHM 238 2020</t>
  </si>
  <si>
    <t>ಶ್ರೀಮತಿ ವಿಜಯಲಕ್ಷ್ಮಿ ಕೋಂ ವೀರಣ್ಣ, ಕವಾಡಿಗರ ಹಟ್ಟಿ, ಚಿತ್ರದುರ್ಗ ಜಿಲ್ಲೆ ಇವರು ಮನೆ ಮಂಜೂರು ಮಾಡುವಂತೆ ಕೋರಿರುವ ಕುರಿತು.</t>
  </si>
  <si>
    <t>23.07.2021</t>
  </si>
  <si>
    <t>RGHCL 01 VHM 239 2020</t>
  </si>
  <si>
    <t>ಯೋಜನಾ ನಿರ್ದೇಶಕರು, ಜಿಲ್ಲಾ ನಗರಾಭಿವೃದ್ಧಿ ಕೋಶ, ಯಾದಗಿರಿ ಜಿಲ್ಲೆ ಇವರು 2017-18ನೇ ಸಾಲಿನ ವಾ.ನ.ವ.ಯೋ-ಯಡಿ ಆಯ್ಕೆಯಾದ 2 ಫ.ಗಳ ಮನೆಗಳು ಬ್ಲಾಕ್ ಆಗಿದ್ದು, ಬ್ಲಾಕ್ ತೆರೆವುಗೊಳಿಸಿ ಕೊಡುವ ಬಗ್ಗೆ.</t>
  </si>
  <si>
    <t>RGHCL 01 VHM 240 2020</t>
  </si>
  <si>
    <t>ಶ್ರೀಮತಿ ಅಶ್ವ್ವಿನಿ ಕೋಂ ಸಿ.ವಿ. ರಾಮನ್ ನಗರ, ಬೆಂಗಳೂರು ಇವರು ನಿವೇಶನ/ಮನೆ ಮಂಜೂರು ಮಾಡಿಕೊಡುವಂತೆ ಕೋರಿರುವ ಕುರಿತು.</t>
  </si>
  <si>
    <t>RGHCL 01 VHM 241 2020</t>
  </si>
  <si>
    <t>ಶ್ರೀ ಶುಹೇಬ್ ಅಹ್ಮದ್ ಬಿನ್ ಅಮೀರ್ ಜಾನ್, ಸುಧಾಮನಗರ, ಬೆಂಗಳೂರು ಇವರು ಆಶ್ರಯ ಮನೆ ಮಂಜೂರು ಮಾಡಿಕೊಡುವಂತೆ ಕೋರಿರುವ ಕುರಿತು.</t>
  </si>
  <si>
    <t>RGHCL 01 VHM 242 2020</t>
  </si>
  <si>
    <t>ಶ್ರೀಮತಿ ಸತ್ಯ.ಪಿ ಕೋಂ ಪಳನಿ, ಕಲಾಸಿ ಪಾಳ್ಯ, ಬೆಂಗಳೂರು ಇವರು ಆಶ್ರಯ ಯೋಜನೆಯಡಿ ಮನೆ ಮಂಜೂರು ಮಾಡಿಕೊಡುವಂತೆ ಕೋರಿರುವ ಕುರಿತು.</t>
  </si>
  <si>
    <t>RGHCL 01 VHM 243 2020</t>
  </si>
  <si>
    <t>ಶ್ರೀ ಮಲ್ಲಯ್ಯ ವಿ ಪೂಜಾರ ಸಿದ್ದಲಿಂಗ ನಗರ, ನವಲಗುಂದ, ಧಾರವಾಡ ಜಿಲ್ಲೆ ಇವರು ಮನೆ ಮಂಜೂರು ಮಾಡಿಕೊಡುವಂತೆ ಕೋರಿರುವ ಕುರಿತು.</t>
  </si>
  <si>
    <t>22.0.2021</t>
  </si>
  <si>
    <t>RGHCL 01 VHM 244 2020</t>
  </si>
  <si>
    <t>ಶ್ರೀ ರಾಮದಾಸ್ ಉಲ್ಲಾಳ, ದ.ಕನ್ನಡ ಜಿಲ್ಲೆ ಇವರು ವಾ.ನ.ವ.ಯೋ ಯಡಿ ಮನೆ ಮಂಜೂರು ಮಾಡುವಂತೆ ಕೋರಿರುವ ಕುರಿತು.</t>
  </si>
  <si>
    <t>RGHCL 01 VHM 245 2020</t>
  </si>
  <si>
    <t>ಶ್ರೀಮತಿ ಗೌರಿ ಕೋ ಸುಧಾಕರ್, ಶೇಷಾದ್ರಿಪುರಂ, ಶಿವಮೊಗ್ಗ ಜಿಲ್ಲೆ ಇವರು ಮನೆ/ನಿವೇಶನ ಕಲ್ಪಿಸಿ ಕೊಡುವಂತೆ ಕೋರಿರುವ ಕುರಿತು.</t>
  </si>
  <si>
    <t>RGHCL 01 VHM 246 2020</t>
  </si>
  <si>
    <t>ಶ್ರೀ ಶಂಕರನ್ ಬಿನ್ ಕೃಷ್ಣಾ ಜೋಯಿಸಾ, ನೆಹರುನಗರ ಮಂಡ್ಯ, ಇವರು ಸಹಾಯಧನ ಮಂಜೂರು ಮಾಡಿಕೊಡುವಂತೆ ಕೋರಿರುವ ಕುರಿತು.</t>
  </si>
  <si>
    <t>28.07.2020</t>
  </si>
  <si>
    <t>28.07.2021</t>
  </si>
  <si>
    <t>RGHCL 01 VHM 247 2020</t>
  </si>
  <si>
    <t>ಶ್ರೀ ಶಿವಕುಮಾರ್ ಬಿನ್ ವಿಜಯ್, ಪುಲಕೇಶಿ ರಸ್ತೆ, ಮಂಡಿ ಮೊಹಲ್ಲಾ ಮೈಸೂರು ಇವರ ದೂರಿನ ಮನವಿ ಪತ್ರ</t>
  </si>
  <si>
    <t>RGHCL 01 VHM 248 2020</t>
  </si>
  <si>
    <t>ಶ್ರೀಮತಿ ಸುಮಿತ್ತಾ ಎಸ್ ಅಂಗಡಿ ಶಿರಸಿ, ಉ.ಕನ್ನಡ ಜಿಲ್ಲೆ ಇವರು ವರ್ಕ ಆರ್ಡರ್ ಒದಗಿಸಿ ಕೊಡುವಂತೆ ಕೋರಿರುವ ಕುರಿತು.</t>
  </si>
  <si>
    <t>RGHCL 01 VHM 249 2020</t>
  </si>
  <si>
    <t>ಶ್ರೀ ಮಣಿ ಎನ್ ರಾವ್ ಹರಿಹರ, ದಾವಣಗೆರೆ ಜಿಲ್ಲೆ ಇವರು ಆಶ್ರಯ ಮನೆ ಮಂಜೂರು ಮಾಡಿಕೊಡುವಂತೆ ಕೋರಿರುವ ಕುರಿತು.</t>
  </si>
  <si>
    <t>29.07.2021</t>
  </si>
  <si>
    <t>RGHCL 01 VHM 250 2020</t>
  </si>
  <si>
    <t>ಶ್ರೀ ಸಿ.ಎಂ. ಉದಾಸಿ ಮಾನ್ಯ ವಿಧಾನ ಸಭಾ ಸದಸ್ಯರು, ಇವರು ಹಾವೇರಿ ಜಿಲ್ಲೆ ಹಾನಗಲ್ಲ ಪುರಸಭೆ ವ್ಯಾಪ್ತಿಯ 15 ಘೋಷಿತ ಕೊಳಗೇರಿ ಪ್ರದೇಶದ ಕುಟುಂಬಗಳಿಗೆ ಪಿಎಂಎವೈ ಯೋಜನೆಯಡಿ ಮನೆ ನಿರ್ಮಿಸಿ ಕೊಡುವಂತೆ ಕೋರಿರುವ ಕುರಿತು.</t>
  </si>
  <si>
    <t>RGHCL 01 VHM 251 2020</t>
  </si>
  <si>
    <t>ಶ್ರೀ ಸುಬ್ರಮ್ಮಣ್ಯ ಬಿನ್ ಗಂಗಾಧರಚಾರಿ, ಯಲಹಂಕ, ಬೆಂಗಳೂರು ಇವರು ನಿವೇಶನ/ವಸತಿ ಸೌಲಭ್ಯ ಕಲ್ಪಿಸಿ ಕೊಡುವಂತೆ ಕೋರಿರುವ ಕುರಿತು.</t>
  </si>
  <si>
    <t>RGHCL 01 VHM 253 2020</t>
  </si>
  <si>
    <t>ಶ್ರೀ ಜಗದೀಶ್ ಬಿನ್ ನಿರಂಜನ್, ಕೆಂಗೇರಿ, ಬೆಂಗಳೂರು ಇವರು ಮನೆ ಮಂಜೂರು ಮಾಡಿಕೊಡುವಂತೆ ಕೋರಿರುವ ಕುರಿತು.</t>
  </si>
  <si>
    <t>27.07.2020</t>
  </si>
  <si>
    <t>RGHCL 01 VHM 254 2020</t>
  </si>
  <si>
    <t>ಶ್ರೀ ಗಂಗನ್ನ ಬಿನ್ ನರಸಿಂಹಪ್ಪ, ಕಲಾಸ್ಯಿ ಪಾಳ್ಯ, ಬೆಂಗಳೂರು ಇವರು ಉಚಿತ ನಿವೇಶನ/ಮನೆ ಮಂಜೂರು ಮಾಡಿಕೊಡುವಂತೆ ಕೋರಿರುವ ಕುರಿತು.</t>
  </si>
  <si>
    <t>RGHCL 01 VHM 255 2020</t>
  </si>
  <si>
    <t>RGHCL 01 VHM 256 2020</t>
  </si>
  <si>
    <t>ಶ್ರೀ ಬಿ.ಜಿ. ವಿರೂಪಾಕ್ಷ, ಸಂಚಾಲಕರು, ಮೈಲನಹಳ್ಳಿ, ಪರಿಸರ ಸಂರಕ್ಷಣಾ ಅಡಹಾಕ್ ಸಮತಿ ಕೋಣನಕುಂಟೆ, ಬೆಂಗಳೂರು ಇವರ ದೂರಿನ ಮನವಿ ಪತ್ರ ಕುರಿತು.</t>
  </si>
  <si>
    <t>RGHCL 01 VHM 257 2020</t>
  </si>
  <si>
    <t>ಶ್ರೀ ಶರಣಯ್ಯ ಬಿನ್ ವಿರೂಪಾಕ್ಷಯ್ಯ, ವಿನೋಬಾನಗರ, ದಾವಣಗೆರೆ ಜಿಲ್ಲೆ ಇವರು ಆಶ್ರಯ ಯೋಜನೆಯಡಿ ಮನೆ ಮಂಜೂರು ಮಾಡಿಕೊಡುವಂತೆ ಕೋರಿರುವ ಕುರಿತು.</t>
  </si>
  <si>
    <t>RGHCL 01 VHM 258 2020</t>
  </si>
  <si>
    <t>ಶ್ರೀ ವೆಂಕಟೇಶ್ ಮಲ್ಲೇಶಪ್ಪ ಮಾದನಿ ಅಲಂಪುರ, ಇಳಕಲ್, ಬಾಗಲಕೋಟೆ ಜಿಲ್ಲೆ ಇವರು ಆಶ್ರಯ ಮನೆ ಮಂಜೂರು ಮಾಡಿಕೊಡುವಂತೆ ಕೋರಿರುವ ಕುರಿತು.</t>
  </si>
  <si>
    <t>RGHCL 01 VHM 259 2020</t>
  </si>
  <si>
    <t>ಶ್ರೀ ಸುರೇಶ್ ಕುಮಾರ್, ಕೊಳ್ಳೇಗಾಲ, ಚಾಮರಾಜನಗರ ಜಿಲ್ಲೆ ಇವರು ಮೈಸೂರು ಮಹಾನಗರ ಪಾಲಿಕೆ ವ್ಯಾಪ್ತಿಯಡಿ ಮನೆ ಮಂಜೂರು ಮಾಡಿಕೊಡುವಂತೆ ಕೋರಿರುವ ಕುರಿತು.</t>
  </si>
  <si>
    <t>28.08.2020</t>
  </si>
  <si>
    <t>03.08.2020</t>
  </si>
  <si>
    <t>03.08.2021</t>
  </si>
  <si>
    <t>RGHCL 01 VHM 260 2020</t>
  </si>
  <si>
    <t>ಶ್ರೀಮತಿ ಮುನಜೀರ ಖಾತೂನ್ ಕೋಂ ಆಲ್ಪಾಫ್, ಯಶವಂತಪುರ, ಬೆಂಗಳೂರು ಇವರು ಉಚಿತ ನಿವೇಶನ/ಮನೆ ಮಂಜೂರು ಮಾಡಿಕೊಡುವಂತೆ ಕೋರಿರುವ ಕುರಿತು.</t>
  </si>
  <si>
    <t>RGHCL 01 VHM 261 2020</t>
  </si>
  <si>
    <t>ಶ್ರೀಮತಿ ಗೀತಾ ದತ್ತ ಉ.ಕನ್ನಡ ಜಿಲ್ಲೆ ಇವರ ಮನೆಯನ್ನು ಬ್ಲಾಕ್ ಮಾಡಲಾಗಿದ್ದು, ಬ್ಲಾಕ್ ತೆರೆವು ಗೊಳಿಸಿ ಕೊಡುವ ಕುರಿತು.</t>
  </si>
  <si>
    <t>30.07.2021</t>
  </si>
  <si>
    <t>RGHCL 01 VHM 262 2020</t>
  </si>
  <si>
    <t>ಶ್ರೀಮತಿ ಶ್ವೇತ ಕೋ ಮಾರುತಿ, ತುಮಕೂರು ಜಿಲ್ಲೆ ಇವರು 2015-16ನೇ ಸಾಲಿನ ವಾ.ನ.ವ. ಯೋಜನೆಯಡಿ ಆಯ್ಕೆಯಾಗಿದ್ದು, ಇವರ ಮನೆಯನ್ನು ಬ್ಲಾಕ್ ಮಾಡಲಾಗಿದ್ದು, ಬ್ಲಾಕ್ ತೆರೆವು ಗೊಳಿಸಿ ಕೊಡುವ ಕುರಿತು.</t>
  </si>
  <si>
    <t>RGHCL 01 VHM 263 2020</t>
  </si>
  <si>
    <t>2016-17ನೇ ಸಾಲಿನ ವಾಜಪೇಯಿ ನಗರ ವಸತಿ ಯೋಜನೆಯಡಿ ಆಯ್ಕೆಯಾ ಫಲಾನುಭವಿಯ ಕಾಮಗಾರಿ ಪ್ರಾರಂಭಿಸದೇ ಇರುವ ಕಾರಣ ಸದರಿ ಫ.ಗಳನ್ನು ಬ್ಲಾಕ್ ಮಾಡಲಾಗಿದ್ದು, ಅನ್ ಬ್ಲಾಕ್ ಮಾಡುವ ಬಗ್ಗೆ ಯೋ.ನಿ. ಕಲಬುರ್ಗಿ ಜಿಲ್ಲೆ</t>
  </si>
  <si>
    <t>RGHCL 01 VHM 264 2020</t>
  </si>
  <si>
    <t>ಶ್ರೀ ಹೆಚ್.ಪಿ. ಮಂಜುನಾಥ್, ಮಾನ್ಯ ಶಾಸಕರು, ಹುಣಸೂರು ವಿಧಾನ ಸಭಾ ಕ್ಷೇತ್ರ, ಮೈಸೂರು ಜಿಲ್ಲೆ ಬ್ಲಾಕ್ ಆಗಿರುವ ಮನೆಗಳನ್ನು ಅನ್ ಬ್ಲಾಕ್ ಮಾಡಿಕೊಡುವ ಬಗ್ಗೆ.</t>
  </si>
  <si>
    <t>RGHCL 01 VHM 265 2020</t>
  </si>
  <si>
    <t>ಶ್ರೀಮತಿ ರೇಣುಕಾ ಕೋಂ ಸುರೇಶ್, ಹಳಿಯಾಳ, ಉತ್ತರಕನ್ನಡ ಜಿಲ್ಲೆ ಇವರು ನಿವೇಶನ/ವಸತಿ ಸೌಲಭ್ಯ ಕಲ್ಪಿಸಿ ಕೊಡುವಂತೆ ಕೋರಿರುವ ಬಗ್ಗೆ.</t>
  </si>
  <si>
    <t>RGHCL 01 VHM 266 2020</t>
  </si>
  <si>
    <t>ಶ್ರೀ ರಾಜಶೇಖರ ವೀರಪ್ಪಾ ಶಿವಳ್ಳಿ, ಗದಗ ಜಿಲ್ಲೆ ಇವರು ಆಶ್ರಯ ಮನೆ ಮಂಜೂರು ಮಾಡಿ ಕೊಡುವ ಬಗ್ಗೆ.</t>
  </si>
  <si>
    <t>RGHCL 01 VHM 267 2020</t>
  </si>
  <si>
    <t>ಶ್ರೀಮತಿ ಮೀನಾನಕ್ಷಮ್ಮ ಕೋಂ ಲೇ. ಚಂದ್ರಪ್ಪ,ರಾಮಕೃಷ್ಣ ನಗರ, ಮೈಸೂರು ಇವರು ವಸತಿ ಸೌಲಭ್ಯ ಕಲ್ಪಿಸಿ ಕೊಡುವಂತೆ ಕೋರಿರುವ ಕುರಿತು.</t>
  </si>
  <si>
    <t>RGHCL 01 VHM 268 2020</t>
  </si>
  <si>
    <t>ಹಿರಿಯೂರು ಪಟ್ಟಣದ 5 ಮಂದಿ ಅರ್ಜಿದಾರರಿಂದ ಬಂದರುವ ದೂರಿನ ಮನವಿಯ ಬಗ್ಗೆ.</t>
  </si>
  <si>
    <t>RGHCL 01 VHM 269 2020</t>
  </si>
  <si>
    <t>ಶ್ರೀಮತಿ ಆಶಾ ಕೆ.ಎಲ್, ಕೋಂ ಮುತ್ಯಾಸಿಂಹ ಪಾವಗಡ, ತುಮಕೂರು ಜಿಲ್ಲೆ ಇವರು ವಸತಿ ಯೋಜನೆಯಡಿ ಮನೆ ಮಂಜೂರು ಮಾಡಿಕೊಡುವಂತೆ ಕೋರಿರುವ ಕುರಿತು.</t>
  </si>
  <si>
    <t>RGHCL 01 VHM 270 2020</t>
  </si>
  <si>
    <t>ಕುಮಾರಿ ಪ್ರೇಮ ಕಿರಣ್, ಕಿತ್ತಗನೂರು, ಪದ್ಮಾವತಿ ಲೇಔಟ್, ಬೆಂಗಳೂರು ಇವರು ಮನೆ ಮಂಜೂರು ಮಾಡಿಕೊಡುವಂತೆ ಕೋರಿರುವ ಕುರಿತು.</t>
  </si>
  <si>
    <t>02.08.2020</t>
  </si>
  <si>
    <t>02.08.2021</t>
  </si>
  <si>
    <t>RGHCL 01 VHM 271 2020</t>
  </si>
  <si>
    <t>30.8.2020</t>
  </si>
  <si>
    <t>04.08.2020</t>
  </si>
  <si>
    <t>04.08.2021</t>
  </si>
  <si>
    <t>RGHCL 01 VHM 273 2020</t>
  </si>
  <si>
    <t>ಶ್ರೀ ಕೇಶವ ತಾಲ್ಲೂಕು ಅಧ್ಯಕ್ಷರು, ಹರಿಹರ ದಾವಣಗೆರೆ ಜಿಲ್ಲೆ ಇವರು ಹರಿಹರ ನಗರದ ವಸತಿ ಹೀನರಿಗೆ ನಿವೇಶನ/ವಸತಿ ಸೌಲಭ್ಯ ಕಲ್ಪಿಸಿ ಕೊಡುವಂತೆ ಕೋರಿರುವ ಕುರಿತು.</t>
  </si>
  <si>
    <t>05.08.2020</t>
  </si>
  <si>
    <t>05.08.2021</t>
  </si>
  <si>
    <t>RGHCL 01 VHM 274 2020</t>
  </si>
  <si>
    <t>2016-17ನೇ ಸಾಲಿನಿಂದ ವಿವಿಧ ವಸತಿ ಯೋಜನೆಯಡಿ ಮನೆಗಳ ಕಾಮಗಾರಿ ಪ್ರಾರಂಭಿಸದೇ ಇರುವ ಮನೆಗಳನ್ನು ಬ್ಲಾಕ್ ಮಾಡಲಾಗಿದ್ದು, ಸದರಿ ಬ್ಲಾಕ್ ಮಾಡಲಾದ ಮನೆಗಳನ್ನು ತೆರೆವುಗೊಳಿಸಿ ಕೊಡುವ ಕುರಿತು.</t>
  </si>
  <si>
    <t>11.08.2020</t>
  </si>
  <si>
    <t>RGHCL 01 VHM 275 2020</t>
  </si>
  <si>
    <t>ಶ್ರೀ ಜಿ.ಪರಮೇಶ್ವರ ಕತ್ತಿಗೆ, ಅಧ್ಯಕ್ಷರು, ಕರ್ನಾಟಕ ಸುಗಮ ಸಂಗೀತ ಕಲಾವದರಿಗೆ ಹರಿಹರ ನಗರದಲ್ಲಿ ವಸತಿ ಸೌಲಭ್ಯ ಕಲ್ಪಿಸಿ ಕೊಡುವಂತೆ ಕೋರಿರುವ ಕುರಿತು.</t>
  </si>
  <si>
    <t>04.8.2020</t>
  </si>
  <si>
    <t>RGHCL 01 VHM 276 2020</t>
  </si>
  <si>
    <t>ಶ್ರೀ ಜಿ.ಎಂ. ರುದ್ರೇಶ್ ಜಂಟಿ ಕಾರ್ಯದರ್ಶಿ, ಹರಿಹರ ಆಟೋ ಮಾಲೀಕರ ಹಾಗೂ ಆಟೋ ಚಾಲಕರ ಸಂಘದ ವಸತಿ ರಹಿತರಿಗೆ ವಸತಿ ಸೌಲಭ್ಯ ಕಲ್ಪಿಸಿ ಕೊಡುವ ಬಗ್ಗೆ.</t>
  </si>
  <si>
    <t>RGHCL 01 VHM 277 2020</t>
  </si>
  <si>
    <t>ಸೋಮೇಶ್ವರ ಗ್ರಾಮ ಪಂಚಾಯಿತಿಯನ್ನು ಪುರಸಭೆಯನ್ನಾಗಿ ಮೇಲ್ದರ್ಜೆಗೆ ಏರಿಸಿದ್ದು, ಸದರಿ ಪುರಸಭೆಗೆ ರಾಜ್ಯ ಹಾಗೂ ಕೇಂದ್ರ ಸರ್ಕಾರದ ವಸತಿ ಯೋಜನೆಗಳಿಗೆ ಹೊಸ ತಂತ್ರಾಂಶ ಅಳವಡಿಸಿ ಕೊಡುವ ಬಗ್ಗೆ.</t>
  </si>
  <si>
    <t>Note sheet</t>
  </si>
  <si>
    <t>RGHCL 01 VHM 278 2020</t>
  </si>
  <si>
    <t>ಶ್ರೀ ತನ್ವೀರ್ ಸೃಠ್, ನರಸಿಂಹರಾಜ ಕ್ಷೇತ್ರ, ಮೈಸೂರು ಜಿಲ್ಲೆ ಇವರು 2016-17 &amp; 2017-18ನೇ ಸಾಲಿನ ವಾ.ನ.ವ.ಯೋ ಯಡಿ ಆಯ್ಕೆಯಾದ ಫ.ಗಳ ಮನೆಗಳನ್ನು ಬ್ಲಾಕ್ ಮಾಡಲಾಗಿದ್ದು, ಅನ್ ಬ್ಲಾಕ್ ಮಾಡಿಕೊಡುವಂತೆ ಕೋರಿರುವ ಕುರಿತು.</t>
  </si>
  <si>
    <t>06.08.2021</t>
  </si>
  <si>
    <t>RGHCL 01 VHM 279 2020</t>
  </si>
  <si>
    <t>ಶ್ರೀ ಪ್ರತಾಪ್ ಸಿಂಹ, ಮಾನ್ಯ  ಲೋಕ ಸಭಾ ಸದಸ್ಯರು, ಮೈಸೂರು ಜಿಲ್ಲೆ ಇವರು ಶ್ರೀ ರಾಜು ಿವರಿಗೆ ಹಿನಕಲ್ ಗ್ರಾಮ ಪಂಚಾಯಿತಿ ವ್ಯಾಪ್ತಿಯಡಿ ನಿವೇಶನ ಹಂಚಿಕೆ ಮಾಡಿ ಕೊಡುವಂತೆ ಕೋರಿರುವ ಕುರಿತು.</t>
  </si>
  <si>
    <t>RGHCL 01 VHM 280 2020</t>
  </si>
  <si>
    <t>ಬೆಳಗಾವಿ ಜಿಲ್ಲೆ ಯಕ್ಸಂಬಾ ಪಟ್ಟಣ ಪಂಚಾಯತಿಗೆ ಪಿ.ಎಂ.ವೈ ಯೋಜನೆ (ನಗರ)ಕ್ಕೆ ಅನುದಾನ ಬಿಡುಗಡೆ ಆಗಿದ್ದು, ರಾಜ್ಯ ಸರ್ಕಾರದ ವಂತಿಕೆ ಮಂಜೂರು ಮಾಡುವ ಕುರಿತು.</t>
  </si>
  <si>
    <t>26.09.2020</t>
  </si>
  <si>
    <t>26.09.2021</t>
  </si>
  <si>
    <t>RGHCL 01 VHM 281 2020</t>
  </si>
  <si>
    <t>2013-14 ಹಾಗೂ 2016-17ನೇ ಸಾಲಿನ ವಾಜಪೇಯಿ ನಗರ ವಸತಿ ಯೋಜನೆಯಡಿ ಆಯ್ಕೆಯಾದ ಫಲಾನುಭವಿಗಳ ಮನೆಗಳನ್ನು ಬ್ಲಾಕ್ ಮಾಡಲಾಗಿದ್ದು, ಬ್ಲಾಕ್ ತೆರೆವು ಗೊಳಿಸಿ ಕೊಡುವ ಬಗ್ಗೆ.</t>
  </si>
  <si>
    <t>10.08.2020</t>
  </si>
  <si>
    <t>14.08.2020</t>
  </si>
  <si>
    <t>14.08.2021</t>
  </si>
  <si>
    <t>RGHCL 01 VHM 282 2020</t>
  </si>
  <si>
    <t>RGHCL 01 VHM 284 2020</t>
  </si>
  <si>
    <t>ಶ್ರೀಮತಿ ಅಲಕಾ ಮಹಾದೇವ ಮಹೂಕರ ಬೆಳಗಾವಿ ಜಿಲ್ಲೆ ಇವರು ನಿವೇಶನ/ಮನೆ ಮಂಜೂರು ಮಾಡಿಕೊಡುವಂತೆ ಕೋರಿರುವ ಕುರಿತು.</t>
  </si>
  <si>
    <t>26.08.2020</t>
  </si>
  <si>
    <t>26.08.2021</t>
  </si>
  <si>
    <t>RGHCL 01 VHM 285 2020</t>
  </si>
  <si>
    <r>
      <t xml:space="preserve">ಶ್ರೀ ಎಲ್. ಪರಮೇಶ್ವರ್, ನಂ:240/1, 2ನೇ ಮುಖ್ಯರಸ್ತೆ, 8ನೇ ಅಡ್ಡರಸ್ತೆ, ರಂಗನಾಥ ಕಾಲೋನಿ, ಬಿಹೆಚ್ ಇಎಲ್ ಮುಂಭಾಗ, </t>
    </r>
    <r>
      <rPr>
        <sz val="12"/>
        <color theme="1"/>
        <rFont val="Nudi 01 e"/>
      </rPr>
      <t>ಮೈಸೂರು gÀ¸ÉÛ, ¨ÉAUÀ¼ÀÆgÀÄ EªÀgÀÄ D±ÀæAiÀÄ AiÉÆÃd£ÉAiÀÄr ªÀÄ£É ªÀÄAdÆgÀÄ ªÀiÁrPÉÆqÀÄªÀAvÉ PÉÆÃjgÀÄªÀ PÀÄjvÀÄ.</t>
    </r>
  </si>
  <si>
    <t>18.08.2020</t>
  </si>
  <si>
    <t>19.08.20201</t>
  </si>
  <si>
    <t>RGHCL 01 VHM 286 2020</t>
  </si>
  <si>
    <t>2015-16  2016-17 ಹಾಗೂ 2017-18ನೇ ಸಾಲಿನಿಂದ ವಾಜಪೇಯಿ ನಗರ ವಸತಿ ಯೋಜನೆಯಡಿ ಆಯ್ಕೆಯಾದ ಫಲಾನುಭವಿಗಳ ಮನೆಗಳನ್ನು ಬ್ಲಾಕ್ ಮಾಡಲಾಗಿದ್ದು, ಸದರಿ ಬ್ಲಾಕ್ ಮಾಡಲಾದ ಮನೆಗಳನ್ನು ತೆರೆವುಗೊಳಿಸಿ ಕೊಡುವ ಕುರಿತು.(PÀ®§ÄVð f¯Éè)</t>
  </si>
  <si>
    <t>24.08.2020</t>
  </si>
  <si>
    <t>24.08.2021</t>
  </si>
  <si>
    <t>RGHCL 01 VHM 287 2020</t>
  </si>
  <si>
    <t>ಶ್ರೀ ಲಕ್ಷ್ಮಣ.ಬಿ ಅಧ್ಯಕ್ಷರು, ಶ್ರಿ ಮಡಿವಾಳ ಕ್ಷೇಮಾಭಿವೃದ್ಧಿ ಸಂಘ, ನಂ:ಡಿ-139/3, 2ನೇ ಮುಖ್ಯರಸ್ತೆ, 6ನೇ ಅಡ್ಡರಸ್ತೆ, ಅಮರಜ್ಯೋತಿ ನಗರ, ಬೆಂಗಳೂರು ಇವರು ಮನೆ ಮಂಜುರು ಮಾಡಿಕೊಡುವಂತೆ ಕೋರಿರುವ ಕುರಿತು.</t>
  </si>
  <si>
    <t>RGHCL 01 VHM 288 2020</t>
  </si>
  <si>
    <t>ಶ್ರೀ ನಿಂಗಪ್ಪ ಮ ಕಲ್ಲೂರ ಬಿನ್ ಮಲ್ಲಯ್ಯ ಹುಬ್ಬಳ್ಳಿ-ಧಾರವಾಡ ಿವರು ಆಶ್ರಯ ಯೋಜನೆಡಿ ಮನೆ ಮಂಜೂರು ಮಾಡಿಕೊಡುವಂತೆ ಕೋರಿರುವ ಕುರಿತು.</t>
  </si>
  <si>
    <t>RGHCL 01 VHM 289 2020</t>
  </si>
  <si>
    <t>2017-18ನೆ ಸಾಲಿನ ವಾ.ನ.ವ.ಯೋಯಡಿ ಆಯ್ಕೆಯಾದ ಫ.ಗಳ ಆಯ್ಕೆಯನ್ನು ಬ್ಲಾಕ್ ಮಾಡಲಾಗಿದ್ದು, ಬ್ಲಾಕ್ ತೆರೆವುಗೊಳಿಸಿ ಕೊಡುವಂತೆ ಕೋರಿರುವ ಕುರಿತು.</t>
  </si>
  <si>
    <t>31.08.2020</t>
  </si>
  <si>
    <t>05.09.2021</t>
  </si>
  <si>
    <t>RGHCL 01 VHM 290 2020</t>
  </si>
  <si>
    <t>2016-17ನೇ ಸಾಲಿನ ವಾ.ನ.ವ.ಯೋಯಡಿ ಆಯ್ಕೆಯಾದ ಫಲಾನುಭವಿಯ ಮನೆಯನ್ನು ಬ್ಲಾಕ್ ಮಾಡಲಾಗಿದ್ದು, ಬ್ಲಾಕ್ ತೆರೆವುಗೊಳಿಸಿ ಕೊಡುವ ಬಗ್ಗೆ. (ಕೊಡಗು ಜಿಲ್ಲೆ)</t>
  </si>
  <si>
    <t>RGHCL 01 VHM 291 2020</t>
  </si>
  <si>
    <t>ಶ್ರೀಮತಿ ಆಶಾ ಬಸವರಾಜ ವಾಲಿ ಹುಬ್ಬಳ್ಳಿ-ತಾರಿಹಾಳ, ಜಗದೀಶ ನಗರದ ಮನೆ ನಂ:297ಗೆ ಅಡಮಾನ ಖುಲಾಸೆ ತಿಳುವಳಿಕೆ ಪತ್ರ ನೀಡುವಂತೆ ಕೋರಿರುವ ಕುರಿತು.</t>
  </si>
  <si>
    <t>06.09.2020</t>
  </si>
  <si>
    <t>06.09.2021</t>
  </si>
  <si>
    <t>RGHCL 01 VHM 292 2020</t>
  </si>
  <si>
    <t>ಶ್ರೀ ಬಿ.ಸಿ. ನಾಗೇಶ್, ಮಾನ್ಯ ಶಾಸಕರು, ತಿಪಟೂರು ವಿಧಾನ ಸಭಾ ಕ್ಷೇತ್ರ, ತುಮಕೂರು ಇವರು 2015-6ನೇ ಸಾಲಿನ ವಾ.ನ.ವ.ಯೋಜನೆಯಡಿ ಬ್ಲಾಕ್ ಆಗಿರುವ ಮನೆಗಳನ್ನು ಅನ್ ಬ್ಲಾಕ್ ಮಾಡಿಕೊಡುವಂತೆ ಕೋರಿರುವ ಕುರಿತು.</t>
  </si>
  <si>
    <t>02.09.2021</t>
  </si>
  <si>
    <t>08.09.2020</t>
  </si>
  <si>
    <t>08.09.2021</t>
  </si>
  <si>
    <t>RGHCL 01 VHM 293 2020</t>
  </si>
  <si>
    <t>ಮುಖ್ಯಾಧಿಕಾರಿಗಳು, ಪ.ಪಂ ಸಾಲಿಗ್ರಾಮ, ಉಡುಪಿ ಜಿಲ್ಲೆ ಇವರು 2017-18 ಸಾಲಿನ ವಾ.ನ.ವ.ಯೋ ಯಡಿ ಬ್ಲಾಕ್ ಮಾಡಲಾದ ಮನೆಗಳನ್ನು ತೆರೆವುಗೊಳಿಸಿ ಕೊಡುವ ಬಗ್ಗೆ</t>
  </si>
  <si>
    <t>RGHCL 01 VHM 295 2020</t>
  </si>
  <si>
    <t>2016-17ನೇ ಸಾಲಿನ ವಾ.ನ.ವ.ಯೋಯಡಿ ಆಯ್ಕೆಯಾದ ಶ್ರೀಮತಿ ನೀಲಮ್ಮ ಕೋಂ ದೇವರಾಜು ಇವರ ಆಯ್ಕೆಯನ್ನು ಬ್ಲಾಕ್ ಮಾಡಲಾಗಿದ್ದು ಬ್ಲಾಕ್ ತೆರೆವು ಗೊಳಿಸಿ ಕೊಡುವ ಕುರಿತು.</t>
  </si>
  <si>
    <t>RGHCL 01 VHM 296 2020</t>
  </si>
  <si>
    <t>ಶ್ರೀ ವಿಜಯಕುಮಾರ್, ಹುಬ್ಬಳ್ಳಿ-ಧಾರವಾಡ ಜಿಲ್ಲೆ ಇವರು ನಿವಶನ/ವಸತಿ ಸೌಲಭ್ಯ ಕಲ್ಪಿಸಿ ಕೊಡುವಂತೆ ಕೋರಿರುವ ಕುರಿತು.</t>
  </si>
  <si>
    <t>05.9.2020</t>
  </si>
  <si>
    <t>RGHCL 01 VHM 297 2020</t>
  </si>
  <si>
    <t>ಶ್ರೀಮತಿ ನಾಗವ್ವ ಕೋಂ ಚಂದ್ರಕಾಂತ ಜೆವರ್ಗಿ, ಹುಬ್ಬಳ್ಳಿ ಇವರು ವಾಸಕ್ಕಾಗಿ ಮನೆ ಮಂಜೂರು ಮಾಡಿಕೊಡುವಂತೆ ಕೋರಿರುವ ಕುರಿತು.</t>
  </si>
  <si>
    <t>4.09.2020</t>
  </si>
  <si>
    <t>RGHCL 01 VHM 298 2020</t>
  </si>
  <si>
    <t>ಯೋಜನಾ ನಿರ್ದೇಶಕರು, ಜಿಲ್ಲಾ ನಗರಾಭಿವೃದ್ಧಿ ಕೋಶ, ಯಾದಗಿರಿ ಜಿಲ್ಲೆ ಇವರು 2015-16 &amp; 2017-18ನೇ ಸಾಲಿನ ವಾ.ನ.ವ.ಯೋ-ಯಡಿ ಆಯ್ಕೆಯಾದ  ಫ.ಗಳ ಮನೆಗಳು ಬ್ಲಾಕ್ ಆಗಿದ್ದು, ಬ್ಲಾಕ್ ತೆರೆವುಗೊಳಿಸಿ ಕೊಡುವ ಬಗ್ಗೆ.</t>
  </si>
  <si>
    <t>RGHCL 01 VHM 299 2020</t>
  </si>
  <si>
    <t>ಯೋಜನಾ ನಿರ್ದಶಕರು, ಜಿಲ್ಲಾ ನಗರಾಭಿವೃದ್ಧಿ ಕೋಶ, ಗದಗ ಜಿಲ್ಲೆ ಇವರು 2016-17ನೆ ಸಾಲಿನ ವಾ.ನ.ವ.ಯೋಯಡಿ ಆಯ್ಕೆಯಾದ ಫ.ಗಳ ಮನೆಯನ್ನು ಬ್ಲಾಕ್ ಮಾಡಲಾಗಿದ್ದು, ಅನ್ ಬ್ಲಾಕ್ ಮಾಡಿಕೊಡುವ ಕುರಿತು.</t>
  </si>
  <si>
    <t>RGHCL 01 VHM 300 2020</t>
  </si>
  <si>
    <t>ಶ್ರೀ ನಂದಿದುರ್ಗ ಬಾಲುಗೌಡ, ಅಧ್ಯಕ್ಷರು &amp; ಸಂಪಾದಕರು, ಬೆಂಗಳೂರು ಇವರು ಮನೆ ಮಂಜೂರು ಮಾಡಿಕೊಡುವಂತೆ ಕೋರಿರುವ ಬಗ್ಗೆ.</t>
  </si>
  <si>
    <t>RGHCL 01 VHM 301 2020</t>
  </si>
  <si>
    <t>ಶ್ರೀ ದಾಸಪ್ಪ, ಪೀಣ್ಯ ಅಂಚೆ, ಬೆಂಗಳೂರು ಇವರು ವಸತಿ ಯೋಜನೆಯಡಿ ಮನೆ ಮಂಜೂರು ಮಾಡಿಕೊಡುವಂತೆ ಕೋರಿರುವ ಕುರಿತು.</t>
  </si>
  <si>
    <t>24.09.2021</t>
  </si>
  <si>
    <t>RGHCL 01 VHM 303 2020</t>
  </si>
  <si>
    <t>ಶ್ರೀಮತಿ ಬೆಳ್ಳಮ್ಮ ಕೋಂ ಲೇ. ಶಿವಣ್ಣ ನಾಯಕ, ಚಾಮರಾಜನಗರ, ಇವರು ನಿವೇಶನ/ವಸತಿ ಸೌಲಭ್ಯ ಕಲ್ಪಿಸಿ ಕೊಡುವಂತೆ ಕೋರಿರುವ ಕುರಿತು.</t>
  </si>
  <si>
    <t>RGHCL 01 VHM 304 2020</t>
  </si>
  <si>
    <t>ಶ್ರೀಮತಿ ಸುಂದರಬಾಯಿ ಕೋಂ ಮೋಹನ್, ಕೆಂಗೇರಿ ಉಪನಗರ, ಬೆಂಗಳೂರು ಇವರು ಮನೆ ಮಂಜೂರು ಮಾಡಿಕೊಡುವಂತೆ ಕೋರಿರುವ ಕುರಿತು.</t>
  </si>
  <si>
    <t>16.09.2021</t>
  </si>
  <si>
    <t>RGHCL 01 VHM 305 2020</t>
  </si>
  <si>
    <t>ಶ್ರೀ ಶಿವಲಿಂಗಯ್ಯ ಬಿನ್ ಚಿಕ್ಕೇಗೌಡ, ಸುಕಂದಕಟ್ಟೆ, ಬೆಂಗಳೂರು ಇವರು ಮನೆ ಮಂಜೂರು ಮಾಡಿಕೊಡುವಂತೆ ಕೋರಿರುವ ಕುರಿತು.</t>
  </si>
  <si>
    <t>RGHCL 01 VHM 306 2020</t>
  </si>
  <si>
    <t>ಶ್ರೀಮತಿ ಸನೀತ ಬಜರಂಗ ಬಿನ್ ಬಜರಂಗ, ಕೆಂಗೇರಿ ಉಪನಗರ, ಬೆಂಗಳೂರು ಇವರ ಮನೆ ಮಂಜೂರು ಮಾಡಿಕೊಡುವಂತೆ ಕೋರಿರುವ ಬಗ್ಗೆ.</t>
  </si>
  <si>
    <t>RGHCL 01 VHM 307 2020</t>
  </si>
  <si>
    <t>ವಿವಿಧ ನಗರ ವಸತಿ ಯೋಜನೆಗಳಡಿ ಫಲಾನುಭವಿಗಳ ಆಯ್ಕೆಗೆ ಗುರಿ ನಿಗಧಿಪಡಿಸಿ ಅನುಮೋದನೆ ನೀಡುವ ಕುರಿತು.</t>
  </si>
  <si>
    <t>RGHCL 01 VHM 309 2020</t>
  </si>
  <si>
    <t>ಶ್ರೀ ಎ.ಡಿಲ್ಲಿಬಾಬು, ಅಧ್ಯಕ್ಷರು, ಕರ್ನಾಟಕ ರಾಜ್ಯ ಪತ್ರಕರ್ತರ ಸಂಘ, ಬೆಂಗಳೂರು ಇವರು ತಮ್ಮಸಂಘದ ವಸತಿ ರಹಿತರಿಗೆ ವಸತಿ ಸೌಲಭ್ಯ ಕಲ್ಪಿಸಿ ಕೊಡುವ ಬಗ್ಗೆ</t>
  </si>
  <si>
    <t>25.09.2021</t>
  </si>
  <si>
    <t>RGHCL 01 VHM 310 2020</t>
  </si>
  <si>
    <t>ಶ್ರೀಮತಿ ಮೇಘ, ಊಟಿ ರಸ್ತೆ, ಮೈಸೂರು ಇವರು ಮನೆ ಮಂಜೂರು ಮಾಡಿಕೊಡುವಂತೆ ಕೋರಿರುವ ಕುರಿತು.</t>
  </si>
  <si>
    <t>28.09.2021</t>
  </si>
  <si>
    <t>RGHCL 01 VHM 311 2020</t>
  </si>
  <si>
    <t>ಶ್ರೀ ಲಕ್ಷಣ ಬಿನ್ ಲೇ. ಸಂಜೀವಯ್ಯ ಹುಡೇವು ಬೀದಿ ಚಿಕ್ಕನಾಯಕನಹಳ್ಳಿ, ತುಮಕೂರು ಜಿಲ್ಲೆ ಇವರು ವಸತಿ ಸೌಲಭ್ಯ ಕಲ್ಪಿಸಿ ಕೊಡುವಂತೆ ಕೋರಿರುವ ಕುರಿತು.</t>
  </si>
  <si>
    <t>RGHCL 01 VHM 312 2020</t>
  </si>
  <si>
    <t>ಡಾ. ವೈಭರತ್ ಶೆಟ್ಟಿ, ಮಾನ್ಯ ಶಾಸಕರು, ಮಂಗಳೂರು ಮಹಾನಗರ ಪಾಲಿಕೆ, ಇವರು 2017-8ನೇ ಸಾಲಿನ ವಾ.ನ.ವ.ಯೋ.ಯಡಿ ಆಯ್ಕೆಯಾದ ಫ.ವಿಯ ಮನೆಯನ್ನು ಬ್ಲಾಕ್ ಮಾಡಲಾಗಿದ್ದು, ಬ್ಲಾಕ್ ತೆರೆವುಗೊಳಿಸಿ ಕೊಡುವ ಕುರಿತು.</t>
  </si>
  <si>
    <t>05.10.2021</t>
  </si>
  <si>
    <t>RGHCL 01 VHM 313 2020</t>
  </si>
  <si>
    <t>ಶ್ರೀ ಶಿವಾನಂದ ಬೆಳ್ಳೂರು, ಬೆಳಗಲಿ ಪ.ಪಂ, ಬಾಗಲಕೋಟೆ ಜಿಲ್ಲೆ ಇವರು ಮನೆ ಮಂಜೂರು ಮಾಡಿಕೊಡುವಂತೆ ಕೋರಿರುವ ಕುರಿತು.</t>
  </si>
  <si>
    <t>RGHCL 01 VHM 314 2020</t>
  </si>
  <si>
    <t>2017-18ನೇ ಸಾಲಿನ ವಾಜಪೇಯಿ ನಗರ ವಸತಿ ಯೋಜನೆಯಡಿ ಆಯ್ಕೆಯಾದ ಇಬ್ಬರು ಫಲ.ಗಳ ಮನೆಯನ್ನು ಬ್ಲಾಕ್ ಮಾಡಲಾಗಿದ್ದು, ಅನ್ ಬ್ಲಾಕ್ ಮಾಡಿಕೊಡುವ ಬಗ್ಗೆ.</t>
  </si>
  <si>
    <t>09.10.2020</t>
  </si>
  <si>
    <t>09.10.2021</t>
  </si>
  <si>
    <t>RGHCL 01 VHM 315 2020</t>
  </si>
  <si>
    <t>ಮಾನ್ಯ ಜಿಲ್ಲಾಧಿಕಾರಿಗಳು, ದಕ್ಷಿಣ ಕನ್ನಡ ಜಿಲ್ಲೆ, ಇವರು ವಾ.ನ.ವ.ಯೋ ಹಾಗೂ ಡಾ.ಬಿ.ಆರ್. ಅಂಬೇಡ್ಕರ್ ನಿವಾಸ್ ಯೋಜನೆಯಡಿ ಆಯ್ಕೆಯಾದ 136 ಫ.ಗಳನ್ನು ಬ್ಲಾಕ್ ಮಾಡಲಾಗಿದ್ದು, ಸದರಿ ಬ್ಲಾಕ್ ಮಾಡಲಾದ ಮನೆಗಳನ್ನು ತೆರೆವುಗೊಳಿಸಿ ಕೊಡುವ ಕುರಿತು.</t>
  </si>
  <si>
    <t>RGHCL 01 VHM 316 2020</t>
  </si>
  <si>
    <t>ಶ್ರೀ ವಿಶ್ವನಾಥ ಸ್ವಾಮಿ, ನಾಗರಭಾವಿ, ಬೆಂಗಳೂರು ಇವರು ವಸತಿ ಯೋಜನೆಯಡಿ ಮನೆ ಮಂಜೂರು ಮಾಡಿಕೊಡುವಂತೆ ಕೋರಿರುವ ಕುರಿತು.</t>
  </si>
  <si>
    <t>30.09.2021</t>
  </si>
  <si>
    <t>RGHCL 01 VHM 317 2020</t>
  </si>
  <si>
    <t>ಜಿಲ್ಲಾಧಿಕಾರಿಗಳು, ಬೆಳಗಾವಿ ಜಿಲ್ಲೆ, ಇವರು 2017-18ನೇ ಸಾಲಿನ ವಾಜಪೇಯಿ ನಗರ ವಸತಿ ಯೋಜನೆಯಡಿ ಆಯ್ಕೆಯಾದ 53 ಫ.ಗಳ ಆಯ್ಕೆಯನ್ನು ಬ್ಲಾಕ್ ಮಾಡಲಾಗಿದ್ದು, ಬ್ಲಾಕ್ ತೆರೆವುಗೊಳಿಸಿ ಕೊಡುವ ಕುರಿತು.</t>
  </si>
  <si>
    <t>1.10.2020</t>
  </si>
  <si>
    <t>RGHCL 01 VHM 318 2020</t>
  </si>
  <si>
    <t>ಡಾ. ವೈಭರತ್ ಶೆಟ್ಟಿ, ಮಾನ್ಯ ಶಾಸಕರು, ಮಂಗಳೂರು ಮಹಾನಗರ ಪಾಲಿಕೆ, ಇವರು 2013-14ನೇ ಸಾಲಿನ ವಾ.ನ.ವ.ಯೋ.ಯಡಿ ಆಯ್ಕೆಯಾದ ಫ.ವಿಯ ಅನುದಾನವನ್ನು ತಡೆ ಹಿಡಿಯಲಾಗಿದ್ದು, ಅನುದಾನ ಬಿಡುಗಡೆಗೊಳಿಸಿ ಕೊಡುವಂತೆ ಕೋರಿರುವ ಕುರಿತು.</t>
  </si>
  <si>
    <t>03.10.2020</t>
  </si>
  <si>
    <t>RGHCL 01 VHM 319 2020</t>
  </si>
  <si>
    <t>²æÃ J.J¸ï. ¥ÁnÃ¯ï (£ÀqÀºÀ½) ªÀiÁ£Àå ±Á¸ÀPÀgÀÄ, ºÁUÀÆ CzsÀåPÀëgÀÄ, «dAiÀÄ¥ÀÄgÀ f¯Éè, EªÀgÀÄ ºÉZÀÄÑªÀj ªÀÄ£É ªÀÄAdÆgÀÄ ªÀiÁr PÉÆqÀÄªÀAvÉ PÉÆÃjgÀÄªÀ PÀÄjvÀÄ.</t>
  </si>
  <si>
    <t>23.10.2021</t>
  </si>
  <si>
    <t>RGHCL 01 VHM 320 2020</t>
  </si>
  <si>
    <t>ಶ್ರೀ ಪಾರ್ಥಸಾರಥಿ ಬಿನ್ ಎಸ್.ಎನ್. ರಾಜು, ಬನಶಂಕರಿ 3ನೇ ಹಂತ, ಬೆಂಗಳೂರು ಇವರು ನಿವೇಶನ/ಮನೆ ಮಂಜೂರು ಮಾಡಿ ಕೊಡುವಂತೆ ಕೋರಿರುವ ಕುರಿತು.</t>
  </si>
  <si>
    <t>RGHCL 01 VHM 321 2020</t>
  </si>
  <si>
    <t>ಶ್ರೀ ಬಸವರಾಜ ಜಿ.ಎಸ್. ಮಾನ್ಯ ಲೋಕ ಸಭಾ ಸದಸ್ಯರು ಇವರು ಪುಷ್ಪಲತಾ ಕೋಂ ಗಾರೆ ನರಸಿಂಹಯ್ಯ, ತುಮಕೂರು ಇವರಿಗೆ ಮನೆ ಮಂಜೂರು ಮಾಡಿಕೊಡುವಂತೆ ಕೋರಿರುವ ಕುರಿತು.</t>
  </si>
  <si>
    <t>5.10.2020</t>
  </si>
  <si>
    <t>RGHCL 01 VHM 322 2020</t>
  </si>
  <si>
    <t>ಶ್ರೀಮತಿ ದೀಪಶ್ರೀ ಕೋಂ ಶಿವ, ವೈಯಾಲಿ ಕಾವಲ್, ಬೆಂಗಳೂರು ಇವರು ಮನೆ ಮಂಜೂರು ಮಾಡುವಂತೆ ಕೋರಿರುವ ಕುರಿತು.</t>
  </si>
  <si>
    <t>RGHCL 01 VHM 323 2020</t>
  </si>
  <si>
    <t>ಯೋಜನಾ ನಿರ್ದೇಶಕರು, ಜಿಲ್ಲಾ ನಗರಾಭಿವೃದ್ಧಿ ಕೋಶ, ಧಾರವಾಡ ಜಿಲ್ಲೆ ಇವರು 2017-18ನೇ ಸಾಲಿನ ವಾ.ನ.ವ.ಯೋ-ಯಡಿ ಆಯ್ಕೆಯಾದ ಫ.ಗಳ ಮನೆಗಳು ಬ್ಲಾಕ್ ಆಗಿರುವುದನ್ನು ತೆರೆವುಗೊಳಿಸಿ ಕೊಡುವ ಬಗ್ಗೆ.</t>
  </si>
  <si>
    <t>6.10.2020</t>
  </si>
  <si>
    <t>RGHCL 01 VHM 324 2020</t>
  </si>
  <si>
    <t>ಮುಖ್ಯಾಧಿಕಾರಿಗಳು, ಕೊಣ್ಣೂರು, ಬೆಳಗಾವಿ ಜಿಲ್ಲೆ ಇವರು 2017-18ನೇ  ಸಾಲಿನ ವಾ.ನ.ವ.ಯೋಯಡಿ ಆಯ್ಕೆಯಾದ 3 ಫ.ಗಳ ಮನೆಗಳನ್ನು ಬ್ಲಾಕ್ ಮಾಡಲಾಗಿದ್ದು, ಬ್ಲಾಕ್ ತೆರೆವುಗೊಳಿಸಿ ಕೊಡುವ ಬಗ್ಗೆ.</t>
  </si>
  <si>
    <t>09.10.202</t>
  </si>
  <si>
    <t>RGHCL 01 VHM 325 2020</t>
  </si>
  <si>
    <t>ಯೋಜನಾ ನಿರ್ದೇಶಕರು, ಜಿಲ್ಲಾ ನಗರಾಭಿವೃದ್ಧಿ ಕೋಶ, ಕಲಬುರ್ಗಿ ಜಿಲ್ಲೆ ಇವರು 2015-16ನೇ ಸಾಲಿನ ವಾ.ನ.ವ.ಯೋ-ಯಡಿ ಆಯ್ಕೆಯಾದ ಶ್ರೀಮತಿ ಭಾಗ್ಯಮ್ಮ ಕೋಂ ಮರೆಪ್ಪರವರ ಮನೆಯು ಬ್ಲಾಕ್ ಆಗಿದ್ದು, ಬ್ಲಾಕ್ ತೆರೆವುಗೊಳಿಸಿ ಕೊಡುವ ಬಗ್ಗೆ.</t>
  </si>
  <si>
    <t>7.10.2020</t>
  </si>
  <si>
    <t>RGHCL 01 VHM 326 2020</t>
  </si>
  <si>
    <t>ಶ್ರೀಮತಿ ಶಶಿಕಲಾ ವಿ. ಸದಸ್ಯರು, ನಗರ ಪಂಚಾಯತ್ ಸುಳ್ಯ, ದಕ್ಷಿಣ ಕನ್ನಡ ಜಿಲ್ಲೆ ಇವರ 2017-18ನೇ ಸಾಲಿವ ವಿವಿಧ ವಸತಿ ಯೋಜನೆಗಳಡಿ ಫಲಾನುಭವಿಗಳಿಗೆ ಅನುದಾನ ಬಿಡುಗಡೆ ಮಾಡುವ ಬಗ್ಗೆ.</t>
  </si>
  <si>
    <t>9.10.2020</t>
  </si>
  <si>
    <t>14.10.2021</t>
  </si>
  <si>
    <t>RGHCL 01 VHM 327 2020</t>
  </si>
  <si>
    <t>ಶ್ರೀ ಪಿ.ಎಂ. ರೇಣುಕಾಚಾರ್ಯ ಮಾನ್ಯ ಮುಖ್ಯಮಂತ್ರಿಗಳ ರಾಜಕೀಯ ಕಾರ್ಯದರ್ಶಿಗಳು, ಇವರು ನ್ಯಾಮತಿ ಪ.ಪಂಗೆ ಗುಂಪು ಮನೆಗಳನ್ನು ನಿರ್ಮಿಸಿಕೊಡುವಂತೆ ಕೋರಿರುವ ಬಗ್ಗೆ.</t>
  </si>
  <si>
    <t>12.10.2020</t>
  </si>
  <si>
    <t>RGHCL 01 VHM 328 2020</t>
  </si>
  <si>
    <t>ಗದಗ ಜಿಲ್ಲೆಯ ಮುಂಡರಗಿ ಪುರಸಭೆ ವ್ಯಾಪ್ತಿಯ 2017-18ನೇ ಸಾಲಿನ ವಾಜಪೇಯಿ ನಗರ ವಸತಿ ಯೋಜನೆ(ಹೆಚ್ಚುವರಿ)ಯಲ್ಲಿ ಆಯ್ಕೆಯಾದ ಫಲಾನುಭವಿಗಳಿಗೆ ಅನುದಾನ ಬಿಡುಗಡೆ ಮಾಡುವ ಬಗ್ಗೆ.</t>
  </si>
  <si>
    <t>13.10.2020</t>
  </si>
  <si>
    <t>13.10.2021</t>
  </si>
  <si>
    <t>RGHCL 01 VHM 329 2020</t>
  </si>
  <si>
    <t>²æÃ ¥ÁAqÀÄgÀAUÀ.¹, ºÉZï JJ¯ï, ¨ÉAUÀ¼ÀÆgÀÄ EªÀgÀÄ ªÀÄ£É ªÀÄAdÆgÀÄ ªÀiÁrPÉÆqÀÄªÀAvÉ PÉÆÃjgÀÄªÀ PÀÄjvÀÄ.</t>
  </si>
  <si>
    <t>RGHCL 01 VHM 330 2020</t>
  </si>
  <si>
    <t>²æÃªÀÄw ¤Ã®ªÀé PÉÆÃA ºÀ£ÀÄªÀÄ¥Àà, ¸Á|| ªÀÄAUÀ¼ÀUÀÄqÀØ, UÀÄ¼ÉÃzÀUÀÄqÀØ, ¨ÁUÀ®PÉÆÃmÉ f¯Éè EªÀgÀÄ ¤ªÉÃ±À£À/ªÀ¸Àw ¸Ë®¨sÀå PÀ°à¹ PÉÆqÀÄªÀAvÉ PÉÆÃjgÀÄªÀ PÀÄjvÀÄ.</t>
  </si>
  <si>
    <t>20.10.2021</t>
  </si>
  <si>
    <t>RGHCL 01 VHM 331 2020</t>
  </si>
  <si>
    <t>²æÃ gÁd±ÉÃRgï ©£ï AiÀÄyÃ±ÀégÀAiÀÄå, ªÀvÀÆðgÀÄ, ¨ÉAUÀ¼ÀÆgÀÄ EªÀgÀÄ ªÀ¸Àw AiÉÆÃd£ÉAiÀÄr ªÀ¸Àw ¸Ë®¨sÀå PÀ°à¹ PÉÆqÀÄªÀAvÉ PÉÆÃjgÀÄªÀ PÀÄjvÀÄ.</t>
  </si>
  <si>
    <t>RGHCL 01 VHM 332 2021</t>
  </si>
  <si>
    <t>²æÃ ªÀfÃgï ©£ï ¯ÉÃ. C§ÄÝ¯ï CfÃeï ªÀÄAqÀå, EªÀgÀÄ ªÀ¸Àw AiÉÆÃd£ÉAiÀÄr ªÀÄ£É ªÀÄAdÆgÀÄ ªÀiÁr PÉÆqÀÄªÀAvÉ PÉÆÃjgÀÄªÀ PÀÄjvÀÄ.</t>
  </si>
  <si>
    <t>RGHCL 01 VHM 333 2021</t>
  </si>
  <si>
    <t>ಶ್ರೀ ಗೌರಿ ಶಂಕರ್ ಸಿ, ಚೋಳರಪಾಳ್ಯ, ವಿಜಯನಗರ, ಬೆಂಗಳೂರು ಇವರು ವಸತಿ ಸೌಲಭ್ಯ ಕಲ್ಪಿಸಿ ಕೊಡುವಂತೆ ಕೋರಿರುವ ಕುರಿತು.</t>
  </si>
  <si>
    <t>RGHCL 01 VHM 334 2021</t>
  </si>
  <si>
    <t>²æÃªÀÄw ±À¦üvÁ ¨Á£ÀÄ PÉÆÃA zÀ¸ÀÛVÃgï µÀjÃ¥sï ºÁUÀÆ 10 ªÀÄA¢ CfðzÁgÀgÀÄ, vÀÄªÀÄPÀÆgÀÄ f¯Éè EªÀgÀÄ ¤ªÉÃ±À£À/ªÀ¸Àw ¸Ë®¨sÀå PÀ°à¹ PÉÆqÀÄªÀAvÉ PÉÆÃjgÀÄªÀ PÀÄjvÀÄ.</t>
  </si>
  <si>
    <t>RGHCL 01 VHM 335 2021</t>
  </si>
  <si>
    <t>ಶ್ರೀ ವಜೀರ್ ಬಿನ್ ಅಬ್ದುಲ್ ಅಜೀಜ್ ಮುಸ್ಲಿಂ ಬ್ಲಾಕ್ ಆಜಾದ್ ನಗರ, ಮಂಡ್ಯ ಇವರು ಮನೆ ಮಂಜೂರು ಮಾಡಿಕೊಡುವಂತೆ ಕೋರಿರುವ ಕುರಿತು.</t>
  </si>
  <si>
    <t>11.10.2020</t>
  </si>
  <si>
    <t>11.10.2021</t>
  </si>
  <si>
    <t>RGHCL 01 VHM 336 2021</t>
  </si>
  <si>
    <t>²æÃ gÁªÀÄtÚ, ªÀiÁ£Àå ±Á¸ÀPÀgÀÄ, CgÀPÀ®UÀÆqÀÄ, «zsÁ£À ¸À¨sÁ PÉëÃvÀæ, ºÁ¸À£À f¯Éè EªÀgÀÄ CgÀPÀÆ®UÀÆqÀÄ ¥À.¥ÀAUÉ 500 ªÀÄ£ÉUÀ¼À£ÀÄß ªÀÄAdÆgÀÄ ªÀiÁrPÉÆqÀÄªÀAvÉ PÉÆÃjgÀÄªÀ PÀÄjvÀÄ.</t>
  </si>
  <si>
    <t>RGHCL 01 VHM 338 2020</t>
  </si>
  <si>
    <r>
      <rPr>
        <sz val="12"/>
        <color theme="1"/>
        <rFont val="Nudi 01 e"/>
      </rPr>
      <t>²</t>
    </r>
    <r>
      <rPr>
        <sz val="14"/>
        <color theme="1"/>
        <rFont val="Nudi 01 e"/>
      </rPr>
      <t>æÃ ¸ÉÆÃªÀÄ°AUÀ¥Àà, ªÀiÁ£Àå ±Á¸ÀPÀgÀÄ, ¹gÀÄUÀ¥Àà, «zsÁ£À¸À¨sÁ PÉëÃvÀæ, §¼Áîj f¯Éè EªÀgÀÄ PÀPÉÆCªÀÄA ªÀw¬ÄAzÀ ºÉZÀÄÑªÀj ªÀÄ£ÉUÀ¼À£ÀÄß ªÀÄAdÆgÀÄ ªÀiÁrPÉÆqÀÄªÀAvÉ PÉÆÃjgÀÄªÀ §UÉÎ.</t>
    </r>
  </si>
  <si>
    <t>RGHCL 01 VHM 339 2020</t>
  </si>
  <si>
    <r>
      <rPr>
        <sz val="15"/>
        <color theme="1"/>
        <rFont val="Nudi 01 e"/>
      </rPr>
      <t xml:space="preserve">²æÃªÀÄw ªÀÄAdÄ¼À Dgï. £ÀA¢¤ §qÁªÀuÉ, ¨ÉAUÀ¼ÀÆgÀÄ EªÀgÀÄ ªÀ¸Àw AiÉÆÃd£ÉAiÀÄr ªÀÄ£É ªÀÄAdÆgÀÄ ªÀiÁrPÉÆqÀÄªÀAvÉ PÉÆÃjgÀÄªÀ PÀÄjvÀÄ. </t>
    </r>
    <r>
      <rPr>
        <sz val="11"/>
        <color theme="1"/>
        <rFont val="Nudi 01 e"/>
      </rPr>
      <t xml:space="preserve"> </t>
    </r>
  </si>
  <si>
    <t>19.10.2021</t>
  </si>
  <si>
    <t>RGHCL 01 VHM 340 2020</t>
  </si>
  <si>
    <t>ಶ್ರೀ ನಾಗೇಶ್ ಕುಮಾರ್ ಬಿನ್ ಲೇ. ಗಂಗಾಧರಪ್ಪ, ದೇವರಹೊಸಹಳ್ಳಿ, ಗೌರಿಬಿದನೂರು, ಚಿಕ್ಕಬಳ್ಳಾಪುರ ಜಿಲ್ಲೆ ಇವರ ದೂರಿನ ಮನವಿ ಪತ್ರ.</t>
  </si>
  <si>
    <t>22.10.2020</t>
  </si>
  <si>
    <t>RGHCL 01 VHM 341 22020</t>
  </si>
  <si>
    <t>¥ÀæzsÁ£À PÁgÀåzÀ²ðUÀ¼ÀÄ PÀ£ÁðlPÀ CAzsÀgÀ MPÀÆÌqÀ(j)¸Á®ÄUÁªÉÄ gÀ¸ÉÛ, ºÁ¸À£À f¯Éè EªÀgÀ vÀªÀÄä MPÀÆÌlzÀ CAzsÀ ¥sÀ.UÀ½UÉ ªÀ¸Àw ¤ªÀiÁðtPÁÌV ¸ÀºÁAiÀÄzsÀ£À ªÀÄAdÆgÀÄ ªÀiÁrPÉÆqÀÄªÀAvÉ PÉÆÃjgÀÄªÀ PÀÄjvÀÄ.</t>
  </si>
  <si>
    <t>06.11.2021</t>
  </si>
  <si>
    <t>RGHCL 01 VHM 342 2020</t>
  </si>
  <si>
    <t>²æÃªÀÄw ¸Àétð ²æÃ¤ªÁ¸ï gÁªï ºÉZï.J.J¯ï, ¨ÉAUÀ¼ÀÆgÀÄ EªÀgÀÄ ªÀÄ£É ªÀÄAdÆgÀÄ ªÀiÁrPÉÆqÀÄªÀAvÉ PÉÆÃjgÀÄªÀ PÀÄjvÀÄ.</t>
  </si>
  <si>
    <t>29.10.2020</t>
  </si>
  <si>
    <t>29.10.2021</t>
  </si>
  <si>
    <t>RGHCL 01 VHM 345 2020</t>
  </si>
  <si>
    <t>²æÃ D£ÀAzÀ ºÉZï. DzÀªÁ¤ ¥ÀæzsÁ£À PÁgÀåzÀ²ðUÀ¼ÀÄ, ºÀÄ§â½î-zsÁgÀªÁ¸À f¯Áè PÁAUÉæÃ¸ï PÀ«ÄÃn, zsÁgÀªÁqÀ f¯Éè EªÀgÀ zÀÆj£ÀªÀÄ£À« ¥ÀvÀæ.</t>
  </si>
  <si>
    <t>RGHCL 01 VHM 346 2020</t>
  </si>
  <si>
    <t>2017-18£ÉÃ ¸Á°£À ªÁ.£À.ªÀ.AiÉÆÃ.AiÀÄr &amp; CA¨ÉÃqÀÌgï ¤ªÁ¸ï AiÉÆÃd£ÉAiÀÄr DAiÉÄÌAiÀiÁzÀ ¥sÀ.UÀ¼À ªÀÄ£ÉUÀ¼À£ÀÄß ¨ÁèPï ªÀiÁqÀ¯ÁVzÀÄÝ, C£ï ¨ÁèPï ªÀiÁrPÉÆqÀÄªÀ PÀÄjvÀÄ.</t>
  </si>
  <si>
    <t>6.11.2020</t>
  </si>
  <si>
    <t>RGHCL 01 VHM 347 2020</t>
  </si>
  <si>
    <t>2017-18£ÉÃ ¸Á°£À ªÁ.£À.ªÀ.AiÉÆÃ.AiÀÄr &amp; CA¨ÉÃqÀÌgï ¤ªÁ¸ï AiÉÆÃd£ÉAiÀÄr PÁgÁåzÉÃ±À ªÀÄvÀÄÛ UÀÄj ¤ÃqÀÄªÀ PÀÄjvÀÄ.</t>
  </si>
  <si>
    <t>03.11.2020</t>
  </si>
  <si>
    <t>06.11..2021</t>
  </si>
  <si>
    <t>RGHCL 01 VHM 348 2020</t>
  </si>
  <si>
    <t>¨ÉAUÀ¼ÀÆgÀÄ £ÀUÀgÀ f¯Áè ªÁå¦ÛAiÀÄ°è §gÀÄªÀ ªÀ¸Àw gÀ»vÀ &amp; ¤ªÉÃ±À£À gÀ»vÀgÀ ¸À«ÄÃPÉë ªÀiÁrzÀ ªÀgÀ¢AiÀÄ£ÀÄß ¤ÃqÀÄªÀAvÉ PÉÆÃjgÀÄªÀ PÀÄjvÀÄ.</t>
  </si>
  <si>
    <t>3.11.2020</t>
  </si>
  <si>
    <t>RGHCL 01 VHM 349 2020</t>
  </si>
  <si>
    <t>²æÃ gÁdÄ ªÉÄÃzÁgÀ ºÁUÀÆ EvÀgÀgÀÄ, ¸Á: ±ÁAw£ÀUÀgÀ, ¸ÀªÀzÀwÛ, ¨É¼ÀUÁ« f¯Éè ¸ÀzÀj CfðzÁgÀgÀÄ D±ÀæAiÀÄ AiÉÆÃd£ÉAiÀÄr ªÀÄ£É ªÀÄAdÆgÀÄ ªÀiÁrPÉÆqÀÄªÀAvÉ PÉÆÃjgÀÄªÀ PÀÄjvÀÄ.</t>
  </si>
  <si>
    <t>04.11.2020</t>
  </si>
  <si>
    <t>RGHCL 01 VHM 350 2020</t>
  </si>
  <si>
    <t>ಶ್ರೀ ರಮೇಶ್.ಕೆ.ಸಿ, ಚೌಡೇಶ್ವರಿ ನಗರ, ಲಗ್ಗೆರೆ, ಬೆಂಗಳೂರು ಇವರು ವಸತಿ ಯೋಜನೆಯಡಿ ಮನೆ ಮಂಜೂರು ಮಾಡಿಕೊಡುವಂತೆ ಕೋರಿರುವ ಕುರಿತು.</t>
  </si>
  <si>
    <t>05.11.2020</t>
  </si>
  <si>
    <t>05.11..2021</t>
  </si>
  <si>
    <t>RGHCL 01 VHM 351 2020</t>
  </si>
  <si>
    <t>ಶ್ರೀ ಜಯಮ್ಮ ಕೋಂ ರಂಗಪ್ಪ, ಕುಂಬಳಗೂಡು, ಬೆಂಗಳೂರು ಇವರ ಮನೆ ಮಂಜೂರು ಮಾಡುವ ಬಗ್ಗೆ.</t>
  </si>
  <si>
    <t>RGHCL 01 VHM 353 2020</t>
  </si>
  <si>
    <t xml:space="preserve">²æÃ r.Dgï.PÀÈµÀã ªÀiÁªÀ½î, G¥ÁzsÀåPÀëgÀÄ, PÀ£ÁðlPÀ gÁdå ¸À«vÁ ¸ÀªÀiÁd, eÉ.¦.£ÀUÀgÀ, ¨ÉAUÀ¼ÀÆgÀÄ EªÀgÀÄ ªÀÄ£É ªÀÄAdÆgÀÄ ªÀiÁrPÉÆqÀÄªÀAvÉ PÉÆÃjgÀÄgÀÄªÀ PÀÄjvÀÄ. </t>
  </si>
  <si>
    <t>RGHCL 01 VHM 354 2020</t>
  </si>
  <si>
    <t>²æÃ r. ªÉÃzÀªÁå¸À PÁªÀÄvï, ªÀiÁ£Àå ±Á¸ÀPÀgÀÄ, ªÀÄAUÀ¼ÀÆgÀÄ zÀQët, zÀ.PÀ£ÀßqÀ f¯Éè EªÀgÀÄ 2017-18 &amp;2018-19 £ÉÃ ¸Á°£À°è ¤ÃqÀ¯ÁzÀ UÀÄjUÉ C£ÀÄzÁ£À ©qÀÄUÀqÉ ªÀiÁr PÉÆqÀÄªÀ PÀÄjvÀÄ.</t>
  </si>
  <si>
    <t>09.11.2020</t>
  </si>
  <si>
    <t>09.11.2021</t>
  </si>
  <si>
    <t>RGHCL 01 VHM 355 2020</t>
  </si>
  <si>
    <t>ಶ್ರೀಮತಿ ಮಂಜುಳಾ ಕೋಂ ರಾಜು,  ಶಿಂದೊಳ್ಳಿ ಹಾಗೂ ಇತರರು, ಸವದತ್ತಿ, ಬೆಳಗಾವಿ ಜಿಲ್ಲೆ ಇವರು ಮನೆ ಮಂಜೂರು ಮಾಡಿಕೊಡುವಂತೆ ಕೋರಿರುವ ಕುರಿತು</t>
  </si>
  <si>
    <t>11.11.2020</t>
  </si>
  <si>
    <t>13.11.2020</t>
  </si>
  <si>
    <t>13.11.2021</t>
  </si>
  <si>
    <t>RGHCL 01 VHM 356 2020</t>
  </si>
  <si>
    <t>ಶ್ರೀ ಶರಣಪ್ಪ ಬಿನ್ ಜ್ಞಾನಿ, ಬೀದರ್ ಜಿಲ್ಲೆ ಇವರು ಸಹಾಯಧನ ಮಂಜೂರು ಮಾಡಿಕೊಡುವಂತೆ ಕೋರಿರುವ ಕುರಿತು.</t>
  </si>
  <si>
    <t>12.11.2020</t>
  </si>
  <si>
    <t>17.11.2020</t>
  </si>
  <si>
    <t>17.11.2021</t>
  </si>
  <si>
    <t>RGHCL 01 VHM 357 2020</t>
  </si>
  <si>
    <t>ಶ್ರೀಮತಿ ಭಾರತಿ ಕೋಂ ಸಂಜಯ ತಳವಾರ, ಗೋಕಾಕ್ ತಾ.ಬೆಳಗಾವಿ ಜಿಲ್ಲೆ ಇವರು ಮನೆ ಮಂಜೂರು ಮಾಡಿಕೊಡುವಂತೆ ಕೋರಿರುವ ಕುರಿತು.</t>
  </si>
  <si>
    <t>19.11.2021</t>
  </si>
  <si>
    <t>RGHCL 01 VHM 358 2020</t>
  </si>
  <si>
    <t>ಶ್ರೀಮತಿ ಶಮೀಮ್ ಕೋಂ ಜಹೀದ್ ಖಾನ್, ಚಾಮರಾಜನಗರ ಜಿಲ್ಲೆ ಇವರು ನಿವೇಶನ/ಮನೆ ಹಂಚಿಕೆ ಮಾಡಿಕೊಡುವಂತೆ ಕೋರಿರುವ ಬಗ್ಗೆ.</t>
  </si>
  <si>
    <t>18.11.2020</t>
  </si>
  <si>
    <t>19.11.2020</t>
  </si>
  <si>
    <t>RGHCL 01 VHM 359 2020</t>
  </si>
  <si>
    <t>2017-18ನೇ ಸಾಲಿನ ವಿವಿಧ ವಸತಿ ಯೋಜನೆಗಳಡಿ ಬ್ಲಾಕ್ ಮಾಡಲಾದ ಫ.ಗಳ ಆಯ್ಕೆಗೆ ಅನುಮೋದನೆ ನೀಡುವ ಕುರಿತು (ಚಿಕ್ಕಮಗಳೂರು ಜಿಲ್ಲೆ-ಜಿಲ್ಲಾಧಿಕಾರಿರವರಿಂದ)</t>
  </si>
  <si>
    <t>RGHCL 01 VHM 360 2020</t>
  </si>
  <si>
    <t>ಶ್ರೀ ವಿನಯ್ ಕುಮಾರ್ ಬಿನ್  ವೆಂಕಟೇಶ್ ಮೈಸೂರು ಇವರು ಕ.ಕೊ.ಅ.ಮಂ. ವತಿಯಿಂದ ಮನೆ ಮಂಜೂರು ಮಾಡಿಕೊಡುವಂತೆ ಕೋರಿರುವ ಕುರಿತು.</t>
  </si>
  <si>
    <t>RGHCL 01 VHM 361 2020</t>
  </si>
  <si>
    <t>2017-18ನೇ ಸಾಲಿನ ವಾ.ನ.ವ.ಯೋ.ಯಡಿ ಆಯ್ಕೆಯಾದ ಫ.ಗಳ ಮನೆಗಳನ್ನು ಬ್ಲಾಕ್ ಮಾಡಲಾಗಿದ್ದು, ಬ್ಲಾಕ್ ತೆರೆವುಗೊಳಿಸಿ ಕೊಡುವ ಕುರಿತು (ಯೋ.ನಿ. ಶಿವಮೊಗ್ಗ)</t>
  </si>
  <si>
    <t>24.11.2020</t>
  </si>
  <si>
    <t>24.11.2021</t>
  </si>
  <si>
    <t>RGHCL 01 VHM 362 2020</t>
  </si>
  <si>
    <t>ಶ್ರೀಮತಿ ನಾಗಮಣಿ ಹಾಗೂ ಇತರರು, ಚಾಮರಾಜನಗರ ಜಿಲ್ಲೆ ಸದರಿ ಅರ್ಜಿದಾರರು ಯಾವುದಾದರೂ ಯೋಜನೆಯಡಿ ಮನೆ ಮಂಜೂರು ಮಾಡಿಕೊಡುವಂತೆ ಕೋರಿರುವ ಬಗ್ಗೆ.</t>
  </si>
  <si>
    <t>23.11.2020</t>
  </si>
  <si>
    <t>RGHCL 01 VHM 363 2020</t>
  </si>
  <si>
    <t>ಶ್ರೀಮತಿ ರಾಜೇಶ್ವರಿ ಕೋಂ ಪ್ರಕಾಶ್ ಕೆ.ಆರ್.ನಗರ, ಮೈಸೂರು ಇವರು ಮನೆ ಮಂಜೂರು ಮಾಡಿಕೊಡುವಂತೆ ಕೋರಿರುವ ಕುರಿತು.</t>
  </si>
  <si>
    <t>RGHCL 01 VHM 364 2020</t>
  </si>
  <si>
    <t>ಶ್ರೀಮತಿ ಕಮಲಮ್ಮ ಕೋಂ ಶ್ರೀನಿವಾಸ್ ಮುರ್ತಿ, ವಿಜಯನಗರ, ಬೆಂಗಳೂರು ಇವರು ಮನೆ ಮಂಜೂರು ಮಾಡಿಕೊಡುವಂತೆ ಕೋರಿರುವ ಕುರಿತು.</t>
  </si>
  <si>
    <t>RGHCL 01 VHM 365 2020</t>
  </si>
  <si>
    <t>ಶ್ರೀ ಜಿ.ಆರ್. ಭುವನೇಶ್ ಬಿನ್ ರಾಜಶೇಖರಯ್ಯ, ಶಿವನಗರ, ಬೆಂಗಳೂರು ಇವರು ಮನೆ ಮಂಜೂರು ಮಾಡಿಕೊಡುವಂತೆ ಕೋರಿರುವ ಕುರಿತು.</t>
  </si>
  <si>
    <t>25.11.2021</t>
  </si>
  <si>
    <t>RGHCL 01 VHM 366 2020</t>
  </si>
  <si>
    <t>ಶ್ರೀ ಬಲಭೀಮ ಬಾಬು ಸಾಳುಂಕೆ ಅಖಿಲ ಕರ್ನಾಟಕ ಫೀಸಾಡಿ ಸುಧಾರಣಾ ಸಮಿತಿ (ರಿ) ವಿಜಯಪುರ ಜಿಲ್ಲೆ- ಇವರು ವಸತಿ ಯೋಜನೆಯಡಿ ವಸತಿ ಸೌಲಭ್ಯ ಕಲ್ಪಿಸಿ ಕೊಡುವಂತೆ ಕೋರಿರುವ ಕುರಿತು.</t>
  </si>
  <si>
    <t>01.12.2021</t>
  </si>
  <si>
    <t>RGHCL 01 VHM 367 2020</t>
  </si>
  <si>
    <t>ಶ್ರೀ ಚಿದಾನಂದ ಪಿ. ಬಿನ್ ಪೂಜಯ್ಯ ಬನ್ನೂರು ಟೌನ್, ಮೈಸೂರು ಜಿಲ್ಲೆ ಇವರು ವಸತಿ ಯೋಜನೆಯಡಿ ಮನೆ ಮಂಜೂರು ಮಾಡಿಕೊಡುವಂತೆ ಕೋರಿರುವ್ ಕುರಿತು.</t>
  </si>
  <si>
    <t>RGHCL 01 VHM 368 2020</t>
  </si>
  <si>
    <t>ಶ್ರೀಮತಿ ಪುಪ್ಪ ಕೋಂ ರಾಜುಭೋವಿ, ಅರಸೀಕೆರೆ, ಹಾಸನ ಜಿಲ್ಲೆ ಇವರು ವಸತಿ ಸೌಲಭ್ಯ ಕಲ್ಪಿಸಿ ಕೊಡುವಂತೆ ಕೋರಿರುವ ಕುರಿತು.</t>
  </si>
  <si>
    <t>26.12.2021</t>
  </si>
  <si>
    <t>RGHCL 01 VHM 369 2020</t>
  </si>
  <si>
    <t>2016-17ನೇ ಸಾಲಿನ ಅಂಬೇಡ್ಕರ್ ನಿವಾಸ್ ಯೋಜನೆಯಡಿ ಆಯ್ಕೆಯಾದ ಫ.ಗಳಗೆ ಇದು ವರೆಗೂ ಅನುದಾನ ಬಿಡುಗಡೆ ಆಗದೇ ಇರುವ ಕುರಿತು.</t>
  </si>
  <si>
    <t>RGHCL 01 VHM 370 2020</t>
  </si>
  <si>
    <t>ಶ್ರೀ ಆನಂದ ಚಂದ್ರಶೇಖರ್ ಮಾಮನಿ, ಉಪಾ ಸಭಾಧ್ಯಕ್ಷರು, ಇವರು ಮುನವಳ್ಳಿ ಪುರಸಭೆಗೆ ಹೆಚ್ಚುವರಿಯಾಗಿ 250  ಮನೆಗಳನ್ನು ಮಂಜೂರು ಮಾಡುವಂತೆ ಕೋರಿರುವ ಕುರಿತು.</t>
  </si>
  <si>
    <t>RGHCL 01 VHM 371 2020</t>
  </si>
  <si>
    <t>ಶ್ರೀಮತಿ ಖುರ್ಷಿದಾ ಕೋಂ ಸಮೀವುಲ್ಲಾ, ರಟ್ಟಹಳ್ಳಿ ರಾಣೇಬೆನ್ನೂರು, ಹಾವೇರಿ ಜಿಲ್ಲೆ ಇವರು ವಸತಿ ಯೋಜನೆಯಡಿ ಮನೆ ಮಂಜೂರು ಮಾಡಿಕೊಡುವಂತೆ ಕೋರಿರುವ ಕುರಿತು.</t>
  </si>
  <si>
    <t>02.12.2020</t>
  </si>
  <si>
    <t>02.12.2021</t>
  </si>
  <si>
    <t>RGHCL 01 VHM 372 2028</t>
  </si>
  <si>
    <t>ಶ್ರೀ ವೈ ಶಿಶಿಕುಮಾರ್, ಸಂಸ್ಥಾಪಕ ಅಧ್ಯಕ್ಷರು, ಕರುನಾಡು ಹಿತರಕ್ಷಣಾ ಸಮಿತಿ, ಭದ್ರಾವತಿ ತಾ||| ಶಿವಮೊಗ್ಗ ಜಿಲ್ಲೆ ಇವರು ವಸತಿ ರಹಿತ ಕುಟುಂಬಗಳಿಗೆ ವಸತಿ ಸೌಲಭ್ಯ ಕಲ್ಪಿಸಿ ಕೊಡುವಂತೆ ಕೋರಿರುವ ಕರುತು.</t>
  </si>
  <si>
    <t>04.12.2020</t>
  </si>
  <si>
    <t>07.12.2020</t>
  </si>
  <si>
    <t>07.12.2021</t>
  </si>
  <si>
    <t>RGHCL 01 VHM 374 2020</t>
  </si>
  <si>
    <t>ಶ್ರೀಮತಿ ಶಬನಾ ಕೋಂ ರಫೀಕ್ ಹಾಗೂ ಶ್ರೀಮತಿ ಬಸೂಬಿ ಜಮಾದಾರ ಕೋಂ ಅಲಿಸಾಬ ರಾಣೇಬೆನ್ನೂರು, ಹಾವೇರಿ ಜಿಲ್ಲೆ ಇವರು ನಿವೇಶನ/ವಸತಿ ಸೌಲಭ್ಯ ಕಲ್ಪಿಸಿ ಕೊಡುವಂತೆ ಕೋರಿರುವ ಕುರಿತು.</t>
  </si>
  <si>
    <t>08.12.2021</t>
  </si>
  <si>
    <t>RGHCL 01 VHM 375 2020</t>
  </si>
  <si>
    <t>2017-18ನೇ ಸಾಲಿನ ವಾ.ನ.ವ.ಯೋ. ಯಡಿ ಆಯ್ಕೆಯಾದ ಫ.ಯ ಮನೆಯನ್ನು ರದ್ದು ಮಾಡಲಾಗಿದ್ದು, ತೆರೆವುಗೊಳಿಸಿ ಕೊಡುವ ಕುರಿತು. (ದಾವಣಗೆರೆ)</t>
  </si>
  <si>
    <t>RGHCL 01 VHM 376 2020</t>
  </si>
  <si>
    <t>ಶ್ರೀ ದಾದಾಪೀರ್, 28ನೇ ವಾರ್ಡ್ ಹೊಸಪೇಟೆ, ಬಳ್ಳಾರಿ ಜಿಲ್ಲೆ ಇವರು ಯಾವುದಾದರೂ ಯೋಜನೆಯಡಿ ಮನೆ ಮಂಜೂರು ಮಾಡಿಕೊಡುವಂತೆ ಕೋರಿರುವ ಕುರಿತು.</t>
  </si>
  <si>
    <t>RGHCL 01 VHM 377 2020</t>
  </si>
  <si>
    <t>ಶ್ರೀಮತಿ ಲತಾ ಜಿ ಕೋಂ ಇಳಂಗೋ, ಸಂಪಂಗಿರಾಮ ನಗರ, ಬೆಂ- ಇವರು ಮನೆ ಮಂಜೂರು ಮಾಡಿಕೊಡುವಂತೆ ಕೋರಿರುವ ಕುರಿತು.</t>
  </si>
  <si>
    <t>RGHCL 01 VHM 378 2020</t>
  </si>
  <si>
    <t>ಶ್ರೀ ಮುರಳಿ ಮೋಹನ್ ಬಿನ್ ನಾರಾಯಣಪ್ಪ, ಅಬ್ಬಿಗೆರೆ, ಬೆಂಗಳೂರು ಇವರ ನಿವೇಶನ/ವಸತಿ ಸೌಲಭ್ಯ ಕಲ್ಪಿಸಿ ಕೊಡುವಂತೆ ಕೋರಿರುವ ಕುರಿತು.</t>
  </si>
  <si>
    <t>RGHCL 01 VHM 379 2020</t>
  </si>
  <si>
    <t>ಶ್ರೀ ಜಾಫರ್ ಸಾದೀಶಖ್, ಅಧ್ಯಕ್ಷರು, ಕರ್ನಾಟಕ ರಾಜ್ಯ ಖಾಸಗಿ ಹಾಗೂ ಟ್ಯಾಕ್ಸಿ ವಾಹ ಚಾಲಕರ ಸಂಘ (ರಿ) ರಾಯಚೂರು ಇವರು ಮನೆ ಮಂಜೂರು ಮಾಡಿಕೊಡುವಂತೆ ಕೋರಿರುವ ಕುರಿತು.</t>
  </si>
  <si>
    <t>RGHCL 01 VHM 380 2020</t>
  </si>
  <si>
    <t>ಶ್ರೀ ಮಂಜುನಾಥ ಪ್ರ ತೇರದಾಳ, ಬೆಳಗಾವಿ ಜಿಲ್ಲೆ ಇವರು 2017-18ನೇ ಸಾಲಿನ ವಾ.ನ.ವ.ಯೋ.ಯಡ 40 ಫ.ಗಳನ್ನು ಬ್ಲಾಕ್ ಮಾಡಲಾಗಿದ್ದು, ಅನ್ ಬ್ಲಾಕ್ ಮಾಡಿಕೊಡುವ ಕುರಿತು.</t>
  </si>
  <si>
    <t>11.12.2020</t>
  </si>
  <si>
    <t>11.12.2021</t>
  </si>
  <si>
    <t>RGHCL 01 VHM 381 2020</t>
  </si>
  <si>
    <t>2017-18ನೇ ಸಾಲಿನ ವಾ.ನ.ವ.ಯೋ.ಯಡಿ ಆಯ್ಕೆಯಾದ ಫ.ಗಳ ಮನೆಗಳನ್ನು ಬ್ಲಾಕ್ ಮಾಡಲಾಗಿದ್ದು, ಬ್ಲಾಕ್ ತೆರೆವುಗೊಳಿಸಿ ಕೊಡುವ ಕುರಿತು ಶ್ರೀಮತಿ ನೂರಹಾನ ಬೇಗಂ, ಬಳಗನೂರು-ರಾಯಚೂರು ಜಿಲ್ಲೆ)</t>
  </si>
  <si>
    <t>RGHCL 01 VHM 382 2020</t>
  </si>
  <si>
    <t>2015-16ನೇ  &amp; 2017-18ನೇ ಸಾಲಿನ ವಾ.ನ.ವ.ಯೋ ಯಡಿ ಆಯ್ಕೆಯಾದ ಫ.ಗಳ ಮನೆಗಳನ್ನು ಬ್ಲಾಕ್ ಮಾಡಲಾಗಿದ್ದು, ಅನ್ ಬ್ಲಾಕ್ ಮಾಡಿಕೊಡುವ ಕುರಿತು</t>
  </si>
  <si>
    <t>09.12.2020</t>
  </si>
  <si>
    <t>RGHCL 01 VHM 383 2020</t>
  </si>
  <si>
    <t>ಶ್ರೀ ಆನಂದ ಹೆಚ್ ಆದವಾನಿ ಪ್ರಾಧನ ಕಾರ್ಯದರ್ಶಿಗಳು, ಧಾರವಾಡ ಜಿಲ್ಲೆ ಇವರ ದೂರಿನ ಮನವಿ ಕುರಿತು.</t>
  </si>
  <si>
    <t>10.12.2020</t>
  </si>
  <si>
    <t>RGHCL 01 VHM 384 2020</t>
  </si>
  <si>
    <t>ಶ್ರೀಮತಿ ಬೀಜಿಜಾನ್ ಕೋಂ ಖಲಂದರ್ &amp; ಖುರ್ಷಿದಾ ಕೋಂ ಸಮೀವುಲ್ಲಾ ಕೂಳೂರು ರಾಣೇಬೆನ್ನೂರು, ಹಾವೇರಿ ಜಿಲ್ಲೆ ಸದರಿ ಅರ್ಜಿದಾರರು ಮನೆ ಮಂಜೂರು ಮಾಡಿಕೊಡುವಂತೆ ಕೋರಿರುವ ಕುರಿತು.</t>
  </si>
  <si>
    <t>RGHCL 01 VHM 385 2020</t>
  </si>
  <si>
    <t>ಅಧ್ಯಕ್ಷರು ನಗರ ಆಶ್ರಯ ಸಮಿತಿ, ನಗರ ಸಭೆ-ಮುಧೋಳ, ಇವರು 2017-18ನೇ ಸಾಲಿನ ವಾ.ನ.ವಯೋಯಡಿ ಆಯ್ಕೆಯಾದ ಫ.ಗಳ ಮನೆಗಳನ್ನು ಬ್ಲಾಕ್ ಮಾಡಲಾಗಿದ್ದು, ಅನ್ ಬ್ಲಾಕ್ ಮಾಡಿಕೊಡುವಂತೆ ಕೋರಿರುವ ಕುರಿತು.</t>
  </si>
  <si>
    <t>RGHCL 01 VHM 386 2020</t>
  </si>
  <si>
    <t>ಶ್ರೀ ಮೋಹನ್, ನಂದಿನಿಲೇಔಟ್, ಬೆಂಗಳೂರು ಇವರು ಮನೆ ಮಂಜೂರು ಮಾಡಿಕೊಡುವಂತೆ ಕೋರಿರುವ ಕುರಿತು.</t>
  </si>
  <si>
    <t>14.12.2020</t>
  </si>
  <si>
    <t>14.12.2021</t>
  </si>
  <si>
    <t>RGHCL 01 VHM 387 2020</t>
  </si>
  <si>
    <t>ಶ್ರೀ ಹೆಚ್ ನಾಗೇಶ್, ಕಲ್ಯಾಣ ನಗರ, ನಾಗರಬಾವಿ, ಬೆಂಗಳೂರು ಇವರು ಮನೆ ಮಂಜೂರು ಮಾಡಿಕೊಡುವಂತೆ ಕೋರಿರುವ ಕುರಿತು.</t>
  </si>
  <si>
    <t>RGHCL 01 VHM 388 2020</t>
  </si>
  <si>
    <t>ಶ್ರೀಮತಿ ರೇಖಾ ಅ ಬಡಿಗೇರ, ಸಾ|| ಶಿರೂರ, ಬಾಗಲಕೋಟೆ ಜಿಲ್ಲೆ ಇವರು ವಸತಿ ಯೋಜನೆಯಡಿ ಮನೆ ಮಂಜೂರು ಮಾಡಿಕೊಡುವಂತೆ ಕೋರಿರುವ ಕುರಿತು.</t>
  </si>
  <si>
    <t>18.12.2021</t>
  </si>
  <si>
    <t>RGHCL 01 VHM 389 2020</t>
  </si>
  <si>
    <t>ಶ್ರೀ ವನ್ನಾಲಪ್ಪ ಬಿನ್ ಹಾಲಿಂಗಪ್ಪ ಶಿರಾ ಟೌನ್, ತುಮಕೂರು ಜಿಲ್ಲೆ ಇವರು ನಿವೇಶನ/ವಸತಿ ಸೌಲಭ್ಯ ಕಲ್ಪಿಸಿ ಕೊಡುವಂತೆ ಕೋರಿರುವ ಕುರಿತು.</t>
  </si>
  <si>
    <t>RGHCL 01 VHM 390 2020</t>
  </si>
  <si>
    <t>ಪೌರಾಯುಕ್ತರು, ನಗರ ಸಭೆ-ದಾಂಡೇಲಿ, ಉ.ಕನ್ನಡ ಜಿಲ್ಲೆ ಇವರು 2017-18ನೇ ಸಾಲಿನ ವಾ.ನ.ವ.ಯೋ.ಯಡಿ ಆಯ್ಕೆಯಾದ ಫ.ವಿಯ ಮನೆಯನ್ನು ಬ್ಲಾಕ್ ಮಾಡಲಾಗಿದ್ದು, ಅನ್ ಬ್ಲಾಕ್ ಮಾಡಿಕೊಡುವ ಕುರುತು.</t>
  </si>
  <si>
    <t>RGHCL 01 VHM 391 2020</t>
  </si>
  <si>
    <t>ಶ್ರೀ ಶಂಕರಪ್ಪ ಬಿನ್ ಲೇ. ಗಿಡ್ಡಪ್ಪ 6ನೇ ವಾರ್ಡ್, ಬಳ್ಳಾರಿ ಜಿಲ್ಲೆ ಇವರ ಮನವಿ ಪತ್ರ</t>
  </si>
  <si>
    <t>RGHCL 01 VHM 392 2020</t>
  </si>
  <si>
    <t>ಶ್ರೀ ಪ್ರತಾಪ್ ಗೌಡ ಪಾಟೀಲ್, ಮಾನ್ಯ ಮಾಜಿ ಶಾಸಕರು, ರಾಯಚೂರು ಜಿಲ್ಲೆ ಇವರು ಮಸ್ಕಿ ವಿಧಾನ ಸಭಾ ಕ್ಷೇತ್ರಕ್ಕೆ ಹೆಚ್ಚುವರಿ ಮನೆಗಳನ್ನು ಮಂಜೂರು ಮಾಡಿಕೊಡುವಂತೆ ಕೋರಿರುವ ಕುರಿತು.</t>
  </si>
  <si>
    <t>RGHCL 01 VHM 393 2020</t>
  </si>
  <si>
    <t>ಶ್ರೀ ಸತೀಶ್ ಕುಮಾರ್ ರೆಡ್ಡಿ.ಎ ಶ್ರೀನಿವಾಸ ನಗರ, ಬೆಂಗಳೂರು ಇವರು ಮನೆ ಮಂಜೂರು ಮಾಡಿಕೊಡುವಂತೆ ಕೋರಿರುವ ಕುರಿತು.</t>
  </si>
  <si>
    <t>16.12.2021</t>
  </si>
  <si>
    <t>RGHCL 01 VHM 394 2020</t>
  </si>
  <si>
    <t>ಶ್ರೀಮತಿ ಲತಾ ಗುರುನಾಥ ರೆಡ್ಡಿ, ಅಧ್ಯಕ್ಷರು, ಸಿರವಾರ ಪ.ಪಂ, ರಾಯಚೂರು ಜಿಲ್ಲೆ ಇವರು 2017-18ನೇ ಸಾಲಿನ ವಾ.ನ.ವ.ಯೋಯಡಿ ಆಯ್ಕೆಯಾಗ ಫ.ಗಳಿಗೆ ಅನುಮೋದನೆ ನೀಡುವ ಕುರಿತು.</t>
  </si>
  <si>
    <t>RGHCL 01 VHM 399 2020</t>
  </si>
  <si>
    <t>ಶ್ರೀಮತಿ ಶಶಿಕಲಾ ಜೊಲ್ಲೆ, ಮಾನ್ಯ ಶಾಸಕರು, ಬೆಳಗಾವಿ ಜಿಲ್ಲೆ ಇವರು ನಿಪ್ಪಾಣಿ, ನಗರಸಭೆ ವ್ಯಾಪ್ತಿಯಡಿ 2017-18ನೇ ಸಾಲಿನ ವಾ.ನ.ವ.ಯೋ ಯಡಿ ರದ್ದು ಮಾಡಲಾದ ಮನೆಗಳನ್ನು ತೆರೆವುಗೊಳಿಸಿ ಕೊಡುವಂತೆ ಕೋರಿರುವ ಕುರಿತು.</t>
  </si>
  <si>
    <t>29.12.2021</t>
  </si>
  <si>
    <t>RGHCL 01 VHM 400 2020</t>
  </si>
  <si>
    <t>ಶ್ರೀ ಚನ್ನವೀರಯ್ಯ ಬಿನ್ ರಾಚಯ್ಯ ಸ್ವಾಮಿ, ಕಲಬುರ್ಗಿ ಜಿಲ್ಲೆ ಸದರಿ ಅರ್ಜಿದಾರರ ನಿವೇಶನ/ವಸತಿ ಸೌಲಭ್ಯ ಕಲ್ಪಿಸಿ ಕೊಡುವಂತೆ ಕೋರಿರುವ ಕುರಿತು.</t>
  </si>
  <si>
    <t>22.12.2020</t>
  </si>
  <si>
    <t>23.12.2020</t>
  </si>
  <si>
    <t>23.12.2021</t>
  </si>
  <si>
    <t>RGHCL 01 VHM 401 2020</t>
  </si>
  <si>
    <t>ಶ್ರೀ ಗೋವಿಂದ ರಾಜ್ ಕಬ್ಬನ್ ಪೇಟೆ ಬೆಂಗಳೂರು ಇವರು ಮನೆ ಮಂಜೂರು ಮಾಡಿಕೊಡುವಂತೆ ಕೋರರಿರುವ ಕುರಿತು.</t>
  </si>
  <si>
    <t>21.12.2021</t>
  </si>
  <si>
    <t>RGHCL 01 VHM 403 2020</t>
  </si>
  <si>
    <t>2017-18ನೇ ಸಾಲಿನ ವಾ.ನ.ವ.ಯೋಜನೆಯಡಿ ಆಯ್ಕೆಯಾ ಫಕೀರಪ್ಪ ಚಂದ್ರಪ್ಪ ಹರಗೊಂಡ ಇವರ ಮನೆಯನ್ನು ಬ್ಲಾಕ್ ಮಾಡಲಾಗಿದ್ದು ಅನ್ ಬ್ಲಾಕ್ ಮಾಡಿಕೊಡುವ ಬಗ್ಗೆ.</t>
  </si>
  <si>
    <t>RGHCL 01 VHM 404 2020</t>
  </si>
  <si>
    <t>ಶ್ರೀಮತಿ ಮಾಲಾಶ್ರೀ ಶಾಮರಾವ ಭುತಾಳೆ, ಅಧ್ಯಕ್ಷು, ಚಿಟಗುಪ್ಪಾ ಬೀದರ್ ಜಿಲ್ಲೆ ಇವರು ಚಿಟಗುಪ್ಪಾ ಪುರಸಭೆಗೆ 2000 ಮನೆಗಳನ್ನು ಮಂಜೂರು ಮಾಡಿಕೊಡುವಂತೆ ಕೋರಿರುವ ಕುರಿತು.</t>
  </si>
  <si>
    <t>RGHCL 01 VHM 406 2020</t>
  </si>
  <si>
    <t>ಶ್ರೀಮತಿ ಚಂದ್ರಮ್ಮ ಕೋಂ ಹನುಮಂತಪ್ಪ ಚಾಮರಾಜಪೇಟೆ, ಬೆಂಗಳೂರು ಇವರು ಮನೆ ಮಂಜೂರು ಮಾಡಿಕೊಡುವಂತೆ ಕೋರಿರುವ ಕುರಿತು.</t>
  </si>
  <si>
    <t>RGHCL 01 VHM 407 2020</t>
  </si>
  <si>
    <t>ಶ್ರೀಮತಿ ಮೀನಾಕ್ಷಿ ಆರ್ ಕೋಂ ವೆಂಕಟೇಶ್ ಶೆಟ್ಟಿ ಪೀಣ್ಯ, ಬೆಂಗಳೂರು ಇವರು ಮನೆ ಮಂಜೂರು ಮಾಡಿಕೊಡುವಂತ ಕೋರಿರುವ ಕುರಿತು.</t>
  </si>
  <si>
    <t>22.12.2021</t>
  </si>
  <si>
    <t>RGHCL 01 VHM 408 2020</t>
  </si>
  <si>
    <t>ಶ್ರೀ ಆರ್. ಗೌಸ್ ಪಾಷ ಬಿನ ್ಲೇ. ಅಬ್ದುಲ್  ರಜಾಕ್ ನೀಲಸಂದ್ರ, ಬೆಂಗಳೂರು ಇವರ ವಸತಿ ಯೋಜನೆಯಡಿ ಮನೆ ಮಂಜೂರು ಮಾಡಿಕೊಡುವಂತೆ ಕೋರಿರುವ ಕುರಿತು.</t>
  </si>
  <si>
    <t>RGHCL 01 VHM 409 2020</t>
  </si>
  <si>
    <t>ಶ್ರೀ ಬಸವರಾಜ ಎಸ್. ಹೆಚ್ ಹೊರಮಾವು, ಬೆಂಗಳೂರು ಇವರು ಮನೆ ಮಂಜೂರು ಮಾಡಿಕೊಡುವಂತೆ ಕೋರಿರುವ ಕುರಿತು.</t>
  </si>
  <si>
    <t>RGHCL 01 VHM 410 2020</t>
  </si>
  <si>
    <t>ಶ್ರೀ ಧೂಳಪ್ಪ ಬಿನ್ ಮಲ್ಲೇಶಪ್ಪ ಹಂದರಕಿ ಇವರು 2017-18ನೇ ಸಾಲಿನ ವಾಜಪೇಯಿ ನಗರ ವಸತಿ ಯೋಜನೆಯಡಿ ಮನೆ ಬ್ಲಾಕ್ ಮಾಡಲಾಗಿದ್ದು, ಅನ್ ಬ್ಲಾಕ್ ಮಾಡಕೊಡುವಂತೆ ಕೋರಿರುವ ಕುರಿತು.</t>
  </si>
  <si>
    <t>RGHCL 01 VHM 411 2020</t>
  </si>
  <si>
    <t>ಶ್ರೀ ಜಗದೀಶ್್ ಎಲ್ ಅಂದ್ರಹಳ್ಳಿ, ಬೆಂಗಳೂರು ಇವರು ಮನೆ ಮಂಜೂರು ಮಾಡಿಕೊಡುವಂತೆ ಕೋರಿರುವ ಕುರಿತು.</t>
  </si>
  <si>
    <t>23.12.200</t>
  </si>
  <si>
    <t>RGHCL 01 VHM 413 2020</t>
  </si>
  <si>
    <t>ಶ್ರೀ ಮಂಜುನಾಥ ಪಿ.ಕೆಂಗಾರ್, ಕಲ್ಯಾಣ ನಗರ, ಬೆಂಗಳೂರು ಇವರು ಮನೆ ಮಂಜೂರು ಮಾಡಿಕೊಡುವಂತೆ ಕೋರಿರುವ ಕುರಿತು</t>
  </si>
  <si>
    <t>RGHCL 01 VHM 414 2020</t>
  </si>
  <si>
    <t>ಶ್ರೀಮತಿ ನಾಗಮ್ಮ ಕೋಂ ನಾಗೇಶ್ ಬಂಡಿವಡ್ಡರ, ಇಳಕಲ್, ಬಾಗಲಕೋಟೆ ಜಿಲ್ಲೆ ಇವರು ಆಶ್ರಯ ಯೋಜನೆಯಡಿ ಮನೆ ಮಂಜೂರು ಮಾಡಿಕೊಡುವಂತೆ ಕೋರಿರುವ ಕುರಿತು.</t>
  </si>
  <si>
    <t>RGHCL 01 VHM 415 2020</t>
  </si>
  <si>
    <t>ಶ್ರೀಮತಿ ಮಂಜುಳ ಕೋಂ ವೆಂಕಟೇಶ್, ನ್ಯೂ ತಿಪ್ಪಸಂದ್ರ, ಬೆಂಗಳೂರು ಇವರು ಮನೆ ಮಂಜೂರು ಮಾಡಿಕೊಡುವಂತೆ ಕೋರಿರುವ ಕುರಿತು.</t>
  </si>
  <si>
    <t>24.12.200</t>
  </si>
  <si>
    <t>RGHCL 01 VHM 416 2020</t>
  </si>
  <si>
    <t>ಶ್ರೀ ಲಕ್ಷ್ಮಣ ಪಿ, ಕೆಂಗಾರ್, ಕಲ್ಯಾಣ ನಗರ ಅಂಚೆ, ಬೆಂ ಇವರು ಮನೆ ಮಂಜೂರು ಮಾಡಿಕೊಡುವಂತೆ ಕೋರಿರುವ ಕುರಿತು.</t>
  </si>
  <si>
    <t>RGHCL 01 VHM 417 2020</t>
  </si>
  <si>
    <t>ಶ್ರೀ ಪರಯ್ಯಾ ಈ ಕತ್ತಿ, ಜಮಖಂಡಿ, ಬಾಗಲಕೋಟೆ ಜಿಲ್ಲೆ ಇವರು ನಿವೇಶನ /ವಸತಿ ಸೌಲಭ್ಯ ಕಲ್ಪಿಸಿ ಕೊಡುವಂತೆ ಕೋರಿರುವ ಕುರಿತು.</t>
  </si>
  <si>
    <t>RGHCL 01 VHM 418 2020</t>
  </si>
  <si>
    <t>ಶ್ರೀಮತಿ ಸಲ್ಮಾ ತಬಸ್ಸುಮ್ ಕೋಂ ಮೊಹಮ್ಮದ್ ನೂರುದ್ದೀನ್, ಮಾಗಡಿ ಟೌನ್, ರಾಮನಗರ ಜಿಲ್ಲೆ ಇವರು ಉಚಿತ ನಿವೇಶನ ಮಂಜೂರು ಮಾಡಿಕೊಡುವಂತೆ ಕೋರಿರುವ ಕುರಿತು.</t>
  </si>
  <si>
    <t>RGHCL 01 VHM 419 2020</t>
  </si>
  <si>
    <t>ಶ್ರೀಮತಿ ಮುನಿರತ್ಮಮ್ಮ ಕೋಂ ಬಿ.ಎಸ್. ಬಾಲಯ್ಯ ದೊಡ್ಡಬಳ್ಳಾಪುರ, ಬೆಂಗಳೂರು ಗ್ರಾಮಾಂತರ ಜಿಲ್ಲೆ ಇವರು ಆಶ್ರಯ ಯೋಜನೆಯಡಿ ಮನೆ ಮಂಜೂರು ಮಾಡಿಕೊಡುವಂತೆ ಕೋರಿರುವ ಕುರಿತು.</t>
  </si>
  <si>
    <t>RGHCL 01 VHM 420 2020</t>
  </si>
  <si>
    <t>ಶ್ರೀಮತಿ ಹುಸೇನಬಿ ವೈ ಮೆಟಗಾರ, ನರಗುಂದ, ಗದಗ ಜಿಲ್ಲೆ ಇವರು ಆಶ್ರಯ ಯೋಜನೆಯಡಿ ಮನೆ ಮಂಜೂರು ಮಾಡಿ ಕೊಡುವಂತೆ ಕೋರಿರುವ ಕುರಿತು.</t>
  </si>
  <si>
    <t>RGHCL 01 VHM 421 2020</t>
  </si>
  <si>
    <t>ಶ್ರೀ ಎಸ್. ನಂಜುಂಡೇಶ್ವರ ಜೋಯಿಷ ಬಿನ್ ಸೂರ್ಯನಾರಾಯಣ ರಾವ, ರಾಮನಗರ, ಇವರು ಮನೆ ಮಂಜೂರು ಮಾಡಿ ಕೊಡುವಂತೆ ಕೋರಿರುವ ಕುರಿತು.</t>
  </si>
  <si>
    <t>RGHCL 01 VHM 422 2020</t>
  </si>
  <si>
    <t>ಶ್ರೀಮತಿ ಶಶಿಕಲಾ ಎಸ್.ಎಸ್. ಲೇ. ತಿಪ್ಪೇಸ್ವಾಮಿ, ಶಿವಮೊಗ್ಗ ಜಿಲ್ಲೆ ಇವರು ವಸತಿ ಯೋಜನೆಯಡಿ ಮನೆ ಮಂಜೂರು ಮಾಡಿಕೊಡುವಂತೆ ಕೋರಿರುವ ಕುರಿತು.</t>
  </si>
  <si>
    <t>28.12.202</t>
  </si>
  <si>
    <t>31.12.2021</t>
  </si>
  <si>
    <t>RGHCL 01 VHM 423 2020</t>
  </si>
  <si>
    <t>ಹರಿಹರ ನಗರಸಭೆ ಆಶ್ರಯ ಯೋಜನೆಯಡಿ ಹಂಚಿಕೆ ಮಾಡಿರುವ ಮೂಲ ಫ.ಯಿಂದ ಆಶ್ರಯ ಮನೆಯನ್ನು ಬಾಡಿಗೆ ಭೋಗ್ಯ ಅನಧಿಕೃತ ಖರೀದಿಗೆ ತೆಗೆದುಕೊಂಡು ಹಂಚಿಕೆ ಮಾಡಿರುವ ಕುರಿತು.</t>
  </si>
  <si>
    <t>RGHCL 01 VHM 424 2020</t>
  </si>
  <si>
    <t>ಶ್ರೀ ಪ್ರಶಾಂತ ಶಿವಪ್ಪ ಅಂಗಡಿ, ರಾಮದುರ್ಗ, ಬೆಳಗಾವಿ ಜಿಲ್ಲೆ ಇವರು ಆಶ್ರಯ ಮನೆ ಮಂಜೂರು ಮಾಡಿಕೊಡುವಂತೆ ಕೋರಿರುವ ಕುರಿತು.</t>
  </si>
  <si>
    <t>RGHCL 01 VHM 425 2020</t>
  </si>
  <si>
    <t>ಶ್ರೀ ಜಯಶ್ರೀ, ಕೊತ್ತನೂರು, ಬೆಂಗಳೂರು ಇವರು ಮನೆ ಮಂಜೂರು ಮಾಡಿ ಕೊಡುವಂತೆ ಕೋರಿರುವ ಕುರಿತು.</t>
  </si>
  <si>
    <t>RGHCL 01 VHM 426 2020</t>
  </si>
  <si>
    <t>ಶ್ರೀ ಶಿವಪುತ್ತಪ್ಪ ಕಲ್ಲಪ್ಪ ಹೂಗಾರ, ಶಿರಹಟ್ಟಿ, ಗದಗ ಜಿಲ್ಲೆ ಇವರು ವಸತಿ ಸೌಲಭ್ಯ ಕಲ್ಪಿಸಿ ಕೊಡುವಂತೆ ಕೋರಿರುವ ಕುರಿತು.</t>
  </si>
  <si>
    <t>RGHCL 01 VHM 427 2020</t>
  </si>
  <si>
    <t>ವಾ.ನ.ವ.ಯೋಯಡಿ ಹಾಗೂ ಡಾ.ಬಿ.ಆರ್. ಅಂಬೇಡ್ಕರ್ ನಿವಾಸ್ ಯೋಜನೆಯಡಿ ವಿವಿಧ ಶ್ರೇಣಿಳಡಿ ಬ್ಲಾಕ್  ಮಾಡಲಾದ ಮನೆಗಳನ್ನು ಅನ್ ಬ್ಲಾಕ್ ಮಾಡಿಕೊಡುವ ಕುರಿತು.</t>
  </si>
  <si>
    <t>RGHCL 01 VHM 428 2020</t>
  </si>
  <si>
    <t>ಶ್ರೀಮತಿ ಜ್ಯೋತಿ ಕೆ.ಎಲ್, ಲೇ. ಜಯಣ್ಣ, ಗುಬ್ಬಿ ಟೌನ್, ತುಮಕೂರು ಜಿಲ್ಲೆ ಇವರು ಯಾವುದಾದರೂ ಯೋಜನೆಯಡಿ ಮನೆ ಮಂಜೂರು ಮಾಡಿಕೊಡುವಂತೆ ಕೋರಿರುವ ಕುರಿತು.</t>
  </si>
  <si>
    <t>RGHCL 01 VHM 429 2020</t>
  </si>
  <si>
    <t>ಶ್ರೀಮತಿ ಮಲ್ಲಿಕಾ, ರಾಜಾಜಿನಗರ, ಬೆಂಗಳೂರು ಇವರು ವಸತಿ ಯೋಜನೆಯಡಿ ಮನೆ ಮಂಜೂರು ಮಾಡಿಕೊಡುವಂತೆ ಕೋರಿರುವ ಕುರಿತು.</t>
  </si>
  <si>
    <t>30.12.2021</t>
  </si>
  <si>
    <t>RGHCL 01 VHM 430 2020</t>
  </si>
  <si>
    <t>2017-18ನೇ ಸಾಲಿನ ವಾ.ನ.ವ.ಯೋಯಡಿ ಆಯ್ಕೆಯಾದ ಫ.ವಿಯ ಮನೆಯ ಗೋಡೆ ಹಂತಕ್ಕೆ ಅನುದಾನ ಬಿಡುಗಡೆ ಮಾಡಿಕೊಡುವ ಕುರಿತು (ಶ್ರೀಮತಿ ವನಿಜ ಕೋಂ ಬಸವರಾಜು) ಮರಿಯಮ್ಮನಹಳ್ಳಿ, ಬಳ್ಳಾರಿ ಜಿಲ್ಲೆ.</t>
  </si>
  <si>
    <t>RGHCL 01 VHM 431 2020</t>
  </si>
  <si>
    <t>ಶ್ರೀ ಮಹಾಂತೇಶ್ ಎಸ್. ಕೌಜಲಗಿ ಮಾನ್ಯ ವಿಧಾನ ಸಭಾ ಸದಸ್ಯರು, ಇವರು ಬೈಲಹೊಂಗಲ ಪುರಸಭೆಗೆ 1500 ಮನೆಗಳನ್ನು ಮಂಜೂರು ಮಾಡಿಕೊಡುವಂತೆ ಕೋರರಿರುವ ಕುರಿತು.</t>
  </si>
  <si>
    <t>02.01.2022</t>
  </si>
  <si>
    <t>RGHCL 01 VHM 01 2021</t>
  </si>
  <si>
    <t>ಶ್ರೀ ಶಿವಾನಂದ ಎಸ್. ಪಾಟೀಲ್ ಮಾನ್ಯ ಮಾಜಿ ಸಚಿವರು &amp; ಶಾಸಕರು, ಬಸವನಬಾಗೇವಾಡಿ, ವಿಜಯಪುರ ಜಿಲ್ಲೆ ಇವರ ಹೆಚ್ಚುವರಿ ಮನೆಗಳನ್ನು ಮಂಜೂರು ಮಾಡಿಕೊಡುವಂತೆ ಕೋರಿರುವ ಕುರಿತು.</t>
  </si>
  <si>
    <t>RGHCL 01 VHM 02 2021</t>
  </si>
  <si>
    <t>ಶ್ರೀ ಶರವಣ ಬಿನ್ ಸಿ. ಗಣೇಶ್, ದೊಡ್ಡಬಾಣಸವಾಡಿ, ಬೆಂಗಳೂರು ಇವರು ನಿವೇಶನ/ವಸತಿ ಸೌಲಭ್ಯ ಕಲ್ಪಿಸಿ ಕೊಡುವಂತೆ ಕೋರಿರುವ ಕುರಿತು.</t>
  </si>
  <si>
    <t>RGHCL 01 VHM 03 2021</t>
  </si>
  <si>
    <t>ಶ್ರೀಮತಿ ರಾಜೇಶ್ವರಿ ಕೋಂ ಪ್ರಕಾಶ್, ಕೆ.ಆರ್. ನಗರ ಟೌನ್, ಮೈಸೂರು ಜಿಲ್ಲೆ  ಇವರು ಮನೆ ಮಂಜೂರು ಮಾಡಿ ಕೊಡುವಂತೆ ಕೋರಿರುವ ಕುರಿತು.</t>
  </si>
  <si>
    <t>S</t>
  </si>
  <si>
    <t>06.01.2022</t>
  </si>
  <si>
    <t>RGHCL 01 VHM 04 2021</t>
  </si>
  <si>
    <t>ಶ್ರೀಮತಿ ರೂಹಿ ಕೋಂ ತಬ್ರೇಜ್ ಶರೀಫ್, ವಿಲ್ಸನ್ ಗಾರ್ಡನ್, ಬೆಂಗಳೂರು ಇವರು ಮನೆ ಮಂಜೂರು ಮಾಡಿಕೊಡುವಂತೆ ಕೋರಿರುವ ಕುರಿತು.</t>
  </si>
  <si>
    <t>RGHCL 01 VHM 05 2021</t>
  </si>
  <si>
    <t>ಶ್ರೀ ರಾಮಪ್ಪ ಸಿದ್ರಾಮ ಕೊಟ್ಟಾಳು, ಜಂಬಗಿ ಕೆ.ಡಿ. ಜಮಖಂಡಿ, ಬಾಗಲಕೋಟೆ ಜಿಲ್ಲೆ ಇವರು ನಿವೇಶನ/ಮನೆ ಮಂಜೂರು ಮಾಡಿಕೊಡುವಂತೆ ಕೋರಿರುವ ಕುರಿತು.</t>
  </si>
  <si>
    <t>07.01.2022</t>
  </si>
  <si>
    <t>RGHCL 01 VHM 06 2021</t>
  </si>
  <si>
    <t>ಶ್ರೀ ಲಲಿತ ಕೋಂ ಲೇ.ವಾಣಿ, ಜೆ.ಸಿ. ರಸ್ತೆ, ಬೆಂಗಳೂರು ಇವರು ಮನೆ ಮಂಜೂರು ಮಾಡಿ ಕೊಡುವಂತೆ ಕೋರಿರುವ ಕುರಿತು.</t>
  </si>
  <si>
    <t>RGHCL 01 VHM 07 2021</t>
  </si>
  <si>
    <t>ಶ್ರೀ ಶಿವಣ್ಣ, ಜಯನಗರ, ಬೆಂಗಳೂರು ಇವರು ಮನೆ ಮಂಜೂರು ಮಾಡಿ ಕೊಡುವಂತೆ ಕೋರಿರುವ ಕುರಿತು.</t>
  </si>
  <si>
    <t>RGHCL 01 VHM 08 2021</t>
  </si>
  <si>
    <t>ಶ್ರೀ ಸುನೀಲ್, ಚಾಮರಾಜನಗರ ಮೊಹಲ್ಲಾ, ಮೈಸೂರು ಇವರು ಮನೆ ಮಂಜೂರು ಮಾಡಿಕೊಡುವಂತೆ ಕೋರಿರುವ ಕುರಿತು.</t>
  </si>
  <si>
    <t>RGHCL 01 VHM 09 2021</t>
  </si>
  <si>
    <t>2017-18ನೇ ಸಾಲಿನ ವಾ.ನ.ವ.ಯೋ-ಯಡಿ ಆಯ್ಕೆಯಾದ 39 ಫ.ಗಳ ಆಯ್ಕೆಯನ್ನು ಬ್ಲಾಕ್ ಮಾಡಲಾಗಿದ್ದು, ಬ್ಲಾಕ್ ತೆರೆವುಗೊಳಿಸಿ ಕೊಡುವ ಕುರಿತು (ಶಿವಮೊಗ್ಗ ಯೋಜನಾ ನಿರ್ದೇಶಕರು)</t>
  </si>
  <si>
    <t>05.01.2021</t>
  </si>
  <si>
    <t>RGHCL 01 VHM 10 2021</t>
  </si>
  <si>
    <t>2017-18ನೇ ಸಾಲಿನ ವಾ.ನ.ವ.ಯೋ-ಯಡಿ ಆಯ್ಕೆಯಾದ 39 ಫ.ಗಳ ಆಯ್ಕೆಯನ್ನು ಬ್ಲಾಕ್ ಮಾಡಲಾಗಿದ್ದು, ಬ್ಲಾಕ್ ತೆರೆವುಗೊಳಿಸಿ ಕೊಡುವ ಕುರಿತು (ವಿಜಯಪುರ-ನಾಲತವಾಡ)</t>
  </si>
  <si>
    <t>RGHCL 01 VHM 11 2021</t>
  </si>
  <si>
    <t>ಶ್ರೀ ಬಾಲಯ್ಯ ಬಿನ್ ಚಿಕ್ಕನರಸಿಂಹಯ್ಯ, ದೊಡ್ಡಬಳ್ಳಾಪುರ ಬೆಂಗಳೂರು ಗ್ರಾಮಾಂತರ ಜಿಲ್ಲೆ ಇವರು ನಿವೇಶನ/ವಸತಿ ಸೌಲಭ್ಯ ಕಲ್ಪಿಸಿ ಕೊಡುವಂತೆ ಕೋರಿರುವ ಕುರಿತು.</t>
  </si>
  <si>
    <t>RGHCL 01 VHM 12 2021</t>
  </si>
  <si>
    <t>ಶ್ರೀಮತಿ ಗುಲ್ನಾಜ್ ಕೋಂ ಶಬ್ಬೀರ್ ಪಾಷ, ಜಯನಗರ, ಬೆಂಗಳೂರು ಇವರು ಮನೆ ಮಂಜೂರು ಮಾಡಿಕೊಡುವಂತೆ ಕೋರಿರುವ ಕುರಿತು.</t>
  </si>
  <si>
    <t>RGHCL 01 VHM 13 2021</t>
  </si>
  <si>
    <t>ಶ್ರೀಮತಿ ರೇಷ್ಮ ಕೋಂ ಚಾಂದ್್ ಪಾಷ, ಜಯನಗರ, ಬೆಂಗಳೂರು ಇವರು ಆಶ್ರಯ ಯೋಜನೆಯಡಿ ಮನೆ ಮಂಜೂರು ಮಾಡಿ ಕೊಡುವಂತೆ ಕೋರಿರುವ ಕುರಿತು.</t>
  </si>
  <si>
    <t>RGHCL 01 VHM 14 2021</t>
  </si>
  <si>
    <t>ಶ್ರೀಮತಿ ರೇಷ್ಮಾ ಬಾನು ಕೋಂ ಸೈಯ್ಯದ್ ನಾಸೀರ್, ಜಯನಗರ, ಬೆಂಗಳೂರು ಇವರು ಆಶ್ರಯ ಯೋಜನೆಯಡಿ ಮನೆ ಮಂಜೂರು ಮಾಡಿ ಕೊಡುವಂತೆ ಕೋರಿರುವ ಕುರಿತು.</t>
  </si>
  <si>
    <t>RGHCL 01 VHM 15 2021</t>
  </si>
  <si>
    <t>ಶ್ರೀಮತಿ ಫಾತೀಮ ಕೋಂ ರಫೀಕ್ ಅಹ್ಮದ್ ಜಯನಗರ, ಬೆಂಗಳೂರು ಇವರು ಆಶ್ರಯ ಯೋಜನೆಯಡಿ ಮನೆ ಮಂಜೂರು ಮಾಡಿ ಕೊಡುವಂತೆ ಕೋರಿರುವ ಕುರಿತು.</t>
  </si>
  <si>
    <t>RGHCL 01 VHM16 2021</t>
  </si>
  <si>
    <t>ಶ್ರೀ ಸೈಯ್ಯದ್ ಯೂಸೂಫ್ ಬಿನ್ ಸೈಯ್ಯದ್ ಗಫಾರ್, ಚಾಮರಾಜಪೇಟೆ, ಬೆಂಗಳೂರು ಇವರು ಆಶ್ರಯ ಯೋಜನೆಯಡಿ ಮನೆ ಮಂಜೂರು ಮಾಡಿಕೊಡುವಂತೆ ಕೋರಿರುವ ಕುರಿತು.</t>
  </si>
  <si>
    <t>RGHCL 01 VHM 17 2021</t>
  </si>
  <si>
    <t>ಶ್ರೀ ಪ್ರಹ್ಲಾದ್ ಕುಮಾರ್ ಬಿನ್ ಲಕ್ಷ್ಮಣರಾವ ಹಾಗೂ ಪ್ರವೀಣ್ ಕುಮಾರ್ ಬಿನ್ ಮಲ್ಕಿಪ್ಪಾ, ಕಲಬುರ್ಗಿ ಜಿಲ್ಲೆ ಇವರು ಮನೆ ಮಂಜೂರು ಮಾಡಿಕೊಡುವಂತೆ ಕೋರಿರುವ ಕುರಿತು.</t>
  </si>
  <si>
    <t>RGHCL 01 VHM 18 2021</t>
  </si>
  <si>
    <t>2015-16ನೇ ಸಾಲಿನ ವಾ.ನ.ವ.ಯೋ ಯಡಿ ಫ.ವಿಯ ಮನೆಯನ್ನು ವಿಜಿಲ್  ಆ್ಯಪ್ ನಲ್ಲಿ ರದ್ದುಪಡಿಸಿಕೊಡುವ ಕುರಿತು.</t>
  </si>
  <si>
    <t>18.01.2021</t>
  </si>
  <si>
    <t>18.01.2022</t>
  </si>
  <si>
    <t>RGHCL 01 VHM 19 2021</t>
  </si>
  <si>
    <t>ಶ್ರೀಮತಿ ಸಬೀಹ ಕೋಂ ಇಮ್ತಿಯಾಜ್, ಜಯನಗರ, ಬೆಂಗಳೂರು ಇವರು ವಸತಿ ಯೋಜನೆಯಡಿ ಮನೆ ಮಂಜೂರು ಮಾಡಿ ಕೊಡುವಂತೆ ಕೋರಿರುವ ಕುರಿತು.</t>
  </si>
  <si>
    <t>RGHCL 01 VHM 20 2021</t>
  </si>
  <si>
    <t xml:space="preserve">ಶ್ರೀಮತಿ ಸುರಯ್ಯ ಬಾನು ಕೋಂ ಸೈಯದ್ ಫೀರ್ದೋಸ್, ವಿಲ್ಸನ್ ಗಾರ್ಡನ್, ಬೆಂಗಳೂರು ಇವರು ಮನೆ ಮಂಜೂರು ಮಾಡಿಕೊಡುವಂತೆ ಕೋರಿರುವ ಕುರಿತು. </t>
  </si>
  <si>
    <t>RGHCL 01 VHM 21 2021</t>
  </si>
  <si>
    <t>ಶ್ರೀಮತಿ ಲಲಿತಾ ಕೋಂ ಶ್ರೀನಿವಾಸ್ ಹಾಗೂ ಶ್ರೀಮತಿ ಜಯಲಕ್ಷ್ಮಿ, ಮೈಸೂರು ಇವರು ಕಕೊಅಮಂ ವತಿಯಿಂದ ಆಶ್ರಯ ಮನೆ ಮಂಜೂರು ಮಾಡಿಕೊಡುವಂತೆ ಕೋರಿರುವ ಕುರಿತು.</t>
  </si>
  <si>
    <t>RGHCL 01 VHM 22 2021</t>
  </si>
  <si>
    <t>2017-18ಣೆ ಸಾಲಿನ ವಾ.ನ.ವ.ಯೋ-ಯಡಿ ಆಯ್ಕೆಯಾದ ಫ.ಗಳ ಮನೆಗಳನ್ನು ಬ್ಲಾಕ್ ಮಾಡಲಾಗಿದ್ದು, ಬ್ಲಾಕ್ ತೆರೆವುಗೊಳಿಸಿ ಕೂಡುವ ಕುರಿತು.</t>
  </si>
  <si>
    <t>13.01.2022</t>
  </si>
  <si>
    <t>RGHCL 01 VHM 23 2021</t>
  </si>
  <si>
    <t>ಶ್ರೀ ಸುಭಾಷ್ ಬಿನ್ ಚನ್ನಬಸಪ್ಪ ತಳವಾರು ಹುಬ್ಬಳ್ಳಿ ಇವರು ಆಶ್ರಯ ಮನೆ ಮಂಜೂರು ಮಾಡಿಕೊಡುವಂತೆ ಕೋರಿರುವ ಕುರಿತು.</t>
  </si>
  <si>
    <t>RGHCL 01 VHM 24 2021</t>
  </si>
  <si>
    <t>ಶ್ರೀಮತಿ ಕವಿತ ಕೋಂ ಚಂದ್ರ, ದೊಡ್ಡತೋಗೂರು, ಬೆಂಗಳೂರು ಇವರು ಮನೆ ಮಂಜೂರು ಮಾಡಿ ಕೊಡುವಂತೆ ಕೋರಿರುವ ಕುರಿತು.</t>
  </si>
  <si>
    <t>RGHCL 01 VHM 25 2021</t>
  </si>
  <si>
    <t>ಶ್ರೀ ಅನಿಲ್ ಕುಮಾರ್ ಆರ್. ಬಿನ್ ಗೋವಿಂದೇಗೌಡ, ಹೆಬ್ಬಾಳ, ಬೆಂಗಳೂರು ಇವರು ಆಶ್ರಯ ಯೋಜನೆಯಡಿ ಮನೆ ಮಂಜೂರು ಮಾಡಿ ಕೊಡುವಂತೆ ಕೋರಿರುವ ಕುರಿತು.</t>
  </si>
  <si>
    <t>RGHCL 01 VHM 26 2021</t>
  </si>
  <si>
    <t>RGHCL 01 VHM 27 2021</t>
  </si>
  <si>
    <t>ಶ್ರೀಮತಿ ಕಮಲ ಬಿ ಕೋಂ ಗಂಗರಸಯ್ಯ, ಅಂಜನಾನಗರ, ಬೆಂಗಳೂರು ಇವರು ಆಶ್ರಯ ಯೋಜನೆಯಡಿ ಮನೆ ಮಂಜೂರು ಮಾಡಿ ಕೊಡುವಂತೆ ಕೋರಿರುವ ಕುರಿತು.</t>
  </si>
  <si>
    <t>11.01.2021</t>
  </si>
  <si>
    <t>11.01.2022</t>
  </si>
  <si>
    <t>RGHCL 01 VHM 28 2021</t>
  </si>
  <si>
    <t>ಶ್ರೀ ಎನ್. ಹೊನ್ನಗಂಗಪ್ಪ, ಸರಸ್ವತಿಪುರಂ, ಮೈಸೂರು ಇವರು ಮನೆ ಮಂಜೂರು ಮಾಡಿಕೊಡುವಂತೆ ಕೋರಿರುವ ಕುರಿತು.</t>
  </si>
  <si>
    <t>RGHCL 01 VHM 29 2021</t>
  </si>
  <si>
    <t>ಶ್ರೀಮತಿ ಲಕ್ಷ್ಮಿಬಾಯಿ ಕೋಂ ಪರಶುರಾಮ ಯಳವತ್ತಿ ಹುಬ್ಬಳ್ಳಿ ಇವರು ಆಶ್ರಯ ಯೋಜನೆಯಡಿ ನಿವೇಶನ ಮಂಜೂರು ಮಾಡಿಕೊಡುವಂತೆ ಕೋರಿರುವ ಕುರಿತು.</t>
  </si>
  <si>
    <t>20.01.2022</t>
  </si>
  <si>
    <t>RGHCL 01 VHM 30 2021</t>
  </si>
  <si>
    <t>ಶ್ರೀ ಆನಂದ ಬಿನ್ ಹೇಮಗಿರಿಯಪ್ಪ ಪೀಣ್ಯ 2ನೇ ಹಂತ, ಬೆಂಗಳೂರು ಇವರು ನಿವೇಶನ/ಮನೆ ಮಂಜೂರು ಮಾಡಿಕೊಡುವಂತೆ ಕೋರಿರುವ ಕುರಿತು.</t>
  </si>
  <si>
    <t>12.01.2021</t>
  </si>
  <si>
    <t>12.01.2022</t>
  </si>
  <si>
    <t>RGHCL 01 VHM 31 2021</t>
  </si>
  <si>
    <t>ಶ್ರೀ ಕೆಂಪೇಗೌಡ ಬಿನ್ ಮೈಲಾರಿಗೌಡ, ಹೆಗ್ಗೆನಹಳ್ಳಿ, ಬೆಂಗಳೂರು ಇವರು ನಿವೇಶನ/ಮನೆ ಮಂಜೂರು ಮಾಡಿಕೊಡುವಂತೆ ಕೋರಿರುವ ಕುರಿತು.</t>
  </si>
  <si>
    <t>RGHCL 01 VHM 32 2021</t>
  </si>
  <si>
    <t>ಶ್ರೀ ಎಂ.ಎಂ. ಬೆನಕಟ್ಟಿ, ಜಿಲ್ಲಾ ಅಧ್ಯಕ್ಷರು, ಬೆಳಗಾವಿ ಜಿಲ್ಲೆ ಇವರು ಅಲರವಾಡ ಆಶ್ರಯ ಕಾಲೋನಿಯಲ್ಲಿ ಖಾಲಿ ಇರುವ ಮನೆಗಳನ್ನು ಹಂಚಿಕೆ ಮಾಡುವಂತೆ ಕೋರಿರುವ ಕುರಿತು.</t>
  </si>
  <si>
    <t>RGHCL 01 VHM 33 2021</t>
  </si>
  <si>
    <t>ಶ್ರೀಮತಿ ಯೋಗಿತಾ ಕೋಂ ಸುರೇಶ್, ಮಲ್ಲತ್ತಹಳ್ಳಿ, ಬೆಂಗಳೂರು ಇವರ ಮನೆ ಮಂಜೂರು ಮಾಡಿ ಕೊಡುವಂತೆ ಕೋರಿರುವ ಕುರಿತು.</t>
  </si>
  <si>
    <t>RGHCL 01 VHM 34 2021</t>
  </si>
  <si>
    <t>ಶ್ರೀಮತಿ ಹಸೀನಾ ಬಾನು ಲೇ. ನೂರ್ ಮಹಬೂಬ್ ಸಾಬ್, ದಾವಣಗೆರೆ ಜಿಲ್ಲೆ ಇವರು ವಸತಿ ಯೋಜನೆಯಡಿ ಮನೆ ಮಂಜೂರು ಮಾಡಿಕೊಡುವಂತೆ ಕೋರಿರುವ ಕುರಿತು.</t>
  </si>
  <si>
    <t>15.01.2021</t>
  </si>
  <si>
    <t>RGHCL 01 VHM 35 2021</t>
  </si>
  <si>
    <t>ಶ್ರೀ ರವಿಕುಮಾರ್, ವಿಜಯನಗರ, ಬೆಂಗಳೂರು ಇವರು ದೇವನಹಳ್ಳಿ ಟೌನ್ ನಲ್ಲಿ ನಿವೇಶನ ಹೊಂದಿದ್ದು, ಸದರಿ ನಿವೇಶನದಲ್ಲಿ ಮನೆ ನಿರ್ಮಿಸಿಕೊಳ್ಳಲು ಸಹಾಯ ಧನ ಮಂಜೂರು ಮಾಡಿಕೊಡುವಂತೆ ಕೋರಿರುವ ಕುರಿತು.</t>
  </si>
  <si>
    <t>RGHCL 01 VHM 36 2021</t>
  </si>
  <si>
    <t>2017-18ನೇ ಸಾಲಿನ ವಾ.ನ.ವ.ಯೋ-ಯಡಿ ಆಯ್ಕೆಯಾದ ಫ.ಗಳ ಮನೆಯನ್ನು ಬ್ಲಾಕ್ ಮಾಡಲಾಗಿದ್ದು, ಅನ್ ಬ್ಲಾಕ್ ಮಾಡಿಕೊಡುವ ಕುರಿತು.</t>
  </si>
  <si>
    <t>29.01.2022</t>
  </si>
  <si>
    <t>RGHCL 01 VHM 37 2021</t>
  </si>
  <si>
    <t>ಶ್ರೀಮತಿ ಭಾಗ್ಯಮ್ಮ ಎಸ್. ಕೋಂ ನರಸಯ್ಯ, ಕಾಮಾಕ್ಷಿಪಾಳ್ಯ, ಬೆಂಗಳೂರು ಇವರು ಮನೆ ಮಂಜೂರು ಮಾಡಿಕೊಡುವಂತೆ ಕೋರಿರುವ ಕುರಿತು.</t>
  </si>
  <si>
    <t>RGHCL 01 VHM 38 2021</t>
  </si>
  <si>
    <t>ಶ್ರೀಮತಿ ರೇಣವ್ವ ಪ್ರ ಬೋಸಲೆ, ನರಗುಂದ, ಗದಗ ಜಿಲ್ಲೆ ಇವರು ಆಶ್ರಯ ಮನೆ ಮಂಜೂರು ಮಾಡಿಕೊಡುವಂತೆ ಕೋರಿರುವ ಕುರಿತು.</t>
  </si>
  <si>
    <t>27.01.2022</t>
  </si>
  <si>
    <t>RGHCL 01 VHM 39 2021</t>
  </si>
  <si>
    <t>ಶ್ರೀ ಶಿವಣ್ಣ ಬಿನ್ ಚಿಕ್ಕತಿಮ್ಮಯ್ಯ, ಪ್ರಶಾಂತ ನಗರ, ಬೆಂಗಳೂರು ಇವರು ನಿವೇಶನ/ವಸತಿ ಸೌಲಭ್ಯ ಕಲ್ಪಿಸಿ ಕೊಡುವಂತ ಕೋರಿರುವ ಕುರಿತು.</t>
  </si>
  <si>
    <t>19.01.2021</t>
  </si>
  <si>
    <t>RGHCL 01 VHM 40 2021</t>
  </si>
  <si>
    <t>ಶ್ರೀಮತಿ ನೀಲಮ್ಮ ಗಂಗಪ್ಪಾ ಗುಡೂರ, ಹುಬ್ಬಳ್ಳಿ ನಗರ, ಧಾರವಾಡ ಜಿಲ್ಲೆ ಇವರು ಆಶ್ರಯ ಮನೆ ಮಂಜೂರು ಮಾಡಿಕೊಡುವಂತೆ ಕೋರಿರುವ ಕುರಿತು.</t>
  </si>
  <si>
    <t>28.01.2022</t>
  </si>
  <si>
    <t>RGHCL 01 VHM 41 2021</t>
  </si>
  <si>
    <t>ಶ್ರೀ ಎ.ಎಸ್. ವಾಲೀಕರ್, ಕರ್ನಾಟಕ ದಲಿತ ಸಂಘರ್ಷ ಸರ್ವೋದಯ ಸಮಿತಿ (ರಿ) ಕಲಬುರ್ಗಿ ಜಿಲ್ಲೆ ಇವರು ಕೆಸರಟಗಿ ಸ.ನಂ:27/28ರಲ್ಲಿ ಇರುವ ಮನೆಗಳನ್ನು ಮಂಜೂರು ಮಾಡಿಕೊಡುವಂತೆ ಕೋರಿರುವ ಕುರಿತು.</t>
  </si>
  <si>
    <t>RGHCL 01 VHM 42 2021</t>
  </si>
  <si>
    <t>ಶ್ರೀಮತಿ ಶಿವಮ್ಮ ಕೋಂ ನಂಜೇಗೌ, ಗಾಯತ್ರಿ ನಗರ, ಬೆಂಗಳೂರು ಇವರು ಹಾಗೂ ಶ್ರೀ ಹುಚ್ಚಪ್ಪ ಬಿನ್ ತಿಮ್ಮಯ್ಯ ಲಕ್ಷ್ಮನಗರ, ಬೆಂ ಇವರು ಮನೆ ಮಂಜೂರು ಮಾಡಿಕೊಡುವಂತೆ ಕೋರಿರುವ ಕುರಿತು.</t>
  </si>
  <si>
    <t>21.01.2022</t>
  </si>
  <si>
    <t>RGHCL 01 VHM 43 2021</t>
  </si>
  <si>
    <t>ಶ್ರೀ ಹೊನ್ನೇಗೌಡ, ಕೆಂಗೇರಿ, ಬೆಂಗಳೂರು ಶ್ರೀ ರಂಗಸ್ವಾಮಿ ಬಿನ್ ಚಿಕ್ಕಬೋರಯ್ಯ, ಸುಂಕದಕಟ್ಟೆ, ಬೆಂಗಳೂರು ಸದರಿ ಅರ್ಜಿದಾರರು ಆಶ್ರಯ ಮನೆ ಮಂಜೂರು ಮಾಡಿಕೊಡುವಂತೆ ಕೋರಿರುವ ಕುರಿತು.</t>
  </si>
  <si>
    <t>RGHCL 01 VHM 44 2021</t>
  </si>
  <si>
    <t>ಶ್ರೀ ಬಸವರಾಜ್ ಪಟ್ಟೇಗಾರಪಾಳ್ಯ, ಬೆಂಗಳೂರು ಇವರು ವಸತಿ ಯೋಜನೆಯಡಿ ಮನೆ ಮಂಜೂರು ಮಾಡಿ ಕೊಡುವಂತೆ ಕೋರಿರುವ ಕುರಿತು.</t>
  </si>
  <si>
    <t>RGHCL 01 VHM 45 2021</t>
  </si>
  <si>
    <t>ಶ್ರೀಮತಿ ರಹಮತ್ತನ್ನೀಸಾ ಕೋಂ ನಾಜೀರ್ ಅಹಮ್ಮದ್ ಬಾಪೂಜಿ ನಗರ, ಬೆಂಗಳೂರು ಇವರ ಮನೆ ಮಂಜೂರು ಮಾಡಿಕೊಡುವಂತೆ ಕೋರಿರುವ ಕುರಿತು.</t>
  </si>
  <si>
    <t>22.01.2022</t>
  </si>
  <si>
    <t>RGHCL 01 VHM 46 2021</t>
  </si>
  <si>
    <t>ಶ್ರೀ ಸತೀಶ್ ಪೈ. ಹೊಸ ಬಡಾವಣೆ, ಮಡಿಕೇರಿ, ಕೊಡಗು ಜಿಲ್ಲೆ ಇವರು ವಸತಿ ಯೋಜನೆಯಡಿ ಮನೆ ಮಂಜೂರು ಮಾಡಿ ಕೊಡುವಂತೆ ಕೋರಿರುವ ಕುರಿತು.</t>
  </si>
  <si>
    <t>RGHCL 01 VHM 47 2021</t>
  </si>
  <si>
    <t>ಶ್ರೀ ವೆಂಕಟೇಶ್ ಸಾಮಾಜಿಕ ಹಾಗೂ ಜಿಲ್ಲೆ ಕಾಂಗ್ರೇಸ್ ಕಾರ್ಯಕರ್ತರು ಚಾಮರಾಜನಗರ ಜಿಲ್ಲೆ ಇವರ ದೂರಿನ ಅರ್ಜಿ</t>
  </si>
  <si>
    <t>RGHCL 01 VHM 48 2021</t>
  </si>
  <si>
    <t>ಶ್ರೀ ಸುಬ್ರಮ್ಮಣ್ಯ ಬಿನ್ ವೆಂಕಟರಮಣರಾವ್, ಹಾಸನ ಜಿಲ್ಲೆ ಇವರು ಆಶ್ರಯ ಮನೆ ಮಂಜೂರು ಮಾಡಿಕೊಡುವಂತೆ ಕೋರಿರುವ ಕುರಿತು.</t>
  </si>
  <si>
    <t>RGHCL 01 VHM 49 2021</t>
  </si>
  <si>
    <t>ಶ್ರೀಮತಿ ನಸ್ರೀನ್ ಖಾನುಂ ಕೋಂ ಮನ್ಸೂರ್, ದಾವಣಗೆರೆ ಇವರು ಆಶ್ರಯ ಯೋಜನೆಯಡಿ ಮನೆ ಮಂಜೂರು ಮಾಡಿಕೊಡುವಂತೆ ಕೋರಿರುವ ಕುರಿತು.</t>
  </si>
  <si>
    <t>RGHCL 01 VHM 50 2021</t>
  </si>
  <si>
    <t>2016-17ನೇ &amp; 2017-18ನೇ ಸಾಲಿನ ವಾ.ನ.ವ.ಯೋಯಡಿ ಆಯ್ಕೆಯಾದ ಫ.ಗಳ ಮನೆಗಳನ್ನು ಬ್ಲಾಕ್ ಮಾಡಲಾಗಿದ್ದು, ಅನ್ ಬ್ಲಾಕ್ ಮಾಡಿಕೊಡುವ ಕುರಿತು (ಬಳ್ಳಾರಿ-ತೆಕ್ಕಲಕೋಟೆ)</t>
  </si>
  <si>
    <t>RGHCL 01 VHM 51 2021</t>
  </si>
  <si>
    <t>ಶ್ರೀಮತಿ ಗೀತಾ ದತ್ತಾ ಹೂಸೂರು, ಶಿರಸಿ, ಉ.ಕನ್ನಡ ಜಿಲ್ಲೆ ಇವರ ಮನೆಯನ್ನು ಬ್ಲಾಕ್ ಮಾಡಲಾಗಿದ್ದು, ಬ್ಲಾಕ್ ತೆರೆವುಗೊಳಿಸಿ ಕೊಡುವ ಕುರಿತು.</t>
  </si>
  <si>
    <t>RGHCL 01 VHM 52 2021</t>
  </si>
  <si>
    <t>ಶ್ರೀಮತಿ ಮಲ್ಲವ್ವಾ ನಿಂಗಪ್ಪ ತಳವಾರ ಹಾಗೂ ಇತರರು ಧಾರವಾಡ ಜಿಲ್ಲೆ ಇವರು ಆಶ್ರಯ ಯೋಜನೆಯಡಿ ಮನೆ ಮಂಜೂರು ಮಾಡಿಕೊಡುವಂತೆ ಕೋರಿರುವ ಕುರಿತು.</t>
  </si>
  <si>
    <t>RGHCL 01 VHM 53 2021</t>
  </si>
  <si>
    <t>ಮುಖ್ಯಾಧಿಕಾರಿಗಳು, ಪುರಸಭೆ-ಕುಷ್ಟಗಿ, ಕೊಪ್ಪಳ ಜಿಲ್ಲೆ ಇವರು 2018-18ನೇ ಸಾಲಿನ ವಾ.ನ.ವ.ಯೋ ಯಡಿ ಆಯ್ಕೆಯಾದ ಫ.ಯ ಮನೆಯನ್ನು ಬ್ಲಾಕ್ ಮಾಡಲಾಗಿದ್ದು, ಅನ್ ಬ್ಲಾಕ್ ಮಾಡಿಕೊಡುವಂತೆ ಕೋರಿರುವ ಕುರಿತು.</t>
  </si>
  <si>
    <t>02.02.2021</t>
  </si>
  <si>
    <t>02.02.2022</t>
  </si>
  <si>
    <t>RGHCL 01 VHM 54 2021</t>
  </si>
  <si>
    <t>ಶ್ರೀ ಟಿ.ಎಂ. ಖಲೀಲ್ ಹಿರಯ ಉಪಾಧ್ಯಕ್ಷರು, ಜಿ.ಜಿ.ಹಳ್ಳಿ, ಬೆಂ ಇವರು ವಸತಿ ಯೋಜನೆಯಡಿ ಮನೆ ಮಂಜೂರು ಮಾಡಿಕೊಡುವಂತೆ ಕೋರಿರುವ ಕುರಿತು.</t>
  </si>
  <si>
    <t>30.01.2022</t>
  </si>
  <si>
    <t>RGHCL 01 VHM 55 2021</t>
  </si>
  <si>
    <t>ಶ್ರೀಮತಿ ಶೋಭಾ ಕೋಂ ಸಂಗಪ್ಪ, ರಾಘವೇಂದ್ರ ಕಾಲೋನಿ, ಬೀದರ್ ಜಿಲ್ಲೆ ಇವರ ನಿವೇಶನ/ಮನೆ ಹಂಚಿಕೆ ಮಾಡಿಕೊಡುವಂತೆ ಕೋರಿರುವ ಕುರಿತು.</t>
  </si>
  <si>
    <t>RGHCL 01 VHM 56 2021</t>
  </si>
  <si>
    <t>ಶ್ರೀ ಅಮಿತ ದಸ್ತಗೀರ ಮುಜಾವರ, ಸಾ|| ಸದಲಗಾ, ಚಿಕ್ಕೋಡಿ, ಬೆಳಗಾವಿ ಜಿಲ್ಲೆ ಇವರ ದೂರಿನ ಮನವಿ ಪತ್ರ ಕುರಿತು.</t>
  </si>
  <si>
    <t>RGHCL 01 VHM 57 2021</t>
  </si>
  <si>
    <t>2017-18ನೇ ಸಾಲಿನ ವಾ.ನ.ವ.ಯೋ ಯಡಿ ಆಯ್ಕೆಯಾದ ಫ.ಗಳ ಮನೆಗಳನ್ನು ಬ್ಲಾಕ್ ಮಾಡಲಾಗಿದ್ದು, ಅನ್ ಬ್ಲಾಕ್ ಮಾಡಿ ಕೊಡವ ಕುರಿತು.</t>
  </si>
  <si>
    <t>RGHCL 01 VHM 58 2021</t>
  </si>
  <si>
    <t>ಶ್ರೀ ಅಣ್ಣಾಸಾಹೇಬ ಶಂಕರ ಜೊಲ್ಲೆ, ಮಾನ್ಯ ವಿಧಾನ ಸಭಾ ಸದಸ್ಯರು ಚಿಕ್ಕೋಡಿ ಇವರು ಯಕ್ಸಂಬಾ ಪ.ಪಂಗೆ ರಾಜ್ಯ ಸರ್ಕಾರದ ವಂತಿಕೆಯನ್ನು ಮಂಜೂರು ಮಾಡಿಕೊಡುವಂತೆ ಕೋರಿರುವ ಕುರಿತು.</t>
  </si>
  <si>
    <t>ಈಗಾಗಲೇ ಕಡತ ಮಂಡಿಸಿರುವುದರಿಂದ ಸದರಿ ಕಡತ ಮಂಡಿಸಿರುವುದಿಲ್ಲ. (ಕ್ಯಾನ್ಸಲ್) 2137363</t>
  </si>
  <si>
    <t>RGHCL 01 VHM 59 2021</t>
  </si>
  <si>
    <t>ಶ್ರೀಮತಿ ಸರಸ್ವತಿ ಕೋಂ ಲೇ. ವೆಂಕಟೇಶ್ ಮೂಡಲಪಾಳ್ಯ, ನಾಗರಭಾವಿ ಇವರು ಆಶ್ರಯ ಮನೆ ಮಂಜೂರು ಮಾಡಿಕೊಡುವಂತೆ ಕೋರಿರುವ ಕುರಿತು.</t>
  </si>
  <si>
    <t>RGHCL 01 VHM 60 2021</t>
  </si>
  <si>
    <t>ಶ್ರೀ ಕುಮಾರ್ ಬಿನ್ ಲೇ. ರಂಗಯ್ಯ, ಮಂಡಿ ಮೊಹಲ್ಲಾ ಮೈಸೂರು ಇವರು ಆಶ್ರಯ ಯೋಜನೆಯಡಿ ಮನೆ ಮಂಜೂರು ಮಾಡಿಕೊಡುವಂತೆ ಕೋರಿರುವ ಕುರಿತು.</t>
  </si>
  <si>
    <t>01.02.2022</t>
  </si>
  <si>
    <t>RGHCL 01 VHM 61 2021</t>
  </si>
  <si>
    <t>ರಾಯಚೂರು ಜಿಲ್ಲೆ ಹಟ್ಟಿ ಗ್ರಾಮ ಪಂಚಾಯಿತಿಯನ್ನು ಪಟ್ಟಣ ಪಂಚಾಯಿತಿಯನ್ನಾಗಿ ಮೇಲ್ದರ್ಜೆಗೆ ಏರಿಸಿದ್ದು, ಸದರಿ ಪಟ್ಟಣಕ್ಕೆ ಯುಸರ್ ಐಡಿ ಲಾಗಿನ್ ಸೃಜಿಸಿ ಕೊಡುವ ಕುರಿತು.</t>
  </si>
  <si>
    <t>RGHCL 01 VHM 62 2021</t>
  </si>
  <si>
    <t>2015-16ನೇ ಸಾಲಿನ ವಾ.ನ.ವ.ಯೋ ಯಡಿ ಸಿಂದಗಿ ಪುರಸಭೆಗೆ ಮಂಜೂರಾದ ಫ.ಗಳ ಪಟ್ಟಿಗೆ ಅನುಮೋದನೆ ನೀಡುವ ಕುರಿತು. (ಎಂಎಲ್ ಎ ರಮೇಶ ಭೂಸನೂರ)</t>
  </si>
  <si>
    <t>06.02.2021</t>
  </si>
  <si>
    <t>06.02.2022</t>
  </si>
  <si>
    <t>RGHCL 01 VHM 63 2021</t>
  </si>
  <si>
    <t>ಶ್ರೀ ಎಸ್.ಬಿ.ರವಿಶಂಕರ್, ಅಗ್ರಹಾರ ಕೆ.ಆರ್. ಕ್ಷೇತ್ರ ಮೈಸೂರು ಇವರು ವಸತಿ ಯೋಜನೆಯಡಿ ಮನೆ ಮಂಜೂರು ಮಾಡಿ ಕೊಡುವಂತೆ ಕೋರಿರುವ ಕುರಿತು.</t>
  </si>
  <si>
    <t>09.02.2021</t>
  </si>
  <si>
    <t>09.02.2022</t>
  </si>
  <si>
    <t>RGHCL 01 VHM 64 2021</t>
  </si>
  <si>
    <t>ಶ್ರೀಮತಿ ಭಾರತಿ ಗುರುಪಾದಗರಗ, ಬೆಳಗಾವಿ ಜಿಲ್ಲೆ ಹಾಗೂ ಇವತ 5 ಮಂದಿ ಅರ್ಜಿದಾರರು ವಸತಿ ಯೋಜನೆಯಡಿ ಮನೆ ಮಂಜೂರು ಮಾಡಿಕೊಡುವಂತೆ ಕೋರಿರುವ ಕುರಿತು.</t>
  </si>
  <si>
    <t>RGHCL 01 VHM 65 2021</t>
  </si>
  <si>
    <t>ಶ್ರೀಮತಿ ಬಸೂಬಿ ಜಮಾದಾರ ಕೋಂ ಆಲಿಸಾಬ, ಸಾ|| ರಾಣೇಬೆನ್ನೂರು, ಹಾವೇರಿ ಜಿಲ್ಲೆ ಸದರಿ ಅರ್ಜಿದಾರರು ವಸತಿ ಯೋಜನೆಯಡಿ ಮನೆ ಮಂಜೂರು ಮಾಡಿಕೊಡುವಂತೆ ಕೋರಿರುವ ಕುರಿತು.</t>
  </si>
  <si>
    <t>RGHCL 01 VHM 66 2021</t>
  </si>
  <si>
    <t>ಶ್ರೀಮತಿ ರಶ್ಮಿದೇಸಾಯಿ, ಹಿರಿಯ ಮೇಲ್ವಿಚಾರಕಿ, ಶಿಶು ಅಭಿವೃದ್ಧಿ ಯೋಜನೆ ಬೆಂಗಳೂರು ಇವರು ಮನೆ ಮಂಜೂರು ಮಾಡಿಕೊಡುವಂತೆ ಕೋರಿರುವ ಕುರಿತು.</t>
  </si>
  <si>
    <t>03.02.2022</t>
  </si>
  <si>
    <t>RGHCL 01 VHM 67 2021</t>
  </si>
  <si>
    <t>ಶ್ರೀ ನಿತಿನ್ ಕುಮಾರ್, ಹೊಸೂರು, ಹುಬ್ಬಳ್ಳಿ, ಧಾರವಾಡ ಜಿಲ್ಲೆ ಇವರು ಮನೆ ಮಂಜೂರು ಮಾಡಿ ಕೊಡುವಂತೆ ಕೋರಿರುವ ಕುರಿತು.</t>
  </si>
  <si>
    <t>RGHCL 01 VHM 68 2021</t>
  </si>
  <si>
    <t>ಶ್ರೀ ನಟರಾಜ್ 1ನೇ ಬ್ಲಾಕ್ ಜಯನಗರ, ಬೆಂಗಳೂರು ಇವರು ವಸತಿ ಯೋಜನೆಯಡಿ ಮನೆ ಮಂಜೂರು ಮಾಡಿಕೊಡುವಂತೆ ಕೋರಿರುವ ಕುರಿತು.</t>
  </si>
  <si>
    <t>RGHCL 01 VHM 69 2021</t>
  </si>
  <si>
    <t>ಶ್ರೀಮತಿ ಗಂಗಮ್ಮ  ಅ ಬೊಂಬಲೇಕರ, ವಾರ್ಡ ನಂ:9, ಹುನಗುಂದ, ಬಾಗಲಕೋಟ ಜಿಲ್ಲೆ ಇವರ ಸಹಾಯಧನ ಮಂಜೂರು ಮಾಡಿಕೊಡುವಂತೆ ಕೋರಿರುವ ಕುರಿತು.</t>
  </si>
  <si>
    <t>RGHCL 01 VHM 70 2021</t>
  </si>
  <si>
    <t>ಶ್ರೀಮತಿ ವಸಂತ ಎಸ್. ಕೋಂ ದೊರೆಸ್ವಾಮಿ, ವಾರ್ಡ್ ನಂ:6, ಅಂಬೇಡ್ಕರ್ ನಗರ ಕಡೂರು, ಚಿಕ್ಕಮಗಳೂರು ಜಿಲ್ಲೆ ಇವರು ನಿವೇಶನ/ಮನೆ ಮಂಜೂರು ಮಾಡಿಕೊಡುವಂತೆ ಕೋರಿರುವ ಕುರಿತು.</t>
  </si>
  <si>
    <t>05.02.2021</t>
  </si>
  <si>
    <t>RGHCL 01 VHM 71 2021</t>
  </si>
  <si>
    <t>ಶ್ರೀಮತಿ ಕಮಲ ಕೋಂ ವಿಠ್ಠಲ ಭೀಮಣ್ಣನವರ ಸವದತ್ತಿ ರೋಡ ಧಾರವಾಡ ಜಿಲ್ಲೆ ಇವರು ನಿವೇಶನ/ಮನೆ ಮಂಜೂರು ಮಾಡಿ ಕೊಡುವಂತೆ ಕೋರಿರುವ ಕುರಿತು.</t>
  </si>
  <si>
    <t>RGHCL 01 VHM 72 2021</t>
  </si>
  <si>
    <t>ಶ್ರೀಮತಿ ವಸಂತ ಎ.ಜಿ. ಕೋಂ ಗಂಗಯ್ಯ ಹೆಗ್ಗನಹಳ್ಳಿ ಹಾಗೂ ಇತರ 12 ಮಂದಿ ಅರ್ಜಿದಾರರು ನಿವೇಶನ/ಮನೆ ಮಂಜೂರು ಮಾಡಿಕೊಡುವಂತೆ ಕೋರಿರುವ ಕುರಿತು.</t>
  </si>
  <si>
    <t>05.02.2022</t>
  </si>
  <si>
    <t>RGHCL 01 VHM 73 2021</t>
  </si>
  <si>
    <t>ಶ್ರೀ ಶಹಾಬಾಜ್ ಅಹಮ್ದದ್ ಖಾನ್ ಹಾಗೂ ಇತರ 15 ಮಂದಿ ಅರ್ಜಿದಾರರು ಬೆಂಗಳೂರು ಇವರು ಮನೆ ಹಂಚಿಕೆ ಮಾಡಿಕೊಡುವಂತೆ ಕೋರಿರುವ ಕುರಿತು.</t>
  </si>
  <si>
    <t>RGHCL 01 VHM 74 2021</t>
  </si>
  <si>
    <t>ಶ್ರೀಮತಿ ರಹಮಾನ ಬಿ ಕುಂದೂರ ಮಾರುತಿ ನಗರ, ಗದಗ ಜಿಲ್ಲೆ ಇವರು ಆಶ್ರಯ ಯೋಜನೆಯಡಿ ಮನೆ ಮಂಜೂರು ಮಾಡಿಕೊಡುವಂತೆ ಕೋರಿರುವ ಕುರಿತು.</t>
  </si>
  <si>
    <t>08.02.2021</t>
  </si>
  <si>
    <t>08.02.2022</t>
  </si>
  <si>
    <t>RGHCL 01 VHM 75 2021</t>
  </si>
  <si>
    <t>ಶ್ರೀಮತಿ ಲಕ್ಷ್ಮಮ್ಮ ಮೈಲಾರಪ್ಪ ರಾಮದುರ್ಗ ತಾ||, ಬೆಳಗಾವಿ ಜಿಲ್ಲೆ ಇವರು ಆಶ್ರಯ ಯೋಜನೆಯಡಿ ಮನೆ ಮಂಜೂರು ಮಾಡಿಕೊಡುವಂತೆ ಕೋರಿರುವ ಕರುತು.</t>
  </si>
  <si>
    <t>RGHCL 01 VHM 76 2021</t>
  </si>
  <si>
    <t>ಶ್ರೀಮತಿ ಕಾಶವ್ವ ಕೋಂ ಹನುಮಂತ ಮಡಿವಾಳ ಹಾಗೂ ಯಲ್ಲವ್ವ ಯಲ್ಲಪ್ಪ ನವಲಗುಂದ, ಧಾರವಾಡ ಜಿಲ್ಲೆ ಇವರು ಆಶ್ರಯ ಯೋಜನೆಯಡಿ ಮನೆ ಮಂಜೂರು ಮಾಡಿಕೊಡುವಂತೆ ಕೋರಿರುವ ಕುರಿತು.</t>
  </si>
  <si>
    <t xml:space="preserve">     ತ</t>
  </si>
  <si>
    <t>RGHCL 01 VHM 77 2021</t>
  </si>
  <si>
    <t>ಶ್ರೀಮತಿ ಸವಿತಾ ಕೋಂ ಬಸವರಾಜ ನಾಯಕ, ಶ್ರೀಮತಿ ರೇಖಾ ಕೋಂ ಮಲ್ಲಿಕಾರ್ಜೂನ ಸಿಂದೆ ಹಾಗೂ ಶ್ರೀಮತಿ ಲಜಮಾ ಅಬ್ದುಲ್ ಸಾಬ ಮುದ್ದೇಬಿಹಾಳ, ವಿಜಯಪುರ ಜಿಲ್ಲೆ ಸದರಿ ಅರ್ಜಿದಾರರು ಆಶ್ರಯ ಯೋಜನೆಯಡಿ ಮನೆ ಮಂಜೂರು ಮಾಡಿ ಕೊಡುವಂತೆ ಕೋರಿರುವ ಕುರಿತು.</t>
  </si>
  <si>
    <t>RGHCL 01 VHM 78 2021</t>
  </si>
  <si>
    <t>ಶ್ರೀಮತಿ ಲಕ್ಷ್ಮ್ಮ ಕೋಂ ಹುಲ್ಲಪ್ಪ ರಾಮದುರ್ಗ, ಬಾದಾಮಿ, ಬಾಗಲಕೋಟೆ ಜಿಲ್ಲೆ ಇವರು ಆಶ್ರಯ ಯೋಜನೆಯಡಿಮನೆ ಮಂಜೂರು ಮಾಡಿಕೊಡುವಂತೆ ಕೋರಿರುವ ಕುರಿತು.</t>
  </si>
  <si>
    <t>RGHCL 01 VHM 79 2021</t>
  </si>
  <si>
    <t>ಯೋಜನಾ ನಿರ್ದೇಶಕರು ಜಿಲ್ಲಾ ನಗರಾಭಿವೃದ್ಧಿ ಕೋಶ, ಬಾಗಲಕೋಟೆ ಜಿಲ್ಲೆ ಇವರು 2017-18ನೇ ಸಾಲಿನ ವಾ.ನ.ವ.ಯೋ-ಯಡಿ ಆಯ್ಕೆಯಾದ 7 ಫ.ಗಳಿಗೆ ತಿಳುವಳಿಕೆ ಪತ್ರ ಸೃಜಿಸಿ ಕೊಡುವಂತೆ ಕೋರಿರುವ ಕುರಿತು.</t>
  </si>
  <si>
    <t>10.02.2021</t>
  </si>
  <si>
    <t>12.02.2021</t>
  </si>
  <si>
    <t>12.02.2022</t>
  </si>
  <si>
    <t>RGHCL 01 VHM 80 2021</t>
  </si>
  <si>
    <t>ಶ್ರೀಮತಿ ಭಾರತಿ ಕೋಂ ಅರ್ಜುನ್ ಮಾಳಗಿ, ಸಾ|| ರಾಮದುರ್ಗ, ಬೆಳಗಾವಿ ಜಿಲ್ಲೆ ಇವರು ಆಶ್ರಯ ಯೋಜನೆಯಡಿ ಮನೆ ಮಂಜೂರು ಮಾಡಿಕೊಡುವಂತೆ ಕೋರಿರುವ ಕುರಿತು.</t>
  </si>
  <si>
    <t>11.02.2022</t>
  </si>
  <si>
    <t>RGHCL 01 VHM 81 2021</t>
  </si>
  <si>
    <t>ಶ್ರೀಮತಿ ಜನ್ನತಬಿ ಕೋಂ ಮೈಬೂಬ ಭಗವಾನ್, ಮುದ್ದೇಬಿಹಾಳ, ವಿಜಯಪುರ ಜಿಲ್ಲೆ ಇವರು ಆಶ್ರಯ ಯೋಜನೆಯಡಿ ಮನೆ ಮಂಜೂರು ಮಾಡಿ ಕೊಡುವಂತೆ ಕೋರಿರುವ ಕುರಿತು.</t>
  </si>
  <si>
    <t>10.2.2021</t>
  </si>
  <si>
    <t>RGHCL 01 VHM 82 2021</t>
  </si>
  <si>
    <t>ಶ್ರೀ ಮುಕುಂದ ಬಿನ್ ಲೇ. ನರಸಿಂಹ ರಾವ್, ಮೈಸೂರು ಇವರು ಪ್ರಧಾನ ಮಂತ್ರಿ ಆವಾಸ್ ಯೋಜನೆಯಡಿ ಮನೆ ಮಂಜೂರು ಮಾಡಿಕೊಡುವಂತೆ ಕೋರಿರುವ ಕುರಿತು.</t>
  </si>
  <si>
    <t>RGHCL 01 VHM 83 2021</t>
  </si>
  <si>
    <t>ಶ್ರೀ ಆನಂದ ಚಂದ್ರಶೇಖರ್ ಮಾಮನಿ, ಮಾನ್ಯ ಉಪಾ ಸಭಾಧ್ಯಕ್ಷರು ಬೆಂಗಳೂರು ಇವರು ಸವದತ್ತಿ ಯಲ್ಲಮ್ಮಾ ಪುರಸಭೆಗೆ ಹಾಗೂ ಅಂಬೆ ನಿವಾಸ ಯೋಜನೆಗೆ ಹೆಚ್ಚುವರಿ ಮನೆಗಳನ್ನು ಮಂಜೂರು ಮಾಡಿಕೊಡುವಂತೆ ಕೋರಿರುವ ಕುರಿತು.</t>
  </si>
  <si>
    <t>RGHCL 01 VHM 84 2021</t>
  </si>
  <si>
    <t>ಶ್ರೀಮತಿ ಲಕ್ಷ್ಮಿ ಕೋಂ ಶಂಕರ ಕದಂ, ಸವದತ್ತಿ ರೋಡ, ಧಾರವಾಡ ಜಿಲ್ಲೆ ಇವರು ಆಶ್ರಯ ಯೋಜನೆಯಡಿ ಮನೆ ಮಂಜೂರು ಮಾಡಿಕೊಡುವಂತೆ ಕೋರಿರುವ ಕುರಿತು.</t>
  </si>
  <si>
    <t>17.02.2021</t>
  </si>
  <si>
    <t>17.02.2022</t>
  </si>
  <si>
    <t>RGHCL 01 VHM 85 2021</t>
  </si>
  <si>
    <t>ಶ್ರೀಮತಿ ಆಶ್ವಮ್ಮ ಯಲ್ಲಪ್ಪ ಮಣ್ಣೋಡ್ಡರ, ಅಧ್ಯಕ್ಷರು ಪ.ಪಂ ನರೇಗಲ್ ಗದಗ ಜಿಲ್ಲೆ ಇವರು ವಾ.ನ.ವ.ಯೋ &amp; ಅಂಬೇಡ್ಕರ್ ನಿವಾಸ್ ಯೋಜನೆಯಡಿ ಗುರಿ ನಿಗದಿಪಡಿಸಿ ಕೊಡುವಂತೆ ಕೋರಿರುವ ಕುರಿತು.</t>
  </si>
  <si>
    <t>RGHCL 01 VHM 86 2021</t>
  </si>
  <si>
    <t>ಶ್ರೀ ಸ್ವಾಮಿ ಟಿ.ಎನ್. ಬಿನ್ ತಿಪ್ಪೇಸ್ವಾಮಿ ನಿಟುವಳ್ಳಿ, ದಾವಣಗೆರೆ ಜಿಲ್ಲೆ ಇವರು ಆಶ್ರಯ ಯೋಜನೆಯಡಿ ಮನೆ ಮಂಜೂರು ಮಾಡಿಕೊಡುವಂತೆ ಕೋರಿರು ಕುರಿತು.</t>
  </si>
  <si>
    <t>RGHCL 01 VHM 87 2021</t>
  </si>
  <si>
    <t>ಶ್ರೀ ಶಿವರಾಜ ಪ್ರಥಮ ದರ್ಜೆ ಸಹಾಯಕರು, ಪಾರ್ವತಿನಗರ, ಬಳ್ಳಾರಿ ಇವರು ಆಶ್ರಯ ಯೋಜನೆಯಡಿ ಮನೆ ಮಂಜೂರು ಮಾಡಿಕೊಡುವಂತೆ ಕೋರಿರುವ ಕುರಿತು.</t>
  </si>
  <si>
    <t>RGHCL 01 VHM 88 2021</t>
  </si>
  <si>
    <t>ಶ್ರೀಮತಿ ಪರ್ವಿನ್ ಬಾನು ಕೋಂ ಅಬ್ದುಲ್ ಸತ್ತಾರ್ ದಾವಣಗೆರೆ ಜಿಲ್ಲೆ ಇವರು ಆಶ್ರಯ ಮನೆ ಮಂಜೂರು ಮಾಡಿಕೊಡುವಂತೆ ಕೋರಿರುವ ಕುರಿತು.</t>
  </si>
  <si>
    <t>RGHCL 01 VHM 89 2021</t>
  </si>
  <si>
    <t>ಯಾದಗಿರಿ ಜಿಲ್ಲೆ ಹುಣಸಗಿ ಗ್ರಾಮವನ್ನು ಪಟ್ಟಣ ಪಂಚಾಯತಿಯನ್ನಾಗಿ ಮೇಲ್ದರ್ಜೆಗೇರಿಸಿದ್ದು, ಸದರಿ ಪಟ್ಟಣಕ್ಕೆ ಲಾಗಿನ್ ಸೃಜಿಸಿ ಕೊಡುವ ಕುರಿತು.</t>
  </si>
  <si>
    <t>RGHCL 01 VHM 90 2021</t>
  </si>
  <si>
    <t>ಶ್ರೀ ಮಹಾಂತಯ್ಯ ಎಸ್. ತೀರ್ಥ, ಅಧ್ಯಕ್ಷರು, ಹಳ್ಳಿಖೇಡ(ಬಿ) ಬೀದರ್ ಜಿಲ್ಲೆ ಇವರು 2018-19ನೇ ಸಾಲಿನ ವಾ.ನ.ವ.ಯೋಯಡಿ ಆಯ್ಕೆಗೊಂಡ ಫ.ಗಳನ್ನು ಫಾರಂ 17ರಲ್ಲಿ ನೊಂದಣಿ ಮಾಡಿ ಕೊಡಲು ಅವಕಾಶ ಕಲ್ಪಿಸಿ ಕೊಡುವ ಕುರಿತು.</t>
  </si>
  <si>
    <t>RGHCL 01 VHM 91 2021</t>
  </si>
  <si>
    <t>ಶ್ರೀ ಜವರೇಗೌಡ ಬಿನ್ ಲೇ. ದೊಡ್ಡ ಸಿದ್ದೇಗೌಡ, ಹುಣಸೂರು ಪುರಸಭೆ, ಮೈಸೂರು ಜಿಲ್ಲೆ ಇವರ ದೂರಿನ ಮನವಿ ಕುರಿತು.</t>
  </si>
  <si>
    <t>20.02.2021</t>
  </si>
  <si>
    <t>20.02.2022</t>
  </si>
  <si>
    <t>RGHCL 01 VHM 92 2021</t>
  </si>
  <si>
    <t>ಕುಮಾರಿ ರಂಜನಾ ಸಾಂಬಾಜಿ ಗಾರ್ಡೆ, ತಿಲಕ್ ಚೌಕ್, ಬೆಳಗಾವಿ ಜಿಲ್ಲೆ ಇವರು ಯಾವುದಾದರೂ ಯೋಜನೆಯಡಿ ಮನೆ ಮಂಜೂರು ಮಾಡಿಕೊಡುವಂತೆ ಕೋರಿರುವ ಕುರಿತು.</t>
  </si>
  <si>
    <t>RGHCL 01 VHM 93 2021</t>
  </si>
  <si>
    <t>ಶ್ರೀ ಮಹಾದೇಪ್ಪ ಎಸ್. ಯಾದವಾಡ, ಮಾನ್ಯ ಶಾಸಕರು, ರಾಮದುರ್ಗ ವಿಧಾನ ಸಭಾ ಕ್ಷೇತ್ರ, ಬೆಳಗಾವಿ ಜಿಲ್ಲೆ ಇವರು 2017-18ನೇ ಸಾಲಿನ ವಾ.ನ.ವ.ಯೋ.ಯಡಿ ಗುರಿ ನಿಗದಿಪಡಿಸಿಕೊಡುವಂತೆ ಕೋರಿರುವ ಕುರಿತು.</t>
  </si>
  <si>
    <t>RGHCL 01 VHM 94 2021</t>
  </si>
  <si>
    <t>2016-17ನೇ ಸಾಲಿನ ವಾ.ನ.ವ.ಯೋ ಯಡಿ ಹಾಗೂ ಅಂಬೇಡ್ಕ್ ನಿವಾಸ್ ಯೋಜನೆಯಡಿ ಆಯ್ಕೆಯಾದ ಫ.ಗಳ ಮನೆಗಳನ್ನು ಬ್ಲಾಕ್ ಮಾಡಲಾಗಿದ್ದು, ಅನ್ ಬ್ಲಾಕ್ ಮಾಡಿಕೊಡುವಂತೆ ಕೋರಿರುವ ಕುರಿತು.</t>
  </si>
  <si>
    <t>18.02.2021</t>
  </si>
  <si>
    <t>22.02.2022</t>
  </si>
  <si>
    <t>RGHCL 01 VHM 95 2021</t>
  </si>
  <si>
    <t>ಶ್ರೀಮತಿ ಶಮೀಮ್ ಬಾನು ಕೋಂ ಅಬ್ದುಲ್ ವಜೀದ್, ದಾವಣಗೆರೆ ಜಿಲ್ಲೆ ಇವರ ಆಶ್ರಯ ಮನೆ ಮಂಜೂರು ಮಾಡಿಕೊಡುವಂತೆ ಕೋರಿರುವ ಕುರಿತು.</t>
  </si>
  <si>
    <t>RGHCL 01 VHM 96 2021</t>
  </si>
  <si>
    <t>ಶ್ರೀಮತಿ ಮಲ್ಲಮ್ಮ, ಅಧ್ಯಕ್ಷರು ಮಹಿಳಾ ಕಾಂಗ್ರೇಸ್, ಸಮಿತಿ ಜೇವರ್ಗಿ ರೋಡ್, ಕಲಬುರ್ಗಿ ಜಿಲ್ಲೆ ಇವರು ಮನೆ ಮಂಜೂರು ಮಾಡಿಕೊಡುವಂತೆ ಕೋರಿರುವ ಕುರಿತು.</t>
  </si>
  <si>
    <t>26.02.2022</t>
  </si>
  <si>
    <t>RGHCL 01 VHM 97 2021</t>
  </si>
  <si>
    <t>ಶ್ರೀಮತಿ ಮುಜಿನ್ ತಾಜ್ ಕೋಂ ಶಫೀವುಲ್ಲಾ ಅಹ್ಮದ್ ನಗರ, ದಾವಣಗೆರೆ ಜಿಲ್ಲೆ ಇವರು ಆಶ್ರಯ ಯೋಜನೆಯಡಿ ಮನೆ ಮಂಜೂರು ಮಾಡಿಕೊಡುವಂತೆ ಕೋರಿರುವ ಕುರಿತು.</t>
  </si>
  <si>
    <t>RGHCL 01 VHM 98 2021</t>
  </si>
  <si>
    <t>ಗದಗ ಜಿಲ್ಲೆ ಮುಂಡರಗಿ ಪುರಸಭೆ ವ್ಯಾಪ್ತಿಯ 2016-17 ಮತ್ತು 2017-18ನೇ ಸಾಲಿನ ವಾಜಪೇಯಿ ನಗರ ವಸತಿ ಯೋಜನೆ ಮತ್ತು ಡಾ||ಬಿ.ಆರ್.ಅಂಬೇಡ್ಕರ್ ನಿವಾಸ್ ವಸತಿ ಯೋಜನೆ (ನಗರ) ಯಡಿ ಅನುದಾನ ಬಿಡುಗಡೆ ಮಾಡುವ ಕುರಿತು.</t>
  </si>
  <si>
    <t>RGHCL 01 VHM 99 2021</t>
  </si>
  <si>
    <t>ಶ್ರೀ ಮಹೇಶ.ಎಸ್. ಬೊಮ್ಮಸಂದ್ರ, ಆನೇಕಲ್, ಬೆಂ ಇವರು ಮನೆ ಮಂಜೂರು ಮಾಡಿಕೊಡುವಂತೆ ಕೋರಿರುವ ಕುರಿತು.</t>
  </si>
  <si>
    <t>02.023.2021</t>
  </si>
  <si>
    <t>02.03.2022</t>
  </si>
  <si>
    <t>RGHCL 01 VHM 100 2021</t>
  </si>
  <si>
    <t>ಶ್ರೀ ವೆಂಕಟೇಶ್ ಬಿನ್ ಕೃಷ್ಣಪ್ಪ ಟಿ.ನರಸೀಪುರ, ಮೈಸೂರು ಜಿಲ್ಲೆ ಸದರಿ ಅರ್ಜಿದಾರರು ಯಾವುದಾದರೂ ಯೋಜನೆಯಡಿ ಮನೆ ಮಂಜೂರು ಮಾಡಿಕೊಡುವಂತೆ ಕೋರಿರುವ ಕುರಿತು.</t>
  </si>
  <si>
    <t>04.023.2021</t>
  </si>
  <si>
    <t>04.03.2022</t>
  </si>
  <si>
    <t>RGHCL 01 VHM 101 2021</t>
  </si>
  <si>
    <t>ಶ್ರೀ ಪ್ರಕಾಶ್ ಎಸ್. ಯಲಹಂಕ, ಬೆಂಗಳೂರು ಇವರು ಮನೆ ಮಂಜೂರು ಮಾಡಿಕೊಡುವಂತೆ ಕೋರಿರುವ ಬಗ್ಗೆ.</t>
  </si>
  <si>
    <t>RGHCL 01 VHM 102 2021</t>
  </si>
  <si>
    <t>ಶ್ರೀ ವಿಜಯ್ ಕುಮಾರ್, ಮೈಸೂರು ಇವರು ಮನೆ ಮಂಜೂರು ಮಾಡಿಕೊಡುವಂತೆ ಕೋರಿರುವ ಕುರಿತು.</t>
  </si>
  <si>
    <t>RGHCL 01 VHM 103 2021</t>
  </si>
  <si>
    <t>ಶ್ರೀಮತಿ ಸರಸ್ವತಿ, ತ್ಯಾಗರಾಜನಗರ, ಬೆಂಗಳೂರು ಇವರ ಮನೆ ಮಂಜೂರು ಮಾಡಿಕೊಡುವಂತೆ ಕೋರಿರುವ ಕುರಿತು.</t>
  </si>
  <si>
    <t>RGHCL 01 VHM 104 2021</t>
  </si>
  <si>
    <t>ಶ್ರೀಮತಿ ಜಮುನ, ನಾಗಸಂದ್ರ, ಬೆಂಗಳೂರು ಇವರು ವಸತಿ ಯೋಜನೆಯಡಿ ಮನೆ ಮಂಜೂರು ಮಾಡಿಕೊಡುವಂತೆ ಕೋರಿರುವ ಕುರಿತು.</t>
  </si>
  <si>
    <t>03.03.2022</t>
  </si>
  <si>
    <t>RGHCL 01 VHM 105 2021</t>
  </si>
  <si>
    <t>ಶ್ರೀಮತಿ ಎಂ.ಪುಷ್ಪ, ನಾಗಸಂದ್ರ, ಬೆಂಗಳೂರು ಇವರು ಆಶ್ರಯ ಯೋಜನೆಯಡಿ ಮನೆ ಮಂಜೂರು ಮಾಡಿಕೊಡುವಂತೆ ಕೋರಿರುವ ಕುರಿತು.</t>
  </si>
  <si>
    <t>RGHCL 01 VHM 106 2021</t>
  </si>
  <si>
    <t>ಶ್ರೀ ಹುಚ್ಚಯ್ಯ, ಅತ್ತಿಗುಪ್ಪೆ, ವಿಜಯನಗರ, ಬೆಂಗಳೂರು ಇವರು ವಸತಿ ಯೋಜನೆಯಡಿ ಮನೆ ಮಂಜೂರು ಮಾಡಿಕೊಡುವಂತೆ ಕೋರಿರುವ ಕುರಿತು.</t>
  </si>
  <si>
    <t>RGHCL 01 VHM 107 2021</t>
  </si>
  <si>
    <t>2018-19ನೇ ಸಾಲಿನ ವಾ.ನ.ವ.ಯೋ ಯಡಿ ಆಯ್ಕೆಯಾದ ಫ.ಗಳಿಗೆ ನಿಗದಿಪಡಿಸಿದ ಗುರಿಗೆ ದಿನಾಂಕ ವಿಸ್ತರಿಸಿ ಕೊಡುವ ಕುರಿತು. (ಪಿ.ಡಿ.ಯಾದಗಿರಿ)</t>
  </si>
  <si>
    <t>10.03.2022</t>
  </si>
  <si>
    <t>RGHCL 01 VHM 108 2021</t>
  </si>
  <si>
    <t>2015-16ನೇ ಸಾಲಿನ ವಾ.ನ.ವ.ಯೋಯಡಿ ಆಯ್ಕೆಯಾದ ಫ.ವಿಯ ಮನೆಯನ್ನು ಬ್ಲಾಕ್ ಮಾಡಲಾಗಿದ್ದು, ಅನ್ ಬ್ಲಾಕ್ ಮಾಡಿಕೊಡುವ ಕುರುತು.</t>
  </si>
  <si>
    <t>RGHCL 01 VHM 109 2021</t>
  </si>
  <si>
    <t>ಶ್ರೀ ಮಾನಪ್ಪ ನಾಯಕ, ಬಿಜೆಪಿ ರಾಜ್ಯ ರೈತ ಮೋರ್ಚ ವಿಧಾನ ಸಭಾ ಕ್ಷೇತ್ರ, ರಾಯಚೂರು ಜಿಲ್ಲೆ ಇವರು ಶಹಪೂರ ನಗರ ವಸತಿ ರಹಿತರಿಗೆ ಮನೆ ಮಂಜೂರು ಮಾಡಿಕೊಡುವಂತೆ ಕೋರಿರುವ ಕುರಿತು.</t>
  </si>
  <si>
    <t>08.03.2022</t>
  </si>
  <si>
    <t>RGHCL 01 VHM 110 2021</t>
  </si>
  <si>
    <t>ಶ್ರೀಮತಿ ಶಾಂತ ಕೋಂ ರಂಗನಾಥ &amp; ಶ್ರೀಮತಿ ವಳ್ಳಿಯಮ್ಮ ಕೋಂ ನಟೇಶನ್ ಶಿವಾಜಿನಗರ, ಬೆಂಗಳೂರು ಸದರಿ ಅರ್ಜಿದಾರರು ಮನೆ ಮಂಜೂರು ಮಾಡಿಕೊಡುವಂತೆ ಕೋರಿರುವ ಕುರಿತು.</t>
  </si>
  <si>
    <t>06.03.2022</t>
  </si>
  <si>
    <t>RGHCL 01 VHM 111 2021</t>
  </si>
  <si>
    <t>ಶ್ರೀ ವೈ ಶಶಿಕುಮಾರ್, ಸಂಸ್ಥಾಪಕ ಹಾಗೂ ಅಧ್ಯಕ್ಷರು, ಭದ್ರಾವತಿ ತಾ|| ಶಿವಮೊಗ್ಗ ಜಿಲ್ಲೆ ಇವರ ವಸತಿ ಸೌಲಭ್ಯ ಕಲ್ಪಿಸಿ ಕೊಡೊವಂತೆ ಕೋರಿರುವ ಕುರಿತು.</t>
  </si>
  <si>
    <t>RGHCL 01 VHM 112 2021</t>
  </si>
  <si>
    <t>ಶ್ರೀಮತಿ ಕಮಲಾ ತಂದೆ ಫೀರಪ್ಪ ಲಮಾಣಿ, ಸವಣೂರು, ಹಾವೇರಿ ಜಿಲ್ಲೆ ಇವರು ನಿವೇಶನ/ಮನೆ ಮಂಜೂರು ಮಾಡಿಕೊಡುವಂತೆ ಕೋರಿರುವ ಕುರಿತು.</t>
  </si>
  <si>
    <t>RGHCL 01 VHM 113 2021</t>
  </si>
  <si>
    <t>2018-್19ನೇ ಸಾಲಿನ ವಾ.ನ.ವ.ಯೋ ಯಡಿ ನೀಡಲಾದ ಗುರಿಗೆ ಅನುಮೋದನೆ ನೀಡುವ ಕುರಿತು (ಬಳ್ಳಾರಿ- ತೆಕ್ಕಲಕೋಟೆ ಲಕ್ಷ್ಮಿ ಮಾರುತಿ ಅಧ್ಯಕ್ಷರು.</t>
  </si>
  <si>
    <t>RGHCL 01 VHM 114 2021</t>
  </si>
  <si>
    <t>ಶ್ರೀಮತಿ ಉಷಾ ಕೋಂ ರಮೇಶ್, ರಾಜಾಜಿನಗರ, ಬೆಂಗಳೂರು ಇವರು ವಸತಿ ಯೋಜನೆಯಡಿ ಮನೆ ಮಂಜೂರು ಮಾಡಿಕೊಡುವಂತೆ ಕೋರಿರುವ ಕುರಿತು.</t>
  </si>
  <si>
    <t>RGHCL 01 VHM 115 2021</t>
  </si>
  <si>
    <t>ಶ್ರೀ ಅಜ್ಮಲ್ ಅಹ್ಮದ್, ಸದಸ್ಯರು ದೊರವಾಣಿ ಸಲಹಾ ಸಮಿತಿ ದಾವಣಗೆರೆ ಇವರು ಶ್ರೀಮತಿ ತಮಕಿನ್ ಬಾನು, ಚಿತ್ರದುರ್ಗ ಜಿಲ್ಲೆ ಇವರಿಗೆ ವಸತಿ ಸೌಲಭ್ಯ ಕಲ್ಪಿಸಿ ಕೊಡುವಂತೆ ಕೋರಿರುವ ಕುರಿತು.</t>
  </si>
  <si>
    <t>RGHCL 01 VHM 116 2021</t>
  </si>
  <si>
    <t>ಶ್ರೀ ಹನುಮಂತಪ್ಪ, ಅಧ್ಯಕ್ಷರು, ಸವಿತಾ ಸಮಾಜ (ರಿ) ಹರಿಹರ, ದಾವಣಗೆರೆ ಜಿಲ್ಲೆ ಇವರು ವಸತಿ ರಹಿತ ಕುಟುಂಬಗಳಿಗೆ ವಸತಿ ಸೌಲಭ್ಯ ಕಲ್ಪಿಸ ಕೊಡುವಂತೆ ಕೋರಿರುವ ಕುರಿತು.</t>
  </si>
  <si>
    <t>RGHCL 01 VHM 117 2021</t>
  </si>
  <si>
    <t>ಶ್ರೀ ಎಸ್.ಕೆ. ಸುನೀಲ್ ಕುಮಾರ್, ಚಾಮರಾಜ ಮೊಹಲ್ಲಾ ಮೈಸೂರು ಜಿಲ್ಲೆ ಇವರು ಮನೆ ಮಂಜೂರು ಮಾಡಿಕೊಡುವಂತೆ ಕೋರಿರುವ ಕುರಿತು.</t>
  </si>
  <si>
    <t>RGHCL 01 VHM 118 2021</t>
  </si>
  <si>
    <t>ಶ್ರೀ ಸೋಮಲಿಂಗಪ್ಪ ಮಾನ್ಯ ಶಾಸಕು, ಬಳ್ಳಾರಿ ಜಿಲ್ಲೆ ಇವರು ತೆಕ್ಕಲ ಕೋಟೆ ಪ.ಪಂಗೆ ಹೆಚ್ಚುವರಿ ಮನೆಗಳನ್ನು ಮಂಜೂರು ಮಾಡಿಕೊಡುವಂತೆ ಕೋರಿರುವ ಕುರಿತು.</t>
  </si>
  <si>
    <t>09.03.2021</t>
  </si>
  <si>
    <t>15.03.2021</t>
  </si>
  <si>
    <t>15.03.2022</t>
  </si>
  <si>
    <t>RGHCL 01 VHM 119 2021</t>
  </si>
  <si>
    <t>ಶ್ರೀ ವಿವೇಕ ಪಾಟೀಲ, ಮಾನ್ಯ ವಿಧಾನ ಪರಿಷತ್ತಿನ ಸದಸ್ಯರು, ರಾಯಭಾಗ, ಬೆಳಗಾವಿ ಜಿಲ್ಲೆ ಇವರು ಮುಗಳಖೇಡ ಪುರಸಭೆಗೆ ಮನೆಗಳನ್ನು ಮಂಜೂರು ಮಾಡಿಕೊಡುವಂತೆ ಕೋರಿರುವ ಕುರಿತು.</t>
  </si>
  <si>
    <t>RGHCL 01 VHM 120 2021</t>
  </si>
  <si>
    <t>2017-18ನೇ ಸಾಲಿನ ವಾ.ನ.ವ.ಯೋಯಡಿ ಆಯ್ಕೆಯಾದ ಫ.ಗಳ ಮನೆಗಳನ್ನು ಬ್ಲಾಕ್ ಮಾಡಲಾಗಿದ್ದು, ಅನ್ ಬ್ಲಾಕ್ ಮಾಡಿಕೊಡುವ ಕುರಿತು.</t>
  </si>
  <si>
    <t>RGHCL 01 VHM 121 2021</t>
  </si>
  <si>
    <t>ಶ್ರೀ ರಾಜಾ ವೆಂಕಟಪ್ಪ್ ನಾಯಕ ಮಾನ್ಯ ಶಾಸಕರು, ಇವರು 2017-18ನೇ ಸಾಲಿನ ವಾ.ನ.ಯೋ.ಯಡಿ ಆಯ್ಕೆಯಾದ 40 ಫ.ಗಳ ಮನೆಗಳನ್ನು ಬ್ಲಾಕ್ ಮಾಡಲಾಗಿದ್ದು, ಅನ್ ಬ್ಲಾಕ್ ಮಾಡಿಕೊಡುವ ಕುರಿತು.</t>
  </si>
  <si>
    <t>16.03.2022</t>
  </si>
  <si>
    <t>RGHCL 01 VHM 122 2021</t>
  </si>
  <si>
    <t>2017-18ನೇ ಸಾಲಿನ ವಾ.ನ.ವ.ಯೋ &amp; ಡಾ. ಬಿ.ಆರ್. ಅಂಬೇಡ್ಕರ್ ನಿವಾಸ್ ಯೋಜನೆಯಡಿ ಆಯ್ಕೆಯಾಗಿರುವ ಫ.ಗಳ ಮನೆಗಳನ್ನು ಬ್ಲಾಕ್ ಮಾಡಲಾಗಿದ್ದು, ಬ್ಲಾಕ್ ತೆರೆವುಗೊಳಿಸಿ ಕೊಡುವ ಕುರಿತು.</t>
  </si>
  <si>
    <t>RGHCL 01 VHM 123 2021</t>
  </si>
  <si>
    <t>ಶ್ರೀಮತಿ ಸುನೀತಾ ಕೋಂ ಗಂಗಾನಾಯ್ಕ ಚನ್ನಗಿರಿ, ದಾವಣಗೆರೆ ಜಿಲ್ಲೆ ಇವರು ವಸತಿ ಯೋಜನೆಯಡಿ ಮನೆ ಮಂಜೂರು ಮಾಡಿಕೊಡುವಂತೆ ಕೋರಿರುವ ಕುರಿತು.</t>
  </si>
  <si>
    <t>RGHCL 01 VHM 124 2021</t>
  </si>
  <si>
    <t>ಶ್ರೀ ಸು.ಚಿ. ನೀಲಶ್ ಗೌಡ, ರಾಜ್ಯಾಧ್ಯಕ್ಷರು, ಕರ್ನಾಟಕ ಜನಪರ ವೇದಿಕೆ (ರಿ) ಯಾದಗಿರಿ ಜಿಲ್ಲೆ ಇವರು 3 ಫ.ಗಳಿಗೆ ಮನೆ ಮಂಜೂರು ಮಾಡಿಕೊಡುವಂತೆ ಕೋರಿರುವ ಕುರಿತು.</t>
  </si>
  <si>
    <t>RGHCL 01 VHM 125 2021</t>
  </si>
  <si>
    <t>ಶ್ರೀಮತಿ ವಿಜಯಲಕ್ಷ್ಮಿ ಪೋಲಿಸ್ ಪಾಟೀಲ್, ಅಧ್ಯಕ್ಷರು, ಮಸ್ಕಿ  ಪುರಸಭೆ, ರಾಯಚೂರು ಜಿಲ್ಲೆ ಇವರು 2020-21ನೇ ಸಾಲಿನ ವಾ.ನವ.ಯೋ ಯಡಿ 1000 ಮನೆಗಳನ್ನು ಮಂಜೂರು ಮಾಡಿಕೊಡುವಂತೆ ಕೋರಿರುವ ಕುರಿತು.</t>
  </si>
  <si>
    <t>RGHCL 01 VHM 126 2021</t>
  </si>
  <si>
    <t>ಶ್ರೀ ಎಂ.ಎಸ್. ಸೋಮಲಿಂಗಪ್ಪ, ಮಾನ್ಯ ಶಾಸಕರು, ಇವರು 2018-19ನೇ ಸಾಲಿನಲ್ಲಿ ಆಯ್ಕೆಯಾದ ಫ.ಗಳಿಗೆ ಅನುಮೋದನೆ ನೀಡುವ ಕುರಿತು.</t>
  </si>
  <si>
    <t>RGHCL 01 VHM 127 2021</t>
  </si>
  <si>
    <t>ಶ್ರೀ ರಾಜಾ ವೆಂಕಟಪ್ಪ್ ನಾಯಕ ಮಾನ್ಯ ಶಾಸಕರು, ಇವರು ಸಿರಿವಾರ ಪ.ಪಂಯಡಿ ಆಯ್ಕೆಯಾದ 28 ಫ.ಗಳಿಗೆ ಅನುಮೋದನೆ ನೀಡುವಂತೆ ಕೋರಿರುವ ಕುರಿತು.</t>
  </si>
  <si>
    <t>24.03.2022</t>
  </si>
  <si>
    <t>RGHCL 01 VHM 128 2021</t>
  </si>
  <si>
    <t>ಶ್ರೀ ಸುನೀಲ್ ಬಿ ನಾಯ್ಕ, ಮಾನ್ಯ ಶಾಸಕರು, ಭಟ್ಕಳ ಹೊನ್ನಾವರ ವಿಧಾನ ಸಭಾ ಕ್ಷೇತ್ರ, ಉ.ಕನ್ನಡ ಜಿಲ್ಲೆ ಇವರು 2017-18ನೇ ಸಾಲಿನ ವಾ.ನ.ವ.ಯೋ ಯಡಿ ಆಯ್ಕೆಯಾದ ಫ.ಗಳ ಮನೆಗಳನ್ನು ಬ್ಲಾಕ್ ಮಾಡಲಾಗಿದ್ದು, ಬ್ಲಾಕ್ ತೆರೆವುಗೊಳಿಸಿ ಕೊಡುವ ಕುರಿತು.</t>
  </si>
  <si>
    <t>31.03.2022</t>
  </si>
  <si>
    <t>RGHCL 01 VHM 129 2021</t>
  </si>
  <si>
    <t>ಶ್ರೀಮತಿ ಶ್ಯಾಮಲ ಬಿ.ಎಸ್. ಅಂಜನಾಪುರ, ಬೆಂಗಳೂರು ಇವರು ಮನೆ ಮಂಜೂರು ಮಾಡಿಕೊಡುವಂತೆ ಕೋರಿರುವ ಕುರಿತು.</t>
  </si>
  <si>
    <t>RGHCL 01 VHM 130 2021</t>
  </si>
  <si>
    <t>ಶ್ರೀಮತಿ ಪ್ರತಿಭಾ ಕೇರಾಫ್ ಹರೀಶ್, ಮಡಿಕೇರಿ, ಕೊಡಗು ಜಿಲ್ಲೆ ಇವರು ಮನೆ ಮಂಜೂರು ಮಾಡಿಕೊಡುವಂತೆ ಕೋರಿರುವ ಕುರಿತು.</t>
  </si>
  <si>
    <t>05.04.2021</t>
  </si>
  <si>
    <t>05.04.2022</t>
  </si>
  <si>
    <t>RGHCL 01 VHM 131 2021</t>
  </si>
  <si>
    <t>ಶ್ರೀ ರೇಣುಕುಮಾರ್ ಬಿನ್ ವೆಂಕಟರಾಮಣಯ್ಯ, ವಾರ್ಡ ನಂ:17, ಹೊಳೇನರಸೀಪುರ, ಹಾಸನ ಜಿಲ್ಲೆ ಇವರ ದೂರಿನ ಅರ್ಜಿ</t>
  </si>
  <si>
    <t>RGHCL 01 VHM 132 2021</t>
  </si>
  <si>
    <t>ಶ್ರೀಮತಿ ಫಾತೀಮ ಕೋಂ ಫಕರುಸಾಬ ಡಲಾಯತ್, ಕಿಲ್ಲಾ ಓಣಿ, ಕೆರೂರು, ಬಾಗಲಕೋಟೆ ಜಿಲ್ಲೆ ಇವರು ಮನೆ ಮಂಜೂರು ಮಾಡಿಕೊಡುವಂತೆ ಕೋರಿರುವ ಕುರಿತು.</t>
  </si>
  <si>
    <t>18.03.2021</t>
  </si>
  <si>
    <t>RGHCL 01 VHM 133 2021</t>
  </si>
  <si>
    <t>ಶ್ರೀಮತಿ ಭುವನೇಶ್ವರಿ ಜೆ.ಆರ್. ನಗರ, ಪಿ.ಕೆ. ಕ್ವಾಟ್ರರ್ಸ್, ಬೆಂಗಳೂರು ಇವರು ಮನೆ ಮಂಜೂರು ಮಾಡಿಕೊಡುವಂತೆ ಕೋರಿರುವ ಕುರಿತು.</t>
  </si>
  <si>
    <t>18.03.2022</t>
  </si>
  <si>
    <t>RGHCL 01 VHM 134 2021</t>
  </si>
  <si>
    <t>ಶ್ರೀ ನರೇಶ್ ಕುಮಾರ್, ಅಧ್ಯಕ್ಷರು, ಸವಿತ ಸಮಾಜ ಅಭಿವೃದ್ಧಿ ನಿಗಮ ನಿಯಮಿತ, ಬೆಂಗಳೂರು ಇವರು ರಾಜ್ಯದ ಎಲ್ಲಾ ಜಿಲ್ಲೆಗಳಲ್ಲಿರುವ ನಿವೇಶನ ರಹಿತರಿಗೆ ವಸತಿ ಸೌಲಭ್ಯ ಕಲ್ಪಿಸಿ ಕೊಡುವ ಕುರಿತು.</t>
  </si>
  <si>
    <t>RGHCL 01 VHM 135 2021</t>
  </si>
  <si>
    <t>ಶ್ರೀ ವಜೀರ್ ಬಿನ್ ಅಬ್ದುಲ್ ಅಜೀಜ್ ಆಜಾದ್ ನಗರ, ಮುಸ್ಲಿಂ ಬ್ಲಾಕ್, ಮಂಡ್ಯ ಜಿಲ್ಲೆ ಇವರು ಮನೆ ಮಂಜೂರು ಮಾಡಿಕೊಡುವಂತೆ ಕೋರಿರುವ ಕುರಿತು.</t>
  </si>
  <si>
    <t>19.03.2021</t>
  </si>
  <si>
    <t>RGHCL 01 VHM 136 2021</t>
  </si>
  <si>
    <t>ಶ್ರೀರಂಗಪಟ್ಟಣ ತಾಲ್ಲೂಕಿನ ನಾಗರೀಕ ಹಿತರಕ್ಷಣಾ ವೇದಿಕೆ ಅಧ್ಯಕ್ಷರು, ಮಂಡ್ಯ ಜಿಲ್ಲೆ ಇವರ ದೂರಿನ ಮನವಿ ಪತ್ರ</t>
  </si>
  <si>
    <t>22.03.2021</t>
  </si>
  <si>
    <t>RGHCL 01 VHM 137 2021</t>
  </si>
  <si>
    <t>ಶ್ರೀಮತಿ ಅಮ್ರೀನ್ ತಾಜ್ ಕೋಂ ತಬ್ರೇಜ್ ಷರೀಫ್, ಬಡಾಮಖಾನ್, ಬೆಂಗಳೂರು ಇವರು ಮನೆ ಮಂಜೂರು ಮಾಡಿಕೊಡುವಂತೆ ಕೋರಿರುವ ಕುರಿತು.</t>
  </si>
  <si>
    <t>22.03.2022</t>
  </si>
  <si>
    <t>RGHCL 01 VHM 138 2021</t>
  </si>
  <si>
    <t>ಶ್ರೀ ಚನ್ನವೀರಯ್ಯ ಬಿನ್ ಚಾರಯ್ಯ ಕಲಬುರ್ಗಿ ಜಿಲ್ಲೆ ಇವರು ಸರ್ಕಾರದ ಜಾಗದಲ್ಲಿ ಓಪನ್ ಫ್ಲಾಟ್ ಅಥವಾ ಮುಖ್ಯಮಂತ್ರಿಗಳ ಪರಿಹಾರ ನಿಧಿಯಿಂದ ಹಣ ಮಂಜೂರು ಮಾಡಿ ಕೊಡುವ ಬಗ್ಗೆ.</t>
  </si>
  <si>
    <t>RGHCL 01 VHM 139 2021</t>
  </si>
  <si>
    <t>ಶ್ರೀ ಸುರೇಶ ದಿ ಖಾನಾಪುರ, ಗೋಕಾಕ್, ಬೆಳಗಾವಿ ಜಿಲ್ಲೆ ಇವರು ಮನೆ ಮಂಜೂರು ಮಾಡಿಕೊಡುವಂತೆ ಕೋರಿರುವ ಕುರಿತು.</t>
  </si>
  <si>
    <t>25.03.2021</t>
  </si>
  <si>
    <t>RGHCL 01 VHM 140 2021</t>
  </si>
  <si>
    <t>ಶ್ರೀ ಆನಂದ ಸಿದ್ದು ನ್ಯಾಮಗೌಡ, ಮಾನ್ಯ ಶಾಸಕರು, ಜಮಖಂಡಿ ವಿಧಾನ ಸಭಾ ಕ್ಷೇತ್ರ, ಬಾಗಲಕೋಟೆ ಜಿಲ್ಲೆ ಇವರು ಜಮಖಂಡಿ ನಗರಸಭೆಗೆ 700 ಮನೆಗಳನ್ನು ಮಂಜೂರು ಮಾಡಿಕೊಡುವಂತೆ ಕೋರಿರುವ ಕುರಿತು.</t>
  </si>
  <si>
    <t>26.03.2021</t>
  </si>
  <si>
    <t>RGHCL 01 VHM 141 2021</t>
  </si>
  <si>
    <t>ಶ್ರೀಮತಿ ಅನಿತಾ ಶೆಟ್ಟಿ, ಪ್ರಭಾತ ನಗರ, ಹೊನ್ನಾವರ, ಉ.ಕನ್ನಡ ಜಿಲ್ಲೆ ಇವರು ಮನೆ ಮಂಜೂರು ಮಾಡಿಕೊಡುವಂತೆ ಕೋರಿರುವ ಕುರಿತು</t>
  </si>
  <si>
    <t>RGHCL 01 VHM 142 2021</t>
  </si>
  <si>
    <t>ಶ್ರೀಮತಿ ನೂರ್ ಜಾನ್ ಕೋಂ ಅಮೀರ್ ಸಾಬ್ ಹಾಗೂ ಇತರ 3 ಅರ್ಜಿದಾರರು, ದಾವಣಗೆರೆ ಜಿಲ್ಲೆ ಇವರು ವಸತಿ ಯೋಜನೆಯಡಿ ಮನೆ ಮಂಜೂರು ಮಾಡಿಕೊಡುವಂತೆ ಕೋರಿರುವ ಕುರಿತು.</t>
  </si>
  <si>
    <t>RGHCL 01 VHM 143 2021</t>
  </si>
  <si>
    <t>ಶ್ರೀಮತಿ ಶೋಭಾ ಮಂಜುನಾಥ, ಎಲೆಕ್ಟ್ರಾನಿಕ್ ಸಿಟಿ, ಬೆಂಗಳೂರು ಇವರು ವಸತಿ ಯೋಜನೆಯಡಿ ಮನೆ ಮಂಜೂರು ಮಾಡಿಕೊಡುವಂತೆ ಕೋರಿರುವ ಕುರಿತು.</t>
  </si>
  <si>
    <t>RGHCL 01 VHM 144 2021</t>
  </si>
  <si>
    <t>ಶ್ರೀ ಎ.ಕೆ. ಹೊಸಂಗಡಿ, ಅಂಗವಿಕಲರ ಕ್ಷೇಮಾಭಿವೃದ್ಧಿ ಸಂಘ, ಗಜೇಂದ್ರ ಗಡ, ಗದಗ ಜಿಲ್ಲೆ ಇವರು ಆಶ್ರಯ ಮನೆ ಮಂಜೂರು ಮಾಡಿಕೊಡುವಂತೆ ಕೋರಿರುವ ಕುರಿತು.</t>
  </si>
  <si>
    <t>29.03.2021</t>
  </si>
  <si>
    <t>RGHCL 01 VHM 145 2021</t>
  </si>
  <si>
    <t>ಶ್ರೀಮತಿ ಲೋಕೇಶ್ವರಿ, ನಗರಸಭಾ ಸದಸ್ಯರು, ಚಾಮರಾಜನಗರ ಜಿಲ್ಲೆ ಇವರು 2016-17 ರಿಂದ 2018-19ನೇ ಸಾಲಿನ ಡಾ. ಬಿ.ಆರ್.ಅಂಬೇಡ್ಕರ್ ನಿವಾಸ್ ಯೋಜನೆ ಹಾಗೂ ವಾಜಪೇಯಿ ನಗರ ವಸತಿ ಯೋಜನೆಯಡಿ ಆಯ್ಕೆಯಾದ ಫಲಾನುಭವಿಗಳಿಗೆ ಅನುದಾನ ಬಿಡುಗಡೆ ಗೊಳಿಸಿ, ಪ್ರಸ್ತಕ ಸಾಲಿಗೆ ಗುರಿ ನಿಗದಿಪಡಿಸಿ ಕೊಡುವ ಕುರಿತು</t>
  </si>
  <si>
    <t>RGHCL 01 VHM 146 2021</t>
  </si>
  <si>
    <t>ಶ್ರೀ ಹೆಚ್.ವಿ. ರಮೇಶ್, ಶಾರದಾದೇವಿ ನಗರ, ಬೆಂಗಳೂರು ಇವರು ಮನೆ ಮಂಜೂರು ಮಾಡಿ ಕೊಡುವಂತೆ ಕೋರಿರುವ ಕುರಿತು.</t>
  </si>
  <si>
    <t>RGHCL 02 VHM 01 2020</t>
  </si>
  <si>
    <t>2017-18ನೇ ಸಾಲಿನ ವಾಜಪೇಯಿ ನಗರ ವಸತಿ ಯೋಜನೆಯಡಿ ದಾವಣಗೆರೆ ಜಿಲ್ಲೆ, ದಾವಣಗೆರೆ ಮಹಾನಗರ ಪಾಲಿಕೆ ವ್ಯಾಪ್ತಿಯಡಿ ಆಯ್ಕೆಯಾದ ಶ್ರೀ ಜಬೀವೂಲ್ಲಾ ಬಿನ್ ರಸೂಲ್ ಸಾಬ್ (ಫ.ಕೋ.ಸಂ.522478) ಇವರ ಮನೆಯ ಶಿಫಾರಸ್ಸು ನಾಟ್ ಓಕೆ ಆಗಿದ್ದು ಶಿಫಾರಸ್ಸು ಓಕೆ ಮಾಡಿ ಕೊಡುವ ಕುರಿತು.</t>
  </si>
  <si>
    <t>10.3.2020</t>
  </si>
  <si>
    <t>RGHCL 02 VHM 02 2020</t>
  </si>
  <si>
    <t>2017-18ನೇ ಸಾಲಿನ ವಾಜಪೇಯಿ ನಗರ ವಸತಿ ಯೋಜನೆಯಡಿ ಬೆಂಗಳೂರು ನಗರ  ಜಿಲ್ಲೆ,  ವ್ಯಾಪ್ತಿಯಡಿ ಆಯ್ಕೆಯಾದ ಶ್ರೀ ಲೋಹಿತ್ ರಾವ್  ಇವರ ಮನೆಯ ಶಿಫಾರಸ್ಸು ನಾಟ್ ಓಕೆ ಆಗಿದ್ದು ಶಿಫಾರಸ್ಸು ಓಕೆ ಮಾಡಿ ಕೊಡುವ ಕುರಿತು.</t>
  </si>
  <si>
    <t>23.03.220</t>
  </si>
  <si>
    <t>RGHCL 02 VHM 03 2020</t>
  </si>
  <si>
    <t>2017-18ನೇ ಸಾಲಿನ ವಾಜಪೇಯಿ ನಗರ ವಸತಿ ಯೋಜನೆಯಡಿ ಬೆಂಗಳೂರು ನಗರ  ಜಿಲ್ಲೆ,  ವ್ಯಾಪ್ತಿಯಡಿ ಆಯ್ಕೆಯಾದ ಶ್ರೀ ಅಜ್ಮಲ್ ಪಾಷ ಇವರ ಮನೆಯ ಶಿಫಾರಸ್ಸು ನಾಟ್ ಓಕೆ ಆಗಿದ್ದು ಶಿಫಾರಸ್ಸು ಓಕೆ ಮಾಡಿ ಕೊಡುವ ಕುರಿತು.</t>
  </si>
  <si>
    <t>25.08.220</t>
  </si>
  <si>
    <t>RGHCL 02 VHM 04 2020</t>
  </si>
  <si>
    <t>2017-18ನೇ ಸಾಲಿನ ವಾಜಪೇಯಿ ನಗರ ವಸತಿ ಯೋಜನೆಯಡಿ ಗದಗ  ಜಿಲ್ಲೆ,  ವ್ಯಾಪ್ತಿಯಡಿ ಆಯ್ಕೆಯಾದ ಶ್ರೀ ಶರಣವ್ವ ಬಸಪ್ಪ ಇವರ ಮನೆಯ ಶಿಫಾರಸ್ಸು ನಾಟ್ ಓಕೆ ಆಗಿದ್ದು ಶಿಫಾರಸ್ಸು ಓಕೆ ಮಾಡಿ ಕೊಡುವ ಕುರಿತು.</t>
  </si>
  <si>
    <t>RGHCL 02 VHM 05 2020</t>
  </si>
  <si>
    <t>2017-18ನೇ ಸಾಲಿನ ವಾಜಪೇಯಿ ನಗರ ವಸತಿ ಯೋಜನೆಯಡಿ ರಾಮನಗರ  ಜಿಲ್ಲೆ,  ವ್ಯಾಪ್ತಿಯಡಿ ಆಯ್ಕೆಯಾದ ಶ್ರೀ ರಾಮಚಂದ್ರ ಜಿ.ಎಸ್.  ಹಾಗೂ ಧನಲಕ್ಷ್ಮಿ ಇವರ ಮನೆಯ ಶಿಫಾರಸ್ಸು ನಾಟ್ ಓಕೆ ಆಗಿದ್ದು ಶಿಫಾರಸ್ಸು ಓಕೆ ಮಾಡಿ ಕೊಡುವ ಕುರಿತು.</t>
  </si>
  <si>
    <t>10.06.2021</t>
  </si>
  <si>
    <t>RGHCL 04 VHM 01 2020</t>
  </si>
  <si>
    <t>2010-11ನೇ ಸಾಲಿನ ವಾ.ನ.ವ.ಯೋ ಯಡಿ ಮೈಸೂರು ಜಿಲ್ಲ್ಲೆ ವ್ಯಾಪ್ತಿಯಡಿ ಆಯ್ಕೆಯಾದ ಶ್ರೀ ಎಂ.ಎಸ್. ಶಿವಶಂಕರ್ ರಾವ್ ಇವರ ಮನೆಯನ್ನು ಅಡಮಾನದಿಂದ ರದ್ದಗೊಳಿಸಿ ಕೊಡುವಂತೆ ಕೋರಿರುವ ಕುರಿತು.</t>
  </si>
  <si>
    <t>20.2.2020</t>
  </si>
  <si>
    <t>27.02.2021</t>
  </si>
  <si>
    <t>RGHCL 04 VHM 02 2020</t>
  </si>
  <si>
    <t>2017-18ನೇ ಸಾಲಿನ ವಾ.ನ.ವ.ಯೋ ಯಡಿ ಚಿಕ್ಕಬಳ್ಳಾಪುರ ಜಿಲ್ಲೆ ಶಿಡ್ಲಘಟ್ಟ ಪುರಸಭೆ ವ್ಯಾಪ್ತಿಯಡಿ ಆಯ್ಕೆಯಾದ ಶ್ರೀಮತಿ ಶಾಹೀನ ತಾಜ್ ಕೋಂ ಅಮೀರ್ ಪಾಷ  ಇವರ ಮನೆಯನ್ನು ಅಡಮಾನದಿಂದ ರದ್ದಗೊಳಿಸಿ ಕೊಡುವಂತೆ ಕೋರಿರುವ ಕುರಿತು.</t>
  </si>
  <si>
    <t>21.8.2020</t>
  </si>
  <si>
    <t>RGHCL 04 VHM 03 2020</t>
  </si>
  <si>
    <t>2010-11ನೇ ಸಾಲಿನ ವಾ.ನ.ವ.ಯೋ ಯಡಿ ದಕ್ಷಿಣಕನ್ನಡ ಜಿಲ್ಲೆ ಮಂಗಳೂರು ಮಹಾನಗರ ಪಾಲಿಕೆ ವ್ಯಾಪ್ತಿಯಡಿ ಆಯ್ಕೆಯಾದ ಶ್ರೀಮತಿ ಅವ್ವಮ್ಮ ಯಾನೆ ಅವ್ವಮ್ಮ ಕೊಂ ಇಸ್ಮಾಯಿಲ್  ಇವರ ಮನೆಯನ್ನು ಅಡಮಾನದಿಂದ ರದ್ದಗೊಳಿಸಿ ಕೊಡುವಂತೆ ಕೋರಿರುವ ಕುರಿತು.</t>
  </si>
  <si>
    <t>19.8.2020</t>
  </si>
  <si>
    <t>RGHCL 04 VHM 04 2020</t>
  </si>
  <si>
    <t>2017-18ನೇ ಸಾಲಿನ ವಾ.ನ.ವ.ಯೋ ಯಡಿ ಕೊಪ್ಪಳ ಜಿಲ್ಲೆ ಭಾಗ್ಯನಗರ ಪುರಸಭೆ ವ್ಯಾಪ್ತಿಯಡಿ ಆಯ್ಕೆಯಾದ ಶ್ರೀ ಹನಕ್ಕ ಕೋಂ ಶೇಖಪ್ಪ ಘಾಟಿ  ಇವರ ಮನೆಯನ್ನು ಅಡಮಾನದಿಂದ ರದ್ದಗೊಳಿಸಿ ಕೊಡುವಂತೆ ಕೋರಿರುವ ಕುರಿತು.</t>
  </si>
  <si>
    <t>30.11.2020</t>
  </si>
  <si>
    <t>30.11.2021</t>
  </si>
  <si>
    <t>RGHCL 05 VHM 01 2020</t>
  </si>
  <si>
    <t>2015-16 2016-17 &amp; 2017-18ನೇ ಸಾಲಿನ ವಾ.ನ.ವ.ಯೋ ಯಡಿ ನೇಮ್ ಡ್ಯೂಪ್ಲಿಕೇಟ್ ಆಗಿರುವುದನ್ನು ತೆರೆವುಗೊಳಿಸಿ ಕೊಡುವಂತೆ ಕೋರಿ ಮಾನ್ಯ ಶಾಸಕರು ಆನಂದ್ ಸಿಂಗ್, ಬಳ್ಳಾರಿ ಜಿಲ್ಲೆ ಇವರ ಮನವಿ ಪತ್ರ.</t>
  </si>
  <si>
    <t>RGHCL 05 VHM 02 2020</t>
  </si>
  <si>
    <t>2010-11 &amp; 2013-14ನೇ ವಾ.ನ.ವ.ಯೋ ಯಡಿ ನೇಮ್ ಡ್ಯೂಪ್ಲಿಕೇಟ್ ಆಗಿರುವುದನ್ನು ತೆರೆವುಗೊಳಿಸಿ ಕೊಡುವಂತೆ ಕೋರಿರಿರುವ ಕುರಿತು.ಕಲಬುರ್ಗಿ ಜಿಲ್ಲೆ</t>
  </si>
  <si>
    <t>24.07.2021</t>
  </si>
  <si>
    <t>RGHCL 05 VHM 03 2020</t>
  </si>
  <si>
    <t>2070-18ನೇ ಸಾಲಿನ ವಾ.ನ.ವ.ಯೋ ಯಡಿ ನೇಮ್ ಡ್ಯೂಪ್ಲಿಕೇಟ್ ಆಗಿರುವುದನ್ನು ತೆರೆವುಗೊಳಿಸಿ ಕೊಡುವಂತೆ ಕೋರಿರುವ ಕುರಿತು. ಕೋಲಾರ ಜಿಲ್ಲೆ</t>
  </si>
  <si>
    <t>RGHCL 05 VHM 04 2020</t>
  </si>
  <si>
    <t>2010-11 &amp; 2015-16ನೇ ವಾ.ನ.ವ.ಯೋ ಯಡಿ ನೇಮ್ ಡ್ಯೂಪ್ಲಿಕೇಟ್ ಆಗಿರುವುದನ್ನು ತೆರೆವುಗೊಳಿಸಿ ಕೊಡುವಂತೆ ಕೋರಿರುವ ಕುರಿತು  ಬಳ್ಳಾರಿ ಜಿಲ್ಲೆ</t>
  </si>
  <si>
    <t>05.06.2021</t>
  </si>
  <si>
    <t>RGHCL 05 VHM 05 2020</t>
  </si>
  <si>
    <t>2010-11 2013-14 &amp; 2015-16ನೇ ವಾ.ನ.ವ.ಯೋ ಯಡಿ ನೇಮ್ ಡ್ಯೂಪ್ಲಿಕೇಟ್ ಆಗಿರುವುದನ್ನು ತೆರೆವುಗೊಳಿಸಿ ಕೊಡುವಂತೆ ಕೋರಿರುವ ಕುರಿತು. ಹಾವೇರಿ ಜಿಲ್ಲೆ</t>
  </si>
  <si>
    <t>19.06.2021</t>
  </si>
  <si>
    <t>RGHCL 05 VHM 06 2020</t>
  </si>
  <si>
    <t>2010-11 2013-14 ನೇ ವಾ.ನ.ವ.ಯೋ ಯಡಿ ನೇಮ್ ಡ್ಯೂಪ್ಲಿಕೇಟ್ ಆಗಿರುವುದನ್ನು ತೆರೆವುಗೊಳಿಸಿ ಕೊಡುವಂತೆ ಕೋರಿರುವ ಕುರಿತು ಬಳ್ಳಾರಿ ಜಿಲ್ಲೆ</t>
  </si>
  <si>
    <t>RGHCL 05 VHM 07 2020</t>
  </si>
  <si>
    <t>2016-17 ನೇ ವಾ.ನ.ವ.ಯೋ ಯಡಿ ನೇಮ್ ಡ್ಯೂಪ್ಲಿಕೇಟ್ ಆಗಿರುವುದನ್ನು ತೆರೆವುಗೊಳಿಸಿ ಕೊಡುವಂತೆ ಕೋರಿರುವ ಕುರಿತು ಶಿವಮೊಗ್ಗ ಜಿಲ್ಲೆ</t>
  </si>
  <si>
    <t>29.04.</t>
  </si>
  <si>
    <t>RGHCL 06 VHM 01 2020</t>
  </si>
  <si>
    <t xml:space="preserve">2016-17 ನೇ ಸಾಲಿನ ವಾ.ನ.ವ.ಯೋ ಯಡಿ ರಾಮನಗರ ಜಿಲ್ಲೆ ಮಾಗಡಿ ಪುರಸಭೆ ವ್ಯಾಪ್ತಿ  ಆಯ್ಕೆಯಾದ ಶ್ರೀಮತಿ ನೂರ್ ಜಾನ್ ಕೋಂ ಅಸ್ಲಂ ಪಾಷ ಇವರ ಆಯ್ಕೆ ರದ್ದು ಪಡಿಸಲಾಗಿದ್ದು, ಬ್ಲಾಕ್ ತೆರೆವುಗೊಳಿಸಿ ಕೊಡುವ ಕುರಿತು. </t>
  </si>
  <si>
    <t>30.9.2020</t>
  </si>
  <si>
    <t>RGHCL 06 VHM 02 2020</t>
  </si>
  <si>
    <t xml:space="preserve">2017-18 ನೇ ಸಾಲಿನ ವಾಜಪೇಯಿ ನಗರ ವಸತಿ ಯಡಿ ಹಾಸನ ಜಿಲ್ಲೆ, ಹಾಸನ ನಗರ ಸಭೆ   ದಾಸೇಗೌಡ ಬಿನ್ ಭಿಮೇಗೌಡ  ಇವರ ಆಯ್ಕೆ ತೆರೆವುಗೊಳಿಸಿ ಕೊಡುವ ಕುರಿತು. </t>
  </si>
  <si>
    <t>RGHCL 06 VHM 03 2020</t>
  </si>
  <si>
    <t xml:space="preserve">2017-18 ನೇ ಸಾಲಿನ ವಾಜಪೇಯಿ ನಗರ ವಸತಿ ಯಡಿ ಮಂಡ್ಯ ಜಿಲ್ಲೆ, ಮಂಡ್ಯ ನಗರ ಸಭೆ ವ್ಯಾಪ್ತಿಯಡಿ ಆಯ್ಕೆಯಾದ  ಶ್ರೀಮತಿ ಕೆ.ಪುಷ್ಪಲತ ಕೋಂ ಶ್ರೀನಿವಾಸ್ ಇವರ ಆಯ್ಕೆ ತೆರೆವುಗೊಳಿಸಿ ಕೊಡುವ ಕುರಿತು. </t>
  </si>
  <si>
    <t>RGHCL 06 VHM 04 2020</t>
  </si>
  <si>
    <t>2017-18 ನೇ ಸಾಲಿನ ವಾಜಪೇಯಿ ನಗರ ವಸತಿಯಡಿ ದಾವಣಗೆರೆ ಜಿಲ್ಲೆ ವ್ಯಾಪ್ತಿಯಡಿ ಆಯ್ಕೆಯಾದ  ಶ್ರೀ ಚಂದ್ರಪ್ಪ ಬಿನ್ ಸಿದ್ದಪ್ಪ ಇವರ ಆಯ್ಜೆಯನ್ನು ರದ್ದು ಪಡಿಸುವ ಕುರಿತು.</t>
  </si>
  <si>
    <t>04.05.2021</t>
  </si>
  <si>
    <t>RGHCL 06 VHM 05 2020</t>
  </si>
  <si>
    <t>2017-18ನೇ ಸಾಲಿನ ವಾ.ನ.ವ.ಯೋ.ಯಡಿ ಚಿಕ್ಕಬಳ್ಳಾಪುರ ಜಿಲ್ಲೆ ವ್ಯಾಪ್ತಿಯಡಿ ಆಯ್ಕೆಯಾದ ಶ್ರೀಮತಿ ರೂಪ ಕೋಂ ನಾರಾಯಣ ಇವರ ಆಯ್ಕೆಯನ್ನು ರದ್ದು ಪಡಿಸಿ ಕೊಡುವ ಕುರಿತು.</t>
  </si>
  <si>
    <t>11.65.2021</t>
  </si>
  <si>
    <t>RGHCL 06 VHM 06 2020</t>
  </si>
  <si>
    <t>2012-13ನೇ ಸಾಲಿನ ವಾ.ನ.ವ.ಯೋ ಯಡಿ ಚಿಕ್ಕಮಗಳೂರು ಜಿಲ್ಲೆ ಬೀರೂರು ಪುರಸಭೆ ವ್ಯಾಪ್ತಿಯಡಿ ಆಯ್ಕೆಯಾದ ಶ್ರೀಮತಿ ಸುಮಯ್ಯ ಕೋಂ ಜಾವಿಯದ್ ಇವರ ಆಯ್ಕೆಯನ್ನು ರದ್ದು ಪಡಿಸಿ ಕೊಡುವ ಕುರಿತು.</t>
  </si>
  <si>
    <t>30.6.2020</t>
  </si>
  <si>
    <t>30.06.02021</t>
  </si>
  <si>
    <t>RGHCL 06 VHM 07 2020</t>
  </si>
  <si>
    <t>2017-18ನೇ ಸಾಲಿನ ವಾ.ನ.ವ.ಯೋ.ಯಡಿ ಶಿವಮೊಗ್ಗ ಜಿಲ್ಲೆ ವ್ಯಾಪ್ತಿಯಡಿ ಆಯ್ಕೆಯಾದ ಶ್ರೀಮತಿ ಮುನಿಲಕ್ಷ್ಮಮ್ಮ ಕೋಂ ನಟರಾಜ್ ಇವರ ಆಯ್ಕೆಯನ್ನು ರದ್ದು ಪಡಿಸಿ ಕೊಡುವ ಕುರಿತು.</t>
  </si>
  <si>
    <t>03.9.2020</t>
  </si>
  <si>
    <t>13.08.2021</t>
  </si>
  <si>
    <t>RGHCL 06 VHM 08 2020</t>
  </si>
  <si>
    <t>2015-16ನೇ ಸಾಲಿನ ವಾ.ನ.ವ.ಯೋ.ಯಡಿ ಬೆಳಬಾವಿ ಜಿಲ್ಲೆ ವ್ಯಾಪ್ತಿಯಡಿ ಆಯ್ಕೆಯಾದ 4 ಫ.ಗಳ ಆಯ್ಕೆಯನ್ನು ರದ್ದು ಪಡಿಸಿ ಕೊಡುವ ಕುರಿತು.</t>
  </si>
  <si>
    <t>15.10.2021</t>
  </si>
  <si>
    <t>RGHCL 06 VHM 09 2020</t>
  </si>
  <si>
    <t>2016-17ನೇ ಸಾಲಿನ ವಾ.ನ.ವ.ಯೋ ಯಡಿ ಶಿವಮೊಗ್ಗ ಜಿಲ್ಲೆ ಭದ್ರಾವತಿ ನಗರಸಭೆ ವ್ಯಾಪ್ತಿಯಡಿ ಆಯ್ಕೆಯಾದ ಶ್ರೀ ರವಿಕುಮಾರ್ ಬಿನ್ ಜವರಯ್ಯ ಇವರ ಆಯ್ಕೆಯನ್ನು ರದ್ದು ಪಡಿಸಿ ಕೊಡುವ ಕುರಿತು.</t>
  </si>
  <si>
    <t>04.12.2021</t>
  </si>
  <si>
    <t>RGHCL 06 VHM 10 2020</t>
  </si>
  <si>
    <t>2013-14ನೇ ಸಾಲಿನ ವಾ.ನ.ವ.ಯೋ-ಯಡಿ ಹಾಸನ ನಗರಸಭೆ ವ್ಯಾಪ್ತಿಯಡಿ ಆಯ್ಕೆಯಾದ ಶ್ರೀಮತಿ ಉಮ್ಮೇಶಾಜಿ ಕೋಂ ಸೈಯ್ಯದ್ ಇವರ ಆಯ್ಕೆಯನ್ನು ರದ್ದ ಪಡಿಸಿ ಕೊಡುವ ಕುರಿತು.</t>
  </si>
  <si>
    <t>10.12.2021</t>
  </si>
  <si>
    <t>RGHCL 06 VHM 11 2020</t>
  </si>
  <si>
    <t>2013-14ನೇ ಸಾಲಿನ ವಾ.ನ.ವ.ಯೋ-ಯಡಿ ತುಮಕೂರು ಜಿಲ್ಲೆ, ತುರುವೇಕೆರೆ ಪುರಸಭೆ ವ್ಯಾಪ್ತಿಯಡಿ ಆಯ್ಕೆಯಾದ ಶ್ರೀಮತಿ ಯಾಸ್ಮೀನ್ ಉಲ್ಲಾ ಕೋಂ ಅಬೀಬ್ ಖಾನ್ ಇವರ ಆಯ್ಕೆಯನ್ನು ರದ್ದ ಪಡಿಸಿ ಕೊಡುವ ಕುರಿತು.</t>
  </si>
  <si>
    <t>09.12.2021</t>
  </si>
  <si>
    <t>RGHCL 06 VHM 12 2020</t>
  </si>
  <si>
    <t>2013-14ನೇ ಸಾಲಿನ ವಾ.ನ.ವ.ಯೋ-ಯಡಿ ಮಂಡ್ಕಯ ಜಿಲ್ಲೆ, ಪಾಂಡವಪುರ ಪುರಸಭೆ ವ್ಯಾಪ್ತಿಯಡಿ ಆಯ್ಕೆಯಾದ ಶ್ರೀ ಕೃಷ್ಣಚಾರಿ ಬಿನ್  ನರಸಿಂಹಚಾರಿ ಇವರ ಆಯ್ಕೆಯನ್ನು ರದ್ದ ಪಡಿಸಿ ಕೊಡುವ ಕುರಿತು.</t>
  </si>
  <si>
    <t>RGHCL 07 VHM 01 2020</t>
  </si>
  <si>
    <t xml:space="preserve">2017-18 ನೇ ಸಾಲಿನ ವಾ.ನ.ವ.ಯೋ ಯಡಿ ದಾವಣಗೆರೆ ಜಿಲ್ಲೆ  ವ್ಯಾಪ್ತಿಯಡಿ  ಆಯ್ಕೆಯಾದ ಶ್ರೀ ಎಂ.ಎ.ಜಾನ್ ಕೀನ್ ರವರ ಹೆಸರು ತಪ್ಪಾಗಿ ನಮೂದಾಗಿದ್ದು, ಹೆಸರು ತಿದ್ದುಪಡಿ ಮಾಡಿ ಕೊಡುವ ಕುರಿತು.  </t>
  </si>
  <si>
    <t>RGHCL 07 VHM 02 2020</t>
  </si>
  <si>
    <t xml:space="preserve">2017-18 ನೇ ಸಾಲಿನ ವಾ.ನ.ವ.ಯೋ ಯಡಿ ಗದಗ ಜಿಲ್ಲೆ  ವ್ಯಾಪ್ತಿಯಡಿ  ಆಯ್ಕೆಯಾದ ಶ್ರೀ ದಾವಲ ಸಾಬ ಹಸನಸಾಬ ಭದ್ರಾಪೂರ ರವರ ಹೆಸರು ತಪ್ಪಾಗಿ ನಮೂದಾಗಿದ್ದು, ಹೆಸರು ತಿದ್ದುಪಡಿ ಮಾಡಿ ಕೊಡುವ ಕುರಿತು.  </t>
  </si>
  <si>
    <t>RGHCL 07 VHM 03 2020</t>
  </si>
  <si>
    <t xml:space="preserve">2017-18 ನೇ ಸಾಲಿನ ವಾ.ನ.ವ.ಯೋ ಯಡಿ ಮೈಸೂರು  ಜಿಲ್ಲೆ  ವ್ಯಾಪ್ತಿಯಡಿ  ಆಯ್ಕೆಯಾದ 3 ಫ.ಗಳ ಹೆಸರು ತಪ್ಪಾಗಿ ನಮೂದಾಗಿದ್ದು, ಹೆಸರು ತಿದ್ದುಪಡಿ ಮಾಡಿ ಕೊಡುವ ಕುರಿತು.  </t>
  </si>
  <si>
    <t>RGHCL 07 VHM 04 2020</t>
  </si>
  <si>
    <t>2016-17 ನೇ ಸಾಲಿನ ವಾ.ನ.ವ.ಯೋ ಯಡಿ ಉತ್ತರಕನ್ನಡ ಜಿಲ್ಲೆ  ವ್ಯಾಪ್ತಿಯಡಿ  ಆಯ್ಕೆಯಾದ 3 ಫ.ಗಳ ಹೆಸರು ತಪ್ಪಾಗಿ ನಮೂದಾಗಿದ್ದು, ಹೆಸರು ತಿದ್ದುಪಡಿ ಮಾಡಿ ಕೊಡುವ ಕುರಿತು</t>
  </si>
  <si>
    <t>RGHCL 07 VHM 05 2020</t>
  </si>
  <si>
    <t xml:space="preserve">2017-18 ನೇ ಸಾಲಿನ ವಾ.ನ.ವ.ಯೋ ಯಡಿ ಬೆಳಗಾವಿ ಜಿಲ್ಲೆ  ವ್ಯಾಪ್ತಿಯಡಿ  ಆಯ್ಕೆಯಾದ ಶ್ರೀ ಸಂತೋಷ ಸಿಂಗ ರಜಪೂತ  ರವರ ಹೆಸರು ತಪ್ಪಾಗಿ ನಮೂದಾಗಿದ್ದು, ಹೆಸರು ತಿದ್ದುಪಡಿ ಮಾಡಿ ಕೊಡುವ ಕುರಿತು.  </t>
  </si>
  <si>
    <t>21.09.2020</t>
  </si>
  <si>
    <t>RGHCL 08 VHM 01 2020</t>
  </si>
  <si>
    <t xml:space="preserve">2017-18 ನೇ ಸಾಲಿನ ವಾ.ನ.ವ.ಯೋ ಯಡಿ ಬಾಗಲಕೋಟೆ ಜಿಲ್ಲೆ ಬಾದಾಮಿ ಪುರಸಭೆ ವ್ಯಾಪ್ತಿಯಡಿ ಆಯ್ಕೆಯಾದ ಶ್ರೀ ಮಾನಪ್ಪ ಈಳಗೇರ ಬಿನ್ ನರಸಪ್ಪ ರವರು ಮೃತ ಹೊಂದಿದ್ದು, ಅವರ ನೇರ ವಾರಸುದಾರರಾದ ಶ್ರೀ ಶಿವಪ್ಪ ರವರ ಹೆಸರಿಗೆ ವರ್ಗಾಯಿಸಿ  ಕೊಡುವ ಕುರಿತು.  </t>
  </si>
  <si>
    <t>RGHCL 08 VHM 02 2020</t>
  </si>
  <si>
    <t xml:space="preserve">2017-18 ನೇ ಸಾಲಿನ ವಾ.ನ.ವ.ಯೋ ಯಡಿ ಕೊಡಗು ಜಿಲ್ಲೆ  ವ್ಯಾಪ್ತಿಯಡಿ ಆಯ್ಕೆಯಾದ ಶ್ರೀಮತಿ ಮಾದೇವಿ ಕೋಂ ಕುಂಞ ಕಣ್ಣನ್   ರವರು  ಮೃತ ಹೊಂದಿದ್ದು, ಅವರ ನೇರ ವಾರಸುದಾರರಾದ ಶ್ರೀಮತಿ ಕಾತ್ಯಾಯಿನಿ ರವರ ಹೆಸರಿಗೆ ವರ್ಗಾಯಿಸಿ  ಕೊಡುವ ಕುರಿತು.  </t>
  </si>
  <si>
    <t>RGHCL 08 VHM 03 2020</t>
  </si>
  <si>
    <t xml:space="preserve">2016-17 ನೇ ಸಾಲಿನ ವಾ.ನ.ವ.ಯೋ ಯಡಿ ಯಾದಗಿರಿಜಿಲ್ಲೆ  ಶಾಹಪೂರ ನಗರಸಭೆ ವ್ಯಾಪ್ತಿಯಡಿ ಆಯ್ಕೆಯಾದ ಶ್ರೀ ಹಣಮಂತ ಬಿನ್ ಹೈಯಾಳಪ್ಪ   ರವರು  ಮೃತ ಹೊಂದಿದ್ದು, ಅವರ ನೇರ ವಾರಸುದಾರರಾದ ಶ್ರೀಮತಿ ಲಕ್ಷ್ಮಮ್ಮ ರವರ ಹೆಸರಿಗೆ ವರ್ಗಾಯಿಸಿ  ಕೊಡುವ ಕುರಿತು.  </t>
  </si>
  <si>
    <t>RGHCL 08 VHM 04 2020</t>
  </si>
  <si>
    <t xml:space="preserve">2017-18 ನೇ ಸಾಲಿನ ವಾ.ನ.ವ.ಯೋ ಯಡಿ ಬಾಗಲಕೋಟೆ ಜಿಲ್ಲೆ  ರಬಕವಿ ಬನಹಟ್ಟಿ ನಗರ ಸಭೆ ವ್ಯಾಪ್ತಿಯಡಿ ಆಯ್ಕೆಯಾದ ಶ್ರೀ ಬಸಪ್ಪ ಚಿಪ್ಪಲಕಟ್ಟಿ ಬಿನ್ ಈಶ್ವರಪ್ಪ   ರವರು  ಮೃತ ಹೊಂದಿದ್ದು, ಅವರ ನೇರ ವಾರಸುದಾರರಾದ ಶ್ರೀ ಈಶ್ವರಪ್ಪ ಚಿಪ್ಪಲಕಟ್ಟಿ ರವರ ಹೆಸರಿಗೆ ವರ್ಗಾಯಿಸಿ  ಕೊಡುವ ಕುರಿತು.  </t>
  </si>
  <si>
    <t>12.08.2020</t>
  </si>
  <si>
    <t>12.08.2021</t>
  </si>
  <si>
    <t>RGHCL 01 VSL 2020 Kalburgi-H</t>
  </si>
  <si>
    <t>ವಾಜಪೇಯಿ ನಗರನಿವೇಶನ ಯೋಜನೆಯಡಿ ಹಕ್ಕುಪತ್ರ ನೀಡುವ ಕುರಿತು.</t>
  </si>
  <si>
    <t>ಕಡತಗಳು ಚಾಲ್ತಿಯಲ್ಲಿರುತ್ತದೆ</t>
  </si>
  <si>
    <t>RGHCL 02 VSL 2020 Yadagiri Gurumitkal</t>
  </si>
  <si>
    <t xml:space="preserve">ಯಾದಗಿರಿ ಜಿಲ್ಲೆಗುರುಮಿಠಕಲ್‌ ಪುರಸಭೆ ವ್ಯಾಪ್ತಿಯ ಸರ್ವೆ ನಂ. ನಂ.38 ರಲ್ಲಿ 2 ಎಕರೆ ಜಮೀನನ್ನು ಖರೀದಿಸಲು ಅನುಮತಿ ಕೋರಿರುವ ಬಗ್ಗೆ.  </t>
  </si>
  <si>
    <t>RGHCL 03 VSL 2020 Manvi land</t>
  </si>
  <si>
    <t xml:space="preserve">ಮಾನ್ವಿ ಪುರಸಭೆ ವ್ಯಾಪ್ತಿಯ ನಿವೇಶನರಹಿತರಿಗೆ ನಿವೇಶನ ಹಂಚಿಕೆ ಮಾಡಲು ವಿವಿಧ ಸರ್ವೆ ನಂಬರಗಳಲ್ಲಿ ಒಟ್ಟು 99.08 ಎಕರೆ ಜಮೀನನ್ನು ವಾಜಪೇಯಿ ನಗರ ನಿವೇಶನ ಯೋಜನೆಯಡಿ ಖರೀದಿಸಲು ಅನುದಾನ ಕೋರಿರುವ ಬಗ್ಗೆ.  </t>
  </si>
  <si>
    <t xml:space="preserve">03.06.2020  </t>
  </si>
  <si>
    <t>RGHCL 05 VSL 2020 1 lAKH Bangalore Bidarahalli U S Letter</t>
  </si>
  <si>
    <t>ಬೆಂಗಳೂರು ಪೂರ್ವ ತಾಲ್ಲೂಕು, ಬಿದರಹಳ್ಳಿ ಹೋಬಳಿ, ಮಂಡೂರು ಗ್ರಾಮದ ಸ.ನಂ 155 ರಲ್ಲಿ 131-07 ಎ/ಗುಂ ಜಮೀನಿನ ಪೈಕಿ 50.00 ಎಕರೆ ಜಮೀನನ್ನು ರಕ್ಷಣಾ ಇಲಾಖೆಗೆ ಮರು ಮಂಜೂರಾತಿ ಮಾಡುವ ಬಗ್ಗೆ</t>
  </si>
  <si>
    <t>RGHCL 06 VSL 2020 Kalaburagi CC</t>
  </si>
  <si>
    <t>ಕಲಬುರಗಿ ಮಹಾನಗರ ಮಹಾನಗರ ಪಾಲಿಕೆ ವ್ಯಾಪ್ತಿಯಲ್ಲಿ ಸರ್ವೆ ನಂ.26/1,2,3,4,5,6 ರಲ್ಲಿ 32.07 ಎಕರೆ ಜಮೀನನ್ನು ವಾಜಪೇಯಿ ನಗರ ವಸತಿ ಯೋಜನೆಯಡಿ ಖರೀದಿಸಲು ಅನುದಾನ ಬಿಡುಗಡೆ ಮಾಡುವಂತೆ ಕೋರಿರುವ ಕುರಿತು.</t>
  </si>
  <si>
    <t xml:space="preserve">08.06.2020    </t>
  </si>
  <si>
    <t>RGHCL 07 VSL 2020 uk-Mundagod-Login</t>
  </si>
  <si>
    <t>ವಾಜಪೇಯಿ ನಗರ ನಿವೇಶನ ಯೋಜನೆಯಡಿ ಹಕ್ಕುಪತ್ರ ನೀಡುವ ಕುರಿತು</t>
  </si>
  <si>
    <t>RGHCL 08 VSL 2020 Challakere-H-1</t>
  </si>
  <si>
    <t>RGHCL 09 VSL 2020 Land Acqusition Amendment</t>
  </si>
  <si>
    <t>03.06.2020</t>
  </si>
  <si>
    <t>RGHCL 10 VSL 2020 Land Handig to School</t>
  </si>
  <si>
    <t>ಮುಖ್ಯಮಂತ್ರಿಗಳ ಒಂದು ಲಕ್ಷ ಬಹುಮಹಡಿ ವಸತಿ ಯೋಜನೆಗೆ ಮಂಜೂರು ಮಾಡಿರುವುದಾಗಿ</t>
  </si>
  <si>
    <t>RGHCL 11 VSL 2020 Hunasuru Land</t>
  </si>
  <si>
    <t>ಹುಣಸೂರು ನಗರ ಸಭೆ ವ್ಯಾಪ್ತಿಯಲ್ಲಿರುವ ಕಸಬಾ ಹೋಬಳಿ ಮೂಕನಹಳ್ಳಿ ಗ್ರಾಮದ ಸರ್ವೆ ನಂ 90 ರಲ್ಲಿ 8.00 ಎಕರೆ ಜಮೀನನ್ನು ವಸತಿ/ನಿವೇಶನರಹಿತರಿಗೆ ಕಾಯ್ದಿರಿಸುವ ಬಗ್ಗೆ.</t>
  </si>
  <si>
    <t>RGHCL 12 VSL 2020 Development Koppal CMC</t>
  </si>
  <si>
    <t xml:space="preserve">ಕೊಪ್ಪಳ ನಗರಸಭೆ ವ್ಯಾಪ್ತಿಯಲ್ಲಿ ಆಶ್ರಯ ಯೋಜನೆಯಡಿ ಖರೀದಿಸಲಾದ ಜಮೀನಿನಲ್ಲಿ ನಿವೇಶನಗಳ ಅಭಿವೃದ್ಧಿಗೆ ಅನುದಾನ ಕೋರಿರುವ ಬಗ್ಗೆ.  </t>
  </si>
  <si>
    <t>RGHCL 13 VSL 2020 B'lre Urban R. Ashok</t>
  </si>
  <si>
    <t xml:space="preserve">ಶ್ರೀ ಆರ್.‌ ಅಶೋಕ್‌, ಮಾನ್ಯ ಕಂದಾಯ ಸಚಿವರು ಇವರು ಆಶ್ರಯ ಸಮಿತಿಯ ಅಧ್ಯಕ್ಷರಾದ ಅವಧಿಯಲ್ಲಿ ಭೂಮಿ ಹಂಚಿಕೆ ಮಾಡಿರುವ ವಿವರವನ್ನು ಒದಗಿಸುವಂತೆ ಕೋರಿರುವ ಬಗ್ಗೆ. </t>
  </si>
  <si>
    <t>RGHCL 14 VSL 2020 Rona LAnd Devalopment</t>
  </si>
  <si>
    <t xml:space="preserve">ಗದಗ ಜಿಲ್ಲೆ ರೋಣ ಪುರಸಭೆ ವ್ಯಾಪ್ತಿಯ ಸ.ನ 965/4, 967/1/2/3, 968/1, 987/7, 988/2ಎ+2ಬಿ+3ಬಿ ರಲ್ಲಿ 32.06 ಜಮೀನಿನಲ್ಲಿ 1168 ನಿವೇಶನಗಳ ರಚನೆ ಮತ್ತು ಅಭಿವೃದ್ಧಿಗೆ ಅನುದಾನ ಬಿಡುಗಡೆ ಮಾಡುವಂತೆ ಕೋರಿರುವ ಕುರಿತು.                                                         </t>
  </si>
  <si>
    <t>RGHCL 15 VSL 2020 Virajpet Flood infacted</t>
  </si>
  <si>
    <t xml:space="preserve">ಕೊಡಗು ಜಿಲ್ಲೆ ವಿರಾಜಪೇಟೆ ಪಟ್ಟಣ ಪಂಚಾಯಿತಿ ವ್ಯಾಪ್ತಿಯ ವಸತಿರಹಿತ/ನಿವೇಶನರಹಿತ/ಮಳೆ ಹಾನಿಯಿಂದ ಬಾಧಿತರಾದವರಿಗೆ ಪುನರ್‌ ವಸತಿ ಕಲ್ಪಿಸಲು ಜಮೀನು ಖರೀದಿಗೆ ಅನುದಾನ ಕೋರಿರುವ ಕುರಿತು. </t>
  </si>
  <si>
    <t>RGHCL 16 VSL 2019 ALL DC</t>
  </si>
  <si>
    <t xml:space="preserve">ಇಂದಿರಾ ಗ್ರಾಮೀಣ ವಸತಿ ನಿವೇಶನ ಯೋಜನೆ ಹಾಗೂ ವಾಜಪೇಯಿ ನಗರ ನಿವೇಶನ ಯೋಜನೆಗಳಡಿ ಜಮೀನು ಖರೀದಿ ಹಾಗೂ ನಿವೇಶನಗಳ ರಚನೆ ಮತ್ತು ಅಭಿವೃದ್ಧಿಗಾಗಿ ಬಿಡುಗಡೆಯಾದ ಅನುದಾನವನ್ನು ಖರ್ಚು  ಮಾಡಿರುವ ಬಗ್ಗೆ.   </t>
  </si>
  <si>
    <t>RGHCL 17 VSL 2020 Shahabhad TMC Kalaburagi Dist</t>
  </si>
  <si>
    <t>ಕಲಬುರಗಿ ಜಿಲ್ಲೆ ಶಹಾಭಾದ ನಗರಸಭೆ ವ್ಯಾಪ್ತಿಯಲ್ಲಿ ಸರ್ವೆ ನಂ. 363 ಮತ್ತು 364/1 ರಲ್ಲಿ ಒಟ್ಟು. 36.007 ಎಕರೆ ಜಮೀನನ್ನು ವಾಜಪೇಯಿ ನಗರ ನಿವೇಶನ ಯೋಜನೆಯಡಿ ಖರೀದಿಸಲು ಅನುದಾನ ಬಿಡುಗಡೆ ಮಾಡುವಂತೆ ಕೋರಿರುವ ಕುರಿತು.</t>
  </si>
  <si>
    <t>RGHCL 18 VSL 2020 Chikkaballapur CMC LAnd Devalopment</t>
  </si>
  <si>
    <t xml:space="preserve">ಚಿಕ್ಕಬಳ್ಳಾಪುರ ನಗರಸಭೆ ವ್ಯಾಪ್ತಿಯ ಸ.ನ 204 ಮತ್ತು 98 ರಲ್ಲಿ ಒಟ್ಟು 71.00 ಎಕರೆ ಜಮೀನಿನಲ್ಲಿ 2419 ನಿವೇಶನಗಳ ರಚನೆ ಮತ್ತು ಅಭಿವೃದ್ಧಿಗೆ ಅನುದಾನ ಬಿಡುಗಡೆ ಮಾಡುವಂತೆ ಕೋರಿರುವ ಕುರಿತು.                                                         </t>
  </si>
  <si>
    <t>RGHCL 19 VSL 2020 Mysuru CC Land Purches</t>
  </si>
  <si>
    <t xml:space="preserve">ಮೈಸೂರು ಮಹಾನಗರ ಪಾಲಿಕೆ ವ್ಯಾಪ್ತಿಯ ವಿವಿಧ ಸರ್ವೆ ನಂಬರಗಳ ಒಟ್ಟು 40 ಎಕರೆ ಜಮೀನನ್ನು ಆಶ್ರಯ ಯೋಜನೆಯಡಿ ಖರೀಸಿದಲು ಅನುದಾನ ಬಿಡುಗಡೆ ಮಾಡುವಂತೆ ಕೋರಿರುವ ಕುರಿತು.    </t>
  </si>
  <si>
    <t>RGHCL 20 VSL 2020 Bylahongal TMC land MLA</t>
  </si>
  <si>
    <t xml:space="preserve">ಬೆಳಗಾವಿ ಜಿಲ್ಲೆ ಬೈಲಹೊಂಗಲ ಪುರಸಭೆ ವ್ಯಾಪ್ತಿಯಲ್ಲಿ ನಿವೇಶನ ಹಂಚಿಕೆಗೆ    ಜಮೀನು ಖರೀದಿಸಲು ಈ ಹಿಂದೆ ಬಿಡುಗಡೆ ಮಾಡಲಾದ ಅನುದಾನದಲ್ಲಿ ಬದಲಿ ಜಮೀನನ್ನು ಖರೀದಿಸಲು  ಅನುಮತಿ ಕೋರಿರುವ ಬಗ್ಗೆ.  </t>
  </si>
  <si>
    <t>22.09.2020</t>
  </si>
  <si>
    <t>RGHCL 21 VSL 2020 Yalandur</t>
  </si>
  <si>
    <t xml:space="preserve">ಭೂಮಾಲೀಕರ ಹೆಸರಿನಲ್ಲಿ ಹೆಚ್ಚುವರಿ ನಿವೇಶನ ನೀಡುವಂತೆ ಕೋರಿರುವ ಬಗ್ಗೆ. </t>
  </si>
  <si>
    <t>RGHCL 22 VSL 2020 Chitradurga Monakalmur</t>
  </si>
  <si>
    <t xml:space="preserve">ಚಿತ್ರದುರ್ಗ ಜಿಲ್ಲೆ, ಮೊಳಕಾಲ್ಮೂರು ಟೌನ್‌ ವ್ಯಾಪ್ತಿಯ ರಿ.ಸ.ನಂ.58/1 ರಲ್ಲಿ ಒಂದು ಮುಕ್ಕಾಲು ಎಕರೆ ಜಮೀನನ್ನು  ಅಶ್ರಯ ಯೋಜನೆಗೆ ಖರೀದಿಸುವಂತೆ ಕೋರಿರುವ ಬಗ್ಗೆ.   </t>
  </si>
  <si>
    <t>RGHCL 23 VSL 2020 Yadagiri Shahapura TMC</t>
  </si>
  <si>
    <t>ಶಹಾಪುರ ನಗರಸಭೆ ವ್ಯಾಪ್ತಿಯಲ್ಲಿ ಬರುವ ಹಳಿಸಗರ ಗ್ರಾಮದಲ್ಲಿ ಲಭ್ಯವಿರುವ ಸರ್ಕಾರಿ ಜಮೀನುಗಳನ್ನು ವಾಜಪೇಯಿ ನಗರ ವಸತಿ ಯೋಜನೆಗಾಗಿ ಮಂಜೂರು ಮಾಡುವ ಕುರಿತು.</t>
  </si>
  <si>
    <t>RGHCL 24 VSL 2020 Yadagiri Bheemrayanagudi TMC</t>
  </si>
  <si>
    <t xml:space="preserve">ಭೀಮರಾಯನಗುಡಿ ಪುರಸಭೆ ವ್ಯಾಪ್ತಿಯಲ್ಲಿ ಲಭ್ಯವಿರುವ ಸರ್ಕಾರಿ ಜಮೀನಿನಲ್ಲಿ ಮನೆಗಳನ್ನು ನಿರ್ಮಿಸಿ ಹಂಚಿಕೆ ಮಾಡುವಂತೆ ಕೋರಿರುವ ಬಗ್ಗೆ. </t>
  </si>
  <si>
    <t>06.10.2020</t>
  </si>
  <si>
    <t>RGHCL 25 VSL 2020 Bhadravathi TMC</t>
  </si>
  <si>
    <t xml:space="preserve">ಭದ್ರಾವತಿ ನಗರಸಭೆ ವಾರ್ಡ್‌ ನಂ.2ರ ದೋಣಬಘಟ್ಟ ರಸ್ತೆ ಹಳೇ ಕವಲಗುಂದಿ ಪ್ರವಾಹ ಪೀಡಿತರಿಗೆ ಜೇಡಿಕಟ್ಟೆ ಹುಸೂರಿನಲ್ಲಿ ಪುನರ್‌ ವಸತಿ ಕಲ್ಪಿಸುವ ಕುರಿತು. </t>
  </si>
  <si>
    <t>RGHCL 26 VSL 2020 Bannur TP</t>
  </si>
  <si>
    <t xml:space="preserve">ಖಾತೆ ಮಾಡಿಕೊಡುವ ಕುರಿತು ನಿರ್ದೇಶನ ಕೋರಿರುವ ಬಗ್ಗೆ.  </t>
  </si>
  <si>
    <t>RGHCL 27 VSL 2020 Ramappa Krishnappa Badigera Hubli Dharwad</t>
  </si>
  <si>
    <t xml:space="preserve">ಅಡಮಾನ ಖುಲಾಸೆ ಪತ್ರ ನೀಡುವಂತೆ ಕೋರಿರುವ ಕುರಿತು. </t>
  </si>
  <si>
    <t>RGHCL 28 VSL 2020 Hubli Dharwad CC</t>
  </si>
  <si>
    <t>ಹುಬ್ಬಳ್ಳಿ ಧಾರವಾಡ ಮಹಾನಗರ ಪಾಲಿಕೆ ವ್ಯಾಪ್ತಿಯ ಅಮರಗೊಳ್ಳ ಅಮ್ಮಿನಭಾವಿ ರಸ್ತೆ ಅಗಲೀಕರಣದಿಂದ ನಿರಾಶ್ರಿತರಾದವರಿಗೆ ಆಶ್ರಯ ಯೋಜನೆಯಡಿ ನಿವೇಶನಗಳನ್ನು ಹಂಚಿಕೆ ಮಾಡುವ ಕುರಿತು.</t>
  </si>
  <si>
    <t>RGHCL 29 VSL 2020 Hubbli Dharavad CC</t>
  </si>
  <si>
    <t>ಅಡಮಾನ ಋಣಮುಕ್ತ/ಸಾಲ ತಿರುವಳಿ ಪತ್ರ ನೀಡುವ ಕುರಿತು ನಿರ್ದೇಶನ ಕೋರಿರುವ ಬಗ್ಗೆ.</t>
  </si>
  <si>
    <t>RGHCL 30 VSL 2020 Bengaluru Urban Sri Siddaggangamma</t>
  </si>
  <si>
    <t>20.11.2020</t>
  </si>
  <si>
    <t>RGHCL 31 VSL 2020 Hubbli Dharavad CC</t>
  </si>
  <si>
    <t>ಅಡಮಾನ ಋಣಮುಕ್ತ ಮಾಡುವಂತೆ ಕೋರಿರುವ ಕುರಿತು.</t>
  </si>
  <si>
    <t>RGHCL 32 VSL 2020 Chamarajnagar 17 Benf</t>
  </si>
  <si>
    <t xml:space="preserve">ವಾಜಪೇಯಿ ನಗರ ನಿವೇಶನ ಯೋಜನೆಯಡಿ ಕೈತಪ್ಪಿನಿಂದ ಸೇರ್ಪಡೆಯಾಗಿದ್ದ 17 ಫಲಾನುಭವಿಗಳನ್ನು ಬದಲಾಯಿಸಿ ಹೊಸದಾಗಿ ಆಯ್ಕೆಯಾಗಿರುವ ಫಲಾನುಭವಿಗಳಿಗೆ ಹಕ್ಕುಪತ್ರ ನೀಡುವಂತೆ ಕೋರಿರುವ ಕುರಿತು.  </t>
  </si>
  <si>
    <t>RGHCL 33 VSL 2020 Jamakhandi TMC Land Purcese</t>
  </si>
  <si>
    <t xml:space="preserve">ಬಾಗಲಕೋಟೆ ಜಿಲ್ಲೆ ಜಮಖಂಡಿ ನಗರಸಭೆ ವ್ಯಾಪ್ತಿಯಲ್ಲಿ ಸ ನಂ 290/1 ಮತ್ತು 300/1 ರಲ್ಲಿ ಒಟ್ಟು 9.25 ಎಕರೆ ಜಮೀನನ್ನು ವಾಜಪೇಯಿ ನಗರ  ನಿವೇಶನ ಯೋಜನೆಯಡಿ ಖರೀದಿಸಲು ಅನುದಾನ ಬಿಡುಗಡೆ ಮಾಡುವಂತೆ ಕೋರಿರುವ ಕುರಿತು.                                                         </t>
  </si>
  <si>
    <t>RGHCL 34 VSL 2020 BBMP</t>
  </si>
  <si>
    <t xml:space="preserve">ಬೃಹತ್‌ ಬೆಂಗಳೂರು ಮಹಾನಗರ ಪಾಲಿಕೆ ವ್ಯಾಪ್ತಿಯಲ್ಲಿ ವಾಸವಾಗಿರುವ ಬಡ ನಿವೇಶನರಹಿತ ಪರಿಶಿಷ್ಟ ಜಾತಿ ಮತ್ತು ಪರಿಶಿಷ್ಟ ಪಂಗಡದವರಿಗೆ ನಿವೇಶನ ಮಂಜೂರು ಮಾಡುವ ಕುರಿತು </t>
  </si>
  <si>
    <t>04.07.2021</t>
  </si>
  <si>
    <t>RGHCL 35 RSL 2020 Shirahatti-H n complaint</t>
  </si>
  <si>
    <t>03.01.2021</t>
  </si>
  <si>
    <t>RGHCL 36 VSL 2020 Mudlapalya</t>
  </si>
  <si>
    <t xml:space="preserve">ಬೆಂಗಳೂರು ಉತ್ತರ ತಾಲ್ಲೂಕು ಯಶವಂತಪುರ ಹೋಬಳಿ ಮೂಡಲಪಾಳ್ಯ ವಾರ್ಡ್‌ ಸಂಖ್ಯೆ:38, ಸರ್ವೆ ನಂ.41ರ ಸರ್ಕಾರಿ ಗೋಮಾಳ ಜಮೀನನ್ನು ಒತ್ತುವರಿ ಮಾಡಿಕೊಂಡು ವಾಸಿಸುತ್ತಿರುವ ಕುಟುಂಬಗಳಿಗೆ ಹಕ್ಕುಪತ್ರ ನೀಡುವ ಕುರಿತು. </t>
  </si>
  <si>
    <t>RGHCL 37 RSL 2020 Gadag-Mundragi-H</t>
  </si>
  <si>
    <t>ವಾಜಪೇಯಿ ನಗರ ನಿವೇಶನ ಯೋಜನೆಯಡಿ ಹಕ್ಕುಪತ್ರ ಹಂಚಿಕೆ ಮಾಡುವ ಕುರಿತು.</t>
  </si>
  <si>
    <t>RGHCL 38 VSL 2020 Sindagi TMC Land Devolop</t>
  </si>
  <si>
    <t xml:space="preserve">ವಿಜಯಪುರ ಜಿಲೆ ಸಿಂದಗಿ ಪುರಸಭೆ ವ್ಯಾಪ್ತಿಯ ಸ.ನ 566/2 ರ 10.20 ಎಕರೆ ಜಮೀನಿನಲ್ಲಿ 411 ನಿವೇಶನಗಳ ರಚನೆ ಮತ್ತು ಅಭಿವೃದ್ಧಿಗೆ ಅನುದಾನ ಬಿಡುಗಡೆ ಮಾಡುವಂತೆ ಕೋರಿರುವ ಕುರಿತು.                                                         </t>
  </si>
  <si>
    <t>RGHCL 39 VSL 2020 Lakshmieshwar TMC Devalop</t>
  </si>
  <si>
    <t xml:space="preserve">ಲಕ್ಷ್ಮೇಶ್ವರ ಪುರಸಭೆ ವ್ಯಾಪ್ತಿಯ ಸ.ನಂ 129/1, 129/2, 129/3, 154/7, 154/8, 154/9 ರಲ್ಲಿ ಒಟ್ಟು 16.16 ಎಕರೆ ಜಮೀನಿನಲ್ಲಿ 648 ನಿವೇಶನಗಳ ನಿವೇಶನಗಳನ್ನು ರಚಿನೆ ಮತ್ತು ಅಭಿವೃದ್ದಿಗಾಗಿ ಅನುದಾನ ಬಿಡುಗಡೆ ಮಾಡುವ ಬಗ್ಗೆ.  </t>
  </si>
  <si>
    <t>RGHCL 40 VSL 2020 Mulagunda TP Devalop</t>
  </si>
  <si>
    <t xml:space="preserve">ಮುಳಗುಂದ ಪಟ್ಟಣ ಪಂಚಾಯತಿ ವ್ಯಾಪ್ತಿಯ ಸ.ನಂ 183/3 ರಲ್ಲಿ 3.00 ಎಕರೆ ಜಮೀನಿನಲ್ಲಿ 109 ನಿವೇಶನಗಳ ನಿವೇಶನಗಳನ್ನು ರಚಿನೆ ಮತ್ತು ಅಭಿವೃದ್ದಿಗಾಗಿ ಅನುದಾನ ಬಿಡುಗಡೆ ಮಾಡುವ ಬಗ್ಗೆ.  </t>
  </si>
  <si>
    <t>RGHCL 41 VSL 2020 Arakalagudu TP Land Devolop</t>
  </si>
  <si>
    <t>ಹಾಸನ ಜಿಲ್ಲೆ ಅಡಕಲಗೂಡು ಪಟ್ಟಣ ಪಂಚಾಯತಿಯ ವ್ಯಾಪ್ತಿಯ ಸ.ನ 256/1 ರ 1.34 ಎಕರೆ ಜಮೀನಿನಲ್ಲಿ 65 ನಿವೇಶನಗಳ ರಚನೆ ಮತ್ತು ಅಭಿವೃದ್ಧಿಗೆ ಅನುದಾನ ಬಿಡುಗಡೆ ಮಾಡುವಂತೆ ಕೋರಿರುವ ಕುರಿತು.</t>
  </si>
  <si>
    <t>RGHCL 42 VSL 2020 Arakalagudu TP Land Devolop</t>
  </si>
  <si>
    <t>ಹಾಸನ ಜಿಲ್ಲೆ ಅಡಕಲಗೂಡು ಪಟ್ಟಣ ಪಂಚಾಯತಿಯ ವ್ಯಾಪ್ತಿಯ ಸ.ನ 200 ರ 6.32 ಎಕರೆ ಜಮೀನಿನಲ್ಲಿ 288 ನಿವೇಶನಗಳ ರಚನೆ ಮತ್ತು ಅಭಿವೃದ್ಧಿಗೆ ಅನುದಾನ ಬಿಡುಗಡೆ ಮಾಡುವಂತೆ ಕೋರಿರುವ ಕುರಿತು</t>
  </si>
  <si>
    <t>RGHCL 43 VSL 2020 Nanna Mane Nanna Swathu  HD CC</t>
  </si>
  <si>
    <t xml:space="preserve">ನನ್ನ ಮನೆ ನನ್ನ ಸ್ವತ್ತು ಯೋಜನೆಯಡಿ ಹಣ ಪಾವತಿಸಿರುವ ಫಲಾನುಭವಿಗಳಿಗೆ ದಾಖಲಾತಿಗಳನ್ನು ಬಿಡುಗಡೆ ಮಾಡುವಂತೆ ಕೋರಿರುವ ಕುರಿತು. </t>
  </si>
  <si>
    <t>RGHCL 44 VSL 2020 Bengaluru &amp; Mysuru Karidar Scheme</t>
  </si>
  <si>
    <t xml:space="preserve">ಬೆಂಗಳೂರು-ಮೈಸೂರು ಮೂಲ ಸೌಕರ್ಯ ಕಾರಿಡಾರ್‌ ಯೋಜನೆಯಡಿ ಬರುವ ಜಮೀನುಗಳ ಬಗ್ಗೆ ಇರುವ ವ್ಯಾಜ್ಯಗಳ ಕುರಿತು.                                                         </t>
  </si>
  <si>
    <t>RGHCL 45 VSL 2020 Jevargi TMC Land Purcese</t>
  </si>
  <si>
    <t xml:space="preserve">ಜೇವರಗಿ ಪುರಸಭೆ ವ್ಯಾಪ್ತಿಯಲ್ಲಿ ನಿವೇಶನ ಹಂಚಿಕೆ ಮಾಡಲು ವಿವಿಧ ಸರ್ವೆ ನಂಬರಗಳಲ್ಲಿ ಒಟ್ಟು 54.07 ಎಕರೆ ಜಮೀನನ್ನು ವಾಜಪೇಯಿ ನಗರ  ನಿವೇಶನ ಯೋಜನೆಯಡಿ ಖರೀದಿಸಲು ಅನುದಾನ ಕೋರಿರುವ ಕುರಿತು.                                                         </t>
  </si>
  <si>
    <t>RGHCL 46 VSL 2020 Sagar Shivamogga  2028764</t>
  </si>
  <si>
    <t>ಶಿವಮೊಗ್ಗ ಜಿಲ್ಲೆ ಸಾಗರ ನಗರಸಭೆ ವಸತಿರಹಿತರಿಗೆ    ಜಮೀನನ್ನು  ಮಂಜೂರು ಮಾಡಿ ಸಮುಚ್ಚಯ ನಿರ್ಮಾಣಕ್ಕಾಗಿ ಅಗತ್ಯ ಅನುದಾನ ಬಿಡುಗಡೆ ಮಾಡುವ ಕುರಿತು.</t>
  </si>
  <si>
    <t>RGHCL 47 VSL 2020 Kurubarahalli Lokayuktha</t>
  </si>
  <si>
    <t xml:space="preserve">ಶ್ರೀ ಅರುಣ್ ಕುಮಾರ್ ಬಿ.ಎಸ್., ಇವರು  ಮಾನ್ಯ ಕರ್ನಾಟಕ ಲೋಕಾಯುಕ್ತ ಕಛೇರಿಯಲ್ಲಿ ಪ್ರಕರಣ ದಾಖಲಿಸಿರುವ ದೂರಿನ ಆಪಾದನೆಗಳಿಗೆ ಸೂಕ್ತ ದಾಖಲೆಗಳೊಂದಿಗೆ ವರದಿ ಕೋರಿರುವ ಕುರಿತು.                                                         </t>
  </si>
  <si>
    <t>RGHCL 48 VSL 2020 Ramanjalu Raj Court Case</t>
  </si>
  <si>
    <t xml:space="preserve">ಮಾನ್ಯ ಕರ್ನಾಟಕ ಉಚ್ಛ ನ್ಯಾಯಾಲಯದಲ್ಲಿ ದಾಖಲಾಗಿರುವ ರಿಟ್‌ ಪಿಟಿಷನ್‌ (ಸಂಖ್ಯೆ:8574/2020) ಕ್ಕೆ ಸಂಬಂಧಪಟ್ಟಂತೆ ಕಂಡಿಕೆವಾರು ಷರಾವನ್ನು ನಿಗದಿತ ನಮೂನೆಯಲ್ಲಿ ಸಲ್ಲಿಸುವ ಕುರಿತು.   </t>
  </si>
  <si>
    <t>RGHCL 49 RSL 2020 Lingasugru-H Not Issue</t>
  </si>
  <si>
    <t>RGHCL 50 RSL 2020 Raichur-Balaganur-H</t>
  </si>
  <si>
    <t>ಮುಖ್ಯಮಂತ್ರಿಗಳ ನಗರ ನಿವೇಶನ ಯೋಜನೆಯಡಿ ಹಕ್ಕುಪತ್ರ ನೀಡುವ ಕುರಿತು.</t>
  </si>
  <si>
    <t>17.05.2021</t>
  </si>
  <si>
    <t>RGHCL 50 RSL 2020 Sindhanuru-Not issue</t>
  </si>
  <si>
    <t>RGHCL 51 VSL 2020 Navalgund</t>
  </si>
  <si>
    <t xml:space="preserve">ಆಶ್ರಯ ಯೋಜನೆಯಡಿ ವಿತರಿಸಲಾದ ನಿವೇಶನಗಳ ಆಸ್ತಿ ಹಕ್ಕನ್ನು ಇ-ಆಸ್ತಿ ತಂತ್ರಾಂಶದಲ್ಲಿ ವರ್ಗಾವಣೆ ಮಾಡುವ ಕುರಿತು.  </t>
  </si>
  <si>
    <t>RGHCL 52 VSL 2017 Inter Service Ex Service men welfare Associates</t>
  </si>
  <si>
    <t xml:space="preserve">ಬೆಂಗಳೂರು ಪೂರ್ವ ತಾಲ್ಲೂಕು ವರ್ತೂರು ಹೋಬಳಿ ಕೊಡತಿ ಗ್ರಾಮದ ಸರ್ವೆ ನಂ. 82 ರಲ್ಲಿ 7.00 ಎಕರೆ ಸರ್ಕಾರಿ ಗೋಮಾಳ ಜಮೀನಿನಲ್ಲಿ ಮಾಜಿ ಸೈನಿಕ ಅರ್ಹ ಫಲಾನುಭವಿಗಳಿಗೆ ನಿವೇಶನ ಹಂಚಿಕೆ ಮಾಡುವಂತೆ ಕೋರಿರುವ ಕುರಿತು. </t>
  </si>
  <si>
    <t>29.04.2021</t>
  </si>
  <si>
    <t>VSM-2020</t>
  </si>
  <si>
    <t>RGHCL 10 RSM 2020</t>
  </si>
  <si>
    <t>ಆಶ್ರಯಯೋಜನೆಯಡಿನಿವೇಶನಮಂಜೂರುಮಾಡುವಕುರಿತು.</t>
  </si>
  <si>
    <t>RGHCL SD VSM 09 2020-21</t>
  </si>
  <si>
    <t>ನಿವೇಶನ ಮತ್ತು ವಸತಿ ಮಂಜೂರು ಮಾಡುವ ಬಗ್ಗೆ.</t>
  </si>
  <si>
    <t>SD RGRHCL 01 VSM 2020 Shreenivasmurthy-Site-Bagl</t>
  </si>
  <si>
    <t>ಸೂರ್ಯ ಸಿಟಿಯಲ್ಲಿ ನಿರ್ಮಿಸಿರುವ ನಿವೇಶನಗಳನ್ನು ಹಂಚಿಕೆ ಮಾಡುವ ಕುರಿತು.</t>
  </si>
  <si>
    <t>SD RGRHCL 02 VSM 2020 Bang All Site Req-20 Letters</t>
  </si>
  <si>
    <t xml:space="preserve">ಬೆಂಗಳೂರು ನಗರದಲ್ಲಿ ನಿವೇಶನ/ವಸತಿ ಸೌಲಭ್ಯವನ್ನು ಕಲ್ಪಿಸುವಂತೆ ಕೋರಿರುವ ಬಗ್ಗೆ. </t>
  </si>
  <si>
    <t>SD RGRHCL 03 VSM 2020 doddaballapura-Site Req-1361233</t>
  </si>
  <si>
    <t>SD RGRHCL 04 VSM 2020 prabhavathi-Site req-1389394</t>
  </si>
  <si>
    <t>09.06.2020</t>
  </si>
  <si>
    <t>SD RGRHCL 05 VSM 2020 Ramkrishna-harihara-1396069</t>
  </si>
  <si>
    <t>09.06.2021</t>
  </si>
  <si>
    <t>SD RGRHCL 06 VSM 2020 Davanagere-Maji sainikaru-1352097 khb</t>
  </si>
  <si>
    <t>09.06.2022</t>
  </si>
  <si>
    <t>SD RGRHCL 07 VSM 2020</t>
  </si>
  <si>
    <t>09.06.2023</t>
  </si>
  <si>
    <t>SD RGRHCL 08 VSM 2020 Sangameshwara-MLA-bhadravathi-1388059</t>
  </si>
  <si>
    <t>ನಿವೇಶನ ಹಕ್ಕುಪತ್ರ ನೀಡುವ ಬಗ್ಗೆ.</t>
  </si>
  <si>
    <t>09.07.2021</t>
  </si>
  <si>
    <t>SD RGRHCL 11 VSM 2020 sumalatha 1394323</t>
  </si>
  <si>
    <t>SD RGRHCL 12 VSM 2020 sumalatha 1394405</t>
  </si>
  <si>
    <t>SD RGRHCL 13 VSM 2020 Koratagere 1395615</t>
  </si>
  <si>
    <t>ಕೊರಟಗೆರೆ ಪಟ್ಟಣದ ಗಿರಿನಗರದ ಸರ್ವೆ ನಂ. 192,  209, 210 ರಲ್ಲಿ ಬಡವರಿಗೆ ನಿವೇಶನ ಹಂಚಿಕೆ ಮಾಡುವ ಕುರಿತು.</t>
  </si>
  <si>
    <t>SD RGRHCL 14 VSM 2020 Kaduru-1371337-1224259</t>
  </si>
  <si>
    <t>SD RGRHCL 15 VSM 2020 kolar-1393084-1393037</t>
  </si>
  <si>
    <t>SD RGRHCL 16 VSM 2020 bagalkote-1224170</t>
  </si>
  <si>
    <t>SD RGRHCL 17 VSM 2020 Shivamogga-1394386</t>
  </si>
  <si>
    <t>26.06.2023</t>
  </si>
  <si>
    <t>SD RGRHCL 18 VSM 2020 Hubli-Dharwad-1394373</t>
  </si>
  <si>
    <t>SD RGRHCL 19 VSM 2020 Raichur-1421223</t>
  </si>
  <si>
    <t>SD RGRHCL 20 VSM 2020 Mysore-Nachanahalli palya-1421595</t>
  </si>
  <si>
    <t>SD RGRHCL 21 VSM 2020 Sira Town-1393371</t>
  </si>
  <si>
    <t>ದೂರು ಮತ್ತು ತಕರಾರು ಅರ್ಜಿ ಸಲ್ಲಿಸಿರುವ ಕುರಿತು</t>
  </si>
  <si>
    <t>SD RGRHCL 22 VSM 2020 Dharwad-1443167</t>
  </si>
  <si>
    <t>ಆಶ್ರಯ ಯೋಜನೆಯಡಿ ನಿವೇಶನ ನೀಡುವ ಕುರಿತು.</t>
  </si>
  <si>
    <t>SD RGRHCL 23 VSM 2020 Gundlupete-1412777</t>
  </si>
  <si>
    <t>SD RGRHCL 24 VSM 2020-Borappa</t>
  </si>
  <si>
    <t>ಬೆಳಗಾವಿ ನಗರ ಅಭಿವೃದ್ಧಿ ಪ್ರಾಧಿಕಾರದಿಂದ ಒಂದು ಪ್ಲಾಟು ನೀಡಲು ಕೋರಿರುವ ಬಗ್ಗೆ.</t>
  </si>
  <si>
    <t>SD RGRHCL 25 VSM 2020 Karnataka Legislative assembly-1492056</t>
  </si>
  <si>
    <t>ನಿವೇಶನ/ವಸತಿ ಮಂಜೂರು ಮಾಡುವ ಬಗ್ಗೆ.</t>
  </si>
  <si>
    <t>SD RGRHCL 26 VSM 2020-1332899 Kotrappa</t>
  </si>
  <si>
    <t>ನಿವೇಶನ ಪಡೆದಿರುವ ಆರೋಪದ ಕುರಿತು.</t>
  </si>
  <si>
    <t>SD RGRHCL 27 VSM 2020 Haveri-bibijhan-1435880</t>
  </si>
  <si>
    <t>SD RGRHCL 28 VSM 2020-Haveri-Byadagi-1473910</t>
  </si>
  <si>
    <t>ನಿವೇಶನ ಹಂಚಿಕೆ ಮಾಡುವಲ್ಲಿ ವಿಳಂಬ ಮಾಡುತ್ತಿರುವ ಕುರಿತು.</t>
  </si>
  <si>
    <t>SD RGRHCL 29 VSM 2020-Bangalore-Kempamma-1487675</t>
  </si>
  <si>
    <t>SD RGRHCL 30 VSM 2020-Channarayapatna-Hassan-1475684</t>
  </si>
  <si>
    <t>ನಿವೇಶನ/ವಸತಿ ನೀಡುವ ಕುರಿತು.</t>
  </si>
  <si>
    <t>SD RGRHCL 31 VSM 2020-Bangalore-suhel ahamadh-1475459</t>
  </si>
  <si>
    <t>SD RGRHCL 32 VSM 2020-Bangalore-Akila karnataka ahinda rakshana vedike-1475723</t>
  </si>
  <si>
    <t>ಆಶ್ರಯ ಯೋಜನೆಯಡಿ ಉಚಿತವಾಗಿ ನಿವೇಶನ ಹಂಚಿಕೆ ಮಾಡಲು ಆದೇಶ ನೀಡುವ ಕುರಿತು.</t>
  </si>
  <si>
    <t>SD RGRHCL 33 VSM 2020-21 doddaballapura-shankari-1474577</t>
  </si>
  <si>
    <t>ಮನೆ/ನಿವೇಶನ ಮಂಜೂರು ಮಾಡಲು ಮನವಿ ಕುರಿತು.</t>
  </si>
  <si>
    <t>SD RGRHCL 34 VSM 2020-Bangalore-karnataka karmika rakshana vedike</t>
  </si>
  <si>
    <t>ಬಡವರಿಗೆ ಹಾಗೂ ನಿರ್ಗತಿಕರಿಗೆ ಭೂಮಿ ಮಂಜೂರು ಮಾಡುವ ಬಗ್ಗೆ.</t>
  </si>
  <si>
    <t>SD RGRHCL 35 VSM 2020 Davanagere CC 1527338</t>
  </si>
  <si>
    <t>ದಾವಣಗೆರೆ ಮಹಾನಗರ ಪಾಲಿಕೆ ವ್ಯಾಪ್ತಿಯಲ್ಲಿನ ನಿವೇಶನ ರಹಿತರಿಗೆ ನಿವೇಶನ ಹಂಚಿಕೆ ಮಾಡುವಂತೆ ಕೋರಿರುವ ಕುರಿತು.</t>
  </si>
  <si>
    <t>SD RGRHCL 36 VSM 202 Hubbli Dharavada CC 1527783</t>
  </si>
  <si>
    <t>ಹುಬ್ಬಳ್ಳಿ ಧಾರವಾಡ ಮಹಾನಗರ ಪಾಲಿಕೆ ವ್ಯಾಪ್ತಿಯ ನಿವೇಶನ ರಹಿತರಿಗೆ ನಿವೇಶನ ಹಂಚಿಕೆ ಮಾಡುವಂತೆ ಕೋರಿರುವ ಕುರಿತು.</t>
  </si>
  <si>
    <t>SD RGRHCL 37 VSM 2020 Kalaburagi  1570139</t>
  </si>
  <si>
    <t>ಕಲಬುರಗಿ ಜಿಲ್ಲೆಯಲ್ಲಿರುವ ಪರಿಶಿಷ್ಟ ಜಾತಿ ಜನಾಂಗದವರಿಗೆ ನಿವೇಶನ ಸಹಿತವಾಗಿ ಮನೆಗಳನ್ನು ಮಂಜೂರು ಮಾಡುವಂತೆ ಕೋರಿರುವ ಕುರಿತು.</t>
  </si>
  <si>
    <t>SD RGRHCL 38 VSM 2020-Bangalore-s1526475</t>
  </si>
  <si>
    <t>01.09.2020</t>
  </si>
  <si>
    <t>SD RGRHCL 39 VSM 2020-Bangalore-1626425</t>
  </si>
  <si>
    <t>SD RGRHCL 40 VSM 2020-Bangalore-s1526432</t>
  </si>
  <si>
    <t>SD RGRHCL 41 VSM 2020-Bangalore-s1526494</t>
  </si>
  <si>
    <t>SD RGRHCL 42 VSM 2020-Bangalore-s1526430</t>
  </si>
  <si>
    <t>SD RGRHCL 43 VSM 2020-Bangalore-s1526476</t>
  </si>
  <si>
    <t>SD RGRHCL 44 VSM 2020-Bangalore-s1526429</t>
  </si>
  <si>
    <t>SD RGRHCL 45 VSM 2020-Bangalore-s1526490</t>
  </si>
  <si>
    <t>SD RGRHCL 46 VSM 2020-Dharwad 1526452</t>
  </si>
  <si>
    <t>SD RGRHCL 47 VSM 2020-Byadagi1526463</t>
  </si>
  <si>
    <t xml:space="preserve">ನಿವೇಶನ ಮತ್ತು ವಸತಿ ಹಂಚಿಕೆ ವಿಳಂಬ  ಕುರಿತು. </t>
  </si>
  <si>
    <t>SD RGRHCL 48 VSM 2020-Hubli 1526449</t>
  </si>
  <si>
    <t>SD RGRHCL 49 RSM 2020-21 Haveri 1594274</t>
  </si>
  <si>
    <t>ನಿವೇಶನದ ಹಕ್ಕುಪತ್ರ ಕಳೆದಿರುವ ಬಗ್ಗೆ.</t>
  </si>
  <si>
    <t>SD RGRHCL 50 VSM 2020-Bangalore-311712020</t>
  </si>
  <si>
    <t>SD RGRHCL 51 VSM 2020-21 Shivmoga1605465</t>
  </si>
  <si>
    <t xml:space="preserve">ಶ್ರೀ ಸುನಿಲ್‌ ಟಿ.ಎಸ್.‌ ಇವರ ವಿರುದ್ಧ ಶ್ರೀ ನಾಗರಾಜ್‌ ಎಂಬುವವರು ಸುಳ್ಳು ದೂರು ನೀಡಿ ಷಡ್ಯಂತ್ರ ಮಾಡುತ್ತಿರುವುದರಿಂದ ಇವರಿಗೆ ಸೂಕ್ತ ರಕ್ಷಣೆ ನೀಡುವಂತೆ ಕೋರಿರುವ ಬಗ್ಗೆ. </t>
  </si>
  <si>
    <t>SD RGRHCL 52 VSM 2020 1649258 Kadur</t>
  </si>
  <si>
    <t>ನಿವೇಶನ/ವಸತಿ ಮಂಜೂರು ಮಾಡುವ ಕುರಿತು.</t>
  </si>
  <si>
    <t>SD RGRHCL 53 VSM 2020-21 1043364 Nelamangala</t>
  </si>
  <si>
    <t>SD RGRHCL 54 VSM 2020-21 1042892 Devanahalli</t>
  </si>
  <si>
    <t>SD RGRHCL 55 VSM 2020-21 1165386 Doddaballapura</t>
  </si>
  <si>
    <t>SD RGRHCL 56 VSM 2020-21 1165514 Doddaballapura</t>
  </si>
  <si>
    <t>SD RGRHCL 57 VSM 2020 Hanagala CMC Technical Issues</t>
  </si>
  <si>
    <t>ಹಾವೇರಿ ಜಿಲ್ಲೆ ಹಾನಗಲ್ಲ ಪುರಸಭೆಯಲ್ಲಿ ತಪ್ಪಾಗಿ ನಮೂದಾಗಿರುವ ಸರ್ವೆ ನಂಬರಗಳನ್ನು ರದ್ದುಪಡಿಸುವಂತೆ ಕೋರಿರುವ ಕುರಿತು.</t>
  </si>
  <si>
    <t>SD RGRHCL 58 VSM 2020 Hosapete-Technical issue</t>
  </si>
  <si>
    <t>ಹಕ್ಕುಪತ್ರಗಳಿಗಾಗಿ   ನಿಗಮದ ವೆಬ್‌ ಸೈಟ್‌ ನಲ್ಲಿ ತಪ್ಪಾಗಿ ನಮೂದಾಗಿರುವ ಮಾಹಿತಿಯನ್ನು ರದ್ದುಪಡಿಸುವ         ಕುರಿತು.</t>
  </si>
  <si>
    <t>SD RGRHCL 59 VSM 2020-Bangalore-s1762319</t>
  </si>
  <si>
    <t>SD RGRHCL 60 VSM 2020-Bangalore-1695076</t>
  </si>
  <si>
    <t>ವಸತಿ/ನಿವೇಶನ ಮಂಜೂರು ಮಾಡುವ ಬಗ್ಗೆ.</t>
  </si>
  <si>
    <t>SD RGRHCL 61 VSM 2020 Holenarasipura 1761006</t>
  </si>
  <si>
    <t>ಅಶ್ರಯ ಯೋಜನೆಯಡಿ ನಿವೇಶನ ರಹಿತರಿಗೆ ಉಚಿತವಾಗಿ ನೀಡಲಾಗಿರುವ ನಿವೇಶನಗಳನ್ನು ಪುರಸಭೆಗೆ ಹಿಂಪಡೆಯುವ ಬಗ್ಗೆ ಸೂಕ್ತ ಅದೇಶ ಮತ್ತು ನಿರ್ದೆಶನ ಕೋರಿ.</t>
  </si>
  <si>
    <t>08.10.2020</t>
  </si>
  <si>
    <t>SD RGRHCL 62 VSM 2020 Kalburgi 1739180</t>
  </si>
  <si>
    <t>ಆಶ್ರಯ ಯೋಜನೆಯಡಿ ವಸತಿ/ನಿವೇಶನ ನೀಡುವ ಕುರಿತು.</t>
  </si>
  <si>
    <t>SD RGRHCL 63 VSM 2020 Kengeri 1759749</t>
  </si>
  <si>
    <t xml:space="preserve"> ಸರ್ವೆ ನಂ.124 ರ ಅರ್ಚಕರ ಬಡಾವಣೆಯಲ್ಲಿ ಒತ್ತುವರಿ ಮಾಡಿ ಮನೆ ನಿರ್ಮಾಣ ಮಾಡುವ ಕುರಿತು.</t>
  </si>
  <si>
    <t>21.10.2020</t>
  </si>
  <si>
    <t>SD RGRHCL 64 VSM 2020-Bangalore Vidyaranyapura 1809362</t>
  </si>
  <si>
    <t xml:space="preserve">ನಿವೇಶನ/ವಸತಿ ಸೌಲಭ್ಯವನ್ನು ಕಲ್ಪಿಸುವಂತೆ ಕೋರಿರುವ ಬಗ್ಗೆ. </t>
  </si>
  <si>
    <t>SD RGRHCL 65 VSM 2020-Bangalore Pulikeshinagar 1796172</t>
  </si>
  <si>
    <t>SD RGRHCL 66 VSM 2020 Gadag Mundaragi Technical Issues - Copy</t>
  </si>
  <si>
    <t>ವಸತಿ ಯೋಜನೆಯಡಿ ನಿವೇಶನ ಹಂಚಿಕೆಗೆ ಅಯ್ಕೆಯಾದ ಫಲಾನುಭವಿಗಳ ವಿವರಗಳನ್ನು ನಿಗಮದ ವೆಬ್‌ ಸೈಟ್‌ ನಲ್ಲಿ ಸಮೂದಿಸುವಾಗ ಸಾಧ್ಯವಾಗದ ಕಾರಣ</t>
  </si>
  <si>
    <t>SD RGRHCL 67 VSM 2020-Bangalore Jnanabarathi 1805392</t>
  </si>
  <si>
    <t>SD RGRHCL 68 VSM 2020 Begur Bengalore 1828834</t>
  </si>
  <si>
    <t>ಅಶ್ರಯ ಯೋಜನೆಯಡಿ ಮೀಸಲಿಟ್ಟ ಸರ್ಕಾರಿ ಜಮೀನನ್ನು ಅಕ್ರಮ ಮಾಡಿರುವ ಬಗ್ಗೆ.</t>
  </si>
  <si>
    <t>SD RGRHCL 69 VSM 2020 Tumkur 1859424</t>
  </si>
  <si>
    <t>ವಸತಿ/ನಿವೇಶನ ಮಂಜೂರು ಮಾಡುವಂತೆ ಕೋರಿ.</t>
  </si>
  <si>
    <t>SD RGRHCL 70 VSM 2020 Chintamani  1845747</t>
  </si>
  <si>
    <t>ವಾಜಪೇಯಿ ವಸತಿ ಯೋಜನೆಯಡಿ ಮನೆ ನಿರ್ಮಿಸಿಕೊಳ್ಳಲು ಸಾಲ ಪಡೆದಿದ್ದು,ಸದರಿ ಸಾಲ ಮನ್ನ ಆಗಿರುವ ಪತ್ರವನ್ನು ಹಾಗೂ ಹಕ್ಕುಪತ್ರ ಕೊಡುವಂತೆ ಕೋರಿ.</t>
  </si>
  <si>
    <t>SD RGRHCL 71 VSM 2020 Bagalkote Rabkavi banahatti 1844584</t>
  </si>
  <si>
    <t xml:space="preserve">ಆಶ್ರಯ ಯೋಜನೆಯಡಿ ಮಂಜೂರಾದ ನಿವೇಶನದಲ್ಲಿ ಅನಧಿಕೃತವಾಗಿ ವಾಸವಿರುವವರನ್ನು  ತೆರವುಗೊಳಿಸುವಂತೆ ಕೋರಿರುವ ಬಗ್ಗೆ. </t>
  </si>
  <si>
    <t>SD RGRHCL 72 VSM 2020 Bagalkote Rabkavi banahatti 1844352</t>
  </si>
  <si>
    <t xml:space="preserve">ಆಶ್ರಯ ಯೋಜನೆಯಡಿ ಮಂಜೂರಾದ ನಿವೇಶನಕ್ಕೆ ಬ್ಯಾಂಕ್‌ ನೋಟೀಸ್‌ ನೀಡಿರುವ ಕುರಿತು. </t>
  </si>
  <si>
    <t>SD RGRHCL 73 VSM 2020 Hubbli Dharavada CC 1785845</t>
  </si>
  <si>
    <t>ಹುಬ್ಬಳ್ಳಿ ತಾಲ್ಲೂಕಿನ ಜಗದೀಶ ನಗರ ಆಶ್ರಯ ಬಡಾವಣೆಯ ಫಲಾನುಭವಿಗಳಿಗೆ ಹಕ್ಕುಪತ್ರ ಸಾಲಮನ್ನಾ, ಮತ್ತು ನೊಂದಣಿ ಮಾಡಿಕೊಡುವಂತೆ  ಕುರಿತು.</t>
  </si>
  <si>
    <t>SD RGRHCL 74 VSM 2020 Savadatti-1768221</t>
  </si>
  <si>
    <t>SD RGRHCL 75 VSM 2020 Bangalore AppuRao 1927480</t>
  </si>
  <si>
    <t>SD RGRHCL 76 VSM 2020 Badami Bagalkote 1990961</t>
  </si>
  <si>
    <t>SD RGRHCL 77 VSM 2020 Hosadurga-Chitradurga 2004645</t>
  </si>
  <si>
    <t>SD RGRHCL 78 VSM 2020 Koppal-Kukanur-2016548</t>
  </si>
  <si>
    <t xml:space="preserve">ಜಮೀನು ಖರೀದಿಸಿ, ವಸತಿ/ನಿವೇಶನ ಹಂಚಿಕೆ ಮಾಡುವ ಕುರಿತು.  </t>
  </si>
  <si>
    <t>SD RGRHCL 79 VSM 2020 Koppal cmc2028084</t>
  </si>
  <si>
    <t xml:space="preserve">ನಿವೇಶನ ಹಕ್ಕುಪತ್ರ ನೀಡುವ ಕುರಿತು.  </t>
  </si>
  <si>
    <t>SD RGRHCL 80 VSM 2020 Mandya cmc 2040191</t>
  </si>
  <si>
    <t xml:space="preserve">ವಸತಿ/ನಿವೇಶನ ಮಂಜೂರು ಮಾಡುವ ಕುರಿತು. </t>
  </si>
  <si>
    <t>SD RGRHCL 81 VSM 2020 Bailahongala Belagavi 2029189</t>
  </si>
  <si>
    <t xml:space="preserve">ಬೈಲಹೊಂಗಲ ಪಟ್ಟಣದಲ್ಲಿರುವ 1500 ವಸತಿರಹಿತರಿಗೆ  ಮನೆಗಳನ್ನು ಮಂಜೂರು ಮಾಡುವ ಬಗ್ಗೆ.  </t>
  </si>
  <si>
    <t>SD RGRHCL 82 VSM 2020-21 2015119 Doddaballapura -</t>
  </si>
  <si>
    <t>SD RGRHCL 83 VSM 2020-21 Mandya  Gurumurthy 2053928</t>
  </si>
  <si>
    <t>ಡಾ|| ಬಿ.ಆರ್‌. ಅಂಬೇಡ್ಕರ್‌   ಯೋಜನೆಯಡಿ ಅಡಮಾನ ಮಾಡಿ ಸಾಲ ಪಡೆದ  ನಿವೇಶನದ ಕಡತವನ್ನು ಹಿಂದಿರುಗಿಸುವ  ಬಗ್ಗೆ.</t>
  </si>
  <si>
    <t>SD RGRHCL 84 VSM 2020 Badami Kerur-2057535</t>
  </si>
  <si>
    <t>ಆಶ್ರಯ ಯೋಜನೆಯಡಿ  ನಿವೇಶನ  ಮಂಜೂರು ಮಾಡುವ ಕುರಿತು.</t>
  </si>
  <si>
    <t>SD RGRHCL 85 VSM 2020 Bidar 2047034</t>
  </si>
  <si>
    <t>ನಿವೇಶನ ಮಂಜೂರು ಮಾಡುವಂತೆ ಕೋರಿ.</t>
  </si>
  <si>
    <t>SD RGRHCL 86 VSM 2020 Badravathi 2076637</t>
  </si>
  <si>
    <t>SD RGRHCL 87 VSM 2020 Urban Land AHP Details Required</t>
  </si>
  <si>
    <t xml:space="preserve">ನಿವೇಶನ/ವಸತಿ ಹಂಚಿಕೆಗೆ ಪ್ರಸ್ತುತ ಲಭ್ಯವಿರುವ ಜಮೀನು ಹಾಗೂ ಹಂಚಿಕೆ ಮಾಡಬಹುದಾದ ನಿವೇಶನಗಳ ವಿಧಾನಸಭಾ ಕ್ಷೇತ್ರವಾರು ವಿವರ ನೀಡುವಂತೆ </t>
  </si>
  <si>
    <t>SD RGRHCL 88 VSM 2020 Davanagere 2153144</t>
  </si>
  <si>
    <t xml:space="preserve">ಆಶ್ರಯ ಯೋಜನೆಯಡಿ ಹಂಚಿಕೆಯಾದ ನೀವೇಶನಗಳನ್ನು  ಫಲಾನುಭವಿಗಳಿಗೆ  ದೊರಕಿಸಿಕೊಡುವಂತೆ ಕೋರಿ. </t>
  </si>
  <si>
    <t>SD RGRHCL 89 VSM 2020 Dr K M Palangappa Bengalore 2115209</t>
  </si>
  <si>
    <t>ಬೆಂಗಳೂರು ನಗರದ ತ್ಯಾಗರಾಜ ನಗರದಲ್ಲಿ ಖಾಲಿ ಇರುವ ನಿವೇಶನಗಳನ್ನು ಮಂಜೂರು ಮಾಡುವಂತೆ ಕೋರಿ.</t>
  </si>
  <si>
    <t>SD RGRHCL 90 VSM 2020-21 Somavarapete TP 2097306</t>
  </si>
  <si>
    <t>ಸೋಮವಾರಪೇಟೆ ಪಟ್ಟಣ ಪಂಚಾಯತಿ ವ್ಯಾಪ್ತಿಯಲ್ಲಿ ನಿವೇಶನರಹಿತರಿಗೆ ನಿವೇಶನ ಹಂಚಿಕೆ ಮಾಡಲು ಜಮೀನು ಖರೀದಿಸಲು ಗರಿಷ್ಟ ಮೊತ್ತವನ್ನು ಹೆಚ್ಚಿಸುವಂತೆ ಕೋರಿರುವ ಕುರಿತು.</t>
  </si>
  <si>
    <t>SD RGRHCL 91 VSM 2020 Hosakerehalli Bangalore 2163843</t>
  </si>
  <si>
    <t>SD RGRHCL 92 VSM 2020 Nelamangala 2169342</t>
  </si>
  <si>
    <t xml:space="preserve">ನೆಲಮಂಗಲ ಪಟ್ಟಣದ ರಾಜೀವ್‌ಗಾಂಧಿ ನಗರದಲ್ಲಿ ಆಕಸ್ಮಿಕ ಬೆಂಕಿ ಅನಾಹುತದಿಂದ ಮನೆಗಳನ್ನು ಕಳೆದುಕೊಂಡ ಹಾಗೂ ಇತರೆ ವಸತಿರಹಿತರಿಗೆ ಹಕ್ಕುಪತ್ರ ವಿತರಿಸುವಂತೆ ಕೋರಿರುವ ಕುರಿತು.    </t>
  </si>
  <si>
    <t>31.07.2021</t>
  </si>
  <si>
    <t>SD RGRHCL 93 VSM 2020 Shivamogga 2171091</t>
  </si>
  <si>
    <t>ಸಾಗರ ನಗರಸಭೆಯ ಆಶ್ರಯ  ಬಡಾವಣೆಯಲ್ಲಿ ಖಾಲಿ ಇರುವ ನಿವೇಶನದಲ್ಲಿ ಅಕ್ರಮವಾಗಿ ನಿರ್ಮಿಸಿಕೊಂಡ ಮನೆಗೆ ಹಕ್ಕುಪತ್ರ ನೀಡುವಂತೆ  ಕುರಿತು.</t>
  </si>
  <si>
    <t>SD RGRHCL 94 VSM 2020 Sandur-Ballari 2179123</t>
  </si>
  <si>
    <t xml:space="preserve">ಸಂಡೂರು ಹೋಬಳಿ, ಸಂಡೂರು ಸರ್ವೆ ನಂ. 138 ರ ಸರ್ಕಾರಿ ಜಾಗದಲ್ಲಿ ಗುಡಿಸಲುಗಳನ್ನು ಹಾಕಿಕೊಂಡಿರುವ ನಿವಾಸಿಗಳ  ಹೆಸರುಗಳನ್ನು ಪುರಸಭೆ ದಾಖಲೆಗಳಲ್ಲಿ ಸೇರಿಸಿ ತೆರಿಗೆ ಪಾವತಿಸಿಕೊಳ್ಳುವಂತೆ ಸಂಬಂಧಿಸಿದ ಅಧಿಕಾರಿಗಳಿಗೆ ಸೂಚಿಸುವಂತೆ ಕೋರಿ.                                                                                                                                                                                                                                                                                                                                                                                              </t>
  </si>
  <si>
    <t>SD RGRHCL 95 VSM 2020 Sarjapura-2197775</t>
  </si>
  <si>
    <t xml:space="preserve">ಆನೇಕಲ್‌ ತಾಲ್ಲೂಕು, ಸರ್ಜಾಪುರ  ಹೋಬಳಿ, ಬೊಮ್ಮನಹಳ್ಳಿ ವಲಯಕ್ಕೆ ಸೇರಿದ ಕೂಡ್ಲು ಗ್ರಾಮದ ಸರ್ವೆ ನಂ.148 ರಲ್ಲಿ 2.27 ಎಕರೆ ಜಮೀನನ್ನು  ಗ್ರಾಮವಾಸಿಗಳಿಗೆ ನಿವೇಶನ ನೀಡುವಂತೆ ಕೋರಿ.  </t>
  </si>
  <si>
    <t xml:space="preserve">17.05.2021  </t>
  </si>
  <si>
    <t>SD RGRHCL 96 VSM 2020 Pavagada-2309619</t>
  </si>
  <si>
    <t>SD RGRHCL 97 VSM 2020-Pavagada-2309619</t>
  </si>
  <si>
    <t>SD RGRHCL 98 VSM 2020-Bangalore-2328688</t>
  </si>
  <si>
    <t>ಉಚಿತ ನಿವೇಶನ ಮಂಜೂರು ಮಾಡುವ ಕುರಿತು.</t>
  </si>
  <si>
    <t>01.04.2021.</t>
  </si>
  <si>
    <t>SD RGRHCL 99 VSM 2020 Bangalore AppuRao 2179724</t>
  </si>
  <si>
    <t>ವಸತಿ/ನಿವೇಶನ ಹಂಚಿಕೆ ಮಾಡಲು ಸರ್ಕಾರಿ ಭೂಮಿಯನ್ನು ಹಸ್ತಾಂತರಿಸುವ ಕುರಿತು.</t>
  </si>
  <si>
    <t>17.04.2021</t>
  </si>
  <si>
    <t>SD RGRHCL 100 VSM 2020 2416881</t>
  </si>
  <si>
    <t>ಸ.ನಂ 171, 172/1, 172/2ರ ಬಡವಾಣೆಯ ಮಾಹಿತಿ ನೀಡುವಂತೆ ಕೋರಿರುವ ಬಗ್ಗೆ.</t>
  </si>
  <si>
    <t>31.05.2021</t>
  </si>
  <si>
    <t>SD RGRHCL 101 VSM 2020-Bangalore-2265523</t>
  </si>
  <si>
    <t>SD RGRHCL 102 VSM 2020 Raichuru-2223855</t>
  </si>
  <si>
    <t>ವಾಜಪೇಯಿ ನಗರ ನಿವೇಶನ ಯೋಜನೆಯಡಿ ಹಂಚಿಕೆಯಾದ ನಿವೇಶನ ಗುರುತು ಮಾಡದಿರುವ ಕುರಿತು.</t>
  </si>
  <si>
    <t xml:space="preserve">29.05.2021  </t>
  </si>
  <si>
    <t>VSG-2020</t>
  </si>
  <si>
    <t>RGHCL 01 VSG 2020 Chitradurga</t>
  </si>
  <si>
    <t>ಮಂಜೂರಾತಿಯನ್ನು ರದ್ದುಪಡಿಸಿದ ಮನೆಗಳಿಗೆ ಮರು ಫಲಾನುಭವಿಗಳನ್ನು ಆಯ್ಕೆ ಮಾಡಿದ್ದು, ಸದರಿಯವರಿಗೆ ಹಕ್ಕುಪತ್ರ ನೀಡುವ ಕುರಿತು.</t>
  </si>
  <si>
    <t xml:space="preserve">15.06.2020      </t>
  </si>
  <si>
    <t>RGHCL 02 VSG 2020-S.V. Sankanur-Mundargi Assurance committee</t>
  </si>
  <si>
    <t>ಕರ್ನಾಟಕ ವಿಧಾನ ಪರಿಷತ್ತು 135ನೇ ಅಧಿವೇಶನದ ಭರವಸೆ ಸಂಖ್ಯೆ 6859ಕ್ಕೆ ಉತ್ತರ ನೀಡುವ ಕುರಿತು.</t>
  </si>
  <si>
    <t>RGHCL 03 VSG 2020 Mangalore CC-Technical issue</t>
  </si>
  <si>
    <t>ಆನ್ ಲೈನ್ ನಲ್ಲಿ ಸಲ್ಲಿಸಲಾದ ಹಕ್ಕುಪತ್ರ ಪ್ರಸ್ತಾವನೆಯನ್ನು ಸರಿಪಡಿಸುವ ಕುರಿತು.</t>
  </si>
  <si>
    <t>RGHCL 04 VSG 2020 jomappa-belagavi-1394405</t>
  </si>
  <si>
    <t>ಮಂಜೂರಾದ ಜಾಗವನ್ನು ಅತಿಕ್ರಮಣ ಮಾಡುತ್ತಿರುವ ಬಗ್ಗೆ.</t>
  </si>
  <si>
    <t>RGHCL 05 VSG 2020 Vishwashrayya-kengeri-1374531</t>
  </si>
  <si>
    <t xml:space="preserve">ಹಕ್ಕುಪತ್ರ ಮತ್ತು ಮೂಲ ಕಡತವನ್ನು ನೀಡುವ ಕುರಿತು. </t>
  </si>
  <si>
    <t>RGHCL 06 VSG 2020 Sindagi-Technical issue</t>
  </si>
  <si>
    <t>RGHCL 08 VSG 2020-21 Koppala 1636123</t>
  </si>
  <si>
    <t>RGHCL ವೆಬ್‌ಸೈಟ್‌ ನಲ್ಲಿ ಅನ್‌ ಲೈನ್‌ನಲ್ಲಿ ನಮೂದಿಸಿದಾಗ  ವ್ಯತ್ಯಾಸವಾಗುತ್ತಿದೆ  ತಿದ್ದುಪಡಿ  ಕುರಿತು.</t>
  </si>
  <si>
    <t>RGHCL 09 VSG 2020 Raichur Mudagal Technical Issues</t>
  </si>
  <si>
    <t>ನಗರ ನಿವೇಶನ  ಯೋಜನೆಯಡಿಯಲ್ಲಿ ಹಕ್ಕುಪತ್ರ ವಿತರಣೆ ಮಾಡಲು ಅಯ್ಕೆಯಾದ ಫಲಾನುಭವಿಗಳ ವಿವರಗಳನ್ನು ನಿಗಮದ ವೆಬ್‌ ಸೈಟ್‌ ನಲ್ಲಿ ಸಮೂದಿಸಿ ಜಿಲ್ಲಾಧಿಕಾರಿಗಳ ಲಾಗಿನ್ ಗೆ ಕಳುಹಿಸಲು ಸಾಧ್ಯವಾಗದಿರುವ ಬಗ್ಗೆ.</t>
  </si>
  <si>
    <t>RGHCL 10 VSG 2020 Belagavi 1828311</t>
  </si>
  <si>
    <t>ಅಶ್ರಯ ಯೋಜನೆಯಡಿ ಮಂಜೂರಾದ ಮನೆ ನಂ.238 ನ್ನು (ಮೂಲಫಲಾನುಭವಿಯನ್ನು) ರದ್ದುಪಡಿಸಿ, ಮನೆಯನ್ನು ಮರು ಮಂಜೂರು ಮಾಡುವಂತೆ</t>
  </si>
  <si>
    <t>RGHCL 11 VSG 2020 Hubli-Dharwad Technical Issues</t>
  </si>
  <si>
    <t xml:space="preserve">ಹುಬ್ಬಳ್ಳಿ ಧಾರವಾಡ ಮಹಾನಗರ ಫಾಲಿಕೆಯ ವ್ಯಾಪ್ತಿಯ ಬಿಡನಾಳ 2ನೇ ಹಂತದ 24 ಫಲಾನುಭವಿಗಳು ನಿಗಮದ ವೆಬ್‌ ಸೈಟ್‌ ನಲ್ಲಿ ನಮೂನೆ 17 ಬರದೇ ಇರುವ ಕುರಿತು. </t>
  </si>
  <si>
    <t>RGHCL 12 VSG 2020 Davangere CC HP orijinal</t>
  </si>
  <si>
    <t>ಹಕ್ಕುಪತ್ರದಲ್ಲಿ ಹೆಸರು ತಿದ್ದುಪಡಿಮಾಡಿಕೊಡುವ ಕುರಿತು.</t>
  </si>
  <si>
    <t xml:space="preserve">18.12.2020 </t>
  </si>
  <si>
    <t>RGHCL 12(1) VSG 2020-21 Doddaballapura CMC</t>
  </si>
  <si>
    <t>ವಾಜಪೇಯಿ ನಗರ ನಿವೇಶನ ಯೋಜನೆಯಡಿ ನಿವೇಶನ ಹಕ್ಕುಪತ್ರಗಳಿಗಾಗಿ  ಫಲಾನುಭವಿಗಳ ವಿವರವನ್ನು   ನಿಗಮದ ವೆಬ್‌ ಸೈಟ್‌ ನಲ್ಲಿ ನಮೂದಿಸಲು ಸಾಧ್ಯವಾಗದ  ಕಾರಣ.</t>
  </si>
  <si>
    <t>RGHCL 13 VSG 2020 Annigere Technical Issue1922413</t>
  </si>
  <si>
    <t>RGHCL 14 VSG 2020 Navalagunda-Technical Issue 1919001</t>
  </si>
  <si>
    <t>ವಾಜಪೇಯಿ ನಗರ ನಿವೇಶನ ಯೋಜನೆಯಡಿ ನಿವೇಶನ ಹಕ್ಕುಪತ್ರಗಳಿಗಾಗಿ  ಫಲಾನುಭವಿಗಳ ವಿವರವನ್ನು   ನಿಗಮದ ವೆಬ್‌ ಸೈಟ್‌ ನಲ್ಲಿ ನಮೂದಿಸಲಾಗಿದ್ದು ಜಿಲ್ಲಾಧಿಕಾರಿಗಳ ಲಾಗಿನ್‌ ಗೆ ಕಳುಹಿಸಲು  ಸಾಧ್ಯವಾಗದ  ಕಾರಣ.</t>
  </si>
  <si>
    <t>RGHCL 16 VSG 2020 Hunasur-Mysuru</t>
  </si>
  <si>
    <t>ಕಟ್ಟಡ ನಿರ್ಮಾಣವನ್ನು ತಡೆಹಿಡಿಯಲು ಸಲ್ಲಿಸಿರುವ ಮನವಿ</t>
  </si>
  <si>
    <t>10.12.2022</t>
  </si>
  <si>
    <t>RGHCL 17 RSG 2020 Dasanapura</t>
  </si>
  <si>
    <t>ಫಲಾನುಭವಿಗಳ ಹಕ್ಕುಪತ್ರ ವಿವರಗಳ ಪಟ್ಟಿಯನ್ನು ಪ್ರತಿ ಪುಟಗಳನ್ನು ದೃಢೀಕರಿಸಿ ನೀಡುವ ಬಗ್ಗೆ.</t>
  </si>
  <si>
    <t>RGHCL 18 VSG 2020  Maddur Technical Issue 1978945</t>
  </si>
  <si>
    <t>ವಾಜಪೇಯಿ ನಗರ ನಿವೇಶನ ಯೋಜನೆಯಡಿ ನಿವೇಶನ ಹಕ್ಕುಪತ್ರಗಳಿಗಾಗಿ  ಫಲಾನುಭವಿಗಳ ವಿವರವನ್ನು   ನಿಗಮದ ವೆಬ್‌ ಸೈಟ್‌ ನಲ್ಲಿ ಸರಿಪಡಿಸಿಕೊಡುವ ಕುರಿತು.</t>
  </si>
  <si>
    <t>RGHCL 19 VSG 2020 Name Changes</t>
  </si>
  <si>
    <t>ಫಲಾನುಭವಿ ಹೆಸರು ಹಕ್ಕುಪತ್ರದಲ್ಲಿ ಬದಲಾವಣೆ ಮಾಡಿಕೊಡುವ ಕುರಿತು.</t>
  </si>
  <si>
    <t>RGHCL 20 VSG 2020 Savadatti yalamma</t>
  </si>
  <si>
    <t>2010-11ನೇ ಸಾಲಿನಲ್ಲಿ ಖರೀದಿಸಿದ ಆಶ್ರಯ ಜಮೀನಿನ ವಿವರಗಳನ್ನು ನಿಗಮದ ತಂತ್ರಾಂಶದಲ್ಲಿ ದಾಖಲಿಸುವ ಅವಕಾಶ ನೀಡುವ ಕುರಿತು.</t>
  </si>
  <si>
    <t>RGHCL 21 VSG 2020 Navalagunda-Technical Issue 2140410</t>
  </si>
  <si>
    <t>02.09.2022</t>
  </si>
  <si>
    <t>RGHCL 22 VSG 2020 Mulgunda-Technical Issue 2164006</t>
  </si>
  <si>
    <t>02.09.2023</t>
  </si>
  <si>
    <t>RGHCL 23 VSG 2020 DavanagereTechnical Issue</t>
  </si>
  <si>
    <t>02.09.2024</t>
  </si>
  <si>
    <t>RGHCL 24 VSG 2020 Hangal-Technical Issue 2342862</t>
  </si>
  <si>
    <t>02.09.2025</t>
  </si>
  <si>
    <t>RGHCL 24 VSG 2020 Navalagunda-Technical Issue 2342862</t>
  </si>
  <si>
    <t>02.09.2026</t>
  </si>
  <si>
    <t>RGHCL 25 VSG 2020 Lakshneshwar Technical Issue 2474261</t>
  </si>
  <si>
    <t>RGHCL 26 VSG 2020 Hangal</t>
  </si>
  <si>
    <t>ತಾಂತ್ರಿಕ ಸಮಸ್ಯೆಯನ್ನು ಸರಿಪಡಿಸಿಕೊಡುವ ಕುರಿತು.</t>
  </si>
  <si>
    <t>VSL-2021</t>
  </si>
  <si>
    <t>RGRHCL SD 03 VSL 2021 Mylasandra</t>
  </si>
  <si>
    <t>ಅಳಂದ ಪುರಸಭೆ ವ್ಯಾಪ್ತಿಯಲ್ಲಿ ಸರ್ವೆ ನಂ.202/3 ರಲ್ಲಿ 6.00 ಎಕರೆ ಜಮೀನನ್ನು ಮುಖ್ಯಮಂತ್ರಿಗಳ ನಗರ ನಿವೇಶನ ಯೋಜನೆಯಡಿ ಖರೀದಿಸಲು ಅನುದಾನ ಬಿಡುಗಡೆ ಮಾಡುವಂತೆ ಕೋರಿರುವ ಕುರಿತು.</t>
  </si>
  <si>
    <t>VSG-2021</t>
  </si>
  <si>
    <t>RGRHCL SD VSG 03 2021 Yalburga 2512628</t>
  </si>
  <si>
    <t>ಆಶ್ರಯ ಯೋಜನೆಯಡಿ ನಿವೇಶನ ಮಂಜೂರಾದ ಫಲಾನುಭವಿಗಳಿಗೆ ಹಕ್ಕುಪತ್ರ ಒದಗಿಸುವ ಕುರಿತು.</t>
  </si>
  <si>
    <t>RGRHCL SD VSG 02 2021 Gajendragada 2383122</t>
  </si>
  <si>
    <t>1997-98ನೇ ಸಾಲಿನಲ್ಲಿ ಖರೀದಿಸಿದ ಆಶ್ರಯ ಜಮೀನಿನ ವಿವರಗಳನ್ನು ನಿಗಮದ ತಂತ್ರಾಂಶದಲ್ಲಿ ದಾಖಲಿಸುವ ಅವಕಾಶ ನೀಡುವ ಕುರಿತು</t>
  </si>
  <si>
    <t>28.04.2021</t>
  </si>
  <si>
    <t>RGRHCL SD VSG 04 2021 MULGUND  2461089 Technical issue</t>
  </si>
  <si>
    <t>ನಿಗಮದ ತಂತ್ರಾಂಶದಲ್ಲಿ ಇರುವ ತಾಂತ್ರಿಕ ತೊಂದರೆಯನ್ನು ಸರಿಪಡಿಸುವ ಕುರಿತು</t>
  </si>
  <si>
    <t>26.04.2021</t>
  </si>
  <si>
    <t>VSM-2021</t>
  </si>
  <si>
    <t>RGRHCL  01 VSM 2021-22 Gouribidanur CMC</t>
  </si>
  <si>
    <t xml:space="preserve">ಗೌರಿಬಿದನೂರು ನಗರಸಭೆ ವ್ಯಾಪ್ತಿಯ ನಿವೇಶನರಹಿತರಿಗೆ ನಿವೇಶನ ಹಂಚಿಕೆ ಹಾಗೂ ಮೂಲಭೂತ ಸೌಕರ್ಯಗಳನ್ನು ಒದಗಿಸುವಂತೆ ಕೋರಿರುವ ಕುರಿತು. </t>
  </si>
  <si>
    <t>RGRHCL  05 VSM 2021-22 Ramadurga-2485948</t>
  </si>
  <si>
    <t xml:space="preserve">ಆಶ್ರಯ ಯೋಜನೆಯಡಿ ನಿವೇಶನ ಮಂಜೂರು ಮಾಡುವಂತೆ ಕೋರಿರುವ ಕುರಿತು.  </t>
  </si>
  <si>
    <t>RGHCL 27 VSM 03 2019</t>
  </si>
  <si>
    <t>ಬೀದರ್ ತಾಲ್ಲೂಕಿನ ಅಲಿಯಂಬರ ಗ್ರಾಮ ಪಂಚಾಯಿಯ 1000 ನಿವೇಶನ ರಹಿತರಿಗೆ ನಿವೇಶನಗಳನ್ನು ಮಂಜೂರು ಮಾಡವಂತೆ ಕುರಿತು</t>
  </si>
  <si>
    <t>12.04.2021</t>
  </si>
  <si>
    <t>2583352 MANDYA</t>
  </si>
  <si>
    <t>ನಗರ ನಿವೇಶನ  ಯೋಜನೆಯಡಿ ಖರೀದಿಸಲಾದ ಜಮೀನಿನಲ್ಲಿ ಸದರಿ ಜಮೀನು ಮಾಲೀಕರಿಗೆ 4 ನಿವೇಶನಗಳನ್ನು ಉಚಿತವಾಗಿ ನೀಡುವಂತೆ ಕೋರಿರುವ ಬಗ್ಗೆ</t>
  </si>
  <si>
    <t>18.05.2021</t>
  </si>
  <si>
    <t>RGRHCL SD VSM 8 2021 HUBBALI-DARAWAD</t>
  </si>
  <si>
    <t>ಹುಬ್ಬಳ್ಳಿ ಧಾರವಾಡ ನಗರದಲ್ಲಿ ನಿವೇಶನ ಮಂಜೂರು ಮಾಡುವ ಕುರಿತು</t>
  </si>
  <si>
    <t>24.05.2021</t>
  </si>
  <si>
    <t>RGRHCL SD VSM 5 2021 TANNIRUHALLA</t>
  </si>
  <si>
    <t>24.05.2022</t>
  </si>
  <si>
    <t>RGRHCL SD VSM 05 2021 HASAN JAYASHREE</t>
  </si>
  <si>
    <t>25.05.2021</t>
  </si>
  <si>
    <t>RGRHCL SD VSM 10 2021</t>
  </si>
  <si>
    <t>ಮುಂಡರಗಿ ಪುರಸಭೆ ವ್ಯಾಪ್ತಿಯ ಬಡ ಫಲಾನುಭವಿಗಳನ್ನು ಆಶ್ರಯ ಮನೆಗಳಿಗೆ ಅಯ್ಕೆ ಮಾಡುವ ಕುರಿತು</t>
  </si>
  <si>
    <t xml:space="preserve">RGRHCL SD RSL 22 2021 </t>
  </si>
  <si>
    <t>ನ್ಯಾಯಲಯ ಪ್ರಕರಣ</t>
  </si>
  <si>
    <t>ಕಡತ ಚಾಲ್ತಿಯಲ್ಲಿರುತ್ತದೆ</t>
  </si>
  <si>
    <t xml:space="preserve">      RGRHCL SD RSL 04 2021</t>
  </si>
  <si>
    <t>ಹಕ್ಕುಪತ್ರ ಕೋರಿ.</t>
  </si>
  <si>
    <t>RGRHCL SD RSL 14 2021</t>
  </si>
  <si>
    <t>ಮುಖ್ಯಮಂತ್ರಿಗಳ ಗ್ರಾಮೀಣ ವಸತಿ ಯೋಜನೆಯಡಿ ನಿವೇಶನ ರಹಿತರಿಗೆ ಹಕ್ಕುಪತ್ರ ನೀಡುವ ಕುರಿತು.</t>
  </si>
  <si>
    <t>RGRHCL SD RSL 23 2021</t>
  </si>
  <si>
    <t xml:space="preserve">19.05.2021       </t>
  </si>
  <si>
    <t>RGRHCL SD RSL 11 2021</t>
  </si>
  <si>
    <t>ಮುಖ್ಯಮಂತ್ರಿಗಳ ಗ್ರಾಮೀಣ ವಸತಿ ಯೋಜನೆಯಡಿ ನಿವೇಶಬ ರಹಿತರಿಗೆ ಹಕ್ಕುಪತ್ರ ನೀಡುವ ಕುರಿತು.</t>
  </si>
  <si>
    <t>RGRHCL SD RSL 54 2021</t>
  </si>
  <si>
    <t>RGRHCL SD RSL -- 2021</t>
  </si>
  <si>
    <t>ಮಂಜೂರು ಮಾಡಲಾದ ಮನೆಗಳಿಗೆ  ಹಕ್ಕುಪತ್ರ ನೀಡುವ ಕುರಿತು.</t>
  </si>
  <si>
    <t>RGRHCL SD RSL 48 RSL</t>
  </si>
  <si>
    <t>RGRHCL SD RSL 42 2021</t>
  </si>
  <si>
    <t>16.07.2021</t>
  </si>
  <si>
    <t>RGRHCL SD RSL 12 2021</t>
  </si>
  <si>
    <t>RGRHCL SD RSL 13 2021</t>
  </si>
  <si>
    <t>RGRHCL SD RSL 44 2021</t>
  </si>
  <si>
    <t>26.07.2021</t>
  </si>
  <si>
    <t>RGRHCL SD RSL 21 2021</t>
  </si>
  <si>
    <t>ನಿವೇಶನಗಳ ರಚನೆ ಮತ್ತು ಅಭಿವೃದ್ಧಿಗೆ ಅನುದಾನ ಬಿಡುಗಡೆ ಮಾಡುವಂತೆ ಕೋರಿರುವ ಕುರಿತು.</t>
  </si>
  <si>
    <t xml:space="preserve">20.05.2021     </t>
  </si>
  <si>
    <t>RGRHCL SD RSL 20 2021</t>
  </si>
  <si>
    <t>RGRHCL SD RSL 36 2021</t>
  </si>
  <si>
    <t>RGRHCL SD RSL 29 2021</t>
  </si>
  <si>
    <t>RGRHCL SD RSL 22 202</t>
  </si>
  <si>
    <t>RGRHCL SD RSL 08 2021</t>
  </si>
  <si>
    <t>RGRHCL SD RSL 49 2021</t>
  </si>
  <si>
    <t xml:space="preserve">RGRHCL SD RSL 30 2021 </t>
  </si>
  <si>
    <t>RGRHCL SD RSL 37 2021</t>
  </si>
  <si>
    <t>RGRHCL SD RSL 59 2021</t>
  </si>
  <si>
    <t>RGRHCL SD RSL 51 2021</t>
  </si>
  <si>
    <t>RGRHCL SD RSL 31 2021</t>
  </si>
  <si>
    <t>RGHRCL SD RSL 01 202</t>
  </si>
  <si>
    <t>RGRHCL SD RSL 02 2021</t>
  </si>
  <si>
    <t>20.04.2021</t>
  </si>
  <si>
    <t>RGRHCL SD RSL 41 2021</t>
  </si>
  <si>
    <t>RGRHCL SD RSL 62 2021</t>
  </si>
  <si>
    <t xml:space="preserve">ನಿಗಮದ ಲಾಗಿನ್ ನಲ್ಲಿ ಹಕ್ಕುಪತ್ರಕ್ಕಾಗಿ ಸ್ವೀಕರಿಸಲಾದ ಪ್ರಸ್ತಾವನೆಯಲ್ಲಿ ಮೀಸಲಾತಿ ಅನುಗುಣವಾಗಿ ಫಲಾನುಭವಿಗಳನ್ನು ಆಯ್ಕೆಮಾಡಿರುವ ಕುರಿತು ಸ್ಪಷ್ಠೀಕರಣ ನೀಡುವಂತೆ ಕೋರಿ </t>
  </si>
  <si>
    <t>RGRHCL SD RSL 58 2021</t>
  </si>
  <si>
    <t>RGRHCL SD RSL 56 2021</t>
  </si>
  <si>
    <t xml:space="preserve">RGRHCL SD RSL 61 2021 </t>
  </si>
  <si>
    <t>RGRHCL SD RSL 45 2021-</t>
  </si>
  <si>
    <t>RGRHCL SD RSL 43 2021</t>
  </si>
  <si>
    <t>RGRHCL SD RSL 52 2021</t>
  </si>
  <si>
    <t>RGRHCL SD RSL 57 2021</t>
  </si>
  <si>
    <t>RGRHCL SD RSL 38 2021</t>
  </si>
  <si>
    <t>RGRHCL SD RSL 92  2021</t>
  </si>
  <si>
    <t>RGHCL 27 RSG 2020</t>
  </si>
  <si>
    <t>RGHCL 07 RSL 2020</t>
  </si>
  <si>
    <t>land and sites DO LETTER</t>
  </si>
  <si>
    <t>RGHCL 31 RSL 2020</t>
  </si>
  <si>
    <t xml:space="preserve">ಜಮೀನಿಗೆ ಪರಿಹಾರ ನೀಡುವಂತೆ ಕೋರಿರುವ ಬಗ್ಗೆ. </t>
  </si>
  <si>
    <t xml:space="preserve">RGHCL 26 RSL 2020  </t>
  </si>
  <si>
    <t>RGHCL 51 RSL 2020</t>
  </si>
  <si>
    <t>RGHCL 01 RSL 2020</t>
  </si>
  <si>
    <t>ನಿವೇಶನರಹಿತರನ್ನು ನಿಗಮದ ವೆಬ್ಸೈನಲ್ಲಿ ನಮೂದಿಸಲು ಅವಕಾಶ ಕೋರಿರುವ ಕುರಿತು</t>
  </si>
  <si>
    <t>RGHCL 68 RSL 2020</t>
  </si>
  <si>
    <t xml:space="preserve">ಯಾದಗಿರಿ ತಾಲ್ಲೂಕು ಠಾಣಗುಂದಿ ಗ್ರಾಮ ಪಂಚಾಯಿತಿಯಲ್ಲಿ ಗ್ರಾಮಸಭೆ ನಡೆಸದೇ ಗ್ರಾಮೀಣ ನಿವೇಶನ ಯೋಜನೆಯಡಿ ಆಯ್ಕೆ ಮಾಡಿರುವ ಫಲಾನುಭವಿಗಳ ಪಟ್ಟಿಯನ್ನು ರದ್ದುಪಡಿಸಿ, ಮೀಸಲಾತಿಗೆ ಅನುಸಾರವಾಗಿ ಫಲಾನುಭವಿಗಳನ್ನು ಆಯ್ಕೆ ಮಾಡುವಂತೆ ಕೋರಿರುವ ಬಗ್ಗೆ.  </t>
  </si>
  <si>
    <t>RGHCL 167 RSL 2020</t>
  </si>
  <si>
    <t>RGHCL 166 RSL 2020</t>
  </si>
  <si>
    <t>RGHCL 165 RSL 2020</t>
  </si>
  <si>
    <t xml:space="preserve">RGHCL 166 RSL 2020 </t>
  </si>
  <si>
    <t xml:space="preserve">RGHCL 163 RSL 2020 </t>
  </si>
  <si>
    <t>RGHCL 162 RSL 2020</t>
  </si>
  <si>
    <t>RGHCL 179 RSL 2020-</t>
  </si>
  <si>
    <t>RGHCL 161 RSL 2020</t>
  </si>
  <si>
    <t>RGHCL 160 RSL 2020</t>
  </si>
  <si>
    <t>RGHCL 159 RSL 2020</t>
  </si>
  <si>
    <t>RGHCL 158 RSL 2020</t>
  </si>
  <si>
    <t>RGHCL 157 RSL 2020</t>
  </si>
  <si>
    <t>RGHCL 156 RSL 2020</t>
  </si>
  <si>
    <t>RGHCL 155 RSL 2020</t>
  </si>
  <si>
    <t xml:space="preserve">RGHCL 154 RSL 2020 </t>
  </si>
  <si>
    <t>RGHCL 153 RSL 2020</t>
  </si>
  <si>
    <t xml:space="preserve">20.05.2020     </t>
  </si>
  <si>
    <t>RGHCL 152 RSL 2020</t>
  </si>
  <si>
    <t>RGHCL 151 RSL 2020</t>
  </si>
  <si>
    <t xml:space="preserve">RGHCL 150 RSL 2020 </t>
  </si>
  <si>
    <t xml:space="preserve">RGHCL 149 RSL 2020 </t>
  </si>
  <si>
    <t>RGHCL 148 RSL 2020</t>
  </si>
  <si>
    <t>RGHCL 147 RSL 2020</t>
  </si>
  <si>
    <t xml:space="preserve">RGHCL 146 RSL 2020 </t>
  </si>
  <si>
    <t>RGHCL 145 RSL 2020</t>
  </si>
  <si>
    <t>RGHCL 144 RSL 2020</t>
  </si>
  <si>
    <t>RGHCL 143 RSL 2020</t>
  </si>
  <si>
    <t>RGHCL 142 RSL 2020</t>
  </si>
  <si>
    <t>RGHCL 141 RSL 2020</t>
  </si>
  <si>
    <t>RGHCL 140 RSL 2020</t>
  </si>
  <si>
    <t>RGHCL 139 RSL 2020</t>
  </si>
  <si>
    <t>RGHCL 138 RSL 2020</t>
  </si>
  <si>
    <t>RGHCL 137 RSL 2020</t>
  </si>
  <si>
    <t>RGHCL 136 RSL 2020</t>
  </si>
  <si>
    <t>RGHCL 135 RSL 2020</t>
  </si>
  <si>
    <t xml:space="preserve">RGHCL 134 RSL 2020 </t>
  </si>
  <si>
    <t>RGHCL 133 RSL 2020</t>
  </si>
  <si>
    <t>RGHCL 131 RSL 2020</t>
  </si>
  <si>
    <t>RGHCL 130 RSL 2020</t>
  </si>
  <si>
    <t>RGHCL 129 RSL 2020</t>
  </si>
  <si>
    <t>RGHCL 128 RSL 2020</t>
  </si>
  <si>
    <t>RGHCL 127 RSL 2020</t>
  </si>
  <si>
    <t xml:space="preserve">RGHCL 126 RSL 2020 </t>
  </si>
  <si>
    <t>RGHCL 125 RSL 2020</t>
  </si>
  <si>
    <t>RGHCL 124 RSL 2020</t>
  </si>
  <si>
    <t>RGHCL 123 RSL 2020</t>
  </si>
  <si>
    <t>RGHCL 122 RSL 2020</t>
  </si>
  <si>
    <t>RGHCL 121 RSL 2020</t>
  </si>
  <si>
    <t>RGHCL 03 RSL 2020</t>
  </si>
  <si>
    <t>RGHCL 01 RSG 2020</t>
  </si>
  <si>
    <t>ಆನ್‌ ಲೈನ್‌ ತಾಂತ್ರಿಕ ಸಮಸ್ಯೆಯನ್ನು ಸರಿಪಡಿಸುವ ಕುರಿತು.</t>
  </si>
  <si>
    <t>14-07.2020</t>
  </si>
  <si>
    <t xml:space="preserve">         D</t>
  </si>
  <si>
    <t>RGHCL 02 RSG 2020</t>
  </si>
  <si>
    <t>RGHCL 03 RSG 2020</t>
  </si>
  <si>
    <t xml:space="preserve">RGHCL 04 RSG 2020 </t>
  </si>
  <si>
    <t>RGHCL 05 RSG 2020</t>
  </si>
  <si>
    <t>RGHCL 06 RSG 2020</t>
  </si>
  <si>
    <t>RGHCL 07 RSG 2020</t>
  </si>
  <si>
    <t>RGHCL 08 RSG 2020</t>
  </si>
  <si>
    <t>RGHCL 09 RSG 2020</t>
  </si>
  <si>
    <t>RGHCL 10 RSG 2020</t>
  </si>
  <si>
    <t>RGHCL 11  RSG 2020</t>
  </si>
  <si>
    <t>RGHCL 12  RSG 2020</t>
  </si>
  <si>
    <t>RGHCL 13  RSG 2020</t>
  </si>
  <si>
    <t>RGHCL  14 RSG 2020</t>
  </si>
  <si>
    <t>RGHCL  15  RSG 2020</t>
  </si>
  <si>
    <t>RGHCL 16   RSG 2020</t>
  </si>
  <si>
    <t>RGHCL  17 RSG 2020</t>
  </si>
  <si>
    <t>RGHCL  18 RSG 2020</t>
  </si>
  <si>
    <t>RGHCL 19  RSG 2020</t>
  </si>
  <si>
    <t>RGHCL  20 RSG 2020</t>
  </si>
  <si>
    <t>RGHCL 21  RSG 2020</t>
  </si>
  <si>
    <t>RGHCL 22  RSG 2020</t>
  </si>
  <si>
    <t>RGHCL  23 RSG 2020</t>
  </si>
  <si>
    <t>RGHCL  24 RSG 2020</t>
  </si>
  <si>
    <t>RGHCL 25  RSG 2020</t>
  </si>
  <si>
    <t>RGHCL  26 RSG 2020</t>
  </si>
  <si>
    <t>RGHCL  27 RSG 2020</t>
  </si>
  <si>
    <t>RGHCL  28 RSG 2020</t>
  </si>
  <si>
    <t>RGHCL  29 RSG 2020</t>
  </si>
  <si>
    <t>RGHCL  30 RSG 2020</t>
  </si>
  <si>
    <t>RGHCL  31 RSG 2020</t>
  </si>
  <si>
    <t>RGHCL   32 RSG 2020</t>
  </si>
  <si>
    <t>RGHCL 33  RSG 2020</t>
  </si>
  <si>
    <t>RGHCL  34 RSG 2020</t>
  </si>
  <si>
    <t>RGHCL 35   RSG 2020</t>
  </si>
  <si>
    <t>RGHCL  37  RSG 2020</t>
  </si>
  <si>
    <t>RGHCL 38   RSG 2020</t>
  </si>
  <si>
    <t>RGHCL 39   RSG 2020</t>
  </si>
  <si>
    <t>RGHCL 40  RSG 2020</t>
  </si>
  <si>
    <t>RGHCL 41  RSG 2020</t>
  </si>
  <si>
    <t>RGHCL  42 RSG 2020</t>
  </si>
  <si>
    <t>RGHCL 43  RSG 2020</t>
  </si>
  <si>
    <t>RGHCL 44  RSG 2020</t>
  </si>
  <si>
    <t>RGHCL  45 RSG 2020</t>
  </si>
  <si>
    <t>RGHCL 46  RSG 2020</t>
  </si>
  <si>
    <t>RGHCL  47 RSG 2020</t>
  </si>
  <si>
    <t>RGHCL 48  RSG 2020</t>
  </si>
  <si>
    <t>RGHCL  49 RSG 2020</t>
  </si>
  <si>
    <t>RGHCL 50  RSG 2020</t>
  </si>
  <si>
    <t>RGHCL  51 RSG 2020</t>
  </si>
  <si>
    <t>RGRHCL SD RSG 1 2021</t>
  </si>
  <si>
    <t>RGRHCL SD RSG 2 2021</t>
  </si>
  <si>
    <t>RGHCL SD RSG 3 2021</t>
  </si>
  <si>
    <t>RGHCL SD RSG 4 2021</t>
  </si>
  <si>
    <t>RGHCL SD RSG 5 2021</t>
  </si>
  <si>
    <t>RGHCL SD RSG 6 2021</t>
  </si>
  <si>
    <t>RGHCL SD RSG 7 2021</t>
  </si>
  <si>
    <t>RGHCL SD RSG 8 2021</t>
  </si>
  <si>
    <t>RGHCL SD RSG 9 2021</t>
  </si>
  <si>
    <t>RGHCL SD RSG 10 2021</t>
  </si>
  <si>
    <t>RGHCL SD RSG 11 2021</t>
  </si>
  <si>
    <t>RGHCL SD RSG 12 2021</t>
  </si>
  <si>
    <t>RGHCL SD RSG 13 2021</t>
  </si>
  <si>
    <t>RGHCL SD RSG 14 2021</t>
  </si>
  <si>
    <t>RGHCL SD RSG 15 2021</t>
  </si>
  <si>
    <t>RGHCL SD RSG 16 2021</t>
  </si>
  <si>
    <t>RGHCL SD RSG 17 2021</t>
  </si>
  <si>
    <t>RGHCL SD RSG 18 2021</t>
  </si>
  <si>
    <t>RGHCL SD RSG 19 2021</t>
  </si>
  <si>
    <t>RGHCL SD RSG 20 2021</t>
  </si>
  <si>
    <t>RGHCL SD RSG 21 2021</t>
  </si>
  <si>
    <t>RGHCL SD RSG 22 2021</t>
  </si>
  <si>
    <t>RGHCL SD RSG 23 2021</t>
  </si>
  <si>
    <t>RGHCL SD RSG 24 2021</t>
  </si>
  <si>
    <t>RGHCL SD RSG 25 2021</t>
  </si>
  <si>
    <t>RGHCL SD RSG 26 2021</t>
  </si>
  <si>
    <t>RGHCL SD RSG 27 2021</t>
  </si>
  <si>
    <t>RGHCL SD RSG 28 2021</t>
  </si>
  <si>
    <t>RGHCL SD RSG 29 2021</t>
  </si>
  <si>
    <t>RGHCL 01 RSM 2020-21</t>
  </si>
  <si>
    <t>ನಿವೇಶನ  ಮಂಜೂರು ಮಾಡುವಂತೆ ಕೋರಿ.</t>
  </si>
  <si>
    <t>RGHCL 02 RSM 2020-21</t>
  </si>
  <si>
    <t>RGHCL 03 RSM 2020-21</t>
  </si>
  <si>
    <t>RGHCL 04 RSM 2020-21</t>
  </si>
  <si>
    <t>RGHCL 05 RSM 2020-21</t>
  </si>
  <si>
    <t>RGHCL 06 RSM 2020-21</t>
  </si>
  <si>
    <t>RGHCL 07 RSM 2020-21</t>
  </si>
  <si>
    <t>RGHCL 08 RSM 2020-21</t>
  </si>
  <si>
    <t>RGHCL 09 RSM 2020-21</t>
  </si>
  <si>
    <t>RGHCL 10 RSM 2020-21</t>
  </si>
  <si>
    <t xml:space="preserve">RGHCL 11 RSM 2020-21 </t>
  </si>
  <si>
    <t>RGHCL 12 RSM 2020-21</t>
  </si>
  <si>
    <t>RGHCL 13 RSM 2020-21</t>
  </si>
  <si>
    <t>RGHCL 14 RSM 2020-21</t>
  </si>
  <si>
    <t>RGHCL 15 RSM 2020-21</t>
  </si>
  <si>
    <t>RGHCL 16 RSM 2020-21</t>
  </si>
  <si>
    <t>RGHCL 17 RSM 2020-21</t>
  </si>
  <si>
    <t>RGHCL 18 RSM 2020-21</t>
  </si>
  <si>
    <t>RGHCL 19 RSM 2020-21</t>
  </si>
  <si>
    <t>RGHCL 20 RSM 2020-21</t>
  </si>
  <si>
    <t>RGHCL 21 RSM 2020-21</t>
  </si>
  <si>
    <t>RGHCL 22 RSM 2020-21</t>
  </si>
  <si>
    <t>RGHCL 23 RSM 2020-21</t>
  </si>
  <si>
    <t>RGHCL 24 RSM 2020-21</t>
  </si>
  <si>
    <t>RGHCL 25 RSM 2020-21</t>
  </si>
  <si>
    <t>RGHCL 26  RSM 2020-21</t>
  </si>
  <si>
    <t>RGHCL 27 RSM 2020-21</t>
  </si>
  <si>
    <t>RGHCL 28 RSM 2020-21</t>
  </si>
  <si>
    <t>RGHCL 29 RSM 2020-21</t>
  </si>
  <si>
    <t>RGHCL 30 RSM 2020-21</t>
  </si>
  <si>
    <t>RGHCL 31  RSM 2020-21</t>
  </si>
  <si>
    <t>RGHCL 32 RSM 2020-21</t>
  </si>
  <si>
    <t>RGHCL 33 RSM 2020-21</t>
  </si>
  <si>
    <t>RGHCL 34 RSM 2020-21</t>
  </si>
  <si>
    <t>RGHCL 37 RSM 2020-21</t>
  </si>
  <si>
    <t>RGHCL 38 RSM 2020-21</t>
  </si>
  <si>
    <t>RGHCL 39 RSM 2020-21</t>
  </si>
  <si>
    <t>RGHCL 40 RSM 2020-21</t>
  </si>
  <si>
    <t>RGHCL 41 RSM 2020-21</t>
  </si>
  <si>
    <t>RGHCL 42 RSM 2020-21</t>
  </si>
  <si>
    <t>RGHCL 43 RSM 2020-21</t>
  </si>
  <si>
    <t>RGHCL 44 RSM 2020-21</t>
  </si>
  <si>
    <t>RGHCL 45 RSM 2020-21</t>
  </si>
  <si>
    <t>RGHCL 46 RSM 2020-21</t>
  </si>
  <si>
    <t>RGHCL 47 RSM 2020-21</t>
  </si>
  <si>
    <t>RGHCL 48 RSM 2020-21</t>
  </si>
  <si>
    <t>RGHCL 49 RSM 2020-21</t>
  </si>
  <si>
    <t>RGHCL 50 RSM 2020-21</t>
  </si>
  <si>
    <t>RGHCL 51 RSM 2020-21</t>
  </si>
  <si>
    <t>RGHCL 52 RSM 2020-21</t>
  </si>
  <si>
    <t>RGHCL 53 RSM 2020-21</t>
  </si>
  <si>
    <t>RGHCL 54 RSM 2020-21</t>
  </si>
  <si>
    <t>RGHCL 55 RSM 2020-21</t>
  </si>
  <si>
    <t>RGHCL 56 RSM 2020-21</t>
  </si>
  <si>
    <t>RGHCL 57 RSM 2020-21</t>
  </si>
  <si>
    <t>RGHCL 58 RSM 2020-21</t>
  </si>
  <si>
    <t>RGHCL 59 RSM 2020-21</t>
  </si>
  <si>
    <t>RGHCL 60 RSM 2020-21</t>
  </si>
  <si>
    <t>RGHCL 61 RSM 2020-21</t>
  </si>
  <si>
    <t>RGHCL 62 RSM 2020-21</t>
  </si>
  <si>
    <t>RGHCL 63 RSM 2020-21</t>
  </si>
  <si>
    <t>RGHCL 64 RSM 2020-21</t>
  </si>
  <si>
    <t>RGHCL 65 RSM 2020-21</t>
  </si>
  <si>
    <t>RGHCL 66 RSM 2020-21</t>
  </si>
  <si>
    <t>RGHCL 67 RSM 2020-21</t>
  </si>
  <si>
    <t>RGHCL 68 RSM 2020-21</t>
  </si>
  <si>
    <t>RGHCL 69 RSM 2020-21</t>
  </si>
  <si>
    <t>RGHCL 70 RSM 2020-21</t>
  </si>
  <si>
    <t>RGHCL 71 RSM 2020-21</t>
  </si>
  <si>
    <t>RGHCL 72 RSM 2020-21</t>
  </si>
  <si>
    <t>RGHCL 73 RSM 2020-21</t>
  </si>
  <si>
    <t>RGHCL 74 RSM 2020-21</t>
  </si>
  <si>
    <t>RGHCL 75 RSM 2020-21</t>
  </si>
  <si>
    <t>RGHCL 76 RSM 2020-21</t>
  </si>
  <si>
    <t>RGHCL 77 RSM 2020-21</t>
  </si>
  <si>
    <t>RGHCL 78 RSM 2020-21</t>
  </si>
  <si>
    <t>RGHCL 79 RSM 2020-21</t>
  </si>
  <si>
    <t>RGHCL 81 RSM 2020-21</t>
  </si>
  <si>
    <t>RGHCL 82 RSM 2020-21</t>
  </si>
  <si>
    <t>RGHCL 83 RSM 2020-21</t>
  </si>
  <si>
    <t>RGHCL 84 RSM 2020-21</t>
  </si>
  <si>
    <t>RGHCL 85 RSM 2020-21</t>
  </si>
  <si>
    <t>RGHCL 86 RSM 2020-21</t>
  </si>
  <si>
    <t>RGHCL 87 RSM 2020-21</t>
  </si>
  <si>
    <t>RGHCL 88 RSM 2020-21</t>
  </si>
  <si>
    <t>RGHCL 89 RSM 2020-21</t>
  </si>
  <si>
    <t>RGHCL 90 RSM 2020-21</t>
  </si>
  <si>
    <t>RGHCL 91 RSM 2020-21</t>
  </si>
  <si>
    <t>RGHCL 92 RSM 2020-21</t>
  </si>
  <si>
    <t>RGHCL 93 RSM 2020-21</t>
  </si>
  <si>
    <t>RGHCL 94 RSM 2020-21</t>
  </si>
  <si>
    <t>RGHCL 95 RSM 2020-21</t>
  </si>
  <si>
    <t>RGHCL 96 RSM 2020-21</t>
  </si>
  <si>
    <t>RGHCL 97 RSM 2020-21</t>
  </si>
  <si>
    <t>RGHCL 98 RSM 2020-21</t>
  </si>
  <si>
    <t>RGHCL 99 RSM 2020-21</t>
  </si>
  <si>
    <t>RGHCL 100 RSM 2020-21</t>
  </si>
  <si>
    <t>RGHCL 101 RSM 2020-21</t>
  </si>
  <si>
    <t>RGHCL 102 RSM 2020-21</t>
  </si>
  <si>
    <t>RGHCL 103 RSM 2020-21</t>
  </si>
  <si>
    <t>RGHCL 104 RSM 2020-21</t>
  </si>
  <si>
    <t>RGHCL 105 RSM 2020-21</t>
  </si>
  <si>
    <t>RGHCL 106 RSM 2020-21</t>
  </si>
  <si>
    <t>RGHCL 107 RSM 2020-21</t>
  </si>
  <si>
    <t>RGHCL 108 RSM 2020-21</t>
  </si>
  <si>
    <t>RGHCL 109 RSM 2020-21</t>
  </si>
  <si>
    <t>RGHCL 110 RSM 2020-21</t>
  </si>
  <si>
    <t>RGHCL 111 RSM 2020-21</t>
  </si>
  <si>
    <t>RGHCL 112 RSM 2020-21</t>
  </si>
  <si>
    <t>RGHCL 113 RSM 2020-21</t>
  </si>
  <si>
    <t>RGHCL 114 RSM 2020-21</t>
  </si>
  <si>
    <t>RGHCL  115 RSM 2020-21</t>
  </si>
  <si>
    <t>RGHCL 116 RSM 2020-21</t>
  </si>
  <si>
    <t>RRHCL 117 RSM 2020-21</t>
  </si>
  <si>
    <t>RGHCL 118 RSM 2020-21</t>
  </si>
  <si>
    <t>RGHCL 119 RSM 2020-21</t>
  </si>
  <si>
    <t>RGHCL 120 RSM 2020-21</t>
  </si>
  <si>
    <t>RGHCL 121 RSM 2020-21</t>
  </si>
  <si>
    <t>RGHCL 122 RSM 2020-21</t>
  </si>
  <si>
    <t>RGHCL 123 RSM 2020-21</t>
  </si>
  <si>
    <t>RGHCL 125 RSM 2020-21</t>
  </si>
  <si>
    <t>RGHCL 126 RSM 2020-21</t>
  </si>
  <si>
    <t>RGHCL 127 RSM 2020-21</t>
  </si>
  <si>
    <t>RGHCL 128 RSM 2020-21</t>
  </si>
  <si>
    <t>RGHCL 129 RSM 2020-21</t>
  </si>
  <si>
    <t>RGHCL 130 RSM 2020-21</t>
  </si>
  <si>
    <t>RGHCL 131 RSM 2020-21</t>
  </si>
  <si>
    <t>RGHCL 132 RSM 2020-21</t>
  </si>
  <si>
    <t>RGHCL 133 RSM 2020-21</t>
  </si>
  <si>
    <t>RGHCL 134 RSM 2020-21</t>
  </si>
  <si>
    <t>RGHCL 135 RSM 2020-21</t>
  </si>
  <si>
    <t>RGHCL 136 RSM 2020-21</t>
  </si>
  <si>
    <t>RGHCL 137 RSM 2020-21</t>
  </si>
  <si>
    <t>RGHCL 138 RSM 2020-21</t>
  </si>
  <si>
    <t>RGHCL 139 RSM 2020-21</t>
  </si>
  <si>
    <t>RGHCL 140 RSM 2020-21</t>
  </si>
  <si>
    <t>RGHCL 141 RSM 2020-21</t>
  </si>
  <si>
    <t>RGHCL 142 RSM 2020-21</t>
  </si>
  <si>
    <t>RGHCL 143 RSM 2020-21</t>
  </si>
  <si>
    <t>RGHCL 144 RSM 2020-21</t>
  </si>
  <si>
    <t>RGHCL 145 RSM 2020-21</t>
  </si>
  <si>
    <t>RGHCL 146 RSM 2020-21</t>
  </si>
  <si>
    <t>RGHCL 147 RSM 2020-21</t>
  </si>
  <si>
    <t>RGHCL 148 RSM 2020-21</t>
  </si>
  <si>
    <t>RGHCL 149 RSM 2020-21</t>
  </si>
  <si>
    <t>RGHCL 150 RSM 2020-21</t>
  </si>
  <si>
    <t>RGHCL 151 RSM 2020-21</t>
  </si>
  <si>
    <t>RGHCL 152 RSM 2020-21</t>
  </si>
  <si>
    <t>RGHCL 153 RSM 2020-21</t>
  </si>
  <si>
    <t>RGHCL 01 ART 2020-21</t>
  </si>
  <si>
    <t xml:space="preserve"> Sathis Hodda</t>
  </si>
  <si>
    <t>RGHCL 02 ART 2020-21</t>
  </si>
  <si>
    <t xml:space="preserve"> K B Girish</t>
  </si>
  <si>
    <t xml:space="preserve">RGHCL 03 ART 2020-21 </t>
  </si>
  <si>
    <t>25.05.2020</t>
  </si>
  <si>
    <t>RGHCL 04 ART 2020-21</t>
  </si>
  <si>
    <t>RGHCL 05 ART 2020-21</t>
  </si>
  <si>
    <t xml:space="preserve">RGHCL 06 ART 2020-21 </t>
  </si>
  <si>
    <t xml:space="preserve">RGHCL 07 ART 2020-21 </t>
  </si>
  <si>
    <t>RGHCL 08 ART 2020-21</t>
  </si>
  <si>
    <t xml:space="preserve">RGHCL 09 ART 2020-21 </t>
  </si>
  <si>
    <t>RGHCL 10 ART 2020-21</t>
  </si>
  <si>
    <t>RGHCL 11 ART 2020-21</t>
  </si>
  <si>
    <t xml:space="preserve">RGHCL 12 ART 2020-21 </t>
  </si>
  <si>
    <t xml:space="preserve">RGHCL 13 ART 2020-21 </t>
  </si>
  <si>
    <t>RGHCL 14 ART 2020-21</t>
  </si>
  <si>
    <t xml:space="preserve">RGHCL 15 ART 2020-21 </t>
  </si>
  <si>
    <t xml:space="preserve">RGHCL 16 ART 2020-21 </t>
  </si>
  <si>
    <t xml:space="preserve">RGHCL 17 ART 2020-21 </t>
  </si>
  <si>
    <t>RGHCL 18 ART 2020-21</t>
  </si>
  <si>
    <t>RGHCL 19 ART 2020-21</t>
  </si>
  <si>
    <t xml:space="preserve">RGHCL 20 ART 2020-21 </t>
  </si>
  <si>
    <t>RGHCL 21 ART 2020-21</t>
  </si>
  <si>
    <t xml:space="preserve">RGHCL 22 ART 2020-21 </t>
  </si>
  <si>
    <t xml:space="preserve">RGHCL 23 ART 2020-21 </t>
  </si>
  <si>
    <t xml:space="preserve">RGHCL 24 ART 2020-21 </t>
  </si>
  <si>
    <t xml:space="preserve">RGHCL 25 ART 2020-21 </t>
  </si>
  <si>
    <t xml:space="preserve">RGHCL 26 ART 2020-21 </t>
  </si>
  <si>
    <t>RGHCL 27 ART 2020-21</t>
  </si>
  <si>
    <t xml:space="preserve">RGHCL 28 ART 2020-21 </t>
  </si>
  <si>
    <t>ShivRaj M</t>
  </si>
  <si>
    <t>RGHCL 29 ART 2020-21</t>
  </si>
  <si>
    <t xml:space="preserve"> Goutham Prakash</t>
  </si>
  <si>
    <t>RGHCL 31 ART 2020-21</t>
  </si>
  <si>
    <t xml:space="preserve"> S V Gopala Krishnna</t>
  </si>
  <si>
    <t xml:space="preserve">RGHCL 32 ART 2020-21 </t>
  </si>
  <si>
    <t>Deepak Kumar</t>
  </si>
  <si>
    <t xml:space="preserve">RGHCL 33 ART 2020-21 </t>
  </si>
  <si>
    <t xml:space="preserve">RGHCL 34 ART 2020-21 </t>
  </si>
  <si>
    <t>RGHCL 35 ART 2020-21</t>
  </si>
  <si>
    <t>ಶಾಖಾಧಿಕಾರಿಗಳು ಕರ್ನಾಟಕ ಮಾಹಿತಿ ಆಯೋಗ</t>
  </si>
  <si>
    <t xml:space="preserve">RGHCL 36 ART 2020-21 </t>
  </si>
  <si>
    <t>Muralidhar</t>
  </si>
  <si>
    <t xml:space="preserve">RGHCL 37 ART 2020-21 </t>
  </si>
  <si>
    <t>Sri Ram</t>
  </si>
  <si>
    <t>21.08.2020</t>
  </si>
  <si>
    <t xml:space="preserve">RGHCL 38 ART 2020-21 </t>
  </si>
  <si>
    <t>Santhosh Kumar, Ramesh Rao</t>
  </si>
  <si>
    <t>RGHCL 39 ART 2020-21</t>
  </si>
  <si>
    <t xml:space="preserve"> Shivaraja.M</t>
  </si>
  <si>
    <t xml:space="preserve">RGHCL 40 ART 2020-21 - </t>
  </si>
  <si>
    <t>Ningappa Copy</t>
  </si>
  <si>
    <t xml:space="preserve">RGHCL 41 ART 2020-21 - </t>
  </si>
  <si>
    <t>Diksan disoja - Copy</t>
  </si>
  <si>
    <t xml:space="preserve">RGHCL 42 ART 2020-21 </t>
  </si>
  <si>
    <t>Ramurthi Gowda</t>
  </si>
  <si>
    <t>20.09.2020</t>
  </si>
  <si>
    <t>RGHCL 43 ART 2020-21</t>
  </si>
  <si>
    <t xml:space="preserve"> Basavaraju</t>
  </si>
  <si>
    <t>RGHCL 44 ART 2020-21</t>
  </si>
  <si>
    <t xml:space="preserve"> Girish BA LLB</t>
  </si>
  <si>
    <t xml:space="preserve">RGHCL 45 ART 2020-21 </t>
  </si>
  <si>
    <t>Raghu.U R</t>
  </si>
  <si>
    <t>RGHCL 46 ART 2020-21</t>
  </si>
  <si>
    <t xml:space="preserve"> anandh Kumar H</t>
  </si>
  <si>
    <t xml:space="preserve">RGHCL 47 ART 2020-21 </t>
  </si>
  <si>
    <t>Chandranna B S</t>
  </si>
  <si>
    <t xml:space="preserve">RGHCL 48 ART 2020-21 </t>
  </si>
  <si>
    <t>Mahadev Prasad GM (Tec)</t>
  </si>
  <si>
    <t xml:space="preserve">RGHCL 49 ART 2020-21 </t>
  </si>
  <si>
    <t>Manjunatha ma Haavanagi</t>
  </si>
  <si>
    <t xml:space="preserve">RGHCL 50 ART 2020-21 </t>
  </si>
  <si>
    <t>Nmjunday Badiga</t>
  </si>
  <si>
    <t xml:space="preserve">RGHCL 51 ART 2020-21 </t>
  </si>
  <si>
    <t>Manjunatha nilasoge</t>
  </si>
  <si>
    <t xml:space="preserve">RGHCL 52 ART 2020-21 </t>
  </si>
  <si>
    <t>Bingi Beemanna</t>
  </si>
  <si>
    <t>RGHCL 53 ART 2020-21</t>
  </si>
  <si>
    <t xml:space="preserve"> Kusha Kru hebali</t>
  </si>
  <si>
    <t xml:space="preserve">RGHCL 54 ART 2020-21 </t>
  </si>
  <si>
    <t>Srinivas</t>
  </si>
  <si>
    <t>RGHCL 55 ART 2020-21</t>
  </si>
  <si>
    <t xml:space="preserve"> Sridar v badigera</t>
  </si>
  <si>
    <t xml:space="preserve">RGHCL 56 ART 2020-21 </t>
  </si>
  <si>
    <t>Pooja</t>
  </si>
  <si>
    <t xml:space="preserve">RGHCL 57 ART 2020 </t>
  </si>
  <si>
    <t>Manjunatha Gowda</t>
  </si>
  <si>
    <t xml:space="preserve">RGHCL 58 ART 2020-21 </t>
  </si>
  <si>
    <t>Sriniwas</t>
  </si>
  <si>
    <t>RGHCL 59 ART 2020-21</t>
  </si>
  <si>
    <t xml:space="preserve">RGHCL 60 ART 2020 </t>
  </si>
  <si>
    <t>Kadamba Trust</t>
  </si>
  <si>
    <t xml:space="preserve">RGHCL 61 ART 2020-21 </t>
  </si>
  <si>
    <t>Sindhulakshmi</t>
  </si>
  <si>
    <t>RGHCL 01 APC 2020</t>
  </si>
  <si>
    <t>Purchase of Stationaries</t>
  </si>
  <si>
    <t>01.07.2021</t>
  </si>
  <si>
    <t xml:space="preserve">RGHCL 02 APC 2020 </t>
  </si>
  <si>
    <t>Fastag for Office vehicle</t>
  </si>
  <si>
    <t xml:space="preserve">RGHCL 03 APC 2020_ </t>
  </si>
  <si>
    <t>AC 2019_AC Repair</t>
  </si>
  <si>
    <t>RGHCL 04 APC 2020</t>
  </si>
  <si>
    <t xml:space="preserve"> Movable Compator Racking System</t>
  </si>
  <si>
    <t>RGHCL 05 APC 2020</t>
  </si>
  <si>
    <t>RGHCL 06 APC 2020</t>
  </si>
  <si>
    <t>RGHCL 07 APC 2020</t>
  </si>
  <si>
    <t>Advertisment_Krushi</t>
  </si>
  <si>
    <t>RGHCL 08 APC 2020</t>
  </si>
  <si>
    <t>Paper notification</t>
  </si>
  <si>
    <t>04.04.2020</t>
  </si>
  <si>
    <t>RGHCL 09 APC 2020</t>
  </si>
  <si>
    <t>Taxi Hiring</t>
  </si>
  <si>
    <t>RGHCL 10 APC 2020</t>
  </si>
  <si>
    <t xml:space="preserve"> Printing Performance Budget Booklet</t>
  </si>
  <si>
    <t xml:space="preserve">RGHCL 11 APC 2020 </t>
  </si>
  <si>
    <t>Jio Data Card Connection</t>
  </si>
  <si>
    <t>07.05.2020</t>
  </si>
  <si>
    <t>RGHCL 12 APC 2020</t>
  </si>
  <si>
    <t xml:space="preserve"> Vehical Payment</t>
  </si>
  <si>
    <t>RGHCL 13 APC 2020</t>
  </si>
  <si>
    <t>Purchase of Telephone Intrument</t>
  </si>
  <si>
    <t>RGHCL 14 APC 2020</t>
  </si>
  <si>
    <t>Purchase of Godraj For One Lakh</t>
  </si>
  <si>
    <t>RGHCL 15 APC 2020</t>
  </si>
  <si>
    <t>Purchase of Mobile Handset For PS Housing</t>
  </si>
  <si>
    <t>RGHCL 16 APC 2020</t>
  </si>
  <si>
    <t>RGHCL 17 APC 2020</t>
  </si>
  <si>
    <r>
      <t xml:space="preserve"> Covid-19</t>
    </r>
    <r>
      <rPr>
        <sz val="8"/>
        <color theme="1"/>
        <rFont val="Calibri"/>
        <family val="2"/>
        <scheme val="minor"/>
      </rPr>
      <t xml:space="preserve"> ನಿಯಂತ್ರಣ ಕಾರ್ಯಾಕ್ಕೆSanitizer ಇತ್ಯಾದಿ ಖರೀಧಿಸುವ ಬಗ್ಗೆ</t>
    </r>
  </si>
  <si>
    <t>RGHCL 18 APC 2020</t>
  </si>
  <si>
    <t>Xerox Bill Balaji enterprises</t>
  </si>
  <si>
    <t>RGHCL 19 APC 2020</t>
  </si>
  <si>
    <t>IT &amp; software</t>
  </si>
  <si>
    <t>24.06.2020</t>
  </si>
  <si>
    <t>RGHCL 20 APC 2020</t>
  </si>
  <si>
    <t>Request For Advertisement</t>
  </si>
  <si>
    <t>RGHCL 21 APC 2020</t>
  </si>
  <si>
    <t xml:space="preserve"> Taxi_Fumigation</t>
  </si>
  <si>
    <t>RGHCL 22 APC 2020</t>
  </si>
  <si>
    <t>Termometer</t>
  </si>
  <si>
    <t>01.04.2020</t>
  </si>
  <si>
    <t xml:space="preserve">RGHCL 23 APC 2020 </t>
  </si>
  <si>
    <t>Government Direction</t>
  </si>
  <si>
    <t>RGHCL 24 APC 2020</t>
  </si>
  <si>
    <t>Purchase of Mobile Handset For MD</t>
  </si>
  <si>
    <t>RGHCL 25 APC 2020</t>
  </si>
  <si>
    <t>Purchase of Apple Airpods with Charginig Case For MD</t>
  </si>
  <si>
    <t>RGHCL 26 APC 2020</t>
  </si>
  <si>
    <t xml:space="preserve"> Taxi</t>
  </si>
  <si>
    <t>RGHCL 27 APC 2020</t>
  </si>
  <si>
    <t>Purchase of Jio Data Card</t>
  </si>
  <si>
    <t xml:space="preserve">RGHCL 28 APC 2020 </t>
  </si>
  <si>
    <t>Catridge and Toners Refillinf for Canon and H.P Toner  401206</t>
  </si>
  <si>
    <t xml:space="preserve">RGHCL 29 APC 2019 </t>
  </si>
  <si>
    <t xml:space="preserve"> Printing of Annual Report 2018-19</t>
  </si>
  <si>
    <t>01.11.2020</t>
  </si>
  <si>
    <t xml:space="preserve">RGHCL 29 APC 2020 </t>
  </si>
  <si>
    <t xml:space="preserve"> Other Payments</t>
  </si>
  <si>
    <t>RGHCL 30 APC 2020</t>
  </si>
  <si>
    <t>Purchase of Laptop</t>
  </si>
  <si>
    <t xml:space="preserve">RGHCL 31 APC 2020 </t>
  </si>
  <si>
    <t>Purchase Laptop for MD Section</t>
  </si>
  <si>
    <t xml:space="preserve">RGHCL 32 APC 2020 </t>
  </si>
  <si>
    <t>Purchase Wireless Mouse And Anti VIrus Secretary Office</t>
  </si>
  <si>
    <t xml:space="preserve">RGHCL 33 APC 2020 </t>
  </si>
  <si>
    <t>BSNL Broad band connection</t>
  </si>
  <si>
    <t>RGHCL 34 APC 2020</t>
  </si>
  <si>
    <t xml:space="preserve"> Printing of Annual Report</t>
  </si>
  <si>
    <t>RGHCL 35 APC 2020</t>
  </si>
  <si>
    <t xml:space="preserve"> Printing of Benf Progress</t>
  </si>
  <si>
    <t xml:space="preserve">RGHCL 36 APC 2020  </t>
  </si>
  <si>
    <t xml:space="preserve"> Secetary Jio Data Card Payments</t>
  </si>
  <si>
    <t>RGHCL 37 APC 2020</t>
  </si>
  <si>
    <t>one year achivment</t>
  </si>
  <si>
    <t>RGHCL 38 APC 2020</t>
  </si>
  <si>
    <t xml:space="preserve">RGHCL 39 APC 2020 </t>
  </si>
  <si>
    <t>Cartridge and Toner For Colour Printers</t>
  </si>
  <si>
    <t>RGHCL 40 APC 2020_</t>
  </si>
  <si>
    <t>RGHCL 41 APC 2020</t>
  </si>
  <si>
    <t>Bio Metric</t>
  </si>
  <si>
    <t>01.10.2020</t>
  </si>
  <si>
    <t>RGHCL 42 A APC 2020</t>
  </si>
  <si>
    <t>Purchase of One Plus TV 32Y1</t>
  </si>
  <si>
    <t>RGHCL 43 APC 2020</t>
  </si>
  <si>
    <t>Request For Advertisement from Rajakeeya Shakth</t>
  </si>
  <si>
    <t xml:space="preserve">RGHCL 44 APC 2020 </t>
  </si>
  <si>
    <t xml:space="preserve"> Purchase of HP Cartridge</t>
  </si>
  <si>
    <t>RGHCL 45 APC 2020</t>
  </si>
  <si>
    <t xml:space="preserve"> Purchase of Drum Kit for XEROX Machine</t>
  </si>
  <si>
    <t>RGHCL 46 APC 2020</t>
  </si>
  <si>
    <t>RGHCL 47 APC 2020</t>
  </si>
  <si>
    <t>Purchase of TV</t>
  </si>
  <si>
    <t>RGHCL 48 APC 2020</t>
  </si>
  <si>
    <t xml:space="preserve"> Purchase of Canon Cartridge</t>
  </si>
  <si>
    <t xml:space="preserve">RGHCL 49  APC 2020  </t>
  </si>
  <si>
    <t>Request for Advertisment from media Connect</t>
  </si>
  <si>
    <t>RGHCL 50 APC 2020</t>
  </si>
  <si>
    <t xml:space="preserve"> Rent vehical Payment</t>
  </si>
  <si>
    <t>RGHCL 51 APC 2020</t>
  </si>
  <si>
    <t>Chikkamagalore Paper advertisement</t>
  </si>
  <si>
    <t xml:space="preserve">RGHCL 52 APC2020 </t>
  </si>
  <si>
    <t>Proposal for Franking Machine</t>
  </si>
  <si>
    <t>RGHCL 17 APC 2021</t>
  </si>
  <si>
    <t>RGHCL 21 Apc 2021-22</t>
  </si>
  <si>
    <t>Mobile Hand Set</t>
  </si>
  <si>
    <t>RGHCL 01 ADR 2020</t>
  </si>
  <si>
    <t>Diran Ritainer Ship Fees</t>
  </si>
  <si>
    <t>28.03.2021</t>
  </si>
  <si>
    <t>RGHCL 02 ADR 2020</t>
  </si>
  <si>
    <t xml:space="preserve"> One Lak Consulatant</t>
  </si>
  <si>
    <t>RGHCL 03 ADR 2020</t>
  </si>
  <si>
    <t>Backlog Reports</t>
  </si>
  <si>
    <t>RGHCL 04 ADR 2020</t>
  </si>
  <si>
    <t>Employees Details and Traning Report</t>
  </si>
  <si>
    <t>RGHCL 05 ADR 2020</t>
  </si>
  <si>
    <t xml:space="preserve"> District Statics</t>
  </si>
  <si>
    <t>RGHCL 06 ADR 2020</t>
  </si>
  <si>
    <t>Backward Caste</t>
  </si>
  <si>
    <t xml:space="preserve">RGHCL 07 ADR 2020 </t>
  </si>
  <si>
    <t>OLH Salary</t>
  </si>
  <si>
    <t xml:space="preserve">RGHCL 08 ADR 2020 </t>
  </si>
  <si>
    <t>Cabinet Subcommittee Report</t>
  </si>
  <si>
    <t xml:space="preserve">RGHCL 09 ADR 2020 </t>
  </si>
  <si>
    <t>Shifting of Call Centre</t>
  </si>
  <si>
    <t>RGHCL 10 ADR 2019</t>
  </si>
  <si>
    <t xml:space="preserve"> EWS</t>
  </si>
  <si>
    <t xml:space="preserve">RGHCL 11 ADR 2020 </t>
  </si>
  <si>
    <t>Statistics Information of All Division</t>
  </si>
  <si>
    <t>RGHCL 12 ADR 2020</t>
  </si>
  <si>
    <t>Sri A Anjaneya_</t>
  </si>
  <si>
    <t xml:space="preserve">RGHCL 13 ADR 2020 </t>
  </si>
  <si>
    <t xml:space="preserve"> Office Boys Contract Renewal</t>
  </si>
  <si>
    <t xml:space="preserve">RGHCL 01 AMR 2020 </t>
  </si>
  <si>
    <t>Mediclaim</t>
  </si>
  <si>
    <t>29.03.2020</t>
  </si>
  <si>
    <t xml:space="preserve">RGHCL 02 AMR 2020 </t>
  </si>
  <si>
    <t>Vehicle</t>
  </si>
  <si>
    <t xml:space="preserve">RGHCL 04 AMR 2020 </t>
  </si>
  <si>
    <t xml:space="preserve"> Kodagu flood advt</t>
  </si>
  <si>
    <t>RGHCL 05 AMR 2020</t>
  </si>
  <si>
    <t>FlightTicket</t>
  </si>
  <si>
    <t>RGHCL 09 AMR 2020</t>
  </si>
  <si>
    <t>RGHCL 01 ADM 2020</t>
  </si>
  <si>
    <t>84th board meeting</t>
  </si>
  <si>
    <t>25.12.2019</t>
  </si>
  <si>
    <t>RGHCL 02ADM 2020</t>
  </si>
  <si>
    <t>Personal File of N Chethan Ananda</t>
  </si>
  <si>
    <t>16.1.2020</t>
  </si>
  <si>
    <t>RGHCL 03 ADM 2020</t>
  </si>
  <si>
    <t>Office Order</t>
  </si>
  <si>
    <t>01.01.2020</t>
  </si>
  <si>
    <t>RGHCL 04 ADM 2020</t>
  </si>
  <si>
    <t>File maintenance</t>
  </si>
  <si>
    <t>18.01.2020</t>
  </si>
  <si>
    <t>RGHCL 05 ADM 2020</t>
  </si>
  <si>
    <t xml:space="preserve"> Nodal officer Salary</t>
  </si>
  <si>
    <t>18.1.2020</t>
  </si>
  <si>
    <t>RGHCL 06 ADM 2020</t>
  </si>
  <si>
    <t>Modification of Articles of the company</t>
  </si>
  <si>
    <t>RGHCL 07 ADM 2020</t>
  </si>
  <si>
    <t>_Circulars</t>
  </si>
  <si>
    <t>RGHCL 08 ADM 2020</t>
  </si>
  <si>
    <t>Personal File of J Vishwanatha AEE</t>
  </si>
  <si>
    <t>RGHCL 09 ADM 2020</t>
  </si>
  <si>
    <t>Personal File of B Kotreshappa</t>
  </si>
  <si>
    <t>RGHCL 10 ADM 2020</t>
  </si>
  <si>
    <t xml:space="preserve"> Personal File of Malathesh R</t>
  </si>
  <si>
    <t>RGHCL 11 ADM 2020</t>
  </si>
  <si>
    <t>administrative cost raise</t>
  </si>
  <si>
    <t>02.02.2020</t>
  </si>
  <si>
    <t>RGHCL 12 ADM 2020</t>
  </si>
  <si>
    <t>Personal file of CM Chandrashekar Executive Engineer</t>
  </si>
  <si>
    <t>RGHCL 13 ADM 2020</t>
  </si>
  <si>
    <t>Officer and staff data in HRMS portal</t>
  </si>
  <si>
    <t>10.05.2020</t>
  </si>
  <si>
    <t>RGHCL 14 ADM 2020</t>
  </si>
  <si>
    <t>85th board meeting</t>
  </si>
  <si>
    <t>RGHCL 15 ADM 2020</t>
  </si>
  <si>
    <t>Personal File OF Basavaraju B S</t>
  </si>
  <si>
    <t>RGHCL 16 ADM 2020</t>
  </si>
  <si>
    <t>CRS</t>
  </si>
  <si>
    <t>13.05.2020</t>
  </si>
  <si>
    <t>RGHCL 17 ADM 2020</t>
  </si>
  <si>
    <t>Deputation to other dept</t>
  </si>
  <si>
    <t>0</t>
  </si>
  <si>
    <t>RGHCL 18 ADM 2020</t>
  </si>
  <si>
    <t>personal file of mahidara AEE</t>
  </si>
  <si>
    <t>RGHCL 19 ADM 2020</t>
  </si>
  <si>
    <t>ersonal File of B.S. Basavaraj</t>
  </si>
  <si>
    <t>RGHCL 20 ADM 2020</t>
  </si>
  <si>
    <t>Board Meeting Complaiances</t>
  </si>
  <si>
    <t>RGHCL 21 ADM 2020</t>
  </si>
  <si>
    <t>_Cabinet Sub Committee Reports</t>
  </si>
  <si>
    <t>RGHCL 22 ADM 2020</t>
  </si>
  <si>
    <t>Personal file of Arun kumar AEE</t>
  </si>
  <si>
    <t>RGHCL 23 ADM 2020</t>
  </si>
  <si>
    <t>Irregularities and technical issues of RGHCL application &amp; database</t>
  </si>
  <si>
    <t>RGHCL 24 ADM 2020</t>
  </si>
  <si>
    <t>86th Board meeting</t>
  </si>
  <si>
    <t>RGHCL 25 ADM 2020</t>
  </si>
  <si>
    <t>Sri Pradeep T_EE</t>
  </si>
  <si>
    <t>RGHCL 26 ADM 2020</t>
  </si>
  <si>
    <t>20th AGM Meeting</t>
  </si>
  <si>
    <t>RGHCL 27 ADM 2020</t>
  </si>
  <si>
    <t>87th Board Meeting</t>
  </si>
  <si>
    <t>RGHCL 28 ADM 2020</t>
  </si>
  <si>
    <t xml:space="preserve"> Personal file of Sindhu B Rupesh IAS</t>
  </si>
  <si>
    <t>RGHCL 29 ADM 2020</t>
  </si>
  <si>
    <t>Complaintes</t>
  </si>
  <si>
    <t>RGHCL 01 AOS 2020</t>
  </si>
  <si>
    <t>Indian   security Force Agency</t>
  </si>
  <si>
    <t>RGHCL 02  AOS 2020</t>
  </si>
  <si>
    <t xml:space="preserve"> New Appointments &amp;  PF</t>
  </si>
  <si>
    <t xml:space="preserve"> RGHCL 03  AOS 2020</t>
  </si>
  <si>
    <t>Sent Proposal to Government for Contract</t>
  </si>
  <si>
    <t>RGHCL 04  AOS 2020</t>
  </si>
  <si>
    <t>Mahesh N Contract</t>
  </si>
  <si>
    <t>RGHCL 05  AOS 2020</t>
  </si>
  <si>
    <t>Appointment to Consultant</t>
  </si>
  <si>
    <t>RGHCL 06  AOS 2020</t>
  </si>
  <si>
    <t>House Keeping Salry</t>
  </si>
  <si>
    <t>RGHCL 07  AOS 2020</t>
  </si>
  <si>
    <t>Appointment of Srinivas p</t>
  </si>
  <si>
    <t>RGHCL 08  AOS 2020</t>
  </si>
  <si>
    <t xml:space="preserve"> Tapal Ass Salary Increment</t>
  </si>
  <si>
    <t>RGHCL 09  AOS 2020</t>
  </si>
  <si>
    <t>RGHCL 10  AOS 2020</t>
  </si>
  <si>
    <t>Appointment of  Roopa</t>
  </si>
  <si>
    <t>RGHCL 11  AOS 2020</t>
  </si>
  <si>
    <t xml:space="preserve"> BBMP Staff Salary</t>
  </si>
  <si>
    <t>RGHCL 12  AOS 2020</t>
  </si>
  <si>
    <t>Housing Office boy Salary Increment</t>
  </si>
  <si>
    <t>RGHCL 13  AOS 2020</t>
  </si>
  <si>
    <t>TNO Salry</t>
  </si>
  <si>
    <t>RGHCL 14  AOS 2020</t>
  </si>
  <si>
    <t>Appointment Office Boy  (Minister office)</t>
  </si>
  <si>
    <t>RGHCL 15  AOS 2020</t>
  </si>
  <si>
    <t>New Appointments OLH</t>
  </si>
  <si>
    <t>RGHCL 16  AOS 2020</t>
  </si>
  <si>
    <t>TNO  Dist from dc ceo</t>
  </si>
  <si>
    <t>RGHCL 17  AOS 2020</t>
  </si>
  <si>
    <t>Outsource through Tender</t>
  </si>
  <si>
    <t>RGHCL 01 MIS 2020</t>
  </si>
  <si>
    <t>Personal File of Mahantesh</t>
  </si>
  <si>
    <t>RGHCL 02  MIS 2020</t>
  </si>
  <si>
    <t>GMS Tour Programe</t>
  </si>
  <si>
    <t xml:space="preserve"> RGHCL 03  MIS 2020</t>
  </si>
  <si>
    <t>Request For Advertisment</t>
  </si>
  <si>
    <t>28.06.2020</t>
  </si>
  <si>
    <t>RGHCL 04  MIS 2020</t>
  </si>
  <si>
    <t>TA_DA For Conducting Tour</t>
  </si>
  <si>
    <t>RGHCL 05  MIS 2020</t>
  </si>
  <si>
    <t>K.A.S Assosiation_Request For Advertisment</t>
  </si>
  <si>
    <t>RGHCL 06  MIS 2020</t>
  </si>
  <si>
    <t>Sakala</t>
  </si>
  <si>
    <t>19.01.2020</t>
  </si>
  <si>
    <t>RGHCL 07  MIS 2020</t>
  </si>
  <si>
    <t>Out employee Salary Details</t>
  </si>
  <si>
    <t>RGHCL 08  MIS 2020</t>
  </si>
  <si>
    <t>RGHCL 09  MIS 2020</t>
  </si>
  <si>
    <t>Work Shop Hotel Bills</t>
  </si>
  <si>
    <t>03.2.2020</t>
  </si>
  <si>
    <t>RGHCL 10  MIS 2020</t>
  </si>
  <si>
    <t>Janaganathi</t>
  </si>
  <si>
    <t>RGHCL 11  MIS 2020</t>
  </si>
  <si>
    <t>RGHCL 12  MIS 2020</t>
  </si>
  <si>
    <t xml:space="preserve"> Kovid-19  Vehicle to bbmp</t>
  </si>
  <si>
    <t>RGHCL 13  MIS 2020</t>
  </si>
  <si>
    <t>Employees Information</t>
  </si>
  <si>
    <t>RGHCL 14  MIS 2020</t>
  </si>
  <si>
    <t>MPIC 2020-201</t>
  </si>
  <si>
    <t>RGHCL 15 MIS 2020</t>
  </si>
  <si>
    <t>Letter Return</t>
  </si>
  <si>
    <t>RGHCL 16  MIS 2020</t>
  </si>
  <si>
    <t>Other Letter</t>
  </si>
  <si>
    <t>RGHCL 17  MIS 2020</t>
  </si>
  <si>
    <t>KDP</t>
  </si>
  <si>
    <t>RGHCL 18  MIS 2020</t>
  </si>
  <si>
    <t>Notices</t>
  </si>
  <si>
    <t>RGHCL 19  MIS 2020</t>
  </si>
  <si>
    <t>Training Institute and Trainings</t>
  </si>
  <si>
    <t>RGHCL 20 MIS 2020</t>
  </si>
  <si>
    <t>Chairman Post Releated</t>
  </si>
  <si>
    <t>RGHCL 21 MIS 2020</t>
  </si>
  <si>
    <t xml:space="preserve"> KDP Infermation</t>
  </si>
  <si>
    <t>20.07.2020</t>
  </si>
  <si>
    <t>RGHCL 22 MIS 2020</t>
  </si>
  <si>
    <t>Kovid information to govt</t>
  </si>
  <si>
    <t>RGHCL 23 MIS 2020</t>
  </si>
  <si>
    <t>Assistant Executive Engineer</t>
  </si>
  <si>
    <t>RGHCL 24 MIS 2020</t>
  </si>
  <si>
    <t>Internal note</t>
  </si>
  <si>
    <t>RGHCL 25 MIS 2020</t>
  </si>
  <si>
    <t>Request for Job</t>
  </si>
  <si>
    <t>RGHCL 26 MIS 2020</t>
  </si>
  <si>
    <t>RGHCL 27 MIS 2020</t>
  </si>
  <si>
    <t>Trashed Material</t>
  </si>
  <si>
    <t>20.08.2020</t>
  </si>
  <si>
    <t>RGHCL 28 MIS 2020</t>
  </si>
  <si>
    <t>E-Governance</t>
  </si>
  <si>
    <t>RGHCL 29 MIS 2020</t>
  </si>
  <si>
    <t>Sanitizer Stand</t>
  </si>
  <si>
    <t>RGHCL 30 MIS 2020</t>
  </si>
  <si>
    <t>RGHCL 31 MIS 2020</t>
  </si>
  <si>
    <t xml:space="preserve"> job request letter</t>
  </si>
  <si>
    <t>RGHCL 32 MIS 2020</t>
  </si>
  <si>
    <t>Janatha Dharshana</t>
  </si>
  <si>
    <t>RGHCL 34 MIS 2020</t>
  </si>
  <si>
    <t xml:space="preserve">Metropolitan Media Company Limited  </t>
  </si>
  <si>
    <t>01.0.2021</t>
  </si>
  <si>
    <t>RGHCL 35 MIS 2020</t>
  </si>
  <si>
    <t>Information to PM Meeting</t>
  </si>
  <si>
    <t>RGHCL 36 MIS 2020</t>
  </si>
  <si>
    <t>Daily Wages</t>
  </si>
  <si>
    <t>RGHCL 37 MIS 2020</t>
  </si>
  <si>
    <t xml:space="preserve"> Republic Day Information</t>
  </si>
  <si>
    <t>RGHCL 38 MIS 2020</t>
  </si>
  <si>
    <t>Request for Advertisement</t>
  </si>
  <si>
    <t>RGHCL 39 MIS 2020</t>
  </si>
  <si>
    <r>
      <t>ಶ್ರೀ P.N.ರಾಜಶೇಖರ್‌ ,ಮುಖ್ಯ ಸಂಪಾದಕರು ನೇಷನ್‌ ನ್ಯೂಸ್‌ ಇವರ ಮನವಿ ಪತ್ರ</t>
    </r>
    <r>
      <rPr>
        <sz val="12"/>
        <color rgb="FF000000"/>
        <rFont val="Times New Roman"/>
        <family val="1"/>
      </rPr>
      <t xml:space="preserve">                                            </t>
    </r>
  </si>
  <si>
    <t>RGHCL 40 MIS 2020</t>
  </si>
  <si>
    <t>Tour Programme Managing Director</t>
  </si>
  <si>
    <t>RGHCL 41 MIS 2020</t>
  </si>
  <si>
    <t>OLH Staff Detaile</t>
  </si>
  <si>
    <t>30.08.2020</t>
  </si>
  <si>
    <t>RGHCL 42 MIS 2020</t>
  </si>
  <si>
    <t>CM Reports</t>
  </si>
  <si>
    <t>RGHCL 43 MIS 2020</t>
  </si>
  <si>
    <t>RTI Anual Repor</t>
  </si>
  <si>
    <t>RGHCL 01 ADG 2020</t>
  </si>
  <si>
    <t>_Employees sent for training</t>
  </si>
  <si>
    <t>RGHCL 02 ADG 2020</t>
  </si>
  <si>
    <t>Misappropriation in Housing Schemes</t>
  </si>
  <si>
    <t>RGHCL 03 ADG 2020</t>
  </si>
  <si>
    <t>Basavalingappa k</t>
  </si>
  <si>
    <t>RGHCL 04 ADG 2020</t>
  </si>
  <si>
    <t>Handicap</t>
  </si>
  <si>
    <t>RGHCL 05 ADG 2020</t>
  </si>
  <si>
    <t>PMAY_R Committee Report</t>
  </si>
  <si>
    <t>RGHCL 06 ADG 2020</t>
  </si>
  <si>
    <t>Opposition Party Siddaramaiah</t>
  </si>
  <si>
    <t>RGHCL 07 ADG 2020</t>
  </si>
  <si>
    <t>Minister Meeting 29.01.2020</t>
  </si>
  <si>
    <t>RGHCL 08 ADG 2020</t>
  </si>
  <si>
    <t>Minister  Meeting Action Taken</t>
  </si>
  <si>
    <t>RGHCL 09 ADG 2020</t>
  </si>
  <si>
    <t>HRMS Portal Infermation</t>
  </si>
  <si>
    <t>RGHCL 10 ADG 2020</t>
  </si>
  <si>
    <t xml:space="preserve"> Bidar Bhalki</t>
  </si>
  <si>
    <t>RGHCL 11 ADG 2020</t>
  </si>
  <si>
    <t>Bidar Bhalki_2</t>
  </si>
  <si>
    <t>RGHCL 12 ADG 2020</t>
  </si>
  <si>
    <t>Bidar Balkhi Eshwar Kandre</t>
  </si>
  <si>
    <t>RGHCL 13 ADG 2020</t>
  </si>
  <si>
    <t>Committee for Kannada</t>
  </si>
  <si>
    <t>RGHCL 14 ADG 2020</t>
  </si>
  <si>
    <t>Belagavi (Hukeri)  Investigation</t>
  </si>
  <si>
    <t>RGHCL 15 ADG 2020</t>
  </si>
  <si>
    <t>Bidar Bhalki MP Bhagavanth Khuba</t>
  </si>
  <si>
    <t>RGHCL 16 ADG 2020</t>
  </si>
  <si>
    <t>ಪೋಲಿಸ್‌ ಠಾಣೆಯಲ್ಲಿ ದಾಖಾಲಾಗಿರುವ ದೂರಿಗೆ ಮಾಹಿತಿ ನೀಡುವ ಬಗ್ಗೆ</t>
  </si>
  <si>
    <t>RGHCL 17 ADG 2020</t>
  </si>
  <si>
    <t>Bhalki Urban‍ ಹಿಂಬಾಲಿಕ ಕ್ರಮ</t>
  </si>
  <si>
    <t>RGHCL 18 ADG 2020</t>
  </si>
  <si>
    <t xml:space="preserve"> Joint Enquiry</t>
  </si>
  <si>
    <t>RGHCL 19 ADG 2020</t>
  </si>
  <si>
    <t xml:space="preserve"> KHB  Office  rent</t>
  </si>
  <si>
    <t>RGHCL 20 ADG 2020</t>
  </si>
  <si>
    <t>Retaird jadge Information</t>
  </si>
  <si>
    <t>RGHCL 21 ADG 2020</t>
  </si>
  <si>
    <t>Performance team for the CAG of India</t>
  </si>
  <si>
    <t>RGHCL 22 ADG 2020</t>
  </si>
  <si>
    <t>Parasappa Case</t>
  </si>
  <si>
    <t xml:space="preserve">RGHCL 01 GRO 2020 </t>
  </si>
  <si>
    <t>Budget 2020-21 405414</t>
  </si>
  <si>
    <t>30.06.2021</t>
  </si>
  <si>
    <t xml:space="preserve">RGHCL 02 GRO 2020 </t>
  </si>
  <si>
    <t>08.04.2020</t>
  </si>
  <si>
    <t xml:space="preserve">RGHCL 03 GRO 2020 </t>
  </si>
  <si>
    <t>Releases from Govt 2020-21</t>
  </si>
  <si>
    <t>03.04.2020</t>
  </si>
  <si>
    <t xml:space="preserve">RGHCL 04 GRO 2020 </t>
  </si>
  <si>
    <t>Action to budget speech</t>
  </si>
  <si>
    <t xml:space="preserve">RGHCL 05 GRO 2020 </t>
  </si>
  <si>
    <t>Housing Correspondence 2020-21</t>
  </si>
  <si>
    <t xml:space="preserve">RGHCL 06 GRO2020 </t>
  </si>
  <si>
    <t>Treasury 2020-21</t>
  </si>
  <si>
    <t xml:space="preserve">RGHCL 07 GRO 2020 </t>
  </si>
  <si>
    <t>Cabinet Note Proposal</t>
  </si>
  <si>
    <t xml:space="preserve">RGHCL 08 GRO 2020 </t>
  </si>
  <si>
    <t>Releases from other Govt Dept 2020-21</t>
  </si>
  <si>
    <t xml:space="preserve">RGHCL 09 GRO 2020 </t>
  </si>
  <si>
    <t>Opening of Virtual Account under OLH (Part File)</t>
  </si>
  <si>
    <t xml:space="preserve">RGHCL 10 GRO 2020 </t>
  </si>
  <si>
    <t>Annual Plan 2020-21</t>
  </si>
  <si>
    <t>RGHCL 11 GRO 2020</t>
  </si>
  <si>
    <t xml:space="preserve"> VIGIL APP DO Letters</t>
  </si>
  <si>
    <t xml:space="preserve">RGHCL 12 GRO 2020 </t>
  </si>
  <si>
    <t>AG's Monthly Expenditure</t>
  </si>
  <si>
    <t>11.08.2021</t>
  </si>
  <si>
    <t xml:space="preserve">RGHCL 13 GRO 2020 </t>
  </si>
  <si>
    <t>State Govt. Grant for Development Works</t>
  </si>
  <si>
    <t>23.09.2020</t>
  </si>
  <si>
    <t xml:space="preserve">RGHCL 14 GRO 2020 </t>
  </si>
  <si>
    <t>Flood Relief Fund 2020-21</t>
  </si>
  <si>
    <t xml:space="preserve">RGHCL 15 GRO 2020 </t>
  </si>
  <si>
    <t xml:space="preserve">RGHCL 16 GRO 2020 </t>
  </si>
  <si>
    <t>Goverment Guarantee Commission</t>
  </si>
  <si>
    <t>RGHCL 17 GRO 2020</t>
  </si>
  <si>
    <t>ಕಾಗದ ಪತ್ರ ಗಳ ಸಮಿತಿ</t>
  </si>
  <si>
    <t>RGHCL 18 GRO 2020</t>
  </si>
  <si>
    <t>Annual Report 2020-21</t>
  </si>
  <si>
    <t xml:space="preserve">RGHCL 01 LRP 2020 </t>
  </si>
  <si>
    <t>Loan Repayment 2020-21</t>
  </si>
  <si>
    <t>17.04.2020</t>
  </si>
  <si>
    <t xml:space="preserve">RGHCL 02 LRP </t>
  </si>
  <si>
    <t>Swapping of high cost loan</t>
  </si>
  <si>
    <t>RGHCL 01 BNK 2020</t>
  </si>
  <si>
    <t xml:space="preserve">RGHCL 02 BNK 2020 </t>
  </si>
  <si>
    <t>RGHCL 03 BNK 2020</t>
  </si>
  <si>
    <t>Kotak Mahindra Bank</t>
  </si>
  <si>
    <t xml:space="preserve">RGHCL 04 BNK 2020 </t>
  </si>
  <si>
    <t>IDBI</t>
  </si>
  <si>
    <t>RGHCL 05 BNK 2020</t>
  </si>
  <si>
    <t>Karnataka Bank</t>
  </si>
  <si>
    <t xml:space="preserve">RGHCL 06 BNK 2020  </t>
  </si>
  <si>
    <t>Fund transfer</t>
  </si>
  <si>
    <t xml:space="preserve">RGHCL 07 BNK 2020 </t>
  </si>
  <si>
    <t>Basava Vasthi Yajane</t>
  </si>
  <si>
    <t>RGHCL 08 BNK 2020</t>
  </si>
  <si>
    <t>PMAY(G)</t>
  </si>
  <si>
    <t xml:space="preserve">RGHCL 09 BNK 2020 </t>
  </si>
  <si>
    <t>Dr.B.R Ambedkar</t>
  </si>
  <si>
    <t xml:space="preserve">RGHCL 10 BNK 2020 </t>
  </si>
  <si>
    <t>03.12.2020</t>
  </si>
  <si>
    <t>RGHCL 11 BNK 2020</t>
  </si>
  <si>
    <t>Devaraj</t>
  </si>
  <si>
    <t xml:space="preserve">RGHCL 01 PMT 2020 </t>
  </si>
  <si>
    <t>Staff Salary</t>
  </si>
  <si>
    <t xml:space="preserve">RGHCL 02 PMT 2020 </t>
  </si>
  <si>
    <t>31.3.2021</t>
  </si>
  <si>
    <t xml:space="preserve">RGHCL 03 PMT 2020 </t>
  </si>
  <si>
    <t>RGHCL 04 PMT</t>
  </si>
  <si>
    <t xml:space="preserve"> 2020 PMAY(U) Salary</t>
  </si>
  <si>
    <t xml:space="preserve">RGHCL 05 PMT 2020 </t>
  </si>
  <si>
    <t>30.04.2020</t>
  </si>
  <si>
    <t>03.04.2021</t>
  </si>
  <si>
    <t xml:space="preserve">RGHCL 06 PMT 2020 </t>
  </si>
  <si>
    <t>Advance</t>
  </si>
  <si>
    <t xml:space="preserve">RGHCL 07 PMT 2020 </t>
  </si>
  <si>
    <t>TDS Payment</t>
  </si>
  <si>
    <t>29.05.2021</t>
  </si>
  <si>
    <t xml:space="preserve">RGHCL 08 PMT 2020 </t>
  </si>
  <si>
    <t>06.04.2021</t>
  </si>
  <si>
    <t xml:space="preserve">RGHCL 09 PMT 2020 </t>
  </si>
  <si>
    <t>GST TDS</t>
  </si>
  <si>
    <t xml:space="preserve">RGHCL 10 PMT 2020 </t>
  </si>
  <si>
    <t>09.04.2021</t>
  </si>
  <si>
    <t xml:space="preserve">RGHCL 11 PMT 2020 </t>
  </si>
  <si>
    <t>Petty cash</t>
  </si>
  <si>
    <t>18.05.2020</t>
  </si>
  <si>
    <t>Staff Mobile Bill</t>
  </si>
  <si>
    <t xml:space="preserve">RGHCL 12 PMT 2020 </t>
  </si>
  <si>
    <t xml:space="preserve"> Vehcile Fuel Expeness</t>
  </si>
  <si>
    <t xml:space="preserve">RGHCL 13 PMT 2020 </t>
  </si>
  <si>
    <t>OUT SOURCE AGENCY</t>
  </si>
  <si>
    <t xml:space="preserve">RGHCL 14 PMT 2020 </t>
  </si>
  <si>
    <t>Telephone Bill</t>
  </si>
  <si>
    <t>16.05.2020</t>
  </si>
  <si>
    <t xml:space="preserve">RGHCL 15 PMT 2020 </t>
  </si>
  <si>
    <t>Labour Cess</t>
  </si>
  <si>
    <t xml:space="preserve">RGHCL 16 PMT 2020 </t>
  </si>
  <si>
    <t>Contractor Benevolent Fund</t>
  </si>
  <si>
    <t>16.04.2021</t>
  </si>
  <si>
    <t xml:space="preserve">RGHCL 17 PMT 2020 </t>
  </si>
  <si>
    <t>Nana Mane</t>
  </si>
  <si>
    <t xml:space="preserve">RGHCL 18 PMT 2020 </t>
  </si>
  <si>
    <t>Office Tour</t>
  </si>
  <si>
    <t xml:space="preserve">RGHCL 19 PMT 2020 </t>
  </si>
  <si>
    <t xml:space="preserve">RGHCL 20 PMT 2020 </t>
  </si>
  <si>
    <t>Uniform Allowances</t>
  </si>
  <si>
    <t>RGHCL 21 PMT 2020</t>
  </si>
  <si>
    <t xml:space="preserve"> TADA Out Soures</t>
  </si>
  <si>
    <t xml:space="preserve">RGHCL 22 PMT 2020 </t>
  </si>
  <si>
    <t>DBT Though e-goverance</t>
  </si>
  <si>
    <t xml:space="preserve">RGHCL 23 PMT 2020 </t>
  </si>
  <si>
    <t>AEE  Salary</t>
  </si>
  <si>
    <t xml:space="preserve">RGHCL 24 PMT 2020 </t>
  </si>
  <si>
    <t>Royalty</t>
  </si>
  <si>
    <t>06.07.2021</t>
  </si>
  <si>
    <t xml:space="preserve">RGHCL 25 PMT 2020 </t>
  </si>
  <si>
    <t>Post Office</t>
  </si>
  <si>
    <t>12.07.2021</t>
  </si>
  <si>
    <t xml:space="preserve">RGHCL 01RTI 202021  </t>
  </si>
  <si>
    <t>Lingamurthi</t>
  </si>
  <si>
    <t>RGHCL 02 RTI 202021</t>
  </si>
  <si>
    <t xml:space="preserve"> Girish</t>
  </si>
  <si>
    <t xml:space="preserve">RGHCL 03 RTI 202021 </t>
  </si>
  <si>
    <t>SCP TCP</t>
  </si>
  <si>
    <t>RGHCL 04 RTI 202021</t>
  </si>
  <si>
    <t xml:space="preserve"> Anilkumar .J.R</t>
  </si>
  <si>
    <t xml:space="preserve">RGHCL 05 RTI 202021 </t>
  </si>
  <si>
    <t>Vanishree</t>
  </si>
  <si>
    <t>16.02.2021</t>
  </si>
  <si>
    <t xml:space="preserve">RGHCL 06 RTI 202021 </t>
  </si>
  <si>
    <t>Supritya Nagendra</t>
  </si>
  <si>
    <t xml:space="preserve">RGHCL 01 FGC 2020 </t>
  </si>
  <si>
    <t xml:space="preserve">RGHCL 02 FGC 2020 </t>
  </si>
  <si>
    <t>Ramngar Fund Information</t>
  </si>
  <si>
    <t xml:space="preserve">RGHCL 03 FGC 2020 </t>
  </si>
  <si>
    <t>Name Correction and Death Case</t>
  </si>
  <si>
    <t>30.10.2020</t>
  </si>
  <si>
    <t xml:space="preserve">RGHCL 04 FGC 2020 </t>
  </si>
  <si>
    <t>ಲೋಕಾಯುಕ್ತ</t>
  </si>
  <si>
    <t xml:space="preserve">RGHCL 05 FGC 2020 </t>
  </si>
  <si>
    <t>Metting &amp; Other Information</t>
  </si>
  <si>
    <t xml:space="preserve">RGHCL 06 FGC 2020 </t>
  </si>
  <si>
    <t>DD Receipts</t>
  </si>
  <si>
    <t>05.04.2020</t>
  </si>
  <si>
    <t xml:space="preserve">RGHCL 07 FGC 2020 </t>
  </si>
  <si>
    <t>DD REVERSED</t>
  </si>
  <si>
    <t xml:space="preserve">RGHCL 09 FGC 2020 </t>
  </si>
  <si>
    <t>DD MISPLACE</t>
  </si>
  <si>
    <t>12.05.2021</t>
  </si>
  <si>
    <t>RGHCL 11 FGC 2020</t>
  </si>
  <si>
    <t>RGHCL 12 FGC 2020</t>
  </si>
  <si>
    <t xml:space="preserve"> ಹಿಂದಿನ ಶ್ರೇಣಿಯ ಮನೆಗಲನ್ನು ಮುಕ್ತಾಯಗೊಳಿಸುವ ಬಗ್ಗೆ</t>
  </si>
  <si>
    <t>RGHCL 15 FGC 2020</t>
  </si>
  <si>
    <t xml:space="preserve"> Login ಪಡೆಯುವ ಕುರಿತು</t>
  </si>
  <si>
    <t>RGHCL 16 FGC 2020</t>
  </si>
  <si>
    <t xml:space="preserve"> Unspent Balance Information</t>
  </si>
  <si>
    <t xml:space="preserve">RGHCL 17 FGC 2020 </t>
  </si>
  <si>
    <t>Short term Dep Corrs</t>
  </si>
  <si>
    <t>RGHCL 18 FGC 2020</t>
  </si>
  <si>
    <t xml:space="preserve"> TMC GP ACCOUNTS CLOSE</t>
  </si>
  <si>
    <t>16.08.2021</t>
  </si>
  <si>
    <t>RGHCL 19 FGC 2020</t>
  </si>
  <si>
    <t>RGHCL 20 FGC 2020</t>
  </si>
  <si>
    <t xml:space="preserve">RGHCL 21 FGC 2020  </t>
  </si>
  <si>
    <t>RETURNED DD</t>
  </si>
  <si>
    <t>06.04.2020</t>
  </si>
  <si>
    <t>RGHCL 22 FGC 2020</t>
  </si>
  <si>
    <t>RGHCL 23 FGC 2020</t>
  </si>
  <si>
    <t>30.03.2021</t>
  </si>
  <si>
    <t>RGHCL 24 FGC 2020</t>
  </si>
  <si>
    <t xml:space="preserve"> AMOUNT FAILURE</t>
  </si>
  <si>
    <t>23.02.2021</t>
  </si>
  <si>
    <t>20.03.2021</t>
  </si>
  <si>
    <t xml:space="preserve">RGHCL 25 FGC 2020 </t>
  </si>
  <si>
    <t>Bagalkot CEO</t>
  </si>
  <si>
    <t>RGHCL 01 ADT 2020</t>
  </si>
  <si>
    <t xml:space="preserve"> IAY(PMAY(G) Audit Para</t>
  </si>
  <si>
    <t xml:space="preserve">RGHCL 02 ADT 2020 </t>
  </si>
  <si>
    <t>AG information</t>
  </si>
  <si>
    <t>RGHCL 03 ADT 2020</t>
  </si>
  <si>
    <t xml:space="preserve"> C &amp; AG Audit</t>
  </si>
  <si>
    <t xml:space="preserve">RGHCL 04 ADT 2020 </t>
  </si>
  <si>
    <t xml:space="preserve"> BENEFIT OF PERSONS  WITH DISABILITIES</t>
  </si>
  <si>
    <t>21.08.2021</t>
  </si>
  <si>
    <t xml:space="preserve">RGHCL 01 OLH TECH 2020-21 </t>
  </si>
  <si>
    <t>COVID PASSES</t>
  </si>
  <si>
    <t>RGHCL 02 OLH TECH 2020-21</t>
  </si>
  <si>
    <t>RGHCL 03 OLH TECH 2020-21 -</t>
  </si>
  <si>
    <t xml:space="preserve"> PROOF CHECKING BILLS - IISC</t>
  </si>
  <si>
    <t xml:space="preserve">RGHCL 04 OLH PMC 2020-21 - </t>
  </si>
  <si>
    <t>PMC - MEETING</t>
  </si>
  <si>
    <t xml:space="preserve">RGHCL 05 OLH TECH 2020-21 </t>
  </si>
  <si>
    <t>Goolimangla Court case</t>
  </si>
  <si>
    <t xml:space="preserve">RGHCL 06 OLH TECH 2020-21 </t>
  </si>
  <si>
    <t>CABINET NOTE</t>
  </si>
  <si>
    <t xml:space="preserve">RGHCL 07 OLH TECH 2020-21 - </t>
  </si>
  <si>
    <t>SINGLE FILE PKG 6, 9A &amp; 9B</t>
  </si>
  <si>
    <t xml:space="preserve">RGHCL 08 OLH TECH 2020-21 - </t>
  </si>
  <si>
    <t>COVID19 - FINANCE</t>
  </si>
  <si>
    <t>RGHCL 09 OLH TECH 2020-21 -</t>
  </si>
  <si>
    <t>8th floor interior work</t>
  </si>
  <si>
    <t xml:space="preserve">RGHCL 10 OLH TECH 2020-21 - </t>
  </si>
  <si>
    <t>ADM APPROVAL PROPOSAL TO GOVT RECASTED PKG 8</t>
  </si>
  <si>
    <t>17.05.2020</t>
  </si>
  <si>
    <t xml:space="preserve">RGHCL 11 OLH TECH 2020-21 - </t>
  </si>
  <si>
    <t>Additional land Bengaluru north shettyhalli, sy no-59, 5-30 A-G,(Manjunath,mla , dasarahalli constituency)</t>
  </si>
  <si>
    <t xml:space="preserve">RGHCL 12 OLH TECH 2020-21 -  </t>
  </si>
  <si>
    <t>PROOF CHECKING - MOU</t>
  </si>
  <si>
    <t xml:space="preserve">RGHCL 15 OLH TECH 2020-21  </t>
  </si>
  <si>
    <t>Knarayan pura - Copy</t>
  </si>
  <si>
    <t xml:space="preserve">RGHCL 16 OLH TECH 2020-21 </t>
  </si>
  <si>
    <t>Gunjuru</t>
  </si>
  <si>
    <t xml:space="preserve">RGHCL 17 OLH TECH 2020-21 </t>
  </si>
  <si>
    <t>Marenahalli - Copy</t>
  </si>
  <si>
    <t xml:space="preserve">RGHCL 18 OLH TECH 2020-21 </t>
  </si>
  <si>
    <t>FAR TO TDR CONVERSION - CABINET NOTE</t>
  </si>
  <si>
    <t xml:space="preserve">RGHCL 19 OLH TECH 2020-21 </t>
  </si>
  <si>
    <t>PACKAGE 9 B CORRESPONDANCE</t>
  </si>
  <si>
    <t>RGHCL 20 OLH TECH 2020-21</t>
  </si>
  <si>
    <t xml:space="preserve">RGHCL 21 OLH TECH 2020-21  </t>
  </si>
  <si>
    <t>kitthaganuru</t>
  </si>
  <si>
    <t xml:space="preserve">RGHCL 22 OLH TECH 2020-21 </t>
  </si>
  <si>
    <t>kannuru</t>
  </si>
  <si>
    <t>RGHCL 23 OLH FIN 2020-21</t>
  </si>
  <si>
    <t>Virtual accounts</t>
  </si>
  <si>
    <t xml:space="preserve">RGHCL 24 OLH TECH 2020-21 </t>
  </si>
  <si>
    <t>PACKAGE 1 PMC CONSULTANT FEES</t>
  </si>
  <si>
    <t xml:space="preserve">RGHCL 25 OLH TECH 2020-21 </t>
  </si>
  <si>
    <t>Ganigarahalli DBR &amp; Design Drawings</t>
  </si>
  <si>
    <t xml:space="preserve">RGHCL 26 OLH TECH 2020-21 - </t>
  </si>
  <si>
    <t>PKG 6 CHANGE LOCATION GOVT APPROAL</t>
  </si>
  <si>
    <t xml:space="preserve">RGHCL 27 OLH TECH 2020-21 </t>
  </si>
  <si>
    <t>Devagere 68</t>
  </si>
  <si>
    <t xml:space="preserve">RGHCL 28 OLH TECH 2020-21 </t>
  </si>
  <si>
    <t>Memo file</t>
  </si>
  <si>
    <t xml:space="preserve">RGHCL 29 OLH TECH 2020-21 </t>
  </si>
  <si>
    <t>karnataka Legislative Counsil</t>
  </si>
  <si>
    <t>RGHCL 30 OLH TECH 2020-21</t>
  </si>
  <si>
    <t xml:space="preserve">RGHCL 31 OLH TECH 2020-21 -  </t>
  </si>
  <si>
    <t>CA SITE AUCTION APPROVAL</t>
  </si>
  <si>
    <t xml:space="preserve">RGHCL 32 OLH TECH 2020-21 </t>
  </si>
  <si>
    <t>register books</t>
  </si>
  <si>
    <t>RGHCL 33 OLH TECH 2020-21 -</t>
  </si>
  <si>
    <t>office order</t>
  </si>
  <si>
    <t xml:space="preserve">RGHCL 34 OLH TECH 2020-21- </t>
  </si>
  <si>
    <t>Labour Registration</t>
  </si>
  <si>
    <t xml:space="preserve">RGHCL 35 OLH TECH 2020-21 </t>
  </si>
  <si>
    <t>Marenahalli,sy no200</t>
  </si>
  <si>
    <t xml:space="preserve">RGHCL 36 OLH TECH 2020-21 </t>
  </si>
  <si>
    <t>Vehicle allotment</t>
  </si>
  <si>
    <t xml:space="preserve">RGHCL 37 OLH TECH 2020-21 </t>
  </si>
  <si>
    <t>PACKAGE 6 CORRESPONDANCE</t>
  </si>
  <si>
    <t xml:space="preserve">RGHCL 38 OLH TECH 2020-21 </t>
  </si>
  <si>
    <t xml:space="preserve"> FORMATION OF ALLOTTMENT COMMITTEE</t>
  </si>
  <si>
    <t xml:space="preserve">RGHCL 39 OLH TECH 2020-21  </t>
  </si>
  <si>
    <t>MEETING FILE - ALL MEETING - SUBJECT APPROVAL</t>
  </si>
  <si>
    <t xml:space="preserve">RGHCL 40 OLH TECH 2020-21 - </t>
  </si>
  <si>
    <t>TRIPRIATE AGREEMENT</t>
  </si>
  <si>
    <t xml:space="preserve">RGHCL 41 OLH TECH 2020-21 - </t>
  </si>
  <si>
    <t>FORMATION OF ALLOTTMENT COMMITTEE</t>
  </si>
  <si>
    <t xml:space="preserve">RGHCL 42 OLH TECH 2020-21- </t>
  </si>
  <si>
    <t>PAYMENT FILE-PACKAGE 6</t>
  </si>
  <si>
    <t xml:space="preserve">RGHCL 43 OLH TECH 2020-21- </t>
  </si>
  <si>
    <t>PAYMENT FILE-PACKAGE 9 B</t>
  </si>
  <si>
    <t xml:space="preserve">RGHCL 44 OLH TECH 2020-21 </t>
  </si>
  <si>
    <t xml:space="preserve">RGHCL 45OLH TECH 2020-21 </t>
  </si>
  <si>
    <t>RELEAVING Order</t>
  </si>
  <si>
    <t xml:space="preserve">RGHCL 46 OLH TECH 2020-21 </t>
  </si>
  <si>
    <t>KODATHI LAND CORRESPONDENCE</t>
  </si>
  <si>
    <t xml:space="preserve">RGHCL 47 OLH TECH 2020-21 </t>
  </si>
  <si>
    <t>PACKAGE-03 PMC CORRESPONDENCE</t>
  </si>
  <si>
    <t xml:space="preserve">RGHCL 48 OLH TECH 2020-21 </t>
  </si>
  <si>
    <t>Bebaki Lakshminarayan EE</t>
  </si>
  <si>
    <t xml:space="preserve">RGHCL 49 OLH TECH 2020-21 </t>
  </si>
  <si>
    <t>aee arun kumar issue of vehicle</t>
  </si>
  <si>
    <t xml:space="preserve">RGHCL 50 OLH TECH 2020-21 </t>
  </si>
  <si>
    <t>Package-4 meeting Proceedings</t>
  </si>
  <si>
    <t xml:space="preserve">RGHCL 51 OLH TECH 2020-21 </t>
  </si>
  <si>
    <t>New Land regarding yelahanka taluk</t>
  </si>
  <si>
    <t xml:space="preserve">RGHCL 52 OLH TECH 2020-21 </t>
  </si>
  <si>
    <t>Anekal taluk land correspondence</t>
  </si>
  <si>
    <t>RGHCL 54 OLH TECH 2020-21- 5</t>
  </si>
  <si>
    <t>3501 Dus  DPR correspondence</t>
  </si>
  <si>
    <t xml:space="preserve">RGHCL 55 OLH TECH 2020-21- </t>
  </si>
  <si>
    <t>Package-03 RA Bill</t>
  </si>
  <si>
    <t xml:space="preserve">RGHCL 56 OLH TECH 2020-21- </t>
  </si>
  <si>
    <t>Package-02 RA Bill</t>
  </si>
  <si>
    <t>16.07.2020</t>
  </si>
  <si>
    <t xml:space="preserve">RGHCL 57 OLH TECH 2020-21- </t>
  </si>
  <si>
    <t>Package-04 RA Bill</t>
  </si>
  <si>
    <t xml:space="preserve">RGHCL 58 OLH TECH 2020-21- </t>
  </si>
  <si>
    <t>FD File</t>
  </si>
  <si>
    <t xml:space="preserve">RGHCL 59 OLH TECH 2020-21 </t>
  </si>
  <si>
    <t>Kenchanapura</t>
  </si>
  <si>
    <t xml:space="preserve">RGHCL 60 OLH TECH 2020-21 </t>
  </si>
  <si>
    <t>WORK DONE CERTIFICATES</t>
  </si>
  <si>
    <t xml:space="preserve">RGHCL 61 OLH TECH 2020-21 </t>
  </si>
  <si>
    <t>monthly progress review file</t>
  </si>
  <si>
    <t xml:space="preserve">RGHCL 62 OLH TECH 2020-21  </t>
  </si>
  <si>
    <t>Pacakge-9 A Muddayanapalya 9A &amp; 9B</t>
  </si>
  <si>
    <t xml:space="preserve">RGHCL 63 OLH TECH 2020-21 </t>
  </si>
  <si>
    <t>Request for System</t>
  </si>
  <si>
    <t>RGHCL 64 OLH TECH 2020-21 -</t>
  </si>
  <si>
    <t>Package-9B  LPA correspondance</t>
  </si>
  <si>
    <t xml:space="preserve">RGHCL 65 OLH TECH 2020-21 </t>
  </si>
  <si>
    <t>Rera correspondance file</t>
  </si>
  <si>
    <t xml:space="preserve">RGHCL 66 OLH TECH 2020-21- </t>
  </si>
  <si>
    <t>Bheemanakuppe TS</t>
  </si>
  <si>
    <t xml:space="preserve">RGHCL 67 OLH TECH 2020-21 </t>
  </si>
  <si>
    <t>G+3 katadagalige</t>
  </si>
  <si>
    <t xml:space="preserve">RGHCL 68 OLH TECH 2020-21 </t>
  </si>
  <si>
    <t>Package-9A RA BIll</t>
  </si>
  <si>
    <t xml:space="preserve">RGHCL 69 OLH TECH 2020-21 </t>
  </si>
  <si>
    <t>Package -7  RA bills</t>
  </si>
  <si>
    <t xml:space="preserve">RGHCL 70 OLH TECH 2020-21 </t>
  </si>
  <si>
    <t>Bengaluru North talluk land file</t>
  </si>
  <si>
    <t xml:space="preserve">RGHCL 71 OLH TECH 2020-21 </t>
  </si>
  <si>
    <t>PACKAGE-7 LABOUR FORM-V</t>
  </si>
  <si>
    <t xml:space="preserve">RGHCL 72 OLH TECH 2020-21 </t>
  </si>
  <si>
    <t>PACKAGE-5 Sadenahalli plan</t>
  </si>
  <si>
    <t xml:space="preserve">RGHCL 73 OLH TECH 2020-21 </t>
  </si>
  <si>
    <t>BBMP Letter</t>
  </si>
  <si>
    <t xml:space="preserve">RGHCL 74 OLH TECH 2020-21 </t>
  </si>
  <si>
    <t>Cabinet Sub committee</t>
  </si>
  <si>
    <t>RGHCL 75 OLH TECH 2020-21</t>
  </si>
  <si>
    <t>Pacakage-4 PMC Correspondance</t>
  </si>
  <si>
    <t xml:space="preserve">RGHCL 76 OLH TECH 2020-21 </t>
  </si>
  <si>
    <t>RTI Work allocation file</t>
  </si>
  <si>
    <t xml:space="preserve">RGHCL 77 OLH TECH 2020-21 </t>
  </si>
  <si>
    <t>TA to SE</t>
  </si>
  <si>
    <t>RGHCL 78 OLH TECH 2020-21</t>
  </si>
  <si>
    <t xml:space="preserve"> AG File</t>
  </si>
  <si>
    <t xml:space="preserve">RGHCL 79 OLH TECH 2020-21 - </t>
  </si>
  <si>
    <t>PWD-DATA RATES APPROVAL</t>
  </si>
  <si>
    <t>RGHCL 80 OLH TECH 2020-21 -</t>
  </si>
  <si>
    <t>Hulimangala File</t>
  </si>
  <si>
    <t xml:space="preserve">RGHCL 81 OLH TECH 2020 21 08- </t>
  </si>
  <si>
    <t>A-BHEEMANA KUPPE -118 -01.08.2020</t>
  </si>
  <si>
    <t xml:space="preserve">RGHCL 82 OLH TECH 2020 21 </t>
  </si>
  <si>
    <t>PACKAGE 08- B- DEVAGERE -67 -01.08.2020</t>
  </si>
  <si>
    <t xml:space="preserve">RGHCL 83 OLH TECH 2020 21 </t>
  </si>
  <si>
    <t>PACKAGE 08- C- CHINNA KURCHI -47 -01.08.2020</t>
  </si>
  <si>
    <t xml:space="preserve">RGHCL 84 OLH TECH 2020 21 </t>
  </si>
  <si>
    <t>PACKAGE 08- D- PUNAGA MAREANAHALLY - 13  -01.08.2020</t>
  </si>
  <si>
    <t xml:space="preserve">RGHCL 85 OLH TECH 2020 21 </t>
  </si>
  <si>
    <t>PACKAGE 08- E- THOTAGERE - 14 -01.08.2020</t>
  </si>
  <si>
    <t xml:space="preserve">RGHCL 86 OLH TECH 2020 21 </t>
  </si>
  <si>
    <t>PACKAGE 08- F - K. NARAYANA PURA - 40 -01.08.2020</t>
  </si>
  <si>
    <t xml:space="preserve">RGHCL 87 OLH TECH 2020 21 </t>
  </si>
  <si>
    <t>SINGLE FILE FOR PMC PKG 6,9A,9B, HHALLY, SANDUR AND 53501 AEC</t>
  </si>
  <si>
    <t xml:space="preserve">RGHCL 88 OLH TECH 2020 21 </t>
  </si>
  <si>
    <t>PKG 9A Labour Insurance File</t>
  </si>
  <si>
    <t xml:space="preserve">RGHCL 89 OLH TECH </t>
  </si>
  <si>
    <t>AGRAHARAPALYA DBR &amp; STRUTURAL DRAWINGS</t>
  </si>
  <si>
    <t xml:space="preserve">RGHCL 90 OLH TECH 2020-21 </t>
  </si>
  <si>
    <t>SE sir TP</t>
  </si>
  <si>
    <t xml:space="preserve">RGHCL 91 OLH TECH 2020 21 </t>
  </si>
  <si>
    <t>PKG 9A Contarctor Corresponds</t>
  </si>
  <si>
    <t xml:space="preserve">RGHCL 92 OLH TECH 2020 21 </t>
  </si>
  <si>
    <t>PKG 6 Labour Insurance File - Copy</t>
  </si>
  <si>
    <t xml:space="preserve">RGHCL 93 OLH TECH 2020 21 </t>
  </si>
  <si>
    <t>PKG 3 mahidhara sir</t>
  </si>
  <si>
    <t xml:space="preserve">RGHCL 94 OLH TECH 2020 21 </t>
  </si>
  <si>
    <t>GUNJUR Tender File</t>
  </si>
  <si>
    <t xml:space="preserve">RGHCL 95 OLH TECH 2020 21 </t>
  </si>
  <si>
    <t>Marenahalli Tender File - Copy</t>
  </si>
  <si>
    <t>RGHCL 102 OLH TECH 2020-21</t>
  </si>
  <si>
    <t>Police request</t>
  </si>
  <si>
    <t xml:space="preserve">RGHCL 103 OLH TECH 2020-21 </t>
  </si>
  <si>
    <t>Nelaguli court case file</t>
  </si>
  <si>
    <t xml:space="preserve">RGHCL 104 OLH TECH 2020-21 </t>
  </si>
  <si>
    <t>PACKAGE 8 PMC</t>
  </si>
  <si>
    <t xml:space="preserve">RGHCL 105 OLH TECH 2020-21 </t>
  </si>
  <si>
    <t>Administration work allication</t>
  </si>
  <si>
    <t xml:space="preserve">RGHCL 110 OLH TECH 2020-21 </t>
  </si>
  <si>
    <t>miscellenous</t>
  </si>
  <si>
    <t xml:space="preserve">RGHCL 111 OLH TECH 2020-21 </t>
  </si>
  <si>
    <t>Sadenahalli court case</t>
  </si>
  <si>
    <t xml:space="preserve">RGHCL 117 OLH TECH 2020-21 </t>
  </si>
  <si>
    <t>GANIGARAHALLI</t>
  </si>
  <si>
    <t>RGHCL 112 OLH TECH 2020-21</t>
  </si>
  <si>
    <t>Appointing Account assistand and Group D</t>
  </si>
  <si>
    <t xml:space="preserve">RGHCL 113 OLH TECH 2020-21- </t>
  </si>
  <si>
    <t>M2 Technology</t>
  </si>
  <si>
    <t xml:space="preserve">RGHCL 114 OLH TECH 2020-21- </t>
  </si>
  <si>
    <t>PACKAGE-5 BYAPPANAHALLI PLAN</t>
  </si>
  <si>
    <t xml:space="preserve">RGHCL 115 OLH TECH 2020-21- </t>
  </si>
  <si>
    <t>PACKAGE-5 KUKKANAHALLI SY.NO.77</t>
  </si>
  <si>
    <t xml:space="preserve">RGHCL 116 OLH TECH 2020-21- </t>
  </si>
  <si>
    <t>PACKAGE-5 KUKKANAHALLI SY.NO.78</t>
  </si>
  <si>
    <t xml:space="preserve">RGHCL 118 OLH TECH 2020-21 </t>
  </si>
  <si>
    <t>Package-06 RA Bill</t>
  </si>
  <si>
    <t xml:space="preserve">RGHCL 119 OLH TECH 2020-21 </t>
  </si>
  <si>
    <t>rera</t>
  </si>
  <si>
    <t xml:space="preserve">RGHCL 120 OLH TECH 2020-21 </t>
  </si>
  <si>
    <t>Re concilation of locations and configurations</t>
  </si>
  <si>
    <t xml:space="preserve">RGHCL 121 OLH TECH 2020-21 </t>
  </si>
  <si>
    <t>Re concilation of locations and configurations - Package-5</t>
  </si>
  <si>
    <t xml:space="preserve">RGHCL 122 OLH TECH 2020-21 </t>
  </si>
  <si>
    <t>Re concilation of locations and configurations - Package-4 - Copy</t>
  </si>
  <si>
    <t xml:space="preserve">RGHCL 123 OLH TECH 2020-21 </t>
  </si>
  <si>
    <t>EMD RETURN</t>
  </si>
  <si>
    <t xml:space="preserve">RGHCL 124 OLH TECH 2020-21 </t>
  </si>
  <si>
    <t>RECONCILIATION OF LANDS (PACKAGE 1 TO 7)-SINGLE FILES</t>
  </si>
  <si>
    <t xml:space="preserve">RGHCL 125 OLH TECH </t>
  </si>
  <si>
    <t>PMCs General correspondence</t>
  </si>
  <si>
    <t xml:space="preserve">RGHCL 126 OLH TECH 2020-21 </t>
  </si>
  <si>
    <t>PACKAGE-5 Sadenahalli DBR , Structural Dwgs</t>
  </si>
  <si>
    <t xml:space="preserve">RGHCL 127 OLH TECH 2020-21 </t>
  </si>
  <si>
    <t>Administration Approval ForP-8, P-8 PMC, p9B, PMC and II Phase</t>
  </si>
  <si>
    <t xml:space="preserve">RGHCL 128 OLH TECH </t>
  </si>
  <si>
    <t>Pilahallli DBR &amp; STRUTURAL DRAWINGS</t>
  </si>
  <si>
    <t xml:space="preserve">RGHCL 129 OLH TECH </t>
  </si>
  <si>
    <t>Mehta and associates llp</t>
  </si>
  <si>
    <t xml:space="preserve">RGHCL 130 OLH TECH  2020-21 </t>
  </si>
  <si>
    <t>Marenahalli plan approval</t>
  </si>
  <si>
    <t xml:space="preserve">RGHCL 131 OLH TECH  2020-21 </t>
  </si>
  <si>
    <t>Gunjuru plan approval -</t>
  </si>
  <si>
    <t>RGHCL 132 OLH TECH  2020-21</t>
  </si>
  <si>
    <t xml:space="preserve">RGHCL 133 OLH TECH 2020-21 </t>
  </si>
  <si>
    <t>Heggondanahalli sy no 37</t>
  </si>
  <si>
    <t xml:space="preserve">RGHCL 134 OLH 2020-21 </t>
  </si>
  <si>
    <t>PHASE-II  AREHALLI</t>
  </si>
  <si>
    <t xml:space="preserve">RGHCL 135 OLH 2020-21 </t>
  </si>
  <si>
    <t>LCQ-206- Sri N. Ravikumar</t>
  </si>
  <si>
    <t xml:space="preserve">RGHCL 136 OLH TECH 2020-21 </t>
  </si>
  <si>
    <t>STRUCTURAL APPROVAL KENCHANAPURA</t>
  </si>
  <si>
    <t xml:space="preserve">RGHCL 137 OLH TECH 2020-21 </t>
  </si>
  <si>
    <t>Karmika kalyana nidhi</t>
  </si>
  <si>
    <t xml:space="preserve">RGHCL 138 OLH TECH 2020-21 </t>
  </si>
  <si>
    <t>P-2 R E-CONCILIATION OF LOCATIONS AND CONFIGARATIONS</t>
  </si>
  <si>
    <t xml:space="preserve">RGHCL 139 OLH TECH 2020-21 </t>
  </si>
  <si>
    <t>Statutory Fee</t>
  </si>
  <si>
    <t xml:space="preserve">RGHCL 140 OLH TECH G&amp;M 2020-21 </t>
  </si>
  <si>
    <t>GUNJUR &amp; MARENAHALLI ISSUE OF LoA- SINGLE FILE</t>
  </si>
  <si>
    <t xml:space="preserve">RGHCL 141 OLH 2020-21 </t>
  </si>
  <si>
    <t>LAQ-1245- Sri N.A.Hyaris</t>
  </si>
  <si>
    <t xml:space="preserve">RGHCL 142 OLH 2020-21 </t>
  </si>
  <si>
    <t>Work Allocation to Hunasamaranahalli project</t>
  </si>
  <si>
    <t xml:space="preserve">RGHCL 143 OLH TECH 2020-21 </t>
  </si>
  <si>
    <t>Mehata and Associates Phase-II 53501</t>
  </si>
  <si>
    <t xml:space="preserve">RGHCL 144OLH TECH 2020-21 </t>
  </si>
  <si>
    <t>STRUCTURAL APPROVAL GOOLIMANGALA</t>
  </si>
  <si>
    <t xml:space="preserve">RGHCL 145 OLH TECH 2020-21- </t>
  </si>
  <si>
    <t>OLH UC's REPORT</t>
  </si>
  <si>
    <t xml:space="preserve">RGHCL 146 OLH TECH 2020-21 - </t>
  </si>
  <si>
    <t>Sandur UC's REPORT</t>
  </si>
  <si>
    <t>RGHCL 147 OLH TECH 2020-21 -</t>
  </si>
  <si>
    <t>53501-DPR QUARIES</t>
  </si>
  <si>
    <t xml:space="preserve">RGHCL 148 OLH TECH 2020-21 - </t>
  </si>
  <si>
    <t>Revision of Payment Schedule</t>
  </si>
  <si>
    <t>RGHCL 149 OLH TECH 2020-21 -</t>
  </si>
  <si>
    <t xml:space="preserve"> e-office</t>
  </si>
  <si>
    <t xml:space="preserve">RGHCL 150 OLH TECH 2020-21 </t>
  </si>
  <si>
    <t>ganigarahalli Design and drawings</t>
  </si>
  <si>
    <t xml:space="preserve">RGHCL 151 OLH TECH 2020-21 </t>
  </si>
  <si>
    <t>UVCE</t>
  </si>
  <si>
    <t xml:space="preserve">RGHCL 152 OLH TECH 2020-21 </t>
  </si>
  <si>
    <t>Heggondahalli</t>
  </si>
  <si>
    <t xml:space="preserve">RGHCL 153 OLH TECH 2020-21 </t>
  </si>
  <si>
    <t>chinnakurchi - Single File</t>
  </si>
  <si>
    <t>RGHCL 154 OLH TECH 2020-21-</t>
  </si>
  <si>
    <t>Vehicle allotment to SE Sir</t>
  </si>
  <si>
    <t xml:space="preserve">RGHCL 155 OLH TECH 2020-21 - </t>
  </si>
  <si>
    <t>J bingipura trees cutting</t>
  </si>
  <si>
    <t xml:space="preserve">RGHCL 156 OLH TECH 2020-21 </t>
  </si>
  <si>
    <t>package-4 Statutury reimbrussment</t>
  </si>
  <si>
    <t xml:space="preserve">RGHCL 157 OLH TECH 2020-21 </t>
  </si>
  <si>
    <t>1 Lakh Housing Scheme- Allotment of Beneficiaries</t>
  </si>
  <si>
    <t xml:space="preserve">RGHCL 158 OLH TECH 2020-21 </t>
  </si>
  <si>
    <t>Gunjuru ,Marenahalli</t>
  </si>
  <si>
    <t xml:space="preserve">RGHCL 159 OLH 2020-21 </t>
  </si>
  <si>
    <t>Work Allocation to CLTC</t>
  </si>
  <si>
    <t xml:space="preserve">RGHCL 160 OLH TECH 2020-21 </t>
  </si>
  <si>
    <t>Bethanagere LPA</t>
  </si>
  <si>
    <t xml:space="preserve">RGHCL 161 OLH TECH 2020-21 </t>
  </si>
  <si>
    <t>PAckage-9A Levels Approval File</t>
  </si>
  <si>
    <t>RGHCL 162 OLH TECH 2020-21</t>
  </si>
  <si>
    <t>Pacakage-5 PMC Correspondance</t>
  </si>
  <si>
    <t>RGHCL 163 OLH TECH 2020-21</t>
  </si>
  <si>
    <t>Pacakage-5 Navarathna Agrahara Foundation dwg</t>
  </si>
  <si>
    <t xml:space="preserve">RGHCL 164 OLH TECH 2020-21 </t>
  </si>
  <si>
    <t>Bilijaji court case</t>
  </si>
  <si>
    <t xml:space="preserve">RGHCL 165 OLH TECH 2020-21 </t>
  </si>
  <si>
    <t>PACKAGE-5 RA BILL</t>
  </si>
  <si>
    <t xml:space="preserve">RGHCL 166 OLH TECH 2020-21 </t>
  </si>
  <si>
    <t>SADENAHALLI FOUNDATION DWG</t>
  </si>
  <si>
    <t>RGHCL 167 OLH TECH 2020-21</t>
  </si>
  <si>
    <t>Pacakage-9A PMC Correspondance - Copy</t>
  </si>
  <si>
    <t xml:space="preserve">RGHCL 168 OLH TECH 2020-21 </t>
  </si>
  <si>
    <t>Beneficiaries</t>
  </si>
  <si>
    <t>25.01.2021</t>
  </si>
  <si>
    <t>RGHCL 169 OLH TECH 2020-21</t>
  </si>
  <si>
    <t>Pacakage-8 Land   Correspondance</t>
  </si>
  <si>
    <t xml:space="preserve">RGHCL 170 OLH TECH 2020-21 </t>
  </si>
  <si>
    <t>Bilijaji</t>
  </si>
  <si>
    <t xml:space="preserve">RGHCL 171 OLH TECH 2020-21 </t>
  </si>
  <si>
    <t>Byappanahalli court case</t>
  </si>
  <si>
    <t xml:space="preserve">RGHCL 172 OLH TECH 2020-21 </t>
  </si>
  <si>
    <t>olh allotment of flats</t>
  </si>
  <si>
    <t xml:space="preserve">RGHCL 173 OLH TECH 2020-21 </t>
  </si>
  <si>
    <t>Bhaskar sir</t>
  </si>
  <si>
    <t xml:space="preserve">RGHCL 174 OLH TECH 2020-21 </t>
  </si>
  <si>
    <t>Minister inspection file</t>
  </si>
  <si>
    <t>RGHCL 175 OLH TECH 2020-21</t>
  </si>
  <si>
    <t>Propsal for special courts</t>
  </si>
  <si>
    <t>RGHCL 176 OLH TECH 2020-21 -</t>
  </si>
  <si>
    <t>Navarathna Agrahara DBR &amp; Structural dwgs</t>
  </si>
  <si>
    <t xml:space="preserve">RGHCL 177 OLH TECH 2020-21 </t>
  </si>
  <si>
    <t>Space Combine</t>
  </si>
  <si>
    <t xml:space="preserve">RGHCL 178 OLH TECH 2020-21 </t>
  </si>
  <si>
    <t>Subsidy amount reg</t>
  </si>
  <si>
    <t xml:space="preserve">RGHCL 179 OLH TECH 2020-21 </t>
  </si>
  <si>
    <t>Marenahalli Correspondence file</t>
  </si>
  <si>
    <t>RGHCL 180 OLH TECH 2020-21</t>
  </si>
  <si>
    <t xml:space="preserve">Appoint of Raju AEE </t>
  </si>
  <si>
    <t xml:space="preserve">RGHCL 181 OLH TECH 2020-21 </t>
  </si>
  <si>
    <t>hunasamaranahalli PMC</t>
  </si>
  <si>
    <t xml:space="preserve">RGHCL 182 OLH TECH 2020-21 </t>
  </si>
  <si>
    <t>Devagere sy.no 69 police letter Correspondence file -</t>
  </si>
  <si>
    <t xml:space="preserve">RGHCL 183 OLH TECH 2020-21 </t>
  </si>
  <si>
    <t>Appointment of DC Anil kumar as consultant</t>
  </si>
  <si>
    <t xml:space="preserve">RGHCL 184 OLH TECH 2020-21 </t>
  </si>
  <si>
    <t>9a 9b Fire Noc Payment File</t>
  </si>
  <si>
    <t xml:space="preserve">RGHCL 185 OLH TECH 2020-21 </t>
  </si>
  <si>
    <t>RGHCL 186 OLH TECH 2020-21</t>
  </si>
  <si>
    <t xml:space="preserve"> RCCL WORK DONE CONFIRMATION</t>
  </si>
  <si>
    <t xml:space="preserve">RGHCL 187 OLH TECH 2020-21 </t>
  </si>
  <si>
    <t>Nagadasanahalli</t>
  </si>
  <si>
    <t xml:space="preserve">RGHCL 188 OLH TECH 2020-21 </t>
  </si>
  <si>
    <t xml:space="preserve">RGHCL 189 OLH TECH 2020-21 </t>
  </si>
  <si>
    <t>Singanayakanahalli</t>
  </si>
  <si>
    <t xml:space="preserve">RGHCL 190 OLH TECH 2020-21 </t>
  </si>
  <si>
    <t>LAQ-2250- Sri eeshwar khandre</t>
  </si>
  <si>
    <t xml:space="preserve">RGHCL 191 OLH TECH 2020-21 </t>
  </si>
  <si>
    <t>LAQ-2121- Sri Manjunath</t>
  </si>
  <si>
    <t xml:space="preserve">RGHCL 192 OLH TECH 2020-21 </t>
  </si>
  <si>
    <t>LAQ-2121- Kukkanahalli Sy no.77 &amp; 78 Correspondence file</t>
  </si>
  <si>
    <t>RGHCL 193 OLH TECH 2020-21</t>
  </si>
  <si>
    <t>SC ST Commission</t>
  </si>
  <si>
    <t xml:space="preserve">RGHCL 194 OLH TECH 2020-21 - </t>
  </si>
  <si>
    <t>Monthly Progress Report</t>
  </si>
  <si>
    <t xml:space="preserve">RGHCL 195 OLH TECH 2020-21 </t>
  </si>
  <si>
    <t>arehalli LPA</t>
  </si>
  <si>
    <t xml:space="preserve">RGHCL 196 OLH TECH 2020-21 - </t>
  </si>
  <si>
    <t>Gowdanahalli LPA</t>
  </si>
  <si>
    <t xml:space="preserve">RGHCL 197 OLH TECH 2020-21 </t>
  </si>
  <si>
    <t>mallasandra 17 LPA</t>
  </si>
  <si>
    <t xml:space="preserve">RGHCL 198 OLH TECH 2020-21 - </t>
  </si>
  <si>
    <t>mallasandra 35 LPA</t>
  </si>
  <si>
    <t xml:space="preserve">RGHCL 199 OLH TECH 2020-21 - </t>
  </si>
  <si>
    <t>aluru LPA</t>
  </si>
  <si>
    <t xml:space="preserve">RGHCL 200 OLH TECH 2020-21 - </t>
  </si>
  <si>
    <t>Menasiganahalli LPA</t>
  </si>
  <si>
    <t xml:space="preserve">RGHCL 201 OLH TECH 2020-21- </t>
  </si>
  <si>
    <t>P.R.RAMESH, LCQ-2045</t>
  </si>
  <si>
    <t xml:space="preserve">RGHCL 202 OLH TECH 2020-21 -4 </t>
  </si>
  <si>
    <t>package-4 materials approval</t>
  </si>
  <si>
    <t>RGHCL 203 OLH TECH 2020-21 -</t>
  </si>
  <si>
    <t xml:space="preserve"> Kukkanahalli LPA</t>
  </si>
  <si>
    <t xml:space="preserve">RGHCL 204 OLH TECH 2020-21 - </t>
  </si>
  <si>
    <t>Koluvarayanahalli LPA - Copy</t>
  </si>
  <si>
    <t xml:space="preserve">RGHCL 205 OLH TECH 2020-21 - </t>
  </si>
  <si>
    <t>Shettyhalli LPA</t>
  </si>
  <si>
    <t xml:space="preserve">RGHCL 206 OLH TECH 2020-21 - </t>
  </si>
  <si>
    <t>Hulimanagla LPA</t>
  </si>
  <si>
    <t xml:space="preserve">RGHCL 207 OLH TECH 2020-21 - </t>
  </si>
  <si>
    <t>J Bhangipura LPA</t>
  </si>
  <si>
    <t xml:space="preserve">RGHCL 208 OLH TECH 2020-21 - </t>
  </si>
  <si>
    <t>Bidurukuppe LPA</t>
  </si>
  <si>
    <t>RGHCL 209 OLH TECH 2020-21 - K.Narayanpura Pac 8</t>
  </si>
  <si>
    <t>K.Narayanpura Pac 8</t>
  </si>
  <si>
    <t xml:space="preserve">RGHCL 210 OLH TECH 2020-21 -  </t>
  </si>
  <si>
    <t>LAQ-3320- Eshwar khandre sir</t>
  </si>
  <si>
    <t xml:space="preserve">RGHCL 211 OLH TECH 2020-21 -  </t>
  </si>
  <si>
    <t>office orders</t>
  </si>
  <si>
    <t xml:space="preserve">RGHCL 212 OLH TECH 2020-21 - </t>
  </si>
  <si>
    <t>Marenahalli</t>
  </si>
  <si>
    <t xml:space="preserve">RGHCL 213 OLH TECH 2020-21 - </t>
  </si>
  <si>
    <t>Kyalasanahalli WP 1156 of 2019</t>
  </si>
  <si>
    <t xml:space="preserve">RGHCL 214 OLH TECH 2020-21 - </t>
  </si>
  <si>
    <t>REVIEW MEETING</t>
  </si>
  <si>
    <t xml:space="preserve">RGHCL 215 OLH TECH 2020-21 </t>
  </si>
  <si>
    <t>Govindapura Design and drawings</t>
  </si>
  <si>
    <t xml:space="preserve">RGHCL 216 OLH TECH 2020-21 </t>
  </si>
  <si>
    <t>Package-03 PMC RA Bill File(SGS) - Copy</t>
  </si>
  <si>
    <t xml:space="preserve">RGHCL 217 OLH TECH </t>
  </si>
  <si>
    <t>SF 2020-21</t>
  </si>
  <si>
    <t xml:space="preserve">RGHCL 218 OLH TECH 2020-21   </t>
  </si>
  <si>
    <t>Muddayanapalya Road Estimate</t>
  </si>
  <si>
    <t xml:space="preserve">RGHCL 219 OLH TECH 2020-21 - </t>
  </si>
  <si>
    <t>PMC Bill - Package 1</t>
  </si>
  <si>
    <t xml:space="preserve">RGHCL 220 OLH TECH 2020-21 </t>
  </si>
  <si>
    <t>Correspondence Reg Court Cases</t>
  </si>
  <si>
    <r>
      <rPr>
        <b/>
        <sz val="11"/>
        <color indexed="8"/>
        <rFont val="Times New Roman"/>
        <family val="1"/>
      </rPr>
      <t>ANUG ( ಮಾಹಿತಿ ಹಕ್ಕು ನಿಯಮದಡಿ ಮಾಹಿತಿ ಕೋರಿರುವ ಕಡತಗಳ ವಿವರ)</t>
    </r>
  </si>
  <si>
    <t>RGRHCL SD ANUG  01 2020 01 PI(ANY)</t>
  </si>
  <si>
    <t>ಶ್ರೀ ಕರೆಪ್ಪ ಲಗಿಮಣ್ಣ ಪೂಜಾರಿ,ಹಂಚಿನಾಳ, ಇಂಡಿ ತಾಲ್ಲೂಕು,ವಿಜಯಪುರ ಜಿಲ್ಲೆ</t>
  </si>
  <si>
    <t>RGRHCL SD ANUG  01 2020 02 PI(ANY)</t>
  </si>
  <si>
    <r>
      <t xml:space="preserve">ಶ್ರೀ ರಮೇಶ ಉತ್ತರಕರ </t>
    </r>
    <r>
      <rPr>
        <sz val="11"/>
        <color indexed="8"/>
        <rFont val="Arial Unicode MS"/>
        <family val="2"/>
      </rPr>
      <t xml:space="preserve">ಇವರು  ಮಾಹಿತಿ ಕೋರಿ </t>
    </r>
  </si>
  <si>
    <t>RGRHCL SD ANUG  01 2020 03  PI(ANY)</t>
  </si>
  <si>
    <t>ಶ್ರೀ ರಮೇಶ ಉತ್ತರಕರ</t>
  </si>
  <si>
    <t>RGRHCL SD ANUG  01 2020 04  PI(ANY)</t>
  </si>
  <si>
    <t>ಶ್ರೀ ಡಿ.ಸಿದ್ದೇಶ್,S/o ಲೇಟ್ ಬಿ.ಹೆಚ್.ಕುಮಾರಪ್ಪ ಇವರು ಮಾಹಿತಿ ಕೋರಿರುವ ಕುರಿತು</t>
  </si>
  <si>
    <t>RGRHCL SD ANUG  01 2020 05  PI(ANY)</t>
  </si>
  <si>
    <t>ಶ್ರೀ .ನಾಗರಾಜ.ಜಿ,S/o ಗೋಪಾಲಯ್ಯ ಮಾಹಿತಿ ಕೋರಿ</t>
  </si>
  <si>
    <t>RGRHCL SD ANUG 01 2020 06  PI(ANY)</t>
  </si>
  <si>
    <t xml:space="preserve"> ಶ್ರೀ ಮೋಹನ ಗುರಪ್ಪಾ ಮೋಟನ್ನವರ ಇವರು ಮಾಹಿತಿ ಕೋರಿರು ಕುರಿತು</t>
  </si>
  <si>
    <t>RGRHCL SD ANUG 01 2020 07 PI (ANY)</t>
  </si>
  <si>
    <t>ಶ್ರೀ ಬಿಂಗಿ ಭೀಮಣ್ಣ ಇವರು ಮಾಹಿತಿ ಕೋರಿರು ಕುರಿತು</t>
  </si>
  <si>
    <t>RGRHCL SD ANUG  01 2021 01 PI(ANY)</t>
  </si>
  <si>
    <t>ಶ್ರೀ ಆರ್.ಹರೀಶ್ ಇವರ ಮಾಹಿತಿ ಕೋರಿರುವ ಕುರಿತು</t>
  </si>
  <si>
    <t>RGRHCL SD ANUG  01 2021 02 PI(ANY)</t>
  </si>
  <si>
    <t xml:space="preserve"> ಶ್ರೀ ಆರ್.ಮಂಜುನಾಥ,ಚಿಕ್ಕಬಳ್ಳಾಪುರ ಜಿಲ್ಲೆ ಮಾಹಿತಿ ಕೋರಿರುವ ಕುರಿತು</t>
  </si>
  <si>
    <t>RGRHCL SD ANUG  01 2021 03  PI(ANY)</t>
  </si>
  <si>
    <t>ಶ್ರೀ ಜಿ.ಎಸ್ ಕಾರ್ತಿಕ್,ಕೋಲಾರ ಜಿಲ್ಲೆ</t>
  </si>
  <si>
    <t>RGRHCL SD ANUG  01 2021 04  PI(ANY)</t>
  </si>
  <si>
    <t>ಶ್ರೀ ಬಿ.ಮಾರುತಿ ತಾಯಿ ಲೇಟ್ ಭೀಮಾಟಮ್ಮ</t>
  </si>
  <si>
    <t>27.04.2021</t>
  </si>
  <si>
    <t xml:space="preserve">                                                             ANRT ( ಪರಿಶಿಷ್ಟ ವರ್ಗದ ಅಲೆಮಾರಿಅರೆಅಲೆಮಾರಿ/ಸೂಕ್ಷ್ಮ ಮತ್ತು ಅತಿ ಸೂಕ್ಷ್ಮ ಸಮುದಾಯಗಳ ವಿಶೇಷ  ಅಭಿವೃದ್ಧಿ ಯೋಜನೆಯಡಿ ಫಲಾನುಭವಿಗಳನ್ನು ಆಯ್ಕೆ ಮಾಡುವ ಕುರಿತು</t>
  </si>
  <si>
    <t xml:space="preserve">RGRHCL SD 01 ANRT 01 2020 PI(ANY) </t>
  </si>
  <si>
    <t>ಪರಿಶಿಷ್ಟ ವರ್ಗದ ಅಲೆಮಾರಿ/ಅರೆ ಅಲೆಮಾರಿ/ಸೂಕ್ಷ್ಮ ಮತ್ತು ಅತಿ ಸೂಕ್ಷ್ಮ ಸಮುದಾಯಗಳ ವಿಶೇಷ ಅಭಿವೃದ್ಧಿ ಯೋಜನೆಯಡಿ ಫಲಾನುಭವಿಗಳನ್ನು ಆಯ್ಕೆ ಮಾಡುವ ಬಗ್ಗೆ.</t>
  </si>
  <si>
    <t xml:space="preserve">RGRHCL SD 01 ANRT 02 2020 PI(ANY)                        </t>
  </si>
  <si>
    <t>RGRHCL SD 01 ANRT 03 2020 PI(ANY)</t>
  </si>
  <si>
    <t>ಜೇನು ಕುರುಬ/ಕೊರಗ ಸಮುದಾಯದವರ ಸಮಗ್ರ ಅಭಿವೃದ್ಧಿಗಾಗಿ 2732 ಮನೆಗಳ ಗುರಿಗೆ ಅನುದಾನ ಬಿಡುಗಡೆ ಮಾಡುವ ಬಗ್ಗೆ.</t>
  </si>
  <si>
    <t xml:space="preserve">RGRHCL SD 01 ANRT 04 2020 PI(ANY)  </t>
  </si>
  <si>
    <t xml:space="preserve">ಶ್ರೀಮತಿ ಮರೆಮ್ಮ ಕಳ್ಳಿಮನಿ , ಜಿಲ್ಲಾಧ್ಯಕ್ಷರು, ಮಹರ್ಷಿ ವಾಲ್ಮೀಕಿ ಪರಿಶಿಷ್ಟ ಪಂಗಡಗಳ ಅಭಿವೃದ್ಧಿ ನಿಗಮ ಯಾದಗಿರಿ </t>
  </si>
  <si>
    <t>RGRHCL SD 01 ANRT 05 2020 PI(ANY) </t>
  </si>
  <si>
    <t>ಶ್ರೀ ಚಿಕ್ಕಬೊಮ್ಮ,ಅಧ್ಯಕ್ಷರು, ರಾಜ್ಯ ಕಾಡುಕುರುಬ (ಬೆಟ್ಟ ಕುರುಬ) ಪಾರಂಪರೀಕ ಸೇವಾ ಸಂಘ(ರಿ), ನೆಮ್ಮನಹಳ್ಳಿ ಹಾಡಿ, ಬಿ.ಮಟಕೆರೆ ಅಂಚೆ, ಸರಗೂರು ತಾಲ್ಲೂಕು, ಮೈಸೂರು ಜಿಲ್ಲೆ ಇವರ ಮನವಿ ಪತ್ರದ ದಿನಾಂಕ:12.10.2020</t>
  </si>
  <si>
    <t xml:space="preserve">RGRHCL SD 01 ANRT 06 2021 PI(ANY)                        </t>
  </si>
  <si>
    <t>ಚಾಮರಾಜನಗರ ಜಿಲ್ಲೆಯ ಅರಣ್ಯ ಪ್ರದೇಶದಲ್ಲಿ ವಾಸವಿರುವ ಬುಡಕಟ್ಟು ಜನಾಂಗದವರಿಗೆ ಹೊಸ ಮನೆನಿರ್ಮಾಣ ಮಾಡಲು ಅನುದಾನ ಬಿಡುಗಡೆ ಮಾಡುವ ಬಗ್ಗೆ.</t>
  </si>
  <si>
    <t xml:space="preserve">RGRHCL SD 01 ANRT 07 2021 PI(ANY) </t>
  </si>
  <si>
    <t>ಪರಿಶಿಷ್ಟ ವರ್ಗದ ಅಲೆಮಾರಿ/ಅರೆ ಅಲೆಮಾರಿ/ಸೂಕ್ಷ್ಮ ಮತ್ತು ಅತಿ ಸೂಕ್ಷ್ಮ ಸಮುದಾಯಗಳ ವಿಶೇಷ ಅಭಿವೃದ್ಧಿ ಯೋಜನೆಯಡಿ ನಿವೇಶನ ಒದಗಿಸುವುದು ಹಾಗೂ ವಸತಿ ನಿರ್ಮಾಣ ಕಾರ್ಯಕ್ರಮವನ್ನು ಅನುಷ್ಠಾನಗೊಳಿಸುವ ಕುರಿತು.</t>
  </si>
  <si>
    <t>RGRHCL SD 01 ANRT 08 2021 PI(ANY)</t>
  </si>
  <si>
    <t>ದಿಡ್ಡಳ್ಳಿ ನಿರಾಶ್ರಿತರಿಗೆ 528 ಮನೆಗಳನ್ನು ಹಸ್ತಾಂತರ ಮಾಡುವ ಕುರಿತು.</t>
  </si>
  <si>
    <r>
      <rPr>
        <b/>
        <sz val="11"/>
        <color indexed="8"/>
        <rFont val="Times New Roman"/>
        <family val="1"/>
      </rPr>
      <t>ANUM ( ಡಾ. ಬಿ.ಆರ್.ಅಂಬೇಡ್ಕರ್ ನಿವಾಸ್ ಯೋಜನೆಯಡಿ ಬಂದಿರುವ ಪ್ರಸ್ತಾವನೆಗಳ  ಕುರಿತಾದ ಸಾಮಾನ್ಯ ಪತ್ರವ್ಯವಹಾರದ ಕಡತಗಳ ವಿವರ )</t>
    </r>
  </si>
  <si>
    <t>RGRHCL SD ANUM 53 2020 PI(ANY)</t>
  </si>
  <si>
    <t>ಮೈಸೂರು ಜಿಲ್ಲೆಯಿಂದ Name Duplicate ತೆರವುಗೊಳಿಸುವಂತೆ ಕ...</t>
  </si>
  <si>
    <t>RGRHCL SD ANUM 54 2020 PI(ANY)</t>
  </si>
  <si>
    <t>ಬಳ್ಳಾರಿ ಜಿಲ್ಲೆಯಿಂದ ಜಿ.ಪಿ.ಎಸ್ ಛಾಯಚಿತ್ರವನ್ನು ರದ್ದುಪಡ...</t>
  </si>
  <si>
    <t>RGRHCL SD ANUM 55 2020 PI(ANY)</t>
  </si>
  <si>
    <t>ಮಾನ್ಯ ಶಾಸಕರು ಹಾಗೂ ಗಣ್ಯ ವ್ಯಕ್ತಿಗಳಿಂದ ವಸತಿ ಯೋಜನೆಯ ಸಹಾಯಧನ ಹೆಚ್ಚಿಸುವಂತೆ ಕೋರಿರುವ ಕುರಿತು</t>
  </si>
  <si>
    <t>RGRHCL SD ANUM 56 2020 PI(ANY)</t>
  </si>
  <si>
    <t>ಬಳ್ಳಾರಿ ಜಿಲ್ಲೆಯಿಂದ ಅನುದಾನ ಬಿಡುಗಡೆ ಮಾಡುವಂತೆ ಕೋರಿರುವ  ಕುರಿತು</t>
  </si>
  <si>
    <t>RGRHCL SD ANUM 57 2020 PI(ANY)</t>
  </si>
  <si>
    <t>ಚಾಮರಾಜ ನಗರ ಜಿಲ್ಲೆಯಿಂದ ಬಂದಿರುವ ದೂರಿನ ಕುರಿತು</t>
  </si>
  <si>
    <t>12.05.2020</t>
  </si>
  <si>
    <t>RGRHCL SD ANUM 58 2020 PI(ANY)</t>
  </si>
  <si>
    <t>ಗದಗ ಜಿಲ್ಲೆಯಿಂದ ಗುರಿ ನಿಗಧಿಪಡಿಸುವಂತೆ ಕೋರಿರುವ ಕುರಿತು</t>
  </si>
  <si>
    <t>RGRHCL SD ANUM 59 2020 PI(ANY)</t>
  </si>
  <si>
    <t>ಬೀದರ್ ಜಿಲ್ಲೆಯಿಂದ ವಸತಿ ಸೌಕರ್ಯ ಕಲ್ಪಿಸುವಲ್ಲಿ ದೂರು ಬಂದಿರುವ ಕುರಿತು</t>
  </si>
  <si>
    <t>RGRHCL SD ANUM 60 2020 PI(ANY)</t>
  </si>
  <si>
    <t>ಬಳ್ಳಾರಿ ಜಿಲ್ಲೆಯಿಂದ ಬಂದಿರುವ ದೂರಿನ ಕುರಿತು</t>
  </si>
  <si>
    <t>RGRHCL SD ANUM 61 2020 PI(ANY)</t>
  </si>
  <si>
    <t>ಬಳ್ಳಾರಿ ಜಿಲ್ಲೆಯಿಂದ UID DUPLICATE ತೆರವುಗೊಳಿಸುವಂತೆ  ಕುರಿತು</t>
  </si>
  <si>
    <t>RGRHCL SD ANUM 62 2020 PI(ANY)</t>
  </si>
  <si>
    <t>RGRHCL SD ANUM 63 2020 PI(ANY)</t>
  </si>
  <si>
    <t>ಕಲಬರಗಿ ಜಿಲ್ಲೆಯಿಂದ ವಸತಿ ಯೋಜನೆಯಡಿ ಆಯ್ಕೆಯಾಗಿರುವುದನ್ನು ರದ್ದುಪಡಿಸುವಂತೆ ಕೋರಿರುವ ಕುರಿತು</t>
  </si>
  <si>
    <t>Naaarayan</t>
  </si>
  <si>
    <t>RGRHCL SD ANUM 64 2020 PI(ANY)</t>
  </si>
  <si>
    <t>ಚಿತ್ರದುರ್ಗ ಜಿಲ್ಲೆಯಿಂದ UID DUPLICATE ತೆರವುಗೊಳಿಸುವಂತೆ ಕೋರಿರುವ ಕುರಿತು</t>
  </si>
  <si>
    <t>RGRHCL SD ANUM 65 2020 PI(ANY)</t>
  </si>
  <si>
    <t>ಕೊರಗ ಸಮುದಾಯದ ಬೇಡಿಕೆಗಳ ಬಗ್ಗೆ</t>
  </si>
  <si>
    <t>RGRHCL SD ANUM 66 2020 PI(ANY)</t>
  </si>
  <si>
    <t>ದಾವಣಗೆರೆ ಜಿಲ್ಲೆಯಿಂದ ಸುಳ್ಳು ಪ್ರಮಾಣ ಪತ್ರ ನೀಡಿ ಮನೆ ಗ್ರಾಂಟ್ ಪಡೆಯುತ್ತೀರುವ ಕುರಿತು</t>
  </si>
  <si>
    <t>1.07.2020</t>
  </si>
  <si>
    <t>RGRHCL SD ANUM 67 2020 PI(ANY)</t>
  </si>
  <si>
    <t>ಬಳ್ಳಾರಿ ಜಿಲ್ಲೆಯಿಂದ ಅನ್‌ ಬ್ಲಾಕ್‌ ಮಾಡುವಂತೆ ಕೋರಿರುವ ಕುರಿತು</t>
  </si>
  <si>
    <t>RGRHCL SD ANUM 68 2020 PI(ANY)</t>
  </si>
  <si>
    <t>ಮಾನ್ಯ ಶಾಸಕರುಗಣ್ಯ ವ್ಯಕ್ತಿಗಳಿಂದ ಹಾಸನ ಜಿಲ್ಲೆಯಿಂದ ಅನ್‌ ಬ್ಲಾಕ್‌ ಮಾಡುವಂತೆ ಕೋರಿರುವ ಕುರಿತು</t>
  </si>
  <si>
    <t>RGRHCL SD ANUM 69 2020 PI(ANY)</t>
  </si>
  <si>
    <t>ಶಿವಮೊಗ್ಗ ಜಿಲ್ಲೆಯಿಂದ ಆಯ್ಕೆಯಾದ ಫಲಾನುಭವಿಗಳಿಗೆ ಅನುಮೋದನ...</t>
  </si>
  <si>
    <t>RGRHCL SD ANUM 70 2020 PI(ANY)</t>
  </si>
  <si>
    <t>ಹಾವೇರಿ ಜಿಲ್ಲೆಯಿಂದ ಆಯ್ಕೆಯಾಗಿರುವ ಫಲಾನುಭವಿಗಳನ್ನು ರದ್ದುಗೊಳಿಸುವಂತೆ ಕೋರಿರುವ ಕುರಿತು</t>
  </si>
  <si>
    <t>RGRHCL SD ANUM 71 2020 PI(ANY)</t>
  </si>
  <si>
    <t>ಬೆಳಗಾವಿ ಜಿಲ್ಲೆಯಿಂದ ಜಿ.ಪಿ.ಎಸ್.ಬ್ಲಾಕ್ ತೆರವುಗೊಳಿಸುವ ಕುರಿತು</t>
  </si>
  <si>
    <t>RGRHCL SD ANUM 72 2020 PI(ANY)</t>
  </si>
  <si>
    <t>ಬೆಳಗಾವಿ ಜಿಲ್ಲೆಯಿಂದ ಅನ್ ಬ್ಲಾಕ್ ಮಾಡುವಂತೆ ಹಾಗು ಛಾಯಚಿತ್ರಗಳನ್ನು ರದ್ದು ಪಡಿಸುವಂತೆ ಕೋರಿರುವ ಕುರಿತು</t>
  </si>
  <si>
    <t>RGRHCL SD ANUM 73 2020 PI(ANY)</t>
  </si>
  <si>
    <t>ಬೆಳಗಾವಿ ಜಿಲ್ಲೆಯಿಂದ ಬಂದಿರುವ ಪ್ರಸ್ತಾವನೆ ಕುರಿತು</t>
  </si>
  <si>
    <t>RGRHCL SD ANUM 74 2020 PI(ANY)</t>
  </si>
  <si>
    <t>ಕುಡಚಿಯಲ್ಲ್ಲಿ ಹೆಚ್ಚುವರಿ ಮನೆಗಳನ್ನು ಮಂಜೂರು ಮಾಡುವಂತೆ ಕೋರಿರುವ ಕುರಿತು</t>
  </si>
  <si>
    <t>RGRHCL SD ANUM 75 2020 PI(ANY)</t>
  </si>
  <si>
    <t>RGRHCL SD ANUM 76 2020 PI(ANY)</t>
  </si>
  <si>
    <t>ಮಾನ್ಯ ಶಾಸಕರಿಂದ ಹಾವೇರಿ ಜಿಲ್ಲೆಗೆ ಹೆಚ್ಚುವರಿ ಮನೆಗಳನ್ನು ಮಂಜೂರು ಮಾಡುವಂತೆ ಕೋರಿರುವ ಕುರಿತು</t>
  </si>
  <si>
    <t>RGRHCL SD ANUM 77 2020 PI(ANY)</t>
  </si>
  <si>
    <t>ಹೊನ್ನಾಳಿ ಪಟ್ಟಣಕ್ಕೆ ಹೆಚ್ಚುವರಿ ಗುರಿ ನಿಗದಿಪಡಿಸುವಂತೆ ಕೋರಿರುವ ಕುರಿತು</t>
  </si>
  <si>
    <t>RGRHCL SD ANUM 78 2020 PI(ANY)</t>
  </si>
  <si>
    <t>ಉಡುಪಿ ಜಿಲ್ಲೆಯಿಂದ ಅನುದಾನ ಬಿಡುಗಡೆ ಮಾಡುವಂತೆ ಕೋರಿರುವ ಕುರಿತು</t>
  </si>
  <si>
    <t>RGRHCL SD ANUM 79 2020 PI(ANY)</t>
  </si>
  <si>
    <t>ಉತ್ತರ ಕನ್ನಡ ಜಿಲ್ಲೆಯಿಂದ ಜಿ.ಪಿ.ಎಸ್ ಛಾಯಚಿತ್ರವನ್ನು ರದ್ದು ಪಡಿಸುವಂತೆ ಕೋರಿರುವ ಕುರಿತು</t>
  </si>
  <si>
    <t>RGRHCL SD ANUM 80 2020 PI(ANY)</t>
  </si>
  <si>
    <t>ದಾವಣಗೆರೆ ಜಿಲ್ಲೆಯಿಂದ ಆಶ್ರಯ ಮನೆ ಕೋರಿರುವ ಕುರಿತು</t>
  </si>
  <si>
    <t>RGRHCL SD ANUM 81 2020 PI(ANY)</t>
  </si>
  <si>
    <t>ಬೀದರ್ ಜಿಲ್ಲೆಯಿಂದ ವಸತಿ ಸೌಕರ್ಯ ಕಲ್ಪಿಸುವಂತೆ ಕೋರಿರುವ ಕುರಿತು</t>
  </si>
  <si>
    <t>RGRHCL SD ANUM 82 2020 PI(ANY)</t>
  </si>
  <si>
    <t>RGRHCL SD ANUM 83 2020 PI(ANY)</t>
  </si>
  <si>
    <t>ಹೊಸಪೇಟೆ ಜಿಲ್ಲೆಯಿಂದ ಅನುದಾನ ಬಿಡುಗಡೆ ಮಾಡುವಂತೆ ಕೊರಿರುವ ಕುರಿತು</t>
  </si>
  <si>
    <t>RGRHCL SD ANUM 84 2020 PI(ANY)</t>
  </si>
  <si>
    <t>ಬೆಂಗಳೂರು ಜಿಲ್ಲೆಯಿಂದ ಅಯ್ಕೆಯಾದ ಫಲಾನುಭವಿಗೆ ಅನುದಾನ ಬಿಡುಗಡೆ ಮಾಡುವಂತೆ ಕೋರಿರುವ ಕುರಿತು</t>
  </si>
  <si>
    <t>RGRHCL SD ANUM 85 2020 PI(ANY)</t>
  </si>
  <si>
    <t>ಶಿವಮೊಗ್ಗ ಜಿಲ್ಲೆಯಿಂದ ಬಂದಿರು ದೂರಿನ ಕುರಿತು</t>
  </si>
  <si>
    <t>RGRHCL SD ANUM 86 2020 PI(ANY)</t>
  </si>
  <si>
    <t>ಕೊಪ್ಪಳ ಜಿಲ್ಲೆಯಿಂದ ಜಾತಿ ಪ್ರಮಾಣ ಪತ್ರ ಸರಿ ಪಡಿಸುವಂತೆ ಕೋರಿರುವ ಕುರಿತು</t>
  </si>
  <si>
    <t>RGRHCL SD ANUM 87 2020 PI(ANY)</t>
  </si>
  <si>
    <t>ಕೊಪ್ಪಳ ಜಿಲ್ಲೆಯಿಂದ Name Duplicate ತೆರವುಗೊಳಿಸುವಂತೆ ಕೋರಿರುವ ಕುರಿತು</t>
  </si>
  <si>
    <t>RGRHCL SD ANUM 89 2020 PI(ANY)</t>
  </si>
  <si>
    <t>ಧಾರವಾಡ ಜಿಲ್ಲೆಯಿಂದ ಆಯ್ಕೆಯಾದ ಫಲಾನುಭವಿಯನ್ನು ರದ್ದುಪಡಿಸುವಂತೆ ಕೋರಿರುವ ಕುರಿತು</t>
  </si>
  <si>
    <t>RGRHCL SD ANUM 90 2020 PI(ANY)</t>
  </si>
  <si>
    <t>ಧಾರವಾಡ ಜಿಲ್ಲೆಯಿಂದ ಆಯ್ಕೆಯನ್ನು ರದ್ದುಪಡಿಸುವಂತೆ ಕೋರಿರುವ ಕುರಿತು</t>
  </si>
  <si>
    <t>RGRHCL SD ANUM 91 2020 PI(ANY)</t>
  </si>
  <si>
    <t>ಕೊಪ್ಪಳ ಜಿಲ್ಲೆಯಿಂದ ಅನುದಾನ ಬಿಡುಗಡೆ ಮಾಡುವಂತೆ ಕೋರಿರುವ ಕುರಿತು</t>
  </si>
  <si>
    <t>RGRHCL SD ANUM 92 2020 PI(ANY)</t>
  </si>
  <si>
    <t>ಉತ್ತರಕನ್ನಡ ಜಿಲ್ಲೆಯಿಂದ ಅನ್ ಬ್ಲಾಕ್ ಮಾಡುವಂತೆ ಕೋರಿರುವ ಕುರಿತು</t>
  </si>
  <si>
    <t>RGRHCL SD ANUM 93 2020 PI(ANY)</t>
  </si>
  <si>
    <t>ವಸತಿ ಯೋಜನೆಯಡಿ ಅನುದಾನವನ್ನು ಹೆಚ್ಚಿಸುವಂತೆ ಕೋರಿರುವ ಕುರಿತು</t>
  </si>
  <si>
    <t>RGRHCL SD ANUM 94 2020 PI(ANY)</t>
  </si>
  <si>
    <t>ಬಳ್ಳಾರಿ ಜಿಲ್ಲೆಯಿಂದ ಅನುದಾನ ಬಿಡುಗಡೆ ಮಾಡುವಂತೆ ಕೋರಿರುವ ಕುರಿತು</t>
  </si>
  <si>
    <t>RGRHCL SD ANUM 95 2020 PI(ANY)</t>
  </si>
  <si>
    <t>RGRHCL SD ANUM 96 2020 PI(ANY)</t>
  </si>
  <si>
    <t>ಕೋಲಾರ ಜಿಲ್ಲೆಯಿಂದ ಅನುದಾನ ಬಿಡುಗಡೆ ಮಾಡುವಂತೆ ಕೋರಿರುವ ಕುರಿತು</t>
  </si>
  <si>
    <t>RGRHCL SD ANUM 97 2020 PI(ANY)</t>
  </si>
  <si>
    <t>ಬೆಳಗಾವಿ ಜಿಲ್ಲೆಯಿಂದ ಬ್ಲಾಕ್ ಆದ ಮನೆಗಳನ್ನು ತೆರವುಗೊಳಿಸುವಂತೆ ಕೋರಿರುವ ಕುರಿತು</t>
  </si>
  <si>
    <t>RGRHCL SD ANUM 98 2020 PI(ANY)</t>
  </si>
  <si>
    <t>ಹಾವೇರಿ ಜಿಲ್ಲೆಯಿಂದ ಬ್ಲಾಕ್ ಆದ ಮನೆಗಳನ್ನು ಅನ್ ಬ್ಲಾಕ್ ಮಾಡುವಂತೆ ಕೋರಿರುವ ಕುರಿತು</t>
  </si>
  <si>
    <t>RGRHCL SD ANUM 99 2020 PI(ANY)</t>
  </si>
  <si>
    <t>ಉತ್ತರ ಕನ್ನಡ ಜಿಲ್ಲೆಯಿಂದ ಆನ್ ಬ್ಲಾಕ್ ಮಾಡುವಂತೆ ಕೋರಿರುವ ಕುರಿತು</t>
  </si>
  <si>
    <t>RGRHCL SD ANUM 100 2020 PI(ANY)</t>
  </si>
  <si>
    <t>ಕೋಲಾರ ಜಿಲ್ಲೆಯಿಂದ ವಸತಿ ಯೋಜನೆಯಡಿ ಅನುಮೋದನೆ ನೀಡುವಂತೆ ಕೋರಿರುವ ಕುರಿತು</t>
  </si>
  <si>
    <t>17.08.2020</t>
  </si>
  <si>
    <t>RGRHCL SD ANUM 101 2020 PI(ANY)</t>
  </si>
  <si>
    <t>ಬಾಗಲಕೋಟೆ ಜಿಲ್ಲೆಯಿಂದ ಗುರಿ ನಿಗಧಿಪಡಸುವಂತೆ ಕೋರಿರುವ ಕುರಿತು</t>
  </si>
  <si>
    <t>RGRHCL SD ANUM 102 2020 PI(ANY)</t>
  </si>
  <si>
    <t>ಉತ್ತರಕನ್ನಡ ಜಿಲ್ಲೆಯಿಂದ ಅನುದಾನ ಬಿಡುಗಡೆ ಮಾಡುವಂತೆ ಕೋರಿರುವ ಕುರಿತು</t>
  </si>
  <si>
    <t>RGRHCL SD ANUM 103 2020 PI(ANY)</t>
  </si>
  <si>
    <t>ವಿಜಯಪುರ ಜಿಲ್ಲೆಯಿಂದ ಜಿ.ಪಿ.ಎಸ್ ಮಾಡಲು ಅವಕಾಶ ನೀಡುವಂತೆ ಕೋರಿರುವ ಕುರಿತು</t>
  </si>
  <si>
    <t>RGRHCL SD ANUM 104 2020 PI(ANY)</t>
  </si>
  <si>
    <t>ನೆಲಮಂಗಲ ವಿಧಾನಸಭಾ ಕ್ಷೇತ್ರಕ್ಕೆ 1000 ಮನೆಗಳನ್ನು ಮಂಜೂರು ಮಾಡುವಂತೆ ಕೋರಿರುವ ಕುರಿತು</t>
  </si>
  <si>
    <t>RGRHCL SD ANUM 105 2020 PI(ANY)</t>
  </si>
  <si>
    <t>ದಕ್ಷಿಣ ಕನ್ನಡ ಜಿಲ್ಲೆಯಿಂದ UID DUPLICATE ತೆರವುಗೊಳಿಸುವಂತೆ ಕೋರಿರುವ ಕುರಿತು</t>
  </si>
  <si>
    <t>RGRHCL SD ANUM 106 2020 PI(ANY)</t>
  </si>
  <si>
    <t>RGRHCL SD ANUM 107 2020 PI(ANY)</t>
  </si>
  <si>
    <t>ರಾಯಚೂರು ಜಿಲ್ಲೆಯಿಂದ ಅನುದಾನ ಬಿಡುಗಡೆ ಮಾಡುವಂತೆ ಕೋರಿರುವ ಕುರಿತು</t>
  </si>
  <si>
    <t>RGRHCL SD ANUM 108 2020 PI(ANY)</t>
  </si>
  <si>
    <t>ಚಿತ್ರದುರ್ಗ ಜಿಲ್ಲೆಯಿಂದ ಜಿ.ಪಿ.ಎಸ್ ಮಾಡಲು ಅವಕಾಶ ಕಲ್ಪಿಸುವಂತೆ ಕೋರಿರುವ ಕುರಿತು</t>
  </si>
  <si>
    <t>RGRHCL SD ANUM 109 2020 PI(ANY)</t>
  </si>
  <si>
    <t>ಬೆಂಗಳೂರು ಗ್ರಾಮಾಂತರ ಜಿಲ್ಲೆಯಿಂದ ಅನುದಾನ ಬಿಡುಗಡೆಯಾಗುವಂತೆ ಕೋರಿರುವ ಕುರಿತು</t>
  </si>
  <si>
    <t>RGRHCL SD ANUM 110 2020 PI(ANY)</t>
  </si>
  <si>
    <t>ಬಾಗಲಕೋಟೆ ಜಿಲ್ಲೆಯಿಂದ ಅನುದಾನವನ್ನು ತಡೆಹಿಡಿಯುವಂತೆ ಕೋರಿರುವ ಕುರಿತು</t>
  </si>
  <si>
    <t>RGRHCL SD ANUM 111 2020 PI(ANY)</t>
  </si>
  <si>
    <t>ವಾರಸುದಾರರ ಹೆಸರಿಗೆ ವರ್ಗಾವಣೆ ಮಾಡುವಂತೆ ಕೋರಿರುವ ಕುರಿತು</t>
  </si>
  <si>
    <t>RGRHCL SD ANUM 112 2020 PI(ANY)</t>
  </si>
  <si>
    <t>ಬಾಗಲಕೋಟೆ ಜಿಲ್ಲೆಯಿಂದ ವಾರಸುದಾರರ ಹೆಸರಿಗೆ ವರ್ಗಾವಣೆ ಮಾಡುವಂತೆ ಕೋರಿರುವ ಕುರಿತು</t>
  </si>
  <si>
    <t>RGRHCL SD ANUM 113 2020 PI(ANY)</t>
  </si>
  <si>
    <t>ಸರ್ಕಾರದಿಂದ ಹೆಚ್ಚುವರಿ ಮನೆಗಳನ್ನು ಕೋರಿರುವ ಕುರಿತು</t>
  </si>
  <si>
    <t>RGRHCL SD ANUM 114 2020 PI(ANY)</t>
  </si>
  <si>
    <t>ದಾವಣಗೆರೆ ಜಿಲ್ಲೆಯಿಂದ ಅನ್ ಬ್ಲಾಕ್ ಮಾಡುವಂತೆ ಕೋರಿರುವ ಕುರಿತು</t>
  </si>
  <si>
    <t>CS</t>
  </si>
  <si>
    <t>RGRHCL SD ANUM 115 2020 PI(ANY)</t>
  </si>
  <si>
    <t>22.03.2020</t>
  </si>
  <si>
    <t>RGRHCL SD ANUM 116 2020 PI(ANY)</t>
  </si>
  <si>
    <t>ದಾವಣಗೆರೆ ಜಿಲ್ಲೆಯಿಂದ ಅನುದಾನ ಬ್ಲಾಕ್ ಆಗಿರುವುದನ್ನು ತೆರವುಗೊಳಿಸುವಂತೆ ಕೋರಿರುವ ಕುರಿತು</t>
  </si>
  <si>
    <t>RGRHCL SD ANUM 117 2020 PI(ANY)</t>
  </si>
  <si>
    <t>ಚಾಮರಾಜನಗರ ಜಿಲ್ಲೆಯಿಂದ UID DUPLICATE ತೆರವುಗೊಳಿಸುವಂತೆ ಕೋರಿರುವ ಕುರಿತು</t>
  </si>
  <si>
    <t>RGRHCL SD ANUM 118 2020 PI(ANY)</t>
  </si>
  <si>
    <t>ಶಿವಮೊಗ್ಗ ಜಿಲ್ಲೆಯಿಂದ ಅನ್ ಬ್ಲಾಕ್ ಮಾಡುವಂತೆ ಕೋರಿರುವ ಕುರಿತು</t>
  </si>
  <si>
    <t>RGRHCL SD ANUM 119 2020 PI(ANY)</t>
  </si>
  <si>
    <t>ವಿಜಯಪುರ ಜಿಲ್ಲೆಯಿಂದ ಅನುದಾನ ಬಿಡುಗಡೆ ಮಾಡುವಂತೆ ಕೋರಿರುವ ಕುರಿತು</t>
  </si>
  <si>
    <t>RGRHCL SD ANUM 120 2020 PI(ANY)</t>
  </si>
  <si>
    <t>RGRHCL SD ANUM 121 2020 PI(ANY)</t>
  </si>
  <si>
    <t>ಶಿವಮೊಗ್ಗ ಜಿಲ್ಲೆಯಿಂದ ಅನುದಾನ ಬಿಡುಗಡೆ ಮಾಡುವಂತೆ ಕೋರಿರುವ ಕುರಿತು</t>
  </si>
  <si>
    <t>RGRHCL SD ANUM 122 2020 PI(ANY)</t>
  </si>
  <si>
    <t>ಬೆಂಗಳೂರು ಗ್ರಾಮಾಂತರ ಜಿಲ್ಲೆಯಿಂದ ಅನುದಾನ ಬಿಡುಗಡೆ ಮಾಡುವಂತೆ ಕೋರಿರುವ ಕುರಿತು</t>
  </si>
  <si>
    <t>RGRHCL SD ANUM 123 2020 PI(ANY)</t>
  </si>
  <si>
    <t>ಕೊಪ್ಪಳ ಜಿಲ್ಲೆಯಿಂದ Name Duplicate  ತೆರವುಗೊಳಿಸುವಂತೆ ಕೋರಿರುವ ಕುರಿತು</t>
  </si>
  <si>
    <t>RGRHCL SD ANUM 124 2020 PI(ANY)</t>
  </si>
  <si>
    <t>ಕಲಬುರ್ಗಿ ಜಿಲ್ಲೆಯಿಂದ name dupllicate Work order ತೆರವುಗೊಳಿಸುವಂತೆ ಕೋರಿರುವ ಕುರಿತು</t>
  </si>
  <si>
    <t>RGRHCL SD ANUM 125 2020 PI(ANY)</t>
  </si>
  <si>
    <t>ಚಿಕ್ಕಮಗಳೂರು ಜಿಲ್ಲೆಯಿಂದ ವಸತಿ ಸೌಕರ್ಯ ಕಲ್ಪಿಸುವಂತೆ ಕೋರಿರುವ ಕುರಿತು</t>
  </si>
  <si>
    <t>RGRHCL SD ANUM 126 2020 PI(ANY)</t>
  </si>
  <si>
    <t>ಶಿವಮೊಗ್ಗ ಜಿಲ್ಲೆಯಿಂದ ಫಲಾನುಭವಿಯನ್ನು ರದ್ದುಪಡಿಸುವಂತೆ ಕೋರಿರುವ ಕುರಿತು</t>
  </si>
  <si>
    <t>RGRHCL SD ANUM 127 2020 PI(ANY)</t>
  </si>
  <si>
    <t>ಮೈಸೂರು ಜಿಲ್ಲೆಯಿಂದ ಬ್ಲಾಕ್ ರದ್ದು ಪಡಿಸುವಂತೆ ಕೋರಿರುವ ಕುರಿತು</t>
  </si>
  <si>
    <t>RGRHCL SD ANUM 128 2020 PI(ANY)</t>
  </si>
  <si>
    <t>ಮೈಸೂರು ಜಿಲ್ಲೆಯಿಂದ ಬ್ಲಾಕ್ ತೆರವುಗೊಳಿಸುವಂತೆ ಕೋರಿರುವ ಕುರಿತು</t>
  </si>
  <si>
    <t>RGRHCL SD ANUM 129 2020 PI(ANY)</t>
  </si>
  <si>
    <t>RGRHCL SD ANUM 130 2020 PI(ANY)</t>
  </si>
  <si>
    <t>ದಾವಣಗೆರೆ ಜಿಲ್ಲೆಯಿಂದ ಫಲಾನುಭವಿಯನ್ನು ರದ್ದು ಪಡಿಸುವಂತೆ ಕೋರಿರುವ ಕುರಿತು</t>
  </si>
  <si>
    <t>RGRHCL SD ANUM 131 2020 PI(ANY)</t>
  </si>
  <si>
    <t>ಕಲಬುರಗಿ ಜಿಲ್ಲೆಯಿಂದ ಅನ್ ಬ್ಲಾಕ್ ಮಾಡುವಂತೆ ಕೋರಿರುವ ಕುರಿತು</t>
  </si>
  <si>
    <t>RGRHCL SD ANUM 132 2020 PI(ANY)</t>
  </si>
  <si>
    <t>ದಕ್ಷಿಣ ಕನ್ನಡ ಜಿಲ್ಲೆಯಿಂದ ಅನ್ ಬ್ಲಾಕ್ ಮಾಡುವಂತೆ ಕೋರಿರುವ ಕುರಿತು</t>
  </si>
  <si>
    <t>RGRHCL SD ANUM 133 2020 PI(ANY)</t>
  </si>
  <si>
    <t>ತುಮಕೂರು ಜಿಲ್ಲೆಯಿಂದ ಬ್ಲಾಕ್ ತೆರವುಗೊಳಿಸುವಂತೆ ಕೋರಿರುವ ಕುರಿತು</t>
  </si>
  <si>
    <t>RGRHCL SD ANUM 134 2020 PI(ANY)</t>
  </si>
  <si>
    <t>RGRHCL SD ANUM 135 2020 PI(ANY)</t>
  </si>
  <si>
    <t>ದಾವಣಗೆರೆ ಜಿಲ್ಲೆಯಿಂದ Name Duplicate  ತೆರವುಗೊಳಿಸುವಂತೆ ಕೋರಿರುವ ಕುರಿತು</t>
  </si>
  <si>
    <t>RGRHCL SD ANUM 136 2020 PI(ANY)</t>
  </si>
  <si>
    <t>ವಿಜಯಪುರ ಜಿಲ್ಲೆಯಿಂದ ಡೆಡ್ ಲೈನ್ ತೆರೆಯುವ ಕುರಿತು</t>
  </si>
  <si>
    <t>RGRHCL SD ANUM 137 2020 PI(ANY)</t>
  </si>
  <si>
    <t>ವಿಜಯಪುರ ಜಿಲ್ಲೆಯಿಂದ ಅನುದಾನ ನೀಡುವಂತೆ ಕೋರಿರುವ ಕುರಿತು</t>
  </si>
  <si>
    <t>RGRHCL SD ANUM 138 2020 PI(ANY)</t>
  </si>
  <si>
    <t>ಬೆಳಗಾವಿ ಜಿಲ್ಲೆಯಿಂದ ಆಧಾರ್ ಸರಿ ಪಡಿಸುವಂತೆ ಕೋರಿರುವ ಕುರಿತು</t>
  </si>
  <si>
    <t>RGRHCL SD ANUM 139 2020 PI(ANY)</t>
  </si>
  <si>
    <t>ಕೊಪ್ಪಳ ಜಿಲ್ಲೆಯಿಂದ ಅನುಮೋದನೆ ನೀಡುವಂತೆ ಕೋರಿರುವ ಕುರಿತು</t>
  </si>
  <si>
    <t>RGRHCL SD ANUM 140 2020 PI(ANY)</t>
  </si>
  <si>
    <t>ಬೆಳಗಾವಿ ಜಿಲ್ಲೆಯಿಂದ UID DUPLICATE  ತೆರವುಗೊಳಿಸುವಂತೆ ಕೋರಿರುವ ಕುರಿತು</t>
  </si>
  <si>
    <t>RGRHCL SD ANUM 141 2020 PI(ANY)</t>
  </si>
  <si>
    <t>RGRHCL SD ANUM 142 2020 PI(ANY)</t>
  </si>
  <si>
    <t>ಹಾವೇರಿ ಜಿಲ್ಲೆಯಿಂದ ಗುರಿ ನಿಗಧಿಪಡಿಸುವಂತೆ ಕೋರಿರುವ ಕುರಿತು</t>
  </si>
  <si>
    <t>RGRHCL SD ANUM 143 2020 PI(ANY)</t>
  </si>
  <si>
    <t>RGRHCL SD ANUM 144 2020 PI(ANY)</t>
  </si>
  <si>
    <t>ಬಳ್ಳಾರಿ ಜಿಲ್ಲೆಯಿಂದ UID DUPLICATE  ತೆರವುಗೊಳಿಸುವಂತೆ ಕೋರಿರುವ ಕುರಿತು</t>
  </si>
  <si>
    <t>RGRHCL SD ANUM 145 2020 PI(ANY)</t>
  </si>
  <si>
    <t>ಚಾಮರಾಜನಗರ ಜಿಲ್ಲೆಯಿಂದ ವಸತಿ ಯೋಜನೆಯಡಿ ಆಯ್ಕೆಗೊಂಡಿರುವ ಫಲಾನುಭವಿಗಳಿಗೆ ಅನುದಾನ ಬಿಡುಗಡೆ ಮಾಡುವಂತೆ ಕೋರಿರುವ ಕುರಿತು</t>
  </si>
  <si>
    <t>RGRHCL SD ANUM 146 2020 PI(ANY)</t>
  </si>
  <si>
    <t>ಕೋಲಾರ ಪಟ್ಟಣದ ಅಲೆಮಾರಿ ಸಮುದಾಯಗಳಿಗೆ ವಸತಿ ಸೌಕರ್ಯ ಕಲ್ಪಿಸುವಂತೆ ಕೋರಿರುವ ಕುರಿತು</t>
  </si>
  <si>
    <t>RGRHCL SD ANUM 147 2020 PI(ANY)</t>
  </si>
  <si>
    <t>ಯಾದಗಿರಿ ಜಿಲ್ಲೆಯಿಂದ ಫೋಟೋ ಡಿಲೀಟ್ ಮಾಡುವಂತೆ ಕೋರಿರುವ ಕುರಿತು</t>
  </si>
  <si>
    <t>RGRHCL SD ANUM 148 2020 PI(ANY)</t>
  </si>
  <si>
    <t>ಕೋಲಾರ ಜಿಲ್ಲೆಯಿಂದ ವಸತಿ ಯೋಜನೆಯಡಿ ಆಯ್ಕೆಯಾದ ಫಲಾನುಭವಿಯ ಻ನುದಾನ ಮರುಪಾವತಿ ಮಾಡುತ್ತಿರುವ ಕುರಿತು</t>
  </si>
  <si>
    <t>RGRHCL SD ANUM 149 2020 PI(ANY)</t>
  </si>
  <si>
    <t>RGRHCL SD ANUM 150 2020 PI(ANY)</t>
  </si>
  <si>
    <t>RGRHCL SD ANUM 151 2020 PI(ANY)</t>
  </si>
  <si>
    <t>ಹಾರೋಗೇರಿ ಮತ್ತು ಮುಗಳಖೋಡದಿಂದ ಅನುದಾನ ಬಿಡುಗಡೆ ಮಾಡುವಂತೆ ಕೋರಿರುವ ಕುರಿತು</t>
  </si>
  <si>
    <t>RGRHCL SD ANUM 152 2020 PI(ANY)</t>
  </si>
  <si>
    <t>ಬಾಗಲಕೋಟೆ ಜಿಲ್ಲೆಯಿಂದ ವಸತಿ ಸೌಕರ್ಯ ಕಲ್ಪಿಸುವಂತೆ ಕೋರಿರುವ ಕುರಿತು</t>
  </si>
  <si>
    <t>RGRHCL SD ANUM 153 2020 PI(ANY)</t>
  </si>
  <si>
    <t>ಮೈಸೂರು  ಜಿಲ್ಲೆಯಿಂದ ವಾರಸುದಾರರ ಹೆಸರಿಗೆ ವರ್ಗಾವಣೆ ಮಾಡುವಂತೆ ಕೋರಿರುವ ಕುರಿತು</t>
  </si>
  <si>
    <t>RGRHCL SD ANUM 154 2020 PI(ANY)</t>
  </si>
  <si>
    <t>RGRHCL SD ANUM 155 2020 PI(ANY)</t>
  </si>
  <si>
    <t>RGRHCL SD ANUM 156 2020 PI(ANY)</t>
  </si>
  <si>
    <t>ಚಾಮರಾಜನಗರ ಜಿಲ್ಲೆಯಿಂದ ಅನುದಾನ ಬಿಡುಗಡೆ ಮಾಡುವಂತೆ ಕೋರಿರುವ ಕುರಿತು</t>
  </si>
  <si>
    <t>RGRHCL SD ANUM 157 2020 PI(ANY)</t>
  </si>
  <si>
    <t>ಕೊಪ್ಪಳ ಜಿಲ್ಲೆಯಿಂದ ಅನ್ ಬ್ಲಾಕ್ ಮಾಡುವಂತೆ ಕೋರಿರುವ ಕುರಿತು</t>
  </si>
  <si>
    <t>RGRHCL SD ANUM 158 2020 PI(ANY)</t>
  </si>
  <si>
    <t>ಯಾದಗಿರಿ ಜಿಲ್ಲೆಯಿಂದ ಅನುದಾನ ಬಿಡುಗಡೆ ಮಾಡುವಂತೆ ಕೋರಿರುವ ಕುರಿತು</t>
  </si>
  <si>
    <t>RGRHCL SD ANUM 159 2020 PI(ANY)</t>
  </si>
  <si>
    <t>RGRHCL SD ANUM 160 2020 PI(ANY)</t>
  </si>
  <si>
    <t>ಯಾದಗಿರಿ ಜಿಲ್ಲೆಯಿಂದ ಫೋಟೋ ರದ್ದು ಪಡಿಸುವಂತೆ ಕೋರಿರುವ ಕುರಿತು</t>
  </si>
  <si>
    <t>RGRHCL SD ANUM 161 2020 PI(ANY)</t>
  </si>
  <si>
    <t>ಚಿತ್ರದುರ್ಗ ಜಿಲ್ಲೆಯಿಂದ ಹೆಸರು ತಿದ್ದುಪಡಿ ಮಾಡುವಂತೆ ಕೋರಿರುವ ಕುರಿತು</t>
  </si>
  <si>
    <t>RGRHCL SD ANUM 162 2020 PI(ANY)</t>
  </si>
  <si>
    <t>ಧಾರವಾಡ ಜಿಲ್ಲೆಯಿಂದ ಅನ್ ಬ್ಲಾಕ್ ಮಾಡುವಂತೆ ಕೋರಿರುವ ಕುರಿತು</t>
  </si>
  <si>
    <t>RGRHCL SD ANUM 163 2020 PI(ANY)</t>
  </si>
  <si>
    <t>ಚಿಕ್ಕಮಗಳೂರು ಜಿಲ್ಲೆಯಿಂದ ಅನುದಾನ ಬಿಡುಗಡೆ ಮಾಡುವಂತೆ ಕೋರಿರುವ ಕುರಿತು</t>
  </si>
  <si>
    <t>RGRHCL SD ANUM 164 2020 PI(ANY)</t>
  </si>
  <si>
    <t>ಚಿಕ್ಕಮಗಳೂರು ಜಿಲ್ಲೆಯಿಂದ Name Duplicate  ತೆರವುಗೊಳಿಸುವಂತೆ ಕೋರಿರುವ ಕುರಿತು</t>
  </si>
  <si>
    <t>RGRHCL SD ANUM 165  2020 PI(ANY)</t>
  </si>
  <si>
    <t>ಹುಬ್ಬಳ್ಳಿ ನಗರದಿಂದ ವಸತಿ ಸೌಕರ್ಯ ಕಲ್ಪಿಸಿಕೊಡುವಂತೆ ಕೋರಿರುವ ಕುರಿತು</t>
  </si>
  <si>
    <t>RGRHCL SD ANUM 166  2020 PI(ANY)</t>
  </si>
  <si>
    <t>ಬೆಳಗಾವಿ ಜಿಲ್ಲೆಯಿಂದ ಅನ್ ಬ್ಲಾಕ್ ತೆರವುಗೊಳಿಸುವಂತೆ ಕೋರಿರುವ ಕುರಿತು</t>
  </si>
  <si>
    <t>RGRHCL SD ANUM 167  2020 PI(ANY)</t>
  </si>
  <si>
    <t>RGRHCL SD ANUM 168  2020 PI(ANY)</t>
  </si>
  <si>
    <t>ಧಾರವಾಡ ಜಿಲ್ಲೆಯಿಂದ ಅನುದಾನ ಬಿಡುಗಡೆ ಮಾಡುವಂತೆ ಕೋರಿರುವ ಕುರಿತು</t>
  </si>
  <si>
    <t>RGRHCL SD ANUM 169 2020 PI(ANY)</t>
  </si>
  <si>
    <t>RGRHCL SD ANUM 170 2020 PI(ANY)</t>
  </si>
  <si>
    <t>RGRHCL SD ANUM 171 2020 PI(ANY)</t>
  </si>
  <si>
    <t>ತಾಳಿಕೋಟೆ ಜಿಲ್ಲೆಯಿಂದ ಅನುಮೋದನೆ ನೀಡುವಂತೆ ಕೋರಿರುವ ಕುರಿತು</t>
  </si>
  <si>
    <t>RGRHCL SD ANUM 172 2020 PI(ANY)</t>
  </si>
  <si>
    <t>RGRHCL SD ANUM 173 2020 PI(ANY)</t>
  </si>
  <si>
    <t>ಚಿತ್ರದುರ್ಗ ಜಿಲ್ಲೆಯಿಂದ ಅನ್ ಬ್ಲಾಕ್ ಮಾಡುವಂತೆ ಕೋರಿರುವ ಕುರಿತು</t>
  </si>
  <si>
    <t>RGRHCL SD ANUM 174 2020 PI(ANY)</t>
  </si>
  <si>
    <t>ಮೈಸೂರು ಮಹಾನಗರ ಪಾಲಿಕೆಯಿಂದ UIDName Duplicate ತೆರವುಗೊಳಿಸುವಂತೆ ಕೋರಿರುವ ಕುರಿತು</t>
  </si>
  <si>
    <t>RGRHCL SD ANUM 175 2020 PI(ANY)</t>
  </si>
  <si>
    <t>ಚಾಮರಾಜ ನಗರ ಜಿಲ್ಲೆಯಿಂದ ಅನ್ ಬ್ಲಾಕ್ ಮಾಡುವಂತೆ ಕೋರಿರುವ ಕುರಿತು</t>
  </si>
  <si>
    <t>RGRHCL SD ANUM 176 2020 PI(ANY)</t>
  </si>
  <si>
    <t>ಚಿಕ್ಕಬಳ್ಳಾಪುರ ಜಿಲ್ಲೆಯಿಂದ Name Duplicate ತೆರವುಗೊಳಿಸುವಂತೆ ಕೋರಿರುವ ಕುರಿತು</t>
  </si>
  <si>
    <t>RGRHCL SD ANUM 177 2020 PI(ANY)</t>
  </si>
  <si>
    <t>RGRHCL SD ANUM 178 2020 PI(ANY)</t>
  </si>
  <si>
    <t>ಕೊಪ್ಪಳ ಜಿಲ್ಲೆಯಿಂದ ಅನುದಾನ ಬಿಡುಗಡೆ ಮಾಡುವಂತೆ ಕೋರಿರುವ  ಕುರಿತು</t>
  </si>
  <si>
    <t>RGRHCL SD ANUM 179 2020 PI(ANY)</t>
  </si>
  <si>
    <t>ಚಿಕ್ಕಬಳ್ಳಾಪುರ  ಜಿಲ್ಲೆಯಿಂದ RD Number ರದ್ದು ಪಡಿಸುವಂತೆ ಕೋರಿರುವ ಕುರಿತು</t>
  </si>
  <si>
    <t>08.04.2021</t>
  </si>
  <si>
    <t>RGRHCL SD ANUM 180 2020 PI(ANY)</t>
  </si>
  <si>
    <t>ಚಾಮರಾಜನಗರ ಜಿಲ್ಲೆಯಿಂದ ಹೆಸರು ತಿದ್ದುಪಡಿ ಮಾಡುವಂತೆ ಕೋರಿರುವ ಕುರಿತು</t>
  </si>
  <si>
    <t>RGRHCL SD ANUM 181 2020 PI(ANY)</t>
  </si>
  <si>
    <t>RGRHCL SD ANUM 182 2020 PI(ANY)</t>
  </si>
  <si>
    <t>ಬೆಳಗಾವಿ ಜಿಲ್ಲೆಯಿಂದ Uid Dupllicate ತೆರವುಗೊಳಿಸುವಂತೆ ಕೋರಿರುವ ಕುರಿತು</t>
  </si>
  <si>
    <t>RGRHCL SD ANUM 183 2020 PI(ANY)</t>
  </si>
  <si>
    <t>ಬಾಗಲಕೋಟೆ ಜಿಲ್ಲೆಯಿಂದ UID Duplicate ತೆರವುಗೊಳಿಸುವಂತೆ ಕೋರಿರುವ ಕುರಿತು</t>
  </si>
  <si>
    <t>RGRHCL SD ANUM 184 2020 PI(ANY)</t>
  </si>
  <si>
    <t>ಬಾಗಲಕೋಟೆ ಜಿಲ್ಲೆಯಿಂದ Name Duplicate ತೆರವುಗೊಳಿಸುವಂತೆ ಕೋರಿರುವ ಕುರಿತು</t>
  </si>
  <si>
    <t>RGRHCL SD ANUM 185 2020 PI(ANY)</t>
  </si>
  <si>
    <t>ಮೈಸೂರು ಜಿಲ್ಲೆಯಿಂದ ಬಂದಿರುವ ಪ್ರಸ್ತಾವನೆ ಕುರಿತು</t>
  </si>
  <si>
    <t>RGRHCL SD ANUM 186 2020 PI(ANY)</t>
  </si>
  <si>
    <t>RGRHCL SD ANUM 187 2020 PI(ANY)</t>
  </si>
  <si>
    <t>ಬಾಗಲಕೋಟೆ ಜಿಲ್ಲೆಯಿಂದ ಹೆಸರು ತಿದ್ದುಪಡಿ ಮಾಡುವಂತೆ ಕೋರಿರುವ ಕುರಿತು</t>
  </si>
  <si>
    <t>RGRHCL SD ANUM 188 2020 PI(ANY)</t>
  </si>
  <si>
    <t>ಚಾಮರಾಜನಗರ ಜಿಲ್ಲೆಯಿಂದ ವಸತಿ ಸೌಕರ್ಯ ಕಲ್ಪಿಸುವಂತೆ ಕೋರಿರುವ ಕುರಿತು</t>
  </si>
  <si>
    <t>RGRHCL SD ANUM 189 2020 PI(ANY)</t>
  </si>
  <si>
    <t>ಬಳ್ಳಾರಿ ಜಿಲ್ಲೆಯಿಂದ ಅನ್ ಬ್ಲಾಕ್ ತೆರವುಗೊಳಿಸುವಂತೆ ಕೋರಿರುವ ಕುರಿತು</t>
  </si>
  <si>
    <t>RGRHCL SD ANUM 190 2020 PI(ANY)</t>
  </si>
  <si>
    <t>ಉಡುಪಿ ಜಿಲ್ಲೆಯಿಂದ ಸಹಾಯಧನ ನೀಡುವಂತೆ ಕೋರಿರುವ ಕುರಿತು</t>
  </si>
  <si>
    <t>RGRHCL SD ANUM 191 2020 PI(ANY)</t>
  </si>
  <si>
    <t>ಮಾನ್ಯ ಗಣ್ಯವ್ಯಕ್ತಿಶಾಸಕರುಮನವಿದಾರರಿಂದ ಮಂಗಳೂರು ಮಹಾನಗರ ಪಾಲಿಕೆಯ ಫಲಾನುಭವಿಗಳಿಗೆ ಅನುದಾನ ಬಿಡುಗಡೆ ಮಾಡುವಂತೆ ಕೋರಿರುವ ಕುರಿತು</t>
  </si>
  <si>
    <t>RGRHCL SD ANUM 192 2020 PI(ANY)</t>
  </si>
  <si>
    <t>RGRHCL SD ANUM 193 2020 PI(ANY)</t>
  </si>
  <si>
    <t>ಬೆಳಗಾವಿ ಮಹಾನಗರ ಪಾಲಿಕೆಯಿಂದ ಅನ್ ಬ್ಲಾಕ್  ಮಾಡುವಂತೆ ಕೋರಿರುವ ಕುರಿತು</t>
  </si>
  <si>
    <t>RGRHCL SD ANUM 194 2020 PI(ANY)</t>
  </si>
  <si>
    <t>ದಾವಣಗೆರೆ ಜಿಲ್ಲೆಯಿಂದ ಸಹಾಯಧನ ಬಿಡುಗಡೆ ಮಾಡುವಂತೆ ಕೋರಿರುವ ಕುರಿತು</t>
  </si>
  <si>
    <t>RGRHCL SD ANUM 195 2020 PI(ANY)</t>
  </si>
  <si>
    <t>ಹಾವೇರಿ ಜಿಲ್ಲೆಯಿಂದ ಅನುದಾನ ಬಿಡುಗಡೆ ಮಾಡುವಂತೆ ಕೋರಿರುವ ಕುರಿತು</t>
  </si>
  <si>
    <t>RGRHCL SD ANUM 196 2020 PI(ANY)</t>
  </si>
  <si>
    <t>ರಾಯಚೂರು ಜಿಲ್ಲೆಯಿಂದ ವಸತಿ ಸೌಕರ್ಯ ಕಲ್ಪಿಸುವಂತೆ ಕೋರಿರುವ ಕುರಿತು</t>
  </si>
  <si>
    <t>RGRHCL SD ANUM 197 2020 PI(ANY)</t>
  </si>
  <si>
    <t>ಮಾಹಿತಿ ಕೋರಿರುವ ಕುರಿತು</t>
  </si>
  <si>
    <t>RGRHCL SD ANUM 198  2020 PI(ANY)</t>
  </si>
  <si>
    <t>RGRHCL SD ANUM 199 2020 PI(ANY)</t>
  </si>
  <si>
    <t>ಚಿಕ್ಕಮಗಳೂರು ಜಿಲ್ಲೆಯಿಂದ Name Duplicate ತೆರೆವುಗೊಳಿಸುವಂತೆ ಕೋರಿರುವ ಕುರಿತು.</t>
  </si>
  <si>
    <t>RGRHCL SD ANUM 200 2020 PI(ANY)</t>
  </si>
  <si>
    <t>RGRHCL SD ANUM 201 2020 PI(ANY)</t>
  </si>
  <si>
    <t>ಶಿವಮೊಗ್ಗ ಜಿಲ್ಲೆಯಿಂದ Name Duplicate ತೆರವುಗೊಳಿಸುವಂತೆ ಕೋರಿರುವ ಕುರಿತು</t>
  </si>
  <si>
    <t>RGRHCL SD ANUM 202 2020 PI(ANY)</t>
  </si>
  <si>
    <t>ಕೋಲಾರ ಜಿಲ್ಲೆಯಿಂದ UID DUPLICATE ತೆರವುಗೊಳಿಸುವಂತೆ ಕೋರಿರುವ ಕುರಿತು</t>
  </si>
  <si>
    <t>RGRHCL SD ANUM 203 2020 PI(ANY)</t>
  </si>
  <si>
    <t>RGRHCL SD ANUM 204 2020 PI(ANY)</t>
  </si>
  <si>
    <t>ಉಡುಪಿ ಜಿಲ್ಲೆಯಿಂದ ಅನುಮೋದನೆ ನೀಡುವಂತೆ ಕೋರಿರುವ ಕುರಿತು</t>
  </si>
  <si>
    <t>RGRHCL SD ANUM 205 2020 PI(ANY)</t>
  </si>
  <si>
    <t>ಶಿವಮೊಗ್ಗ ಜಿಲ್ಲೆಯಿಂದ RD number ರದ್ದು ಪಡಿಸುವಂತೆ ಕೋರಿರುವ ಕುರಿತು</t>
  </si>
  <si>
    <t>RGRHCL SD ANUM 206 2020 PI(ANY)</t>
  </si>
  <si>
    <t>RGRHCL SD ANUM 207 2020 PI(ANY)</t>
  </si>
  <si>
    <t>ಹಾಸನ ಜಿಲ್ಲೆಯಿಂದ ಅನ್ ಬ್ಲಾಕ್ ಮಾಡುವಂತೆ ಕೋರಿರುವ ಕುರಿತು</t>
  </si>
  <si>
    <t>RGRHCL SD ANUM 208 2020 PI(ANY)</t>
  </si>
  <si>
    <t>ಹಾಸನ ಜಿಲ್ಲೆಯಿಂದ ಅನುದಾನ ಬಿಡುಗಡೆ ಮಾಡುವಂತೆ ಕೋರಿರುವ ಕುರಿತು</t>
  </si>
  <si>
    <t>RGRHCL SD ANUM 209 2020 PI(ANY)</t>
  </si>
  <si>
    <t>ಕಲಬುರಗಿ ಜಿಲ್ಲೆಯಿಂದ ಬ್ಲಾಕ್ ತೆರವುಗೊಳಿಸುವಂತೆ ಕೋರಿರುವ ಕುರಿತು</t>
  </si>
  <si>
    <t>RGRHCL SD ANUM 210 2020 PI(ANY)</t>
  </si>
  <si>
    <t>RGRHCL SD ANUM 211 2020 PI(ANY)</t>
  </si>
  <si>
    <t>ಚಳ್ಳಕೆರೆ ನಗರಸಭೆಯಿಂದ ಅನುದಾನ ಬಿಡುಗಡೆ ಮಾಡುವಂತೆ ಕೋರಿರುವ ಕುರಿತು</t>
  </si>
  <si>
    <t>RGRHCL SD ANUM 212 2020 PI(ANY)</t>
  </si>
  <si>
    <t>ಕೋಲಾರ ಜಿಲ್ಲೆಯಿಂದ ಅನ್ ಬ್ಲಾಕ್ ಮಾಡುವಂತೆ ಕೋರಿರುವ ಕುರಿತು</t>
  </si>
  <si>
    <t>ವಿಲೇ ಮಾಡಬೇಕಿದೆ.</t>
  </si>
  <si>
    <t>RGRHCL SD ANUM 213 2020 PI(ANY)</t>
  </si>
  <si>
    <t>ಮೈಸೂರು ಜಿಲ್ಲೆಯಿಂದ ಅನುಮೋದನೆ ನೀಡುವಂತೆ ಕೋರಿರುವ ಕುರಿತು</t>
  </si>
  <si>
    <t>RGRHCL SD ANUM 214 2020 PI(ANY)</t>
  </si>
  <si>
    <t>RGRHCL SD ANUM 215 2020 PI(ANY)</t>
  </si>
  <si>
    <t>ಚಿಕ್ಕ ಮಗಳೂರು ಜಿಲ್ಲೆಯಿಂದ ಅನುದಾನ ಬಿಡುಗಡೆ ಮಾಡುವಂತೆ ಕೋರಿರುವ ಕುರಿತು</t>
  </si>
  <si>
    <t>Manger</t>
  </si>
  <si>
    <t>RGRHCL SD ANUM 216 2020 PI(ANY)</t>
  </si>
  <si>
    <t>RGRHCL SD ANUM 217 2020 PI(ANY)</t>
  </si>
  <si>
    <t>ಕೋಲಾರ ಜಿಲ್ಲೆಯಿಂದ UID Duplicate  ತೆರವುಗೊಳಿಸುವಂತೆ ಕೋರಿರುವ ಕುರಿತು</t>
  </si>
  <si>
    <t>RGRHCL SD ANUM 219 2020 PI(ANY)</t>
  </si>
  <si>
    <t>ಮೈಸೂರು ಮಹಾನಗರ ಪಾಲಿಕೆಯಿಂದ ಬಂದಿರುವ ಪ್ರಸ್ತಾವನೆ ಕುರಿತು</t>
  </si>
  <si>
    <t>RGRHCL SD ANUM 220 2020 PI(ANY)</t>
  </si>
  <si>
    <t>RGRHCL SD ANUM 221 2020 PI(ANY)</t>
  </si>
  <si>
    <t>RGRHCL SD ANUM 222 2020 PI(ANY)</t>
  </si>
  <si>
    <t>ಮೈಸೂರು ಮಹಾನಗರ ಪಾಲಿಕೆಯಿಂದ ಅನ್ ಬ್ಲಾಕ್ ತೆರವುಗೊಳಿಸುವಂತೆ ಕೋರಿರುವ ಕುರಿತು</t>
  </si>
  <si>
    <t>RGRHCL SD ANUM 223 2020 PI(ANY)</t>
  </si>
  <si>
    <t>RGRHCL SD ANUM 224 2020 PI(ANY)</t>
  </si>
  <si>
    <t>RGRHCL SD ANUM 225 2020 PI(ANY)</t>
  </si>
  <si>
    <t>ಬೆಳಗಾವಿ ಜಿಲ್ಲೆಯಿಂದ ಗುರಿ ನಿಗಧಿಪಡಿಸುವಂತೆ ಕೋರಿರುವ ಕುರಿತು</t>
  </si>
  <si>
    <t>RGRHCL SD ANUM 226 2020 PI(ANY)</t>
  </si>
  <si>
    <t>RGRHCL SD ANUM 227 2020 PI(ANY)</t>
  </si>
  <si>
    <t>ಬಾಗಲಕೋಟೆ ಜಿಲ್ಲೆಯಿಂದ ಗುರಿ ನಿಗಧಿಪಡಿಸುವಂತೆ ಕೋರಿರುವ ಕುರಿತು</t>
  </si>
  <si>
    <t>RGRHCL SD ANUM 228 2020 PI(ANY)</t>
  </si>
  <si>
    <t>RGRHCL SD ANUM 229 2020 PI(ANY)</t>
  </si>
  <si>
    <t>RGRHCL SD ANUM 230 2020 PI(ANY)</t>
  </si>
  <si>
    <t>RGRHCL SD ANUM 231 2020 PI(ANY)</t>
  </si>
  <si>
    <t>RGRHCL SD ANUM 232 2020 PI(ANY)</t>
  </si>
  <si>
    <t>ಬೆಂಗಳೂರು ಜಿಲ್ಲೆಯಿಂದ ಅನುದಾನ ಬಿಡುಗಡೆ ಮಾಡುವಂತೆ  ಕೋರಿರುವ ಕುರಿತು</t>
  </si>
  <si>
    <t>RGRHCL SD ANUM 233 2020 PI(ANY)</t>
  </si>
  <si>
    <t>ಶಿವಮೊಗ್ಗ ಜಿಲ್ಲೆಯಿಂದ ಬ್ಲಾಕ್ ಮಾಡುವಂತೆ ಕೋರಿರುವ ಕುರಿತು</t>
  </si>
  <si>
    <t>RGRHCL SD ANUM 234 2020 PI(ANY)</t>
  </si>
  <si>
    <t>ರಾಯಚೂರು ಜಿಲ್ಲೆಯಿಂದ ಅನ್ ಬ್ಲಾಕ್ ತೆರವುಗೊಳಿಸುವಂತೆ ಕೋರಿರುವ ಕುರಿತು</t>
  </si>
  <si>
    <t>RGRHCL SD ANUM 235 2020 PI(ANY)</t>
  </si>
  <si>
    <t>ಹಾವೇರಿ ಜಿಲ್ಲೆಯಿಂದ ವಸತಿ ಸೌಕರ್ಯ ಕಲ್ಪಿಸುವಂತೆ ಕೋರಿರುವ ಕುರಿತು</t>
  </si>
  <si>
    <t>RGRHCL SD ANUM 236  2020 PI(ANY)</t>
  </si>
  <si>
    <t>ವಿಜಯಪುರ ಜಿಲ್ಲೆಯಿಂದ ಅನುಮೋದನೆ ನೀಡುವಂತೆ ಕೋರಿರುವ ಕುರಿತು</t>
  </si>
  <si>
    <t>ವಿಲೇ ಮಾಡಬೇಕಾಗಿದೆ..</t>
  </si>
  <si>
    <t>RGRHCL SD ANUM 237  2020 PI(ANY)</t>
  </si>
  <si>
    <t>ಗದಗ ಜಿಲ್ಲೆಯಿಂದ ಅನುದಾನವನ್ನು ಬಿಡುಗಡೆ ಮಾಡುವಂತೆ ಕೋರಿರುವ ಕುರಿತು</t>
  </si>
  <si>
    <t>RGRHCL SD ANUM 238 2020 PI(ANY)</t>
  </si>
  <si>
    <t>ವಿಜಯಪುರ ಜಿಲ್ಲೆಯಿಂದ ಗುರಿ ನಿಗಧಿಪಡಿಸುವಂತೆ ಕೋರಿರುವ ಕುರಿತು</t>
  </si>
  <si>
    <t>RGRHCL SD ANUM 239  2020 PI(ANY)</t>
  </si>
  <si>
    <t>ಬ್ಲಾಕ್ ತೆರವುಗೊಳಿಸುವಂತೆ ಕೋರಿರುವ ಕುರಿತು</t>
  </si>
  <si>
    <t>RGRHCL SD ANUM 240  2020 PI(ANY)</t>
  </si>
  <si>
    <t>RGRHCL SD ANUM 241  2020 PI(ANY)</t>
  </si>
  <si>
    <t>ಹಾಸನ ಜಿಲ್ಲೆಯಿಂದ ವಾರಸುದಾರರ ಹೆಸರಿಗೆ ವರ್ಗಾವಣೆ ಮಾಡುವಂತೆ ಕೋರಿರುವ ಕುರಿತು</t>
  </si>
  <si>
    <t>RGRHCL SD ANUM 242  2020 PI(ANY)</t>
  </si>
  <si>
    <t>RGRHCL SD ANUM 243  2020 PI(ANY)</t>
  </si>
  <si>
    <t>ಮೈಸೂರು ಜಿಲ್ಲೆಗೆ ಗುರಿ ನಿಗಧಿ ಪಡಿಸುವಂತೆ ಕೋರಿರುವ ಕುರಿತು</t>
  </si>
  <si>
    <t>RGRHCL SD ANUM 244  2020 PI(ANY)</t>
  </si>
  <si>
    <t>ಮೈಸೂರು ಜಿಲ್ಲೆಯಿಂದ ಅನುದಾನ ಬಿಡುಗಡೆ ಮಾಡುವಂತೆ ಕೋರಿರುವ ಕುರಿತು</t>
  </si>
  <si>
    <t>RGRHCL SD ANUM 245  2020 PI(ANY)</t>
  </si>
  <si>
    <t>RGRHCL SD ANUM 1 2021-PI(ANY)</t>
  </si>
  <si>
    <t>RGRHCL SD ANUM 2 2021 PI(ANY)</t>
  </si>
  <si>
    <t>ಮೈಸೂರು ಜಿಲ್ಲೆಯಿಂದ ಅನ್ ಬ್ಲಾಕ್ ಮಾಡುವಂತೆ ಕೋರಿರುವ ಕುರಿತು</t>
  </si>
  <si>
    <t>RGRHCL SD ANUM 3 2021 PI(ANY)</t>
  </si>
  <si>
    <t>RGRHCL SD ANUM 4 2021 PI(ANY)</t>
  </si>
  <si>
    <t>ಮೈಸೂರು ಜಿಲ್ಲೆಗೆ ವಸತಿ ಸೌಕರ್ಯ ಕಲ್ಪಿಸುವಂತೆ ಕೋರಿರುವ ಕುರಿತು</t>
  </si>
  <si>
    <t>RGRHCL SD ANUM 5 2021 PI(ANY)</t>
  </si>
  <si>
    <t>ಚಿಕ್ಕಬಳ್ಳಾಪುರ ಜಿಲ್ಲೆಯಿಂದ ಹೆಸರು  ತಿದ್ದುಪಡಿಮಾಡುವಂತೆ ಕೋರಿರುವ ಕುರಿತು</t>
  </si>
  <si>
    <t>RGRHCL SD ANUM 6 2021 PI(ANY)</t>
  </si>
  <si>
    <t>ಧಾರವಾಡ ಜಿಲ್ಲೆಯಿಂದ ಬಂದಿರುವ ದೂರಿನ ಕುರಿತು</t>
  </si>
  <si>
    <t>RGRHCL SD ANUM 7 2021 PI(ANY)</t>
  </si>
  <si>
    <t>ಯಾದಗಿರಿ ಜಿಲ್ಲೆಯಿಂದ ಹೆಸರು ತಿದ್ದುಪಡಿ ಮಾಡುವಂತೆ ಕೋರಿರುವ ಕುರಿತು</t>
  </si>
  <si>
    <t>RGRHCL SD ANUM 8 2021 PI(ANY)</t>
  </si>
  <si>
    <t>ಗಂಗಾವತಿಯಿಂದ ವಸತಿ ಸೌಕರ್ಯ ಕಲ್ಪಿಸುವಂತೆ ಕೋರಿರುವ ಕುರಿತು</t>
  </si>
  <si>
    <t>RGRHCL SD ANUM 9 2021 PI(ANY)</t>
  </si>
  <si>
    <t>ಗದಗ ಜಿಲ್ಲೆಯಿಂದ ಅನ್ ಬ್ಲಾಕ್ ಮಾಡುವಂತೆ ಕೋರಿರುವ ಕುರಿತು</t>
  </si>
  <si>
    <t>JAYANTHI</t>
  </si>
  <si>
    <t>RGRHCL SD ANUM 10 2021 PI(ANY)</t>
  </si>
  <si>
    <t>ಧಾರವಾಡ  ಜಿಲ್ಲೆಯಿಂದ ಅನ್ ಬ್ಲಾಕ್ ತೆರವುಗೊಳಿಸುವಂತೆ ಕೋರಿರುವ ಕುರಿತು</t>
  </si>
  <si>
    <t>RGRHCL SD ANUM 11 2021 PI(ANY)</t>
  </si>
  <si>
    <t>RGRHCL SD ANUM 12 2021 PI(ANY)</t>
  </si>
  <si>
    <t>ತುಮಕೂರು ಜಿಲ್ಲೆಯಿಂದ ಅನುದಾನ ಬಿಡುಗಡೆ ಮಾಡುವಂತೆ ಕೋರಿರುವ ಕುರಿತು</t>
  </si>
  <si>
    <t>19.1.2021</t>
  </si>
  <si>
    <t>RGRHCL SD ANUM 13 2021 PI(ANY)</t>
  </si>
  <si>
    <t>ಬೆಂಗಳೂರು ಜಿಲ್ಲೆಯಿಂದ ವಸತಿ ಸೌಕರ್ಯ ಕಲ್ಪಿಸುವಂತೆ ಕೋರಿರುವ ಕುರಿತು</t>
  </si>
  <si>
    <t>RGRHCL SD ANUM 14 2021 PI(ANY)</t>
  </si>
  <si>
    <t>RGRHCL SD ANUM 15 2021-PI(ANY)</t>
  </si>
  <si>
    <t>ಗದಗ ಜಿಲ್ಲೆಯಿಂದ UID DUPLICATE ತೆರವುಗೊಳಿಸುವಂತೆ ಕೋರಿರುವ ಕುರಿತು</t>
  </si>
  <si>
    <t>RGRHCL SD ANUM 16 2021-PI(ANY)</t>
  </si>
  <si>
    <t>RGRHCL SD ANUM 17 2021-PI(ANY)</t>
  </si>
  <si>
    <t>ವಿಜಿಲ್ ಆಫ್ ನಲ್ಲಿ Benificiary on hold  ಎಂದು ಬಂದಿರುವ ಕುರಿತು</t>
  </si>
  <si>
    <t>RGRHCL SD ANUM 18 2021-PI(ANY)</t>
  </si>
  <si>
    <t>ಕೊಡಗು ಜಿಲ್ಲೆಯಿಂದ ಅನುದಾನ ಬಿಡುಗಡೆ ಮಾಡುವಂತೆ ಕೋರಿರುವ ಕುರಿತು</t>
  </si>
  <si>
    <t>RGRHCL SD ANUM 19 2021-PI(ANY)</t>
  </si>
  <si>
    <t>RGRHCL SD ANUM 20 2021-PI(ANY)</t>
  </si>
  <si>
    <t>ಚಾಮರಾಜ ನಗರ ಜಿಲ್ಲೆಯಿಂದ ಹೆಸರು ತಿದ್ದುಪಡಿ ಮಾಡುವಂತೆ ಕೋರಿರುವ ಕುರಿತು</t>
  </si>
  <si>
    <t>RGRHCL SD ANUM 21 2021-PI(ANY)</t>
  </si>
  <si>
    <t>ಬೆಳಗಾವಿ ಜಿಲ್ಲೆಯಿಂದ Not ok  ತೆರವುಗೊಳಿಸುವಂತೆ ಕೋರಿರುವ ಕುರಿತು</t>
  </si>
  <si>
    <t>RGRHCL SD ANUM 22 2021-PI(ANY)</t>
  </si>
  <si>
    <t>RGRHCL SD ANUM 23 2021-PI(ANY)</t>
  </si>
  <si>
    <t>ವಸತಿ ಇಲಾಖೆಯಿಂದ ಅನುದಾನ ಬಿಡುಗಡೆ ಮಾಡುವಂತೆ ಕೋರಿರುವ ಕುರಿತು</t>
  </si>
  <si>
    <t>RGRHCL SD ANUM 24 2021-PI(ANY)</t>
  </si>
  <si>
    <t>RGRHCL SD ANUM 25 2021-PI(ANY)</t>
  </si>
  <si>
    <t>RGRHCL SD ANUM 26 2021-PI(ANY)</t>
  </si>
  <si>
    <t>ಚಿಕ್ಕಬಳ್ಳಾಪುರ ಜಿಲ್ಲೆಯಿಂದ ಅನ್ ಬ್ಲಾಕ್ ಮಾಡುವಂತೆ ಕೋರಿರುವ ಕುರಿತು</t>
  </si>
  <si>
    <t>RGRHCL SD ANUG 1 2021-PI(ANY)</t>
  </si>
  <si>
    <t>ಮಾಹಿತಿ ಅಧಿನಿಯಮದಡಿ ಕೋರಿರುವ ಕುರಿತು</t>
  </si>
  <si>
    <t>RGRHCL SD ANUM 27 2021-PI(ANY)</t>
  </si>
  <si>
    <t>ಬೆಳಗಾವಿ ಜಿಲ್ಲೆಯಿಂದ NOT Ok ಸಂಬಂಧಿಸಿದ ಕುರಿತು</t>
  </si>
  <si>
    <t>RGRHCL SD ANUM 28 2021-PI(ANY)</t>
  </si>
  <si>
    <t>ಬಳ್ಳಾರಿ ಜಿಲ್ಲೆಯಿಂದ ಹೆಸರು ತಿದ್ದುಪಡಿ ಮಾಡುವಂತೆ ಕೋರಿರುವ ಕುರಿತು</t>
  </si>
  <si>
    <t>RGRHCL SD ANUM 29 2021-PI(ANY)</t>
  </si>
  <si>
    <t>ಕಲ್ಬರ್ಗಿ ಜಿಲ್ಲೆಯಿಂದ ಅನ್ ಬ್ಲಾಕ್ ಮಾಡುವಂತೆ ಕೋರಿರುವ ಕುರಿತು</t>
  </si>
  <si>
    <t>RGRHCL SD ANUM 30 2021-PI(ANY)</t>
  </si>
  <si>
    <t>RGRHCL SD ANUM 31 2021-PI(ANY)</t>
  </si>
  <si>
    <t>ಶಿವಮೊಗ್ಗ  ಜಿಲ್ಲೆಯಿಂದ ಬಂದಿರುವ ದೂರಿನ ಕುರಿತು</t>
  </si>
  <si>
    <t>RGRHCL SD ANUM 32 2021-PI(ANY)</t>
  </si>
  <si>
    <t>RGRHCL SD ANUM 33 2021-PI(ANY)</t>
  </si>
  <si>
    <t>RGRHCL SD ANUM 34 2021-PI(ANY)</t>
  </si>
  <si>
    <t>RGRHCL SD ANUM 35 2021-PI(ANY)</t>
  </si>
  <si>
    <t>ಕಲ್ಬರ್ಗಿ ಜಿಲ್ಲೆಯಿಂದ ಅನುದಾನ ಬಿಡುಗಡೆ ಮಾಡುವಂತೆ ಕೋರಿರುವ ಕುರಿತು</t>
  </si>
  <si>
    <t>RGRHCL SD ANUM 36 2021-PI(ANY)</t>
  </si>
  <si>
    <t>RGRHCL SD ANUM 37 2021-PI(ANY)</t>
  </si>
  <si>
    <t>RGRHCL SD ANUM 38 2021-PI(ANY)</t>
  </si>
  <si>
    <t>ಹುಬ್ಬಳ್ಳಿ ಜಿಲ್ಲೆಯಿಂದ ಅನುದಾನ ಬಿಡುಗಡೆ ಮಾಡುವಂತೆ ಕೋರಿರುವ ಕುರಿತು</t>
  </si>
  <si>
    <t>RGRHCL SD ANUM 39 2021-PI(ANY)</t>
  </si>
  <si>
    <t>RGRHCL SD ANUM 40 2021-PI(ANY)</t>
  </si>
  <si>
    <t>ುತ್ತರ ಕನ್ನಡ ಜಿಲ್ಲೆಯಿಂದ ಅನುದಾನ ಬಿಡುಗಡೆ ಮಾಡುವಂತೆ ಕೋರಿರುವ ಕುರಿತು</t>
  </si>
  <si>
    <t>RGRHCL SD ANUM 41 2021-PI(ANY)</t>
  </si>
  <si>
    <t>RGRHCL SD ANUM 42 2021-PI(ANY)</t>
  </si>
  <si>
    <t>RGRHCL SD ANUM 43 2021-PI(ANY)</t>
  </si>
  <si>
    <t xml:space="preserve">BASAPPA  C
</t>
  </si>
  <si>
    <t>RGRHCL SD ANUM 44 2021-PI(ANY)</t>
  </si>
  <si>
    <t>RGRHCL SD ANUM 45 2021-PI(ANY)</t>
  </si>
  <si>
    <t>ಯಾದಗಿರಿ ಜಿಲ್ಲೆಯಿಂದ ಅನುದಾನ ಬಿಡುಗಡೆ ಮಾಡವಂತೆ ಕೋರಿರುವ ಕುರಿತು</t>
  </si>
  <si>
    <t>RGRHCL SD ANUM 46 2021-PI(ANY)</t>
  </si>
  <si>
    <t>ಬಳ್ಳಾರಿ ಜಿಲ್ಲೆಯಿಂದ ಗುರಿ ನಿಗಧಿಪಡಿಸುವಂತೆ ಕೋರಿರುವ ಕುರಿತು</t>
  </si>
  <si>
    <t>RGRHCL SD ANUM 47 2021-PI(ANY)</t>
  </si>
  <si>
    <t>ಗದಗ ಜಿಲ್ಲೆಯಿಂದ ಅನುದಾನ ಬಿಡುಗಡೆ ಮಾಡುವಂತೆ ಕೋರಿರುವ ಕುರಿತು</t>
  </si>
  <si>
    <t>RGRHCL SD ANUM 48 2021-PI(ANY)</t>
  </si>
  <si>
    <t>RGRHCL SD ANUM 49 2021-PI(ANY)</t>
  </si>
  <si>
    <t>19.05.2021</t>
  </si>
  <si>
    <t>RGRHCL SD ANUM 50 2021-PI(ANY)</t>
  </si>
  <si>
    <t>RGRHCL SD ANUM 51 2021-PI(ANY)</t>
  </si>
  <si>
    <t>RGRHCL SD ANUM 52 2021-PI(ANY)</t>
  </si>
  <si>
    <t>ದಕ್ಷಿಣ ಕನ್ನಡ ಜಿಲ್ಲೆಯಿಂದ ಅನ್ ಬ್ಲಾಕ್  ಮಾಡುವಂತೆ ಕೋರಿರುವ ಕುರಿತು</t>
  </si>
  <si>
    <t>RGRHCL SD ANUM 53 2021-PI(ANY)</t>
  </si>
  <si>
    <t>RGRHCL SD ANUM 54 2021-PI(ANY)</t>
  </si>
  <si>
    <t>ಧಾರವಾಡ  ಜಿಲ್ಲೆಯಿಂದ ಅನುದಾನ ಬಿಡುಗಡೆ ಮಾಡುವಂತೆ ಕೋರಿರುವ ಕುರಿತು</t>
  </si>
  <si>
    <t>RGRHCL SD ANUM 55 2021-PI(ANY)</t>
  </si>
  <si>
    <t>RGRHCL SD ANUM 56 2021-PI(ANY)</t>
  </si>
  <si>
    <t>RGRHCL SD ANUM 57 2021-PI(ANY)</t>
  </si>
  <si>
    <t>ಚಿಕ್ಕಮಗಳೂರು ಜಿಲ್ಲೆಯಿಂದ ರೆಡ್ ಜೋನ್ ನಿಂದ ತೆರವುಗೊಳಿಸುವಂತೆ ಕೋರಿರುವ ಕುರಿತು</t>
  </si>
  <si>
    <t>RGRHCL SD ANUM 58 2021-PI(ANY)</t>
  </si>
  <si>
    <t>RGRHCL SD ANUM 59 2021-PI(ANY)</t>
  </si>
  <si>
    <t>RGRHCL SD ANUM 60 2021-PI(ANY)</t>
  </si>
  <si>
    <t>RGRHCL SD ANUM 61 2021-PI(ANY)</t>
  </si>
  <si>
    <t>RGRHCL SD ANUM 62 2021-PI(ANY)</t>
  </si>
  <si>
    <t>RGRHCL SD ANUM 63 2021-PI(ANY)</t>
  </si>
  <si>
    <t>ಯಾದಗಿರಿ ಜಿಲ್ಲೆಯಿಂದ ಬಂದಿರುವ ಪ್ರಸ್ತಾವೆನೆ ಕುರಿತು</t>
  </si>
  <si>
    <t>RGRHCL SD ANRT(2017) 1 2021-PI(ANY)</t>
  </si>
  <si>
    <t>ಜೇನು ಕುರುಬ ಜನಾಂಗದವರಿಗೆ ವಸತಿ ಸೌಕರ್ಯ ಕಲ್ಪಿಸುವಂತೆ ಕೋರಿರುವ ಕುರಿತು</t>
  </si>
  <si>
    <t>RGRHCL SD ANUM 64 2021-PI(ANY)</t>
  </si>
  <si>
    <t>RGRHCL SD ANUM 65 2021-PI(ANY)</t>
  </si>
  <si>
    <t>RGRHCL SD ANUM 66 2021-PI(ANY)</t>
  </si>
  <si>
    <t>RGRHCL SD ANUM 67 2021-PI(ANY)</t>
  </si>
  <si>
    <t>RGRHCL SD ANUM 68 2021-PI(ANY)</t>
  </si>
  <si>
    <t>ಚಿಕ್ಕಮಗಳೂರು ಜಿಲ್ಲೆಯಿಂದ ತಾಂತ್ರೀಕ ದೋಷ ಸರಿಪಡಿಸಿ ಅನುದಾನ ಬಿಡುಗಡೆ ಮಾಡುವಂತೆ ಕೋರಿರುವ ಕುರಿತು</t>
  </si>
  <si>
    <t>RGRHCL SD ANUM 69 2021-PI(ANY)</t>
  </si>
  <si>
    <t>ಬಾಗಲಕೋಟೆ ಜಿಲ್ಲೆಯಿಂದ ವಸತಿ ಯೊಜನೆಯಡಿ ಆಯ್ಕೆಯಾಗಿರುವುದನ್ನು ರದ್ದುಪಡಿಸುವಂತೆ ಕೋರಿರುವ ಕುರಿತು</t>
  </si>
  <si>
    <t>RGRHCL SD ANUM 70 2021-PI(ANY)</t>
  </si>
  <si>
    <t>ಬಾಗಲಕೋಟೆ ಜಿಲ್ಲೆಯಿಂದ ಅನುದಾನ ಬಿಡುಗಡೆ ಮಾಡುವಂತೆ ಕೋರಿರುವ ಕುರಿತು</t>
  </si>
  <si>
    <t>RGRHCL SD ANUM 71 2021-PI(ANY)</t>
  </si>
  <si>
    <t>RGRHCL SD ANUM 72 2021-PI(ANY)</t>
  </si>
  <si>
    <t>ಕೋಲಾರ ಜಿಲ್ಲಯಿಂದ ಅನ್ ಬ್ಲಾಕ್ ಮಾಡುವಂತೆ ಕೋರಿರುವ ಕುರಿತು</t>
  </si>
  <si>
    <t>RGRHCL SD ANUM 73 2021-PI(ANY)</t>
  </si>
  <si>
    <t>RGRHCL SD ANUM 74 2021-PI(ANY)</t>
  </si>
  <si>
    <t>ಕೋಲಾರ ಜಿಲ್ಲೆಯಿಂದ ವಸತಿ ಸೌಕರ್ಯ ಕಲ್ಪಿಸುವಂತೆ ಕೋರಿರುವ ಕುರಿತು</t>
  </si>
  <si>
    <t>RGRHCL SD ANUM 75 2021-PI(ANY)</t>
  </si>
  <si>
    <t>ಚಿಕ್ಕಬಳ್ಳಾಪುರ ಜಿಲ್ಲೆಯಿಂದ  ಹೆಸರು ತಿದ್ದುಪಡಿ ಮಾಡುವಂತೆ ಕೋರಿರುವ ಕುರಿತು</t>
  </si>
  <si>
    <t>RGRHCL SD ANUM76 2021-PI(ANY)</t>
  </si>
  <si>
    <t>ಯಾದಗಿರಿ ಜಿಲ್ಲೆಯಿಂದ ಬಂದಿರುವ ಪ್ರಸ್ತಾವನೆಗಳ ಕುರಿತು</t>
  </si>
  <si>
    <t>RGRHCL SD ANUM 77 2021-PI(ANY)</t>
  </si>
  <si>
    <t>RGRHCL SD ANUM 78 2021-PI(ANY)</t>
  </si>
  <si>
    <t>ಕೊಪ್ಪಳ ಜಿಲ್ಲೆಯಿಂದ UID DUPLICATE NAME DUPLICATE ತೆರವುಗೊಳಿಸುವಂತೆ ಕೋರಿರುವ ಕುರಿತು</t>
  </si>
  <si>
    <t>RGRHCL SD ANUM 79 2021-PI(ANY)</t>
  </si>
  <si>
    <t>RGRHCL SD ANUM 80 2021-PI(ANY)</t>
  </si>
  <si>
    <t>RGRHCL SD ANUM 81 2021-PI(ANY)</t>
  </si>
  <si>
    <t>ಚಿಕ್ಕಮಗಳುರು ಜಿಲ್ಲೆಯಿಂದ ಅನುದಾನ ಬಿಡುಗಡೆ ಮಾಡುವಂತೆ ಕೋರಿರುವ ಕುರಿತು</t>
  </si>
  <si>
    <t>RGRHCL SD ANUM 82 2021-PI(ANY)</t>
  </si>
  <si>
    <t>RGRHCL SD ANUM 83 2021-PI(ANY)</t>
  </si>
  <si>
    <t>RGRHCL SD ANUM 84 2021-PI(ANY)</t>
  </si>
  <si>
    <t>ಸವದತ್ತಿ ಯಲ್ಲಮ್ಮ ಪುರಸಭೆಯಿಂದ ಬ್ಲಾಕ್ ತೆರವುಗೊಳಿಸುವಂತೆ ಕೋರಿರುವ ಕುರಿತು</t>
  </si>
  <si>
    <t>RGRHCL SD ANUM 85 2021-PI(ANY)</t>
  </si>
  <si>
    <t>ಬೆಳಗಾವಿ ಜಿಲ್ಲೆಯಿಂದ ಗುರಿ ವಿಸ್ತರಿಸುವಂತೆ ಕೋರಿರುವ ಕುರಿತು</t>
  </si>
  <si>
    <t>RGRHCL SD ANUM 86 2021-PI(ANY)</t>
  </si>
  <si>
    <t>RGRHCLSDANRT(2017)2 2021-PI(ANY)</t>
  </si>
  <si>
    <t>ಕೊಡಗು ಜಿಲ್ಲೆಯಿಂದ ಬಂದಿರುವ ಪ್ರಸ್ತಾವನೆಯ ಕುರಿತು</t>
  </si>
  <si>
    <t>RGRHCL SD ANUM 87 2021-PI(ANY)</t>
  </si>
  <si>
    <t>RGRHCL SD ANUM 88 2021-PI(ANY)</t>
  </si>
  <si>
    <t>ವಿಜಯಪುರ ಜಿಲ್ಲೆಯಿಂದ ವಸತಿ ಸೌಕರ್ಯ ಕಲ್ಪಿಸುವಂತೆ ಕೋರಿರುವ ಕುರಿತು</t>
  </si>
  <si>
    <t>RGRHCL SD ANUM 89 2021-PI(ANY)</t>
  </si>
  <si>
    <t>ವಿಜಯಪುರ  ಜಿಲ್ಲೆಯಿಂದ ವಸತಿ ಸೌಕರ್ಯ ಕಲ್ಪಿಸುವಂತೆ ಕೋರಿರುವ ಕುರಿತು</t>
  </si>
  <si>
    <t>RGRHCL SD ANUM 90 2021-PI(ANY)</t>
  </si>
  <si>
    <t>ರಾಯಚೂರು ಜಿಲ್ಲೆಯಿಂದ Name Duplicate ತೆರವುಗೊಳಿಸುವಂತೆ ಕೋರಿರುವ ಕುರಿತು</t>
  </si>
  <si>
    <t>RGRHCL SD ANUM 91 2021-PI(ANY)</t>
  </si>
  <si>
    <t>RGRHCL SD ANUM 92 2021-PI(ANY)</t>
  </si>
  <si>
    <t>RGRHCL SD ANUM 93 2021-PI(ANY)</t>
  </si>
  <si>
    <t>RGRHCL SD ANUM 94 2021-PI(ANY)</t>
  </si>
  <si>
    <t>ಹಾಸನ ಜಿಲ್ಲೆಯಿಂದ ವಾರಸುದಾರರಿಗೆ ಅನುದಾನ ಬಿಡುಗಡೆ ಮಾಡುವಂತೆ ಕೋರಿರುವ ಕುರಿತು</t>
  </si>
  <si>
    <t>RGRHCL SD ANUM 95 2021-PI(ANY)</t>
  </si>
  <si>
    <t>ಕಲಬುರ್ಗಿ ಜಿಲ್ಲೆಯಿಂದ ಅನುದಾನ ಬಿಡುಗಡೆ ಮಾಡುವಂತೆ ಕೋರಿರುವ ಕುರಿತು</t>
  </si>
  <si>
    <t>RGRHCL SD ANUM 96 2021-PI(ANY)</t>
  </si>
  <si>
    <t>RGRHCL SD ANUM 97 2021-PI(ANY)</t>
  </si>
  <si>
    <t>ಶಿವಮೊಗ್ಗ ಜಿಲ್ಲೆಯಿಂದ ಬಂದಿರುವ ದೂರಿನ ಕುರಿತು</t>
  </si>
  <si>
    <t>RGRHCL SD ANUM 98 2021-PI(ANY)</t>
  </si>
  <si>
    <t>ಧಾರೆವಾಡ ಜಿಲ್ಲೆಯಿಂದ ಅನುದಾನ ಬಿಡುಗಡೆ ಮಾಡುವಂತೆ ಕೋರಿರುವ ಕುರಿತು</t>
  </si>
  <si>
    <t>RGRHCL SD ANUM 99 2021-PI(ANY)</t>
  </si>
  <si>
    <t>ದಕ್ಷಿಣ ಕನ್ನಡ ಜಿಲ್ಲೆಯಿಂದ ಮನೆ ನಿರ್ಮಿಸಲು ಅವಕಾಶ ಕಲ್ಪಿಸುವಂತೆ ಕೋರಿ</t>
  </si>
  <si>
    <t>RGRHCL SD ANUM 100 2021-PI(ANY)</t>
  </si>
  <si>
    <t>RGRHCL SD ANUM 101 2021-PI(ANY)</t>
  </si>
  <si>
    <t>ಬಳ್ಳಾರಿ ಜಿಲ್ಲೆಯಿಂದ ತಾಂತ್ರಿಕ ಸಮಸ್ಯ ಸರಿಪಡಿಸುವ ಕುರಿತು</t>
  </si>
  <si>
    <t>RGRHCL SD ANUM 102 2021-PI(ANY)</t>
  </si>
  <si>
    <t>ಮೈಸೂರು ಜಿಲ್ಲೆಯಿಂದ ಹೆಸರು ತಿದ್ದುಪಡಿಯ ತಾಂತ್ರಿಕ ಸಮಸ್ಯೆ ಪರಿಹರಿಸುವ ಕುರಿತು</t>
  </si>
  <si>
    <t>23.04.2021</t>
  </si>
  <si>
    <t>RGRHCL SD ANUM 103 2021-PI(ANY)</t>
  </si>
  <si>
    <t>ಬಳ್ಳಾರಿ ಜಿಲ್ಲೆಯಿಂದ ಮನೆ ನಿರ್ಮಿಸಿಕೊಡುವಂತೆ ಕೋರಿರುವ ಕುರಿತು</t>
  </si>
  <si>
    <t>RGRHCL SD ANUM 104 2021-PI(ANY)</t>
  </si>
  <si>
    <t>ದಾವಣಗೆರೆ ಜಿಲ್ಲೆಯಿಂದ ವಸತಿ ಸೌಕರ್ಯ ಕಲ್ಪಿಸುವಂತೆ ಕೋರಿರು...</t>
  </si>
  <si>
    <t xml:space="preserve">SOUJANAYA  B
</t>
  </si>
  <si>
    <t>27/01/2021</t>
  </si>
  <si>
    <t>RGRHCL/SD/ANRG/1/2021-PI(ANY)-RGRHCL</t>
  </si>
  <si>
    <t>ಮಾಹಿತಿ ಹಕ್ಕು ಅಧಿನಿಯಮದಡಿ ಮಾಹಿತಿ ಕೋರಿ ವಸತಿ ನಿಗಮಕ್ಕೆ ಅರ್ಜಿ ಸಲ್ಲಿಸಿರುವ ಕುರಿತು.</t>
  </si>
  <si>
    <r>
      <rPr>
        <b/>
        <sz val="11"/>
        <color indexed="8"/>
        <rFont val="Times New Roman"/>
        <family val="1"/>
      </rPr>
      <t>ANRM</t>
    </r>
    <r>
      <rPr>
        <b/>
        <sz val="11"/>
        <color indexed="8"/>
        <rFont val="Arial Unicode MS"/>
        <family val="2"/>
      </rPr>
      <t xml:space="preserve"> ( ಡಾ. ಬಿ.ಆರ್.ಅಂಬೇಡ್ಕರ್ ನಿವಾಸ್ ಯೋಜನೆಯಡಿ ಬಂದಿರುವ ಪ್ರಸ್ತಾವನೆಗಳ  ಕುರಿತಾದ ಸಾಮಾನ್ಯ ಪತ್ರವ್ಯವಹಾರದ ಕಡತಗಳ ವಿವರ )</t>
    </r>
  </si>
  <si>
    <t>RGRHCL/SD/ANRM/89/2020-PI(ANY)-RGRHCL</t>
  </si>
  <si>
    <t>RGRHCL/SD/ANRM/90/2020-PI(ANY)-RGRHCL</t>
  </si>
  <si>
    <t>16/01/2021</t>
  </si>
  <si>
    <t>RGRHCL/SD/ANRM/91/2020-PI(ANY)-RGRHCL</t>
  </si>
  <si>
    <t>ವಿವಿಧ ಜಿಲ್ಲೆಯಿಂದ ಛಾಯಚಿತ್ರ ತೆರೆವುಗೊಳಿಸುವಂತೆ ಹಾಗೂ ರದ್ದುಪಡಿಸುವಂತೆ ಕೊರಿರುವ ಕುರಿತು.</t>
  </si>
  <si>
    <t xml:space="preserve">19/08/2020 </t>
  </si>
  <si>
    <t>RGRHCL/SD/ANRM/92/2020-PI(ANY)-RGRHCL</t>
  </si>
  <si>
    <t>ಚಿತ್ರದುರ್ಗ ಜಿಲ್ಲೆಯಿಂದ ವಸತಿ ಸೌಕರ್ಯ ಕಲ್ಪಿಸುವಂತೆ ಕೋರಿರುವ ಕುರಿತು.</t>
  </si>
  <si>
    <t xml:space="preserve">15/05/2020 </t>
  </si>
  <si>
    <t>RGRHCL/SD/ANRM/93/2020-PI(ANY)-RGRHCL</t>
  </si>
  <si>
    <t>ಬೀದರ್‌ ಜಿಲ್ಲೆಯಿಂದ ವಸತಿ ಸೌಕರ್ಯ ಕಲ್ಪಿಸುವಂತೆ ಕೋರಿರುವ ಕುರಿತು.</t>
  </si>
  <si>
    <t xml:space="preserve">18/05/2020 </t>
  </si>
  <si>
    <t>RGRHCL/SD/ANRM/94/2020-PI(ANY)-RGRHCL</t>
  </si>
  <si>
    <t>ರಾಮನಗರ ಜಿಲ್ಲೆಯಿಂದ ವಸತಿ ಸೌಕರ್ಯ ಕಲ್ಪಿಸುವಂತೆ ಕೋರಿರುವ ಕುರಿತು.</t>
  </si>
  <si>
    <t>RGRHCL/SD/ANRM/95/2020-PI(ANY)-RGRHCL</t>
  </si>
  <si>
    <t>RGRHCL/SD/ANRM/96/2020-PI(ANY)-RGRHCL</t>
  </si>
  <si>
    <t>RGRHCL/SD/ANRM/97/2020-PI(ANY)-RGRHCL</t>
  </si>
  <si>
    <t>ಬೆಳಗಾವಿ ಜಿಲ್ಲೆಯಿಂದ ವಸತಿ ಸೌಕರ್ಯ ಕಲ್ಪಿಸುವಂತೆ ಕೋರಿರುವ ಕುರಿತು.</t>
  </si>
  <si>
    <t>RGRHCL/SD/ANRM/98/2020-PI(ANY)-RGRHCL</t>
  </si>
  <si>
    <t>ರಾಯಚೂರು ಜಿಲ್ಲೆಯಿಂದ ವಸತಿ ಸೌಕರ್ಯ ಕಲ್ಪಿಸುವಂತೆ ಕೋರಿರುವ ಕುರಿತು.</t>
  </si>
  <si>
    <t>RGRHCL/SD/ANRM/99/2020-PI(ANY)-RGRHCL</t>
  </si>
  <si>
    <t>ಬಾಗಲಕೋಟೆ ಜಿಲ್ಲೆಯಿಂದ ವಸತಿ ಸೌಕರ್ಯ ಕಲ್ಪಿಸುಂತೆ ಕೋರಿರುವ ಕುರಿತು.</t>
  </si>
  <si>
    <t>RGRHCL/SD/ANRM/100/2020-PI(ANY)-RGRHCL</t>
  </si>
  <si>
    <t>ದಾವಣಗೆರ ಜಿಲ್ಲೆಯಿಂದ ಬಂದಿರುವ ದೂರು ಅರ್ಜಿಯ ಕುರಿತು.</t>
  </si>
  <si>
    <t xml:space="preserve">26/05/2020 </t>
  </si>
  <si>
    <t>RGRHCL/SD/ANRM/101/2020-PI(ANY)-RGRHCL</t>
  </si>
  <si>
    <t>RGRHCL/SD/ANRM/102/2020-PI(ANY)-RGRHCL</t>
  </si>
  <si>
    <t>ವಿವಿಧ ಜಿಲ್ಲೆಯಿಂದ Name Duplicate ತೆರವುಗೊಳಿಸುವಂತೆ ಕೋರಿ ಸಲ್ಲಿಸಿರುವ ಪ್ರಸ್ತಾವನೆಯನ್ನು ಹಿಂದಿರುಗಿಸುತ್ತಿರುವ ಕುರಿತು.</t>
  </si>
  <si>
    <t>MADHUKUMARI R</t>
  </si>
  <si>
    <t>RGRHCL/SD/ANRM/103/2020-PI(ANY)-RGRHCL</t>
  </si>
  <si>
    <t>RGRHCL/SD/ANRM/104/2020-PI(ANY)-RGRHCL</t>
  </si>
  <si>
    <t>Regarding Vigil App Issues</t>
  </si>
  <si>
    <t xml:space="preserve">31/12/2020 </t>
  </si>
  <si>
    <t>JOHNPAUL  D (SA)</t>
  </si>
  <si>
    <t>RGRHCL/SD/ANRM/105/2020-PI(ANY)-RGRHCL</t>
  </si>
  <si>
    <t>ವಿವಿಧ ಜಿಲ್ಲೆಯಿಂದ ಛಾಯಚಿತ್ರ ತೆರೆವುಗೊಳಿಸುವಂತೆ ಕೊರಿರುವ ಕುರಿತು.</t>
  </si>
  <si>
    <t>RGRHCL/SD/ANRM/106/2020-PI(ANY)-RGRHCL</t>
  </si>
  <si>
    <t>RGRHCL/SD/ANRM/107/2020-PI(ANY)-RGRHCL</t>
  </si>
  <si>
    <t>ಡಾ|| ಬಿ.ಆರ್ ಅಂಬೇಡ್ಕರ್ ನಿವಾಸ್ ಯೋಜನೆಯಡಿ ಮನೆ ಮಂಜೂರಾತಿ ಪಡೆದ ಫಲಾನುಭವಿಯ ಮನೆ ಕಟ್ಟುವ ನಿವೇಶನ ಬದಲಾವಣೆ ಮಾಡುವ ಬಗ್ಗೆ ಕೋರಿರುವ ಕುರಿತು.</t>
  </si>
  <si>
    <t xml:space="preserve">02/07/2020 
</t>
  </si>
  <si>
    <t>RGRHCL/SD/ANRM/108/2020-PI(ANY)-RGRHCL</t>
  </si>
  <si>
    <t>ಬಾಗಲಕೋಟೆ  ಜಿಲ್ಲೆಯ  ಶಾಸಕರು/ಗಣ್ಯ ವ್ಯಕ್ತಿ/ಮನವಿದಾರರಿಂದ ಮನೆ ಕೋರಿ ಬಂದಿರುವ ಪ್ರಸ್ತಾವನೆಗಳಿಗೆ ಕ್ರಮ ವಹಿಸುವ ಬಗ್ಗೆ.</t>
  </si>
  <si>
    <t xml:space="preserve">20/06/2020 </t>
  </si>
  <si>
    <t>RGRHCL/SD/ANRM/109/2020-PI(ANY)-RGRHCL</t>
  </si>
  <si>
    <t>16/06/2020</t>
  </si>
  <si>
    <t>RGRHCL/SD/ANRM/110/2020-PI(ANY)-RGRHCL</t>
  </si>
  <si>
    <t>ಡಾ|| ಬಿ.ಆರ್ ಅಂಬೇಡ್ಕರ್ ನಿವಾಸ್ ಯೋಜನೆಯಡಿ ಆಯ್ಕೆಯಾಗಿರುವ ಮನೆಯನ್ನು ರದ್ದುಪಡಿಸುವಂತೆ  ಕೋರಿರುವ ಕುರಿತು.</t>
  </si>
  <si>
    <t>19/05/2020</t>
  </si>
  <si>
    <t>RGRHCL/SD/ANRM/111/2020-PI(ANY)-RGRHCL</t>
  </si>
  <si>
    <t>ವಿಜಿಲ್ ಆಪ್ನಲ್ಲಿ ಆಧಾರ್ ಸಂಖ್ಯೆ ಇರದ ಫಲಾನುಭವಿಯ ಮನೆ ನಿರ್ಮಾಣ ಪರಿಶೀಲನೆ ಮಾಡಲು ಸಾಧ್ಯವಾಗದಿರುವ ಬಗ್ಗೆ.</t>
  </si>
  <si>
    <t xml:space="preserve">19/05/2020 </t>
  </si>
  <si>
    <t>RGRHCL/SD/ANRM/112/2020-PI(ANY)-RGRHCL</t>
  </si>
  <si>
    <t>RGRHCL/SD/ANRM/113/2020-PI(ANY)-RGRHCL</t>
  </si>
  <si>
    <t xml:space="preserve">30/06/2020 </t>
  </si>
  <si>
    <t>RGRHCL/SD/ANRM/114/2020-PI(ANY)-RGRHCL</t>
  </si>
  <si>
    <t>RGRHCL/SD/ANRM/115/2020-PI(ANY)-RGRHCL</t>
  </si>
  <si>
    <t>RGRHCL/SD/ANRM/116/2020-PI(ANY)-RGRHCL</t>
  </si>
  <si>
    <t>RGRHCL/SD/ANRM/117/2020-PI(ANY)-RGRHCL</t>
  </si>
  <si>
    <t>ವಸತಿ ಯೋಜನೆಯಡಿ Name &amp; UID Duplicate ತೆರೆವುಗೊಳಿಸಿ ಅನುದಾನ ಬಿಡುಗಡೆ ಮಾಡುವಂತೆ ಕೋರಿ ಸಲ್ಲಿಸಿರುವ ಪ್ರಸ್ತಾವನೆಯ ಕುರಿತು.</t>
  </si>
  <si>
    <t>RGRHCL/SD/ANRM/118/2020-PI(ANY)-RGRHCL</t>
  </si>
  <si>
    <t>ವಸತಿ ಯೋಜನೆಯಡಿಯಲ್ಲಿ ಬ್ಲಾಕ್ ಆಗಿರುವ ಮನೆಗಳನ್ನು ಅನ್-ಬ್ಲಾಕ್ ಮಾಡುವಂತೆ ಹಾಗೂ ವಿವಿಧ ಹಂತದಲ್ಲಿ ಅನುಮೋದನೆಗೆ ಬಾಕಿ ಇರುವ ಮನೆಗಳಿಗೆ ಅನುಮೋದನೆ ನೀಡುವಂತೆ ಕೋರಿರುವ ಕುರಿತು.</t>
  </si>
  <si>
    <t xml:space="preserve">28/07/2020 
</t>
  </si>
  <si>
    <t>RGRHCL/SD/ANRM/119/2020-PI(ANY)-RGRHCL</t>
  </si>
  <si>
    <t>ಡಾ|| ಬಿ.ಆರ್ ಅಂಬೇಡ್ಕರ್ ನಿವಾಸ್ ಯೋಜನೆಯಡಿಯಲ್ಲಿ ಆಯ್ಕೆಯಾದ ಫಲಾನುಭವಿಯನ್ನು ರದ್ದುಪಡಿಸುವಂತೆ ಕೋರಿರುವ ಕುರಿತು.</t>
  </si>
  <si>
    <t>RGRHCL/SD/ANRM/120/2020-PI(ANY)-RGRHCL</t>
  </si>
  <si>
    <t>ವಿಜಯಪುರ ಜಿಲ್ಲೆಯಿಂದ ಆಧಾರ್ ಡ್ಯೂಪ್ಲೀಕೇಶನ್ ತೆರೆವುಗೊಳಿಸುವಂತೆ ಕೋರಿರುವ ಕುರಿತು.</t>
  </si>
  <si>
    <t>RGRHCL/SD/ANRM/121/2020-PI(ANY)-RGRHCL</t>
  </si>
  <si>
    <t>RGRHCL/SD/ANRM/122/2020-PI(ANY)-RGRHCL</t>
  </si>
  <si>
    <t>ವಸತಿ ಯೋಜನೆಯಡಿಯಲ್ಲಿ ಆಯ್ಕೆಯಾಗಿರುವ   ಫಲಾನುಭವಿಗಳಿಗೆ ಅನುದಾನ ಬಿಡುಗಡೆ ಮಾಡುವಂತೆ ಕೋರಿರುವ ಕುರಿತು</t>
  </si>
  <si>
    <t>RGRHCL/SD/ANRM/123/2020-PI(ANY)-RGRHCL</t>
  </si>
  <si>
    <t>ವಸತಿ ಯೋಜನೆಯಡಿಯಲ್ಲಿ ಬ್ಲಾಕ್ ಆಗಿರುವ ಮನೆಗಳನ್ನು ಅನ್ ಬ್ಲಾಕ್ ಮಾಡುವಂತೆ ಕೋರಿರುವ ಕುರಿತು.</t>
  </si>
  <si>
    <t xml:space="preserve">15/06/2020 </t>
  </si>
  <si>
    <t xml:space="preserve">28/07/2020 </t>
  </si>
  <si>
    <t>RGRHCL/SD/ANRM/124/2020-PI(ANY)-RGRHCL</t>
  </si>
  <si>
    <t>15/06/2020</t>
  </si>
  <si>
    <t xml:space="preserve">28/12/2020 </t>
  </si>
  <si>
    <t>RGRHCL/SD/ANRM/125/2020-PI(ANY)-RGRHCL</t>
  </si>
  <si>
    <t>ವಸತಿ ಯೋಜನೆಗಳಡಿ ತಾಂತ್ರಿಕ ತೊಂದರೆಗಳನ್ನು ಸರಿಪಡಿಸುವಂತೆ ಕೋರಿರುವ ಕುರಿತು.</t>
  </si>
  <si>
    <t>25/01/2021</t>
  </si>
  <si>
    <t>RGRHCL/SD/ANRM/126/2020-PI(ANY)-RGRHCL</t>
  </si>
  <si>
    <t>ದಕ್ಷಿಣ ಕನ್ನಡ  ಜಿಲ್ಲೆಯ  ಶಾಸಕರು/ಗಣ್ಯ ವ್ಯಕ್ತಿ/ಮನವಿದಾರರಿಂದ ಮನೆ ಕೋರಿ ಬಂದಿರುವ ಪ್ರಸ್ತಾವನೆಗಳಿಗೆ ಕ್ರಮ ವಹಿಸುವ ಬಗ್ಗೆ.</t>
  </si>
  <si>
    <t>RGRHCL/SD/ANRM/127/2020-PI(ANY)-RGRHCL</t>
  </si>
  <si>
    <t>ಸನ್ಮಾನ್ಯ ಮುಜರಾಯಿ, ಮೀನುಗಾರಿಕೆ ಸಚಿವರು ಹಾಗೂ ದಕ್ಷಿಣ ಕನ್ನಡ ಜಿಲ್ಲಾ ಉಸ್ತುವಾರಿ ಸಚಿವರ ಅಧ್ಯಕ್ಷತೆಯಲ್ಲಿ ನಡೆದ ಸಭೆಯ ನಡವಳಿಯಂತೆ ಕ್ರಮವಹಿಸುವ ಕುರಿತು.</t>
  </si>
  <si>
    <t>RGRHCL/SD/ANRM/128/2020-PI(ANY)-RGRHCL</t>
  </si>
  <si>
    <t>ವಸತಿ ಯೋಜನೆಯಡಿ ಮನೆ ಕಾಮಗಾರಿ ಪ್ರಾರಂಭಿಸಲು ಅವಧಿ ವಿಸ್ತರಣೆ ಮಾಡುವಂತೆ ಕೋರಿರುವ ಕುರಿತು.</t>
  </si>
  <si>
    <t>RGRHCL/SD/ANRM/129/2020-PI(ANY)-RGRHCL</t>
  </si>
  <si>
    <t>ಅಂಬೇಡ್ಕರ್ ನಿವಾಸ್ ಯೋಜನೆಯಡಿ ಹೆಸರು ತಿದ್ದುಪಡಿ ಮಾಡುವಂತೆ ಕೋರಿರುವ ಕುರಿತು.</t>
  </si>
  <si>
    <t>RGRHCL/SD/ANRM/130/2020-PI(ANY)-RGRHCL</t>
  </si>
  <si>
    <t>ವಸತಿ ಯೋಜನೆಯಡಿ ಮನೆ ಕಾಮಗಾರಿ ಪ್ರಾರಂಭಿಸಲು ಅವಕಾಶ ಕಲ್ಪಿಸುವಂತೆ ಕೋರಿರುವ ಕುರಿತು.</t>
  </si>
  <si>
    <t xml:space="preserve">16/06/2020 </t>
  </si>
  <si>
    <t>28/07/2020</t>
  </si>
  <si>
    <t>RGRHCL/SD/ANRM/131/2020-PI(ANY)-RGRHCL</t>
  </si>
  <si>
    <t>RGRHCL/SD/ANRM/132/2020-PI(ANY)-RGRHCL</t>
  </si>
  <si>
    <t>ಚಿಕ್ಕಬಳ್ಳಾಪುರ ಜಿಲ್ಲೆಯ ದೂರು ಅರ್ಜಿಯ ಕುರಿತು.</t>
  </si>
  <si>
    <t>RGRHCL/SD/ANRM/133/2020-PI(ANY)-RGRHCL</t>
  </si>
  <si>
    <t>RGRHCL/SD/ANRM/134/2020-PI(ANY)-RGRHCL</t>
  </si>
  <si>
    <t>RGRHCL/SD/ANRM/135/2020-PI(ANY)-RGRHCL</t>
  </si>
  <si>
    <t xml:space="preserve">17/06/2020 </t>
  </si>
  <si>
    <t>RGRHCL/SD/ANRM/136/2020-PI(ANY)-RGRHCL</t>
  </si>
  <si>
    <t>RGRHCL/SD/ANRM/137/2020-PI(ANY)-RGRHCL</t>
  </si>
  <si>
    <t>RGRHCL/SD/ANRM/138/2020-PI(ANY)-RGRHCL</t>
  </si>
  <si>
    <t>RGRHCL/SD/ANRM/139/2020-PI(ANY)-RGRHCL</t>
  </si>
  <si>
    <t>RGRHCL/SD/ANRM/140/2020-PI(ANY)-RGRHCL</t>
  </si>
  <si>
    <t>ಉಡುಪಿ ಜಿಲ್ಲೆಯ  ಪರಿಶಿಷ್ಟ ಜಾತಿ ಮತ್ತು  ಪರಿಶಿಷ್ಟ ಪಂಗಡಕ್ಕೆ ಸೇರಿದ ವಸತಿರಹಿತರು ಮನೆ ಮಂಜೂರು ಮಾಡುವಂತೆ ಕೋರಿರುವ ಕುರಿತು.</t>
  </si>
  <si>
    <t>17/06/2020</t>
  </si>
  <si>
    <t>RGRHCL/SD/ANRM/141/2020-PI(ANY)-RGRHCL</t>
  </si>
  <si>
    <t>ಗದಗ ಜಿಲ್ಲೆಯ  ಶಾಸಕರು/ಗಣ್ಯ ವ್ಯಕ್ತಿ/ಮನವಿದಾರರಿಂದ ಮನೆ ಕೋರಿ ಬಂದಿರುವ ಪ್ರಸ್ತಾವನೆಗಳಿಗೆ ಕ್ರಮ ವಹಿಸುವ ಬಗ್ಗೆ.</t>
  </si>
  <si>
    <t>JYOTHI B V</t>
  </si>
  <si>
    <t>RGRHCL/SD/ANRM/142/2020-PI(ANY)-RGRHCL</t>
  </si>
  <si>
    <t>ರಾಮನಗರ ಜಿಲ್ಲೆಯಲ್ಲಿ 2010-11ನೇ ಸಾಲಿನಲ್ಲಿ ಡಾ|| ಬಿ.ಆರ್ ಅಂಬೇಡ್ಕರ್ ನಿವಾಸ್ ಯೋಜನೆಯಡಿ ಆಯ್ಕೆಯಾಗಿರುವ  ಫಲಾನುಭವಿಗಳಿಗೆ ಅನುದಾನ ಬಿಡುಗಡೆ ಮಾಡುವಂತೆ ಕೊರಿರುವ ಕುರಿತು.</t>
  </si>
  <si>
    <t>RGRHCL/SD/ANRM/143/2020-PI(ANY)-RGRHCL</t>
  </si>
  <si>
    <t>ಬಳ್ಳಾರಿ ಜಿಲ್ಲೆಯಿಂದ ಆಧಾರ್ ಡ್ಯೂಪ್ಲೀಕೇಶನ್ ತೆರೆವುಗೊಳಿಸುವಂತೆ ಕೋರಿರುವ ಕುರಿತು.</t>
  </si>
  <si>
    <t xml:space="preserve">19/06/2020 </t>
  </si>
  <si>
    <t>RGRHCL/SD/ANRM/144/2020-PI(ANY)-RGRHCL</t>
  </si>
  <si>
    <t>RGRHCL/SD/ANRM/145/2020-PI(ANY)-RGRHCL</t>
  </si>
  <si>
    <t>ವಿವಿಧ ಜಿಲ್ಲೆಯಿಂದ ವಸತಿ ಯೋಜನೆಯಡಿಯಲ್ಲಿ ವಿವಿಧ ಹಂತದ ಲಾಗಿನ್ ನಲ್ಲಿ ಅನುಮೋದನೆಗೆ ಬಾಕಿ ಇರುವ ಮನೆಗಳಿಗೆ ಅನುಮೋದನೆ ನೀಡಲು ಅವಕಾಶ ಕಲ್ಪಿಸುವಂತೆ ಕೋರಿರುವ ಕುರಿತು.</t>
  </si>
  <si>
    <t>RGRHCL/SD/ANRM/146/2020-PI(ANY)-RGRHCL</t>
  </si>
  <si>
    <t>ಬೆಳಗಾವಿ ಜಿಲ್ಲೆಯಿಂದ ಛಾಯಚಿತ್ರ OK ಮಾಡುವಂತೆ ಕೋರಿರುವ ಕುರಿತು.</t>
  </si>
  <si>
    <t>23/02/2021</t>
  </si>
  <si>
    <t>RGRHCL/SD/ANRM/147/2020-PI(ANY)-RGRHCL</t>
  </si>
  <si>
    <t>19/06/2020</t>
  </si>
  <si>
    <t>RGRHCL/SD/ANRM/148/2020-PI(ANY)-RGRHCL</t>
  </si>
  <si>
    <t>RGRHCL/SD/ANRM/149/2020-PI(ANY)-RGRHCL</t>
  </si>
  <si>
    <t>RGRHCL/SD/ANRM/150/2020-PI(ANY)-RGRHCL</t>
  </si>
  <si>
    <t>ಉತ್ತರ ಕನ್ನಡ ಜಿಲ್ಲೆಯಿಂದ ಆಧಾರ್ ಡ್ಯೂಪ್ಲೀಕೇಶನ್ ತೆರೆವುಗೊಳಿಸುವಂತೆ ಕೋರಿರುವ ಕುರಿತು.</t>
  </si>
  <si>
    <t>22/10/2020</t>
  </si>
  <si>
    <t>RGRHCL/SD/ANRM/151/2020-PI(ANY)-RGRHCL</t>
  </si>
  <si>
    <t>RGRHCL/SD/ANRM/152/2020-PI(ANY)-RGRHCL</t>
  </si>
  <si>
    <t xml:space="preserve">29/06/2020 </t>
  </si>
  <si>
    <t>RGRHCL/SD/ANRM/153/2020-PI(ANY)-RGRHCL</t>
  </si>
  <si>
    <t>ವಿವಿಧ ಜಿಲ್ಲೆಯಿಂದ UID Duplicate ತೆರವುಗೊಳಿಸುವಂತೆ ಕೋರಿ ಸಲ್ಲಿಸಿರುವ ಪ್ರಸ್ತಾವನೆಯನ್ನು ಹಿಂದಿರುಗಿಸುತ್ತಿರುವ ಕುರಿತು.</t>
  </si>
  <si>
    <t>RGRHCL/SD/ANRM/154/2020-PI(ANY)-RGRHCL</t>
  </si>
  <si>
    <t>RGRHCL/SD/ANRM/155/2020-PI(ANY)-RGRHCL</t>
  </si>
  <si>
    <t>ವಸತಿ ಯೋಜನೆಯಡಿಯಲ್ಲಿ ಬ್ಲಾಕ್ ಆಗಿರುವ ಮನೆಗಳನ್ನು ಅನ್-ಬ್ಲಾಕ್ ಮಾಡುವಂತೆ ಕೋರಿರುವ ಬಗ್ಗೆ.</t>
  </si>
  <si>
    <t>18/08/2020</t>
  </si>
  <si>
    <t>RGRHCL/SD/ANRM/156/2020-PI(ANY)-RGRHCL</t>
  </si>
  <si>
    <t>ಬೆಳಗಾವಿ ಜಿಲ್ಲೆಯಿಂದ UID Duplicate ತೆರವುಗೊಳಿಸುವಂತೆ ಕೋರಿ ಸಲ್ಲಿಸಿರುವ ಪ್ರಸ್ತಾವನೆಯನ್ನು ಹಿಂದಿರುಗಿಸುತ್ತಿರುವ ಕುರಿತು.</t>
  </si>
  <si>
    <t>RGRHCL/SD/ANRM/157/2020-PI(ANY)-RGRHCL</t>
  </si>
  <si>
    <t>ಚಿತ್ರದುರ್ಗ ಜಿಲ್ಲೆಯ ದೂರು ಅರ್ಜಿಯ ಕುರಿತು.</t>
  </si>
  <si>
    <t>RGRHCL/SD/ANRM/158/2020-PI(ANY)-RGRHCL</t>
  </si>
  <si>
    <t>ಚಿಕ್ಕಮಗಳೂರು ಜಿಲ್ಲೆಯ  ಶಾಸಕರು/ಗಣ್ಯ ವ್ಯಕ್ತಿ/ಮನವಿದಾರರಿಂದ ಮನೆ ಕೋರಿ ಬಂದಿರುವ ಪ್ರಸ್ತಾವನೆಗಳಿಗೆ ಕ್ರಮ ವಹಿಸುವ ಬಗ್ಗೆ.</t>
  </si>
  <si>
    <t>20/07/2020</t>
  </si>
  <si>
    <t>RGRHCL/SD/ANRM/159/2020-PI(ANY)-RGRHCL</t>
  </si>
  <si>
    <t>2017-18ನೇ ಸಾಲಿನ ಡಾ|| ಬಿ.ಆರ್ ಅಂಬೇಡ್ಕರ್ ನಿವಾಸ್ ಯೋಜನೆಯಡಿಯಲ್ಲಿ ಆಯ್ಕೆಯಾದ ಫಲಾನುಭವಿಯನ್ನು ರದ್ದುಪಡಿಸಿ ವಿವಿಧ ವಸತಿ ಯೋಜನೆಯಡಿ  ಅನುಮೋದನೆ ಪಡೆಯಲು ಅವಕಾಶ ನೀಡುವಂತೆ ಕೋರಿರುವ ಕುರಿತು.</t>
  </si>
  <si>
    <t>RGRHCL/SD/ANRM/160/2020-PI(ANY)-RGRHCL</t>
  </si>
  <si>
    <t xml:space="preserve">13/07/2020 </t>
  </si>
  <si>
    <t>23/09/2020</t>
  </si>
  <si>
    <t>RGRHCL/SD/ANRM/161/2020-PI(ANY)-RGRHCL</t>
  </si>
  <si>
    <t xml:space="preserve">22/07/2020 </t>
  </si>
  <si>
    <t>20/03/2021</t>
  </si>
  <si>
    <t>RGRHCL/SD/ANRM/162/2020-PI(ANY)-RGRHCL</t>
  </si>
  <si>
    <t>ಬಳ್ಳಾರಿ ಜಿಲ್ಲೆಯಿಂದ ವಸತಿ ಸೌಕರ್ಯ ಕಲ್ಪಿಸುವಂತೆ ಕೋರಿರುವ ಕುರಿತು.</t>
  </si>
  <si>
    <t>RGRHCL/SD/ANRM/163/2020-PI(ANY)-RGRHCL</t>
  </si>
  <si>
    <t>ಮೈಸೂರು ಜಿಲ್ಲೆಯಿಂದ ವಸತಿ ಸೌಕರ್ಯ ಕಲ್ಪಿಸುವಂತೆ ಕೋರಿರುವ ಕುರಿತು.</t>
  </si>
  <si>
    <t>RGRHCL/SD/ANRM/164/2020-PI(ANY)-RGRHCL</t>
  </si>
  <si>
    <t>ವಸತಿ ಯೋಜನೆಯಡಿಯಲ್ಲಿ ವಿವಿಧ ಹಂತದಲ್ಲಿ ಅನುಮೋದನೆಗೆ ಬಾಕಿ ಇರುವ ಮನೆಗಳಿಗೆ ಅನುಮೋದನೆ ನೀಡುವಂತೆ ಕೋರಿರುವ ಕುರಿತು.</t>
  </si>
  <si>
    <t xml:space="preserve">JAYALATHA  M (Managere)
</t>
  </si>
  <si>
    <t>RGRHCL/SD/ANRM/165/2020-PI(ANY)-RGRHCL</t>
  </si>
  <si>
    <t>ಡಾ|| ಬಿ.ಆರ್ ಅಂಬೇಡ್ಕರ್ ನಿವಾಸ್ ಯೋಜನೆಯಡಿ ಜಿ.ಪಿ.ಎಸ್ ಮಾಡಲಾಗಿದ್ದು, ಬ್ಲಾಕ್ ಆಗಿರುವ ಮನೆಯನ್ನು ಅನ್ ಬ್ಲಾಕ್ ಮಾಡುವಂತೆ ಕೋರಿರುತ್ತಾರೆ.</t>
  </si>
  <si>
    <t>RGRHCL/SD/ANRM/166/2020-PI(ANY)-RGRHCL</t>
  </si>
  <si>
    <t>RGRHCL/SD/ANRM/167/2020-PI(ANY)-RGRHCL</t>
  </si>
  <si>
    <t>ಬೀದರ್ ಜಿಲ್ಲೆಯಿಂದ ವಸತಿ ಯೋಜನೆಯಡಿಯಲ್ಲಿ ವಿವಿಧ ಹಂತದ ಲಾಗಿನ್ ನಲ್ಲಿ ಅನುಮೋದನೆಗೆ ಬಾಕಿ ಇರುವ ಮನೆಗಳಿಗೆ ಅನುಮೋದನೆ ನೀಡಲು ಅವಕಾಶ ಕಲ್ಪಿಸುವಂತೆ ಕೋರಿರುವ ಕುರಿತು.</t>
  </si>
  <si>
    <t>24/07/2020</t>
  </si>
  <si>
    <t>RGRHCL/SD/ANRM/168/2020-PI(ANY)-RGRHCL</t>
  </si>
  <si>
    <t>ರಾಮನಗರ ಜಿಲ್ಲೆಯಿಂದ ವಸತಿ ಯೋಜನೆಯಡಿಯಲ್ಲಿ ಬ್ಲಾಕ್ ಆದ ಮನೆಗಳನ್ನು ಅನ್ ಬ್ಲಾಕ್ ಮಾಡುವಂತೆ  ಕೋರಿರುವ ಕುರಿತು.</t>
  </si>
  <si>
    <t xml:space="preserve">24/07/2020 </t>
  </si>
  <si>
    <t>RGRHCL/SD/ANRM/169/2020-PI(ANY)-RGRHCL</t>
  </si>
  <si>
    <t>RGRHCL/SD/ANRM/170/2020-PI(ANY)-RGRHCL</t>
  </si>
  <si>
    <t>ಛಾಯಚಿತ್ರಗಳನ್ನು ತೆರೆವುಗೊಳಿಸುವಂತೆ ಕೋರಿರುವ ಕುರಿತು.</t>
  </si>
  <si>
    <t>RGRHCL/SD/ANRM/171/2020-PI(ANY)-RGRHCL</t>
  </si>
  <si>
    <t>30/01/2021</t>
  </si>
  <si>
    <t>RGRHCL/SD/ANRM/172/2020-PI(ANY)-RGRHCL</t>
  </si>
  <si>
    <t>RGRHCL/SD/ANRM/173/2020-PI(ANY)-RGRHCL</t>
  </si>
  <si>
    <t>2017-18ನೇ ಸಾಲಿನ ವಿವಿಧ ವಸತಿ ಯೋಜನೆಯಡಿಯಲ್ಲಿ ಆಯ್ಕೆಯಾದ ಫಲಾನುಭವಿಯನ್ನು ರದ್ದುಪಡಿಸಿ ದೇವರಾಜ್ ಅರಸು ವಸತಿ ಯೋಜನೆಯಡಿ  ಅನುಮೋದನೆ ಪಡೆಯಲು ಅವಕಾಶ ನೀಡುವಂತೆ ಕೋರಿರುವ ಕುರಿತು.</t>
  </si>
  <si>
    <t xml:space="preserve">27/07/2020 </t>
  </si>
  <si>
    <t>RGRHCL/SD/ANRM/174/2020-PI(ANY)-RGRHCL</t>
  </si>
  <si>
    <t>ವಿವಿಧ ಜಿಲ್ಲೆಯಿಂದ Name Duplicate ಹಾಗೂ UID Duplicate  ತೆರವುಗೊಳಿಸುವಂತೆ ಕೋರಿ ಸಲ್ಲಿಸಿರುವ ಪ್ರಸ್ತಾವನೆಯನ್ನು ಹಿಂದಿರುಗಿಸುತ್ತಿರುವ ಕುರಿತು.</t>
  </si>
  <si>
    <t>RGRHCL/SD/ANRM/175/2020-PI(ANY)-RGRHCL</t>
  </si>
  <si>
    <t>RGRHCL/SD/ANRM/176/2020-PI(ANY)-RGRHCL</t>
  </si>
  <si>
    <t>RGRHCL/SD/ANRM/177/2020-PI(ANY)-RGRHCL</t>
  </si>
  <si>
    <t>ವಿವಿಧ ಜಿಲ್ಲೆಯಿಂದ ಮನೆಗಳ ಜಿ.ಪಿ.ಎಸ್ ಆಡಿಟ್ ಮಾಡುವಂತೆ ಕೋರಿರುವ ಕುರಿತು.</t>
  </si>
  <si>
    <t>RGRHCL/SD/ANRM/178/2020-PI(ANY)-RGRHCL</t>
  </si>
  <si>
    <t>RGRHCL/SD/ANRM/179/2020-PI(ANY)-RGRHCL</t>
  </si>
  <si>
    <t xml:space="preserve">29/07/2020 </t>
  </si>
  <si>
    <t>RGRHCL/SD/ANRM/180/2020-PI(ANY)-RGRHCL</t>
  </si>
  <si>
    <t>RGRHCL/SD/ANRM/181/2020-PI(ANY)-RGRHCL</t>
  </si>
  <si>
    <t>ಕೋಲಾರ ಜಿಲ್ಲೆಯಿಂದ UID Duplicate ತೆರವುಗೊಳಿಸುವಂತೆ ಕೋರಿ ಸಲ್ಲಿಸಿರುವ ಪ್ರಸ್ತಾವನೆಯನ್ನು ಹಿಂದಿರುಗಿಸುತ್ತಿರುವ ಕುರಿತು.</t>
  </si>
  <si>
    <t>16/12/2020</t>
  </si>
  <si>
    <t>RGRHCL/SD/ANRM/182/2020-PI(ANY)-RGRHCL</t>
  </si>
  <si>
    <t>ಬೆಳಗಾವಿ ಜಿಲ್ಲೆಯ ದೂರು ಅರ್ಜಿಗೆ ಸಂಬಂಧಿಸಿದಂತೆ ಮಾಹಿತಿ ಒದಗಿಸುವಂತೆ ಕೋರಿರುವ ಕುರಿತು.</t>
  </si>
  <si>
    <t>RGRHCL/SD/ANRM/183/2020-PI(ANY)-RGRHCL</t>
  </si>
  <si>
    <t>ಗದಗ ಜಿಲ್ಲೆಯಿಂದ UID Duplicate ತೆರವುಗೊಳಿಸುವಂತೆ ಕೋರಿ ಸಲ್ಲಿಸಿರುವ ಪ್ರಸ್ತಾವನೆಯನ್ನು ಹಿಂದಿರುಗಿಸುತ್ತಿರುವ ಕುರಿತು.</t>
  </si>
  <si>
    <t>RGRHCL/SD/ANRM/184/2020-PI(ANY)-RGRHCL</t>
  </si>
  <si>
    <t>19/08/2020</t>
  </si>
  <si>
    <t>RGRHCL/SD/ANRM/185/2020-PI(ANY)-RGRHCL</t>
  </si>
  <si>
    <t>RGRHCL/SD/ANRM/186/2020-PI(ANY)-RGRHCL</t>
  </si>
  <si>
    <t>RGRHCL/SD/ANRM/187/2020-PI(ANY)-RGRHCL</t>
  </si>
  <si>
    <t>RGRHCL/SD/ANRM/188/2020-PI(ANY)-RGRHCL</t>
  </si>
  <si>
    <t>ಕೊಪ್ಪಳ ಜಿಲ್ಲೆಯಿಂದ ಹೆಸರು ಡ್ಯೂಪ್ಲೀಕೇಶನ್ ತೆರೆವುಗೊಳಿಸುವಂತೆ ಕೋರಿರುವ ಕುರಿತು.</t>
  </si>
  <si>
    <t>31/12/2020</t>
  </si>
  <si>
    <t>RGRHCL/SD/ANRM/189/2020-PI(ANY)-RGRHCL</t>
  </si>
  <si>
    <t>ವಿವಿಧ ಜಿಲ್ಲೆಯಿಂದ ಆಧಾರ್ ಡ್ಯೂಪ್ಲೀಕೇಶನ್ ತೆರೆವುಗೊಳಿಸುವಂತೆ ಹಾಗೂ ರದ್ದುಪಡಿಸುವಂತೆ ಕೋರಿರುವ ಕುರಿತು.</t>
  </si>
  <si>
    <t>15/03/2021</t>
  </si>
  <si>
    <t>RGRHCL/SD/ANRM/190/2020-PI(ANY)-RGRHCL</t>
  </si>
  <si>
    <t>ವಸತಿ ಕಾರ್ಯಗಾರ ನಿರ್ಮಾಣಕ್ಕೆ ವಿಳಂಬ ಮಾಡದೇ ಗುರಿಗೆ ತಕ್ಕಂತೆ ಅನುದಾನ ಬಿಡುಗಡೆ ಮಾಡುವಂತೆ ಕೋರಿರುವ ಕುರಿತು.</t>
  </si>
  <si>
    <t>RGRHCL/SD/ANRM/191/2020-PI(ANY)-RGRHCL</t>
  </si>
  <si>
    <t>2017-18ನೇ ಸಾಲಿನ ಪ.ಜಾತಿ/ಪ.ವರ್ಗದ ಅಲೆಮಾರಿ/ಅರೆಅಲೆಮಾರಿ ಸೂಕ್ಷ್ಮ ಮತ್ತು ಅತಿ ಸೂಕ್ಷ್ಮ ಸಮುದಾಯದ ವಸತಿರಹಿತರ ಫಲಾನುಭವಿಗಳಿಗೆ ನಿಗದಿಪಡಿಸಿದ ಗುರಿಯನ್ನು ಹಿಂಪಡೆಯುವಂತೆ ಕೋರಿರುವ ಕುರಿತು.</t>
  </si>
  <si>
    <t>RGRHCL/SD/ANRM/192/2020-PI(ANY)-RGRHCL</t>
  </si>
  <si>
    <t>2015-16ನೇ ಸಾಲಿನ ಡಾ|| ಬಿ.ಆರ್ ಅಂಬೇಡ್ಕರ್ ನಿವಾಸ್ ಯೋಜನೆಯಡಿ ಬ್ಲಾಕ್ ಆಗಿರುವ ಮನೆಯನ್ನು ಅನ್ ಬ್ಲಾಕ್ ಮಾಡುವಂತೆ ಕೋರಿರುವ ಕುರಿತು.</t>
  </si>
  <si>
    <t xml:space="preserve">13/08/2020 </t>
  </si>
  <si>
    <t>RGRHCL/SD/ANRM/193/2020-PI(ANY)-RGRHCL</t>
  </si>
  <si>
    <t>RGRHCL/SD/ANRM/194/2020-PI(ANY)-RGRHCL</t>
  </si>
  <si>
    <t>17/08/2020</t>
  </si>
  <si>
    <t>19/12/2021</t>
  </si>
  <si>
    <t>RGRHCL/SD/ANRM/195/2020-PI(ANY)-RGRHCL</t>
  </si>
  <si>
    <t>2017-18ನೇ ಸಾಲಿನ ಡಾ|| ಬಿ.ಆರ್ ಅಂಬೇಡ್ಕರ್ ನಿವಾಸ್ ಯೋಜನೆಯಡಿಯಲ್ಲಿ ಆಯ್ಕೆಯಾದ ಫಲಾನುಭವಿಯನ್ನು  ರದ್ದುಪಡಿಸಿ ದೇವರಾಜ್ ಅರಸು ವಸತಿ ಯೋಜನೆಯಡಿ  ಅನುಮೋದನೆ ನೀಡುವಂತೆ ಕೋರಿರುವ ಕುರಿತು.</t>
  </si>
  <si>
    <t>RGRHCL/SD/ANRM/196/2020-PI(ANY)-RGRHCL</t>
  </si>
  <si>
    <t>ಮಂಡ್ಯ ಜಿಲ್ಲೆಯಿಂದ ಛಾಯಚಿತ್ರ ರದ್ದುಪಡಿಸುವಂತೆ ಹಾಗೂ ಆರ್.ಡಿ ಸಂಖ್ಯೆ ತೆರೆವುಗೊಳಿಸುವಂತೆ ಕೊರಿರುವ ಕುರಿತು.</t>
  </si>
  <si>
    <t>RGRHCL/SD/ANRM/197/2020-PI(ANY)-RGRHCL</t>
  </si>
  <si>
    <t>ಚಿಕ್ಕಬಳ್ಳಾಪುರ ಜಿಲ್ಲೆಯಿಂದ Name Duplicate ತೆರವುಗೊಳಿಸುವಂತೆ ಕೋರಿ ಸಲ್ಲಿಸಿರುವ ಪ್ರಸ್ತಾವನೆಯನ್ನು ಕುರಿತು.</t>
  </si>
  <si>
    <t xml:space="preserve">20/08/2020 </t>
  </si>
  <si>
    <t>30/09/2020</t>
  </si>
  <si>
    <t>RGRHCL/SD/ANRM/198/2020-PI(ANY)-RGRHCL</t>
  </si>
  <si>
    <t>ಗುರುಮಿಠಕಲ್ ವಿಧಾನಸಭಾಕ್ಷೇತ್ರದಲ್ಲಿ 2017-18ನೇ ಸಾಲಿನಲ್ಲಿ ಡಾ|| ಬಿ.ಆರ್ ಅಂಬೇಡ್ಕರ್ ನಿವಾಸ್ ಯೋಜನೆಯಡಿ ಆಯ್ಕೆಯಾಗಿರುವ 25 ಫಲಾನುಭವಿಗಳನ್ನು ಪ್ರಧಾನಮಂತ್ರಿ ಆವಾಸ್ ಯೋಜನೆಯಡಿ ಅನುಮೋದನೆ ನೀಡುವಂತೆ ಕೋರಿರುತ್ತಾರೆ.</t>
  </si>
  <si>
    <t xml:space="preserve">25/08/2020 </t>
  </si>
  <si>
    <t>RGRHCL/SD/ANRM/199/2020-PI(ANY)-RGRHCL</t>
  </si>
  <si>
    <t>ಯಾದಗಿರಿ ಜಿಲ್ಲೆಯಿಂದ UID Duplicate ತೆರೆವುಗೊಳಿಸಿ ಅನುದಾನ ಬಿಡುಗಡೆ ಮಾಡುವಂತೆ ಕೋರಿರುವ ಕುರಿತು.</t>
  </si>
  <si>
    <t>25/08/2020</t>
  </si>
  <si>
    <t>22/03/2021</t>
  </si>
  <si>
    <t>RGRHCL/SD/ANRM/200/2020-PI(ANY)-RGRHCL</t>
  </si>
  <si>
    <t>ವಿವಿಧ ಜಿಲ್ಲೆಯಿಂದ ವಸತಿ ಯೋಜನೆಯಡಿಯಲ್ಲಿ ಬ್ಲಾಕ್ ಆದ ಮನೆಗಳನ್ನು ಅನ್ ಬ್ಲಾಕ್ ಮಾಡುವಂತೆ  ಕೋರಿರುವ ಕುರಿತು.</t>
  </si>
  <si>
    <t>RGRHCL/SD/ANRM/201/2020-PI(ANY)-RGRHCL</t>
  </si>
  <si>
    <t>RGRHCL/SD/ANRM/202/2020-PI(ANY)-RGRHCL</t>
  </si>
  <si>
    <t xml:space="preserve">29/08/2020 </t>
  </si>
  <si>
    <t>RGRHCL/SD/ANRM/203/2020-PI(ANY)-RGRHCL</t>
  </si>
  <si>
    <t>RGRHCL/SD/ANRM/204/2020-PI(ANY)-RGRHCL</t>
  </si>
  <si>
    <t xml:space="preserve">31/08/2020 </t>
  </si>
  <si>
    <t>RGRHCL/SD/ANRM/205/2020-PI(ANY)-RGRHCL</t>
  </si>
  <si>
    <t>29/09/2020</t>
  </si>
  <si>
    <t>RGRHCL/SD/ANRM/206/2020-PI(ANY)-RGRHCL</t>
  </si>
  <si>
    <t>RGRHCL/SD/ANRM/207/2020-PI(ANY)-RGRHCL</t>
  </si>
  <si>
    <t>RGRHCL/SD/ANRM/208/2020-PI(ANY)-RGRHCL</t>
  </si>
  <si>
    <t>ಶಿವಮೊಗ್ಗ ಜಿಲ್ಲೆಯ  ಶಾಸಕರು/ಗಣ್ಯ ವ್ಯಕ್ತಿ/ಮನವಿದಾರರಿಂದ ಮನೆ ಕೋರಿ ಬಂದಿರುವ ಪ್ರಸ್ತಾವನೆಗಳಿಗೆ ಕ್ರಮ ವಹಿಸುವ ಬಗ್ಗೆ.</t>
  </si>
  <si>
    <t>RGRHCL/SD/ANRM/209/2020-PI(ANY)-RGRHCL</t>
  </si>
  <si>
    <t>ಚಿತ್ರದುರ್ಗ ಜಿಲ್ಲೆಯಿಂದ ವಸತಿ ಯೋಜನೆಯಡಿಯಲ್ಲಿ ಬ್ಲಾಕ್ ಆದ ಮನೆಗಳನ್ನು ಅನ್ ಬ್ಲಾಕ್ ಮಾಡುವಂತೆ  ಕೋರಿರುವ ಕುರಿತು.</t>
  </si>
  <si>
    <t>RGRHCL/SD/ANRM/210/2020-PI(ANY)-RGRHCL</t>
  </si>
  <si>
    <t>RGRHCL/SD/ANRM/211/2020-PI(ANY)-RGRHCL</t>
  </si>
  <si>
    <t>RGRHCL/SD/ANRM/212/2020-PI(ANY)-RGRHCL</t>
  </si>
  <si>
    <t>RGRHCL/SD/ANRM/214/2020-PI(ANY)-RGRHCL</t>
  </si>
  <si>
    <t xml:space="preserve">16/09/2020 </t>
  </si>
  <si>
    <t>RGRHCL/SD/ANRM/215/2020-PI(ANY)-RGRHCL</t>
  </si>
  <si>
    <t>RGRHCL/SD/ANRM/216/2020-PI(ANY)-RGRHCL</t>
  </si>
  <si>
    <t>ಡಾ|| ಬಿ.ಆರ್ ಅಂಬೇಡ್ಕರ್ ನಿವಾಸ್ ಯೋಜನೆಯಡಿ ಆಯ್ಕೆಯಾಗಿರುವ ಮನೆಯನ್ನು ರದ್ದುಪಡಿಸುವಂತೆ ಕೋರಿರುವ ಕುರಿತು.</t>
  </si>
  <si>
    <t xml:space="preserve">18/09/2020 </t>
  </si>
  <si>
    <t>RGRHCL/SD/ANRM/217/2020-PI(ANY)-RGRHCL</t>
  </si>
  <si>
    <t>RGRHCL/SD/ANRM/218/2020-PI(ANY)-RGRHCL</t>
  </si>
  <si>
    <t>ವಸತಿ ಯೋಜನೆಯಡಿಯಲ್ಲಿ ಆಯ್ಕೆಯಾಗಿರುವ ಫಲಾನುಭವಿಗಳಿಗೆ ಅನುದಾನ ಬಿಡುಗಡೆ ಮಾಡುವಂತೆ ಕೋರಿರುವ ಕುರಿತು</t>
  </si>
  <si>
    <t>RGRHCL/SD/ANRM/219/2020-PI(ANY)-RGRHCL</t>
  </si>
  <si>
    <t>ಡಾ|| ಬಿ.ಆರ್.ಅಂಬೇಡ್ಕರ್ ನಿವಾಸ್ ಯೋಜನೆಯಡಿಯಲ್ಲಿ ವಸತಿ ಸೌಕರ್ಯ ಕಲ್ಪಿಸುವಂತೆ ಹಾಗೂ  ಅನುದಾನ ಬಿಡುಗಡೆ ಮಾಡುವಂತೆ ಕೋರಿರುವ ಕುರಿತು</t>
  </si>
  <si>
    <t>RGRHCL/SD/ANRM/220/2020-PI(ANY)-RGRHCL</t>
  </si>
  <si>
    <t>18/09/2020</t>
  </si>
  <si>
    <t>RGRHCL/SD/ANRM/221/2020-PI(ANY)-RGRHCL</t>
  </si>
  <si>
    <t>ವಸತಿ ಯೋಜನೆಯಡಿ ವಿಜಿಲ್ ಅಪ್ Redzone ಅಲ್ಲಿರುವ ಫಲಾನುಭವಿಗಳ ಮನೆಗಳನ್ನು ಗ್ರಾಮ ಪಂಚಾಯತ್ ಲಾಗಿನ್ ಗೆ ಮರಳಿ ಸಲ್ಲಿಸುವ ಕುರಿತು.</t>
  </si>
  <si>
    <t xml:space="preserve">19/09/2020 </t>
  </si>
  <si>
    <t>RGRHCL/SD/ANRM/222/2020-PI(ANY)-RGRHCL</t>
  </si>
  <si>
    <t>2017-18ನೇ ಸಾಲಿನ ಅಂಬೇಡ್ಕರ್ ವಸತಿ ಯೋಜನೆಯಡಿಯಲ್ಲಿ ಆಯ್ಕೆಯಾದ ಫಲಾನುಭವಿಯನ್ನು ರದ್ದುಪಡಿಸಿ ದೇವರಾಜ್ ಅರಸು ವಸತಿ ಯೋಜನೆಯಡಿ  ಅನುಮೋದನೆ ಪಡೆಯಲು ಅವಕಾಶ ನೀಡುವಂತೆ ಕೋರಿರುವ ಕುರಿತು.</t>
  </si>
  <si>
    <t>RGRHCL/SD/ANRM/223/2020-PI(ANY)-RGRHCL</t>
  </si>
  <si>
    <t>ಮಂಡ್ಯ ಜಿಲ್ಲೆಯ ದೂರು ಅರ್ಜಿಯ ಕುರಿತು.</t>
  </si>
  <si>
    <t>RGRHCL/SD/ANRM/224/2020-PI(ANY)-RGRHCL</t>
  </si>
  <si>
    <t>RGRHCL/SD/ANRM/225/2020-PI(ANY)-RGRHCL</t>
  </si>
  <si>
    <t>ಕೋಲಾರ ಜಿಲ್ಲೆಯ  ಶಾಸಕರು/ಗಣ್ಯ ವ್ಯಕ್ತಿ/ಮನವಿದಾರರಿಂದ ಮನೆ ಕೋರಿ ಬಂದಿರುವ ಪ್ರಸ್ತಾವನೆಗಳಿಗೆ ಕ್ರಮ ವಹಿಸುವ ಬಗ್ಗೆ.</t>
  </si>
  <si>
    <t>RGRHCL/SD/ANRM/226/2020-PI(ANY)-RGRHCL</t>
  </si>
  <si>
    <t>RGRHCL/SD/ANRM/227/2020-PI(ANY)-RGRHCL</t>
  </si>
  <si>
    <t>RGRHCL/SD/ANRM/228/2020-PI(ANY)-RGRHCL</t>
  </si>
  <si>
    <t>ಅಲೆಮಾರಿ ಕೋಶದಿಂಧ ವಸತಿ ಸೌಕರ್ಯ ಕಲ್ಪಿಸುವ ಬಗ್ಗೆ.</t>
  </si>
  <si>
    <t>RGRHCL/SD/ANRM/229/2020-PI(ANY)-RGRHCL</t>
  </si>
  <si>
    <t>ಕೊಪ್ಪಳ ಜಿಲ್ಲೆಯಿಂದ ತಪ್ಪಾಗಿ ಅಳವಡಿಸಿರುವ ಆಧಾರ್ ತೆರೆವುಗೊಳಿಸುವಂತೆ ಕೋರಿರುವ ಕುರಿತು.</t>
  </si>
  <si>
    <t xml:space="preserve">21/09/2020 </t>
  </si>
  <si>
    <t>RGRHCL/SD/ANRM/230/2020-PI(ANY)-RGRHCL</t>
  </si>
  <si>
    <t>ಮೈಸೂರು ಜಿಲ್ಲೆಯಿಂದ Name Duplicate Workorder ತೆರವುಗೊಳಿಸುವಂತೆ ಕೋರಿ ಸಲ್ಲಿಸಿರುವ ಪ್ರಸ್ತಾವನೆಯನ್ನು ಹಿಂದಿರುಗಿಸುತ್ತಿರುವ ಕುರಿತು.</t>
  </si>
  <si>
    <t>RGRHCL/SD/ANRM/231/2020-PI(ANY)-RGRHCL</t>
  </si>
  <si>
    <t>ಗದಗ ಜಿಲ್ಲೆಯಿಂದ ವಸತಿ ಯೋಜನೆಯಡಿ ಅನುದಾನ ಬಿಡುಗಡೆ ಮಾಡುವಂತೆ ಕೋರಿ ಸಲ್ಲಿಸಿರುವ ಪ್ರಸ್ತಾವನೆಯ ಕುರಿತು.</t>
  </si>
  <si>
    <t>RGRHCL/SD/ANRM/232/2020-PI(ANY)-RGRHCL</t>
  </si>
  <si>
    <t>RGRHCL/SD/ANRM/233/2020-PI(ANY)-RGRHCL</t>
  </si>
  <si>
    <t>ಉತ್ತರಕನ್ನಡ ಜಿಲ್ಲೆಯಿಂದ Name Duplicate ತೆರೆವುಗೊಳಿಸುವಂತೆ ಕೋರಿರುವ ಕುರಿತು.</t>
  </si>
  <si>
    <t>24/09/2020</t>
  </si>
  <si>
    <t>RGRHCL/SD/ANRM/234/2020-PI(ANY)-RGRHCL</t>
  </si>
  <si>
    <t xml:space="preserve">24/09/2020 </t>
  </si>
  <si>
    <t>RGRHCL/SD/ANRM/235/2020-PI(ANY)-RGRHCL</t>
  </si>
  <si>
    <t xml:space="preserve">25/09/2020 </t>
  </si>
  <si>
    <t>RGRHCL/SD/ANRM/236/2020-PI(ANY)-RGRHCL</t>
  </si>
  <si>
    <t>ವಸತಿ ಯೋಜನೆಯಡಿ ವಿಜಿಲ್ ಅಪ್ ಗೆ ಸಂಬಂಧಿಸಿದಂತೆ ತಾಂತ್ರಿಕ ಸಮಸ್ಯೆಯನ್ನು ಸರಿಪಡಿಸುವಂತೆ ಕೋರಿರುವ ಕುರಿತು.</t>
  </si>
  <si>
    <t>25/09/2020</t>
  </si>
  <si>
    <t>RGRHCL/SD/ANRM/237/2020-PI(ANY)-RGRHCL</t>
  </si>
  <si>
    <t>RGRHCL/SD/ANRM/238/2020-PI(ANY)-RGRHCL</t>
  </si>
  <si>
    <t>RGRHCL/SD/ANRM/239/2020-PI(ANY)-RGRHCL</t>
  </si>
  <si>
    <t>2017-18ನೇ ಸಾಲಿನ ಡಾ|| ಬಿ.ಆರ್ ಅಂಬೇಡ್ಕರ್ ನಿವಾಸ್ ಯೋಜನೆಯಡಿಯಲ್ಲಿ ಆಯ್ಕೆಯಾದ ಫಲಾನುಭವಿಯನ್ನು ರದ್ದುಪಡಿಸಿ ವಿವಿಧ ವಸತಿ ಯೋಜನೆಯಡಿ  ಅನುಮೋದನೆ ನೀಡುವಂತೆ ಕೋರಿರುವ ಕುರಿತು.</t>
  </si>
  <si>
    <t>01/10/2020 \</t>
  </si>
  <si>
    <t>RGRHCL/SD/ANRM/240/2020-PI(ANY)-RGRHCL</t>
  </si>
  <si>
    <t>RGRHCL/SD/ANRM/241/2020-PI(ANY)-RGRHCL</t>
  </si>
  <si>
    <t>RGRHCL/SD/ANRM/242/2020-PI(ANY)-RGRHCL</t>
  </si>
  <si>
    <t>RGRHCL/SD/ANRM/243/2020-PI(ANY)-RGRHCL</t>
  </si>
  <si>
    <t>ವಿವಿಧ ಜಿಲ್ಲೆಯಿಂದ ಆಧಾರ್ ಡ್ಯೂಪ್ಲೀಕೇಶನ್ ಹಾಗೂ ಹೆಸರು ಡ್ಯೂಪ್ಲಿಕೇಶನ್ ತೆರೆವುಗೊಳಿಸುವಂತೆ ಕೋರಿರುವ ಕುರಿತು.</t>
  </si>
  <si>
    <t xml:space="preserve">14/10/2020 </t>
  </si>
  <si>
    <t>18/12/2020</t>
  </si>
  <si>
    <t>RGRHCL/SD/ANRM/244/2020-PI(ANY)-RGRHCL</t>
  </si>
  <si>
    <t xml:space="preserve">15/10/2020 </t>
  </si>
  <si>
    <t>RGRHCL/SD/ANRM/245/2020-PI(ANY)-RGRHCL</t>
  </si>
  <si>
    <t>ಡಾ|| ಬಿ.ಆರ್ ಅಂಬೇಡ್ಕರ್ ನಿವಾಸ್ ಯೋಜನೆಯಡಿ ಆಯ್ಕೆಯಾದ ಫಲಾನುಭವಿಯ ಮನೆಯನ್ನು ರದ್ದುಮಾಡಿ ಮಾರಾಟಕ್ಕೆ ಅನುಮತಿ ನೀಡುವಂತೆ ಕೋರಿರುವ ಕುರಿತು.</t>
  </si>
  <si>
    <t xml:space="preserve">19/10/2020 </t>
  </si>
  <si>
    <t>RGRHCL/SD/ANRM/246/2020-PI(ANY)-RGRHCL</t>
  </si>
  <si>
    <t>2015-16ನೇ ಸಾಲಿನ ಡಾ|| ಬಿ.ಆರ್ ಅಂಬೇಡ್ಕರ ನಿವಾಸ್ ಯೋಜನೆಯಡಿ ಆಯ್ಕೆಯಾದ ಫಲಾನುಭವಿಯನ್ನು ರದ್ದುಪಡಿಸಿ ಪ.ಜಾ/ಪ.ವರ್ಗ ಅಲೆಮಾರಿ ಸಮುದಾಯಗಳ ಅಭಿವೃದ್ಧಿ ವಸತಿ ಯೋಜನೆಯಡಿ ಮನೆ ಪಡೆಯಲು ಅವಕಾಶ ಕಲ್ಪಿಸುವಂತೆ ಕೋರಿರುವ ಕುರಿತು.</t>
  </si>
  <si>
    <t xml:space="preserve">20/10/2020 </t>
  </si>
  <si>
    <t>RGRHCL/SD/ANRM/247/2020-PI(ANY)-RGRHCL</t>
  </si>
  <si>
    <t>2017-18ನೇ ಸಾಲಿನ ಡಾ|| ಬಿ.ಆರ್ ಅಂಬೇಡ್ಕರ್ ನಿವಾಸ್ ಯೋಜನೆಯಡಿಯಲ್ಲಿ ಆಯ್ಕೆಯಾದ ಫಲಾನುಭವಿಗಳ ತಾಂತ್ರಿಕ ಸಮಸ್ಯೆಯನ್ನು ಸರಿಪಡಿಸುವಂತೆ ಕೋರಿರುವ ಕುರಿತು.</t>
  </si>
  <si>
    <t>RGRHCL/SD/ANRM/248/2020-PI(ANY)-RGRHCL</t>
  </si>
  <si>
    <t xml:space="preserve">27/10/2020 </t>
  </si>
  <si>
    <t>RGRHCL/SD/ANRM/249/2020-PI(ANY)-RGRHCL</t>
  </si>
  <si>
    <t xml:space="preserve">29/10/2020 </t>
  </si>
  <si>
    <t>RGRHCL/SD/ANRM/250/2020-PI(ANY)-RGRHCL</t>
  </si>
  <si>
    <t>RGRHCL/SD/ANRM/251/2020-PI(ANY)-RGRHCL</t>
  </si>
  <si>
    <t>RGRHCL/SD/ANRM/252/2020-PI(ANY)-RGRHCL</t>
  </si>
  <si>
    <t>RGRHCL/SD/ANRM/253/2020-PI(ANY)-RGRHCL</t>
  </si>
  <si>
    <t>2017-18ನೇ ಸಾಲಿನ ಡಾ|| ಬಿ.ಆರ್ ಅಂಬೇಡ್ಕರ್ ನಿವಾಸ್ ಯೋಜನೆಯಡಿಯಲ್ಲಿ ಆಯ್ಕೆಯಾದ ಫಲಾನುಭವಿಗಳ ಸಮಸ್ಯೆಯನ್ನು ಸರಿಪಡಿಸುವಂತೆ ಕೋರಿರುವ ಕುರಿತು.</t>
  </si>
  <si>
    <t>RGRHCL/SD/ANRM/254/2020-PI(ANY)-RGRHCL</t>
  </si>
  <si>
    <t>13/11/2020</t>
  </si>
  <si>
    <t>RGRHCL/SD/ANRM/255/2020-PI(ANY)-RGRHCL</t>
  </si>
  <si>
    <t>RGRHCL/SD/ANRM/256/2020-PI(ANY)-RGRHCL</t>
  </si>
  <si>
    <t>RGRHCL/SD/ANRM/257/2020-PI(ANY)-RGRHCL</t>
  </si>
  <si>
    <t>RGRHCL/SD/ANRM/258/2020-PI(ANY)-RGRHCL</t>
  </si>
  <si>
    <t>ವಿವಿಧ ಜಿಲ್ಲೆಯಿಂದ ಛಾಯಚಿತ್ರ OK  ಮಾಡುವಂತೆ ಕೋರಿರುತ್ತಾರೆ.</t>
  </si>
  <si>
    <t>RGRHCL/SD/ANRM/259/2020-PI(ANY)-RGRHCL</t>
  </si>
  <si>
    <t>Not OK Required stagewise photos for unblodked houses ಗೆ ಕ್ರಮವಹಿಸುವ ಕುರಿತು.</t>
  </si>
  <si>
    <t>RGRHCL/SD/ANRM/260/2020-PI(ANY)-RGRHCL</t>
  </si>
  <si>
    <t>17/11/2020</t>
  </si>
  <si>
    <t>RGRHCL/SD/ANRM/261/2020-PI(ANY)-RGRHCL</t>
  </si>
  <si>
    <t>18/11/2020</t>
  </si>
  <si>
    <t>RGRHCL/SD/ANRM/262/2020-PI(ANY)-RGRHCL</t>
  </si>
  <si>
    <t>RGRHCL/SD/ANRM/263/2020-PI(ANY)-RGRHCL</t>
  </si>
  <si>
    <t xml:space="preserve">19/11/2020 </t>
  </si>
  <si>
    <t>RGRHCL/SD/ANRM/264/2020-PI(ANY)-RGRHCL</t>
  </si>
  <si>
    <t>ವಿವಿಧ ಜಿಲ್ಲೆಯಿಂದ ಫಲಾನುಭವಿಗಳ ಮನೆಯನ್ನು ರದ್ದುಪಡಿಸುವಂತೆ ಕೋರಿರುವ ಕುರಿತು.</t>
  </si>
  <si>
    <t>RGRHCL/SD/ANRM/265/2020-PI(ANY)-RGRHCL</t>
  </si>
  <si>
    <t>ನಿಗಮದ ವಸತಿ ಯೋಜನೆಯಡಿ ವಸತಿ ಸೌಕರ್ಯ ಪಡೆಯಲು ಇರಬೇಕಾದ ಅರ್ಹತೆ ಬಗ್ಗೆ ಕೋರಿರುವ ಕುರಿತು.</t>
  </si>
  <si>
    <t xml:space="preserve">20/11/2020 </t>
  </si>
  <si>
    <t>RGRHCL/SD/ANRM/266/2020-PI(ANY)-RGRHCL</t>
  </si>
  <si>
    <t>2017-18ನೇ ಸಾಲಿನ ವಸತಿ ಯೋಜನೆಯಡಿಯಲ್ಲಿ ಆಯ್ಕೆಯಾದ ಫಲಾನುಭವಿಯನ್ನು ರದ್ದುಪಡಿಸಿ ದೇವರಾಜ್ ಅರಸು ವಸತಿ ಯೋಜನೆಯಡಿ  ಅನುಮೋದನೆ ಪಡೆಯಲು ಅವಕಾಶ ನೀಡುವಂತೆ ಕೋರಿರುವ ಕುರಿತು.</t>
  </si>
  <si>
    <t>20/11/2020</t>
  </si>
  <si>
    <t>RGRHCL/SD/ANRM/267/2020-PI(ANY)-RGRHCL</t>
  </si>
  <si>
    <t xml:space="preserve">21/11/2020 </t>
  </si>
  <si>
    <t>RGRHCL/SD/ANRM/268/2020-PI(ANY)-RGRHCL</t>
  </si>
  <si>
    <t>RGRHCL/SD/ANRM/269/2020-PI(ANY)-RGRHCL</t>
  </si>
  <si>
    <t>ಪರಿಶಿಷ್ಟ ಜಾತಿ/ಪರಿಶಿಷ್ಟ ವರ್ಗದ ಅಲೆಮಾರಿ, ಅರೆ ಅಲೆಮಾರಿ ಸೂಕ್ಷ್ಮ ಅತಿಸೂಕ್ಷ್ಮ ಸಮುದಾಯದವರಿಗೆ ವಸತಿ ಸೌಕರ್ಯ ಕಲ್ಪಿಸುವಂತೆ ಕೋರಿರುವ ಕುರಿತು.</t>
  </si>
  <si>
    <t xml:space="preserve">23/11/2020 </t>
  </si>
  <si>
    <t>RGRHCL/SD/ANRM/270/2020-PI(ANY)-RGRHCL</t>
  </si>
  <si>
    <t>25/11/2020</t>
  </si>
  <si>
    <t>RGRHCL/SD/ANRM/271/2020-PI(ANY)-RGRHCL</t>
  </si>
  <si>
    <t>23/11/2020</t>
  </si>
  <si>
    <t>RGRHCL/SD/ANRM/272/2020-PI(ANY)-RGRHCL</t>
  </si>
  <si>
    <t>RGRHCL/SD/ANRM/273/2020-PI(ANY)-RGRHCL</t>
  </si>
  <si>
    <t>24/11/2020</t>
  </si>
  <si>
    <t>RGRHCL/SD/ANRM/274/2020-PI(ANY)-RGRHCL</t>
  </si>
  <si>
    <t xml:space="preserve">24/11/2020 </t>
  </si>
  <si>
    <t>RGRHCL/SD/ANRM/275/2020-PI(ANY)-RGRHCL</t>
  </si>
  <si>
    <t>RGRHCL/SD/ANRM/276/2020-PI(ANY)-RGRHCL</t>
  </si>
  <si>
    <t>RGRHCL/SD/ANRM/277/2020-PI(ANY)-RGRHCL</t>
  </si>
  <si>
    <t>RGRHCL/SD/ANRM/278/2020-PI(ANY)-RGRHCL</t>
  </si>
  <si>
    <t>ಉತ್ತರ ಕನ್ನಡ ಜಿಲ್ಲೆಯಿಂದ ವಸತಿ ಸೌಕರ್ಯ ಕಲ್ಪಿಸುವಂತೆ ಕೋರಿರುವ ಕುರಿತು.</t>
  </si>
  <si>
    <t>RGRHCL/SD/ANRM/279/2020-PI(ANY)-RGRHCL</t>
  </si>
  <si>
    <t>GM SD</t>
  </si>
  <si>
    <t>RGRHCL/SD/ANRM/280/2020-PI(ANY)-RGRHCL</t>
  </si>
  <si>
    <t>RGRHCL/SD/ANRM/281/2020-PI(ANY)-RGRHCL</t>
  </si>
  <si>
    <t>RGRHCL/SD/ANRM/282/2020-PI(ANY)-RGRHCL</t>
  </si>
  <si>
    <t>2017-18ನೇ ಸಾಲಿನ ಡಾ|| ಬಿ.ಆರ್ ಅಂಬೇಡ್ಕರ್ ನಿವಾಸ್ ಯೋಜನೆಯಡಿಯಲ್ಲಿ ಆಯ್ಕೆಯಾದ ಫಲಾನುಭವಿಗಳು ವಿವಿಧ ಹಂತದಲ್ಲಿ ಅನುಮೋದನೆಗೆ ಬಾಕಿ ಇದ್ದು, ಹಿಂತಿರುಗಿಸುವಂತೆ ಕೋರಿರುವ ಕುರಿತು.</t>
  </si>
  <si>
    <t>RGRHCL/SD/ANRM/283/2020-PI(ANY)-RGRHCL</t>
  </si>
  <si>
    <t>ಡಾ|| ಬಿ.ಆರ್ ಅಂಬೇಡ್ಕರ್ ನಿವಾಸ್ ಯೋಜನೆಯಡಿಯಲ್ಲಿ ಆಯ್ಕೆಯಾಗಿರುವ ಫಲಾನುಭವಿಗಳ ವಿಜಿಲ್ ಆಪ್ ನಲ್ಲಿರುವ ತಾಂತ್ರಿಕ ಸಮಸ್ಯೆಯನ್ನು ಸರಿಪಡಿಸುವಂತೆ ಕೋರಿರುವ ಕುರಿತು.</t>
  </si>
  <si>
    <t xml:space="preserve">17/12/2020 </t>
  </si>
  <si>
    <t>RGRHCL/SD/ANRM/284/2020-PI(ANY)-RGRHCL</t>
  </si>
  <si>
    <t>RGRHCL/SD/ANRM/285/2020-PI(ANY)-RGRHCL</t>
  </si>
  <si>
    <t xml:space="preserve">18/12/2020 </t>
  </si>
  <si>
    <t xml:space="preserve">27/02/2020 </t>
  </si>
  <si>
    <t>RGRHCL/SD/ANRM/287/2020-PI(ANY)-RGRHCL</t>
  </si>
  <si>
    <t>ವಿವಿಧ ಜಿಲ್ಲೆಯಿಂದ ವಸತಿ ಯೋಜನೆಗೆ ಸಂಬಂಧಿಸಿದಂತೆ ಕ್ರಮವಹಿಸುವಂತೆ ಕೋರಿರುವ ಕುರಿತು.</t>
  </si>
  <si>
    <t>RGRHCL/SD/ANRM/288/2020-PI(ANY)-RGRHCL</t>
  </si>
  <si>
    <t>ಕೊಪ್ಪಳ ಜಿಲ್ಲೆಯಿಂದ ಬ್ಲಾಕ್ ಆಗಿರುವ ಮನೆಯನ್ನು ಅನ್ ಬ್ಲಾಕ್ ಮಾಡಿಕೊಡುವಂತೆ ಕೋರಿರುವ ಕುರಿತು.</t>
  </si>
  <si>
    <t>19/12/2020</t>
  </si>
  <si>
    <t>RGRHCL/SD/ANRM/289/2020-PI(ANY)-RGRHCL</t>
  </si>
  <si>
    <t>RGRHCL/SD/ANRM/290/2020-PI(ANY)-RGRHCL</t>
  </si>
  <si>
    <t>RGRHCL/SD/ANRM/291/2020-PI(ANY)-RGRHCL</t>
  </si>
  <si>
    <t>21/12/2020</t>
  </si>
  <si>
    <t>RGRHCL/SD/ANRM/292/2020-PI(ANY)-RGRHCL</t>
  </si>
  <si>
    <t>2018-19ನೇ ಸಾಲಿನ ವಿಶೇಷ ಘಟಕ ಯೋಜನೆಯಡಿಯಲ್ಲಿ ವಸತಿ ಕಾರ್ಯಗಾರ ನಿರ್ಮಾಣಕ್ಕಾಗಿ ಆಯ್ಕೆಗೊಂಡ ಕುಶಲಕರ್ಮಿಗಳಿಗೆ ಗುರಿ ನಿಗದಿಪಡಿಸಿ ಅನುದಾನ ಬಿಡುಗಡೆ ಮಾಡುವಂತೆ ಕೋರಿರುವ ಕುರಿತು.</t>
  </si>
  <si>
    <t>22/12/2020</t>
  </si>
  <si>
    <t>RGRHCL/SD/ANRM/293/2020-PI(ANY)-RGRHCL</t>
  </si>
  <si>
    <t xml:space="preserve">23/12/2020 </t>
  </si>
  <si>
    <t>RGRHCL/SD/ANRM/294/2020-PI(ANY)-RGRHCL</t>
  </si>
  <si>
    <t>ವಸತಿ ಯೋಜನೆಯಡಿ ಎರಡು ಬಾರಿ ಅನುಮೋದನೆ ಪಡೆದು ಎರಡು ಯೋಜನೆಯಡಿಯು ಅನುದಾನ ಪಡೆದಿರುವ ಕುರಿತು.</t>
  </si>
  <si>
    <t>23/12/2020</t>
  </si>
  <si>
    <t>RGRHCL/SD/ANRM/295/2020-PI(ANY)-RGRHCL</t>
  </si>
  <si>
    <t>RGRHCL/SD/ANRM/296/2020-PI(ANY)-RGRHCL</t>
  </si>
  <si>
    <t>28/01/2021</t>
  </si>
  <si>
    <t>RGRHCL/SD/ANRM/297/2020-PI(ANY)-RGRHCL</t>
  </si>
  <si>
    <t>2017-18ನೇ ಸಾಲಿನ ಡಾ|| ಬಿ.ಆರ್ ಅಂಬೇಡ್ಕರ್ ನಿವಾಸ್ ಯೋಜನೆಯಡಿಯಲ್ಲಿ ಆಯ್ಕೆಯಾದ ಫಲಾನುಭವಿಯನ್ನು ರದ್ದುಪಡಿಸಿ ವಿವಿಧ ವಸತಿ ಯೋಜನೆಯಡಿ ಅನುಮೋದನೆ ಪಡೆಯಲು ಅವಕಾಶ ಕಲ್ಪಿಸುವಂತೆ ಕೋರಿರುವ ಕುರಿತು.</t>
  </si>
  <si>
    <t xml:space="preserve">24/12/2020 </t>
  </si>
  <si>
    <t>15/01/2021</t>
  </si>
  <si>
    <t>RGRHCL/SD/ANRM/298/2020-PI(ANY)-RGRHCL</t>
  </si>
  <si>
    <t>24/12/2020</t>
  </si>
  <si>
    <t>RGRHCL/SD/ANRM/299/2020-PI(ANY)-RGRHCL</t>
  </si>
  <si>
    <t>RGRHCL/SD/ANRM/300/2020-PI(ANY)-RGRHCL</t>
  </si>
  <si>
    <t>ಹಾಸನ ಜಿಲ್ಲೆಯಿಂದ UID Duplicate ತೆರವುಗೊಳಿಸುವಂತೆ ಕೋರಿ ಸಲ್ಲಿಸಿರುವ ಪ್ರಸ್ತಾವನೆಯನ್ನು ಹಿಂದಿರುಗಿಸುತ್ತಿರುವ ಕುರಿತು.</t>
  </si>
  <si>
    <t>SOUJANAYA  B</t>
  </si>
  <si>
    <t>RGRHCL/SD/ANRM/301/2020-PI(ANY)-RGRHCL</t>
  </si>
  <si>
    <t>RGRHCL/SD/ANRM/302/2020-PI(ANY)-RGRHCL</t>
  </si>
  <si>
    <t>ಬಳ್ಳಾರಿ ಜಿಲ್ಲೆಯಿಂದ ವಸತಿ ಸೌಕರ್ಯ ಕಲ್ಪಿಸುವಂತೆ ಕೋರಿರುತ ಕುರಿತು.</t>
  </si>
  <si>
    <t>30/12/2020</t>
  </si>
  <si>
    <t>RGRHCL/SD/ANRM/303/2020-PI(ANY)-RGRHCL</t>
  </si>
  <si>
    <t>ಹಾಸನ ಜಿಲ್ಲೆಯಿಂದ ವಸತಿ ಸೌಕರ್ಯ ಕಲ್ಪಿಸುವಂತೆ ಕೋರಿರುವ ಕುರಿತು.</t>
  </si>
  <si>
    <t>RGRHCL/SD/ANRM/304/2020-PI(ANY)-RGRHCL</t>
  </si>
  <si>
    <t>RGRHCL/SD/ANRM/305/2020-PI(ANY)-RGRHCL</t>
  </si>
  <si>
    <t xml:space="preserve">29/12/2020 </t>
  </si>
  <si>
    <t>RGRHCL/SD/ANRM/1/2021-PI(ANY)-RGRHCL</t>
  </si>
  <si>
    <t>SHARADA A,</t>
  </si>
  <si>
    <t>RGRHCL/SD/ANRM/2/2021-PI(ANY)-RGRHCL</t>
  </si>
  <si>
    <t>ಮಳವಳ್ಳಿ ವಿಧಾನಸಭಾ ಕ್ಷೇತ್ರದ ವ್ಯಾಪ್ತಿಯಲ್ಲಿ ವಾಸಿಸುತ್ತಿರುವ ಪರಿಶಿಷ್ಟ ಜಾತಿ/ಪಂಗಡ ಹಾಗೂ ಹಿಂದುಳಿದ ವರ್ಗದ ವಸತಿರಹಿತರಿಗೆ 500 ಹೆಚ್ಚುವರಿ ಮನೆಗಳನ್ನು ಮಂಜೂರು ಮಾಡುವಂತೆ ಕೋರಿರುವ ಕುರಿತು.</t>
  </si>
  <si>
    <t>RGRHCL/SD/ANRM/3/2021-PI(ANY)-RGRHCL</t>
  </si>
  <si>
    <t>ಯಾದಗಿರಿ ಜಿಲ್ಲೆಯ ಶಾಸಕರು/ಗಣ್ಯ ವ್ಯಕ್ತಿ/ಮನವಿದಾರರಿಂದ ಮನೆ ಕೋರಿ ಬಂದಿರುವ ಪ್ರಸ್ತಾವನೆಗಳಿಗೆ ಕ್ರಮ ವಹಿಸುವ ಬಗ್ಗೆ.</t>
  </si>
  <si>
    <t>13/01/2021</t>
  </si>
  <si>
    <t>RGRHCL/SD/ANRM/4/2021-PI(ANY)-RGRHCL</t>
  </si>
  <si>
    <t>ಡಾ|| ಬಿ.ಆರ್ ಅಂಬೇಡ್ಕರ್ ನಿವಾಸ್ ಯೋಜನೆಯಡಿಯಲ್ಲಿ ಎರಡು ಬಾರಿ ಆಯ್ಕೆಯಾಗಿದ್ದು, ಒಂದನ್ನು ರದ್ದುಪಡಿಸುವಂತೆ ಕೋರಿರುವ ಕುರಿತು.</t>
  </si>
  <si>
    <t>RGRHCL/SD/ANRM/5/2021-PI(ANY)-RGRHCL</t>
  </si>
  <si>
    <t>RGRHCL/SD/ANRM/6/2021-PI(ANY)-RGRHCL</t>
  </si>
  <si>
    <t>ಹಾಸನ ಜಿಲ್ಲೆಯಿಂದ ವಸತಿ ಯೋಜನೆಯಡಿಯಲ್ಲಿ ಬ್ಲಾಕ್ ಆಗಿರುವ ಮನೆಗಳನ್ನು ಅನ್ ಬ್ಲಾಕ್ ಮಾಡುವಂತೆ ಕೋರಿರುವ ಕುರಿತು.</t>
  </si>
  <si>
    <t>RGRHCL/SD/ANRM/7/2021-PI(ANY)-RGRHCL</t>
  </si>
  <si>
    <t>RGRHCL/SD/ANRM/8/2021-PI(ANY)-RGRHCL</t>
  </si>
  <si>
    <t>2017-18ನೇ ಸಾಲಿನ ಡಾ|| ಬಿ.ಆರ್ ಅಂಬೇಡ್ಕರ್ ನಿವಾಸ್ ಯೋಜನೆಯಡಿಯಲ್ಲಿ ಆಯ್ಕೆಯಾದ ಫಲಾನುಭವಿಯನ್ನು ರದ್ದುಪಡಿಸಿ ದೇವರಾಜ್‌ ಅರಸು ಲಿಡ್ಕರ್‌ ವಸತಿ ಯೋಜನೆಯಡಿ  ಅನುಮೋದನೆ ನೀಡುವಂತೆ ಕೋರಿರುವ ಕುರಿತು.</t>
  </si>
  <si>
    <t>15/1/2021</t>
  </si>
  <si>
    <t>RGRHCL/SD/ANRM/9/2021-PI(ANY)-RGRHCL</t>
  </si>
  <si>
    <t>RGRHCL/SD/ANRM/10/2021-PI(ANY)-RGRHCL</t>
  </si>
  <si>
    <t>ವಸತಿ ಯೋಜನೆಯಡಿಯಲ್ಲಿ ವಿಜಿಲ್ ಮೊಬೈಲ್ ಆಪ್ಲಿಕೇಶನ್ ಮೂಲಕ ಸೆರೆಹಿಡಿಯಲಾದ ಪ್ರಗತಿಗೆ ಅನುಗುಣವಾಗಿ ಅನುದಾನ ಬಿಡುಗಡೆ ಮಾಡುವಂತೆ ಕೋರಿರುವ ಕುರಿತು.</t>
  </si>
  <si>
    <t>RGRHCL/SD/ANRM/11/2021-PI(ANY)-RGRHCL</t>
  </si>
  <si>
    <t>ಅಥಣಿ ತಾಲ್ಲೂಕಿನ ಶೇಗುಣಸಿ ಗ್ರಾಮದ ಎಸ್.ಸಿ/ಎಸ್.ಟಿ ಫಲಾನುಭವಿಗಳಿಗೆ ವಸತಿ ಯೋಜನೆಯಡಿ ಗುರಿ ನಿಗದಿಪಡಿಸುವಂತೆ ಕೋರಿರುವ ಕುರಿತು.</t>
  </si>
  <si>
    <t>RGRHCL/SD/ANRM/12/2021-PI(ANY)-RGRHCL</t>
  </si>
  <si>
    <t>RGRHCL/SD/ANRM/13/2021-PI(ANY)-RGRHCL</t>
  </si>
  <si>
    <t>29/01/2021</t>
  </si>
  <si>
    <t>RGRHCL/SD/ANRM/14/2021-PI(ANY)-RGRHCL</t>
  </si>
  <si>
    <t>18/01/2021</t>
  </si>
  <si>
    <t>RGRHCL/SD/ANRM/15/2021-PI(ANY)-RGRHCL</t>
  </si>
  <si>
    <t>ಮೈಸೂರು ಜಿಲ್ಲೆಯ  ಶಾಸಕರು/ಗಣ್ಯ ವ್ಯಕ್ತಿ/ಮನವಿದಾರರಿಂದ ಮನೆ ಕೋರಿ ಬಂದಿರುವ ಪ್ರಸ್ತಾವನೆಗಳಿಗೆ ಕ್ರಮ ವಹಿಸುವ ಬಗ್ಗೆ.</t>
  </si>
  <si>
    <t>RGRHCL/SD/ANRM/16/2021-PI(ANY)-RGRHCL</t>
  </si>
  <si>
    <t>21/01/2021</t>
  </si>
  <si>
    <t>RGRHCL/SD/ANRM/17/2021-PI(ANY)-RGRHCL</t>
  </si>
  <si>
    <t>ರಾಯಚೂರು ಜಿಲ್ಲೆಯಿಂದ ಆಧಾರ್ ಡ್ಯೂಪ್ಲೀಕೇಶನ್ ತೆರೆವುಗೊಳಿಸುವಂತೆ ಕೋರಿರುವ ಕುರಿತು.</t>
  </si>
  <si>
    <t>22/01/2021</t>
  </si>
  <si>
    <t>RGRHCL/SD/ANRM/18/2021-PI(ANY)-RGRHCL</t>
  </si>
  <si>
    <t>ಬೆಂಗಳೂರು ಗ್ರಾಮಾಂತರ ಜಿಲ್ಲೆಯಿಂದ ವಸತಿ ಯೋಜನೆಯಡಿಯಲ್ಲಿ ಬ್ಲಾಕ್ ಆದ ಮನೆಗಳನ್ನು ಅನ್ ಬ್ಲಾಕ್ ಮಾಡುವಂತೆ  ಕೋರಿರುವ ಕುರಿತು.</t>
  </si>
  <si>
    <t>RGRHCL/SD/ANRM/19/2021-PI(ANY)-RGRHCL</t>
  </si>
  <si>
    <t>RGRHCL/SD/ANRM/20/2021-PI(ANY)-RGRHCL</t>
  </si>
  <si>
    <t>ಡಾ|| ಬಿ.ಆರ್ ಅಂಬೇಡ್ಕರ್ ನಿವಾಸ್ ಯೋಜನೆಯಡಿಯಲ್ಲಿ ಆಯ್ಕೆಯಾಗಿರುವ ಫಲಾನುಭವಿಯ ಜಿ.ಪಿ.ಎಸ್ ಮಾಡಲು ಸಮಸ್ಯೆಯಿರುವ ಕುರಿತು.</t>
  </si>
  <si>
    <t>RGRHCL/SD/ANRM/21/2021-PI(ANY)-RGRHCL</t>
  </si>
  <si>
    <t>ವಿವಿಧ ವಸತಿ ಯೋಜನೆಯಡಿ ಅನುದಾನ ಬಿಡುಗಡೆ ಮಾಡುವಂತೆ ಕೋರಿ ಸಲ್ಲಿಸಿರುವ ಪ್ರಸ್ತಾವನೆಯ ಕುರಿತು.</t>
  </si>
  <si>
    <t xml:space="preserve">18/01/2021 </t>
  </si>
  <si>
    <t>RGRHCL/SD/ANRM/22/2021-PI(ANY)-RGRHCL</t>
  </si>
  <si>
    <t>ಡಾ||ಬಿ.ಆರ್ ಅಂಬೇಡ್ಕರ್ ನಿವಾಸ್ ಯೋಜನೆಯಡಿ ಆಯ್ಕೆಯಾದ ಫಲಾನುಭವಿಯ ಮನೆಯ ಜಿ.ಪಿ.ಎಸ್ ಮಾಡುವಲ್ಲಿ ಇರುವ ಸಮಸ್ಯೆಯನ್ನು ಸರಿಪಡಿಸಿಕೊಡುವಂತೆ ಕೋರಿರುವ ಕುರಿತು.</t>
  </si>
  <si>
    <t>RGRHCL/SD/ANRM/23/2021-PI(ANY)-RGRHCL</t>
  </si>
  <si>
    <t>20/01/2021</t>
  </si>
  <si>
    <t>RGRHCL/SD/ANRM/24/2021-PI(ANY)-RGRHCL</t>
  </si>
  <si>
    <t>26/04/2021</t>
  </si>
  <si>
    <t>RGRHCL/SD/ANRM/25/2021-PI(ANY)-RGRHCL</t>
  </si>
  <si>
    <t>RGRHCL/SD/ANRM/26/2021-PI(ANY)-RGRHCL</t>
  </si>
  <si>
    <t>ತುಮಕೂರು ಜಿಲ್ಲೆಯ ದೂರು ಅರ್ಜಿಯ ಕುರಿತು.</t>
  </si>
  <si>
    <t>RGRHCL/SD/ANRM/27/2021-PI(ANY)-RGRHCL</t>
  </si>
  <si>
    <t>BASAPPA  C</t>
  </si>
  <si>
    <t>RGRHCL/SD/ANRM/28/2021-PI(ANY)-RGRHCL</t>
  </si>
  <si>
    <t>2017-18ನೇ ಸಾಲಿನ ಪ.ಜಾ/ಪ.ವರ್ಗಗಳ ಅಲೆಮಾರಿ ಸಮುದಾಯಗಳ ಅಭಿವೃದ್ಧಿ ವಸತಿ ಯೋಜನೆಯಡಿ ಜಾತಿ ತಪ್ಪಾಗಿ ನಮೂದಿಸಿರುವ ಬಗ್ಗೆ.</t>
  </si>
  <si>
    <t>RGRHCL/SD/ANRM/29/2021-PI(ANY)-RGRHCL</t>
  </si>
  <si>
    <t>ವಿವಿಧ ವಸತಿ ಯೋಜನೆಯಡಿ UID Duplicate/Name Duplicate ತೆರೆವುಗೊಳಿಸುವಂತೆ ಕೋರಿ ಸಲ್ಲಿಸಿರುವ ಪ್ರಸ್ತಾವನೆಯ ಕುರಿತು.</t>
  </si>
  <si>
    <t>16/02/2021</t>
  </si>
  <si>
    <t>RGRHCL/SD/ANRM/30/2021-PI(ANY)-RGRHCL</t>
  </si>
  <si>
    <t>ಡಾ||ಬಿ.ಆರ್ ಅಂಬೇಡ್ಕರ್ ನಿವಾಸ್ ಯೋಜನೆಯಡಿ ಆಯ್ಕೆಯಾಗಿರುವ ಮನೆಯನ್ನು ರದ್ದುಪಡಿಸಿ ಬಸವ ವಸತಿ ಯೋಜನೆಯಡಿಯ ಮನೆಯನ್ನು ಮುಂದುವರೆಸುವಂತೆ ಕೋರಿರುವ ಕುರಿತು.</t>
  </si>
  <si>
    <t>RGRHCL/SD/ANRM/31/2021-PI(ANY)-RGRHCL</t>
  </si>
  <si>
    <t>RGRHCL/SD/ANRM/32/2021-PI(ANY)-RGRHCL</t>
  </si>
  <si>
    <t>RGRHCL/SD/ANRM/33/2021-PI(ANY)-RGRHCL</t>
  </si>
  <si>
    <t>18/02/2021</t>
  </si>
  <si>
    <t>RGRHCL/SD/ANRM/34/2021-PI(ANY)-RGRHCL</t>
  </si>
  <si>
    <t>RGRHCL/SD/ANRM/35/2021-PI(ANY)-RGRHCL</t>
  </si>
  <si>
    <t>RGRHCL/SD/ANRM/36/2021-PI(ANY)-RGRHCL</t>
  </si>
  <si>
    <t>ಬೆಳಗಾವಿ ಜಿಲ್ಲೆಯಿಂದ ಆಧಾರ್ ಡ್ಯೂಪ್ಲೀಕೇಶನ್ ತೆರೆವುಗೊಳಿಸುವಂತೆ ಕೋರಿರುವ ಕುರಿತು.</t>
  </si>
  <si>
    <t>RGRHCL/SD/ANRM/37/2021-PI(ANY)-RGRHCL</t>
  </si>
  <si>
    <t>ರಾಯಚೂರು ಜಿಲ್ಲೆಯಿಂದ ಆಧಾರ್ ತೆರೆವುಗೊಳಿಸುವಂತೆ ಕೋರಿರುವ ಕುರಿತು.</t>
  </si>
  <si>
    <t>RGRHCL/SD/ANRM/38/2021-PI(ANY)-RGRHCL</t>
  </si>
  <si>
    <t>ಚಿತ್ರದುರ್ಗ ಜಿಲ್ಲೆಯಿಂದ ಹೆಸರು ಡ್ಯೂಪ್ಲೀಕೇಶನ್ ತೆರೆವುಗೊಳಿಸುವಂತೆ ಕೋರಿರುವ ಕುರಿತು.</t>
  </si>
  <si>
    <t>25/03/2021</t>
  </si>
  <si>
    <t>RGRHCL/SD/ANRM/39/2021-PI(ANY)-RGRHCL</t>
  </si>
  <si>
    <t>ದಾವಣಗೆರೆ ಜಿಲ್ಲೆಯ ಚನ್ನಗಿರಿ ತಾಲ್ಲೂಕಿನಲ್ಲಿ ಆಯ್ಕೆಯಾಗಿರುವ ಫಲಾನುಭವಿಯ ನಿವೇಶನ ಸಮಸ್ಯೆಯಿರುವುದರಿಂದ ಅನುದಾನ ತಡೆಹಿಡಿಯುವಂತೆ ಕೋರಿರುವ ಕುರಿತು.</t>
  </si>
  <si>
    <t>RGRHCL/SD/ANRM/40/2021-PI(ANY)-RGRHCL</t>
  </si>
  <si>
    <t>JAYALATHA  M</t>
  </si>
  <si>
    <t>RGRHCL/SD/ANRM/41/2021-PI(ANY)-RGRHCL</t>
  </si>
  <si>
    <t>2017-18ನೇ ಸಾಲಿನ ಡಾ|| ಬಿ.ಆರ್ ಅಂಬೇಡ್ಕರ್ ನಿವಾಸ್ ಯೋಜನೆಯಡಿಯಲ್ಲಿ ಆಯ್ಕೆಯಾದ ಫಲಾನುಭವಿಯನ್ನು ರದ್ದುಪಡಿಸಿ ಲಿಡ ವಸತಿ ಯೋಜನೆಯಡಿ  ಅನುಮೋದನೆ ನೀಡುವಂತೆ ಕೋರಿರುವ ಕುರಿತು.</t>
  </si>
  <si>
    <t>RGRHCL/SD/ANRM/42/2021-PI(ANY)-RGRHCL</t>
  </si>
  <si>
    <t>ಉತ್ತರಕನ್ನಡ ಜಿಲ್ಲೆಯಿಂದ ವಸತಿ ಯೋಜನೆಯಡಿಯಲ್ಲಿ ಬ್ಲಾಕ್ ಆದ ಮನೆಗಳನ್ನು ಅನ್ ಬ್ಲಾಕ್ ಮಾಡುವಂತೆ  ಕೋರಿರುವ ಕುರಿತು.</t>
  </si>
  <si>
    <t>RGRHCL/SD/ANRM/43/2021-PI(ANY)-RGRHCL</t>
  </si>
  <si>
    <t>ಮಂಡ್ಯ ಜಿಲ್ಲೆಯಿಂದ ವಸತಿ ಸೌಕರ್ಯ ಕಲ್ಪಿಸುವ ಬಗ್ಗೆ.</t>
  </si>
  <si>
    <t>RGRHCL/SD/ANRM/44/2021-PI(ANY)-RGRHCL</t>
  </si>
  <si>
    <t>ಯಾದಗಿರಿ ನಗರಸಭೆ ವ್ಯಾಪ್ತಿಯಲ್ಲಿ 2017-18ನೇ ಸಾಲಿನ ಪ.ಜಾ/ಪ.ವರ್ಗಗಳ ಅಲೆಮಾರಿ ಸಮುದಾಯಗಳ ಅಭಿವೃದ್ಧಿ ವಸತಿ ಯೋಜನೆಯಡಿ ಆಯ್ಕೆಯಾಗಿರುವ ಫಲಾನುಭವಿಗಳ UID Duplicate ತೆರೆವುಗೊಳಿಸುವ ಬಗ್ಗೆ.</t>
  </si>
  <si>
    <t>15/02/2021</t>
  </si>
  <si>
    <t>RGRHCL/SD/ANRM/45/2021-PI(ANY)-RGRHCL</t>
  </si>
  <si>
    <t>RGRHCL/SD/ANRM/46/2021-PI(ANY)-RGRHCL</t>
  </si>
  <si>
    <t>ಉತ್ತರಕನ್ನಡ ಜಿಲ್ಲೆಯ  ಶಾಸಕರು/ಗಣ್ಯ ವ್ಯಕ್ತಿ/ಮನವಿದಾರರಿಂದ ಮನೆ ಕೋರಿ ಬಂದಿರುವ ಪ್ರಸ್ತಾವನೆಗಳಿಗೆ ಕ್ರಮ ವಹಿಸುವ ಬಗ್ಗೆ.</t>
  </si>
  <si>
    <t xml:space="preserve">16/02/2021 </t>
  </si>
  <si>
    <t>RGRHCL/SD/ANRM/47/2021-PI(ANY)-RGRHCL</t>
  </si>
  <si>
    <t>RGRHCL/SD/ANRM/48/2021-PI(ANY)-RGRHCL</t>
  </si>
  <si>
    <t>RGRHCL/SD/ANRM/49/2021-PI(ANY)-RGRHCL</t>
  </si>
  <si>
    <t>ಚಿಕ್ಕಬಳ್ಳಾಪುರ ಜಿಲ್ಲೆಯಿಂದ ಬ್ಲಾಕ್ ಆಗಿರುವ ಮನೆಯನ್ನು ವಿಶೇಷ ಪ್ರಕರಣವೆಂದು ಪರಿಗಣಿಸಿ ಅನ್ ಬ್ಲಾಕ್ ಮಾಡುವಂತೆ ಕೋರಿರುವ ಕುರಿತು.</t>
  </si>
  <si>
    <t>RGRHCL/SD/ANRM/51/2021-PI(ANY)-RGRHCL</t>
  </si>
  <si>
    <t>ಗದಗ ಜಿಲ್ಲೆಯಿಂದ ವಸತಿ ಸೌಕರ್ಯ ಕಲ್ಪಿಸುವಂತೆ ಕೋರಿರುವ ಕುರಿತು.</t>
  </si>
  <si>
    <t xml:space="preserve">18/02/2021 </t>
  </si>
  <si>
    <t>RGRHCL/SD/ANRM/52/2021-PI(ANY)-RGRHCL</t>
  </si>
  <si>
    <t>RGRHCL/SD/ANRM/53/2021-PI(ANY)-RGRHCL</t>
  </si>
  <si>
    <t>ಬೀದರ್‌ ಜಿಲ್ಲೆಯ ದೂರು ಅರ್ಜಿಯ ಕುರಿತು.</t>
  </si>
  <si>
    <t>RGRHCL/SD/ANRM/54/2021-PI(ANY)-RGRHCL</t>
  </si>
  <si>
    <t>ಡಾ|| ಬಿ.ಆರ್ ಅಂಬೇಡ್ಕರ್ ನಿವಾಸ್ ಯೋಜನೆಯಡಿ ಜಿ.ಪಿ.ಎಸ್ ಮಾಡಲಾಗಿದ್ದು, ಬ್ಲಾಕ್ ಆಗಿರುವ ಮನೆಯನ್ನು ಅನ್ ಬ್ಲಾಕ್ ಮಾಡುವಂತೆ ಕೋರಿರುವ ಕುರಿತು.</t>
  </si>
  <si>
    <t>RGRHCL/SD/ANRM/55/2021-PI(ANY)-RGRHCL</t>
  </si>
  <si>
    <t>Department Scheme File For Record</t>
  </si>
  <si>
    <t>RGRHCL/SD/ANRM/56/2021-PI(ANY)-RGRHCL</t>
  </si>
  <si>
    <t>: ಡಾ|| ಬಿ.ಆರ್ ಅಂಬೇಡ್ಕರ್ ನಿವಾಸ್ ಯೋಜನೆಯಡಿಯಲ್ಲಿ ಆಯ್ಕೆಯಾಗಿರುವ ಫಲಾನುಭವಿಗಳ ವಿಜಿಲ್ ಆಪ್ ನಲ್ಲಿರುವ ತಾಂತ್ರಿಕ ಸಮಸ್ಯೆಯನ್ನು ಸರಿಪಡಿಸುವಂತೆ ಕೋರಿರುವ ಕುರಿತು.</t>
  </si>
  <si>
    <t>RGRHCL/SD/ANRM/57/2021-PI(ANY)-RGRHCL</t>
  </si>
  <si>
    <t>ವಿಜಯಪುರ ಜಿಲ್ಲೆಯಿಂದ ಛಾಯಚಿತ್ರ ತೆರೆವುಗೊಳಿಸುವಂತೆ ಕೋರಿರುವ ಕುರಿತು.</t>
  </si>
  <si>
    <t>26/03/2021</t>
  </si>
  <si>
    <t>RGRHCL/SD/ANRM/58/2021-PI(ANY)-RGRHCL</t>
  </si>
  <si>
    <t>ಯಾದಗಿರಿ ಹಾಗೂ ಕಲಬುರಗಿ ಜಿಲ್ಲೆಯಿಂದ ವಸತಿ ಸೌಕರ್ಯ ಕಲ್ಪಿಸುವಂತೆ ಕೋರಿರುವ ಬಗ್ಗೆ.</t>
  </si>
  <si>
    <t>RGRHCL/SD/ANRM/59/2021-PI(ANY)-RGRHCL</t>
  </si>
  <si>
    <t>RGRHCL/SD/ANRM/60/2021-PI(ANY)-RGRHCL</t>
  </si>
  <si>
    <t xml:space="preserve">18/03/2021 </t>
  </si>
  <si>
    <t>RGRHCL/SD/ANRM/61/2021-PI(ANY)-RGRHCL</t>
  </si>
  <si>
    <t xml:space="preserve">19/03/2021 </t>
  </si>
  <si>
    <t>RGRHCL/SD/ANRM/62/2021-PI(ANY)-RGRHCL</t>
  </si>
  <si>
    <t>19/03/2021</t>
  </si>
  <si>
    <t>RGRHCL/SD/ANRM/63/2021-PI(ANY)-RGRHCL</t>
  </si>
  <si>
    <t>ಡಾ|| ಬಿ.ಆರ್ ಅಂಬೇಡ್ಕರ್ ನಿವಾಸ್ ಯೋಜನೆಗಳಡಿ ಆರ್.ಡಿ ಸಂಖ್ಯೆ ನಮೂದಿಸುವ  ಕುರಿತು.</t>
  </si>
  <si>
    <t>RGRHCL/SD/ANRM/64/2021-PI(ANY)-RGRHCL</t>
  </si>
  <si>
    <t>RGRHCL/SD/ANRM/65/2021-PI(ANY)-RGRHCL</t>
  </si>
  <si>
    <t>RGRHCL/SD/ANRM/66/2021-PI(ANY)-RGRHCL</t>
  </si>
  <si>
    <t>ಹಾಸನ ಜಿಲ್ಲೆಯಿಂದ Name &amp; UID Duplicate ತೆರವುಗೊಳಿಸುವಂತೆ ಕೋರಿ ಸಲ್ಲಿಸಿರುವ ಪ್ರಸ್ತಾವನೆಯನ್ನು ಹಿಂದಿರುಗಿಸುತ್ತಿರುವ ಕುರಿತು.</t>
  </si>
  <si>
    <t>RGRHCL/SD/ANRM/67/2021-PI(ANY)-RGRHCL</t>
  </si>
  <si>
    <t>ವಸತಿ ಯೋಜನೆಯಡಿಯಲ್ಲಿ ಬ್ಲಾಕ್ ಆಗಿರುವ ಮನೆಗಳನ್ನು ಅನ್ ಬ್ಲಾಕ್ ಮಾಡುವಂತೆ ಕೋರಿರುವ ಕುರಿತು</t>
  </si>
  <si>
    <t>29/03/2021</t>
  </si>
  <si>
    <t>RGRHCL/SD/ANRM/68/2021-PI(ANY)-RGRHCL</t>
  </si>
  <si>
    <t>30/03/2021</t>
  </si>
  <si>
    <t>RGRHCL/SD/ANRM/69/2021-PI(ANY)-RGRHCL</t>
  </si>
  <si>
    <t>RGRHCL/SD/ANRM/70/2021-PI(ANY)-RGRHCL</t>
  </si>
  <si>
    <t>ವಸತಿ ಯೋಜನೆಯಡಿ UID Duplicate, Not oK  &amp; Block ತೆರೆವುಗೊಳಿಸಿ ಅನುದಾನ ಬಿಡುಗಡೆ ಮಾಡುವಂತೆ ಕೋರಿ ಸಲ್ಲಿಸಿರುವ ಪ್ರಸ್ತಾವನೆಯ ಕುರಿತು.</t>
  </si>
  <si>
    <t>31/03/2021</t>
  </si>
  <si>
    <t>RGRHCL/SD/ANRM/71/2021-PI(ANY)-RGRHCL</t>
  </si>
  <si>
    <t>ಪ.ಜಾ/ಪ.ವರ್ಗದ ಅಲೆಮಾರಿ ಸಮುದಾಯ ಅಭಿವೃದ್ಧಿ ವಸತಿ ಯೋಜನೆಯಡಿ ಆಯ್ಕೆಯಾಗಿರುವ ಫಲಾನುಭವಿಯ ಬದಲಿಗೆ ಫಲಾನುಭವಿಯ ಸೊಸೆಯ ಹೆಸರಿಗೆ ಬದಲಾವಣೆ ಮಾಡಿಕೊಡುವಂತೆ ಕೋರಿರುವ ಕುರಿತು.</t>
  </si>
  <si>
    <t>RGHCL 01 VHK 2020-2021 General Correspondence</t>
  </si>
  <si>
    <t>RGHCL 01 RAY 2020</t>
  </si>
  <si>
    <t>Submission of UC to GOI</t>
  </si>
  <si>
    <t xml:space="preserve">RGHCL 01 VHK 2020-2021 </t>
  </si>
  <si>
    <t>Performance Audit on Housing for the Poor 2020</t>
  </si>
  <si>
    <t>RGHCL 02 RAY 2020-2021 General Correspondence</t>
  </si>
  <si>
    <t>RGHCL 02 VHK 2020-21 Audit Enquery No-66</t>
  </si>
  <si>
    <t>Audit Enquery No-66</t>
  </si>
  <si>
    <t xml:space="preserve">RGHCL 02 VHK 2020-2021 </t>
  </si>
  <si>
    <t>Audit Queries</t>
  </si>
  <si>
    <t xml:space="preserve">RGHCL 02 VHK 2020 </t>
  </si>
  <si>
    <t>23 RD SLAC Meeting</t>
  </si>
  <si>
    <t>RGHCL 04 VHK 2020</t>
  </si>
  <si>
    <t>24th SLAC Under PMAY (U)</t>
  </si>
  <si>
    <t xml:space="preserve">RGHCL 04 RAY 2020 </t>
  </si>
  <si>
    <t>RAY Davanagere delay in fund relecse</t>
  </si>
  <si>
    <t>RGHCL 95 VHK 2020- 2021</t>
  </si>
  <si>
    <t>RGHCL 12 VHK 2020-21</t>
  </si>
  <si>
    <t xml:space="preserve"> Capacity Building Plan for 2020-2021</t>
  </si>
  <si>
    <t>RGHCL 01 VHK 2020-2021</t>
  </si>
  <si>
    <t xml:space="preserve"> GENDERL CORRUSPONDENCE</t>
  </si>
  <si>
    <t xml:space="preserve">RGHCL 30 VHK 03 2020-21 </t>
  </si>
  <si>
    <t>04-09-20202</t>
  </si>
  <si>
    <t xml:space="preserve">RGRHCL 03 VHK 2020 </t>
  </si>
  <si>
    <t>21ST SLSMC MEETING</t>
  </si>
  <si>
    <t>RGHCL 06 VHK 2020</t>
  </si>
  <si>
    <t xml:space="preserve">Shahcpira 264 Dus -Admin Approval </t>
  </si>
  <si>
    <t xml:space="preserve">RGHCL 10 VHK 2020 </t>
  </si>
  <si>
    <t>Nippani 1812 Dus Admin Approval</t>
  </si>
  <si>
    <t>RGHCL 11 VHK 2020</t>
  </si>
  <si>
    <t>EOI For Bank Loan</t>
  </si>
  <si>
    <t>29.2.2020</t>
  </si>
  <si>
    <t>EOI from Banks</t>
  </si>
  <si>
    <t xml:space="preserve"> EOI for canctioning loan</t>
  </si>
  <si>
    <t>RGHCL PI PUG 11 2020 PI (PMAY-U)</t>
  </si>
  <si>
    <t xml:space="preserve"> 28 TH SLAC MEETING UNDER PMAY (U)</t>
  </si>
  <si>
    <t xml:space="preserve">RGHCL 03 RAY 2020 </t>
  </si>
  <si>
    <t>Davanagere -Pending Fund Releasc</t>
  </si>
  <si>
    <t>RGHCL 30 VHK 15 2020-2021</t>
  </si>
  <si>
    <t>RGHCL 07 VHK 2020</t>
  </si>
  <si>
    <t xml:space="preserve">Kempanalli &amp; Singanayakanalli 330 Dus Admin approval </t>
  </si>
  <si>
    <t>RGHCL 18 VHK 2020-21</t>
  </si>
  <si>
    <t xml:space="preserve"> Cabinet Not on Undividcd Share of Land</t>
  </si>
  <si>
    <t>RGHCL 21 VHK 2020-21</t>
  </si>
  <si>
    <t xml:space="preserve"> Proposal for administration approval under PMAY (U)</t>
  </si>
  <si>
    <t>RGHCL 17 VHK 2020-21</t>
  </si>
  <si>
    <t xml:space="preserve"> 22RD SLSMC Meeting</t>
  </si>
  <si>
    <t xml:space="preserve">RGHCL 23 VHK 2020 </t>
  </si>
  <si>
    <t>Admin approval for haveri -1112 Mangalur -192 &amp; Mysuru -2446 Dus</t>
  </si>
  <si>
    <t xml:space="preserve">RGHCL 26 VHK 2020 </t>
  </si>
  <si>
    <t xml:space="preserve">RGHCL 30 VHK 13 2020 </t>
  </si>
  <si>
    <t xml:space="preserve">RGHCL 33 VHK 2020 </t>
  </si>
  <si>
    <t>Valuer Legal Advisor</t>
  </si>
  <si>
    <t xml:space="preserve">RGHCL 34 VHK 2020 </t>
  </si>
  <si>
    <t>25TH SLAC Meeting</t>
  </si>
  <si>
    <t>RGHCL 36 VHK 2020-21</t>
  </si>
  <si>
    <t xml:space="preserve"> GST</t>
  </si>
  <si>
    <t>RGHCL 37 VHK 2020</t>
  </si>
  <si>
    <t xml:space="preserve"> Copus fund under AHP</t>
  </si>
  <si>
    <t xml:space="preserve">RGHCL 42 VHK 2020-21 </t>
  </si>
  <si>
    <t>Creation of spchial committec to verify quality aspets of houuses constructed by KSDB</t>
  </si>
  <si>
    <t>RGHCL 44 VHK 2020</t>
  </si>
  <si>
    <t xml:space="preserve"> 23 RD SLSMC MEETING</t>
  </si>
  <si>
    <t xml:space="preserve">RGHCL 45 VHK 2020-21 </t>
  </si>
  <si>
    <t>Nithi ayoga key informant inferview</t>
  </si>
  <si>
    <t>RGHCL 46 VHK 2020</t>
  </si>
  <si>
    <t xml:space="preserve"> ARHC implementation</t>
  </si>
  <si>
    <t>RGHCL 46 VHK 2020 (Part 2)</t>
  </si>
  <si>
    <t xml:space="preserve"> ARHC implementation </t>
  </si>
  <si>
    <t>RGHCL 49 VHK 2020</t>
  </si>
  <si>
    <t xml:space="preserve"> Legal Advisor </t>
  </si>
  <si>
    <t xml:space="preserve">RGHCL 50 VHK 2020 </t>
  </si>
  <si>
    <t xml:space="preserve"> ARHC</t>
  </si>
  <si>
    <t>RGHCL 53 VHK 2020 -21</t>
  </si>
  <si>
    <t>RGHCL 56 VHK 01 2020</t>
  </si>
  <si>
    <t>RGHCL 59 VHK 2020-21</t>
  </si>
  <si>
    <t xml:space="preserve"> 26TH SLAC Meeting</t>
  </si>
  <si>
    <t>RGHCL 60 VHK 2020-21</t>
  </si>
  <si>
    <t>RGHCL 61 VHK 2020</t>
  </si>
  <si>
    <t xml:space="preserve"> SORABA AHP 288 DUS</t>
  </si>
  <si>
    <t>RGHCL 62 VHK 2020-21</t>
  </si>
  <si>
    <t xml:space="preserve"> IEC IMPLEMEMTATION</t>
  </si>
  <si>
    <t>RGHCL 65 VHC 2020</t>
  </si>
  <si>
    <t xml:space="preserve"> 24TH SLSMC MEETING</t>
  </si>
  <si>
    <t>RGRHCL 68 VHK 2020-21 Admin</t>
  </si>
  <si>
    <t>Administration approval for 51 st csmc AHP proejts</t>
  </si>
  <si>
    <t xml:space="preserve">RGHCL 67 VHK 2020-21 </t>
  </si>
  <si>
    <t xml:space="preserve">Angikaar </t>
  </si>
  <si>
    <t>RGHCL 70 VHK 2020-21</t>
  </si>
  <si>
    <t>Admin approval for shimoga holalkere belagavi &amp; hiriyur projeats</t>
  </si>
  <si>
    <t>RGHCL 89 VHK 2020-21</t>
  </si>
  <si>
    <t>25th SLAC Meeting</t>
  </si>
  <si>
    <t>RGHCL 81 VHK 2020-21</t>
  </si>
  <si>
    <t xml:space="preserve">Chikkamagalur 1511 Dus AHP Project </t>
  </si>
  <si>
    <t>RGHCL 86 VHK 2020-21 27 TH SLAC</t>
  </si>
  <si>
    <t>RGHCL 76 VHK 2020-21 Poshan Abhiyaan</t>
  </si>
  <si>
    <t xml:space="preserve"> Poshan Abhiyaan</t>
  </si>
  <si>
    <t>RGHCL 98 VHK 2020</t>
  </si>
  <si>
    <t xml:space="preserve"> 26 TH SLSMC Meeting</t>
  </si>
  <si>
    <t>RGRHCL 98 VHK 2020</t>
  </si>
  <si>
    <t>RGHCL 72 VHK 2020-21``</t>
  </si>
  <si>
    <t>Recon/cihiation of Targetr</t>
  </si>
  <si>
    <t>RGHCL/PI/PUG/11/2020-PI (PMAY-U)</t>
  </si>
  <si>
    <t>28th SLAC Meeting under PMAY (U)</t>
  </si>
  <si>
    <t>RGHCL 99 VHK 2020-21</t>
  </si>
  <si>
    <t>Shri Bhagwanth khuba Honrble MP (Lokhasabha) Raising serious concerns regarding Allotment of houses to ineligible beneficiers under PMAY (U)</t>
  </si>
  <si>
    <t xml:space="preserve"> &amp; </t>
  </si>
  <si>
    <t>RGRHCL/PI/BVO/2/2020-PI(BHS)-RGRHCL</t>
  </si>
  <si>
    <t>2020-21ನೇ ಸಾಲಿನ ಆಗಸ್ಟ್ ಮಾಹೆಯಲ್ಲಿ ಉಂಟಾದ ನೆರೆಹಾವಳಿಯಿಂದ ಹಾನಿಗೊಳಗಾದ ಮನೆಗಳಿಗೆ ಪರಿಹಾರ ಒದಗಿಸುವ ಕುರಿತು.</t>
  </si>
  <si>
    <t>29-12-2020 01:13 PM</t>
  </si>
  <si>
    <t>RGRHCL/PI/BVO/3/2020-PI(BHS)-RGRHCL</t>
  </si>
  <si>
    <t>2020-21ನೇ ಸಾಲಿನಲ್ಲಿ ಉಂಟಾದ ನೆರೆಹಾವಳಿಯಿಂದ ಹಾನಿಗೊಳಗಾದ ಮನೆಗಳಿಗೆ ಬಿಡುಗಡೆಯಾದ ಅನುದಾನದ ಬಳಕೆಯ ಜವಬ್ದಾರಿಯನ್ನು ವಹಿಸುವ ಬಗ್ಗೆ.</t>
  </si>
  <si>
    <t>RGRHCL/PI/BVO/4/2020-PI(BHS)-RGRHCL</t>
  </si>
  <si>
    <t>2020-21 Flood FTR File</t>
  </si>
  <si>
    <t>29-12-2020 01:14 PM</t>
  </si>
  <si>
    <t>RGRHCL/PI/BVO/5/2020-PI(BHS)-RGRHCL</t>
  </si>
  <si>
    <t>2020-21ನೇ ಸಾಲಿನ ಆಗಸ್ಟ್, ಸೆಪ್ಟೆಂಬರ್ ಮತ್ತು ಅಕ್ಟೋಬರ್ ಮಾಹೆಯಲ್ಲಿ ಉಂಟಾದ ನೆರೆಹಾವಳಿಯಿಂದಾಗಿ ಅಲ್ಪಸ್ವಲ್ಪ ಹಾನಿಗೊಳಗಾದ ಮನೆಗಳಿಗೆ ಪರಿಹಾರ ಧನವನ್ನು ನಿಗಮದವತಿಯಿಂದ ವಿತರಿಸುವ ಕುರಿತು.</t>
  </si>
  <si>
    <t>29-12-2020 01:15 PM</t>
  </si>
  <si>
    <t>RGRHCL/PI/FSO/1/2021-PI(BHS)-RGRHCL</t>
  </si>
  <si>
    <t>ನೆರೆಸಂತ್ರಸ್ಥರ ಪುನರ್‌ ವಸತಿ ಯೋಜನೆಯಡಿ ಆಯ್ಕೆಯಾಗಿರುವ ಫಲಾನುಭವಿಗಳ ಮನೆಗಳಿಗೆ ಅನುದಾನ ಬಿಡುಗಡೆ ಮಾಡುವ ಕುರಿತು.</t>
  </si>
  <si>
    <t>15-03-2021 11:54 AM</t>
  </si>
  <si>
    <t>RGRHCL/PI/BVT/7/2020-PI(BHS)-RGRHCL</t>
  </si>
  <si>
    <t>ನೆರೆಹಾವಳಿಯಿಂದ ಹಾನಿಗೊಳಗಾದ ಮನೆಗಳ ಸಂತ್ರಸ್ಥರಿಗೆ ವಸತಿ ಸೌಕರ್ಯ ಕಲ್ಪಿಸಲು ಹೆಚ್ಚುವರಿ ಮನೆಗಳನ್ನು ಮಂಜೂರು ಮಾಡುವಂತೆ ಕೋರಿರುವ ಕುರಿತು</t>
  </si>
  <si>
    <t>BVC/FSC</t>
  </si>
  <si>
    <t>RGRHCL/PI/BVC/3/2020-PI(BHS)-RGRHCL</t>
  </si>
  <si>
    <t>ಶ್ರೀ ಎ.ಕೆ. ಧರಣಗೌಡರು ವಕೀಲರು ಇವರು ನೀಡಿರುವ ಕಾನೂನು ಬದ್ಧ ನೋಟೀಸ್ ಗೆ ನಿಯಮಾನುಸಾರ ಸೂಕ್ತ ಕ್ರಮ ಕೈಗೊಳ್ಳುವ ಕುರಿತು.</t>
  </si>
  <si>
    <t>06-11-2020 11:29 AM</t>
  </si>
  <si>
    <t>RGRHCL/PI/FSC/1/2021-PI(BHS)-RGRHCL</t>
  </si>
  <si>
    <t>ಬೆಳಗಾವಿ ಜಿಲ್ಲೆಯ ಕಾಗಾವಾಡ ತಾಲ್ಲೂಕಿನ ತಹಶೀಲ್ದಾರರ ಲಾಗಿನ್‌ನಲ್ಲಿ ದಿನಾಂಕ: 01.09.2019ರಿಂದ 17.09.2019ರವರಗೆ ನಮೂದಾದ ಡಾಟಾದ ಸಂಪೂರ್ಣ ಮಾಹಿತಿಯನ್ನು ಕಲಂ 65(ಬಿ) ಭಾರತ ಸಾಕ್ಷ್ಯ ಅಧಿನಿಯಮ ಅಡಿಯಲ್ಲಿ ಪ್ರಮಾಣ ಪತ್ರದೊಂದಿಗೆ ಪೂರೈಸಲು ಕೋರಿರುವ ಕುರಿತು.</t>
  </si>
  <si>
    <t>12-01-2021 04:44 PM</t>
  </si>
  <si>
    <t>RGRHCL/PI/FSC/2/2021-PI(BHS)-RGRHCL</t>
  </si>
  <si>
    <t>ಶ್ರೀ ರವೀಂದ್ರ ಆರ್. ಶ್ರೇಸ್ಟಿ ಇವರು ನೀಡಿರುವ ಕಾನೂನು ಬದ್ಧ ನೋಟೀಸ್ ಗೆ ನಿಯಮಾನುಸಾರ ಸೂಕ್ತ ಕ್ರಮ ಕೈಗೊಳ್ಳುವ ಕುರಿತು.</t>
  </si>
  <si>
    <t>12-03-2021 10:53 AM</t>
  </si>
  <si>
    <t>BVG/FSG</t>
  </si>
  <si>
    <t>RGRHCL/PI/BVG/24/2020-PI(BHS)-RGRHCL</t>
  </si>
  <si>
    <t>ಶ್ರೀ ರವೀಂದ್ರ ಮಡಿವಾಳಪ್ಪ ರವರು ಮಾಹಿತಿ ಹಕ್ಕು ಅಧಿನಿಯಮದಡಿ ಮಾಹಿತಿ ಕೋರಿರುವ ಕುರಿತು.</t>
  </si>
  <si>
    <t>16-06-2020 11:27 AM</t>
  </si>
  <si>
    <t>RGRHCL/PI/BVG/27/2020-PI(BHS)-RGRHCL</t>
  </si>
  <si>
    <t>ಶ್ರೀ ಪುರಂದರ ಧ. ಶಾಂಬಳೆ ರವರು ಮಾಹಿತಿ ಹಕ್ಕು ಅಧಿನಿಯಮದಡಿ ಮಾಹಿತಿ ಕೋರಿರುವ ಕುರಿತು.</t>
  </si>
  <si>
    <t>16-06-2020 01:40 PM</t>
  </si>
  <si>
    <t>RGRHCL/PI/BVG/35/2020-PI(BHS)-RGRHCL</t>
  </si>
  <si>
    <t>ನೆರೆಸಂತ್ರಸ್ಥರ ಪುನರ್ ವಸತಿ ಯೋಜನೆಯಡಿ ಹೆಚ್ಚುವರಿ ಸಿಬ್ಬಂದಿಯನ್ನು ಒದಗಿಸುವ ಕುರಿತು.</t>
  </si>
  <si>
    <t>06-08-2020 01:22 PM</t>
  </si>
  <si>
    <t>RGRHCL/PI/BVG/36/2020-PI(BHS)-RGRHCL</t>
  </si>
  <si>
    <t>2019ನೇ ಸಾಲಿನ ಆಗಸ್ಟ್ ರಿಂದ ಅಕ್ಟೋಬರ್ ಮಾಹೆಯಲ್ಲಿ ಉಂಟಾದ ಪ್ರಕೃತಿ ವಿಕೋಪದಿಂದ ಹಾನಿಗೊಳಗಾದ ಮನೆಗಳ ನೆರೆಸಂತ್ರಸ್ಥರಿಗೆ ಪುನರ್ ವಸತಿ ಕಲ್ಪಿಸುವ ಸಂಬಂಧ ಈವರೆವಿಗೂ ಕೈಗೊಂಡ ಕ್ರಮಗಳ ಕುರಿತು.</t>
  </si>
  <si>
    <t>06-08-2020 01:23 PM</t>
  </si>
  <si>
    <t>RGRHCL/PI/BVG/37/2020-PI(BHS)-RGRHCL</t>
  </si>
  <si>
    <t>ಪ್ರವಾಹದಿಂದ ಭಾಧಿತವಾದ ಗ್ರಾಮಗಳಿಗೆ ಮತ್ತೂಟ್ ಗ್ರೂಪ್ ಇವರಿಂದ ವಸತಿ ಸೌಕರ್ಯ ಕಲ್ಪಿಸುವ ಸಂಬಂಧ ನಿರ್ದೇಶನ ಕೋರಿರುವ ಕುರಿತು.</t>
  </si>
  <si>
    <t>RGRHCL/PI/BVG/38/2020-PI(BHS)-RGRHCL</t>
  </si>
  <si>
    <t>2019ನೇ ಸಾಲಿನ ಆಗಸ್ಟ್ ರಿಂದ ಅಕ್ಟೋಬರ್ ಮಾಹೆಯಲ್ಲಿ ಉಂಟಾದ ಪ್ರಕೃತಿ ವಿಕೋಪದಿಂದ ಹಾನಿಗೊಳಗಾದ ಸಿ ವರ್ಗದ ಮನೆಗಳಿಗೆ ಅನುದಾನ ಬಿಡುಗಡೆ ಮಾಡುವ ಕುರಿತು.</t>
  </si>
  <si>
    <t>06-08-2020 01:24 PM</t>
  </si>
  <si>
    <t>RGRHCL/PI/BVG/39/2020-PI(BHS)-RGRHCL</t>
  </si>
  <si>
    <t>ಶ್ರೀ ದತ್ತು ದಶರಥ ಕೋಳಿ ರವರು ಮಾಹಿತಿ ಹಕ್ಕು ಅಧಿನಿಯಮದಡಿ ಮಾಹಿತಿ ಕೋರಿರುವ ಕುರಿತು.</t>
  </si>
  <si>
    <t>12-08-2020 05:18 PM</t>
  </si>
  <si>
    <t>RGRHCL/PI/BVG/42/2020-PI(BHS)-RGRHCL</t>
  </si>
  <si>
    <t>ನೆರೆಸಂತ್ರಸ್ಥರ ಪುನರ್ ವಸತಿ ಯೋಜನೆಯಡಿ ಆಯ್ಕೆಯಾಗಿರುವ ಫಲಾನುಭವಿಗಳು ವಿವಿಧ ವಸತಿ ಯೋಜನೆಯಡಿ ಆಯ್ಕೆಯಾಗಿದ್ದಲ್ಲಿ ಅಂತಹ ಫಲಾನುಭವಿಗಳನ್ನು ರದ್ದುಗೊಳಿಸುವ ಕುರಿತು.</t>
  </si>
  <si>
    <t>RGRHCL/PI/BVG/43/2020-PI(BHS)-RGRHCL</t>
  </si>
  <si>
    <t>ಶ್ರೀ ಜಿಯಾವುದ್ಧಿನ್‌ ಕಮರುದ್ದೀನ್‌ ಮಕಾನದಾರರವರು ಮಾಹಿತಿ ಹಕ್ಕು ಅಧಿನಯಮದಡಿ ಮಾಹಿತಿ ನೀಡುವಂತೆ ಕೋರಿರುವ ಕುರಿತು.</t>
  </si>
  <si>
    <t>19-11-2020 01:26 PM</t>
  </si>
  <si>
    <t>RGRHCL/PI/BVG/44/2020-PI(BHS)-RGRHCL</t>
  </si>
  <si>
    <t>ಜಿ.ಗಿರಿದಾಸ್ ಬಿನ್ ಲೇಟ್ ಜಿ. ಗೋವಿಂದಪ್ಪ ರವರು ಮಾಹಿತಿ ಹಕ್ಕು ಅಧಿನಿಯಮದಡಿ ಮಾಹಿತಿ ಕೋರಿರುವ ಕುರಿತು.</t>
  </si>
  <si>
    <t>19-11-2020 01:27 PM</t>
  </si>
  <si>
    <t>RGRHCL/PI/BVG/49/2020-PI(BHS)-RGRHCL</t>
  </si>
  <si>
    <t>ಶ್ರೀ ಎಂ.ಎಲ್ ಜಮಾಲಖಾನವರ ರವರು ಮಾಹಿತಿ ಹಕ್ಕು ಅಧಿನಿಯಮದಡಿ ಮಾಹಿತಿ ಕೋರಿರುವ ಕುರಿತು.</t>
  </si>
  <si>
    <t>19-11-2020 01:33 PM</t>
  </si>
  <si>
    <t>RGRHCL/PI/BVG/50/2020-PI(BHS)-RGRHCL</t>
  </si>
  <si>
    <t>ಶ್ರೀಮತಿ ಸಾಜಿದಾಕೌಸರ್ ಕೋಂ ಸಿರಾಜಸಾಬ ಥರಥರಿ ರವರು ಮಾಹಿತಿ ಹಕ್ಕು ಅಧಿನಿಯಮದಡಿ ಮಾಹಿತಿ ಕೋರಿರುವ ಕುರಿತು.</t>
  </si>
  <si>
    <t>19-11-2020 01:34 PM</t>
  </si>
  <si>
    <t>RGRHCL/PI/BVG/52/2020-PI(BHS)-RGRHCL</t>
  </si>
  <si>
    <t>ವಿಷಯ: 2019ನೇ ಸಾಲಿನ ನೆರೆಸಂತ್ರಸ್ಥರ ಪುನರ್ ವಸತಿ ಯೋಜನೆಯಡಿ ಆಯ್ಕೆಯಾಗಿರುವ ಕೆಲವು ಅನರ್ಹ ಸಂತ್ರಸ್ಥರು ಹಾಗೂ ವರ್ಗ ಪರಿಶ್ಕರಣೆಯಲ್ಲಿ ಹೆಚ್ಚುವರಿಯಾಗಿ ಬಿಡುಗಡೆಯಾಗಿರುವ ಅನುದಾನವನ್ನು ಹಿಂಪಡೆಯುವ ಕುರಿತು.</t>
  </si>
  <si>
    <t>26-11-2020 05:21 PM</t>
  </si>
  <si>
    <t>RGRHCL/PI/BVG/53/2020-PI(BHS)-RGRHCL</t>
  </si>
  <si>
    <t>2019ನೇ ಸಾಲಿನ ನೆರೆಸಂತ್ರಸ್ಥರ ಪುನರ್ ವಸತಿ  ಯೋಜನೆಯಡಿ ಆಯ್ಕೆಯಾಗಿರುವ ಸಂತ್ರಸ್ಥರುಗಳ ಮನೆಯ ವರ್ಗ ಬದಲಾವಣೆ ಮಾಡುವ ಸಂಬಂಧ ಸ್ವೀಕೃವಾಗಿರುವ ಪ್ರಸ್ತಾವನೆಗಳಿಗೆ ಸೂಕ್ತ ಕ್ರಮವಹಿಸುವ ಕುರಿತು</t>
  </si>
  <si>
    <t>26-11-2020 05:25 PM</t>
  </si>
  <si>
    <t>RGRHCL/PI/BVG/54/2020-PI(BHS)-RGRHCL</t>
  </si>
  <si>
    <t>ಶ್ರೀ ಮಹಮದ್ ಇಕ್ಬಾಲ್ ರವರು ಮಾಹಿತಿ ಹಕ್ಕು ಅಧಿನಿಯಮದಡಿ ಮಾಹಿತಿ ಕೋರಿರುವ ಕುರಿತು.</t>
  </si>
  <si>
    <t>26-11-2020 05:27 PM</t>
  </si>
  <si>
    <t>RGRHCL/PI/BVG/56/2020-PI(BHS)-RGRHCL</t>
  </si>
  <si>
    <t>ಶ್ರೀ ಕೃಷ್ಣ ಭೈರಯ್ಯ ನಾಯ್ಕ ರವರು ಮಾಹಿತಿ ಹಕ್ಕು ಅಧಿನಿಯಮದಡಿ ಮಾಹಿತಿ ಕೋರಿರುವ ಕುರಿತು.</t>
  </si>
  <si>
    <t>26-11-2020 05:36 PM</t>
  </si>
  <si>
    <t>RGRHCL/PI/BVG/59/2020-PI(BHS)-RGRHCL</t>
  </si>
  <si>
    <t>2019ನೇ ಸಾಲಿನ ನೆರೆಸಂತ್ರಸ್ಥರ ಪುನರ್ ವಸತಿ ಯೋಜನೆಯಡಿ ಆಯ್ಕೆಯಾಗಿರುವ ಫಲಾನುಭವಿಯು ಮನೆಯನ್ನು ಮೇಲ್ಛಾವಣಿ ಮೇಲೆ ನಿರ್ಮಿಸಲು ಅವಕಾಶ ಕಲ್ಪಿಸಲು ಕೋರಿರುವ ಕುರಿತು.</t>
  </si>
  <si>
    <t>15-12-2020 10:38 AM</t>
  </si>
  <si>
    <t>RGRHCL/PI/BVG/61/2020-PI(BHS)-RGRHCL</t>
  </si>
  <si>
    <t>ಉತ್ತರ ಕನ್ನಡ ಜಿಲ್ಲೆಯಲ್ಲಿ 2020ನೇ ಸಾಲಿನಲ್ಲಿ ಉಂಟಾದ ನೆರೆಹಾವಳಿಯಿಂದ ಹಾನಿಗೊಳಗಾದ ಮಾಹಿತಿ/ವಿವರಗಳನ್ನು ಆನ್ ಲೈನ್ ನಲ್ಲಿ ತಿದ್ದುಪಡಿ ಮಾಡಿವಂತೆ ಕೋರಿರುವ ಕುರಿತು.</t>
  </si>
  <si>
    <t>15-12-2020 10:40 AM</t>
  </si>
  <si>
    <t>RGRHCL/PI/BVG/62/2020-PI(BHS)-RGRHCL</t>
  </si>
  <si>
    <t>ದಕ್ಷಿಣ ಕನ್ನಡ ಜಿಲ್ಲೆಯಲ್ಲಿ 2020ನೇ ಸಾಲಿನಲ್ಲಿ ಉಂಟಾದ ನೆರೆಹಾವಳಿಯಿಂದ ಹಾನಿಗೊಳಗಾದ ಮನೆಗಳ ಮಾಹಿತಿ/ವಿವರಗಳನ್ನು ಆನ್ ಲೈನ್ ನಲ್ಲಿ ತಿದ್ದುಪಡಿ ಮಾಡಿವಂತೆ ಕೋರಿರುವ ಕುರಿತು.</t>
  </si>
  <si>
    <t>RGRHCL/PI/BVG/63/2020-PI(BHS)-RGRHCL</t>
  </si>
  <si>
    <t>2020ನೇ ಸಾಲಿನಲ್ಲಿ ಉಂಟಾದ ನೆರೆಹಾವಳಿಯಿಂದ ಹಾನಿಗೊಳಗಾದ ಮನೆಗಳನ್ನು ಮರು ನಿರ್ಮಿಸಲು ಪ್ರಧಾನ ಮಂತ್ರಿ ಆವಾಸ್ ಯೋಜನೆ ಹಾಗೂ ಬಾಕಿ ಅನುದಾನವನ್ನು ರಾಜ್ಯ ಸರ್ಕಾರದ ಸಂಪನ್ಮೂಲಗಳನ್ನು ಬಳಸಿಕೊಳ್ಳುವ ಕುರಿತು.</t>
  </si>
  <si>
    <t>RGRHCL/PI/BVG/66/2020-PI(BHS)-RGRHCL</t>
  </si>
  <si>
    <t>ದಿನಾಂಕ: 30.11.2020ರೊಳಗೆ 2020ನೇ ಸಾಲಿನಲ್ಲಿ ಉಂಟಾದ ನೆರೆಹಾವಳಿಯಿಂದ ಹಾನಿಗೊಳಗಾದ ಮನೆಗಳ ಮಾಹಿತಿಯನ್ನು ನಮೂದಿಸುವ ಕುರಿತು.</t>
  </si>
  <si>
    <t>15-12-2020 10:44 AM</t>
  </si>
  <si>
    <t>RGRHCL/PI/BVG/67/2020-PI(BHS)-RGRHCL</t>
  </si>
  <si>
    <t>ಶ್ರೀ ಶಂಕರ ಬಾಳಪ್ಪಾ ಹರಿಜನ ರವರು ಮಾಹಿತಿ ಹಕ್ಕು ಅಧಿನಿಯಮದಡಿ ಮಾಹಿತಿ ಕೋರಿರುವ ಕುರಿತು.</t>
  </si>
  <si>
    <t>RGRHCL/PI/BVG/68/2020-PI(BHS)-RGRHCL</t>
  </si>
  <si>
    <t>2019ನೇ ಸಾಲಿನಲ್ಲಿ ಉಂಟಾದ ನೆರೆಹಾವಳಿಯಿಂದ ಹಾನಿಗೊಳಗಾದ ಮನೆಗಳ ಮರುನಿರ್ಮಾಣ ಮತ್ತು ಅಸುರಕ್ಷಿತ ವಲಯದ ಮನೆಗಳನ್ನು ಸ್ಥಳಾಂತರ ಮಾಡುವ ಕುರಿತು.</t>
  </si>
  <si>
    <t>RGRHCL/PI/BVG/72/2020-PI(BHS)-RGRHCL</t>
  </si>
  <si>
    <t>2019ನೇ ಸಾಲಿನಲ್ಲಿ ಉಂಟಾದ ನೆರೆಹಾವಳಿಯಿಂದ ಹಾನಿಗೊಳಗಾದ ಮನೆಗಳಿಗೆ ಕೊಡಗು ಮಾದರಿಯಲ್ಲಿ ಅನುದಾನ ಬಿಡುಗಡೆಮಾಡುವ ಬಗ್ಗೆ ಹಾಗೂ ವಿವಿಧ ವಸತಿ ಯೋಜನೆಯಡಿ ಬ್ಲಾಕ್ ಆಗಿರುವ ಮನೆಗಳ ಕುರಿತು ಮಾನ್ಯ ವಸತಿ ಸಚಿವರು ಮತ್ತು ಸರ್ಕಾರದ ಕಾರ್ಯದರ್ಶಿಗಳೊಂದಿಗೆ ಚರ್ಚಿಸುವ ಬಗ್ಗೆ.</t>
  </si>
  <si>
    <t>RGRHCL/PI/BVG/74/2020-PI(BHS)-RGRHCL</t>
  </si>
  <si>
    <t>ವಿಜಯಪುರ ಜಿಲ್ಲೆಯಲ್ಲಿ 2020ನೇ ಸಾಲಿನ ನೆರೆಸಂತ್ರಸ್ಥರ ಪುನರ್ ವಸತಿ ಯೋಜನೆಯಡಿ ಆಯ್ಕೆಯಾಗಿರುವ ಕೆಲವು ಅನರ್ಹ ಸಂತ್ರಸ್ಥರನ್ನು ಬ್ಲಾಕ್ ಮಾಡುವಂತೆ ಕೋರಿರುವ ಕುರಿತು.</t>
  </si>
  <si>
    <t>RGRHCL/PI/BVG/77/2020-PI(BHS)-RGRHCL</t>
  </si>
  <si>
    <t>ಬೆಳಗಾವಿ ಜಿಲ್ಲೆಯ ಜಿಲ್ಲಾಧಿಕಾರಿಗಳು 2019ನೇ ಸಾಲಿನ ನೆರೆಸಂತ್ರಸ್ಥರ ಪುನರ್ ವಸತಿ ಯೋಜನೆಯಡಿ ಆಯ್ಕೆಯಾಗಿರುವ ಸಂತ್ರಸ್ಥರ ಮನೆಗಳ ವರ್ಗವನ್ನು ತಿದ್ದುಪಡಿ ಮಾಡಲು ಹಾಗೂ ರೂ.5.00ಲಕ್ಷ ಪರಿಹಾರಧನ ಪಡೆಯಲು ಯೋಗ್ಯವಿರುವ ಮನೆಗಳನ್ನು ಸಂತ್ರಸ್ಥರು ರೂ.1.00 ಲಕ್ಷದಲ್ಲಿ ದುರಸ್ಥಿ ಮಾಡಿಕೊಂಡಿರುವುದಾಗಿ ತಿಳಿಸಿ ರೂ. 4.00ಲಲಕ್ಷ ಅನುದಾನವನ್ನು ಮರಳಿ ಸರ್ಕಾರಕ್ಕೆ ಪಡೆಯಲು ಕೋರಿದ್ದು, ಈ ಕುರಿತು ನಿರ್ದೇಶನ ನೀಡುವ ಕುರಿತು.</t>
  </si>
  <si>
    <t>21-12-2020 01:19 PM</t>
  </si>
  <si>
    <t>RGRHCL/PI/BVG/81/2020-PI(BHS)-RGRHCL</t>
  </si>
  <si>
    <t>ನೆರೆಹಾವಳಿಯಿಂದ ಸಂಪೂರ್ಣ ಮತ್ತು ಭಾಗಶಃ (ಪುನರ್ ನಿರ್ಮಾಣ) ಹಾನಿಗೊಳಗಾದ ಮನೆಗಳನ್ನು ರಾಜ್ಯ ನಿರ್ಮಿತಿ ಕೇಂದ್ರಗಳ ಮೂಲಕ ನಿರ್ಮಿಸಲು ಕ್ರಮವಹಿಸುವ ಕುರಿತು.</t>
  </si>
  <si>
    <t>29-12-2020 05:27 PM</t>
  </si>
  <si>
    <t>RGRHCL/PI/FSG/1/2021-PI(BHS)-RGRHCL</t>
  </si>
  <si>
    <t>2019ನೇ ಸಾಲಿನ ನೆರೆಸಂತ್ರಸ್ಥರ ಪುನರ್‌ ವಸತಿ ಯೋಜನೆಯಡಿ ಆಯ್ಕೆಯಾಗಿರುವ ಸಂತ್ರಸ್ಥರ ಮಾಹಿತಿಯನ್ನು ಸರ್ಕಾರಕ್ಕೆ ಒದಗಿಸುವ ಕುರಿತು.</t>
  </si>
  <si>
    <t>20-01-2021 04:00 PM</t>
  </si>
  <si>
    <t>RGRHCL/PI/FSG/2/2021-PI(BHS)-RGRHCL</t>
  </si>
  <si>
    <t>ಮೈಸೂರು ಜಿಲ್ಲೆಯ ಸರಗೂರು ತಾಲ್ಲೂಕಿನ ಬಿದರಹಳ್ಳಿ ಗ್ರಾಮದ ಸಂತ್ರಸ್ಥರಿಗೆ ಪುನರ್‌ ವಸತಿ ಕಲ್ಪಿಸುವ ಕುರಿತು.</t>
  </si>
  <si>
    <t>29-01-2021 02:47 PM</t>
  </si>
  <si>
    <t>RGRHCL/PI/FSG/3/2021-PI(BHS)-RGRHCL</t>
  </si>
  <si>
    <t>ಬೆಳಗಾವಿ ಜಿಲ್ಲೆಯ ನೆರೆಹಾವಳಿ  ಯೋಜನೆಯಡಿ ಆಯ್ಕೆಯಾಗಿರುವ ಸಂತ್ರಸ್ಥರ ಕೆಲವು ಮಾಹಿತಿಯನ್ನು ತಿದ್ದುಪಡಿ ಮಾಡಲು ಕೋರಿರುವ ಕುರಿತು.</t>
  </si>
  <si>
    <t>05-02-2021 01:03 PM</t>
  </si>
  <si>
    <t>RGRHCL/PI/FSG/4/2021-PI(BHS)-RGRHCL</t>
  </si>
  <si>
    <t>2020-21ನೇ ಸಾಲಿನಲ್ಲಿ ಉಂಟಾದ ನೆರೆಹಾವಳಿಯಿಂದ ಅಲ್ಪಸ್ವಲ್ಪ ಹಾನಿಗೊಳಗಾದ ಮನೆಗಳು ಈಗ ಸಂಪೂರ್ಣವಾಗಿ ಬಿದ್ದಿರುವುದರಿಂದ ಇವುಗಳನ್ನು ಸಂಪೂರ್ಣ ಮತ್ತು ಭಾಗಶಃ ಹಾನಿಗೊಳಗಾದ ಮನೆಗಳಿಗೆ ವರ್ಗಾಹಿಸಿ ತಿದ್ದುಪಡಿ ಮಾಡಲು ಕೋರಿರುವ ಕುರಿತು.</t>
  </si>
  <si>
    <t>20-02-2021 01:35 PM</t>
  </si>
  <si>
    <t>RGRHCL/PI/FSG/5/2021-PI(BHS)-RGRHCL</t>
  </si>
  <si>
    <t>ನೆರೆಸಂತ್ರಸ್ಥರ ಪುನರ್‌ ವಸತಿ ಯೋಜನೆಯಡಿ ಆಯ್ಕೆಯಾಗಿರುವ ಕೆಲವು ಫಲಾನುಭವಿಗಳು ಮನೆಗಳನ್ನು ನಿರ್ಮಿಸಲು ಸಾಧ್ಯವಾಗುವುದಿಲ್ಲವೆಂದು ಹಾಗೂ ಕೆಲ ಅನರ್ಹ ಫಲಾನುಭವಿಗಳಿಗೆ ಬಿಡುಗಡೆಯಾಗಿರುವ ಮುಂಗಡ ಅನುದಾನವನ್ನು ಡಿಡಿ ಮೂಲಕ ಹಿಂತಿರುಗಿಸಿ ಮನೆಯನ್ನು ರದ್ದುಪಡಿಸಲು ಕೋರಿರುವ ಕುರಿತು.</t>
  </si>
  <si>
    <t>02-03-2021 10:55 AM</t>
  </si>
  <si>
    <t>RGRHCL/PI/FSG/6/2021-PI(BHS)-RGRHCL</t>
  </si>
  <si>
    <t>ವಿವಿಧ ಜಿಲ್ಲೆಗಳಲ್ಲಿ ನೆರೆಸಂತ್ರಸ್ಥರ ಪುನರ್‌ ವಸತಿ ಯೋಜನೆಯಡಿ ಆಯ್ಕೆಯಾಗಿರುವ ಫಲಾನುಭವಿಗಳು ವಿವಿಧ ಕಾರಣಗಳಿಂದ ಬಿಡುಗಡೆಯಾಗಿರುವ ಪರಿಹಾರ ಧನವನ್ನು ನಿಗಮಕ್ಕೆ ಹಿಂತಿರುಗಿಸಿರುವ ಕುರಿತು.</t>
  </si>
  <si>
    <t>02-03-2021 12:40 PM</t>
  </si>
  <si>
    <t>RGRHCL/PI/FSG/7/2021-PI(BHS)-RGRHCL</t>
  </si>
  <si>
    <t>ನೆರೆಸಂತ್ರಸ್ಥರ ಪುನರ್‌ ವಸತಿ ಯೋಜನೆಯಡಿ ಬಿ ವರ್ಗದಡಿ ಆಯ್ಕೆಯಾಗಿರುವ ಫಲಾನುಭವಿಯನ್ನು ಸಿ ವರ್ಗಕ್ಕೆ ವರ್ಗಾಹಿಸಲು ಕೋರಿ ಹೆಚ್ಚುವರಿಯಾಗಿ ಬಿಡುಗಡೆಯಾಗಿರುವ ಅನುದಾನವನ್ನು ಹಿಂತಿರುಗಿಸಿರುವ ಕುರಿತು.</t>
  </si>
  <si>
    <t>02-03-2021 01:20 PM</t>
  </si>
  <si>
    <t>RGRHCL/PI/FSG/8/2021-PI(BHS)-RGRHCL</t>
  </si>
  <si>
    <t>2019ನೇ ಸಾಲಿನ ನೆರೆಹಾವಳಿಯಿಂದ ಸಂಪೂರ್ಣ ಹಾನಿಗೊಳಗಾದ ಮನೆಯ ವರ್ಗದಡಿ ಆಯ್ಕೆಯಾಗಿರುವ ಫಲಾನುಭವಿಯನ್ನು ಭಾಗಶಃ (ದುರಸ್ಥಿ) ಹಾನಿಯಾದ ಮನೆಯ ವರ್ಗಕ್ಕೆ ವರ್ಗಾಹಿಸಿ ತಿದ್ದುಪಡಿ ಮಾಡಲು ಕೋರಿರುವ ಕುರಿತು.
(HRC 2354/10/2/2020, ದಿನಾಂಕ: 18.03.2021)</t>
  </si>
  <si>
    <t>24-03-2021 03:04 PM</t>
  </si>
  <si>
    <t>BVM/FSM</t>
  </si>
  <si>
    <t>RGRHCL/PI/BVM/104/2020-PI(BHS)-RGRHCL</t>
  </si>
  <si>
    <t>2019ನೇ ಸಾಲಿನ ನೆರೆಸಂತ್ರಸ್ಥರ ಪುನರ್ ವಸತಿ ಯೋಜನೆಯಡಿ ಆಯ್ಕೆಯಾಗಿರುವ ಕೆಲವು ಫಲಾನುಭವಿಗಳ ಮನೆಗಳ ವರ್ಗ ಬದಲಾವಣೆ ಮಾಡುವಂತೆ ಕೋರಿರುವ ಕುರಿತು.</t>
  </si>
  <si>
    <t>19-08-2020 12:38 PM</t>
  </si>
  <si>
    <t>ಕಡತಗಳು ಮುಕ್ತಾಯಗೊಂಡಿರುತ್ತದೆ.</t>
  </si>
  <si>
    <t>RGRHCL/PI/BVM/105/2020-PI(BHS)-RGRHCL</t>
  </si>
  <si>
    <t>2019ನೇ ಸಾಲಿನ ನೆರೆಸಂತ್ರಸ್ಥರ ಪುನರ್ ವಸತಿ ಯೋಜನೆಯಡಿ ಸಾಗರ ತಾಲ್ಲೂಕಿನಲ್ಲಿ ಆಯ್ಕೆಯಾಗಿರುವ ಕೆಲವು ಫಲಾನುಭವಿಗಳ ಎನ್.ಡಿ.ಆರ್.ಎಫ್ ಮೊತ್ತ ತಪ್ಪಾಗಿ ನಮೂದಿಸಿರುವ ಕುರಿತು.</t>
  </si>
  <si>
    <t>19-08-2020 12:39 PM</t>
  </si>
  <si>
    <t>RGRHCL/PI/BVM/106/2020-PI(BHS)-RGRHCL</t>
  </si>
  <si>
    <t>2019ನೇ ಸಾಲಿನಲ್ಲಿ ಉಂಟಾದ ನೆರೆಹಾವಳಿಯಿಂದ ಹಾನಿಗೊಳಗಾದ ಮನೆಗಳಿಗೆ ಪರಿಹಾರ ನೀಡುವಂತೆ ಕೋರಿರುವ ಕುರಿತು.</t>
  </si>
  <si>
    <t>19-08-2020 12:40 PM</t>
  </si>
  <si>
    <t>RGRHCL/PI/BVM/110/2020-PI(BHS)-RGRHCL</t>
  </si>
  <si>
    <t>ಇ-ಜನಸ್ಪಂದನದಡಿ ಸ್ವೀಕೃತವಾಗಿರುವ ದೂರಿಗೆ ಸೂಕ್ತ ಕ್ರಮ ಕೈಗೊಳ್ಳುವ ಕುರಿತು.</t>
  </si>
  <si>
    <t>RGRHCL/PI/BVM/112/2020-PI(BHS)-RGRHCL</t>
  </si>
  <si>
    <t>2019ನೇ ಸಾಲಿನ ನೆರೆಸಂತ್ರಸ್ಥರ ಪುನರ್‌ ವಸತಿ ಯೋಜನೆಯಡಿ ಆಯ್ಕೆಯಾಗಿರುವ ಫಲಾನುಭವಿಗಳಿಗೆ ಕಾಮಗಾರಿ ಆದೇಶ ನೀಡುವಂತೆ ಕೋರಿರುವ ಕುರಿತು.</t>
  </si>
  <si>
    <t>RGRHCL/PI/BVM/113/2020-PI(BHS)-RGRHCL</t>
  </si>
  <si>
    <t>2019-20 ನೇ ಸಾಲಿನ ಅತೀವೃಷ್ಠಿಯಿಂದ ಹಾನಿಗೊಳಗಾದ ಮನೆಗಳ ಜಿಪಿಎಸ್ ಸರಿಪಡಿಸುವಂತೆ ಕೋರಿರುವ ಕುರಿತು.</t>
  </si>
  <si>
    <t>RGRHCL/PI/BVM/115/2020-PI(BHS)-RGRHCL</t>
  </si>
  <si>
    <t>2019-20ನೇ ಸಾಲಿನ ನೆರೆಸಂತ್ರಸ್ಥರ ಪುನರ್ ವಸತಿ ಯೋಜನೆಯಡಿ ಆಯ್ಕೆಯಾಗಿರುವ ಫಲಾನುಭವಿಗಳ ಅನುದಾನ ಬಿಡುಗಡೆ ಮಾಡುವಂತೆ ಕೋರಿರುವ ಕುರಿತು.</t>
  </si>
  <si>
    <t>06-10-2020 01:15 PM</t>
  </si>
  <si>
    <t>RGRHCL/PI/BVM/117/2020-PI(BHS)-RGRHCL</t>
  </si>
  <si>
    <t>ಹಾವೇರಿ ಜಿಲ್ಲೆಯಲ್ಲಿ 2019 ನೇ ಸಾಲಿನ ನೆರೆಸಂತ್ರಸ್ಥರ ಪುನರ್ ವಸತಿ ಯೋಜನೆಯಡಿ ಆಯ್ಕೆಯಾಗಿರುವ ಸಂತ್ರಸ್ಥರು ನಿರ್ಮಿಸಿರುವ ಮನೆಯು ನಾಟ್ ಓಕೆ ಯಾಗಿದ್ದು, ನಾಟ್ ಓಕೆಯಾಗಿರುವ ಮನೆಯನ್ನು ಓಕೆ ಮಾಡುವ ಕುರಿತು.</t>
  </si>
  <si>
    <t>19-10-2020 12:36 PM</t>
  </si>
  <si>
    <t>RGRHCL/PI/BVM/122/2020-PI(BHS)-RGRHCL</t>
  </si>
  <si>
    <t>ಮಾನ್ಯ ವಸತಿ ಸಚಿವರಿಂದ ನೆರೆಹಾವಳಿಗೆ ಸಂಬಂಧಿಸಿದಂತೆ ಅಗತ್ಯ ಕ್ರಮವಹಿಸುವ ಕುರಿತು ಸ್ವೀಕೃತವಾದ ಪತ್ರಗಳಿಗೆ ಸೂಕ್ತ ಕ್ರಮ ಕೈಗೊಳ್ಳುವ ಕುರಿತು.</t>
  </si>
  <si>
    <t>03-11-2020 05:37 PM</t>
  </si>
  <si>
    <t>RGRHCL/PI/BVM/124/2020-PI(BHS)-RGRHCL</t>
  </si>
  <si>
    <t>ಮೈಸೂರು ಜಿಲ್ಲೆಯಲ್ಲಿ 2019ನೇ ಸಾಲಿನ ನೆರೆಸಂತ್ರಸ್ಥರ ಪುನರ್ ವಸತಿ ಯೋಜನೆಯಡಿ ಆಯ್ಕೆಯಾಗಿರುವ ಸಂತ್ರಸ್ಥರ ಮನೆಗಳಿಗೆ ಸಂಬಂಧಿಸಿದಂತೆ ಉಂಟಾಗಿರುವ ತಾಂತ್ರಿಕ ತೊಂದರೆಯನ್ನು ಸರಿಪಡಿಸುವಂತೆ ಕೋರಿರುವ ಕುರಿತು.</t>
  </si>
  <si>
    <t>03-11-2020 05:39 PM</t>
  </si>
  <si>
    <t>RGRHCL/PI/BVM/125/2020-PI(BHS)-RGRHCL</t>
  </si>
  <si>
    <t>ಶಿವಮೊಗ್ಗ ಜಿಲ್ಲೆಯಲ್ಲಿ 2019ನೇ ಸಾಲಿನ ನೆರೆಸಂತ್ರಸ್ಥರ ಪುನರ್ ವಸತಿ ಯೋಜನೆಯಡಿ ಆಯ್ಕೆಯಾಗಿರುವ ಕೆಲವು  ಫಲಾನುಭವಿಗಳ ಅನಧಿಕೃತ ವರ್ಗದಡಿ ನಮೂದಾಗಿರುವ ಮನೆಯನ್ನು ಅಧಿಕೃತ ವರ್ಗಕ್ಕೆ ತಿದ್ದುಪಡಿ ಮಾಡಲು ಕೋರಿರುವ ಕುರಿತು.</t>
  </si>
  <si>
    <t>03-11-2020 05:40 PM</t>
  </si>
  <si>
    <t>RGRHCL/PI/BVM/128/2020-PI(BHS)-RGRHCL</t>
  </si>
  <si>
    <t>ಗದಗ ಜಿಲ್ಲೆಯಲ್ಲಿ ನೆರೆಸಂತ್ರಸ್ಥರ ಪುನರ್ ವಸತಿ ಯೋಜನೆಯಡಿ ಹಾಗೂ ಬಸವ ವಸತಿ ಯೋಜನೆಯಡಿ ಆಯ್ಕೆಯಾಗಿರುವ ಫಲಾನುಭವಿಗೆ ಅನುದಾನ ಬಿಡುಗಡೆ ಮಾಡುವಂತೆ ಕೋರಿರುವ ಕುರಿತು.</t>
  </si>
  <si>
    <t>04-11-2020 05:45 PM</t>
  </si>
  <si>
    <t>RGRHCL/PI/BVM/129/2020-PI(BHS)-RGRHCL</t>
  </si>
  <si>
    <t>ಬಾಗಲಕೋಟೆ ಜಿಲ್ಲೆಯಲ್ಲಿ ನೆರೆಸಂತ್ರಸ್ಥರ ಪುನರ್ ವಸತಿ ಯೋಜನೆಯಡಿ ಆಯ್ಕೆಯಾಗಿರುವ ಕೆಲವು  ಫಲಾನುಭವಿಗಳ ಮನೆಗಳಿಗೆ ಸಂಬಂಧಿಸಿದಂತೆ ಬ್ಲಾಕ್ ಆಗಿರುವುದನ್ನು ಅನ್ ಬ್ಲಾಕ್ ಮಾಡಲು ಕೋರಿರುವ ಕುರಿತು.</t>
  </si>
  <si>
    <t>04-11-2020 05:46 PM</t>
  </si>
  <si>
    <t>RGRHCL/PI/BVM/130/2020-PI(BHS)-RGRHCL</t>
  </si>
  <si>
    <t>ವಿವಿಧ ಜಿಲ್ಲೆಗಳಲ್ಲಿ ನೆರೆಸಂತ್ರಸ್ಥರ ಪುನರ್ ವಸತಿ ಯೋಜನೆಯಡಿ ಆಯ್ಕೆಯಾಗಿರುವ ಫಲಾನುಭವಿಗಳ ಖಾತಾ ಸಂಖ್ಯೆಯನ್ನು ತಿದ್ದುಪಡಿ ಮಾಡಲು ಕೋರಿರುವ ಕುರಿತು.</t>
  </si>
  <si>
    <t>04-11-2020 05:49 PM</t>
  </si>
  <si>
    <t>RGRHCL/PI/BVM/133/2020-PI(BHS)-RGRHCL</t>
  </si>
  <si>
    <t>ನೆರೆ ಸಂತ್ರಸ್ಥರ ಪುನರ್ ವಸತಿ ಯೋಜನೆಯಡಿ ಆಯ್ಕೆಯಾದ ಫಲಾನುಭವಿಗಳಿಗೆ ಪರಿಹಾರ ಧನ ಮಂಜುರು ಮಾಡುವ ಬಗ್ಗೆ.</t>
  </si>
  <si>
    <t>17-11-2020 03:21 PM</t>
  </si>
  <si>
    <t>RGRHCL/PI/BVM/135/2020-PI(BHS)-RGRHCL</t>
  </si>
  <si>
    <t>ಯಾದಗಿರಿ ಜಿಲ್ಲೆಯಲ್ಲಿ ನೆರೆಹಾವಳಿಯಿಂದ ಹಾನಿಗೊಳಗಾದ ಮನೆಯ ನೆರೆಸಂತ್ರಸ್ಥರು ಪುನರ್ ವಸತಿ ಕಲ್ಪಿಸಲು ಕೋರಿರುವ ಕುರಿತು.</t>
  </si>
  <si>
    <t>18-11-2020 05:40 PM</t>
  </si>
  <si>
    <t>RGRHCL/PI/BVM/140/2020-PI(BHS)-RGRHCL</t>
  </si>
  <si>
    <t>ಹಾವೇರಿ ಜಿಲ್ಲೆಯ ಶಿಗ್ಗಾಂವ್‌ ಮತ್ತು ಹಾವೇರಿ ತಾಲ್ಲೂಕಿನಲ್ಲಿ 2019ನೇ ಸಾಲಿನ ನೆರೆಸಂತ್ರಸ್ಥರ ಪುನರ್‌ ವಸತಿ ಯೋಜನೆಯಡಿ ಆಯ್ಕೆಯಾಗಿರುವ ಸಂತ್ರಸ್ಥರ ಮನೆಗೆ ಸಂಬಂದಿಸಿದಂತೆ ಅನುದಾನ ಬ್ಲಾಕ್‌ ಆಗಿರುವುದನ್ನು ಸರಪಡಿಸುವಂತೆ ಕೋರಿರುವ ಕುರಿತು.</t>
  </si>
  <si>
    <t>19-11-2020 01:29 PM</t>
  </si>
  <si>
    <t>RGRHCL/PI/BVM/142/2020-PI(BHS)-RGRHCL</t>
  </si>
  <si>
    <t>2019ನೇ ಸಾಲಿನ ನೆರೆಸಂತ್ರಸ್ಥರ ಪುನರ್ ವಸತಿ ಯೋಜನೆಯಡಿ ಆಯ್ಕೆಯಾಗಿರುವ ಫಲಾನುಭವಿಗಳ ಬ್ಯಾಂಕ್ ಖಾತಾ ಸಂಖ್ಯೆಯನ್ನು ತಿದ್ದುಪಡಿ ಮಾಡುವಂತೆ ಕೋರಿರುವ ಕುರಿತು.</t>
  </si>
  <si>
    <t>23-11-2020 12:07 PM</t>
  </si>
  <si>
    <t>RGRHCL/PI/BVM/151/2020-PI(BHS)-RGRHCL</t>
  </si>
  <si>
    <t>ಹಾವೇರಿ ಜಿಲ್ಲೆಯ ಶಿಗ್ಗಾಂವ್ ತಾಲ್ಲೂಕಿನಲ್ಲಿ ನೆರೆಸಂತ್ರಸ್ಥರ ಪುನರ್‌ ವಸತಿ ಯೋಜನೆಯಡಿ ಆಯ್ಕೆಯಾಗಿರುವ ಕೆಲವು ಫಲಾನುಭವಿಗಳ ನಾಟ್‌ ಓಕೆಯಾಗಿರುವ ಮನೆಯನ್ನು ರದ್ದುಪಡಿಸಿ ಪುನರ್‌ ಜಿಪಿಎಸ್‌ ಮಾಡಲು ಅವಕಾಶ ಕಲ್ಪಿಸಲು ಕೋರಿರುವ ಕುರಿತು.</t>
  </si>
  <si>
    <t>14-12-2020 01:24 PM</t>
  </si>
  <si>
    <t>RGRHCL/PI/BVM/155/2020-PI(BHS)-RGRHCL</t>
  </si>
  <si>
    <t>2019ನೇ ಸಾಲಿನ ನೆರೆಸಂತ್ರಸ್ಥರ ಪುನರ್ ವಸತಿ ಯೋಜನೆಯಡಿ ಆಯ್ಕೆಯಾಗಿರುವ ಫಲಾನುಭವಿಗಳ ಮನೆಗಳಿಗೆ ಸಂಬಂಧಿಸಿದಂತೆ ಅನರ್ಹ ಛಾಯಾಚಿತ್ರಗಳನ್ನು ಜಿಪಿಎಸ್ ಮಾಡಿದ್ದು, ಸದರಿ ಜಿಪಿಎಸ್ ಛಾಯಾಚಿತ್ರಗಳನ್ನು ರದ್ದುಪಡಿಸಲು ಕೋರಿರುವ ಕುರಿತು.</t>
  </si>
  <si>
    <t>15-12-2020 04:12 PM</t>
  </si>
  <si>
    <t>RGRHCL/PI/BVM/157/2020-PI(BHS)-RGRHCL</t>
  </si>
  <si>
    <t>ಉಡುಪಿ ಜಿಲ್ಲೆಯ ಬ್ರಹ್ಮಾವರ ತಾಲ್ಲೂಕಿನಲ್ಲಿ 2020ನೇ ಸಾಲಿನ ನೆರೆಸಂತ್ರಸ್ಥರ ಪುನರ್‌ ವಸತಿ ಯೋಜನೆಯಡಿ ಆಯ್ಕೆಯಾಗಿರುವ ಅನರ್ಹ ಸಂತ್ರಸ್ಥರನ್ನು ರದ್ದುಪಡಿಸಲು ಕೋರಿರುವ ಕುರಿತು.</t>
  </si>
  <si>
    <t>21-12-2020 05:57 PM</t>
  </si>
  <si>
    <t>RGRHCL/PI/BVM/159/2020-PI(BHS)-RGRHCL</t>
  </si>
  <si>
    <t>2019ನೇ ಸಾಲಿನ ನೆರೆಸಂತ್ರಸ್ಥರ ಪುನರ್‌ ವಸತಿ ಯೋಜನೆಯಡಿ ಆಯ್ಕೆಯಾಗಿರುವ ಸಂತ್ರಸ್ಥರು ನಿರ್ಮಿಸಿರುವ ಮನೆಗಳ ವಿವಿಧ ಹಂತಗಳನ್ನು ಜಿಪಿಎಸ್‌ ಮಾಡುವಲ್ಲಿ ಉಂಟಾಗಿರುವ ತಾಂತ್ರಿಕ ಸಮಸ್ಯೆಗಳನ್ನು ಸರಿಪಡಿಸಲು ಕೋರಿರುವ ಕುರಿತು.</t>
  </si>
  <si>
    <t>22-12-2020 03:40 PM</t>
  </si>
  <si>
    <t>RGRHCL/PI/BVM/165/2020-PI(BHS)-RGRHCL</t>
  </si>
  <si>
    <t>ನೆರೆಹಾವಳಿಯಿಂದ ಹಾನಿಗೊಳಗಾದ ಮನೆಗಳನ್ನು ಪುನರ್‌ ನಿರ್ಮಿಸಲು ನೆರೆಸಂತ್ರಸ್ಥರಿಗೆ ಪರಿಹಾರಧನ ನೀಡಲು ವಿವಿಧ ಗಣ್ವ ವ್ಯಕ್ತಿಗಳಿಂದ ಸ್ವೀಕೃತವಾಗಿರುವ ಪತ್ರಗಳಿಗೆ ನಿಯಮಾನುಸಾರ ಕ್ರಮ ಕೈಗೊಳ್ಳುವ ಕುರಿತು.</t>
  </si>
  <si>
    <t>30-12-2020 04:19 PM</t>
  </si>
  <si>
    <t>RGRHCL/PI/BVM/2/2021-PI(BHS)-RGRHCL</t>
  </si>
  <si>
    <t>2019-20ನೇ ಸಾಲಿನ ನೆರೆಸಂತ್ರಸ್ಥರ ಪುನರ್ ವಸತಿ ಯೋಜನೆಯಡಿ ಆಯ್ಕೆಯಾಗಿರುವ ಸಂತ್ರಸ್ಥರ ಮನೆಗಳ ನಾಟ್ ಓಕೆಯಾಗಿರುವ ಮನೆಯನ್ನು ಓಕೆ ಮಾಡಲು ಕೋರಿರುವ ಕುರಿತು.</t>
  </si>
  <si>
    <t>06-01-2021 10:32 AM</t>
  </si>
  <si>
    <t>RGRHCL/PI/FSM/1/2021-PI(BHS)-RGRHCL</t>
  </si>
  <si>
    <t>ನೆರೆಸಂತ್ರಸ್ಥರ ಪುನರ್‌ ವಸತಿ ಯೋಜನೆಯುಡಿ ಆಯ್ಕೆಯಾಗಿರುವ ಅನರ್ಹ ಫಲಾನುಭವಿಗಳನ್ನು ರದ್ದುಪಡಿಸುವ ಕುರಿತು.</t>
  </si>
  <si>
    <t>07-01-2021 03:44 PM</t>
  </si>
  <si>
    <t>RGRHCL/PI/FSM/2/2021-PI(BHS)-RGRHCL</t>
  </si>
  <si>
    <t>2019-20ನೇ ಸಾಲಿನ ನೆರೆಸಂತ್ರಸ್ಥರ ಪುನರ್ ವಸತಿ ಯೋಜನೆಯಡಿ ಆಯ್ಕೆಯಾಗಿರುವ ಫಲಾನುಭವಿಯ ಬ್ಲಾಕ್ ಆಗಿರುವ ಮನೆಯನ್ನು ಅನ್ ಬ್ಲಾಕ್ ಮಾಡಲು ಕೋರಿರುವ ಕುರಿತು.</t>
  </si>
  <si>
    <t>11-01-2021 12:12 PM</t>
  </si>
  <si>
    <t>RGRHCL/PI/FSM/3/2021-PI(BHS)-RGRHCL</t>
  </si>
  <si>
    <t>ನೆರೆಹಾವಳಿಯಿಂದ ಹಾನಿಗೊಳಗಾದ ಮನೆಗಳಿಗೆ ಸಂಬಂಧಿಸಿದಂತೆ ಚಾಮರಾಜನಗರ ಜಿಲ್ಲೆಯಿಂದ ಸ್ವೀಕೃತವಾಗಿರುವ ಪತ್ರಗಳಿಗೆ ನಿಯಮಾನುಸಾರ ಸೂಕ್ತ ಕ್ರಮ ಕೈಗೊಳ್ಳುವ ಕುರಿತು.</t>
  </si>
  <si>
    <t>11-01-2021 03:19 PM</t>
  </si>
  <si>
    <t>RGRHCL/PI/FSM/4/2021-PI(BHS)-RGRHCL</t>
  </si>
  <si>
    <t>ಗದಗ ಜಿಲ್ಲೆಯ ರೋಣ ಮತ್ತು ಗಜೇಂದ್ರಗಡ ತಾಲ್ಲೂಕಿನ ಸವಡಿ ಹಾಗೂ ಸೂಡಿ ಗ್ರಾಮಗಳ ಮ್ಯಾಪಿಂಗ್‌ ಸರಿಪಡಿಸಲು ಕೋರಿರುವ ಕುರಿತು.</t>
  </si>
  <si>
    <t>12-01-2021 11:36 AM</t>
  </si>
  <si>
    <t>RGRHCL/PI/FSM/5/2021-PI(BHS)-RGRHCL</t>
  </si>
  <si>
    <t>ವಿವಿಧ ಜಿಲ್ಲೆಗಳಲ್ಲಿ ನೆರೆಸಂತ್ರಸ್ಥರ ಪುನರ್‌ ವಸತಿ ಯೋಜನೆಯಡಿ ಆಯ್ಕೆಯಾಗಿರುವ ಫಲಾನುಭವಿಗಳ ಮನೆಗಳಿಗೆ ಸಂಬಂಧಿಸಿದಂತೆ ಖಾತಾ ಸಂಖ್ಯೆ ಡ್ಯೂಪ್ಲಿಕೇಟ್‌ ಆಗಿರುವುದನ್ನು ಅನ್ನು ಅನ್‌ ಬ್ಲಾಕ್‌ ಮಾಡಲು ಕೋರಿರುವ ಕುರಿತು.</t>
  </si>
  <si>
    <t>13-01-2021 11:30 AM</t>
  </si>
  <si>
    <t>RGRHCL/PI/FSM/6/2021-PI(BHS)-RGRHCL</t>
  </si>
  <si>
    <t>ಅತೀವೃಷ್ಠಿಯಿಂದ ಹಾನಿಗೊಳಗಾದ ಮನೆಗಳ ವಿವರಗಳನ್ನು ತಿದ್ದುಪಡಿಗೊಳಿಸುವಂತೆ ಕೋರಿ ಸ್ವೀಕೃತವಾಗಿರುವ ಪತ್ರಗಳನ್ನು ಜಿಲ್ಲಾಧಿಕಾರಿಗಳಿಂದ ಸಲ್ಲಿಸುವಂತೆ ಹಿಂತಿರುಗಿಸಿ ಕುರಿತು.</t>
  </si>
  <si>
    <t>16-01-2021 10:31 AM</t>
  </si>
  <si>
    <t>RGRHCL/PI/FSM/7/2021-PI(ANY)-RGRHCL</t>
  </si>
  <si>
    <t>ನೆರೆಹಾವಳಿಯಿಂದ ಹಾನಿಗೊಳಗಾದ ಮನೆಗಳ ಸಂತ್ರಸ್ಥರು ಮನೆಗಳನ್ನು ಪುನರ್‌ ನಿರ್ಮಿಸಲು ಸಹಾದನ ನೀಡುವಂತೆ ಕೋರಿ ಸ್ವೀಕೃತವಾದ ಪರ್ಗಳಿಗೆ ನಿಯಮಾನುಸಾರ ಕ್ರಮ ಕೈಗೊಳ್ಳುವ ಕುರಿತು.</t>
  </si>
  <si>
    <t>16-01-2021 03:58 PM</t>
  </si>
  <si>
    <t>RGRHCL/PI/FSM/8/2021-PI(ANY)-RGRHCL</t>
  </si>
  <si>
    <t>ನೆರೆಹಾವಳಿಯಿಂದ ಹಾನಿಗೊಳಗಾದ ಮನೆಗಳಿಗೆ ಪರಿಹಾರ ನೀಡುವ ಸಂಬಂದ ವಿವಿಧ ಗಣ್ಯ ವ್ಯಕ್ತಿಗಳಿಂದ ಸ್ವಿಕೃತವಾದ ಪತ್ರಗಳಿಗೆ ನೀಯಮಾನುಸಾರ ಸೂಕ್ತ ಕ್ರಮಕೈಗೊಳ್ಳುವ ಕುರಿತು.</t>
  </si>
  <si>
    <t>18-01-2021 06:09 PM</t>
  </si>
  <si>
    <t>RGRHCL/PI/FSM/9/2021-PI(ANY)-RGRHCL</t>
  </si>
  <si>
    <t>2019-20 ನೇ ಸಾಲಿನ ನೆರೆ ಹಾವಳಿ ಪುನರ್ ವಸತಿ ಯೋಜನೆಯಡಿ ಆಯ್ಕೆಯಾದ ಫಲಾನುಭವಿಯು ಬ್ಲಾಕ್ ಆಗಿದ್ದು ಅನ್ ಬ್ಲಾಕ್ ಮಾಡುವಂತೆ ಕೋರಿರುವ ಕುರಿತು.</t>
  </si>
  <si>
    <t>20-01-2021 04:35 PM</t>
  </si>
  <si>
    <t>RGRHCL/PI/FSM/10/2021-PI(BHS)-RGRHCL</t>
  </si>
  <si>
    <t>2020-21ನೇ ಸಾಲಿನ ಆಗಸ್ಟ್, ಸೆಪ್ಟೆಂಬರ್ ಮತ್ತು ಅಕ್ಟೋಬರ್ ಮಾಹೆಯಲ್ಲಿ ಉಂಟಾದ ನೆರೆಹಾವಳಿಯಿಂದ ಹಾನಿಗೊಳಗಾದ ಮನೆಗಳ ಸಂತ್ರಸ್ಥರುಗಳಿಗೆ ವಸತಿ ಸೌಕರ್ಯ ಹಾಗು ಅನುದಾನವನ್ನು ಕಲ್ಪಿಸುವಂತೆ ಕೋರಿರುವ ಕುರಿತು.</t>
  </si>
  <si>
    <t>21-01-2021 10:34 AM</t>
  </si>
  <si>
    <t>RGRHCL/PI/FSM/11/2021-PI(BHS)-RGRHCL</t>
  </si>
  <si>
    <t>ನೆರೆ ಸಂತ್ರಸ್ಥರ ಪುನರ್ ವಸತಿ ಯೋಜನೆಯಡಿ ಅವ್ಯವಹಾರ ನಡೆದಿದೆಂದು ನೀಡಿರುವ ದೂರುಗಳಿಗೆ ಕ್ರಮವಹಿಸುವ ಕುರಿತು.</t>
  </si>
  <si>
    <t>21-01-2021 10:40 AM</t>
  </si>
  <si>
    <t>RGRHCL/PI/FSM/12/2021-PI(BHS)-RGRHCL</t>
  </si>
  <si>
    <t>ನೆರೆಸಂತ್ರಸ್ಥರ ಪುನರ್‌ ವಸತಿ ಯೋಜನೆಯಡಿ ಆಯ್ಕೆಯಾಗಿರುವ ಸಂತ್ರಸ್ಥರ ಗ್ರಾಮಗಳನ್ನು ತಿದ್ದುಪಡಿ ಮಾಡಲು ಕೋರಿರುವ ಕುರಿತು.</t>
  </si>
  <si>
    <t>21-01-2021 01:40 PM</t>
  </si>
  <si>
    <t>RGRHCL/PI/FSM/13/2021-PI(BHS)-RGRHCL</t>
  </si>
  <si>
    <t>ವಿಜಯಪುರ ಜಿಲ್ಲೆಯಲ್ಲಿ 2019ನೇ ಸಾಲಿನ ನೆರೆಸಂತ್ರಸ್ಥರ ಪುನರ್‌ ವಸತಿ ಯೋಜನೆಯಡಿ ಆಯ್ಕೆಯಾಗಿರುವ ಕೆಲವು ಸಂತ್ರಸ್ಥರ ಮನೆಗಳ ಜಿಪಿಎಸ್‌ ಛಾಯಾಚಿತ್ರವನ್ನು ರದ್ದುಪಡಿಸಲು ಕೋರಿರುವ ಕುರಿತು.</t>
  </si>
  <si>
    <t>21-01-2021 02:53 PM</t>
  </si>
  <si>
    <t>RGRHCL/PI/FSM/14/2021-PI(BHS)-RGRHCL</t>
  </si>
  <si>
    <t>ವಿವಿಧ ಜಿಲ್ಲೆಗಳಲ್ಲಿ ನೆರೆಸಂತ್ರಸ್ಥರ ಪುನರ್‌ ವಸತಿ ಯೋಜನೆಯಡಿ ಆಯ್ಕೆಯಾಗಿರುವ ಕೆಲವು ಸಂತ್ರಸ್ಥರ ಮನೆಗಳಿಗೆ ಸಂಬಂಧಿಸಿದಂತೆ ಖಾತಾ ಡ್ಯೂಪ್ಲಿಕೇಟ್‌ ಆಗಿರುವುದನ್ನು ಸರಿಪಡಿಸಲು ಕೋರಿರುವ ಕುರಿತು.</t>
  </si>
  <si>
    <t>29-01-2021 02:48 PM</t>
  </si>
  <si>
    <t>RGRHCL/PI/FSM/15/2021-PI(BHS)-RGRHCL</t>
  </si>
  <si>
    <t>ಹಾವೇರಿ ಜಿಲ್ಲೆಯಲ್ಲಿ 2019ಮೇ ಸಾಲಿನ ನೆರೆಸಂತ್ರಸ್ಥರ ಪುನರ್‌ ವಸತಿ ಯೋಜನೆಯಡಿ ಆಯ್ಕೆಯಾಗಿರುವ ಕೆಲವು ಫಲಾನುಭವಿಗಳ ನಾಟ್‌ ಓಕೆಯಾಗಿರುವ ಮನೆಯನ್ನು ಓಕೆ ಮಾಡಲು ಕೋರಿರುವ ಕುರಿತು.</t>
  </si>
  <si>
    <t>29-01-2021 04:17 PM</t>
  </si>
  <si>
    <t>RGRHCL/PI/FSM/16/2021-PI(ANY)-RGRHCL</t>
  </si>
  <si>
    <t>ನೆರೆ ಸಂತ್ರಸ್ತರ ಪುನರ್ ವಸತಿ ಯೋಜನೆಯಡಿ ಆಯ್ಕೆಯಾದ ಫಲಾನುಭವಿಗಳ, ನಾಟ್ ಓಕೆ ಮನೆಗಳನ್ನು  ಸರಿಪಡಿಸಲು ಕೋರಿರುವ ಕುರಿತು.</t>
  </si>
  <si>
    <t>30-01-2021 03:03 PM</t>
  </si>
  <si>
    <t>RGRHCL/PI/FSM/17/2021-PI(BHS)-RGRHCL</t>
  </si>
  <si>
    <t>ಹಾವೇರಿ ಜಿಲ್ಲೆಯಲ್ಲಿ 2019ನೇ ಸಾಲಿನ ನೆರೆಸಂತ್ರಸ್ಥರ ಪುನರ್ ವಸತಿ ಯೋಜನೆಯಡಿ ಆಯ್ಕೆಯಾಗಿರುವ ಕೆಲವು ಫಲಾನುಭವಿಗಳ ಮನೆಗಳು ಫಂಡ್ ಬ್ಲಾಕ್ ಆಗಿರುವುದನ್ನು ಸರಿಪಡಿಸಲು ಕೋರಿರುವ ಕುರಿತು.</t>
  </si>
  <si>
    <t>30-01-2021 03:12 PM</t>
  </si>
  <si>
    <t>RGRHCL/PI/FSM/18/2021-PI(ANY)-RGRHCL</t>
  </si>
  <si>
    <t>2019 ನೇ ಸಾಲಿನಲ್ಲಿ ಅತಿವೃಷ್ಟಿಯಿಂದ ಹಾನಿಗೊಳಗಾದ ಮನೆಗಳ ನೆರೆಸಂತ್ರಸ್ತರ ಪುನರ್ ವಸತಿ ಯೊಜನೆಯಲ್ಲಿ ಆಯ್ಕೆಯಾದ ಫಲಾನುಭವಿಗಳ ನಾಟ್ ಓಕೆ ಮನೆಗಳನ್ನು ಸರಿಪಡಿಸಲು ಕೋರಿರುವ ಕುರಿತು.</t>
  </si>
  <si>
    <t>30-01-2021 06:37 PM</t>
  </si>
  <si>
    <t>RGRHCL/PI/FSM/19/2021-PI(BHS)-RGRHCL</t>
  </si>
  <si>
    <t>ಬೆಳಗಾವಿ ಜಿಲ್ಲೆಯ ಜಿಲ್ಲಾಧಿಕಾರಿಗಳು ಮತ್ತು ದಕ್ಷಿಣ ಕನ್ನಡ ಜಿಲ್ಲೆಯಲ್ಲಿ 2020ನೇ ಸಾಲಿನಲ್ಲಿ ಉಂಟಾದ ನೆರೆಹಾವಳಿಯಿಂದ ಹಾನಿಗೊಳಗಾದ ಮನೆಗಳ ವಿವಿಧ ತಾಲ್ಲೂಕಿನ ಡಾಡಾವನ್ನು ವರ್ಗಾವಣೆ ಮಾಡಲು ಕೋರಿರುವ ಕುರಿತು.</t>
  </si>
  <si>
    <t>05-02-2021 02:59 PM</t>
  </si>
  <si>
    <t>RGRHCL/PI/FSM/20/2021-PI(BHS)-RGRHCL</t>
  </si>
  <si>
    <t>ಬೆಳಗಾವಿ ಜಿಲ್ಲೆಯಲ್ಲಿ 2019ನೇ ಸಾಲಿನಲ್ಲಿ ಉಂಟಾದ ನೆರೆಹಾವಳಿಯಿಂದ ಹಾನಿಗೊಳಗಾದ ಮನೆಗಳ ತಾಂತ್ರಿಕ ತೊಂದರೆಗಳನ್ನು ಸರಿಪಡಿಸುವಂತೆ ಕೋರಿರುವ ಕುರಿತು.</t>
  </si>
  <si>
    <t>05-02-2021 03:13 PM</t>
  </si>
  <si>
    <t>RGRHCL/PI/FSM/21/2021-PI(BHS)-RGRHCL</t>
  </si>
  <si>
    <t>ಚಿಕ್ಕಮಗಳೂರು ಜಿಲ್ಲೆಯಲ್ಲಿ 2019ನೇ ಸಾಲಿನ ನೆರೆಸಂತ್ರಸ್ಥರ ಪುನರ್ ವಸತಿ ಯೋಜನೆಯಡಿ ಬಿ ವರ್ಗದಡಿ (ದುರಸ್ಥಿ/ಪುನರ್ ನಿರ್ಮಾಣ) ಆಯ್ಕೆಯಾಗಿರುವ ಫಲಾನುಭವಿಗಲ ವಿವರಗಳನ್ನು ತಿದ್ದುಪಡಿ ಮಾಡಲು ಅವಕಾಶ ಕಲ್ಪಿಸಿ ಕೊಡಲು ಕೋರಿರುವ ಕುರಿತು.</t>
  </si>
  <si>
    <t>08-02-2021 12:24 PM</t>
  </si>
  <si>
    <t>RGRHCL/PI/FSM/22/2021-PI(BHS)-RGRHCL</t>
  </si>
  <si>
    <t>ಮಾನ್ಯ ವಸತಿ ಸಚಿವರಿಂದ ನೆರೆಹಾವಳಿಯಿಂದ ಹಾನಿಗೊಳಗಾದ ಮನೆಗಳಿಗೆ ಸಂಬಂಧಿಸಿದಂತೆ ಸ್ವೀಕೃತವಾಗಿರುವ ಪತ್ರಗಳಿಗೆ ನಿಯಮಾನುಸಾರ ಸೂಕ್ತ ಕ್ರಮ ಕೈಗೊಳ್ಳುವ ಕುರಿತು.</t>
  </si>
  <si>
    <t>08-02-2021 05:18 PM</t>
  </si>
  <si>
    <t>RGRHCL/PI/FSM/23/2021-PI(BHS)-RGRHCL</t>
  </si>
  <si>
    <t>ನೆರೆಹಾವಳಿಯಿಂದ ಹಾನಿಗೊಳಗಾದ ಮನೆಗಳ ಸಂತ್ರಸ್ಥರಿಂದ ಸ್ವೀಕೃತವಾಗಿರುವ ಪತ್ರಗಳಿಗೆ ನಿಯಮಾನುಸಾರ ಸೂಕ್ತ ಕ್ರಮ ಕೈಗೊಳ್ಳುವ ಕುರಿತು.</t>
  </si>
  <si>
    <t>08-02-2021 05:45 PM</t>
  </si>
  <si>
    <t>RGRHCL/PI/FSM/24/2021-PI(GMPI)-RGRHCL</t>
  </si>
  <si>
    <t>ನೆರೆಸಂತ್ರಸ್ಥರ ಪುನರ್ ವಸತಿ ಯೋಜನಡಿ ಆಯ್ಕೆಯಾಗಿರುವ ಫಲಾನುಭವಿಗಳ ಹೆಸರು ತಿದ್ದುಪಡಿ ಮತ್ತು ಮೃತರಾಗಿರುವ ಫಲಾನುಭಿಗಳ ವಾರಸುದಾರನ/ಳ ಹೆಸರನ್ನು ನಿಗಮದ ವೆಬ್ ಸೈಟ್ ನಲ್ಲಿ ನಮೂದಿಸುವಂತೆ ಸ್ವೀಕೃತವಾದ ಪತ್ರಗಳ ಕುರಿತು.</t>
  </si>
  <si>
    <t>09-02-2021 03:34 PM</t>
  </si>
  <si>
    <t>RGRHCL/PI/FSM/25/2021-PI(BHS)-RGRHCL</t>
  </si>
  <si>
    <t>Flood File for Record</t>
  </si>
  <si>
    <t>10-02-2021 10:46 AM</t>
  </si>
  <si>
    <t>RGRHCL/PI/FSM/26/2021-PI(ANY)-RGRHCL</t>
  </si>
  <si>
    <t>ನೆರೆಸಂತ್ರಸ್ಥರ ಪುನರ್ ವಸತಿ ಯೋಜನೆಯಡಿ ಅವ್ಯವಹಾರ ಆಗಿರುವದಾಗಿ ಸ್ವಿಕೃತ ದೂರಿನ ಬಗ್ಗೆ ನಿಯಮಾನುಸಾರ ಸೂಕ್ತ ಕ್ರಮ ಕೈಗೊಳ್ಳುವ ಕುರಿತು.</t>
  </si>
  <si>
    <t>10-02-2021 01:10 PM</t>
  </si>
  <si>
    <t>RGRHCL/PI/FSM/27/2021-PI(ANY)-RGRHCL</t>
  </si>
  <si>
    <t>2019ನೇ ಸಾಲಿನ ನೆರೆಸಂತ್ರಸ್ಥರ ಪುನರ್‌ ವಸತಿ ಯೋಜನೆಯಡಿ ಆಯ್ಕೆಯಾಗಿರುವ ಕೆಲವು ಸಂತ್ರಸ್ಥರು ನಿರ್ಮಿಸಿರುವ ಮನೆಗಳ ಜಿಪಿಎಸ್‌ ಛಾಯಾಚಿತ್ರವನ್ನು ರದ್ದುಪಡಿಸಲು ಕೋರಿರುವ ಕುರಿತು.</t>
  </si>
  <si>
    <t>11-02-2021 05:36 PM</t>
  </si>
  <si>
    <t>RGRHCL/PI/FSM/28/2021-PI(ANY)-RGRHCL</t>
  </si>
  <si>
    <t>ನೆರೆ ಸಂತ್ರಸ್ಥರ ಪುನರ್ ವಸತಿ ಯೋಜನೆಯಡಿ ಆಯ್ಕೆಯಾಗಿರುವ ಕೆಲವು  ಫಲಾನುಭವಿಗಳ ವಿವರಗಳನ್ನು ತಿದ್ದುಪಡಿ ಮಾಡವ ಬಗ್ಗೆ.</t>
  </si>
  <si>
    <t>17-02-2021 11:38 AM</t>
  </si>
  <si>
    <t>RGRHCL/PI/FSM/29/2021-PI(ANY)-RGRHCL</t>
  </si>
  <si>
    <t>2019ನೇ ಸಾಲಿನ ನೆರೆಹಾವಳಿಯಿಂದ ಹಾನಿಗೊಳಗಾದ ಮನೆಗಳಿಗೆ ಅನುದಾನ ಬಿಡುಗಡೆಯಾಗುವುದನ್ನು ತಡೆಯುವಂತೆ ಕೋರಿರುವ ಕುರಿತು.</t>
  </si>
  <si>
    <t>18-02-2021 03:52 PM</t>
  </si>
  <si>
    <t>RGRHCL/PI/FSM/30/2021-PI(BHS)-RGRHCL</t>
  </si>
  <si>
    <t>ಉತ್ತರ ಕನ್ನಡ ಜಿಲ್ಲೆಯ ಜಿಲ್ಲಾಧಿಕಾರಿಗಳು 2019ನೇ ಸಾಲಿನಲ್ಲಿ ಉಂಟಾದ ನೆರೆಹಾವಳಿಯಿಂದ ಹಾನಿಯಾದ ಮನೆಯ ವಿವರವನ್ನು ನಿಗಮದ ತಂತ್ರಾಂಶದಲ್ಲಿ ನಮೂದಿಸಲು ಅವಕಾಶ ಕಲ್ಪಿಸಲು ಕೋರಿರುವಕುರಿತು.</t>
  </si>
  <si>
    <t>18-02-2021 03:58 PM</t>
  </si>
  <si>
    <t>RGRHCL/PI/FSM/31/2021-PI(BHS)-RGRHCL</t>
  </si>
  <si>
    <t>ಧಾರವಾಡ ಜಿಲ್ಲೆಯಲಲ್ಲಿ 2019ನೇ ಸಾಲಿನ ನೆರೆಸಂತ್ರಸ್ಥರ ಪುನರ್ ವಸತಿ ಯೋಜನೆಯಡಿ ಸಿ ವರ್ಗದಡಿ ಆಯ್ಕೆಯಾಗಿರುವ ಕೆಲವು ಫಲಾನುಭವಿಗಳ ಮನೆಗಳು ಬ್ಲಾಕ್ ಆಗಿರುವುದನ್ನು ತೆರವುಗೊಳಿಸಲು ಹಾಗೂ ಬಿ ವರ್ಗದ ಮನೆಗಳನ್ನು ಸಿ ವರ್ಗಕ್ಕೆ ವರ್ಗಾಹಿಸಲು ಕೋರಿರುವ ಕುರಿತು.</t>
  </si>
  <si>
    <t>18-02-2021 05:37 PM</t>
  </si>
  <si>
    <t>RGRHCL/PI/FSM/32/2021-PI(BHS)-RGRHCL</t>
  </si>
  <si>
    <t>ನೆರೆಸಂತ್ರಸ್ಥರ ಪುನರ್‌ ವಸತಿ ಯೋಜನೆಗೆ ಸಂಬಂಧಿಸಿದಂತೆ ದಾವಣಗೆರೆ  ಮತ್ತು ಹಾಸನ ಜಿಲ್ಲೆಯ ಮುಖ್ಯ ಕಾರ್ಯನಿರ್ವಾಹಕ ಅಧಿಕಾರಿಗಳು ಮತ್ತು ಅಪರ ಜಿಲ್ಲಾಧಿಕಾರಿಗಳಿಂದ ಸ್ವೀಕೃತವಾಗಿರುವ ಪತ್ರಗಳಿಗೆ ನಿಯಮಾನುಸಾರ ಸೂಕ್ತ ಕ್ರಮ ಕೈಗೊಳ್ಳುವ ಕುರಿತು.</t>
  </si>
  <si>
    <t>19-02-2021 11:06 AM</t>
  </si>
  <si>
    <t>RGRHCL/PI/FSM/33/2021-PI(BHS)-RGRHCL</t>
  </si>
  <si>
    <t>ಹಾಸನ ಜಿಲ್ಲೆಯಲ್ಲಿ 2019ನೇ ಸಾಲಿನ ನೆರೆಸಂತ್ರಸ್ಥರ ಪುನರ್ ವಸತಿ ಯೋಜನೆಯಡಿ ಆಯ್ಕೆಯಾಗಿರುವ ಕೆಲವು ಫಲಾನುಭವಿಗಳು ನಿರ್ಮಿಸಿರುವ ಮನೆಯ ಅನರ್ಹ ಜಿಪಿಎಸ್ ಛಾಯಾಚಿತ್ರಗಳನ್ನು ತೆರವುಗೊಳಿಸುವಂತೆ ಕೋರಿರುವ ಕುರಿತು.</t>
  </si>
  <si>
    <t>19-02-2021 01:26 PM</t>
  </si>
  <si>
    <t>RGRHCL/PI/FSM/34/2021-PI(BHS)-RGRHCL</t>
  </si>
  <si>
    <t>ಧಾರವಾಡ ಜಿಲ್ಲೆಯಲ್ಲಿ 2019ನೇ ಸಾಲಿನ ನೆರೆಸಂತ್ರಸ್ಥರ ಪುನರ್‌ ವಸತಿ ಯೋಜನೆಯಡಿ ಆಯ್ಕೆಯಾಗಿರುವ ಕೆಲವು ಸಂತ್ರಸ್ಥರನ್ನು ಬ್ಲಾಕ್‌ ಮಾಡಲು ಹಾಗೂ ವರ್ಗದ ಬದಲಾವಣೆ ಮಾಡಲು ಕೋರಿರುವ ಕುರಿತು.</t>
  </si>
  <si>
    <t>19-02-2021 03:09 PM</t>
  </si>
  <si>
    <t>RGRHCL/PI/FSM/35/2021-PI(BHS)-RGRHCL</t>
  </si>
  <si>
    <t>ಬಾಗಲಕೋಟೆ ಜಿಲ್ಲೆಯಲ್ಲಿ 2019ನೇ ಸಾಲಿನ ನೆರೆಸಂತ್ರಸ್ಥರ ಪುನರ್ ವಸತಿ ಯೋಜನೆಯಡಿ ಬಿ ವರ್ಗದ ದುರಸ್ಥಿ ಪಟ್ಟಿಯಲ್ಲಿ ಸೇರಿರುವ ಮನೆಯನ್ನು ಬಿ ವರ್ಗದ ಪುನರ್ ನಿರ್ಮಾಣ ಪಟ್ಟಿಗೆ ವರ್ಗಾವಣೆ ಮಾಡುವಂತೆ ಕೋರಿರುವ ಕುರಿತು.</t>
  </si>
  <si>
    <t>19-02-2021 03:44 PM</t>
  </si>
  <si>
    <t>RGRHCL/PI/FSM/36/2021-PI(BHS)-RGRHCL</t>
  </si>
  <si>
    <t>2019ನೇ ಸಾಲಿನಲ್ಲಿ ಉಂಟಾದ ನೆರೆಹಾವಳಿಯಿಂದ ಹಾನಿಗೊಳಗಾದ ಮನೆಯ ವರದಿಯು 2020-21ನೇ ಸಾಲಿನಲ್ಲಿ ಸಲ್ಲಿಕೆಯಾಗಿದ್ದು, ಸದರಿ ಮನೆಗೆ ಪರಿಹಾರ ನೀಡಲು ಕೋರಿರುವ ಕುರಿತು.</t>
  </si>
  <si>
    <t>20-02-2021 05:10 PM</t>
  </si>
  <si>
    <t>RGRHCL/PI/FSM/37/2021-PI(BHS)-RGRHCL</t>
  </si>
  <si>
    <t>2019ನೇ ಸಾಲಿನ ನೆರೆಸಂತ್ರಸ್ಥರ ಪುನರ್‌ ವಸತಿ  ಯೋಜನೆಯಡಿ ಆಯ್ಕೆಯಾಗಿರುವ ಕೆಲವು ಫಲಾನುಭವಿಗಳ ಖಾತಾ ಸಂಖ್ಯೆ ಡ್ಯೂಪ್ಲಿಕೇಟ್‌ ಆಗಿರುವುದನ್ನು ಸರಿಪಡಿಸಲು ಕೋರಿರುವ ಕುರಿತು.</t>
  </si>
  <si>
    <t>24-02-2021 03:59 PM</t>
  </si>
  <si>
    <t>RGRHCL/PI/FSM/38/2021-PI(BHS)-RGRHCL</t>
  </si>
  <si>
    <t>2019ನೇ ಸಾಲಿನ ನೆರೆಸಂತ್ರಸ್ಥರ ಪುನರ್‌ ವಸತಿ ಯೋಜನೆಯಡಿ ಅಲ್ಪಸ್ವಲ್ಪ ಹಾನಿಯಾದ ಮನೆಯ ಹಾನಿಯಾದ ಮನೆಯ ವರ್ಗಕ್ಕೆ ಸೇರಿದ ಮನೆಗಳನ್ನು ಸಂಪೂರ್ಣ ಮತ್ತು ಭಾಗಶಃ ಹಾನಿಯಾದ ಮನೆಯ ವರ್ಗಕ್ಕೆ ವರ್ಗಾಹಿಸಲು ಕೋರಿರುವ ಕುರಿತು.</t>
  </si>
  <si>
    <t>25-02-2021 11:40 AM</t>
  </si>
  <si>
    <t>RGRHCL/PI/FSM/39/2021-PI(BHS)-RGRHCL</t>
  </si>
  <si>
    <t>ಹಾವೇರಿ ಜಿಲ್ಲೆಯ ಬ್ಯಾಡಗಿ ತಾಲ್ಲೂಕಿನಲ್ಲಿ 2019ನೇ ಸಾಲಿನ ನೆರೆಸಂತ್ರಸ್ಥರ ಪುನರ್‌ ವಸತಿ ಯೋಜನೆಯಡಿ ಆಯ್ಕೆಯಾಗಿರುವ ಕೆಲವು ಫಲಾನುಭವಿಗಳ ಮನೆಗಳು ಬ್ಲಾಕ್‌ ಆಗಿರುವುದನ್ನು ಅನ್‌ ಬ್ಲಾಕ್‌ ಮಾಡಲು ಕೋರಿರುವ ಕುರಿತು.</t>
  </si>
  <si>
    <t>26-02-2021 11:06 AM</t>
  </si>
  <si>
    <t>RGRHCL/PI/FSM/40/2021-PI(BHS)-RGRHCL</t>
  </si>
  <si>
    <t>26-02-2021 11:49 AM</t>
  </si>
  <si>
    <t>RGRHCL/PI/FSM/41/2021-PI(BHS)-RGRHCL</t>
  </si>
  <si>
    <t>ಬೆಳಗಾವಿ ಜಿಲ್ಲೆಯಲ್ಲಿ 2019ನೇ ಸಾಲಿನ ನೆರೆಸಂತ್ರಸ್ಥರ ಪುನರ್‌ ವಸತಿ ಯೋಜನೆಯಡಿ ಆಯ್ಕೆಯಾಗಿರುವ ಫಲಾನುಭವಿಗೆ ಅನುದಾನ ಬಿಡುಗಡೆ ಮಾಡಲು ಕೋರಿರುವ ಕುರಿತು.</t>
  </si>
  <si>
    <t>26-02-2021 04:34 PM</t>
  </si>
  <si>
    <t>RGRHCL/PI/FSM/42/2021-PI(BHS)-RGRHCL</t>
  </si>
  <si>
    <t>2019ನೇ ಸಾಲಿನ ನೆರೆಸಂತ್ರಸ್ಥರ ಪುನರ್ ವಸತಿ ಯೋಜನೆಯಡಿ ಆಯ್ಕೆಯಾಗಿರುವ ಫಲಾನುಭವಿಗೆ ಬಿಡುಗಡೆಯಾಗಿರುವ ಅನುದಾನವನ್ನು ಹಿಂತಿರುಗಿಸಿರುವ ಕುರಿತು.</t>
  </si>
  <si>
    <t>RGRHCL/PI/FSM/43/2021-GMPI-RGRHCL</t>
  </si>
  <si>
    <t>ನೆರೆಸಂತ್ರಸ್ಥರ ಪುನರ್ ವಸತಿ ಯೋಜನೆಯಡಿ ಆಯ್ಕೆಯಾದ ಫಲಾನುಭವಿಗಳ ಅನುದಾನ ಬಿಡುಗಡೆ ಸೂಕ್ತ ಕ್ರಮ ಕೈಗೊಳ್ಳುವ ಕುರಿತು.</t>
  </si>
  <si>
    <t>02-03-2021 05:40 PM</t>
  </si>
  <si>
    <t>RGRHCL/PI/FSM/44/2021-PI(BHS)-RGRHCL</t>
  </si>
  <si>
    <t>ಶಿವಮೊಗ್ಗ ಜಿಲ್ಲೆಯಲ್ಲಿ 2019ನೇ ಸಾಲಿನ ನೆರೆಸಂತ್ರಸ್ಥರ ಪುನರ್ ವಸತಿ ಯೋಜನೆಯಡಿ ಆಯ್ಕೆಯಾಗಿರುವ ಕೆಲವು ಫಲಾನುಭವಿಗಳಿಗೆ ಈವರೆವಿಗೆ ಆರಂಭಿಕ ಹಂತದ ಅನುದಾನ ಬಿಡುಗಡೆಯಾಗಿರುವುದಿಲ್ಲವೆಂದು ಕೋರಿರುವ ಕುರಿತು.</t>
  </si>
  <si>
    <t>03-03-2021 03:36 PM</t>
  </si>
  <si>
    <t>RGRHCL/PI/FSM/45/2021-GMPI-RGRHCL</t>
  </si>
  <si>
    <t>ನೆರೆಸಂತ್ರಸ್ತರಿಗೆ ಪುನರ್ ವಸತಿ ಯೋಜನೆಯಲ್ಲಿ ಆಯ್ಕೆಯಾದ ಫಲಾನುಭವಿಗಳಿಗೆ ಪರಿಹಾರಧನ ಮಂಜೂರು ಮಾಡುವಂತೆ ನಿಗಮಕ್ಕೆ ಸ್ವೀಕೃತವಾದ ಪತ್ರಗಳ ಕುರಿತು.</t>
  </si>
  <si>
    <t>03-03-2021 06:06 PM</t>
  </si>
  <si>
    <t>RGRHCL/PI/FSM/46/2021-PI(ANY)-RGRHCL</t>
  </si>
  <si>
    <t>ನೆರೆ ಸಂತ್ರಸ್ಥರ ಪುನರ್ ವಸತಿ ಯೋಜನೆಯಲ್ಲಿ ಆಯ್ಕೆಯಾದ ಫಲಾನುಭವಿಯ ಮನೆಗೆ ಜಿಪಿಎಸ್ ಮಾಡಲು ಸೂಕ್ತ ಮಾರ್ಗದರ್ಶನ ನೀಡುವಂತೆ ಕೋರಿರುವ ಕುರಿತು.</t>
  </si>
  <si>
    <t>04-03-2021 05:06 PM</t>
  </si>
  <si>
    <t>RGRHCL/PI/FSM/47/2021-GMPI-RGRHCL</t>
  </si>
  <si>
    <t>ನೆರೆಸಂತ್ರಸ್ಥರ ಪುನರ್ ವಸತಿ ಯೋಜನೆಯಡಿ ಆಯ್ಕೆಯಾದ  ಫಲಾನುಭವಿಗಳ ವರ್ಗ ಬದಲಾವಣೆಗೆ ಮಾಡುವಂತೆ ನಿಗಮಕ್ಕೆ ವಿವಿಧ ಜಿಲ್ಲೆಗಳಿಂದ ಸ್ವೀಕೃತವಾದ ಪತ್ರಗಳಿಗೆ ಸೂಕ್ತ ಕ್ರಮ ಕೈಗೊಳ್ಳುವ ಕುರಿತು.</t>
  </si>
  <si>
    <t>04-03-2021 05:54 PM</t>
  </si>
  <si>
    <t>RGRHCL/PI/FSM/48/2021-PI(BHS)-RGRHCL</t>
  </si>
  <si>
    <t>2019ನೇ ಸಾಲಿನ ನೆರೆಹಾವಳಿ ಯೋಜನೆಯಡಿ ಎ ಮತ್ತು ಬಿ2 ವರ್ಗದ ಅನಧಿಕೃತ - Relocation ವರ್ಗದಡಿ ಆಯ್ಕೆಯಾಗಿರುವ ಮನೆಗಳಿಗೆ ಅನುದಾನ ಬಿಡುಗಡೆ ಮಾಡುವ ಕುರಿತು.</t>
  </si>
  <si>
    <t>04-03-2021 05:56 PM</t>
  </si>
  <si>
    <t>RGRHCL/PI/FSM/49/2021-PI(ANY)-RGRHCL</t>
  </si>
  <si>
    <t>2019-20ನೇ ಸಾಲಿನಲ್ಲಿ ಅತೀವೃಷ್ಟಿಯಿಂದ ಹಾನಿಗೊಳಗಾದ ಮನೆಗಳಿಗೆ  ಅನುದಾನ ಬಿಡುಗಡೆ ಮಾಡುವಂತೆ ಕೋರಿರುವ ಕುರಿತು ಕುರಿತು.</t>
  </si>
  <si>
    <t>04-03-2021 06:05 PM</t>
  </si>
  <si>
    <t>RGRHCL/PI/FSM/50/2021-PI(BHS)-RGRHCL</t>
  </si>
  <si>
    <t>ವಿವಿಧ ಜಿಲ್ಲೆಗಳಲ್ಲಿ 2019ನೇ ಸಾಲಿನ ನೆರೆಸಂತ್ರಸ್ಥರ ಪುನರ್‌ ವಸತಿ ಯೋಜನೆಯಡಿ ಆಯ್ಕೆಯಾಗಿರುವ ಕೆಲವು ಫಲಾನುಭವಿಗಳ ಮನೆಗಳು ಬ್ಲಾಕ್‌ ಆಗಿರುವುದನ್ನು ಅನ್‌ ಬ್ಲಾಕ್ ಮಾಡಲು ಕೋರಿರುವ ಕುರಿತು.</t>
  </si>
  <si>
    <t>05-03-2021 03:03 PM</t>
  </si>
  <si>
    <t>RGRHCL/PI/FSM/51/2021-PI(BHS)-RGRHCL</t>
  </si>
  <si>
    <t>2019ನೇ ಸಾಲಿನ ನೆರೆಸಂತ್ರಸ್ಥರ ಪುನರ್‌ ವಸತಿ ಯೋಜನೆಯಡಿ ಆಯ್ಕೆಯಾಗಿರುವ ಫಲಾನುಭವಿಯನ್ನು ನಿವೇಶನ ರಹಿತರ ಪಟ್ಟಿಗೆ ಸೇರ್ಪಡೆಗೊಳಿಸಲು ಕೋರಿರುವ ಕುರಿತು.</t>
  </si>
  <si>
    <t>05-03-2021 06:48 PM</t>
  </si>
  <si>
    <t>RGRHCL/PI/FSM/52/2021-GMPI-RGRHCL</t>
  </si>
  <si>
    <t>ನೆರೆಸಂತ್ರಸ್ಥರ ಪುನರ್‌ ವಸತಿ ಯೋಜನೆಯಡಿ ಆಯ್ಕೆಯಾದ ಫಲಾನುಭವಿಗಳ ಖಾತೆಗೆ ಅನುದಾನ ಜಮೆ ಆಗದೆ ಇರುವ ಕುರಿತು.</t>
  </si>
  <si>
    <t>06-03-2021 04:52 PM</t>
  </si>
  <si>
    <t>RGRHCL/PI/FSM/53/2021-GMPI-RGRHCL</t>
  </si>
  <si>
    <t>ನೆರೆಸಂತ್ರಸ್ಥರ ಪುನರ್ ವಸತಿ ಯೋಜನೆಯಡಿ ಆಯ್ಕೆಯಾದ ಫಲಾನುಭವಿಯ ಜಿ.ಪಿ,ಎಸ್ ಪೋಟೊ ಅನುಮೋದಿಸುವ ಕುರಿತು.</t>
  </si>
  <si>
    <t>08-03-2021 05:15 PM</t>
  </si>
  <si>
    <t>RGRHCL/PI/FSM/54/2021-PI(BHS)-RGRHCL</t>
  </si>
  <si>
    <t>ಯಾದಗಿರಿ ಜಿಲ್ಲೆಯ ಸುರಪುರ ತಾಲ್ಲೂಕಿನ ಕಕ್ಕೇರಾ ಮತ್ತು ಕೆಂಭಾವಿ ಗ್ರಾಮ ಪಂಚಾಯತಿಯನ್ನು ಪುರಸಭೆ ಎಂದು ತಿದ್ದುಪಡಿ ಮಾಡಲುಲ ಕೋರಿರುವ ಕುರಿತು.</t>
  </si>
  <si>
    <t>09-03-2021 10:41 AM</t>
  </si>
  <si>
    <t>RGRHCL/PI/FSM/55/2021-PI(BHS)-RGRHCL</t>
  </si>
  <si>
    <t>ಬೆಳಗಾವಿ ಜಿಲ್ಲೆಯ ಚಿಕ್ಕೋಡಿ ತಾಲ್ಲೂಕಿನಲ್ಲಿ ನೆರೆಸಂತ್ರಸ್ಥರ ಪುನರ್ ವಸತಿ ಯೋಜನೆಯಡಿ ಆಯ್ಕೆಯಾಗಿರುವ ಕೆಲವು ಫಲಾನುಭವಿಗಳ ಮನೆಗಳನ್ನು ರದ್ದುಪಡಿಸಲು ಕೋರಿರುವ ಕುರಿತು.</t>
  </si>
  <si>
    <t>09-03-2021 10:43 AM</t>
  </si>
  <si>
    <t>RGRHCL/PI/FSM/56/2021-PI(ANY)-RGRHCL</t>
  </si>
  <si>
    <t>2019-21ನೇ ಸಾಲಿನ ನೆರೆಸಂತ್ರಸ್ಥರ ಪುನರ್‌ ವಸತಿ ಯೋಜನೆಯಡಿ ಆಯ್ಕೆಯಾಗಿರುವ ಕೆಲವು ಸಂತ್ರಸ್ಥರು ನಿರ್ಮಿಸಿರುವ ಮನೆಗಳ ಜಿಪಿಎಸ್‌ ಛಾಯಾಚಿತ್ರವನ್ನು ರದ್ದುಪಡಿಸಲು ಕೋರಿರುವ ಕುರಿತು.</t>
  </si>
  <si>
    <t>09-03-2021 04:56 PM</t>
  </si>
  <si>
    <t>RGRHCL/PI/FSM/57/2021-PI(ANY)-RGRHCL</t>
  </si>
  <si>
    <t>ನೆರೆ ಹಾವಳಿ ಯೋಜನೆಯಡಿ ಮಂಜುರಾಗಿರುವ ಮನೆಯನ್ನು ರದ್ದುಪಡಿಸಿ ದೇವರಾಜ ಅರಸ್ ವಸತಿ ಯೋಜನೆ (ಕುಶಲ ಕರ್ಮಿಯೋಜನೆ) ಯಡಿ ಮನೆ ಮಂಜುರು ಮಾಡಿ ಕೊಡುವ ಬಗ್ಗೆ.</t>
  </si>
  <si>
    <t>10-03-2021 03:30 PM</t>
  </si>
  <si>
    <t>RGRHCL/PI/FSM/58/2021-PI(BHS)-RGRHCL</t>
  </si>
  <si>
    <t>ನೆರೆಸಂತ್ರಸ್ಥರ ಪುನರ್‌ ವಸತಿ ಯೋಜನೆಯಡಿ ಆಯ್ಕೆಯಾಗಿರುವ ಕೆಲವು ಫಲಾನುಭವಿಗಳ ಮನೆಗಳಿಗೆ ಸಂಬಂಧಿಸಿದಂತೆ ಖಾತಾ ಸಂಖ್ಯೆ ಡ್ಯೂಪ್ಲಿಕೇಟ್‌  ಆಗಿರುವುದನ್ನು ತೆರವುಗೊಳಿಸುವ ಕುರಿತು.</t>
  </si>
  <si>
    <t>12-03-2021 03:49 PM</t>
  </si>
  <si>
    <t>RGRHCL/PI/FSM/59/2021-PI(BHS)-RGRHCL</t>
  </si>
  <si>
    <t>ಹಾವೇರಿ ಜಿಲ್ಲೆಯಲ್ಲಿ 2019ನೇ ಸಾಲಿನ ನೆರೆಸಂತ್ರಸ್ಥರ ಪುನರ್ ವಸತಿ ಯೋಜನಯಡಿ ಆಯ್ಕೆಯಾಗಿರುವ ಕೆಲವು ಮನೆಗಳು ಬ್ಲಾಕ್ ಆಗಿದ್ದು, ಬ್ಲಾಕ್ ಆಗಿರುವ ಮನೆಗಳನ್ನು ಅನ್ ಬ್ಲಾಕ್ ಮಾಡಲು ಕೋರಿರುವ ಕುರಿತು.</t>
  </si>
  <si>
    <t>12-03-2021 04:29 PM</t>
  </si>
  <si>
    <t>RGRHCL/PI/FSM/60/2021-PI(BHS)-RGRHCL</t>
  </si>
  <si>
    <t>2019ನೇ ಸಾಲಿನ ನೆರೆಸಂತ್ರಸ್ಥರ ಪುನರ್‌ ವಸತಿ ಯೋಜನೆಯಡಿ ಸಿ ವರ್ಗದಡಿ ಆಯ್ಕೆಯಾಗಿರುವ ಕೆಲವು ಫಲಾನುಭವಿಗಳಿಗೆ ಅನುದಾನ ಬಿಡುಗಡೆ ಮಾಡಲು Payment List Generate ಮಾಡಲು ಅವಕಾಶ ಕಲ್ಪಿಸಲು ಕೋರಿರುವ ಕುರಿತು.</t>
  </si>
  <si>
    <t>15-03-2021 11:23 AM</t>
  </si>
  <si>
    <t>RGRHCL/PI/FSM/61/2021-PI(BHS)-RGRHCL</t>
  </si>
  <si>
    <t>ದಕ್ಷಿಣ ಕನ್ನಡ ಜಿಲ್ಲೆಯ ಸುಳ್ಯ ಮತ್ತು ಬಂಟ್ವಾಳ ತಾಲ್ಲೂಕಿನಲ್ಲಿ 2020ನೇ ಸಾಲಿನ ನೆರೆಸಂತ್ರಸ್ಥರ ಪುನರ್‌ ವಸತಿ ಯೋಜನೆಯಡಿ ಆಯ್ಕೆಯಾಗಿರುವ ಕೆಲವು ಫಲಾನುಭವಿಗಳ ಮನೆಗಳ ವಿವರವು ಜಿಲ್ಲಾಧಿಕಾರಿಗಳ ಲಾಗಿನ್‌ ನಲ್ಲಿ ಗೋಚರಿಸುತ್ತಿಲ್ಲವೆಂದು ತಿಳಿಸಿರುವ ಕುರಿತು.</t>
  </si>
  <si>
    <t>15-03-2021 11:25 AM</t>
  </si>
  <si>
    <t>RGRHCL/PI/FSM/62/2021-PI(BHS)-RGRHCL</t>
  </si>
  <si>
    <t>ಹಾವೇರಿ ತಾಲ್ಲೂಕಿನ ದೇವಗಿರಿ ಗ್ರಾಮ ಪಂಚಾಯತಿಯಲ್ಲಿ 2019ನೇ ಸಾಲಿನ ನೆರೆಸಂತ್ರಸ್ಥರ ಪುನರ್‌ ವಸತಿ ಯೋಜನೆಯಡಿ ಆಯ್ಕೆಯಾಗಿರುವ ಫಲಾನುಭವಿಗಳ ಮನೆಗಳು ಬ್ಲಾಕ್‌ ಆಗಿರುವುದನ್ನು ಅನ್‌ ಬ್ಲಾಕ್‌ ಮಾಡಲು ಕೋರಿರುವ ಕುರಿತು.</t>
  </si>
  <si>
    <t>23-03-2021 12:27 PM</t>
  </si>
  <si>
    <t>RGRHCL/PI/FSM/63/2021-GMPI-RGRHCL</t>
  </si>
  <si>
    <t>ನೆರೆಸಂತ್ರಸ್ಥರ ಪುನರ್ ವಸತಿ ಯೋಜನೆಯಡಿ ಆಯ್ಕೆಯಾದ ಫಲಾನುಭವಿಗಳ ಭೌತಿಕ ನಿರ್ಮಾಣದ ಪ್ರಗತಿಗನುಗುಣವಾಗಿ ಜಿಪಿಎಸ್ ಮಾಡಲು ತಾಂತ್ರಿಕ ಸಮಸ್ಯೆಯನ್ನು ಬಗೆಹರಿಸುವಂತೆ ಕೋರಿರು ಕುರಿತು.</t>
  </si>
  <si>
    <t>23-03-2021 05:25 PM</t>
  </si>
  <si>
    <t>RGRHCL/PI/FSM/64/2021-GMPI-RGRHCL</t>
  </si>
  <si>
    <t>ವಿವಿಧ ಜಿಲ್ಲೆಯ ವಿವಿಧ ತಾಲ್ಲೂಕಿನಲ್ಲಿ 2019-20ನೇ ಸಾಲಿನಲ್ಲಿ ಉಂಟಾದ ನೆರೆಹಾವಳಿಯಿಂದ ಹಾನಿಗೊಳಗಾದ ಮನೆಗಳ ವಿವಿಧ ತಾಲ್ಲೂಕಿನ ಡಾಡಾವನ್ನು ವರ್ಗಾವಣೆ ಮಾಡಲು ಕೋರಿರುವ ಕುರಿತು.</t>
  </si>
  <si>
    <t>25-03-2021 10:59 AM</t>
  </si>
  <si>
    <t>RGRHCL/PI/FSM/65/2021-PI(ANY)-RGRHCL</t>
  </si>
  <si>
    <t>2019-20ನೇ ಸಾಲಿನಲ್ಲಿ ಆತೀವೃಷ್ಟಿಯಿಂದ  ಹಾನಿಗೊಳಗಾದ ಮನೆಗಳಿಗೆ ತಾಂತ್ರಿಕ ತೊಂದರೆಯನ್ನು ಪರಿಹರಿಸಿಕೊಡುವಂತೆ ಕೋರಿರುವ ಕುರಿತು</t>
  </si>
  <si>
    <t>25-03-2021 05:54 PM</t>
  </si>
  <si>
    <t>RGRHCL/PI/FSM/66/2021-PI(BHS)-RGRHCL</t>
  </si>
  <si>
    <t>ನೆರೆಹಾವಳಿಯಿಂದ ಹಾನಿಗೊಳಗಾದ ಮನೆಗಳಿಗೆ ಸಂಬಂಧಿಸಿದಂತೆ ಮಾನ್ಯ ವಸತಿ ಸಚಿವರಿಂದ ಸ್ವೀಕೃತವಾದ ಪತ್ರಗಳಿಗೆ ನಿಯಮಾನುಸಾರ ಸೂಕ್ತ ಕ್ರಮ ಕೈಗೊಳ್ಳುವ ಕುರಿತು.</t>
  </si>
  <si>
    <t>26-03-2021 10:36 AM</t>
  </si>
  <si>
    <t>RGRHCL/PI/FSM/67/2021-PI(BHS)-RGRHCL</t>
  </si>
  <si>
    <t>ನೆರೆಹಾವಳಿಯಿಂದ ಹಾನಿಗೊಳಗಾದ ಮನೆಗಳಿಗೆ ಸಂಬಂಧಿಸಿದಂತೆ ಶಿವಮೊಗ್ಗ ಜಿಲ್ಲೆಯ ವಿವಿಧ ಗಣ್ಯ ವ್ಯಕ್ತಿಗಳಿಂದ ಸ್ವೀಕೃತವಾಗಿರುವ ಪತ್ರಗಳಿಗೆ ನಿಯಮಾನುಸಾರ ಸೂಕ್ತ ಕ್ರಮ ಕೈಗೊಳ್ಳುವ ಕುರಿತು.</t>
  </si>
  <si>
    <t>26-03-2021 11:05 AM</t>
  </si>
  <si>
    <t>RGRHCL/PI/FSM/68/2021-PI(BHS)-RGRHCL</t>
  </si>
  <si>
    <t>ನೆರೆಹಾವಳಿಯಿಂದ ಹಾನಿಗೊಳಗಾದ ಮನೆಗಳಿಗೆ ಸಂಬಂಧಿಸಿದಂತೆ ಮಾನ್ಯ ವಿರೋದ ಪಕ್ಷದ ನಾಯಕರಿಂದ ಸ್ವೀಕೃತವಾದ ಮನೆಗಳಿಗೆ ನಿಯಮಾನುಸಾರ ಸೂಕ್ತ ಕ್ರಮ ಕೈಗೊಳ್ಳು ಕುರಿತು.</t>
  </si>
  <si>
    <t>26-03-2021 11:37 AM</t>
  </si>
  <si>
    <t>RGRHCL/PI/FSM/69/2021-GMPI-RGRHCL</t>
  </si>
  <si>
    <t>2020-21 ನೇ ಸಾಲಿನ ನೆರೆಸಂತ್ರಸ್ಥರ ಪುನರ್ ವಸತಿ ಯೋಜನೆಯಡಿ ಹಾನಿಗೊಳಗಾದ ಮನೆಗಳ ಜಿಪಿಎಸ್ ರದ್ದುಪಡಿಸುವಂತೆ ಕ</t>
  </si>
  <si>
    <t>26-03-2021 12:06 PM</t>
  </si>
  <si>
    <t>RGRHCL/PI/FSM/70/2021-PI(BHS)-RGRHCL</t>
  </si>
  <si>
    <t>2019ನೇ ಸಾಲಿನ ನೆರೆಸಂತ್ರಸ್ಥರ ಪುನರ್‌ ವಸತಿ ಯೋಜನೆಯಡಿ ಆಯ್ಕೆಯಾಗಿರುವ ಕೆಲವು ಫಲಾನುಭವಿಗಳ ಮನೆಗಳಿಗೆ ಸಂಬಂಧಿಸಿದಂತೆ ತಪ್ಪಾಗಿ ಮಾಡಿರುವ ಜಿಪಿಎಸ್‌ ಛಾಯಾಚಿತ್ರಗಳನ್ನು ರದ್ದುಪಡಿಸಲು ಕೋರಿರುವ ಕುರಿತು.</t>
  </si>
  <si>
    <t>26-03-2021 03:17 PM</t>
  </si>
  <si>
    <t>RGRHCL/PI/FSM/71/2021-PI(BHS)-RGRHCL</t>
  </si>
  <si>
    <t>2019ನೇ ಸಾಲಿನ ನೆರೆಸಂತ್ರಸ್ಥರ ಪುನರ್‌ ವಸತಿ ಯೋಜನೆಯಡಿ ಆಯ್ಕೆಯಾಗಿರುವ ಫಲಾನುಭವಿಗಳ ಮನೆಗಳನ್ನು ತಪ್ಪಾಗಿ ಜಿಪಿಎಸ್‌ ಮಾಡಿದ್ದು, ಸದರಿ ಮನೆಗಳ ಹಂತಗಳ ಜಿಪಿಎಸ್‌ ಛಾಯಾಚಿತ್ರವನ್ನು ರದ್ದಪಡಿಸಲು ಕೋರಿರುವ ಕುರಿತು.</t>
  </si>
  <si>
    <t>26-03-2021 03:22 PM</t>
  </si>
  <si>
    <t>RGRHCL/PI/FSM/72/2021-GMPI-RGRHCL</t>
  </si>
  <si>
    <t>2019-20ನೇ ಸಾಲಿನಲ್ಲಿ ನೆರೆಸಂತ್ರಸ್ಥರ ಪುನರ್ ವಸತಿ ಯೋಜನೆಯಡಿ ಆಯ್ಕೆಯಾದ ಫಲಾನುಭವಿಗಳ ಅನಧಿಕೃತ  ವರ್ಗದಡಿ ಆಯ್ಕೆಯಾದ ಫಲಾನುಭವಿಗಳ Ex-gratia ಅನುದಾನ  ನೀಡಿ ಮನೆಯನ್ನು ರದ್ದುಪಡಿಸುವ ಕುರಿತು.</t>
  </si>
  <si>
    <t>26-03-2021 05:43 PM</t>
  </si>
  <si>
    <t>RGRHCL/PI/FSM/73/2021-PI(ANY)-RGRHCL</t>
  </si>
  <si>
    <t>ನೆರೆಸಂತ್ರಸ್ಥರ ಪುನರ್ ವಸತಿ ಯೋಜನೆಯಡಿ ಆಯ್ಕೆಯಾದ ಫಲಾನುಭವಿಗಳ ವಿವರಗಳನ್ನು  ಪುನರ್ ವಸತಿ ಆ್ಯಪ್ ನಲ್ಲಿ ವಿವರಗಳನ್ನು ತಿದ್ದುಪಡಿ ಮಾಡುವ ಕುರಿತು.</t>
  </si>
  <si>
    <t>26-03-2021 06:03 PM</t>
  </si>
  <si>
    <t>RGRHCL/PI/FSM/74/2021-PI(BHS)-RGRHCL</t>
  </si>
  <si>
    <t>ಬೆಳಗಾವಿ ಜಿಲ್ಲೆಯಲ್ಲಿ 2019ನೇ ಸಾಲಿನ ನೆರೆಸಂತ್ರಸ್ಥರ ಪುನರ್‌ ವಸತಿ ಯೋಜನೆಯಡಿ ಆಯ್ಕೆಯಾಗಿರುವ ಕೆಲವು ಫಲಾನುಭವಿಗಳ ಮನೆಯು ಬ್ಲಾಕ್‌ ಆಗಿರುವುದನ್ನು ಅನ್‌ ಬ್ಲಾಕ್‌ ಮಾಡಲು ಕೋರಿರುವ ಕುರಿತು.</t>
  </si>
  <si>
    <t>29-03-2021 11:06 AM</t>
  </si>
  <si>
    <t>RGRHCL/PI/FSM/75/2021-GMPI-RGRHCL</t>
  </si>
  <si>
    <t>ಬೆಳಗಾವಿ ಜಿಲ್ಲೆಯ ಮೂಡಲಗಿ ತಾಲ್ಲೂಕಿನ ದತ್ತಾಂಶವು ಈ ಮೊದಲು ಗೋಕಾಕ ತಹಶೀಲ್ದಾರರ ಲಾಗಿನ್ ನಲ್ಲಿ ದಾಖಲು ಮಾಡಲಾಗಿರುತ್ತದೆ. ಗೋಕಾಕ ಮತ್ತು  ಮೂಡಲಗಿ ಪ್ರತ್ಯೇಕ ತಾಲ್ಲೂಕುಗಳಿಗೆ ಲಾಗಿನ್ ಸೃಜನೆ ಯಾಗಿದ್ದು,ಸದರಿ ಮೂಡಲಗಿ ತಾಲ್ಲೂಕಿನ ದತ್ತಾಂಶವು ಮೂಡಲಗಿ ತಹಶೀಲ್ದಾರರ ಲಾಗಿನ್ ಗೆ ವರ್ಗಾವಣೆ ಮಾಡುವಂತೆ ಕೋರಿರುವ ಕುರಿತು.</t>
  </si>
  <si>
    <t>29-03-2021 11:07 AM</t>
  </si>
  <si>
    <t>RGRHCL/PI/FSM/76/2021-PI(BHS)-RGRHCL</t>
  </si>
  <si>
    <t>2019ನೇ ಸಾಲಿನ ನೆರೆಸಂತ್ರಸ್ಥರ ಪುನರ್‌ ವಸತಿ ಯೋಜನೆಯಡಿ ಆಯ್ಕೆಯಾಗಿರುವ ಕೆಲವು ಫಲಾನುಭವಿಗಳ ಮನೆಗಳುಬ್ಲಾಕ್‌ ಆಗಿರುವುದನ್ನು ಅನ್‌ ಬ್ಲಾಕ್‌  ಮಾಡುವ  ಕುರಿತು ಸೂಕ್ತ ಮಾಹಿತಿ ನೀಡಲು ಕೋರುತ್ತಿರುವ ಕುರಿತು.</t>
  </si>
  <si>
    <t>29-03-2021 11:29 AM</t>
  </si>
  <si>
    <t>RGRHCL/PI/FSM/77/2021-PI(BHS)-RGRHCL</t>
  </si>
  <si>
    <t>ಹಾವೇರಿ ಮತ್ತು ಶಿವಮೊಗ್ಗ ಜಿಲ್ಲೆಯ ಜಿಲ್ಲಾಧಿಕಾರಿಗಳು 2020ನೇ ಸಾಲಿನ ನೆರೆಸಂತ್ರಸ್ಥರ ಪುನರ್‌ ವಸತಿ ಯೋಜನೆಯಡಿ ಆಯ್ಕೆಯಾಗಿರುವ ಕೆಲವು ಫಲಾನುಭವಿಗಳ ಮನೆಗಳ ಗ್ರಾಮ ಬದಲಾವಣೆ ಮಾಡುವಂತೆ ಕೋರಿರುವ ಕುರಿತು.</t>
  </si>
  <si>
    <t>29-03-2021 02:44 PM</t>
  </si>
  <si>
    <t>RGRHCL/PI/FSM/78/2021-PI(BHS)-RGRHCL</t>
  </si>
  <si>
    <t>ಹಾವೇರಿ ಜಿಲ್ಲೆಯಲ್ಲಿ 2019ನೇ ಸಾಲಿನ ನೆರೆಸಂತ್ರಸ್ಥರ ಪುನರ್‌ ವಸತಿ ಯೋಜನೆಯಡಿ ಅನಧಿಕೃತ ವರ್ಗದಡಿ ಆಯ್ಕೆಯಾಗಿರುವ ಫಲಾನುಭವಿಯ ಮನೆಯನ್ನು ಅಧಿಕೃತ ವರ್ಗಕ್ಕೆ ವರ್ಗಾಹಿಸಲು ಕೋರಿರುವ ಕುರಿತು.</t>
  </si>
  <si>
    <t>30-03-2021 11:15 AM</t>
  </si>
  <si>
    <t>RGRHCL/PI/FSM/79/2021-PI(BHS)-RGRHCL</t>
  </si>
  <si>
    <t>ಗದಗ ಜಿಲ್ಲೆಯ ನರಗುಂದ ತಾಲ್ಲೂಕಿನ ಶಿರೋಳ ಗ್ರಾಮದಲ್ಲಿ 2019ನೇ ಸಾಲಿನ ನೆರೆಹಾವಳಿಯಿಂದ ಅಲ್ಪಸ್ವಲ್ಪ ಹಾನಿಗೊಳಗಾದ ಮನೆಗಳನ್ನು ಸಂಪೂರ್ಣ / ಭಾಗಶಃ ವರ್ಗಕ್ಕೆ ವರ್ಗಾಹಿಸಿ ತಿದ್ದುಪಡಿ ಮಾಡುವಂತೆ ಕೋರಿರುವ ಕುರಿತು.</t>
  </si>
  <si>
    <t>30-03-2021 01:01 PM</t>
  </si>
  <si>
    <t>RGRHCL/PI/FSM/80/2021-PI(BHS)-RGRHCL</t>
  </si>
  <si>
    <t>ಮೈಸೂರು ಜಿಲ್ಲೆಯಲ್ಲಿ 2020-21ನೇ ಸಾಲಿನ ನೆರೆಸಂತ್ರಸ್ಥರ ಪುನರ್ ವಸತಿ ಯೋಜನೆಯಡಿ ಆಯ್ಕೆಯಾಗಿರುವ ಕೆಲವು ಫಲಾನುಭವಿಗಳಿಗೆ ತಾಂತ್ರಿಕ ಸಮಸ್ಯೆಗಳಿಂದ ಪರಿಹಾರಧನ ಪಾವತಿಯಾಗಿರುವುದನ್ನು ಸರಿಪಡಿಸಲು ಕೋರಿರುವ ಕುರಿತು.</t>
  </si>
  <si>
    <t>30-03-2021 05:23 PM</t>
  </si>
  <si>
    <t>RGRHCL/PI/FSM/81/2021-GMPI-RGRHCL</t>
  </si>
  <si>
    <t>ಆಗಸ್ಟ್ 2019ನೇ ಸಾಲಿನ ನೆರೆಸಂತ್ರಸ್ಥ ಪುನರ್ ವಸತಿ ಯೋಜನೆಯಡಿ ಆಯ್ಕೆಯಾದ ಫಲಾನುಭವಿಗಳ ವರ್ಗ ಬದಲಾವಣೆಯಾಗಿದ್ದರು ಪರಿಹಾರ ಧನ ಮಂಜೂರು ಮಾಡುವಂತೆ ಕೋರಿರುವ ಕುರಿತು. ಬೆಳಗಾವಿ ಜಿಲ್ಲೆ ಕಾಗವಾಡ ತಾಲ್ಲೂಕು</t>
  </si>
  <si>
    <t>30-03-2021 06:00 PM</t>
  </si>
  <si>
    <t>RGRHCL/PI/FSM/82/2021-GMPI-RGRHCL</t>
  </si>
  <si>
    <t>2019-20ನೇ ಸಾಲಿನಲ್ಲಿ ಬೋಗಸ  ಫಲಾನುಭವಿಗಳನ್ನಯ ಆಯ್ಕೆಮಾಡಿರುವುದಾಗಿ ತಕರಾರು ಅರ್ಜಿ ಸಲ್ಲಿಸಿರುವ ಕುರಿತು.  ಬೆಳಗಾವಿ ಜಿಲ್ಲೆ ಮೆಳವಂಕಿ ಗ್ರಾಮ</t>
  </si>
  <si>
    <t>31-03-2021 12:59 PM</t>
  </si>
  <si>
    <t>RGRHCL/PI/FSM/83/2021-PI(BHS)-RGRHCL</t>
  </si>
  <si>
    <t>ಬಾಗಲಕೋಟೆ ಜಿಲ್ಲೆಯಲ್ಲಿ 2019ನೇ ಸಾಲಿನ ಅಕ್ಟೋಬರ್ ಮಾಹೆಯಲ್ಲಿ ಉಂಟಾದ ನೆರೆಹಾವಳಿಯಿಂದ ಹಾನಿಗೊಳಗಾದ ಮನೆಗಳ ವಿವರಗಳನ್ನು ತಂತ್ರಾಂಶದಲ್ಲಿ ಸರಿಪಡಿಸುವಂತೆ ಕೋರಿರುವ ಕುರಿತು.</t>
  </si>
  <si>
    <t>31-03-2021 02:28 PM</t>
  </si>
  <si>
    <t>RGRHCL/SD/DURM/45/2020-SD-RGRHCL</t>
  </si>
  <si>
    <t>ಕಲಬುರ್ಗಿ ಜಿಲ್ಲೆ ಚಿತ್ತಾಪುರ ತಾಲ್ಲೂಕು ಕಮಕನೂರು ಗ್ರಾಮಕ್ಕೆ 500 ಮನೆಗಳನ್ನು ಮಂಜೂರು ಮಾಡುವಂತೆ ಕೋರಿರುವ ಕುರಿತು.</t>
  </si>
  <si>
    <t>28-04-2020 12:07 PM</t>
  </si>
  <si>
    <t>RGRHCL/SD/DURM/46/2020-SD-RGRHCL</t>
  </si>
  <si>
    <t>ದೇವರಾಜ ಅರಸು ವಸತಿ ಯೋಜನೆಯಡಿ ಆಯ್ಕೆಯಾಗಿರುವ  ಕುಶಲಕರ್ಮಿಗಳ ವರ್ಗ ಮತ್ತು ಗ್ರಾಮ ಪಂಚಾಯತಿಯನ್ನು ಬದಲಾಯಿಸಿ ಕೊಡುವಂತೆ ಕೋರಿರುವ ಕುರಿತು.</t>
  </si>
  <si>
    <t>28-04-2020 01:32 PM</t>
  </si>
  <si>
    <t>RGRHCL/SD/DURM/47/2020-SD-RGRHCL</t>
  </si>
  <si>
    <t>28-04-2020 03:08 PM</t>
  </si>
  <si>
    <t>RGRHCL/SD/DURM/48/2020-SD-RGRHCL</t>
  </si>
  <si>
    <t>2017-18ನೇ ಸಾಲಿನಲ್ಲಿ ನೇಕಾರರ ವಸತಿ ಕಾರ್ಯಾಗಾರ ಯೋಜನೆಯಡಿ ಅನರ್ಹ ಫಲಾನುಭವಿಗಳನ್ನು ಕೈಬಿಟ್ಟು ಬದಲಿ ಫಲಾನುಭವಿಗಳನ್ನು ಆಯ್ಕೆಗೊಳಿಸಿರುವ ಬಗ್ಗೆ.</t>
  </si>
  <si>
    <t>29-04-2020 01:21 PM</t>
  </si>
  <si>
    <t>RGRHCL/SD/DURM/49/2020-SD-RGRHCL</t>
  </si>
  <si>
    <t>2015-16ನೇ ಸಾಲಿನಲ್ಲಿ ನೇಕಾರರ ವಸತಿ ಕಾರ್ಯಾಗಾರ ಯೋಜನೆಯಡಿ ಅನರ್ಹ ಫಲಾನುಭವಿಗಳನ್ನು ಕೈಬಿಟ್ಟು ಬದಲಿ ಫಲಾನುಭವಿಗಳನ್ನು ಆಯ್ಕೆಗೊಳಿಸಿರುವ ಬಗ್ಗೆ.</t>
  </si>
  <si>
    <t>29-04-2020 03:04 PM</t>
  </si>
  <si>
    <t>RGRHCL/SD/DURM/50/2020-SD-RGRHCL</t>
  </si>
  <si>
    <t>2017-18ನೇ ಸಾಲಿನ ಮತ್ಸ್ಯಾಶ್ರಯ ಯೋಜನೆಯಡಿಯಲ್ಲಿ ಆಯ್ಕೆಯಾದ ಫಲಾನುಭವಿಯ ಮೀಸಲಾತಿ ಬದಲಾವಣೆ ಗುರಿ ಮರು ಹೊಂದಾಣಿಕೆ ಮಾಡುವಂತೆ ಕೋರಿರುವ ಕುರಿತು.</t>
  </si>
  <si>
    <t>02-05-2020 02:51 PM</t>
  </si>
  <si>
    <t>RGRHCL/SD/DURM/51/2020-SD-RGRHCL</t>
  </si>
  <si>
    <t>2017-18ನೇ ಸಾಲಿನ ಮತ್ಸ್ಯಾಶ್ರಯ ವಸತಿ ಯೋಜನೆಯಡಿ ಗುರಿಯನ್ನು ಬದಲಾಯಿಸುವಂತೆ ಕೋರಿರುವ ಕುರಿತು.</t>
  </si>
  <si>
    <t>02-05-2020 03:24 PM</t>
  </si>
  <si>
    <t>RGRHCL/SD/DURM/52/2020-SD-RGRHCL</t>
  </si>
  <si>
    <t>ದೇವರಾಜ್ ಅರಸು ವಸತಿ ಯೋಜನೆಯಡಿ ಮನೆ ಕೋರಿ ಸಲ್ಲಿಸಿರುವ ಪ್ರಸ್ತಾವನೆಯ ಕುರಿತು.</t>
  </si>
  <si>
    <t>12-05-2020 12:50 PM</t>
  </si>
  <si>
    <t>RGRHCL/SD/DURM/53/2020-SD-RGRHCL</t>
  </si>
  <si>
    <t>ವಸತಿ ಕಾರ್ಯಗಾರ ಯೋಜನೆಯಡಿಯಲ್ಲಿ ಸಹಾಯಧನ ಮಂಜೂರು ಮಾಡುವಂತೆ 
ಕೋರಿರುವ ಕುರಿತು.</t>
  </si>
  <si>
    <t>12-05-2020 04:20 PM</t>
  </si>
  <si>
    <t>RGRHCL/SD/DURM/54/2020-PI(ANY)-RGRHCL</t>
  </si>
  <si>
    <t>ದೇವರಾಜ್ ಅರಸು ವಸತಿ ಯೋಜನೆಯಡಿ ಮನೆಕೋರಿ ಸಲ್ಲಿಸಿರುವ ಪ್ರಸ್ತಾವನೆಯ ಕುರಿತು.</t>
  </si>
  <si>
    <t>15-05-2020 12:18 PM</t>
  </si>
  <si>
    <t>RGRHCL/SD/DURM/55/2020-PI(ANY)-RGRHCL</t>
  </si>
  <si>
    <t>ಗೃಹ ನಿರ್ಮಾಣ ಯೋಜನೆಯಡಿ ಹಣ ಬಿಡುಗಡೆ ಕೋರಿ ಅರ್ಜಿ</t>
  </si>
  <si>
    <t>15-05-2020 12:52 PM</t>
  </si>
  <si>
    <t>RGRHCL/SD/DURM/56/2020-PI(ANY)-RGRHCL</t>
  </si>
  <si>
    <t>ಡಿ. ದೇವರಾಜ್‌ ಅರಸು ವಸತಿ ಯೋಜನೆಯಡಿ 1000 ಮನೆಗಳನ್ನು ಮಂಜೂರು ಮಾಡುವಂತೆ ಕೋರಿರುವ ಕುರಿತು - ಶ್ರೀಮಂತ ಬಾಳಾಸಾಹೇಬ ಪಾಟೀಲ- ಕೈಮಗ್ಗ ಮತ್ತು ಜವಳಿ ಹಾಗೂ ಅಲ್ಪ ಸಂಖ್ಯಾತರ ಕಲ್ಯಾಣ ಸಚಿವರು</t>
  </si>
  <si>
    <t>15-05-2020 05:04 PM</t>
  </si>
  <si>
    <t>RGRHCL/SD/DURM/57/2020-PI(ANY)-RGRHCL</t>
  </si>
  <si>
    <t>ವಿಕಲಚೇತನ ಯೋಜನೆಯಡಿ ಮನೆ ಮಂಜೂರು ಮಾಡುವಂತೆ ಕೋರಿರುವ ಕುರಿತು - ನಾಗರಾಜ ತಂದೆ ಬಸಣ್ಣ</t>
  </si>
  <si>
    <t>15-05-2020 05:26 PM</t>
  </si>
  <si>
    <t>RGRHCL/SD/DURM/58/2020-PI(ANY)-RGRHCL</t>
  </si>
  <si>
    <t>ವಿಕಲಚೇತನ ಯೋಜನೆಯಡಿ ಮನೆ ಮಂಜೂರಾತಿ ಕೋರಿ ಮನವಿ ಸಲ್ಲಿಸಿರುವ ಕುರಿತು . ಕರ್ನಾಟಕ ರಾಜ್ಯ ವಿಕಲ ಚೇತನರ ಮಹಾಸಂಘಗಳ ಒಕ್ಕೂಟ (ರಿ) ಉಡುಪಿ.</t>
  </si>
  <si>
    <t>15-05-2020 05:49 PM</t>
  </si>
  <si>
    <t>RGRHCL/SD/DURM/59/2020-PI(ANY)-RGRHCL</t>
  </si>
  <si>
    <t>ವಿಕಲಚೇತನ ಯೋಜನೆಯಡಿ ಮನೆ ಮಂಜೂರು ಮಾಡುವಂತೆ ಕೋರಿರುವ ಕುರಿತು. ಶ್ರೀಮತಿ ಈರಮ್ಮ ಕೆ ಎಮ್‌ ತಾಯಿ ಗಂಗಮ್ಮ</t>
  </si>
  <si>
    <t>18-05-2020 05:06 PM</t>
  </si>
  <si>
    <t>RGRHCL/SD/DURM/60/2020-PI(ANY)-RGRHCL</t>
  </si>
  <si>
    <t>39 ವಸತಿ ರಹಿತರಿಗೆ ದೇವರಾಜ ಅರಸು ವಸತಿ ಯೋಜನೆಯಡಿ ಮನೆಗಳನ್ನು ಮಂಜೂರು ಮಾಡುವಂತೆ ಕೋರಿರುವ ಕುರಿತು - ವಸತಿ ಸಚಿವರ ವಿಶೇಷ ಕರ್ತವ್ಯಾಧಿಕಾರಿಗಳು ಶಿಫಾರಸ್ಸು ಮಾಡಿರುವ ಕುರಿತು.</t>
  </si>
  <si>
    <t>19-05-2020 03:21 PM</t>
  </si>
  <si>
    <t>RGRHCL/SD/DURM/61/2020-PI(ANY)-RGRHCL</t>
  </si>
  <si>
    <t>ವಿಕಲಚೇತನ ಯೋಜನೆಯಡಿ ಮನೆ ಮಂಜೂರಾತಿ ಕೋರಿ ಮನವಿ - ವೀರಭದ್ರಸ್ವಾಮಿ (ಲಿಂಗಾಯಿತ)</t>
  </si>
  <si>
    <t>19-05-2020 04:18 PM</t>
  </si>
  <si>
    <t>RGRHCL/SD/DURM/62/2020-PI(ANY)-RGRHCL</t>
  </si>
  <si>
    <t>ವಿಕಲಚೇತನ ಯೋಜನೆಯಡಿ ಮನೆ ಮಂಜೂರು ಮಾಡುವಂತೆ ಕೋರಿರುವ ಕುರಿತು ಭೈರಪ್ಪ ತಂದೆ ಲೇಟ್‌ ಕರಿಯಪ್ಪ.</t>
  </si>
  <si>
    <t>19-05-2020 04:29 PM</t>
  </si>
  <si>
    <t>RGRHCL/SD/DURM/63/2020-PI(ANY)-RGRHCL</t>
  </si>
  <si>
    <t>ವಿಕಲಚೇತನ ಯೋಜನೆಯಡಿ ಮನೆ ಮಂಜೂರು ಮಾಡುವಂತೆ ಕೋರಿರುವ ಕುರಿತು - ವಿಮಲಾಬಾ ತಂದೆ ಅಣ್ಣಾಸಾಯ ಪಾಟೀಲ</t>
  </si>
  <si>
    <t>19-05-2020 04:43 PM</t>
  </si>
  <si>
    <t>RGRHCL/SD/DURM/64/2020-PI(ANY)-RGRHCL</t>
  </si>
  <si>
    <t>ವಿಕಲಚೇತನ ಯೋಜನೆಯಡಿ ಮನೆ ಮಂಜೂರು ಮಾಡುವಂತೆ ಕೋರಿ ವಿ‍ಶ್ವರಾಧ್ಯ ತಂದೆ ಯಂಕಪ್ಪ ರವರು ಕೋರಿರುವ ಕುರಿತು.</t>
  </si>
  <si>
    <t>19-05-2020 04:53 PM</t>
  </si>
  <si>
    <t>RGRHCL/SD/DURM/65/2020-PI(ANY)-RGRHCL</t>
  </si>
  <si>
    <t>ವಿಕಲಚೇತನ ಯೋಜನೆಯಡಿ ಮನೆ ಮಂಜೂರು ಮಾಡುವಂತೆ ಕೋರಿರುವ ಕುರಿತು.-ಯಲ್ಲಪ್ಪ ಹನ್ನಿಕೇರಿ</t>
  </si>
  <si>
    <t>19-05-2020 05:01 PM</t>
  </si>
  <si>
    <t>RGRHCL/SD/DURM/66/2020-PI(ANY)-RGRHCL</t>
  </si>
  <si>
    <t>ವಿವಿಧ ಜಿಲ್ಲೆಗಳಿಂದ ಬಂದ ಗ್ರಾಮೀಣ ಆಶ್ರಯ , ಗ್ರಾಮೀಣ ಅಂಬೇಡ್ಕರ್, ಮತ್ತು ವಿಶೆಷ ವಸತಿ ಯೋಜನೆಗಳ  2005-06 ರಿಂದಾ 2011-12ರವರೆಗಿನ ಶ್ರೇಣಿಗಳಲ್ಲಿ  ಮಂಜೂರ ಮಾಡಲಾಗಿರುವ  ಮನೆಗಳ  ಅನುದಾನ ಬಿಡುಗಡೆ ಮತ್ತು ಖರ್ಚಿನ ವಿವರಗಳನ್ನು Reconcile ಮಾಡಿ  ಬಿಡುಗಡೆಗೆ  ಬಾಕಿ ಇರುವ  ಅನುದಾನವನ್ನು ಬಿಡುಗಡೆಗೊಳಿಸುವ ಕುರಿತು.</t>
  </si>
  <si>
    <t>21-05-2020 12:13 PM</t>
  </si>
  <si>
    <t>RGRHCL/SD/DURM/67/2020-PI(ANY)-RGRHCL</t>
  </si>
  <si>
    <t>ಪಾವಗಡ ತಾಲ್ಲೂಕಿನ ಅಲೆಮಾರಿ/ಅರೆ ಅಲೆಮಾರಿ ಸಮುದಾಯಕ್ಕೆ ಸೇರಿರುವ ಫಲಾನುಭವಿಗಳ ಪಟ್ಟಿಗೆ ಅನುಮೋದನೆ ನೀಡುವಂತೆ ಕೋಋಇರುವ ಕುರಿತು.</t>
  </si>
  <si>
    <t>26-05-2020 01:17 PM</t>
  </si>
  <si>
    <t>RGRHCL/SD/DURM/68/2020-PI(ANY)-RGRHCL</t>
  </si>
  <si>
    <t>ದೇವರಾಜ ಅರಸು ವಸತಿ ಯೋಜನೆಯಡಿ ಹೆಚ್ಚುವರಿ ಮನೆ ಕೋರಿರುವ ಕುರಿತು - ‍ಶ್ರೀಮಂತ ಬಾಳಾಸಾಹೇಬ ಪಾಟೀಲ, ಕೈಮಗ್ಗ ಮತ್ತು ಜವಳಿ ಇಲಾಖೆ- (1000 ಮನೆಗಳು)</t>
  </si>
  <si>
    <t>26-05-2020 03:48 PM</t>
  </si>
  <si>
    <t>RGRHCL/SD/DURM/69/2020-PI(ANY)-RGRHCL</t>
  </si>
  <si>
    <t>ವಿಜಯಪುರ ಜಿಲ್ಲೆಯ ವಿಧಾನ ಸಭಾ ಮತಕ್ಷೇತ್ರವಾರು ದೇವರಾಜ ಅರಸು ಯೋಜನೆಯಡಿ ಗುರಿಗಳನ್ನು ನಿಗದಿಪಡಿಸುವಂತೆ ಕೋರಿರುವ ಕುರಿತು - 1193088</t>
  </si>
  <si>
    <t>08-06-2020 03:27 PM</t>
  </si>
  <si>
    <t>RGRHCL/SD/DURM/70/2020-PI(ANY)-RGRHCL</t>
  </si>
  <si>
    <t>ಫಲಾನುಭವಿಯ ಡಾಟಾವನ್ನು ಡಿಲೀಟ್‌ ಮಾಡಿ ಮತ್ತೊಮ್ಮೆ ವಸತಿ ಲಾಗಿನ್‌ ನಲ್ಲಿ ಅಳವಡಿಸಲು ಅವಕಾಶ ಕಲ್ಪಿಸುವಂತೆ ಕೋರಿರುವ ಬಗ್ಗೆ - ಚಿತ್ರದುರ್ಗ ಜಿಲ್ಲೆ, ಚಿತ್ರದುರ್ಗ ತಾಲ್ಲೂಕು.</t>
  </si>
  <si>
    <t>08-06-2020 06:12 PM</t>
  </si>
  <si>
    <t>RGRHCL/SD/DURM/71/2020-PI(ANY)-RGRHCL</t>
  </si>
  <si>
    <t>ಶ್ರೀಮತಿ ಶಶಿರೇಖಾ ಕೋಂ ದಿ.ಮಂಜು ಪುತ್ರನ್‌  ಇವರಿಗೆ ಮನೆ ಮಂಜೂರು ಮಾಡುವಂತೆ ಶೀಫಾರಸ್ಸು ಮಾಡಿರುವ ಕುರಿತು.</t>
  </si>
  <si>
    <t>09-06-2020 06:51 PM</t>
  </si>
  <si>
    <t>RGRHCL/SD/DURM/72/2020-PI(ANY)-RGRHCL</t>
  </si>
  <si>
    <t>ವಿಕಲಚೇತನ ಯೋಜನೆಯಡಿ ಮನೆ ಮಂಜೂರು ಮಾಡುವಂತೆ ಕೋರಿರುವ ಕುರಿತು - ಮಣಿಕ ಚಂದ ಗುಂಡಾಳೆ ಮಾಣಿಕ ಶ್ರೀಮಂತ</t>
  </si>
  <si>
    <t>10-06-2020 11:14 AM</t>
  </si>
  <si>
    <t>RGRHCL/SD/DURM/73/2020-SD-RGRHCL</t>
  </si>
  <si>
    <t>10-06-2020 05:35 PM</t>
  </si>
  <si>
    <t>RGRHCL/SD/DURM/74/2020-PI(ANY)-RGRHCL</t>
  </si>
  <si>
    <t>ವಿಕಲಚೇತನ ವಸತಿ ಯೋಜನೆಯಡಿ ಮನೆ ಮಂಜೂರು ಮಾಡುವಂತೆ ಕೋರಿರುವ ಕುರಿತು ನಾಗರತ್ನಮ್ಮ  ಕೋಂ ಪಾಂಡುರಂಗ.</t>
  </si>
  <si>
    <t>10-06-2020 05:36 PM</t>
  </si>
  <si>
    <t>RGRHCL/SD/DURM/76/2020-SD-RGRHCL</t>
  </si>
  <si>
    <t>ಚಿಕ್ಕನಾಯಕನಹಳ್ಳಿ ವಿಧಾನಸಭಾ ಕ್ಷೇತ್ರದ ವ್ಯಾಪ್ತಿಯಲ್ಲಿ ಬರುವ ಗೊಲ್ಲರಹಟ್ಟಿಯಲ್ಲಿನ ವಸತಿ ರಹಿತರಿಗೆ ವಸತಿ ಸೌಕರ್ಯ ಕಲ್ಪಿಸುವಂತೆ ಕೋರಿರುವ ಕುರಿತು.</t>
  </si>
  <si>
    <t>15-06-2020 02:34 PM</t>
  </si>
  <si>
    <t>RGRHCL/SD/DURM/77/2020-SD-RGRHCL</t>
  </si>
  <si>
    <t>ವಿವಿಧ ವಸತಿ ಯೋಜನೆಯಡಿಯಲ್ಲಿ ಆಯ್ಕೆಯಾದ ಫಲಾನುಭವಿಗಳ ಮಾಹಿತಿ ರದ್ದುಪಡಿಸಿ ಹಾಗೂ ಬ್ಲಾಕ್ ಮಾಡಲಾಗಿರುವ ಮನೆಗಳನ್ನು ತೆರವುಗೊಳಿಸುವ ಬಗ್ಗೆ.</t>
  </si>
  <si>
    <t>15-06-2020 04:02 PM</t>
  </si>
  <si>
    <t>RGRHCL/SD/DURM/78/2020-PI(ANY)-RGRHCL</t>
  </si>
  <si>
    <t>ವಿವಿಧ ಜಿಲ್ಲೆಗಳಿಂದ ಬಂದ ಮನೆ ಮಂಜೂರಾತಿ ಕಲ್ಪಿಸಿಕೊಡುವ ಕುರಿತು.  (house req)</t>
  </si>
  <si>
    <t>17-06-2020 11:19 AM</t>
  </si>
  <si>
    <t>RGRHCL/SD/DURM/79/2020-SD-RGRHCL</t>
  </si>
  <si>
    <t>UID Duplicate ತೆರೆವುಗೊಳಿಸುವಂತೆ ಕೋರಿರುವ ಕುರಿತು.</t>
  </si>
  <si>
    <t>17-06-2020 01:46 PM</t>
  </si>
  <si>
    <t>RGRHCL/SD/DURM/80/2020-SD-RGRHCL</t>
  </si>
  <si>
    <t>2018-19ನೇ ಸಾಲಿನ ದೇವರಾಜ್ ಅರಸು ವಸತಿ ಯೋಜನೆಯಡಿ ಬರುವ ಲಿಡ್ಕರ್ ಇಲಾಖೆಯ ಅನುಮೋದನೆ ಪಡೆಯಲು ಅವಕಾಶ ಕಲ್ಪಿಸುವಂತೆ ಕೋರಿರುವ ಕುರಿತು.</t>
  </si>
  <si>
    <t>17-06-2020 02:51 PM</t>
  </si>
  <si>
    <t>RGRHCL/SD/DURM/81/2020-PI(ANY)-RGRHCL</t>
  </si>
  <si>
    <t>ವಿವಿಧ ಜಿಲ್ಲೆಗಳಿಂದ /ಗಣ್ಯವ್ಯಕ್ತಿಯರಿಂದ /ಸಾರ್ವಜನಿಕರಿಂದ  ಸ್ವೀಕೃತವಾಗಿರುವ  ಅವ್ಯವಹಾರಗಳ ಬಗ್ಗೆ ನಿಗಮಕ್ಕೆ  ನೀಡಿರುವ ದೂರಿನ ಕುರಿತು  (COMPLAINTS)</t>
  </si>
  <si>
    <t>18-06-2020 06:02 PM</t>
  </si>
  <si>
    <t>RGRHCL/SD/DURM/82/2020-PI(ANY)-RGRHCL</t>
  </si>
  <si>
    <t>ವಿವಿಧ ಜಿಲ್ಲೆಗಳಿಂದ  ಬಂದ ಆದಾರ್ ಡ್ಯೂಬ್ಲಿಕೇಟ್  ಆಗಿರುವುದನ್ನು ಸರಿಪಡಿಸಿ ಕೊಡುವಂತೆ ಕೋರಿರುವ ಕುರಿತು.</t>
  </si>
  <si>
    <t>25-06-2020 01:18 PM</t>
  </si>
  <si>
    <t>RGRHCL/SD/DURM/83/2020-SD-RGRHCL</t>
  </si>
  <si>
    <t>2018-19ನೇ ಸಾಲಿನಲ್ಲಿ ನೇಕಾರರ ವಸತಿ ಕಾರ್ಯಾಗಾರ ಯೋಜನೆಯಡಿ ಅನರ್ಹ ಫಲಾನುಭವಿಗಳನ್ನು ಕೈಬಿಟ್ಟು ಬದಲಿ ಫಲಾನುಭವಿಗಳನ್ನು ಆಯ್ಕೆಗೊಳಿಸಿರುವ ಬಗ್ಗೆ.</t>
  </si>
  <si>
    <t>29-06-2020 12:12 PM</t>
  </si>
  <si>
    <t>RGRHCL/SD/DURM/84/2020-SD-RGRHCL</t>
  </si>
  <si>
    <t>2017-18ನೇ ಸಾಲಿನ ದೇವರಾಜ್ ಅರಸು ವಸತಿ ಯೋಜನೆಯಡಿ ಕುಶಕಲಕರ್ಮಿಗಳು ಕೈಗಾರಿಕಾ ಮತ್ತು ವಾಣಿಜ್ಯ ಇಲಾಖೆ ವಯಕ್ತಿಕ ಯೋಜನೆಯಡಿ ಫಲಾನುಭವಿಗಳನ್ನು ಆಯ್ಕೆ ಮಾಡುವಲ್ಲಿ ಆಗಿರುವ ತಾಂತ್ರಿಕ ಸಮಸ್ಯೆಯನ್ನು ಸರಿಪಡಿಸುವಂತೆ ಕೋರಿರುವ ಕುರಿತು.</t>
  </si>
  <si>
    <t>29-06-2020 12:28 PM</t>
  </si>
  <si>
    <t>RGRHCL/SD/DURM/85/2020-SD-RGRHCL</t>
  </si>
  <si>
    <t>ಕೊರಟಗೆರೆ ವಿಧಾನಸಭಾ ಕ್ಷೇತ್ರದ ವಿಶೇಷ ವರ್ಗದ ಫಲಾನುಭವಿಗಳಿಗೆ ವಸತಿ ಸೌಲಭ್ಯ ಕಲ್ಪಿಸುವಂತೆ ಕೋರಿರುವ ಕುರಿತು.</t>
  </si>
  <si>
    <t>29-06-2020 03:28 PM</t>
  </si>
  <si>
    <t>RGRHCL/SD/DURM/86/2020-PI(ANY)-RGRHCL</t>
  </si>
  <si>
    <t>ದೇವರಾಜ್ ಅರಸು ವಸತಿ ಯೋಜನೆಯಡಿ ವಿವಿಧ ಕಾರಣಗಳಿಂದ ನಿಗಮಕ್ಕೆ ಸಲ್ಲಿಕೆಯಾದ ಪ್ರಸ್ತಾವನೆಗಳಿಗೆ ಸಂಬಂಧಿಸಿದಂತೆ ಕ್ರಮ ವಹಿಸಲಾದ ಪತ್ರಗಳ ಕಡತ ( files)</t>
  </si>
  <si>
    <t>01-07-2020 11:14 AM</t>
  </si>
  <si>
    <t>RGRHCL/SD/DURM/87/2020-PI(ANY)-RGRHCL</t>
  </si>
  <si>
    <t>2017-18ನೇ ಸಾಲಿನ ಡಿ ದೇವರಾಜ ಅರಸ ವಿಶೇಷ ವಸತಿ ಯೋಜನೆಯಡಿ ಗುರಿ ಬದಲಾವಣೆ ಮಾಡುವಂತೆ ಕೋರಿರುವ ಕುರಿತು - 1274596</t>
  </si>
  <si>
    <t>01-07-2020 03:04 PM</t>
  </si>
  <si>
    <t>RGRHCL/SD/DURM/89/2020-PI(ANY)-RGRHCL</t>
  </si>
  <si>
    <t>ಶ್ರೀ ಪರಮೇಶ್‌ ಹಿಂದೂಪುರ, ಕನಕಪುರ ಇವರ ಪೋನ್‌ ಇನ್‌ ಕಾರ್ಯಕ್ರಮದಲ್ಲಿನ ಮನವಿ.</t>
  </si>
  <si>
    <t>01-07-2020 05:33 PM</t>
  </si>
  <si>
    <t>RGRHCL/SD/DURM/90/2020-PI(ANY)-RGRHCL</t>
  </si>
  <si>
    <t>ಸನ್‌  2017-18ನೇ ಸಾಲಿನ ವಿಶೇಷ ವರ್ಗದ ವಸತಿ ಯೋಜನೆಯಡಿ ಜಿಲ್ಲಾ ಮಟ್ಟದ ಸಮಿತಿಯಲ್ಲಿ ಆಯ್ಕೆಯಾದ ಫಲಾನುಭವಿಗಳ ಪಟ್ಟಿಗೆ ಮಂಜೂರಾತಿ ನೀಡುವ ಕುರಿತು.</t>
  </si>
  <si>
    <t>03-07-2020 06:22 PM</t>
  </si>
  <si>
    <t>RGRHCL/SD/DURM/91/2020-PI(ANY)-RGRHCL</t>
  </si>
  <si>
    <t>ಎಮ್ಮೆದೊಡ್ಡಿ ಗ್ರಾಮ ಪಂಚಾಯಿತಿಗೆ ನಿಗಧಿಯಾದ ಗುರಿಯನ್ನು ಹರಳಘಟ್ಟ ಗ್ರಾಮ ಪಂಚಾಯಿತಿಗೆ ಗುರಿಯನ್ನು ವರ್ಗಾವಣೆ ಮಾಡುವಂತೆ ಕೋರಿರುವ ಕುರಿತು.</t>
  </si>
  <si>
    <t>06-07-2020 12:10 PM</t>
  </si>
  <si>
    <t>RGRHCL/SD/DURM/92/2020-PI(ANY)-RGRHCL</t>
  </si>
  <si>
    <t>2014-15ನೇ ಫಲಾನುಭವಿ ನಂ 302111 ರಾಯಚೂರು ವಿಶೆಷ ಗ್ರಾಮೀನ ವಸತಿ ಮನೆಗೆ ರೂ 5.00 ಲಕ್ಷ  ರೂ ಗಳು ಮಂಜೂರು ಮಾಡುವ ಕುರಿತು.</t>
  </si>
  <si>
    <t>06-07-2020 12:31 PM</t>
  </si>
  <si>
    <t>RGRHCL/SD/DURM/93/2020-SD-RGRHCL</t>
  </si>
  <si>
    <t>ದೂರುದಾರರಿಂದ ನಿಗಮಕ್ಕೆ ಬಂದ ಮನವಿ ಪತ್ರಗಳ ಸಂಬಂಧ ಸೂಕ್ತ ಕ್ರಮ ವಹಿಸುವ ಕುರಿತು.</t>
  </si>
  <si>
    <t>06-07-2020 03:34 PM</t>
  </si>
  <si>
    <t>RGRHCL/SD/DURM/94/2020-SD-RGRHCL</t>
  </si>
  <si>
    <t>2018-19 ನೇ ಸಾಲಿನ ಡಾ ಬಾಬು ಜಗಜೀವನ್ ರಾಂ ವಸತಿ ಲಿಡ್ಕರ್ ಯೋಜನೆಯಡಿ ಹೆಸರು ತಿದ್ದುಪಡಿ  ಮಾಡುವಂತೆ ಕೋರಿರುವ ಕುರಿತು.</t>
  </si>
  <si>
    <t>09-07-2020 01:46 PM</t>
  </si>
  <si>
    <t>RGRHCL/SD/DURM/95/2020-PI(ANY)-RGRHCL</t>
  </si>
  <si>
    <t>2018-19ನೇ ಸಾಲಿನ ಲಿಡಕರ್‌ ಯೋಜನೆಯಡಿ ಆಯ್ಕೆಯಾದ ಫಲಾನುಭವಿಗಳ ಗುರಿಯನ್ನು ನಿಗಧಿಪಡಿಸುವಂತೆ ಕೋರಿರುವ ಕುರಿತು - 1399489</t>
  </si>
  <si>
    <t>10-07-2020 11:22 AM</t>
  </si>
  <si>
    <t>RGRHCL/SD/DURM/96/2020-PI(ANY)-RGRHCL</t>
  </si>
  <si>
    <t>ಶ್ರೀ ದೊಡ್ಡನಗೌಡ ಜಿ. ಪಾಟೀಲ್‌ ಮಾನ್ಯ ಶಾಸಕರು ಬಾಗಲಕೋಟೆ ಇವರು 2017-18ನೇ ಸಾಲಿನ ಅಲೆಮಾರಿ ಜನಾಂಗದ ಕಂದಗಲ್ಲ ಗ್ರಾಮ ಪಂಚಾಯತಿಯ 23 ಹಾಗೂ ಚಿಕ್ಕನಾಳ ಗ್ರಾಮ ಪಂಚಾಯಿತಿಯ 8 ಮನೆಗಳಿಗೆ ಅನುಮೋದನೆ ನೀಡುವಂತೆ ವಸತಿ ಸಚಿವರಿಗೆ ಮನವಿ ಸಲ್ಲಿಸಿರುವ ಕುರಿತು.</t>
  </si>
  <si>
    <t>23-07-2020 03:03 PM</t>
  </si>
  <si>
    <t>RGRHCL/SD/DURM/97/2020-PI(ANY)-RGRHCL</t>
  </si>
  <si>
    <t>ಶ್ರೀ ದೊಡ್ಡನಗೌಡ ಜಿ. ಪಾಟೀಲ್‌ ಮಾನ್ಯ ಶಾಸಕರು, ಬಾಗಲಕೋಟೆ ಜಿಲ್ಲೆ ಇವರು ಹುನಗುಂದ ತಾಲ್ಲೂಕಿನ, ಕಂದಗಲ್ಲ ಗ್ರಾಮ ಪಂಚಾಯಿತಿಗೆ 23 ಹಾಗೂ ಚಿಕ್ಕನಾಳ ಗ್ರಾಮ ಪಂಚಾಯಿತಿಗೆ 8 ಮನೆಗಳ ಅನುಮೋದನೆ ಕೋರಿ ವಸತಿ ಸಚಿವರಿಗೆ ಮನವಿ ಸಲ್ಲಿಸಿರುತ್ತಾರೆ.</t>
  </si>
  <si>
    <t>23-07-2020 03:33 PM</t>
  </si>
  <si>
    <t>RGRHCL/SD/DURM/98/2020-SD-RGRHCL</t>
  </si>
  <si>
    <t>ಹುನಗುಂದ ತಾಲ್ಲೂಕಿನ, ಕಂದಗಲ್ಲ ಮತ್ತು ಚಿಕ್ಕನಾಳ ಗ್ರಾಮ ಪಂಚಾಯತಿ ವ್ಯಾಪ್ತಿಗೆ ಸೇರಿದ ಅಲೆಮಾರಿ ಜನಾಂಗದ ವಸತಿ ರಹಿತರಿಗೆ ಅನ್-ಲೈನ್ ನಲ್ಲಿ ಅನುಮೋದನೆ ನೀಡುವಂತೆ ಕೋರಿರುವ ಕುರಿತು.</t>
  </si>
  <si>
    <t>24-07-2020 03:42 PM</t>
  </si>
  <si>
    <t>RGRHCL/SD/DURM/99/2020-SD-RGRHCL</t>
  </si>
  <si>
    <t>24-07-2020 04:05 PM</t>
  </si>
  <si>
    <t>RGRHCL/SD/DURM/100/2020-SD-RGRHCL</t>
  </si>
  <si>
    <t>24-07-2020 04:11 PM</t>
  </si>
  <si>
    <t>RGRHCL/SD/DURM/101/2020-SD-RGRHCL</t>
  </si>
  <si>
    <t>ನಮೂನೆ-1ರಲ್ಲಿ ನಮೂದಿಸಿರುವ ಹೆಸರನ್ನು ರದ್ದುಪಡಿಸಿ, ದೇವರಾಜ ಅರಸು ವಸತಿ ಯೋಜನೆಯಲ್ಲಿ ಹೊಸದಾಗಿ ನಮೂದಿಸಿಲು ಅವಕಾಶ ಮಾಡಿಕೊಡವಂತೆ ಕೋರಿರುವ ಕುರಿತು.</t>
  </si>
  <si>
    <t>27-07-2020 03:42 PM</t>
  </si>
  <si>
    <t>RGRHCL/SD/DURM/102/2020-SD-RGRHCL</t>
  </si>
  <si>
    <t>ಡಾ:ಬಾಬು ಜಿಗಜೀವನ ರಾಂ ಚರ್ಮಗಾರಿಕೆ  ಯೋಜನೆಯಡಿ ಹೆಚ್ಚುವರಿ ಮನೆ ಮಂಜೂರು ಮಾಡುವಂತೆ  ಕೋರಿರುವ ಕುರಿತು.</t>
  </si>
  <si>
    <t>27-07-2020 03:43 PM</t>
  </si>
  <si>
    <t>RGRHCL/SD/DURM/103/2020-SD-RGRHCL</t>
  </si>
  <si>
    <t>2017-18 ನೇ ಸಾಲಿನ ದೇವರಾಜ್ ಅರಸು ವಸತಿ ಯೋಜನೆಯಡಿ ಆಯ್ಕೆಯಾಗಿರುವ (ಲಿಡ್ಕರ್)  ಮನೆಯು ರದ್ದು (ರಿಜೆಕ್ಟ್) ಆಗಿರುವುದನ್ನು ಸರಿಪಡಿಸುವಂತೆ ಕೋರಿರುವ ಕುರಿತು.</t>
  </si>
  <si>
    <t>27-07-2020 05:00 PM</t>
  </si>
  <si>
    <t>RGRHCL/SD/DURM/104/2020-SD-RGRHCL</t>
  </si>
  <si>
    <t>ಡಾ ಬಾಬು ಜಗಜೀವನ ರಾಂ ವಸತಿ ಯೋಜನೆಯಡಿ ಆಯ್ಕೆಯಾಗಿರುವ ಫಲಾನುಭವಿಯ ವಿವರವನ್ನು ಅಳವಡಿಸುವಲ್ಲಿ ಆಗಿರುವ ತಾಂತ್ರಿಕ ದೋಷವನ್ನು ಸರಿಪಡಿಸುವಂತೆ ಕೋರಿರುವ ಕುರಿತು.</t>
  </si>
  <si>
    <t>27-07-2020 05:42 PM</t>
  </si>
  <si>
    <t>RGRHCL/SD/DURM/105/2020-SD-RGRHCL</t>
  </si>
  <si>
    <t>ವಾರಸುದಾರರ ಹೆಸರಿಗೆ ವರ್ಗಾವಣೆ  ಮಾಡುವಂತೆ ಕೋರಿರುವ ಕುರಿತು</t>
  </si>
  <si>
    <t>27-07-2020 05:56 PM</t>
  </si>
  <si>
    <t>RGRHCL/SD/DURM/106/2020-SD-RGRHCL</t>
  </si>
  <si>
    <t>ದೇವರಾಜ್ ಅರಸು ವಸತಿ ಯೋಜನೆಯಡಿ ಮನೆ ಮಂಜೂರು ಮಾಡುವಂತೆ ಕೋರಿರುವ ಕುರಿತು.</t>
  </si>
  <si>
    <t>28-07-2020 02:47 PM</t>
  </si>
  <si>
    <t>RGRHCL/SD/DURM/107/2020-SD-RGRHCL</t>
  </si>
  <si>
    <t>ದೇವರಾಜ್ ಅರಸು ವಸತಿ ಯೋಜನೆಯಡಿ ವಸತಿ ಸೌಲಭ್ಯ ಕಲ್ಪಿಸುವಂತೆ ಕೋರಿರುವ ಕುರಿತು.</t>
  </si>
  <si>
    <t>28-07-2020 02:51 PM</t>
  </si>
  <si>
    <t>RGRHCL/SD/DURM/108/2020-SD-RGRHCL</t>
  </si>
  <si>
    <t>ತಾಂತ್ರಿಕ ಸಮಸ್ಯೆಯನ್ನು ಸರಿಪಡಿಸುವಂತೆ ಕೋರಿರುವ ಕುರಿತು.</t>
  </si>
  <si>
    <t>30-07-2020 11:59 AM</t>
  </si>
  <si>
    <t>RGRHCL/SD/DURM/109/2020-SD-RGRHCL</t>
  </si>
  <si>
    <t xml:space="preserve">ಅಲೆಮಾರಿ/ಅರೆ ಅಲೆಮಾರಿ ಜನಾಂಗದ ವಸತಿ ರಹಿತ ಫಲಾಪೇಕ್ಷಿಗಳಿಗೆ ಮನೆ ಮಂಜೂರು ಮಾಡುವಂತೆ ಕೋರಿರುವ ಕುರಿತು. </t>
  </si>
  <si>
    <t>30-07-2020 12:17 PM</t>
  </si>
  <si>
    <t>RGRHCL/SD/DURM/110/2020-SD-RGRHCL</t>
  </si>
  <si>
    <t>:  2018-19 ನೇ ಸಾಲಿನ ಲಿಡ್ಕರ್ ವಸತಿ ಯೋಜನೆಯಡಿಯಲ್ಲಿ ಆಯ್ಕೆಯಾದ ಫಲಾನುಭವಿಯನ್ನು ನಮೂದಿಸುವಲ್ಲಿ ಆಗಿರುವ ತಾಂತ್ರಿಕ ಸಮಸ್ಯೆಯನ್ನು ಬಗೆಯರಿಸುವಂತೆ ಕೋರಿರುವ ಕುರಿತು.</t>
  </si>
  <si>
    <t>30-07-2020 01:00 PM</t>
  </si>
  <si>
    <t>RGRHCL/SD/DURM/111/2020-SD-RGRHCL</t>
  </si>
  <si>
    <t>03-08-2020 03:39 PM</t>
  </si>
  <si>
    <t>RGRHCL/SD/DURM/112/2020-SD-RGRHCL</t>
  </si>
  <si>
    <t>05-08-2020 10:35 AM</t>
  </si>
  <si>
    <t>RGRHCL/SD/DURM/113/2020-SD-RGRHCL</t>
  </si>
  <si>
    <t>ದೇವರಾಜ್ ಅರಸು ವಸತಿ ಯೋಜನೆಯಡಿ ಮನೆಗಳನ್ನು ಮಂಜೂರು ಮಾಡುವಂತೆ ಕೋರಿರುವ ಕುರಿತು.</t>
  </si>
  <si>
    <t>05-08-2020 10:51 AM</t>
  </si>
  <si>
    <t>RGRHCL/SD/DURM/114/2020-SD-RGRHCL</t>
  </si>
  <si>
    <t>ವಸತಿ ಯೋಜನೆಯಡಿ ಮಂಜೂರು ಮಾಡಲಾಗಿರುವ ಅನುದಾನವನ್ನು ಬಿಡುಗಡೆ ಮಾಡುವಂತೆ ಕೋರಿರುವ ಕುರಿತು.</t>
  </si>
  <si>
    <t>05-08-2020 03:25 PM</t>
  </si>
  <si>
    <t>RGRHCL/SD/DURM/115/2020-SD-RGRHCL</t>
  </si>
  <si>
    <t>ವಸತಿ ಯೋಜನೆಯಡಿ ಆಯ್ಕೆಯಾಗಿರುವ ಫಲಾನುಭವಿಯ Geo Duplicate ಅನ್ನು ತೆರವುಗೊಳಿಸುವಂತೆ ಕೋರಿರುವ ಕುರಿತು.</t>
  </si>
  <si>
    <t>05-08-2020 03:29 PM</t>
  </si>
  <si>
    <t>RGRHCL/SD/DURM/116/2020-SD-RGRHCL</t>
  </si>
  <si>
    <t>ವಸತಿ ರಹಿತ ಮತ್ತು ನಿವೇಶನ ರಹಿತ ಫಲಾನುಭವಿಗಳ ಹೆಸರನ್ನು ರದ್ದು ಪಡಿಸುವಂತೆ  ಕೋರಿರುವ ಕುರಿತು.</t>
  </si>
  <si>
    <t>06-08-2020 02:57 PM</t>
  </si>
  <si>
    <t>RGRHCL/SD/DURM/117/2020-SD-RGRHCL</t>
  </si>
  <si>
    <t>ಅಂಗವಿಕಲ ವರ್ಗದಡಿ ಆಯ್ಕೆ ಮಾಡಿದ ಫಲಾನುಭವಿಯನ್ನು ರದ್ದು ಪಡಿಸುವಂತೆ ಕೋರಿರುವ ಕುರಿತು.</t>
  </si>
  <si>
    <t>07-08-2020 12:36 PM</t>
  </si>
  <si>
    <t>RGRHCL/SD/DURM/118/2020-SD-RGRHCL</t>
  </si>
  <si>
    <t>ಗ್ರಾಮ ಪಂಚಾಯತಿ ಬದಲಾವಣೆ ಮಾಡುವ ಬಗ್ಗೆ.</t>
  </si>
  <si>
    <t>07-08-2020 12:47 PM</t>
  </si>
  <si>
    <t>RGRHCL/SD/DURM/119/2020-SD-RGRHCL</t>
  </si>
  <si>
    <t>2017 -18 ನೇ ಸಾಲಿನ ದೇವರಾಜ ಅರಸು ವಸತಿ ಯೋಜನೆಯಡಿ ಆಯ್ಕೆಯಾದ ಫಲಾನುಭವಿಗಳ  ಗುರಿಯನ್ನು ವರ್ಗಾವಣೆ ಮಾಡುವಂತೆ ಕೋರಿರುವ ಕುರಿತು</t>
  </si>
  <si>
    <t>07-08-2020 01:01 PM</t>
  </si>
  <si>
    <t>RGRHCL/SD/DURM/120/2020-SD-RGRHCL</t>
  </si>
  <si>
    <t>ದೇವರಾಜ್ ಅರಸು ವಸತಿ ಯೋಜನೆಯಡಿ ಮನೆಯನ್ನು ಮಂಜೂರು ಮಾಡುವಂತೆ ಕೋರಿರುವ ಕುರಿತು</t>
  </si>
  <si>
    <t>13-08-2020 04:00 PM</t>
  </si>
  <si>
    <t>RGRHCL/SD/DURM/121/2020-SD-RGRHCL</t>
  </si>
  <si>
    <t>ದೇವರಾಜ್ ಅರಸು ವಸತಿ ಯೋಜನೆಯಡಿ ಮನೆಯನ್ನು ಮಂಜೂರು ಮಾಡುವಂತೆ ಕೋರಿರುವ ಕುರಿತು.</t>
  </si>
  <si>
    <t>14-08-2020 03:21 PM</t>
  </si>
  <si>
    <t>RGRHCL/SD/DURM/122/2020-SD-RGRHCL</t>
  </si>
  <si>
    <t>14-08-2020 04:21 PM</t>
  </si>
  <si>
    <t>RGRHCL/SD/DURM/123/2020-SD-RGRHCL</t>
  </si>
  <si>
    <t>ವಸತಿ ಯೋಜನೆಯಡಿ ಅನುದಾನ ಬಿಡುಗಡೆ ಮಾಡುವಂತೆ ಕೋರಿರುವ ಕುರಿತು</t>
  </si>
  <si>
    <t>14-08-2020 04:46 PM</t>
  </si>
  <si>
    <t>RGRHCL/SD/DURM/124/2020-SD-RGRHCL</t>
  </si>
  <si>
    <t>2019-20 ನೇ ಸಾಲಿನಲ್ಲಿ ಅಂಗವಿಕಲ ವರ್ಗದಡಿ ಗುರಿ ನಿಗಧಿ ಪಡಿಸುವಂತೆ ಕೋರಿರುವ ಕುರಿತು.</t>
  </si>
  <si>
    <t>17-08-2020 10:42 AM</t>
  </si>
  <si>
    <t>RGRHCL/SD/DURM/125/2020-PI(ANY)-RGRHCL</t>
  </si>
  <si>
    <t>ದೇವರಾಜ್‌ ಅರಸು ವಸತಿ ಯೋಜನೆಯಡಿ ಗುರಿ ನಿಗಧಿಪಡಿಸುವಂತೆ ಕೋರಿರುವ ಕುರಿತು</t>
  </si>
  <si>
    <t>17-08-2020 11:00 AM</t>
  </si>
  <si>
    <t>RGRHCL/SD/DURM/126/2020-SD-RGRHCL</t>
  </si>
  <si>
    <t>ಛಾಯಾ ಚಿತ್ರವನ್ನು ರದ್ದು ಪಡಿಸುವಂತೆ ಕೋರಿರುವ ಕುರಿತು.</t>
  </si>
  <si>
    <t>18-08-2020 10:01 AM</t>
  </si>
  <si>
    <t>RGRHCL/SD/DURM/127/2020-SD-RGRHCL</t>
  </si>
  <si>
    <t>18-08-2020 10:57 AM</t>
  </si>
  <si>
    <t>RGRHCL/SD/DURM/128/2020-SD-RGRHCL</t>
  </si>
  <si>
    <t>18-08-2020 11:56 AM</t>
  </si>
  <si>
    <t>RGRHCL/SD/DURM/129/2020-SD-RGRHCL</t>
  </si>
  <si>
    <t>2017-18 ನೇ ಸಾಲಿನ ದೇವರಾಜ ಅರಸು ವಸತಿ ಯೋಜನೆಯಡಿ ಅಂಗವಿಕಲ ಮತ್ತು ವಿಧವಾ ಫಲಾನುಭವಿಗಳನ್ನು ಆಯ್ಕೆಮಾಡುವಲ್ಲಿ ಆಗಿರುವ ತಾಂತ್ರಿಕ ದೋಷವನ್ನು ಸರಿಪಡಿಸುವಂತೆ ಕೋರಿರುವ ಕುರಿತು.</t>
  </si>
  <si>
    <t>18-08-2020 02:13 PM</t>
  </si>
  <si>
    <t>RGRHCL/SD/DURM/130/2020-SD-RGRHCL</t>
  </si>
  <si>
    <t>Work Order Duplicate  ತೆರವುಗೊಳಿಸುವಂತೆ ಕೋರಿರುವ ಕುರಿತು.(450972)</t>
  </si>
  <si>
    <t>18-08-2020 04:30 PM</t>
  </si>
  <si>
    <t>RGRHCL/SD/DURM/131/2020-SD-RGRHCL</t>
  </si>
  <si>
    <t>ಅಂಗವಿಕಲ ವರ್ಗದಲ್ಲಿ ತತ್ಪಾಗಿ ದಾಖಲಾದ ಫಲಾನುಭವಿಯ ಹೆಸರನ್ನು ರದ್ದುಪಡಿಸುವಂತೆ ಕೋರಿರುವ ಕುರಿತು</t>
  </si>
  <si>
    <t>18-08-2020 04:41 PM</t>
  </si>
  <si>
    <t>RGRHCL/SD/DURM/132/2020-SD-RGRHCL</t>
  </si>
  <si>
    <t>2019-20 ನೇ ಸಾಲಿನ ಡಾ ಬಾಬು ಜಗಜೀವನ ರಾಂ ಚರ್ಮ ಕುಶಲಕರ್ಮಿ ಯೋಜನೆಯಡಿ (ಲಿಡ್ಕರ್) ಆನ್ ಲೈನ್ ನಲ್ಲಿ ನಿಗಧಿಪಡಿಸಲಾಗಿರುವ ಗುರಿಯನ್ನು ಬದಲಾವಣೆ ಮಾಡಿಕೊಡುವಂತೆ ಕೋರಿರುವ ಕುರಿತು</t>
  </si>
  <si>
    <t>18-08-2020 04:53 PM</t>
  </si>
  <si>
    <t>RGRHCL/SD/DURM/133/2020-SD-RGRHCL</t>
  </si>
  <si>
    <t>2017-18ನೇ ಸಾಲಿನಲ್ಲಿ ಚಿತ್ರದುರ್ಗ ಜಿಲ್ಲೆ ಹೊಸದುರ್ಗ ತಾಲ್ಲೂಕಿಗೆ ದೇವರಾಜ ಅರಸು ವಸತಿ ಯೋಜನೆಯ ಉಪಯೋಜನೆಯಾದ ಅಲೆಮಾರಿ ಅರೆ ಅಲೆಮಾರಿ ಜನಾಂಗ ಇಲಾಖಾ ಗುರಿ ಬದಲಾವಣೆ ಮಾಡುವಂತೆ ಕೋರಿರುವ ಕುರಿತು.</t>
  </si>
  <si>
    <t>18-08-2020 05:11 PM</t>
  </si>
  <si>
    <t>RGRHCL/SD/DURM/134/2020-SD-RGRHCL</t>
  </si>
  <si>
    <t>18-08-2020 05:32 PM</t>
  </si>
  <si>
    <t>RGRHCL/SD/DURM/135/2020-SD-RGRHCL</t>
  </si>
  <si>
    <t>ದಮನಿತ ಮಹಿಳೆಯರು ಮತ್ತು ಟ್ರಾನ್ಸ್ ಜೆಂಡರ್ಸ್ ರವರಿಗೆ ವಸತಿ ಸೌಕರ್ಯ ಕಲ್ಪಿಸುವಂತೆ ಕೋರಿರುವ ಕುರಿತು.</t>
  </si>
  <si>
    <t>19-08-2020 03:50 PM</t>
  </si>
  <si>
    <t>RGRHCL/SD/DURM/136/2020-SD-RGRHCL</t>
  </si>
  <si>
    <t>ದೇವರಾಜ ಅರಸು ವಸತಿ ಯೋಜನೆಯ ಉಪಯೋಜನೆಯಾದ ಕೈಮಗ್ಗ ಜವಳಿ ಇಲಾಖೆಯ 2018-19ನೇ ಸಾಲಿನಲ್ಲಿ ಆಯ್ಕೆಯಾದ ಫಲಾನುಭವಿಗಳ ಕಾಮಗಾರಿ ಆದೇಶ ಪತ್ರಗಳನ್ನು ಸೃಜಿಸುವಂತೆ ಕೋರಿರುವ ಕುರಿತು.</t>
  </si>
  <si>
    <t>02-09-2020 11:54 AM</t>
  </si>
  <si>
    <t>RGRHCL/SD/DURM/137/2020-SD-RGRHCL</t>
  </si>
  <si>
    <t>ದೇವರಾಜ ಅರಸು ವಸತಿ ಯೋಜನೆಯಡಿ ಹೆಚ್ಚುವರಿ ಮನೆಗಳನ್ನು ಮಂಜೂರು ಮಾಡುವಂತೆ ಕೋರಿರುವ ಕುರಿತು.</t>
  </si>
  <si>
    <t>02-09-2020 11:59 AM</t>
  </si>
  <si>
    <t>RGRHCL/SD/DURM/138/2020-SD-RGRHCL</t>
  </si>
  <si>
    <t>ಡಾ ಬಾಬು ಜಗಜೀವನ ರಾಂ ಚರ್ಮಕಾರದರ ವಸತಿ ಯೋಜನೆ ಅನುಷ್ಠಾನಗೊಳಿಸುವ ಕುರಿತು</t>
  </si>
  <si>
    <t>02-09-2020 12:11 PM</t>
  </si>
  <si>
    <t>RGRHCL/SD/DURM/139/2020-PI(ANY)-RGRHCL</t>
  </si>
  <si>
    <t>ಸಭಾಸೂಚನಾಪತ್ರ</t>
  </si>
  <si>
    <t>05-09-2020 10:24 AM</t>
  </si>
  <si>
    <t>RGRHCL/SD/DURM/140/2020-SD-RGRHCL</t>
  </si>
  <si>
    <t>2017-18ನೇ ಸಾಲಿನ ವಿಶೇಷ ವರ್ಗದಡಿ ಆಯ್ಕೆಯಾದ ಫಲಾನುಭವಿಗೆ ಜಿಲ್ಲಾಧಿಕಾರಿಗಳ ಲಾಗಿನ್ ಮೂಲಕ ಅನುಮೋದನೆಯಾಗಲು ಸೂಕ್ತ ನಿರ್ದೇಶನ ನೀಡುವಂತೆ ಕೋರಿರುವ ಕುರಿತು.</t>
  </si>
  <si>
    <t>05-09-2020 10:25 AM</t>
  </si>
  <si>
    <t>RGRHCL/SD/DURM/141/2020-SD-RGRHCL</t>
  </si>
  <si>
    <t>05-09-2020 10:26 AM</t>
  </si>
  <si>
    <t>RGRHCL/SD/DURM/142/2020-SD-RGRHCL</t>
  </si>
  <si>
    <t>ಅನುದಾನ  ಬಿಡುಗಡೆ  ಮಾಡುವಂತೆ  ಕೋರಿರುವ  ಕುರಿತು</t>
  </si>
  <si>
    <t>05-09-2020 10:27 AM</t>
  </si>
  <si>
    <t>RGRHCL/SD/DURM/143/2020-SD-RGRHCL</t>
  </si>
  <si>
    <t>ಲಿಡ್ಕರ್ ವಸತಿ ಯೋಜನೆಯಡಿ ನಿರ್ಮಾಣವಾಗಿರುವ ಮನೆಗಳಿಗೆ ಅನುದಾನ ಬಿಡುಗಡೆ ಮಾಡುವಂತೆ ಕೋರಿರುವ ಕುರಿತು.</t>
  </si>
  <si>
    <t>05-09-2020 10:32 AM</t>
  </si>
  <si>
    <t>RGRHCL/SD/DURM/144/2020-SD-RGRHCL</t>
  </si>
  <si>
    <t>2017-18 ನೇ ಸಾಲಿನ ಲಿಡ್ಕರ್ ವಸತಿ ಯೋಜನೆಯಡಿ ಆಯ್ಕೆಮಾಡುವಲ್ಲಿ ಆಗಿರುವ ತಾಂತ್ರಿಕ ದೋಷವನ್ನು ಸರಿಪಡಿಸುವಂತೆ ಕೋರಿರುವ ಕುರಿತು.</t>
  </si>
  <si>
    <t>05-09-2020 10:37 AM</t>
  </si>
  <si>
    <t>RGRHCL/SD/DURM/145/2020-SD-RGRHCL</t>
  </si>
  <si>
    <t>ಅನುದಾನ  ಬಿಡುಗಡೆ  ಮಾಡುವಂತೆ  ಹಾಗೂ ವಿಜಿಲ್ ಆಪ್ ರದ್ದು ಪಡಿಸುವಂತೆ ಕೋರಿರುವ  ಕುರಿತು.</t>
  </si>
  <si>
    <t>08-09-2020 06:03 PM</t>
  </si>
  <si>
    <t>RGRHCL/SD/DURM/146/2020-PI(ANY)-RGRHCL</t>
  </si>
  <si>
    <t>ಗುರಿ ಬದಲಾವಣೆ ಮಾಡುವಂತೆ ಕೋರಿರುವ ಕುರಿತು.</t>
  </si>
  <si>
    <t>10-09-2020 10:55 AM</t>
  </si>
  <si>
    <t>RGRHCL/SD/DURM/147/2020-PI(ANY)-RGRHCL</t>
  </si>
  <si>
    <t>11-09-2020 02:53 PM</t>
  </si>
  <si>
    <t>RGRHCL/SD/DURM/148/2020-PI(ANY)-RGRHCL</t>
  </si>
  <si>
    <t>11-09-2020 02:56 PM</t>
  </si>
  <si>
    <t>RGRHCL/SD/DURM/149/2020-SD-RGRHCL</t>
  </si>
  <si>
    <t>11-09-2020 02:57 PM</t>
  </si>
  <si>
    <t>RGRHCL/SD/DURM/150/2020-PI(ANY)-RGRHCL</t>
  </si>
  <si>
    <t>ಛಾಯಚಿತ್ರ ರದ್ದುಪಡಿಸುವಂತೆ ಕೊರಿರುವ ಕುರಿತು.</t>
  </si>
  <si>
    <t>11-09-2020 03:03 PM</t>
  </si>
  <si>
    <t>RGRHCL/SD/DURM/151/2020-PI(ANY)-RGRHCL</t>
  </si>
  <si>
    <t>2016-17 ನೇ ಸಾಲಿನ ದೇವರಾಜ ಅರಸು ವಸತಿ ಲಿಡ್ಕರ್ ಯೋಜನೆಯಡಿ ಆನ್ ಲೈನ್ ನಲ್ಲಿ ಗುರಿ ನಿಗಧಿಪಡಿಸುವಂತೆ ಕೋರಿರುವ ಕುರಿತು.</t>
  </si>
  <si>
    <t>11-09-2020 03:07 PM</t>
  </si>
  <si>
    <t>RGRHCL/SD/DURM/152/2020-PI(ANY)-RGRHCL</t>
  </si>
  <si>
    <t>ವಸತಿ ಯೋಜನೆಯಡಿ ತಾಂತ್ರಿಕ ಸಮಸ್ಯೆಯನ್ನು ಸರಿಪಡಿಸುವಂತೆ ಕೋರಿರುವ ಕುರಿತು.</t>
  </si>
  <si>
    <t>11-09-2020 06:26 PM</t>
  </si>
  <si>
    <t>RGRHCL/SD/DURM/153/2020-PI(ANY)-RGRHCL</t>
  </si>
  <si>
    <t>2017-18ನೇ ಸಾಲಿನ ಅಲೆಮಾರಿ ಯೋಜನೆಯಡಿ ಮಂಜೂರಾದ ಮನೆಗೆ ಅನುದಾನ ಬಿಡುಗಡೆ ಮಾಡುವಂತೆ ಕೋರಿರುವ ಕುರಿತು.</t>
  </si>
  <si>
    <t>22-09-2020 04:39 PM</t>
  </si>
  <si>
    <t>RGRHCL/SD/DURM/154/2020-PI(ANY)-RGRHCL</t>
  </si>
  <si>
    <t>ಲಿಡಕರ್ ಯೋಜನೆಯಡಿ ಮನೆ ಮಂಜೂರಾಗಿದ್ದು, ಅನುದಾನ ಬಿಡುಗಡೆ ಮಾಡುವಂತೆ ಕೋರಿರುವ ಕುರಿತು.</t>
  </si>
  <si>
    <t>22-09-2020 05:27 PM</t>
  </si>
  <si>
    <t>RGRHCL/SD/DURM/155/2020-PI(ANY)-RGRHCL</t>
  </si>
  <si>
    <t>ಗ್ರಾಮೀಣ ಭಾಗದ ಮ್ಯಾನ್ಯುಯಲ್ ಸ್ಕ್ಯಾವೆಂಜರ್ಗಳ ಸಮೀಕ್ಷೆ-2016ರಲ್ಲಿ ಕಂಡು ಬಂದ ಮ್ಯಾನ್ಯೂಯಲ್ ಸ್ಕ್ಯಾವೆಂಜರ್ ಗಳಿಗೆ ಪುನರ್ ವಸತಿ ಕಲ್ಪಿಸುವ ಕುರಿತು.</t>
  </si>
  <si>
    <t>23-09-2020 01:26 PM</t>
  </si>
  <si>
    <t>RGRHCL/SD/DURM/156/2020-PI(ANY)-RGRHCL</t>
  </si>
  <si>
    <t>26-09-2020 01:09 PM</t>
  </si>
  <si>
    <t>RGRHCL/SD/DURM/157/2020-SD-RGRHCL</t>
  </si>
  <si>
    <t>2018-19 ನೇ ಸಾಲಿನ ದೇವರಾಜ ಅರಸು ವಸತಿ (ದೇವದಾಸಿ-KSWDC) ಯೋಜನೆಯಡಿ ಗುರಿ ನಿಗಧಿಪಡಿಸುವಂತೆ ಕೋರಿರುವ ಕುರಿತು.</t>
  </si>
  <si>
    <t>26-09-2020 01:49 PM</t>
  </si>
  <si>
    <t>RGRHCL/SD/DURM/158/2020-SD-RGRHCL</t>
  </si>
  <si>
    <t>26-09-2020 01:50 PM</t>
  </si>
  <si>
    <t>RGRHCL/SD/DURM/159/2020-SD-RGRHCL</t>
  </si>
  <si>
    <t>ವಸತಿ ಸೌಕರ್ಯ ಕಲ್ಪಿಸುವಂತೆ ವಸತಿ ಸಚಿವರಿಗೆ ಮನವಿ ಸಲ್ಲಿಸಿರುವ ಕುರಿತು.</t>
  </si>
  <si>
    <t>26-09-2020 04:56 PM</t>
  </si>
  <si>
    <t>RGRHCL/SD/DURM/160/2020-SD-RGRHCL</t>
  </si>
  <si>
    <t>2019-20 ನೇ ಸಾಲಿನ ಲಿಡ್ಕರ್ ವಸತಿ  ಯೋಜನೆಯಡಿ ಗ್ರಾಮ ಪಂಚಾಯತಿವಾರು ನಿಗದಿಪಡಿಸಿರುವ ಗುರಿಯನ್ನು ಸರಿಪಡಿಸುವಂತೆ ಕೋರಿರುವ ಕುರಿತು.</t>
  </si>
  <si>
    <t>30-09-2020 01:59 PM</t>
  </si>
  <si>
    <t>RGRHCL/SD/DURM/161/2020-SD-RGRHCL</t>
  </si>
  <si>
    <t>01-10-2020 12:38 PM</t>
  </si>
  <si>
    <t>RGRHCL/SD/DURM/162/2020-SD-RGRHCL</t>
  </si>
  <si>
    <t>01-10-2020 12:39 PM</t>
  </si>
  <si>
    <t>RGRHCL/SD/DURM/163/2020-PI(ANY)-RGRHCL</t>
  </si>
  <si>
    <t>2017-2018ನೇ ಸಾಲಿನ ಅಲೆಮಾರಿ/ಅರೆ ಅಲೆಮಾರಿ ಯೋಜನೆಯಡಿ ಮಡಕಿ/ಮುದ್ದಡಗಾ ಗ್ರಾಮ ಪಂಚಾಯತಿಗೆ ಅನ್ ಲೈನ್ ನಲ್ಲಿ ಗುರಿ ನಿಗದಿಪಡಿಸುವಂತೆ ಕೋರಿರುವ ಕುರಿತು.</t>
  </si>
  <si>
    <t>01-10-2020 12:41 PM</t>
  </si>
  <si>
    <t>RGRHCL/SD/DURM/164/2020-SD-RGRHCL</t>
  </si>
  <si>
    <t>ದೇವರಾಜ ಅರಸು ವಸತಿ ಯೋಜನೆಯಡಿ ಫಲಾನುಭವಿಗಳಿಗೆ ಅನುಮೋದನೆ ನೀಡುವಂತೆ ಕೋರಿರುವ ಕುರಿತು</t>
  </si>
  <si>
    <t>01-10-2020 12:42 PM</t>
  </si>
  <si>
    <t>RGRHCL/SD/DURM/165/2020-SD-RGRHCL</t>
  </si>
  <si>
    <t>01-10-2020 12:45 PM</t>
  </si>
  <si>
    <t>RGRHCL/SD/DURM/166/2020-SD-RGRHCL</t>
  </si>
  <si>
    <t>2017-18 ನೇ ಸಾಲಿನ ದೇವರಾಜ ಅರಸು ವಸತಿ ಯೋಜನೆಯಡಿ ಕುರಿ ಕಾಯುವ ಹಾಗೂ ಕಂಬಳಿ ನೇಯುವ ಫಲಾನುಭವಿಗಳಿಗೆ ವಿಶೇಷ 14 ವರ್ಗಗಳಲ್ಲಿ ಆಯ್ಕೆ ಮಾಡುವ ಬಗ್ಗೆ ಸ್ಪಷ್ಠೀಕರಣ ನೀಡುವಂತೆ ಕೋರಿರುವ ಕುರಿತು.</t>
  </si>
  <si>
    <t>01-10-2020 04:45 PM</t>
  </si>
  <si>
    <t>RGRHCL/SD/DURM/167/2020-SD-RGRHCL</t>
  </si>
  <si>
    <t>ಡಾ ಬಾಬು ಜಗಜೀವನ ರಾಂ ವಸತಿ ಯೋಜನೆಯಡಿ ಆಯ್ಕೆಯಾಗಿರುವ ಫಲಾನುಭವಿಗಳಿಗೆ ಗುರಿ ನಿಗಧಿಪಡಿಸುವಂತೆ ಕೋರಿರುವ  ಕುರಿತು</t>
  </si>
  <si>
    <t>05-10-2020 12:09 PM</t>
  </si>
  <si>
    <t>RGRHCL/SD/DURM/168/2020-SD-RGRHCL</t>
  </si>
  <si>
    <t>05-10-2020 12:14 PM</t>
  </si>
  <si>
    <t>RGRHCL/SD/DURM/169/2020-SD-RGRHCL</t>
  </si>
  <si>
    <t>05-10-2020 12:26 PM</t>
  </si>
  <si>
    <t>RGRHCL/SD/DURM/170/2020-PI(ANY)-RGRHCL</t>
  </si>
  <si>
    <t>ಅಂಗವಿಕಲ ಯೋಜನೆಯಡಿ ಮನೆ ಮಂಜೂರು ಮಾಡುವಂತೆ ಕೋರಿರುವ ಕುರಿತು</t>
  </si>
  <si>
    <t>05-10-2020 12:29 PM</t>
  </si>
  <si>
    <t>RGRHCL/SD/DURM/171/2020-PI(ANY)-RGRHCL</t>
  </si>
  <si>
    <t>ಕುಶಲಕರ್ಮಿ ವಸತಿ ರಹಿತರಿಗೆ ವಸತಿ ಸೌಕರ್ಯ ಕಲ್ಪಿಸುವಂತೆ ಕೋರಿರುವ ಕುರಿತು.</t>
  </si>
  <si>
    <t>05-10-2020 02:24 PM</t>
  </si>
  <si>
    <t>RGRHCL/SD/DURM/172/2020-PI(ANY)-RGRHCL</t>
  </si>
  <si>
    <t>ಅಲೆಮಾರಿ/ಅರೆಅಲೆಮಾರಿ ಯೋಜನೆಯಡಿ 1000 ಮನೆಗಳನ್ನು ಮಂಜೂರು ಮಾಡುವಂತೆ ಕೋರಿರುವ ಕುರಿತು</t>
  </si>
  <si>
    <t>05-10-2020 03:06 PM</t>
  </si>
  <si>
    <t>RGRHCL/SD/DURM/173/2020-PI(ANY)-RGRHCL</t>
  </si>
  <si>
    <t>ಬೆಂಗಳೂರು ನಗರದಲ್ಲಿ ವಸತಿ ಸೌಕರ್ಯ ಕಲ್ಪಿಸುವಂತೆ ಕೋರಿರುವ ಕುರಿತು.</t>
  </si>
  <si>
    <t>06-10-2020 02:48 PM</t>
  </si>
  <si>
    <t>RGRHCL/SD/DURM/174/2020-PI(ANY)-RGRHCL</t>
  </si>
  <si>
    <t>ವಿಕಲಚೇತನರಿಗೆ ಶೇ.5 ಮೀಸಲಾತಿಯಂತೆ ಮನೆಗಳನ್ನು ಹಂಚಿಕೆ ಮಾಡುವ ಕುರಿತು.</t>
  </si>
  <si>
    <t>06-10-2020 02:53 PM</t>
  </si>
  <si>
    <t>RGRHCL/SD/DURM/175/2020-SD-RGRHCL</t>
  </si>
  <si>
    <t>06-10-2020 05:29 PM</t>
  </si>
  <si>
    <t>RGRHCL/SD/DURM/176/2020-PI(ANY)-RGRHCL</t>
  </si>
  <si>
    <t>ಜಡ್ಕಲ್ ಗ್ರಾಮ ಪಂಚಾಯತ್ ನ ಗ್ರಾಮೀಣ ವಿಶೇಷ ವರ್ಗದಡಿ ಆಯ್ಕೆಯಾದ ಫಲಾನುಭವಿಯ ಮನೆ ಕಾಮಗಾರಿಯ ತಪ್ಪಾಗಿ ಜಿಪಿಎಸ್ ಆದ ಮನೆಯನ್ನು ರದ್ದುಪಡಿಸುವಂತೆ ಕೋರಿರುವ ಕುರಿತು.</t>
  </si>
  <si>
    <t>08-10-2020 06:03 PM</t>
  </si>
  <si>
    <t>RGRHCL/SD/DURM/177/2020-PI(ANY)-RGRHCL</t>
  </si>
  <si>
    <t>ದೇವರಾಜ್ ಅರಸು ವಸತಿ ಯೋಜನೆಯಡಿ ಚನ್ನಗಿರಿ ವಿಧಾನಸಭಾ ಕ್ಷೇತ್ರಕ್ಕೆ 983 ಮನೆಗಳನ್ನು ಮಂಜೂರು ಮಾಡುವಂತೆ ಕೋರಿರುವ ಕುರಿತು.</t>
  </si>
  <si>
    <t>08-10-2020 06:09 PM</t>
  </si>
  <si>
    <t>RGRHCL/SD/DURM/178/2020-PI(ANY)-RGRHCL</t>
  </si>
  <si>
    <t>ಮೀನುಗಾರಿಕೆ ಇಲಾಖೆಯಿಂದ ನೀಡಲಾದ ಮನೆಗೆ ಅನುದಾನ ಬಿಡುಗಡೆ ಮಾಡುವಂತೆ ಕೋರಿರುವ ಕುರಿತು.</t>
  </si>
  <si>
    <t>08-10-2020 06:13 PM</t>
  </si>
  <si>
    <t>RGRHCL/SD/DURM/179/2020-PI(ANY)-RGRHCL</t>
  </si>
  <si>
    <t>ಗ್ರಾಮೀಣ ವಿಶೇಷ ಯೋಜನೆ – ದೇವದಾಸಿ 2010-11ನೇ ಸಾಲಿನಲ್ಲಿ ಆಯ್ಕೆಯಾದ ಫಲಾನುಭವಿಯ ಮನೆಯನ್ನು ಪ್ರಾರಂಭಿಸಲು ಹಾಗೂ  ಜಿಪಿಎಸ್ ಮಾಡಲು ನಿರ್ದೇಶನ ಕೋರಿರುವ ಕುರಿತು.</t>
  </si>
  <si>
    <t>08-10-2020 06:17 PM</t>
  </si>
  <si>
    <t>RGRHCL/SD/DURM/180/2020-PI(ANY)-RGRHCL</t>
  </si>
  <si>
    <t>2019-2020 ನೇ ಸಾಲಿನ ದೇವರಾಜ ಅರಸು ಯೋಜನೆ(ದೇವದಾಸಿ) ವಿಶೇಷ ವರ್ಗದಲ್ಲಿ ಆಯ್ಕೆಯಾದ ಫಲಾನುಭವಿಗೆ ವಸತಿ ಸೌಲಭ್ಯ ಪಡೆಯಲು ಅವಕಾಶ ಕಲ್ಪಿಸುವಂತೆ ಕೋರಿರುವ ಕುರಿತು.</t>
  </si>
  <si>
    <t>08-10-2020 06:20 PM</t>
  </si>
  <si>
    <t>RGRHCL/SD/DURM/181/2020-PI(ANY)-RGRHCL</t>
  </si>
  <si>
    <t>ದೇವರಾಜ್ ಅರಸು ವಸತಿ ಯೋಜನೆಯಡಿ ಆನ್-ಲೈನ್ ನಲ್ಲಿ ಗುರಿ ನಿಗಧಿಪಡಿಸುವಂತೆ ಕೋರಿರುವ ಕುರಿತು.</t>
  </si>
  <si>
    <t>09-10-2020 11:02 AM</t>
  </si>
  <si>
    <t>RGRHCL/SD/DURM/182/2020-PI(ANY)-RGRHCL</t>
  </si>
  <si>
    <t>ದೇವರಾಜ್ ಅರಸು ವಸತಿ ಯೋಜನೆಯಡಿ ಜಿಲ್ಲಾ ಸಮಿತಿಯಲ್ಲಿ ಆಯ್ಕೆಯಾದ ಫಲಾನುಭವಿಗಳ ಆಯ್ಕೆ ಪಟ್ಟಿಗೆ ಅನುಮೋದನೆ ನೀಡುವಂತೆ ಕೋರಿರುವ ಕುರಿತು.</t>
  </si>
  <si>
    <t>09-10-2020 11:05 AM</t>
  </si>
  <si>
    <t>RGRHCL/SD/DURM/183/2020-PI(ANY)-RGRHCL</t>
  </si>
  <si>
    <t>ದೇವರಾಜ್ ಅರಸು ವಸತಿ ಯೋಜನೆಯಡಿ  58 ಕುಶಲಕರ್ಮಿ ವಸತಿ ರಹಿತರಿಗೆ ವಸತಿ ಸೌಕರ್ಯ ಕಲ್ಪಿಸುವಂತೆ ಕೋರಿರುವ ಕುರಿತು.</t>
  </si>
  <si>
    <t>12-10-2020 12:08 PM</t>
  </si>
  <si>
    <t>RGRHCL/SD/DURM/184/2020-SD-RGRHCL</t>
  </si>
  <si>
    <t>ದೇವರಾಜ್ ಅರಸು ವಸತಿ ಯೋಜನೆಯಡಿ  ಅಲೆಮಾರಿ/ಅರೆಅಲೆಮಾರಿ ಜನಾಂಗದವರಿಗೆ ವಸತಿ ಸೌಲಭ್ಯ ಕಲ್ಪಿಸುವಂತೆ ಕೋರಿರುವ ಕುರಿತು.</t>
  </si>
  <si>
    <t>12-10-2020 12:11 PM</t>
  </si>
  <si>
    <t>RGRHCL/SD/DURM/185/2020-SD-RGRHCL</t>
  </si>
  <si>
    <t>RGRHCL/SD/DURM/186/2020-PI(ANY)-RGRHCL</t>
  </si>
  <si>
    <t>2019-2020 ನೇ ಸಾಲಿನ ಡಾ ಬಾಬು ಜಗಜೀವನ್ ರಾಂ ವಸತಿ ಕಾರ್ಯಾಗಾರ ಯೋಜನೆಯಲ್ಲಿ ಆಯ್ಕೆಯಾದ ಫಲಾನುಭವಿಗೆ ಗ್ರಾಮ ಪಂಚಾಯತಿಯನ್ನು ಬದಲಾವಣೆ ಮಾಡುವಂತೆ ಕೋರಿರುವ ಕುರಿತು..</t>
  </si>
  <si>
    <t>12-10-2020 12:12 PM</t>
  </si>
  <si>
    <t>RGRHCL/SD/DURM/187/2020-PI(ANY)-RGRHCL</t>
  </si>
  <si>
    <t>ದೇವರಾಜ್ ಅರಸು ವಸತಿ ಯೋಜನೆಯಡಿ  ಆನ್-ಲೈನ್ ನಲ್ಲಿ ಗುರಿ ನಿಗಧಿಪಡಿಸುವಂತೆ ಕೋರಿರುವ ಕುರಿತು.</t>
  </si>
  <si>
    <t>12-10-2020 02:54 PM</t>
  </si>
  <si>
    <t>RGRHCL/SD/DURM/188/2020-PI(ANY)-RGRHCL</t>
  </si>
  <si>
    <t>ಬಸಾಪೂರ ತಾಲ್ಲೂಕಿಗೆ ಸಂಬಂಧಿಸಿದಂತೆ 150 ಕಟ್ಟಡ ನಿರ್ಮಾಣ ಕೂಲಿ ಕಾರ್ಮಿಕರಿಗೆ ಉಚಿತ ವಸತಿ ಸೌಲಭ್ಯ ನೀಡುವಂತೆ ಕೋರಿರುವ ಕುರಿತು.</t>
  </si>
  <si>
    <t>12-10-2020 04:24 PM</t>
  </si>
  <si>
    <t>RGRHCL/SD/DURM/189/2020-PI(ANY)-RGRHCL</t>
  </si>
  <si>
    <t>2019-20 ನೇ ಸಾಲಿನ ದೇವರಾಜ್ ಅರಸು ವಸತಿ ಯೋಜನೆಯಡಿ ವಿಕಲಚೇತನ   ಮೀಸಲಾತಿಯಡಿ  01 ಗುರಿಯನ್ನು ನಿಗಧಿಪಡಿಸುವಂತೆ ಕೋರಿರುವ ಕುರಿತು</t>
  </si>
  <si>
    <t>12-10-2020 05:10 PM</t>
  </si>
  <si>
    <t>RGRHCL/SD/DURM/190/2020-SD-RGRHCL</t>
  </si>
  <si>
    <t>12-10-2020 06:24 PM</t>
  </si>
  <si>
    <t>RGRHCL/SD/DURM/191/2020-SD-RGRHCL</t>
  </si>
  <si>
    <t>ದೇವರಾಜ ಅರಸು ವಸತಿ ಯೋಜನೆಯಡಿ ಅನುದಾನ ಬಿಡುಗಡೆ ಆಗದಿರುವ ಫಲಾನುಭವಿಗಳ ಮಾಹಿತಿಯನ್ನು ಸಲ್ಲಿಸುತ್ತಿರುವ ಬಗ್ಗೆ</t>
  </si>
  <si>
    <t>12-10-2020 06:26 PM</t>
  </si>
  <si>
    <t>RGRHCL/SD/DURM/192/2020-SD-RGRHCL</t>
  </si>
  <si>
    <t>13-10-2020 11:30 AM</t>
  </si>
  <si>
    <t>RGRHCL/SD/DURM/193/2020-SD-RGRHCL</t>
  </si>
  <si>
    <t>ಜಿಲ್ಲಾ ಸಮಿತಿಯಲ್ಲಿ ಆಯ್ಕೆಯಾದ ಫಲಾನುಭವಿಗಳ ಮಾಹಿತಿಯನ್ನು ನಿಗಮದ ವೆಬ್ ಸೈಟ್ ನಲ್ಲಿ ನಮೂದಿಸುವಂತೆ ಕೋರಿರುವ ಕುರಿತು.</t>
  </si>
  <si>
    <t>13-10-2020 05:25 PM</t>
  </si>
  <si>
    <t>RGRHCL/SD/DURM/194/2020-SD-RGRHCL</t>
  </si>
  <si>
    <t>13-10-2020 05:30 PM</t>
  </si>
  <si>
    <t>RGRHCL/SD/DURM/195/2020-SD-RGRHCL</t>
  </si>
  <si>
    <t>13-10-2020 05:43 PM</t>
  </si>
  <si>
    <t>RGRHCL/SD/DURM/196/2020-PI(ANY)-RGRHCL</t>
  </si>
  <si>
    <t>ಅಲೆಮಾರಿ/ಅರೆಅಲೆಮಾರಿ ಹಿಂದುಳಿದ ಜನಾಂಗದ ವಸತಿ ರಹಿತ ಕುಟುಂಬಗಳಿಗೆ ರಾಜ್ಯಾದ್ಯಂತ ವಸತಿ ಯೋಜನೆಯಡಿ ಮನೆ ಮಂಜೂರು ಮಾಡುವಂತೆ ಕೋರಿರುವ ಕುರಿತು.</t>
  </si>
  <si>
    <t>13-10-2020 05:48 PM</t>
  </si>
  <si>
    <t>RGRHCL/SD/DURM/197/2020-PI(ANY)-RGRHCL</t>
  </si>
  <si>
    <t>2017-18ನೇ ಸಾಲಿನ ದೇವರಾಜ ಅರಸು ವಸತಿ ಯೋಜನೆಯಡಿ ಆಯ್ಕೆಯಾಗಿರುವ ಫಲಾನುಭವಿಯ ತಾಂತ್ರೀಕ ದೋಷವನ್ನು ಪರಿಹರಿಸಿ ಅನುಮೋದನೆ ನೀಡುವಂತೆ ಕೋರಿರುವ ಕುರಿತು.</t>
  </si>
  <si>
    <t>13-10-2020 05:51 PM</t>
  </si>
  <si>
    <t>RGRHCL/SD/DURM/198/2020-PI(ANY)-RGRHCL</t>
  </si>
  <si>
    <t>ನೇಕಾರ ವರ್ಗದ ವಸತಿ ರಹಿತರಗೆ ವಸತಿ ಸೌಕರ್ಯ ಕಲ್ಪಿಸುವಂತೆ ಕೋರಿರುವ ಕುರಿತು.</t>
  </si>
  <si>
    <t>13-10-2020 06:11 PM</t>
  </si>
  <si>
    <t>RGRHCL/SD/DURM/199/2020-PI(ANY)-RGRHCL</t>
  </si>
  <si>
    <t>ಸಿದ್ದ ಉಡುಪು, ಕಸೂತಿ ಕೆಲಸ ಮಾಡಿ ಜೀವನ ಸಾಗಿಸುತ್ತಿರುವ ವಸತಿ ರಹಿತ ಕುಶಲಕರ್ಮಿಗಳಿಗೆ ವಸತಿ ಕಾರ್ಯಾಗಾರ ಯೋಜನೆಯಡಿ ಮನೆ ಮಂಜೂರು ಮಾಡುವಂತೆ ಕೋರಿರುವ ಕುರಿತು.</t>
  </si>
  <si>
    <t>13-10-2020 06:17 PM</t>
  </si>
  <si>
    <t>RGRHCL/SD/DURM/200/2020-PI(ANY)-RGRHCL</t>
  </si>
  <si>
    <t>ಬೆಳಗಾವಿ ಜಿಲ್ಲೆಯ, ಅಥಣಿ ತಾಲ್ಲೂಕು, ಮದಭಾವಿ ಗ್ರಾಮದ ಅಲೆಮಾರಿ/ಅರೆಅಲೆಮಾರಿ ಸಮುದಾಯದ ಒಟ್ಟು 55 ವಸತಿ ರಹಿತರಿಗೆ ಮನೆಗಳನ್ನು ಮಂಜೂರು ಮಾಡುವಂತೆ ಕೋರಿರುವ ಕುರಿತು.</t>
  </si>
  <si>
    <t>13-10-2020 06:23 PM</t>
  </si>
  <si>
    <t>RGRHCL/SD/DURM/201/2020-PI(ANY)-RGRHCL</t>
  </si>
  <si>
    <t>ಬಾಗಲಕೋಟೆ ಜಿಲ್ಲೆಯ, ರಬಕವಿ-ಬನಹಟ್ಟಿ ತಾಲ್ಲೂಕಿನ, ಅಲೆಮಾರಿ/ಅರೆಅಲೆಮಾರಿ ಜನಾಂಗದವರಿಗೆ ಮನೆಗಳನ್ನು ಮಂಜೂರು ಮಾಡುವಂತೆ ಕೋರಿರುವ ಕುರಿತು</t>
  </si>
  <si>
    <t>13-10-2020 06:26 PM</t>
  </si>
  <si>
    <t>RGRHCL/SD/DURM/202/2020-PI(ANY)-RGRHCL</t>
  </si>
  <si>
    <t>ಗದಗ ಜಿಲ್ಲೆಯ, ಮುಂಡಗರಿ ತಾಲ್ಲೂಕಿನ, ಅಲೆಮಾರಿ/ಅರೆಅಲೆಮಾರಿ ಸಮುದಾಯಗಳಾದ ಗೋಂಧಳಿ, ಬುಡಬುಡಕಿ, ಜೋಶಿ, ಭಟ್ಟಂಗಿ ಹಾಗೂ ವಾಸುದೇವ ಸಮುದಾಯಗಳಿಗೆ ಮನೆಗಳನ್ನು ಮಂಜೂರು ಮಾಡುವಂತೆ ಕೋರಿರುವ ಕುರಿತು.</t>
  </si>
  <si>
    <t>15-10-2020 03:49 PM</t>
  </si>
  <si>
    <t>RGRHCL/SD/DURM/203/2020-PI(ANY)-RGRHCL</t>
  </si>
  <si>
    <t>ಚನ್ನಗಿರಿ ಟೌನ್, ಎಪಿಎಂಸಿ ಯಾರ್ಡ್ ನಲ್ಲಿ ವಸತಿ ರಹಿತ ಸುಮಾರು 11 ಅಮಾಲರ ಕುಟುಂಬಗಳಿಗೆ  ಮನೆಗಳನ್ನು ಮಂಜೂರು ಮಾಡುವಂತೆ ಕೋರಿರುವ ಕುರಿತು.</t>
  </si>
  <si>
    <t>15-10-2020 04:01 PM</t>
  </si>
  <si>
    <t>RGRHCL/SD/DURM/204/2020-PI(ANY)-RGRHCL</t>
  </si>
  <si>
    <t>ಹೊಸಪೇಟೆ ತಾಲ್ಲೂಕಿನ 2019-2020ನೇ ಸಾಲಿನ ಮಾಜಿ ದೇವದಾಸಿ (KSWDC) ಯರಿಗೆ ನಿಗದಿಪಡಿಸಿರುವ ಗುರಿಯನ್ನು  ಪರಿಷ್ಕೃತಗೊಳಿಸಿ ಆನ್-ಲೈನ್ ನಲ್ಲಿ ಗುರಿ ವರ್ಗಾವಣೆ ಮಾಡುವಂತೆ ಕೋರಿರುವ ಕುರಿತು.</t>
  </si>
  <si>
    <t>16-10-2020 12:58 PM</t>
  </si>
  <si>
    <t>RGRHCL/SD/DURM/205/2020-SD-RGRHCL</t>
  </si>
  <si>
    <t>ದೇವರಾಜ ಅರಸು ವಸತಿ ಯೋಜನೆಯಡಿ ಮನೆಯನ್ನು ಮಂಜೂರು ಮಾಡುವಂತೆ ಕೋರಿರುವ ಕುರಿತು.</t>
  </si>
  <si>
    <t>16-10-2020 01:23 PM</t>
  </si>
  <si>
    <t>RGRHCL/SD/DURM/206/2020-SD-RGRHCL</t>
  </si>
  <si>
    <t>17-10-2020 11:01 AM</t>
  </si>
  <si>
    <t>RGRHCL/SD/DURM/207/2020-SD-RGRHCL</t>
  </si>
  <si>
    <t>19-10-2020 11:02 AM</t>
  </si>
  <si>
    <t>RGRHCL/SD/DURM/208/2020-PI(ANY)-RGRHCL</t>
  </si>
  <si>
    <t>ಹಣ ಬಿಡುಗಡೆ ಮಾಡುವಂತೆ ಕೋರಿರುವ ಕುರಿತು</t>
  </si>
  <si>
    <t>20-10-2020 12:08 PM</t>
  </si>
  <si>
    <t>RGRHCL/SD/DURM/209/2020-PI(ANY)-RGRHCL</t>
  </si>
  <si>
    <t>2017-18ನೇ ಸಾಲಿನ ಅಲೆಮಾರಿ ಜನಾಂಗದ ಜಾತಿ ನಮೂದಿಸುವಾಗ ತಪ್ಪಾಗಿ ನಮೂದಿಸಿದ್ದು,ಸದರಿ ಸಮಸ್ಯೆಯನ್ನು ಸರಿಪಡಿಸುವಂತೆ ಕೋರಿರುವ ಕುರಿತು.
.</t>
  </si>
  <si>
    <t>20-10-2020 12:11 PM</t>
  </si>
  <si>
    <t>RGRHCL/SD/DURM/210/2020-PI(ANY)-RGRHCL</t>
  </si>
  <si>
    <t>2017-18ನೇ ಸಾಲಿನ ದೇವರಾಜ ಅರಸು ವಸತಿ ಯೋಜನೆಯಡಿ 1934 ಫಲಾನುಭವಿಗಳ ಪಟ್ಟಿಯನ್ನು ಸಲ್ಲಿಸಿ ಆನ್-ಲೈನ್ ನಲ್ಲಿ ಗುರಿ ನಿಗಧಿಪಡಿಸುವಂತೆ ಕೋರಿರುವ ಕುರಿತು.</t>
  </si>
  <si>
    <t>20-10-2020 03:02 PM</t>
  </si>
  <si>
    <t>RGRHCL/SD/DURM/211/2020-PI(ANY)-RGRHCL</t>
  </si>
  <si>
    <t>ಬೆಂಗಳೂರು ನಗರ ಜಿಲ್ಲೆ, ಬೆಂಗಳೂರು ದಕ್ಷಿಣ ವಲಯ, ಜಯನಗರ ಬಿಬಿಎಂಪಿ ಕಛೇರಿಯ ಅಧಿಕಾರಿಗಳಿಗೆ ಫಲಾನುಭವಿಯ ಮಂಜೂರಾತಿ ಹಾಗೂ ಪಾಸ್ ವರ್ಡ್ನ್ನು ನೀಡುವಂತೆ ಕೋರಿರುವ ಕುರಿತು.</t>
  </si>
  <si>
    <t>20-10-2020 06:02 PM</t>
  </si>
  <si>
    <t>RGRHCL/SD/DURM/212/2020-PI(ANY)-RGRHCL</t>
  </si>
  <si>
    <t>2017-2018ನೇ ಸಾಲಿನ ದೇವರಾಜ್ ಅರಸು ವಸತಿ ಯೋಜನೆಯಡಿ ಅನ್ ಲೈನ್ ನಲ್ಲಿ ಗುರಿ ಪರಿಷ್ಕರಿಸುವ ಕುರಿತು</t>
  </si>
  <si>
    <t>23-10-2020 04:02 PM</t>
  </si>
  <si>
    <t>RGRHCL/SD/DURM/213/2020-PI(ANY)-RGRHCL</t>
  </si>
  <si>
    <t>2019-2020ನೇ ಸಾಲಿನ ಲಿಡಕರ್ ಯೋಜನೆಯಡಿ ಆಯ್ಕೆಯಾದ ಫಲಾನುಭವಿಯ ಗುರಿಯು ಹಳೇಕೋಟೆಗೆ ನಿಗಧಿಯಾಗಿದ್ದು,  ಸದರಿ ಗುರಿಯನ್ನು ಕೋಡಿಹಳ್ಳಿ ಗ್ರಾಮ ಪಂಚಾಯಿತಿಗೆ ಬದಲಾಯಿಸಿ ನಿಗಧಿಪಡಿಸುವಂತೆ  ಕೋರಿರುವ ಕುರಿತು.</t>
  </si>
  <si>
    <t>28-10-2020 10:28 AM</t>
  </si>
  <si>
    <t>RGRHCL/SD/DURM/214/2020-PI(ANY)-RGRHCL</t>
  </si>
  <si>
    <t>2018-19ನೇ ಸಾಲಿನ ವಿಶೇಷ ಘಟಕ ಯೋಜನೆಯಡಿ ಗುರಿ ನಿಗಧಿಪಡಿಸಿಕೊಡುವಂತೆ ಕೋರಿರುವ ಕುರಿತು.</t>
  </si>
  <si>
    <t>28-10-2020 10:30 AM</t>
  </si>
  <si>
    <t>RGRHCL/SD/DURM/215/2020-PI(ANY)-RGRHCL</t>
  </si>
  <si>
    <t>2017-18ನೇ ಸಾಲಿನಲಿ ಕಲ್ಬುರ್ಗಿ ತಾಲ್ಲೂಕಿನ, ಜೀವಣಗಿ ಮತ್ತು ಸಾವಲಗಿ ಗ್ರಾಮಗಳಲ್ಲಿ ವಾಸಿಸುತ್ತಿರುವ ಅಲೆಮಾರಿ, ಅರೆಅಲೆಮಾರಿ ಜನಾಂಗಕ್ಕೆ ಸೇರಿದ ಫಲಾನುಭವಿಗಳಿಗೆ ಮನೆಗಳ ಕಾರ್ಯಾದೇಶ ನೀಡಿ ಅನುದಾನ ಬಿಡುಗಡೆ ಮಾಡುವಂತೆ ಕೋರಿರುವ ಕುರಿತು.</t>
  </si>
  <si>
    <t>28-10-2020 10:32 AM</t>
  </si>
  <si>
    <t>RGRHCL/SD/DURM/216/2020-PI(ANY)-RGRHCL</t>
  </si>
  <si>
    <t>2017-18ನೇ ಸಾಲಿನಡಿ ಚರ್ಮ ಕುಶಲಕರ್ಮಿಗಳಿಗೆ ಡಾ// ಬಾಬು ಜಗಜೀವನ ರಾಂ ವಸತಿ ಕಾರ್ಯಾಗಾರ ನಿರ್ಮಾಣ ಯೋಜನೆಯನ್ನು ಅನುಷ್ಟಾನಗೊಳಿಸುವಂತೆ ಕೋರಿರುವ ಕುರಿತು.</t>
  </si>
  <si>
    <t>28-10-2020 10:33 AM</t>
  </si>
  <si>
    <t>RGRHCL/SD/DURM/217/2020-PI(ANY)-RGRHCL</t>
  </si>
  <si>
    <t>ನೀತಿ ಸಂಹಿತೆ ಜಾರಿಯಿಲ್ಲದ ಜಿಲ್ಲೆಗಳಿಗೆ ಅನ್ ಲೈನ್ ಗುರಿ ನಿಗಧಿ ಹಾಗೂ ಅನ್ ಲೈನ್ ಅನುಮೋದನೆ ನೀಡುವ ಕುರಿತಂತೆ ನಿರ್ದೇಶನಕ್ಕಾಗಿ ಸಲ್ಲಿಸಲಾದ ಕಡತ.</t>
  </si>
  <si>
    <t>28-10-2020 05:24 PM</t>
  </si>
  <si>
    <t>RGRHCL/SD/DURM/218/2020-PI(ANY)-RGRHCL</t>
  </si>
  <si>
    <t>2017-2018ನೇ ಸಾಲಿನ ಮತ್ಸ್ಯಾಶ್ರಯ ಯೋಜನೆಯಡಿ ಫಲಾನುಭವಿಯಾಗಿ ಆಯ್ಕೆಯಾಗಿ ಪೂರ್ಣಗೊಂಡಿರುವ ಮನೆಗೆ ಅನುದಾನ ಬಿಡುಗಡೆ ಮಾಡುವಂತೆ ಕೋರಿರುವ ಕುರಿತು.</t>
  </si>
  <si>
    <t>03-11-2020 10:42 AM</t>
  </si>
  <si>
    <t>RGRHCL/SD/DURM/219/2020-PI(ANY)-RGRHCL</t>
  </si>
  <si>
    <t>2019-20 ನೇ ಸಾಲಿನ ಮತ್ತು ಇತರೆ ಸಾಲಿನ ದೇವರಾಜ ಅರಸು ವಸತಿ ಯೋಜನೆಯಡಿ ಇರುವ ತಾಂತ್ರಿಕ ಸಮಸ್ಯೆಯನ್ನು ಸರಿಪಡಿಸುವಂತೆ ಕೋರಿರುವ ಕುರಿತು.</t>
  </si>
  <si>
    <t>05-11-2020 04:56 PM</t>
  </si>
  <si>
    <t>RGRHCL/SD/DURM/220/2020-SD-RGRHCL</t>
  </si>
  <si>
    <t>ಪ್ರಧಾನ ಮಂತ್ರಿ ಆವಾಸ್ ಯೋಜನೆಯಡಿ ವಸತಿ ರಹಿತ ಮತ್ತು ನಿವೇಶನ ರಹಿತರ ಪಟ್ಟಿಯಲ್ಲಿನ ಪಲಾನುಭವಿಯ ಹೆಸರನ್ನು ರದ್ದುಪಡಿಸುವಂತೆ ಕೋರಿರುವ ಕುರಿತು.</t>
  </si>
  <si>
    <t>11-11-2020 10:50 AM</t>
  </si>
  <si>
    <t>RGRHCL/SD/DURM/221/2020-SD-RGRHCL</t>
  </si>
  <si>
    <t>ಮಾಹಿತಿ ಹಕ್ಕು ಅಧಿನಿಯಮದಡಿ ಮಾಹಿತಿ ನೀಡುವಂತೆ ಕೋರಿರುವ ಕುರಿತು.</t>
  </si>
  <si>
    <t>11-11-2020 11:30 AM</t>
  </si>
  <si>
    <t>RGRHCL/SD/DURM/222/2020-SD-RGRHCL</t>
  </si>
  <si>
    <t>ವಸತಿ ಸೌಲಭ್ಯ ಕಲ್ಪಿಸುವಂತೆ ಕೋರಿರುವ ಕುರಿತು.</t>
  </si>
  <si>
    <t>11-11-2020 02:49 PM</t>
  </si>
  <si>
    <t>RGRHCL/SD/DURM/223/2020-SD-RGRHCL</t>
  </si>
  <si>
    <t>ಛಾಯಚಿತ್ರ ರದ್ಛಾಯಚಿತ್ರ ರದ್ದುಪಡಿಸುವಂತೆ ಕೊರಿರುವ ಕುರಿತು. ದುಪಡಿಸುವಂತೆ ಕೊರಿರುವ ಕುರಿತು.</t>
  </si>
  <si>
    <t>11-11-2020 06:21 PM</t>
  </si>
  <si>
    <t>RGRHCL/SD/DURM/224/2020-SD-RGRHCL</t>
  </si>
  <si>
    <t>2010-11 ನೇ ಶ್ರೇಣಿಯ ವಿಶೇಷ ವಸತಿ ಯೋಜನೆಯಡಿ ಮಂಜೂರಾದ ಮನೆಯನ್ನು ರದ್ದುಪಡಿಸುವಂತೆ ಕೋರಿರುವ ಕುರಿತು.</t>
  </si>
  <si>
    <t>12-11-2020 11:08 AM</t>
  </si>
  <si>
    <t>RGRHCL/SD/DURM/225/2020-SD-RGRHCL</t>
  </si>
  <si>
    <t>ದೂರುದಾರರಿಂದ ನಿಗಮಕ್ಕೆ ಬಂದ ಮನವಿ ಪತ್ರದ ಸಂಬಂಧ ಸೂಕ್ತ ಕ್ರಮ ತೆಗೆದುಕೊಳ್ಳುವ ಬಗ್ಗೆ.</t>
  </si>
  <si>
    <t>12-11-2020 11:13 AM</t>
  </si>
  <si>
    <t>RGRHCL/SD/DURM/226/2020-SD-RGRHCL</t>
  </si>
  <si>
    <t>ವಸತಿ ಯೋಜನೆಯಡಿ Name Duplicate ತೆರೆವುಗೊಳಿಸಿ ಅನುದಾನ ಬಿಡುಗಡೆ ಮಾಡುವಂತೆ ಕೋರಿ ಸಲ್ಲಿಸಿರುವ ಪ್ರಸ್ತಾವನೆಯ ಕುರಿತು.</t>
  </si>
  <si>
    <t>19-11-2020 06:06 PM</t>
  </si>
  <si>
    <t>RGRHCL/SD/DURM/227/2020-SD-RGRHCL</t>
  </si>
  <si>
    <t>19-11-2020 06:07 PM</t>
  </si>
  <si>
    <t>RGRHCL/SD/DURM/228/2020-SD-RGRHCL</t>
  </si>
  <si>
    <t>ವಸತಿ ಸೌಲಭ್ಯ ಕಲ್ಪಿಸುವಂತೆ ಕೋರಿರುವ ಕುರಿತು</t>
  </si>
  <si>
    <t>21-11-2020 12:03 PM</t>
  </si>
  <si>
    <t>RGRHCL/SD/DURM/229/2020-SD-RGRHCL</t>
  </si>
  <si>
    <t>ವಸತಿ ಯೋಜನೆಯಡಿ ಆಗಿರುವ ತಾಂತ್ರಿಕ ಸಮಸ್ಯೆಗಳನ್ನು ಸರಿಪಡಿಸುವಂತೆ ಕೋರಿರುವ ಕುರಿತು.</t>
  </si>
  <si>
    <t>23-11-2020 11:31 AM</t>
  </si>
  <si>
    <t>RGRHCL/SD/DURM/230/2020-PI(ANY)-RGRHCL</t>
  </si>
  <si>
    <t>ಮನೆಗಳನ್ನು ಮಂಜೂರು ಮಾಡುವಂತೆ ಕೋರಿರುವ ಕುರಿತು.</t>
  </si>
  <si>
    <t>23-11-2020 11:53 AM</t>
  </si>
  <si>
    <t>RGRHCL/SD/DURM/231/2020-SD-RGRHCL</t>
  </si>
  <si>
    <t>2017-18 ಮತ್ತು 2018-19 ನೇ ಸಾಲಿನಲ್ಲಿ ಡಾ|| ಬಾಬು ಜಗಜೀವನರಾಂ ವಸತಿ ಕಾರ್ಯಾಗಾರ ನಿರ್ಮಾಣ ಯೋಜನೆಯಡಿ ರಾಮನಗರ ಜಿಲ್ಲೆಯ ಪರಿಷ್ಕೃತ ಫಲಾನುಭವಿಗಳ ಪಟ್ಟಿಯಂತೆ ಅನುಷ್ಠಾನಗೊಳಿಸಬೇಕಾಗಿರುವ ಬಗ್ಗೆ ಕೋರಿರುವ ಕುರಿತು.</t>
  </si>
  <si>
    <t>23-11-2020 02:42 PM</t>
  </si>
  <si>
    <t>RGRHCL/SD/DURM/232/2020-PI(ANY)-RGRHCL</t>
  </si>
  <si>
    <t>ಅರ್ಹ ವಸತಿ ರಹಿತ ವಿಕಲಚೇತನರು ಹಾಗೂ ವಿಧವೆಯರಿಗೆ ಮನೆಗಳನ್ನು ಮಂಜೂರು ಮಾಡುವಂತೆ ಕೋರಿರುವ ಕುರಿತು.</t>
  </si>
  <si>
    <t>23-11-2020 02:53 PM</t>
  </si>
  <si>
    <t>RGRHCL/SD/DURM/233/2020-SD-RGRHCL</t>
  </si>
  <si>
    <t>24-11-2020 11:35 AM</t>
  </si>
  <si>
    <t>RGRHCL/SD/DURM/235/2020-PI(ANY)-RGRHCL</t>
  </si>
  <si>
    <t>ಡಾ|| ಬಾಬು ಜಗಜೀವನ ರಾಂ ಚರ್ಮಗಾರರ ವಸತಿ ಯೋಜನೆಯಡಿ ಅನುಷ್ಠಾನಗೊಳಿಸುವಂತೆ ಕೋರಿರುವ ಕುರಿತು.</t>
  </si>
  <si>
    <t>24-11-2020 04:55 PM</t>
  </si>
  <si>
    <t>RGRHCL/SD/DURM/236/2020-PI(ANY)-RGRHCL</t>
  </si>
  <si>
    <t>ದೇವರಾಜ್ ಅರಸು ವಸತಿ ಯೋಜನೆಯಡಿ ವಿಧವೆಯರು, ಅಂಗವಿಕಲರು ಹಾಗೂ ಕುಷ್ಟರೋಗ ನಿರ್ಮೂಲನಾ ಫಲಾನುಭವಿಗಳ ಆಯ್ಕೆ ಅನುಮೋದನೆಯ ದಿನಾಂಕವನ್ನು ವಿಸ್ತರಿಸುವ ಕುರಿತು.</t>
  </si>
  <si>
    <t>25-11-2020 04:49 PM</t>
  </si>
  <si>
    <t>RGRHCL/SD/DURM/237/2020-SD-RGRHCL</t>
  </si>
  <si>
    <t>30-11-2020 05:23 PM</t>
  </si>
  <si>
    <t>RGRHCL/SD/DURM/238/2020-PI(ANY)-RGRHCL</t>
  </si>
  <si>
    <t>30-11-2020 05:28 PM</t>
  </si>
  <si>
    <t>RGRHCL/SD/DURM/239/2020-PI(ANY)-RGRHCL</t>
  </si>
  <si>
    <t>ದೇವರಾಜ್ ಅರಸು ವಸತಿ ಯೋಜನೆಯಡಿ ಅಲೆಮಾರಿ/ಅರೆಅಲೆಮಾರಿ ಜನಾಂಗದ ವಸತಿ ರಹಿತರಿಗೆ ವಸತಿ ಸೌಲಭ್ಯ ಕಲ್ಪಿಸುವಂತೆ ಕೋರಿರುವ ಕುರಿತು.</t>
  </si>
  <si>
    <t>01-12-2020 10:40 AM</t>
  </si>
  <si>
    <t>RGRHCL/SD/DURM/240/2020-SD-RGRHCL</t>
  </si>
  <si>
    <t>ದೇವರಾಜ್ ಅರಸು ವಸತಿ ಯೋಜನೆಯಡಿ ಅನುಮೋದನೆ ಪಡೆಯಲು ದಿನಾಂಕವನ್ನು ವಿಸ್ತರಿಸುವ ಕುರಿತು.</t>
  </si>
  <si>
    <t>04-12-2020 02:05 PM</t>
  </si>
  <si>
    <t>RGRHCL/SD/DURM/241/2020-SD-RGRHCL</t>
  </si>
  <si>
    <t>2018-2019ನೇ ಸಾಲಿನ ನೇಕಾರ ವಸತಿ ಯೋಜನೆಯಡಿ ಗುರಿ ನಿಗಧಿಯಾಗಿ,ಅನುಮೋದನೆಗೊಂಡು ಪ್ರಗತಿಯಲ್ಲಿರುವ ಮನೆಗಳಿಗೆ ಅನುದಾನ ಬಿಡುಗಡೆ ಮಾಡುವಂತೆ ಕೋರಿರುವ ಕುರಿತು.</t>
  </si>
  <si>
    <t>04-12-2020 02:06 PM</t>
  </si>
  <si>
    <t>RGRHCL/SD/DURM/242/2020-SD-RGRHCL</t>
  </si>
  <si>
    <t>2019-2020ನೇ ಸಾಲಿನ ನೇಕಾರರ ವಸತಿ ಕಾರ್ಯಾಗಾರ ಯೋಜನೆಯನ್ನು ಅನುಷ್ಟಾನಗೊಳಿಸಲು ಗುರಿ ನಿಗಧಿಪಡಿಸುವಂತೆ ಕೋರಿರುವ ಕುರಿತು.</t>
  </si>
  <si>
    <t>05-12-2020 10:42 AM</t>
  </si>
  <si>
    <t>RGRHCL/SD/DURM/243/2020-PI(ANY)-RGRHCL</t>
  </si>
  <si>
    <t>ಅನುದಾನ ಬಿಡುಗಡೆಗೊಳಿಸುವಂತೆ ಕೋರಿರುವ ಕುರಿತು</t>
  </si>
  <si>
    <t>05-12-2020 11:31 AM</t>
  </si>
  <si>
    <t>RGRHCL/SD/DURM/244/2020-PI(ANY)-RGRHCL</t>
  </si>
  <si>
    <t>ದೇವರಾಜ ಅರಸು ವಸತಿ  ಯೋಜನೆಯಡಿ ಅಲೆಮಾರಿ/ಅರೆ ಅಲೆಮಾರಿ (ಗೊಲ್ಲ ಯಳವ)ಹಾಗೂ ಇತರೆ ಜನಾಂಗದವರಿಗೆ 1000 ಹೆಚ್ಚುವರಿ ಮನೆಗಳನ್ನು ಮಂಜೂರು ಮಾಡುವಂತೆ ಕೋರಿರುವ ಕುರಿತು.</t>
  </si>
  <si>
    <t>05-12-2020 11:40 AM</t>
  </si>
  <si>
    <t>RGRHCL/SD/DURM/245/2020-SD-RGRHCL</t>
  </si>
  <si>
    <t>05-12-2020 11:55 AM</t>
  </si>
  <si>
    <t>RGRHCL/SD/DURM/246/2020-SD-RGRHCL</t>
  </si>
  <si>
    <t>ಜಿಪಿಎಸ್ ಪೋಟೋ ಡಿಲಿಟ್ ಮಾಡುವಂತೆ ಕೋರಿರುವ ಕುರಿತು.</t>
  </si>
  <si>
    <t>05-12-2020 12:03 PM</t>
  </si>
  <si>
    <t>RGRHCL/SD/DURM/247/2020-PI(ANY)-RGRHCL</t>
  </si>
  <si>
    <t>ದರವೇಶ ಅಲೆಮಾರಿ /ಅರೆ ಅಲೆಮಾರಿ ಮನ್ನಳ್ಳಿ ಜನಾಂಗದವರಿಗೆ 2019-20ನೇ ಸಾಲಿನ ವಸತಿ ಸೌಲಭ್ಯವನ್ನು ಪಡೆಯಲು ಇವರ ಹೆಸರುಗಳನ್ನು ಪಟ್ಟಿಯಲ್ಲಿ ಸೇರಿಸುವಂತೆ ಕೋರಿರುವ ಕುರಿತು.</t>
  </si>
  <si>
    <t>05-12-2020 05:08 PM</t>
  </si>
  <si>
    <t>RGRHCL/SD/DURM/248/2020-SD-RGRHCL</t>
  </si>
  <si>
    <t>2018-19ನೇ ಸಾಲಿನ ವಸತಿ ಸೌಲಭ್ಯಕ್ಕೆ ಆಯ್ಕೆಯಾಗಿರುವ ಅಲೆಮಾರಿ /ಅರೆಅಲೆಮಾರಿ ಜನಾಂಗದ ಫಲಾನುಭವಿಗಳ ಪಟ್ಟಿಗೆ ಗುರಿ ನಿಗದಿಪಡಿಸಿ/ಅನುಮೋದನೆ ನೀಡುವಂತೆ ಕೋರಿರುವ ಕುರಿತು.</t>
  </si>
  <si>
    <t>05-12-2020 05:10 PM</t>
  </si>
  <si>
    <t>RGRHCL/SD/DURM/249/2020-SD-RGRHCL</t>
  </si>
  <si>
    <t>ರಾಜ್ಯದ ಹಿಂದುಳಿದ ವರ್ಗಗಳ ಅಲೆಮಾರಿ/ಅರೆ ಅಲೆಮಾರಿ ಸಮುದಾಯದ ವಸತಿರಹಿತರ ಮಾಹಿತಿಯನ್ನು ಒದಗಿಸುವಂತೆ  ಕೋರಿರುವ ಕುರಿತು.</t>
  </si>
  <si>
    <t>08-12-2020 11:50 AM</t>
  </si>
  <si>
    <t>RGRHCL/SD/DURM/250/2020-SD-RGRHCL</t>
  </si>
  <si>
    <t>2018-2019ನೇ ಸಾಲಿನ ವಸತಿ ಸೌಲಭ್ಯಕ್ಕೆ ಆಯ್ಕೆಯಾಗಿರುವ ಅಲೆಮಾರಿ/ಅರೆ ಅಲೆಮಾರಿ ಜನಾಂಗದ ಫಲಾನುಭವಿಗಳನ್ನು ನಿಗಮದ  ಆನ್ ಲೈನ್ ನಲ್ಲಿ ಗುರಿ ನಿಗಧಿಪಡಿಸುವಂತೆ ಕೋರಿರುವ ಕುರಿತು</t>
  </si>
  <si>
    <t>08-12-2020 04:07 PM</t>
  </si>
  <si>
    <t>RGRHCL/SD/DURM/251/2020-SD-RGRHCL</t>
  </si>
  <si>
    <t>ದೇವರಾಜ ಅರಸು ವಸತಿ ಯೋಜನೆ ಚರ್ಮಕುಶಲಕರ್ಮಿ (ಲಿಡ್ಕರ್) ಉಪ ಯೋಜನೆಯಡಿ ಗುರಿ ನಿಗಧಿಪಡಿಸುವಂತೆ ಕೋರಿರುವ ಕುರಿತು</t>
  </si>
  <si>
    <t>09-12-2020 04:03 PM</t>
  </si>
  <si>
    <t>RGRHCL/SD/DURM/252/2020-SD-RGRHCL</t>
  </si>
  <si>
    <t>2018-19ನೇ ಸಾಲಿನ ದೇವದಾಸಿ ವಸತಿ ಯೋಜನೆಯಡಿ ಗುರಿ ನಿಗಧಿಪಡಿಸುವಂತೆ ಕೋರಿರುವ ಕುರಿತು.</t>
  </si>
  <si>
    <t>09-12-2020 05:26 PM</t>
  </si>
  <si>
    <t>RGRHCL/SD/DURM/253/2020-SD-RGRHCL</t>
  </si>
  <si>
    <t>ದೇವರಾಜ ಅರಸು ವಸತಿ (ಅಲೆಮಾರಿ ಜನಾಂಗ) ಯೋಜನೆಯಡಿಯಲ್ಲಿ ಆಯ್ಕೆಯಾದ ಫಲಾನುಭವಿಯನ್ನು ರದ್ದುಪಡಿಸುವಂತೆ   ಕೋರಿರುವ ಕುರಿತು.</t>
  </si>
  <si>
    <t>09-12-2020 05:44 PM</t>
  </si>
  <si>
    <t>RGRHCL/SD/DURM/254/2020-SD-RGRHCL</t>
  </si>
  <si>
    <t>10-12-2020 01:52 PM</t>
  </si>
  <si>
    <t>RGRHCL/SD/DURM/255/2020-PI(ANY)-RGRHCL</t>
  </si>
  <si>
    <t>ಇಲಾಖಾ ಮನೆಗಳ ಪ್ರಗತಿಗೆ ವಿಜಿಲ್‌ ಆಪ್‌ ಹೊರತುಪಡಿಸಿ ಅನುದಾನ ಬಿಡುಗಡೆಯ ಸಂಬಂಧ ಗಣಕ ಯಂತ್ರ ವಿಭಾಗಕ್ಕೆ ಕಡತ ಸಲ್ಲಿಸಿರುವ ಕುರಿತು.</t>
  </si>
  <si>
    <t>10-12-2020 02:00 PM</t>
  </si>
  <si>
    <t>RGRHCL/SD/DURM/256/2020-SD-RGRHCL</t>
  </si>
  <si>
    <t>ಪ್ರಧಾನ ಮಂತ್ರಿ ಆವಾಸ್ ಯೋಜನೆಯಡಿ ವಸತಿ ರಹಿತ ಮತ್ತು ನಿವೇಶನ ರಹಿತರ ಪಟ್ಟಿಯಲ್ಲಿನ ಪಲಾನುಭವಿಯನ್ನು ರದ್ದುಪಡಿಸುವಂತೆ ಕೋರಿರುವ ಕುರಿತು.</t>
  </si>
  <si>
    <t>RGRHCL/SD/DURM/257/2020-SD-RGRHCL</t>
  </si>
  <si>
    <t>2019-20ನೇ ಸಾಲಿನ ದೇವರಾಜ್ ಅರಸು ವಸತಿ ಯೋಜನೆಯಡಿ ನೀಡಲಾದ ಫಲಾನುಭವಿಯ ಮಾಹಿತಿ  ಇಂಧೀಕರಣವನ್ನು ರದ್ದು, ಪಡಿಸಿ ಮತ್ತೊಮ್ಮೆ ಎಂಟ್ರಿ ಮಾಡಲು ಅವಕಾಶ ನೀಡುವಂತೆ  ಕೋರಿರುವ ಕುರಿತು.</t>
  </si>
  <si>
    <t>10-12-2020 02:50 PM</t>
  </si>
  <si>
    <t>RGRHCL/SD/DURM/258/2020-SD-RGRHCL</t>
  </si>
  <si>
    <t>10-12-2020 02:54 PM</t>
  </si>
  <si>
    <t>RGRHCL/SD/DURM/259/2020-SD-RGRHCL</t>
  </si>
  <si>
    <t>2018-2019ನೇ ಸಾಲಿನ ವಸತಿ ವ ಕಾರ್ಯಾಗಾರ ಯೋಜನೆಯಲ್ಲಿ ನೇಕಾರರ ಸಹಾಯಧನ ಮಂಜೂರಾತಿಗಾಗಿ ದಿನಾಂಕ ವಿಸ್ತರಿಸುವಂತೆ ಕೋರಿರುವ ಕುರಿತು.</t>
  </si>
  <si>
    <t>14-12-2020 12:38 PM</t>
  </si>
  <si>
    <t>RGRHCL/SD/DURM/260/2020-SD-RGRHCL</t>
  </si>
  <si>
    <t>2016-17ನೇ ಸಾಲಿನ ವಸತಿ ಸೌಲಭ್ಯಕ್ಕೆ ಆಯ್ಕೆಯಾಗಿರುವ ಅಲೆಮಾರಿ /ಅರೆಅಲೆಮಾರಿ ಜನಾಂಗದ ಫಲಾನುಭವಿಗಳ ಪಟ್ಟಿಗೆ ಗುರಿ ನಿಗದಿಪಡಿಸಿ/ಅನುಮೋದನೆ ನೀಡುವಂತೆ ಕೋರಿರುವ ಕುರಿತು.</t>
  </si>
  <si>
    <t>14-12-2020 03:08 PM</t>
  </si>
  <si>
    <t>RGRHCL/SD/DURM/261/2020-SD-RGRHCL</t>
  </si>
  <si>
    <t>2017-18ನೇ ಸಾಲಿನ ದೇವರಾಜ ಅರಸು ವಸತಿ(ಅಲೆಮಾರಿ/ಅರೆ ಅಲೆಮಾರಿ ಜನಾಂಗದವರು –BCWDC Dept.)ವಸತಿ ಯೋಜನೆಯಡಿ ತಪ್ಪಾಗಿ ಅಳವಡಿಸಿದ ಜಾತಿ ವಿವರವನ್ನು ರದ್ದುಪಡಿಸಿ ಪುನಃ ನಮೂದಿಸಲು ಅವಕಾಶ ಕಲ್ಪಿಸಿಕೊಡುವಂತೆ ಕೋರಿರುವ ಕುರಿತು.</t>
  </si>
  <si>
    <t>14-12-2020 03:17 PM</t>
  </si>
  <si>
    <t>RGRHCL/SD/DURM/262/2020-SD-RGRHCL</t>
  </si>
  <si>
    <t>ಗ್ರಾಮ ಪಂಚಾಯತಿ ಪಟ್ಟಿಯಲ್ಲಿ ಆಯ್ಕೆಯಾಗಿರುವ ಫಲಾನುಭವಿಯ ವಿಳಾಸವನ್ನು ಪುನರ್ ಪರಿಶೀಲಿಸಿ ಪರಿಷ್ಕರಿಸುವಂತೆ ಕೋರಿರುವ ಕುರಿತು.</t>
  </si>
  <si>
    <t>14-12-2020 03:21 PM</t>
  </si>
  <si>
    <t>RGRHCL/SD/DURM/263/2020-SD-RGRHCL</t>
  </si>
  <si>
    <t>2018-19ರ ಲಿಡ್ಕರ್ ವಸತಿ ಯೋಜನೆಯಡಿ ಅನುಮೋದನೆಗೆ ಸಂಬಂದಿಸಿದಂತೆ ತಾಂತ್ರಿಕ ಸಮಸ್ಯೆಯನ್ನು ಸರಿಪಡಿಸುವಂತೆ ಕೋರಿರುವ ಕುರಿತು..</t>
  </si>
  <si>
    <t>14-12-2020 03:23 PM</t>
  </si>
  <si>
    <t>RGRHCL/SD/DURM/264/2020-SD-RGRHCL</t>
  </si>
  <si>
    <t>ಲಿಡ್ಕರ್ ವಸತಿ ಯೋಜನೆಯಡಿ ಫಲಾನುಭವಿಯಾದ ವೆಂಕಟಶಾಮಯ್ಯ  ರವರ ಆರ್.ಡಿ ಸಂಖ್ಯೆಯನ್ನು ರದ್ದುಪಡಿಸುವಂತೆ ಕೋರಿರುವ ಕುರಿತು.</t>
  </si>
  <si>
    <t>17-12-2020 03:47 PM</t>
  </si>
  <si>
    <t>RGRHCL/SD/DURM/265/2020-SD-RGRHCL</t>
  </si>
  <si>
    <t>2018-2019ನೇ ಸಾಲಿನ ದೇವರಾಜ ಅರಸು ವಸತಿ ಯೋಜನೆಯ ನೇಕಾರ ಉಪಯೋಜನೆಯಡಿ ಅನುಮೋದನೆ ನೀಡುವಂತೆ ಕೋರಿರುವ ಕುರಿತು.</t>
  </si>
  <si>
    <t>17-12-2020 04:40 PM</t>
  </si>
  <si>
    <t>RGRHCL/SD/DURM/266/2020-PI(ANY)-RGRHCL</t>
  </si>
  <si>
    <t>ಶ್ರೀ ಹೆಚ್. ರಂಗಪ್ಪ ಬಿನ್ ಹನುಮಂತಪ್ಪ ಇವರಿಗೆ ಗುರಿ ನಿಗಧಿಪಡಿಸಿಕೊಡುವಂತೆ ಕೋರಿರುವ ಕುರಿತು</t>
  </si>
  <si>
    <t>17-12-2020 04:53 PM</t>
  </si>
  <si>
    <t>RGRHCL/SD/DURM/268/2020-PI(ANY)-RGRHCL</t>
  </si>
  <si>
    <t>ಅಲೆಮಾರಿ/ಅರೆಅಲೆಮಾರಿ ಸಮುದಾಯದವರಿಗೆ ವಸತಿ ಸೌಕರ್ಯ ಕಲ್ಪಿಸುವಂತೆ ಕೋರಿರುವ ಕುರಿತು.</t>
  </si>
  <si>
    <t>17-12-2020 05:19 PM</t>
  </si>
  <si>
    <t>RGRHCL/SD/DURM/269/2020-SD-RGRHCL</t>
  </si>
  <si>
    <t>ಜಿ.ಪಿ.ಎಸ್ ಛಾಯಾಚಿತ್ರವನ್ನು ರದ್ದು ಪಡಿಸುವಂತೆ ಕೋರಿರುವ ಕುರಿತು.</t>
  </si>
  <si>
    <t>18-12-2020 10:34 AM</t>
  </si>
  <si>
    <t>RGRHCL/SD/DURM/270/2020-SD-RGRHCL</t>
  </si>
  <si>
    <t>ಕುಶಲಕರ್ಮಿಗಳು-ಕೈಗಾರಿಕಾ ಮತ್ತು ವಾಣಿಜ್ಯ ಇಲಾಖೆಯ(ಗುಂಪು ಮನೆ ಮತ್ತು ವೈಯಕ್ತಿಕ) ಯೋಜನೆಯಡಿ ಆರ್ಥಿಕ ಮತ್ತು ಭೌತಿಕ ಪ್ರಗತಿ ವರದಿ ಸಲ್ಲಿಸುವಂತೆ ಕುರಿತು.</t>
  </si>
  <si>
    <t>18-12-2020 03:34 PM</t>
  </si>
  <si>
    <t>RGRHCL/SD/DURM/271/2020-PI(ANY)-RGRHCL</t>
  </si>
  <si>
    <t>2017-18ನೇ ಸಾಲಿನ ವಿಧವಾ ಯೋಜನೆಯಡಿ ನಿಗಧಿಯಾದ ಗುರಿಯನ್ನು ರದ್ದುಪಡಿಸುವಂತೆ ಕೋರಿರುವ ಕುರಿತು.</t>
  </si>
  <si>
    <t>RGRHCL/SD/DURM/272/2020-PI(ANY)-RGRHCL</t>
  </si>
  <si>
    <t>ವಸತಿ ಯೋಜನೆಯಡಿಯಲ್ಲಿ ಫಲಾನುಬವಿಯ ಾಧಾರ ಸಂಖ್ಯೆ ತಪ್ಪಾಗಿ ನಮೂದಾಗಿದ್ದು ಸರಿಪಡಿಸುವ ಕುರಿತು.</t>
  </si>
  <si>
    <t>21-12-2020 01:43 PM</t>
  </si>
  <si>
    <t>RGRHCL/SD/DURM/273/2020-SD-RGRHCL</t>
  </si>
  <si>
    <t>ವಸತಿ ಯೋಜನೆಯಡಿ ಆಯ್ಕೆಆಗಿರುವ ಫಲಾನುಭವಿಯು ದೇವರಾಜ ಅರಸು ವಸತಿ(ಲಿಡ್ಕರ್) ಯೋಜನೆಯಲ್ಲಿ ಆಯ್ಕೆ ಮಾಡಲು ನಿರ್ದೇಶನ ನೀಡುವಂತೆ ಕೋರಿರುವ ಕುರಿತು.</t>
  </si>
  <si>
    <t>21-12-2020 04:10 PM</t>
  </si>
  <si>
    <t>RGRHCL/SD/DURM/274/2020-SD-RGRHCL</t>
  </si>
  <si>
    <t>23-12-2020 02:46 PM</t>
  </si>
  <si>
    <t>RGRHCL/SD/DURM/276/2020-SD-RGRHCL</t>
  </si>
  <si>
    <t>ಅಲೆಮಾರಿ/ಅರೆ ಅಲೆಮಾರಿ ಜನಾಂಗದ 2019-20ನೇ ಸಾಲಿನ ವಸತಿ ಸೌಲಭ್ಯವನ್ನು ಆನ್ ಲೈನ್ ನಲ್ಲಿ ಇಂಧೀಕರಿಸುವಂತೆ ಕೋರಿರುವ ಕುರಿತು.</t>
  </si>
  <si>
    <t>24-12-2020 03:46 PM</t>
  </si>
  <si>
    <t>RGRHCL/SD/DURM/277/2020-SD-RGRHCL</t>
  </si>
  <si>
    <t>ವಸತಿ ಯೋಜನೆಯಡಿ ಆಯ್ಕೆಯಾಗಿರುವ ಫಲಾನುಭವಿಗಳನ್ನು ಅನ್ ಬ್ಲಾಕ್ ಮಾಡುವಂತೆ ಕೋರಿರುವ ಕುರಿತು</t>
  </si>
  <si>
    <t>30-12-2020 12:15 PM</t>
  </si>
  <si>
    <t>RGRHCL/SD/DURM/278/2020-SD-RGRHCL</t>
  </si>
  <si>
    <t>ಕಲಬುರಗಿ ಜಿಲ್ಲೆಯಿಂದ UID Duplicate ತೆರೆವುಗೊಳಿಸಿ ಅನುದಾನ ಬಿಡುಗಡೆ ಮಾಡುವಂತೆ ಕೋರಿರುವ ಕುರಿತು.</t>
  </si>
  <si>
    <t>RGRHCL/SD/DURM/279/2020-SD-RGRHCL</t>
  </si>
  <si>
    <t>ದೇವರಾಜ ಅರಸು ವಸತಿ (ಲಿಡ್ಕರ್) ಯೋಜನೆಯಡಿ ಆಯ್ಕೆಯಾಗಿರುವ ಫಲಾನುಭವಿಗಳ ಡೇಟಾವನ್ನು ರದ್ದುಪಡಿಸುವಂತೆ ಕೋರಿರುವ ಕುರಿತು.</t>
  </si>
  <si>
    <t>30-12-2020 04:41 PM</t>
  </si>
  <si>
    <t>RGRHCL/SD/DURM/280/2020-SD-RGRHCL</t>
  </si>
  <si>
    <t>2018-19ನೇ ಸಾಲಿನ ದೇವರಾಜ ಅರಸು ನೇಕಾರರ ವಸತಿ ಯೋಜನೆಯಡಿ ಫಲಾನುಭವಿಯ ಹೆಸರನ್ನು ವಸತಿ ರಹಿತರ ಪಟ್ಟಿಯಲ್ಲಿ ಸೇರಿಸುವಂತೆ ಕೋರಿರುವ ಕುರಿತು.</t>
  </si>
  <si>
    <t>31-12-2020 10:34 AM</t>
  </si>
  <si>
    <t>RGRHCL/SD/DURM/281/2020-SD-RGRHCL</t>
  </si>
  <si>
    <t>31-12-2020 10:44 AM</t>
  </si>
  <si>
    <t>RGRHCL/SD/DURM/282/2020-SD-RGRHCL</t>
  </si>
  <si>
    <t>2019-2020ನೇ ಸಾಲಿನ ಜವಳಿ ಇಲಾಖೆಯ ಮನೆಯನ್ನು ರದ್ದುಪಡಿಸುವಂತೆ ಕೋರಿರುವ ಕುರಿತು.</t>
  </si>
  <si>
    <t>31-12-2020 10:52 AM</t>
  </si>
  <si>
    <t>RGRHCL/SD/DURM/283/2020-SD-RGRHCL</t>
  </si>
  <si>
    <t>2016-17 ಸಾಲಿನಲ್ಲಿ ಆಯ್ಕೆಯಾಗಿರುವ ಬಸವ ವಸತಿ ಯೋಜನೆಯಡಿ ಬ್ಲಾಕ್ ಆಗಿರುವ ಮನೆಯನ್ನು ರದ್ದು, ಪಡಿಸುವಂತೆ ಕೋರಿರುವ ಕುರಿತು.</t>
  </si>
  <si>
    <t>31-12-2020 10:57 AM</t>
  </si>
  <si>
    <t>RGRHCL/SD/DURM/284/2020-SD-RGRHCL</t>
  </si>
  <si>
    <t>ಅಲೆಮಾರಿ/ಅರೆಅಲೆಮಾರಿ ವಸತಿ ಯೋಜನೆಯಡಿ ಆಯ್ಕೆಯಾಗಿರುವ ಫಲಾನುಭವಿಗಳ ವಿವರವನ್ನು ಗ್ರಾಮ ಪಂಚಾಯತ್ ಲಾಗಿನ್ ಗೆ ಹಿಂದುರಿಗಿಸುವಂತೆ ಕೋರಿರುವ ಕುರಿತು.</t>
  </si>
  <si>
    <t>31-12-2020 11:00 AM</t>
  </si>
  <si>
    <t>RGRHCL/SD/DURM/285/2020-SD-RGRHCL</t>
  </si>
  <si>
    <t>ಹೆಸರು ತಿದ್ದುಪಡಿ ಮಾಡುವಂತೆ ಕೋರಿರುವ ಕುರಿತು</t>
  </si>
  <si>
    <t>31-12-2020 11:15 AM</t>
  </si>
  <si>
    <t>RGRHCL/SD/DURM/286/2020-SD-RGRHCL</t>
  </si>
  <si>
    <t>ಪ್ರಸ್ತುತ ಬಿಡುಗಡೆಯಾಗಿರುವ ಅನುದಾನವನ್ನು ಬೇರೆ ಬ್ಯಾಂಕ್ ಖಾತೆಗೆ ವರ್ಗಾಯಿಸುವಂತೆ ಕೋರಿರುವ ಕುರಿತು.</t>
  </si>
  <si>
    <t>02-01-2021 04:44 PM</t>
  </si>
  <si>
    <t>RGRHCL/SD/DURM/287/2020-SD-RGRHCL</t>
  </si>
  <si>
    <t>02-01-2021 06:12 PM</t>
  </si>
  <si>
    <t>RGRHCL/SD/DURM/288/2020-SD-RGRHCL</t>
  </si>
  <si>
    <t>ವಿಕಲಚೇತನ ಯೋಜನೆಯಡಿ ವಸತಿ ಸೌಕರ್ಯ ಕಲ್ಪಿಸುವಂತೆ ಕೋರಿರುವ ಕುರಿತು.</t>
  </si>
  <si>
    <t>02-01-2021 06:29 PM</t>
  </si>
  <si>
    <t>RGRHCL/SD/DURM/1/2021-SD-RGRHCL</t>
  </si>
  <si>
    <t>04-01-2021 10:50 AM</t>
  </si>
  <si>
    <t>RGRHCL/SD/DURM(2000)/1/2021-PI(ANY)-RGRHCL</t>
  </si>
  <si>
    <t>2017-18 ನೇ ಸಾಲಿನ ದೇವರಾಜು ಅರಸು ವಸತಿ ಯೊಜನೆಯಡಿ ಮಮಗಲ ಮುಖಿಯರು ವಿಶೆಷ ವರ್ಗದಡಿ ನಿಗಧಿಪಡಿಸಿದ ಗುರಿಯನ್ನು ರದ್ದುಪಡುಸುವ ಕುರಿತು.</t>
  </si>
  <si>
    <t>04-01-2021 01:04 PM</t>
  </si>
  <si>
    <t>RGRHCL/SD/DURM(2000)/2/2021-PI(ANY)-RGRHCL</t>
  </si>
  <si>
    <t>ಗ್ರಾಮ ಪಂಚಾಯತಿಗಲ ವಸತಿ ಯೋಜನೆಯಡಿ ಆಯ್ಕೆಯಾದ  ಫಲಾನುಬವಿಗಳ ಜಿಯೋ  ಡ್ಊಪ್ಲಿಕೇಟ್ನ್ನು ತೆರವುಗೊಳಿಸುವ ಬಗ್ಗೆ.</t>
  </si>
  <si>
    <t>04-01-2021 01:44 PM</t>
  </si>
  <si>
    <t>RGRHCL/SD/DURM/2/2021-SD-RGRHCL</t>
  </si>
  <si>
    <t>05-01-2021 12:29 PM</t>
  </si>
  <si>
    <t>RGRHCL/SD/DURM/3/2021-SD-RGRHCL</t>
  </si>
  <si>
    <t>06-01-2021 10:12 AM</t>
  </si>
  <si>
    <t>RGRHCL/SD/DURM/4/2021-SD-RGRHCL</t>
  </si>
  <si>
    <t>06-01-2021 10:16 AM</t>
  </si>
  <si>
    <t>RGRHCL/SD/DURM/5/2021-PI(ANY)-RGRHCL</t>
  </si>
  <si>
    <t>2017-18ನೇ ಸಾಲಿನ ದೇವರಾಜ ಅರಸು ವಸತಿ ಯೋಜನೆಯಡಿ ಬಾಕಿ ಉಳಿದ ಗುರಿಯನ್ನು ನಿಗದಿಪಡಿಸುವಂತೆ ಕೋರಿರುವ ಕುರಿತು.</t>
  </si>
  <si>
    <t>06-01-2021 11:06 AM</t>
  </si>
  <si>
    <t>RGRHCL/SD/DURM/6/2021-PI(ANY)-RGRHCL</t>
  </si>
  <si>
    <t>2017-18ನೇ ಸಾಲಿನ ದೇವರಾಜ ಅರಸು ವಸತಿ ಯೋಜನೆಯಡಿ 1934 ಫಲಾನುಭವಿಗಳ ಪಟ್ಟಿಯನ್ನು ಸಲ್ಲಿಸಿ ಆನ್ ಲೈನ್ ನಲ್ಲಿ ಗುರಿ ನಿಗಧಿಪಡಿಸುವಂತೆ ಕೋರಿರುವ ಕುರಿತು.</t>
  </si>
  <si>
    <t>07-01-2021 11:39 AM</t>
  </si>
  <si>
    <t>RGRHCL/SD/DURM/7/2021-SD-RGRHCL</t>
  </si>
  <si>
    <t>ಲಿಡ್ಕರ್ ಯೋಜನೆಯಡಿ ಆಯ್ಕೆಯಾದ ಮನೆಗಳನ್ನು ರದ್ದು ಪಡಿಸುವಂತೆ ಕೋರಿರುವ ಕುರಿತು.</t>
  </si>
  <si>
    <t>07-01-2021 12:46 PM</t>
  </si>
  <si>
    <t>RGRHCL/SD/DURM/8/2021-SD-RGRHCL</t>
  </si>
  <si>
    <t>ಅನುದಾನ ಬಿಡುಗಡೆ ಮಾಡುವಂತೆ ಕೋರರುವ ಕುರಿತು.</t>
  </si>
  <si>
    <t>07-01-2021 04:29 PM</t>
  </si>
  <si>
    <t>RGRHCL/SD/DURM/9/2021-SD-RGRHCL</t>
  </si>
  <si>
    <t>2017-18ನೇ ಸಾಲಿನ ಅಲೆಮಾರಿ /ಅರೆ ಅಲೆಮಾರಿ ಜನಾಂಗದವರಿಗೆ ಹಿಂದುಳಿದ ವರ್ಗಹಳ ಕಲ್ಯಾಣ ಇಲಾಖೆಯಿಂದ ನೀಡಲಾದ ಗುರಿಯನ್ನು ಅನುಷ್ಠಾನಗೊಳಿಸುವಲ್ಲಿ ಆಗಿತುವ ತಾಂತ್ರಿಕ ಸಮಸ್ಯೆಯನ್ನು ಸರಿಪಡಿಸುವಂತೆ ಕೋರಿರುವ ಕುರಿತು.</t>
  </si>
  <si>
    <t>07-01-2021 04:37 PM</t>
  </si>
  <si>
    <t>RGRHCL/SD/DURM/10/2021-SD-RGRHCL</t>
  </si>
  <si>
    <t>2019-20ನೇ ಸಾಲಿನ ದೇವರಾಜ ಅರಸು ವಸತಿ ಯೋಜನೆಯಡಿ( ಲಿಡ್ಕರ್) ಆಯ್ಕೆಯಾಗಿರುವ   ಫಲಾನುಭವಿಯನ್ನು  ಆನ್ ಲೈನ್ ನಲ್ಲಿ ಇಂಧಿಕರಿಸಲು ಅವಕಾಶ ಮಾಡಿಕೊಡುವಂತೆ ಕೋರಿರುವ ಕುರಿತು.</t>
  </si>
  <si>
    <t>11-01-2021 05:05 PM</t>
  </si>
  <si>
    <t>RGRHCL/SD/DURM/11/2021-SD-RGRHCL</t>
  </si>
  <si>
    <t>ಗುರಿಯನ್ನು ಬದಲಾವಣೆ ಮಾಡುವಂತೆ ಕೋರಿರುವ ಕುರಿತು.</t>
  </si>
  <si>
    <t>12-01-2021 12:57 PM</t>
  </si>
  <si>
    <t>RGRHCL/SD/DURM/12/2021-SD-RGRHCL</t>
  </si>
  <si>
    <t>ವಸತಿ ಸೌಲಭ್ಯ ಕಲ್ಪಿಸುವಂತೆ ಕೋರಿರುವ ಕುರಿತು.(ತುಮಕೂರು)</t>
  </si>
  <si>
    <t>13-01-2021 12:42 PM</t>
  </si>
  <si>
    <t>RGRHCL/SD/DURM/13/2021-SD-RGRHCL</t>
  </si>
  <si>
    <t>ಫಲಾನುಭವಿಯ ಡೇಟಾವನ್ನು ರದ್ದು, ಪಡಿಸುವಂತೆ ಕೋರಿರುವ ಕುರಿತು.</t>
  </si>
  <si>
    <t>13-01-2021 03:05 PM</t>
  </si>
  <si>
    <t>RGRHCL/SD/DURM/14/2021-PI(ANY)-RGRHCL</t>
  </si>
  <si>
    <t>ದೇವರಾಜ ಅರಸು ವಸತಿ ಯೋಜನೆಯಡಿ ಚಿಕ್ಕಬಳ್ಳಾಪುರ ವಿಧಾನಸಭಾ ಕ್ಷೇತ್ರದ ವ್ಯಾಪ್ತಿಯಲ್ಲಿ ಬರುವ ಅಲೆಮಾರಿ/ಅರೆಅಲೆಮಾರಿ ಸಮುದಾಯದವರಿಗೆ 680 ಮನೆಗಳನ್ನು ಮಂಜೂರು ಮಾಡುವಂತೆ ಕೋರಿರುವ ಕುರಿತು.</t>
  </si>
  <si>
    <t>13-01-2021 03:07 PM</t>
  </si>
  <si>
    <t>RGRHCL/SD/DURM/15/2021-SD-RGRHCL</t>
  </si>
  <si>
    <t>16-01-2021 03:31 PM</t>
  </si>
  <si>
    <t>RGRHCL/SD/DURM/16/2021-PI(ANY)-RGRHCL</t>
  </si>
  <si>
    <t>ಮೈಸೂರು ಜಿಲ್ಲೆಯ, ನಂಜನಗೂಡು ತಾಲ್ಲೂಕಿನ, ಅಹಲ್ಯ ಗ್ರಾಮದ ಬೀರೇಶ್ವರ ಮೀನು ಉತ್ಪಾದನಾ ಮತ್ತು ಮಾರಾಟ ಸಂಘದ 15 ಸದಸ್ಯರುಗಳಿಗೆ ಮನೆಗಳನ್ನು ಮಂಜೂರು ಮಾಡುವಂತೆ ಕೋರಿರುವ ಕುರಿತು.</t>
  </si>
  <si>
    <t>18-01-2021 12:41 PM</t>
  </si>
  <si>
    <t>RGRHCL/SD/DURM/17/2021-PI(ANY)-RGRHCL</t>
  </si>
  <si>
    <t>ನಿಗಮದ ಮಾಹಿತಿಗಾಗಿ ಬಂದ ಪತ್ರಗಳು</t>
  </si>
  <si>
    <t>19-01-2021 10:54 AM</t>
  </si>
  <si>
    <t>RGRHCL/SD/DURM/18/2021-SD-RGRHCL</t>
  </si>
  <si>
    <t>ಫಲಾನುಭವಿಗಳಿಗೆ ಅನುದಾನ ಬಿಡುಗಡೆ ಮಾಡುವಂತೆ ಕೋರಿರುವ ಕುರಿತು.</t>
  </si>
  <si>
    <t>19-01-2021 10:57 AM</t>
  </si>
  <si>
    <t>RGRHCL/SD/DURM/19/2021-SD-RGRHCL</t>
  </si>
  <si>
    <t>ದೇವರಾಜ ಅರಸು ವಸರಿ ಯೋಜನೆಯಡಿ (ಲಿಡ್ಕರ್) ಆಯ್ಕೆಯಾಗಿರುವ ಫಲಾನುಭವಿಗಳ ಕೋಡ್ ನಂಬರ್ ಅನ್ನು ರದ್ದು ಪಡಿಸುವಂತೆ ಕೋರಿರುವ ಕುರಿತು.</t>
  </si>
  <si>
    <t>19-01-2021 10:58 AM</t>
  </si>
  <si>
    <t>RGRHCL/SD/DURM/20/2021-SD-RGRHCL</t>
  </si>
  <si>
    <t>ಶಿವಮೊಗ್ಗ ನಗರದ ಸಹ್ಯಾದ್ರಿ ಕಾಲೇಜಿನ ಬಳಿಯ ಬೈಪಾಸ್ ರಸ್ತೆಯಲ್ಲಿ ಟೆಂಟುಗಳನ್ನು ನಿರ್ಮಿಸಿಕೊಂಡು ವಾಸಿಸುತ್ತಿರುವ ವಸತಿ ರಹಿತ ಅಲೆಮಾರಿಗಳಿಗೆ ವಸತಿ ಸೌಲಭ್ಯ ಕಲ್ಪಿಸುವಂತೆ ಕೋರಿರುವ ಕುರಿತು.</t>
  </si>
  <si>
    <t>19-01-2021 11:47 AM</t>
  </si>
  <si>
    <t>RGRHCL/SD/DURM/21/2021-SD-RGRHCL</t>
  </si>
  <si>
    <t>ದೇವದಾಸಿ ಮಹಿಳೆಯರಿಗೆ ವಸತಿ ಸೌಲಭ್ಯ ಕಲ್ಪಿಸುವಂತೆ ಕೋರಿರುವ ಕುರಿತು.</t>
  </si>
  <si>
    <t>19-01-2021 11:51 AM</t>
  </si>
  <si>
    <t>RGRHCL/SD/DURM/22/2021-SD-RGRHCL</t>
  </si>
  <si>
    <t>ವಸತಿ ಯೋಜನೆಯಡಿಯಲ್ಲಿ ಮನೆ ಮಂಜೂರು ಮಾಡುವಂತೆ ಕೋರಿರುವ ಕುರಿತು.</t>
  </si>
  <si>
    <t>19-01-2021 12:16 PM</t>
  </si>
  <si>
    <t>RGRHCL/SD/DURM/23/2021-SD-RGRHCL</t>
  </si>
  <si>
    <t>ಲಿಡ್ಕರ್  ಯೋಜನೆಯಡಿ ಆಯ್ಕೆಯಾಗಿರು ಫಲಾನುಭವಿಯನ್ನು ವಸತಿ ರಹಿತ ಪಟ್ಟಿಯಿಂದ ರದ್ದು ಪಡಿಸುವಂತೆ ಕೋರಿರುವ ಕುರಿತು.</t>
  </si>
  <si>
    <t>19-01-2021 12:40 PM</t>
  </si>
  <si>
    <t>RGRHCL/SD/DURM/24/2021-SD-RGRHCL</t>
  </si>
  <si>
    <t>19-01-2021 12:46 PM</t>
  </si>
  <si>
    <t>RGRHCL/SD/DURM/25/2021-SD-RGRHCL</t>
  </si>
  <si>
    <t>ಕುಶಲಕರ್ಮಿ ವಸತಿ ಯೋಜನೆಯಡಿಯಲ್ಲಿ ಮನೆ ಮಂಜೂರು ಮಾಡುವಂತೆ ಕೋರಿರುವ ಕುರಿತು.</t>
  </si>
  <si>
    <t>19-01-2021 12:52 PM</t>
  </si>
  <si>
    <t>RGRHCL/SD/DURM/26/2021-PI(ANY)-RGRHCL</t>
  </si>
  <si>
    <t>RGRHCL/SD/DURM/27/2021-PI(ANY)-RGRHCL</t>
  </si>
  <si>
    <t>19-01-2021 01:04 PM</t>
  </si>
  <si>
    <t>RGRHCL/SD/DURM/28/2021-PI(ANY)-RGRHCL</t>
  </si>
  <si>
    <t>ಹೆಳವ ಸಮುದಾಯದ ಅಲೆಮಾರಿ ಜನಾಂಗಕ್ಕೆ  ವಸತಿ ಸೌಕರ್ಯ ಕಲ್ಪಿಸುವಂತೆ ಕೋರಿರುವ ಕುರಿತು.</t>
  </si>
  <si>
    <t>19-01-2021 01:20 PM</t>
  </si>
  <si>
    <t>RGRHCL/SD/DURM/29/2021-SD-RGRHCL</t>
  </si>
  <si>
    <t>ಕೈಗಾರಿಕಾ ಮತ್ತು ವಾಣಿಜ್ಯ ಯೋಜನೆಯಡಿ ಆಯ್ಕೆಯಾದ ಫಲಾನುಭವಿಯ ಮನೆ ನಿರ್ಮಾಣಕ್ಕೆ ಕಾಲವಕಾಶ ನೀಡುವಂತೆ ಕೋರಿರುವ ಕುರಿತು.</t>
  </si>
  <si>
    <t>19-01-2021 01:27 PM</t>
  </si>
  <si>
    <t>RGRHCL/SD/DURM/30/2021-SD-RGRHCL</t>
  </si>
  <si>
    <t>ಕೈಗಾರಿಕಾ ಮತ್ತು ವಾಣಿಜ್ಯ ಯೋಜನೆಯಡಿ ಫಲಾನುಭವಿಯ  ಮನೆ ನಿರ್ಮಾಣಕ್ಕೆ ಕಡಿಮೆ ಅನುದಾನ ನೀಡಿರುವ ಬಗ್ಗೆ.</t>
  </si>
  <si>
    <t>19-01-2021 01:36 PM</t>
  </si>
  <si>
    <t>RGRHCL/SD/DURM/31/2021-SD-RGRHCL</t>
  </si>
  <si>
    <t>19-01-2021 01:49 PM</t>
  </si>
  <si>
    <t>RGRHCL/SD/DURM/32/2021-SD-RGRHCL</t>
  </si>
  <si>
    <t>ದೇವರಾಜ ಅರಸು ವಸತಿ ಯೋಜನೆಯಡಿ ಮನೆಗಳನ್ನು ಮಂಜೂರು ಮಾಡುವಂತೆ ಕೋರಿರುವ ಕುರಿತು.</t>
  </si>
  <si>
    <t>19-01-2021 02:44 PM</t>
  </si>
  <si>
    <t>RGRHCL/SD/DURM/33/2021-SD-RGRHCL</t>
  </si>
  <si>
    <t>ವಸತಿ /ನಿವೇಶನ ಮಂಜೂರು ಮಾಡುವಂತೆ ಕೋರಿ.</t>
  </si>
  <si>
    <t>19-01-2021 04:57 PM</t>
  </si>
  <si>
    <t>RGRHCL/SD/DURM/34/2021-SD-RGRHCL</t>
  </si>
  <si>
    <t>ವಿಕಲಚೇತನ ಯೋಜನೆಯಡಿ ಮನೆ ಮಂಜೂರು ಮಾಡುವಂತೆ ಕೋರಿರುವ ಕುರಿತು.</t>
  </si>
  <si>
    <t>RGRHCL/SD/DURM/35/2021-SD-RGRHCL</t>
  </si>
  <si>
    <t>ಡಾ// ಬಿ.ಆರ್ ಅಂಬೇಡ್ಕರ್ ನಿವಾಸ್ ಯೋಜನೆಯ ಫಲಾನುಭವಿಯ ಕೋಡ್ ಅನ್ನು ರದ್ದುಪಡಿಸಿ  ಈಗಾಗಲೇ  ಅನುಮೋದನೆಗೊಂಡಿರುವ ಲಿಡ್ಕರ್ ಯೋಜನೆಯನ್ನು ಮುಂದುವರೆಸುವಂತೆ ಕೋರಿರುವ ಕುರಿತು.</t>
  </si>
  <si>
    <t>20-01-2021 04:04 PM</t>
  </si>
  <si>
    <t>RGRHCL/SD/DURM/36/2021-SD-RGRHCL</t>
  </si>
  <si>
    <t>2017-18ನೇ ಸಾಲಿನ ದೇವರಾಜ ಅರಸು ವಸತಿ(ಅಲೆಮಾರಿ/ಅರೆ ಅಲೆಮಾರಿ ಜನಾಂಗದವರು–BCWDC Dept.)ವಸತಿ ಯೋಜನೆಯಡಿ ನಿಗಧಿಪಡಿಸಲಾದ ಗುರಿಯನ್ನು ವರ್ಗಾವಣೆ ಮಾಡುವಂತೆ ಕೋರಿರುವ ಕುರಿತು.</t>
  </si>
  <si>
    <t>20-01-2021 04:06 PM</t>
  </si>
  <si>
    <t>RGRHCL/SD/DURM/37/2021-PI(ANY)-RGRHCL</t>
  </si>
  <si>
    <t>ಗ್ರಾಮ ಪಂಚಾಯಿತಿ ಸಿಬ್ಬಂದಿಗಳಿಗೆ ಕಾರ್ಮಿಕ ಇಲಾಖೆಯ ಸಹಾಯಧನದಲ್ಲಿ ವಸತಿ ಸೌಲಭ್ಯಕ್ಕಾಗಿ ಸಹಾಯಧನವನ್ನು ಒದಗಿಸುವ ಕುರಿತು.</t>
  </si>
  <si>
    <t>20-01-2021 04:22 PM</t>
  </si>
  <si>
    <t>RGRHCL/SD/DURM/38/2021-PI(ANY)-RGRHCL</t>
  </si>
  <si>
    <t>27-01-2021 05:44 PM</t>
  </si>
  <si>
    <t>RGRHCL/SD/DURM/39/2021-PI(ANY)-RGRHCL</t>
  </si>
  <si>
    <t>ಅಲೆಮಾರಿ/ಅರೆಅಲೆಮಾರಿ ಜನಾಂಗದವರಿಗೆ ದೇವರಾಜ ಅರಸು ವಸತಿ ಯೋಜನೆಯಡಿ ಮನೆಗಳನ್ನು ಮಂಜೂರು ಮಾಡುವಂತೆ ಕೋರಿರುವ ಕುರಿತು.</t>
  </si>
  <si>
    <t>29-01-2021 03:26 PM</t>
  </si>
  <si>
    <t>RGRHCL/SD/DURM/40/2021-PI(ANY)-RGRHCL</t>
  </si>
  <si>
    <t>ಅಂಧ ಫಲಾನುಭವಿಗಳಿಗೆ ವಸತಿ ನಿರ್ಮಾಣಕ್ಕೆ ಮುಂಗಡವಾಗಿ ಹಾಗೂ ವಿಶೇಷ ಪ್ರಕರಣದಡಿ ಹೆಚ್ಚಿನ ಧನ ಸಹಾಯ ಮಂಜೂರು ಮಾಡುವಂತೆ ಕೋರಿರುವ ಕುರಿತು.</t>
  </si>
  <si>
    <t>30-01-2021 05:10 PM</t>
  </si>
  <si>
    <t>RGRHCL/SD/DURM/41/2021-SD-RGRHCL</t>
  </si>
  <si>
    <t>01-02-2021 03:49 PM</t>
  </si>
  <si>
    <t>RGRHCL/SD/DURM/42/2021-SD-RGRHCL</t>
  </si>
  <si>
    <t>ದೇವರಾಜ ಅರಸು ವಸತಿ ಯೋಜನೆಯಡಿ ಕುಶಲಕರ್ಮಿ ಫಲಾನುಭವಿಗಳ ಡಾಟಾ ಎಂಟ್ರಿ ಮಾಡಲು ಆಗುತ್ತಿರುವ ಸಮಸ್ಯೆಯನ್ನು ಸರಿಪಡಿಸುವಂತೆ ಕೋರಿರುವ ಕುರಿತು</t>
  </si>
  <si>
    <t>01-02-2021 03:53 PM</t>
  </si>
  <si>
    <t>RGRHCL/SD/DURM/43/2021-PI(ANY)-RGRHCL</t>
  </si>
  <si>
    <t>ಅಲೆಮಾರಿ/ಅರೆಅಲೆಮಾರಿ ಯೋಜನೆಯಡಿ ಮಂಜೂರು ಮಾಡಲಾದ ಮನೆಗಳಿಗೆ ಅನ್ ಲೈನ್ ನಲ್ಲಿ ಗುರಿ ನಿಗಧಿಪಡಿಸುವಂತೆ ಕೋರಿರುವ ಕುರಿತು.</t>
  </si>
  <si>
    <t>01-02-2021 03:58 PM</t>
  </si>
  <si>
    <t>RGRHCL/SD/DURM/44/2021-PI(ANY)-RGRHCL</t>
  </si>
  <si>
    <t>01-02-2021 04:06 PM</t>
  </si>
  <si>
    <t>RGRHCL/SD/DURM/45/2021-PI(ANY)-RGRHCL</t>
  </si>
  <si>
    <t>ಚಿಟಗುಪ್ಪಾ ತಾಲ್ಲೂಕು ಮಂಗರಗಿ ಗ್ರಾಮ ಪಂಚಾಯಿತಿ ವ್ಯಾಪ್ತಿಯಲ್ಲಿನ ವಸತಿ ರಹಿತ 35 ನೇಕಾರರಿಗೆ ದೇವರಾಜ ಅರಸು ವಸತಿ ಯೋಜನೆಯಡಿ ಮನೆಗಳನ್ನು ಮಂಜೂರು ಮಾಡುವಂತೆ ಕೋರಿರುವ ಕುರಿತು.</t>
  </si>
  <si>
    <t>01-02-2021 04:18 PM</t>
  </si>
  <si>
    <t>RGRHCL/SD/DURM/46/2021-PI(ANY)-RGRHCL</t>
  </si>
  <si>
    <t>ಶ್ರೀಮತಿ ಶಹನಾಜ್ ಉನ್ನೀಸಾ ಇವರಿಗೆ ಯಾವುದಾದರೊಂದು ವಸತಿ ಯೋಜನೆಯಡಿ ಮನೆ ಮಂಜೂರು ಮಾಡುವಂತೆ ಕೋರಿರುವ ಕುರಿತು.</t>
  </si>
  <si>
    <t>01-02-2021 06:42 PM</t>
  </si>
  <si>
    <t>RGRHCL/SD/DURM/47/2021-PI(ANY)-RGRHCL</t>
  </si>
  <si>
    <t>ನೇಕಾರ ವಸತಿ ಯೋಜನೆಯಡಿ 60 ಮನೆಗಳನ್ನು ಮಂಜೂರು ಮಾಡುವಂತೆ ಕೋರಿರುವ ಕುರಿತು.</t>
  </si>
  <si>
    <t>01-02-2021 06:46 PM</t>
  </si>
  <si>
    <t>RGRHCL/SD/DURM/48/2021-PI(ANY)-RGRHCL</t>
  </si>
  <si>
    <t>ತಾಳಿಕೋಟೆ ಪುರಸಭೆ  ವ್ಯಾಪ್ತಿಗೆ ದೇವರಾಜ ಅರಸು ವಸತಿ ಯೋಜನೆಯಡಿ 65 ಮನೆಗಳನ್ನು ಮಂಜೂರು ಮಾಡುವಂತೆ ಕೋರಿರುವ ಕುರಿತು.</t>
  </si>
  <si>
    <t>03-02-2021 11:46 AM</t>
  </si>
  <si>
    <t>RGRHCL/SD/DURM/49/2021-PI(ANY)-RGRHCL</t>
  </si>
  <si>
    <t>ಹಮಾಲರು ಹಾಗೂ ಮಹಿಳಾ ಹಮಾಲರಿಗೆ ವಸತಿ ಸೌಕರ್ಯ ಕಲ್ಪಿಸುವಂತೆ ಕೋರಿರುವ ಕುರಿತು.</t>
  </si>
  <si>
    <t>05-02-2021 03:14 PM</t>
  </si>
  <si>
    <t>RGRHCL/SD/DURM/50/2021-PI(ANY)-RGRHCL</t>
  </si>
  <si>
    <t>05-02-2021 03:27 PM</t>
  </si>
  <si>
    <t>RGRHCL/SD/DURM/51/2021-SD-RGRHCL</t>
  </si>
  <si>
    <t>ಅಲೆಮಾರಿ/ಅರೆಅಲೆಮಾರಿ ಯೋಜನೆಯಡಿ ಜಿಪಿಎಸ್ ಮಾಡಿ ನಾಟ್ ಓಕೆ ಆಗಿರುವ  ಫಲಾನುಭವಿಯ ಮನೆಗೆ ಸಹಾಯಧನ ಮಂಜೂರು ಮಾಡುವಂತೆ ಕೋರಿರುವ ಕುರಿತು.</t>
  </si>
  <si>
    <t>05-02-2021 03:37 PM</t>
  </si>
  <si>
    <t>RGRHCL/SD/DURM/52/2021-SD-RGRHCL</t>
  </si>
  <si>
    <t>05-02-2021 05:14 PM</t>
  </si>
  <si>
    <t>RGRHCL/SD/DURM/53/2021-SD-RGRHCL</t>
  </si>
  <si>
    <t>06-02-2021 11:05 AM</t>
  </si>
  <si>
    <t>RGRHCL/SD/DURM/54/2021-SD-RGRHCL</t>
  </si>
  <si>
    <t>ಅನುದಾನ ಮಂಜೂರು ಮಾಡುವಂತೆ ಕೋರಿರುವ ಕುರಿತು (ತುಮಕೂರು)</t>
  </si>
  <si>
    <t>RGRHCL/SD/DURM/55/2021-SD-RGRHCL</t>
  </si>
  <si>
    <t>ಮೂಲಭೂತ ಹಾಗೂ ವಸತಿ ಸೌಕರ್ಯ ಕಲ್ಪಿಸುವಂತೆ ಕೋರಿರುವ ಕುರಿತು.</t>
  </si>
  <si>
    <t>15-02-2021 10:45 AM</t>
  </si>
  <si>
    <t>RGRHCL/SD/DURM/56/2021-SD-RGRHCL</t>
  </si>
  <si>
    <t>ಅಲೆಮಾರಿ/ ಅರೆ ಅಲೆಮಾರಿ ಅಭಿವೃದ್ಧಿ ಯೋಜನೆಯಡಿ ವಸತಿ ಕಾರ್ಯಕ್ರಮಕ್ಕೆ ಬಿಡುಗಡೆ ಮಾಡಿರುವ ಅನುದಾನಕ್ಕೆ ಪ್ರಗತಿ ವರದಿ ಮತ್ತು ಧನವಿನಿಯೋಗ ಪ್ರಮಾಣ ಪತ್ರ ಸಲ್ಲಿಸುವಂತೆ ಕೋರಿರುವ ಕುರಿತು.</t>
  </si>
  <si>
    <t>15-02-2021 11:08 AM</t>
  </si>
  <si>
    <t>RGRHCL/SD/DURM/57/2021-SD-RGRHCL</t>
  </si>
  <si>
    <t>15-02-2021 11:15 AM</t>
  </si>
  <si>
    <t>RGRHCL/SD/DURM/58/2021-SD-RGRHCL</t>
  </si>
  <si>
    <t>ಅಲೆಮಾರಿ/ಅರೆ ಅಲೆಮಾರಿ ಜನಾಂಗದವರಿಗೆ ವಸತಿ ಯೋಜನೆಯಡಿ ಮಂಜೂರಾಗಿರುವ ಮನೆಗಳ ಪ್ರಗತಿ ವರದಿಯನ್ನು ಸಲ್ಲಿಸುವಂತೆ ಕೋರಿರುವ ಕುರಿತು.</t>
  </si>
  <si>
    <t>15-02-2021 11:21 AM</t>
  </si>
  <si>
    <t>RGRHCL/SD/DURM/59/2021-PI(ANY)-RGRHCL</t>
  </si>
  <si>
    <t>ವಿಶೇಷ ವರ್ಗಕ್ಕೆ ಸೇರಿದ ವಸತಿ ರಹಿತರಿಗೆ 1000 ಮನೆಗಳನ್ನು ಮಂಜೂರು ಮಾಡುವಂತೆ ಕೋರಿರುವ ಕುರಿತು.</t>
  </si>
  <si>
    <t>15-02-2021 04:12 PM</t>
  </si>
  <si>
    <t>RGRHCL/SD/DURM/60/2021-PI(ANY)-RGRHCL</t>
  </si>
  <si>
    <t>ದೇವರಾಜ ಅರಸು ವಸತಿ ಯೋಜನೆಡಿ ಚರ್ಮ ಕುಶಲಕರ್ಮಿಗಳಿಗೆ ವಸತಿ ಕಾರ್ಯಾಗಾರಗಳ ನಿರ್ಮಾಣಕ್ಕೆ ಸಂಬಂಧಿಸಿದಂತೆ ಆನ್ ಲೈನ್ ನಲ್ಲಿ ಭೌತಿಕ ಗುರಿ ನಿಗಧಿಪಡಿಸಿಕೊಂಡು ಫಲಾನುಭವಿಗಳ ಪಟ್ಟಿಗೆ ಅನುಮೋದನೆ ನೀಡಲು ಕ್ರಮವಹಿಸುವ ಕುರಿತು.</t>
  </si>
  <si>
    <t>15-02-2021 04:33 PM</t>
  </si>
  <si>
    <t>RGRHCL/SD/DURM/61/2021-SD-RGRHCL</t>
  </si>
  <si>
    <t>ದೇವರಾಜ ಅರಸು ವಸತಿ ಯೋಜನೆಯಡಿ ಮಂಜೂರಾದ ಮನೆಯನ್ನು ರದ್ದು ಪಡಿಸುವಂತೆ ಕೋರಿರುವ ಕುರಿತು.</t>
  </si>
  <si>
    <t>16-02-2021 11:45 AM</t>
  </si>
  <si>
    <t>RGRHCL/SD/DURM/62/2021-SD-RGRHCL</t>
  </si>
  <si>
    <t>16-02-2021 04:11 PM</t>
  </si>
  <si>
    <t>RGRHCL/SD/DURM/63/2021-SD-RGRHCL</t>
  </si>
  <si>
    <t>18-02-2021 10:26 AM</t>
  </si>
  <si>
    <t>RGRHCL/SD/DURM/64/2021-PI(ANY)-RGRHCL</t>
  </si>
  <si>
    <t>ದೇವರಾಜ ಅರಸು ವಸತಿ ಯೋಜನೆಯಡಿ ಗೌರಿಬಿದನೂರು ತಾಲ್ಲೂಕಿನ ಹಿಂದುಳಿದ ವರ್ಗಗಳ ಅಲೆಮಾರಿ/ಅರೆಅಲೆಮಾರಿ ಸಮುದಾಯದ ವಸತಿ ರಹಿತರಿಗೆ ವಸತಿ ಸೌಕರ್ಯ ಕಲ್ಪಿಸುವಂತೆ ಕೋರಿರುವ ಕುರಿತು.</t>
  </si>
  <si>
    <t>18-02-2021 12:12 PM</t>
  </si>
  <si>
    <t>RGRHCL/SD/DURM/65/2021-SD-RGRHCL</t>
  </si>
  <si>
    <t>ಅಲೆಮಾರಿ ಜನಾಂಗದ ಫಲಾನುಭವಿಗಳಿಗೆ ಅನುದಾನ ಬಿಡುಗಡೆ ಮಾಡುವಂತೆ ಕೋರಿರುವ ಕುರಿತು.</t>
  </si>
  <si>
    <t>18-02-2021 02:59 PM</t>
  </si>
  <si>
    <t>RGRHCL/SD/DURM/66/2021-SD-RGRHCL</t>
  </si>
  <si>
    <t>ನಿಗಮದ ಹಂತದಲ್ಲಿ ಅನುಮೋದನೆಗೆ ಬಾಕಿ ಇರುವ ಪಲಾನುಭವಿಗಳನ್ನು ಹಿಂತಿರುಗಿಸುವಂತೆ ಕೋರಿರುವ ಕುರಿತು.</t>
  </si>
  <si>
    <t>02-03-2021 12:50 PM</t>
  </si>
  <si>
    <t>RGRHCL/SD/DURM/67/2021-SD-RGRHCL</t>
  </si>
  <si>
    <t>ಅನುದಾನ ಬಿಡುಗಡೆ ಮಾಡುವಂತೆ ದೂರಾವಾಣಿ ಮುಖಾಂತರ ಕೋರಿರುವ ಕುರಿತು</t>
  </si>
  <si>
    <t>02-03-2021 04:03 PM</t>
  </si>
  <si>
    <t>RGRHCL/SD/DURM/68/2021-SD-RGRHCL</t>
  </si>
  <si>
    <t>2017-2018ನೇ ಸಾಲಿನ ದೇವರಾಜ ಅರಸು ವಸತಿ  ಯೋಜನೆಯಡಿ ಆಯ್ಕೆಯಾಗಿರುವ ಫಲಾನುಭಿಗಳ ಹೆಸರನ್ನು ರದ್ದು ಪಡಿಸುವಂತೆ ಕೋರಿರುವ ಕುರಿತು.</t>
  </si>
  <si>
    <t>03-03-2021 11:06 AM</t>
  </si>
  <si>
    <t>RGRHCL/SD/DURM/69/2021-SD-RGRHCL</t>
  </si>
  <si>
    <t>ವಿವಿಧ ಜಿಲ್ಲೆಯಿಂದ ಡಾ// ಬಿ.ಆರ್ ಅಂಬೇಡ್ಕರ್ ನಿವಾಸ್ ಯೋಜನೆಯ ಫಲಾನುಭವಿಯ ಕೋಡ್ ಅನ್ನು ರದ್ದುಪಡಿಸುವಂತೆ  ಕೋರಿರುವ ಕುರಿತು.</t>
  </si>
  <si>
    <t>03-03-2021 02:50 PM</t>
  </si>
  <si>
    <t>RGRHCL/SD/DURM/70/2021-SD-RGRHCL</t>
  </si>
  <si>
    <t>ವಸತಿ ಸೌಲಭ್ಯ ಮಂಜೂರು ಮಾಡುವಂತೆ ಕೋರಿರುವ ಕುರಿತು.</t>
  </si>
  <si>
    <t>03-03-2021 02:55 PM</t>
  </si>
  <si>
    <t>RGRHCL/SD/DURM/71/2021-SD-RGRHCL</t>
  </si>
  <si>
    <t>RGRHCL/SD/DURM/72/2021-SD-RGRHCL</t>
  </si>
  <si>
    <t>03-03-2021 03:03 PM</t>
  </si>
  <si>
    <t>RGRHCL/SD/DURM/73/2021-SD-RGRHCL</t>
  </si>
  <si>
    <t>04-03-2021 05:08 PM</t>
  </si>
  <si>
    <t>RGRHCL/SD/DURM/74/2021-SD-RGRHCL</t>
  </si>
  <si>
    <t>ವಸತಿ ಸೌಲಭ್ಯ ಮಂಜೂರು ಮಾಡುವಂತೆ ಕೋರಿರುವ ಕುರಿತು .(ಚಾಮರಾಜನಗರ)</t>
  </si>
  <si>
    <t>05-03-2021 11:47 AM</t>
  </si>
  <si>
    <t>RGRHCL/SD/DURM/75/2021-SD-RGRHCL</t>
  </si>
  <si>
    <t>05-03-2021 11:58 AM</t>
  </si>
  <si>
    <t>RGRHCL/SD/DURM/76/2021-SD-RGRHCL</t>
  </si>
  <si>
    <t>2020-21ನೇ ಸಾಲಿನ ವಿಶೇಷ ಘಟಕ ಯೋಜನೆಯಡಿಯಲ್ಲಿ ವಸತಿ ಸೌಲಭ್ಯವನ್ನು ಮಂಜೂರು ಮಾಡುವಂತೆ ಕೋರಿರುವ ಕುರಿತು.</t>
  </si>
  <si>
    <t>05-03-2021 12:03 PM</t>
  </si>
  <si>
    <t>RGRHCL/SD/DURM/77/2021-PI(ANY)-RGRHCL</t>
  </si>
  <si>
    <t>ರಾಜ್ಯದ ಎಲ್ಲಾ ವಸತಿ ರಹಿತ ಅಂಧರಿಗಾಗಿ ವಿಶೇಷ ಯೋಜನೆಯನ್ನು ಜಾರಿಗೆ ತಂದು ವಸತಿ ರಹಿತ ಅಂಧರಿಗೆ ಮನೆಗಳನ್ನು ಮಂಜೂರು ಮಾಡುವಂತೆ ಕೋರಿರುವ ಕುರಿತು.</t>
  </si>
  <si>
    <t>05-03-2021 12:08 PM</t>
  </si>
  <si>
    <t>RGRHCL/SD/DURM/78/2021-PI(ANY)-RGRHCL</t>
  </si>
  <si>
    <t>ಕುಷ್ಠ ರೋಗಿಗಳಿಗೆ ಮನೆ ಮಂಜೂರು ಮಾಡುವಂತೆ ಕೋರಿರುವ ಕುರಿತು.</t>
  </si>
  <si>
    <t>05-03-2021 12:25 PM</t>
  </si>
  <si>
    <t>RGRHCL/SD/DURM/79/2021-SD-RGRHCL</t>
  </si>
  <si>
    <t>ಅಲೆಮಾರಿ/ಅರೆ ಅಲೆಮಾರಿ ಜನಾಂಗದ ವಸತಿ ರಹಿತರಿಗೆ ವಸತಿ ಸೌಕರ್ಯ ಕಲ್ಪಿಸುವಂತೆ ಕೋರಿರುವ ಕುರಿತು.</t>
  </si>
  <si>
    <t>05-03-2021 03:01 PM</t>
  </si>
  <si>
    <t>RGRHCL/SD/DURM/80/2021-SD-RGRHCL</t>
  </si>
  <si>
    <t>05-03-2021 03:30 PM</t>
  </si>
  <si>
    <t>RGRHCL/SD/DURM/81/2021-SD-RGRHCL</t>
  </si>
  <si>
    <t>RGRHCL/SD/DURM/82/2021-SD-RGRHCL</t>
  </si>
  <si>
    <t>2010-2011 ನೇ ಸಾಲಿನಲ್ಲಿ ಮಂಜೂರಾದ ಮನೆಗೆ ಅನುದಾನ ಬಿಡುಗಡೆ ಮಾಡುವಂತೆ ಕೋರಿರುವ  ಕುರಿತು</t>
  </si>
  <si>
    <t>05-03-2021 03:57 PM</t>
  </si>
  <si>
    <t>RGRHCL/SD/DURM/83/2021-SD-RGRHCL</t>
  </si>
  <si>
    <t>2010-2011 ನೇ ಸಾಲಿನಲ್ಲಿ ಮಂಜೂರಾದ ಮನೆಗೆ ಅನುದಾನ ಬಿಡುಗಡೆ ಮಾಡುವಂತೆ ಕೋರಿರುವ  ಕುರಿತು.
.</t>
  </si>
  <si>
    <t>05-03-2021 04:23 PM</t>
  </si>
  <si>
    <t>RGRHCL/SD/DURM/84/2021-SD-RGRHCL</t>
  </si>
  <si>
    <t>05-03-2021 04:29 PM</t>
  </si>
  <si>
    <t>RGRHCL/SD/DURM/85/2021-SD-RGRHCL</t>
  </si>
  <si>
    <t>2017-18ನೇ ಸಾಲಿನ ಡಾ|| ಬಿ.ಆರ್ ಅಂಬೇಡ್ಕರ್ ನಿವಾಸ್ ಯೋಜನೆಯಡಿಯಲ್ಲಿ ಆಯ್ಕೆಯಾದ ಫಲಾನುಭವಿಯನ್ನು ರದ್ದುಪಡಿಸಿ ವಿವಿಧ ವಸತಿ ಯೋಜನೆಯಡಿ  ಅನುಮೋದನೆ ನೀಡುವಂತೆ ಕೋರಿರುವ ಕುರಿತು</t>
  </si>
  <si>
    <t>05-03-2021 04:43 PM</t>
  </si>
  <si>
    <t>RGRHCL/SD/DURM/86/2021-SD-RGRHCL</t>
  </si>
  <si>
    <t>ಅಲೆಮಾರಿ/ಅರೆ ಅಲೆಮಾರಿ ಜನಾಂಗದವರಿಗೆ 2019-20ನೇ ಸಾಲಿನ ವಸತಿ ಸೌಲಭ್ಯವನ್ನು ಮಂಜೂರು ಮಾಡುವಂತೆ ಕೋರಿರುವ ಕುರಿತು.</t>
  </si>
  <si>
    <t>05-03-2021 05:27 PM</t>
  </si>
  <si>
    <t>RGRHCL/SD/DURM/87/2021-SD-RGRHCL</t>
  </si>
  <si>
    <t>06-03-2021 12:26 PM</t>
  </si>
  <si>
    <t>RGRHCL/SD/DURM/88/2021-SD-RGRHCL</t>
  </si>
  <si>
    <t>ಚರ್ಮ ಕುಶಲಕರ್ಮಿಗಳು ಲಿಡ್ಕರ್ ವಸತಿ ಯೋಜನೆಯಡಿ ಸಂಬಂಧಿಸಿದಂತೆ ಭೌತಿಕ ಪ್ರಗತಿ ಹಾಗೂ ಹಣಕಾಸು ವೆಚ್ಚಗಳ ಮಾಹಿತಿಯನ್ನು ನೀಡುವಂತೆ ಕೋರಿರುವ ಕುರಿತು.</t>
  </si>
  <si>
    <t>06-03-2021 12:27 PM</t>
  </si>
  <si>
    <t>RGRHCL/SD/DURM/89/2021-SD-RGRHCL</t>
  </si>
  <si>
    <t>ಕೈಮಗ್ಗ ಮತ್ತು ಜವಳಿ ಇಲಾಖೆಯಿಂದ ವಸತಿ ಕಾರ್ಯಾಗಾರ ನಿರ್ಮಿಸಿಕೊಳ್ಳಲು 26 ಮನೆಗಳನ್ನು ಮಂಜೂರಾತಿ ಮಾಡಿರುವ ಕುರಿತು.</t>
  </si>
  <si>
    <t>06-03-2021 12:41 PM</t>
  </si>
  <si>
    <t>RGRHCL/SD/DURM/90/2021-PI(ANY)-RGRHCL</t>
  </si>
  <si>
    <t>ವಿಕಲಚೇತನ ಯೋಜನೆಯಡಿ ಒಂದು ಮನೆ ಮಂಜೂರು ಮಾಡುವಂತೆ ಕೋರಿರುವ ಕುರಿತು(ಬೀದರ್)</t>
  </si>
  <si>
    <t>06-03-2021 12:50 PM</t>
  </si>
  <si>
    <t>RGRHCL/SD/DURM/91/2021-PI(ANY)-RGRHCL</t>
  </si>
  <si>
    <t>ವಿವಿಧ ವಸತಿ ಯೋಜನೆಯಡಿ ಮಂಜೂರಾಗಿ ಪ್ರಗತಿಯಲ್ಲಿರುವ ಮನೆಗಳಿಗೆ ಅನುದಾನ ಬಿಡುಗಡೆಯಾಗದಿರುವ ಕುರಿತು.</t>
  </si>
  <si>
    <t>RGRHCL/SD/DURM/92/2021-SD-RGRHCL</t>
  </si>
  <si>
    <t>ಅನುದಾನ ಬಿಡುಗಡೆ ಮಾಡುವಂತೆ ಕೋರಿರುವ ಕುರಿತು.(ವಿಜಯಪುರ)</t>
  </si>
  <si>
    <t>06-03-2021 01:32 PM</t>
  </si>
  <si>
    <t>RGRHCL/SD/DURM/93/2021-SD-RGRHCL</t>
  </si>
  <si>
    <t>ವಿಕಲಚೇತನ  ಯೋಜನೆಯಡಿ ಮನೆ ಮಂಜೂರು ಮಾಡುವಂತೆ ಕೋರಿರುವ ಕುರಿತು.(ವಿಜಯಪುರ)</t>
  </si>
  <si>
    <t>09-03-2021 02:39 PM</t>
  </si>
  <si>
    <t>RGRHCL/SD/DURM/94/2021-SD-RGRHCL</t>
  </si>
  <si>
    <t>10-03-2021 03:58 PM</t>
  </si>
  <si>
    <t>RGRHCL/SD/DURM/95/2021-SD-RGRHCL</t>
  </si>
  <si>
    <t>ವಸತಿ ಸೌಲಭ್ಯ ಮಂಜೂರು ಮಾಡುವಂತೆ ಕೋರಿರುವ ಕುರಿತು.(ಚಿತ್ರದುರ್ಗ)</t>
  </si>
  <si>
    <t>10-03-2021 05:53 PM</t>
  </si>
  <si>
    <t>RGRHCL/SD/DURM/96/2021-SD-RGRHCL</t>
  </si>
  <si>
    <t>ಅನುದಾನ ಬಿಡುಗಡೆ ಮಾಡುವಂತೆ ಕೋರಿರುವ ಕುರಿತು.</t>
  </si>
  <si>
    <t>16-03-2021 11:41 AM</t>
  </si>
  <si>
    <t>RGRHCL/SD/DURM/97/2021-SD-RGRHCL</t>
  </si>
  <si>
    <t>2017-2018ನೇ ಸಾಲಿನಲ್ಲಿ ದೇವರಾಜ ಅರಸು ಯೋಜನೆಯಡಿ ಅಲೆಮಾರಿ/ಅರೆ ಅಲೆಮಾರಿ ಜನಾಂಗದವರಿಗೆ ಹಿಂದುಳಿದ ವರ್ಗಗಳ ಇಲಾಖೆಯಿಂದ ಮನೆಗಳು ಮಂಜೂರು ಮಾಡಿರುವ ಕುರಿತು.</t>
  </si>
  <si>
    <t>16-03-2021 11:44 AM</t>
  </si>
  <si>
    <t>RGRHCL/SD/DURM/99/2021-PI(ANY)-RGRHCL</t>
  </si>
  <si>
    <t>ದೇವರಾಜ ಅರಸು ವಸತಿ ಯೋಜನೆಯಡಿ ಕೈಮಗ್ಗ ಮತ್ತು ಜವಳಿ ಇಲಾಖೆ ವತಿಯಿಂದ ಸುಳ್ಳು ದಾಖಲೆ ನೀಡಿ ಮನೆ ಪಡೆದಿರುವ ಕುರಿತು ದೂರು ಮನವಿ.</t>
  </si>
  <si>
    <t>17-03-2021 10:56 AM</t>
  </si>
  <si>
    <t>RGRHCL/SD/DURM/100/2021-PI(ANY)-RGRHCL</t>
  </si>
  <si>
    <t>ಕುಶಲಕರ್ಮಿ ವಸತಿ ಯೋಜನೆಯಡಿ ಮನೆಗಳ ಹಂಚಿಕೆಯಲ್ಲಿ  ಅವ್ಯವಹಾರವಾಗಿರುವ ಕುರಿತು ದೂರು.</t>
  </si>
  <si>
    <t>18-03-2021 12:19 PM</t>
  </si>
  <si>
    <t>RGRHCL/SD/DURM/101/2021-PI(ANY)-RGRHCL</t>
  </si>
  <si>
    <t>ಮನೆಯ ಘಟಕ ವೆಚ್ಚವನ್ನು ರೂ.1.20 ಲಕ್ಷದಿಂದ ರೂ.5 ಲಕ್ಷಕ್ಕೆ ಹೆಚ್ಚಿಸುವಂತೆ ಕೋರಿರುವ ಕುರಿತು.</t>
  </si>
  <si>
    <t>18-03-2021 04:46 PM</t>
  </si>
  <si>
    <t>RGRHCL/SD/DURM/102/2021-SD-RGRHCL</t>
  </si>
  <si>
    <t>ವಸತಿ ಸೌಲಭ್ಯವನ್ನು ಕಲ್ಪಿಸುವಂತೆ ಕೋರಿರುವ ಕುರಿತು.</t>
  </si>
  <si>
    <t>18-03-2021 04:50 PM</t>
  </si>
  <si>
    <t>RGRHCL/SD/DURM/103/2021-SD-RGRHCL</t>
  </si>
  <si>
    <t>2015-2016ನೇ ಸಾಲಿನ ಡಾ|| ಬಿ.ಆರ್ ಅಂಬೇಡ್ಕರ್ ನಿವಾಸ್ ವಸತಿ ಯೋಜನೆಯಡಿ ಆಯ್ಕಯಾದ ಫಲಾನುಭವಿಯ ಹೆಸರನ್ನು ರದ್ದುಪಡಿಸುವಂತೆ ಕೋರಿತುವ ಕುರಿತು.</t>
  </si>
  <si>
    <t>20-03-2021 01:29 PM</t>
  </si>
  <si>
    <t>RGRHCL/SD/DURM/104/2021-SD-RGRHCL</t>
  </si>
  <si>
    <t>ವಸತಿ ಸೌಲಭ್ಯ ಕಲ್ಪಿಸುವಂತೆ ಕೋರಿರುವ ಕುರಿತು.(ವಿಜಯಪುರ)</t>
  </si>
  <si>
    <t>20-03-2021 01:31 PM</t>
  </si>
  <si>
    <t>RGRHCL/SD/DURM/105/2021-SD-RGRHCL</t>
  </si>
  <si>
    <t>ವಸತಿ ಸೌಲಭ್ಯವನ್ನು ಮಂಜೂರು ಮಾಡುವಂತೆ ಕೋರಿರುವ ಕುರಿತು.(ಕಲಬುರಗಿ)</t>
  </si>
  <si>
    <t>RGRHCL/SD/DURM/106/2021-PI(ANY)-RGRHCL</t>
  </si>
  <si>
    <t>2019-2020ನೇ ಸಾಲಿನ ಲಿಡಕರ್ ಯೋಜನೆಯಡಿ ಫಲಾನುಭವಿಗೆ ಗುರಿ ನಿಗಧಿಪಡಿಸಿ ಅನುಷ್ಟಾನಗೊಳಿಸುವಂತೆ ಕೋರಿರುವ ಕುರಿತು</t>
  </si>
  <si>
    <t>20-03-2021 02:37 PM</t>
  </si>
  <si>
    <t>RGRHCL/SD/DURM/107/2021-PI(ANY)-RGRHCL</t>
  </si>
  <si>
    <t>ಹಾವೇರಿ ಜಿಲ್ಲೆಯ ರಟ್ಟೀಹಳ್ಳಿ ತಾಲ್ಲೂಕಿನ ಮಾಸೂರು ಮತ್ತು ರಾಣೇಬೆನ್ನೂರು ತಾಲ್ಲೂಕಿನ ಮೆಡ್ಲೇರಿ ಗ್ರಾಮದ ಅಲೆಮಾರಿಗಳಿಗೆ ಮನೆಗಳನ್ನು ಮಂಜೂರು ಮಾಡುವಂತೆ ಕೋರಿರುವ ಕುರಿತು.</t>
  </si>
  <si>
    <t>20-03-2021 02:40 PM</t>
  </si>
  <si>
    <t>RGRHCL/SD/DURM/108/2021-PI(ANY)-RGRHCL</t>
  </si>
  <si>
    <t>ಬೀದರ್ ತಾಲ್ಲೂಕಿನ ವಿಕಲಚೇತನರಿಗೆ 1760 ಮನೆಗಳನ್ನು ಮಂಜೂರು ಮಾಡುವಂತೆ ಕೋರಿರುವ ಕುರಿತು.</t>
  </si>
  <si>
    <t>20-03-2021 03:14 PM</t>
  </si>
  <si>
    <t>RGRHCL/SD/DURM/109/2021-PI(ANY)-RGRHCL</t>
  </si>
  <si>
    <t>2017-18ನೇ ಸಾಲಿನ ದೇವರಾಜ ಅರಸು ವಸತಿ ಯೋಜನೆಯಡಿ ಅಲೆಮಾರಿ/ಅರೆಅಲೆಮಾರಿ ಜನಾಂಗಕ್ಕೆ ವಸತಿ ಸೌಲಭ್ಯ ಕಲ್ಪಿಸುವಂತೆ ಕೋರಿರುವ ಕುರಿತು.</t>
  </si>
  <si>
    <t>22-03-2021 10:43 AM</t>
  </si>
  <si>
    <t>RGRHCL/SD/DURM/110/2021-PI(ANY)-RGRHCL</t>
  </si>
  <si>
    <t>2017-18ನೇ ಸಾಲಿನ ದೇವರಾಜ್ ಅರಸು ವಸತಿ ಯೋಜನೆಯಡಿ ಕುಶಲಕರ್ಮಿ ವಸತಿ ಯೋಜನೆಡಿ ಆಯ್ಕೆಯಾಗಿ ನಿಗಮದ ಅಂತಿಮ ಅನುಮೋದನೆಗೆ ಬಾಕಿ ಇರುವ ಫಲಾನುಭವಿಗಳಿಗೆ ಅಂತಿಮ ಅನುಮೋದನೆ ನೀಡುವಂತೆ ಕೋರಿರುವ ಕುರಿತು.</t>
  </si>
  <si>
    <t>22-03-2021 10:50 AM</t>
  </si>
  <si>
    <t>RGRHCL/SD/DURM/111/2021-PI(ANY)-RGRHCL</t>
  </si>
  <si>
    <t>22-03-2021 10:56 AM</t>
  </si>
  <si>
    <t>RGRHCL/SD/DURM/112/2021-SD-RGRHCL</t>
  </si>
  <si>
    <t>ಮನೆ ಮಂಜೂರಾತಿ ತಡೆಹಿಡಿದಿದ್ದು, ಮನೆ ಮಂಜೂರು ಮಾಡುವಂತೆ ಕೋರಿರುವ ಕುರಿತು.</t>
  </si>
  <si>
    <t>22-03-2021 11:02 AM</t>
  </si>
  <si>
    <t>RGRHCL/SD/DURM/113/2021-SD-RGRHCL</t>
  </si>
  <si>
    <t>2016-17ನೇ ಸಾಲಿನ ಅಲೆಮಾರಿ/ಅರೆ ಅಲೆಮಾರಿ ಜನಾಂಗದ ವಸತಿ ಯೋಜನೆಯಡಿ ಆಯ್ಕೆಯಾದ ಫಲಾನುಭವಿಗಳ ವಿವರಗಳನ್ನು ರಾಜೀವ್ ಗಾಂಧಿ ಗ್ರಾಮೀಣ ವಸತಿ ನಿಗಮದ ವೆಬ್ ಸೈಟ್ ನಲ್ಲಿ ನಮೂದಿಸಲು ಅವಕಾಸ ಕಲ್ಪಿಸುವಂತೆ ಕೋರಿರುವ ಕುರಿತು.</t>
  </si>
  <si>
    <t>22-03-2021 11:24 AM</t>
  </si>
  <si>
    <t>RGRHCL/SD/DURM/114/2021-SD-RGRHCL</t>
  </si>
  <si>
    <t>2017-18, 2018-19, 2019-20 ಮತ್ತು 2020-21ನೇ ಸಾಲಿನ ವಸತಿ ಸೌಲಭ್ಯಕ್ಕೆ ಅಲೆಮಾರಿ/ ಅರೆ ಅಲೆಮಾರಿ ಜನಾಂಗದ ಫಲಾನುಭವಿಗಳನ್ನು ಆಯ್ಕೆ ಮಾಡಿ ವಸತಿ ಸೌಲಭ್ಯವನ್ನು ಮಂಜೂರು ಮಾಡುವ ಕುರಿತು.</t>
  </si>
  <si>
    <t>24-03-2021 12:41 PM</t>
  </si>
  <si>
    <t>RGRHCL/SD/DURM/115/2021-SD-RGRHCL</t>
  </si>
  <si>
    <t>24-03-2021 04:43 PM</t>
  </si>
  <si>
    <t>RGRHCL/SD/DURM/116/2021-SD-RGRHCL</t>
  </si>
  <si>
    <t>25-03-2021 02:23 PM</t>
  </si>
  <si>
    <t>RGRHCL/SD/DURM/117/2021-SD-RGRHCL</t>
  </si>
  <si>
    <t>2016-2017 ನೇ ಸಾಲಿನ ದೇವರಾಜ ಅರಸು ವಸತಿ ಯೋಜನೆಯಡಿ ಆಯ್ಕೆಯಾದ ಫಲಾನುಭವಿಯ ತಡೆಹಿಡಿದಿರುವ ಅನುದಾನವನ್ನು ಬಿಡುಗಡೆಗೊಳಿಸುವಂತೆ ಕೋೆರಿರುವ ಕುರಿತು.</t>
  </si>
  <si>
    <t>25-03-2021 02:45 PM</t>
  </si>
  <si>
    <t>RGRHCL/SD/DURM/118/2021-SD-RGRHCL</t>
  </si>
  <si>
    <t>ಅಲೆಮಾರಿ ಸಿಂಧೋಳ್ಳಿ ಸಮುದಾಯಕ್ಕೆ  ನಿವೇಶನ ಮತ್ತು ಮನೆ ಮಂಜೂರು ಮಾಡುವಂತೆ ಕೋರಿರುವ ಕುರಿತು.</t>
  </si>
  <si>
    <t>26-03-2021 04:48 PM</t>
  </si>
  <si>
    <t>RGRHCL/SD/DURM/119/2021-SD-RGRHCL</t>
  </si>
  <si>
    <t>ಶ್ರೀ ಸಂತೋಷ ಚನ್ನಪ್ಪ ಬನ್ನೂರ ಸಾ:ರಬಕವಿ ಇವರಿಗೆ 2019-20ನೇ ಸಾಲಿನಲ್ಲಿ ಕೈಮಗ್ಗ ಮತ್ತು ಜವಳಿ ಇಲಾಖೆ ವತಿಯಿಂದ ದೇವರಾಜ ಅರಸು ವಸತಿ ಯೋಜನೆಯಡಿ ಮಂಜೂರಾಗಿರುವ ವಸತಿ ಯೋಜನೆಯನ್ನು ರದ್ದುಪಡಿಸಿ, ನಗರ ಸಭೆಯ ವಸತಿ ಯೋಜನೆಯಡಿ ವಸತಿ ಸೌಲಭ್ಯ ಮಂಜೂರು ಮಾಡುವಂತೆ ಕೋರಿರುವ ಕುರಿತು.</t>
  </si>
  <si>
    <t>26-03-2021 04:58 PM</t>
  </si>
  <si>
    <t>RGRHCL/SD/DURM/120/2021-SD-RGRHCL</t>
  </si>
  <si>
    <t>ಧಾರವಾಡ  ಜಿಲ್ಲೆಯಿಂದ ತಪ್ಪಾಗಿ ಅಳವಡಿಸಿರುವ ಆಧಾರ್ ತೆರೆವುಗೊಳಿಸುವಂತೆ ಕೋರಿರುವ ಕುರಿತು.</t>
  </si>
  <si>
    <t>29-03-2021 11:01 AM</t>
  </si>
  <si>
    <t>RGRHCL/SD/DURM/121/2021-PI(ANY)-RGRHCL</t>
  </si>
  <si>
    <t>2017-18ನೇ ಸಾಲಿನ ದೇವರಾಜ ಅರಸು ವಸತಿ ಯೋಜನೆಯಡಿ ವಿವಿಧ ಗ್ರಾಮ ಪಂಚಾಯತಿಗಳಿಗೆ ನಿಗಧಿಪಡಿಸಿದ ಗುರಿಯಲ್ಲಿ ಉಳಿಕೆಯಾಗಿರುವ 504 ಫಲಾನುಭವಿಗಳಿಗೆ ಮನೆಗಳನ್ನು ಮಂಜೂರು ಮಾಡುವಂತೆ ಕೋರಿರುವ ಕುರಿತು.</t>
  </si>
  <si>
    <t>29-03-2021 02:29 PM</t>
  </si>
  <si>
    <t>RGRHCL/SD/DURM/122/2021-PI(ANY)-RGRHCL</t>
  </si>
  <si>
    <t>ದೇವರಾಜ ಅರಸು ವಸತಿ ಯೋಜನೆಯಡಿ ಕುಶಲಕರ್ಮಿಗಳಿಗೆ ವಸತಿ ಸೌಕರ್ಯ ಕಲ್ಪಿಸುವಂತೆ ಕೋರಿರುವ ಕುರಿತು.</t>
  </si>
  <si>
    <t>30-03-2021 04:25 PM</t>
  </si>
  <si>
    <t>RGRHCL/SD/DURM/123/2021-SD-RGRHCL</t>
  </si>
  <si>
    <t>ಅಲೆಮಾರಿ/ಅರೆ ಅಲೆಮಾರಿ ಜನಾಂಗದವರಿಗೆ ಪ್ರಸ್ತುತ ನೀಡಲಾಗುತ್ತಿರುವ ಘಟಕ ವೆಚ್ಚ ರೂ.1.20ಲಕ್ಷದಿಂದ ರೂ.5ಲಕ್ಷಕ್ಕೆ ಹೆಚ್ಚಿಸುವಂತೆ ಮನವಿ ಸಲ್ಲಿಸಿರುವ ಕುರಿತು.</t>
  </si>
  <si>
    <t>31-03-2021 11:49 AM</t>
  </si>
  <si>
    <t>RGRHCL/SD/DURM/124/2021-SD-RGRHCL</t>
  </si>
  <si>
    <t>ಮನೆ ಮಂಜೂರು ಮಾಡುವಂತೆ ಕೋರಿರುವ ಕುರಿತು.(ಕಲಬುರಗಿ)</t>
  </si>
  <si>
    <t>31-03-2021 3:05PM</t>
  </si>
  <si>
    <t>RGRHCL/SD/DURM/125/2021-SD-RGRHCL</t>
  </si>
  <si>
    <t>ಅನುದಾನ ತಡೆಹಿಡಿಡು ಮನೆಯ ಛಾಯಾಚಿತ್ರವನ್ನು ರದ್ದು ಪಡಿಸುವಂತೆ ಕೋರಿರುವ ಕುರಿತು.(ಹಾಸನ)</t>
  </si>
  <si>
    <t>31-03-2021  4:15PM</t>
  </si>
  <si>
    <t>RGRHCL/SD/DURM/126/2021-SD-RGRHCL</t>
  </si>
  <si>
    <t>ಲಿಡಕರ್ ನಿಗಮದ ಲಾಗಿನ್ ನಲ್ಲಿ ಫಲಾನುಭವಿಗಳ ವಿವರಗಳನ್ನು ನಮೂದಿಸುವಲ್ಲಿ ಆಗುತ್ತಿರುವ ತಾಂತ್ರಿಕ ಸಮಸ್ಯೆಯನ್ನು ಸರಿಪಡಿಸಿಕೊಡುವಂತೆ ಕೋರಿರುವ ಕುರಿತು.</t>
  </si>
  <si>
    <t>31-03-2021 5:30PM</t>
  </si>
  <si>
    <t>RGRHCL/SD/DURG/4/2020-SD-RGRHCL</t>
  </si>
  <si>
    <t>ಡಾ ಬಾಬು ಜಗಜೀವನ ರಾಂ ವಸತಿ ಕಾರ್ಯಾಗಾರ ನಿರ್ಮಾಣ ಯೋಜನೆಯನ್ನು ಅನುಷ್ಟಾನಗೊಳಿಸುವ ಬಗ್ಗೆ..</t>
  </si>
  <si>
    <t>07-08-2020 06:16 PM</t>
  </si>
  <si>
    <t>RGRHCL/SD/DURG/5/2020-SD-RGRHCL</t>
  </si>
  <si>
    <t>ಪಿರಿಯಾಪಟ್ಟಣ ವಿಧಾನ ಸಭಾ ಕ್ಷೇತ್ರ ವ್ಯಾಪ್ತಿಯಲ್ಲಿನ ಅಂಗವಿಕಲರು,ವಿಧವೆಯರು ಹಾಗೂ ಇತ್ಯಾದಿ ವಿಶೇಷ ವರ್ಗದ ಜನರಿಗೆ ವಸತಿ ಸೌಕರ್ಯ ಒದಗಿಸುವ ಕುರಿತು.</t>
  </si>
  <si>
    <t>10-08-2020 05:39 PM</t>
  </si>
  <si>
    <t>RGRHCL/SD/DURG/8/2020-PI(ANY)-RGRHCL</t>
  </si>
  <si>
    <t>ಹಿಂದುಳಿದ ವರ್ಗದ ಅಲೆಮಾರಿ ಜನರಿಗೆ ನೀಡುತ್ತಿರುವ ಶಾಶ್ವತ ವಿಶೇಷ ವಸತಿ ಯೋಜನೆಯನ್ನು ಪರಿಶಿಷ್ಟ ಜಾತಿ/ಪರಿಶಿಷ್ಟ ಪಂಗಡಗಳ ಅಲೆಮಾರಿ/ಅರೆಅಲೆಮಾರಿ ವಿಮುಕ್ತ ಬುಡಕಟ್ಟು ಸಮುದಾಯಗಳಿಗೂ ವಿಸ್ತರಿಸುವಂತೆ ಕೋರಿರುವ ಕುರಿತು.</t>
  </si>
  <si>
    <t>25-08-2020 06:29 PM</t>
  </si>
  <si>
    <t>RGRHCL/SD/DURG/10/2020-PI(ANY)-RGRHCL</t>
  </si>
  <si>
    <t>ರಾಜ್ಯದಲ್ಲಿರುವ ದುರ್ಬಲ ವರ್ಗದವರಿಗೆ “ಜನಶ್ರೀ” ವಸತಿ ಯೋಜನೆಯನ್ನು 2020-21ನೇ ಸಾಲಿನಿಂದ ರಾಜ್ಯದಲ್ಲಿ ಅನುಷ್ಟಾನಗೊಳಿಸುವ ಬಗ್ಗೆ</t>
  </si>
  <si>
    <t>25-08-2020 06:31 PM</t>
  </si>
  <si>
    <t>RGRHCL/SD/DURG/11/2020-PI(ANY)-RGRHCL</t>
  </si>
  <si>
    <t>2019-2೦ನೇ ಸಾಲಿನಲ್ಲಿ ದೇವರಾಜ್ ಅರಸು ವಸತಿ ಯೋಜನೆಯಡಿ ಮನೆಗಳನ್ನು ಮಂಜೂರು ಮಾಡುವಂತೆ ಕೋರಿರುವ ಬಗ್ಗೆ.</t>
  </si>
  <si>
    <t>25-08-2020 06:35 PM</t>
  </si>
  <si>
    <t>RGRHCL/SD/DURG/13/2020-PI(ANY)-RGRHCL</t>
  </si>
  <si>
    <t>ಕುಶಲಕರ್ಮಿ ವಸತಿ ರಹಿತರಿಗೆ ವಸತಿ ಸೌಕರ್ಯ ಕಲ್ಪಿಸುವಂತೆ ಕೋರಿರುವ ಕುರಿತು.(ದಾವಣಗೆರೆ)</t>
  </si>
  <si>
    <t>28-10-2020 10:25 AM</t>
  </si>
  <si>
    <t>RGRHCL/SD/DURG/14/2020-PI(ANY)-RGRHCL</t>
  </si>
  <si>
    <t>ಅಲೆಮಾರಿ/ಅರೆಅಲೆಮಾರಿ  ವಸತಿ ರಹಿತರಿಗೆ ವಸತಿ ಸೌಕರ್ಯ ಕಲ್ಪಿಸುವಂತೆ ಕೋರಿರುವ ಕುರಿತು.</t>
  </si>
  <si>
    <t>19-11-2020 11:48 AM</t>
  </si>
  <si>
    <t>RGRHCL/SD/DURG/15/2020-PI(ANY)-RGRHCL</t>
  </si>
  <si>
    <t>ರೆಡ್ಡಿಹಳ್ಳಿ ಗ್ರಾಮ ಪಂಚಾಯಿತಿ ವ್ಯಾಪ್ತಿಯಲ್ಲಿನ ಶಾಂತಮ್ಮ ಗಂಡ ಶಿವಣ್ಣ ರವರ ಮನೆಯ ಬಿಲ್ಲನ್ನು ತಡೆಹಿಡಿಯುವಂತೆ ಸಲ್ಲಿಸಿರುವ ನ್ಯಾಯಾಲಯದ ನೋಟೀಸ್</t>
  </si>
  <si>
    <t>09-12-2020 10:45 AM</t>
  </si>
  <si>
    <t>RGRHCL/SD/DURG/1/2021-PI(ANY)-RGRHCL</t>
  </si>
  <si>
    <t>ಕಮ್ಮಾರಿಕೆ ವೃತ್ತಿ ನಿರತ ವಸತಿ ರಹಿತರಿಗೆ ವಸತಿ ಸೌಕರ್ಯ ಕಲ್ಪಿಸುವಂತೆ ಕೋರಿರುವ ಕುರಿತು.</t>
  </si>
  <si>
    <t>06-01-2021 12:53 PM</t>
  </si>
  <si>
    <t>RGRHCL/SD/DURG/2/2021-PI(ANY)-RGRHCL</t>
  </si>
  <si>
    <t>ಅಲೆಮಾರಿ ಜನಾಂಗಕ್ಕೆ ನೀಡುತ್ತಿರುವ ಶಾಶ್ವತ ವಿಶೇಷ ವಸತಿ ಯೋಜನೆಯನ್ನು ಪರಿಶಿಷ್ಟ ಜಾತಿ/ಪರಿಶಿಷ್ಟ ವರ್ಗಗಳಿಗೆ ವಿಸ್ತರಿಸುವಂತೆ ಕೋರಿರುವ ಕುರಿತು.</t>
  </si>
  <si>
    <t>08-01-2021 12:07 PM</t>
  </si>
  <si>
    <t>RGRHCL/SD/DURG/3/2021-PI(ANY)-RGRHCL</t>
  </si>
  <si>
    <t>ಮಾಹಿತಿ ಹಕ್ಕು ಅಧಿನಿಯಮದಡಿ ಮಾಹಿತಿ ಕೋರಿ ಅರ್ಜಿ ಸಲ್ಲಿಸಿರುವ ಕುರಿತು.</t>
  </si>
  <si>
    <t>17-02-2021 12:48 PM</t>
  </si>
  <si>
    <t>RGRHCL/SD/DURT/7/2020-SD-RGRHCL</t>
  </si>
  <si>
    <t>2017-18 ನೇ ಸಾಲಿನ ವಸತಿ ಕಾರ್ಯಾಗಾರ ಯೋಜನೆಯಡಿ ಆಯ್ಕೆಯಾದ ಫಲಾನುಭವಿಗಳಲ್ಲಿ 31 ಫಲಾನುಭವಿಗಳ ಆಯ್ಕೆ ರದ್ದು ಪಡಿಸುವ ಕುರಿತು.</t>
  </si>
  <si>
    <t>28-04-2020 04:27 PM</t>
  </si>
  <si>
    <t>RGRHCL/SD/DURT/8/2020-SD-RGRHCL</t>
  </si>
  <si>
    <t>29-04-2020 10:51 AM</t>
  </si>
  <si>
    <t>RGRHCL/SD/DURT/9/2020-PI(ANY)-RGRHCL</t>
  </si>
  <si>
    <t>ವಿವಿದ  ಜಿಲ್ಲೆಗಳಿಂದ ಬಂದ  ಗುರಿ ಬದಲಾವಣೆ ಹಾಗೂ  ಪಂಚಾಯಿತಿ ಹೆಸರು ಬದಲಾವಣೆ ಮಾಡಿಕೊಡುವ  ಕುರಿತು.</t>
  </si>
  <si>
    <t>16-06-2020 11:47 AM</t>
  </si>
  <si>
    <t>RGRHCL/SD/DURT/10/2020-PI(ANY)-RGRHCL</t>
  </si>
  <si>
    <t>ದೇವರಾಜ್‌ ಅರಸು ವಸತಿ ಯೋಜನೆಯಡಿ ಫಲಾನುಭವಿವಾರು ಅನುದಾನ ಬಿಡುಗಡೆಗೆ ಸಂಬಂಧಿಸಿದ ಎಫ್‌. ಟಿ. ಆರ್‌ ಕಡತ</t>
  </si>
  <si>
    <t>24-07-2020 02:21 PM</t>
  </si>
  <si>
    <t>RGRHCL/SD/341/2020-SD-RGRHCL</t>
  </si>
  <si>
    <t>ಅಲೆಮಾರಿ/ಅರೆ ಅಲೆಮಾರಿ ಜನಾಂಗದ ವಸತಿ ರಹಿತ ಫಲಾಪೇಕ್ಷಿಗಳಿಗೆ ಮನೆ ಮಂಜೂರು ಮಾಡುವಂತೆ ಕೋರಿರುವ ಕುರಿತು.</t>
  </si>
  <si>
    <t>28-07-2020 11:32 AM</t>
  </si>
  <si>
    <t>RGRHCL/SD/DURT/11/2020-SD-RGRHCL</t>
  </si>
  <si>
    <t>ಗುರಿ ನಿಗಧಿ ಪಡಿಸುವಂತೆ ಕೋರಿರುವ ಕುರಿತು.</t>
  </si>
  <si>
    <t>18-09-2020 12:50 PM</t>
  </si>
  <si>
    <t>RGRHCL/SD/DURT/12/2020-PI(ANY)-RGRHCL</t>
  </si>
  <si>
    <t>ಹೆಚ್ಚುವರಿ ಗುರಿಯನ್ನು ನಿಗಧಿಪಡಿಸುವಂತೆ ಕೋರಿರುವ ಕುರಿತು</t>
  </si>
  <si>
    <t>23-09-2020 12:06 PM</t>
  </si>
  <si>
    <t>RGRHCL/SD/DURT/13/2020-SD-RGRHCL</t>
  </si>
  <si>
    <t>ಬೀದರ್ ಜಿಲ್ಲೆಯ ಹುಮನಾಬಾದ್ ಮತ್ತು ಬೀದರ್ ತಾಲ್ಲೂಕು ಪಂಚಾಯತಿ ವ್ಯಾಪ್ತಿಯ ವಿವಿಧ ಗ್ರಾಮ ಪಂಚಾಯತ್ನಲ್ಲಿ ವಿಶೇಷ ವಸತಿ ಯೋಜನೆಯಡಿ ಅನುಮೋದನೆಗಾಗಿ ಬಾಕಿ ಇರುವ ಮನೆಗಳನ್ನು ಅನುಮೋದನೆ ನೀಡುವಂತೆ ಕೋರಿರುವ ಕುರಿತು.</t>
  </si>
  <si>
    <t>26-09-2020 03:23 PM</t>
  </si>
  <si>
    <t>RGRHCL/SD/DURT/14/2020-SD-RGRHCL</t>
  </si>
  <si>
    <t>27-10-2020 03:31 PM</t>
  </si>
  <si>
    <t>RGRHCL/SD/DURT/15/2020-SD-RGRHCL</t>
  </si>
  <si>
    <t>27-10-2020 04:08 PM</t>
  </si>
  <si>
    <t>RGRHCL/SD/DURT/1/2021-PI(ANY)-RGRHCL</t>
  </si>
  <si>
    <t>ದೇವರಾಜ ಅರಸು ವಸತಿ ಯೋಜನೆಯಡಿ ವಿಶೇಷ ವರ್ಗಕ್ಕೆ ಸೇರಿದ ವಿಧವೆಯರು ಹಾಗೂ ವಿಕಲಚೇತನರಿಗೆ ಮನೆ ಮಂಜೂರು ಮಾಡುವಂತೆ ಕೋರಿರುವ ಕುರಿತು.</t>
  </si>
  <si>
    <t>26-03-2021 04:59 PM</t>
  </si>
  <si>
    <t>DURO</t>
  </si>
  <si>
    <t>RGRHCL/SD/DURO/1/2020-PI(ANY)-RGRHCL</t>
  </si>
  <si>
    <t>ಲಿಡ್ಕರ್‌ ನಿಗಮದ ಜಮೀನಿನಲ್ಲಿ ಜಿ+2 ಮಾದರಿಯ ವಸತಿ ಕಾಮಗಾರಿಗಳಿಗೆ ಸಂಬಂಧಿಸಿದ ಕುರಿತು.</t>
  </si>
  <si>
    <t>RGRHCL/SD/DURO/1/2021-PI(ANY)-RGRHCL</t>
  </si>
  <si>
    <t>2019-2020ನೇ ಸಾಲಿನಲ್ಲಿ ದೇವರಾಜ್ ಅರಸು ವಸತಿ ಯೋಜನೆಯಡಿ ಮನೆಗಳನ್ನು ಮಂಜೂರು ಮಾಡುವಂತೆ ಕೋರಿರುವ ಕುರಿತು.</t>
  </si>
  <si>
    <t>11-01-2021 03:29 PM</t>
  </si>
  <si>
    <t>RGRHCL/SD/DURO/2/2021-PI(ANY)-RGRHCL</t>
  </si>
  <si>
    <t>2017-18ನೇ ಸಾಲಿನ ದೇವರಾಜ ಅರಸು ವಸತಿ ಯೋಜನೆಯಡಿ ನಿಗಮದ ಹಂದಲ್ಲಿ ಅಂತಿಮ ಅನುಮೋದನೆಗೆ ಬಾಕಿ ಇರುವ 22 ಮನೆಗಳಿಗೆ ಅನುಮೋದನೆ ನೀಡುವಂತೆ ಕೋರಿರುವ ಕುರಿತು.</t>
  </si>
  <si>
    <t>16-03-2021 10:27 AM</t>
  </si>
  <si>
    <r>
      <t>«µÀAiÀÄ ªÀ» - £ÀªÀÄÆ£É</t>
    </r>
    <r>
      <rPr>
        <b/>
        <sz val="11"/>
        <color indexed="8"/>
        <rFont val="Nudi 01 e"/>
      </rPr>
      <t xml:space="preserve"> </t>
    </r>
    <r>
      <rPr>
        <b/>
        <sz val="11"/>
        <color indexed="8"/>
        <rFont val="Times New Roman"/>
        <family val="1"/>
      </rPr>
      <t>III (01.04.2021 -  31.03.2022)</t>
    </r>
  </si>
  <si>
    <t>ದೇವರಾಜು ಅರಸು ವಸತಿ ಯೋಜನೆ</t>
  </si>
  <si>
    <r>
      <t>«µÀAiÀÄ ªÀ» - £ÀªÀÄÆ£É</t>
    </r>
    <r>
      <rPr>
        <b/>
        <sz val="16"/>
        <color indexed="8"/>
        <rFont val="Nudi 01 e"/>
      </rPr>
      <t xml:space="preserve"> </t>
    </r>
    <r>
      <rPr>
        <b/>
        <sz val="16"/>
        <color indexed="8"/>
        <rFont val="Times New Roman"/>
        <family val="1"/>
      </rPr>
      <t>III</t>
    </r>
  </si>
  <si>
    <t>ಕಡತ    ನಾಶಗೊಳಿಸಿದ ದಿನಾಂಕ</t>
  </si>
  <si>
    <t xml:space="preserve">RGHCL 30 RTI  01 2020 </t>
  </si>
  <si>
    <t>RGRHCL RTI 05 2021</t>
  </si>
  <si>
    <t>ಶ್ರೀ ಸುನಿಲ್‌ ಮುಂಡೆವು ಮೂಡುಪೆರರ್‌, ಗಂಜಿಮಠ ಅಂಚೆ, ಮಂಗಳೂರು ತಾಲ್ಲೂಕು, ದಕ್ಷಿಣಕನ್ನಡ ಜಿಲ್ಲೆ ಇವರು ಮಾಹಿತಿಹಕ್ಕು ಅಧಿನಿಯಮದಡಿ  ಮಾಹಿತಿ ಕೋರಿರುವ ಕುರಿತು.</t>
  </si>
  <si>
    <t>01.06.2021</t>
  </si>
  <si>
    <t>RGRHCL RTI 06 2021</t>
  </si>
  <si>
    <t>ಶ್ರೀ ಮಂಜುನಾಥ ಎ. NECE Ltd,(Town planning Dept) No.1 Midford House, Midford Garden, off M.G. Road, Bangalore-1 ಇವರು ಮಾಹಿತಿಹಕ್ಕು ಅಧಿನಿಯಮದಡಿ  ಮಾಹಿತಿ ಕೋರಿರುವ ಕುರಿತು.</t>
  </si>
  <si>
    <t>RGRHCL RTI 07 2021</t>
  </si>
  <si>
    <t>ಶ್ರೀ ಸೈಯದ್‌ ಅಬ್ದುಲ್‌ ಕರೀಂ, ಮನೆ ನಂ. 14, ಅಹ್ಮದ್‌ಬಾಗ್, ಗೋಳೇಕಾರ, ಬೀದರ್‌ ಇವರು ಮಾಹಿತಿಹಕ್ಕು ಅಧಿನಿಯಮದಡಿ  ಮಾಹಿತಿ ಕೋರಿರುವ ಕುರಿತು.</t>
  </si>
  <si>
    <t>27.07.2021</t>
  </si>
  <si>
    <t>RGRHCL 08  RTI 2021</t>
  </si>
  <si>
    <t>ಶ್ರೀ ಅ‍ಶ್ವಥ್‌ ಕುಮಾರ್‌ ಹೆಚ್.‌ ನಂ. 237, ಶ್ರೀ ರಂಗನಾಥ ನಿಲಯ,  ಕೊಡಿಗೇಹಳ್ಳಿ ಕಾಲೋನಿ, ಬೆಂಗಳೂರು ಉತ್ತರ ತಾಲ್ಲೂಕು, ಯಶವಂತಪುರ ಹೋಬಳಿ, ಬೆಂಗಳೂರು ಇವರು ಮಾಹಿತಿಹಕ್ಕು ಅಧಿನಿಯಮದಡಿ  ಮಾಹಿತಿ ಕೋರಿರುವ ಕುರಿತು.</t>
  </si>
  <si>
    <t xml:space="preserve">RGRHCL 09 RTI 01 2021                  </t>
  </si>
  <si>
    <t>ಶ್ರೀ ಮಂಜುನಾಥ ಹೆಚ್.ಎಂ.ಬಿನ್ ಲೇಟ್ ಎಂ.ಎ. ಹನುಮಂತರಾಯ̧ಪ್ಪ ಮಿಡಿಗೇಶಿ, ಮಧುಗಿರಿ ತಾಲ್ಲೂ̧ಕು ತುಮಕೂರು ಜಿಲ್ಲೆಇವರು ಮಾಹಿತಿಹಕ್ಕು ಅಧಿನಿಯಮದಡಿ  ಮಾಹಿತಿ ಕೋರಿರುವ ಕುರಿತು.</t>
  </si>
  <si>
    <t xml:space="preserve">RGRHCL 10 RTI  2021                  </t>
  </si>
  <si>
    <t>ಶ್ರೀ ಸಿದ್ದನಗೌಡ ನಿಂಗನಗೌಡ ಪಾಟೀಲ್‌, ಮಾಜಿ ಸೈನಿಕರು, ಸೂಳೇಬಾವಿ , ಹುನಗುಂದ ತಾಲ್ಲೂಕು, ಬಾಗಲಕೋಟೆ ಜಿಲ್ಲೆ ಇವರು ಮಾಹಿತಿಹಕ್ಕು ಅಧಿನಿಯಮದಡಿ  ಮಾಹಿತಿ ಕೋರಿರುವ ಕುರಿತು.</t>
  </si>
  <si>
    <t xml:space="preserve">RGRHCL 11 RTI  2021                  </t>
  </si>
  <si>
    <t>ಶ್ರೀ ಆನಂದ್‌ ಕೆ.ಎನ್‌, ನಂ.126 ಎ.ಇ.ಟಿ ಕಾಲೇಜ್‌ ಹತ್ತಿರ, ದೊಡ್ಡಕನ್ನಲ್ಲಿ ಗ್ರಾಮ, ಬೆಂಗಳೂರು ನಗರ ಜಿಲ್ಲೆ, ಇವರು ಮಾಹಿತಿಹಕ್ಕು ಅಧಿನಿಯಮದಡಿ  ಮಾಹಿತಿ ಕೋರಿರುವ ಕುರಿತು.</t>
  </si>
  <si>
    <t>07.09.2021</t>
  </si>
  <si>
    <t xml:space="preserve">RGRHCL 12 RTI  2021                  </t>
  </si>
  <si>
    <t>ಶ್ರೀಮತಿ ಪದ್ಮಾ ಕೋಂ ಆನಂದಪ್ಪ, ಆಶ್ರಯ ಬಡಾವಣೆ, 1ನೇ ಹಂತ, ಕವಾಡಿಗರಹಟ್ಟಿ, ತಾಲ್ಲೂಕು, ಚಿತ್ರದುರ್ಗ ಜಿಲ್ಲೆ, ಇವರು ಮಾಹಿತಿಹಕ್ಕು ಅಧಿನಿಯಮದಡಿ  ಮಾಹಿತಿ ಕೋರಿರುವ ಕುರಿತು.</t>
  </si>
  <si>
    <t>13.09.2021</t>
  </si>
  <si>
    <t xml:space="preserve">RGRHCL 13 RTI  2021                  </t>
  </si>
  <si>
    <t>ಶ್ರೀ ವೃಷಾಂಕ ಭಟ್‌ ಕೆ, ಸಂಪಾದಕ, ವಿಕ್ರಮ ವಾರಪತ್ರಿಕೆ ಮತ್ತು ಸಂವಾದ ನಂ.106, 5ನೇ ಮುಖ್ಯರಸ್ತೆ, ಚಾಮರಾಜಪೇಟೆ, ಇವರು ಮಾಹಿತಿಹಕ್ಕು ಅಧಿನಿಯಮದಡಿ  ಮಾಹಿತಿ ಕೋರಿರುವ ಕುರಿತು.</t>
  </si>
  <si>
    <t>21.10.2021</t>
  </si>
  <si>
    <t xml:space="preserve">RGRHCL 15 RTI  2021                  </t>
  </si>
  <si>
    <t>ಶ್ರೀ ಪ್ರಕಾಶ್‌ ಶೆಟ್ಟಿ ಬಿನ್‌ ಕುಟ್ಟಿ ಶೆಟ್ಟಿಸಿದ್ದರಮಠ, ಕೊಪ್ಪ ತಾಲ್ಲೂಕು, ಚಿಕ್ಕಮಗಳೂರು ಜಿಲ್ಲೆ ಇವರು ಮಾಹಿತಿಹಕ್ಕು ಅಧಿನಿಯಮದಡಿ  ಮಾಹಿತಿ ಕೋರಿರುವ ಕುರಿತು.</t>
  </si>
  <si>
    <t>04.11.2021</t>
  </si>
  <si>
    <t xml:space="preserve">RGRHCL 16 RTI  2021                  </t>
  </si>
  <si>
    <t>ಶ್ರೀ ಗಣೇಶ್‌ ಪ್ರಸಾದ್‌ ಬಿನ್‌ ಚಂದಪ್ಪ ಶೆಟ್ಟಿ, ಬೆಳ್ತಂಗಡಿ ತಾಲ್ಲೂಕು, ದಕ್ಷಿಣಕನ್ನಡ ಜಿಲ್ಲೆ ಇವರು ಮಾಹಿತಿಹಕ್ಕು ಅಧಿನಿಯಮದಡಿ ಮಾಹಿತಿ ಕೋರಿರುವ ಕುರಿತು.</t>
  </si>
  <si>
    <t>08.11.2021</t>
  </si>
  <si>
    <t xml:space="preserve">RGRHCL 17 RTI  2021                  </t>
  </si>
  <si>
    <t>ಶ್ರೀ ಎನ್‌ ಶ್ರೀನಾಥ್‌ ಬಿನ್‌ ನಾರಯಣಪ್ಪ, ಸಿಡಿಹೊಸಕೋಟೆ ಗ್ರಾಮ, ಅನೇಕಲ್‌ ತಾಲ್ಲೂಕು, ಬೆಂಗಳೂರು ನಗರ ಜಿಲ್ಲೆ ಇವರು ಮಾಹಿತಿಹಕ್ಕು ಅಧಿನಿಯಮದಡಿ ಮಾಹಿತಿ ಕೋರಿರುವ ಕುರಿತು.</t>
  </si>
  <si>
    <t xml:space="preserve">RGRHCL 18 RTI  2021                  </t>
  </si>
  <si>
    <t>ಶ್ರೀ ಲಕ್ಷ್ಮಣ ಬಿನ್‌ ದೊಡ್ಡ ಮಲ್ಲಪ್ಪ, ಕುರ್ಡಿ ಗ್ರಾಮ, ಮಾನವಿ ತಾಲ್ಲೂಕು, ರಾಯಚೂರು ಜಿಲ್ಲೆ ಇವರು ಮಾಹಿತಿಹಕ್ಕು ಅಧಿನಿಯಮದಡಿ ಮಾಹಿತಿ ಕೋರಿರುವ ಕುರಿತು.</t>
  </si>
  <si>
    <t xml:space="preserve">RGRHCL 19 RTI  2021                  </t>
  </si>
  <si>
    <t xml:space="preserve">ಶ್ರೀ ರವಿಕುಮಾರ್‌, ನಂ.142, ಅರಳಿಕಟ್ಟೆ ಹತ್ತಿರ, ಮಂಜುನಾಥ ಬೇಕರಿ ರಸ್ತೆ, ದೊಡ್ಡಬಿದರಕಲ್ಲು, ನಾಘಸಂದ್ರ ಸಂಚೆ, ಬೆಂಗಳೂರು ಇವರು ಮಾಹಿತಿಹಕ್ಕು ಅಧಿನಿಯಮದಡಿ ಮಾಹಿತಿ ಕೋರಿರುವ ಕುರಿತು. </t>
  </si>
  <si>
    <t>15.12.2021</t>
  </si>
  <si>
    <t xml:space="preserve">RGRHCL 20 RTI  2021                  </t>
  </si>
  <si>
    <t xml:space="preserve">ಶ್ರೀ ಎಂ ಗುರುಮೂರ್ತಿ ಬಿನ್‌ ಜಿ, ಮುನಿಸ್ವಾಮಿ, ದೇವನಹಳ್ಳಿ, ಬೆಂಗಳೂರು ಗ್ರಾಮಾಂತರ ಜಿಲ್ಲೆ ಇವರು ಮಾಹಿತಿಹಕ್ಕು ಅಧಿನಿಯಮದಡಿ ಮಾಹಿತಿ ಕೋರಿರುವ ಕುರಿತು. </t>
  </si>
  <si>
    <t>20.12.2021</t>
  </si>
  <si>
    <t xml:space="preserve">RGRHCL 21 RTI  2021                  </t>
  </si>
  <si>
    <t xml:space="preserve">ಶ್ರೀ ಸುನಿಲ್‌ ಕುಮಾರ್‌, ಪುರಸಭಾ ಸದಸಯರು, ಕರ್ನಾಟಕ ಪ್ರದೇಶ ಜನತಾದಳ, #2162 ಭೋವಿನಗರ, ಬಂಗಾಪೇಟೆ ಕೋಲಾರ ಜಿಲ್ಲೆ. ಇವರು ಮಾಹಿತಿಹಕ್ಕು ಅಧಿನಿಯಮದಡಿ ಮಾಹಿತಿ ಕೋರಿರುವ ಕುರಿತು. </t>
  </si>
  <si>
    <t>28.12.2021</t>
  </si>
  <si>
    <t xml:space="preserve">RGRHCL 22 RTI  2021                  </t>
  </si>
  <si>
    <t xml:space="preserve">ಶ್ರೀ ಶ್ರೀನಿವಾಸ ಮೂರ್ತಿ ಹೆಚ್‌ ಕೆ, ಆರ್.ಟಿ.ಏ, ಕಾರ್ಯಕರ್ತರು, ಶ್ರೀ ವಿನಾಯಕ ನಗರ, ಹರಿಹರ ದಾವಣಗೆರೆ ಜಿಲ್ಲೆ  ಇವರು ಮಾಹಿತಿಹಕ್ಕು ಅಧಿನಿಯಮದಡಿ ಮಾಹಿತಿ ಕೋರಿರುವ ಕುರಿತು. </t>
  </si>
  <si>
    <t xml:space="preserve">RGRHCL 25 RTI  2021                  </t>
  </si>
  <si>
    <t xml:space="preserve"> ಶ್ರೀ ಜಯಕುಮಾರ್‌ ಬಿನ್‌ ದೇವದಾಸ 8/9/140/1 ವಾರ್ಡ್‌ ನಂ.20 ಹೆರಿಜನವಾಡ ರಾಯಚೂರು ಜಿಲ್ಲೆ ಇವರು ಮಾಹಿತಿ ಹಾಕ್ಕು ಅಧಿನಿಯಮದಡಿ ಮಾಹಿತಿ ಕೋರಿರುವ ಕುರಿತು.</t>
  </si>
  <si>
    <t xml:space="preserve">RGRHCL 26 RTI  2021                  </t>
  </si>
  <si>
    <t>ಶ್ರೀ ಕೃಷ್ಣಮೂರ್ತಿ ಟಿ, ಹೆಚ್‌ ಬಿನ್‌ ಹುಚ್ಚಗಂಗಯ್ಯ ತಿರುಮಲೆ, ಹೊಸ ಬಡಾವಣೆ ಮಾಗಡಿ ಟೌನ್‌, ರಾಮನಗರ ಜಿಲ್ಲೆ.ಇವರು ಮಾಹಿತಿ ಹಾಕ್ಕು ಅಧಿನಿಯಮದಡಿ ಮಾಹಿತಿ ಕೋರಿರುವ ಕುರಿತು.</t>
  </si>
  <si>
    <t>31.01.2022</t>
  </si>
  <si>
    <t xml:space="preserve">RGRHCL 27 RTI  2021                  </t>
  </si>
  <si>
    <t xml:space="preserve">ಶ್ರೀ ಆಂಜನಪ್ಪ ಡಿ,ಹೆಚ್‌ ಬಿನ್‌ ಹನುಮಂತಪ್ಪ, ದೊಡ್ಡಮಾಗಡಿ ಗ್ರಾಮ, ದಾವಣಗೆರೆ ತಾಲ್ಲೂಕು, ದಾವಣಗೆರೆ ಜಿಲ್ಲೆ ಇವರು ಮಾಹಿತಿ ಹಕ್ಕು ಅಧಿನಿಯಮದಡಿ ಮಾಹಿತಿ ಕೋರಿರುವ ಕುರಿತು. </t>
  </si>
  <si>
    <t xml:space="preserve">RGRHCL 29 RTI  2021                  </t>
  </si>
  <si>
    <t xml:space="preserve">ಶ್ರೀ ಸೋಮಶೇಖರ್‌, ಅರಳು ಮಲ್ಲಿಗೆ ಅಂಚೆ, ದೊಡ್ಡಬಳ್ಳಾಪುರ ತಾಲ್ಲೂಕು, ಬೆಂಗಳೂರು ಜಿಲ್ಲೆ.ಇವರು ಮಾಹಿತಿ ಹಕ್ಕು ಅಧಿನಿಯಮದಡಿ ಮಾಹಿತಿ ಕೋರಿರುವ ಕುರಿತು. </t>
  </si>
  <si>
    <t xml:space="preserve">RGRHCL 30 RTI  2021                  </t>
  </si>
  <si>
    <t xml:space="preserve">ಅಧ್ಯಕ್ಷರು, , ಸಿದ್ಧಾರ್ಥ ವಿವಿದೊದ್ದೆಶಗಳ ಗ್ರಾಮೀಣ ಅಭುವೃದ್ಧಿ ಸಂಸ್ಥೆ(ರಿ) ಗುಳೇದಗುಡ್ಡ, ವಾರ್ಡ್‌ ನಂ. 6 ಹರದೊಳ್ಳಿ, ಹರಿಜನ ಕೇರಿ, ಗುಳೇದಗುಡ್ಡ ತಾಲ್ಲೂಕು, ಬಾಗಲಕೋಟರ ಜಿಲ್ಲೆ ಇವರು ಮಾಹಿತಿ ಹಕ್ಕು ಅಧಿನಿಯಮದಡಿ ಮಾಹಿತಿ ಕೋರಿರುವ ಕುರಿತು. </t>
  </si>
  <si>
    <t xml:space="preserve">RGRHCL 32 RTI  2021                  </t>
  </si>
  <si>
    <t xml:space="preserve">ಶ್ರೀಮತಿ ಭೂಲಕ್ಷ್ಮಿ, ಉತ್ತನೂರು ಗ್ರಾಮ ಮುಳಬಾಗಿಲು ತಾಲ್ಲೂಕು ಕೋಲಾರ ಜಿಲ್ಲೆ, ಇವರು ಮಾಹಿತಿ ಹಕ್ಕು ಅಧಿನಿಯಮದಡಿ ಮಾಹಿತಿ ಕೋರಿರುವ ಕುರಿತು. </t>
  </si>
  <si>
    <t xml:space="preserve">RGRHCL 34 RTI  2021                  </t>
  </si>
  <si>
    <t>23.02.2022</t>
  </si>
  <si>
    <t xml:space="preserve">RGRHCL 35 RTI  2021                  </t>
  </si>
  <si>
    <t>ಕಾರ್ಯದರ್ಶಿಗಳು ಕರ್ನಾಟಕ ರಾಜ್ಯ ಡಾ.ಬಿಆರ್‌ ಅಂಬೇಡ್ಕರ್‌  ಅಭಿವೃದ್ಧಿ ಮಹಾಸಂಘ(ರಿ) ಮೈಸೂರು. ಇವರು ಮಾಹಿತಿಹಕ್ಕು ಅಧಿನಿಯಮದಡಿ  ಮಾಹಿತಿ ಕೋರಿರುವ ಕುರಿತು.</t>
  </si>
  <si>
    <t>21.02.2022</t>
  </si>
  <si>
    <t>VSL</t>
  </si>
  <si>
    <t>RGRHCL  03 VSL 2021</t>
  </si>
  <si>
    <t>ಬೆಂಗಳೂರು ದಕ್ಷಿಣ ತಾಲ್ಲೂಕು, ಬೇಗೂರು ಹೋಬಳಿ, ಮೈಲಸಂದ್ರ ಗ್ರಾಮದ ಸ.ನಂ.80ರಲ್ಲಿ 2.05 ಎಕರೆ/ಗುಂಟೆ ಜಮೀನಿಗೆ ಸಂಬಂಧಿಸಿದಂತೆ ಹಕ್ಕುಪತ್ರ ವಿತರಿಸುವ ಕುರಿತು.</t>
  </si>
  <si>
    <t xml:space="preserve"> RGHCL 07 VSL 01 2021 </t>
  </si>
  <si>
    <t xml:space="preserve">ಅಫಜಲಪುರ ಪುರಸಭೆ ವ್ಯಾಪ್ತಿಯಲ್ಲಿ ನಿವೇಶನ ಹಂಚಿಕೆ ಮಾಡಲು ಸರ್ವೆ ನಂ 588/1 ರಲ್ಲಿ 17.30 ಎಕರೆ ಜಮೀನನ್ನು ವಾಜಪೇಯಿ ನಗರ  ನಿವೇಶನ ಯೋಜನೆಯಡಿ ಖರೀದಿಸಲು ಅನುದಾನ ಕೋರಿರುವ ಕುರಿತು.                                                         </t>
  </si>
  <si>
    <t xml:space="preserve"> 09.04.2021  </t>
  </si>
  <si>
    <t>RGRHCL  VSL 07 2021</t>
  </si>
  <si>
    <t>07.06.2021</t>
  </si>
  <si>
    <t>RGHCL  VSL 08 2021</t>
  </si>
  <si>
    <t>RGRHCL 08 VSL 03 2021</t>
  </si>
  <si>
    <t>ಕಲಬುರಗಿ ಜಿಲ್ಲೆ ಶಹಾಬಾದ ನಗರಸಭೆ ವ್ಯಾಪ್ತಿಯಲ್ಲಿ ಸರ್ವೆ ನಂ. 215/1ಅ ರಲ್ಲಿ 5.06 ಎಕರೆ ಜಮೀನನ್ನು ಮುಖ್ಯ ಮಂತ್ರಿಗಳ ನಗರ ನಿವೇಶನ ಯೋಜನೆಯಡಿ ಖರೀದಿಸಲು ಅನುದಾನ ಕೋರಿರುವ ಕುರಿತು.</t>
  </si>
  <si>
    <t xml:space="preserve">20.04.2022    </t>
  </si>
  <si>
    <t>RGRHCL  VSL 09 2020</t>
  </si>
  <si>
    <t>RGRHCL 10 VSL 01 2020</t>
  </si>
  <si>
    <t>RGRHCL  VSL 11 2021</t>
  </si>
  <si>
    <t>11.04.2021</t>
  </si>
  <si>
    <t>RGHCL  VSL 12  2021</t>
  </si>
  <si>
    <t xml:space="preserve"> RGRHCL 13 VSL  2021  202</t>
  </si>
  <si>
    <t>ಆಳಂದ ಪುರಸಭೆ ವ್ಯಾಪ್ತಿಯಲ್ಲಿ ಸರ್ವೆ ನಂ. 202/2 ರಲ್ಲಿ 4.04 ಎಕರೆ ಜಮೀನನ್ನು ಮುಖ್ಯ ಮಂತ್ರಿಗಳ ನಗರ ನಿವೇಶನ ಯೋಜನೆಯಡಿ ಖರೀದಿಸಲು ಅನುದಾನ ಬಿಡುಗಡೆ ಮಾಡುವಂತೆ ಕೋರಿರುವ ಕುರಿತು.</t>
  </si>
  <si>
    <t xml:space="preserve">31.05.2021    </t>
  </si>
  <si>
    <t xml:space="preserve"> RGRHCL 14 VSL  2021  201</t>
  </si>
  <si>
    <t>6.09.2021</t>
  </si>
  <si>
    <t xml:space="preserve"> RGRHCL 15 VSL  2021  202</t>
  </si>
  <si>
    <t xml:space="preserve"> RGRHCL 16 VSL  2021  201</t>
  </si>
  <si>
    <t xml:space="preserve"> RGRHCL 17 VSL  2021  202</t>
  </si>
  <si>
    <t xml:space="preserve"> RGRHCL 18 VSL  2021  201</t>
  </si>
  <si>
    <t>RGRHCL  19 VSL 2021</t>
  </si>
  <si>
    <t>ಕಾಪು ಪುರಸಭೆ ವ್ಯಾಪ್ತಿಯಲ್ಲಿ ಸರ್ವೆ ನಂ. 154/2ಎ2 ಮತ್ತು 154/2ಎ3 ರಲ್ಲಿ ಒಟ್ಟು 1.68 ಎಕರೆ ಜಮೀನನ್ನು ಮುಖ್ಯ ಮಂತ್ರಿಗಳ ನಗರ ನಿವೇಶನ ಯೋಜನೆಯಡಿ ಖರೀದಿಸಲು ಅನುದಾನ ಬಿಡುಗಡೆ ಮಾಡುವಂತೆ ಕೋರಿರುವ ಕುರಿತು.</t>
  </si>
  <si>
    <t>18.08.2021</t>
  </si>
  <si>
    <t>RGRHCL  20 VSL 2021</t>
  </si>
  <si>
    <t>ನರೇಗಲ್ಲಪಟ್ಟಣಪಂಚಾಯಿತಿವ್ಯಾಪ್ತಿಯಲ್ಲಿವಾಜಪೇಯಿನಗರನಿವೇಶನಯೋಜನೆಡಿನಿಗಮದಿಂದಪಡೆದಿರುವಹಕ್ಕುಪತ್ರಗಳನ್ನುರದ್ದುಪಡಿಸುವಂತೆ ಕೋರಿರುವ ಕುರಿತು.</t>
  </si>
  <si>
    <t>23.11.2021</t>
  </si>
  <si>
    <t>RGHCL 21 VSL 01 2021</t>
  </si>
  <si>
    <t>RGRHCL  22 VSL 2021</t>
  </si>
  <si>
    <t>ನೆಲಮಂಗಲ ಪಟ್ಟಣದ ರಾಜೀವ್‌ ಗಾಂಧಿ ನಗರದಲ್ಲಿ ಬೆಂಕಿ ಅನಾಹುತದಿಂದ ಮನೆ ಕಳೆದುಕೊಂಡು ಸ.ನಂ. 202ರಲ್ಲಿ ಸ್ವತಃ ಮನೆಗಳನ್ನು ನಿರ್ಮಿಸಿಕೊಂಡಿರುವ ಹಾಗೂ ಇತರೆ ಫಲಾನುಭವಿಗಳಿಗೆ ಹಕ್ಕುಪತ್ರಗಳನ್ನು ವಿತರಿಸುವ ಕುರಿತು.</t>
  </si>
  <si>
    <t>RGHCL 23 VSL 2021</t>
  </si>
  <si>
    <t>19.08.2021</t>
  </si>
  <si>
    <t>RGRHCL  24 VSL 2021</t>
  </si>
  <si>
    <t>RGRHCL  25 VSL 2021</t>
  </si>
  <si>
    <t>09.08.2021</t>
  </si>
  <si>
    <t xml:space="preserve"> RGRHCL 26 VSL 2021   </t>
  </si>
  <si>
    <t xml:space="preserve">ಆಶ್ರಯ ಮನೆಗಳಲ್ಲಿ ಅನಧಿಕೃತ ವಾಸವಿರುವ ಬಗ್ಗೆ ಸ್ಥಳ ಪರಿಶೀಲಿಸಿ ವರದಿ ನೀಡುವ ಕುರಿತು. </t>
  </si>
  <si>
    <t>25.10.2021</t>
  </si>
  <si>
    <t>RGRHCL 27 VSL 01 2021</t>
  </si>
  <si>
    <t>ದಾವಣಗೆರೆ ಮಹಾನಗರ ಪಾಲಿಕೆ ವ್ಯಾಪ್ತಿಯಲ್ಲಿ ವಿವಿಧ ಸರ್ವೆ ನಂಬರಗಳಲ್ಲಿ ಒಟ್ಟು 180.13.08 ಎಕರೆ ಜಮೀನನ್ನು ಮುಖ್ಯಮಂತ್ರಿಗಳ ನಗರ ನಿವೇಶನ ಯೋಜನೆಯಡಿ ಖರೀದಿಸಲು ಅನುದಾನ ಕೋರಿರುವ ಕುರಿತು.</t>
  </si>
  <si>
    <t xml:space="preserve">18.11.2021    </t>
  </si>
  <si>
    <t>RGHCL 28 VSL 01 2021</t>
  </si>
  <si>
    <r>
      <t xml:space="preserve">ಬೆಂಗಳೂರು ಉತ್ತರ ತಾಲ್ಲೂಕು ಕೊಡಿಗೆಹಳ್ಳಿ ಗ್ರಾಮ ಸ.ನಂ.53 ರಲ್ಲಿ ನಿವೇಶನ ಹಂಚಿಕೆಯಾದ ಫಲಾನುಭವಿಗಳ ಖಾತಾ ದಾಖಲಿಸಲು ಹಾಗೂ ಸದರಿ ನಿವೇಶನಗಳಿಗೆ ಕಂದಾಯ ನಿಗದಿಪಡಿಸಲು ಕ್ರಮವಹಿಸುವ </t>
    </r>
    <r>
      <rPr>
        <sz val="12"/>
        <color indexed="8"/>
        <rFont val="Arial Unicode MS"/>
        <family val="2"/>
      </rPr>
      <t>ಕುರಿತು</t>
    </r>
  </si>
  <si>
    <t>09.09.2021</t>
  </si>
  <si>
    <t>RGRHCL 29 VSL 2021</t>
  </si>
  <si>
    <t>ಚಿಕ್ಕಮಗಳೂರು ನಗರಸಭೆ ವ್ಯಾಪ್ತಿಯಲ್ಲಿರುವ 500 ಹಕ್ಕುಪತ್ರ ವಿತರಣೆ ಹಾಗೂ ಮನೆ ಮಂಜೂರು ಕಾಮಗಾರಿಗೆ ಸಂಬಂಧಿಸಿದಂತೆ ವರದಿ ನೀಡುವ ಕುರಿತು</t>
  </si>
  <si>
    <t>04.10.2021</t>
  </si>
  <si>
    <t>RGRHCL  31 VSL 2021</t>
  </si>
  <si>
    <t>ತುರುವೇಕೆರೆ ಪಟ್ಟಣ ಪಂಚಾಯಿತಿ ವ್ಯಾಪ್ತಿಯಲ್ಲಿ ಟಿ. ಹೊಸಹಳ್ಳಿ ಗ್ರಾಮದ ಸರ್ವೇ ನಂ:27ರ  2.00 ಎಕರೆ ಜಮೀನಿನಲ್ಲಿ 44 ನಿವೇಶನವನ್ನು ರಚಿಸಿ ಅಭಿವೃದ್ಧಿ ಪಡಿಸಲು ಅನುದಾನ ಬಿಡುಗಡೆ ಕೋರಿರವ ಕುರಿತು.</t>
  </si>
  <si>
    <t xml:space="preserve">12.10.2021.       </t>
  </si>
  <si>
    <t>RGRHCL  32 VSL 2021</t>
  </si>
  <si>
    <t>ಗದಗ ಜಿಲ್ಲೆ ಗಜೇಂದ್ರಗಡ ಪುರಸಭೆ ವ್ಯಾಪ್ತಿಯ ಸರ್ವೆ ನಂ.230/2 ಮತ್ತು 231/1+2/ಬ2 ರಲ್ಲಿ ಒಟ್ಟು 9.08 ಎಕರೆ ಜಮೀನಿನಲ್ಲಿ 284 ನಿವೇಶನಗಳನ್ನು ರಚಿಸಿ ಅಭಿವೃದ್ಧಿ ಪಡಿಸಲು ಅನುದಾನ ಕೋರಿರುವ ಕುರಿತು.</t>
  </si>
  <si>
    <t xml:space="preserve">                12.10.2021.       </t>
  </si>
  <si>
    <t xml:space="preserve">RGRHCL 33 VSL 01 2021   </t>
  </si>
  <si>
    <t xml:space="preserve">ಹೊಳೇನರಸೀಪುರ ಪುರಸಭೆ ವ್ಯಾಪ್ತಿಯ ಸರ್ವೆ ನಂ. 52 ಮತ್ತು ಇತರೆ ಸರ್ವೆ ನಂಬರಗಳಲ್ಲಿ 1997-98 ರಿಂದ 2012-13ನೇ ಸಾಲಿನವರೆಗೆ ಹಂಚಿಕೆ ಮಾಡಲಾದ ನಿವೇಶನಗಳಲ್ಲಿ ಮನೆ ನಿರ್ಮಿಸಿಕೊಳ್ಳದೇ ಖಾಲಿ ಇರುವ ಹಾಗೂ ಪಾಳು ಬಿದ್ದಿರುವ ನಿವೇಶನ/ಮನೆಗಳ ಹಕ್ಕುಪತ್ರಗಳನ್ನು ಹಿಂಪಡೆಯುವಂತೆ ಕೋರಿರುವ ಕುರಿತು.  </t>
  </si>
  <si>
    <t xml:space="preserve">26.10.2021 </t>
  </si>
  <si>
    <t>RGRHCL  34 VSL 2021</t>
  </si>
  <si>
    <t xml:space="preserve"> Kadirenahalli Court Case</t>
  </si>
  <si>
    <t>RGRHCL 35 VSL 01 2021</t>
  </si>
  <si>
    <t xml:space="preserve">ಜೇವರಗಿ ಪುರಸಭೆ ವ್ಯಾಪ್ತಿಯಲ್ಲಿ ನಿವೇಶನ ಹಂಚಿಕೆ ಮಾಡಲು ಸರ್ವೆ ನಂ 224/3, 71/1, 71/3 ಗಳಲ್ಲಿ ಒಟ್ಟು 14.26 ಎಕರೆ ಜಮೀನನ್ನು ನಗರ  ನಿವೇಶನ ಯೋಜನೆಯಡಿ ಖರೀದಿಸಲು ಅನುದಾನ ಕೋರಿರುವ ಕುರಿತು.                                                         </t>
  </si>
  <si>
    <t xml:space="preserve">25.10.2021  </t>
  </si>
  <si>
    <t xml:space="preserve"> RGHCL 36 VSL 01 2021 </t>
  </si>
  <si>
    <t xml:space="preserve">ಹೊನ್ನಾವರ ಪಟ್ಟಣ ಪಂಚಾಯತಿ ವ್ಯಾಪ್ತಿಯಲ್ಲಿ ನಿವೇಶನ ಹಂಚಿಕೆ ಮಾಡಲು ಹೊನ್ನಾವರ ಗ್ರಾಮದ ಸರ್ವೆ ನಂ 144/1ಬ/ಅ ರಲ್ಲಿ 8.12 ಎಕರೆ ಜಮೀನಿನ ಪೈಕಿ 2.20 ಎಕರೆ ಜಮೀನನ್ನು ನಗರ  ನಿವೇಶನ ಯೋಜನೆಯಡಿ ಖರೀದಿಸುವ ಕುರಿತು.                                                         </t>
  </si>
  <si>
    <t xml:space="preserve">06.11.2021  </t>
  </si>
  <si>
    <t>RGRHCL 37 VSL 01 2021</t>
  </si>
  <si>
    <t>ತುಮಕೂರು ಜಿಲ್ಲೆ ಶಿರಾ ನಗರಸಭೆ ವ್ಯಾಪ್ತಿಯ ಕಲ್ಲುಕೋಟೆ ಗ್ರಾಮದ ಸರ್ವೆ ನಂ.118 ರ 5.31 ಎಕರೆ ಜಮೀನಿನಲ್ಲಿ 216 ನಿವೇಶಗಳ ರಚನೆ ಮತ್ತು ಅಭಿವೃದ್ಧಿಗೆ ಅನುದಾನ ಬಿಡುಗಡೆ ಮಾಡುವಂತೆ ಕೋರಿರುವ ಕುರಿತು</t>
  </si>
  <si>
    <t>10.11.2021.</t>
  </si>
  <si>
    <t xml:space="preserve"> RGRHCL 38 VSL 03 2021</t>
  </si>
  <si>
    <t>ತುಮಕೂರು ಜಿಲ್ಲೆ ಶಿರಾ ನಗರಸಭೆ ವ್ಯಾಪ್ತಿಯ ಕಲ್ಲುಕೋಟೆ ಗ್ರಾಮದ ಸರ್ವೆ ನಂ.109 ಮತ್ತು 113 ರಲ್ಲಿ ಒಟ್ಟು 26.07ಎಕರೆ ಜಮೀನಿನಲ್ಲಿ ಒಟ್ಟು 784 ನಿವೇಶಗಳ ರಚನೆ ಮತ್ತು ಅಭಿವೃದ್ಧಿಗೆ ಅನುದಾನ ಬಿಡುಗಡೆ ಕೋರಿರುವ ಕುರಿತು.</t>
  </si>
  <si>
    <t>15.02.2022</t>
  </si>
  <si>
    <t xml:space="preserve">RGHCL 39 VSL 01 2021 </t>
  </si>
  <si>
    <t xml:space="preserve">09.04.2021  </t>
  </si>
  <si>
    <t>RGRHCL 40 VSL 01 2021</t>
  </si>
  <si>
    <t>ಬಾಗಲಕೋಟೆ ತಾಲ್ಲೂಕಿನ ಪಟ್ಟಣ ಪಂಚಾಯತಿಯ ಸರ್ವೆ ನಂ.109 ಮತ್ತು 113 ರ 26.7 ಬಾಗಲಕೋಟೆ ನವನಗರದ ಯುನಿಟ್-1 ರ 15 ಎಕರೆ 05 ಗುಂಟೆ ಜಮೀನಿನಲ್ಲಿ ಒಟ್ಟು 473 ನಿವೇಶಗಳ ರಚನೆ ಮತ್ತು ಅಭಿವೃದ್ಧಿಗೆ ಅನುದಾನ ಬಿಡುಗಡೆ ಮಾಡುವಂತೆ ಕೋರಿರವ ಕುರಿತು.</t>
  </si>
  <si>
    <t>29.10.2021.</t>
  </si>
  <si>
    <t xml:space="preserve"> RGRHCL 41 VSL 01 2021</t>
  </si>
  <si>
    <t xml:space="preserve">ವಿಜಯಪುರ ಮಹಾನಗರ ಪಾಲಿಕೆ ಅಂಚಿನಲ್ಲಿರುವ DBE ಸೊಸೈಟಿ ಅಧೀನದಲ್ಲಿರುವ ಐನಾಪುರ ಸರ್ವೆ ನಂ. 74 ರ 2.00 ಎಕರೆ ಜಮೀನಿನಲ್ಲಿ ಡಾ:ಬಿ.ಆರ್.‌ ಅಂಬೇಡ್ಕರ್‌ ನಿವಾಸ್‌ ಯೋಜನೆಯಡಿ 150 ಮನೆಗಳನ್ನು ನಿರ್ಮಿಸುವ ಕುರಿತು. </t>
  </si>
  <si>
    <t xml:space="preserve"> RGHCL 42 VSL 2021</t>
  </si>
  <si>
    <t>ವಾರ್ಡ್‌ ನಂ.196 ಅಂಜನಾಪುರ ಕೆಂಬತ್ತಳ್ಳಿ ಗ್ರಾಮದಲ್ಲಿ ಆಶ್ರಯ ಯೋಜನೆಯಡಿ ವಸತಿ ರಹಿತರಿಗೆ ವಸತಿ ಒದಗಿಸುವ ಬಗ್ಗೆ.</t>
  </si>
  <si>
    <t>20.11.2021</t>
  </si>
  <si>
    <t>RGHCL 43 VSL 01 2021</t>
  </si>
  <si>
    <t>RGHCL 44 VSL 01 2021</t>
  </si>
  <si>
    <t>26.11.2021</t>
  </si>
  <si>
    <t xml:space="preserve">PI RGRHCL 45 VSL 2021   </t>
  </si>
  <si>
    <t xml:space="preserve">ಮಾನ್ಯ ಕರ್ನಾಟಕ ಉಚ್ಛ ನ್ಯಾಯಾಲಯ, ಧಾರವಾಡ ಪೀಠ, ಇಲ್ಲಿದಾಖಲಾಗಿರುವ ರಿಟ್‌ ಪಿಟಿಷನ್‌ (ಸಂಖ್ಯೆ: 100717/2017) ಕ್ಕೆ ಸಂಬಂಧಪಟ್ಟಂತೆ ಕಂಡಿಕೆವಾರು ಷರಾವನ್ನು ನಿಗದಿತ ನಮೂನೆಯಲ್ಲಿ ಸಲ್ಲಿಸುವ ಕುರಿತು.  </t>
  </si>
  <si>
    <t xml:space="preserve">19.11.2021  </t>
  </si>
  <si>
    <t>RGRHCL  46 VSL 2021</t>
  </si>
  <si>
    <t>17.01.2022</t>
  </si>
  <si>
    <t>RGHCL  VSL 47 2021</t>
  </si>
  <si>
    <t>ರಾಷ್ಟ್ರೀಯ ಹೆದ್ದಾರಿ ಅಗಲೀಕರಣದಿಂದಾಗಿ ನಿವೇಶನ ಕಳೆದುಕೊಂಡ ನಿರಾಶ್ರಿತ ಫಲಾನುಭವಿಗಳಿಗೆ ನಗರ ಆಶ್ರಯ ಯೋಜನೆಯಡಿ ನಿವೇಶನ ಹಕ್ಕುಪತ್ರ ನೀಡುವ ಕುರಿತು.</t>
  </si>
  <si>
    <t>RGRHCL  48 VSL 2021</t>
  </si>
  <si>
    <t>ಕೋಲಾರ ನಗರದ ವಸತಿ ಯೋಜನೆಗೆ ಸಂಬಂಧಿಸಿದಂತೆ ಕೋರಿರುವ ಕುರಿತು.</t>
  </si>
  <si>
    <t xml:space="preserve"> RGRHCL 49 VSL 01 2021 </t>
  </si>
  <si>
    <t>ಜೇವರ್ಗಿ ಪುರಸಭೆ ವ್ಯಾಪ್ತಿಯಲ್ಲಿ ಆಶ್ರಯ ಯೋಜನೆಯಡಿ ಖರೀದಿಸಲಾದ 21.19 ಎಕರೆ ಜಮೀನಿನ ಪೈಕಿ 5.00 ಎಕರೆ ಜಮೀನನ್ನು ರಾಷ್ಟ್ರೀಯ ಹೆದ್ದಾರಿಗೆ ಭುಸ್ವಾಧೀನಪಡಿಸಿಕೊಳ್ಳುತ್ತಿರುವ ಬಗ್ಗೆ.</t>
  </si>
  <si>
    <t>28.02.2022</t>
  </si>
  <si>
    <t>RGRHCL  50 VSL 2021</t>
  </si>
  <si>
    <t xml:space="preserve"> RGRHCL 51 VSL 01 2021</t>
  </si>
  <si>
    <t>ಮುಖ್ಯ ಮಂತ್ರಿಗಳ ನಗರ ನಿವೇಶನ ಯೋಜನೆಯಡಿ ಹಕ್ಕುಪತ್ರ ನೀಡುವ ಕುರಿತು.</t>
  </si>
  <si>
    <t>30.03.2022</t>
  </si>
  <si>
    <t xml:space="preserve"> RGHCL 52 VSL 02 2021</t>
  </si>
  <si>
    <t>ವಿಜಯಪುರ ಜಿಲ್ಲೆಯ ಚಡಚಣ ತಾಲ್ಲೂಕಿನಲ್ಲಿ ಸರ್ಕಾರದ ವಿವಿಧ ಉದ್ದೇಶಗಳಿಗಾಗಿ ಜಮೀನನ್ನು ಸ್ವಾಧೀನಪಡಿಸಿಕೊಳ್ಳುವ ಕುರಿತು.</t>
  </si>
  <si>
    <t>29.03.2022</t>
  </si>
  <si>
    <t xml:space="preserve"> RGHCL 53 VSL 01 2021</t>
  </si>
  <si>
    <t>ಕೊಪ್ಪಳಜಿಲ್ಲೆಗಂಗಾವತಿಪಟ್ಟಣದಸರ್ವೆನಂ 314/1 ಮತ್ತು 314/2 ರಲ್ಲಿನಶ್ರೀಬಶೀರ್‌ ಅಹ್ಮದ್‌ ಕಂಪೌಂಡ್‌ (ವಕೀಲಗೇಟ್)‌ ಕೊಳಚೆಪ್ರದೇಶವನ್ನುಭೂಸ್ವಾಧೀನಪಡಿಸಿಕೊಳ್ಳವಬಗ್ಗೆ.</t>
  </si>
  <si>
    <t>19.01.2022</t>
  </si>
  <si>
    <t xml:space="preserve"> RGRHCL 54 VSL 02 2021</t>
  </si>
  <si>
    <t>ನೆಲಮಂಗಲ ಪಟ್ಟಣದ ರಾಜೀವ್‌ಗಾಂಧಿ ನಗರದಲ್ಲಿ ಬೆಂಕಿ ಅನಾಹುತದಿಂದ ಮನೆಗಳನ್ನು ಕಳೆದುಕೊಂಡ ಹಾಗೂ ಇತರೆ ವಸತಿರಹಿತರಿಗೆ ಹಕ್ಕುಪತ್ರ ವಿತರಿಸುವ ಕುರಿತು.</t>
  </si>
  <si>
    <t xml:space="preserve">07.03.2022 </t>
  </si>
  <si>
    <t xml:space="preserve"> RGRHCL 55 VSL 04 2021 </t>
  </si>
  <si>
    <t xml:space="preserve">ಬೆಂಗಳೂರು ನಗರ ಪೀಣ್ಯ ಸರ್ವೆ ನಂ. 78/1 ಮತ್ತು 78/2ರ 5.32 ಎಕರೆ ಪ್ರದೇಶದ ಆಶ್ರಯ ನಗರದಲ್ಲಿ ವಾಸಿಸುತ್ತಿರುವ ಬಡಕುಟುಂಬ ವರ್ಗದವರಿಗೆ ನಿವೇಶನಗಳನ್ನು ಮಂಜೂರು ಮಾಡಿ ಹಕ್ಕುಪತ್ರ ನೀಡುವ ಕುರಿತು. </t>
  </si>
  <si>
    <t xml:space="preserve"> RGRHCL 56 VSL 01 2021</t>
  </si>
  <si>
    <t>24.12.2021</t>
  </si>
  <si>
    <t xml:space="preserve"> RGRHCL 57 VSL 01 2021</t>
  </si>
  <si>
    <t xml:space="preserve"> RGHCL 58 VSL 01 2021 </t>
  </si>
  <si>
    <t>ಹಾಸನ ಜಿಲ್ಲೆ ಹೊಳೆನರಸೀಪುರ ಪುರಸಭೆ ವ್ಯಾಪ್ತಿಯ ಸರ್ವೆ ನಂ 69 ರಲ್ಲಿ ಲಭ್ಯವಿರುವ ಸರ್ಕಾರಿ ಜಮೀನಿನಲ್ಲಿ ನಿವೇಶನಗಳ ರಚನೆ ಮತ್ತು ಅಭಿವೃದ್ದಿಗೆ ಅನುದಾನ ಕೋರಿರುವ ಕುರಿತು.</t>
  </si>
  <si>
    <t xml:space="preserve">05.04.2022 </t>
  </si>
  <si>
    <t xml:space="preserve"> RGHCL 59 VSL 01 2021</t>
  </si>
  <si>
    <t>ಹಾಸನ ಜಿಲ್ಲೆ ಹೊಳೆನರಸೀಪುರ ಪುರಸಭೆ ವ್ಯಾಪ್ತಿಯ ಸರ್ವೆ ನಂ 231 ರ 1.20 ಎಕರೆ ಜಮೀನಿನಲ್ಲಿ ನಿವೇಶನಗಳ ರಚನೆ ಮತ್ತು ಅಭಿವೃದ್ದಿಗೆ ಅನುದಾನ ಕೋರಿರುವ ಕುರಿತು.</t>
  </si>
  <si>
    <t xml:space="preserve"> RGHCL 60 VSL 01 2021</t>
  </si>
  <si>
    <t>ದಾವಣಗೆರೆ ಜಿಲ್ಲೆ ಹೊನ್ನಾಳಿ ಪುರಸಭೆ ವ್ಯಾಪ್ತಿಯ ಮಲ್ಲದೇವರಕಟ್ಟೆ ಗ್ರಾಮದ ಸರ್ವೆ ನಂ 4 ರ 29.17 ಎಕರೆ ಜಮೀನಿನಲ್ಲಿ ನಿವೇಶನಗಳ ರಚಿಸಲು ಹಾಗೂ ಮೂಲಭೂತ ಸೌಕರ್ಯಗಳನ್ನು ಕಲ್ಪಿಸಲು ಅನುದಾನ ಕೋರಿರುವ ಕುರಿತು.</t>
  </si>
  <si>
    <t xml:space="preserve">31.03.2022 </t>
  </si>
  <si>
    <t>RGRHCL VSM 01 2021</t>
  </si>
  <si>
    <t>RGRHCL VSM 02 2021</t>
  </si>
  <si>
    <t>ಕಲಘಟಗಿ ಪಟ್ಟಣ ಪಂಚಾಯತಿ ವ್ಯಾಪ್ತಿಯ ನಿವೇಶನರಹಿತರಿಗೆ ನಿವೇಶನ ಹಂಚಿಕೆ ಮಾಡಲು ಖಾಸಗಿ ಜಮೀನು ಖರೀದಿಸುವ ಕುರಿತು.  </t>
  </si>
  <si>
    <t>RGRHCL VSM 03 2021</t>
  </si>
  <si>
    <t>ಬೆಂಗಳೂರು ನಗರದ ಹೆಚ್.ಬಿ.ಆರ್.ಲೇಔಟ್ ಸುತ್ತಮುತ್ತಲಿನ ಸ್ಥಳಗಳಲ್ಲಿ ಅನಧಿಕೃತವಾಗಿ ಅಂಗಡಿ ಮತ್ತು ನಿವೇಶನಗಳನ್ನು ತೆರವುಗೊಳಿಸಿರುವ ಜಾಗವು ಖಾಲಿ ಇದ್ದು, ಮರು ಮಂಜೂರು ಮಾಡುವ ಕುರಿತು.</t>
  </si>
  <si>
    <t>06.05.2021</t>
  </si>
  <si>
    <t xml:space="preserve">RGRHCL VSM 04 2021 </t>
  </si>
  <si>
    <t>ಆಶ್ರಯ ಯೋಜನೆಯಡಿ ನಿವೇಶನ ಮಂಜೂರು ಮಾಡುವಂತೆ ಕೋರಿರುವ ಕುರಿತು</t>
  </si>
  <si>
    <t>RGRHCL VSM 05 2021</t>
  </si>
  <si>
    <t>05.05.2021</t>
  </si>
  <si>
    <t>RGRHCL VSM 06 2021</t>
  </si>
  <si>
    <t>RGRHCL VSM 07 2021</t>
  </si>
  <si>
    <t>ಯಾದಗಿರಿ ನಗರದ ಕುಷ್ಟುರೋಗಿ ಕಾಲೋನಿಯಲ್ಲಿರುವ ಮನೆಗಳು ಶಿಥಿಲವ್ವಯವಸ್ಥೆಉಯಲ್ಲಿರುವುದರಿಂದ52 ಮನರಗಳ ನಿರ್ಮಾಣಮಾಡಿ ಕುಷ್ಟುರೋಗಿಗಖಿಗೆ ಹಕ್ಕುಪತ್ರ ನೀಡುವ ಕುರಿತು.</t>
  </si>
  <si>
    <t>07.05.2021</t>
  </si>
  <si>
    <t>RGRHCL VSM 08 2021</t>
  </si>
  <si>
    <t>ಹುಬ್ಬಳ್ಳಿ-ಧಾರವಾಡ ನಗರದಲ್ಲಿ ನಿವೇಶನ/ಮನೆ ಮಂಜೂರು ಮಾಡುವಂತೆ ಕೋರಿ.</t>
  </si>
  <si>
    <t>RGRHCL VSM 09 2021</t>
  </si>
  <si>
    <t>ಮುಂಡರಗಿ ಪುರಸಭೆ ವ್ಯಾಪ್ತಿಯ ಬಡ ಕುಟುಂಬಗಳ   ಫಲಾನುಭವಿಗಳನ್ನು ಆಶ್ರಯಮನೆಗಳಿಗೆ ಆಯ್ಕೆಮಾಡುವ ಕುರಿತು.</t>
  </si>
  <si>
    <t>RGRHCL VSM 10 2021</t>
  </si>
  <si>
    <t xml:space="preserve">RGRHCL VSM 11 2021 </t>
  </si>
  <si>
    <t>ನಿವೇಶನ ಮಂಜೂರು ಮಾಡುವಂತೆ ಕೋರಿರುವ ಕುರಿತು</t>
  </si>
  <si>
    <t>17.06.2021</t>
  </si>
  <si>
    <t>RGRHCL VSM 12 2021</t>
  </si>
  <si>
    <t>RGRHCL VSM 13 2021</t>
  </si>
  <si>
    <t>13.06.2021</t>
  </si>
  <si>
    <t>RGRHCL VSM 14 2021</t>
  </si>
  <si>
    <t>RGRHCL VSM 15 2021</t>
  </si>
  <si>
    <t xml:space="preserve">ಆಶ್ರಯ ಯೋಜನೆಯಡಿ ನಿವೇಶನ/ಮನೆ ಮಂಜೂರು ಮಾಡುವಂತೆ ಕೋರಿ. </t>
  </si>
  <si>
    <t>25.06.2021</t>
  </si>
  <si>
    <t>RGRHCL VSM 16 2021</t>
  </si>
  <si>
    <t>RGRHCL VSM 17 2021</t>
  </si>
  <si>
    <t>RGRHCL VSM 18 2021</t>
  </si>
  <si>
    <t>ಕೇಂದ್ರ ಪುರಸ್ಕೃತ ರಾಜೀವ್‌ ಆವಾಸ್‌ ಯೋಜನೆಯಡಿ ನಿರ್ಮಿಸಿದ ಮನೆಯ ಕೆಲಸ ಪೂರ್ಣಮುಗಿಸಲು ಮತ್ತು  ಸದರಿ  ಮನೆಯ  ಫಲಾನುಭವಿಗಳು ಕಟ್ಟಬೇಕಾದ ಹಣವನ್ನು ಮನ್ನಾ ಮಾಡಿ ಮನೆಯಹಕ್ಕುಪತ್ರ ವಿತರಿಸಬೇಕೆಂದು  ಕೋರಿರುವ ಕುರಿತು.</t>
  </si>
  <si>
    <t>RGRHCL VSM 19 2021</t>
  </si>
  <si>
    <t>03.06.2021</t>
  </si>
  <si>
    <t>RGRHCL VSM 20 2021</t>
  </si>
  <si>
    <t>RGRHCL VSM 21 2021</t>
  </si>
  <si>
    <t>RGRHCL VSM 22 2021</t>
  </si>
  <si>
    <t>RGRHCL VSM 23 2021</t>
  </si>
  <si>
    <t>RGRHCL VSM 24 2021</t>
  </si>
  <si>
    <t>RGRHCL VSM 25 2021</t>
  </si>
  <si>
    <t>RGRHCL VSM 26 2021</t>
  </si>
  <si>
    <t>RGRHCL VSM 27 2021</t>
  </si>
  <si>
    <t>RGRHCL VSM 28 2021</t>
  </si>
  <si>
    <t>RGRHCL VSM 29 2021</t>
  </si>
  <si>
    <t>ರಾಮಜ್ಯೋತಿ ರಥಯಾತ್ರೆಯಲ್ಲಿ ಬಲಿದಾನಗೊಂಡಿರುವ ಹುತಾತ್ಮರ ಕುಟುಂಬಕ್ಕೆ ನಿವೇಶನ ಅಥವಾ ಮನೆ ಮಂಜೂರು ಮಾಡುವ ಬಗ್ಗೆ.</t>
  </si>
  <si>
    <t>RGRHCL VSM 30 2021</t>
  </si>
  <si>
    <t>RGRHCL VSM 31 2021</t>
  </si>
  <si>
    <t>RGRHCL VSM 32 2021</t>
  </si>
  <si>
    <t>ಸರ್ಕಾರಿ ಜಮೀನಿನಲ್ಲಿ ಬಿಲ್ಲಮಾರನಹಳ್ಳಿಯ ಗ್ರಾಮಸ್ಥರಿಗೆ ನಿವೇಶನ ಮಂಜೂರು ಮಾಡುವ ಕುರಿತು</t>
  </si>
  <si>
    <t>RGRHCL VSM 33 2021</t>
  </si>
  <si>
    <t>ನಿವೇಶನಗಳಲ್ಲಿ ಅನಧಿಕೃತವಾಗಿ ಮನೆಗಳನ್ನು ನಿರ್ಮಿಸಿ, ನಕಲಿ ಕರಾರು ಸೃಷ್ಠಿಸಿರುವ ಕುರಿತು.</t>
  </si>
  <si>
    <t>RGRHCL VSM 34 2021</t>
  </si>
  <si>
    <t>RGRHCL VSM 35 2021</t>
  </si>
  <si>
    <t>RGRHCL VSM 36 2021</t>
  </si>
  <si>
    <t>RGRHCL VSM 37 2021</t>
  </si>
  <si>
    <t>ಕಟ್ಟಡ ಕಾರ್ಮಿಕರಿಗೆ ನಿವೇಶನ ಮಂಜೂರಾತಿ ಮಾಡುವ ಕುರಿತು</t>
  </si>
  <si>
    <t>RGRHCL VSM 38 2021</t>
  </si>
  <si>
    <t>ಮಾಜಿ ಸೈನಿಕ ಅರ್ಹ ಫಲಾನುಭವಿಗಳಿಗೆ ನಿವೇಶನಗಳನ್ನು ಮಂಜೂರು ಮಾಡಿ ಹಂಚಿಕೆ ಮಾಡುವ ಕುರಿತು.</t>
  </si>
  <si>
    <t>RGRHCL VSM 39 2021</t>
  </si>
  <si>
    <t>RGRHCL VSM 40 2021</t>
  </si>
  <si>
    <t>ನಿವೇಶನ ಹಕ್ಕುಪತ್ರ ನೀಡುವ ಕುರಿತು.</t>
  </si>
  <si>
    <t>RGRHCL VSM 41 2021</t>
  </si>
  <si>
    <t>RGRHCL VSM 42 2021</t>
  </si>
  <si>
    <t>RGRHCL VSM 43 2021</t>
  </si>
  <si>
    <t>RGRHCL VSM 44 2021</t>
  </si>
  <si>
    <t>ನಿವೇಶನ/ಮನೆ ಮಂಜೂರು ಮಾಡುವಂತೆ ಕೋರಿರುವ ಕುರಿತು.</t>
  </si>
  <si>
    <t>RGRHCL VSM 45 2021</t>
  </si>
  <si>
    <t>RGRHCL VSM 46 2021</t>
  </si>
  <si>
    <t>RGRHCL VSM 47 2021</t>
  </si>
  <si>
    <t>18.07.2021</t>
  </si>
  <si>
    <t>RGRHCL VSM 48 2021</t>
  </si>
  <si>
    <t>25.07.2021</t>
  </si>
  <si>
    <t>RGRHCL VSM 49 2021</t>
  </si>
  <si>
    <t>RGRHCL VSM 50 2021</t>
  </si>
  <si>
    <t>RGRHCL VSM 51 2021</t>
  </si>
  <si>
    <t>01.08.2021</t>
  </si>
  <si>
    <t>RGRHCL VSM 52 2021</t>
  </si>
  <si>
    <t>RGRHCL VSM 53 2021</t>
  </si>
  <si>
    <t>10.08.2021</t>
  </si>
  <si>
    <t>RGRHCL VSM 54 2021</t>
  </si>
  <si>
    <t>RGRHCL VSM 55 2021</t>
  </si>
  <si>
    <t>15.08.2021</t>
  </si>
  <si>
    <t>RGRHCL VSM 56 2021</t>
  </si>
  <si>
    <t>20.08.2021</t>
  </si>
  <si>
    <t>RGRHCL VSM 57 2021</t>
  </si>
  <si>
    <t>RGRHCL VSM 58 2021</t>
  </si>
  <si>
    <t>25.08.2021</t>
  </si>
  <si>
    <t>RGRHCL VSM 59 2021</t>
  </si>
  <si>
    <t>30.08.2021</t>
  </si>
  <si>
    <t>RGRHCL VSM 60 2021</t>
  </si>
  <si>
    <t>1.01.2022</t>
  </si>
  <si>
    <t>RGRHCL VSM 61 2021</t>
  </si>
  <si>
    <t>05.01.2022</t>
  </si>
  <si>
    <t>RGRHCL VSM 62 2021</t>
  </si>
  <si>
    <t xml:space="preserve">RGRHCL VSM 63 2021 </t>
  </si>
  <si>
    <t>15.01.2022</t>
  </si>
  <si>
    <t>RGRHCL VSM 64 2021</t>
  </si>
  <si>
    <t>RGRHCL VSM 65 2021</t>
  </si>
  <si>
    <t>RGRHCL VSM 66 2021</t>
  </si>
  <si>
    <t>25.01.2022</t>
  </si>
  <si>
    <t>RGRHCL VSM 67 2021</t>
  </si>
  <si>
    <t>RGRHCL VSM 68 2021</t>
  </si>
  <si>
    <t>RGRHCL VSM 69 2021</t>
  </si>
  <si>
    <t>RGRHCL VSM 70 2021</t>
  </si>
  <si>
    <t>RGRHCL VSM 71 2021</t>
  </si>
  <si>
    <t>RGRHCL VSM 72 2021</t>
  </si>
  <si>
    <t>10.02.2022</t>
  </si>
  <si>
    <t>RGRHCL VSM 73 2021</t>
  </si>
  <si>
    <t>RGRHCL VSM 74 2021</t>
  </si>
  <si>
    <t>RGRHCL VSM 75 2021</t>
  </si>
  <si>
    <t>RGRHCL VSM 76 2021</t>
  </si>
  <si>
    <t>30.02.2022</t>
  </si>
  <si>
    <t>RGRHCL VSM 77 2021</t>
  </si>
  <si>
    <t>05.03.2022</t>
  </si>
  <si>
    <t>RGRHCL VSM 78 2021</t>
  </si>
  <si>
    <t>RGRHCL VSM 79 2021</t>
  </si>
  <si>
    <r>
      <t>«µÀAiÀÄ ªÀ» - £ÀªÀÄÆ£É</t>
    </r>
    <r>
      <rPr>
        <b/>
        <sz val="10"/>
        <color indexed="8"/>
        <rFont val="Nudi 01 e"/>
      </rPr>
      <t xml:space="preserve"> III</t>
    </r>
  </si>
  <si>
    <t>ಬಸವ ವಸತಿ ಯೋಜನೆ</t>
  </si>
  <si>
    <t>ಕಛೇರಿ ಟಿಪ್ಪಣಿ ಸಂಖ್ಯೆ</t>
  </si>
  <si>
    <t>RGRHCL/PI/BVO/1/2021-PI(BHS)-RGRHCL</t>
  </si>
  <si>
    <t>2021-22ನೇ ಸಾಲಿಗೆ ವಿವಿಧ ವಸತಿ ಯೋಜನೆಯಡಿ 3 ಲಕ್ಷ ಮನೆಗಳ ಗುರಿಯನ್ನು ನಿಗದಿಪಡಿಸುವ ಬಗ್ಗೆ.</t>
  </si>
  <si>
    <t>30-06-2021 11:22 AM</t>
  </si>
  <si>
    <t>RGRHCL/PI/BVO/2/2021-PI(BHS)-RGRHCL</t>
  </si>
  <si>
    <t>ವಿಜಯಪುರ ಜಿಲ್ಲೆಯ ಸಿಂದಗಿ ವಿಧಾನಸಭಾಕ್ಷೇತ್ರಕ್ಕೆ ಮತ್ತು ಹಾವೇರಿ ಜಿಲ್ಲೆಯ ಹಾನಗಲ್ ವಿಧಾನಸಭಾ ಕ್ಷೇತ್ರಕ್ಕೆ ತಲಾ 5000 ಮನೆಗಳನ್ನು ಮಂಜೂರು ಮಾಡುವ ಬಗ್ಗೆ.</t>
  </si>
  <si>
    <t>20-09-2021 06:38 PM</t>
  </si>
  <si>
    <t>RGRHCL/PI/BVO/3/2021-PI(BHS)-RGRHCL</t>
  </si>
  <si>
    <t>ದಾವಣಗೆರೆ ಜಿಲ್ಲೆಯ ಚನ್ನಗಿರಿ ವಿಧಾನಸಭಾ ಕ್ಷೇತ್ರಕ್ಕೆ 1500 ಮನೆಗಳನ್ನು ಮಂಜೂರು ಮಾಡುವ ಬಗ್ಗೆ.</t>
  </si>
  <si>
    <t>25-10-2021 10:59 AM</t>
  </si>
  <si>
    <t>RGRHCL/PI/BVT/3/2021-PI(BHS)-RGRHCL</t>
  </si>
  <si>
    <t>ದಾವಣಗೆರೆ ಜಿಲ್ಲೆಯ ಚನ್ನಗಿರಿ ವಿಧಾನಸಭಾಕ್ಷೇತ್ರಕ್ಕೆ  1500 ಮನೆಗಳನ್ನು ಮಂಜೂರು ಮಾಡುವ ಬಗ್ಗೆ.</t>
  </si>
  <si>
    <t>20-09-2021 06:39 PM</t>
  </si>
  <si>
    <t>RGRHCL/PI/BVT/4/2021-PI(BHS)-RGRHCL</t>
  </si>
  <si>
    <t>ಶ್ರೀನಿವಾಸಪುರ ವಿಧಾನಸಭಾ ಕ್ಷೇತ್ರಕ್ಕೆ ವಿವಿಧ ವಸತಿ ಯೋಜನೆಯಡಿಯಲ್ಲಿ ಹೊಸ ಮನೆಗಳನ್ನು ಮಂಜೂರು ಮಾಡುವ ಕುರಿತು.</t>
  </si>
  <si>
    <t>24-09-2021 05:13 PM</t>
  </si>
  <si>
    <t>RGRHCL/PI/BVT/5/2021-PI(BHS)-RGRHCL</t>
  </si>
  <si>
    <t>ಸರ್ಕಾರಕ್ಕೆ ಸಲ್ಲಿಸುವ ಹೆಚ್ಚುವರಿ ಮನೆಗಳ ಪ್ರಸ್ತಾವನೆಗಳು</t>
  </si>
  <si>
    <t>24-09-2021 05:14 PM</t>
  </si>
  <si>
    <t>RGRHCL/PI/BVT/6/2021-PI(BHS)-RGRHCL</t>
  </si>
  <si>
    <t>ಬಸವ ವಸತಿ ಯೋಜನೆ ಅಡಿಯಲ್ಲಿ ಹಾಗೂ ಡಾ.ಬಿ.ಆರ್. ಅಂಬೇಡ್ಕರ್ ವಸತಿ ಯೋಜನೆಯಡಿಯಲ್ಲಿ ಮನೆಗಳನ್ನು ಮಂಜೂರು ಮಾಡುವ ಕುರಿತು.</t>
  </si>
  <si>
    <t>12-11-2021 12:17 PM</t>
  </si>
  <si>
    <t>RGRHCL/PI/BVT/7/2021-PI(BHS)-RGRHCL</t>
  </si>
  <si>
    <t>ಕೊಪ್ಪಳ ಲೋಕಸಭಾ ಕ್ಷೇತ್ರಕ್ಕೆ ವಿವಿಧ ವಸತಿ ಯೋಜನೆಯಡಿಯಲ್ಲಿ ಮನೆಗಳನ್ನು ಮಂಜೂರು ಮಾಡುವ ಕುರಿತು.</t>
  </si>
  <si>
    <t>12-11-2021 12:18 PM</t>
  </si>
  <si>
    <t>RGRHCL/PI/BVT/8/2021-PI(BHS)-RGRHCL</t>
  </si>
  <si>
    <t>ರಾಮನಗರ ಜಿಲ್ಲೆಯ ಮಾಗಡಿ ತಾಲ್ಲೂಕಿನ ನೇತೇನಹಳ್ಳೀ ಗ್ರಾಮ ಪಂಚಾಯತಿಗೆ 350 ಮನೆಗಳನ್ನು ಮಂಜೂರು ಮಾಡುವಂತೆ ಕೋರಿರುವ ಕುರಿತು.</t>
  </si>
  <si>
    <t>29-12-2021 10:57 AM</t>
  </si>
  <si>
    <t>RGRHCL/PI/BVT/9/2021-PI(BHS)-RGRHCL</t>
  </si>
  <si>
    <t>ವಿಜಯಪುರ ಜಿಲ್ಲೆಯ, ಸಿಂದಗಿ ತಾಲ್ಲೂಕಿನ, ಗೋಲಗೇರಿ ಗ್ರಾಮ ಪಂಚಾಯಿತಿಗೆ 100 ಮನೆಗಳನ್ನು ಮಂಜೂರು ಮಾಡುವಂತೆ ಕೋರಿರುವ ಬಗ್ಗೆ.</t>
  </si>
  <si>
    <t>29-12-2021 10:59 AM</t>
  </si>
  <si>
    <t>RGRHCL/PI/BVT/3/2022-PI(BHS)-RGRHCL</t>
  </si>
  <si>
    <t>ಚಿಕ್ಕಮಗಳೂರು ಜಿಲ್ಲೆಯ ಚಿಕ್ಕಮಗಳೂರು ವಿಧಾನಸಭಾ ಕ್ಷೇತ್ರಕ್ಕೆ ಹೆಚ್ಚುವರಿಯಾಗಿ 
2000 ಮನೆಗಳನು ನೀಡುವಂತೆ ಕೋರಿರುವ ಕುರಿತು.</t>
  </si>
  <si>
    <t>17-01-2022 04:57 PM</t>
  </si>
  <si>
    <t>RGRHCL/PI/BVT/4/2022-PI(BHS)-RGRHCL</t>
  </si>
  <si>
    <t>ದಾವಣಗೆರೆ ಜಿಲ್ಲೆಯ ವಿವಿಧ ವಿಧಾನಸಭಾ ಕ್ಷೇತ್ರದ ಗ್ರಾಮ ಪಂಚಾಯಿತಿಗಳಿಗೆ ಹೆಚ್ಚುವರಿ ಮನೆಗಳನ್ನು ಬಸವ ವಸತಿ ಯೋಜನೆಯಡಿಯಲ್ಲಿ ಮಂಜೂರು ಮಾಡುವಂತೆ ಕೋರಿರುವ ಬಗ್ಗೆ.</t>
  </si>
  <si>
    <t>17-01-2022 05:57 PM</t>
  </si>
  <si>
    <t>RGRHCL/PI/BVT/5/2022-PI(BHS)-RGRHCL</t>
  </si>
  <si>
    <t>ಚಿಕ್ಕಬಳ್ಳಾಪುರ ಜಿಲ್ಲೆಯ, ಚಿಕ್ಕಬಳ್ಳಾಪುರ ತಾಲ್ಲೂಕಿನ, ಪೋಶೆಟ್ಟಹಳ್ಳಿ ಗ್ರಾಮ ಪಂಚಾಯಿತಿಗೆ ಹೆಚ್ಚುವರಿಯಾಗಿ 32 ಮನೆಗಳನ್ನು ಮಂಜೂರು ಮಾಡುವಂತೆ ಕೋರಿರುವ ಕುರಿತು.</t>
  </si>
  <si>
    <t>17-01-2022 05:58 PM</t>
  </si>
  <si>
    <t>RGRHCL/PI/BVT/6/2022-PI(BHS)-RGRHCL</t>
  </si>
  <si>
    <t xml:space="preserve">ಉತ್ತರ ಕನ್ನಡ ಜಿಲ್ಲೆಯ, ಯಲ್ಲಾಪೂರ ವಿಧಾನಸಭಾ ಕ್ಷೇತ್ರಕ್ಕೆ 5050 ಮನೆಗಳನ್ನು ಮಂಜೂರು ಮಾಡುವಂತೆ ಕೋರಿರುವ ಕುರಿತು. </t>
  </si>
  <si>
    <t>21-01-2022 05:56 PM</t>
  </si>
  <si>
    <t>RGRHCL/PI/BVT/7/2022-PI(BHS)-RGRHCL</t>
  </si>
  <si>
    <t>ತುಮಕೂರು ಜಿಲ್ಲೆಯ, ಕೊರಟಗೆರೆ ವಿಧಾನಸಭಾ ಕ್ಷೇತ್ರಕ್ಕೆ 10000 ಮನೆಗಳನ್ನು ಮಂಜೂರು ಮಾಡುವಂತೆ ಕೋರಿರುವ ಕುರಿತು.</t>
  </si>
  <si>
    <t>21-01-2022 05:57 PM</t>
  </si>
  <si>
    <t>RGRHCL/PI/BVT/8/2022-PI(BHS)-RGRHCL</t>
  </si>
  <si>
    <t>ವಿಶೇಷ ಅಭಿವೃದ್ಧಿ ಯೋಜನೆ(SDP) 2021-22</t>
  </si>
  <si>
    <t>29-01-2022 03:07 PM</t>
  </si>
  <si>
    <t>RGRHCL/PI/BVT/9/2022-PI(BHS)-RGRHCL</t>
  </si>
  <si>
    <t>ಗದಗ ಜಿಲ್ಲೆಯ, ಶಿರಹಟ್ಟಿ ತಾಲ್ಲೂಕಿನ, ಬನ್ನಿಕೊಪ್ಪ ಗ್ರಾಮ ಪಂಚಾಯಿತಿಗೆ ಹೆಚ್ಚುವರಿಯಾಗಿ 100 ಮನೆಗಳನ್ನು ಮಂಜೂರು ಮಾಡುವಂತೆ ಕೋರಿರುವ ಕುರಿತು.</t>
  </si>
  <si>
    <t>RGRHCL/PI/BVT/10/2022-PI(BHS)-RGRHCL</t>
  </si>
  <si>
    <t xml:space="preserve">ಬೆಳಗಾವಿ ಜಿಲ್ಲೆಯ, ಹುಕ್ಕೇರಿ ಕ್ಷೇತ್ರಕ್ಕೆ ಹೆಚ್ಚುವರಿಯಾಗಿ 2000 ಮನೆಗಳನ್ನು ಬಸವ
ವಸತಿ ಯೋಜನೆಯಡಿಯಲ್ಲಿ ಮಂಜೂರು ಮಾಡುವಂತೆ ಕೋರಿರುವ ಕುರಿತು. 
</t>
  </si>
  <si>
    <t>29-01-2022 03:08 PM</t>
  </si>
  <si>
    <t>RGRHCL/PI/BVT/11/2022-PI(BHS)-RGRHCL</t>
  </si>
  <si>
    <t>ಕೊಪ್ಪಳ ಜಿಲ್ಲೆಯ ವಿವಿಧ ವಿಧಾನಸಭಾ ಕ್ಷೇತ್ರದ ಗ್ರಾಮ ಪಂಚಾಯಿತಿಗಳಿಗೆ ಹೆಚ್ಚುವರಿಯಾಗಿ ಮನೆಗಳನ್ನು ಮಂಜೂರು ಮಾಡುವಂತೆ ಕೋರಿರುವ ಬಗ್ಗೆ.</t>
  </si>
  <si>
    <t>02-02-2022 03:58 PM</t>
  </si>
  <si>
    <t>RGRHCL/PI/BVT/12/2022-PI(BHS)-RGRHCL</t>
  </si>
  <si>
    <t>ಕೋಲಾರ ಜಿಲ್ಲೆಯ ವಿವಿಧ ವಿಧಾನಸಭಾ ಕ್ಷೇತ್ರದ ಗ್ರಾಮ ಪಂಚಾಯಿತಿಗಳಿಗೆ ಹೆಚ್ಚುವರಿಯಾಗಿ ಮನೆಗಳನ್ನು ಮಂಜೂರು ಮಾಡುವಂತೆ ಕೋರಿರುವ ಬಗ್ಗೆ.</t>
  </si>
  <si>
    <t>02-02-2022 06:08 PM</t>
  </si>
  <si>
    <t>RGRHCL/PI/BVT/13/2022-PI(BHS)-RGRHCL</t>
  </si>
  <si>
    <t>2021-22ನೇ ಸಾಲಿಗೆ ಬಸವ ವಸತಿ ಯೋಜನೆಯಡಿಯಲ್ಲಿ ನೀಡಲಾದ ಗುರಿಗೆ ಅನುಮೋದನೆ ನೀಡುವ ಸಂಬಂಧ  ಅನುಮತಿಯನ್ನು ಕೋರುವ ಬಗ್ಗೆ.</t>
  </si>
  <si>
    <t>25-02-2022 05:28 PM</t>
  </si>
  <si>
    <t>RGRHCL/PI/BVT/14/2022-PI(BHS)-RGRHCL</t>
  </si>
  <si>
    <t>2021-22ನೇ ಸಾಲಿಗೆ ವಿವಿಧ ವಸತಿ ಯೋಜನೆಗಳಡಿ ಹೆಚ್ಚುವರಿ ಮನೆಗಳನ್ನು ಮಂಜೂರು ಮಾಡುವಂತೆ ಕೋರಿರುವ ಕುರಿತು.</t>
  </si>
  <si>
    <t>25-02-2022 05:31 PM</t>
  </si>
  <si>
    <t>RGRHCL/PI/BVT/15/2022-PI(BHS)-RGRHCL</t>
  </si>
  <si>
    <t>ಚಿತ್ರದುರ್ಗ ಜಿಲ್ಲೆಯ ವಿವಿಧ ವಿಧಾನಸಭಾ ಕ್ಷೇತ್ರದ ಗ್ರಾಮ ಪಂಚಾಯಿತಿಗಳಿಗೆ ಹೆಚ್ಚುವರಿ ಮನೆಗಳನ್ನು ಬಸವ ವಸತಿ ಯೋಜನೆಯಡಿಯಲ್ಲಿ ಮಂಜೂರು ಮಾಡುವಂತೆ ಕೋರಿರುವ 
ಬಗ್ಗೆ.</t>
  </si>
  <si>
    <t>25-02-2022 05:32 PM</t>
  </si>
  <si>
    <t>RGRHCL/PI/BVT/16/2022-PI(BHS)-RGRHCL</t>
  </si>
  <si>
    <t>ಬಸವ ವಸತಿ ಯೋಜನೆ ಹಾಗೂ ಡಾ||ಬಿ.ಆರ್‌.ಅಂಬೇಡ್ಕರ್‌ ವಸತಿ ಯೋಜನೆಯಡಿ ಹೆಚ್ಚುವರಿ ಮನೆಗಳನ್ನು ಮಂಜೂರು ಮಾಡುವಂತೆ ಕೋರಿರುವ ಕುರಿತು.</t>
  </si>
  <si>
    <t>28-02-2022 05:38 PM</t>
  </si>
  <si>
    <t>RGRHCL/PI/BVT/17/2022-PI(BHS)-RGRHCL</t>
  </si>
  <si>
    <t>ಮಂಡ್ಯ ಜಿಲ್ಲೆಯ ವಿವಿಧ ವಿಧಾನಸಭಾ ಕ್ಷೇತ್ರದ ಗ್ರಾಮ ಪಂಚಾಯಿತಿಗಳಿಗೆ ಹೆಚ್ಚುವರಿ ಮನೆಗಳನ್ನು
ಬಸವ ವಸತಿ ಯೋಜನೆಯಡಿಯಲ್ಲಿ ಮಂಜೂರು ಮಾಡುವಂತೆ ಕೋರಿರುವ ಬಗ್ಗೆ.</t>
  </si>
  <si>
    <t>RGRHCL/PI/BVT/18/2022-PI(BHS)-RGRHCL</t>
  </si>
  <si>
    <t>2021-22ನೇ ಸಾಲಿಗೆ ವಿವಿಧ ವಸತಿ ಯೋಜನೆಗಳಡಿ ಮನೆಗಳನ್ನು 
ಮಂಜೂರು ಮಾಡುವಂತೆ ಕೋರಿರುವ ಕುರಿತು.</t>
  </si>
  <si>
    <t>21-03-2022 11:22 AM</t>
  </si>
  <si>
    <t>RGRHCL/PI/BVT/19/2022-PI(BHS)-RGRHCL</t>
  </si>
  <si>
    <t>2021-22ನೇ ಸಾಲಿಗೆ ವಿವಿಧ ವಸತಿ ಯೋಜನೆಗಳಡಿ ಮನೆಗಳನ್ನು ಮಂಜೂರು ಮಾಡುವಂತೆ ಕೋರಿರುವ ಕುರಿತು.</t>
  </si>
  <si>
    <t>22-03-2022 04:57 PM</t>
  </si>
  <si>
    <t>RGRHCL/PI/BVG/1/2022-PI(BHS)-RGRHCL</t>
  </si>
  <si>
    <t>ವಿವಿಧ ವಸತಿ ಯೋಜನೆಗಳ ಪ್ರಗತಿ ಬಗ್ಗೆ Video Conference</t>
  </si>
  <si>
    <t>29-01-2022 12:20 PM</t>
  </si>
  <si>
    <t>RGRHCL/PI/BVG/10/2021-PI(BHS)-RGRHCL</t>
  </si>
  <si>
    <t>ಶ್ರೀ ಬಂಗಿ ಮಹೇಶ್ ರವರು ಮಾಹಿತಿ ಹಕ್ಕು ಅಧಿನಿಯಮದಡಿ ಮಾಹಿತಿ ಕೋರಿರುವ ಕುರಿತು.</t>
  </si>
  <si>
    <t>07-04-2021 12:00 AM</t>
  </si>
  <si>
    <t>RGRHCL/PI/BVG/10/2022-PI(BHS)-RGRHCL</t>
  </si>
  <si>
    <t>11-02-2022 11:13 AM</t>
  </si>
  <si>
    <t>RGRHCL/PI/BVG/11/2021-PI(BHS)-RGRHCL</t>
  </si>
  <si>
    <t xml:space="preserve">ದಕ್ಷಿಣ ಕನ್ನಡ ಹಾಗೂ ಉಡುಪಿ ಜಿಲ್ಲೆಯಲ್ಲಿ ವಿವಿಧ ವಸತಿ ಯೋಜನೆಯಡಿಯಲ್ಲಿ ಆಯ್ಕೆಯಾಗಿರುವ ಫಲಾನುಭವಿಗಳಿಗೆ ಅನುದಾನ ಬಿಡುಗಡೆ ಮಾಡುವಂತೆ ಕೋರಿರುವ ಕುರಿತು. </t>
  </si>
  <si>
    <t>26-05-2021 12:00 AM</t>
  </si>
  <si>
    <t>RGRHCL/PI/BVG/11/2022-PI(BHS)-RGRHCL</t>
  </si>
  <si>
    <t>11-02-2022 11:14 AM</t>
  </si>
  <si>
    <t>RGRHCL/PI/BVG/12/2021-PI(BHS)-RGRHCL</t>
  </si>
  <si>
    <t xml:space="preserve">ಅರಣ್ಯ ಪ್ರದೇಶದಲ್ಲಿ ಅನೇಕ ವರ್ಷಗಳಿಂದ ಗುಡಿಸಲು ಅಥವಾ ಕಚ್ಚಾ ಮನೆಯಲ್ಲಿ ವಾಸಿಸುತ್ತಿದ್ದು, ಈಗಾಗಲೇ ಗ್ರಾ. ಪಂ. ಯಿಂದ ಮನೆ ನಂಬರ್ ಹೊಂದಿದ್ದು ಹಾಗೂ ಕರವನ್ನು 
ಭರಣ ಮಾಡುತ್ತಿರುವ ವಸತಿರಹಿತರಿಗೆ ವಸತಿ ಯೋಜನೆಗಳಡಿ ಪರಿಗಣಿಸಿ ಸೌಕರ್ಯ ಕಲ್ಪಿಸುವ ಬಗ್ಗೆ. 
</t>
  </si>
  <si>
    <t>28-05-2021 12:00 AM</t>
  </si>
  <si>
    <t>RGRHCL/PI/BVG/12/2022-PI(BHS)-RGRHCL</t>
  </si>
  <si>
    <t>ಎರಡು ಕುಟುಂಬಗಳು ಒಂದೇ ಗೋಡೆಯನ್ನು (Common Wall) 
ಬಳಸಿಕೊಂಡು ಪ್ರತ್ಯೇಕವಾದ ಮನೆಯನ್ನು ನಿರ್ಮಿಸುತ್ತಿರುವ ಪ್ರಕರಣಗಳಲ್ಲಿ ಜಿಪಿಎಸ್ 
ಭೌತಿಕ ಪ್ರಗತಿಯನ್ನು ಆನ್ ಲೈನ್ ನಲ್ಲಿ ಅಳವಡಿಸುವ ಕುರಿತು.</t>
  </si>
  <si>
    <t>25-03-2022 10:57 AM</t>
  </si>
  <si>
    <t>RGRHCL/PI/BVG/13/2021-PI(BHS)-RGRHCL</t>
  </si>
  <si>
    <t>ಬಸವ ವಸತಿ ಯೋಜನೆಯಲ್ಲಿ ಆಯ್ಕೆಯಾಗಿರುವ ಫಲಾನುಭವಿಯ ಮನೆ ರಸ್ತೆ ಮಾರ್ಜಿನ್ ನಲ್ಲಿ 
ಇರುವ ಪ್ರಕರಣಕ್ಕೆ ಅನುದಾನ ಬಿಡುಗಡೆ ಮಾಡುವಂತೆ ಕೋರಿರುವ ಕುರಿತು.</t>
  </si>
  <si>
    <t>09-06-2021 12:00 AM</t>
  </si>
  <si>
    <t>RGRHCL/PI/BVG/13/2022-PI(BHS)-RGRHCL</t>
  </si>
  <si>
    <t xml:space="preserve">ಮಾಹಿತಿ ಹಕ್ಕು ಅಧಿನಿಯಮದಡಿ ಮಾಹಿತಿ ಕೋರಿರುವ ಕುರಿತು. </t>
  </si>
  <si>
    <t>RGRHCL/PI/BVG/14/2021-PI(BHS)-RGRHCL</t>
  </si>
  <si>
    <t>ಶ್ರೀ ರಾಘವೇಂದ್ರ ಶಾಂತಪ್ಪ ಹಡಪದ ರವರು ಮಾಹಿತಿ ಹಕ್ಕು ಅಧಿನಿಯಮದಡಿ ಮಾಹಿತಿ 
ಕೋರಿರುವ ಕುರಿತು.</t>
  </si>
  <si>
    <t>21-06-2021 03:08 PM</t>
  </si>
  <si>
    <t>RGRHCL/PI/BVG/14/2022-PI(BHS)-RGRHCL</t>
  </si>
  <si>
    <t>25-03-2022 11:49 AM</t>
  </si>
  <si>
    <t>RGRHCL/PI/BVG/15/2021-PI(BHS)-RGRHCL</t>
  </si>
  <si>
    <t>21-22ನೇ ಸಾಲಿನ ಆರ್ಥಿಕ ವರ್ಷದಲ್ಲಿ ಗ್ರಾಮೀಣ ಪ್ರದೇಶದಲ್ಲಿ ವಿವಿಧ ವಸತಿ ಯೋಜನೆಗಳಡಿ 
ಸಾಧಿಸಬೇಕಿರುವ MPIC ಗುರಿಯ ಕುರಿತು</t>
  </si>
  <si>
    <t>07-07-2021 02:49 PM</t>
  </si>
  <si>
    <t>RGRHCL/PI/BVG/15/2022-PI(BHS)-RGRHCL</t>
  </si>
  <si>
    <t>31-03-2022 10:13 AM</t>
  </si>
  <si>
    <t>RGRHCL/PI/BVG/16/2021-PI(BHS)-RGRHCL</t>
  </si>
  <si>
    <t>ನಾಗೇಶ್ ಬಿ. ರೆಡ್ಡಿ ರವರು ಮಾಹಿತಿ ಹಕ್ಕು ಅಧಿನಿಯಮದಡಿ ಮಾಹಿತಿ ಕೋರಿರುವ ಕುರಿತು.</t>
  </si>
  <si>
    <t>07-07-2021 02:50 PM</t>
  </si>
  <si>
    <t>RGRHCL/PI/BVG/17/2021-PI(BHS)-RGRHCL</t>
  </si>
  <si>
    <t>2020-21ನೇ ಸಾಲಿನ ಕರ್ನಾಟಕ ಅಂಕಿ ಅಂಶಗಳ ಘೋಷ್ವಾರೆ ಪ್ರಕಟಣೆಗೆ ಮಾಹಿತಿ ಒದಗಿಸುವಂತೆ 
ಕೋರಿರುವ ಕುರಿತು.</t>
  </si>
  <si>
    <t>20-07-2021 05:30 PM</t>
  </si>
  <si>
    <t>RGRHCL/PI/BVG/18/2021-PI(BHS)-RGRHCL</t>
  </si>
  <si>
    <t>ಶ್ರೀ ಅರುಣ್ ಕುಮಾರ್. ವೈ ರವರು ಮಾಹಿತಿ ಹಕ್ಕು ಅಧಿನಿಯಮದಡಿ ಮಾಹಿತಿ ಕೋರಿರುವ ಕುರಿತು.</t>
  </si>
  <si>
    <t>20-07-2021 05:44 PM</t>
  </si>
  <si>
    <t>RGRHCL/PI/BVG/19/2021-PI(BHS)-RGRHCL</t>
  </si>
  <si>
    <t xml:space="preserve">ಶ್ರೀ ಸುರೇಶ್.ಹೆಚ್ ರವರು ಮಾಹಿತಿ ಹಕ್ಕು ಅಧಿನಿಯಮದಡಿ ಮಾಹಿತಿ ಕೋರಿರುವ ಕುರಿತು. </t>
  </si>
  <si>
    <t>20-07-2021 05:45 PM</t>
  </si>
  <si>
    <t>RGRHCL/PI/BVG/2/2022-PI(BHS)-RGRHCL</t>
  </si>
  <si>
    <t>ವಿವಿಧ ಲಾಗಿನ್ ಗಳಲ್ಲಿ ಅನುಮೋದನೆಗೆ ಬಾಕಿ ಇರುವ ಮನೆಗಳನ್ನು 2021-22ನೇ ಸಾಲಿನ 
ಹೊಸ ಗುರಿಗೆ ಪರಿಗಣಿಸುವ ಕುರಿತು.</t>
  </si>
  <si>
    <t>29-01-2022 12:23 PM</t>
  </si>
  <si>
    <t>RGRHCL/PI/BVG/20/2021-PI(BHS)-RGRHCL</t>
  </si>
  <si>
    <t xml:space="preserve">ಮಾಜಿ ಸೈನಿಕರಿಗೆ ರಾಜೀವ್ ಗಾಂಧಿ ವಸತಿ ನಿಗಮದಿಂದ ವಸತಿ ಮಂಜೂರು ಮಾಡಲು 
ನಿಗಧಿಪಡಿಸಿರುವ ಷರತ್ತುಗಳು ಮತ್ತು ಅವರ ಆದಾಯ ಮಿತಿಗೆ ನಿಗಧಿಪಡಿಸಿರುವ ಆದೇಶ ಪ್ರತಿಗಳನ್ನು ಒದಗಿಸುವಂತೆ ಕೋರಿರುವ ಕುರಿತು. </t>
  </si>
  <si>
    <t>11-08-2021 11:00 AM</t>
  </si>
  <si>
    <t>RGRHCL/PI/BVG/21/2021-PI(BHS)-RGRHCL</t>
  </si>
  <si>
    <t xml:space="preserve">ಶ್ರೀ ಕೆ.ಎಲ್.ಲಿಂಗರಾಜು ರವರು ಮಾಹಿತಿ ಹಕ್ಕು ಅಧಿನಿಯಮದಡಿ ಮಾಹಿತಿ ಕೋರಿರುವ ಕುರಿತು. </t>
  </si>
  <si>
    <t>11-08-2021 11:02 AM</t>
  </si>
  <si>
    <t>RGRHCL/PI/BVG/22/2021-PI(BHS)-RGRHCL</t>
  </si>
  <si>
    <t>ಶ್ರೀ ಸಿ.ಹೆಚ್. ಮುರಳಿಧರ ರವರು ಮಾಹಿತಿ ಹಕ್ಕು ಅಧಿನಿಯಮದಡಿ ಮಾಹಿತಿ ಕೋರಿರುವ 
ಕುರಿತು.</t>
  </si>
  <si>
    <t>23-08-2021 11:39 AM</t>
  </si>
  <si>
    <t>RGRHCL/PI/BVG/23/2021-PI(BHS)-RGRHCL</t>
  </si>
  <si>
    <t>ಗ್ರಾಮ ಪಂಚಾಯತಿಗಳಲ್ಲಿ ಚುನಾವಣೆ ನಡೆಯಲಿರುವುದರಿಂದ ವಸತಿ ಯೋಜನೆಗಳ ಕುರಿತು ಟಿಪ್ಪಣಿ ನೀಡುವ ಬಗ್ಗೆ.</t>
  </si>
  <si>
    <t>23-08-2021 01:27 PM</t>
  </si>
  <si>
    <t>RGRHCL/PI/BVG/24/2021-PI(BHS)-RGRHCL</t>
  </si>
  <si>
    <t xml:space="preserve">ಶ್ರೀ ತುಕಾರಾಮ ರವರು ಮಾಹಿತಿ ಹಕ್ಕು ಅಧಿನಿಯಮದಡಿ ಮಾಹಿತಿ ಕೋರಿರುವ ಕುರಿತು. </t>
  </si>
  <si>
    <t>02-09-2021 03:39 PM</t>
  </si>
  <si>
    <t>RGRHCL/PI/BVG/25/2021-PI(BHS)-RGRHCL</t>
  </si>
  <si>
    <t>ಶ್ರೀ ಅಶ್ವಿನ್ ಲಾರೆನ್ಸ್ ಮುಡುಬೆಳ್ಳೆರವರು ಮಾಹಿತಿ ಹಕ್ಕು ಅಧಿನಿಯಮದಡಿ ಮಾಹಿತಿ ಕೋರಿರುವ ಕುರಿತು.</t>
  </si>
  <si>
    <t>06-09-2021 01:11 PM</t>
  </si>
  <si>
    <t>RGRHCL/PI/BVG/26/2021-PI(BHS)-RGRHCL</t>
  </si>
  <si>
    <t xml:space="preserve">ಶ್ರೀ ರಮೇಶ ಉತ್ತರಕರ ಮಾಹಿತಿ ಹಕ್ಕು ಅಧಿನಿಯಮದಡಿ ಮಾಹಿತಿ ಕೋರಿರುವ ಕುರಿತು. </t>
  </si>
  <si>
    <t>06-09-2021 01:33 PM</t>
  </si>
  <si>
    <t>RGRHCL/PI/BVG/27/2021-PI(BHS)-RGRHCL</t>
  </si>
  <si>
    <t xml:space="preserve">ಗ್ರಾಮೀಣ ಮತ್ತು ನಗರ ಪ್ರದೇಶದಲ್ಲಿ ವಿವಿಧ ವಸತಿ ಯೋಜನೆಗಳಡಿ ಪ್ರಗತಿಯಲ್ಲಿರುವ ಮನೆಗಳನ್ನು ಪೂರ್ಣಗೊಳಿಸಲು ಕ್ರಮವಹಿಸುವ ಕುರಿತು. </t>
  </si>
  <si>
    <t>26-10-2021 04:06 PM</t>
  </si>
  <si>
    <t>RGRHCL/PI/BVG/28/2021-PI(BHS)-RGRHCL</t>
  </si>
  <si>
    <t>ಸನ್ಮಾನ್ಯ ಮುಖ್ಯಮಂತ್ರಿ ಶ್ರೀ ಬಸವರಾಜ ಬೊಮ್ಮಾಯಿ ಅವರ ನೇತೃತ್ವದ ಸರ್ಕಾರವು ನೂರು 
ದಿನಗಳನ್ನು  ಪೂರ್ಣಗೊಳಿಸುತ್ತೀರುವ ಹಿನ್ನೆಲೆಯಲ್ಲಿ ಮಾಧ್ಯಮಗಳಿಗೆ ಮತ್ತು 
ಸಾರ್ವಜನಿಕರಿಗೆ ತನ್ಮೂಲಕ ಮಾಹಿತಿ ನೀಡುವ ಬಗ್ಗೆ.</t>
  </si>
  <si>
    <t>26-10-2021 05:07 PM</t>
  </si>
  <si>
    <t>RGRHCL/PI/BVG/29/2021-PI(BHS)-RGRHCL</t>
  </si>
  <si>
    <t>ಶ್ರೀ ರಂಗಪ್ಪ ಎನ್ ಎಸ್ ಬಿನ್ ಸಿದಪ್ಪ ಶ್ರೀ ರಂಗಪ್ಪ ಎನ್ ಎಸ್ ಬಿನ್ ಸಿದಪ್ಪ 
ಇವರು ಮಾಹಿತಿ ಹಕ್ಕು ಅಧಿನಿಯಮದಡಿ ಮಾಹಿತಿ ಕೋರಿರುವ ಬಗ್ಗೆ.</t>
  </si>
  <si>
    <t>26-10-2021 05:08 PM</t>
  </si>
  <si>
    <t>RGRHCL/PI/BVG/3/2022-PI(BHS)-RGRHCL</t>
  </si>
  <si>
    <t>ಶ್ರೀ ಗುಂಡಪ್ಪ ಅಣ್ಣಪ್ಪ ಕಮತೆ ರವರು ಮಾಹಿತಿ ಹಕ್ಕು ಅಧಿನಿಯಮದಡಿ ಮಾಹಿತಿ 
ಕೋರಿರುವ ಬಗ್ಗೆ.</t>
  </si>
  <si>
    <t>29-01-2022 01:23 PM</t>
  </si>
  <si>
    <t>RGRHCL/PI/BVG/30/2021-PI(BHS)-RGRHCL</t>
  </si>
  <si>
    <t>09-11-2021 03:25 PM</t>
  </si>
  <si>
    <t>RGRHCL/PI/BVG/31/2021-PI(BHS)-RGRHCL</t>
  </si>
  <si>
    <t xml:space="preserve">ದಿನಾಂಕ: 11.11.2021 ರಂದು ನಡೆಯಲ್ಲಿರುವ ರಾಜ್ಯಪಾಲರ ಸಮ್ಮೇಳನಕ್ಕೆ 
ಮಾಹಿತಿ ಒದಗಿಸುವ ಕುರಿತು. </t>
  </si>
  <si>
    <t>09-11-2021 03:26 PM</t>
  </si>
  <si>
    <t>RGRHCL/PI/BVG/32/2021-PI(BHS)-RGRHCL</t>
  </si>
  <si>
    <t>ಶ್ರೀ ರವೀಂದ್ರ ಎಂ ರವರು ಮಾಹಿತಿ ಹಕ್ಕು ಅಧಿನಿಯಮದಡಿ ಮಾಹಿತಿ ಕೋರಿರುವ ಬಗ್ಗೆ.</t>
  </si>
  <si>
    <t>RGRHCL/PI/BVG/33/2021-PI(BHS)-RGRHCL</t>
  </si>
  <si>
    <t>ಬಸವ ವಸತಿ ಯೋಜನೆಯಡಿಯಲ್ಲಿ ಆಯ್ಕೆಯಾಗಿರುವ ಫಲಾನುಭವಿಗಳಿಗೆ ಅನುದಾನ 
ಬಿಡುಗಡೆ ಮಾಡುವಂತೆ ಕೋರಿರುವ ಕುರಿತು.</t>
  </si>
  <si>
    <t>02-12-2021 10:20 AM</t>
  </si>
  <si>
    <t>RGRHCL/PI/BVG/34/2021-PI(BHS)-RGRHCL</t>
  </si>
  <si>
    <t>ವಿವಿಧ ವಸತಿ ಯೋಜನೆಗಳಡಿ ಮನೆ ನಿರ್ಮಿಸಿಕೊಂಡು ವಾಸವಾಗಿರುವ ಫಲಾನುಭವಿಗಳ ಮನೆ/ನಿವೇಶನವನ್ನು ಅಡಮಾನದಿಂದ ಕಡ್ಡಾಯ ವಿನಾಯತಿ ನೀಡುವ ಕುರಿತು.</t>
  </si>
  <si>
    <t>02-12-2021 10:21 AM</t>
  </si>
  <si>
    <t>RGRHCL/PI/BVG/35/2021-PI(BHS)-RGRHCL</t>
  </si>
  <si>
    <t>ಪ್ರಸ್ತುತ ವಿವಿಧ ವಸತಿ ಯೋಜನೆಯಡಿ ಆಯ್ಕೆಯಾದ ಫಲಾನುಭವಿಗಳಿಗೆ ಮುಂಗಡ ಕಂತು ಪಾವತಿಸಲು ಹಾಗೂ 4 ಹಂತಗಳ ಭೌತಿಕ ಪ್ರಗತಿಯ ಬದಲಾಗಿ 3 ಹಂತಗಳ ಪ್ರಗತಿಗನುಗುಣವಾಗಿ ಅನುದಾನ ಬಿಡುಗಡೆ ಮಾಡುವ ಕುರಿತು.</t>
  </si>
  <si>
    <t>02-12-2021 10:22 AM</t>
  </si>
  <si>
    <t>RGRHCL/PI/BVG/36/2021-PI(BHS)-RGRHCL</t>
  </si>
  <si>
    <t>ಶ್ರೀ ಮಹದೇವಶೆಟ್ಟಿ ಬಿನ್ ಕರಿಶೆಟ್ಟಿ ರವರು ಮಾಹಿತಿ ಹಕ್ಕು ಅಧಿನಿಯಮದಡಿ ಮಾಹಿತಿ 
ಕೋರಿರುವ ಬಗ್ಗೆ.</t>
  </si>
  <si>
    <t>02-12-2021 10:23 AM</t>
  </si>
  <si>
    <t>RGRHCL/PI/BVG/37/2021-PI(BHS)-RGRHCL</t>
  </si>
  <si>
    <t>2021-22ನೇ ಸಾಲಿನ ಹೊಸ ಗುರಿಗೆ ಫಲಾನುಭವಿಗಳ ಆಯ್ಕೆಗೆ ಸಂಬಂಧಿಸಿದಂತೆ ವರ್ಗವಾರು ಹಂಚಿಕೆಗೆ ನಿರ್ದೇಶನ ನೀಡುವಂತೆ ಕೋರಿರುವ ಕುರಿತು.</t>
  </si>
  <si>
    <t>03-12-2021 05:57 PM</t>
  </si>
  <si>
    <t>RGRHCL/PI/BVG/38/2021-PI(BHS)-RGRHCL</t>
  </si>
  <si>
    <t>"ವಸತಿ ಫಲಾನುಭವಿಗಳಿಗೆ ಹೊಸ ಹೊಡೆತ " ಎಂಬ ಶೀರ್ಷಿಕೆಯಡಿ ವಿಶ್ವವಾಣಿ ದಿನಪತ್ರಿಕೆಯಲ್ಲಿ 
ಪ್ರಕಟವಾದ ವಿಷಯಕ್ಕೆ ಸಂಬಂಧಿಸಿದಂತೆ ಸ್ಪಷ್ಟೀಕರಣ</t>
  </si>
  <si>
    <t>03-12-2021 06:04 PM</t>
  </si>
  <si>
    <t>RGRHCL/PI/BVG/39/2021-PI(BHS)-RGRHCL</t>
  </si>
  <si>
    <t>RTI Ranjit.B.M</t>
  </si>
  <si>
    <t>06-12-2021 05:29 PM</t>
  </si>
  <si>
    <t>RGRHCL/PI/BVG/4/2022-PI(BHS)-RGRHCL</t>
  </si>
  <si>
    <t>ಗ್ರಾಮ ಪಂಚಾಯಿತಿಗಳಲ್ಲಿ ವಸತಿ ಯೋಜನೆ ಅನುಷ್ಠಾನದ ಸಂದರ್ಭದಲ್ಲಿ ಎದುರಾಗುತ್ತೀರುವ ಸಮಸ್ಯೆಗಳ ನಿವಾರಣೆಗೆ ಚರ್ಚಿಸಲು ಕ.ರಾ.ಪಂ.ಅ.ಅ.ಕ್ಷೇ.ಸಂ (ನೋಂ) ಸಂಘಕ್ಕೆ ಸಮಯವಕಾಶ ನೀಡುವ ಕುರಿತು.</t>
  </si>
  <si>
    <t>29-01-2022 05:32 PM</t>
  </si>
  <si>
    <t>RGRHCL/PI/BVG/40/2021-PI(BHS)-RGRHCL</t>
  </si>
  <si>
    <t xml:space="preserve">ಚಾಮರಾಜನಗರ ಮತ್ತು ಯಾದಗಿರಿ ಜಿಲ್ಲೆಯನ್ನು ಗುಡಿಸಲು ಮುಕ್ತ ರಾಜ್ಯವನ್ನಾಗಿ ಮಾಡುವ ಕುರಿತು </t>
  </si>
  <si>
    <t>07-12-2021 03:38 PM</t>
  </si>
  <si>
    <t>RGRHCL/PI/BVG/41/2021-PI(BHS)-RGRHCL</t>
  </si>
  <si>
    <t>ಮಾಹಿತಿ ಹಕ್ಕು ಅಧಿನಿಯಮದಡಿ ಮಾಹಿತಿ ಕೋರಿ ವಸತಿ ನಿಗಮಕ್ಕೆ ಅರ್ಜಿ ಸಲ್ಲಿಸಿರುವ 
ಕುರಿತು.</t>
  </si>
  <si>
    <t>29-12-2021 10:31 AM</t>
  </si>
  <si>
    <t>RGRHCL/PI/BVG/5/2022-PI(BHS)-RGRHCL</t>
  </si>
  <si>
    <t>ವಿವಿಧ ವಸತಿ ಯೋಜನೆಗಳಡಿಯಲ್ಲಿ ಆಯ್ಕೆಯಾದ ಫಲಾನುಭವಿಗಳಿಗೆ ಅನುದಾನ ಬಿಡುಗಡೆ ಮಾಡುವಂತೆ ಕೋರಿರುವ ಕುರಿತು.</t>
  </si>
  <si>
    <t>01-02-2022 12:24 PM</t>
  </si>
  <si>
    <t>RGRHCL/PI/BVG/6/2022-PI(BHS)-RGRHCL</t>
  </si>
  <si>
    <t>05-02-2022 10:41 AM</t>
  </si>
  <si>
    <t>RGRHCL/PI/BVG/7/2022-PI(BHS)-RGRHCL</t>
  </si>
  <si>
    <t>05-02-2022 11:09 AM</t>
  </si>
  <si>
    <t>RGRHCL/PI/BVG/8/2021-PI(BHS)-RGRHCL</t>
  </si>
  <si>
    <t>ವಿವಿಧ ವಸತಿ ಯೋಜನೆಗಳಡಿ ಫಲಾನುಭವಿಗಳಿಗೆ DBT ಮೂಲಕ ಅನುದಾನ ಬಿಡುಗಡೆ ಮಾಡುವಲ್ಲಿ “ID Validation Failure” ಪ್ರಕರಣಗಳನ್ನು LOGIN ಮೂಲಕ ಸರಿಪಡಿಸಿ 
ನಿಗಮಕ್ಕೆ ಮರು ಸಲ್ಲಿಸುವ ಬಗ್ಗೆ.</t>
  </si>
  <si>
    <t>RGRHCL/PI/BVG/8/2022-PI(BHS)-RGRHCL</t>
  </si>
  <si>
    <t xml:space="preserve">ತಾಲ್ಲೂಕು ನೋಡಲ್‌ ಅಧಿಕಾರಗಳ ಸಭೆಯನ್ನು ಕರೆಯುವ ಕುರಿತು. </t>
  </si>
  <si>
    <t>07-02-2022 01:05 PM</t>
  </si>
  <si>
    <t>RGRHCL/PI/BVG/9/2021-PI(BHS)-RGRHCL</t>
  </si>
  <si>
    <t>ಶ್ರೀ ಮಂಜುನಾಥ ಮಲ್ಲಪ್ಪ ಹಮ್ಮನ್ನವರ ಮಾಹಿತಿ ಹಕ್ಕು ಅಧಿನಿಯಮದಡಿ ಮಾಹಿತಿ ಕೋರಿರುವ ಕುರಿತು.</t>
  </si>
  <si>
    <t>RGRHCL/PI/BVG/9/2022-PI(BHS)-RGRHCL</t>
  </si>
  <si>
    <t>Ongoing Houses details 2010-11 onwards</t>
  </si>
  <si>
    <t>11-02-2022 11:11 AM</t>
  </si>
  <si>
    <t>RGRHCL/PI/BVM/47/2021-PI(BHS)-RGRHCL</t>
  </si>
  <si>
    <t xml:space="preserve">ಬಸವ ವಸತಿ ಯೋಜನೆಯಡಿ ಆಯ್ಕೆಯಾಗಿರುವ ಫಲಾನುಭವಿಗಳ ಮನೆಗಳು ಫಂಡ್ ಬ್ಲಾಕ್ ಆಗಿದ್ದು, ಅದನ್ನು ಅನ್ ಬ್ಲಾಕ್ ಮಾಡುವಂತೆ ಕೋರಿರುವ ಕುರಿತು </t>
  </si>
  <si>
    <t>05-04-2021 12:00 AM</t>
  </si>
  <si>
    <t>RGRHCL/PI/BVM/48/2021-PI(BHS)-RGRHCL</t>
  </si>
  <si>
    <t>ಬಸವ ವಸತಿ ಯೋಜನೆಯಡಿ ಆಯ್ಕೆಯಾಗಿರುವ ಫಲಾನುಭವಿಗಳ ಮನೆಗಳು ಬ್ಲಾಕ್ ಆಗಿದ್ದು, ಅದನ್ನು ಅನ್ ಬ್ಲಾಕ್ ಮಾಡುವಂತೆ ಕೋರಿರುವ ಕುರಿತು.</t>
  </si>
  <si>
    <t>06-04-2021 12:00 AM</t>
  </si>
  <si>
    <t>RGRHCL/PI/BVM/49/2021-PI(BHS)-RGRHCL</t>
  </si>
  <si>
    <t>ಬಸವ ವಸತಿ ಯೋಜನೆಯಡಿಯಲ್ಲಿ ಆಯ್ಕೆಯಾಗಿರುವ ಫಲಾನುಭವಿಯ ಆಧಾರ್ 
ಡ್ಯೂಪ್ಲಿಕೇಟ್ ನ್ನು ಸರಿಪಡಿಸುವಂತೆ ಕೋರಿರುವ ಕುರಿತು.</t>
  </si>
  <si>
    <t>15-04-2021 12:00 AM</t>
  </si>
  <si>
    <t>RGRHCL/PI/BVM/50/2021-PI(BHS)-RGRHCL</t>
  </si>
  <si>
    <t xml:space="preserve">ವಿವಿಧ ವಸತಿ ಯೋಜನೆಯ ಫಲಾನುಭವಿಗಳ ಛಾವಣಿ ಮತ್ತು ಪೂರ್ಣ ಹಂತದಲ್ಲಿ ದಾಖಲಾಗಿರುವ 
ಮನೆಗಳನ್ನು ಪಾಯ ಹಂತಕ್ಕೆ ಬದಲಾಯಿಸಿಕೊಡುವಂತೆ ಕೋರಿರುವ ಕುರಿತು </t>
  </si>
  <si>
    <t>RGRHCL/PI/BVM/51/2021-PI(BHS)-RGRHCL</t>
  </si>
  <si>
    <t xml:space="preserve">ವಿವಿಧ ಜಿಲ್ಲೆಗಳ ತಾಲ್ಲೂಕಿನ ವಿವಿಧ ಗ್ರಾಮ ಪಂಚಾಯತಿಗಳಲ್ಲಿ ಬಸವ ವಸತಿ ಯೋಜನೆಯಡಿ 
ಆಯ್ಕೆಯಾಗಿರುವ ಫಲಾನುಭವಿಗಳ ಮನೆಗಳಿಗೆ ಸಂಬಂಧಿಸಿದಂತೆ, ಪೋಟೋ ಮಿಸ್ 
ಮ್ಯಾಚ್/ ನಾಟ್ ಎಲಿಜೆಬಲ್ ಸರಿಪಡಿಸುವಂತೆ ಕೋರಿರುವ ಕುರಿತು </t>
  </si>
  <si>
    <t>RGRHCL/PI/BVM/52/2021-PI(BHS)-RGRHCL</t>
  </si>
  <si>
    <t>ವಿವಿಧ ವಸತಿ ಯೋಜನೆಯಲ್ಲಿ ಫಲಾನುಭವಿಯಾಗಿ ಆಯ್ಕೆಯಾಗಿದ್ದು, ನಿಗದಿತ ಸಮಯದಲ್ಲಿ ಮನೆ ಜಿ.ಪಿ.ಎಸ್ ಮಾಡಿರದ ಕಾರಣ ಬ್ಲಾಕ್ ಆಗಿದ್ದು, ಬ್ಲಾಕ್ ಆಗಿರುವ ಮನೆಗಳನ್ನು ಅನ್ ಬ್ಲಾಕ್ ಮಾಡುವಂತೆ ಅಥವಾ ಪುನಃ ಮನೆ ಮಂಜೂರು ಮಾಡುವಂತೆ ಕೋರಿರುವ ಬಗ್ಗೆ.</t>
  </si>
  <si>
    <t>17-04-2021 12:00 AM</t>
  </si>
  <si>
    <t>RGRHCL/PI/BVM/53/2021-PI(BHS)-RGRHCL</t>
  </si>
  <si>
    <t>ಬಸವ ವಸತಿ ಯೋಜನೆಯಡಿ ಆಯ್ಕೆಯಾಗಿರುವ ಫಲಾನುಭವಿಯ ಮನೆಯ ಜಿಪಿಎಸ್ ಛಾಯಾಚಿತ್ರವನ್ನು  ತೆರವುಗೊಳಿಸುವಂತೆ ಕೋರಿರುವ ಕುರಿತು.</t>
  </si>
  <si>
    <t>21-04-2021 12:00 AM</t>
  </si>
  <si>
    <t>RGRHCL/PI/BVM/54/2021-PI(BHS)-RGRHCL</t>
  </si>
  <si>
    <t>ಬಸವ ವಸತಿ ಯೋಜನೆಯಡಿಯಲ್ಲಿ ಆಯ್ಕೆಯಾಗಿರುವ ಫಲಾನುಭವಿಗೆ ಅನುದಾನ ಬಿಡುಗಡೆ ಮಾಡುವಂತೆ ಕೋರಿರುವ ಕುರಿತು.</t>
  </si>
  <si>
    <t>22-04-2021 12:00 AM</t>
  </si>
  <si>
    <t>RGRHCL/PI/BVM/55/2021-PI(BHS)-RGRHCL</t>
  </si>
  <si>
    <t>ಬಸವ ವಸತಿ ಯೋಜನೆಯಡಿಯಲ್ಲಿ ಆಯ್ಕೆಯಾಗಿರುವ ಫಲಾನುಭವಿಗೆ ನೇಮ್ 
ಡ್ಯೂಪ್ಲಿಕೇಟ್ ವರ್ಕ್ ಆರ್ಡರ್ ಎಂದು ಅನುದಾನ ತಡೆಯಿಡಿಯಲಾಗಿದ್ದು, 
ಇದನ್ನು ಸರಿಪಡಿಸುವಂತೆ ಕೋರಿರುವ ಕುರಿತು.</t>
  </si>
  <si>
    <t>03-05-2021 12:00 AM</t>
  </si>
  <si>
    <t>RGRHCL/PI/BVM/56/2021-PI(BHS)-RGRHCL</t>
  </si>
  <si>
    <t>ಬಸವ ವಸತಿ ಯೋಜನೆಯಡಿಯಲ್ಲಿ ಆಯ್ಕೆಯಾಗಿರುವ ಫಲಾನುಭವಿಗೆ ಹೆಚ್ಚುವರಿ 
ಅನುದಾನವನ್ನು ಬಿಡುಗಡೆಗೊಳಿಸುವಂತೆ ಕೋರಿರುವ ಕುರಿತು.</t>
  </si>
  <si>
    <t>02-06-2021 12:00 AM</t>
  </si>
  <si>
    <t>RGRHCL/PI/BVM/57/2021-PI(BHS)-RGRHCL</t>
  </si>
  <si>
    <t>ಆರೋಪಿಗಳ ವಿರುದ್ದ ದೋಷಾರೋಪಣಾಪಟ್ಟಿ ಸಲ್ಲಿಸಲು ಮಂಜೂರಾತಿ ನೀಡುವಂತೆ 
ಕೋರಿರುವ ಕುರಿತು</t>
  </si>
  <si>
    <t>21-06-2021 04:17 PM</t>
  </si>
  <si>
    <t>RGRHCL/PI/BVM/58/2021-PI(BHS)-RGRHCL</t>
  </si>
  <si>
    <t xml:space="preserve">ವಿವಿಧ ಜಿಲ್ಲೆಗಳಲ್ಲಿ ಬಸವ ವಸತಿ ಯೋಜನೆಯಡಿ ಆಯ್ಕೆಯಾಗಿರುವ ಫಲಾನುಭವಿಗಳ ಹೆಸರು ತಿದ್ದುಪಡಿ ಮಾಡುವಂತೆ ಕೋರಿರುವ ಕುರಿತು. </t>
  </si>
  <si>
    <t>21-06-2021 04:19 PM</t>
  </si>
  <si>
    <t>RGRHCL/PI/BVM/59/2021-PI(BHS)-RGRHCL</t>
  </si>
  <si>
    <t>24-06-2021 03:39 PM</t>
  </si>
  <si>
    <t>RGRHCL/PI/BVM/60/2021-PI(BHS)-RGRHCL</t>
  </si>
  <si>
    <t>ವಿವಿಧ ವಸತಿ ಯೋಜನೆಯಡಿಯಲ್ಲಿ ಆಯ್ಕೆಯಾಗಿರುವ ಫಲಾನುಭವಿಗಳಿಗೆ ಅನುದಾನ 
ಬಿಡುಗಡೆ ಮಾಡಿಕೊಡುವಂತೆ ಕೋರಿರುವ ಕುರಿತು.</t>
  </si>
  <si>
    <t>28-06-2021 04:42 PM</t>
  </si>
  <si>
    <t>RGRHCL/PI/BVM/61/2021-PI(BHS)-RGRHCL</t>
  </si>
  <si>
    <t xml:space="preserve">ಬಸವ ವಸತಿ ಯೋಜನೆಯಡಿಯಲ್ಲಿ ಆಯ್ಕೆಯಾದ ಫಲಾನುಭವಿಗಳು ತಮ್ಮ ಮನೆಗೆ ತಪ್ಪಾಗಿ ಅಳವಡಿಸಿರುವ ಜಿ.ಪಿ.ಎಸ್. ಛಾಯಾಚಿತ್ರಗಳಿಗೆ ಬಿಡುಗಡೆಯಾಗಿರುವ ಅನುದಾನವನ್ನು ಡಿ.ಡಿ. ಮೂಲಕ ನಿಗಮಕ್ಕೆ ಹಿಂತಿರುಗಿಸುತ್ತಾ, ತಪ್ಪಾಗಿ ಅಳವಡಿಸಿರುವ ಜಿ.ಪಿ.ಎಸ್. ಛಾಯಾಚಿತ್ರವನ್ನು 
ತೆರವುಗೊಳಿಸುವಂತೆ ಕೋರಿರುವ ಬಗ್ಗೆ. </t>
  </si>
  <si>
    <t>29-06-2021 05:18 PM</t>
  </si>
  <si>
    <t>RGRHCL/PI/BVM/62/2021-PI(BHS)-RGRHCL</t>
  </si>
  <si>
    <t>ವಿವಿಧ ಜಿಲ್ಲೆಗಳ ತಾಲ್ಲೂಕಿನ ವಿವಿಧ ಗ್ರಾ. ಪಂ. ಗಳಲ್ಲಿ ಬಸವ ವಸತಿ ಯೋಜನೆಯಡಿ ಆಯ್ಕೆಯಾದ ಫಲಾನುಭವಿಗಳ ಮನೆಗಳನ್ನು ವಿವಿಧ ಕಾರಣಗಳಿಂದ ರದ್ದುಪಡಿಸುವಂತೆ ಕೋರಿರುತ್ತಾರೆ.</t>
  </si>
  <si>
    <t>03-07-2021 03:52 PM</t>
  </si>
  <si>
    <t>RGRHCL/PI/BVM/63/2021-PI(BHS)-RGRHCL</t>
  </si>
  <si>
    <t>ವಿವಿಧ ವಸತಿ ಯೋಜನೆಯಡಿ ಆಯ್ಕೆಯಾದ ಫಲಾನುಭವಿಗಳು ಮರಣ ಹೊಂದಿದ್ದು, ವಾರಸುದಾರರ ಹೆಸರನ್ನು ತಿದ್ದುಪಡಿಸುವಾಗ ಆಧಾರ್ ಸಂಖ್ಯೆಯು ಬದಲಾಗದ ಕುರಿತು.</t>
  </si>
  <si>
    <t>20-07-2021 10:46 AM</t>
  </si>
  <si>
    <t>RGRHCL/PI/BVM/64/2021-PI(BHS)-RGRHCL</t>
  </si>
  <si>
    <t>ವಿವಿಧ ಜಿಲ್ಲೆಗಳ ತಾಲ್ಲೂಕಿನ ವಿವಿಧ ಗ್ರಾ. ಪಂ. ಗಳಲ್ಲಿ ವಿವಿಧ ವಸತಿ ಯೋಜನೆಯಡಿ ಆಯ್ಕೆಯಾದ ಫಲಾನುಭವಿಗಳು ನಿಗದಿತ ಸಮಯಲ್ಲಿ ಮನೆ ಪ್ರಾರಂಭಮಾಡಿಕೊಳ್ಳದೇ ಬ್ಲಾಕ್ ಆದ ಮನೆಗಳ ಆಧಾರ್ ಸಂಖ್ಯೆಯನ್ನು ತೆರವುಗೊಳಿಸುವಂತೆ ಕೋರಿರುವ ಕುರಿತು.</t>
  </si>
  <si>
    <t>20-07-2021 10:48 AM</t>
  </si>
  <si>
    <t>RGRHCL/PI/BVM/65/2021-PI(BHS)-RGRHCL</t>
  </si>
  <si>
    <t>ಬಸವ ವಸತಿ ಯೋಜನೆಯಡಿ ಆಯ್ಕೆಯಾಗಿರುವ ಫಲಾನುಭವಿಗಳ ಮನೆಗಳಿಗೆ ಸಂಬಂಧಿಸಿದಂತೆ ಜಿಪಿಎಸ್ ಪೋಟೋ ರದ್ದು ಪಡಿಸುವಂತೆ ಕೋರಿರುವ ಕುರಿತು</t>
  </si>
  <si>
    <t>22-07-2021 04:15 PM</t>
  </si>
  <si>
    <t>RGRHCL/PI/BVM/67/2021-PI(BHS)-RGRHCL</t>
  </si>
  <si>
    <t>ವಿವಿಧ ಜಿಲ್ಲೆಗಳ ತಾಲ್ಲೂಕಿನ ವಿವಿಧ ಗ್ರಾಮ ಪಂಚಾಯತಿಗಳಲ್ಲಿ ಬಸವ ವಸತಿ ಯೋಜನೆಯಡಿ 
ಆಯ್ಕೆಯಾಗಿರುವ ಫಲಾನುಭವಿಗಳ ಆಧಾರ್ ಸಂಖ್ಯೆಯನ್ನು ತಿದ್ದುಪಡಿಸುವಂತೆ ಕೋರಿರುವ 
ಕುರಿತು.</t>
  </si>
  <si>
    <t>26-07-2021 11:59 AM</t>
  </si>
  <si>
    <t>RGRHCL/PI/BVM/68/2021-PI(BHS)-RGRHCL</t>
  </si>
  <si>
    <t>ಬಸವ ವಸತಿ ಯೋಜನೆಯಡಿ ಆಯ್ಕೆಯಾಗಿರುವ ಫಲಾನುಭವಿಗಳ ಹೆಸರು ತಿದ್ದುಪಡಿ ಮಾಡುವಂತೆ ಕೋರಿರುವ ಕುರಿತು.</t>
  </si>
  <si>
    <t>30-08-2021 03:41 PM</t>
  </si>
  <si>
    <t>RGRHCL/PI/BVM/69/2021-PI(BHS)-RGRHCL</t>
  </si>
  <si>
    <t xml:space="preserve">ವಸತಿ ಸೌಕರ್ಯ ಕೋರಿ ಅರ್ಜಿ ಸಲ್ಲಿಸಿರುವ ಕುರಿತು. </t>
  </si>
  <si>
    <t>01-09-2021 10:55 AM</t>
  </si>
  <si>
    <t>RGRHCL/PI/BVM/70/2021-PI(BHS)-RGRHCL</t>
  </si>
  <si>
    <t xml:space="preserve">ಬಸವ ವಸತಿ ಯೋಜನೆಯಡಿಯಲ್ಲಿ ನಡೆದಿರುವ ವಂಚನೆಗೆ ಸಂಬಂಧಪಟ್ಟಂತೆ ಮಾಹಿತಿಗಳನ್ನು ಒದಗಿಸುವ ಕುರಿತು. </t>
  </si>
  <si>
    <t>02-09-2021 03:37 PM</t>
  </si>
  <si>
    <t>RGRHCL/PI/BVM/72/2021-PI(BHS)-RGRHCL</t>
  </si>
  <si>
    <t>ವಿವಿಧ ಜಿಲ್ಲೆಗಳ ತಾಲ್ಲೂಕಿನ ವಿವಿಧ ಗ್ರಾಮ ಪಂಚಾಯತಿಗಳಲ್ಲಿ ಬಸವ ವಸತಿ ಯೋಜನೆಯಡಿ 
ಆಯ್ಕೆಯಾಗಿರುವ ಫಲಾನುಭವಿಗಳ ಮನೆಗಳಿಗೆ ಸಂಬಂಧಿಸಿದಂತೆ ವಿಜಿಲ್ ಆಪ್ ನಲ್ಲಿ red zone 
ಆಗಿರುವುದನ್ನು ಸರಿಪಡಿಸುವಂತೆ ಕೋರಿರುವ ಕುರಿತು.</t>
  </si>
  <si>
    <t>04-10-2021 06:09 PM</t>
  </si>
  <si>
    <t>RGRHCL/PI/BVM/73/2021-PI(BHS)-RGRHCL</t>
  </si>
  <si>
    <t>ಬಸವ ವಸತಿ ಯೋಜನೆಯಡಿಯಲ್ಲಿ ಮಂಜೂರಾಗಿರುವ ಮನೆಗೆ ಬಿಡುಗಡೆಯಾಗಬೇಕಾಗಿರುವ 
ಅನುದಾನವನ್ನು ತಾತ್ಕಲಿಕವಾಗಿ ತಡೆಹಿಡಿಯುವ ಕುರಿತು.</t>
  </si>
  <si>
    <t>07-10-2021 01:10 PM</t>
  </si>
  <si>
    <t>RGRHCL/PI/BVM/74/2021-PI(BHS)-RGRHCL</t>
  </si>
  <si>
    <t>ವಿವಿಧ ಜಿಲ್ಲೆಗಳ ತಾಲ್ಲೂಕಿನ ವಿವಿಧ ಗ್ರಾಮ ಪಂಚಾಯತಿಗಳಲ್ಲಿ ಬಸವ ವಸತಿ ಯೋಜನೆಯಡಿ 
ಆಯ್ಕೆಯಾಗಿರುವ ಫಲಾನುಭವಿಗಳ ಮನೆಗಳಿಗೆ ಸಂಬಂಧಿಸಿದಂತೆ Latlong Duplicate 
ಆಗಿರುವುದನ್ನು ಸರಿಪಡಿಸುವಂತೆ ಕೋರಿರುವ ಕುರಿತು.</t>
  </si>
  <si>
    <t>21-10-2021 01:24 PM</t>
  </si>
  <si>
    <t>RGRHCL/PI/BVM/75/2021-PI(BHS)-RGRHCL</t>
  </si>
  <si>
    <t xml:space="preserve">ಬಸವ ವಸತಿ ಯೋಜನೆಯಡಿ ಆಯ್ಕೆಯಾದ ಫಲಾನುಭವಿಗಳ ಮನೆಯನ್ನು ರದ್ದುಪಡಿಸುವಂತೆ ಕೋರಿರುವ ಕುರಿತು. </t>
  </si>
  <si>
    <t>21-10-2021 03:56 PM</t>
  </si>
  <si>
    <t>RGRHCL/PI/BVM/76/2021-PI(BHS)-RGRHCL</t>
  </si>
  <si>
    <t>22-10-2021 11:27 AM</t>
  </si>
  <si>
    <t>RGRHCL/PI/BVM/77/2021-PI(BHS)-RGRHCL</t>
  </si>
  <si>
    <t>E-Spadhana</t>
  </si>
  <si>
    <t>08-11-2021 05:43 PM</t>
  </si>
  <si>
    <t>RGRHCL/PI/BVM/78/2021-PI(BHS)-RGRHCL</t>
  </si>
  <si>
    <t>ಚಿಕ್ಕಮಗಳೂರು ಜಿಲ್ಲೆಯ ಕಡೂರು ತಾಲ್ಲೂಕಿನ ತಿಮ್ಮಲಾಪುರ ಗ್ರಾಮ ಪಂಚಾಯತಿಯಲ್ಲಿ ಬಸವ ವಸತಿ ಯೋಜನೆಯಡಿ ಆಯ್ಕೆಯಾಗಿರುವ ಫಲಾನುಭವಿಯ ಮನೆಗೆ ಸಂಬಂಧಿಸಿದಂತೆ ಜಿಪಿಎಸ್ ಪೋಟೋ ರದ್ದು ಪಡಿಸುವಂತೆ ಕೋರಿರುವ ಕುರಿತು</t>
  </si>
  <si>
    <t>27-11-2021 02:02 PM</t>
  </si>
  <si>
    <t>RGRHCL/PI/BVM/79/2021-PI(BHS)-RGRHCL</t>
  </si>
  <si>
    <t>ಚಿಕ್ಕಮಗಳೂರು ಜಿಲ್ಲೆಯ ಕಡೂರು ವಿಧಾನಸಭಾ ಕ್ಷೇತ್ರದ, ಸಿಂಗಟಗೆರೆ ಗ್ರಾಮ ಪಂಚಾಯಿತಿ ವ್ಯಾಪ್ತಿಯಲ್ಲಿ ಬಸವ ವಸತಿ ಯೋಜನೆಯಡಿ ಆಯ್ಕೆಯಾಗಿರುವ ಫಲಾನುಭವಿಗೆ ಅನುದಾನ 
ಬಿಡುಗಡೆ ಮಾಡುವಂತೆ ಕೋರಿರುವ ಕುರಿತು</t>
  </si>
  <si>
    <t>27-11-2021 02:04 PM</t>
  </si>
  <si>
    <t>RGRHCL/PI/BVM/80/2021-PI(BHS)-RGRHCL</t>
  </si>
  <si>
    <t>ವಿವಿಧ ಜಿಲ್ಲೆಗಳ ತಾಲ್ಲೂಕಿನ ವಿವಿಧ ಗ್ರಾಮ ಪಂಚಾಯತಿಗಳಲ್ಲಿ ಬಸವ ವಸತಿ ಯೋಜನೆಯಡಿ 
ಆಯ್ಕೆಯಾಗಿರುವ ಫಲಾನುಭವಿಗಳಿಗೆ ಸಂಬಂಧಿಸಿದಂತೆ ನೇಮ್ ಡ್ಯೂಪ್ಲಿಕೇಟ್ ಎಂದಾಗಿದ್ದು, 
ಅದನ್ನು ಸರಿಪಡಿಸಿ ಅನುದಾನ ಬಿಡುಗಡೆ ಮಾಡುವಂತೆ ಕೋರಿರುವ ಕುರಿತು.</t>
  </si>
  <si>
    <t>01-12-2021 11:10 AM</t>
  </si>
  <si>
    <t>RGRHCL/PI/BVM/81/2021-PI(BHS)-RGRHCL</t>
  </si>
  <si>
    <t>ವಿವಿಧ ಜಿಲ್ಲೆಗಳ ತಾಲ್ಲೂಕಿನ ವಿವಿಧ ಗ್ರಾಮ ಪಂಚಾಯತಿಗಳಲ್ಲಿ ಬಸವ ವಸತಿ ಯೋಜನೆಯಡಿ 
ಆಯ್ಕೆಯಾಗಿರುವ ಫಲಾನುಭವಿಗಳ ಮನೆಗಳಿಗೆ ಸಂಬಂಧಿಸಿದಂತೆ ಜಿಪಿಎಸ್ ಪೋಟೋ ರದ್ದು ಪಡಿಸುವಂತೆ ಕೋರಿರುವ ಕುರಿತು</t>
  </si>
  <si>
    <t>02-12-2021 11:46 AM</t>
  </si>
  <si>
    <t>RGRHCL/PI/BVM/82/2021-PI(BHS)-RGRHCL</t>
  </si>
  <si>
    <t xml:space="preserve">UID Duplicate Clearance 
</t>
  </si>
  <si>
    <t>02-12-2021 11:47 AM</t>
  </si>
  <si>
    <t>RGRHCL/PI/BVM/83/2021-PI(BHS)-RGRHCL</t>
  </si>
  <si>
    <t xml:space="preserve">ಬಸವ ವಸತಿ ಯೋಜನೆಗೆ ಸಿಬ್ಬಂದಿಯನ್ನು ನಿಯೋಜಿಸುವ ಕುರಿತು. 
</t>
  </si>
  <si>
    <t>03-12-2021 03:22 PM</t>
  </si>
  <si>
    <t>RGRHCL/PI/BVM/84/2021-PI(BHS)-RGRHCL</t>
  </si>
  <si>
    <t>03-12-2021 04:25 PM</t>
  </si>
  <si>
    <t>RGRHCL/PI/BVM/85/2021-PI(BHS)-RGRHCL</t>
  </si>
  <si>
    <t>ವಿವಿಧ ಜಿಲ್ಲೆಗಳ ತಾಲ್ಲೂಕಿನ ವಿವಿಧ ಗ್ರಾಮ ಪಂಚಾಯತಿಗಳಲ್ಲಿ ಬಸವ ವಸತಿ ಯೋಜನೆಯಡಿ 
ಆಯ್ಕೆಯಾಗಿರುವ ಫಲಾನುಭವಿಗಳ ಮನೆಗಳಿಗೆ ಸಂಬಂಧಿಸಿದಂತೆ ವಿಜಿಲ್ ಆಪ್ 
ನಲ್ಲಿ ರೆಡ್ ಜೋನ್ ಆಗಿರುವುದನ್ನು ಸರಿಪಡಿಸುವಂತೆ ಕೋರಿರುವ ಕುರಿತು.</t>
  </si>
  <si>
    <t>06-12-2021 05:17 PM</t>
  </si>
  <si>
    <t>RGRHCL/PI/BVM/86/2021-PI(BHS)-RGRHCL</t>
  </si>
  <si>
    <t>ಮಾನ್ಯ ಸಚಿವರು, ಶಾಸಕರು ಹಾಗೂ ಇತರೆ ಗಣ್ಯವ್ಯಕ್ತಿಗಳು ವಿವಿಧ ವಸತಿ ಯೋಜನೆಯಡಿಯಲ್ಲಿ 
ಬ್ಲಾಕ್ ಆಗಿರುವ ಮನೆಗಳನ್ನು ಅನ್ ಬ್ಲಾಕ್ ಮಾಡುವಂತೆ ಕೋರಿರುವ ಕುರಿತು.</t>
  </si>
  <si>
    <t>15-12-2021 01:39 PM</t>
  </si>
  <si>
    <t>RGRHCL/PI/BVM/87/2021-PI(BHS)-RGRHCL</t>
  </si>
  <si>
    <t>ಬಸವ ವಸತಿ ಯೋಜನೆಯಡಿಯಲ್ಲಿ ಮನೆ ಮಂಜೂರು ಮಾಡುವಂತೆ ಕೋರಿರುವ ಕುರಿತು.</t>
  </si>
  <si>
    <t>22-12-2021 02:47 PM</t>
  </si>
  <si>
    <t>RGRHCL/PI/BVM/88/2021-PI(BHS)-RGRHCL</t>
  </si>
  <si>
    <t xml:space="preserve">2020-21ನೇ ಸಾಲಿನ ಬೆಂಗಳೂರು ಗ್ರಾಮಾಂತರ ಜಿಲ್ಲೆಯ ಅಂಕಿ ಅಂಶಗಳ ನೋಟದ ಮಾಹಿತಿಯಲ್ಲಿನ ವ್ಯತ್ಯಾಸಕ್ಕೆ ಸ್ಪಷ್ಟೀಕರಣ ಕುರಿತು </t>
  </si>
  <si>
    <t>RGRHCL/PI/BVM/89/2021-PI(BHS)-RGRHCL</t>
  </si>
  <si>
    <t xml:space="preserve">UID Duplicate ಅನ್ನು ಸರಿಪಡಿಸಿ ಅನುದಾನ ಬಿಡುಗಡೆ ಮಾಡುವಂತೆ ಕೋರಿರುವ ಕುರಿತು </t>
  </si>
  <si>
    <t>29-12-2021 06:09 PM</t>
  </si>
  <si>
    <t>RGRHCL/PI/BVM/1/2022-PI(BHS)-RGRHCL</t>
  </si>
  <si>
    <t>07-01-2022 11:29 AM</t>
  </si>
  <si>
    <t>RGRHCL/PI/BVM/2/2022-PI(BHS)-RGRHCL</t>
  </si>
  <si>
    <t>07-01-2022 01:00 PM</t>
  </si>
  <si>
    <t>RGRHCL/PI/BVM/3/2022-PI(BHS)-RGRHCL</t>
  </si>
  <si>
    <t>10-01-2022 05:45 PM</t>
  </si>
  <si>
    <t>RGRHCL/PI/BVM/4/2022-PI(BHS)-RGRHCL</t>
  </si>
  <si>
    <t>11-01-2022 04:31 PM</t>
  </si>
  <si>
    <t>RGRHCL/PI/BVM/5/2022-PI(BHS)-RGRHCL</t>
  </si>
  <si>
    <t xml:space="preserve">File For Record 
</t>
  </si>
  <si>
    <t>17-01-2022 05:10 PM</t>
  </si>
  <si>
    <t>RGRHCL/PI/BVM/6/2022-PI(BHS)-RGRHCL</t>
  </si>
  <si>
    <t>Compliant Letters</t>
  </si>
  <si>
    <t>24-01-2022 10:06 AM</t>
  </si>
  <si>
    <t>RGRHCL/PI/BVM/7/2022-PI(BHS)-RGRHCL</t>
  </si>
  <si>
    <t xml:space="preserve">ವಸತಿ ಯೋಜನೆಯಡಿಯಲ್ಲಿ ಮನೆ ಮಂಜೂರಾತಿಗಾಗಿ ಅರ್ಜಿ ಸಲ್ಲಿಸುವಾಗ ಮನೆ ಸೌಲಭ್ಯ ಪಡೆದಿರುವುದಾಗಿ ತಂತ್ರಾಂಶದಲ್ಲಿ ತೋರಿಸುತ್ತಿರುವ ಕುರಿತು. </t>
  </si>
  <si>
    <t>24-01-2022 10:14 AM</t>
  </si>
  <si>
    <t>RGRHCL/PI/BVM/8/2022-PI(BHS)-RGRHCL</t>
  </si>
  <si>
    <t xml:space="preserve">ವಸತಿ ಯೋಜನೆಯಡಿ ಬ್ಲಾಕ್ ಆದ ಮನೆಯನ್ನು ಅನ್ ಬ್ಲಾಕ್ ಮಾಡುವಂತೆ ಕೋರಿ 
ಸಲ್ಲಿಸಿರುವ ಪ್ರಸ್ತಾವನೆಯ ಕುರಿತು. </t>
  </si>
  <si>
    <t>24-01-2022 04:16 PM</t>
  </si>
  <si>
    <t>RGRHCL/PI/BVM/9/2022-PI(BHS)-RGRHCL</t>
  </si>
  <si>
    <t xml:space="preserve">ವಿವಿಧ ತಾಲ್ಲೂಕಿನ ವಿವಿಧ ಗ್ರಾಮ ಪಂಚಾಯತಿಗಳಲ್ಲಿ ಬಸವ ವಸತಿ ಯೋಜನೆಯಡಿಯಲ್ಲಿ 
ಆಯ್ಕೆಯಾಗಿರುವ ಫಲಾನುಭವಿಗಳ  ಫಲಾನುಭವಿಗಳ ಮನೆಯು ಬ್ಲಾಕ್ ಆಗಿದ್ದು, ಅನ್ ಬ್ಲಾಕ್ 
ಮಾಡುವಂತೆ  ಕೋರಿರುತ್ತಾರೆ. </t>
  </si>
  <si>
    <t>24-01-2022 06:25 PM</t>
  </si>
  <si>
    <t>RGRHCL/PI/BVM/10/2022-PI(BHS)-RGRHCL</t>
  </si>
  <si>
    <t>ವಿವಿಧ ಜಿಲ್ಲೆಗಳ ತಾಲ್ಲೂಕಿನ ವಿವಿಧ ಗ್ರಾಮ ಪಂಚಾಯತಿಗಳಲ್ಲಿ ಬಸವ ವಸತಿ ಯೋಜನೆಯಡಿ ಆಯ್ಕೆಯಾಗಿರುವ ಫಲಾನುಭವಿಗಳ ಮನೆಗಳಿಗೆ ಸಂಬಂಧಿಸಿದಂತೆ ವಿಜಿಲ್ ಆಪ್ ನಲ್ಲಿ ರೆಡ್ 
ಜೋನ್ ಆಗಿರುವುದನ್ನು ಸರಿಪಡಿಸುವಂತೆ ಕೋರಿರುವ ಕುರಿತು.</t>
  </si>
  <si>
    <t>29-01-2022 10:08 AM</t>
  </si>
  <si>
    <t>RGRHCL/PI/BVM/11/2022-PI(BHS)-RGRHCL</t>
  </si>
  <si>
    <t>ವಿವಿಧ ವಸತಿ ಯೋಜನೆಯಲ್ಲಿ ಫಲಾನುಭವಿಯಾಗಿ ಆಯ್ಕೆಯಾಗಿದ್ದು, ನಿಗದಿತ ಸಮಯದಲ್ಲಿ ಮನೆ ಜಿ.ಪಿ.ಎಸ್ ಮಾಡಿರದ ಕಾರಣ ಬ್ಲಾಕ್ ಆಗಿದ್ದು, ಬ್ಲಾಕ್ ಆಗಿರುವ ಮನೆಗಳನ್ನು ಅನ್ ಬ್ಲಾಕ್ ಮಾಡುವಂತೆ ಅಥವಾ ಪುನಃ ಮನೆ ಮಂಜೂರು ಮಾಡುವಂತೆ ಕೋರಿರುವ ಬಗ್ಗೆ</t>
  </si>
  <si>
    <t>31-01-2022 04:29 PM</t>
  </si>
  <si>
    <t>RGRHCL/PI/BVM/12/2022-PI(BHS)-RGRHCL</t>
  </si>
  <si>
    <t>02-02-2022 10:59 AM</t>
  </si>
  <si>
    <t>RGRHCL/PI/BVM/13/2022-PI(BHS)-RGRHCL</t>
  </si>
  <si>
    <t>2015-16ನೇ ಸಾಲಿನ ಬಸವ ವಸತಿ ಯೋಜನೆಯಡಿ ಆಯ್ಕೆಯಾಗಿರುವ ಫಲಾನುಭವಿಯ ಮನೆ ಬ್ಲಾಕ್ ಆಗಿದ್ದು, ಅನ್-ಬ್ಲಾಕ್ ಮಾಡಿಕೊಡುವಂತೆ ಕೋರಿರುವ ಬಗ್ಗೆ.</t>
  </si>
  <si>
    <t>02-02-2022 11:24 AM</t>
  </si>
  <si>
    <t>RGRHCL/PI/BVM/14/2022-PI(BHS)-RGRHCL</t>
  </si>
  <si>
    <t>ಬಸವ ವಸತಿ ಯೋಜನೆಯಡಿ ಆಯ್ಕೆಯಾಗಿರುವ ಫಲಾನುಭವಿಯ ಆಧಾರ್ ಡ್ಯೂಪ್ಲಿಕೇಟ್ ನ್ನು ಸರಿಪಡಿಸುವಂತೆ ಕೋರಿರುವ ಕುರಿತು.</t>
  </si>
  <si>
    <t>03-02-2022 01:21 PM</t>
  </si>
  <si>
    <t>RGRHCL/PI/BVM/15/2022-PI(BHS)-RGRHCL</t>
  </si>
  <si>
    <t xml:space="preserve">ಬಸವ ವಸತಿ ಯೋಜನೆಯಡಿ ಅನುದಾನ ಬ್ಲಾಕ್ ಆಗಿರುವ ಮನೆಗನ್ನು ಅನ್ ಬ್ಲಾಕ್ 
ಮಾಡಿಕೊಡುವಂತೆ ಕೋರಿರುವ ಬಗ್ಗೆ. </t>
  </si>
  <si>
    <t>03-02-2022 05:34 PM</t>
  </si>
  <si>
    <t>RGRHCL/PI/BVM/16/2022-PI(BHS)-RGRHCL</t>
  </si>
  <si>
    <t>ವಸತಿ ಯೋಜನೆಯಡಿ ಘಟಕ ವೆಚ್ಚ ಹೆಚ್ಚಳ ಹಾಗೂ ಅಲ್ಪಸಂಖ್ಯಾತರಿಗೆ ಹೆಚ್ಚಿನ ಭೌತಿಕ 
ಗುರಿಯನ್ನು ನಿಗಧಿಪಡಿಸುವಂತೆ ಕೋರಿರುವ ಬಗ್ಗೆ.</t>
  </si>
  <si>
    <t>04-02-2022 10:01 AM</t>
  </si>
  <si>
    <t>RGRHCL/PI/BVM/17/2022-PI(BHS)-RGRHCL</t>
  </si>
  <si>
    <t>ವಸತಿ ಯೋಜನೆಯಡಿ ವಿವಿಧ ತಾಂತ್ರಿಕ ದೋಷದಿಂದ ಆಕ್ಷೇಪಣೆಯಾಗಿರುವ ಫಲಾನುಭವಿಗಳ ಮನೆಗಳನ್ನು ಸರಿಪಡಿಸಿಕೊಡುವ ಬಗ್ಗೆ.</t>
  </si>
  <si>
    <t>04-02-2022 03:09 PM</t>
  </si>
  <si>
    <t>RGRHCL/PI/BVM/18/2022-PI(BHS)-RGRHCL</t>
  </si>
  <si>
    <t>ದಿನಾಂಕ: 31.07.2017ರಂದು ಗ್ರಾಮ ಸಭೆಯಲ್ಲಿ ಆಯ್ಕೆಯಾದ ಬಸವ (ವಸತಿ ಗೃಹ) ಫಲಾನುಭವಿಗಳಿಗೆ ಮನೆ ಕಟ್ಟಿಕೊಳ್ಳಲು ಆದೇಶ ನೀಡುವ ಬಗ್ಗೆ.</t>
  </si>
  <si>
    <t>04-02-2022 06:19 PM</t>
  </si>
  <si>
    <t>RGRHCL/PI/BVM/19/2022-PI(BHS)-RGRHCL</t>
  </si>
  <si>
    <t>ಶ್ರೀ ಎ ಹೆಚ್ ವೀರೇಶ ಬಿನ್ ಹುಚ್ಚಪ್ಪ ಸಾಕೀನ ಎಲೆಬಿಚ್ಚಾಲಿ ಗ್ರಾಮ ಪಂಚಾಯತಿ ರಾಯಚೂರು ತಾಲ್ಲೂಕು, ರಾಯಚೂರು ಜಿಲ್ಲೆ ಇವರ ಮನವಿ  ಕುರಿತು ಕ್ರಮವಹಿಸುವ ಬಗ್ಗೆ.</t>
  </si>
  <si>
    <t>05-02-2022 11:32 AM</t>
  </si>
  <si>
    <t>RGRHCL/PI/BVM/20/2022-PI(BHS)-RGRHCL</t>
  </si>
  <si>
    <t>05-02-2022 11:57 AM</t>
  </si>
  <si>
    <t>RGRHCL/PI/BVM/21/2022-PI(BHS)-RGRHCL</t>
  </si>
  <si>
    <t>24-02-2022 02:47 PM</t>
  </si>
  <si>
    <t>RGRHCL/PI/BVM/22/2022-PI(BHS)-RGRHCL</t>
  </si>
  <si>
    <t>ಬಸವ ವಸತಿ ಯೋಜನೆಯಡಿ ಆಯ್ಕೆಯಾಗಿರುವ ಫಲಾನುಭವಿಗೆ ಅನುದಾನ ಬಿಡುಗಡೆ ಮಾಡುವಂತೆ ಕೋರಿರುವ  ಕುರಿತು.</t>
  </si>
  <si>
    <t>11-03-2022 01:23 PM</t>
  </si>
  <si>
    <t>RGRHCL/PI/BVM/23/2022-PI(BHS)-RGRHCL</t>
  </si>
  <si>
    <t>11-03-2022 01:28 PM</t>
  </si>
  <si>
    <t>RGRHCL/PI/BVM/24/2022-PI(BHS)-RGRHCL</t>
  </si>
  <si>
    <t>22-03-2022 04:56 PM</t>
  </si>
  <si>
    <t>RGRHCL/PI/BVM/25/2022-PI(BHS)-RGRHCL</t>
  </si>
  <si>
    <t>ವಿವಿಧ ಜಿಲ್ಲೆಗಳ ತಾಲ್ಲೂಕಿನ ವಿವಿಧ ಗ್ರಾಮ ಪಂಚಾಯತಿಗಳಲ್ಲಿ ಬಸವ ವಸತಿ ಯೋಜನೆಯಡಿ ಆಯ್ಕೆಯಾಗಿರುವ ಫಲಾನುಭವಿಗಳ ಮನೆಗಳಿಗೆ ಸಂಬಂಧಿಸಿದಂತೆ ವಿಜಿಲ್ ಆಪ್ ನಲ್ಲಿ ರೆಡ್‌ ಜೋನ್ ಆಗಿರುವುದನ್ನು ಸರಿಪಡಿಸುವಂತೆ ಕೋರಿರುವ ಕುರಿತು.</t>
  </si>
  <si>
    <t>28-03-2022 10:58 AM</t>
  </si>
  <si>
    <t>RGRHCL/PI/BVM/26/2022-PI(BHS)-RGRHCL</t>
  </si>
  <si>
    <t>28-03-2022 11:00 AM</t>
  </si>
  <si>
    <t>RGRHCL/PI/BVM/27/2022-PI(BHS)-RGRHCL</t>
  </si>
  <si>
    <t>31-03-2022 10:39 AM</t>
  </si>
  <si>
    <t>RGRHCL/PI/BVM/28/2022-PI(BHS)-RGRHCL</t>
  </si>
  <si>
    <t>31-03-2022 01:43 PM</t>
  </si>
  <si>
    <t>ನೆರೆಸಂತ್ರಸ್ಥರ ಪುನರ್ವಸತಿ  ಯೋಜನೆಯಡಿ ತೆರೆಯಲಾದ ಕಡತಗಳು (ಎಪ್ರಿಲ್-2021 ರಿಂದ ಮಾರ್ಚ್-2022)</t>
  </si>
  <si>
    <t>FSO</t>
  </si>
  <si>
    <t>RGRHCL/PI/FSO/2/2021-PI(BHS)-RGRHCL</t>
  </si>
  <si>
    <t xml:space="preserve">2019-20 ಮತ್ತು 2020-21ನೇ ಸಾಲಿನ ನೆರೆಸಂತ್ರಸ್ಥರ ಪುನರ್ ವಸತಿ ಯೋಜನೆಯ ಮೇಲ್ವಿಚಾರಣೆಯಲ್ಲಿ ನಿಗಮವು ನೋಡಲ್ ಸಂಸ್ಥೆಯಾಗಿ ಕಾರ್ಯನಿರ್ವಹಿಸುತ್ತಿದ್ದು, ಆಡಳಿತಾತ್ಮಕ ವೆಚ್ಚವನ್ನು ಭರಿಸುವ ಕುರಿತು. </t>
  </si>
  <si>
    <t>RGRHCL/PI/FSO/3/2021-PI(BHS)-RGRHCL</t>
  </si>
  <si>
    <t>2019-20 Flood FTR File</t>
  </si>
  <si>
    <t>RGRHCL/PI/FSO/4/2021-PI(BHS)-RGRHCL</t>
  </si>
  <si>
    <t>RGRHCL/PI/FSO/5/2021-PI(BHS)-RGRHCL</t>
  </si>
  <si>
    <t>2021-22ನೇ ಸಾಲಿನ ಜುಲೈ ಮಾಹೆಯಲ್ಲಿ ಉಂಟಾದ ನೆರೆಹಾವಳಿಯಿಂದ/ಪ್ರವಾಹದಿಂದ ಹಾನಿಯಾದ ಮನೆಗಳ ಪುನರ್ ನಿರ್ಮಾಣ/ದುರಸ್ಥಿ ಕಾರ್ಯಕ್ಕೆ ಸಂತ್ರಸ್ಥರಿಗೆ ಹೆಚ್ಚಿನ ಪರಿಹಾರ ನೀಡುವ ಕುರಿತು.</t>
  </si>
  <si>
    <t>RGRHCL/PI/FSO/6/2021-PI(BHS)-RGRHCL</t>
  </si>
  <si>
    <t xml:space="preserve">2019 ಮತ್ತು 2020ನೇ ಸಾಲಿನ ನೆರೆಹಾವಳಿಯಿಂದ ಹಾನಿಗೊಳಗಾದ ಮನೆಗಳಿಗೆ ಬಿಡುಗಡೆಯಾದ ಅನುದಾನದ ಬಳಕೆಯ ಜವಾಬ್ದಾರಿ ಕುರಿತು. </t>
  </si>
  <si>
    <t>RGRHCL/PI/FSO/7/2021-PI(BHS)-RGRHCL</t>
  </si>
  <si>
    <t>ನೆರೆಸಂತ್ರಸ್ಥರ ಪುನರ್ ವಸತಿ ಯೋಜನೆಯಡಿ ಈಗಾಗಲೇ ಆಯ್ಕೆ/ಅನುಮೋದನೆಗೊಂಡಿರುವ
ಎಲ್ಲಾ ಫಲಾನುಭವಿಗಳಿಗೆ ಆಧಾರ್ ಜೋಡಣೆ ಹಾಗೂ DBT ಮೂಲಕ ಅನುದಾನ ಬಿಡುಗಡೆಯ
ಕುರಿತು.</t>
  </si>
  <si>
    <t>FST</t>
  </si>
  <si>
    <t>RGRHCL/PI/FST/1/2022-PI(BHS)-RGRHCL</t>
  </si>
  <si>
    <t xml:space="preserve">ಬೆಳಗಾವಿ ಜಿಲ್ಲೆಯಲ್ಲಿ ಅಥಣಿ ವಿಧಾನಸಭಾ ಕ್ಷೇತ್ರ ವ್ಯಾಪ್ತಿಯ ಕೃಷ್ಣಾ ನದಿಯ ಪಾತ್ರದಲ್ಲಿ ಬರುವ ಗ್ರಾಮ ಪಂಚಾಯತಿಗಳಲ್ಲಿ ಆಗಸ್ಟ್‌ 2019, 2020 ಹಾಗೂ 2021ರ ಪ್ರವಾಹ ಪೀಡಿತ ಹಾಗೂ ಅತೀವೃಷ್ಟಿ ಒಳಪಟ್ಟ ಗ್ರಾಮಗಳಿಗೆ ಹೆಚ್ಚುವರಿ ಮನೆಗಳನ್ನು ಮಂಜೂರು ಮಾಡುವಂತೆ ಕೋರಿರುವ  ಕುರಿತು. </t>
  </si>
  <si>
    <t>05-03-2022 06:13 PM</t>
  </si>
  <si>
    <t>FSC</t>
  </si>
  <si>
    <t>RGRHCL/PI/FSC/1/2022-GMPI-RGRHCL</t>
  </si>
  <si>
    <t>ನೆರೆಸಂತ್ರಸ್ಥರ ಪುನರ್ವಸತಿ ಯೋಜನೆಯಡಿ ಅನರ್ಹ ಫಲಾನುಭವಿಗಳನ್ನು ಆಯ್ಕೆಮಾಡಿರುವಂತೆ ಸಾರ್ವಜನಿಕರಿಂದ ಸ್ವೀಕೃತವಾದ ದೂರು ಪತ್ರಗಳಿಗೆ ಸೂಕ್ತ ಕ್ರಮ ಕೈಗೊಳುವ ಕುರಿತು.</t>
  </si>
  <si>
    <t>05-01-2022 12:00 PM</t>
  </si>
  <si>
    <t>RGRHCL/PI/FSC/2/2022-PI(BHS)-RGRHCL</t>
  </si>
  <si>
    <t>ಧಾರವಾಡ ಜಿಲ್ಲೆ 2020-21ನೇ ಸಾಲಿನಲ್ಲಿ ನೆರೆಸಂತ್ರಸ್ಥರ ಪುನರ್ವಸತಿ ಯೋಜನೆಯಡಿ ಅನರ್ಹ ಫಲಾನುಭವಿಗಳನ್ನು ಆಯ್ಕೆ ಮಾಡಿದ ಅಧಿಕಾರಿಗಳ ವಿರುದ್ಧ ಕ್ರಮ ತೆಗೆದುಕೊಂಡು ಅರ್ಹ ಫಲಾನುಭವಿಗಳಿಗೆ ಅನುದಾನ ಬಿಡುಗಡೆ ಮಾಡುವಂತೆ  ಕೋರಿರುವ ಕುರಿತು.</t>
  </si>
  <si>
    <t>18-01-2022 03:12 PM</t>
  </si>
  <si>
    <t>RGRHCL/PI/FSC/3/2022-PI(BHS)-RGRHCL</t>
  </si>
  <si>
    <t xml:space="preserve">ದಕ್ಷಿಣ ಕನ್ನಡ ಜಿಲ್ಲೆಯಲ್ಲಿ ನೆರೆಸಂತ್ರಸ್ಥರ ಪುನರ್ವಸತಿ ಯೋಜನೆಯಡಿ ಆಯ್ಕೆಯಾಗಿರುವ ಅನಧಿಕೃತ ಮನೆಯನ್ನು ಅಧಿಕೃತ ವರ್ಗಕ್ಕೆ ತಿದ್ದುಪಡಿ ಮಾಡಲು ಕೋರಿರುವ ಕುರಿತು. 
</t>
  </si>
  <si>
    <t>08-02-2022 12:07 PM</t>
  </si>
  <si>
    <t>RGRHCL/PI/FSC/4/2022-PI(BHS)-RGRHCL</t>
  </si>
  <si>
    <t xml:space="preserve">ಸಿನಿಯರ್ ಸಿವಿಲ್‌ ಜಡ್ಜ್, ಖಾನಾಪುರ ಇವರು ನೀಡಿರುವ ನೋಟಿಸ್ಗೆ ಕ್ರಮವಹಿಸುವ ಕುರಿತು. 
</t>
  </si>
  <si>
    <t>04-03-2022 06:10 PM</t>
  </si>
  <si>
    <t>RGRHCL/PI/FSC/5/2022-PI(BHS)-RGRHCL</t>
  </si>
  <si>
    <t xml:space="preserve">ಸಾರ್ವಜನಿಕರಿಂದ ಸ್ವೀಕೃತವಾದ ದೂರುಗಳಿಗೆ ನಿಯಮಾನುಸಾರ ಕ್ರಮ ಕೈಗೊಳ್ಳುವುದು. 
</t>
  </si>
  <si>
    <t>05-03-2022 12:37 PM</t>
  </si>
  <si>
    <t>RGRHCL/PI/FSC/6/2022-PI(BHS)-RGRHCL</t>
  </si>
  <si>
    <t>ಮಾನ್ಯ ಉಚ್ಚ ನ್ಯಾಯಾಲಯದ ರಿಟ್ ಪಿಟಿಷನ್ ಸಂಖ್ಯೆ:100022/2022 (ಎಲ್ ಬಿ-ಆರ್ ಇ ಎಸ್)ಗೆ ಸಂಬಂಧಿಸಿದಂತೆ ನಿಯಮಾನುಸಾರ ಸೂಕ್ತ ಕ್ರಮ ಕೈಗೊಳ್ಳುವ ಕುರಿತು.</t>
  </si>
  <si>
    <t>24-03-2022 03:37 PM</t>
  </si>
  <si>
    <t>FSG</t>
  </si>
  <si>
    <t>RGRHCL/PI/FSG/9/2021-PI(BHS)-RGRHCL</t>
  </si>
  <si>
    <t>2020-21ನೇ ಸಾಲಿನ ಆಗಸ್ಟ್‌, ಸೆಪ್ಟೆಂಬರ್ ಮತ್ತು ಅಕ್ಟೋಬರ್ ಮಾಹೆಯಲ್ಲಿ ಉಂಟಾದ ನೆರೆಹಾವಳಿಯಿಂದ ಹಾನಿಗೊಳಗಾದ ಮನೆಗಳಿಗೆ ಪರಿಹಾರ ನೀಡುವ ಕುರಿತು.</t>
  </si>
  <si>
    <t>RGRHCL/PI/FSG/10/2021-PI(BHS)-RGRHCL</t>
  </si>
  <si>
    <t>2019ರ ಆಗಸ್ಟ್ ಮಾಹೆಯಲ್ಲಿ ಉಂಟಾದ ಪ್ರವಾಹದಿಂದ ಹಾನಿಗೊಳಗಾದ ಮನೆಗಳ ಬಾಕಿ ಉಳಿದ ಮನೆಗಳ ಮಾಹಿತಿಯನ್ನು ತಂತ್ರಾಂಶದಲ್ಲಿ ಅಳವಡಿಸಲು ಅವಕಾಶ ಕಲ್ಪಿಸುವಂತೆ ಕೋರಿರುವ ಕುರಿತು.</t>
  </si>
  <si>
    <t>RGRHCL/PI/FSG/11/2021-PI(BHS)-RGRHCL</t>
  </si>
  <si>
    <t>ಹಾಸನ ಜಿಲ್ಲೆಯಲ್ಲಿ 2020-21ನೇ ಸಾಲಿನಲ್ಲಿ ಉಂಟಾದ ನೆರೆಹಾವಳಿಯಿಂದ ಹಾನಿಗೊಳಗಾದ ಅನಧಿಕೃತ ಮನೆಗಳನ್ನು ಅಧಿಕೃತ ವರ್ಗಕ್ಕೆ ವರ್ಗಾಹಿಸಲು ಕೋರಿರುವ ಕುರಿತು.</t>
  </si>
  <si>
    <t>20-04-2021 12:00 AM</t>
  </si>
  <si>
    <t>RGRHCL/PI/FSG/12/2021-PI(BHS)-RGRHCL</t>
  </si>
  <si>
    <t>ಬಾಗಲಕೋಟೆ ಜಿಲ್ಲೆಯಲ್ಲಿ 2019ನೇ ಸಾಲಿನ ನೆರೆಸಂತ್ರಸ್ಥರ ಪುನರ್‌ ವಸತಿ ಯೋಜನೆಯಡಿ ಸಿ ವರ್ಗದಡಿ ಆಯ್ಕೆಯಾಗಿರುವ ಮನೆ 
ಬ್ಲಾಕ್‌ ಆಗಿರುವುದನ್ನು ಅನ್‌ ಬ್ಲಾಕ್‌ ಮಾಡಲು ಕೋರಿರುವ ಕುರಿತು</t>
  </si>
  <si>
    <t>23-04-2021 12:00 AM</t>
  </si>
  <si>
    <t>RGRHCL/PI/FSG/13/2021-PI(BHS)-RGRHCL</t>
  </si>
  <si>
    <t>2020ನೇ ಸಾಲಿನಲ್ಲಿ ಉಂಟಾದ ನೆರೆಹಾವಳಿಯಿಂದ ಹಾನಿಗೊಳಗಾದ ಅನಧಿಕೃತ ಮನೆಗಳ ಮಾಹಿತಿಯನ್ನು ನೀಡುವಂತೆ ಕೋರಿರುವ ಕುರಿತು.</t>
  </si>
  <si>
    <t>27-05-2021 12:00 AM</t>
  </si>
  <si>
    <t>RGRHCL/PI/FSG/14/2021-PI(BHS)-RGRHCL</t>
  </si>
  <si>
    <t>2019ನೇ ಸಾಲಿನ ನೆರೆಹಾವಳಿಯಿಂದ ಬಿ ವರ್ಗದಡಿ ಆಯ್ಕೆಯಾಗಿರುವ ಮನೆಗಳನ್ನು ಬಿ1 ಅಥವಾ ಬಿ2 ಎಂದು ವರ್ಗ 
ವಿಂಗಡಣೆ ಮಾಡಲು ಸೂಕ್ತ ಕ್ರಮ ಕೈಗೊಳ್ಳಲು ಕೋರುತ್ತೀರುರವ ಕುರಿತು.</t>
  </si>
  <si>
    <t>29-05-2021 12:00 AM</t>
  </si>
  <si>
    <t>RGRHCL/PI/FSG/15/2021-PI(BHS)-RGRHCL</t>
  </si>
  <si>
    <t xml:space="preserve">2019ನೇ ಸಾಲಿನ ನೆರೆಸಂತ್ರಸ್ಥರ ಪುನರ್ ವಸತಿ ಯೋಜನೆಯಡಿ ಪ್ರಗತಿಯನ್ನು ಚುರುಕುಗೊಳಿಸುವ ಕುರಿತು. </t>
  </si>
  <si>
    <t>31-05-2021 12:00 AM</t>
  </si>
  <si>
    <t>RGRHCL/PI/FSG/16/2021-GMPI-RGRHCL</t>
  </si>
  <si>
    <t>ಚಿಕ್ಕಮಗಳೂರು ಜಿಲ್ಲೆಯ ಸಿ ವರ್ಗದ 19 ಮನೆಗಳಿಗೆ ಅನುದಾನ ಬಿಡುಗಡೆ ಮಾಡುವಂತೆ ಕೋರಿರುವ ಕುರಿತು.</t>
  </si>
  <si>
    <t>RGRHCL/PI/FSG/17/2021-PI(BHS)-RGRHCL</t>
  </si>
  <si>
    <t>2019ನೇ ಸಾಲಿನ ನೆರೆಸಂತ್ರಸ್ಥರ ಪುನರ್ ವಸತಿ ಯೋಜನೆಯಡಿ ಪ್ರಾರಂಭವಾಗದ ಮನೆಗಳನ್ನು ತಡೆಹಿಡಿಯಲು ಸೂಕ್ತ ನಿರ್ದೇಶನ ನೀಡುವ 
ಕುರಿತು.</t>
  </si>
  <si>
    <t>14-06-2021 03:57 PM</t>
  </si>
  <si>
    <t>RGRHCL/PI/FSG/18/2021-PI(BHS)-RGRHCL</t>
  </si>
  <si>
    <t xml:space="preserve">ನೆರೆಸಂತ್ರಸ್ಥರ ಪುನರ್ ವಸತಿ ಯೋಜನೆಯ ಪ್ರಗತಿ ಪರಿಶೀಲನೆಗೆ ವರದಿಯು ತಂತ್ರಾಂಶದಲ್ಲಿಯೇ ಸೃಜನೆಯಾಗಲು ಅವಕಾಶ ಕಲ್ಪಿಸುವ ಕುರಿತು. 
</t>
  </si>
  <si>
    <t>29-06-2021 02:42 PM</t>
  </si>
  <si>
    <t>RGRHCL/PI/FSG/19/2021-PI(BHS)-RGRHCL</t>
  </si>
  <si>
    <t>ವಿವಿಧ ಜಿಲ್ಲೆಗಳಲ್ಲಿ ನೆರೆಸಂತ್ರಸ್ಥರ ಪುನರ್‌ ವಸತಿ ಯೋಜನೆಯಡಿ ಆಯ್ಕೆಯಾಗಿರುವ ಫಲಾನುಭವಿಗಳು ವಿವಿಧ 
ಕಾರಣಗಳಿಂದ ಬಿಡುಗಡೆಯಾಗಿರುವ ಪರಿಹಾರ ಧನವನ್ನು ನಿಗಮಕ್ಕೆ ಹಿಂತಿರುಗಿಸಿರುವ ಕುರಿತು.</t>
  </si>
  <si>
    <t>29-06-2021 02:43 PM</t>
  </si>
  <si>
    <t>RGRHCL/PI/FSG/20/2021-PI(BHS)-RGRHCL</t>
  </si>
  <si>
    <t xml:space="preserve">ವಿವಿಧ ಜಿಲ್ಲೆಯಲ್ಲಿ ನೆರೆಸಂತ್ರಸ್ಥರ ಪುನರ್‌ ವಸತಿ ಯೋಜನೆಯಡಿ ಆಯ್ಕೆಯಾಗಿರುವ ಸಂತ್ರಸ್ಥರಿಗೆ ಹಾನಿಯಾಗಿರುವ ಮನೆಯನ್ನು ಪುನರ್‌ ನಿರ್ಮಿಸಲು ಬಿಡುಗಡೆಯಾಗಿರುವ ಅನುದಾನವು ತಪ್ಪಾಗಿ ಬೇರೆಯವರ ಖಾತೆಗೆ ಬಿಡುಗಡೆಯಾಗಿರುವುದನ್ನು ಹಿಂತಿರುಗಿಸಿ ಸರಿಯಾದ ಖಾತೆಯನ್ನು ನಮೂದಿಸುವಂತೆ ಕೋರಿರುವ ಕುರಿತು. </t>
  </si>
  <si>
    <t>29-06-2021 03:45 PM</t>
  </si>
  <si>
    <t>RGRHCL/PI/FSG/21/2021-PI(BHS)-RGRHCL</t>
  </si>
  <si>
    <t>29-06-2021 05:30 PM</t>
  </si>
  <si>
    <t>RGRHCL/PI/FSG/22/2021-PI(BHS)-RGRHCL</t>
  </si>
  <si>
    <t>2019ನೇ ಸಾಲಿನ ನೆರೆಸಂತ್ರಸ್ಥರ ಪುನರ್‌ ವಸತಿ ಯೋಜನೆಯಡಿ ಆಯ್ಕೆಯಾಗಿರುವ ಫಲಾನುಭವಿಯ ಮನೆಯ ವರ್ಗವನ್ನು ತಿದ್ದುಪಡಿ ಮಾಡಲು ಕೋರಿರುವ ಕುರಿತು.</t>
  </si>
  <si>
    <t>30-06-2021 11:47 AM</t>
  </si>
  <si>
    <t>RGRHCL/PI/FSG/23/2021-PI(BHS)-RGRHCL</t>
  </si>
  <si>
    <t xml:space="preserve">ಶ್ರೀ ಮೂರ್ತಿ ಹಿರಿಯ ನಾಗರೀಕರು, ಇವರು ಮಾಹಿತಿ ಹಕ್ಕು ಅಧಿನಿಯಮದಡಿ ಮಾಹಿತಿ ನೀಡುವಂತೆ ಕೋರಿರುವ ಕುರಿತು. 
</t>
  </si>
  <si>
    <t>30-06-2021 02:49 PM</t>
  </si>
  <si>
    <t>RGRHCL/PI/FSG/24/2021-PI(BHS)-RGRHCL</t>
  </si>
  <si>
    <t>ಶ್ರೀ ಎಸ್.‌ ಶಿವರಾಮ ಶರ್ಮ ಬಿನ್‌ ದಿ. ಎಸ್.‌ ಈಶ್ವರ ಭಟ್‌ ಇವರು ಮಾಹತಿ ಹಕ್ಕು ಅದಿನಿಯಮದಡಿ ಮಾಹಿತಿ ನೀಡುವಂತೆ 
ಕೋರಿರುವ ಕುರಿತು.</t>
  </si>
  <si>
    <t>03-08-2021 01:07 PM</t>
  </si>
  <si>
    <t>RGRHCL/PI/FSG/25/2021-PI(BHS)-RGRHCL</t>
  </si>
  <si>
    <t>ಹಾಸನ ಜಿಲ್ಲೆಯಲ್ಲಿ 2020ನೇ ಸಾಲಿನಲ್ಲಿ ಉಂಟಾದ ನೆರೆಹಾವಳಿಯಿಂದ ಹಾನಿಗೊಳಗಾದ ಮನೆಯ ಮಾಹಿತಿಯನ್ನು ತಂತ್ರಾಂಶದಲ್ಲಿ ನಮೂದಿಸುವಂತೆ ಕೋರಿರುವ ಕುರಿತು.</t>
  </si>
  <si>
    <t>07-08-2021 05:30 PM</t>
  </si>
  <si>
    <t>RGRHCL/PI/FSG/26/2021-PI(BHS)-RGRHCL</t>
  </si>
  <si>
    <t>ಬಾಗಲಕೋಟೆ ಜಿಲ್ಲೆಯಲ್ಲಿ ನೆರೆಸಂತ್ರಸ್ಥರ ಪುನರ್‌ ವಸತಿ ಯೋಜನೆಯಡಿ ಆಯ್ಕೆಯಾಗಿರುವ ಫಲಾನುಭವಿಗೆ UID Duplicate ಆಗಿರುವುದನ್ನು ತೆರವುಗೊಳಿಸುವಂತೆ ಕೋರಿರುವ ಕುರಿತು.</t>
  </si>
  <si>
    <t>10-08-2021 02:57 PM</t>
  </si>
  <si>
    <t>RGRHCL/PI/FSG/27/2021-PI(BHS)-RGRHCL</t>
  </si>
  <si>
    <t xml:space="preserve">2019ನೇ ಸಾಲಿನ ನೆರೆಸಂತ್ರಸ್ಥರ ಪುನರ್ ವಸತಿ ಯೋಜನೆಯಡಿ ಎ ವರ್ಗದಡಿ ಆಯ್ಕೆಯಾಗಿರುವ ಮನೆಯನ್ನು ಬಿ1 ವರ್ಗಕ್ಕೆ ವರ್ಗಾಹಿಸುವುಂತೆ ಕೋರಿರುವ ಕುರಿತು. </t>
  </si>
  <si>
    <t>13-08-2021 01:09 PM</t>
  </si>
  <si>
    <t>RGRHCL/PI/FSG/28/2021-PI(BHS)-RGRHCL</t>
  </si>
  <si>
    <t>ಶ್ರೀ ನವೀನ್‌ ಕುಮಾರ್‌ ಕೆ. ಇವರು ಮಾಹಿತಿ ಹಕ್ಕು ಅಧಿನಿಯಮ 2005ರಡಿ  ಮಾಹಿತಿ ಕೋರಿರುವ ಕುರಿತು.</t>
  </si>
  <si>
    <t>13-08-2021 01:11 PM</t>
  </si>
  <si>
    <t>RGRHCL/PI/FSG/29/2021-PI(BHS)-RGRHCL</t>
  </si>
  <si>
    <t xml:space="preserve">2020ನೇ ಸಾಲಿನಲ್ಲಿ ಉಂಟಾದ ನೆರೆಹಾವಳಿಯಿಂದ ಹಾನಿಗೊಳಗಾದ ಮನೆಗಳು 2021ನೇ ಸಾಲಿನಲ್ಲಿ ನಮೂದಿಸಲು / ನಮೂದಿಸದಿರಲು ಸೂಕ್ತ ನಿರ್ದೇಶನ ನೀಡುವ ಕುರಿತು. </t>
  </si>
  <si>
    <t>30-08-2021 12:21 PM</t>
  </si>
  <si>
    <t>RGRHCL/PI/FSG/30/2021-PI(BHS)-RGRHCL</t>
  </si>
  <si>
    <t>ಚಿಕ್ಕಮಗಳೂರು ಜಿಲ್ಲೆಯಲ್ಲಿ 2019ನೇ ಸಾಲಿನ ನೆರೆಹಾವಳಿಯಿಂದ ಹಾನಿಗೊಳಗಾದ ಮನೆಗಳ ನೆರೆಸಂತ್ರಸ್ಥರಿಗೆ ಪರ್ಯಾಯವ್ಯವಸ್ಥೆಗಾಗಿ 
ತಾತ್ಕಾಲಿಕ ಶೆಡ್‌ ನಿರ್ಮಿಸಲು ಅನುದಾನ ಬಿಡುಗಡೆ ಮಾಡುವಂತೆ ಕೋರಿರುವ ಕುರಿತು.</t>
  </si>
  <si>
    <t>02-09-2021 11:15 AM</t>
  </si>
  <si>
    <t>RGRHCL/PI/FSG/31/2021-PI(BHS)-RGRHCL</t>
  </si>
  <si>
    <t>ಬೆಳಗಾವಿ ಜಿಲ್ಲೆಯಲ್ಲಿ 2021ನೇ ಸಾಲಿನ ಅತೀವೃಷ್ಟಿ ಹಾಗೂ ಪ್ರವಾಹದಿಂದಾಗಿ ಹಾನಿಯಾದ ಮನೆಗಳ ಡಾಟಾಎಂಟ್ರಿ ಮಾಡಲು ನಿರ್ದೇಶನ
ನೀಡುವ ಕುರಿತು.</t>
  </si>
  <si>
    <t>20-09-2021 10:48 AM</t>
  </si>
  <si>
    <t>RGRHCL/PI/FSG/32/2021-PI(BHS)-RGRHCL</t>
  </si>
  <si>
    <t xml:space="preserve">ಉತ್ತರ ಕನ್ನಡ ಜಿಲ್ಲೆಯಲ್ಲಿ 2019ನೇ ಸಾಲಿನ ಪ್ರವಾಹದಿಂದ ಹಾನಿಗೊಳಗಾದ ಅನದಿಕೃತ ಮನೆಗಳಿಗೆ ಪರಿಹಾರ ನೀಡುವ ಕುರಿತು. </t>
  </si>
  <si>
    <t>22-09-2021 01:16 PM</t>
  </si>
  <si>
    <t>RGRHCL/PI/FSG/33/2021-PI(BHS)-RGRHCL</t>
  </si>
  <si>
    <t xml:space="preserve">ಶ್ರೀ ಪರಶುರಾಮ ಸಿದ್ರಾಮ ಸರವಣ್ಣವರ ಇವರು ಮಾಹಿತಿ ಹಕ್ಕು ಅಧಿನಿಯಮದಡಿ ಮಾಹಿತಿ ನೀಡುವಂತೆ ಕೋರಿರುವ ಕುರಿತು. </t>
  </si>
  <si>
    <t>30-09-2021 04:35 PM</t>
  </si>
  <si>
    <t>RGRHCL/PI/FSG/34/2021-PI(BHS)-RGRHCL</t>
  </si>
  <si>
    <t xml:space="preserve">2019 ಮತ್ತು 2020ನೇ ಸಾಲಿನ ನೆರೆಹಾಳಿಯಿಂದ ಹಾನಿಗೊಳಗಾದ ಮನೆಗಳ ವಿವಿರಗಳನ್ನು ತಂತ್ರಾಂಶದಲ್ಲಿ ನಮೂದಿಸುವಂತೆ ಕೋರಿರುವ ಕುರಿತು. </t>
  </si>
  <si>
    <t>30-09-2021 05:06 PM</t>
  </si>
  <si>
    <t>RGRHCL/PI/FSG/35/2021-PI(BHS)-RGRHCL</t>
  </si>
  <si>
    <t>ಹಾವೇರಿ ಜಿಲ್ಲೆಯ ಶಿಗ್ಗಾಂವ್ ತಾಲ್ಲೂಕಿನ ಶ್ಯಾಬಳ ಗ್ರಾಮದಲ್ಲಿ ನೆರೆಹಾವಳಿಯಿಂದ ಹಾನಿಗೊಳಗಾದ ಮನೆಗಳನ್ನು ಪುನರ್ ನಿರ್ಮಿಸಲು ಅನುದಾನ ಬಿಡುಗಡೆ ಮಾಡುವಂತೆ ಕೋರಿರುವ ಕುರಿತು.</t>
  </si>
  <si>
    <t>04-10-2021 01:24 PM</t>
  </si>
  <si>
    <t>RGRHCL/PI/FSG/36/2021-PI(BHS)-RGRHCL</t>
  </si>
  <si>
    <t xml:space="preserve">ಶ್ರೀ ಭೀಮಪ್ಪ ಗುಂಡಪ್ಪ ಗಡಾಡ ಇವರು ಮಾಹಿತಿ ಹಕ್ಕು ಅಧಿನಿಯಮದಡಿ ಮಾಹಿತಿ ನೀಡುವಂತೆ ಕೋರಿರುವ ಕುರಿತು. </t>
  </si>
  <si>
    <t>12-10-2021 12:44 PM</t>
  </si>
  <si>
    <t>RGRHCL/PI/FSG/37/2021-PI(BHS)-RGRHCL</t>
  </si>
  <si>
    <t xml:space="preserve">2021ನೇ ಸಾಲಿನ ನೆರೆಹಾವಳಿಯಿಂದ ಸಂಪೂರ್ಣ(ಎ), ಭಾಗಶಃ-ಪುನರ್ ನಿರ್ಮಾಣ (ಬಿ2) ಮತ್ತು ಭಾಗಶಃ-ದುರಸ್ಥಿ(ಬಿ1) 
ಹಾನಿಗೊಳಗಾದ ಮನೆಗಳಿಗೆ ಪ್ರಾಥಮಿಕ ಹಂತಕ್ಕೆ ರೂ.1.00ಲಕ್ಷ ಪರಿಹಾರಧನ ಬಿಡುಗಡೆ ಮಾಡುವ ಕುರಿತು. </t>
  </si>
  <si>
    <t>23-11-2021 02:30 PM</t>
  </si>
  <si>
    <t>RGRHCL/PI/FSG/38/2021-PI(BHS)-RGRHCL</t>
  </si>
  <si>
    <t xml:space="preserve">2021ನೇ ಸಾಲಿನ ನೆರೆಹಾವಳಿಯಿಂದ ಸಂಪೂರ್ಣ(ಎ), ಭಾಗಶಃ-ಪುನರ್ ನಿರ್ಮಾಣ (ಬಿ2) ಮತ್ತು ಭಾಗಶಃ-ದುರಸ್ಥಿ(ಬಿ1) ಹಾನಿಗೊಳಗಾದ ಮನೆಗಳಿಗೆ ಪ್ರಾಥಮಿಕ ಹಂತಕ್ಕೆ ರೂ.1.00ಲಕ್ಷ ಪರಿಹಾರಧನ ಬಿಡುಗಡೆ ಮಾಡುವ ಕುರಿತು. </t>
  </si>
  <si>
    <t>23-11-2021 02:31 PM</t>
  </si>
  <si>
    <t>RGRHCL/PI/FSG/39/2021-PI(BHS)-RGRHCL</t>
  </si>
  <si>
    <t>2019, 2020 ಮತ್ತು 2021ನೇ ಸಾಲಿನಲ್ಲಿ ಬಿ ವರ್ಗವೆಂದು ನಮೂದಾಗಿರುವ ಮನೆಗಳ ವರ್ಗ ವಿಂಗಡಣೆ ಮಾಡುವ ಕುರಿತು.</t>
  </si>
  <si>
    <t>31-12-2021 10:24 AM</t>
  </si>
  <si>
    <t>RGRHCL/PI/FSG/1/2022-PI(BHS)-RGRHCL</t>
  </si>
  <si>
    <t xml:space="preserve">ಕರ್ನಾಟಕ ಆಡಳಿತ ಸುಧಾರಣಾ ಆಯೋಗ-2ರ ಮೊದಲನೇ ವರದಿಯಲ್ಲಿ ಮಾಡಿರುವ ಶಿಫಾರಸ್ಸುಗಳ ಮೇಲೆ ಕ್ರಮ ವಹಿಸುವ ಕುರಿತು. </t>
  </si>
  <si>
    <t>07-01-2022 11:15 AM</t>
  </si>
  <si>
    <t>RGRHCL/PI/FSG/2/2022-PI(BHS)-RGRHCL</t>
  </si>
  <si>
    <t>2021-22ನೇ ಸಾಲಿನಲ್ಲಿ ಉಂಟಾದ ನೆರೆಹಾವಳಿಯಿಂದ ಅಲ್ಪಸ್ವಲ್ಪ ಹಾನಿಗೊಳಗಾದ ಮನೆಗಳನ್ನು ಭಾಗಶಃ ಹಾನಿಯಾದ ಮನೆಯ ವರ್ಗಕ್ಕೆ ವರ್ಗಾಹಿಸಲು ಕೋರಿರುವ ಕುರಿತು.</t>
  </si>
  <si>
    <t>10-01-2022 04:38 PM</t>
  </si>
  <si>
    <t>RGRHCL/PI/FSG/3/2022-PI(BHS)-RGRHCL</t>
  </si>
  <si>
    <t xml:space="preserve">ದಿನಾಂಕ: 21.11.2021 ರಂದು ಮಾನ್ಯ ಮುಖ್ಯಮಂತ್ರಿಯವರ ಅಧ್ಯಕ್ಷತೆಯಲ್ಲಿ ನಡೆದ ಸಭೆಯ ಸೂಚನೆಗಳಿಗೆ ಸೂಕ್ತ ಕ್ರಮಕೈಗೊಳ್ಳುವ ಕುರಿತು. </t>
  </si>
  <si>
    <t>18-01-2022 11:45 AM</t>
  </si>
  <si>
    <t>RGRHCL/PI/FSG/4/2022-PI(BHS)-RGRHCL</t>
  </si>
  <si>
    <t>2021ನೇ ಸಾಲಿನ ಮಳೆ/ಪ್ರವಾಹದಿಂದ ಹಾನಿಗೊಳಗಾದ ಮನೆಗಳಿಗೆ ಪರಿಹಾರಧನ ಬಿಡುಗಡೆಗೊಳಿಸುವ ಕುರಿತು.</t>
  </si>
  <si>
    <t>31-01-2022 12:51 PM</t>
  </si>
  <si>
    <t>RGRHCL/PI/FSG/5/2022-PI(BHS)-RGRHCL</t>
  </si>
  <si>
    <t>2019 ಮತ್ತು 2020ನೇ ಸಾಲಿನ ಪ್ರವಾಹದಿಂದ ಹಾನಿಗೊಳಗಾದ ಮನೆಗಳ ನಿರ್ಮಾಣ ಕಾರ್ಯಕ್ಕಾಗಿ ಅನುದಾನ ಬಿಡುಗಡೆ ಮಾಡುವ 
ಕುರಿತು.</t>
  </si>
  <si>
    <t>31-01-2022 01:02 PM</t>
  </si>
  <si>
    <t>RGRHCL/PI/FSG/6/2022-PI(BHS)-RGRHCL</t>
  </si>
  <si>
    <t>ಬೆಂಗಳೂರು ಗ್ರಾಮಾಂತರ ಜಿಲ್ಲೆಯಲ್ಲಿ 2021ನೇ ಸಾಲಿನ ನೆರೆಸಂತ್ರಸ್ಥರ ಪುನರ್ವಸತಿ ಯೋಜನೆಯಡಿ ಎ ಮತ್ತು ಬಿ ವರ್ಗದಡಿ 
ಆಯ್ಕೆಯಾಗಿರುವ ಮನೆಗಳನ್ನು ಸಿ ವರ್ಗಕ್ಕೆ ವರ್ಗಾಹಿಸಲು ಕೋರಿರುವ ಕುರಿತು.</t>
  </si>
  <si>
    <t>31-01-2022 01:03 PM</t>
  </si>
  <si>
    <t>RGRHCL/PI/FSG/7/2022-PI(BHS)-RGRHCL</t>
  </si>
  <si>
    <t>ನೆರೆಸಂತ್ರಸ್ಥರ ಪುನರ್ವಸತಿ ಯೋಜನೆಯಡಿ ಸಿ ವರ್ಗದಡಿ ಆಯ್ಕೆಯಾಗಿರುವ ಸಂತ್ರಸ್ಥರು ಬಿಡುಗಡೆಯಾಗಿರುವ ಪರಿಹಾರಧನವನ್ನು 
ನಿಗಮಕ್ಕೆ ಡಿಡಿ ಮೂಲಕ ಹಿಂತಿರುಗಿಸಿ ವಿವಿಧ ವಸತಿ ಯೋಜನೆಯಡಿ ಮಂಜೂರಾಗಿರುವ ಮನೆಗೆ ಅನುದಾನ ಬಿಡುಗಡೆ ಮಾಡುವಮತೆ 
ಕೋರಿರುತ್ತಾರೆ.</t>
  </si>
  <si>
    <t>31-01-2022 01:04 PM</t>
  </si>
  <si>
    <t>RGRHCL/PI/FSG/8/2022-PI(BHS)-RGRHCL</t>
  </si>
  <si>
    <t>ನೆರೆಸಂತ್ರಸ್ಥರ ಪುನರ್ವಸತಿ ಯೋಜನೆಯಡಿ ಆಯ್ಕೆಯಾಗಿರುವ ಫಲಾನುಭವಿಯು ಮನೆಯನ್ನು ರದ್ದುಪಡಿಸುವ ಕುರಿತು.</t>
  </si>
  <si>
    <t>31-01-2022 01:34 PM</t>
  </si>
  <si>
    <t>RGRHCL/PI/FSG/9/2022-PI(BHS)-RGRHCL</t>
  </si>
  <si>
    <t>2021-22ನೇ ಸಾಲಿನಲ್ಲಿ ಉಂಟಾದ ನೆರೆಹಾವಳಿಯಿಂದ ಅಲ್ಪಸ್ವಲ್ಪ ಹಾನಿಗೊಳಗಾದ ಮನೆಗಳನ್ನು  ಸಂಫೂರ್ಣ ಮತ್ತು ಭಾಗಶಃ ಹಾನಿಯಾದ ಮನೆಯ ವರ್ಗಕ್ಕೆ ವರ್ಗಾಹಿಸಲು ಕೋರಿರುವ ಕುರಿತು.</t>
  </si>
  <si>
    <t>31-01-2022 05:51 PM</t>
  </si>
  <si>
    <t>RGRHCL/PI/FSG/10/2022-PI(BHS)-RGRHCL</t>
  </si>
  <si>
    <t>ಶ್ರೀಮತಿ ಸುಲವ್ವಾ ಶ್ರೀ ಕಾಂಬಳೆ ಇವರು ಮಾಹಿತಿ ಹಕ್ಕು ಅಧಿನಿಯಮದಡಿ ಸಲ್ಲಿಸಿರುವ ಅರ್ಜಿಯ ದಿನಾಂಕ: 21.01.2022ರಲ್ಲಿ 
ಈ ಕೆಳಗಿನ ಮಾಹಿತಿ ನೀಡುವಂತೆ 	ಕೋರಿರುತ್ತಾರೆ.</t>
  </si>
  <si>
    <t>04-02-2022 05:53 PM</t>
  </si>
  <si>
    <t>RGRHCL/PI/FSG/11/2022-PI(BHS)-RGRHCL</t>
  </si>
  <si>
    <t xml:space="preserve">ಧಾರವಾಡ ಜಿಲ್ಲೆ 2019ನೇ ಸಾಲಿನ ನೆರೆಸಂತ್ರಸ್ಥರ ಪುನರ್ವಸತಿ ಯೋಜನೆಯಡಿ  ಆಯ್ಕೆಯಾಗಿರುವ 
ಫಲಾನುಭವಿಗಳ ಮನೆಗಳು ಬ್ಲಾಕ್ ಆಗಿರುವುದನ್ನು ಅನ್ ಬ್ಲಾಕ್ ಮಾಡಲು ಕೋರಿರುವ ಕುರಿತು. 
</t>
  </si>
  <si>
    <t>05-02-2022 05:27 PM</t>
  </si>
  <si>
    <t>RGRHCL/PI/FSG/12/2022-PI(BHS)-RGRHCL</t>
  </si>
  <si>
    <t>ಶ್ರೀ ದುರ್ಗಯ್ಯ ನಾರಾಯಣ ನಾಯ್ಕ ಇವರು ಮಾಹಿತಿ ಹಕ್ಕು ಅಧಿನಿಯಮದಡಿ ಮಾಹಿತಿ ಕೋರಿರುವ ಕುರಿತು.</t>
  </si>
  <si>
    <t>05-02-2022 05:53 PM</t>
  </si>
  <si>
    <t>RGRHCL/PI/FSG/13/2022-PI(BHS)-RGRHCL</t>
  </si>
  <si>
    <t>ಬೆಂಗಳೂರು ನಗರ ಜಿಲ್ಲೆಯಲ್ಲಿ 2021ನೇ ಸಾಲಿನ ನೆರೆಸಂತ್ರಸ್ಥರ ಪುನರ್ವಸತಿ ಯೋಜನೆಯಡಿ ಎ ಮತ್ತು ಬಿ ವರ್ಗದಡಿ ಆಯ್ಕೆಯಾಗಿರುವ ಮನೆಗಳನ್ನು ಸಿ ವರ್ಗಕ್ಕೆ ವರ್ಗಾಹಿಸಲು ಕೋರಿರುವ ಕುರಿತು.</t>
  </si>
  <si>
    <t>16-02-2022 05:26 PM</t>
  </si>
  <si>
    <t>RGRHCL/PI/FSG/14/2022-PI(BHS)-RGRHCL</t>
  </si>
  <si>
    <t>2021-22ನೇ ಸಾಲಿನಲ್ಲಿ ಉಂಟಾದ ನೆರೆಹಾವಳಿಯಿಂದ ಭಾಗಶಃ ಹಾನಿಗೊಳಗಾಗಿ ದುರಸ್ಥಿ ಮಾಡುವ ಮನೆಗಳನ್ನು ಭಾಗಶಃ-ಪುನರ್ ನಿರ್ಮಾಣ ಮಾಡುವ ಮನೆಗಳ ವರ್ಗಕ್ಕೆ ವರ್ಗಾಹಿಸಲು ಕೋರಿರುವ ಕುರಿತು.</t>
  </si>
  <si>
    <t>16-02-2022 05:27 PM</t>
  </si>
  <si>
    <t>RGRHCL/PI/FSG/15/2022-PI(BHS)-RGRHCL</t>
  </si>
  <si>
    <t xml:space="preserve">2021ನೇ ಸಾಲಿನ ಅತಿವೃಷ್ಟಿಯಿಂದ ಭಾಗಶಃ ಹಾನಿಗೊಳಗಾದ ಮನೆಯನ್ನು ಭಾಗಶಃ ಪುನರ್‌ ನಿರ್ಮಾಣ ಮಾಡುವ ಮನೆಯ ವರ್ಗಕ್ಕೆ 
ವರ್ಗಾಹಿಸಲು ಕೋರಿರುವ ಕುರಿತು. </t>
  </si>
  <si>
    <t>17-02-2022 10:33 AM</t>
  </si>
  <si>
    <t>RGRHCL/PI/FSG/16/2022-PI(BHS)-RGRHCL</t>
  </si>
  <si>
    <t xml:space="preserve">2019-20ನೇ ಸಾಲಿನಲ್ಲಿ ನರಗುಂದ ತಾಲ್ಲೂಕಿನಲ್ಲಿ ಮಲಪ್ರಭಾ ನದಿ ಮತ್ತು ಬೆಣ್ಣಿಹಳ್ಳಿ ಪ್ರವಾಹದಿಂದ ಸಂಪೂರ್ಣ ಹಾನಿಯಾಗೊಳ ಮನೆಗಳ ಸಂತ್ರಸ್ಥರಿಗೆ ಬಾಡಿಗೆ ಪರಿಹಾರಧನ ನೀಡಲು ಕೋರಿರುವ ಕುರಿತು. </t>
  </si>
  <si>
    <t>18-02-2022 03:27 PM</t>
  </si>
  <si>
    <t>RGRHCL/PI/FSG/17/2022-PI(BHS)-RGRHCL</t>
  </si>
  <si>
    <t>2019-20 ಹಾಗೂ 2020-21ನೇ ಸಾಲಿನ  ನೆರೆಸಂತ್ರಸ್ಥರ ಪುನರ ವಸತಿ ಯೋಜನೆಯಡಿ 
ಆಯ್ಕೆಯಾಗಿ ಪ್ರಾರಂಭವಾಗದಿರುವ ಮನೆಗಳನ್ನು ರದ್ದು ಪಡಿಸುವಂತೆ ವಿವಿಧ ಜಿಲ್ಲೆಗಳಿಂದ ಸ್ವೀಕೃತವಾದ ಪತ್ರಗಳಿಗೆ ಕ್ರಮ ಕೈಗೊಳ್ಳುವ  ಕುರಿತು.</t>
  </si>
  <si>
    <t>19-02-2022 05:52 PM</t>
  </si>
  <si>
    <t>RGRHCL/PI/FSG/18/2022-PI(BHS)-RGRHCL</t>
  </si>
  <si>
    <t>2019 ಮತ್ತು 2020ನೇ ಸಾಲಿನ ನೆರೆ/ಪ್ರವಾಹದಿಂದ ಹಾನಿಗೊಳಗಾಗಿ ಬ್ಲಾಕ್‌ ಅಗಿರುವ ಮನೆಗಳನ್ನು ಅನ್‌ಬ್ಲಾಕ್‌ ಮಾಡಲು ಕೋರಿರುವ ಕುರಿತು.</t>
  </si>
  <si>
    <t>19-02-2022 05:58 PM</t>
  </si>
  <si>
    <t>RGRHCL/PI/FSG/19/2022-PI(BHS)-RGRHCL</t>
  </si>
  <si>
    <t>ಧಾರವಾಡ ಜಿಲ್ಲೆಯಲ್ಲಿ 2019 ಮತ್ತು 2020ನೇ ಸಾಲಿನ ನೆರೆ/ಪ್ರವಾಹದಿಂದ ಹಾನಿಗೊಳಗಾದ ಮನೆಗಳಲ್ಲಿ ಬ್ಲಾಕ್‌ ಆಗಿರುವ ಮನೆಗಳನ್ನು 
ಅನ್‌ ಬ್ಲಾಕ್‌ ಮಾಡಲು ಕೋರಿರುವ ಕುರಿತು.</t>
  </si>
  <si>
    <t>21-02-2022 10:57 AM</t>
  </si>
  <si>
    <t>RGRHCL/PI/FSG/20/2022-PI(BHS)-RGRHCL</t>
  </si>
  <si>
    <t xml:space="preserve">2021-22ನೇ ಸಾಲಿನಲ್ಲಿ ಉಂಟಾದ ಪ್ರಕೃತಿ ವಿಕೋಪದಡಿ ಮಳೆಯಿಂದಾಗಿ ಶಿಥಿಲಾವಸ್ಥೆಯಲ್ಲಿರುವ ಮನೆಗಳನ್ನು ನಿಗಮದ ತಂತ್ರಾಂಶದಲ್ಲಿ ಅಳವಡಿಸಿ ಪರಿಹಾರಧನ ನೀಡಲು ಕೋರಿರುವ ಕುರಿತು. </t>
  </si>
  <si>
    <t>23-02-2022 11:40 AM</t>
  </si>
  <si>
    <t>RGRHCL/PI/FSG/21/2022-PI(BHS)-RGRHCL</t>
  </si>
  <si>
    <t xml:space="preserve">2021-22ನೇ ಅಕ್ಟೋಬರ್‌, ನವೆಂಬರ್‌ ಮತ್ತು ಡಿಸೆಂಬರ್‌ ತಿಂಗಳಿನಲ್ಲಿ ಸಾಲಿನ ಭಾರಿ ಮಳೆ ಮತ್ತು ಪ್ರವಾಹದಿಂದ ಬಿದ್ದ 
ಮನೆಗಳಿಗೆ RGHCL Login ನಲ್ಲಿ ಎಂಟ್ರಿ ಮಾಡಲು ಅವಕಾಶ ಕಲ್ಪಿಸುವ ಕುರಿತು. 
</t>
  </si>
  <si>
    <t>23-02-2022 11:41 AM</t>
  </si>
  <si>
    <t>RGRHCL/PI/FSG/22/2022-PI(BHS)-RGRHCL</t>
  </si>
  <si>
    <t xml:space="preserve">ಹಾವೇರಿ ಜಿಲ್ಲೆ 2021-22ನೇ ಸಾಲಿನಲ್ಲಿ ನೆರೆಸಂತ್ರಸ್ಥರ ಪುನರ್ ವಸತಿ ಯೋಜಮೆಯಡಿ ಆಯ್ಕೆಯಾದ ಅನರ್ಹ ಫಲಾನುಭವಿಗಳನ್ನು ರದ್ದು ಪಡಿಸುವಂತೆ ಕೋರಿರುವ ಕುರಿತು. 
</t>
  </si>
  <si>
    <t>24-02-2022 04:13 PM</t>
  </si>
  <si>
    <t>RGRHCL/PI/FSG/23/2022-PI(BHS)-RGRHCL</t>
  </si>
  <si>
    <t>ಶ್ರೀ ಸಿದ್ದರಾಜ (ಸಿದ್ದಪ್ಪ) ಕುಂದಗೋಳ ಇವರು ಮಾಹಿತಿ ಹಕ್ಕು ಅಧಿನಿಯಮದಡಿ ಮಾಹಿತಿ ಕೋರಿರುವ ಕುರಿತು.</t>
  </si>
  <si>
    <t>11-03-2022 10:59 AM</t>
  </si>
  <si>
    <t>RGRHCL/PI/FSG/24/2022-PI(BHS)-RGRHCL</t>
  </si>
  <si>
    <t>ಶ್ರೀ ಮೈಲಾರಪ್ಪ ಹ. ಹಂಚಿನಮನಿ ಇವರು ಮಾಹಿತಿ ಹಕ್ಕು ಅಧಿನಿಯಮದಡಿ ಮಾಹಿತಿ ಕೋರಿರುವ ಕುರಿತು.</t>
  </si>
  <si>
    <t>16-03-2022 12:28 PM</t>
  </si>
  <si>
    <t>RGRHCL/PI/FSG/25/2022-PI(BHS)-RGRHCL</t>
  </si>
  <si>
    <t>21-03-2022 10:51 AM</t>
  </si>
  <si>
    <t>RGRHCL/PI/FSG/26/2022-PI(BHS)-RGRHCL</t>
  </si>
  <si>
    <t xml:space="preserve">ಶ್ರೀ ಸೂರ್ಯ ಇವರು ಮಾಹಿತಿ ಹಕ್ಕು ಅಧಿನಿಯಮದಡಿ ಮಾಹಿತಿ ಕೋರಿರುವ ಕುರಿತು. </t>
  </si>
  <si>
    <t>21-03-2022 10:52 AM</t>
  </si>
  <si>
    <t>RGRHCL/PI/FSG/27/2022-PI(BHS)-RGRHCL</t>
  </si>
  <si>
    <t>ಚಿಕ್ಕಬಳ್ಳಾಪುರ ಜಿಲ್ಲೆಯಲ್ಲಿ ಮಳೆ/ಪ್ರವಾಹದಿಂದ ಅಲ್ಪಸ್ವಲ್ಪ ಹಾನಿಗೊಳಗಾದ ಮನೆಯನ್ನು ಸಂಪೂರ್ಣ ಹಾನಿಗೊಳಗಾದ ಮನೆಯ 
ವರ್ಗಕ್ಕೆ ಬದಲಾವಣೆ ಮಾಡಲು ಕೋರಿರುವ ಕುರಿತು.</t>
  </si>
  <si>
    <t>21-03-2022 10:53 AM</t>
  </si>
  <si>
    <t>RGRHCL/PI/FSG/28/2022-PI(BHS)-RGRHCL</t>
  </si>
  <si>
    <t>ಬೆಳಗಾವಿ ಜಿಲ್ಲೆಯಲ್ಲಿ 2019 ಮತ್ತು 2021ನೇ ಸಾಲಿನಲ್ಲಿ ಉಂಟಾದ ಮಳೆ/ಪ್ರವಾಹದಿಂದ ಹಾನಿಗೊಳಗಾದ ಮನೆಗಳನ್ನು ನಿಗಮದ ತಂತ್ರಾಂಶದಲ್ಲಿ ನಮೂದಿಸಲು ಅವಕಾಶ ಕಲ್ಪಿಸಲು ಕೋರಿರುವ ಕುರಿತು.</t>
  </si>
  <si>
    <t>23-03-2022 04:18 PM</t>
  </si>
  <si>
    <t>RGRHCL/PI/FSG/29/2022-PI(BHS)-RGRHCL</t>
  </si>
  <si>
    <t xml:space="preserve">ಹಾವೇರಿ ಜಿಲ್ಲೆಯಲ್ಲಿ 2019 ಮತ್ತು 2020ನೇ ಸಾಲಿನ ನೆರೆಸಂತ್ರಸ್ಥರ ಪುನರ್ವಸತಿ ಯೋಜನೆಯಡಿ ಆಯ್ಕೆಯಾಗಿ ಫಲಾನುಭವಿಗಳಲ್ಲಿ ಪ್ರಾರಂಭ ಮಾಡದ ಮನೆಗಳನ್ನು ರದ್ದುಪಡಿಸಲು ಹಾಗೂ ಅನ್‌ ಬ್ಲಾಕ್‌ ಮಾಡಲು ಕೋರಿರುವ ಕುರಿತು. </t>
  </si>
  <si>
    <t>23-03-2022 06:20 PM</t>
  </si>
  <si>
    <t>RGRHCL/PI/FSG/30/2022-PI(BHS)-RGRHCL</t>
  </si>
  <si>
    <t xml:space="preserve">ಶಿವಮೊಗ್ಗ ಜಿಲ್ಲೆಯಲ್ಲಿ 2019 ಮತ್ತು 2020ನೇ ಸಾಲಿನ ನೆರೆಸಂತ್ರಸ್ಥರ ಪುನರ್ವಸತಿ ಯೋಜನೆಯಡಿ ಆಯ್ಕೆಯಾಗಿ ಫಲಾನುಭವಿಗಳಲ್ಲಿ ಪ್ರಾರಂಭ ಮಾಡದ ಮನೆಗಳನ್ನು ರದ್ದುಪಡಿಸಲು ಹಾಗೂ ಅನ್‌ ಬ್ಲಾಕ್‌ ಮಾಡಲು ಕೋರಿರುವ ಕುರಿತು. </t>
  </si>
  <si>
    <t>24-03-2022 03:08 PM</t>
  </si>
  <si>
    <t>RGRHCL/PI/FSG/31/2022-PI(BHS)-RGRHCL</t>
  </si>
  <si>
    <t xml:space="preserve">ಬೆಳಗಾವಿ ಜಿಲ್ಲೆಯಲ್ಲಿ 2019 ಮತ್ತು 2020ನೇ ಸಾಲಿನ ಮಳೆ/ಪ್ರವಾಹದಿಂದ ಹಾನಿಗೊಳಗಾದ ಮನೆಗಳಲ್ಲಿ ಪ್ರಾರಂಭವಾಗದ ಮನೆಗಳ ಮಾಹಿತಿಯನ್ನು ನೀಡುವಂತೆ ಕೋರಿರುವ ಕುರಿತು. </t>
  </si>
  <si>
    <t>29-03-2022 11:49 AM</t>
  </si>
  <si>
    <t>RGRHCL/PI/FSG/32/2022-PI(BHS)-RGRHCL</t>
  </si>
  <si>
    <t xml:space="preserve">ಧಾರವಾಡ ಜಿಲ್ಲೆಯಲ್ಲಿ ಮಳೆ/ಪ್ರವಾಹದಿಂದ ಹಾನಿಗೊಳಗಾದ ಮನೆಗಳಿಗೆ ಪರಿಹಾರಧನ ಬಿಡುಗಡೆ ಮಾಡಲು ಸೂಕ್ತ ಕ್ರಮ ಕೈಗೊಳ್ಳಲು ಕೋರಿರುವ ಕುರಿತು. </t>
  </si>
  <si>
    <t>29-03-2022 11:50 AM</t>
  </si>
  <si>
    <t>FSM</t>
  </si>
  <si>
    <t>RGRHCL/PI/FSM/84/2021-PI(BHS)-RGRHCL</t>
  </si>
  <si>
    <t xml:space="preserve">ಶಿವಮೊಗ್ಗ ಜಿಲ್ಲೆಯಲ್ಲಿ 2019ನೇ ಸಾಲಿನ ನೆರೆಸಂತ್ರಸ್ಥರ ಪುನರ್‌ ವಸತಿ ಯೋಜನೆಯಡಿ ಆಯ್ಕೆಯಾಗಿರುವ ಫಲಾನುಭವಿಗಳಿಗೆ ಅನುದಾನ ಬಿಡುಗಡೆ ಮಾಡುವಂತೆ ಕೋರಿರುವ ಕುರಿತು. </t>
  </si>
  <si>
    <t>01-04-2021 12:00 AM</t>
  </si>
  <si>
    <t>RGRHCL/PI/FSM/85/2021-PI(BHS)-RGRHCL</t>
  </si>
  <si>
    <t xml:space="preserve">2019ನೇ ಸಾಲಿನ ನೆರೆಸಂತ್ರಸ್ಥರ ಪುನರ್ ವಸತಿ ಯೋಜನೆಯಡಿ ಆಯ್ಕೆಯಾಗಿರುವ ಮನೆಯನ್ನು ರದ್ದುಪಡಿಸಿ ದೇವರಾಜು ಅರಸು ವಸತಿ ಯೋಜನೆಯಡಿ ಮನೆ ಮಂಜೂರು ಮಾಡಲು ಕೋರಿರುವ ಕುರಿತು. </t>
  </si>
  <si>
    <t>RGRHCL/PI/FSM/86/2021-PI(ANY)-RGRHCL</t>
  </si>
  <si>
    <t>2019-20ನೆರೆಹಾವಳಿಯಿಂದ ಹಾನಿಗೊಳಗಾದ ಮನೆಗಳ ವಿವರಗಳು ನಿಗಮದ ತಂತ್ರಾಂಶದಲ್ಲಿ ತಿದ್ದುಪಡಿ ಮಾಡಿಕೊಡುವಂತೆ ಕೋರಿರುವ ಕುರಿತು.</t>
  </si>
  <si>
    <t>RGRHCL/PI/FSM/87/2021-GMPI-RGRHCL</t>
  </si>
  <si>
    <t xml:space="preserve">ನೆರೆಸಂತ್ರಸ್ಥರ ಪುನರ್ ವಸತಿ ಯೋಜನೆಯಡಿ Record already existsಎಂದು ಗೋಚರಿಸುತ್ತಿರುವ ಕುರಿತು. ದಾವಣಗೆರೆ ಜಿಲ್ಲೆ 
</t>
  </si>
  <si>
    <t>03-04-2021 12:00 AM</t>
  </si>
  <si>
    <t>RGRHCL/PI/FSM/88/2021-PI(ANY)-RGRHCL</t>
  </si>
  <si>
    <t>ನೆರೆ ಸಂತ್ರಸ್ಥರ ಪುನರ್ ವಸತಿ ಕಾರ್ಯಕ್ರಮ ಯೋಜನೆಯಡಿ ಆಯ್ಕೆಯಾದ ಫಲಾನುಭವಿ ಮನೆಗಳ ಜಿಪಿಎಸ್ ಮಾಡಿರುವ ಛಾಯಾಚಿತ್ರವನ್ನು ಅನುಮೋದಿಸುವ ಕುರಿತು.</t>
  </si>
  <si>
    <t>RGRHCL/PI/FSM/89/2021-PI(BHS)-RGRHCL</t>
  </si>
  <si>
    <t>ಬೆಳಗಾವಿ ಜಿಲ್ಲೆಯಲ್ಲಿ 2019ನೇ ಸಾಲಿನ ನೆರೆಸಂತ್ರಸ್ಥರ ಪುನರ್‌ ವಸತಿ ಯೋಜನೆಯಡಿ ಆಯ್ಕೆಯಾಗಿರುವ ಕೆಲವು ಫಲಾನುಭವಿಗಳ ಮನೆಗಳು ಬ್ಲಾಕ್‌ ಆಗಿರುವುದನ್ನು ಅನ್‌ ಬ್ಲಾಕ್‌ ಮಾಡಲು ಕೋರಿರುವ ಕುರಿತು.</t>
  </si>
  <si>
    <t>RGRHCL/PI/FSM/90/2021-PI(BHS)-RGRHCL</t>
  </si>
  <si>
    <t xml:space="preserve">ಹಾವೇರಿ ಜಿಲ್ಲೆಯಲ್ಲಿ 2019ನೇ ಸಾಲಿನ ನೆರೆಸಂತ್ರಸ್ಥರ ಪುನರ್ ವಸತಿ ಯೋಜನೆಯಡಿ ಆಯ್ಕೆಯಾಗಿರುವ ಸಂತ್ರಸ್ಥರಿಗೆ ಬಾಡಿಗೆ ಹಣ 
ನೀಡುವಂತೆ ಕೋರಿರುವ ಕುರಿತು. </t>
  </si>
  <si>
    <t>RGRHCL/PI/FSM/91/2021-PI(ANY)-RGRHCL</t>
  </si>
  <si>
    <t>ನೆರೆಸಂತ್ರಸ್ಥರ ಪುನರ್ ವಸತಿ ಯೋಜನೆಯಡಿ ಆಯ್ಕೆಯಾಗಿರುವ ಫಲಾನುಭವಿಗೆ ಅನುದಾನ ಬಿಡುಗಡೆ ಮಾಡುವಂತೆ ಕೋರಿರುವ ಕುರಿತು.</t>
  </si>
  <si>
    <t>RGRHCL/PI/FSM/92/2021-GMPI-RGRHCL</t>
  </si>
  <si>
    <t xml:space="preserve">ನೆರೆಸಂತ್ರಸ್ಥರು ಪ್ರಸ್ತುತ ರೇವಡಿಕೊಪ್ಪ ಗ್ರಾಮದ ಆಶ್ರಯ ಮನೆಗಳಲ್ಲಿ ವಾಸಿಸಲು ಅವಕಾಶ ಮಾಡಿಕೊಡುವಂತೆ ಹಾಗೂ ಅನುದಾನ ಬಿಡುಗಡೆ ಮಾಡುವಂತೆ ಕೋರಿರುವ ಕುರಿತು.ಬೆಳಗಾವಿ ಜಿಲ್ಲೆ ರಾಮದುರ್ಗ ತಾಲ್ಲೂಕು 
</t>
  </si>
  <si>
    <t>RGRHCL/PI/FSM/93/2021-PI(BHS)-RGRHCL</t>
  </si>
  <si>
    <t>2019ನೇ ಸಾಲಿನ ನೆರೆಸಂತ್ರಸ್ಥರ ಪುನರ್‌ ವಸತಿ ಯೋಜನೆಯಡಿ ಆಯ್ಕೆಯಾಗಿರುವ ಕೆಲವು ಫಲಾನುಭವಿಗಳನ್ನು ನಿವೇಶನ ರಹಿತರ ಪಟ್ಟಿಯಲ್ಲಿ ಸೇರಿಸಲು ಅವಕಾಶ ಕಲ್ಪಿಸಲು ಕೋರಿರುವ ಕುರಿತು.</t>
  </si>
  <si>
    <t>RGRHCL/PI/FSM/94/2021-GMPI-RGRHCL</t>
  </si>
  <si>
    <t>ಆಶ್ರಯ ಮನೆಗಳನ್ನು ಮಂಜೂರು ಮಾಡುವಂತೆ ಕೋರಿರುವ ಕುರಿತು. ಉತ್ತರ ಕನ್ನಡ ಜಿಲ್ಲೆಮುಂಡುಗೋಡು ತಾಲ್ಲೂಕಿನ ಶ್ರೀಮತಿ ಫಾತಿಮಾ ಭೀ ಕೋಂ ಹುಸೇನಸಾಬ ಸಯದ</t>
  </si>
  <si>
    <t>RGRHCL/PI/FSM/95/2021-GMPI-RGRHCL</t>
  </si>
  <si>
    <t>2020-21 ನೇ ಸಾಲಿನ ನೆರೆಸಂತ್ರಸ್ಥರ ಪುನರ್ ವಸತಿ ಯೋಜನೆಯಡಿ ಅನರ್ಹ ಫಲಾನುಭವಿಯನ್ನು ಆಯ್ಕೆ ಮಾಡಿರುವುದಾಗಿ ತಕರಾರು ಅರ್ಜಿಯ ಸಲ್ಲಿಸಿರುವ ಕುರಿತು. ಬೆಳಗಾವಿ ಜಿಲ್ಲೆ ಮೂಡಲಗಿ ತಾಲ್ಲೂಕು</t>
  </si>
  <si>
    <t>RGRHCL/PI/FSM/96/2021-GMPI-RGRHCL</t>
  </si>
  <si>
    <t>ನೆರೆಸಂತ್ರಸ್ಥರ ಪುನರ್ವಸತಿ ಯೋಜನೆಯಡಿಆಯ್ಕೆಯಾದ ಫಲಾನುಭವಿಯ ಮನೆಯ ಬ್ಲಾಕ್ಅನ್ನು ತೆರವು ಗೊಳಿಸುವಂತೆ ಕೋರಿರುವ ಕುರಿತು. ಧಾರವಾಡ ಜಿಲ್ಲೆ ಹುಬ್ಬಳ್ಳಿ ತಾಲ್ಲೂಕು 496204</t>
  </si>
  <si>
    <t>RGRHCL/PI/FSM/97/2021-GMPI-RGRHCL</t>
  </si>
  <si>
    <t>2020-21ನೇ ಸಾಲಿನ ನೆರೆಸಂತ್ರಸ್ಥರ ಪುನರ್ವಸತಿ ಯೋಜನೆಯಡಿ ಆಯ್ಕೆಯಾದ ಫಲಾನುಭವಿಗಳ ವರ್ಗ ಬದಲಾವಣೆ ಮಾಡುವಂತೆ ಕೋರಿರುವ ಕುರಿತು.(ಶಿವಮೊಗ್ಗ ಜಿಲ್ಲೆ)</t>
  </si>
  <si>
    <t>RGRHCL/PI/FSM/98/2021-GMPI-RGRHCL</t>
  </si>
  <si>
    <t xml:space="preserve">2019ನೇ ಸಾಲಿನಲ್ಲಿ ಆಯ್ಕೆಯಾದ ಫಲಾನುಭವಿಗೆ ಅನುದಾನ ಬಿಡುಗಡೆ ಮಾಡುವಂತೆ ಕೋರಿರುವ ಕುರಿತು. 
</t>
  </si>
  <si>
    <t>12-04-2021 12:00 AM</t>
  </si>
  <si>
    <t>RGRHCL/PI/FSM/99/2021-PI(BHS)-RGRHCL</t>
  </si>
  <si>
    <t xml:space="preserve">ಹಾವೇರಿ ಜಿಲ್ಲೆಯಲ್ಲಿ 2019ನೇ ಸಾಲಿನ ನೆರೆಸಂತ್ರಸ್ಥರ ಪುನರ್‌ ವಸತಿ ಯೋಜನೆಯಡಿ ಆಯ್ಕೆಯಾಗಿರುವ 
ಫಲಾನುಭವಿಯ ಮನೆಯು ಬ್ಲಾಕ್‌ ಆಗಿದ್ದು, ಬ್ಲಾಕ್‌ ಆಗಿರುವ ಮನೆಯನ್ನು ಅನ್‌ ಬ್ಲಾಕ್‌ ಮಾಡುವಂತೆ ಕೋರಿರುವ ಕುರಿತು. </t>
  </si>
  <si>
    <t>16-04-2021 12:00 AM</t>
  </si>
  <si>
    <t>RGRHCL/PI/FSM/100/2021-GMPI-RGRHCL</t>
  </si>
  <si>
    <t>2019ನೇ ಸಾಲಿನ ನೆರೆಸಂತ್ರಸ್ಥರ ಪುನರ್ ವಸತಿ ಯೋಜನೆಯಡಿ ಅನರ್ಹ ಫಲಾನುಭವಿಗಳನ್ನು ಆಯ್ಕೆ ಮಾಡಿರುವ ಮತ್ತು ಹೆಸರು ತಿದ್ದುಪಡಿ ಮಾಡುವಂತೆ ಕೋರಿರುವ ಕುರಿತು. ಮೈಸೂರು ಜಿಲ್ಲೆ ಕಿರಂಗೂರು ಗ್ರಾಮ</t>
  </si>
  <si>
    <t>RGRHCL/PI/FSM/101/2021-GMPI-RGRHCL</t>
  </si>
  <si>
    <t xml:space="preserve">2019-20ನೇ ಸಾಲಿನ  ನದಿಯ ಪಾತ್ರದಲ್ಲಿದ  ಮಾಟೋಳ್ಳಿ ಗ್ರಾಮದ ಮನೆಗಳು ಕುಸಿದು ಬಿದ್ದಿರುತ್ತವೆ ಕುಸಿದು ಬಿದ್ದಿರುವ ಮನೆಗಳನ್ನು ನಿರ್ಮಿಸಿ ಕೊಡುವಂತೆ ಕೊರಿರುವ ಕುರಿತು. 
</t>
  </si>
  <si>
    <t>19-04-2021 12:00 AM</t>
  </si>
  <si>
    <t>RGRHCL/PI/FSM/102/2021-PI(BHS)-RGRHCL</t>
  </si>
  <si>
    <t xml:space="preserve">ಬಾಗಲಕೋಟೆ ಜಿಲ್ಲೆಯಲ್ಲಿ ನೆರೆಸಂತ್ರಸ್ಥರ ಪುನರ್‌ ವಸತಿ ಯೋಜನೆಯಡಿ ಅವ್ಯವಹಾರ ನಡೆದಿರುವುದಾಗಿ ನೀಡಿರುವ ದೂರಿನ ಕುರಿತು ಸೂಕ್ತ ಕ್ರಮ ಕೈಗೊಳ್ಳುವ ಕುರಿತು. </t>
  </si>
  <si>
    <t>RGRHCL/PI/FSM/103/2021-PI(BHS)-RGRHCL</t>
  </si>
  <si>
    <t>ಉತ್ತರ ಕನ್ನಡ ಜಿಲ್ಲೆಯಲ್ಲಿ ಬಸವ ವಸತಿ ಯೋಜನೆಯಡಿ ಆಯ್ಕೆಯಾಗಿರುವ ಫಲಾನುಭವಿಗೆ ಯುಐಡಿ ಡ್ಯೂಪ್ಲಿಕೇಟ್ ಆಗಿರುವುದನ್ನು ಸರಿಪಡಿಸುವಂತೆ ಕೋರಿರುವ ಕುರಿತು.</t>
  </si>
  <si>
    <t>RGRHCL/PI/FSM/104/2021-PI(BHS)-RGRHCL</t>
  </si>
  <si>
    <t>ಹಾಸನ ಜಿಲ್ಲೆಯಲ್ಲಿ 2019ನೇ ಸಾಲಿನ ನೆರೆಸಂತ್ರಸ್ಥರ ಪುನರ್ ವಸತಿ ಯೋಜನೆಯಡಿ ಆಯ್ಕೆಯಾಗಿ ಕಾಮಗಾರಿ ಪ್ರಾರಂಭಿಸದೇ ಇರುವ 
ಮನೆಗಳನ್ನು ರದ್ದುಪಡಿಸಲು ಕೋರಿರುವ ಕುರಿತು.</t>
  </si>
  <si>
    <t>RGRHCL/PI/FSM/105/2021-PI(BHS)-RGRHCL</t>
  </si>
  <si>
    <t>ಧಾರವಾಡ ಜಿಲ್ಲೆಯ ಅಣ್ಣಿಗೇರೆ ತಾಲ್ಲೂಕಿನಲ್ಲಿ 2019ನೇ ಸಾಲಿನ ನೆರೆಸಂತ್ರಸ್ಥರ ಪುನರ್ ವಸತಿ ಯೋಜನೆಯಡಿ ಸಿ ವರ್ಗದಡಿ 
ಆಯ್ಕೆಯಾಗಿರುವ ಸಂತ್ರಸ್ಥರಿಗೆ ಪರಿಹಾರಧನ ನೀಡಲು ಪೇಮೆಂಟ್ ಲಿಸ್ಟ್ ಜನರೇಟ್ ಮಾಡಿಕೊಡುವಂತೆ ಕೋರಿರುವ ಕುರಿತು.</t>
  </si>
  <si>
    <t>RGRHCL/PI/FSM/106/2021-PI(BHS)-RGRHCL</t>
  </si>
  <si>
    <t>ರಾಯಚೂರು ಜಿಲ್ಲೆಯಲ್ಲಿ 2019ನೇ ಸಾಲಿನ ನೆರೆಸಂತ್ರಸ್ಥರ ಪುನರ್ ವಸತಿ ಯೋಜನೆಯಡಿ ಪುನರ್‌ ನಿರ್ಮಿಸಿರುವ ಮನೆಯನ್ನು ಜಿಪಿಎಸ್‌ಮಾಡಲು ಅವಕಾಶ ಕಲ್ಪಿಸಲು ಕೋರಿರುವ ಕುರಿತು.</t>
  </si>
  <si>
    <t>RGRHCL/PI/FSM/107/2021-PI(BHS)-RGRHCL</t>
  </si>
  <si>
    <t>ದಾವಣಗೆರೆ ಜಿಲ್ಲೆಯಲ್ಲಿ 2020ನೇ ಸಾಲಿನ ನೆರೆಸಂತ್ರಸ್ಥರ ಪುನರ್ ವಸತಿ ಯೋಜನೆಯಡಿ ಆಯ್ಕೆಯಾಗಿರುವ ಫಲಾನುಭವಿಯನ್ನು ಪ್ರಧಾನ ಮಂತ್ರಿ ಆವಾಸ್ ಯೋಜನೆಯಡಿ ಆಯ್ಕೆಗೊಳಿಸುವಂತೆ ಕೋರಿರುವ ಕುರಿತು.</t>
  </si>
  <si>
    <t>RGRHCL/PI/FSM/108/2021-PI(BHS)-RGRHCL</t>
  </si>
  <si>
    <t>ಬೆಳಗಾವಿ ಜಿಲ್ಲೆಯ ಗೋಕಾಕ ತಾಲ್ಲೂಕಿನಲ್ಲಿ 2019ನೇ ಸಾಲಿನ ನೆರೆಸಂತ್ರಸ್ಥರ ಪುನರ್‌ ವಸತಿ 
ಯೋಜನೆಯಡಿ ಆಯ್ಕೆಯಾಗಿರುವ ಕೆಲವು ಫಲಾನುಭವಿಗಳ ಮನೆಗಳನ್ನು ಹಾನಿಯಾಗಿರುವ ಮನೆಯನ್ನು ಇರುವ ಸ್ಥಳದಿಂದ 
ಬೇರೆ ಸ್ಥಳದಲ್ಲಿ ನಿರ್ಮಿಸಲು ಅವಕಾಶ ಕಲ್ಪಿಸಲು ಕೋರಿರುವ ಕುರಿತು.</t>
  </si>
  <si>
    <t>RGRHCL/PI/FSM/109/2021-PI(BHS)-RGRHCL</t>
  </si>
  <si>
    <t>ಬೆಳಗಾವಿ ಜಿಲ್ಲೆಯಲ್ಲಿ 2020ನೇ ಸಾಲಿನ ಅಕ್ಟೋಬರ್ ಮಾಹೆಯಲ್ಲಿ ಉಂಟಾದ ನೆರೆಹಾವಳಿಯಿಂದ ಹಾನಿಗೊಳಗಾದ ಮನೆಗಳ ವಿವರಗಳನ್ನು ತಂತ್ರಾಂಶದಲ್ಲಿ ನಮೂದಿಸಲು ಅವಕಾಶ ಕಲ್ಪಿಸಲು ಕೋರಿರುವ ಕುರಿತು.</t>
  </si>
  <si>
    <t>RGRHCL/PI/FSM/110/2021-PI(BHS)-RGRHCL</t>
  </si>
  <si>
    <t>ದಕ್ಷಿಣ ಕನ್ನಡ ಜಿಲ್ಲೆಯಲ್ಲಿ 2020ನೇ ಸಾಲಿನ ನೆರೆಸಂತ್ರಸ್ಥರ ಪುನರ್ ವಸತಿ ಯೋಜನೆಯಡಿ ತಹಶೀಲ್ದಾರರ ಲಾಗಿನ್‌ ನಲ್ಲಿ 
ನಮೂದಿಸಿರುವ ಫಲಾನುಭವಿಗಳ ವಿವರಗಳು ಜಿಲ್ಲಾಧಿಕಾರಿಗಳ ಲಾಗಿನ್‌ ನಲ್ಲಿ ಗೋಚರಿಸದಿದ್ದು, ಸದರಿ ತಾಂತ್ರಿಕ ಸಮಸ್ಯೆಯನ್ನು ಸರಿಪಡಿಸುವಂತೆ ಕೋರಿರುವ ಕುರಿತು.</t>
  </si>
  <si>
    <t>RGRHCL/PI/FSM/111/2021-PI(BHS)-RGRHCL</t>
  </si>
  <si>
    <t>ಉಡುಪಿ ಜಿಲ್ಲೆಯಲ್ಲಿ 2020ನೇ ಸಾಲಿನ ನೆರೆಹಾವಳಿಯಿಂದ ಹಾನಿಗೊಳಗಾದ ಮನೆಗಳನ್ನು ಜಿಪಿಎಸ್‌ ಮಾಡಲು ಕಂದಾಯ ಇಲಾಖೆಯ ಸಿಬ್ಬಂದಿಗಳಿಂದ ಮಾಡಲು ಅವಕಾಶ ಕಲ್ಪಿಸಲು ಕೋರಿರುವ ಕುರಿತು.</t>
  </si>
  <si>
    <t>RGRHCL/PI/FSM/112/2021-GMPI-RGRHCL</t>
  </si>
  <si>
    <t>ಬೆಳಗಾವಿ ಜಿಲ್ಲೆಯ ಅಥಣಿ ತಾಲ್ಲೂಕಿಗೆ ಸಂಬಂಧಿಸಿದ ತಂಗಡಿ ಗ್ರಾಮ ಪಂಚಾಯತ್ ಲಾಗಿನ್ ಕಾಗವಾಡ ತಾಲ್ಲೂಕಿನ ಲಾಗಿನ್ ನಲ್ಲಿ ತಪ್ಪಾಗಿ ಸೇರ್ಪಡೆಗೊಂಡಿದ್ದು, ಸದರಿ ಗ್ರಾಮ ಪಂಚಾಯತಿಯು ಅಥಣಿ ತಾಲ್ಲೂಕಿಗೆ ಸೇರ್ಪಡಿಸುವಂತೆ ಕೋರಿರುವ ಕುರಿತು.</t>
  </si>
  <si>
    <t>RGRHCL/PI/FSM/113/2021-PI(BHS)-RGRHCL</t>
  </si>
  <si>
    <t>ಬೆಳಗಾವಿ ಜಿಲ್ಲೆಯಲ್ಲಿ 2019ನೇ ಸಾಲಿನಲ್ಲಿ ಉಂಟಾದ ನೆರೆಹಾವಳಿಯಿಂದ ಹಾನಿಗೊಳಗಾದ ಮನೆಯ ಸಂತ್ರಸ್ಥರು ನಿರ್ಮಿಸಿರುವ ಮನೆಗೆ ಪರಿಹಾರಧನ ಮಂಜೂರು ಮಾಡುವಂತೆ ಕೋರಿರುವ ಕುರಿತು.</t>
  </si>
  <si>
    <t>RGRHCL/PI/FSM/114/2021-GMPI-RGRHCL</t>
  </si>
  <si>
    <t>2020-21ನೇ ಸಾಲಿನ ನೆರೆಸಂತ್ರಸ್ಥರ ಪುನರ್ ವಸತಿ ಯೋಜನೆಯಡಿ ಅಯ್ಕೆಯಾದಫಲಾನುಭವಿಗಳ ಮನೆಗಳ ಜಿಪಿಎಸ್ ಸಮಸ್ಯೆಯನ್ನು ಸರಿಪಡಿಸುವಂತೆ ಕೊರಿರುವ ಕುರಿತು. ಉತ್ತರ ಕನ್ನಡ ಜಿಲ್ಲೆ</t>
  </si>
  <si>
    <t>RGRHCL/PI/FSM/115/2021-GMPI-RGRHCL</t>
  </si>
  <si>
    <t>2019-20ನೇ ಸಾಲಿನಲ್ಲಿ ನೆರೆಸಂತ್ರಸ್ಥರ ಪುನರ್ ವಸತಿ ಯೋಜನೆಯಡಿ ಆಯ್ಕೆಯಾದ ಫಲಾನುಭವಿಗಳ ಅನುದಾನ ಬಿಡುಗಡೆ ಮಾಡುವಂತೆ ಕೋರಿರುವ ಕುರಿತು.</t>
  </si>
  <si>
    <t>RGRHCL/PI/FSM/116/2021-PI(BHS)-RGRHCL</t>
  </si>
  <si>
    <t>ಧಾರವಾಡ ಜಿಲ್ಲೆಯಲ್ಲಿ 2019ನೇ ಸಾಲಿನ ನೆರೆಸಂತ್ರಸ್ಥರ ಪುನರ್ ವಸತಿ ಯೋಜನೆಯಡಿ ಆಯ್ಕೆಯಾಗಿರುವ ಸಂತ್ರಸ್ಥರು ನಿರ್ಮಿಸಿರುವ ಮನೆಗಳ ವಿವಿಧ ಹಂತಗಳಿಗೆ ಅನುದಾನ ಬಿಡುಗಡೆ ಮಾಡುವಂತೆ ಕೋರಿರುವ ಕುರಿತು.</t>
  </si>
  <si>
    <t>RGRHCL/PI/FSM/117/2021-GMPI-RGRHCL</t>
  </si>
  <si>
    <t>2019-20ನೇ ಸಾಲಿನಲ್ಲಿ ನೆರೆಸಂತ್ರಸ್ಥರ ಪುನರ ವಸತಿ ಯೋಜನೆಯಡಿ ಆಯ್ಕೆಯಾದ ಫಲಾನುಭವಿ ಖಾತೆ ಸಂಖ್ಯೆಯನ್ನು ಸರಿಪಡಿಸುವಂತೆ ಕೋರಿರುವ ಕುರಿತು.</t>
  </si>
  <si>
    <t>RGRHCL/PI/FSM/118/2021-GMPI-RGRHCL</t>
  </si>
  <si>
    <t>2020-21ನೇ ಸಾಲಿನ ನೆರೆಸಂತ್ರಸ್ಥರ ಪುನರ್ ವಸತಿ ಯೋಜನೆಯಡಿ ಆಯ್ಕೆಯಾದ ಫಲಾನುಭವಿಗಳ ಮನೆಗಳ ಜಿಪಿಎಸ್ ಓಕೆ ಮಾಡುವ ಸಂದರ್ಭದಲ್ಲಿ ಪೊಟೊ ಡಿಲೀಟ್ ಆಗುತ್ತಿರುವ ಕುರಿತು.</t>
  </si>
  <si>
    <t>RGRHCL/PI/FSM/119/2021-GMPI-RGRHCL</t>
  </si>
  <si>
    <t>2020-21ನೇ ಸಾಲಿನಲ್ಲಿ ನೆರೆಸಂತ್ರಸ್ಥರ ಪುನರ ವಸತಿ ಯೋಜನೆಯಡಿ ಆಯ್ಕೆಯಾಗಿರುವ ಮನೆಯನ್ನು ರದ್ದು ಪಡಿಸಿ ದೇವರಾಜು ಅರಸು ವಸತಿ ಯೋಜನೆಯಡಿ ಮನೆ ಮಂಜೂರು ಮಾಡಲು  ಕೋರಿರುವ ಕುರಿತು.</t>
  </si>
  <si>
    <t>29-04-2021 12:00 AM</t>
  </si>
  <si>
    <t>RGRHCL/PI/FSM/120/2021-GMPI-RGRHCL</t>
  </si>
  <si>
    <t xml:space="preserve">2019ನೇ ಸಾಲಿನಲ್ಲಿ ನೆರೆಸಂತ್ರಸ್ಥ ಪುನರ್‌ ವಸತಿ ಯೋಜನೆಯಡಿ ಆಯ್ಕೆಯಾದ ಫಲಾನುಭವಿಯ ತಳಪಾಯ ಹಂತದ ಜಿಪಿಎಸ್‌ N-Ok-Reqd. Stagewise Photo ನ್ನು ಸರಿಪಿಡಿಸುವಂತೆ ಕೋರಿರುವ ಕುರಿತು. 
</t>
  </si>
  <si>
    <t>RGRHCL/PI/FSM/121/2021-GMPI-RGRHCL</t>
  </si>
  <si>
    <t>2019ನೇ ಸಾಲಿನ ನೆರೆಸಂತ್ರಸ್ಥರ ಪುನರ್ ವಸತಿ ಯೋಜನೆಯಡಿ ಆಯ್ಕೆಯಾಗಿರುವ ಕೆಲವು ಫಲಾನುಭವಿಗಳ ಮನೆಗಳನ್ನು ಬಿ ವರ್ಗದಿಂದ ಸಿ ವರ್ಗಕ್ಕೆ ವರ್ಗಾಹಿಸಲು ಕೋರಿರುವ ಕುರಿತು.</t>
  </si>
  <si>
    <t>RGRHCL/PI/FSM/122/2021-PI(BHS)-RGRHCL</t>
  </si>
  <si>
    <t>2019 ಮತ್ತು 2020ನೇ ಸಾಲಿನಲ್ಲಿ ಉಂಟಾದ ನೆರೆಹಾವಳಿಯಿಂದ ಹಾನಿಗೊಳಗಾದ ಮನೆಗಳ ನೆರೆಸಂತ್ರಸ್ಥರು ಪರಿಹಾರಧನ ಬಿಡುಗಡೆ ಮಾಡುವಂತೆ ಕೋರಿ ಮಾನ್ಯ ವಸತಿ ಸಚಿವರಿಗೆ ಸಲ್ಲಿಸಿರುವ ಮನವಿಗಳ ಕುರಿತು ಸೂಕ್ತ ಕ್ರಮ ಕೈಗೊಳ್ಳುವ ಕುರಿತು.</t>
  </si>
  <si>
    <t>30-04-2021 12:00 AM</t>
  </si>
  <si>
    <t>RGRHCL/PI/FSM/123/2021-PI(BHS)-RGRHCL</t>
  </si>
  <si>
    <t>2019 ಮತ್ತು 2020ನೇ ಸಾಲಿನಲ್ಲಿ ಉಂಟಾದ ನೆರೆಹಾವಳಿಯಿಂದ ಅಲ್ಪಸ್ವಲ್ಪ ಹಾನಿಗೊಳಗಾದ ಮನೆಯನ್ನು ಸಂಪೂರ್ಣ /ಭಾಗಶಃ ಹಾನಿಗೊಳಗಾದ ಮನೆಯ ವರ್ಗಕ್ಕೆ ವರ್ಗಾಹಿಸಲು ಕೋರಿರುವ ಕುರಿತು.</t>
  </si>
  <si>
    <t>RGRHCL/PI/FSM/124/2021-PI(BHS)-RGRHCL</t>
  </si>
  <si>
    <t>ಬೆಳಗಾವಿ ಜಿಲ್ಲೆಯಲ್ಲಿ 2019ನೇ ಸಾಲಿನಲ್ಲಿ ಉಂಟಾದ ನೆರೆಹಾವಳಿಯಿಂದ ಹಾನಿಗೊಳಗಾದ ಮನೆಗೆ ಪರಿಹಾರಧನವನ್ನು ಮಂಜೂರು ಮಾಡುವಂತೆ ಕೋರಿರುವ ಕುರಿತು.</t>
  </si>
  <si>
    <t>RGRHCL/PI/FSM/125/2021-PI(BHS)-RGRHCL</t>
  </si>
  <si>
    <t>2020ನೇ ಸಾಲಿನ ನೆರೆಹಾವಳಿಯಿಂದ ಹಾನಿಗೊಳಗಾದ ಮನೆಗೆಯನ್ನು ದುರಸ್ಥಿ ಮಾಡಲು ಪರಿಹಾರಧನವನ್ನು ನೀಡುವಂತೆ 
ಕೋರಿರುವ ಕುರಿತು.</t>
  </si>
  <si>
    <t>RGRHCL/PI/FSM/126/2021-PI(BHS)-RGRHCL</t>
  </si>
  <si>
    <t>ಧಾರವಾಡ ಜಿಲ್ಲಯಲ್ಲಿ 2019ನೇ ಸಾಲಿನ ನೆರೆಸಂತ್ರಸ್ಥರ ಪುನರ್‌ ವಸತಿ ಯೋಜನೆಯಡಿ ಆಯ್ಕೆಯಾಗಿರುವ ಫಲಾನುಭವಿಗಳಿಗೆ ಖಾತಾ ಸಂಖ್ಯೆ ಡ್ಯೂಪ್ಲಿಕೇಟ್‌ ಆಗಿರುವುದನ್ನು ಸರಿಪಡಿಸಲು ಕೋರಿರುವ ಕುರಿತು.</t>
  </si>
  <si>
    <t>RGRHCL/PI/FSM/127/2021-PI(BHS)-RGRHCL</t>
  </si>
  <si>
    <t>ಧಾರವಾಡ ಜಿಲ್ಲೆಯಲ್ಲಿ 2019ನೇ ಸಾಲಿನ ನೆರೆಸಂತ್ರಸ್ಥರ ಪುನರ್‌ ವಸತಿ ಯೋಜನೆಯಡಿ ಆಯ್ಕೆಯಾಗಿರುವ ಕೆಲವು ಫಲಾನುಭವಿಗಳ ಮನೆಗಳು ಬ್ಲಾಕ್‌ ಆಗಿರುವುದನ್ನು ಅನ್‌ ಬ್ಲಾಕ್‌ ಮಾಡಲು ಕೋರಿರುವ ಕುರಿತು.</t>
  </si>
  <si>
    <t>RGRHCL/PI/FSM/128/2021-PI(BHS)-RGRHCL</t>
  </si>
  <si>
    <t>ಧಾರವಾಡ ಜಿಲ್ಲೆಯಲ್ಲಿ 2019ನೇ ಸಾಲಿನಲ್ಲಿ  ಉಂಟಾದ ನೆರೆಹಾವಳಿಯಿಂದ ಹಾನಿಗೊಳಗಾದ ಮನೆಗಳಿಗೆ ಅನುದಾನ ಬಿಡುಗಡೆ ಮಾಡುವಂತೆ ಕೋರಿರುವ ಕುರಿತು.</t>
  </si>
  <si>
    <t>RGRHCL/PI/FSM/129/2021-PI(BHS)-RGRHCL</t>
  </si>
  <si>
    <t>ನೆರೆಹಾವಳಿಯಿಂದ ಹಾನಿಗೊಳಗಾದ ಮನೆಗಳಿಗೆ ಸಂಬಂಧ ಪಟ್ಟಂತೆ ಪತ್ರಿಕೆಯಲ್ಲಿ ಪ್ರಕಟವಾಗಿರುವ ವರದಿಗೆ ಸಂಬಂಧಿಸಿದಂತೆ
ಮಾಹಿತಿ ನೀಡಲು ಕೋರಿರುವ ಕುರಿತು.</t>
  </si>
  <si>
    <t>04-05-2021 12:00 AM</t>
  </si>
  <si>
    <t>RGRHCL/PI/FSM/130/2021-PI(BHS)-RGRHCL</t>
  </si>
  <si>
    <t>ಅತೀವೃಷ್ಟಿಯಿಂದ ಹಾನಿಗೊಳಗಾದ ಮನೆಗಳಿಗೆ ಪರಿಹಾರಧನವನ್ನು ವಿತರಿಸುವಂತೆ ಕೋರಿರುವ ಕುರಿತು.</t>
  </si>
  <si>
    <t>RGRHCL/PI/FSM/131/2021-PI(BHS)-RGRHCL</t>
  </si>
  <si>
    <t>ಬೆಳಗಾವಿ ಜಿಲ್ಲೆಯಲ್ಲಿ 2019ನೇ ಸಾಲಿನ ನೆರೆಸಂತ್ರಸ್ಥರ  ಪುನರ್‌ ವಸತಿ ಯೋಜನೆಯಡಿ ಆಯ್ಕೆಯಾಗಿರುವ ಕೆಲವು ಫಲಾನುಭವಿಗಳ 
ಮನೆಗಳು ಬ್ಲಾಕ್‌ ಆಗಿರುವುದನ್ನು ಅನ್‌ ಬ್ಲಾಕ್‌ ಮಾಡಲು ಕೋರಿರುವ ಕುರಿತು.</t>
  </si>
  <si>
    <t>05-05-2021 12:00 AM</t>
  </si>
  <si>
    <t>RGRHCL/PI/FSM/132/2021-PI(BHS)-RGRHCL</t>
  </si>
  <si>
    <t>ಕೊಡಗು ಜಿಲ್ಲೆಯಲ್ಲಿ 2019 ಮತ್ತು 2020ನೇ ಸಾಲಿನಲ್ಲಿ ಉಂಟಾದ ನೆರೆಹಾವಳಿಯಿಂದ ಹಾನಿಗೊಳಗಾದ ಮನೆಗಳನ್ನು ತಂತ್ರಾಂಶದಲ್ಲಿ ದಾಖಲಿಸಲು ಸೂಕ್ತ ನಿರ್ದೇಶನ ನೀಡಲು ಕೋರಿರವ ಕುರಿತು.</t>
  </si>
  <si>
    <t>RGRHCL/PI/FSM/133/2021-GMPI-RGRHCL</t>
  </si>
  <si>
    <t>2019-2020ನೇ ಸಾಲಿನ ಆಯ್ಕೆಯಾದ ಫಲಾನುಭವಿಗಳ ಮನೆಗಳನ್ನು ನಾಟ್ ಓಕೆ ಆಗಿದ್ದು ನಾಟ್ ಓಕೆ ಆಗಿರುವ ಮನೆಗಳನ್ನು  ರದ್ದು ಪಡಿಸಿ ಪುನರ್ ಜಿಪಿಎಸ್ ಮಾಡಲು ಅವಕಾಶ ಮಾಡಿಕೊಂಡುವಂತೆ ಕೋರಿರುವ ಕುರಿತು.</t>
  </si>
  <si>
    <t>RGRHCL/PI/FSM/134/2021-GMPI-RGRHCL</t>
  </si>
  <si>
    <t>2020-21ನೇ ಸಾಲಿನ ನೆರೆಸಂತ್ರಸ್ಥರ ಪುನರ್ ವಸತಿ ಯೋಜನೆಯಡಿ ಆಯ್ಕೆಯಾಗಿರುವಫಲಾನುಭವಿಗಳ ವಿವಿಧ ಹಂತದ  ಜಿಪಿಎಸ್ ಗೆ ಆಡಿಟ್ ಓಕೆ ಮಾಡಲು ತಹಶೀಲ್ದಾರರ ಲಾಗಿನ್ ನಲ್ಲಿ  ಉಂಟಾದ ತಾಂತ್ರಿಕ ಸಮಸ್ಯೆಯನ್ನು ಸರಿಪಡಿಸುವಂತೆ ಕೋರಿರುವಕುರಿತು.</t>
  </si>
  <si>
    <t>10-05-2021 12:00 AM</t>
  </si>
  <si>
    <t>RGRHCL/PI/FSM/135/2021-GMPI-RGRHCL</t>
  </si>
  <si>
    <t>2019-20ನೇ ಸಾಲಿನ ನೆರೆಸಂತ್ರಸ್ಥರ ಪುನರ್ ವಸತಿ ಯೋಜನೆಯಡಿ ಆಯ್ಕೆಯಾದ ಫಲಾನುಭವಿಗೆ 
ಸಹಾಯಧನ ನೀಡುವಂತೆ ಕೋರಿರುವ ಕುರಿತು.</t>
  </si>
  <si>
    <t>RGRHCL/PI/FSM/136/2021-GMPI-RGRHCL</t>
  </si>
  <si>
    <t>2019ನೇ ಸಾಲಿನ ನೆರೆಸಂತ್ರಸ್ಥರ ಪುನರ್ ವಸತಿ ಯೋಜನೆಯಡಿ ʼʼಬಿʼʼ ವರ್ಗಕ್ಕೆ ಆಯ್ಕೆಯಾದ ಫಲಾನುಭವಿಗಳಗ ಕಟ್ಟಡದ ಹಂತವಾರು ಜಿಪಿಎಸ್ ಮಾಡಲು ಅವಕಾಶ ಮಾಡಿಕೊಡುವಂತೆ ಕೋರಿರುವ ಕುರಿತು.</t>
  </si>
  <si>
    <t>RGRHCL/PI/FSM/137/2021-GMPI-RGRHCL</t>
  </si>
  <si>
    <t>2020-21ನೇ ಸಾಲಿನಲ್ಲಿ ನೆರೆಸಂತ್ರಸ್ಥ ಪುನರ ವಸತಿ ಯೋಜನೆಯಡಿ  ಫಲಾನುಭವಿಯಾಗಿ ಆಯ್ಕೆಮಾಡುವಂತೆ ಕೋರಿರುವ ಕುರಿತು.</t>
  </si>
  <si>
    <t>25-05-2021 12:00 AM</t>
  </si>
  <si>
    <t>RGRHCL/PI/FSM/138/2021-GMPI-RGRHCL</t>
  </si>
  <si>
    <t xml:space="preserve">2020-21ನೇ ಸಾಲಿನಲ್ಲಿ ನೆರೆಸಂತ್ರಸ್ಥರ ಪುನರ್ ವಸತಿ ಯೋಜನೆಯಡಿ ಆಯ್ಕೆಯಾದ ಫಲಾನುಭವಿಗಳ ತಳಪಾಯ ಹಂತದ ಜಿಪಿಎಸ್ ಸಮಸ್ಯೆಯನ್ನು ಸರಿಪಡಿಸುವಂತೆ ಕೋರಿರುವ ಕುರಿತು 
</t>
  </si>
  <si>
    <t>RGRHCL/PI/FSM/139/2021-GMPI-RGRHCL</t>
  </si>
  <si>
    <t>2019-20ನೇ ಸಾಲಿನಲ್ಲಿ ಪುನರ್ ವಸತಿ ಯೋಜನೆಯಡಿ  ಆಯ್ಕೆಯಾದ ಫಲಾನುಭವಿಗಳ ಬ್ಲಾಕ್ 
ಆಗಿರುವ ಮನೆಯನ್ನು ಅನ್ ಬ್ಲಾಕ್ ಮಾಡುವಂತೆ ಕೋರಿರುವ ಕುರಿತು.</t>
  </si>
  <si>
    <t>RGRHCL/PI/FSM/140/2021-GMPI-RGRHCL</t>
  </si>
  <si>
    <t>2019-20ನೇ ಸಾಲಿನಲ್ಲಿ ಅತೀವೃಷ್ಟಿಯಿಂದ ಹಾನಿಗೊಳಗಾದ ಮನೆಗಳಿಗೆ ಅನುದಾನ ಬಿಡುಗಡೆ ಮಾಡುವಂತೆ  ಕೋರಿರುವ ಕುರಿತು.</t>
  </si>
  <si>
    <t>RGRHCL/PI/FSM/141/2021-GMPI-RGRHCL</t>
  </si>
  <si>
    <t>ಅತಿವೃಷ್ಟಿಯಿಂದ ಹಾನಿಗೊಳ್ಳಗಾದ ಮನೆಗಳ ತಾಂತ್ರಿಕ ತೊಂದರೆಗಳನ್ನು ಸರಿಪಡಿಸುವಂತೆ 
ಕೋರಿರುವ ಕುರಿತು.</t>
  </si>
  <si>
    <t>RGRHCL/PI/FSM/142/2021-GMPI-RGRHCL</t>
  </si>
  <si>
    <t>ಆರ್ ಜಿ ಆರ್ ಹೆಚ್ ಸಿ ಎಲ್ ತಂತ್ರಾಂಶದಲ್ಲಿ ಮೂಡಲಗಿ ತಾಲ್ಲೂಕಿನ ದತ್ತಾಂಶವು ಮುಡಲಗಿ ತಹಶೀಲ್ದಾರರ  ಲಾಗಿನ್ ಗೆ ವರ್ಗಾವಣೆ ಮಾಡುವಂತೆ ಕೋರಿರುವ ಕುರಿತು.</t>
  </si>
  <si>
    <t>RGRHCL/PI/FSM/143/2021-GMPI-RGRHCL</t>
  </si>
  <si>
    <t xml:space="preserve">2019ನೇ ಸಾಲಿನಲ್ಲಿ ನೆರೆಸಂತ್ರಸ್ಥರ ಪುನರ್ ವಸತಿ ಯೋಜನೆಯಡಿ ಆಯ್ಕೆಯಾದ ಫಲಾನುಭವಿಗಳ ಮನೆಗಳನ್ನು ಜಿಪಿಎಸ್ ಮಾಡಲು ಅವಕಾಶ ಮಾಡಿಕೊಡುವಂತೆ ಕೋರಿರುವ ಕುರತು. 
</t>
  </si>
  <si>
    <t>03-06-2021 12:00 AM</t>
  </si>
  <si>
    <t>RGRHCL/PI/FSM/144/2021-PI(BHS)-RGRHCL</t>
  </si>
  <si>
    <t>ಗದಗ ಜಿಲ್ಲೆಯಲ್ಲಿ 2020ನೇ ಸಾಲಿನ ನೆರೆಸಂತ್ರಸ್ಥರ ಪುನರ್‌ ವಸತಿ ಯೋಜನೆಯಡಿ ಆಯ್ಕೆಯಾಗಿರುವ ಫಲಾನುಭವಿಗಳು ನಿರ್ಮಿಸಿರುವ ಮನೆಯ ವಿವಿಧ ಹಂತದ ಜಿಪಿಎಸ್‌ ಛಾಯಾಚಿತ್ರವು ನಾಟ್‌ ಓಕೆಯಾಗಿದ್ದು, ನಾಟ್‌ ಓಕೆಯಾಗಿರುವ ಮನೆಗಳನ್ನು 
ರದ್ದಪಡಿಸಿ ಪುನಃ ಜಿಪಿಎಸ್‌ ಮಾಡಲು ಅವಕಾಶ ಕಲ್ಪಿಸಲು ಕೋರಿರುವ ಕುರಿತು.</t>
  </si>
  <si>
    <t>07-06-2021 12:00 AM</t>
  </si>
  <si>
    <t>RGRHCL/PI/FSM/145/2021-PI(BHS)-RGRHCL</t>
  </si>
  <si>
    <t>ಚಿಕ್ಕಮಗಳೂರು ಜಿಲ್ಲೆಯಲ್ಲಿ 2019ನೇ ಸಾಲಿನ ಆಗಸ್ಟ್‌ ಮಾಹೆಯಲ್ಲಿ ಬಿದ್ದ ಮಳೆಯಿಂದ ವಾಸದ ಮನೆ ಹಾನಿಯಾದ ಸಂತ್ರಸ್ಥರಿಗೆ 
ತಾತ್ಕಾಲಿಕ ಶೆಡ್‌ ನ ಮೊತ್ತ ಬಿಡುಗಡೆ ಮಾಡಲು ಕೋರಿರುವ ಕುರಿತು.</t>
  </si>
  <si>
    <t>RGRHCL/PI/FSM/146/2021-PI(BHS)-RGRHCL</t>
  </si>
  <si>
    <t>ಗದಗ ಜಿಲ್ಲೆಯಲ್ಲಿ 2020ನೇ ಸಾಲಿನಲಲಿ ಅತಿವೃಷ್ಟಿಯಿಂದ ಹಾನಿಗೊಳಗಾದ ಮನೆಗಳ ವಿವರವನ್ನು ತಂತ್ರಾಂಶದಲ್ಲಿ ನಮೂದಿಸುವಾಗ ಎನ್‌.ಡಿ.ಆರ್.ಎಫ್.‌ ಮೊತ್ತವನ್ನು ತಪ್ಪಾಗಿ ನಮೂದಿಸಿರುವುದನ್ನು ಸರಿಪಡಿಸಲು ಕೋರಿರುವ ಕುರಿತು.</t>
  </si>
  <si>
    <t>RGRHCL/PI/FSM/147/2021-GMPI-RGRHCL</t>
  </si>
  <si>
    <t>2020-21 ನೇ ಸಾಲಿನಲ್ಲಿ ನೆರೆಸಂತ್ರಸ್ಥರ ಪುನರ್ ವಸತಿ ಯೋಜನೆಯಡಿ ಆಯ್ಕೆಯಾದ ಫಲಾನುಭವಿಯ ಮನೆಯ ತಳಪಾಯ ಹಂತದ ಪೋಟೋ ಅಪ್ ಲೋಡ್ ಆಗದಿರುವ ಕುರಿತು.</t>
  </si>
  <si>
    <t>RGRHCL/PI/FSM/148/2021-PI(BHS)-RGRHCL</t>
  </si>
  <si>
    <t xml:space="preserve">ನೆರೆಹಾವಳಿಯಿಂದ ಹಾನಿಗೊಳಗಾದ ಮನೆಗಳ ಸಂತ್ರಸ್ಥರಿಗೆ ಮನೆಯನ್ನು ಪುನರ್ ನಿರ್ಮಿಸಲು ಪರಿಹಾರಧನ ಮಂಜೂರು 
ಮಾಡುವಂತೆ ಕೋರಿರುವ ಕುರಿತು. 
</t>
  </si>
  <si>
    <t>08-06-2021 12:00 AM</t>
  </si>
  <si>
    <t>RGRHCL/PI/FSM/149/2021-GMPI-RGRHCL</t>
  </si>
  <si>
    <t>2019-20 ಮತ್ತು 2020-21ನೇ ಸಾಲಿನಲ್ಲಿ ಪ್ರಕೃತಿ ವಿಕೋಪದಿಂದ ಹಾನಿಗೊಳಗಾದ  ಸಂತ್ರಸ್ಥರಿಗೆ 
ಪರಿಹಾರ ಮತ್ತು ಮನೆ ಮಂಜೂರು ಮಾಡುವಂತೆ ಕೋರಿರುವ ಕುರಿತು.</t>
  </si>
  <si>
    <t>RGRHCL/PI/FSM/150/2021-GMPI-RGRHCL</t>
  </si>
  <si>
    <t>ನೆರೆಸಂತ್ರಸ್ಥರ ಪುನರ್ ವಸತಿ ಯೋಜನೆಯಡಿ ಆಯ್ಕೆಯಾದ ಫಲಾನುಭವಿಗೆ ಬಾಕಿ ಉಳಿದ ಅನುದಾನ ಬಿಡುಗಡೆ  ಮಾಡುವಂತೆ ಕೋರಿರುವ ಕುರಿತು.</t>
  </si>
  <si>
    <t>RGRHCL/PI/FSM/151/2021-GMPI-RGRHCL</t>
  </si>
  <si>
    <t>2020-21ನೇ ಸಾಲಿನಲ್ಲಿ ಉಂಟಾದ ನೆರೆಹಾವಳಿಯಿಂದ ಹಾನಿಗೊಳಗಾದ ಮನೆಗಳನ್ನು ವರ್ಗ ಬದಲಾವಣೆ ಮಾಡುವಂತೆ ಕೋರಿರುವ ಕುರಿತು.</t>
  </si>
  <si>
    <t>RGRHCL/PI/FSM/152/2021-PI(BHS)-RGRHCL</t>
  </si>
  <si>
    <t>ಶಿವಮೊಗ್ಗ ಜಿಲ್ಲೆಯಲ್ಲಿ ನೆರೆಸಂತ್ರಸ್ಥರ ಪುನರ್ ವಸತಿ ಯೋಜನೆಯಡಿ ಆಯ್ಕೆಯಾಗಿರುವ ಕೆಲವು ಫಲಾನುಭವಿಗಳ ಮನೆಗಳಿಗೆ ಸಂಬಂಧಿಸಿದಂತೆ ಗ್ರಾಮಗಳ ವಿವರಗಳನ್ನು ತಿದ್ದುಪಡಿ ಮಾಡುವಂತೆ ಕೋರಿರುವ ಕುರಿತು.</t>
  </si>
  <si>
    <t>19-06-2021 11:19 AM</t>
  </si>
  <si>
    <t>RGRHCL/PI/FSM/153/2021-GMPI-RGRHCL</t>
  </si>
  <si>
    <t xml:space="preserve">2019-20 ಹಾಗೂ 2020-21 ನೇ ಸಾಲಿನ ನೆರೆಸಂತ್ರಸ್ಥರ ಪುನರ್ ವಸತಿ ಯೋಜನೆಯಡಿ ಆಯ್ಕೆಯಾದ  ಫಲಾನುಭವಿಗಳ ಮನೆ ಆರಂಭಿಕ ಹಂತದ 
ಜಿ.ಪಿ.ಎಸ್ ಪೋಟೋ ಅಸ್ಪಷ್ಟ ಇರುವ ಕಾರಣ ಸದರಿ ಮನೆಗಳನ್ನು ಆಡಿಟ್ Not Ok-photo error ಮಾಡಿರುವ ಮನೆಗಳ ಪೋಟೋ ಡಿಲಿಟ್ ಮಾಡಿಕೊಡುವಂತೆ ಕೋರಿರುವ ಕುರಿತು. 
</t>
  </si>
  <si>
    <t>19-06-2021 11:27 AM</t>
  </si>
  <si>
    <t>RGRHCL/PI/FSM/154/2021-PI(BHS)-RGRHCL</t>
  </si>
  <si>
    <t>2019ನೇ ಸಾಲಿನ ನೆರೆಸಂತ್ರಸ್ಥರ ಪುನರ್ ವಸತಿ ಯೋಜನೆಯಡಿ ಆಯ್ಕೆಯಾಗಿರುವ ಫಲಾನುಭವಿಗೆ ಮನೆಯನ್ನು ಪುನರ್ ನಿರ್ಮಿಸಲು ಪರಿಹಾರಧವನ್ನು ಬಿಡುಗಡೆ ಮಾಡುವಂತೆ ಕೋರಿರುವ ಕುರಿತು.</t>
  </si>
  <si>
    <t>19-06-2021 11:39 AM</t>
  </si>
  <si>
    <t>RGRHCL/PI/FSM/155/2021-GMPI-RGRHCL</t>
  </si>
  <si>
    <t xml:space="preserve">ನೆರೆಸಂತ್ರಸ್ಥ ಪುನರ್  ವಸತಿ ಯೋಜನೆಯಡಿ ಆಯ್ಕೆಯಾದ ಫಲಾನುಭವಿಗಳ  ವಿವರವನ್ನು 
ಗ್ರಾಮೀಣ ಭಾಗದ ಲಾಗಿನ್ ನಲ್ಲಿ ದಾಖಲಿಸಲಾದ ಮನೆಗಳನ್ನು ನಗರದ ಲಾಗಿನ್ ಗೆ ಸ್ಥಳಾಂತರಿಸುವಂತೆ ಕೋರಿರುವ ಕುರಿತು. 
</t>
  </si>
  <si>
    <t>19-06-2021 11:56 AM</t>
  </si>
  <si>
    <t>RGRHCL/PI/FSM/156/2021-GMPI-RGRHCL</t>
  </si>
  <si>
    <t>ಧಾರವಾಡ ಜಿಲ್ಲೆ ತಡಕೋಡ ಗ್ರಾಮದಲ್ಲಿ ಅತಿವೃಷ್ಠಿಯಿಂದ ಮನೆಗಳು ಸಂಪೂರ್ಣ ಪ್ರಮಾಣದಲ್ಲಿ ಕುಸಿದು ನೆಲಸಮವಾಗಿದ್ದು, ಇವುಗಳನ್ನು ಪುನರ್ ನಿರ್ಮಿಸಿ ಕೊಡುವಂತೆ ಕೋರಿರುವ ಕುರಿತು.</t>
  </si>
  <si>
    <t>19-06-2021 12:53 PM</t>
  </si>
  <si>
    <t>RGRHCL/PI/FSM/157/2021-GMPI-RGRHCL</t>
  </si>
  <si>
    <t>ನೆರೆಸಂತ್ರಸ್ಥ ಪುನರ್  ವಸತಿ ಯೋಜನೆಯಡಿಯಲ್ಲಿ ಪರಿಹಾರ ಧನ ಜಮೆ ಮಾಡುವಂತೆ ಕೋರಿರುವ ಕುರಿತು.</t>
  </si>
  <si>
    <t>19-06-2021 01:39 PM</t>
  </si>
  <si>
    <t>RGRHCL/PI/FSM/158/2021-PI(BHS)-RGRHCL</t>
  </si>
  <si>
    <t>ಶಿವಮೊಗ್ಗ ಜಿಲ್ಲೆಯಲ್ಲಿ ನೆರೆಸಂತ್ರಸ್ಥರ ಪುನರ್‌ ವಸತಿ ಯೋಜನೆಯಡಿ ಆಯ್ಕೆಯಾಗಿರುವ ಕೆಲವು ಫಲಾನುಭವಿಗಳ ಮನೆಗಳು ಬಾಕ್‌ ಆಗಿರುವುದನ್ನು ಅನ್‌ ಬ್ಲಾಕ್‌ ಮಾಡಲು, ಅನರ್ಹ  ಫಲಾನುಭವಿಯ ಮನೆಯನ್ನು ರದ್ದುಪಡಿಸಲು ಹಾಗೂ ಅನುದಾನ ಬಿಡುಗಡೆ ಮಾಡುವಂತೆ ಕೋರಿರುವ ಕುರಿತು.</t>
  </si>
  <si>
    <t>19-06-2021 01:45 PM</t>
  </si>
  <si>
    <t>RGRHCL/PI/FSM/159/2021-PI(BHS)-RGRHCL</t>
  </si>
  <si>
    <t>ಕೊಡಗು ಜಿಲ್ಲೆಯಲ್ಲಿ ನೆರೆಸಂತ್ರಸ್ಥರ ಪುನರ್ ವಸತಿ ಯೋಜನೆಯಡಿ ಅನರ್ಹ ಫಲಾನುಭವಿಯನ್ನು ಆಯ್ಕೆಮಾಡಿರುವುದಾಗಿ ನೀಡಿರುವ ದೂರಿನ ಕುರಿತು ಸೂಕ್ತ ಕ್ರಮ ಕೈಗೊಳ್ಳುವ ಬಗ್ಗೆ.</t>
  </si>
  <si>
    <t>19-06-2021 03:27 PM</t>
  </si>
  <si>
    <t>RGRHCL/PI/FSM/160/2021-GMPI-RGRHCL</t>
  </si>
  <si>
    <t>2019ನೇ ಸಾಲಿನಲ್ಲಿ ನೆರೆಸಂತ್ರಸ್ಥ ಪುನರ್  ವಸತಿ ಯೋಜನೆಯಡಿ ಪರಿಹಾರ ಧನ ಮಂಜೂರು ಮಾಡುವಂತೆ ಕೋರಿರುವ ಕುರಿತು.</t>
  </si>
  <si>
    <t>19-06-2021 03:54 PM</t>
  </si>
  <si>
    <t>RGRHCL/PI/FSM/161/2021-PI(BHS)-RGRHCL</t>
  </si>
  <si>
    <t xml:space="preserve">ಉತ್ತರ ಕನ್ನಡ ಜಿಲ್ಲೆಯ ಶಿರಸಿ ತಾಲ್ಲೂಕಿನಲ್ಲಿ 2019ನೇ ಸಾಲಿನಲ್ಲಿ ಉಂಟಾದ ನೆರೆಹಾವಳಿಯಿಂದ ಹಾನಿಗೊಳಗಾದ ಮನೆಗಳಿಗೆ ಪರಿಹಾರಧನ ವಿತರಿಸುವಂತೆ ಕೋರಿರುವ ಕುರಿತು. </t>
  </si>
  <si>
    <t>19-06-2021 04:54 PM</t>
  </si>
  <si>
    <t>RGRHCL/PI/FSM/162/2021-GMPI-RGRHCL</t>
  </si>
  <si>
    <t>2019ನೇ ಸಾಲಿನಲ್ಲಿ ನೆರೆಸಂತ್ರಸ್ಥರ ಪುನರ್ ವಸತಿ ಯೋಜನೆಯಡಿ ಮನೆ ಮಂಜೂರು ಮಾಡುವಂತೆ ಕೋರಿರುವ ಕುರಿತು.</t>
  </si>
  <si>
    <t>21-06-2021 11:50 AM</t>
  </si>
  <si>
    <t>RGRHCL/PI/FSM/163/2021-GMPI-RGRHCL</t>
  </si>
  <si>
    <t>2019ನೇ ಸಾಲಿನ ನೆರೆಸಂತ್ರಸ್ಥರ ಪುನರ್ ವಸತಿ ಯೋಜನೆಯಡಿ ಆಯ್ಕೆಯಾಗಿರುವ ಫಲಾನುಭವಿಗೆ ಮನೆಯನ್ನು ಪುನರ್ ನಿರ್ಮಿಸಲು /ವರ್ಗ ಬದಲಾವಣೆ ಮಾಡುವಂತೆ ಕೋರಿರುವ ಕುರಿತು.</t>
  </si>
  <si>
    <t>21-06-2021 03:18 PM</t>
  </si>
  <si>
    <t>RGRHCL/PI/FSM/164/2021-PI(BHS)-RGRHCL</t>
  </si>
  <si>
    <t>ಹಾವೇರಿ ಜಿಲ್ಲೆಯಲ್ಲಿ 2019ನೇ ಸಾಲಿನ ನೆರೆಸಂತ್ರಸ್ಥರ ಪುನರ್ ವಸತಿ ಯೋಜನೆಯಡಿ ಆಯ್ಕೆಯಾಗಿರುವ 
ಫಲಾನುಭವಿಗೆ ಬಿಡುಗಡೆಯಾಗಿರುವ ಅನುದಾನವನ್ನು ಹಿಂಪಡೆಯುಂತೆ ನೀಡಿರುವ ದೂರಿನ ಕುರಿತು.</t>
  </si>
  <si>
    <t>22-06-2021 10:45 AM</t>
  </si>
  <si>
    <t>RGRHCL/PI/FSM/165/2021-PI(BHS)-RGRHCL</t>
  </si>
  <si>
    <t>ನೆರೆಹಾವಳಿಯಿಂದ ಹಾನಿಗೊಳಗಾದ ಮನೆಗಳಿಗೆ ಪರಿಹಾರ ನೀಡುವ ಕುರಿತು.</t>
  </si>
  <si>
    <t>22-06-2021 11:03 AM</t>
  </si>
  <si>
    <t>RGRHCL/PI/FSM/166/2021-PI(BHS)-RGRHCL</t>
  </si>
  <si>
    <t>ಚಿಕ್ಕಮಗಳೂರು ಜಿಲ್ಲೆಯಲ್ಲಿ 2020ನೇ ಸಾಲಿನಲ್ಲಿ ನೆರೆಹಾವಳಿಯಿಂದ ಅಲ್ಪಸ್ವಲ್ಪ ಹಾನಿಗೊಳಗಾದ ಮನೆಗಳಿಗೆ ಪರಿಹಾರ 
ನೀಡುವ ಕುರಿತು.</t>
  </si>
  <si>
    <t>22-06-2021 11:30 AM</t>
  </si>
  <si>
    <t>RGRHCL/PI/FSM/167/2021-GMPI-RGRHCL</t>
  </si>
  <si>
    <t>2019ನೇ ಸಾಲಿನಲ್ಲಿ ಅಲ್ಪಸ್ವಲ್ಪ ಹಾನಿಗೊಳಗಾದ ಮನೆಗಳು ಈಗ ಸಂಪೂರ್ಣವಾಗಿ ಬಿದ್ದಿರುವುದರಿಂದ ಇವುಗಳನ್ನು ಸಂಪೂರ್ಣ ಮತ್ತು ಭಾಗಶಃ ಹಾನಿಗೊಳಗಾದ ಮನೆಗಳಿಗೆ ವರ್ಗಾಹಿಸಿ ತಿದ್ದುಪಡಿ ಮಾಡಿ ಕೊಡುವಂತೆ ಕೋರಿರುವ ಕುರಿತು.</t>
  </si>
  <si>
    <t>22-06-2021 12:35 PM</t>
  </si>
  <si>
    <t>RGRHCL/PI/FSM/168/2021-PI(BHS)-RGRHCL</t>
  </si>
  <si>
    <t>ದಕ್ಷಿಣ ಕನ್ನಡ ಜಿಲ್ಲೆಯಲ್ಲಿ 2020ನೇ ಸಾಲಿನಲ್ಲಿ ಉಂಟಾದ ನೆರೆಹಾವಳಿಯಿಂದ ಹಾನಿಗೊಳಗಾದ ಮನೆಗಳಿಗೆ ಸಂಬಂಧಿಸಿದಂತೆ ತಹಶೀಲ್ದಾರರ ಲಾಗಿನ್ನಲ್ಲಿ ನಮೂದಿಸಿರುವ ಫಲಾನುಭವಿಗಳ ವಿವರವನ್ನು ತಿದ್ದುಪಡಿ ಮಾಡುವಂತೆ ಕೋರಿರುವ 
ಕುರಿತು.</t>
  </si>
  <si>
    <t>22-06-2021 03:38 PM</t>
  </si>
  <si>
    <t>RGRHCL/PI/FSM/169/2021-GMPI-RGRHCL</t>
  </si>
  <si>
    <t xml:space="preserve">ಬೆಳಗಾವಿ ಜಿಲ್ಲೆಯ 2019-20ನೇ ಸಾಲಿನಲ್ಲಿ ಆಯ್ಕೆಯಾದ ಫಲಾನುಭವಿಗೆ ಪುನರ್ವಸತಿ ನಿರ್ಮಾಣ ಕಾರ್ಯ ಪ್ರಾರಂಭಿಸಲು ಕಾಲಾವಕಾಶ ನೀಡುವಂತೆ ಮತ್ತು ಬ್ಲಾಕ್ ಆದ ಮನೆಯನ್ನು ಅನ್ ಬ್ಲಾಕ್ ಮಾಡುವಂತೆ ಕೋರಿರುವ ಕುರಿತು. 
</t>
  </si>
  <si>
    <t>23-06-2021 11:41 AM</t>
  </si>
  <si>
    <t>RGRHCL/PI/FSM/170/2021-GMPI-RGRHCL</t>
  </si>
  <si>
    <t xml:space="preserve">2020-21ನೇ ಸಾಲಿನ ನೆರೆಸಂತ್ರಸ್ಥ ಪುನರ್ ವಸತಿ ಯೋಜನೆಯಡಿ ಆಯ್ಕೆಯಾಗಿರುವ ಫಲಾನುಭವಿಗಳ ಬ್ಯಾಂಕ್ ಖಾತೆ ಬದಲಾವಣೆ  ಮಾಡುವಂತೆ ಕೋರಿರುವ ಕುರಿತು. 
</t>
  </si>
  <si>
    <t>23-06-2021 12:39 PM</t>
  </si>
  <si>
    <t>RGRHCL/PI/FSM/171/2021-GMPI-RGRHCL</t>
  </si>
  <si>
    <t xml:space="preserve">2020-21 ನೇ ಸಾಲಿನಲ್ಲಿ ನೆರೆಸಂತ್ರಸ್ಥರ ಪುನರ್ ವಸತಿ ಯೋಜನೆಯಡಿ ಮನೆ ಮಂಜೂರು 
ಮಾಡುವಂತೆ ಕೋರಿರುವ ಕುರಿತು. 
</t>
  </si>
  <si>
    <t>23-06-2021 12:55 PM</t>
  </si>
  <si>
    <t>RGRHCL/PI/FSM/172/2021-GMPI-RGRHCL</t>
  </si>
  <si>
    <t>2019-20ನೇ ಸಾಲಿನಲ್ಲಿ ಆಯ್ಕೆಯಾದ ಫಲಾನುಭವಿಗೆ ಮನೆ ನಿರ್ಮಾಣ 
ಪ್ರಾರಂಭಿಸಲು ಅವಕಾಶ ನೀಡುವಂತೆ ಕೋರಿರುವ ಕುರಿತು.</t>
  </si>
  <si>
    <t>24-06-2021 10:58 AM</t>
  </si>
  <si>
    <t>RGRHCL/PI/FSM/173/2021-GMPI-RGRHCL</t>
  </si>
  <si>
    <t>2020-21ನೇ ಸಾಲಿನ ನೆರೆಸಂತ್ರಸ್ಥರ ಪುನರ್ ವಸತಿ ಯೋಜನೆಯಡಿ ಆಯ್ಕೆಯಾದ ಫಲಾನುಭವಿಯ ಹೆಸರು ಪುನರ್ವಸತಿ ಆಪ್ಯನಲ್ಲಿ  ತೋರಸದಿರುವುದು  ಮತ್ತು ಅನುದಾನ ಬಿಡುಗಡೆಗೆ ಕ್ರಮ ಕೈಗೊಳ್ಳುವ ಬಗ್ಗೆ.</t>
  </si>
  <si>
    <t>24-06-2021 12:16 PM</t>
  </si>
  <si>
    <t>RGRHCL/PI/FSM/174/2021-GMPI-RGRHCL</t>
  </si>
  <si>
    <t>2019-20 ಮತ್ತು 2020-21ನೇ ಸಾಲಿನಲ್ಲಿ ನೆರೆಸಂತ್ರಸ್ಥ ಪುನರ್ ವಸತಿ ಯೋಜನೆಯಡಿ “ಸಿ” ವರ್ಗದಡಿ ಆಯ್ಕೆಯಾದ ಫಲಾನುಭವಿಗಳನ್ನು “ಬಿ” ವರ್ಗಕ್ಕೆ ವರ್ಗಾಯಿಸುವಂತೆ ಕೋರಿರುವ ಕುರಿತು.</t>
  </si>
  <si>
    <t>25-06-2021 03:18 PM</t>
  </si>
  <si>
    <t>RGRHCL/PI/FSM/175/2021-PI(BHS)-RGRHCL</t>
  </si>
  <si>
    <t xml:space="preserve">ಬಾಗಲಕೋಟೆ ಜಿಲ್ಲೆಯಲ್ಲಿ 2019 ಮತ್ತು 2020ನೇ ಸಾಲಿನ ನೆರೆಸಂತ್ರಸ್ಥರ ಪುನರ್‌ ವಸತಿ ಯೋಜನೆಯಡಿ ಆಯ್ಕೆಯಾಗಿರುವ ಕೆಲವು 
ಫಲಾನುಭವಿಗಳ ಮನೆಗಳ ವಿವರಗಳನ್ನು ತಿದ್ದುಪಡಿ ಮಾಡಲು  ಹಾಗೂ ಅನರ್ಹ ಫಲಾನುಭವಿಗಳನ್ನು ರದ್ದುಪಡಿಸಲು ಕೋರಿರುವ ಕುರಿತು. </t>
  </si>
  <si>
    <t>28-06-2021 12:41 PM</t>
  </si>
  <si>
    <t>RGRHCL/PI/FSM/176/2021-PI(BHS)-RGRHCL</t>
  </si>
  <si>
    <t>ಚಿಕ್ಕಮಗಳೂರು ಜಿಲ್ಲೆಯಲ್ಲಿ ನೆರೆಸಂತ್ರಸ್ಥರ ಪುನರ್‌ ವಸತಿ ಯೋಜನೆಯಡಿ ಆಯ್ಕೆಯಾಗಿರುವ ಕೆಲವು ಸಂತ್ರಸ್ಥರ ಮನೆಗಳಿಗೆ ಸಂಬಂಧಿಸಿದಂತೆ ಗ್ರಾಮ/ಗ್ರಾಮ ಪಂಚಾಯತಿ ತಿದ್ದುಪಡಿ ಮಾಡುವಂತೆ ಕೋರಿರುತ್ತಾರೆ.</t>
  </si>
  <si>
    <t>30-06-2021 03:06 PM</t>
  </si>
  <si>
    <t>RGRHCL/PI/FSM/177/2021-GMPI-RGRHCL</t>
  </si>
  <si>
    <t xml:space="preserve">2019-20ನೇ ಸಾಲಿನ ನೆರೆಸಂತ್ರಸ್ಥರ ಪುನರ್ ವಸತಿ ಯೋಜನೆಯಡಿ 
ಆಯ್ಕೆಯಾದ ಫಲಾನುಭವಿಯ ಅನುದಾನ ತಡೆಹಿಡಿಯುವಂತೆ ಕೋರಿರುವ ಕುರಿತು. 
</t>
  </si>
  <si>
    <t>02-07-2021 11:04 AM</t>
  </si>
  <si>
    <t>RGRHCL/PI/FSM/178/2021-PI(BHS)-RGRHCL</t>
  </si>
  <si>
    <t>ಹಾವೇರಿ  ಜಿಲ್ಲೆಯಲ್ಲಿ ಸವಣೂರು ತಾಲ್ಲೂಕಿನಲ್ಲಿ 2019 ಮತ್ತು 2020ನೇ ಸಾಲಿನಲ್ಲಿ ಉಂಟಾದ ನೆರೆಹಾವಳಿಯಿಂದ ಹಾನಿಗೊಳಗಾದ 
ಮನೆಗಳ ಜಿಪಿಎಸ್‌ ಛಾಯಾಚಿತ್ರಗಳನ್ನು ಆಡಿಟ್‌ ಮಾಡಲು ಉಂಟಾಗಿರುವ ತಾಂತ್ರಿಕ ಸಮಸ್ಯೆಯನ್ನು ಸರಿಪಡಿಸುವಂತೆ ಕೋರಿರುವ ಕುರಿತು.</t>
  </si>
  <si>
    <t>03-07-2021 03:02 PM</t>
  </si>
  <si>
    <t>RGRHCL/PI/FSM/179/2021-GMPI-RGRHCL</t>
  </si>
  <si>
    <t>2019ನೇ ಸಾಲಿನಲ್ಲಿ ಅಗಸ್ಟ್ ಅಕ್ಟೋಬರ್ ತಿಂಗಳಲ್ಲಿ ಸುರಿದ ನಿರಂತರ ಮಳೆ ಹಾಗೂ ಪ್ರವಾಹದಲ್ಲಿ ಹಾನಿಗೊಳಗಾದ ಮನೆಗಳ ಮಂಜೂರಾಗದಿರುವ ಬಗ್ಗೆ</t>
  </si>
  <si>
    <t>03-07-2021 05:10 PM</t>
  </si>
  <si>
    <t>RGRHCL/PI/FSM/180/2021-GMPI-RGRHCL</t>
  </si>
  <si>
    <t xml:space="preserve">ರಾಯಚೂರು ಜಿಲ್ಲೆಯ ದೇವದುರ್ಗ ತಾಲ್ಲೂಕಿನ ಲಿಂಗದಳ್ಳಿ ಗ್ರಾಮದ 
ಗ್ರಾಮಸ್ಥರಿಗೆ ಮನೆಗಳನ್ನು ಮಂಜೂರು ಮಾಡುವಂತೆ ಕೋರಿರುವ ಕುರಿತು. 
</t>
  </si>
  <si>
    <t>05-07-2021 03:19 PM</t>
  </si>
  <si>
    <t>RGRHCL/PI/FSM/181/2021-GMPI-RGRHCL</t>
  </si>
  <si>
    <t>ರಾಯಚೂರು ಜಿಲ್ಲೆಯ ಲಿಂಗಸುಗೂರು ತಾಲ್ಲೂಕಿನ ಕೃಷ್ಣ ನದಿ ಪಾತ್ರದ ನಡುಗಡ್ಡೆ ಪ್ರದೇಶದ 6 ಫಲಾನುಭವಿಗಳಿಗೆ ನಿಗಮದ ತಂತ್ರಾಂಶದಲ್ಲಿ ದಾಖಲು ಮಾಡಲು ಅವಕಾಶ ನೀಡುವಂತೆ ಕೋರಿರುವ ಕುರಿತು.</t>
  </si>
  <si>
    <t>08-07-2021 03:06 PM</t>
  </si>
  <si>
    <t>RGRHCL/PI/FSM/182/2021-GMPI-RGRHCL</t>
  </si>
  <si>
    <t xml:space="preserve">2019-20 ನೇ ಸಾಲಿನಲ್ಲಿ ನೆರೆಸಂತ್ರಸ್ಥರ ಪುನರ್ ವಸತಿ ಯೋಜನೆಯಡಿ  ಅರ್ನಹ ಫಲಾನುಭವಿಯನ್ನು ಆಯ್ಕೆ ಮಾಡಿರುವ ಬಗ್ಗೆ ತಕರಾರು ಅರ್ಜಿ 
</t>
  </si>
  <si>
    <t>08-07-2021 04:11 PM</t>
  </si>
  <si>
    <t>RGRHCL/PI/FSM/183/2021-GMPI-RGRHCL</t>
  </si>
  <si>
    <t xml:space="preserve">2019ನೇ ಸಾಲಿನಲ್ಲಿ ನೆರೆಸಂತ್ರಸ್ಥರ ಪುನರ್ವಸತಿ ಯೋಜನೆಯಡಿ ಬಿಡುಗಡೆಯಾದ ಅನುದಾನವು ಲೋನ್ ಖಾತೆ ಜಮೆಯಾಗಿದ್ದು, ಜಮೆಯಾದ ಅನುದಾನವನ್ನು ಕೊಡಿಸುವಂತೆ ಕೋರಿರುವ ಕುರಿತು. 
</t>
  </si>
  <si>
    <t>09-07-2021 01:46 PM</t>
  </si>
  <si>
    <t>RGRHCL/PI/FSM/184/2021-PI(BHS)-RGRHCL</t>
  </si>
  <si>
    <t>ಕೊಡಗು ಜಿಲ್ಲೆಯಲ್ಲಿ 2019 ಮತ್ತು 2020ನೇ ಸಾಲಿನಲ್ಲಿ ಉಂಟಾದ ನೆರೆಹಾವಳಿಯಿಂದ ಹಾನಿಗೊಳಗಾದ
ಮನೆಗಳನ್ನು ತಂತ್ರಾಂಶದಲ್ಲಿ ದಾಖಲಿಸಲು ಸೂಕ್ತ ನಿರ್ದೇಶನ ನೀಡಲು ಕೋರಿರವ ಕುರಿತು.</t>
  </si>
  <si>
    <t>13-07-2021 10:54 AM</t>
  </si>
  <si>
    <t>RGRHCL/PI/FSM/185/2021-GMPI-RGRHCL</t>
  </si>
  <si>
    <t>2019ನೇ ಸಾಲಿನಲ್ಲಿ ನೆರೆಸಂತ್ರಸ್ಥರ ಪುನರ್ವಸತಿ ಯೋಜನೆಯಡಿ ಆಯ್ಕೆಯಾಗಿದ ಫಲಾನುಭವಿಯ ಮನೆಯ ಜಿಪಿಎಸ್ Not  ok ಆಗಿರುವ  ಮನೆಯನ್ನು ok ಮಾಡುವಂತೆ ಕೋರಿರುವ ಕುರಿತು.</t>
  </si>
  <si>
    <t>13-07-2021 01:07 PM</t>
  </si>
  <si>
    <t>RGRHCL/PI/FSM/186/2021-PI(BHS)-RGRHCL</t>
  </si>
  <si>
    <t>ಮೈಸೂರು ಜಿಲ್ಲೆಯಲ್ಲಿ ನೆರೆಸಂತ್ರಸ್ಥರ ಪುನರ್‌ ವಸತಿ ಯೋಜನೆಯಡಿ ಆಯ್ಕೆಯಾಗಿರುವ ಕೆಲವು ಸಂತ್ರಸ್ಥರ ಮನೆಗಳಿಗೆ ಸಂಬಂಧಿಸಿದಂತೆ ಉಂಟಾಗಿರುವ ತಾಂತ್ರಿಕ ಸಮಸ್ಯೆಯನ್ನು ಸರಿಪಡಿಸುವಂತೆ ಕೋರಿರುವ ಕುರಿತು.</t>
  </si>
  <si>
    <t>23-07-2021 03:10 PM</t>
  </si>
  <si>
    <t>RGRHCL/PI/FSM/187/2021-PI(BHS)-RGRHCL</t>
  </si>
  <si>
    <t>ಬಾಗಲಕೋಟೆ ಜಿಲ್ಲೆಯಲ್ಲಿ 2019 ಮತ್ತು 2020ನೇ ಸಾಲಿನಲ್ಲಿ  ಉಂಟಾದ ನೆರೆಹಾವಳಿಯಿಂದ ಹಾನಿಗೊಳಗಾದ ಮನೆಗಳಿಗೆ ಪರಿಹಾರಧನ ಬಿಡುಗಡೆ ಮಾಡುವಂತೆ ಕೋರಿ ವಿವಿಧ ಗಣ್ಯ ವ್ಯಕ್ತಿಗಳಿಂದ ಸ್ವೀಕೃತವಾಗಿರುವ ಪತ್ರಗಳಿಗೆ ಸೂಕ್ತ ಕ್ರಮವಹಿಸುವ ಕುರಿತು.</t>
  </si>
  <si>
    <t>26-07-2021 11:42 AM</t>
  </si>
  <si>
    <t>RGRHCL/PI/FSM/188/2021-GMPI-RGRHCL</t>
  </si>
  <si>
    <t>2019ನೇ ಸಾಲಿನಲ್ಲಿ ಕೃಷ್ಣಾ ನದಿ ಪ್ರವಾಹದಿಂದ ಹಾನಿಗೊಳ್ಳಾದ ಮೋಳವಾಡ ಗ್ರಾಮದ 10 ಜನರ ಮನೆಗಳಿಗೆ ತಂತ್ರಾಂಶದಲ್ಲಿ ನಮೂದಿಸಲು ಅವಕಾಶ ಮಾಡಿಕೊಡುವಂತೆ ಕೋರಿರುವ ಕುರಿತು.</t>
  </si>
  <si>
    <t>30-07-2021 12:47 PM</t>
  </si>
  <si>
    <t>RGRHCL/PI/FSM/189/2021-PI(BHS)-RGRHCL</t>
  </si>
  <si>
    <t>ನೆರೆಸಂತ್ರಸ್ಥರ ಪುನರ್‌ ವಸತಿ ಯೋಜನೆಯಡಿ ಆಯ್ಕೆಯಾಗಿರುವ ಕೆಲವು ಫಲಾನುಭವಿಗಳ ಮನೆಗಳ ಮಾಹಿತಿಯನ್ನು 
ತಿದ್ದುಪಡಿ ಮಾಡಲು ಹಾಗೂ ಬ್ಲಾಕ್‌ ಆಗಿರುವ ಮನೆಗಳನ್ನು ಅನ್‌ ಬ್ಲಾಕ್‌ ಮಾಡುವ ಕುರಿತು.</t>
  </si>
  <si>
    <t>02-08-2021 01:06 PM</t>
  </si>
  <si>
    <t>RGRHCL/PI/FSM/190/2021-GMPI-RGRHCL</t>
  </si>
  <si>
    <t xml:space="preserve">ನೆರೆಸಂತ್ರಸ್ಥರ ಪುನರ್ ವಸತಿ ಯೋಜನೆಯಡಿ ಆಯ್ಕೆಯಾದ ಫಲಾನುಭವಿಗಳ ಗ್ರಾಮ ಪಂಚಾಯತ್ ಮತ್ತು ಗ್ರಾಮದ ಹೆಸರನ್ನು ತಿದ್ದುಪಡಿ ಮಾಡುವಂತೆ ಕೋರಿರುವ ಕುರಿತು. 
</t>
  </si>
  <si>
    <t>05-08-2021 12:25 PM</t>
  </si>
  <si>
    <t>RGRHCL/PI/FSM/191/2021-PI(BHS)-RGRHCL</t>
  </si>
  <si>
    <t>ನೆರೆಸಂತ್ರಸ್ಥರ ಪುನರ್‌ ವಸತಿ ಯೋಜನೆಯಡಿ ಆಯ್ಕೆಯಾಗಿರುವ ಕೆಲವು ಫಲಾನುಭವಿಗಳ ಮನೆಗಳಿಗೆ ಸಂಬಂಧಿಸಿದಂತೆ ತಪ್ಪಾಗಿ ಮಾಡಿರುವ ಜಿಪಿಎಸ್‌ / ನಾಟ್ ಓಕೆ ಯಾಗಿರುವ ಮನೆಗಳ ಜಿಪಿಎಸ್ಯಾ‌ ಛಾಯಾಚಿತ್ರಗಳನ್ನು ರದ್ದುಪಡಿಸಲು ಕೋರಿರುವ ಕುರಿತು.</t>
  </si>
  <si>
    <t>06-08-2021 10:58 AM</t>
  </si>
  <si>
    <t>RGRHCL/PI/FSM/192/2021-PI(BHS)-RGRHCL</t>
  </si>
  <si>
    <t>ನೆರೆಸಂತ್ರಸ್ಥರ ಪುನರ್‌ ವಸತಿ ಯೋಜನೆಯಡಿ ಆಯ್ಕೆಯಾಗಿರುವ ಸಂತ್ರಸ್ಥರಿಗೆ ಪರಿಹಾರಧನ ಮಂಜೂರು ಮಾಡುವಂತೆ 
ಕೋರಿ ವಿವಿಧ ಗಣ್ಯ ವ್ಯಕ್ತಿಗಳಿಂದ ಸ್ವೀಕೃತವಾದ ಪತ್ರಗಳಿಗೆ ಸೂಕ್ತ ಕ್ರಮ ವಹಿಸುವ ಕುರಿತು.</t>
  </si>
  <si>
    <t>06-08-2021 05:35 PM</t>
  </si>
  <si>
    <t>RGRHCL/PI/FSM/193/2021-GMPI-RGRHCL</t>
  </si>
  <si>
    <t>2020ನೇ ಸಾಲಿನಲ್ಲಿ ನೆರೆಸಂತ್ರಸ್ಥರ ಪುನರ್ವಸತಿ ಯೋಜನೆಯಡಿ ಆಯ್ಕೆಯಾದ ಫಲಾನುಭವಿಯ  ಗ್ರಾಮ ಪಂಚಾಯತಿ ಮತ್ತು ಗ್ರಾಮದ ಹೆಸರುಗಳನ್ನು ತಿದ್ದುಪಡಿ ಮಾಡಲು ಕೋರಿರುವ ಕುರಿತು.</t>
  </si>
  <si>
    <t>09-08-2021 01:52 PM</t>
  </si>
  <si>
    <t>RGRHCL/PI/FSM/194/2021-PI(BHS)-RGRHCL</t>
  </si>
  <si>
    <t>ಬಾಗಲಕೋಟೆ ಜಿಲ್ಲೆಯಲ್ಲಿ ನೆರೆಸಂತ್ರಸ್ಥರ ಪುನರ್‌ ವಸತಿ  ಯೋಜನೆಯಡಿ ಆಯ್ಕೆಯಾಗಿರುವ ಕೆಲವು ಫಲಾನುಭವಿಗಳ ಮನೆಗಳಿಗೆ ಸಂಬಂಧಿಸಿದಂತೆ ಖಾತಾ ಸಂಖ್ಯೆ ಡ್ಯೂಪ್ಲಿಕೇಟ್‌ ಆಗಿರುವುದನ್ನು ಸರಿಪಡಿಸಲು ಕೋರಿರುವ ಕುರಿತು.</t>
  </si>
  <si>
    <t>10-08-2021 12:37 PM</t>
  </si>
  <si>
    <t>RGRHCL/PI/FSM/195/2021-PI(BHS)-RGRHCL</t>
  </si>
  <si>
    <t>ಹಾವೇರಿ ಜಿಲ್ಲೆಯಲ್ಲಿ ಬಸವ ವಸತಿ ಯೋಜನೆ ಹಾಗೂ ನೆರೆಸಂತ್ರಸ್ಥರ ಪುನರ್‌ ವಸತಿ ಯೋಜನೆಯಡಿ ಆಯ್ಕೆಯಾಗಿರುವ ಫಲಾನುಭವಿಗೆ 
ಫಂಡ್‌ ಬ್ಲಾಕ್‌ ಆಗಿರುವುದನ್ನು ಅನ್‌ ಬ್ಲಾಕ್‌ ಮಾಡಿ ಅನುದಾನ ಬಿಡುಗಡೆ ಮಾಡುವಂತೆ ಕೋರಿರುವ ಕುರಿತು.</t>
  </si>
  <si>
    <t>10-08-2021 03:11 PM</t>
  </si>
  <si>
    <t>RGRHCL/PI/FSM/196/2021-GMPI-RGRHCL</t>
  </si>
  <si>
    <t>2019-20 ಮತ್ತು 2020-21ನೇ ಸಾಲಿನಲ್ಲಿ ನೆರೆಸಂತ್ರಸ್ಥರ ಪುನರ್ವಸತಿ ಯೋಜನೆಯಡಿ ಆಯ್ಕೆಯಾದ ಫಲಾನುಭವಿಯ ಜಿಪಿಎಸ್ ಛಾಯಾ ಚಿತ್ರವನ್ನು ಓಕೆ ಮಾಡುವಂತೆ ಮತ್ತು ಪರಿಹಾರ ಧನ ಬಿಡುಗಡೆ/ ವರ್ಗ ಬದಲಾವಣೆ/ಅನಧಿಕೃತದಿಂದ ಅಧಿಕೃತಕ್ಕೆ ತಿದ್ದುಪಡಿ  ಮಾಡುವಂತೆ ಕೋರಿರುವ ಕುರಿತು.</t>
  </si>
  <si>
    <t>12-08-2021 04:50 PM</t>
  </si>
  <si>
    <t>RGRHCL/PI/FSM/197/2021-GMPI-RGRHCL</t>
  </si>
  <si>
    <t xml:space="preserve">2020ನೇ ಸಾಲಿನ ನೆರೆಹಾವಳಿಯಿಂದ ಹಾನಿಯಾದ ಫಲಾನುಭವಿಗಳ ವಿವರದಲ್ಲಿನ ಲೋಪದೋಷಗಳನ್ನು ಸರಿಪಡಿಸುವ ಬಗ್ಗೆ 
</t>
  </si>
  <si>
    <t>21-08-2021 03:29 PM</t>
  </si>
  <si>
    <t>RGRHCL/PI/FSM/198/2021-GMPI-RGRHCL</t>
  </si>
  <si>
    <t>2019-20ನೇ ಸಾಲಿನಲ್ಲಿ ಪ್ರವಾಹದಿಂದ ಹಾನಿಗೊಳ್ಳಗಾದ ಮನೆಗಳ ತಾಂತ್ರಿಕ ಸಮಸ್ಯೆಗಳನ್ನು ಸರಿಪಡಿಸುವಂತೆ ಕೋರಿರುವ ಕುರಿತು.</t>
  </si>
  <si>
    <t>21-08-2021 05:32 PM</t>
  </si>
  <si>
    <t>RGRHCL/PI/FSM/199/2021-PI(BHS)-RGRHCL</t>
  </si>
  <si>
    <t xml:space="preserve">ಬೆಳಗಾವಿ ಜಿಲ್ಲೆಯಲ್ಲಿ ನೆರೆಹಾವಳಿಯಿಂದ ಹಾನಿಗೊಳಗಾದ ಮನೆಗಳಿಗೆ ಸಂಬಂಧಿಸಿದಂತೆ ಉಂಟಾಗಿರುವ ತಾಂತ್ರಿಕ ತೊಂದರೆಗಳನ್ನು ಸರಿಪಡಿಸುವಂತೆ ಕೋರಿರುವ ಕುರಿತು. </t>
  </si>
  <si>
    <t>24-08-2021 02:41 PM</t>
  </si>
  <si>
    <t>RGRHCL/PI/FSM/200/2021-PI(BHS)-RGRHCL</t>
  </si>
  <si>
    <t>ಬೆಳಗಾವಿ ಜಿಲ್ಲೆಯಲ್ಲಿ ನೆರೆಸಂತ್ರಸ್ಥರ ಪುನರ್‌ ವಸತಿ ಯೋಜನೆಯಡಿ ಆಯ್ಕೆಯಾಗಿರುವ ಕೆಲವು ಫಲಾನುಭವಿಗಳ ಮನೆಗಳ ವಿವರಗಳನ್ನು ತಿದ್ದುಪಡಿ ಮಾಡಲು ಹಾಗೂ ಅನುದಾನ ಬಿಡುಗಡೆ ಮಾಡುವಂತೆ ಕೋರಿರುವ ಕುರಿತು.</t>
  </si>
  <si>
    <t>24-08-2021 03:20 PM</t>
  </si>
  <si>
    <t>RGRHCL/PI/FSM/201/2021-PI(BHS)-RGRHCL</t>
  </si>
  <si>
    <t xml:space="preserve">ಧಾರವಾಡ ಜಿಲ್ಲೆಯಲ್ಲಿ ನೆರೆಹಾವಳಿಯಿಂದ ಹಾನಿಗೊಳಗಾದ ಮನೆಗಳ ಪ್ರಕರಣದಲ್ಲಿ ಆದ ತಾಂತ್ರಿಕ ದೋಷವನ್ನು ಸರಿಪಡಿಸಲು ಕೋರಿರುವ ಕುರಿತು. </t>
  </si>
  <si>
    <t>27-08-2021 11:48 AM</t>
  </si>
  <si>
    <t>RGRHCL/PI/FSM/202/2021-PI(BHS)-RGRHCL</t>
  </si>
  <si>
    <t>2019ನೇ ಸಾಲಿನ ನೆರೆಸಂತ್ರಸ್ಥರ ಪುನರ್ ವಸತಿ ಯೋಜನೆಯಡಿ ಆಯ್ಕೆಯಾಗಿರುವ ಕೆಲವು ಫಲಾನುಭವಿಗಳ ಮನೆಗಳು ಬ್ಲಾಕ್ ಆಗಿರುವನ್ನು ಅನ್ ಬ್ಲಾಕ್ ಮಾಡುವಂತೆ ಕೋರಿರುವ ಕುರಿತು.</t>
  </si>
  <si>
    <t>27-08-2021 12:21 PM</t>
  </si>
  <si>
    <t>RGRHCL/PI/FSM/203/2021-GMPI-RGRHCL</t>
  </si>
  <si>
    <t>2020ನೇ ಸಾಲಿನ ನೆರೆಸಂತ್ರಸ್ಥರ ಪುನರ್ ವಸತಿ ಯೋಜನೆಯಡಿ ಆಯ್ಕೆಯಾಗಿರುವ ಕೆಲವು ಫಲಾನುಭವಿಗಳ ಗ್ರಾಮ ಪಂಚಾಯತ್ ಮತ್ತು ಗ್ರಾಮಗಳನ್ನು ತಿದ್ದುಪಡಿ ಮಾಡುವಂತೆ ಕೋರಿರುವ ಕುರಿತು.</t>
  </si>
  <si>
    <t>27-08-2021 05:10 PM</t>
  </si>
  <si>
    <t>RGRHCL/PI/FSM/204/2021-PI(BHS)-RGRHCL</t>
  </si>
  <si>
    <t xml:space="preserve">ಉತ್ತರ ಕನ್ನಡ ಜಿಲ್ಲೆಯ ಭಟ್ಕಳ ತಾಲ್ಲೂಕಿನಲ್ಲಿ 2019ನೇ ಸಾಲಿನ ನೆರೆಸಂತ್ರಸ್ಥರ ಪುನರ್ ವಸತಿ ಯೋಜನೆಯಡಿ ಅವ್ಯವಹಾರ 
ನಡೆದಿರುವ ಕುರಿತು ನೀಡಿರುವ ತಕರಾರು ಅರ್ಜಿಯ ಕುರಿತು. </t>
  </si>
  <si>
    <t>31-08-2021 10:58 AM</t>
  </si>
  <si>
    <t>RGRHCL/PI/FSM/205/2021-PI(BHS)-RGRHCL</t>
  </si>
  <si>
    <t xml:space="preserve">ನೆರೆಹಾವಳಿಯಿಂದ  ಹಾನಿಗೊಳಗಾದ ಮನೆಗಳಿಗೆ ಸಂಬಂಧಿಸಿದಂತೆ ಸಾರ್ವಜನಿಕರಿಂದ ಸ್ವೀಕೃತವಾದ ಪ್ರಸ್ತಾವನೆಗೆ ಸೂಕ್ತ 
ಕ್ರಮ ಕೈಗೊಳ್ಳುವ ಕುರಿತು. </t>
  </si>
  <si>
    <t>31-08-2021 03:40 PM</t>
  </si>
  <si>
    <t>RGRHCL/PI/FSM/206/2021-PI(BHS)-RGRHCL</t>
  </si>
  <si>
    <t>ಬೆಳಗಾವಿ ಜಿಲ್ಲೆಯಲ್ಲಿ ನೆರೆಹಾವಳಿಯಿಂದ ಹಾನಿಗೊಳಗಾದ ಮನೆಗಳ ಸಂತ್ರಸ್ಥರಿಂದ ಸ್ವೀಕೃತವಾದ ಪ್ರಸ್ತಾವನೆಗೆ ಕ್ರಮವಹಿಸುವ 
ಕುರಿತು.</t>
  </si>
  <si>
    <t>31-08-2021 04:04 PM</t>
  </si>
  <si>
    <t>RGRHCL/PI/FSM/207/2021-PI(BHS)-RGRHCL</t>
  </si>
  <si>
    <t xml:space="preserve">2019ನೇ ಸಾಲಿನ ನೆರೆಸಂತ್ರಸ್ಥರ ಪುನರ್‌ ವಸತಿಯೋಜನೆಯಡಿ ಆಯ್ಕೆಯಾಗಿರುವ ಫಲಾನುಭವಿಯಗೆ ಬಿಡುಗಡೆಯಾಗಿರುವ ಅನುದಾನವನ್ನು ನಿಗಮಕ್ಕೆ ಹಿಂಪಡೆಯುವ ಕುರಿತು. </t>
  </si>
  <si>
    <t>01-09-2021 11:34 AM</t>
  </si>
  <si>
    <t>RGRHCL/PI/FSM/208/2021-PI(BHS)-RGRHCL</t>
  </si>
  <si>
    <t xml:space="preserve">ರಾಯಚೂರು ಜಿಲ್ಲೆಯಲ್ಲಿ ನೆರೆಸಂತ್ರಸ್ಥರ ಪುನರ್‌ ವಸತಿ ಯೋಜನೆಯಡಿ ಆಯ್ಕೆಯಾಗಿರುವ ಫಲಾನುಭವಿಯ ನಾಟ್‌ ಓಕೆಯಾಗಿರುವ ಮನೆಯ ಜಿಪಿಎಸ್‌ ಛಾಯಾಚಿತ್ರವನ್ನು ರದ್ದುಪಡಿಸಿ ಮರು ಜಿಪಿಎಸ್‌ ಮಾಡಲು ಅವಕಾಶ ಕಲ್ಪಿಸಲು ಕೋರಿರುವ ಕುರಿತು. </t>
  </si>
  <si>
    <t>01-09-2021 12:38 PM</t>
  </si>
  <si>
    <t>RGRHCL/PI/FSM/209/2021-PI(BHS)-RGRHCL</t>
  </si>
  <si>
    <t>ನೆರೆಸಂತ್ರಸ್ಥರ ಪುನರ್ವಸತಿ ಯೋಜನೆಯಡಿ ಆಯ್ಕೆಯಾಗಿರುವ ಫಲಾನುಭವಿಗೆ ಅನುದಾನ ಬಿಡುಗಡೆ ಮಾಡುವಂತೆ ಕೋರಿರುವ 
ಕುರಿತು.</t>
  </si>
  <si>
    <t>01-09-2021 01:12 PM</t>
  </si>
  <si>
    <t>RGRHCL/PI/FSM/210/2021-PI(BHS)-RGRHCL</t>
  </si>
  <si>
    <t xml:space="preserve">ನೆರೆಸಂತ್ರಸ್ಥರ ಪುನರ್‌ ವಸತಿ ಯೋಜನೆಯಡಿ ಆಯ್ಕೆಯಾಗಿರುವ  ಫಲಾನುಭವಿಯು ನಿರ್ಮಿಸಿರುವ ಮನೆಯನ್ನು ಜಿಪಿಎಸ್‌ ಮಾಡಲು ನಿರ್ದೆಶನ ನೀಡಲು ಕೋರಿರುವ ಕುರಿತು. </t>
  </si>
  <si>
    <t>01-09-2021 02:53 PM</t>
  </si>
  <si>
    <t>RGRHCL/PI/FSM/211/2021-GMPI-RGRHCL</t>
  </si>
  <si>
    <t>ನೆರೆಸಂತ್ರಸ್ಥರ ಪುನರ ವಸತಿ ಯೋಜನೆಯಡಿ ಆಯ್ಕೆಯಾದ ಫಲಾನುಭವಿಯ 
ಬ್ಲಾಕ್ ಮನೆಯನ್ನು ಅನ್ ಬ್ಲಾಕ್ ಮಾಡುವಂತೆ ಕೋರಿರುವ ಕುರಿತು.</t>
  </si>
  <si>
    <t>01-09-2021 05:34 PM</t>
  </si>
  <si>
    <t>RGRHCL/PI/FSM/212/2021-PI(BHS)-RGRHCL</t>
  </si>
  <si>
    <t xml:space="preserve">ರಾಯಚೂರು ಜಿಲ್ಲೆಯ ಲಿಂಗಸುಗೂರು ತಾಲ್ಲೂಕಿನ ಯಳಗುಂದಿ ಗ್ರಾಮದಲ್ಲಿ ಪ್ರವಾಹ ಪೀಡಿತ ಕುಟುಂಬಗಳಿಗೆ ನೀಡಿರುವ ನಿವೇಶನದಲ್ಲಿ ಮನೆ ನಿರ್ಮಾಣಕ್ಕಾಗಿ " ರಾಜೀವ್ ಗಾಂಧಿ ಗೃಹ ನಿರ್ಮಾಣ ಸಂಸ್ಥೆಯಿಂದ " ಸೌಲಭ್ಯಗಳನ್ನು ನೀಡುವಂತೆ ಕೋರಿರುವ ಕುರಿತು </t>
  </si>
  <si>
    <t>02-09-2021 03:01 PM</t>
  </si>
  <si>
    <t>RGRHCL/PI/FSM/213/2021-GMPI-RGRHCL</t>
  </si>
  <si>
    <t xml:space="preserve">ಪ್ರಧಾನ ಮಂತ್ರಿ ಆವಾಸ ಯೋಜನೆಯಡಿ  ಮತ್ತು 2019ನೇ ಸಾಲಿನ ನೆರೆಸಂತ್ರಸ್ಥರ ಪುನರ್ವಸತಿ ಯೋಜನೆಯಡಿ ಆಯ್ಕೆಯಾದ ಫಲಾನುಭವಿಗಳ ಯುಐಡಿ ಡ್ಯುಪ್ಲಿಕೇಟನ್ನು ಸರಿಪಡಿಸುವಂತೆ ಕೋರಿರುವ ಕುರಿತು. 
</t>
  </si>
  <si>
    <t>04-09-2021 03:05 PM</t>
  </si>
  <si>
    <t>RGRHCL/PI/FSM/214/2021-GMPI-RGRHCL</t>
  </si>
  <si>
    <t>ನೆರೆಸಂತ್ರಸ್ಥರ ಪುನರ್ವಸತಿ ಯೋಜನೆಯಡಿ ಆಯ್ಕೆಯಾದ ಫಲಾನುಭವಿಗಳ ಬ್ಲಾಕ್ 
ಆಗಿರುವ ಮನೆಯನ್ನು ಅನ್ ಬ್ಲಾಕ್ ಮಾಡುವಂತೆ  ಕೋರಿರುವ ಕುರಿತು</t>
  </si>
  <si>
    <t>15-09-2021 03:40 PM</t>
  </si>
  <si>
    <t>RGRHCL/PI/FSM/215/2021-GMPI-RGRHCL</t>
  </si>
  <si>
    <t xml:space="preserve">2019-20ನೇ ಸಾಲಿನಲ್ಲಿ ಹಾನಿಗೊಳಗಾದ ಮನೆಗಳ ವಿಸ್ತೀರ್ಣ ಮತ್ತು 
ವಿನ್ಯಾಸವನ್ನು ಕನಿಷ್ಟ 250 ಚ.ಅ. ಗಿಂತ ಕಡಿಮೆ ಇರುವ ಮನೆಗಳ ಜಿಪಿಎಸ್ 
ಮಾಡುವ ಸಂಬಂಧ ನಿರ್ದೇಶನ ನೀಡುವಂತೆ ಕೊರಿರುವ ಕುರಿತು. 
</t>
  </si>
  <si>
    <t>15-09-2021 06:02 PM</t>
  </si>
  <si>
    <t>RGRHCL/PI/FSM/216/2021-GMPI-RGRHCL</t>
  </si>
  <si>
    <t xml:space="preserve">ನೆರೆಸಂತ್ರಸ್ಥರ ಪುನರ್ವಸತಿ ಯೋಜನೆಯಡಿ ಆಯ್ಕೆಯಾದ ಫಲಾನುಭವಿಯ  ಮನೆಗಳ ಜಿಪಿಎಸ್ ಛಾಯಾ ಚಿತ್ರವನ್ನು ರದ್ದುಪಡಿಸಿ ಮರು ಜಿಪಿಎಸ್ ಮಾಡಲು ಅವಕಾಶ ಮಾಡಿಕೊಡುವಂತೆ ಕೋರಿರುವ ಕುರಿತು.
</t>
  </si>
  <si>
    <t>17-09-2021 03:28 PM</t>
  </si>
  <si>
    <t>RGRHCL/PI/FSM/217/2021-GMPI-RGRHCL</t>
  </si>
  <si>
    <t>ನೆರೆಸಂತ್ರಸ್ಥರ ಪುನರ್ವಸತಿ ಯೋಜನೆಯಡಿ ಆಯ್ಕೆಯಾಗಿರುವ ಸಂತ್ರಸ್ಥರ ಮನೆಗಳಿಗೆ ಛಾವಣಿ ಹಂತಕ್ಕೆ ಸಿಮೇಂಟ್ ಸ್ಲಾಬ್ ಹಾಕದೇ ತಗಡು/ಸಿಮೇಂಟ್ ಶೀಟ್ ಅಳವಡಿಸಿರುವುಕ್ಕೆ ಅನುದಾನ ಬಿಡುಗಡೆ ಮಾಡುವ ಕುರಿತು</t>
  </si>
  <si>
    <t>20-09-2021 03:55 PM</t>
  </si>
  <si>
    <t>RGRHCL/PI/FSM/218/2021-PI(BHS)-RGRHCL</t>
  </si>
  <si>
    <t>ಹಾವೇರಿ ಜಿಲ್ಲೆಯಲ್ಲಿ 2019ನೇ ಸಾಲಿನ ನೆರೆಸಂತ್ರಸ್ಥರ ಪುನರ್ವಸತಿ ಯೋಜನೆಯಡಿ ಆಯ್ಕೆಯಾಗಿರುವ ಫಲಾನುಭವಿಗಳ 
ಮನೆಗಳಿಗೆ ಸಂಬಂಧಿಸಿದಂತೆ ಫಂಡ್‌ ಬ್ಲಾಕ್‌ ಆಗಿರುವುದನ್ನು ಅನ್‌ ಬ್ಲಾಕ್‌ ಮಾಡುವಂತೆ ಕೋರಿರುವ ಕುರಿತು.</t>
  </si>
  <si>
    <t>22-09-2021 01:14 PM</t>
  </si>
  <si>
    <t>RGRHCL/PI/FSM/219/2021-GMPI-RGRHCL</t>
  </si>
  <si>
    <t xml:space="preserve">ರಾಯಚೂರು ಜಿಲ್ಲೆಯ ನೆರೆಸಂತ್ರಸ್ಥರ ಪುನರ್ವಸತಿ ಯೋಜನೆಯಡಿ ಆಯ್ಕೆಯಾದ ಫಲಾನುಭವಿಗಳಿಗೆ ಅನುದಾನ ಬಿಡುಗಡೆ ಮಾಡುವಂತೆ ಕೋರಿರುವ ಕುರಿತು. 
</t>
  </si>
  <si>
    <t>27-09-2021 02:28 PM</t>
  </si>
  <si>
    <t>RGRHCL/PI/FSM/220/2021-PI(BHS)-RGRHCL</t>
  </si>
  <si>
    <t>ಶಿವಮೊಗ್ಗ ಜಿಲ್ಲೆಯಲ್ಲಿ ನೆರೆಸಂತ್ರಸ್ಥರ ಪುನರ್ವಸತಿ ಯೋಜನೆಯಡಿ ಆಯ್ಕೆಯಾಗಿರುವ ಕೆಲವು ಫಲಾನುಭವಿಗಳಿಗೆ ಅನುದಾನ ಬಿಡುಗಡೆ ಮಾಡುವಂತೆ ಕೋರಿರುವ ಕುರಿತು.</t>
  </si>
  <si>
    <t>28-09-2021 12:29 PM</t>
  </si>
  <si>
    <t>RGRHCL/PI/FSM/221/2021-GMPI-RGRHCL</t>
  </si>
  <si>
    <t>ಬೆಳಗಾವಿ ಜಿಲ್ಲೆಯ ನೆರೆಸಂತ್ರಸ್ಥರ ಪುನರ ವಸತಿ ಯೋಜನೆಯಡಿ ಆಯ್ಕೆಯಾದ ಫಲಾನುಭವಿಗಳ ಗ್ರಾಮ ಪಂಚಾಯತಿ ಮತ್ತು ಗ್ರಾಮಗಳ ಮಾಹಿತಿಯನ್ನು ತಿದ್ದುಪಡಿ ಮಾಡುವಂತೆ ಕೋರಿರುವ ಕುರಿತು.</t>
  </si>
  <si>
    <t>28-09-2021 12:57 PM</t>
  </si>
  <si>
    <t>RGRHCL/PI/FSM/222/2021-PI(BHS)-RGRHCL</t>
  </si>
  <si>
    <t>ಬಾಗಲಕೋಟೆ ಜಿಲ್ಲೆಯಲ್ಲಿ ನೆರೆಸಂತ್ರಸ್ಥರ ಪುನರ್‌ ವಸತಿ ಯೋಜನೆಯಡಿ ಆಯ್ಕೆಯಾಗಿರುವ ಕೆಲವು ಫಲಾನುಭವಿಗಳ ಮನೆಗಳು ಬ್ಲಾಕ್‌ ಆಗಿರುವುದನ್ನು ಅನ್‌ ಬ್ಲಾಕ್‌ ಮಾಡುವಂತೆ ಕೋರಿರುವ ಕುರಿತು.</t>
  </si>
  <si>
    <t>28-09-2021 12:58 PM</t>
  </si>
  <si>
    <t>RGRHCL/PI/FSM/223/2021-PI(BHS)-RGRHCL</t>
  </si>
  <si>
    <t xml:space="preserve">ಹಾವೇರಿ ಜಿಲ್ಲೆಯಲ್ಲಿ 2020ನೇ ಸಾಲಿನ ನೆರೆಹಾವಳಿಯಿಂದ ಹಾನಿಗೊಳಗಾದ ಮನೆಗಳ ವಿವರವನ್ನು ತಂತ್ರಾಂಶದಲ್ಲಿ ನಮೂದಿಸಲು ಕೋರಿರುವ ಕುರಿತು. 
</t>
  </si>
  <si>
    <t>28-09-2021 01:13 PM</t>
  </si>
  <si>
    <t>RGRHCL/PI/FSM/224/2021-PI(BHS)-RGRHCL</t>
  </si>
  <si>
    <t xml:space="preserve">ಮೈಸೂರು ಜಿಲ್ಲೆಯಲ್ಲಿ 2019ನೇ ಸಾಲಿನ ನೆರೆಸಂತ್ರಸ್ಥರ ಪುನರ್‌ ವಸತಿ ಯೋಜನೆಯಡಿ ಆಯ್ಕೆಯಾಗಿರುವ ಫಲಾನುಭವಿಗೆ NDRF ನಡಿ ಅನುದಾನ ಬಿಡುಗಡೆಯಾಗಿರುವ ಮಾಹಿತಿಯನ್ನು ರದ್ದುಪಡಿಸಲು ಕೋರಿರುವ ಕುರಿತು. </t>
  </si>
  <si>
    <t>28-09-2021 01:22 PM</t>
  </si>
  <si>
    <t>RGRHCL/PI/FSM/225/2021-PI(BHS)-RGRHCL</t>
  </si>
  <si>
    <t>ಚಿಕ್ಕಮಗಳೂರು ಜಿಲ್ಲೆಯಲ್ಲಿ 2019ನೇ ಸಾಲಿನ ನೆರೆಸಂತ್ರಸ್ಥರ ಪುನರ್ವಸತಿ ಯೋಜನೆಯಡಿ ಆಯ್ಕೆಯಾಗಿರುವ ಫಲಾನುಭವಿಗೆ
ಪರಿಹಾರಧನ ಮಂಜೂರು ಮಾಡುವಂತೆ ಕೋರಿರುವ ಕುರಿತು.</t>
  </si>
  <si>
    <t>28-09-2021 01:25 PM</t>
  </si>
  <si>
    <t>RGRHCL/PI/FSM/226/2021-PI(BHS)-RGRHCL</t>
  </si>
  <si>
    <t>ಬಾಗಲಕೋಟೆ ಜಿಲ್ಲೆಯಲ್ಲಿ 2019ನೇ ಸಾಲಿನ ನೆರೆಸಂತ್ರಸ್ಥರ ಪುನರ್‌ ವಸತಿ ಯೋಜನೆಯಡಿ ಆಯ್ಕೆಯಾಗಿರುವ ಫಲಾನುಭವಿಯ ಮನೆಯ ಜಿಪಿಎಸ್‌ ಛಾಯಾಚಿತ್ರವನ್ನು ರದ್ದುಪಡಿಸಲು ಕೋರಿರುವ ಕುರಿತು.</t>
  </si>
  <si>
    <t>28-09-2021 01:28 PM</t>
  </si>
  <si>
    <t>RGRHCL/PI/FSM/227/2021-PI(BHS)-RGRHCL</t>
  </si>
  <si>
    <t xml:space="preserve">ಕೊಡಗು ಜಿಲ್ಲೆಯಲ್ಲಿ 2019ನೇ ಸಾಲಿನ ನೆರೆಸಂತ್ರಸ್ಥರ ಪುನರ್‌ ವಸತಿ ಯೋಜನೆಯಡಿ ಆಯ್ಕೆಯಾಗಿರುವ ಫಲಾನುಭವಿಗಳಿಗೆ ಪರಿಹಾರಧನ ಮಂಜೂರು ಮಾಡುವಂತೆ ಕೋರಿರುವ ಕುರಿತು. </t>
  </si>
  <si>
    <t>28-09-2021 01:39 PM</t>
  </si>
  <si>
    <t>RGRHCL/PI/FSM/228/2021-PI(BHS)-RGRHCL</t>
  </si>
  <si>
    <t xml:space="preserve">2019ನೇ ಸಾಲಿನ ನೆರೆಸಂತ್ರಸ್ಥರ ಪುನರ್‌ ವಸತಿ ಯೋಜನೆಯಡಿ ಆಯ್ಕೆಯಾಗಿರುವ ಫಲಾನುಭವಿಯು ನಿರ್ಮಿಸಿರುವ ಮನೆಯ ನಾಟ್‌ ಓಕೆಯಾಗಿರುವ ಜಿಪಿಎಸ್‌ ಛಾಯಾಚಿತ್ರವನ್ನು ಓಕೆ ಮಾಡಲು ಕೋರಿರುವ ಕುರಿತು. </t>
  </si>
  <si>
    <t>30-09-2021 12:22 PM</t>
  </si>
  <si>
    <t>RGRHCL/PI/FSM/229/2021-PI(BHS)-RGRHCL</t>
  </si>
  <si>
    <t>ಬೆಳಗಾವಿ ಜಿಲ್ಲೆಯಲ್ಲಿ 2019ನೇ ಸಾಲಿನ ನೆರೆಹಾವಳಿಯಿಂದ ಹಾನಿಗೊಳಗಾದ ಮನೆಗೆ ಪರಿಹಾರ ನೀಡುವಂತೆ ಕೋರಿರುವ ಕುರಿತು.</t>
  </si>
  <si>
    <t>30-09-2021 12:26 PM</t>
  </si>
  <si>
    <t>RGRHCL/PI/FSM/230/2021-GMPI-RGRHCL</t>
  </si>
  <si>
    <t>2019ನೇ ಸಾಲಿನ ನೆರೆಸಂತ್ರಸ್ಥರ ಮಾಹಿತಿಯನ್ನು ತಂತ್ರಾಂಶದಲ್ಲಿ ನಮೂದಿಸಲು 
ಅವಕಾಶ ಮಾಡಿಕೊಡುವಂತೆ ಕೋರಿರುವ ಕುರಿತು.</t>
  </si>
  <si>
    <t>30-09-2021 05:37 PM</t>
  </si>
  <si>
    <t>RGRHCL/PI/FSM/231/2021-PI(BHS)-RGRHCL</t>
  </si>
  <si>
    <t>ಬಾಗಲಕೋಟೆ ಜಿಲ್ಲೆಯಲ್ಲಿ 2019ನೇ ಸಾಲಿನ ನೆರೆಹಾವಳಿಯಿಂದ ಅಲ್ಪಸ್ವಲ್ಪ ಹಾನಿಗೊಳಗಾದ ಮನೆಗಳನ್ನು ಭಾಗಶಃ ಹಾನಿಗೊಳಗಾದ ಮನೆಯ ವರ್ಗಕ್ಕೆ ಬದಲಾವಣೆ ಮಾಡುವಂತೆ ಕೋರಿರುವ ಕುರಿತು.</t>
  </si>
  <si>
    <t>01-10-2021 11:25 AM</t>
  </si>
  <si>
    <t>RGRHCL/PI/FSM/232/2021-PI(BHS)-RGRHCL</t>
  </si>
  <si>
    <t>ಬೆಳಗಾವಿ ಜಿಲ್ಲೆಯಲ್ಲಿ 2020ನೇ ಸಾಲಿನ ನೆರೆಹಾವಳಿಯಿಂದ ಅಲ್ಪಸ್ವಲ್ಪ ಹಾನಿಗೊಳಗಾದ ಮನೆಯನ್ನು ಸಂಪೂರ್ಣ ಹಾನಿಗೊಳಗಾದ ಮನೆಯ ವರ್ಗಕ್ಕೆ ತಿದ್ದುಪಡಿ ಮಾಡುವಂತೆ ಕೋರಿರುವ ಕುರಿತು.</t>
  </si>
  <si>
    <t>01-10-2021 11:35 AM</t>
  </si>
  <si>
    <t>RGRHCL/PI/FSM/233/2021-PI(BHS)-RGRHCL</t>
  </si>
  <si>
    <t>ಬೆಳಗಾವಿ ಜಿಲ್ಲೆಯಲ್ಲಿ 2019ನೇ ಸಾಲಿನ ನೆರೆಹಾವಳಿಯಿಂದ ಅಲ್ಪಸ್ವಲ್ಪ ಹಾನಿಗೊಳಗಾದ ಮನೆಗಳನ್ನು ಭಾಗಶಃ ಹಾನಿಗೊಳಗಾದ ಮನೆಯ ವರ್ಗಕ್ಕೆ ಬದಲಾವಣೆ ಮಾಡುವಂತೆ ಕೋರಿರುವ ಕುರಿತು.2019ನೇ ಸಾಲಿನ ನೆರೆಹಾವಳಿಯಿಂದ ಅಲ್ಪಸ್ವಲ್ಪ ಹಾನಿಗೊಳಗಾದ ಮನೆಗಳನ್ನು ಭಾಗಶಃ ಹಾನಿಗೊಳಗಾದ ಮನೆಯ ವರ್ಗಕ್ಕೆ ಬದಲಾವಣೆ ಮಾಡುವಂತೆ ಕೋರಿರುವ ಕುರಿತು.</t>
  </si>
  <si>
    <t>01-10-2021 11:44 AM</t>
  </si>
  <si>
    <t>RGRHCL/PI/FSM/234/2021-PI(BHS)-RGRHCL</t>
  </si>
  <si>
    <t xml:space="preserve">ಪುನರ್‌ ವಸತಿ ಮೊಬೈಲ್‌ ಆಪ್‌ ಅನ್ನು Android Version-10 ರಲ್ಲಿ ಕಾರ್ಯನಿರ್ವಹಣೆ ಮಾಡುವಂತೆ Software Update 
ಮಾಡಿಕೊಡಲು ಕೋರಿರುವ ಕುರಿತು. </t>
  </si>
  <si>
    <t>04-10-2021 03:22 PM</t>
  </si>
  <si>
    <t>RGRHCL/PI/FSM/235/2021-GMPI-RGRHCL</t>
  </si>
  <si>
    <t>ನೆರೆಸಂತ್ರಸ್ಥರ ಪುನರ್ವಸತಿ ಯೋಜನೆಯಡಿ ಆಯ್ಕೆಯಾದ ಫಲಾನುಭವಿಗಳಿಗೆ ಅನುದಾನ ಬಿಡುಗಡೆ ಮಾಡುವಂತೆ ಕೋರಿರುವ ಕುರಿತು.</t>
  </si>
  <si>
    <t>04-10-2021 05:33 PM</t>
  </si>
  <si>
    <t>RGRHCL/PI/FSM/236/2021-GMPI-RGRHCL</t>
  </si>
  <si>
    <t>ಶಿವಮೊಗ್ಗ ಜಿಲ್ಲೆಯ ನೆರೆಸಂತ್ರಸ್ಥರ ಪುನರ್ವಸತಿ ಯೋಜನೆಯಡಿ ಮತ್ತು ವಿವಿಧ ವಸತಿ ಯೋಜನೆಯಡಿ ಆಯ್ಕೆಯಾಗಿ ಯುಐಡಿ ಡ್ಯೂಪ್ಲೀಕೆಟ್ ಆಗಿರುವುದನ್ನುಸರಿಪಡಿಸಿಲು/ತೆರವುಗೊಳಿಸಿಲು ಕೋರಿರುವ ಕುರಿತು.</t>
  </si>
  <si>
    <t>08-10-2021 06:15 PM</t>
  </si>
  <si>
    <t>RGRHCL/PI/FSM/237/2021-PI(BHS)-RGRHCL</t>
  </si>
  <si>
    <t>ಕೊಡಗು ಜಿಲ್ಲೆಯಲ್ಲಿ 2019ನೇ ಸಾಲಿನಲ್ಲಿ ಉಂಟಾದ ನೆರೆಹಾವಳಿಯಿಂದ ಹಾನಿಗೊಳಗಾದ ಮನೆಯ ಸಂತ್ರಸ್ಥರಿಗೆ 
ಮನೆ ಮಂಜೂರು ಮಾಡುವಂತೆ ಕೋರಿರುವ ಕುರಿತು.</t>
  </si>
  <si>
    <t>11-10-2021 03:55 PM</t>
  </si>
  <si>
    <t>RGRHCL/PI/FSM/238/2021-PI(BHS)-RGRHCL</t>
  </si>
  <si>
    <t>ಬೆಳಗಾವಿ ಜಿಲ್ಲೆಯಲ್ಲಿ ನೆರೆಹಾವಳಿಯಿಂದ  ಹಾನಿಗೊಳಗಾದ ಮನೆಗಳನ್ನು ಪುನರ್ ನಿರ್ಮಿಸಲು ಪರಿಹಾರಧನ ಮಂಜೂರು ಮಾಡುವಂತೆ ಕೋರಿರುವ ಕುರಿತು.</t>
  </si>
  <si>
    <t>11-10-2021 04:18 PM</t>
  </si>
  <si>
    <t>RGRHCL/PI/FSM/239/2021-PI(BHS)-RGRHCL</t>
  </si>
  <si>
    <t xml:space="preserve">ಬೆಳಗಾವಿ ಜಿಲ್ಲೆಯಲ್ಲಿ ನೆರೆಸಂತ್ರಸ್ಥರಿಗೆ ಪುನರ್‌ ವಸತಿ ಕಲ್ಪಿಸುವಲ್ಲಿ  ಅವ್ಯವಹಾರ ನಡೆದಿರುವುದಾಗಿ ನೀಡಿರುವ ಬಗ್ಗೆ ಸೂಕ್ತ ಕ್ರಮ ಕೈಗೊಳ್ಳುವ ಕುರಿತು. </t>
  </si>
  <si>
    <t>11-10-2021 04:34 PM</t>
  </si>
  <si>
    <t>RGRHCL/PI/FSM/240/2021-PI(BHS)-RGRHCL</t>
  </si>
  <si>
    <t xml:space="preserve">ಹಾವೇರಿ ಜಿಲ್ಲೆಯಲ್ಲಿ ಮಳೆಯಿಂದ ಹಾನಿಯಾದ ಮನೆಗೆ ಪರಿಹಾರ ನೀಡುವಂತೆ ಕೋರಿರುವ ಕುರಿತು. </t>
  </si>
  <si>
    <t>11-10-2021 04:40 PM</t>
  </si>
  <si>
    <t>RGRHCL/PI/FSM/241/2021-GMPI-RGRHCL</t>
  </si>
  <si>
    <t>ಮೈಸೂರು ಜಿಲ್ಲೆ  ನೆರೆಸಂತ್ರಸ್ಥರ ಪುನರ್ವಸತಿ ಯೋಜನೆಯಡಿ ಆಯ್ಕೆಯಾದ ಫಲಾನುಭವಿಗಳ ನಾಟ್ ಓಕೆ ಆಗಿರುವ ಮನೆಗಳನ್ನು ಓಕೆ ಮಾಡುವಂತೆ ಕೋರಿರುವ ಕುರಿತು.</t>
  </si>
  <si>
    <t>12-10-2021 11:50 AM</t>
  </si>
  <si>
    <t>RGRHCL/PI/FSM/242/2021-GMPI-RGRHCL</t>
  </si>
  <si>
    <t>ಚಿತ್ರದುರ್ಗ ಜಿಲ್ಲೆಯ ಮಳೆಯಿಂದ ಹಾನಿಗೊಳಗಾದ  ಸಂತ್ರಸ್ಥರಿಗೆ ಸರ್ಕಾರದ ಯೋಜನೆಯಡಿ ವಸತಿ ವ್ಯವಸ್ಥೆಯನ್ನು ಕಲ್ಪಸಿಕೊಡಲು ಕೋರಿರುವ ಕುರಿತು.</t>
  </si>
  <si>
    <t>12-10-2021 05:52 PM</t>
  </si>
  <si>
    <t>RGRHCL/PI/FSM/243/2021-GMPI-RGRHCL</t>
  </si>
  <si>
    <t xml:space="preserve">ಬೆಳಗಾವಿ ಜಿಲ್ಲೆಯ 2019ನೇ ನೆರೆ ಸಂತ್ರಸ್ಥರ ಪುರ್ನವಸತಿ ಯೋಜನೆಯಡಿ ಆಯ್ಕೆಯಾಗಿರುವ ಫಲಾನುಭವಿಗಳ ಮನೆಯು ಬ್ಲಾಕ್ ಆಗಿರುವುದನ್ನು ಅನ್ ಬ್ಲಾಕ್ ಮಾಡುವಂತೆ ಕೋರುರುವ ಕುರಿತು.(ಆಯುಕ್ತರು ಮಹಾನಗರ ಪಾಲಿಕೆ ಬೆಳಗಾವಿ) 
</t>
  </si>
  <si>
    <t>13-10-2021 12:36 PM</t>
  </si>
  <si>
    <t>RGRHCL/PI/FSM/244/2021-GMPI-RGRHCL</t>
  </si>
  <si>
    <t xml:space="preserve">2020ನೇ ಸಾಲಿನ ನೆರೆಸಂತ್ರಸ್ಥರ ಪುನರ್ವಸತಿ ಯೋಜನೆಯಡಿ ಆಯ್ಕೆಯಾದ ಫಲಾನುಭವಿಗೆ ಅನುದಾನ ಬಿಡುಗಡೆ ಮಾಡುವಂತೆ ಕೋರಿರುವ ಕುರಿತು. 
</t>
  </si>
  <si>
    <t>13-10-2021 02:47 PM</t>
  </si>
  <si>
    <t>RGRHCL/PI/FSM/245/2021-PI(BHS)-RGRHCL</t>
  </si>
  <si>
    <t xml:space="preserve">ಧಾರವಾಡ ಜಿಲ್ಲೆಯಲ್ಲಿ 2019 ಮತ್ತು 2020 ನೇ ಸಾಲಿನ ನೆರೆಹಾವಳಿಯಿಂದ ಹಾನಿಗೊಳಗಾದ ಮನೆಗಳಿಗೆ ಪರಿಹಾರಧನ ಮಂಜೂರು 
ಮಾಡಲು ಕೋರಿರುವ ಕುರಿತು. </t>
  </si>
  <si>
    <t>16-10-2021 10:54 AM</t>
  </si>
  <si>
    <t>RGRHCL/PI/FSM/246/2021-PI(BHS)-RGRHCL</t>
  </si>
  <si>
    <t>ಉತ್ತರ ಕನ್ನಡ ಜಿಲ್ಲೆಯಲ್ಲಿ ನೆರೆಹಾವಳಿಯಿಂದ ಹಾನಿಗೊಳಗಾದ ಮನೆಗೆ ಅನುದಾನ ಬಿಡುಗಡೆ ಮಾಡುವಂತೆ ಕೋರಿರುವ ಕುರಿತು.</t>
  </si>
  <si>
    <t>16-10-2021 11:12 AM</t>
  </si>
  <si>
    <t>RGRHCL/PI/FSM/247/2021-PI(BHS)-RGRHCL</t>
  </si>
  <si>
    <t>ಬೆಳಗಾವಿ ಜಿಲ್ಲೆಯಲ್ಲಿ ಉಂಟಾದ ನೆರೆಹಾವಳಿಯಿಂದ  ಹಾನಿಗೊಳಗಾದ ಮನೆಗಳ ವಿವರವನ್ನು ತಂತ್ರಾಂಶದಲ್ಲಿ ನಮೂದಿಸಲು ಅವಕಾಶ ಕಲ್ಪಿಸಲು ಕೋರಿರುವ ಕುರಿತು.</t>
  </si>
  <si>
    <t>18-10-2021 10:20 AM</t>
  </si>
  <si>
    <t>RGRHCL/PI/FSM/248/2021-PI(BHS)-RGRHCL</t>
  </si>
  <si>
    <t>ಬೆಳಗಾವಿ ಜಿಲ್ಲೆಯಲ್ಲಿ 2019ನೇ ಸಾಲಿನ ಆಗಸ್ಟ್ ಮಾಹೆಯಲ್ಲಿ ಬೆಳಗಾವಿ ದಕ್ಷಿಣ ಮತಕ್ಷೇತ್ರದಲ್ಲಿ ಅತಿವೃಷ್ಟಿಯಿಂದ ಹಾನಿ ಅನುಭವಿಸಿರುವ ಅರ್ಹ ಫಲಾನುಭವಿಗಳಿಗೆ ಪರಿಹಾರಧನವನ್ನು ನೀಡುವ ಕುರಿತು.</t>
  </si>
  <si>
    <t>18-10-2021 12:05 PM</t>
  </si>
  <si>
    <t>RGRHCL/PI/FSM/249/2021-PI(BHS)-RGRHCL</t>
  </si>
  <si>
    <t>2020ನೇ ಸಾಲಿನ ಅತಿವೃಷ್ಟಿ/ಪ್ರವಾಹದಿಂದ ಅಲ್ಪಸ್ವಲ್ಪ ಹಾನಿಗೊಳಗಾದ  ಮನೆಯನ್ನು ಸಂಪೂರ್ಣ ಹಾನಿಯಾಗಿರುವ ಮನೆಯ ವರ್ಗಕ್ಕೆ ವರ್ಗಾಹಿಸಲು ಕೋರಿರುವ ಕುರಿತು.</t>
  </si>
  <si>
    <t>26-10-2021 05:49 PM</t>
  </si>
  <si>
    <t>RGRHCL/PI/FSM/250/2021-GMPI-RGRHCL</t>
  </si>
  <si>
    <t>ಯಾದಗಿರಿ ಜಿಲ್ಲೆಯ 2020-21ನೇ ಸಾಲಿನಲ್ಲಿ ನೆರೆಸಂತ್ರಸ್ಥರ ಪುನರ್ವಸತಿ ಯೋಜನೆಯಡಿ ಆಯ್ಕೆಯಾದ ಫಲಾನುಭವಿಗಳನ್ನು ರದ್ದು (ಡಿಲೀಟ್) ಮಾಡುವಂತೆ ಕೋರಿರುವ ಕುರಿತು.</t>
  </si>
  <si>
    <t>27-10-2021 12:57 PM</t>
  </si>
  <si>
    <t>RGRHCL/PI/FSM/251/2021-PI(BHS)-RGRHCL</t>
  </si>
  <si>
    <t>2019ನೇ ಸಾಲಿನ ಅತಿವೃಷ್ಟಿಯಿಂದ ಹಾನಿಯಾದ ಮನೆ ಹಾನಿಯ ವರ್ಗ ಬದಲಾವಣೆ ಮಾಡಲು ಕೋರಿರುವ ಕುರಿತು.</t>
  </si>
  <si>
    <t>28-10-2021 11:44 AM</t>
  </si>
  <si>
    <t>RGRHCL/PI/FSM/252/2021-PI(BHS)-RGRHCL</t>
  </si>
  <si>
    <t>ನೆರೆಸಂತ್ರಸ್ಥರ ಪುನರ್ವಸತಿ ಯೋಜನೆಯಡಿ ಆಯ್ಕೆಯಾಗಿರುವ  ಕೆಲವು ಫಲಾನುಭವಿಗಳ ಗ್ರಾಮ ಪಂಚಾಯತಿ ವಿವರವನ್ನು ತಿದ್ದುಪಡಿ ಮಾಡಲು ಕೋರಿರುವ ಕುರಿತು.</t>
  </si>
  <si>
    <t>28-10-2021 12:41 PM</t>
  </si>
  <si>
    <t>RGRHCL/PI/FSM/253/2021-PI(BHS)-RGRHCL</t>
  </si>
  <si>
    <t>ಹಾವೇರಿ ಜಿಲ್ಲೆಯಲ್ಲಿ 2019 ಮತ್ತು 2020ನೇ ಸಾಲಿನ ಸಿ ವರ್ಗದ ಮನೆಗಳು ಪುನಃ 2021ನೇ ಸಾಲಿನ ಅತಿವೃಷ್ಟಿಯಿಂದ ಹಾನಿಯಾಗಿದ್ದು, ಸದರಿಗಳ ಮಾಹಿತಿಯನ್ನು ತಂತ್ರಾಂಶದಲ್ಲಿ ನಮೂದಿಸಲು ಅವಕಾಶ ಕಲ್ಪಿಸಲು ಕೋರಿರುವ ಕುರಿತು.</t>
  </si>
  <si>
    <t>28-10-2021 12:44 PM</t>
  </si>
  <si>
    <t>RGRHCL/PI/FSM/254/2021-PI(BHS)-RGRHCL</t>
  </si>
  <si>
    <t>ಮಳೆಯಿಂದಾಗಿ ಹಾನಿಯಾಗಿರುವ ಮನೆಗೆ ಪರಿಹಾರಧನ ನೀಡುವಂತೆ ಕೋರಿರುವ ಕುರಿತು.</t>
  </si>
  <si>
    <t>28-10-2021 12:51 PM</t>
  </si>
  <si>
    <t>RGRHCL/PI/FSM/255/2021-PI(BHS)-RGRHCL</t>
  </si>
  <si>
    <t>2019ನೇ ಸಾಲಿನ ಅತಿವೃಷ್ಟಿಯಿಂದ ಹಾನಿಗೊಳಗಾದ ಮನೆಗಳನ್ನು ಸಿ ವರ್ಗದಿಂದ ಬಿ ವರ್ಗಕ್ಕೆ ವರ್ಗಾವಣೆ ಮಾಡುವಂತೆ ಕೋರಿರುವ 
ಕುರಿತು.</t>
  </si>
  <si>
    <t>28-10-2021 01:15 PM</t>
  </si>
  <si>
    <t>RGRHCL/PI/FSM/256/2021-PI(BHS)-RGRHCL</t>
  </si>
  <si>
    <t>ನೆರೆಸಂತ್ರಸ್ಥ ಫಲಾನುಭವಿಗಳಿಗೆ ಅನುದಾನ ಬಿಡುಗಡೆ ಮಾಡಲು ಸೂಕ್ತ ಕ್ರಮ ಕೈಗೊಳ್ಳಲು ಮಾನ್ಯ ವಸತಿ ಸಚಿವರಿಂದ ಸ್ವೀಕೃತವಾದ 
ಪತ್ರಗಳಿಗೆ ಸೂಕ್ತ ಕ್ರಮವಹಿಸುವ ಕುರಿತು.</t>
  </si>
  <si>
    <t>28-10-2021 01:29 PM</t>
  </si>
  <si>
    <t>RGRHCL/PI/FSM/257/2021-PI(BHS)-RGRHCL</t>
  </si>
  <si>
    <t>2021ನೇ ಸಾಲಿನ ನೆರೆಹಾವಳಿಯಿಂದ ಹಾನಿಗೊಳಗಾದ ಮನೆಗಳ ಮಾಹಿತಿಯನ್ನು ತಂತ್ರಾಂಶದಲ್ಲಿ ನಮೂದಿಸಲು ಉಂಟಾಗಿರುವ 
ತಾಂತ್ರಿಕ ಸಮಸ್ಯೆಯನ್ನು ಸರಿಪಡಿಸುವಂತೆ ಕೋರಿರುವ ಕುರಿತು.</t>
  </si>
  <si>
    <t>29-10-2021 10:19 AM</t>
  </si>
  <si>
    <t>RGRHCL/PI/FSM/258/2021-PI(BHS)-RGRHCL</t>
  </si>
  <si>
    <t xml:space="preserve">ಧಾರವಾಡ ಜಿಲ್ಲೆಯಲ್ಲಿ 2020ನೇ ಸಾಲಿನ ಅತಿವೃಷ್ಟಿಯಿಂದ ಹಾನಿಗೊಳಗಾದ ಮನೆಗೆ ಪರಿಹಾರಧನ ಬಿಡುಗಡೆ ಮಾಡುವಂತೆ ಕೋರಿರುವ ಕುರಿತು. </t>
  </si>
  <si>
    <t>29-10-2021 10:20 AM</t>
  </si>
  <si>
    <t>RGRHCL/PI/FSM/259/2021-PI(BHS)-RGRHCL</t>
  </si>
  <si>
    <t xml:space="preserve">ಬೆಳಗಾವಿ ಜಿಲ್ಲೆಯಲ್ಲಿ 2020ನೇ ಸಾಲಿನ ಅತಿವೃಷ್ಟಿಯಿಂದ ಹಾನಿಗೊಳಗಾದ ಮನೆಗೆ ಪರಿಹಾರಧನ ಬಿಡುಗಡೆ ಮಾಡುವಂತೆ ಕೋರಿರುವ ಕುರಿತು. </t>
  </si>
  <si>
    <t>29-10-2021 10:24 AM</t>
  </si>
  <si>
    <t>RGRHCL/PI/FSM/260/2021-PI(BHS)-RGRHCL</t>
  </si>
  <si>
    <t xml:space="preserve">ಢವಳೇಶ್ವರ ಗ್ರಾಮದಲ್ಲಿ 2020ರಲ್ಲಿನ ಭಾರಿ ಮಳೆಯಿಂದಾಗಿ ಹಾನಿಗೊಳಗಾದ ಮನೆಗಳನ್ನು ಮರು ನಿರ್ಮಾಣ ಮಾಡಲು ಬ್ಲಾಕ್ ಆಗಿರುವ ಮನೆಗಳನ್ನು ಅನ್ ಬ್ಲಾಕ್ ಮಾಡಲು ಕೋರಿರುವ ಕುರಿತು. </t>
  </si>
  <si>
    <t>29-10-2021 10:31 AM</t>
  </si>
  <si>
    <t>RGRHCL/PI/FSM/261/2021-PI(BHS)-RGRHCL</t>
  </si>
  <si>
    <t>ಧಾರವಾಡ ಜಿಲ್ಲೆಯಲ್ಲಿ 2020ನೇ ಸಾಲಿನ ನೆರೆಹಾವಳಿಯಿಂದ ಹಾನಿಗೊಳಗಾದ ಮನೆಗೆ ಪರಿಹಾರ ನೀಡುವಂತೆ ಕೋರಿರುವ ಕುರಿತು.</t>
  </si>
  <si>
    <t>29-10-2021 10:36 AM</t>
  </si>
  <si>
    <t>RGRHCL/PI/FSM/262/2021-GMPI-RGRHCL</t>
  </si>
  <si>
    <t xml:space="preserve">ಬೆಳಗಾವಿ ಜಿಲ್ಲೆ 2019ನೇ ಸಾಲಿನ ನೆರೆಹಾವಳಿಯಿಂದ ಹಾನಿಗೊಳಗಾದ ಮನೆಗಳ ಮಾಹಿತಿಯನ್ನು ತಂತ್ರಾಂಶದಲ್ಲಿ ಅಳವಡಿಸಲು ಕಾಲಾವಕಾಶ ಕಲ್ಪಿಸುವಂತೆ ಕೋರಿರುವ ಕುರಿತು 
</t>
  </si>
  <si>
    <t>29-10-2021 04:17 PM</t>
  </si>
  <si>
    <t>RGRHCL/PI/FSM/263/2021-PI(BHS)-RGRHCL</t>
  </si>
  <si>
    <t>2020ನೇ ಸಾಲಿನ ನೆರೆಸಂತ್ರಸ್ಥರ ಪುನರ್ವಸತಿ ಯೋಜನೆಯಡಿ ಆಯ್ಕೆಯಾಗಿರುವ ಫಲಾನುಭವಿಗೆ ಬಿಡುಗಡೆಯಾಗಿರುವ ನುದಾನವನ್ನು 
ಹಿಂಪಡೆದು ಸರಿಯಾದ ಖಾತಾ ಸಂಖ್ಯೆಯನ್ನು ನಮೂದಿಸಲು ಅವಕಾಶ ಕಲ್ಪಿಸುವ ಕುರಿತು.</t>
  </si>
  <si>
    <t>02-11-2021 11:13 AM</t>
  </si>
  <si>
    <t>RGRHCL/PI/FSM/264/2021-GMPI-RGRHCL</t>
  </si>
  <si>
    <t>ಕಲಬುರಗಿ ಜಿಲ್ಲೆ ಕಮಲಾಪುರ ತಾಲ್ಲೂಕು ಗಂಡೋರಿ ನಾಲ ಜಲಾಶಯದ ಕೆಳಭಾಗದಲ್ಲಿರುವ ಗ್ರಾಮಗಳಿಗೆ ನೀರು ನುಗ್ಗಿ ಗುಡಿಸಲುಗಳು ಕೊಚ್ಚಿ ಹೋಗಿದ್ದು, 100 ಮನೆಗಳನ್ನು ಮಂಜೂರು ಮಾಡುವಂತೆ ಕೋರಿರುವ ಕುರಿತು.</t>
  </si>
  <si>
    <t>02-11-2021 12:44 PM</t>
  </si>
  <si>
    <t>RGRHCL/PI/FSM/265/2021-PI(BHS)-RGRHCL</t>
  </si>
  <si>
    <t>ಹಾವೇರಿ ಜಿಲ್ಲೆಯಲ್ಲಿ 2019 ಮತ್ತು 2020ನೇ ಸಾಲಿನ ನೆರೆಹಾವಳಿಯಿಂದ ಹಾನಿಗೊಳಗಾದ ಮನೆಗಳಿಗೆ
ಸಂಬಂಧಿಸಿದಂತೆ ಮನೆಗಳ ಜಿಪಿಎಸ್‌ ಛಾಯಾಚಿತ್ರಗಳನ್ನು ಆಡಿಟ್‌ ಮಾಡಲು ಬಾಕಿ ಇರುವುದಾಗಿ ತೋರಿಸುತ್ತಿರುವ ಸಮಸ್ಯೆಯನ್ನು ಸರಿಪಡಿಸಲು ಕೋರಿರುವ ಕುರಿತು.</t>
  </si>
  <si>
    <t>02-11-2021 12:55 PM</t>
  </si>
  <si>
    <t>RGRHCL/PI/FSM/266/2021-PI(BHS)-RGRHCL</t>
  </si>
  <si>
    <t>ಹಾವೇರಿ ಜಿಲ್ಲೆಯಲ್ಲಿ 2019ನೇ ಸಾಲಿನ ನೆರೆಸಂತ್ರಸ್ತರ ಪುನರ್ವಸತಿ ಯೋಜನೆಯಡಿ ಆಯ್ಕೆಯಾಗಿರುವ ಕೆಲವು ಫಲಾನುಭವಿಗಳ ಮನೆಗಳನ್ನು ಅನಧಿಕೃತ ವರ್ಗದಿಂದ ಅಧಿಕೃತ ಹಾಗೂ ಅಧಿಕೃತ ವರ್ಗದಿಂದ ಅನಧಿಕೃತ ವರ್ಗಕ್ಕೆ ತಿದ್ದುಪಡಿ ಮಾಡಲು ಕೋರಿರುವ ಕುರಿತು.</t>
  </si>
  <si>
    <t>02-11-2021 01:43 PM</t>
  </si>
  <si>
    <t>RGRHCL/PI/FSM/267/2021-GMPI-RGRHCL</t>
  </si>
  <si>
    <t xml:space="preserve">2019ನೇ ಸಾಲಿನ ನೆರೆಸಂತ್ರಸ್ಥರ ಪುನರ್ ವಸತಿ ಯೋಜನೆಯಡಿ ಆಯ್ಕೆಯಾದ ಫಲಾನುಭವಿಗಳಿಗೆ ಅನುದಾನ ಬಿಡುಗಡೆ  ಮತ್ತು ಮನೆ ಮಂಜೂರು ಮಾಡುವಂತೆ ಕೋರಿರುವ ಕುರಿತು. 
</t>
  </si>
  <si>
    <t>02-11-2021 03:47 PM</t>
  </si>
  <si>
    <t>RGRHCL/PI/FSM/268/2021-GMPI-RGRHCL</t>
  </si>
  <si>
    <t>2019-20 ಮತ್ತು 2020-21ನೇ ಸಾಲಿನ ನೆರೆಸಂತ್ರಸ್ಥರ ಪುನರ್ವಸತಿ ಯೋಜನೆಯಡಿ ಆಯ್ಕೆಯಾದ ಫಲಾನುಭವಿಗಳಿಗೆ ಅನುದಾನ ಬಿಡುಗಡೆ ಮಾಡುವಂತೆ ಕೋರಿರುವ ಕುರಿತು.</t>
  </si>
  <si>
    <t>08-11-2021 11:08 AM</t>
  </si>
  <si>
    <t>RGRHCL/PI/FSM/269/2021-GMPI-RGRHCL</t>
  </si>
  <si>
    <t>ಶಿವಮೊಗ್ಗ ಜಿಲ್ಲೆ ವಸತಿ ಯೋಜನೆಯಡಿ ಮನೆ ಮಂಜೂರು ಮಾಡುವಂತೆ ಕೋರಿರುವ ಕುರಿತು.</t>
  </si>
  <si>
    <t>08-11-2021 11:49 AM</t>
  </si>
  <si>
    <t>RGRHCL/PI/FSM/270/2021-GMPI-RGRHCL</t>
  </si>
  <si>
    <t>ಮಂಡ್ಯ ಜಿಲ್ಲೆ 2019ನೇ ಸಾಲಿನ ನೆರೆಸಂತ್ರಸ್ಥರ ಪುನರ್ವಸತಿ ಯೋಜನೆಯಡಿ ಆಯ್ಕೆಯಾದ ಫಲಾನುಭವಿಗಳಿಗೆ ಅನುದಾನ ಬಿಡುಗಡೆ ಮಾಡುವಂತೆ ಕೋರಿರುವ ಕುರಿತು.</t>
  </si>
  <si>
    <t>08-11-2021 12:19 PM</t>
  </si>
  <si>
    <t>RGRHCL/PI/FSM/271/2021-GMPI-RGRHCL</t>
  </si>
  <si>
    <t xml:space="preserve">ರಾಯಚೂರು ಜಿಲ್ಲೆಯ 2009ನೇ ಸಾಲಿನಲ್ಲಿ ಹಾನಿಗೊಳಗಾದ ಮನೆಗಳಿಗೆ ಸರ್ಕಾರದ ನೆರೆ 
ಹಾವಳಿ ಯೋಜನೆ ಮೂಲಕ ಮನೆಗಳನ್ನು ನಿರ್ಮಿಸಿಕೊಡುವಂತೆ ಕೊರಿರುತ್ತಾರೆ. 
</t>
  </si>
  <si>
    <t>08-11-2021 12:43 PM</t>
  </si>
  <si>
    <t>RGRHCL/PI/FSM/272/2021-GMPI-RGRHCL</t>
  </si>
  <si>
    <t>2020-21ನೇ ಸಾಲಿನ ನೆರೆಸಂತ್ರಸ್ಥರ ಪುನರ್ ವಸತಿ ಯೋಜನೆಯಡಿ ಆಯ್ಕೆಯಾದ ಫಲಾನುಭವಿಗೆ ಪರಿಹಾರಧನ ಬಿಡುಗಡೆ ಮಾಡುವಂತೆ ಕೋರಿರುವ ಕುರಿತು.</t>
  </si>
  <si>
    <t>09-11-2021 10:54 AM</t>
  </si>
  <si>
    <t>RGRHCL/PI/FSM/273/2021-GMPI-RGRHCL</t>
  </si>
  <si>
    <t>2020ನೇ ಸಾಲಿನಲ್ಲಿ ನೆರೆಸಂತ್ರಸ್ಥರ ಪುನರ್ವಸತಿ ಯೋಜನೆಯಡಿ "ಸಿ" ವರ್ಗದಡಿ ಆಯ್ಕೆಯಾದ ಫಲಾನುಭವಿಯ ಹೆಸರು ಪುನರ್ವಸತಿ ಆಪ್ಯನಲ್ಲಿ ತೋರಿಸದಿರುವ ಕುರಿತು.</t>
  </si>
  <si>
    <t>09-11-2021 11:54 AM</t>
  </si>
  <si>
    <t>RGRHCL/PI/FSM/274/2021-GMPI-RGRHCL</t>
  </si>
  <si>
    <t xml:space="preserve">ಶಿವಮೊಗ್ಗ ಜಿಲ್ಲೆ 2019-20ನೇ ಸಾಲಿನ ನೆರೆಸಂತ್ರಸ್ಥರ ಪುನರ್ವಸತಿ ಯೋಜನೆಯಡಿ ಆಯ್ಕೆಯಾದ ಫಲಾನುಭವಿಗೆ ಅನುದಾನ ಬಿಡುಗಡೆ ಮಾಡುವಂತೆ ಕೋರಿರುವ ಕುರಿತು. 
</t>
  </si>
  <si>
    <t>10-11-2021 12:48 PM</t>
  </si>
  <si>
    <t>RGRHCL/PI/FSM/275/2021-GMPI-RGRHCL</t>
  </si>
  <si>
    <t>2019-20ನೇ ಸಾಲಿನ ನೆರೆಸಂತ್ರಸ್ಥರ ಪುನರ್ವಸತಿ ಯೋಜನೆಯಡಿ ಆಯ್ಕೆಯಾದ ಫಲಾನುಭವಿಯ ಪೂರ್ಣ ಹಂತದ ಛಾಯಾ ಚಿತ್ರವನ್ನು  ರದ್ದು ಪಡಿಸುವಂತೆ ಕೋರಿರುವ ಕುರಿತು.</t>
  </si>
  <si>
    <t>12-11-2021 04:10 PM</t>
  </si>
  <si>
    <t>RGRHCL/PI/FSM/276/2021-GMPI-RGRHCL</t>
  </si>
  <si>
    <t xml:space="preserve">2021ನೇ ಸಾಲಿನಲ್ಲಿ ಅತೀವೃಷ್ಟಿಯಿಂದ/ಪ್ರವಾಹದಿಂದ ಹಾನಿಗೊಳಗಾದ ನಿಪ್ಪಾಣಿ ತಾಲ್ಲೂಕಿಗೆ 
ಸಂಬಂಧಿಸಿದ ನಿಪ್ಪಾಣಿ ನಗರ/ಬೋರಗಾಂವ ಪಟ್ಟಣಗಳ ವ್ಯಾಪ್ತಿಯ ಮನೆಗಳನ್ನು ತಂತ್ರಾಂಶದಲ್ಲಿ ಅಳವಡಿಸಲು ಅವಕಾಶ ಕಲ್ಪಿಸಿಕೊಡುವಂತೆ ಕೋರಿರುವ ಕುರಿತು. 
</t>
  </si>
  <si>
    <t>12-11-2021 05:50 PM</t>
  </si>
  <si>
    <t>RGRHCL/PI/FSM/277/2021-PI(BHS)-RGRHCL</t>
  </si>
  <si>
    <t xml:space="preserve">ಬೆಳಗಾವಿ ಜಿಲ್ಲೆಯಲ್ಲಿ ಪ್ರವಾಹದಿಂದ ಹಾನಿಗೊಳಗಾದ ಮನೆಗಳ ಪರಿಹಾರ ಒದಗಿಸಲು ತಾಂತ್ರಿಕ ಸಮಸ್ಯೆಗಳನ್ನು ಸರಿಪಡಿಸಲು ಕೋರಿರುವ ಕುರಿತು. </t>
  </si>
  <si>
    <t>15-11-2021 12:33 PM</t>
  </si>
  <si>
    <t>RGRHCL/PI/FSM/278/2021-PI(BHS)-RGRHCL</t>
  </si>
  <si>
    <t>ಬೆಳಗಾವಿ ಜಿಲ್ಲೆಯ ವಿವಿಧ ತಾಲ್ಲೂಕುಗಳಲ್ಲಿ 2019 ಮತ್ತು 2020ನೇ ಸಾಲಿನಲ್ಲಿ ಉಂಟಾದ ಅತಿವೃಷ್ಟಿ/ಪ್ರವಾಹದಿಂದ ಹಾನಿಗೊಳಗಾದ ಮನೆಗಳಿಗೆ ಪರಿಹಾರ ನೀಡಲು ಉಂಟಾಗಿರುವ ತಾಂತ್ರಿಕ ತೊಂದರೆಗಳನ್ನು ಸರಿಪಡಿಸುವಂತೆ ಕೋರಿರುವ ಕುರಿತು.</t>
  </si>
  <si>
    <t>15-11-2021 12:56 PM</t>
  </si>
  <si>
    <t>RGRHCL/PI/FSM/279/2021-PI(BHS)-RGRHCL</t>
  </si>
  <si>
    <t>ಬಾಗಲಕೋಟೆ ಜಿಲ್ಲೆಯಲ್ಲಿ ನೆರೆಸಂತ್ರಸ್ಥರ ಪುನರ್ವಸತಿ ಯೋಜನೆಯಡಿ ಆಯ್ಕೆಯಾಗಿರುವ ಕೆಲವು  ಫಲಾನುಭವಿಗಳ ಮನೆಗಳಿಗೆ ಸಂಬಂಧಿಸಿದಂತೆ ತಂತ್ರಾಂಶದಲ್ಲಿ ತಿದ್ದುಪಡಿ ಮಾಡಲು ಕೋರಿರುವ ಕುರಿತು.</t>
  </si>
  <si>
    <t>15-11-2021 04:11 PM</t>
  </si>
  <si>
    <t>RGRHCL/PI/FSM/280/2021-PI(BHS)-RGRHCL</t>
  </si>
  <si>
    <t>ಹಾವೇರಿ ಜಿಲ್ಲೆಯಲ್ಲಿ ನೆರೆಸಂತ್ರಸ್ಥರ ಪುನರ್ವಸತಿ ಯೋಜನೆಯಡಿ ಬ್ಲಾಕ್ ಆಗಿರುವ ಮನೆಗಳನ್ನು ಅನ್ ಬ್ಲಾಕ್ ಮಾಡಲು ಕೋರಿರುವ 
ಕುರಿತು.</t>
  </si>
  <si>
    <t>15-11-2021 04:34 PM</t>
  </si>
  <si>
    <t>RGRHCL/PI/FSM/281/2021-PI(BHS)-RGRHCL</t>
  </si>
  <si>
    <t>ದಾವಣಗೆರೆ ಜಿಲ್ಲೆಯಲ್ಲಿ ನೆರೆಸಂತ್ರಸ್ಥರ ಪುನರ್ವಸತಿ ಯೋಜನೆಯಡಿ ಮಂಜೂರಾಗಿರುವ ಮನೆಯನ್ನು ರದ್ದುಪಡಿಸಿ ದೇವರಾಜು 
ಅರಸು ವಸತಿ ಯೋಜನೆಯಡಿ ಮನೆ ಮಂಜೂರು ಮಾಡಿಕೊಡುವಂತೆ ಕೋರಿರುವ ಬಗ್ಗೆ.</t>
  </si>
  <si>
    <t>15-11-2021 05:11 PM</t>
  </si>
  <si>
    <t>RGRHCL/PI/FSM/282/2021-PI(BHS)-RGRHCL</t>
  </si>
  <si>
    <t>ಹಾವೇರಿ ಜಿಲ್ಲೆಯಲ್ಲಿ 2019 ಮತ್ತು 2020ನೇ ಸಾಲಿನಲ್ಲಿ ಅತಿವೃಷ್ಟಿಯಿಂದ ಅಲ್ಪಸ್ವಲ್ಪ ಹಾನಿಗೊಳಗಾದ (ಸಿ ವರ್ಗ) ಮನೆಗಳನ್ನು 
ಭಾಗಶಃ ಹಾನಿಗೊಳಗಾದ ಮನೆಯ ವರ್ಗಕ್ಕೆ ಬದಲಾವಣೆ ಮಾಡಲು ಕೋರಿರುವ ಕುರಿತು.</t>
  </si>
  <si>
    <t>16-11-2021 11:48 AM</t>
  </si>
  <si>
    <t>RGRHCL/PI/FSM/283/2021-PI(BHS)-RGRHCL</t>
  </si>
  <si>
    <t>ಚಿಕ್ಕಮಗಳೂರು ಜಿಲ್ಲೆಯಲ್ಲಿ 2019-20 ಮತ್ತು 2020-21ನೇ ಸಾಲಿನ ಪುನರ್ವಸತಿ ಯೋಜನೆಯಡಿ ವಿವಿಧ ಹಂತದಲ್ಲಿನ ಫಲಾನುಭವಿಗಳಿಗೆ ಅನುದಾನ ಬಿಡುಗಡೆ ಮಾಡುವಂತೆ ಕೋರಿರುವ ಕುರಿತು.</t>
  </si>
  <si>
    <t>16-11-2021 12:14 PM</t>
  </si>
  <si>
    <t>RGRHCL/PI/FSM/284/2021-PI(BHS)-RGRHCL</t>
  </si>
  <si>
    <t xml:space="preserve">ಗದಗ ಜಿಲ್ಲೆಯಲ್ಲಿ 2019ನೇ ಸಾಲಿನ ನೆರೆಸಂತ್ರಸ್ಞರ ಪುನರ್ವಸತಿ ಯೋಜನೆಯಡಿ ಮಂಜೂರಾಗಿರುವ ಮನೆಯನ್ನು ರದ್ದುಪಡಿಸಿ 2017ನೇ ಸಾಲಿನ ಬಸವ ವಸತಿ ಹೆಚ್ಚುವರಿ ಯೋಜನೆಯಡಿ ಮಂಜೂರಾಗಿರುವ ಮನೆಯನ್ನು ಪರಿಗಣಿಸಲು ಕೋರಿರುವ ಕುರಿತು. 
</t>
  </si>
  <si>
    <t>16-11-2021 12:48 PM</t>
  </si>
  <si>
    <t>RGRHCL/PI/FSM/285/2021-GMPI-RGRHCL</t>
  </si>
  <si>
    <t>ವಿವಿಧ ಜಿಲ್ಲೆಗಳಿಂದ ಸರ್ಕಾರಕ್ಕೆ ಸ್ವೀಕೃತವಾದ ಪತ್ರದಲ್ಲಿ ಯಾವುದಾದರೊಂದು ಯೋಜನೆಯಡಿ 
ಮನೆ ಮಂಜೂರು ಮಾಡುವಂತೆ ಹಾಗೂ ಮನೆ ಕಟ್ಟಿಕೊಳ್ಳಲು ಪರಿಹಾರ ನೀಡುವಂತೆ  ಕೋರಿರುವ ಕುರಿತು.</t>
  </si>
  <si>
    <t>16-11-2021 04:37 PM</t>
  </si>
  <si>
    <t>RGRHCL/PI/FSM/286/2021-PI(BHS)-RGRHCL</t>
  </si>
  <si>
    <t xml:space="preserve">ರಿಟ್ ಅರ್ಜಿ ಸಂಖ್ಯೆ: 102698/2021(GM-RES)ಕ್ಕೆ ಕ್ರಮವಹಿಸುವ ಕುರಿತು. 
</t>
  </si>
  <si>
    <t>16-11-2021 06:11 PM</t>
  </si>
  <si>
    <t>RGRHCL/PI/FSM/287/2021-PI(BHS)-RGRHCL</t>
  </si>
  <si>
    <t>ಶಿವಮೊಗ್ಗ ಜಿಲ್ಲೆಯಲ್ಲಿ ವಸತಿ ಯೋಜನೆಯಡಿ ಬ್ಲಾಕ್ ಆಗಿರುವ ಮನೆಗಳ ಬ್ಲಾಕ್ ತೆರವುಗೊಳಿಸುವಂತೆ ಕೋರಿರುವ ಕುರಿತು.</t>
  </si>
  <si>
    <t>17-11-2021 10:49 AM</t>
  </si>
  <si>
    <t>RGRHCL/PI/FSM/288/2021-GMPI-RGRHCL</t>
  </si>
  <si>
    <t xml:space="preserve">2019-20ನೇ ಸಾಲಿನ ಪ್ರಧಾನ ಮಂತ್ರಿ ಮತ್ತು ನೆರೆಸಂತ್ರಸ್ಥರ ಪುನರ್ವಸತಿ ಯೋಜನೆಯಡಿ ಆಯ್ಕೆಯಾಗಿ ಯುಐಡಿ ಡ್ಯೂಪ್ಲಿಕೇಟ್ ಆಗಿರುವುದನ್ನು ಸರಿಪಡಿಸುವಂತೆ ಕೋರಿರುವ ಕುರಿತು. 
</t>
  </si>
  <si>
    <t>17-11-2021 01:12 PM</t>
  </si>
  <si>
    <t>RGRHCL/PI/FSM/289/2021-PI(BHS)-RGRHCL</t>
  </si>
  <si>
    <t>ಬೆಳಗಾವಿ ಜಿಲ್ಲೆಯಲ್ಲಿ 2019 ಮತ್ತು 2020ನೇ ಸಾಲಿನ ನೆರೆಸಂತ್ರಸ್ಥರ ಪುನರ್ವಸತಿ ಯೋಜನೆಯಡಿ ಆಯ್ಕೆಯಾಗಿರುವ  ಫಲಾನುಭವಿಗಳ ಮನೆಗಳಿಗೆ ಸಂಬಂಧಿಸಿದಂತೆ ತಂತ್ರಾಂಶದಲ್ಲಿ ಉಂಟಾಗಿರುವ ಸಮಸ್ಯೆಗಳನ್ನು ಸರಿಪಡಿಸುವಂತೆ ಕೋರಿರುವ ಕುರಿತು.</t>
  </si>
  <si>
    <t>18-11-2021 11:26 AM</t>
  </si>
  <si>
    <t>RGRHCL/PI/FSM/290/2021-PI(BHS)-RGRHCL</t>
  </si>
  <si>
    <t>ಹಾವೇರಿ ಜಿಲ್ಲೆಯಲ್ಲಿ ನೆರೆಸಂತ್ರಸ್ಥರ ಪುನರ್ವಸತಿ ಯೋಜನೆಯಡಿ ಆಯ್ಕೆಯಾಗಿರುವ ಅನರ್ಹ ಫಲಾನುಭವಿಗಳಿಗೆ ಬಿಡುಗಡೆಯಾಗಿರುವ 
ಪರಿಹಾರಧನವನ್ನು ಡಿಡಿ ಮೂಲಕ ಹಿಂತಿರುಗಿಸಿರುವ ಕುರಿತು.</t>
  </si>
  <si>
    <t>18-11-2021 01:50 PM</t>
  </si>
  <si>
    <t>RGRHCL/PI/FSM/291/2021-PI(BHS)-RGRHCL</t>
  </si>
  <si>
    <t>ಬೆಳಗಾವಿ ಜಿಲ್ಲೆಯಲ್ಲಿ 2020ನೇ ಸಾಲಿನ ನೆರೆಸಂತ್ರಸ್ಥರ ಪುನರ್ವಸತಿ ಯೋಜನೆಯಡಿ ಆಯ್ಕೆಯಾಗಿರುವ ಫಲಾನುಭವಿಗೆ ಆರಂಭಿಕ ಹಂತಕ್ಕೆ ಬಿಡುಗಡೆಯಾಗಿರುವ ಪರಿಹಾರಧನವನ್ನು ಡಿಡಿ ಮೂಲಕ ಹಿಂತಿರುಗಿಸಿರುವ ಕುರಿತು.</t>
  </si>
  <si>
    <t>18-11-2021 03:00 PM</t>
  </si>
  <si>
    <t>RGRHCL/PI/FSM/292/2021-GMPI-RGRHCL</t>
  </si>
  <si>
    <t>ಬೆಳಗಾವಿ ಜಿಲ್ಲೆಯ 2019-20ನೇ ಸಾಲಿನಲ್ಲಿ ಆಯ್ಕೆಯಾದ ಫಲಾನುಭವಿಗೆ ಬಿಡುಗಡೆ ಅನುದಾನವನ್ನು ಬೇರೆ ಖಾತೆಗೆ ಜಮೆಯಾಗಿದ್ದು, ಸರಿಯಾದ ಖಾತೆಗೆ ಪರಿಹಾರಧನ ಜಮೆಮಾಡುವಂತೆ ಕೋರಿರುವ ಕುರಿತು.</t>
  </si>
  <si>
    <t>19-11-2021 12:44 PM</t>
  </si>
  <si>
    <t>RGRHCL/PI/FSM/293/2021-GMPI-RGRHCL</t>
  </si>
  <si>
    <t>ವಿವಿಧ ಜಿಲ್ಲೆಗಳ ಸಂತ್ರಸ್ಥರ ಪಡೀತರ ಚೀಟಿಗೆ ಸಂಬಂಧಿಸಿದಂತೆ ನಿಗಮದ ತಂತ್ರಾಂಶದಲ್ಲಿ ಅಳವಡಿಸಲು  ಉಂಟಾದ ತಾಂತ್ರಿಕ ಸಮಸ್ಯೆಗಳಿಗೆ ಸೂಕ್ತ ನಿರ್ದೇಶನ ನೀಡಲು ಕೋರಿರುವ ಕುರಿತು.</t>
  </si>
  <si>
    <t>20-11-2021 05:08 PM</t>
  </si>
  <si>
    <t>RGRHCL/PI/FSM/294/2021-GMPI-RGRHCL</t>
  </si>
  <si>
    <t xml:space="preserve">2021-22ನೇ ಸಾಲಿನ ನೆರೆಸಂತ್ರಸ್ಥರ ಪುನರ್ವಸತಿ ಯೋಜನೆಯಡಿ ಆಯ್ಕೆಮಾಡುವಂತೆ/ಅರ್ಹ 
ಸಂತ್ರಸ್ಥರನ್ನು ಮನೆಗಳ ವಿವರವನ್ನು ತಂತ್ರಾಂಶದಲ್ಲಿ ನಮೂದಿಸಲು ಕಾಲಾವಕಾಶ ನೀಡುವಂತೆ ಕೋರಿರುವ ಕುರಿತು. 
</t>
  </si>
  <si>
    <t>24-11-2021 06:02 PM</t>
  </si>
  <si>
    <t>RGRHCL/PI/FSM/295/2021-PI(BHS)-RGRHCL</t>
  </si>
  <si>
    <t>ಹಾವೇರಿ ಜಿಲ್ಲೆಯಲ್ಲಿ 2019ನೇ ಸಾಲಿನ ನೆರೆಸಂತ್ರಸ್ಥರ ಪುನರ್ವಸತಿ ಯೋಜನೆಯಡಿ ಆಯ್ಕೆಯಾಗಿರುವ ಫಲಾನುಭವಿಗಳ 
ಮನೆಗಳಿಗೆ ಸಂಬಂಧಿಸಿದಂತೆ ಗ್ರಾಮ ಪಂಚಾಯತಿ ಮತ್ತು ಗ್ರಾಮದ ವಿವರವನ್ನು ತಿದ್ದುಪಡಿ ಮಾಡಲು ಕೋರಿರುವ ಕುರಿತು.</t>
  </si>
  <si>
    <t>17-12-2021 03:31 PM</t>
  </si>
  <si>
    <t>RGRHCL/PI/FSM/296/2021-PI(BHS)-RGRHCL</t>
  </si>
  <si>
    <t>ಹಾವೇರಿ ಜಿಲ್ಲೆಯಲ್ಲಿ 2019ನೇ ಸಾಲಿನ ನೆರೆಸಂತ್ರಸ್ಥರ ಪುನರ್ವಸತಿ ಯೋಜನೆಯಡಿ ಆಯ್ಕೆಯಾಗಿರುವ ಕೆಲವು ಫಲಾನುಭವಿಗಳ ನಾಟ್‌ ಓಕೆಯಾಗಿರುವ ಮನೆಯ ಜಿಪಿಎಸ್‌ ಛಾಯಾಚಿತ್ರವನ್ನು ಓಕೆ ಮಾಡಲು ಕೋರಿರುವ ಕುರಿತು.</t>
  </si>
  <si>
    <t>17-12-2021 04:01 PM</t>
  </si>
  <si>
    <t>RGRHCL/PI/FSM/297/2021-PI(BHS)-RGRHCL</t>
  </si>
  <si>
    <t xml:space="preserve">ಬೆಳಗಾವಿ ಜಿಲ್ಲೆಯಲ್ಲಿ ನೆರೆಹಾವಳಿಯಿಂದ ಹಾನಿಗೊಳಗಾದ ಮನೆಗಳಿಗೆ ಪರಿಹಾರ ನೀಡಲು ಕೋರಿರುವ ಕುರಿತು. </t>
  </si>
  <si>
    <t>23-12-2021 03:48 PM</t>
  </si>
  <si>
    <t>RGRHCL/PI/FSM/298/2021-PI(BHS)-RGRHCL</t>
  </si>
  <si>
    <t>ಮೈಸೂರು ಜಿಲ್ಲೆಯಲ್ಲಿ ನೆರೆ/ಪ್ರವಾಹದಿಂದ ಹಾನಿಗೊಳಗಾದ ಮನೆಗೆ ಪರಿಹಾರಧನ ಬಿಡುಗಡೆ ಮಾಡುವಂತೆ ಕೋರಿರುವ ಕುರಿತು.</t>
  </si>
  <si>
    <t>23-12-2021 04:50 PM</t>
  </si>
  <si>
    <t>RGRHCL/PI/FSM/299/2021-GMPI-RGRHCL</t>
  </si>
  <si>
    <t>ನೆರೆಹಾವಳಿಯಿಂದ ಹಾನಿಗೊಳಗಾದ ಸಂತ್ರಸ್ಥರಿಗೆ ಮನೆ ಮಂಜೂರು ಮಾಡುವಂತೆ  ಕೋರಿರುವ 
ಕುರಿತು.</t>
  </si>
  <si>
    <t>29-12-2021 11:53 AM</t>
  </si>
  <si>
    <t>RGRHCL/PI/FSM/300/2021-PI(BHS)-RGRHCL</t>
  </si>
  <si>
    <t>30-12-2021 03:06 PM</t>
  </si>
  <si>
    <t>RGRHCL/PI/FSM/301/2021-GMPI-RGRHCL</t>
  </si>
  <si>
    <t>2021-22 ನೇ ಸಾಲಿನಲ್ಲಿ ನೆರೆಸಂತ್ರಸ್ಥರ ಪುನರ್ವಸತಿ ಯೋಜನೆಯಡಿ ಆಯ್ಕೆಯಾದ ಎಲ್ಲಾ ಜಿಲ್ಲೆಗಳ ತಾಂತ್ರಿಕ ಸಮಸ್ಯೆಗಳನ್ನು ಸರಿಪಡಿಸುವಂತೆ ಕೋರಿರುವ ಕುರಿತು.</t>
  </si>
  <si>
    <t>31-12-2021 12:44 PM</t>
  </si>
  <si>
    <t>RGRHCL/PI/FSM/1/2022-PI(BHS)-RGRHCL</t>
  </si>
  <si>
    <t xml:space="preserve">ಹಾಸನ ಜಿಲ್ಲೆಯಲ್ಲಿ ನೆರೆ/ಪ್ರವಾಹದಿಂದ ಹಾನಿಗೊಳಗಾದ ಮನೆಗಳಿಗೆ ಪರಿಹಾರ ನೀಡಲು ಕೋರಿರುವ ಕುರಿತು. </t>
  </si>
  <si>
    <t>03-01-2022 02:44 PM</t>
  </si>
  <si>
    <t>RGRHCL/PI/FSM/2/2022-PI(BHS)-RGRHCL</t>
  </si>
  <si>
    <t>ಕಲಬುರಗಿ ಜಿಲ್ಲೆಯಲ್ಲಿ ನೆರೆ/ಪ್ರಕೃತಿ ವಿಕೋಪದಿಂದ ಹಾನಿಗೊಳಗಾದ ಮನೆಗಳಿಗೆ ಪರಿಹಾರ ಒದಗಿಸಲು ಕೋರಿರುವ ಕುರಿತು.</t>
  </si>
  <si>
    <t>03-01-2022 02:53 PM</t>
  </si>
  <si>
    <t>RGRHCL/PI/FSM/3/2022-PI(BHS)-RGRHCL</t>
  </si>
  <si>
    <t>ಗದಗ ಜಿಲ್ಲೆಯಲ್ಲಿ ಅತಿವೃಷ್ಟಿ/ಪ್ರವಾಹದಿಂದ ಹಾನಿಗೊಳಗಾದ ಮನೆಗಳ ಸಂತ್ರಸ್ಥರಿಗೆ ವಸತಿ ಯೋಜನೆಯಡಿ ಮನೆ ಮಂಜೂರು ಮಾಡಲು ಕೋರಿರುವ ಕುರಿತು.</t>
  </si>
  <si>
    <t>03-01-2022 03:00 PM</t>
  </si>
  <si>
    <t>RGRHCL/PI/FSM/4/2022-PI(BHS)-RGRHCL</t>
  </si>
  <si>
    <t xml:space="preserve">ಉಡುಪಿ ಜಿಲ್ಲೆಯಲ್ಲಿ ನೆರೆಸಂತ್ರಸ್ಥರ ಪುನರ್ವಸತಿ ಯೋಜನೆಯಡಿ ಆಯ್ಕೆಯಾಗಿರುವ ಫಲಾನುಭವಿಗೆ ಪರಿಹಾರಧನ ಬಿಡುಗಡೆ
ಮಾಡುವಂತೆ ಕೋರಿರುವ ಕುರಿತು. </t>
  </si>
  <si>
    <t>03-01-2022 04:27 PM</t>
  </si>
  <si>
    <t>RGRHCL/PI/FSM/5/2022-PI(BHS)-RGRHCL</t>
  </si>
  <si>
    <t>ಬಾಗಲಕೋಟೆ ಜಿಲ್ಲೆಯಲ್ಲಿ 2019ನೇ ಸಾಲಿನಲ್ಲಿ ಸುರಿದ ಭಾರಿ ಮಳೆಯಿಂದಾಗಿ ಹಾನಿಗೊಳಗಾದ ಮನೆಗಳ ವರ್ಗ ಬದಲಾವಣೆ ಮಾಡಲು ಕೋರಿರುವ ಕುರಿತು.</t>
  </si>
  <si>
    <t>03-01-2022 05:06 PM</t>
  </si>
  <si>
    <t>RGRHCL/PI/FSM/6/2022-GMPI-RGRHCL</t>
  </si>
  <si>
    <t>ನೆರೆಸಂತ್ರಸ್ಥರ ಪುನರ್ವಸತಿ ಯೋಜನೆಯಡಿ ಬ್ಲಾಕ್ ಆದ ಮನೆಗಳನ್ನು  ಅನ್ ಬ್ಲಾಕ್ ಮಾಡುವಂತೆ ಸಾರ್ವಜನಿಕರಿಂದ ಸ್ವೀಕೃತವಾದ ಪತ್ರಗಳಿಗೆ ಸೂಕ್ತ ಕ್ರಮ ಕೈಗೊಳ್ಳಲು ಕೋರಿರುವ ಕುರಿತು.</t>
  </si>
  <si>
    <t>05-01-2022 11:32 AM</t>
  </si>
  <si>
    <t>RGRHCL/PI/FSM/7/2022-PI(BHS)-RGRHCL</t>
  </si>
  <si>
    <t>ದಕ್ಷಿಣ ಕನ್ನಡ ಜಿಲ್ಲೆಯಲ್ಲಿ 2019ನೇ ಸಾಲಿನ ನೆರೆಸಂತ್ರಸ್ಥರ ಪುನರ್ವಸತಿ ಯೋಜನೆಯಡಿ ಆಯ್ಕೆಯಾಗಿರುವ ಫಲಾನುಭವಿಯನ್ನು ನಿವೇಶನ ರಹಿತರ ಪಟ್ಟಿಗೆ ಸೇರ್ಪಡೆಗೊಳಿಸಲು ಕೋರಿರುವ ಕುರಿತು.</t>
  </si>
  <si>
    <t>05-01-2022 03:01 PM</t>
  </si>
  <si>
    <t>RGRHCL/PI/FSM/8/2022-GMPI-RGRHCL</t>
  </si>
  <si>
    <t>ನೆರೆಸಂತ್ರಸ್ಥರ ಪುನರ್ವಸತಿ ಯೋಜನೆಯಡಿ ಆಯ್ಕೆಯಾದ ಫಲಾನುಭವಿಗಳ ಬ್ಲಾಕ್ ಆದ ಮನೆಗಳನ್ನು ಅನ್ ಬ್ಲಾಕ್ /ಬ್ಯಾಂಕ್ ಖಾತಾ ಸಂಖ್ಯೆ ಸರಿಪಡಿಸಲು  ಜಿಲ್ಲಾಧಿಕಾರಿಗಳಿಂದ ಸ್ವೀಕೃತವಾಗಿರುವ ಪತ್ರಗಳಿಗೆ ಸೂಕ್ತ ಕ್ರಮ ಕೈಗೊಳ್ಳವ ಕುರಿತು.</t>
  </si>
  <si>
    <t>05-01-2022 04:02 PM</t>
  </si>
  <si>
    <t>RGRHCL/PI/FSM/9/2022-GMPI-RGRHCL</t>
  </si>
  <si>
    <t>ಬಾಗಲಕೋಟ ಜಿಲ್ಲೆಯ 2019-20ನೇ ಸಾಲಿನಲ್ಲಿ ನೆರೆಸಂತ್ರಸ್ಥರ ಪುನರ್ವಸತಿ ಯೋಜನೆಯಡಿ “ಬಿ” ವರ್ಗದ ಅನಧಿಕೃತದಿಂದ ಅಧಿಕೃತ ವರ್ಗಕ್ಕೆ ಪರಿವರ್ತಿಸುವಂತೆ ಜಿಲ್ಲಾಧಿಕಾರಿಗಳಿಂದ ಸ್ವೀಕೃತವಾದ ಪತ್ರಗಳಿಗೆ  ಕ್ರಮ ಕೈಗೊಳ್ಳುವ  ಕುರಿತು.</t>
  </si>
  <si>
    <t>05-01-2022 05:33 PM</t>
  </si>
  <si>
    <t>RGRHCL/PI/FSM/10/2022-PI(BHS)-RGRHCL</t>
  </si>
  <si>
    <t>ನೆರೆಸಂತ್ರಸ್ಥರ ಪುನರ್ವಸತಿ ಯೋಜನೆಯಡಿ ಆಯ್ಕೆಯಾಗಿರುವ ಫಲಾನುಭವಿಗಳು ನಿರ್ಮಿಸಿರುವ ಮನೆಗಳ ತಪ್ಪಾಗಿ ಅಳವಡಿಸಿರುವ 
ಜಿಪಿಎಸ್‌ ಛಾಯಾಚಿತ್ರಗಳನ್ನು ರದ್ದುಪಡಿಸಲು ಕೋರಿರುವ ಕುರಿತು.</t>
  </si>
  <si>
    <t>10-01-2022 10:37 AM</t>
  </si>
  <si>
    <t>RGRHCL/PI/FSM/11/2022-PI(BHS)-RGRHCL</t>
  </si>
  <si>
    <t>ಬೆಳಗಾವಿ ಜಿಲ್ಲೆಯಲ್ಲಿ ಅತಿವೃಷ್ಟಿ/ಪ್ರವಾಹದಿಂದ ಹಾನಿಯಾದ ಮನೆಗಳ ತಾಂತ್ರಿಕ ಸಮಸ್ಯೆಗಳನ್ನು ಸರಿಪಡಿಸಲು ಕೋರಿರುವ ಕುರಿತು</t>
  </si>
  <si>
    <t>10-01-2022 11:41 AM</t>
  </si>
  <si>
    <t>RGRHCL/PI/FSM/12/2022-PI(BHS)-RGRHCL</t>
  </si>
  <si>
    <t xml:space="preserve">ಹಾವೇರಿ ಜಿಲ್ಲೆಯಲ್ಲಿ 2019ನೇ ಸಾಲಿನ ನೆರೆಸಂತ್ರಸ್ಥರ ಪುನರ್ವಸತಿ ಯೋಜನೆಯಡಿ ಆಯ್ಕೆಯಾಗಿರುವ ಕೆಲವು ಫಲಾನುಭವಿಗಳ ಮನೆಗಳು ಬ್ಲಾಕ್‌ ಆಗಿರುವುದನ್ನು ಅನ್‌ ಬ್ಲಾಕ್‌ ಮಾಡಲು ಕೋರಿರುವ ಕುರಿತು. </t>
  </si>
  <si>
    <t>10-01-2022 03:53 PM</t>
  </si>
  <si>
    <t>RGRHCL/PI/FSM/13/2022-GMPI-RGRHCL</t>
  </si>
  <si>
    <t xml:space="preserve">File for recoard 
</t>
  </si>
  <si>
    <t>10-01-2022 04:06 PM</t>
  </si>
  <si>
    <t>RGRHCL/PI/FSM/14/2022-PI(BHS)-RGRHCL</t>
  </si>
  <si>
    <t>ಉಡುಪಿ ಜಿಲ್ಲೆಯಲ್ಲಿ 2019ನೇ ಸಾಲಿನ ನೆರೆಸಂತ್ರಸ್ಥರ ಪುನರ್ವಸತಿ ಯೋಜನೆಯಡಿ ಆಯ್ಕೆಯಾಗಿರುವ ಫಲಾನುಭವಿ ಹೆಸರು ತಿದ್ದುಪಡಿ ಮಾಡಲು ಕೋರಿರುವ ಕುರಿತು.</t>
  </si>
  <si>
    <t>10-01-2022 05:50 PM</t>
  </si>
  <si>
    <t>RGRHCL/PI/FSM/15/2022-PI(BHS)-RGRHCL</t>
  </si>
  <si>
    <t>ಹಾವೇರಿ  ಜಿಲ್ಲೆಯಲ್ಲಿ ನೆರೆಸಂತ್ರಸ್ಥರ ಪುನರ್ವಸತಿ ಯೋಜನೆಯಡಿ ಆಯ್ಕೆಯಾಗಿರುವ ಫಲಾನುಭವಿಗಳ ಬ್ಲಾಕ್ ಆಗಿರುವ ಮನೆಯನ್ನು ಅನ್ ಬ್ಲಾಕ್ ಮಾಡಲು ಕೋರಿರುವ ಕುರಿತು.</t>
  </si>
  <si>
    <t>11-01-2022 11:05 AM</t>
  </si>
  <si>
    <t>RGRHCL/PI/FSM/16/2022-PI(BHS)-RGRHCL</t>
  </si>
  <si>
    <t>ಶಿವಮೊಗ್ಗ ಜಿಲ್ಲೆಯಲ್ಲಿ 2019 ಮತ್ತು 2020ನೇ ಸಾಲಿನ ನೆರೆಸಂತ್ರಸ್ಥರ ಪುನರ್ವಸತಿ ಯೋಜನೆಯಡಿ ಆಯ್ಕೆಯಾಗಿರುವ ಫಲಾನುಭವಿಗಳಿಗೆ ಪರಿಹಾರಧನ ಬಿಡುಗಡೆ ಮಾಡಲು ಕೋರಿರುವ ಕುರಿತು.</t>
  </si>
  <si>
    <t>11-01-2022 12:53 PM</t>
  </si>
  <si>
    <t>RGRHCL/PI/FSM/17/2022-PI(BHS)-RGRHCL</t>
  </si>
  <si>
    <t>ಗದಗ ಜಿಲ್ಲೆಯಲ್ಲಿ ನೆರೆಸಂತ್ರಸ್ಥರ ಪುನರ್ವಸತಿ ಯೋಜನೆಯಡಿ ಆಯ್ಕೆಯಾಗಿರುವ ಶ್ರೀ ಶರಣಪ್ಪ ಚಂದ್ರಶೇಖರಪ್ಪ ವಡ್ಡಟ್ಟಿ ಇವರ ಮನೆ 
ಹಾನಿ ವರ್ಗ ಬದಲಾವಣೆ ಕುರಿತು.</t>
  </si>
  <si>
    <t>11-01-2022 03:04 PM</t>
  </si>
  <si>
    <t>RGRHCL/PI/FSM/18/2022-PI(BHS)-RGRHCL</t>
  </si>
  <si>
    <t>ಬೆಳಗಾವಿ ಜಿಲ್ಲೆಯಲ್ಲಿ 2019ನೇ ಸಾಲಿನ ನೆರೆ/ಪ್ರವಾಹದಿಂದ ಹಾನಿಗೊಳಗಾದ ಮನೆಗೆ ಸಂಬಂಧಿಸಿದಂತೆ ನೀಡಿರುವ 
ದೂರಿನ ಕುರಿತು ಕ್ರಮ ಕೈಗೊಳ್ಳುವ ಬಗ್ಗೆ.</t>
  </si>
  <si>
    <t>11-01-2022 04:15 PM</t>
  </si>
  <si>
    <t>RGRHCL/PI/FSM/19/2022-PI(BHS)-RGRHCL</t>
  </si>
  <si>
    <t>ಬೆಳಗಾವಿ 2019, 2020 ಮತ್ತು 2021 ರ ಜೂನ ನಿಂದ ಆಗಸ್ಟ್ ತಿಂಗಳವರೆಗೆ ಸುರಿದ ಅಕಾಲಿಕ ಮಳೆಯಿಂದ ಘಟಪ್ರಭಾ ನದಿಯ ಪ್ರವಾಹದಿಂದ ಹಾನಿಗೊಳಗಾದ ಮನೆಗಳ ವಿವರವನ್ನು ನಿಗಮದ 
ತಂತ್ರಾಂಶದಲ್ಲಿ ಅಳವಡಿಸುವಂತೆ ಕೋರಿರುವ ಕುರಿತು.</t>
  </si>
  <si>
    <t>12-01-2022 04:24 PM</t>
  </si>
  <si>
    <t>RGRHCL/PI/FSM/20/2022-PI(BHS)-RGRHCL</t>
  </si>
  <si>
    <t>ನೆರೆ/ಪ್ರವಾಹದಿಂದ ಭಾಗಶಃ ಹಾನಿಗೊಳಗಾದ ಮನೆಗಳನ್ನು ಬಿ1/ಬಿ2 ಎಂದು ವರ್ಗ ವಿಂಗಡಣೆ ಮಾಡಲು ಅಪರ ಜಿಲ್ಲಾಧಿಕಾರಿಗಳಿಂದ ಸ್ವೀಕೃತವಾದ ಪ್ರಸ್ತಾವನೆಗಳಿಗೆ ಕ್ರಮ ಕೈಗೊಳ್ಳುವ ಕುರಿತು.</t>
  </si>
  <si>
    <t>RGRHCL/PI/FSM/21/2022-PI(BHS)-RGRHCL</t>
  </si>
  <si>
    <t>ಬೆಳಗಾವಿ ಜಿಲ್ಲೆಯಲ್ಲಿ 2019ನೇ ಸಾಲಿನ ಆಗಸ್ಟ್ ಮಾಹೆಯಲ್ಲಿ ಉಂಟಾದ ನೆರೆ/ಪ್ರವಾಹದಿಂದ  ಸಂಪೂರ್ಣ ಮತ್ತು ಭಾಗಶಃ ಹಾನಿಗೊಳಗಾದ ಮನೆಗಳಿಗೆ ಪರಿಹಾರಧನ ಮಂಜೂರು ಮಾಡಲು ಕೋರಿರುವ ಕುರಿತು.</t>
  </si>
  <si>
    <t>12-01-2022 05:51 PM</t>
  </si>
  <si>
    <t>RGRHCL/PI/FSM/22/2022-PI(BHS)-RGRHCL</t>
  </si>
  <si>
    <t>2019ನೇ ಸಾಲಿನಲ್ಲ ಉಂಟಾದ ಅತಿವೃಷ್ಟಿಯಿಂದ ಮನೆಹಾನಿಯಾದ ಫಲಾನುಭವಿಯ ಬ್ಯಾಂಕ್‌ ಖಾತೆ ಬದಲಾವಣೆ ಮಾಡುವ ಕುರಿತು.</t>
  </si>
  <si>
    <t>13-01-2022 12:20 PM</t>
  </si>
  <si>
    <t>RGRHCL/PI/FSM/23/2022-PI(BHS)-RGRHCL</t>
  </si>
  <si>
    <t>ಉತ್ತರಕನ್ನಡ ಜಿಲ್ಲೆಯ ಹೊನ್ನಾವರ ತಾಲ್ಲೂಕಿನ ಜುಲೈ ನಿಂದ ಅಕ್ಟೋಬರ್ ಮಾಹೆಯವರೆಗೆ ಹಾನಿಗೊಳ್ಳಗಾದ ಸಂತ್ರಸ್ಥರ ವಿವರವನ್ನು ಅಳವಡಿಸುವಂತೆ ಕೋರಿರುವ ಕುರಿತು.</t>
  </si>
  <si>
    <t>14-01-2022 02:40 PM</t>
  </si>
  <si>
    <t>RGRHCL/PI/FSM/24/2022-PI(BHS)-RGRHCL</t>
  </si>
  <si>
    <t>ಚಿಕ್ಕಮಗಳೂರು ಜಿಲ್ಲೆ 2019-20ನೇ ಸಾಲಿನಲ್ಲಿ ನೆರೆಸಂತ್ರಸ್ಥರ ಪುನರ್ವಸತಿ ಯೋಜನೆಯಡಿ ಆಯ್ಕೆಯಾದ  ಫಲಾನುಭವಿಯ ಮನೆಯ ಜಿಪಿಎಸ್ ನಾಟ್ ಓಕೆ ಆಗಿರುವುದನ್ನು ಓಕೆ ಮಾಡುವಂತೆ ಕೋರಿರುವ ಕುರಿತು.</t>
  </si>
  <si>
    <t>17-01-2022 04:31 PM</t>
  </si>
  <si>
    <t>RGRHCL/PI/FSM/25/2022-PI(BHS)-RGRHCL</t>
  </si>
  <si>
    <t>ಬೆಳಗಾವಿ ಜಿಲ್ಲೆಯಲ್ಲಿ 2019ನೇ ಸಾಲಿನ ಮಳೆ/ಪ್ರವಾಹದಿಂದ ಹಾನಿಗೊಳಗಾದ ಮನೆಗಳ ವಿವರಗಳನ್ನು 2021ನೇ 
ಸಾಲಿನಲ್ಲಿ ನಮೂದಿಸಲು ಸೂಕ್ತ  ನಿರ್ದೇಶನ ನೀಡುವ ಬಗ್ಗೆ.</t>
  </si>
  <si>
    <t>18-01-2022 12:04 PM</t>
  </si>
  <si>
    <t>RGRHCL/PI/FSM/26/2022-PI(BHS)-RGRHCL</t>
  </si>
  <si>
    <t>ದಾವಣಗೆರೆ ಜಿಲ್ಲೆಯಲ್ಲಿ 2020-21ನೇ ಸಾಲಿನ ಮಳೆ/ಪ್ರವಾಹದಿಂದ ಹಾನಿಗೊಳಗಾದ ಮನೆಯನ್ನು ತಂತ್ರಾಂಶದಲ್ಲಿ ನಮೂದಿಸಲು 
ತಾಂತ್ರಿಕ ದೋಷವನ್ನು ಸರಿಪಡಿಸುವ ಕುರಿತು.</t>
  </si>
  <si>
    <t>18-01-2022 01:26 PM</t>
  </si>
  <si>
    <t>RGRHCL/PI/FSM/27/2022-PI(BHS)-RGRHCL</t>
  </si>
  <si>
    <t>ನೆರೆಸಂತ್ರಸ್ಥರ ಪುನರ್ವಸತಿ ಯೋಜನೆಯಡಿ ಆಯ್ಕೆಯಾದ ಫಲಾನುಭವಿಗಳ ಜಿಪಿಎಸ್ ನ್ನು ರದ್ದು ಪಡಿಸಿ ಪುನಃ ಜಿಪಿಎಸ್ ಗೆ ಅವಕಾಶ ಮಾಡಿಕೊಡುವಂತೆ ಕೋರಿರುವ ಕುರಿತು.</t>
  </si>
  <si>
    <t>18-01-2022 05:07 PM</t>
  </si>
  <si>
    <t>RGRHCL/PI/FSM/28/2022-PI(BHS)-RGRHCL</t>
  </si>
  <si>
    <t>ಉತ್ತರ ಕನ್ನಡ ಜಿಲ್ಲೆಯಲ್ಲಿ 2021ನೇ ಸಾಲಿನ ನೆರೆಹಾವಳಿಯಿಂದ ಹಾನಿಗೊಳಗಾದ ಮನೆಗಳಿಗೆ ಸಂಬಂಧಿಸಿದಂತೆ ಗ್ರಾಮ ಪಂಚಾಯತಿ ಮಾಹಿತಿಯನ್ನು ಬದಲಾವಣೆ ಮಾಡಲು ಕೋರಿರುವ ಕುರಿತು.</t>
  </si>
  <si>
    <t>18-01-2022 05:10 PM</t>
  </si>
  <si>
    <t>RGRHCL/PI/FSM/29/2022-PI(BHS)-RGRHCL</t>
  </si>
  <si>
    <t>ನೆರೆಸಂತ್ರಸ್ಥರ ಪುನರ್ವಸತಿ ಯೋಜನೆಯಡಿ ಆಯ್ಕೆಯಾದ ಫಲಾನುಭವಿಗಳಿಗೆ ಬಾಡಿಗೆ/ತಾತ್ಕಾಲಿಕ ಶೆಡ್ ನಿರ್ಮಾಣಕ್ಕೆ ಅನುದಾನ ಬಿಡುಗಡೆ ಮಾಡುವಂತೆ ಕೋರಿರುವ ಕುರಿತು.</t>
  </si>
  <si>
    <t>18-01-2022 05:58 PM</t>
  </si>
  <si>
    <t>RGRHCL/PI/FSM/30/2022-PI(BHS)-RGRHCL</t>
  </si>
  <si>
    <t xml:space="preserve">ನೆರೆಸಂತ್ರಸ್ಥರ ಪುನರ್ವಸತಿ ಯೋಜನೆಯಡಿ ಆಯ್ಕೆಯಾದ ಫಲಾನುಭವಿಗಳಿಗೆ ಅನುದಾನ 
ಬಿಡುಗಡೆ ಮಾಡುವಂತೆ ಸಾರ್ವಜನಿಕರಿಂದ/ಆಯುಕ್ತರಿಂದ/ ತಹಶೀಲ್ದಾರರಿಂದ ಸ್ವೀಕೃತವಾದ ಪತ್ರಗಳಿಗೆ ಸೂಕ್ತ  ಕ್ರಮ ಕೈಗೊಳಲು ಕೋರಿರುವ ಕುರಿತು. 
</t>
  </si>
  <si>
    <t>20-01-2022 10:46 AM</t>
  </si>
  <si>
    <t>RGRHCL/PI/FSM/31/2022-PI(BHS)-RGRHCL</t>
  </si>
  <si>
    <t>ನೆರೆಸಂತ್ರಸ್ಥರು ಮನೆಗಳನ್ನು ಪುನರ್ ನಿರ್ಮಿಸಲು ಪರಿಹಾರ ಧನವನ್ನು ನೀಡುವಂತೆ ಕೋರಿ ಮಾನ್ಯ ವಸತಿ ಸಚಿವರು, ಸರ್ಕಾರ, ನಿಗಮ ಹಾಗೂ ವಿವಿಧ ಗಣ್ಯ ವ್ಯಕ್ತಿಗಳಿಗೆ  ಸ್ವಿಕೃತವಾದ ಪತ್ರಗಳಿಗೆ  
ಸೂಕ್ತ ಕ್ರಮ ಕೈಗೊಳ್ಳಲು ಕೋರಿರುವ ಕುರಿತು.</t>
  </si>
  <si>
    <t>21-01-2022 04:47 PM</t>
  </si>
  <si>
    <t>RGRHCL/PI/FSM/32/2022-PI(BHS)-RGRHCL</t>
  </si>
  <si>
    <t xml:space="preserve">ನೆರೆಸಂತ್ರಸ್ಥರ ಪುನರ ವಸತಿ ಯೋಜನೆಯಡಿ ನಾಟ್ ಓಕೆ ಆಗಿರುವುದನ್ನು ಓಕೆ ಮಾಡಲು 
ವಿವಿಧ ಜಿಲ್ಲೆಗಳ ಜಿಲ್ಲಾಧಿಕಾರಿಗಳಿಂದ ಸ್ವೀಕೃತವಾದ ಪತ್ರಗಳಿಗೆ ಕ್ರಮ ವಹಿಸುವ ಕುರಿತು. 
</t>
  </si>
  <si>
    <t>25-01-2022 03:28 PM</t>
  </si>
  <si>
    <t>RGRHCL/PI/FSM/33/2022-PI(BHS)-RGRHCL</t>
  </si>
  <si>
    <t>ಮೈಸೂರು ಜಿಲ್ಲೆ ನೆರೆಸಂತ್ರಸ್ಥರ ಪುನರ ವಸತಿ ಯೋಜನೆಯಡಿ ಆಯ್ಕೆಯಾದ ಫಲಾನುಭವಿಗಳ ವಾರಸುದಾರರ ಹೆಸರಿಗೆ ಅನುದಾನ ಬಿಡುಗಡೆ ಮಾಡುವ ಬಗ್ಗೆ ಸೂಕ್ತ ನಿರ್ದೇಶ ನೀಡುವಂತೆ ಕೋರಿರುವ ಕುರಿತು.</t>
  </si>
  <si>
    <t>25-01-2022 04:27 PM</t>
  </si>
  <si>
    <t>RGRHCL/PI/FSM/34/2022-PI(BHS)-RGRHCL</t>
  </si>
  <si>
    <t>ವಿಜಯನಗರ ಜಿಲ್ಲೆಯ ನೆರೆಸಂತ್ರಸ್ಥರ ಪುನರ್ ವಸತಿ ಯೋಜನೆಯಡಿ ಆಯ್ಕೆಯಾದ ಫಲಾನುಭವಿಯ ವಿವರವು ಗ್ರಾಮೀಣದಲ್ಲಿ ನಮೂದಾಗಿರುವುದನ್ನು ನಗರಭಾಗದಲ್ಲಿ ನಮೂದು ಮಾಡಿಕೊಡುವಂತೆ ಕೋರಿರುವ ಕುರಿತು.</t>
  </si>
  <si>
    <t>25-01-2022 06:15 PM</t>
  </si>
  <si>
    <t>RGRHCL/PI/FSM/35/2022-PI(BHS)-RGRHCL</t>
  </si>
  <si>
    <t xml:space="preserve">ಮನೆ ನಿರ್ಮಾಣಕ್ಕೆ ಕಡಿಮೆ ಹಣ ಬಂದಿರುವ ಬಗ್ಗೆ 
</t>
  </si>
  <si>
    <t>27-01-2022 12:22 PM</t>
  </si>
  <si>
    <t>RGRHCL/PI/FSM/36/2022-PI(BHS)-RGRHCL</t>
  </si>
  <si>
    <t xml:space="preserve">ಬೆಳಗಾವಿ ಜಿಲ್ಲೆಯಲ್ಲಿ ಮಳೆ/ಪ್ರವಾಹದಿಂದ ಹಾನಿಗೊಳಗಾದ ಮನೆಗೆ ಪರಿಹಾರಧನ ನೀಡುವಂತೆ ಕೋರಿರುವ ಕುರಿತು. </t>
  </si>
  <si>
    <t>27-01-2022 01:11 PM</t>
  </si>
  <si>
    <t>RGRHCL/PI/FSM/37/2022-PI(BHS)-RGRHCL</t>
  </si>
  <si>
    <t>ಹಾಸನ ಜಿಲ್ಲೆಯಲ್ಲಿ ಮಳೆ/ಪ್ರವಾಹದಿಂದ ಹಾನಿಗೊಳಗಾದ ಮನೆಗಳ ಸಂತ್ರಸ್ಥರಿಗೆ ಪುನರ್ವಸತಿ ಕಲ್ಪಿಸಲು ಕೋರಿರುವ ಕುರಿತು.</t>
  </si>
  <si>
    <t>27-01-2022 03:57 PM</t>
  </si>
  <si>
    <t>RGRHCL/PI/FSM/38/2022-PI(BHS)-RGRHCL</t>
  </si>
  <si>
    <t xml:space="preserve">ಮೈಸೂರು ಜಿಲ್ಲೆ ನೆರೆಸಂತ್ರಸ್ಥರ ಪುನರ್ವಸತಿ ಯೋಜನೆಯಡಿ ಆಯ್ಕೆಯಾದ ಫಲಾನುಭವಿಗಳಿಗೆ ಅನುದಾನ ಬಿಡುಗಡೆ ಗೊಳಿಸುವಂತೆ ಕೋರಿರುವ ಕುರಿತು. 
</t>
  </si>
  <si>
    <t>28-01-2022 03:46 PM</t>
  </si>
  <si>
    <t>RGRHCL/PI/FSM/39/2022-PI(BHS)-RGRHCL</t>
  </si>
  <si>
    <t xml:space="preserve">ಹಾವೇರಿ ಜಿಲ್ಲೆಯಲ್ಲಿ ಮಳೆ/ಪ್ರವಾಹದಿಂದ ಹಾನಿಗೊಳಗಾದ ಮನೆಗೆ ಪರಿಹಾರಧನ ನೀಡುವಂತೆ ಕೋರಿರುವ ಕುರಿತು. </t>
  </si>
  <si>
    <t>28-01-2022 06:11 PM</t>
  </si>
  <si>
    <t>RGRHCL/PI/FSM/40/2022-PI(BHS)-RGRHCL</t>
  </si>
  <si>
    <t xml:space="preserve">ರಾಯಚೂರು ಜಿಲ್ಲೆಯಲ್ಲಿ ಮಳೆ/ಪ್ರವಾಹದಿಂದ ಹಾನಿಗೊಳಗಾದ ಮನೆಗೆ ಪರಿಹಾರಧನ ನೀಡುವಂತೆ ಕೋರಿರುವ ಕುರಿತು. </t>
  </si>
  <si>
    <t>29-01-2022 12:08 PM</t>
  </si>
  <si>
    <t>RGRHCL/PI/FSM/41/2022-PI(BHS)-RGRHCL</t>
  </si>
  <si>
    <t>ನೆರೆಸಂತ್ರಸ್ಥರ  ಪುನರ್ವಸತಿ ಯೋಜನೆಯಡಿ ಅನರ್ಹ ಫಲಾನುಭವಿಗಳನ್ನು ಆಯ್ಕೆಗೊಳಿಸಿರುವುದಾಗಿ ಸ್ವೀಕೃತವಾಗಿರುವ ದೂರು ಪತ್ರಗಳಿಗೆ ಸೂಕ್ತ ಕ್ರಮ ಕೈಗೊಳ್ಳುವ ಕುರಿತು.</t>
  </si>
  <si>
    <t>29-01-2022 01:16 PM</t>
  </si>
  <si>
    <t>RGRHCL/PI/FSM/42/2022-PI(BHS)-RGRHCL</t>
  </si>
  <si>
    <t>2021-22ನೇ ಸಾಲಿನಲ್ಲಿ ನವೆಂಬರ್ ಮಾಹೆಯಲ್ಲಿ ಹಾನಿಯಾದ ಮನೆಗಳಲ್ಲಿ ರೇಷನ್ ಕಾರ್ಡ್ ಇಲ್ಲದ ಸಂತ್ರಸ್ಥರ ಮನೆಗಳ ಮಾಹಿತಿಯನ್ನು ನಿಗಮದ ತಂತ್ರಾಂಶದಲ್ಲಿ ದಾಖಲಿಸಲು ನಿರ್ದೇಶನ ನೀಡಲು ಕೋರಿರುವ ಕುರಿತು.</t>
  </si>
  <si>
    <t>29-01-2022 05:57 PM</t>
  </si>
  <si>
    <t>RGRHCL/PI/FSM/43/2022-PI(BHS)-RGRHCL</t>
  </si>
  <si>
    <t xml:space="preserve">ನೆರೆ/ಪ್ರವಾಹದಿಂದ ಹಾನಿಗೊಳಗಾದ ಮನೆಗಳಿಗೆ ಪರಿಹಾರಧನ ನೀಡಲು ಮಾನ್ಯ ವಸತಿ ಸಚಿವರು ಹಾಗೂ ವಿವಿಧ ಗಣ್ಯ ವ್ಯಕ್ತಿಗಳಿಂದ 
ಸ್ವೀಕೃತವಾಗಿರುವ ಪತ್ರಗಳಿಗೆ ಸೂಕ್ತ ಕ್ರಮ ಕೈಗೊಳ್ಳುವ ಕುರಿತು. </t>
  </si>
  <si>
    <t>31-01-2022 10:49 AM</t>
  </si>
  <si>
    <t>RGRHCL/PI/FSM/44/2022-PI(BHS)-RGRHCL</t>
  </si>
  <si>
    <t>ಬೆಳಗಾವಿ ಜಿಲ್ಲೆಯಲ್ಲಿ 2019ನೇ ಸಾಲಿನಲ್ಲಿ ಉಂಟಾದ ನೆರೆ/ಪ್ರವಾಹದಿಂದ ಹಾನಿಗೊಳಗಾದ ಮನೆಗಳಿಗೆ ಪರಿಹಾರಧನ ನೀಡುವಂತೆ ಮಾನ್ಯ ವಸತಿ ಸಚಿವರನ್ನು ಕೋರಿರುವ ಪ್ರಸ್ತಾವನೆಗೆ ಕ್ರಮವಹಿಸುವ ಕುರಿತು.</t>
  </si>
  <si>
    <t>31-01-2022 11:29 AM</t>
  </si>
  <si>
    <t>RGRHCL/PI/FSM/45/2022-PI(BHS)-RGRHCL</t>
  </si>
  <si>
    <t xml:space="preserve">ಬಾಗಲಕೋಟ ಜಿಲ್ಲೆ ನೆರೆಸಂತ್ರಸ್ಥರ ಪುನರ್ ವಸತಿ ಯೋಜನೆಯಡಿ ಆಯ್ಕೆಯಾದ ಫಲಾನುಭವಿಗಳಿಗೆ ಬಿಡುಗಡೆಯಾದ ಅನುದಾನವನ್ನು ನಿಗಮಕ್ಕೆ ಹಿಂದುಗಿಸುವ ಬಗ್ಗೆ ಸೂಕ್ತ ನಿರ್ದೇಸನ ನೀಡುವಂತೆ ಕೋರಿರುವ ಕುರಿತು. 
</t>
  </si>
  <si>
    <t>31-01-2022 12:57 PM</t>
  </si>
  <si>
    <t>RGRHCL/PI/FSM/46/2022-PI(BHS)-RGRHCL</t>
  </si>
  <si>
    <t xml:space="preserve">ನೆರೆಸಂತ್ರಸ್ಥರ ಪುನರ್ವಸತಿ ಯೋಜನೆಯಡಿ ಆಯ್ಕೆಯಾಗಿರುವ ಫಲಾನುಭವಿಗಳ ಗ್ರಾಮ/ಗ್ರಾಮ ಪಂಚಾಯತಿ/ಪುರಸಭೆಯ ಮಾಹಿತಿಯನ್ನು ತಿದ್ದುಪಡಿ ಮಾಡಲು ಕೋರಿರುವ ಕುರಿತು. </t>
  </si>
  <si>
    <t>31-01-2022 04:23 PM</t>
  </si>
  <si>
    <t>RGRHCL/PI/FSM/47/2022-PI(BHS)-RGRHCL</t>
  </si>
  <si>
    <t xml:space="preserve">ಉಡುಪಿ ಜಿಲ್ಲೆ ನೆರೆಸಂತ್ರಸ್ಥರ ಪುನರ್ ವಸತಿ ಯೋಜನೆಯಡಿ ಆಯ್ಕೆಯಾದ ಫಲಾನುಭವಿಯ ಮನೆಗಳು ಬ್ಲಾಕ್ ಆಗಿರುವುದನ್ನು ಅನ್ ಬ್ಲಾಕ್ ಮಾಡುವಂತೆ ಕೋರಿರುವ ಕುರಿತು. 
</t>
  </si>
  <si>
    <t>31-01-2022 05:38 PM</t>
  </si>
  <si>
    <t>RGRHCL/PI/FSM/48/2022-PI(BHS)-RGRHCL</t>
  </si>
  <si>
    <t>ಚಿಕ್ಕಬಳ್ಳಾಪುರ ಜಿಲ್ಲೆ ನೆರೆಸಂತ್ರಸ್ಥರ ಪುನರ ವಸತಿ ಯೋಜನೆಯಡಿ ಮನೆ ಮಂಜೂರು ಮಾಡುವಂತೆ ಕೋರಿರುವ ಕುರಿತು.</t>
  </si>
  <si>
    <t>31-01-2022 06:00 PM</t>
  </si>
  <si>
    <t>RGRHCL/PI/FSM/49/2022-PI(BHS)-RGRHCL</t>
  </si>
  <si>
    <t xml:space="preserve">ದಕ್ಷಿಣ ಕನ್ನಡ ಜಿಲ್ಲೆಯಲ್ಲಿ 2020ನೇ ಸಾಲಿನ ನೆರೆಸಂತ್ರಸ್ಥರ ಪುನರ್ವಸತಿ ಯೋಜನೆಯಡಿ ಆಯ್ಕೆಯಾಗಿರುವ ಫಲಾನುಭವಿಗೆ ಪರಿಹಾರಧನ ಮಂಜೂರು ಮಾಡುವಂತೆ ಕೋರಿರುವ ಕುರಿತು. </t>
  </si>
  <si>
    <t>01-02-2022 11:06 AM</t>
  </si>
  <si>
    <t>RGRHCL/PI/FSM/50/2022-PI(BHS)-RGRHCL</t>
  </si>
  <si>
    <t xml:space="preserve">ಹಾವೇರಿ ಜಿಲ್ಲೆ ನೆರೆಸಂತ್ರಸ್ಥರ ಪುನರ್ವಸತಿ ಯೋಜನೆಯಡಿ ಆಯ್ಕೆಯಾದ ಫಲಾನುಭವಿಗಳ ಮನೆಗಳನ್ನು ನಾಟ್ ಓಕೆ ಆಗಿರುವುದನ್ನು ಓಕೆ ಮಾಡುವಂತೆ ಕೋರಿರುವ ಕುರಿತು 
</t>
  </si>
  <si>
    <t>01-02-2022 11:59 AM</t>
  </si>
  <si>
    <t>RGRHCL/PI/FSM/51/2022-PI(BHS)-RGRHCL</t>
  </si>
  <si>
    <t xml:space="preserve">ವಿವಿಧ ಜಿಲ್ಲೆಯ ಜಿಲ್ಲಾಧಿಕಾರಿಗಳಿಂದ ಸ್ವೀಕೃತವಾದ  ಪತ್ರಗಳಿಗೆ  ನೆರೆಸಂತ್ರಸ್ಥರ ಪುನರ್ 
ವಸತಿ ಯೋಜನೆಯಡಿ ಆಯ್ಕೆಯಾದ ಫಲಾನುಭವಿಗಳ ವಿವಿಧ ಹಂತಗಳ ಜಿಪಿಎಸ್ ಛಾಯಾಚಿತ್ರವನ್ನು ರದ್ದುಪಡಿ ಮರು ಜಿಪಿಎಸ್ ಅವಕಾಶ ಮಾಡಿಕೊಡಲು ಕೋರಿರುವ ಕುರಿತು. </t>
  </si>
  <si>
    <t>01-02-2022 02:46 PM</t>
  </si>
  <si>
    <t>RGRHCL/PI/FSM/52/2022-PI(BHS)-RGRHCL</t>
  </si>
  <si>
    <t>ರಾಮನಗರ  ಜಿಲ್ಲೆ ಮಳೆಯಿಂದ ಹಾನಿಗೊಳಗಾದ ಮನೆಯನ್ನು ಪುನರ್ ನಿರ್ಮಿಸಲು ಅನುದಾನ ಮಂಜೂರು ಮಾಡುವಂತೆ ಕೋರಿರುವ ಕುರಿತು.</t>
  </si>
  <si>
    <t>01-02-2022 05:32 PM</t>
  </si>
  <si>
    <t>RGRHCL/PI/FSM/53/2022-PI(BHS)-RGRHCL</t>
  </si>
  <si>
    <t>ಧಾರವಾಡ ಜಿಲ್ಲೆಯಲ್ಲಿ 2020ನೇ ಸಾಲಿನಲ್ಲಿ ಉಂಟಾದ ಮಳೆ/ಪ್ರವಾಹದಿಂದ ಭಾಗಶಃ (ಬಿ) ಹಾನಿಗೊಳಗಾದ ಮನೆಗೆ ಪರಿಹಾರಧನ ನೀಡಲು ಕೋರಿರುವ ಕುರಿತು.</t>
  </si>
  <si>
    <t>01-02-2022 06:21 PM</t>
  </si>
  <si>
    <t>RGRHCL/PI/FSM/54/2022-PI(BHS)-RGRHCL</t>
  </si>
  <si>
    <t xml:space="preserve">ಹಾಸನ ಜಿಲ್ಲೆಯಲ್ಲಿ ಮಳೆ/ಪ್ರವಾಹದಿಂದ ಹಾನಿಗೊಳಗಾದ ಮನೆಗೆ ಪರಿಹಾರಧನ ನೀಡಲು ಕೋರಿರುವ ಕುರಿತು. </t>
  </si>
  <si>
    <t>03-02-2022 03:59 PM</t>
  </si>
  <si>
    <t>RGRHCL/PI/FSM/55/2022-PI(BHS)-RGRHCL</t>
  </si>
  <si>
    <t>ಹಾವೇರಿ ಜಿಲ್ಲೆ 2020-21ನೇ ಸಾಲಿನ ನೆರೆಸಂತ್ರಸ್ಥರ ಪುನರ್ವಸತಿ ಯೋಜನೆಯಡಿ ಆಯ್ಕೆಯಾದ ಫಲಾನುಭವಿಯ ಮನೆಯ ಪ್ರಾರಂಭಿಕ ಹಂತದ ಜಿಪಿಎಸ್ ರದ್ದು ಪಡಿಸುವ ಮತ್ತು ಪ್ರಗತಿಯನ್ನು ಬ್ಲಾಕ್ ಆಗಿರುವುದರ ಕುರಿತು ಸೂಕ್ತ ನಿರ್ದೇಶನಕ್ಕೆ ಕೊರಿರುವ ಕುರಿತು.</t>
  </si>
  <si>
    <t>05-02-2022 01:34 PM</t>
  </si>
  <si>
    <t>RGRHCL/PI/FSM/56/2022-PI(BHS)-RGRHCL</t>
  </si>
  <si>
    <t>ಕಲಬುರಗಿ ಜಿಲ್ಲೆ ನೆರೆಸಂತ್ರಸ್ಥರ ಪುನರ್ವಸತಿ ಯೋಜನೆಯಡಿ ಮನೆ ಮಂಜೂರು ಮಾಡುವಂತೆ ಕೋರಿರುವ ಕುರಿತು.</t>
  </si>
  <si>
    <t>05-02-2022 06:07 PM</t>
  </si>
  <si>
    <t>RGRHCL/PI/FSM/57/2022-PI(BHS)-RGRHCL</t>
  </si>
  <si>
    <t>ಬಳ್ಳಾರಿ -ವಿಜಯನಗರ ಮತ್ತು ಚಿಕ್ಕಮಗಳೂರು ಜಿಲ್ಲೆ ನೆರೆಸಂತ್ರಸ್ಥರ ಪುನರ ವಸತಿ ಯೋಜನೆಯಡಿ  ಮನೆ ಮತ್ತು ಅನುದಾನ ಮಂಜೂರು ಮಾಡುವಂತೆ ಕೋರಿರುವ ಕುರಿತು.</t>
  </si>
  <si>
    <t>07-02-2022 12:11 PM</t>
  </si>
  <si>
    <t>RGRHCL/PI/FSM/58/2022-PI(BHS)-RGRHCL</t>
  </si>
  <si>
    <t>ಚಿಕ್ಕಮಗಳೂರು ಜಿಲ್ಲೆ 2019-20ನೇ ಸಾಲಿನ ನೆರೆಸಂತ್ರಸ್ಥರ ಪುನರ್ವಸತಿ ಯೋಜನೆಯಡಿ ಬಿ2 ಅನಧಿಕೃತ (Insitue) ವರ್ಗದಡಿ ಆಯ್ಕೆಯಾದ ಫಲಾನುಭವಿಯ Fund block ಆಗಿರುವುದನ್ನು Unblock ಮಾಡುವಂತೆ ಕೋರಿರುವ ಕುರಿತು.</t>
  </si>
  <si>
    <t>08-02-2022 10:43 AM</t>
  </si>
  <si>
    <t>RGRHCL/PI/FSM/59/2022-PI(BHS)-RGRHCL</t>
  </si>
  <si>
    <t>08-02-2022 11:36 AM</t>
  </si>
  <si>
    <t>RGRHCL/PI/FSM/60/2022-PI(BHS)-RGRHCL</t>
  </si>
  <si>
    <t>ಬೆಳಗಾವಿ ಜಿಲ್ಲೆ  2019-20ನೇ ಸಾಲಿನ ನೆರೆಸಂತ್ರಸ್ಥರ ಪುನರ್ವಸತಿ ಯೊಜನೆಯಡಿ ಆಯ್ಕೆಯಾದ 
ಫಲಾನುಭವಿಗಳ ಮನೆಗಳು ಬ್ಲಾಕ್  ಅಗಿದ್ದು,  ಬ್ಲಾಕ್  ಆದ ಮನೆಗಳು ಅನ್ ಬ್ಲಾಕ್ ಮಾಡುವಂತೆ ಕೋರಿರುವ ಕುರಿತು.</t>
  </si>
  <si>
    <t>08-02-2022 03:56 PM</t>
  </si>
  <si>
    <t>RGRHCL/PI/FSM/61/2022-PI(BHS)-RGRHCL</t>
  </si>
  <si>
    <t xml:space="preserve">ಬೆಳಗಾವಿ ಜಿಲ್ಲೆ ಆಗಸ್ಟ್ 2019ನೇ ಸಾಲಿನ ಪ್ರವಾಹದಿಂದ ಹಾನಿಗೊಳಗಾದ ಮನೆಗಳಿಗೆ 
ಪರಿಹಾರ ಧನ ಮಂಜೂರು ಮಾಡುವಂತೆ ಕೋರಿರುವ ಕುರಿತು. 
</t>
  </si>
  <si>
    <t>08-02-2022 04:08 PM</t>
  </si>
  <si>
    <t>RGRHCL/PI/FSM/62/2022-PI(BHS)-RGRHCL</t>
  </si>
  <si>
    <t>ಚಿತ್ರದುರ್ಗ ಜಿಲ್ಲೆಯಲ್ಲಿ 2020ನೇ ಸಾಲಿನ ನೆರೆಸಂತ್ರಸ್ಥರ ಪುನರ್ವಸತಿ ಯೋಜನೆಯಡಿ ಸಿ ವರ್ಗದಡಿ ಆಯ್ಕೆಯಾಗಿರುವ ಮನೆಯನ್ನು ರದ್ದುಪಡಿಸಲು ಕೋರಿರುವ ಕುರಿತು.</t>
  </si>
  <si>
    <t>08-02-2022 05:23 PM</t>
  </si>
  <si>
    <t>RGRHCL/PI/FSM/63/2022-PI(BHS)-RGRHCL</t>
  </si>
  <si>
    <t>ಧಾರವಾಡ ಜಿಲ್ಲೆಯಲ್ಲಿ 2019ನೇ ಸಾಲಿನ ನೆರೆಸಂತ್ರಸ್ಥರ ಪುನರ್ವಸತಿ ಯೋಜನೆಯಡಿ ಆಯ್ಕೆಯಾಗಿರುವ ಫಲಾನುಭವಿಗೆ ಬಾಡಿಗೆ ಅನುದಾನವನ್ನು ನೀಡುವಂತೆ ಕೋರಿರುವ ಕುರಿತು.</t>
  </si>
  <si>
    <t>08-02-2022 05:29 PM</t>
  </si>
  <si>
    <t>RGRHCL/PI/FSM/64/2022-PI(BHS)-RGRHCL</t>
  </si>
  <si>
    <t xml:space="preserve">2019 ಮತ್ತು 2020ನೇ ಸಾಲಿನ ನೆರೆಸಂತ್ರಸ್ಥರ ಪುನರ್‌ ವಸತಿ ಯೋಜನೆಯಡಿ ಹಾನಿಗೊಳಗಾದ ಫಲಾನುಭವಿಗಳಿಗೆ ಪರಿಹಾರಧನ ಮಂಜೂರು ಮಾಡುವಂತೆ ಕೋರಿರುವ ಕುರಿತು. </t>
  </si>
  <si>
    <t>08-02-2022 05:34 PM</t>
  </si>
  <si>
    <t>RGRHCL/PI/FSM/65/2022-PI(BHS)-RGRHCL</t>
  </si>
  <si>
    <t>ವಿಜಯನಗರ ಜಿಲ್ಲೆಯ ಹರಪನಹಳ್ಳಿ ತಾಲ್ಲೂಕಿನ ಮನೆ ಸಂಖ್ಯೆ: 895178ಗೆ ಅನುಮೋದನೆ ನೀಡುವಂತೆ ಕೋರಿರುವ ಕುರಿತು.</t>
  </si>
  <si>
    <t>08-02-2022 05:48 PM</t>
  </si>
  <si>
    <t>RGRHCL/PI/FSM/66/2022-PI(BHS)-RGRHCL</t>
  </si>
  <si>
    <t xml:space="preserve">ಧಾರವಾಡ ಜಿಲ್ಲೆಯಲ್ಲಿ 2019ನೇ ಸಾಲಿನ ನೆರೆಸಂತ್ರಸ್ಥರ  ಪುನರ್ವಸತಿ ಯೋಜನೆಯಡಿ ಬಿ ವರ್ಗದಡಿ ಆಯ್ಕೆಯಾಗಿರುವ ಮನೆಯನ್ನು 
ಬಿ ವರ್ಗಕ್ಕೆ ಬದಲಾವಣೆ ಮಾಡಲಲು ಕೋರಿರುವ ಕುರಿತು. </t>
  </si>
  <si>
    <t>08-02-2022 05:59 PM</t>
  </si>
  <si>
    <t>RGRHCL/PI/FSM/67/2022-PI(BHS)-RGRHCL</t>
  </si>
  <si>
    <t>ಬೆಳಗಾವಿ ಜಿಲ್ಲೆಯ ಕಿತ್ತೂರು ತಾಲ್ಲೂಕಿನಲ್ಲಿ 2021ನೇ ಸಾಲಿನ ನೆರೆಸಂತ್ರಸ್ಥರ ಪುನರ್ವಸತಿ ಯೋಜನೆಯಡಿ ನಮೂದಾಗಿರುವ ಕೆಲವು ಅನರ್ಹ ಪ್ರಕರಣಗಳನ್ನು ರದ್ದುಪಡಿಸಲು  ಕೋರಿರುವ ಕುರಿತು.</t>
  </si>
  <si>
    <t>08-02-2022 06:22 PM</t>
  </si>
  <si>
    <t>RGRHCL/PI/FSM/68/2022-PI(BHS)-RGRHCL</t>
  </si>
  <si>
    <t>ಧಾರವಾಡ ಜಿಲ್ಲೆಯಲ್ಲಿ 2020ನೇ ಸಾಲಿನಲ್ಲಿ ಸುರಿದ ಮಳೆಯಿಂದ ಹಾನಿಗೊಳಗಾದ ಮನೆಗಳಿಗೆ ಸಂಬಂಧಿಸಿದಂತೆ ನಿಗಮದ ತಂತ್ರಾಂಶದಲ್ಲಿ ಆಧಾರ್ ಕಾರ್ಡ್ ಮಾಹಿತಿ ದಾಖಲಿಸುವಾಗ ಆಗಿರುವ ನ್ಯೂನ್ಯತೆಯನ್ನು ಸರಿಪಡಿಸುವಂತೆ ಕೋರಿರುವ ಕುರಿತು.</t>
  </si>
  <si>
    <t>09-02-2022 10:35 AM</t>
  </si>
  <si>
    <t>RGRHCL/PI/FSM/69/2022-PI(BHS)-RGRHCL</t>
  </si>
  <si>
    <t>ದಕ್ಷಿಣ ಕನ್ನಡ ಜಿಲ್ಲೆಯ ಮೂಡಬಿದರೆ ಪುರಸಭೆಯಲ್ಲಿ ನೆರೆಸಂತ್ರತ್ರಸ್ಥರ ಪುನರ್ವಸತಿ ಯೋಜನೆಯಡಿ ಆಯ್ಕೆಯಾಗಿರುವ ಫಲಾನುಭವಿಗಳ ವಿವರಗಳನ್ನು ಮೂಡಬಿದರೆ ತಾಲ್ಲೂಕಿಗೆ ವರ್ಗಾಹಿಸಲು ಕೋರಿರುವ ಕುರಿತು.</t>
  </si>
  <si>
    <t>09-02-2022 10:50 AM</t>
  </si>
  <si>
    <t>RGRHCL/PI/FSM/70/2022-PI(BHS)-RGRHCL</t>
  </si>
  <si>
    <t xml:space="preserve">ದಕ್ಷಿಣ ಕನ್ನಡ ಜಿಲ್ಲೆಯಲ್ಲಿ ನೆರೆಸಂತ್ರಸ್ಥರ ಪುನರ್ವಸತಿ ಯೋಜನೆಯಡಿ ಆಯ್ಕೆಯಾಗಿರುವ ಫಲಾನುಭವಿಗಳಿಗೆ ಪರಿಹಾರಧನ ಬಿಡುಗಡೆ ಮಾಡಲು ಸೂಕ್ತ ಕ್ರಮ ಕೈಗೊಳ್ಳುವ ಕುರಿತು. </t>
  </si>
  <si>
    <t>09-02-2022 11:59 AM</t>
  </si>
  <si>
    <t>RGRHCL/PI/FSM/71/2022-PI(BHS)-RGRHCL</t>
  </si>
  <si>
    <t>ಶಿವಮೊಗ್ಗ ಜಿಲ್ಲೆ ನೆರೆಸಂತ್ರಸ್ಥರ ಪುನರ್ ವಸತಿ ಯೋಜನೆಯಡಿ ಆಯ್ಕೆಯಾದ ಸಂತ್ರಸ್ಥರಿಗೆ 
ಅನುದಾನ ಬಿಡುಗಡ ಮಾಡುವಂತೆ ಕೋರಿರುವ ಕುರಿತು.</t>
  </si>
  <si>
    <t>09-02-2022 04:25 PM</t>
  </si>
  <si>
    <t>RGRHCL/PI/FSM/72/2022-PI(BHS)-RGRHCL</t>
  </si>
  <si>
    <t>ಹಾವೇರಿ ಜಿಲ್ಲೆ 2019-20ನೇ ಸಾಲಿನ  ನೆರೆಸಂತ್ರಸ್ಥರ ಪುನರ್ ವಸತಿ ಯೋಜನೆಯಡಿ ಆಯ್ಕೆಯಾದ ಫಲಾನುಭವಿಗಳನ್ನು ತಂತ್ರಾಂಶದಲ್ಲಿ ರದ್ದು ಪಡಿಸುವಂತೆ ಮತ್ತು ಬ್ಲಾಕ್ ಆಗಿರುವ ಮನೆಗಳನ್ನು ಅನ್ ಬ್ಲಾಕ್ ಮಾಡುವಂತೆ  ಕೋರಿರುವ ಕುರಿತು.</t>
  </si>
  <si>
    <t>10-02-2022 04:06 PM</t>
  </si>
  <si>
    <t>RGRHCL/PI/FSM/73/2022-PI(BHS)-RGRHCL</t>
  </si>
  <si>
    <t>ಬೀದರ ಜಿಲ್ಲೆ 2021-22ನೇ ಸಾಲಿನ ನೆರೆಸಂತ್ರಸ್ಥರ ಪುನರ್ವಸತಿ ಯೋಜನೆಯಡಿ ಆಯ್ಕೆಯಾದ ಫಲಾನುಭವಿಗಳನ್ನು ನಿಗಮದ ತಂತ್ರಾಂಶದಲ್ಲಿ Delete/ Block ಮಾಡುವಂತೆ  ಕೋರಿರು ಕುರಿತು.</t>
  </si>
  <si>
    <t>10-02-2022 04:28 PM</t>
  </si>
  <si>
    <t>RGRHCL/PI/FSM/74/2022-PI(BHS)-RGRHCL</t>
  </si>
  <si>
    <t>ಬೆಳಗಾವಿ ಜಿಲ್ಲೆ ನೆರೆಸಂತ್ರಸ್ಥರ ಪುನರ್ ವಸತಿ ಯೋಜನೆಯಡಿ ಆಯ್ಕೆಯಾದ ಫಲಾನುಭವಿಗಳನ್ನು RD/01/PRS/2022-01-01-2022 ಎಂಬ ಕಾರಣಕ್ಕೆ ಬ್ಲಾಕ್ ಆದ ಮನೆಗಳಿಗೆ ಅನುದಾನ ಬಿಡುಗಡೆ ಸಂಬಂಧ ಸೂಕ್ತ ನಿರ್ದೇಶನ ನೀಡುವಂತೆ ಕೋರಿರುವ ಕುರಿತು.</t>
  </si>
  <si>
    <t>16-02-2022 12:29 PM</t>
  </si>
  <si>
    <t>RGRHCL/PI/FSM/75/2022-PI(BHS)-RGRHCL</t>
  </si>
  <si>
    <t>ಬೆಂಗಳೂರು ನಗರ ಜಿಲ್ಲೆ ನೆರೆಸಂತ್ರಸ್ಥರ ಪುನರ್ ವಸತಿ ಯೋಜನೆಯಡಿ ಆಯ್ಕೆಯಾದ ಫಲಾನುಭವಿಗಳ ವರ್ಗ ಬದಲಾವಣೆ ಮಾಡುವಂತೆ ಕೋರಿರುವ ಕುರಿತು.</t>
  </si>
  <si>
    <t>16-02-2022 03:21 PM</t>
  </si>
  <si>
    <t>RGRHCL/PI/FSM/76/2022-PI(BHS)-RGRHCL</t>
  </si>
  <si>
    <t>ಧಾರವಾಡ ಜಿಲ್ಲೆ 2021-22ನೇ ಸಾಲಿನಲ್ಲಿ ಅನಧಿಕೃತ ವರ್ಗದಡಿ ಆಯ್ಕೆಯಾದ ಫಲಾನುಭವಿಗೆ ಅನುದಾನ ಬಿಡುಗಡೆ ಮಾಡುವಂತೆ ಕೋರಿರುವ ಕುರಿತು.</t>
  </si>
  <si>
    <t>16-02-2022 03:40 PM</t>
  </si>
  <si>
    <t>RGRHCL/PI/FSM/77/2022-PI(BHS)-RGRHCL</t>
  </si>
  <si>
    <t>ಕೊಡಗು ಜಿಲ್ಲೆ ನೆರೆಸಂತ್ರಸ್ಥರ ಪುನರ್ ವಸತಿ ಯೋಜನೆಯಡಿ ಆಯ್ಕೆಯಾದ ಫಲಾನುಭವಿ ಆರಂಭಿಕ ಹಂತದ ಜಿಪಿಎಸ್ ರದ್ದು ಪಡಿಸಿ ಮರು ಜಿಪಿಎಸ್ ಗೆ ಅವಕಾಶ ಮಾಡಿಕೊಡುವಂತೆ ಕೋರಿರುವ ಕರಿತು.</t>
  </si>
  <si>
    <t>16-02-2022 05:47 PM</t>
  </si>
  <si>
    <t>RGRHCL/PI/FSM/78/2022-PI(BHS)-RGRHCL</t>
  </si>
  <si>
    <t>ಹಾವೇರಿ ಜಿಲ್ಲೆ 2019-20ನೇ ಸಾಲಿನ ನೆರೆಸಂತ್ರಸ್ಥರ ಪುನರ ವಸತಿ ಯೋಜನೆಯಡಿ ಆಯ್ಕೆಯಾದ 
ಫಲಾನುಭವಿಯ ಮನೆಯನ್ನು ಅನ್ ಬ್ಲಾಕ್ ಮಾಡುವಂತೆ ಕೋರಿರುವ ಕುರಿತು.</t>
  </si>
  <si>
    <t>17-02-2022 04:20 PM</t>
  </si>
  <si>
    <t>RGRHCL/PI/FSM/79/2022-PI(BHS)-RGRHCL</t>
  </si>
  <si>
    <t>ಧಾರವಾಡ ಜಿಲ್ಲೆ 2019-20 ಹಾಗೂ 2020-21ನೇ ಸಾಲಿನಲ್ಲಿ ನೆರೆಸಂತ್ರಸ್ಥರ ಪುನರ್ವಸತಿ ಯೋಜನೆಯಡಿ ಆಯ್ಕೆಯಾದ ಫಲಾನುಭವಿಗಳ ವರ್ಗ ಬದಲಾವಣೆ ಮಾಡುವಂತೆ ಕೋರಿರುವ 
ಕುರಿತು.</t>
  </si>
  <si>
    <t>19-02-2022 05:50 PM</t>
  </si>
  <si>
    <t>RGRHCL/PI/FSM/80/2022-PI(BHS)-RGRHCL</t>
  </si>
  <si>
    <t>ಕೊಡಗು ಜಿಲ್ಲೆಯಲ್ಲಿ 2021ನೇ ಸಾಲಿನ ಮಳೆ/ಪ್ರವಾಹದಿಂದ ಹಾನಿಗೊಳಗಾದ ಮನೆಗಳನ್ನು ತಂತ್ರಾಂಶದಲ್ಲಿ ಅನುಮೋದಿಸಲು 
ಕೋರಿರುವ ಕುರಿತು.</t>
  </si>
  <si>
    <t>22-02-2022 01:37 PM</t>
  </si>
  <si>
    <t>RGRHCL/PI/FSM/81/2022-PI(BHS)-RGRHCL</t>
  </si>
  <si>
    <t>ಬಾಗಲಕೋಟೆ ಜಿಲ್ಲೆಯಲ್ಲಿ ಮಳೆ/ಪ್ರವಾಹದಿಂದ ಹಾನಿಗೊಳಗಾದ ಮನೆಗಳ ಸಂತ್ರಸ್ಥರಿಗೆ ಮನೆಯನ್ನು ಪುನರ್ ನಿರ್ಮಿಸಲು ಪರಿಹಾರಧನ ನೀಡಲು ಕೋರಿರುವ ಕುರಿತು.</t>
  </si>
  <si>
    <t>22-02-2022 02:35 PM</t>
  </si>
  <si>
    <t>RGRHCL/PI/FSM/82/2022-PI(BHS)-RGRHCL</t>
  </si>
  <si>
    <t>ಬೆಳಗಾವಿ ಜಿಲ್ಲೆಯಲ್ಲಿ ಮಳೆ/ಪ್ರವಾಹದಿಂದ ಹಾನಿಗೊಳಗಾದ ಮನೆಗಳಿಗೆ ಪರಿಹಾರಧನ ನೀಡಲು ಕೋರಿರುವ ಕುರಿತು. 
(ಶ್ರೀ ಆನಂದ ಚಂದ್ರಶೇಖರ ಮಾಮನಿ)</t>
  </si>
  <si>
    <t>22-02-2022 02:53 PM</t>
  </si>
  <si>
    <t>RGRHCL/PI/FSM/83/2022-PI(BHS)-RGRHCL</t>
  </si>
  <si>
    <t xml:space="preserve">ಬೆಳಗಾವಿ ಜಿಲ್ಲೆಯಲ್ಲಿ ಮಳೆ/ಪ್ರವಾಹದಿಂದ ಹಾನಿಗೊಳಗಾದ ಮನೆಗಳಿಗೆ ಪರಿಹಾರಧನ ನೀಡಲು ಕೋರಿರುವ ಕುರಿತು. 
(ಸಾರ್ವಜನಿಕರಿಂದ ಸ್ವೀಕೃತವಾದ ಪ್ರಸ್ತಾವನೆ) </t>
  </si>
  <si>
    <t>22-02-2022 03:19 PM</t>
  </si>
  <si>
    <t>RGRHCL/PI/FSM/84/2022-PI(BHS)-RGRHCL</t>
  </si>
  <si>
    <t xml:space="preserve">ಉಡುಪಿ ತಾಲ್ಲೂಕಿನಲ್ಲಿ ನೆರೆಸಂತ್ರಸ್ಥ ಪುನರ್ವಸತಿ ಯೋಜನೆಯಡಿ ಆಯ್ಕೆಯಾಗಿರುವ ಫಲಾನುಭವಿಗೆ ಪರಿಹಾರಧನ ನೀಡುವುದನ್ನು 
ತಡೆಯುವಂತೆ ಕೋರಿರುವ ಕುರಿತು. </t>
  </si>
  <si>
    <t>22-02-2022 03:29 PM</t>
  </si>
  <si>
    <t>RGRHCL/PI/FSM/85/2022-PI(BHS)-RGRHCL</t>
  </si>
  <si>
    <t xml:space="preserve">ಹಾಸನ ಜಿಲ್ಲೆ ಮಳೆ/ಪ್ರವಾಹದಿಂದ ಮನೆ ಕುಸಿದ್ದು ಹೋಗಿದ್ದು, ಮನೆ ಕಟ್ಟಿಕೊಳ್ಳಲು ಪರಿಹಾರ ನೀಡುವಂತೆ ಕೋರಿರುವ ಕುರಿತು. 
</t>
  </si>
  <si>
    <t>23-02-2022 11:14 AM</t>
  </si>
  <si>
    <t>RGRHCL/PI/FSM/86/2022-PI(BHS)-RGRHCL</t>
  </si>
  <si>
    <t>ದಾವಣಗೆರೆ ಜಿಲ್ಲೆ UID Duplicate ಆಗಿರುವುದನ್ನು ತೆರವುಗೊಳಿಸಿ, ಮತ್ತೋಮ್ಮೆ ಆಧಾರ್ ಸಂಖ್ಯೆ 
ನಮೂದಿಸಲು ಅವಕಾಶ ಕಲ್ಲಿಸುವಂತೆ ಕೋರಿರುವ ಕುರಿತು.</t>
  </si>
  <si>
    <t>23-02-2022 06:24 PM</t>
  </si>
  <si>
    <t>RGRHCL/PI/FSM/87/2022-PI(BHS)-RGRHCL</t>
  </si>
  <si>
    <t xml:space="preserve">ಅತಿವೃಷ್ಟಿಯಿಂದ ಹಾನಿಗೊಳಗಾದ ಮನೆಗೆ ಪರಿಹಾರಧನ ಬಿಡುಗಡೆ ಮಾಡಲು ಬ್ಯಾಂಕ್ ಖಾತೆಯನ್ನು ಬದಲಾವಣೆ ಮಾಡುವಂತೆ ಕೋರಿರುವ ಕುರಿತು. </t>
  </si>
  <si>
    <t>23-02-2022 06:28 PM</t>
  </si>
  <si>
    <t>RGRHCL/PI/FSM/88/2022-PI(BHS)-RGRHCL</t>
  </si>
  <si>
    <t xml:space="preserve">ಹಾವೇರಿ ಜಿಲ್ಲೆ ನೆರೆಸಂತ್ರಸ್ಥರ ಪುನರ್ ವಸತಿ ಯೋಜನೆಯಡಿ ಆಯ್ಕೆಯಾದ ಫಲಾನುಭವಿಗಳನ್ನು RD/01/PRS/2022-01-01-2022 ಎಂಬ ಕಾರಣಕ್ಕೆ ಬ್ಲಾಕ್ ಆದ ಮನೆಯನ್ನು ಅನ್ ಬ್ಲಾಕ್ ಮಾಡುವ ಸಂಬಂಧ ಸೂಕ್ತ ನಿರ್ದೇಶನ ನೀಡುವಂತೆ ಕೋರಿರುವ ಕುರಿತು. 
</t>
  </si>
  <si>
    <t>24-02-2022 06:20 PM</t>
  </si>
  <si>
    <t>RGRHCL/PI/FSM/89/2022-PI(BHS)-RGRHCL</t>
  </si>
  <si>
    <t>ವಸತಿ ಇಲಾಖೆಗೆ ವಿವಿಧ ಜಿಲ್ಲೆಗಳಿಂದ  ನೆರೆಸಂತ್ರಸ್ಥರ ಪುನರ ವಸತಿ ಯೋಜನೆಯಡಿ  ಮನೆ ಮತ್ತು ಅನುದಾನ ಮಂಜೂರು ಮಾಡುವಂತೆ ಸ್ವೀಕೃತವಾದ ಪತ್ರಗಳಿಗೆ ಕ್ರಮ ಕೈಗೊಳ್ಳುವ ಕುರಿತು.</t>
  </si>
  <si>
    <t>25-02-2022 06:01 PM</t>
  </si>
  <si>
    <t>RGRHCL/PI/FSM/90/2022-PI(BHS)-RGRHCL</t>
  </si>
  <si>
    <t xml:space="preserve">ಬೆಳಗಾವಿ ಜಿಲ್ಲೆಯಲ್ಲಿ ನೆರೆಸಂತ್ರಸ್ಥರ ಪುನರ್ವಸತಿ ಯೋಜನೆಯಡಿ ಆಯ್ಕೆಯಾಗಿರುವ ಫಲಾನುಭವಿಯ ಬ್ಲಾಕ್‌ ಆಗಿರುವ ಮನೆಯನ್ನು ಅನ್‌ ಬ್ಲಾಕ್‌ ಮಾಡಲು ಕೋರಿರುವ ಕುರಿತು. </t>
  </si>
  <si>
    <t>02-03-2022 02:40 PM</t>
  </si>
  <si>
    <t>RGRHCL/PI/FSM/91/2022-PI(BHS)-RGRHCL</t>
  </si>
  <si>
    <t>ಬಾಗಲಕೋಟೆ ಜಿಲ್ಲೆಯಲ್ಲಿ ನೆರೆಸಂತ್ರಸ್ಥರ ಪುನರ್ವಸತಿ ಯೋಜನೆಯಡಿ ಆಯ್ಕೆಯಾಗಿರುವ ಫಲಾನುಭವಿಯ ಮನೆಯನ್ನು ರದ್ದುಪಡಿಸಿ 
ವಿವಿಧ ವಸತಿ ಯೋಜನೆಯಡಿ ಮಂಜೂರಾಗಿರುವ ಮನೆಗೆ ಪರಿಹಾರಧನ ಕಲ್ಪಿಸಲು ಕೋರಿರುವ ಕುರಿತು. (UID Duplicate)</t>
  </si>
  <si>
    <t>02-03-2022 03:39 PM</t>
  </si>
  <si>
    <t>RGRHCL/PI/FSM/92/2022-PI(BHS)-RGRHCL</t>
  </si>
  <si>
    <t>ಯಾದಗಿರಿ ಜಿಲ್ಲೆ 2020-21ನೇ ಸಾಲಿನ ನೆರೆಸಂತ್ರಸ್ಥರ ಪುನರ್ ವಸತಿ ಯೋಜನೆಯಡಿ ಆಯ್ಕೆಯಾದ ಫಲಾನುಭವಿಯನ್ನು ನಿಗಮದ ತಂತ್ರಾಂಶದಲ್ಲಿ ರದ್ದು ಪಡಿಸುವಂತೆ ಕೋರಿರುವ 
ಕುರಿತು.</t>
  </si>
  <si>
    <t>03-03-2022 12:58 PM</t>
  </si>
  <si>
    <t>RGRHCL/PI/FSM/93/2022-PI(BHS)-RGRHCL</t>
  </si>
  <si>
    <t xml:space="preserve">ದಕ್ಷಿಣ ಕನ್ನಡ ಜಿಲ್ಲೆಯಲ್ಲಿ ನೆರೆಸಂತ್ರಸ್ಥರ ಪುನರ್ವಸತಿ ಯೋಜನೆಯಡಿ ಆಯ್ಕೆಯಾಗಿರುವ ಕೆಲವು ಫಲಾನುಭವಿಗಳ ಮನೆಯ ವರ್ಗವನ್ನು ಬದಲಾವಣೆ ಮಾಡಲು ಕೋರಿರುವ ಕುರಿತು. </t>
  </si>
  <si>
    <t>05-03-2022 01:22 PM</t>
  </si>
  <si>
    <t>RGRHCL/PI/FSM/94/2022-PI(BHS)-RGRHCL</t>
  </si>
  <si>
    <t>ಬೆಳಗಾವಿ ಜಿಲ್ಲೆ ಎರಡು ವರ್ಷಗಳ ಹಿಂದೆ ಮಳೆಯಿಂದ ಮನೆ ಬಿದಿದ್ದು,  ಪ್ರಧಾನ ಮಂತ್ರಿ ಆವಾಸ 
ಯೋಜನೆಯಡಿ ಮನೆ  ಮಂಜೂರು ಮಾಡುವಂತೆ ಕೋರಿರುವ ಕುರಿತು.</t>
  </si>
  <si>
    <t>05-03-2022 03:01 PM</t>
  </si>
  <si>
    <t>RGRHCL/PI/FSM/95/2022-PI(BHS)-RGRHCL</t>
  </si>
  <si>
    <t>ಮೈಸೂರು ಜಿಲ್ಲೆಯಲ್ಲಿ ಮಳೆ/ಪ್ರವಾಹದಿಂದ ಹಾನಿಗೊಳಗಾದ ಮನೆಗಳಿಗೆ ಸಂಬಂಧಿಸಿದಂತೆ ಮಾನ್ಯ ವಸತಿ ಸಚಿವರಿಂದ 
ಸ್ವೀಕೃತವಾದ ಪತ್ರಗಳಿಗೆ ಕ್ರಮವಹಿಸುವ ಕುರಿತು.</t>
  </si>
  <si>
    <t>07-03-2022 12:30 PM</t>
  </si>
  <si>
    <t>RGRHCL/PI/FSM/96/2022-PI(BHS)-RGRHCL</t>
  </si>
  <si>
    <t>ಬೆಳಗಾವಿ ಜಿಲ್ಲೆಯ ಕಾಗವಾಡ ತಾಲ್ಲೂಕಿನ ಕುಸನಾಳ ಗ್ರಾಮ ಪಂಚಾಯತಿಯಲ್ಲಿ ಮಳೆ/ಪ್ರವಾಹದಿಂದ ಹಾನಿಗೊಳಗಾದ ಮನೆಗಳ ಸಂತ್ರಸ್ಥರಿಗೆ ವಿವಿಧ ವಸತಿ ಯೋಜನೆಯಡಿ ಮನೆ ಮಂಜೂರು ಮಾಡುವಂತೆ ಕೋರಿರುವ ಕುರಿತು.</t>
  </si>
  <si>
    <t>07-03-2022 12:45 PM</t>
  </si>
  <si>
    <t>RGRHCL/PI/FSM/97/2022-PI(BHS)-RGRHCL</t>
  </si>
  <si>
    <t>ಹಾಸನ ಜಿಲ್ಲೆಯ ಮಾಗಡಿ ವಿಧಾನಸಭಾ ಕ್ಷೇತ್ರದಲ್ಲಿ ಮಳೆ/ಪ್ರವಾಹದಿಂದ ಹಾನಿಗೊಳಗಾದ ಮನೆಗೆ ಪರಿಹಾರಧನ ಮಂಜೂರು ಮಾಡಲು ಕೋರಿರುವ ಕುರಿತು.</t>
  </si>
  <si>
    <t>07-03-2022 12:52 PM</t>
  </si>
  <si>
    <t>RGRHCL/PI/FSM/98/2022-PI(BHS)-RGRHCL</t>
  </si>
  <si>
    <t>ಮಳೆ/ಪ್ರವಾಹದಿಂದ ಹಾನಿಗೊಳಗಾದ ಮನೆಗಳಿಗೆ ಪರಿಹಾರಧನ ನೀಡಲು ಹಾಗೂ ಆಶ್ರಯ ವಸತಿ ಯೋಜನೆಯಡಿ ಮನೆ ಮಂಜೂರು ಮಾಡಲು ಕೋರಿರುವ ಕುರಿತು.</t>
  </si>
  <si>
    <t>07-03-2022 01:46 PM</t>
  </si>
  <si>
    <t>RGRHCL/PI/FSM/99/2022-PI(BHS)-RGRHCL</t>
  </si>
  <si>
    <t>ಹಾವೇರಿ ಜಿಲ್ಲೆಯಲ್ಲಿ ನೆರೆಸಂತ್ರಸ್ಥರ ಪುನರ್ವಸತಿ ಯೋಜನೆಯಡಿ ಆಯ್ಕೆಯಾಗಿ ಪುನರ್ ನಿರ್ಮಾಣ ಮಾಡಿರುವ ಮನೆಯನ್ನು ಜಿಪಿಎಸ್ ಮಾಡದಿರುವವರ ವಿರುದ್ದ ಕ್ರಮ ಕೈಗೊಳ್ಳಲು ಕೋರಿರುವ ಕುರಿತು.</t>
  </si>
  <si>
    <t>07-03-2022 05:15 PM</t>
  </si>
  <si>
    <t>RGRHCL/PI/FSM/100/2022-PI(BHS)-RGRHCL</t>
  </si>
  <si>
    <t>ಹಾವೇರಿ ಜಿಲ್ಲೆ ಸಾರ್ವಜನಿಕರಿಂದ ಸ್ವೀಕೃತವಾದ ಪತ್ರಗಳಿಗೆ ಕ್ರಮ ಕೈಗೊಳ್ಳುವ ಕುರಿತು.</t>
  </si>
  <si>
    <t>07-03-2022 05:18 PM</t>
  </si>
  <si>
    <t>RGRHCL/PI/FSM/101/2022-PI(BHS)-RGRHCL</t>
  </si>
  <si>
    <t xml:space="preserve">ಚಿಕ್ಕಮಗಳೂರು ಜಿಲ್ಲೆಯಲ್ಲಿ ಮಳೆ/ಪ್ರವಾಹದಿಂದ ಹಾನಿಗೊಳಗಾದ ಮನೆಗೆ ಪರಿಹಾರಧನ ನೀಡುವಂತೆ ಕೋರಿರುವ ಕುರಿತು. 
</t>
  </si>
  <si>
    <t>07-03-2022 05:27 PM</t>
  </si>
  <si>
    <t>RGRHCL/PI/FSM/102/2022-PI(BHS)-RGRHCL</t>
  </si>
  <si>
    <t>ಚಿತ್ರದುರ್ಗ ಜಿಲ್ಲೆ 2020ನೇ ಸಾಲಿನ ನೆರೆಸಂತ್ರಸ್ಥರ ಪುನರ್ ವಸತಿ ಯೋಜನೆಯಡಿ ಆಯ್ಕೆಯಾದ 
ಫಲಾನುಭವಿಗಳಿಗೆ ಅನುದಾನ  ಬಿಡುಗಡೆ ಮಾಡುವಂತೆ ಕೋರಿರುವ ಕುರಿತು.</t>
  </si>
  <si>
    <t>07-03-2022 05:44 PM</t>
  </si>
  <si>
    <t>RGRHCL/PI/FSM/103/2022-PI(BHS)-RGRHCL</t>
  </si>
  <si>
    <t>ಹಾವೇರಿ ಜಿಲ್ಲೆ ನೆರೆಸಂತ್ರಸ್ಥರ ಪುನರ್ ವಸತಿ ಯೋಜನೆಯಡಿ ಆಯ್ಕೆಯಾದ ಫಲಾನುಭವಿಯ ಮನೆಯು ತಂತ್ರಾಂಶದಲ್ಲಿ  Bendficiary not Approved ಅಂತಾ ತೋರಿಸುವ ಕುರಿತು.</t>
  </si>
  <si>
    <t>07-03-2022 06:13 PM</t>
  </si>
  <si>
    <t>RGRHCL/PI/FSM/104/2022-PI(BHS)-RGRHCL</t>
  </si>
  <si>
    <t>ದಾವಣಗೆರೆ ಜಿಲ್ಲೆ 2019ನೇ ಸಾಲಿನಲ್ಲಿ ‘ಸಿ’ ವರ್ಗದಡಿ ಪರಿಹಾರ ಪಡೆದಿದ್ದು ನಂತರ 2019-20ನೇ ಸಾಲಿನ ಪ್ರಧಾನ ಮಂತ್ರಿ ಆವಾಸ್ ಯೋಜನೆಯಡಿ ಅರ್ಜಿ ಸಲ್ಲಿಸುವ ಸಂದರ್ಭದಲ್ಲಿ ತಂತ್ರಾಂಶದಲ್ಲಿ ಆಧಾರ ಕಾರ್ಡ್ ನಂಬರ Already Exist ಸರಿಪಡಿಸಿ ಸಹಾಯ ಧನ ಬಿಡುಗಡೆ ಅವಕಾಶವಿರುವ ಬಗ್ಗೆ ಸೂಕ್ತ ನಿರ್ದೇಶನ ನೀಡುವಂತೆ ಕೋರಿರುವ ಕುರಿತು.</t>
  </si>
  <si>
    <t>10-03-2022 06:32 PM</t>
  </si>
  <si>
    <t>RGRHCL/PI/FSM/105/2022-PI(BHS)-RGRHCL</t>
  </si>
  <si>
    <t>ನೆರೆಸಂತ್ರಸ್ಥರ ಪುನರ್ವಸತಿ ಯೋಜನೆಯಡಿ ಆಯ್ಕೆಯಾಗಿರುವ ಫಲಾನುಭವಿಗಳ ಮನೆಗಳ ವಿವಿಧ ಹಂತದ ಜಿಪಿಎಸ್‌ 
ಛಾಯಾಚಿತ್ರಗಳನ್ನು ರದ್ದುಪಡಿಸಲು ಕೋರಿರುವ ಕುರಿತು.</t>
  </si>
  <si>
    <t>16-03-2022 03:26 PM</t>
  </si>
  <si>
    <t>RGRHCL/PI/FSM/106/2022-PI(BHS)-RGRHCL</t>
  </si>
  <si>
    <t xml:space="preserve">ಹಾವೇರಿ ಜಿಲ್ಲೆಯ ಮಳೆ/ಪ್ರವಾಹದಿಂದ ಹಾನಿಗೊಳಗಾದ ಮನೆಗಳ ಜಿಪಿಎಸ್‌ ಛಾಯಾಚಿತ್ರಗಳು ನಾಟ್‌ ಓಕೆಯಾಗಿರುವುದನ್ನು 
ಸರಿಪಡಿಸಲು ಕೋರಿರುವ ಕುರಿತು. </t>
  </si>
  <si>
    <t>17-03-2022 11:17 AM</t>
  </si>
  <si>
    <t>RGRHCL/PI/FSM/107/2022-PI(BHS)-RGRHCL</t>
  </si>
  <si>
    <t>ಬೆಳಗಾವಿ ಜಿಲ್ಲೆಯ ಅಥಣಿ ತಾಲ್ಲೂಕಿನಲ್ಲಿ 2019ನೇ ಸಾಲಿನ ಮಳೆ/ಪ್ರವಾಹದಿಂದ ಹಾನಿಗೊಳಗಾದ ಮನೆಗಳ ಪ್ರಾರಂಭಿಕ ಹಂತವು ನಾಟ್‌ ಓಕೆಯಾಗಿರುವುದನ್ನು ಓಕೆ ಮಾಡಲು ಕೋರಿರುವ ಬಗ್ಗೆ.</t>
  </si>
  <si>
    <t>23-03-2022 02:51 PM</t>
  </si>
  <si>
    <t>RGRHCL/PI/FSM/108/2022-PI(BHS)-RGRHCL</t>
  </si>
  <si>
    <t>ಚಿಕ್ಕಮಗಳೂರು ಜಿಲ್ಲೆ 2021-22ನೇ ಸಾಲಿನ ಜುಲೈ ಯಿಂದ ನವೆಂಬರ್ ಮಾಹೆಯವರೆಗೆ ಉಂಟಾದ  ನೆರೆಹಾವಳಿಯಿಂದ ಹಾನಿಗೊಳಗಾದ ಮನೆಗಳ ಮಾಹಿತಿಯನ್ನು ನಿಗಮದ ತಂತ್ರಾಂಶದಲ್ಲಿ ಅಳವಡಿಸಲು Software enable ಮಾಡಿಕೊಡುವಂತೆ ಕೋರಿರುವ ಕುರಿತು.</t>
  </si>
  <si>
    <t>23-03-2022 02:53 PM</t>
  </si>
  <si>
    <t>RGRHCL/PI/FSM/109/2022-PI(BHS)-RGRHCL</t>
  </si>
  <si>
    <t xml:space="preserve">ಬೆಳಗಾವಿ ಜಿಲ್ಲೆಯಲ್ಲಿ ಅತಿವೃಷ್ಟಿ/ಪ್ರವಾಹದಿಂದ ಹಾನಿಗೊಳಗಾದ ಮನೆಗಳಿಗೆ ಸಂಬಂಧಿಸಿದಂತೆ ಪರಿಹಾರಧನ ಬಿಡುಗಡೆ ಮಾಡಲು 
ಕ್ರಮವಹಿಸಲು ಕೋರಿರುವ ಕುರಿತು. </t>
  </si>
  <si>
    <t>23-03-2022 04:05 PM</t>
  </si>
  <si>
    <t>RGRHCL/PI/FSM/110/2022-PI(BHS)-RGRHCL</t>
  </si>
  <si>
    <t>2019-20 ಮತ್ತು 2020-21ನೇ ಸಾಲಿನ ಅತಿವೃಷ್ಟಿ/ಪ್ರವಾಹದಿಂದ ಹಾನಿಗೊಳಗಾದ ಮನೆಗಳ ಸಂಬಂಧ ಕ್ರಮವಹಿಸಲು ಕುರಿತು.</t>
  </si>
  <si>
    <t>23-03-2022 04:11 PM</t>
  </si>
  <si>
    <t>RGRHCL/PI/FSM/111/2022-PI(BHS)-RGRHCL</t>
  </si>
  <si>
    <t>ಬಾಘಲಕೋಟೆ ಜಿಲ್ಲೆ ನೆರೆಸಂತ್ರಸ್ಥರ ಪುನರ್ ವಸತಿ ಯೋಜನೆಯಡಿ ಆಯ್ಕೆಯಾದ ಫಲಾನುಭವಿಗಳ ವಿವಿಧ ಹಂತದ ಜಿಪಿಎಸ್ ನಾಟ್ ಓಕೆ ಜಿಯೋ ಡ್ಯುಪ್ಲಿಕೇಟ್ (Not Ok Geo duplicate) ಆಗಿರುವುದನ್ನು ಸರಿಪಡಿಸುವಂತೆ ಕೋರಿರುವ ಕುರಿತು.</t>
  </si>
  <si>
    <t>24-03-2022 10:44 AM</t>
  </si>
  <si>
    <t>RGRHCL/PI/FSM/112/2022-PI(BHS)-RGRHCL</t>
  </si>
  <si>
    <t xml:space="preserve">ದಾವಣಗೆರೆ ಜಿಲ್ಲೆ  2021-22ನೇ ಸಾಲಿನ ಅತಿವೃಷ್ಠಿಯಿಂದ ಹಾನಿಯಾದ ಮನೆಗಳಲ್ಲಿ ರೇಷನ್ಕಾರ್ಡ ನಂಬರ ಸರಿಯಿಲ್ಲ/ಹೆಸರು ಹೊಂದಾಣಿಕೆಯಿಲ್ಲದ/ ರೇಷನ್ ಕಾರ್ಡ ಚಾಲತಿಯಿಲ್ಲದ ವಿವರಗಳನ್ನು ದಾಖಲಿಸಲು ಉಂಟಾದ ತಾಂತ್ರಿಕ ಸಮಸ್ಯೆಯನ್ನು ಸರಿಪಡಿಸುವಂತೆ ಕೋರಿರುವ ಕುರಿತು. </t>
  </si>
  <si>
    <t>24-03-2022 01:43 PM</t>
  </si>
  <si>
    <t>RGRHCL/PI/FSM/113/2022-PI(BHS)-RGRHCL</t>
  </si>
  <si>
    <t>ಬೆಳಗಾವಿ ಜಿಲ್ಲೆಯ ನೆರೆಸಂತ್ರಸ್ಥರ ಪುನರ್ವಸತಿ ಯೋಜನೆಯಡಿ ಆಯ್ಕೆಯಾಗಿರುವ ಫಲಾನುಭವಿಗಳ ಮನೆಗಳಿಗೆ ಸಂಬಂಧಿಸಿದಂತೆ 
ನಾಟ್‌ ಓಕೆಯಾಗಿರುವ ಮನೆಗಳನ್ನು ಓಕೆ ಮಾಡಲು ಹಾಗೂ ಬ್ಲಾಕ್‌ ಆಗಿರುವ ಮನೆಯನ್ನು ಅನ್‌ ಬ್ಲಾಕ್‌ ಮಾಡಲು ಕೋರಿರುವ ಕುರಿತು.</t>
  </si>
  <si>
    <t>25-03-2022 03:16 PM</t>
  </si>
  <si>
    <t>RGRHCL/PI/FSM/114/2022-PI(BHS)-RGRHCL</t>
  </si>
  <si>
    <t>ನೆರೆಸಂತ್ರಸ್ಥರ ಪುನರ್ವಸತಿ ಯೋಜನೆಯಡಿ ಆಯ್ಕೆಯಾಗಿರುವ ಫಲಾನುಭವಿಗಳ ಮನೆಗಳ ಜಿಪಿಎಸ್‌ ಛಾಯಾಚಿತ್ರಗಳನ್ನು ರದ್ದುಪಡಿಸುವ 
ಕುರಿತು.</t>
  </si>
  <si>
    <t>25-03-2022 04:31 PM</t>
  </si>
  <si>
    <t>RGRHCL/PI/FSM/115/2022-PI(BHS)-RGRHCL</t>
  </si>
  <si>
    <t xml:space="preserve">ಚಿಕ್ಕಬಳ್ಳಾಪುರ ಜಿಲ್ಲೆ ನೆರೆಸಂತ್ರಸ್ಥರ ಪುನರ್ ವಸತಿ ಯೋಜನೆಯಡಿ ಆಯ್ಕೆಯಾದ ಫಲಾನುಭವಿಗಳ ವಿವಿಧ ಹಂತದ ಜಿಪಿಎಸ್ ನಾಟ್ ಓಕೆ ಆಗಿರುವುದನ್ನು ಸರಿ ಪಡಿಸುವಂತೆ ಕೋರಿರುವ ಕುರಿತು. </t>
  </si>
  <si>
    <t>30-03-2022 10:34 AM</t>
  </si>
  <si>
    <t>RGRHCL/PI/FSM/116/2022-PI(BHS)-RGRHCL</t>
  </si>
  <si>
    <t xml:space="preserve">ಶಿವಮೊಗ್ಗ ಜಿಲ್ಲೆಯಲ್ಲಿ ನೆರೆಸಂತ್ರಸ್ಥರ ಪುನರ್ವಸತಿ ಯೋಜನೆಯಡಿ ಆಯ್ಕೆಯಾದ ಫಲಾನುಭವಿಯ ಮನೆಯ ವಿವಿಧ ಹಂತಗಳನ್ನು ಜಿಪಿಎಸ್ ಮಾಡಲು ಅವಕಾಶ ಕಲ್ಪಿಸಲು ಕೋರಿರುತ್ತಾರೆ. </t>
  </si>
  <si>
    <t>30-03-2022 12:13 PM</t>
  </si>
  <si>
    <t>RGRHCL/PI/FSM/117/2022-PI(BHS)-RGRHCL</t>
  </si>
  <si>
    <t>ಮಳೆ/ಪ್ರವಾಹದಿಂದ ಹಾನಿಗೊಳಗಾದ ಮನೆಗಳಿಗೆ ಸಂಬಂಧಿಸಿದಂತೆ ಪರಿಹಾರಧನ ನೀಡಲು ವಿವಿಧ ತಾಲ್ಲೂಕಿನ ತಹಶಿಲ್ದಾರರು 
 ಮತ್ತು ಮುಖ್ಯಾಧಿಕಾರಿಗಳು ಕೋರಿರುವ ಪ್ರಸ್ತಾವನೆಗೆ ಕ್ರಮವಹಿಸುವ ಕುರಿತು.</t>
  </si>
  <si>
    <t>30-03-2022 04:10 PM</t>
  </si>
  <si>
    <t>RGRHCL/PI/FSM/118/2022-PI(BHS)-RGRHCL</t>
  </si>
  <si>
    <t>ಹಾಸನ ಜಿಲ್ಲೆಯ ಆಲೂರು ತಾಲ್ಲೂಕಿನ 2021ನೇ ಸಾಲಿನ ಮಳೆ/ಪ್ರವಾಹದಿಂದ ಹಾನಿಗೊಳಗಾದ ಮನೆಯ ಮಾಹಿತಿಯನ್ನು ತಂತ್ರಾಂಶದಲ್ಲಿ ನಮೂದಿಸಿದಾಗ ಫಲಾನುಭವಿ ಕೋಡ್ ಬಂದಿರುವುದಿಲ್ಲವೆಂದು ತಿಳಿಸಿರುವ ಕುರಿತು.</t>
  </si>
  <si>
    <t>30-03-2022 05:32 PM</t>
  </si>
  <si>
    <r>
      <t>«µÀAiÀÄ ªÀ» - £ÀªÀÄÆ£É</t>
    </r>
    <r>
      <rPr>
        <b/>
        <sz val="13"/>
        <color indexed="8"/>
        <rFont val="Nudi 01 e"/>
      </rPr>
      <t xml:space="preserve"> </t>
    </r>
    <r>
      <rPr>
        <b/>
        <sz val="13"/>
        <color indexed="8"/>
        <rFont val="Times New Roman"/>
        <family val="1"/>
      </rPr>
      <t>III</t>
    </r>
  </si>
  <si>
    <t>ಯೋಜನೆ:</t>
  </si>
  <si>
    <t xml:space="preserve">ಮಾಹಿತಿ ಹಕ್ಕು ಅಧಿನಿಯಮದ ಕಡತಗಳು </t>
  </si>
  <si>
    <t>RGHCL 01 PMT 2021</t>
  </si>
  <si>
    <t xml:space="preserve"> Advance</t>
  </si>
  <si>
    <t>08/04/2021</t>
  </si>
  <si>
    <t>RGHCL 02 PMT 2021</t>
  </si>
  <si>
    <t xml:space="preserve"> Miscellaneous Payments</t>
  </si>
  <si>
    <t>28/04/2021</t>
  </si>
  <si>
    <t xml:space="preserve">RGHCL 03 PMT 2021 </t>
  </si>
  <si>
    <t xml:space="preserve">RGHCL 04 PMT 2021 </t>
  </si>
  <si>
    <t xml:space="preserve">RGHCL 05 PMT 2021 </t>
  </si>
  <si>
    <t xml:space="preserve">RGHCL 06 PMT 2021 </t>
  </si>
  <si>
    <t>PMAY(U) Salary</t>
  </si>
  <si>
    <t>RGHCL 07 PMT 2021</t>
  </si>
  <si>
    <t xml:space="preserve"> CM One Lakh Houses Salary</t>
  </si>
  <si>
    <t>RGHCL 08 PMT 2021</t>
  </si>
  <si>
    <t xml:space="preserve"> GST TDS</t>
  </si>
  <si>
    <t xml:space="preserve">RGHCL 09 PMT 2021 </t>
  </si>
  <si>
    <t>TDS PAYABLE</t>
  </si>
  <si>
    <t xml:space="preserve">RGHCL 10 PMT 2021 </t>
  </si>
  <si>
    <t>RGHCL 11 PMT 2021</t>
  </si>
  <si>
    <t xml:space="preserve"> Uniform Allowance</t>
  </si>
  <si>
    <t xml:space="preserve">RGHCL 12 PMT 2021 </t>
  </si>
  <si>
    <t xml:space="preserve">RGHCL 13 PMT 2021  </t>
  </si>
  <si>
    <t xml:space="preserve">RGHCL 14 PMT 2021 </t>
  </si>
  <si>
    <t xml:space="preserve">RGHCL 15 PMT 2021 </t>
  </si>
  <si>
    <t xml:space="preserve">RGHCL 16 PMT 2021 </t>
  </si>
  <si>
    <t>Out Source Employees Payment</t>
  </si>
  <si>
    <t xml:space="preserve">RGHCL 17 PMT 2021 </t>
  </si>
  <si>
    <t>15/09/2021</t>
  </si>
  <si>
    <t xml:space="preserve">RGHCL 18 PMT 2021 </t>
  </si>
  <si>
    <t>29/09/2021</t>
  </si>
  <si>
    <t xml:space="preserve">RGHCL 19 PMT 2021 </t>
  </si>
  <si>
    <t>09/06/2021</t>
  </si>
  <si>
    <t xml:space="preserve">RGHCL 20 PMT 2021 </t>
  </si>
  <si>
    <t>05/04/2021</t>
  </si>
  <si>
    <t xml:space="preserve">RGHCL 21 PMT 2021 </t>
  </si>
  <si>
    <t>15/06/2021</t>
  </si>
  <si>
    <t xml:space="preserve">RGHCL 22 PMT 2021 </t>
  </si>
  <si>
    <t>Conveyence</t>
  </si>
  <si>
    <t>01/05/2021</t>
  </si>
  <si>
    <t>RGHCL 24 PMT 2021</t>
  </si>
  <si>
    <t xml:space="preserve"> Conveyance  Office Boys</t>
  </si>
  <si>
    <t xml:space="preserve">RGHCL 26 PMT 2021 </t>
  </si>
  <si>
    <t>GM Medical Claim</t>
  </si>
  <si>
    <t xml:space="preserve">RGHCL 27 PMT 2021 </t>
  </si>
  <si>
    <t>Cheque RTGS File</t>
  </si>
  <si>
    <t>01/04/2021</t>
  </si>
  <si>
    <t xml:space="preserve">RGHCL 28 PMT 2021 </t>
  </si>
  <si>
    <t>GST Advance Tax</t>
  </si>
  <si>
    <t xml:space="preserve">RGHCL 29 PMT 2021 </t>
  </si>
  <si>
    <t>Staff EL Encashment</t>
  </si>
  <si>
    <t>RGHCL 03 ACT 2021</t>
  </si>
  <si>
    <t xml:space="preserve"> Finanlisation of Accounts</t>
  </si>
  <si>
    <t>RGHCL 05 FIN 2021</t>
  </si>
  <si>
    <t xml:space="preserve"> PMAY-U Benf. Releases through PFMS</t>
  </si>
  <si>
    <t>RGHCL 01 BNK 2021</t>
  </si>
  <si>
    <t xml:space="preserve">RGHCL 02 BNK 2021 </t>
  </si>
  <si>
    <t>RGHCL 03 BNK 2021</t>
  </si>
  <si>
    <t xml:space="preserve">RGHCL 04 BNK 2021  </t>
  </si>
  <si>
    <t>Basava Scheme DC NC</t>
  </si>
  <si>
    <t xml:space="preserve">RGHCL 05 BNK 2021  </t>
  </si>
  <si>
    <t>AMBEDKAR SCHEME  DC NC</t>
  </si>
  <si>
    <t>RGHCL 06 BNK 2021</t>
  </si>
  <si>
    <t xml:space="preserve"> IAY PMAY G SCHEME</t>
  </si>
  <si>
    <t xml:space="preserve">RGHCL 07 BNK 2021 </t>
  </si>
  <si>
    <t xml:space="preserve"> PMAY IAY SCHEME</t>
  </si>
  <si>
    <t xml:space="preserve">RGHCL 08 BNK 2021  </t>
  </si>
  <si>
    <t>Finalisation of Accounts  2020-21</t>
  </si>
  <si>
    <t xml:space="preserve">RGHCL 09 BNK 2021 </t>
  </si>
  <si>
    <t>Kotek Mahindra Bank</t>
  </si>
  <si>
    <t>RGHCL 10 BNK 2021</t>
  </si>
  <si>
    <t>IDBI BANK</t>
  </si>
  <si>
    <t xml:space="preserve">RGHCL 11 BNK 2021 </t>
  </si>
  <si>
    <t>RGHCL 01 LRP 2021</t>
  </si>
  <si>
    <t>Loan repayment</t>
  </si>
  <si>
    <t>RGHCL 02 LRP 2021</t>
  </si>
  <si>
    <t>SCOT International</t>
  </si>
  <si>
    <t>RGHCL 10  FGC 2021</t>
  </si>
  <si>
    <t>10 INTERNAL NOTE AUDIT</t>
  </si>
  <si>
    <t xml:space="preserve">RGHCL 01 ADT 2021 </t>
  </si>
  <si>
    <t>ಪ್ರಧಾನ ಮಂತ್ರಿ ಆವಾಸ್ – ಗ್ರಾ ಯೋಜನೆಯಡಿ ಆಡಿಟ್ ಕಂಡಿಕೆಗಳಿಗೆ ಅನುಪಾಲನಾ ವರದಿ ಸಲ್ಲಿಸುವ ಕುರಿತು</t>
  </si>
  <si>
    <t>RGHCL 02 ADT 2021</t>
  </si>
  <si>
    <t xml:space="preserve"> Performance Audit PMAY U</t>
  </si>
  <si>
    <t>27.09.2021</t>
  </si>
  <si>
    <t>RGHCL 03 ADT 2021</t>
  </si>
  <si>
    <t>RGHCL 04 ADT 2021</t>
  </si>
  <si>
    <t xml:space="preserve"> PROPRIETORY AUDIT 2018-19 TO 2020-21</t>
  </si>
  <si>
    <t xml:space="preserve">RGHCL 05 ADT 2021 </t>
  </si>
  <si>
    <t>Other Department C &amp; AG Para's</t>
  </si>
  <si>
    <t>RGHCL 01 FGC 2021</t>
  </si>
  <si>
    <t>RGHCL 02 FGC  2021</t>
  </si>
  <si>
    <t xml:space="preserve">  INTARNAL ORDER</t>
  </si>
  <si>
    <t>RGHCL 03 FGC 2021</t>
  </si>
  <si>
    <t>RGHCL 04 FGC 2021</t>
  </si>
  <si>
    <t xml:space="preserve"> Varshika Rathana Parshasthi</t>
  </si>
  <si>
    <t>RGHCL 05 FGC 2021</t>
  </si>
  <si>
    <t xml:space="preserve"> Basava Scheme Online Blocked</t>
  </si>
  <si>
    <t>RGHCL 06 FGC 2021</t>
  </si>
  <si>
    <t>BASAVA  E OFFICE FILES</t>
  </si>
  <si>
    <t>RGHCL 07 FGC 2021</t>
  </si>
  <si>
    <t>VHS E OFFICE FILES</t>
  </si>
  <si>
    <t>RGHCL 08 FGC 2021</t>
  </si>
  <si>
    <t>PMAY G IAY E OFFICE FILES</t>
  </si>
  <si>
    <t>RGHCL 09 FGC 2021</t>
  </si>
  <si>
    <t>FLOOD  E OFFICE FILES</t>
  </si>
  <si>
    <t>RGHCL 10 FGC 2021</t>
  </si>
  <si>
    <t>PMAY U E OFFICE FILES</t>
  </si>
  <si>
    <t>RGHCL 11 FGC 2021</t>
  </si>
  <si>
    <t xml:space="preserve"> AMBEDKAR R&amp;U  E OFFICE FILES</t>
  </si>
  <si>
    <t>INTERNAL NOTE AUDIT</t>
  </si>
  <si>
    <t>RGHCL 01 ITD  2021</t>
  </si>
  <si>
    <t>ITD</t>
  </si>
  <si>
    <t>RGRHCL 13 FIN  2021</t>
  </si>
  <si>
    <t>Pening Of Currect Accounts</t>
  </si>
  <si>
    <r>
      <t>«µÀAiÀÄ ªÀ» - £ÀªÀÄÆ£É</t>
    </r>
    <r>
      <rPr>
        <b/>
        <sz val="14"/>
        <color indexed="8"/>
        <rFont val="Nudi 01 e"/>
      </rPr>
      <t xml:space="preserve"> </t>
    </r>
    <r>
      <rPr>
        <b/>
        <sz val="14"/>
        <color indexed="8"/>
        <rFont val="Times New Roman"/>
        <family val="1"/>
      </rPr>
      <t>III</t>
    </r>
  </si>
  <si>
    <t>RGHCL 01 OLH TECH 2021-</t>
  </si>
  <si>
    <t>Package-2, thagachaguppe</t>
  </si>
  <si>
    <t>RGHCL 02 OLH TECH 2021-22 Vehicle allocation to AEEs</t>
  </si>
  <si>
    <t>Vehicle allocation to AEEs</t>
  </si>
  <si>
    <t>RGHCL 03 OLH TECH 2021-22</t>
  </si>
  <si>
    <t>secured advance package 9A</t>
  </si>
  <si>
    <t>RGHCL 05 OLH TECH 2021-22 Structural drawing Devagere 8B</t>
  </si>
  <si>
    <t>Structural drawing Devagere 8B</t>
  </si>
  <si>
    <t xml:space="preserve">RGHCL 06 OLH TECH 2021-22 - </t>
  </si>
  <si>
    <t>Material Secured Advance package 1</t>
  </si>
  <si>
    <t>RGHCL:07:OLH:TECH:2021-22</t>
  </si>
  <si>
    <t>RECONCILATION OF LOCATIONS – PACKAGE 1</t>
  </si>
  <si>
    <t>RGHCL:08:OLH:TECH:2021-22</t>
  </si>
  <si>
    <t>RECONCILATION OF LOCATIONS – PACKAGE 2</t>
  </si>
  <si>
    <t>RGHCL:09:OLH:TECH:2021-22</t>
  </si>
  <si>
    <t>RECONCILATION OF LOCATIONS – PACKAGE 3</t>
  </si>
  <si>
    <t>RGHCL:10:OLH:TECH:2021-22</t>
  </si>
  <si>
    <t>RECONCILATION OF LOCATIONS – PACKAGE 5</t>
  </si>
  <si>
    <t xml:space="preserve">RGHCL 11 OLH TECH 2021-22 - </t>
  </si>
  <si>
    <t>vehicle allocation to CE AND SE</t>
  </si>
  <si>
    <t>RGHCL 13 OLH TECH 2021-22</t>
  </si>
  <si>
    <t xml:space="preserve"> Cost Fixation for 1 BHK</t>
  </si>
  <si>
    <t xml:space="preserve">RGHCL 12 OLH TECH 2021-22 - </t>
  </si>
  <si>
    <t>Phase-2 PMC</t>
  </si>
  <si>
    <t>RGHCL 14 OLH TECH 2021-22</t>
  </si>
  <si>
    <t>PKG-9A Reimbursement file</t>
  </si>
  <si>
    <t>18.02.2022</t>
  </si>
  <si>
    <t>RGHCL 15 OLH TECH 2021-22-</t>
  </si>
  <si>
    <t xml:space="preserve"> Package-8B Devagere RA Bill</t>
  </si>
  <si>
    <t>RGHCL 16 OLH TECH 2021-22-</t>
  </si>
  <si>
    <t>2nd Phase land allotment Bengaluru south taluk</t>
  </si>
  <si>
    <t>RGHCL 17 OLH TECH 2021-22</t>
  </si>
  <si>
    <t>RGHCL 18 OLH TECH 2021-22</t>
  </si>
  <si>
    <t>OLH Original Files</t>
  </si>
  <si>
    <t>RGHCL 19 OLH TECH 2021-22</t>
  </si>
  <si>
    <t>2nd Phase land allotment Bengaluru  north (add) taluk</t>
  </si>
  <si>
    <r>
      <t xml:space="preserve"> </t>
    </r>
    <r>
      <rPr>
        <sz val="14"/>
        <color indexed="8"/>
        <rFont val="Times New Roman"/>
        <family val="1"/>
      </rPr>
      <t>RGHCL 22 OLH TECH 2021-22</t>
    </r>
  </si>
  <si>
    <t>RGHCL 23 OLH TECH 2021-22</t>
  </si>
  <si>
    <t>-Structural drawings bettenagere (Package 6)</t>
  </si>
  <si>
    <t>RGHCL 25 OLH TECH 2021-22</t>
  </si>
  <si>
    <t>OLH Phase-1 Beneficiary Document</t>
  </si>
  <si>
    <t>02.11.2021</t>
  </si>
  <si>
    <t>RGHCL 26 OLH TECH 2021-22</t>
  </si>
  <si>
    <t>OLH Panel Adocate Payment File  Beneficiary Document</t>
  </si>
  <si>
    <t>RGHCL 27 OLH TECH 2021-22</t>
  </si>
  <si>
    <t>OLH Material secured Advance</t>
  </si>
  <si>
    <t>RGHCL 28 OLH TECH 2021-22</t>
  </si>
  <si>
    <t>Materials Brand Approval Package-9B</t>
  </si>
  <si>
    <t>RGHCL 29 OLH TECH 2021-22</t>
  </si>
  <si>
    <t>RGHCL 30 OLH TECH 2021-22</t>
  </si>
  <si>
    <t>RGHCL 31 OLH TECH 2021-22</t>
  </si>
  <si>
    <t>K Narayanapura Contractor Correspondance</t>
  </si>
  <si>
    <t>04.01.2022</t>
  </si>
  <si>
    <t>RGHCL 32 OLH TECH 2021-22</t>
  </si>
  <si>
    <t>WP 13117-2020 koppa REG</t>
  </si>
  <si>
    <t>21.06.2021</t>
  </si>
  <si>
    <t xml:space="preserve">RGHCL 33 OLH TECH 2021-22 </t>
  </si>
  <si>
    <t>Rationalizing of Micro Payment Schedule (Package-8D)</t>
  </si>
  <si>
    <t>RGHCL 34 OLH TECH 2021-22</t>
  </si>
  <si>
    <t xml:space="preserve">RGHCL 35 OLH TECH 2021-22 </t>
  </si>
  <si>
    <t>Package-8D RA Bill Fille</t>
  </si>
  <si>
    <t>14.03.2022</t>
  </si>
  <si>
    <t>RGHCL 36 OLH TECH 2021-22</t>
  </si>
  <si>
    <t>Appointment of TPQMA</t>
  </si>
  <si>
    <t>26.04.202</t>
  </si>
  <si>
    <t>RGHCL 37 OLH TECH 2021-22</t>
  </si>
  <si>
    <t>Marenahalli  DBR , Structural Dwgs</t>
  </si>
  <si>
    <t>10.01.2022</t>
  </si>
  <si>
    <t>RGHCL 38 OLH TECH 2021-22</t>
  </si>
  <si>
    <t>Blijaji Design and drawings</t>
  </si>
  <si>
    <t>RGHCL 39 OLH TECH 2021-22</t>
  </si>
  <si>
    <t>PACKAGE 1 Extension of time</t>
  </si>
  <si>
    <t>RGHCL 40 OLH TECH 2021-22</t>
  </si>
  <si>
    <t>Package-8A Bheemankuppe RA Bill</t>
  </si>
  <si>
    <t>GHCL 41 OLH TECH 2021-22</t>
  </si>
  <si>
    <t>Allotment KAVIATE</t>
  </si>
  <si>
    <t>28.06.2021</t>
  </si>
  <si>
    <t>RGHCL 42 OLH TECH 2021-22-</t>
  </si>
  <si>
    <t>Marenahalli  RA Bill</t>
  </si>
  <si>
    <t>07.02.2022</t>
  </si>
  <si>
    <t>RGHCL 43 OLH TECH 2021-22</t>
  </si>
  <si>
    <t>Letter to Secretary of PwD- Reg Payment Schedule</t>
  </si>
  <si>
    <t>RGHCL 44 OLH TECH 2021-2</t>
  </si>
  <si>
    <t>- WP 15583-2020 S Bingipura REG</t>
  </si>
  <si>
    <t>07.07.2021</t>
  </si>
  <si>
    <t>RGHCL 45 OLH TECH 2021-22</t>
  </si>
  <si>
    <t xml:space="preserve"> Marenahalli court case</t>
  </si>
  <si>
    <t>07.10.2021</t>
  </si>
  <si>
    <t>RGHCL 46 OLH TECH 2021-22</t>
  </si>
  <si>
    <t>Nagadasanahalli Design and drawings</t>
  </si>
  <si>
    <t>RGHCL 47 OLH TECH 2021-22</t>
  </si>
  <si>
    <t>Singanayakanahalli Design and drawings</t>
  </si>
  <si>
    <t>24.01.2022</t>
  </si>
  <si>
    <t>RGHCL 48 OLH TECH 2021-22</t>
  </si>
  <si>
    <t xml:space="preserve"> chethan sir</t>
  </si>
  <si>
    <t>RGHCL 50 OLH TECH 2021-22</t>
  </si>
  <si>
    <t>ADLR RTC Correspondence</t>
  </si>
  <si>
    <t>RGHCL 51 OLH TECH 2021-22</t>
  </si>
  <si>
    <t>Package-8E RA Bill Fille</t>
  </si>
  <si>
    <t>RGHCL 52 OLH TECH 2021-22</t>
  </si>
  <si>
    <t>Reimbursement package 6</t>
  </si>
  <si>
    <t>15.11.2021</t>
  </si>
  <si>
    <t>RGHCL 53  OLH TECH 2021-22</t>
  </si>
  <si>
    <t>Stationary Requiremnt File</t>
  </si>
  <si>
    <t>RGHCL 55  OLH TECH 2021-22</t>
  </si>
  <si>
    <t>PKG 8A Structural Drawing File</t>
  </si>
  <si>
    <t>RGHCL 56  OLH TECH 2021-22</t>
  </si>
  <si>
    <t xml:space="preserve"> PKG 8F ( K Narayanapura) Structural Drawing File</t>
  </si>
  <si>
    <t>RGHCL 57 OLH TECH 2021-22</t>
  </si>
  <si>
    <t>Board Meeting Compliance</t>
  </si>
  <si>
    <t xml:space="preserve">RGHCL 58 OLH TECH 2021-22 </t>
  </si>
  <si>
    <t>Pkg-9A road administrative approval</t>
  </si>
  <si>
    <t>RGHCL 59 OLH TECH 2021-22-</t>
  </si>
  <si>
    <t>Package-8C Chinnakurchi RA Bill</t>
  </si>
  <si>
    <t>RGHCL 60 OLH TECH 2021-22</t>
  </si>
  <si>
    <t>Package-4 PMC RA Bill</t>
  </si>
  <si>
    <t>21.03.2022</t>
  </si>
  <si>
    <t>RGHCL 61 OLH TECH 2021-22</t>
  </si>
  <si>
    <t xml:space="preserve"> Package-5 Boyilahalli Road File</t>
  </si>
  <si>
    <t>RGHCL 62 OLH TECH 2021-22</t>
  </si>
  <si>
    <t>Fresh allotment</t>
  </si>
  <si>
    <t>RGHCL 63 OLH TECH 2021-22</t>
  </si>
  <si>
    <t xml:space="preserve"> S Bangipura 154 WP Court cases</t>
  </si>
  <si>
    <t>07.08.2021</t>
  </si>
  <si>
    <t>RGHCL 64 OLH TECH 2021-22</t>
  </si>
  <si>
    <t>Package-8F K Narayanapura RA Bill</t>
  </si>
  <si>
    <t>01.10.2021</t>
  </si>
  <si>
    <t xml:space="preserve">RGHCL 66 OLH TECH 2021-22 </t>
  </si>
  <si>
    <t>APPROVAL OF MATERIALS – PACKAGE 1</t>
  </si>
  <si>
    <t xml:space="preserve">RGHCL 69 OLH TECH 2021-22 </t>
  </si>
  <si>
    <t>KODATHI LPA</t>
  </si>
  <si>
    <t xml:space="preserve">RGHCL 70 OLH TECH 2021-22 </t>
  </si>
  <si>
    <t>LAKSHMIPURA  LPA</t>
  </si>
  <si>
    <t>RGHCL 71 OLH TECH 2021-22</t>
  </si>
  <si>
    <t>YAMARE- 195 LPA</t>
  </si>
  <si>
    <t>12.11.2021</t>
  </si>
  <si>
    <t xml:space="preserve">RGHCL 72 OLH TECH 2021-22 </t>
  </si>
  <si>
    <t>YAMARE-88 LPA</t>
  </si>
  <si>
    <t>26.10.2021</t>
  </si>
  <si>
    <t xml:space="preserve">RGHCL 74 OLH TECH 2021-22 </t>
  </si>
  <si>
    <t>Muttugadahalli PHASE-2 TS</t>
  </si>
  <si>
    <t>GHCL 75 OLH TECH 2021-22</t>
  </si>
  <si>
    <t>Agraharapalya PHASE-2 TS</t>
  </si>
  <si>
    <t>23.09.2021</t>
  </si>
  <si>
    <t>RGHCL 76 OLH TECH 2021-22</t>
  </si>
  <si>
    <t>-Lakshmipura PHASE-2 TS</t>
  </si>
  <si>
    <t>22.09.2021</t>
  </si>
  <si>
    <t>RGHCL 77 OLH TECH 2021-22</t>
  </si>
  <si>
    <t>Guddadahalli PHASE-2 TS</t>
  </si>
  <si>
    <t>RGHCL 78 OLH TECH 2021-22</t>
  </si>
  <si>
    <t>yamare Sy.no.195 PHASE-2 TS</t>
  </si>
  <si>
    <t>25.02.2022</t>
  </si>
  <si>
    <t>RGHCL 79 OLH TECH 2021-22</t>
  </si>
  <si>
    <t>yamare Sy.no.88 PHASE-2 TS</t>
  </si>
  <si>
    <t>RGHCL 80 OLH TECH 2021-22</t>
  </si>
  <si>
    <t>Horamavu PHASE-2 TS</t>
  </si>
  <si>
    <t>RGHCL 81 OLH TECH 2021-22</t>
  </si>
  <si>
    <t>Kodathi PHASE-2 TS</t>
  </si>
  <si>
    <t>RGHCL 82 OLH TECH 2021-22</t>
  </si>
  <si>
    <t xml:space="preserve"> Chikkajala 76p7 WP Court cases</t>
  </si>
  <si>
    <t>RGHCL 83  OLH TECH 2021-22</t>
  </si>
  <si>
    <t>PKG 8C Chinnakurchi Contractor Corresponding File</t>
  </si>
  <si>
    <t>07.04.2021</t>
  </si>
  <si>
    <t xml:space="preserve">RGHCL 84 OLH TECH 2021-22 </t>
  </si>
  <si>
    <t xml:space="preserve"> brand approval</t>
  </si>
  <si>
    <t>RGHCL 86 OLH TECH 2021-22</t>
  </si>
  <si>
    <t>PKG-5 Reimbursement file</t>
  </si>
  <si>
    <t>18.11.2021</t>
  </si>
  <si>
    <t>RGHCL 87 OLH TECH 2021-22</t>
  </si>
  <si>
    <t>PKG-2 goolimangala legal opinion</t>
  </si>
  <si>
    <t>23.08.2021</t>
  </si>
  <si>
    <t>RGHCL 88 OLH TECH 2021-22</t>
  </si>
  <si>
    <t>PKG-3 Weekly Progress</t>
  </si>
  <si>
    <t>RGHCL 89 OLH TECH 2021-22</t>
  </si>
  <si>
    <t>PACKAGE 1 PMC Correspondence</t>
  </si>
  <si>
    <t>14.03.2021</t>
  </si>
  <si>
    <t>RGHCL 90 OLH TECH 2021-22</t>
  </si>
  <si>
    <t>Gunjuru, Structural Dwgs</t>
  </si>
  <si>
    <t>RGHCL 91 OLH TECH 2021-22</t>
  </si>
  <si>
    <t>c and G House site</t>
  </si>
  <si>
    <t>RGHCL 92 OLH TECH 2021-22</t>
  </si>
  <si>
    <t>Chinnakurchi Land File</t>
  </si>
  <si>
    <t>RGHCL 93 OLH TECH 2021-22</t>
  </si>
  <si>
    <t>PKG-5 Weekly Progress</t>
  </si>
  <si>
    <t>17.09.2021</t>
  </si>
  <si>
    <t>RGHCL 94 OLH TECH 2021-22</t>
  </si>
  <si>
    <t>OS no 300 by 2021</t>
  </si>
  <si>
    <t>RGHCL 95 OLH TECH 2021-22</t>
  </si>
  <si>
    <t>Display Hoarding OLH</t>
  </si>
  <si>
    <t>17.03.2022</t>
  </si>
  <si>
    <t>RGHCL 96 OLH TECH 2021-22</t>
  </si>
  <si>
    <t>KOPPA TS</t>
  </si>
  <si>
    <t>22.09.2022</t>
  </si>
  <si>
    <t>RGHCL 97 OLH TECH 2021-22</t>
  </si>
  <si>
    <t>Additional land request Blore nort &amp; Yelahanaka</t>
  </si>
  <si>
    <t>RGHCL 99 OLH TECH 2021-22</t>
  </si>
  <si>
    <t>LAQ 304</t>
  </si>
  <si>
    <t>RGHCL 100 OLH TECH 2021-22</t>
  </si>
  <si>
    <t xml:space="preserve"> LAQ 256</t>
  </si>
  <si>
    <t>RGHCL 101 OLH TECH 2021-22</t>
  </si>
  <si>
    <t>PKG-3 Reimbursement Bill File</t>
  </si>
  <si>
    <t>12.09.2021</t>
  </si>
  <si>
    <t>RGHCL 102 OLH TECH 2021-22</t>
  </si>
  <si>
    <t>Mehta Bill</t>
  </si>
  <si>
    <t>15.09.2021</t>
  </si>
  <si>
    <t>RGHCL 103 OLH TECH 2021-22-</t>
  </si>
  <si>
    <t xml:space="preserve"> REVISED COST - 1 BHK</t>
  </si>
  <si>
    <t>15.05.2021</t>
  </si>
  <si>
    <t xml:space="preserve">RGHCL 104 OLH TECH 2021-22 </t>
  </si>
  <si>
    <t xml:space="preserve">  Gunjuru Mobilization advance Bill</t>
  </si>
  <si>
    <t>15.07.2021</t>
  </si>
  <si>
    <t>RGHCL 105 OLH TECH 2021-22</t>
  </si>
  <si>
    <t xml:space="preserve"> -Muddayanapalya Road Estimate TS</t>
  </si>
  <si>
    <t>18.8.2021</t>
  </si>
  <si>
    <t xml:space="preserve">RGHCL 106 OLH TECH 2021-22  </t>
  </si>
  <si>
    <t xml:space="preserve">Chinnakurcghi Structural Drawing File </t>
  </si>
  <si>
    <t>27.12.2021</t>
  </si>
  <si>
    <t>RGHCL 107 OLH TECH 2021-22</t>
  </si>
  <si>
    <t xml:space="preserve"> -Itgalpura LPA</t>
  </si>
  <si>
    <t>RGHCL 108 OLH TECH 2021-22</t>
  </si>
  <si>
    <t>Kurubarahalli LPA</t>
  </si>
  <si>
    <t>1.12.2022</t>
  </si>
  <si>
    <t>RGHCL 109 OLH TECH 2021-22 -</t>
  </si>
  <si>
    <t>Maligondanahalli LPA</t>
  </si>
  <si>
    <t xml:space="preserve">RGHCL 110 OLH TECH 2021-22 </t>
  </si>
  <si>
    <t>Gollahalli LPA</t>
  </si>
  <si>
    <t xml:space="preserve">RGHCL 111 OLH TECH 2021-22- </t>
  </si>
  <si>
    <t>Pkg 6 PMC RA Bill</t>
  </si>
  <si>
    <t>RGHCL 112 OLH TECH 2021-22-</t>
  </si>
  <si>
    <t xml:space="preserve">  gunjuru handing over</t>
  </si>
  <si>
    <t>03.09.2022</t>
  </si>
  <si>
    <t xml:space="preserve">RGHCL 113 OLH TECH 2021-22 </t>
  </si>
  <si>
    <t>PKg- 8A Contractor Correspondance</t>
  </si>
  <si>
    <t>RGHCL 114 OLH TECH 2021-22</t>
  </si>
  <si>
    <t xml:space="preserve"> PKg-2 Doddanagamangala tahasildar letter</t>
  </si>
  <si>
    <t xml:space="preserve">RGHCL 115 OLH TECH 2021-22 </t>
  </si>
  <si>
    <t>Muddayanapalya Structural Drawings</t>
  </si>
  <si>
    <t>RGHCL 116 OLH TECH 2021-22 -</t>
  </si>
  <si>
    <t>Horamavu 82 LPA - Copy</t>
  </si>
  <si>
    <t>RGHCL 117 OLH TECH 2021-22 -</t>
  </si>
  <si>
    <t>Muthugadahalli 22 LPA</t>
  </si>
  <si>
    <t xml:space="preserve">RGHCL 118 OLH TECH 2021-22 - </t>
  </si>
  <si>
    <t>Agraharapalya LPA</t>
  </si>
  <si>
    <t>RGHCL 119 OLH TECH 2021-22 -</t>
  </si>
  <si>
    <t xml:space="preserve"> Guddadahalli LPA - Copy</t>
  </si>
  <si>
    <t>RGHCL 120 OLH TECH 2021-22-</t>
  </si>
  <si>
    <t xml:space="preserve"> PACKAGE-5 BOYILAHALLI PLAN</t>
  </si>
  <si>
    <t>RGHCL 121 OLH TECH 2021-22-</t>
  </si>
  <si>
    <t xml:space="preserve"> minister meeting proceedings file</t>
  </si>
  <si>
    <t xml:space="preserve">RGHCL 122 OLH TECH 2021-22- </t>
  </si>
  <si>
    <t>PMC work done</t>
  </si>
  <si>
    <t>RGHCL 123 OLH TECH 2021-22 -</t>
  </si>
  <si>
    <t xml:space="preserve"> GOVERNMENT CORRESPONDANCE</t>
  </si>
  <si>
    <t>10.11.2021</t>
  </si>
  <si>
    <t xml:space="preserve">RGHCL 124 OLH TECH 2021-22 -   </t>
  </si>
  <si>
    <t>Secretery letter Goolimangala</t>
  </si>
  <si>
    <t xml:space="preserve">RGHCL 125 OLH TECH 2021-22 </t>
  </si>
  <si>
    <t>22.10.2021</t>
  </si>
  <si>
    <t>RGHCL 126 OLH TECH 2021-22-</t>
  </si>
  <si>
    <t>Gujuru RA Bill - Copy</t>
  </si>
  <si>
    <t xml:space="preserve">RGHCL 127 OLH TECH 2021-22 </t>
  </si>
  <si>
    <t>Kukkanahalli sy no.78 Design and drawings</t>
  </si>
  <si>
    <t>RGHCL 128 OLH TECH 2021-22</t>
  </si>
  <si>
    <t xml:space="preserve"> Byappanahalli sy no.80 Design and drawings</t>
  </si>
  <si>
    <t>RGHCL 130 OLH TECH 2021-22</t>
  </si>
  <si>
    <t>27.10.2021</t>
  </si>
  <si>
    <t>RGHCL 131 OLH TECH 2021-22</t>
  </si>
  <si>
    <t xml:space="preserve">RGHCL 132 OLH TECH 2021-22 </t>
  </si>
  <si>
    <t>Karnataka Renewable Energy Development Limited</t>
  </si>
  <si>
    <t xml:space="preserve">RGHCL 133 OLH TECH 2021-22 </t>
  </si>
  <si>
    <t>package-2 Brand  Approval</t>
  </si>
  <si>
    <t xml:space="preserve">RGHCL 134 OLH TECH 2021-22 </t>
  </si>
  <si>
    <t>package-3 Brand  Approval - Copy</t>
  </si>
  <si>
    <t>RGHCL 135 OLH TECH 2021-22</t>
  </si>
  <si>
    <t xml:space="preserve"> package-9A Brand  Approval</t>
  </si>
  <si>
    <t>30.10.2021</t>
  </si>
  <si>
    <t xml:space="preserve">RGHCL 136 OLH TECH 2021-22 </t>
  </si>
  <si>
    <t>package-7 Brand  Approval</t>
  </si>
  <si>
    <t xml:space="preserve">RGHCL 137 OLH TECH 2021-22 </t>
  </si>
  <si>
    <t>Nanna mane- Copy</t>
  </si>
  <si>
    <t xml:space="preserve">RGHCL 138 OLH TECH 2021-22 </t>
  </si>
  <si>
    <t>pkg-2&amp;5 meeting proceedings</t>
  </si>
  <si>
    <t xml:space="preserve">RGHCL 139 OLH TECH 2021-22 </t>
  </si>
  <si>
    <t>Pkg-5 PMC Bill</t>
  </si>
  <si>
    <t xml:space="preserve">RGHCL 140 OLH TECH 2021-22 </t>
  </si>
  <si>
    <t>Rejection of Application</t>
  </si>
  <si>
    <t xml:space="preserve">RGHCL 141 OLH TECH 2021-22 </t>
  </si>
  <si>
    <t>Pkg-6 relinquishment</t>
  </si>
  <si>
    <t xml:space="preserve">RGHCL 142 OLH TECH 2021-22 </t>
  </si>
  <si>
    <t>Package-02 PMC RA Bill File(CTL)</t>
  </si>
  <si>
    <t>RGHCL 143 OLH TECH 2021-22</t>
  </si>
  <si>
    <t xml:space="preserve"> CE meeting proceedings</t>
  </si>
  <si>
    <t xml:space="preserve">RGHCL 145 OLH TECH 2021-22 </t>
  </si>
  <si>
    <t>Kukkanahalli sy no.77 Design and drawings - Copy</t>
  </si>
  <si>
    <t>RGHCL 146 OLH TECH 2021-22  -</t>
  </si>
  <si>
    <t xml:space="preserve"> 2   Package-2 trunkline provision</t>
  </si>
  <si>
    <t>RGHCL 147 OLH TECH 2021-22  -</t>
  </si>
  <si>
    <t xml:space="preserve"> 2   Package-2  devagere structural drawings - Copy</t>
  </si>
  <si>
    <t>RGHCL 148 OLH TECH 2021-22  -</t>
  </si>
  <si>
    <t xml:space="preserve"> Saanvi Priya Contractor</t>
  </si>
  <si>
    <t>RGHCL 149 OLH TECH 2021-22  -</t>
  </si>
  <si>
    <t xml:space="preserve"> BOARD MEETING AGENDA</t>
  </si>
  <si>
    <t>29.11.2021</t>
  </si>
  <si>
    <t xml:space="preserve">RGHCL 150 OLH TECH 2021-22 </t>
  </si>
  <si>
    <t>new land go correspondance</t>
  </si>
  <si>
    <t xml:space="preserve">RGHCL 151 OLH TECH 2021-22 </t>
  </si>
  <si>
    <t>Bank Loan supporting documents</t>
  </si>
  <si>
    <t xml:space="preserve">RGHCL 152 OLH TECH 2021-22 </t>
  </si>
  <si>
    <t>2BHK LEGAL OPINION FILE</t>
  </si>
  <si>
    <t xml:space="preserve">RGHCL 153 OLH TECH 2021-22 </t>
  </si>
  <si>
    <t>2BHK AUCTION FILE</t>
  </si>
  <si>
    <t xml:space="preserve">RGHCL 154 OLH TECH 2021-22 </t>
  </si>
  <si>
    <t>package-6 Brand  Approval</t>
  </si>
  <si>
    <t>RGHCL 155 OLH TECH 2021-22</t>
  </si>
  <si>
    <t>RGHCL 156 OLH TECH 2021-22</t>
  </si>
  <si>
    <t xml:space="preserve">RGHCL 157 OLH TECH 2021-22 </t>
  </si>
  <si>
    <t xml:space="preserve"> LOK SABHA</t>
  </si>
  <si>
    <t xml:space="preserve">RGHCL 158 OLH TECH 2021-22 </t>
  </si>
  <si>
    <t>goolimangala court case - Copy</t>
  </si>
  <si>
    <t>17.12.2021</t>
  </si>
  <si>
    <t>RGHCL 159 OLH TECH 2021-22  -</t>
  </si>
  <si>
    <t xml:space="preserve"> Package-03 EOT Approvals</t>
  </si>
  <si>
    <t xml:space="preserve">RGHCL 160 OLH TECH 2021-22 </t>
  </si>
  <si>
    <t>J Bangipura caveats Copy</t>
  </si>
  <si>
    <t>RGHCL 161 OLH TECH 2021-22</t>
  </si>
  <si>
    <t xml:space="preserve"> 9A Inspection Note File</t>
  </si>
  <si>
    <t>RGHCL 162 OLH TECH 2021-</t>
  </si>
  <si>
    <t>Land Disupte  j bangipura  - Copy</t>
  </si>
  <si>
    <t>RGHCL 163 OLH TECH CR 2021-22,</t>
  </si>
  <si>
    <t xml:space="preserve"> Aee mahidhara sir CR report</t>
  </si>
  <si>
    <t xml:space="preserve">RGHCL 164 OLH TECH 2021-22- </t>
  </si>
  <si>
    <t>PKG-9A Kitchen Sink</t>
  </si>
  <si>
    <t xml:space="preserve">RGHCL 165 OLH TECH 2021-22 - </t>
  </si>
  <si>
    <t>PACKAGE 1 BRAND APPROVAL</t>
  </si>
  <si>
    <t>RGHCL 166 OLH TECH 2021-22 -</t>
  </si>
  <si>
    <t>J Bangipura project correspandence</t>
  </si>
  <si>
    <t xml:space="preserve">RGHCL 167 OLH TECH 2021-22 </t>
  </si>
  <si>
    <t>-2BHK FEASIBILITY REPORT - Copy - Copy</t>
  </si>
  <si>
    <t>01.01.2022</t>
  </si>
  <si>
    <t xml:space="preserve">RGHCL 168 OLH TECH 2021-22 </t>
  </si>
  <si>
    <t>Anekal taluk  Land Corespondance</t>
  </si>
  <si>
    <t>RGHCL 169 OLH TECH 2021-22</t>
  </si>
  <si>
    <t xml:space="preserve"> Pkg-8D road administrative approval</t>
  </si>
  <si>
    <t>03.01.2022</t>
  </si>
  <si>
    <t xml:space="preserve">RGHCL 170 OLH TECH 2021-22 </t>
  </si>
  <si>
    <t>Chinnakurchi level approval drawing</t>
  </si>
  <si>
    <t xml:space="preserve">RGHCL 171 OLH TECH 2021-22 </t>
  </si>
  <si>
    <t>KPC workdone</t>
  </si>
  <si>
    <t>RGHCL 172 OLH TECH 2021-22 -</t>
  </si>
  <si>
    <t xml:space="preserve"> RECONCILATION OF LOCATIONS PACKAGE 2 - Copy</t>
  </si>
  <si>
    <t>RGHCL 173 OLH TECH 2021-22</t>
  </si>
  <si>
    <t xml:space="preserve"> -Kodathi project contractor correspandence -</t>
  </si>
  <si>
    <t>RGHCL 174 OLH TECH 2021-22</t>
  </si>
  <si>
    <t xml:space="preserve"> Package-08 PMC RA Bill File(KTH)</t>
  </si>
  <si>
    <t>RGHCL 175 OLH TECH 2021-22 -</t>
  </si>
  <si>
    <t>Bidaraguppe project correspandence - Copy</t>
  </si>
  <si>
    <t xml:space="preserve">RGHCL 176 OLH TECH 2021-22 </t>
  </si>
  <si>
    <t>Menaginahally project correspandence - Copy - Copy</t>
  </si>
  <si>
    <t xml:space="preserve">RGHCL 177 OLH TECH 2021-22 </t>
  </si>
  <si>
    <t>KPC BMTC Advertising</t>
  </si>
  <si>
    <t xml:space="preserve">RGHCL 178 OLH TECH 2021-22 </t>
  </si>
  <si>
    <t>PACKAGE K NARAYANAPURA 8F e-katha</t>
  </si>
  <si>
    <t xml:space="preserve">RGHCL 179 OLH TECH 2021-22 </t>
  </si>
  <si>
    <t>PKG 9A Construction Joint Approval File</t>
  </si>
  <si>
    <t>RGHCL 180 OLH TECH 2021-22</t>
  </si>
  <si>
    <t xml:space="preserve"> EC application</t>
  </si>
  <si>
    <t>RGHCL 181 OLH TECH 2021-22</t>
  </si>
  <si>
    <t xml:space="preserve">RGHCL 182 OLH TECH 2021-22 </t>
  </si>
  <si>
    <t>TPQM Compliance</t>
  </si>
  <si>
    <t>RGHCL 183 OLH TECH 2021-22</t>
  </si>
  <si>
    <t xml:space="preserve"> work done certificate package 1</t>
  </si>
  <si>
    <t xml:space="preserve">RGHCL 184 OLH TECH 2021-22 </t>
  </si>
  <si>
    <t>-Package-2, regarding kumbarahalli</t>
  </si>
  <si>
    <t xml:space="preserve">RGHCL 185 OLH TECH 2021-22 </t>
  </si>
  <si>
    <t>TPQMA RA Bill File</t>
  </si>
  <si>
    <t xml:space="preserve">RGHCL 186 OLH TECH 2021-22 </t>
  </si>
  <si>
    <t>PHASE 2 - PMC</t>
  </si>
  <si>
    <t>RGHCL 187 OLH TECH 2021-22</t>
  </si>
  <si>
    <t>RGHCL 188 OLH TECH 2021-22</t>
  </si>
  <si>
    <t xml:space="preserve"> Shettihalli</t>
  </si>
  <si>
    <t>RGHCL 189 OLH TECH 2021-22</t>
  </si>
  <si>
    <t xml:space="preserve"> Mallasandra</t>
  </si>
  <si>
    <t xml:space="preserve">RGHCL 190 OLH INFRA WATER  2021 2022 - </t>
  </si>
  <si>
    <t>TRUNK LINES</t>
  </si>
  <si>
    <t xml:space="preserve">RGHCL 191 OLH TECH 2021-22 </t>
  </si>
  <si>
    <t>Bheemankuppe E- Katha</t>
  </si>
  <si>
    <t xml:space="preserve">RGHCL 192 OLH TECH 2021-22 </t>
  </si>
  <si>
    <t>Gudadahalli</t>
  </si>
  <si>
    <t xml:space="preserve">RGHCL 193 OLH TECH 2021-22 </t>
  </si>
  <si>
    <t>Koluvarayanahalli</t>
  </si>
  <si>
    <t>RGHCL 194 OLH TECH 2021-22</t>
  </si>
  <si>
    <t xml:space="preserve"> Kukkanahalli</t>
  </si>
  <si>
    <t xml:space="preserve">RGHCL 195 OLH TECH 2021-22 </t>
  </si>
  <si>
    <t>Legal Opinion</t>
  </si>
  <si>
    <t>RGHCL 196 OLH TECH 2021-22  -</t>
  </si>
  <si>
    <t xml:space="preserve"> Package-07 EoT Approvals</t>
  </si>
  <si>
    <t xml:space="preserve">RGHCL 197 OLH TECH 2021-22 </t>
  </si>
  <si>
    <t xml:space="preserve"> Property Valuation</t>
  </si>
  <si>
    <t>PROOF CHECKING BILLS - VTU</t>
  </si>
  <si>
    <t>RADIO</t>
  </si>
  <si>
    <t>Gowdahalli</t>
  </si>
  <si>
    <t xml:space="preserve">RGHCL 201 OLH TECH 2021-22 </t>
  </si>
  <si>
    <t>Beneficiary data delete</t>
  </si>
  <si>
    <t xml:space="preserve">RGHCL 202 OLH TECH 2021-22 </t>
  </si>
  <si>
    <t xml:space="preserve">Yamare sy no.195 project correspandence </t>
  </si>
  <si>
    <t>RGHCL 203 OLH TECH 2021-22-</t>
  </si>
  <si>
    <t xml:space="preserve"> Devagere sy no.67 ECBC</t>
  </si>
  <si>
    <t>RGHCL 204 OLH TECH 2021-22</t>
  </si>
  <si>
    <t>RGHCL 205 OLH TECH 2021-22</t>
  </si>
  <si>
    <t>RGHCL 206 OLH TECH 2021-22</t>
  </si>
  <si>
    <t>RGHCL 207 OLH TECH 2021-22</t>
  </si>
  <si>
    <t xml:space="preserve">RGHCL 208 OLH TECH 2021-22 </t>
  </si>
  <si>
    <t>Laxmipura Bescom</t>
  </si>
  <si>
    <t>RGHCL 209 OLH TECH 2021-22</t>
  </si>
  <si>
    <t xml:space="preserve"> DON BOSCO</t>
  </si>
  <si>
    <t xml:space="preserve">RGHCL 210 OLH TECH 2021-22 </t>
  </si>
  <si>
    <t>Work done</t>
  </si>
  <si>
    <t>RGHCL 211 OLH TECH 2021-22</t>
  </si>
  <si>
    <t xml:space="preserve"> MINISTER REQUEST FILE</t>
  </si>
  <si>
    <t>14.02.2022</t>
  </si>
  <si>
    <t>RGHCL 212 OLH TECH 2021-22</t>
  </si>
  <si>
    <t>Benificiery chennamma application</t>
  </si>
  <si>
    <t>RGHCL 213 OLH TECH 2021-22</t>
  </si>
  <si>
    <t>Benificiery nagarathnamma application</t>
  </si>
  <si>
    <t xml:space="preserve">RGHCL 214 OLH TECH </t>
  </si>
  <si>
    <t>Benificiery Manjula application</t>
  </si>
  <si>
    <t xml:space="preserve">RGHCL 215 OLH TECH </t>
  </si>
  <si>
    <t>Benificiery Shashikala application</t>
  </si>
  <si>
    <t>RGHCL 216 OLH TECH 2021-22</t>
  </si>
  <si>
    <t>LETTER ON INCOME CERTIFICATE</t>
  </si>
  <si>
    <t xml:space="preserve">RGHCL 217 OLH TECH 2021-22 </t>
  </si>
  <si>
    <t>LA Questions</t>
  </si>
  <si>
    <t xml:space="preserve">RGHCL 218 OLH TECH 2021-22 - </t>
  </si>
  <si>
    <t>HORAMAVU 82 LAND CORRESPONDENCE</t>
  </si>
  <si>
    <t>RGHCL 219 OLH TECH</t>
  </si>
  <si>
    <t xml:space="preserve"> Benificiery Vijay Singh applicaiton</t>
  </si>
  <si>
    <t>RGHCL 220 OLH TECH</t>
  </si>
  <si>
    <t xml:space="preserve"> Benificiery Keerthi priya application</t>
  </si>
  <si>
    <t>RGHCL 221 OLH TECH</t>
  </si>
  <si>
    <t xml:space="preserve"> Benificiery Gavi siddeshwara mata</t>
  </si>
  <si>
    <t xml:space="preserve">RGHCL 222 OLH TECH </t>
  </si>
  <si>
    <t>PH units reservation at Agpalya &amp; pillahalli</t>
  </si>
  <si>
    <t xml:space="preserve">RGHCL 223 OLH TECH 2021-22   </t>
  </si>
  <si>
    <t>Devagere-68 for Benificiary selection</t>
  </si>
  <si>
    <t>16.02.2022</t>
  </si>
  <si>
    <t>RGHCL 224 OLH TECH 2021-22 -</t>
  </si>
  <si>
    <t xml:space="preserve">Bangipura drawing correspandence </t>
  </si>
  <si>
    <t xml:space="preserve">RGHCL 225 OLH TECH 2021-22 </t>
  </si>
  <si>
    <t xml:space="preserve">  Package-03  for Benificiary selection -</t>
  </si>
  <si>
    <t xml:space="preserve">RGHCL 226 OLH TECH 2021-22 </t>
  </si>
  <si>
    <t>Package-9B Imprints</t>
  </si>
  <si>
    <t xml:space="preserve">RGHCL 227 OLH TECH 2021-22 </t>
  </si>
  <si>
    <t>Package-7 Imprints</t>
  </si>
  <si>
    <t xml:space="preserve">RGHCL 228 OLH TECH 2021-22 </t>
  </si>
  <si>
    <t>BDA LETTER</t>
  </si>
  <si>
    <t xml:space="preserve">RGHCL 229 OLH TECH 2021-22 </t>
  </si>
  <si>
    <t>Paint approval</t>
  </si>
  <si>
    <t xml:space="preserve">RGHCL 230 OLH TECH 2021-22 </t>
  </si>
  <si>
    <t>K NARAYANAPURA land correspondance</t>
  </si>
  <si>
    <t xml:space="preserve">RGHCL 231 OLH TECH 2021-22 </t>
  </si>
  <si>
    <t>Brand Approval 02</t>
  </si>
  <si>
    <t xml:space="preserve">RGHCL 232 OLH TECH 2021-22 </t>
  </si>
  <si>
    <t>Bilijaji &amp; Govindapura upload</t>
  </si>
  <si>
    <t>RGHCL 233 OLH TECH 2021-22</t>
  </si>
  <si>
    <t xml:space="preserve">RGHCL 234 OLH TECH 2021-22 </t>
  </si>
  <si>
    <t>Avverahally</t>
  </si>
  <si>
    <t xml:space="preserve">RGHCL 235 OLH TECH 2021-22 </t>
  </si>
  <si>
    <t>Thagachukupe</t>
  </si>
  <si>
    <t>24.02.2022</t>
  </si>
  <si>
    <t xml:space="preserve">RGHCL 236 OLH TECH 2021-22- </t>
  </si>
  <si>
    <t>REPLAY FOR HOARDING</t>
  </si>
  <si>
    <t>RGHCL 237 OLH TECH 2021-22</t>
  </si>
  <si>
    <t xml:space="preserve">RGHCL 238 OLH TECH 2021-22 </t>
  </si>
  <si>
    <t xml:space="preserve">  Kukkanahalli 78</t>
  </si>
  <si>
    <t xml:space="preserve">RGHCL 239 OLH TECH 2021-22  </t>
  </si>
  <si>
    <t xml:space="preserve"> office order</t>
  </si>
  <si>
    <t xml:space="preserve">RGHCL 240 OLH TECH 2021-22  </t>
  </si>
  <si>
    <t>Chinnakurchi Benificiary selection</t>
  </si>
  <si>
    <t xml:space="preserve">RGHCL 242 OLH TECH 2021-22 </t>
  </si>
  <si>
    <t>TRANSFER OF LAND FROM EO TO OLH</t>
  </si>
  <si>
    <t>RGHCL 243 OLH TECH 2021-22</t>
  </si>
  <si>
    <t xml:space="preserve"> Devagere sy no 67 Trunk Line Deposit scheme</t>
  </si>
  <si>
    <t xml:space="preserve">RGHCL 244 OLH TECH 2021-22 </t>
  </si>
  <si>
    <t>PMC for J Bhangipura</t>
  </si>
  <si>
    <t xml:space="preserve">RGHCL 245 OLH TECH 2021-22 </t>
  </si>
  <si>
    <t xml:space="preserve"> Lakshmipura correspondance</t>
  </si>
  <si>
    <t>09.03.2022</t>
  </si>
  <si>
    <t xml:space="preserve">RGHCL 246 OLH TECH 2021-22 </t>
  </si>
  <si>
    <t>Sandur ACS</t>
  </si>
  <si>
    <t>RGHCL 247 OLH TECH 2021-22 -</t>
  </si>
  <si>
    <t>Itgalpura PHASE-2 TS</t>
  </si>
  <si>
    <t>RGHCL 248 OLH TECH 2021-22 -</t>
  </si>
  <si>
    <t>Maligondanahalli PHASE-2 TS</t>
  </si>
  <si>
    <t>RGHCL 249 OLH TECH 2021-22 -</t>
  </si>
  <si>
    <t>Kurubarahalli PHASE-2 TS</t>
  </si>
  <si>
    <t>19.03.2022</t>
  </si>
  <si>
    <t xml:space="preserve">RGHCL 250 OLH TECH 2021-22 </t>
  </si>
  <si>
    <t>-Gollahalli PHASE-2 TS</t>
  </si>
  <si>
    <t>RGHCL 251 OLH TECH 2021-22 -</t>
  </si>
  <si>
    <t>Muthugadahalli PHASE-2 TS</t>
  </si>
  <si>
    <t xml:space="preserve">RGHCL 252 OLH TECH 2021-22 </t>
  </si>
  <si>
    <t>-Thammarasanahalli PHASE-2 TS</t>
  </si>
  <si>
    <t>RGHCL 253 OLH TECH 2021-22 -</t>
  </si>
  <si>
    <t>Kadathanamale  PHASE-2 TS</t>
  </si>
  <si>
    <t xml:space="preserve">RGHCL 254 OLH TECH 2021-22 - </t>
  </si>
  <si>
    <t>Dasenahlli  PHASE-2 TS</t>
  </si>
  <si>
    <t>RGHCL 255 OLH TECH 2021-22 -</t>
  </si>
  <si>
    <t xml:space="preserve"> Kuduregere PHASE-2 TS</t>
  </si>
  <si>
    <t xml:space="preserve">RGHCL 256 OLH TECH 2021-22 - </t>
  </si>
  <si>
    <t>Hunnigere  PHASE-2 TS</t>
  </si>
  <si>
    <t xml:space="preserve">RGHCL 257 OLH TECH 2021-22 - </t>
  </si>
  <si>
    <t>Thotagere PHASE-2 TS</t>
  </si>
  <si>
    <t>ಯೋಜನೆ:OLH</t>
  </si>
  <si>
    <t>RGRHCL 41 OLH RTI 01 2021-22</t>
  </si>
  <si>
    <t xml:space="preserve">ಶ್ರೀ J¸ï.UÀAUÁzsÀgï,243 5£ÉÃ ªÀÄÄRå gÀ¸ÉÛ ,6£ÉÃ CqÀØ gÀ¸ÉÛ, ||©|| ZÀAzÀæ¥Àà£ÀUÀgÀ,©.fÃ gÀ¸ÉÛ,¨ÉAUÀ¼ÀÆgÀÄ. EªÀgÀÄ ªÀiÁ»w ºÀPÀÄÌ C¢ü¤AiÀÄªÀÄzÀr ªÀiÁ»w PÉÆÃjgÀÄªÀ PÀÄjvÀÄ.
</t>
  </si>
  <si>
    <t xml:space="preserve">RGRHCL 42 OLH RTI 01 2021-22 </t>
  </si>
  <si>
    <t xml:space="preserve">ಶ್ರೀ ºÉÃªÀÄAvÀ PÀÄªÀiÁgï.JZï£ÀA.64, M.C.R §qÁªÀuÉ,ªÀÄzsÀÄgÉ ªÀÄÄRå gÀ¸ÉÛ, 6£ÉÃ ªÁqÀð,«£ÁAiÀÄPÀ £ÀUÀgÀ,ºÉ¸ÀgÀWÀlÖ, ¨ÉAUÀ¼ÀÆgÀÄ.EªÀgÀÄ ªÀiÁ»w ºÀPÀÄÌ C¢ü¤AiÀÄªÀÄzÀr ªÀiÁ»w PÉÆÃjgÀÄªÀ PÀÄjvÀÄ.
</t>
  </si>
  <si>
    <t>28.07.2022</t>
  </si>
  <si>
    <t>RGRHCL 43 OLH RTI 01 2021-22</t>
  </si>
  <si>
    <t xml:space="preserve">ಶ್ರೀ CgÀÄuï PÀÄªÀiÁgï ©.J¸ï.CzsÀåPÀëgÀÄ, qÁ|| ©.Dgï.CA¨ÉÃqÀÌgï
¸ÁA¸ÀÌøwPÀ ªÉÃ¢PÉ,#859/J, 35£ÉÃ ªÀÄÄRå gÀ¸ÉÛ, eÉÊªÀiÁgÀÄw£ÀUÀgÀ £ÀA¢¤ §qÁªÀuÉ, ¨ÉAUÀ¼ÀÆgÀÄ. EªÀgÀÄ ªÀiÁ»w ºÀPÀÄÌ C¢ü¤AiÀÄªÀÄzÀr ªÀiÁ»w PÉÆÃjgÀÄªÀ PÀÄjvÀÄ
</t>
  </si>
  <si>
    <t>19.08.2022</t>
  </si>
  <si>
    <t xml:space="preserve">RGRHCL 44 OLH RTI 01 2021-22 </t>
  </si>
  <si>
    <t>ಶ್ರೀ CgÀÄuï PÀÄªÀiÁgï ©.J¸ï.CzsÀåPÀëgÀÄ, qÁ|| ©.Dgï.CA¨ÉÃqÀÌgï
¸ÁA¸ÀÌøwPÀ ªÉÃ¢PÉ,#859/J, 35£ÉÃ ªÀÄÄRå gÀ¸ÉÛ, eÉÊªÀiÁgÀÄw£ÀUÀgÀ £ÀA¢¤ §qÁªÀuÉ, ¨ÉAUÀ¼ÀÆgÀÄ. EªÀgÀÄ ªÀiÁ»w ºÀPÀÄÌ C¢ü¤AiÀÄªÀÄzÀr ªÀiÁ»w PÉÆÃjgÀÄªÀ PÀÄjvÀÄ.</t>
  </si>
  <si>
    <t xml:space="preserve">RGRHCL 45 OLH RTI 01 2021-22 </t>
  </si>
  <si>
    <t xml:space="preserve">RGRHCL 46 OLH RTI 01 2021-22 </t>
  </si>
  <si>
    <t xml:space="preserve">ಶ್ರೀ PÉ.¹ gÁdtÚ©£ï ªÀÄÄ¤¸Áé«Ä3£ÉÃ ªÀÄÄRå gÀ¸ÉÛJJA« ±Á¯É »A¨sÁUÀ UÁA¢ü£ÀUÀgÀ PÉÆÃ¯ÁgÀ. EªÀgÀÄ ªÀiÁ»w ºÀPÀÄÌ C¢ü¤AiÀÄªÀÄzÀr ªÀiÁ»w PÉÆÃjgÀÄªÀ PÀÄjvÀÄ.
</t>
  </si>
  <si>
    <t>27.08.2021</t>
  </si>
  <si>
    <t>RGRHCL 47 OLH RTI 01 2021-22 (1)</t>
  </si>
  <si>
    <t xml:space="preserve">RGRHCL 48 OLH RTI 01 2021-22 </t>
  </si>
  <si>
    <t>²æÃ £ÁUÉÃ±ï «. ©£ï ªÉAPÀl¸Áé«Ä aPÀÌ£ÁUÀªÀÄAUÀ® UÁæªÀÄ, ºÀÄ¸ÀÆÌgÀÄ CAZÉ ¸ÀeÁð¥ÀÄgÀ ºÉÆÃ§½ D£ÉÃPÀ¯ï vÁ®ÆèPÀÄ ¨ÉAUÀ¼ÀÆgÀÄ.EªÀgÀÄ ªÀiÁ»w ºÀPÀÄÌ C¢ü¤AiÀÄªÀÄzÀr ªÀiÁ»w PÉÆÃjgÀÄªÀ PÀÄjvÀÄ.</t>
  </si>
  <si>
    <t xml:space="preserve">RGRHCL 49 OLH RTI 01 2021-22 </t>
  </si>
  <si>
    <t xml:space="preserve">RGRHCL 50 OLH RTI 01 2021-22 </t>
  </si>
  <si>
    <t xml:space="preserve">RGRHCL 51 OLH RTI 01 2021-22 </t>
  </si>
  <si>
    <t xml:space="preserve">RGRHCL 52 OLH RTI 01 2021-22 </t>
  </si>
  <si>
    <t>²æÃ J¸ï.J¸ï.ªÉAPÀmÉÃ±ï £ÀA.60,3£ÉÃ ¨ÁèPï, ¸ÉÆAqÉÃPÉÆ¥Àà UÁæªÀÄ, zÁ¸À£À¥ÀÄgÀ ºÉÆÃ§½, ¨ÉAUÀ¼ÀÆgÀÄ GvÀÛgÀ vÁ®ÆèPÀÄ.EªÀgÀÄ ªÀiÁ»w ºÀPÀÄÌ C¢ü¤AiÀÄªÀÄzÀr ªÀiÁ»w PÉÆÃjgÀÄªÀ PÀÄjvÀÄ.</t>
  </si>
  <si>
    <t>04.09.2021</t>
  </si>
  <si>
    <t xml:space="preserve">RGRHCL 53 OLH RTI 01 2021-22 </t>
  </si>
  <si>
    <r>
      <t>Mr.Hemant RISE UP, P.O 7566, New Thippasandara Post, Bengaluru .</t>
    </r>
    <r>
      <rPr>
        <sz val="14"/>
        <color indexed="8"/>
        <rFont val="Nudi 01 e"/>
      </rPr>
      <t>EªÀgÀÄ ªÀiÁ»w ºÀPÀÄÌ C¢ü¤AiÀÄªÀÄzÀr ªÀiÁ»w PÉÆÃjgÀÄªÀ PÀÄjvÀÄ.</t>
    </r>
  </si>
  <si>
    <t xml:space="preserve">RGRHCL 54 OLH RTI 01 2021-22 </t>
  </si>
  <si>
    <r>
      <t>Mr.Ramesh Raj.G #15 &amp; 16 ( B – block 3rd floor Rajijinagar 1st block-West of cord road, Opp to Govt soap factory Landmark Iskon Temple Dobhighat-  Bangalore.</t>
    </r>
    <r>
      <rPr>
        <sz val="14"/>
        <color indexed="8"/>
        <rFont val="Nudi 01 e"/>
      </rPr>
      <t>EªÀgÀÄ ªÀiÁ»w ºÀPÀÄÌ C¢ü¤AiÀÄªÀÄzÀr ªÀiÁ»w PÉÆÃjgÀÄªÀ PÀÄjvÀÄ.</t>
    </r>
  </si>
  <si>
    <t>29.09.2021</t>
  </si>
  <si>
    <t>RGRHCL 55 OLH RTI 01 2021-22 (1)</t>
  </si>
  <si>
    <t>RGRHCL 56 OLH RTI 01 2021-22</t>
  </si>
  <si>
    <t>RGRHCL 57 OLH RTI 01 2021-22</t>
  </si>
  <si>
    <t xml:space="preserve">RGRHCL 58 OLH RTI 01 2021-22 </t>
  </si>
  <si>
    <t xml:space="preserve">RGRHCL 59 OLH RTI 01 2021-22 </t>
  </si>
  <si>
    <t>19.09.2021</t>
  </si>
  <si>
    <t xml:space="preserve">RGRHCL 60 OLH RTI 01 2021-22 </t>
  </si>
  <si>
    <t xml:space="preserve">RGRHCL 61 OLH RTI 01 2021-22 </t>
  </si>
  <si>
    <t xml:space="preserve">RGRHCL 62 OLH RTI 01 2021-22 </t>
  </si>
  <si>
    <t xml:space="preserve">RGRHCL 63 OLH RTI 01 2021-22 </t>
  </si>
  <si>
    <r>
      <t>Mr.Ramesh Raj.G #15 &amp; 16 ( B – block 3rd floor Rajijinagar 1st block- West of cord road, Opp to Govt soap factory Landmark Iskon Temple Dobhighat Bangalore.</t>
    </r>
    <r>
      <rPr>
        <sz val="14"/>
        <color indexed="8"/>
        <rFont val="Nudi 01 e"/>
      </rPr>
      <t>EªÀgÀÄ ªÀiÁ»w ºÀPÀÄÌ C¢ü¤AiÀÄªÀÄzÀr ªÀiÁ»w PÉÆÃjgÀÄªÀ PÀÄjvÀÄ.</t>
    </r>
  </si>
  <si>
    <t xml:space="preserve">RGRHCL 64 OLH RTI 01 2021-22 </t>
  </si>
  <si>
    <t>²æÃ Dgï.¸ÉÆÃªÀÄ±ÉÃRgï CgÀ¼ÀÄªÀÄ°èUÉ PÀ¸À¨Á ºÉÆÃ§½ zÉÆqÀ§¼Áî¥ÀÄgÀ vÁ®ÆèPÀÄ.EªÀgÀÄ ªÀiÁ»w ºÀPÀÄÌ C¢ü¤AiÀÄªÀÄzÀr ªÀiÁ»w PÉÆÃjgÀÄªÀ PÀÄjvÀÄ.</t>
  </si>
  <si>
    <t xml:space="preserve">RGRHCL 65 OLH RTI 01 2021-22 </t>
  </si>
  <si>
    <t>²æÃ.ªÉAPÀmÉÃ±ï.f (ªÀQÃ®gÀÄ)£ÀA.27,2£ÉÃ ªÀÄºÀr,¦.J¯ï.r. ¨ÁåAPï ©°ØAUïzÉÆqÀØ§¼Áî¥ÀÄgÀ -5613203 ¨ÉAUÀ¼ÀÆgÀÄ UÁæªÀiÁAvÀgÀ f¯Éè.EªÀgÀÄ ªÀiÁ»w ºÀPÀÄÌ C¢ü¤AiÀÄªÀÄzÀr ªÀiÁ»w PÉÆÃjgÀÄªÀ PÀÄjvÀÄ.</t>
  </si>
  <si>
    <t xml:space="preserve">RGRHCL 66 OLH RTI 01 2021-22 </t>
  </si>
  <si>
    <t>²æÃ JA. PÀÈµÀÚªÀÄÆwð ©£ï ªÀÄÄ¤AiÀÄ¥Àà ¸ÁªÀiÁfPÀ ºÉÆÃgÁlUÁgÀgÀÄ #01, ºÉÆ£ÉßÃ£ÀºÀ½î UÁæªÀÄ lªÀÄPÀ CAZÉ PÉÆÃ¯ÁgÀ vÁ®ÆèPÀÄ f¯Éè.EªÀgÀÄ ªÀiÁ»w ºÀPÀÄÌ C¢ü¤AiÀÄªÀÄzÀr ªÀiÁ»w PÉÆÃjgÀÄªÀ PÀÄjvÀÄ.</t>
  </si>
  <si>
    <t>13.12.2021</t>
  </si>
  <si>
    <t xml:space="preserve">RGRHCL 67 OLH RTI 01 2021-22 </t>
  </si>
  <si>
    <t>RGRHCL 68 OLH RTI 01 2021-22</t>
  </si>
  <si>
    <t xml:space="preserve">RGRHCL 69 OLH RTI 01 2021-22 </t>
  </si>
  <si>
    <t>RGRHCL 70 OLH RTI 01 2021-22</t>
  </si>
  <si>
    <t>²æÃ gÀ«PÀÄªÀiÁgï.«#142, CgÀ½ªÀÄgÀPÀmÉÖ ºÀwÛgÀ, ªÀÄAdÄ£ÁxÀ ¨ÉÃPÀj gÀ¸ÉÛ, zÉÆqÀØ©zÀgÀPÀ®Äè, £ÁUÀ¸ÀAzÀæ CAZÉ, ¨ÉAUÀ¼ÀÆgÀÄ .EªÀgÀÄ ªÀiÁ»w ºÀPÀÄÌ C¢ü¤AiÀÄªÀÄzÀr ªÀiÁ»w PÉÆÃjgÀÄªÀ PÀÄjvÀÄ.</t>
  </si>
  <si>
    <t xml:space="preserve">RGRHCL 71 OLH RTI 01 2021-22 </t>
  </si>
  <si>
    <t xml:space="preserve">RGRHCL 72 OLH RTI 01 2021-22 </t>
  </si>
  <si>
    <t xml:space="preserve">RGRHCL 73 OLH RTI 01 2021-22 </t>
  </si>
  <si>
    <r>
      <t xml:space="preserve"> Mr .Sathisha.N Advocate No.39/2, 5th Floor, ASVNV Bhavan, Near Mysore Bank Circle, K.G. Road, Bangalore.</t>
    </r>
    <r>
      <rPr>
        <sz val="14"/>
        <color indexed="8"/>
        <rFont val="Nudi 01 e"/>
      </rPr>
      <t>EªÀgÀÄ ªÀiÁ»w ºÀPÀÄÌ C¢ü¤AiÀÄªÀÄzÀr ªÀiÁ»w PÉÆÃjgÀÄªÀ PÀÄjvÀÄ.</t>
    </r>
  </si>
  <si>
    <t xml:space="preserve">RGRHCL 74 OLH RTI 01 2021-22 </t>
  </si>
  <si>
    <t>RGRHCL 75 OLH RTI 01 2021-22</t>
  </si>
  <si>
    <t>²æÃ Dgï.¸ÉÆÃªÀÄ±ÉÃRgï CgÀ¼ÀÄªÀÄ°èUÉ CAZÉ PÀ¸À¨Á ºÉÆÃ§½ zÉÆqÀ§¼Áî¥ÀÄgÀ vÁ®ÆèPÀÄ, ¨ÉAUÀ¼ÀÆgÀÄ UÁæªÀÄ f¯Éè. 
EªÀgÀÄ ªÀiÁ»w ºÀPÀÄÌ C¢ü¤AiÀÄªÀÄzÀr ªÀiÁ»w PÉÆÃjgÀÄªÀ PÀÄjvÀÄ.</t>
  </si>
  <si>
    <t>04.02.2022</t>
  </si>
  <si>
    <t xml:space="preserve">RGRHCL 76 OLH RTI 01 2021-22 </t>
  </si>
  <si>
    <r>
      <t xml:space="preserve"> Mr .S. Manjunath No.60/3,  Shettihalli village, Yeshwanthpur Hobli, Bangalore North.</t>
    </r>
    <r>
      <rPr>
        <sz val="14"/>
        <color indexed="8"/>
        <rFont val="Nudi 01 e"/>
      </rPr>
      <t>EªÀgÀÄ ªÀiÁ»w ºÀPÀÄÌ C¢ü¤AiÀÄªÀÄzÀr ªÀiÁ»w PÉÆÃjgÀÄªÀ PÀÄjvÀÄ.</t>
    </r>
  </si>
  <si>
    <t xml:space="preserve">RGRHCL 77 OLH RTI 01 2021-22 </t>
  </si>
  <si>
    <t xml:space="preserve"> ²æÃªÀÄw ªÀÄAdÄ¼ÁzÉÃ« JA.r12 £ÉÃ ¨ÁèPï, 2£ÉÃ ºÀAvÀ, £ÁUÀgÀ¨sÁ«, ¨ÉAUÀ¼ÀÆgÀÄ EªÀgÀÄ ªÀiÁ»w ºÀPÀÄÌ C¢ü¤AiÀÄªÀÄzÀr ªÀiÁ»w PÉÆÃjgÀÄªÀ PÀÄjvÀÄ.</t>
  </si>
  <si>
    <t xml:space="preserve">RGRHCL 78 OLH RTI 01 2021-22 </t>
  </si>
  <si>
    <t>²æÃ J¸ï.¥ÀmÉÃ¯ï PÀbÉÃj:2877, ¥ÀæeÁ ¸ÀªÀÄAiÀÄ £ÀÆå¸ï 16£ÉÃ  CqÀØgÀ¸É, 2© ªÀÄÄRågÀ¸ÉÛ, ©J¸ïPÉ 2£ÉÃ ºÀAvÀ, ¨ÉAUÀ¼ÀÆgÀÄ. EªÀgÀÄ ªÀiÁ»w ºÀPÀÄÌ C¢ü¤AiÀÄªÀÄzÀr ªÀiÁ»w PÉÆÃjgÀÄªÀ PÀÄjvÀÄ.</t>
  </si>
  <si>
    <t>RGRHCL 79 OLH RTI 01 2021-22</t>
  </si>
  <si>
    <t>23.03.2022</t>
  </si>
  <si>
    <t>RGRHCL 80 OLH RTI 01 2021-22</t>
  </si>
  <si>
    <t>ಯೋಜನೆ:OLH (01.04.2021 - 31.03.2022)</t>
  </si>
  <si>
    <t>S.l NO</t>
  </si>
  <si>
    <t xml:space="preserve">PÀqÀvÀ ªÀåªÀºÁjPÀ ¥ÀÄlUÀ¼À ¸ÀASÉå </t>
  </si>
  <si>
    <t xml:space="preserve">PÀqÀvÀ «¯ÉÃªÁj ªÀiÁrzÀ ¢£ÁAPÀ </t>
  </si>
  <si>
    <t xml:space="preserve">RGHCL 01 PUG 2021 </t>
  </si>
  <si>
    <t>29th SLAC on file Approval</t>
  </si>
  <si>
    <t xml:space="preserve">RGHCL 02 PUG 2021 </t>
  </si>
  <si>
    <t>Bhagwanth Kubha Complaints PMAY(U) reply GoK</t>
  </si>
  <si>
    <t xml:space="preserve">RGHCL 03 PUG 2021 </t>
  </si>
  <si>
    <t xml:space="preserve">RGHCL 04 PUG 2021 </t>
  </si>
  <si>
    <t>SLTC tour programm</t>
  </si>
  <si>
    <t xml:space="preserve">RGHCL 05 PUG 2021 </t>
  </si>
  <si>
    <t>Virtual account</t>
  </si>
  <si>
    <t>12.10.2021</t>
  </si>
  <si>
    <t xml:space="preserve">RGHCL 06 PUG 2021 </t>
  </si>
  <si>
    <t>Beneficiary contribution</t>
  </si>
  <si>
    <t xml:space="preserve">RGHCL 07 PUG 2021 </t>
  </si>
  <si>
    <t xml:space="preserve">RGHCL 08 PUG 2021 </t>
  </si>
  <si>
    <t xml:space="preserve">RGHCL 09 PUG 2021 </t>
  </si>
  <si>
    <t>CLSS Duplicate Beneficiries block IT Cell</t>
  </si>
  <si>
    <t>23.05.2021</t>
  </si>
  <si>
    <t xml:space="preserve">RGHCL 10 PUG 2021 </t>
  </si>
  <si>
    <t>PFMS process with IT</t>
  </si>
  <si>
    <t>10.4.2021</t>
  </si>
  <si>
    <t xml:space="preserve">RGHCL 11 PUG 2021 </t>
  </si>
  <si>
    <t>PMAY -Urban Tour</t>
  </si>
  <si>
    <t xml:space="preserve">RGHCL 12 PUG 2021 </t>
  </si>
  <si>
    <t>Transaction advisor KGF PPP</t>
  </si>
  <si>
    <t xml:space="preserve">RGHCL 13 PUG 2021 </t>
  </si>
  <si>
    <t>Re-GPS Request Bhuvan App</t>
  </si>
  <si>
    <t>10.2.2022</t>
  </si>
  <si>
    <t>RGHCL 14 PUG 2021</t>
  </si>
  <si>
    <t xml:space="preserve"> Transaction advisor</t>
  </si>
  <si>
    <t>07.03.2022</t>
  </si>
  <si>
    <t>RGHCL 15 PUG 2021</t>
  </si>
  <si>
    <t>Digital water kiosk</t>
  </si>
  <si>
    <t xml:space="preserve">RGHCL 16 PUG 2021 </t>
  </si>
  <si>
    <t>Vedio Conference</t>
  </si>
  <si>
    <t>31.08.2021</t>
  </si>
  <si>
    <t>30.03.20202</t>
  </si>
  <si>
    <t xml:space="preserve">RGHCL 17 PUG 2021 </t>
  </si>
  <si>
    <t>Ranebennuru 536</t>
  </si>
  <si>
    <t xml:space="preserve">RGHCL 18 PUG 2021 </t>
  </si>
  <si>
    <t>Curtailment projects annexure preparation</t>
  </si>
  <si>
    <t>RGHCL 19 PUG 2021</t>
  </si>
  <si>
    <t xml:space="preserve"> SLAC onfile approval BLC ATR</t>
  </si>
  <si>
    <t>9.11.2021</t>
  </si>
  <si>
    <t>28.8.2021</t>
  </si>
  <si>
    <t xml:space="preserve">RGHCL 20 PUG 2021 </t>
  </si>
  <si>
    <t>Transfer of MIS-1</t>
  </si>
  <si>
    <t>RGHCL 21 PUG 2021</t>
  </si>
  <si>
    <t xml:space="preserve"> SLSMC onfile approval BLC ATR</t>
  </si>
  <si>
    <t>9.12.2021</t>
  </si>
  <si>
    <t>RGHCL 22 PUG 2021</t>
  </si>
  <si>
    <t xml:space="preserve"> Balleri EIRL</t>
  </si>
  <si>
    <t xml:space="preserve">RGHCL 23 PUG 2021 </t>
  </si>
  <si>
    <t>36DU's DPR KSDB</t>
  </si>
  <si>
    <t xml:space="preserve">RGHCL 24 PUG 2021 </t>
  </si>
  <si>
    <t>PMAY General</t>
  </si>
  <si>
    <t>RGHCL 24 PUG 2021</t>
  </si>
  <si>
    <t xml:space="preserve"> PPP projects</t>
  </si>
  <si>
    <t xml:space="preserve">RGHCL 25 PUG 2021 </t>
  </si>
  <si>
    <t>PMAY(U) Process with IT</t>
  </si>
  <si>
    <t>RGHCL 26 PUG 2021</t>
  </si>
  <si>
    <t xml:space="preserve"> SLAC onfile approval AHP ATR</t>
  </si>
  <si>
    <t>21.03.2021</t>
  </si>
  <si>
    <t>RGHCL 27 PUG 2021</t>
  </si>
  <si>
    <t xml:space="preserve"> PMAY-U Awards 2021 100 Days Challenge</t>
  </si>
  <si>
    <t xml:space="preserve"> PMAY-U Awards 2021 ULBs</t>
  </si>
  <si>
    <t xml:space="preserve">RGHCL 28 PUG 2021 </t>
  </si>
  <si>
    <t>27th SLSMC</t>
  </si>
  <si>
    <t xml:space="preserve">RGHCL 29 PUG 2021 </t>
  </si>
  <si>
    <t>Annual Capacity Building Plan</t>
  </si>
  <si>
    <t xml:space="preserve">RGHCL 30 PUG 2021 </t>
  </si>
  <si>
    <t>Work Allocation to MIS- 1 &amp; MIS-2 of PMAY(U)</t>
  </si>
  <si>
    <t>30.04.2021</t>
  </si>
  <si>
    <t xml:space="preserve">RGHCL 31 PUG 2021 </t>
  </si>
  <si>
    <t>30th SLAC Meeting</t>
  </si>
  <si>
    <t>RGHCL 32 PUG 2021</t>
  </si>
  <si>
    <t xml:space="preserve"> 28th SLSMC</t>
  </si>
  <si>
    <t>RGHCL 33 PUG 2021</t>
  </si>
  <si>
    <t xml:space="preserve"> Building License</t>
  </si>
  <si>
    <t>RGHCL 34 PUG 2021</t>
  </si>
  <si>
    <t xml:space="preserve"> Audit Para 2021</t>
  </si>
  <si>
    <t>03.09.2021</t>
  </si>
  <si>
    <t xml:space="preserve">RGHCL 35 PUG 2021 </t>
  </si>
  <si>
    <t>RGHCL 36 PUG 2021</t>
  </si>
  <si>
    <t xml:space="preserve"> Coffor Technology</t>
  </si>
  <si>
    <t xml:space="preserve">RGHCL 37 PUG 2021 </t>
  </si>
  <si>
    <t>social audit</t>
  </si>
  <si>
    <t>RGHCL 38 PUG 2021</t>
  </si>
  <si>
    <t xml:space="preserve"> valuer</t>
  </si>
  <si>
    <t xml:space="preserve">RGHCL 39 PUG 2021 </t>
  </si>
  <si>
    <t>Lidkar</t>
  </si>
  <si>
    <t>RGHCL 40 PUG 2021</t>
  </si>
  <si>
    <t xml:space="preserve"> Cabinet note for providing Infrastructure</t>
  </si>
  <si>
    <t>RGHCL 41 PUG 2021</t>
  </si>
  <si>
    <t xml:space="preserve"> Cabinet note for Exemption of SLSMC Points</t>
  </si>
  <si>
    <t xml:space="preserve">RGHCL 42 PUG 2021 </t>
  </si>
  <si>
    <t>PMAY (U) Khushiyon Ka Aashiyana &amp; Awas Par Samvaad</t>
  </si>
  <si>
    <t>03.12.2021</t>
  </si>
  <si>
    <t xml:space="preserve">RGHCL 43 PUG 2021 </t>
  </si>
  <si>
    <t>CLTC salary file 2021-22</t>
  </si>
  <si>
    <t xml:space="preserve">RGHCL 44 PUG 2021 </t>
  </si>
  <si>
    <t>Mangalore DPR Preparation</t>
  </si>
  <si>
    <t xml:space="preserve">RGHCL 46 PUG 2021  </t>
  </si>
  <si>
    <t>MIS Assistant</t>
  </si>
  <si>
    <t>RGHCL 47 PUG 2021</t>
  </si>
  <si>
    <t>RGHCL 48 PUG 2021</t>
  </si>
  <si>
    <t>RGHCL 49 PUG 2021</t>
  </si>
  <si>
    <t xml:space="preserve"> KSDB 97134 Dus</t>
  </si>
  <si>
    <t>RGHCL 50 PUG 2021</t>
  </si>
  <si>
    <t xml:space="preserve"> 31 SLAC meeting</t>
  </si>
  <si>
    <t xml:space="preserve">RGHCL 51 PUG 2021 </t>
  </si>
  <si>
    <t>Nomination of Lucknow expo</t>
  </si>
  <si>
    <t>RGHCL 52 PUG 2021</t>
  </si>
  <si>
    <t xml:space="preserve">RGHCL 53 PUG 2021 </t>
  </si>
  <si>
    <t>Meetings</t>
  </si>
  <si>
    <t xml:space="preserve">RGHCL 54 PUG 2021 </t>
  </si>
  <si>
    <t>Transfer of Land to Chitaguppa</t>
  </si>
  <si>
    <t xml:space="preserve">RGHCL 55 PUG 2021 </t>
  </si>
  <si>
    <t>Admin Approval for Raichur and Soraba</t>
  </si>
  <si>
    <t xml:space="preserve">RGHCL 56 PUG 2021 </t>
  </si>
  <si>
    <t>Caste &amp; Gender Annexure MD Signed copy Upload MIS</t>
  </si>
  <si>
    <t xml:space="preserve">RGHCL 57 PUG 2021 </t>
  </si>
  <si>
    <t>Report Format 9 &amp; 9A</t>
  </si>
  <si>
    <t xml:space="preserve"> RGHCL 58 PUG 2021 </t>
  </si>
  <si>
    <t>29th SLSMC Meeting</t>
  </si>
  <si>
    <t xml:space="preserve">RGHCL 59 PUG 2021 </t>
  </si>
  <si>
    <t>Aadhar Already Exist</t>
  </si>
  <si>
    <t xml:space="preserve">RGHCL 60 PUG 2021 </t>
  </si>
  <si>
    <t>32nd SLAC Meeting</t>
  </si>
  <si>
    <t xml:space="preserve">RGHCL 61 PUG 2021 </t>
  </si>
  <si>
    <t>Letter to Election Commission</t>
  </si>
  <si>
    <t xml:space="preserve">RGHCL 62 PUG 2021 </t>
  </si>
  <si>
    <t>Mysore</t>
  </si>
  <si>
    <t xml:space="preserve">RGHCL 63 PUG 2021 </t>
  </si>
  <si>
    <t>Chickmagaluru Issues</t>
  </si>
  <si>
    <t xml:space="preserve">RGHCL 64 PUG 2021 </t>
  </si>
  <si>
    <t>33rd SLAC Meeting</t>
  </si>
  <si>
    <t>25.03.2022</t>
  </si>
  <si>
    <t xml:space="preserve">RGHCL 65 PUG 2021 </t>
  </si>
  <si>
    <t>Meeting with UDD</t>
  </si>
  <si>
    <t>28.03.2022</t>
  </si>
  <si>
    <t xml:space="preserve">RGHCL 66 PUG 2021 </t>
  </si>
  <si>
    <t xml:space="preserve"> 3000DUs shivamogga releases</t>
  </si>
  <si>
    <t>30.3.2022</t>
  </si>
  <si>
    <t xml:space="preserve">RGHCL 67 PUG 2021 </t>
  </si>
  <si>
    <t>KSDB state share release</t>
  </si>
  <si>
    <t xml:space="preserve">RGHCL 68 PUG 2021 </t>
  </si>
  <si>
    <t>ULB state release proposal</t>
  </si>
  <si>
    <t xml:space="preserve">RGHCL 69 PUG 2021 </t>
  </si>
  <si>
    <t xml:space="preserve"> Convergence to Non Convergence</t>
  </si>
  <si>
    <t xml:space="preserve">RGHCL 01 VHK 2021 </t>
  </si>
  <si>
    <t>House Request Letters</t>
  </si>
  <si>
    <t xml:space="preserve">RGHCL 02 VHK 2021 </t>
  </si>
  <si>
    <t>Name Correction</t>
  </si>
  <si>
    <t>RGHCL 03 VHK 2021</t>
  </si>
  <si>
    <t xml:space="preserve"> Death case</t>
  </si>
  <si>
    <t>RGHCL 04 VHK 2021</t>
  </si>
  <si>
    <t xml:space="preserve"> Fund Release letters</t>
  </si>
  <si>
    <t xml:space="preserve">RGHCL 05 VHK 2021 </t>
  </si>
  <si>
    <t xml:space="preserve">RGHCL 06 VHK 2021 </t>
  </si>
  <si>
    <t>Amount Refund</t>
  </si>
  <si>
    <t xml:space="preserve">RGHCL 07 VHK 2021 </t>
  </si>
  <si>
    <t>Janatha Darshan</t>
  </si>
  <si>
    <t>27.05.2021</t>
  </si>
  <si>
    <t xml:space="preserve">RGHCL 08 VHK 2021 </t>
  </si>
  <si>
    <t>Recommed No</t>
  </si>
  <si>
    <t xml:space="preserve">RGHCL 09 VHK 2021 </t>
  </si>
  <si>
    <t>PMAY Fund block</t>
  </si>
  <si>
    <t>02.09.20221</t>
  </si>
  <si>
    <t xml:space="preserve">RGHCL 10 VHK 2021 </t>
  </si>
  <si>
    <t>Work order Duplicate</t>
  </si>
  <si>
    <t xml:space="preserve">RGHCL 11 VHK 2021 </t>
  </si>
  <si>
    <t xml:space="preserve">RGHCL 12 VHK 2021 </t>
  </si>
  <si>
    <t>DSC</t>
  </si>
  <si>
    <t xml:space="preserve">RGHCL 13 VHK 2021 </t>
  </si>
  <si>
    <t>UnBlock</t>
  </si>
  <si>
    <t xml:space="preserve">RGHCL 14 VHK  2021 </t>
  </si>
  <si>
    <t>General</t>
  </si>
  <si>
    <t xml:space="preserve">RGHCL 01 RAY 2021 </t>
  </si>
  <si>
    <t>Death case</t>
  </si>
  <si>
    <t xml:space="preserve">RGHCL 02 RAY 2021 </t>
  </si>
  <si>
    <t xml:space="preserve">RGHCL 03 RAY 2021 </t>
  </si>
  <si>
    <t>RGHCL 04 RAY 2021</t>
  </si>
  <si>
    <t xml:space="preserve"> Work order</t>
  </si>
  <si>
    <t>RGHCL 05 RAy 2021</t>
  </si>
  <si>
    <t xml:space="preserve"> TPQMA appointment</t>
  </si>
  <si>
    <t>01.04.2021    -   31.03.2022</t>
  </si>
  <si>
    <t>ಶ್ರೀ ಶಿವಾನಂದ ಎಸ್. ಪಾಟೀಲ್ ಮಾನ್ಯ ಮಾಜಿ ಸಚಿವರು &amp; ಶಾಸಕರು, ಬಸವನಬಾಗೇವಾಡಿ ಮತಕ್ಷೇತ್ರ, ವಿಜಯಪುರ ಜಿಲ್ಲೆ ಇವರು ಬಸವನಬಾಗೇವಾಡಿ ಪುರಸಭೆಗೆ ಹೆಚ್ವುವರಿ ಮನೆಗಳನ್ನು ಮಂಜೂರು ಮಾಡಿ ಕೊಡುವಂತೆ ಕೋರಿರುವ ಕುರಿತು.</t>
  </si>
  <si>
    <t>LETTER NOT PUTUPED CANCELL</t>
  </si>
  <si>
    <t>ಶ್ರೀ ಕುಮಾರ್ ಬಿನ್ ಲೇ ರಂಗಯ್ಯ, ಮಂಡಿ ಮೊಹಲ್ಲಾ, ಮೈಸೂರು, ಇವರು ಆಶ್ರಯ ಯೋಜನೆಯಡಿ ಮನೆ ಮಂಜೂರು ಮಾಡಿಕೊಡುವಂತೆ ಕೋರಿರುವ ಕುರಿತು.</t>
  </si>
  <si>
    <t>ರಾಯಚೂರು ಜಿಲ್ಲೆ ಹಟ್ಟಿ ಗ್ರಾಮವನ್ನು ಹಟ್ಟಿ ಪ.ಪಂ. ಯನ್ನಾಗಿ ಮೇಲ್ದರ್ಜೆಗೆ ಏರಿಸಿರುವುದರಿಂದ ಸದರಿ ಪ.ಪಂ ಯುಸರ್ ಐಡಿ ಪಾಸ್ ವರ್ಡ ಸೃಜಿಸಿ ಕೊಡುವ ಕುರಿತು.</t>
  </si>
  <si>
    <t>ಶ್ರೀಮತಿ ಸುಮಿತ್ರಾ ಕೋಂ ನಾಗಣ್ಣ, ಹೆಗ್ಗೆನಹಳ್ಳಿ, ಬೆಂಗಳೂರು ಇವರ ಮನೆ ಮಂಜೂರು ಮಾಡಿಕೊಡುವಂತೆ ಕೋರಿರುವ ಕುರಿತು.</t>
  </si>
  <si>
    <t>ಶ್ರೀ ಶಬಾಜ್ ಅಹ್ಮದ್ ಖಾನ್ ಹಾಗೂ ಇತರ 15 ಮಂದಿ ಅರ್ಜಿದಾರರು ಬೆಂಗಳೂರು ಇವರ ಮನೆ ಮಂಜೂರು ಮಾಡಿಕೊಡುವಂತೆ ಕೋರಿರುವ ಕುರಿತು.</t>
  </si>
  <si>
    <t>ಶ್ರೀಮತಿ ರೆಹಮಾನ ಬಿ ಕುಂದೂರ, ಮಾರುತಿ ನಗರ, ನರಗುಂದ ತಾ. ಗದಗ ಜಿಲ್ಲೆ ಇವರು ಆಶ್ರಯ ಯೋಜನೆಯಡಿ ಮನೆ ಮಂಜೂರು ಮಾಡಿಕೊಡುವಂತೆ ಕೋರಿರುವ ಕುರಿತು.</t>
  </si>
  <si>
    <t>ಶ್ರೀಮತಿ ಜನ್ನತಬಿ ಕೋಂ ಮೈಬೂಬ ಭಗವಾನ್, ಮುದ್ದೇಬಿಹಾಳ, ವಿಜಯಪುರ ಜಿಲ್ಲೆ ಇವರು ಆಶ್ರಯ ಯೋಜನೆಯಡಿ ಮನೆ ಮಂಜೂರು ಮಾಡಿಕೊಡುವಂತೆ ಕೋರಿರುವ ಕುರಿತು.</t>
  </si>
  <si>
    <r>
      <t xml:space="preserve">ಶ್ರೀಮತಿ ಪರವೀನ್ ಬಾನು ಕೋಂ ಅಬ್ದುಲ್ ಸತ್ತಾರ್ ಸಾಬ, </t>
    </r>
    <r>
      <rPr>
        <sz val="11.5"/>
        <color indexed="8"/>
        <rFont val="Nirmala UI"/>
        <family val="2"/>
      </rPr>
      <t>ಅಹ್ಮದ್ ನಗರ, 4ನೇ ಕ್ರಾಸ್, ದಾವಣಗೆರೆ ಇವರು ಆಶ್ರಯ ಯೋಜನೆಯಡಿ ಮನೆ ಮಂಜೂರು ಮಾಡಿಕೊಡುವಂತೆ ಕೋರಿರುವ ಕುರಿತು.</t>
    </r>
  </si>
  <si>
    <r>
      <t xml:space="preserve">ಯಾದಗಿರಿ ಜಿಲ್ಲೆ, ಹುಣಸಗಿ ಗ್ರಾಮ ಪಂಚಾಯಿತಿಯನ್ನು ಹಟ್ಟಿ ಪಟ್ಟಣ ಪಂಚಾಯತಿಯನ್ನಾಗಿ ಮೇಲ್ದರ್ಜೆಗೇರಿಸಿ ಆಧಿಸೂಚನೆ ಹೊರಡಿಸಿದ್ದು, ಸದರಿ ಪ.ಪಂಗೆ </t>
    </r>
    <r>
      <rPr>
        <sz val="11"/>
        <color indexed="8"/>
        <rFont val="Times New Roman"/>
        <family val="1"/>
      </rPr>
      <t xml:space="preserve">User ID- Passward </t>
    </r>
    <r>
      <rPr>
        <sz val="11"/>
        <color indexed="8"/>
        <rFont val="Nirmala UI"/>
        <family val="2"/>
      </rPr>
      <t>ನೀಡವಂತೆ ಕೋರಿರುವ ಕುರಿತು.</t>
    </r>
  </si>
  <si>
    <t xml:space="preserve">2017-18ನೇ ಸಾಲಿನ ವಾ.ನ.ವ. (ಹೆಚ್ಚುವರಿ) ಯೋಜನೆಯಡಿ ಫಲಾನುಭವಿಗಳಗೆ ಅನುದಾನ ಬಿಡುಗಡೆ ಗೊಳಿಸುವ ಕುರಿತು </t>
  </si>
  <si>
    <t>02.03.20221</t>
  </si>
  <si>
    <t>ಶ್ರೀಮತಿ ಶ್ಯಾಮಲ, ಬಿ.ಡಿ.ಎ. ಲೇಔಟ್, ಅಂಜನಾಪುರ, ಬೆಂಗಳೂರು ಇವರು ಮನೆ ಮಂಜೂರು ಮಾಡಿಕೊಡುವಂತೆ ಕೋರಿರುವ ಕುರಿತು.</t>
  </si>
  <si>
    <t>ಶ್ರೀ ಚನ್ನವೀರಯ್ಯ ಬಿನ್ ಚಾರಯ್ಯ ಸ್ವಾಮಿ, ಫ್ಲಾಟ್ ನ:71, ವಾರ್ಡ್ ನಂ:22, ರಾಮತೀರ್ಥ ಹಿಂದುಗಡ, ಆಳಂದ ಚೆಕ್ ಪೋಸ್ಟ್, ಅಯೋಧ್ಯ ನಗರ, ಕಲಬುರಗಿ ಜಿಲ್ಲೆ ಸರ್ಕಾರದ ಜಾಗದಲ್ಲಿ ಓಪನ್ ಫ್ಲಾಟ್ ಅಥವಾ ಮುಖ್ಯಮಂತ್ರಿಗಳ ಪರಿಹಾರ ನಿಧಿಯಿಂದ ಹಣ ಮಂಜೂರು ಮಾಡಿ ಕೊಡುವ ಕುರಿತು.</t>
  </si>
  <si>
    <r>
      <t xml:space="preserve">2016-17 ರಿಂದ 2018-19ನೇ </t>
    </r>
    <r>
      <rPr>
        <sz val="11"/>
        <color indexed="8"/>
        <rFont val="Nirmala UI"/>
        <family val="2"/>
      </rPr>
      <t>ಸಾಲಿನ ಡಾ. ಬಿ.ಆರ್.ಅಂಬೇಡ್ಕರ್ ನಿವಾಸ್ ಯೋಜನೆ ಹಾಗೂ ವಾಜಪೇಯಿ ನಗರ ವಸತಿ ಯೋಜನೆಯಡಿ ಆಯ್ಕೆಯಾದ ಫಲಾನುಭವಿಗಳಿಗೆ ಅನುದಾನ ಬಿಡುಗಡೆ ಗೊಳಿಸಿ, ಪ್ರಸ್ತಕ ಸಾಲಿಗೆ ಗುರಿ ನಿಗದಿಪಡಿಸಿ ಕೊಡುವ ಕುರಿತು.</t>
    </r>
  </si>
  <si>
    <t>RGHCL 01 VHM 147 2021</t>
  </si>
  <si>
    <t>ಶ್ರೀಮತಿ ಶಾಂತವ್ವ ಮತ್ತಲಗೇರಿ, ಬಾದಾಮಿ ತಾ||, ಬಾಗಲಕೋಟೆ ಜಿಲ್ಲೆ ಇವರು ಸಹಾಯಧನ ಮಂಜೂರು ಮಾಡಿಕೊಡುವಂತೆ ಕೋರಿರುವ ಕುರಿತು.</t>
  </si>
  <si>
    <t>RGHCL 01 VHM 148 2021</t>
  </si>
  <si>
    <t>ಶ್ರೀ ಸಿ.ಎಸ್. ರಾಮಪ್ಪ ಬಿನ ಲೇ ಶಂಕರಪ್ಪ ಗೂಡ, ಜಯನಗರ ಬೆಂಗಳೂರು ಇವರ ಮನೆ ಮಂಜೂರು ಮಾಡಿಕೊಡುವಂತೆ ಕೋರಿರುವ ಕುರಿತು.</t>
  </si>
  <si>
    <t>RGHCL 01 VHM 149 2021</t>
  </si>
  <si>
    <t>ಶ್ರೀಮತಿ ಲಕ್ಷ್ಮಿ ಭೀಮಗಡಮ ಮಾರುತಿ ನಗರ, ಧಾರವಾಡ ಜಿಲ್ಲೆ ಇವರು ವಸತಿ ಯೋಜನೆಯಡಿ ಮನೆ ಮಂಜೂರು ಮಾಡಿಕೊಡುವಂತೆ ಕೋರಿರುವ ಕುರಿತು.</t>
  </si>
  <si>
    <t>RGHCL 01 VHM 150 2021</t>
  </si>
  <si>
    <t>ಶ್ರೀ ಅಸ್ಮಿತಾ ಅಭಯ ಕುಮಾರ, ಚವ್ಹಾಣ ಗಲ್ಲಿ, ಬೆಳಗಾವಿ ಜಿಲ್ಲೆ ಇವರು ಆಶ್ರಯ ಯೋಜನೆಯಡಿ ಮನೆ ಮಂಜೂರು ಮಾಡಿಕೊಡುವಂತೆ ಕೋರಿರುವ ಕುರಿತು.</t>
  </si>
  <si>
    <t>RGHCL 01 VHM 151 2021</t>
  </si>
  <si>
    <t>ಶ್ರೀ ಎಂ ರಾಮಕೃಷ್ಣಪ್ಪ ಕೇರಾಫ್ ಮುನಿಯಲ್ಲಪ್ಪ, ಜೆ.ಪಿ.ನಗರ, ಬೆಂಗಳೂರು ಇವರ ಮನೆ ಮಂಜೂರು ಮಾಡಿಕೊಡುವಂತೆ ಕೋರಿರುವ ಕುರಿತು.</t>
  </si>
  <si>
    <t>RGHCL 01 VHM 152 2021</t>
  </si>
  <si>
    <t>ಶ್ರೀಮತಿ ಕಲ್ಯಾಣಿ, ಅಧ್ಯಕ್ಷರು, ಕರ್ನಾಟಕ ಕೋಲಿ ಕಬ್ಬಲಿಗೆ ಸಂಘರ್ಷ ಸಮಿತಿ (ನೋ) ಅಫಜಲ್ ಪುರ, ಕಲಬುರ್ಗಿ ಜಿಲ್ಲೆ ಇವರ ಸಹಾಯಧನ ಮಂಜೂರು ಮಾಡಿಕೊಡುವಂತೆ ಕೋರಿರುವ ಕುರಿತು.</t>
  </si>
  <si>
    <t>RGHCL 01 VHM 153 2021</t>
  </si>
  <si>
    <t>ಶ್ರೀಮತಿ ಅಖಿಲಾಬೀ ಕೋಂ ಅಬ್ದುಲ್ ಗರಿಸಾಬ್, ಹೊವಿನಹಡಗಲಿ, ವಿಜಯನಗರ ಜಿಲ್ಲೆ ಇವರು ಮನೆ ಮಂಜೂರು ಮಾಡಿಕೊಡುವಂತೆ ಕೋರಿರುವ ಕುರಿತು.</t>
  </si>
  <si>
    <t>RGHCL 01 VHM 154 2021</t>
  </si>
  <si>
    <t>ಶ್ರೀಮತಿ ಆಸ್ಮಾ ಬಾನು ಕೋಂ ಬಾದರ್ ಹೆಗಡೆನಗರ, ದಾವಣಗೆರೆ ಜಿಲ್ಲೆ ಇವರು ಮನೆ ಮಂಜೂರು ಮಾಡಿಕೊಡುವಂತೆ ಕೋರಿರುವ ಕುರಿತು.</t>
  </si>
  <si>
    <t>RGHCL 01 VHM 155 2021</t>
  </si>
  <si>
    <t>ಶ್ರೀ ಜಗದೀಶ ಡಿ.ಎಂ. ಬಿನ್ ಮಾಚಯ್ಯ, ಹೆಗ್ಗನಹಳ್ಳಿ, ಬೆಂಗಳೂರು ಇವರ ಮನೆ ಮಂಜೂರು ಮಾಡಿಕೊಡುವಂತೆ ಕೋರಿರುವ ಕುರಿತು.</t>
  </si>
  <si>
    <t>RGHCL 01 VHM 156 2021</t>
  </si>
  <si>
    <t>ಶ್ರೀಮತಿ ಜೈನುಬಿ ಕುರುಡಗಿ, ಬಾದಾಮಿ, ಬಾಗಲಕೋಟೆ ಜಿಲ್ಲೆ ಇವರು ಮನೆ ಮಂಜೂರು ಮಾಡಿಕೊಡುವಂತೆ ಕೋರಿರುವ ಕುರಿತು.</t>
  </si>
  <si>
    <t>RGHCL 01 VHM 157 2021</t>
  </si>
  <si>
    <t>ಶ್ರೀಮತಿ ಅಮೀನಾ ಮಹೆಬೂಬ ಸಾಬ್, ಅಥಣಿ, ಬಾಗಲಕೋಟೆ ಜಿಲ್ಲೆ ಇವರು ಮನೆ ಮಂಜೂರು ಮಾಡಿಕೊಡುವಂತೆ ಕೋರಿರುವ ಕುರಿತು.</t>
  </si>
  <si>
    <t>RGHCL 01 VHM 158 2021</t>
  </si>
  <si>
    <t>ಶ್ರೀಮತಿ ಸಬ್ರೀನ್ ಬಾನು ಕೋಂ ಬೆಲಾನಿ ಅತಾವುಲ್ಲಾ ಅತ್ತರ್, ದಾವಣಗೆರೆ ಜಿಲ್ಲೆ ಇವರು ಮನೆ ಮಂಜೂರು ಮಾಡಿಕೊಡುವಂತೆ ಕೋರಿರುವ ಕುರಿತು.</t>
  </si>
  <si>
    <t>RGHCL 01 VHM 159 2021</t>
  </si>
  <si>
    <t>ಶ್ರೀ ಅಮಾತೆಪ್ಪ ಎಂ ಕುಂದಕೂರ, ಮಾನ್ಯ ವಿಧಾನ ಪರಿಷತ್ತಿನ ಸದಸ್ಯರು, ಕಲಬುರ್ಗಿ ಶಹಾಪೂರ, ಯಾದಗಿರಿ ಜಿಲ್ಲೆ ಇವರು ಶಹಾಪುರದ 11 ಕುಟುಂಬಗಳಿಗೆ ಮನೆ ಮಂಜೂರು ಮಾಡಿಕೊಡುವಂತೆ ಕೋರಿರುವ ಕುರಿತು.</t>
  </si>
  <si>
    <t>01.04.2021</t>
  </si>
  <si>
    <t>RGHCL 01 VHM 160 2021</t>
  </si>
  <si>
    <t>ಶ್ರೀ ನಾಗರಾಜು ಬಿನ್ ಲೇ. ತಿಮ್ಮಯ್ಯ, ಅಂಬೇಡ್ಕರ್ ನಗರ, ಬೆಂಗಳೂರು ಇವರ ಮನೆ ಮಂಜೂರು ಮಾಡಿಕೊಡುವಂತೆ ಕೋರಿರುವ ಕುರಿತು.</t>
  </si>
  <si>
    <t>01.04.2022</t>
  </si>
  <si>
    <t>RGHCL 01 VHM 161 2021</t>
  </si>
  <si>
    <t>ಶ್ರೀ ಕೆ. ಶಿವನಗೌಡ ನಾಯಕ, ಮಾನ್ಯ ಶಾಸಕರು, ಹಾಗೂ ಸಚಿವರು ಕೆ.ಆರ್.ಡಿ.ಸಿ.ಎಲ್, ದೇವದುರ್ಗ ವಿಧಾನ ಸಭಾ ಕ್ಷೇತ್ರ, ರಾಯಚೂರು ಜಿಲ್ಲೆ ಇವರು ಸಿರಿವಾರ ಪ.ಪಂ ಗೆ 500 ಮನೆಳನ್ನು ಮಂಜೂರು ಮಾಡಿಕೊಡುವಂತೆ ಕೋರಿರುವ ಕುರಿತು.</t>
  </si>
  <si>
    <t>RGHCL 01 VHM 162 2021</t>
  </si>
  <si>
    <t>ಶ್ರೀ ಆಂಜಿನೇಯ ಮಸ್ಸಾನಪ್ಪ ಗುಂಕಕಲ್ ಗದಗ ಜಿಲ್ಲೆ ಇವರು ಸರ್ವೆ ನಂ:391,392/42 ನೇಯ್ದರಲ್ಲಿ ಆಶ್ರಯ ಮಾದರಿ ಮನೆಗಳನ್ನು ನಿರ್ಮಿಸಿ ಹಂಚಿಕೆ ಮಾಡಿಕೊಡುವಂತೆ ಕೋರಿರುವ ಕುರಿತು.</t>
  </si>
  <si>
    <t>RGHCL 01 VHM 163 2021</t>
  </si>
  <si>
    <t>ಶ್ರೀ ಎಂ.ಶಂಕರ್, ರಾಜ್ಯಾಧ್ಯಕ್ಷರು, ಅಖಿಲ ಕರ್ನಾಟಕ ದಲಿತ ರಕ್ಷಣಾ ವೇದಿಕೆ (ರಿ) ಮಾರತ್ ಹಳ್ಳಿ, ಬೆಂಗಳೂರು ಇವರು ನಿವೇಶನ/ಮನೆ ಹಂಚಿಕೆ ಮಾಡಿಕೊಡುವಂತೆ ಕೋರರುವ ಕುರಿತು.</t>
  </si>
  <si>
    <t>16.04.2022</t>
  </si>
  <si>
    <t>RGHCL 01 VHM 164 2021</t>
  </si>
  <si>
    <t>ಶ್ರೀ ಯುಗಾಂತ್ರಿ ಅಂಬರಾವ್ ಬೆಲ್ಕೋರ್, ಕಲಬುರ್ಗಿ ಜಿಲ್ಲೆ ಇವರು ಅನುದಾನ ಬಿಡುಗಡೆ ಮಾಡಿ ಕೊಡುವಂತೆ ಕೋರಿರುವ ಕುರಿತು.</t>
  </si>
  <si>
    <t>27.04.2022</t>
  </si>
  <si>
    <t>RGHCL 01 VHM 165 2021</t>
  </si>
  <si>
    <t>2018-19ನೇ ಸಾಲಿನ ವಾ.ನ.ವ.ಯೋ ಯಡಿ ಆಯ್ಕೆಯಾದ 20 ಫ.ಗಳಿಗೆ ಅನುಮೋದನೆ ನೀಡುವಂತೆ ಕೋರಿರುವ ಕುರಿತು. (ಶ್ರೀ ಸೋಮಲಿಂಗಪ್ಪ ಮಾನ್ಯ ಶಾಸಕರು, ಸಿರುಗಪ್ಪ ವಿಧಾನ ಸಭಾ ಕ್ಷೇತ್ರ)</t>
  </si>
  <si>
    <t>RGHCL 01 VHM 166 2021</t>
  </si>
  <si>
    <t>ಶ್ರೀಮತಿ ಈಡಿಗರ ಸರೋಜಮ್ಮ ಕೋಂ ಕುಮಾರಪ್ಪ ವಾರ್ಡ ನಂ:7, ಮರಿಯಮ್ಮನಹಳ್ಳಿ, ವಿಜಯನಗರ ಜಿಲ್ಲೆ, ಇವರು ಆಶ್ರಯ ಯೋಜನೆಯಡಿ ನಿವೇಶನ/ಮನೆ ಮಂಜೂರು ಮಾಡಿಕೊಡುವಂತೆ ಕೋರಿರುವ ಕುರಿತು.</t>
  </si>
  <si>
    <t>RGHCL 01 VHM 167 2021</t>
  </si>
  <si>
    <t>ಶ್ರೀ ರಾಜಶೇಖರ್ ಪಾಟೀಲ್, ಮಾನ್ಯ ಶಾಸಕರು, ಹಾಗೂ ಮಾಜಿ ಸಚಿವರು ಹುಮನಾಬಾದ್ ವಿಧಾನ ಸಭಾ ಕ್ಷೇತ್ರ, ಬೀದರ್ ಜಿಲ್ಲೆ ಇವರು ಹಳ್ಳೀಖೇಡ ಪುರಸಭೆ ವ್ಯಾಪ್ತಿಯಡಿ 2017-18ನೇ ಸಾಲಿನಲ್ಲಿ ಆಯ್ಕೆಯಾದ ಫ.ಗಳಿಗೆ ಫಾರಂ 17 ಜನರೇಟ್ ಮಾಡಿಕೊಡುವಂತೆ ಕೋರಿರುವ ಕುರಿತು.</t>
  </si>
  <si>
    <t>RGHCL 01 VHM 168 2021</t>
  </si>
  <si>
    <t>2015-16 &amp; 2017-18ನೇ ಸಾಲಿನ ವಾ.ನ.ವ.ಯೋ. ಹಾಗೂ ಡಾ. ಬಿ.ಆರ್. ಅಂಬೇಡ್ಕರ್ ನಿವಾಸ ಯೋಜನೆಯಡಿ ಆಯ್ಕೆಯಾದ ಫ.ಗಳ ಮನೆಗಳನ್ನು ಬ್ಲಾಕ್ ಮಾಡಲಾಗಿದ್ದು, ಬ್ಲಾಕ್ ತೆರೆವುಗೊಳಿಸಿ ಕೊಡುವ ಕುರಿತು.</t>
  </si>
  <si>
    <t>RGHCL 01 VHM 169  2021</t>
  </si>
  <si>
    <t>ಶ್ರೀಮತಿ ಮಂಗಳಾ ತಂದೆ ರಂಗಪ್ಪ, ವಿಜಯಪುರ ಜಿಲ್ಲೆ ಇವರು ಸಹಾಯಧನ ಮಂಜೂರು ಮಾಡಿಕೊಡುವಂತೆ ಕೋರಿರುವ ಕುರಿತು.</t>
  </si>
  <si>
    <t>RGHCL 01 VHM 170 2021</t>
  </si>
  <si>
    <t>2017-18ನೇ ಸಾಲಿನ ವಾಜಪೇಯಿ ನಗರ ವಸತಿ (ಹೆಚ್ಚುವರಿ) ಯೋಜನೆಯಡಿ ಆಯ್ಕೆಯಾದ ಫಲಾನುಭವಿಯ ಜಿಪಿಎಸ್ ಲಾಕ್ ಓಪನ್ ಮಾಡುವ ಬಗ್ಗೆ.</t>
  </si>
  <si>
    <t>RGHCL 01 VHM 171 2021</t>
  </si>
  <si>
    <t>2016-17 2017-18ನೇ ಸಾಲಿನ ವಾ.ನ.ವ.ಯೋಜನೆಯಡಿ ಆಯ್ಕೆಯಾದ ಫ.ಗಳ ಮನೆಗಳನ್ನು ಬ್ಲಾಕ್ ಮಾಡಲಾಗಿದ್ದು, ಬ್ಲಾಕ್ ತೆರೆವುಗೊಳಿಸಿ ಕೊಡುವ ಕುರಿತು. (ಮಾನ್ಯ ಜಿಲ್ಲಾಧಿಕಾರಿಗಳು, ರಾಯಚೂರು ಜಿಲ್ಲೆ)</t>
  </si>
  <si>
    <t>RGHCL 01 VHM 172 2021</t>
  </si>
  <si>
    <t>ಶ್ರೀ ಬಸನಗೌಡ ರಾ ಪಾಟೀಲ್ (ಯತ್ನಾಳ್) ಮಾನ್ಯ ಶಾಸಕರು, ವಿಜಯಪುರ ಜಿಲ್ಲೆ ಇವರು 2017-18ನೇ ಸಾಲಿನ ವಾ.ನ.ವ.ಯೋ &amp; ಅಂಬೇಡ್ಕರ್ ನಿವಾಸ್ ಯೋಜನೆಯಡಿ ಆಯ್ಕೆಯಾದ ಫ.ಗಳ ಮನೆಗಳನ್ನು ಬ್ಲಾಕ್ ಮಾಡಲಾಗಿದ್ದು, ಬ್ಲಾಕ್ ತೆರೆವುಗೊಳಿಸಿ ಕೊಡುವ ಕುರಿತು.</t>
  </si>
  <si>
    <t>RGHCL 01 VHM 173 2021</t>
  </si>
  <si>
    <t>ಮಾನ್ಯ ಜಿಲ್ಲಾದಿಕಾರಿಗಳು, ಗದಗ ಜಿಲ್ಲೆ ಇವರು 2017-8ನೇ ಸಾಲಿನ ವಾ.ನ.ವ.ಯೋಜನೆಯಡಿ ಆಯ್ಕೆಯಾದ ಫ.ಗಳ ಮನೆಗಳನ್ನು ಬ್ಲಾಕ್ ಮಾಡಲಾಗಿದ್ದು, ಬ್ಲಾಕ್ ತೆರೆವುಗೊಳಿಸಿ ಕೊಡುವ ಕುರಿತು.</t>
  </si>
  <si>
    <t>RGHCL 01 VHM 174 2021</t>
  </si>
  <si>
    <t>2017-18ನೇ ಸಾಲಿನ ವಾ.ನ.ವ.ಯೋ ಯಡಿ ಆಯ್ಕಯಾದ ಶ್ರೀಮತಿ ಜಯಲಕ್ಷ್ಮಿ ಕೋಂ ಜಯರಾಂ ರವರ ಮನೆಯನ್ನು ಬ್ಲಾಕ್ ಮಾಡಲಾಗಿದ್ದು, ಬ್ಲಾಕ್ ತೆರೆವುಗೊಳಿಸಿ ಕೊಡುವ ಕುರಿತು. (ಹಾಸನ)</t>
  </si>
  <si>
    <t>RGHCL 01 VHM 175 2021</t>
  </si>
  <si>
    <t>ಶ್ರೀ ತುಳಜಪ್ಪ ಬಿನ್ ಕನಕಗಿರಿ, ಕೊಪ್ಪಳ ಜಿಲ್ಲೆ ಇವರು ಮನೆ ಮಂಜೂರು ಮಾಡಿಕೊಡುವಂತೆ ಕೋರಿರುವ ಕುರಿತು.</t>
  </si>
  <si>
    <t>17.07.2022</t>
  </si>
  <si>
    <t>RGHCL 01 VHM 176 2021</t>
  </si>
  <si>
    <t>ಶ್ರೀಮತಿ ಸಿಂತ್ಯ ತೆರೇಸಾ ಡಯಾಸ್ ಇವರು 2017-18ನೇ ಸಾಲಿನ ವಾ.ನ.ವ.ಯೋ.ಯಡಿ ಆಯ್ಕೆಯಾಗಿದ್ದು, ಸದರಿರವರ ಮನೆಯನ್ನು ಬ್ಲಾಕ್ ಮಾಡಲಾಗಿದ್ದು, ಬ್ಲಾಕ್ ತೆರೆವು ಗೊಳಿಸಿ ಕೊಡುವ ಕುರಿತು.</t>
  </si>
  <si>
    <t>15.04.2021</t>
  </si>
  <si>
    <t>19.04.2022</t>
  </si>
  <si>
    <t>RGHCL 01 VHM 177 2021</t>
  </si>
  <si>
    <t>ಶ್ರೀ ದಯಾಸಾಗರ ಪಾಟೀಲ್, ಜಿಲ್ಲಾ ಉಪಾಧ್ಯಕ್ಷರು, ಇಂಡಿ ವಿಧಾನ ಸಭಾ ಕ್ಷೇತ್ರ, ವಿಜಯಪುರ ಜಿಲ್ಲೆ ಇವರು ಇಂಡಿ ಪುರಸಭೆ ವ್ಯಾಪ್ತಿಯಡಿ ಆಯ್ಕೆಯಾದ ಫ.ಗಳ ಮನೆಗಳನ್ನು ಬ್ಲಾಕ್ ಮಾಡಲಾಗಿದ್ದು, ಬ್ಲಾಕ್ ತೆರೆವು ಗೊಳಿಸಿ ಕೊಡುವ ಕುರಿತು.</t>
  </si>
  <si>
    <t>RGHCL 01 VHM 178 2021</t>
  </si>
  <si>
    <t>ಶ್ರೀ ಆರ್. ಪ್ರಸನ್ನ ಕುಮಾರ್, ಮಾನ್ಯ ವಿಧಾನ ಪರಿಷತ್ತಿನ ಸದಸ್ಯರು, ಶಿವಮೊಗ್ಗ ಜಿಲ್ಲೆ ಇವರು 2015-16ನೇ ಸಾಲಿನ ವಾಜಪೇಯಿ ನಗರ ವಸತಿ ಯೋಜನೆಯಡಿ ಆಯ್ಕೆಯಾದ ಫ.ಗಳ ಮನೆಗಳನ್ನು ಬ್ಲಾಕ್ ಮಾಡಲಾಗಿದ್ದು, ಬ್ಲಾಕ್ ತೆರೆವುಗೊಳಿಸಿ ಕೊಡುವ ಕುರಿತು.</t>
  </si>
  <si>
    <t>RGHCL 01 VHM 179 2021</t>
  </si>
  <si>
    <t>ಶ್ರೀ ನರಸಿಂಹ ನಾಯಕ್ ಮಾನ್ಯ ಶಾಸಕರು, ಸುರಪುರ, ಯಾದಗಿರಿ ಜಿಲ್ಲೆ ಇವರು 2017-18ನೇ ಸಾಲಿನ ವಾ.ನ.ವ.ಯೋ.ಯಡಿ ಆಯ್ಕೆಯಾದ ಫ.ಗಳ ಛಾಯಾಚಿತ್ರವನ್ನು ನಿಗಮದ ತಂತ್ರಾಂಶದಲ್ಲಿ ಅಪ್ಲೋಡ್ ಮಾಡಲು ಕಾಲವಕಾಶ ವಿಸ್ತರಣೆ ಮಾಡಿಕೊಡುವಂತೆ ಕೋರಿರುವ ಕುರಿತು.</t>
  </si>
  <si>
    <t>RGHCL 01 VHM 180 2021</t>
  </si>
  <si>
    <t>ಶ್ರೀ ಡಿ.ಎಸ್. ಹೊಲಗೇರಿ, ಮಾನ್ಯ ಶಾಸಕರು, ಲಿಂಗಸುಗೂರು, ರಾಯಚೂರು ಜಿಲ್ಲೆ ಇವರು ಮುದಗಲ್, ಹಟ್ಟಿ ಪ.ಪಂ ಹಾಗೂ ರಾಯಚೂರು ನಗರಸಭೆ ಗೆ ಹೆಚ್ಚುವರಿ ಮನೆ ಮಂಜೂರು ಮಾಡಿಕೊಡುವಂತೆ ಕೋರಿರುವ ಕುರಿತು.</t>
  </si>
  <si>
    <t>RGHCL 01 VHM 181 2021</t>
  </si>
  <si>
    <t>RGHCL 01 VHM 182 2021</t>
  </si>
  <si>
    <t>ರಾಯಚೂರು ಜಿಲ್ಲೆ, ಲಿಂಗಸುಗೂರು ಪಟ್ಟಣ ವಾರ್ಡ್ ನಂ:12ರ ಗೌಳಿಪುರ ಕೊಳಗೇರಿ ಅಭಿವೃದ್ಧಿ ಮಂಡಳಿ ವತಿಯಿಂದ ಅಲ್ಲಿನ   ಅಲೆಮಾರಿ ನಿವಾಸಿಗಳಿಗೆ ವಸತಿ ಸಮ್ಮುಚ್ಛಯ ನಿರ್ಮಿಸಿಕೊಡುವ ಕುರಿತು.</t>
  </si>
  <si>
    <t>RGHCL 01 VHM 183 2021</t>
  </si>
  <si>
    <t>2017-18ನೇ ಸಾಲಿನ ವಾ.ನ.ವ.ಯೋಜನೆಯಡಿ ಆಯ್ಕೆಯಾದ ಶ್ರೀಮತಿ ಪದ್ಮಾವತಿ ಕೋಂ ಅಶೋಕ ರವರ ಮನೆ ತಳಪಾಯ ಹಂತವನ್ನು ರದ್ದು ಪಡಿಸಿಕೊಡುವಂತೆ ಕೋರಿರುವ ಕುರಿತು.</t>
  </si>
  <si>
    <t>RGHCL 01 VHM 184 2021</t>
  </si>
  <si>
    <t xml:space="preserve">ಶ್ರೀಮತಿ ಚಿಕ್ಕತಾಯಮ್ಮ ಕೋಂ ದೊಮಲವಯ್ಯ ಬೆಂಗಳೂರು ಉತ್ತರ, ಬೆಂಗಳೂರು ಮನೆ ಮಂಜೂರು ಮಾಡುವ ಕುರಿತು.
</t>
  </si>
  <si>
    <t>17.04.2022</t>
  </si>
  <si>
    <t>RGHCL 01 VHM 185 2021</t>
  </si>
  <si>
    <t>ಶ್ರೀಮತಿ ರತ್ನಮ್ಮ ಕೋಂ ವೆಂಕಟೇಶ್, ನಂ:2578, 4ನೇ ಕ್ರಾಸ್, ಹೊಸ ಬಂಡಿಕೇರಿ, ಕೆ.ಆರ್. ಮೊಹಲ್ಲ, ಮೈಸೂರು ಇವರು ಮನೆ ಮಂಜೂರು ಮಾಡುವ ಬಗ್ಗೆ.</t>
  </si>
  <si>
    <t>RGHCL 01 VHM 186 2021</t>
  </si>
  <si>
    <t>ಯೋಜನಾ ನಿರ್ದೇಶಕರು ಜಿಲ್ಲಾ ನಗರಾಭಿವೃದ್ಧಿ ಕೋಶ, ಧಾರವಾಡ ಜಿಲ್ಲೆ ಇವರು 2016-17ನೇ ಸಾಲಿನ ವಾ.ನ.ವ.ಯೋ-ಯಡಿ ಆಯ್ಕೆಯಾದ  ಫ.ಗಳ ಮನೆಗಳನ್ನು ಬ್ಲಾಕ್ ಮಾಡಲಾಗಿದ್ದು, ಬ್ಲಾಕ್ ತರೆವುಗೊಳಿಸಿ ಕೊಡುವಂತೆ ಕೋರಿರುವ ಕುರಿತು.</t>
  </si>
  <si>
    <t>RGHCL 01 VHM 187 2021</t>
  </si>
  <si>
    <t>ಶ್ರೀಮತಿ ತುಳಸಾ ದೀಪ ಕುಮಾರ ಹಲವಾಗಲಿ, ಒಕ್ಕಲಿಗೆ ಓಣಿ, ಗದಗ ಜಿಲ್ಲೆ ಇವರು ಆಶ್ರಯ ಯೋಜನೆಯಡಿ ಮನೆ ಮಂಜೂರು ಮಾಡಿಕೊಡುವಂತೆ ಕೋರಿರುವ ಕುರಿತು.</t>
  </si>
  <si>
    <t>RGHCL 01 VHM 188 2021</t>
  </si>
  <si>
    <t>ಶ್ರೀ ಮೊಹಮ್ಮದ ಮುಶಾಯಿದ ನಜೀರ್ , ಪಿಹೆಚ್-3, ಮಜೆಸ್ಟಿಕ್ ಗಾರ್ಡನ್, ಬೆಂಗಳೂರು ಇವರು ಮನೆ ಮಂಜೂರು ಮಾಡಿಕೊಡುವಂತೆ ಕೋರಿರುವ ಕುರಿತು.</t>
  </si>
  <si>
    <t>RGHCL 01 VHM 189 2021</t>
  </si>
  <si>
    <t>ಶ್ರೀ ಕಲ್ಲಪ್ಪ. ಜಿ ಬಿನ್ ಮುರಿಗಪ್ಪ, ಜಗಳೂರು ಟೌನ್, ದಾವಣಗೆರೆ ಜಿಲ್ಲೆ ಇವರು ರೂ.5,00,000/-ಗಳ ಸಹಾಯಧನ ಮಂಜೂರು ಮಾಡಿಕೊಡುವಂತೆ ಕೋರಿರುವ ಕುರಿತು.</t>
  </si>
  <si>
    <t>RGHCL 01 VHM 190 2021</t>
  </si>
  <si>
    <t>ಶ್ರೀಮತಿ ಶಶಿಕಲಾ ಕೋಂ ಸತ್ಯನಾರಾಯಣ, ಶ್ರೀಮತಿ ರಾಮಲಕ್ಷ್ಮಿ, ಶ್ರೀಮತಿ ಸಂಧ್ಯ ಕೋಂ ಸುರೇಶ್, ಮೈಸೂರು ಜಿಲ್ಲೆ ಸದರಿ ರವರು ಮನೆ ಮಂಜೂರು ಮಾಡಿಕೊಡುವಂತೆ ಕೋರಿರುವ ಕುರಿತು.</t>
  </si>
  <si>
    <t>RGHCL 01 VHM 191 2021</t>
  </si>
  <si>
    <t>ಶ್ರೀ ಸುಭಾಷ್ ಚಂದ್ರ ಬಿನ್ ಮಲ್ಲಿಕಾರ್ಜೂನ ಹೆಬ್ಬಗೋಡಿ, ಬೆಂಗಳೂರು ನಗರ ಜಿಲ್ಲೆ ಇವರು ಮನೆ ನಿರ್ಮಿಸಿಕೊಳ್ಳಲು ಸಹಾಯಧನ ಮಂಜೂರು ಮಾಡಿಕೊಡುವಂತೆ ಕೋರಿರುವ ಕುರಿತು.</t>
  </si>
  <si>
    <t>RGHCL 01 VHM 192 2021</t>
  </si>
  <si>
    <t>ಯೋಜನಾ ನಿರ್ದೇಶಕರು ಜಿಲ್ಲಾ ನಗರಾಭಿವೃದ್ಧಿ ಕೋಶ, ಬೆಳಗಾವಿ ಜಿಲ್ಲೆ ಇವರು 2015-16ನೇ ಸಾಲಿನ ವಾ.ನ.ವ.ಯೋ-ಯಡಿ ಆಯ್ಕೆಯಾದ  ಫ.ಗಳ ಮನೆಗಳನ್ನು ಬ್ಲಾಕ್ ಮಾಡಲಾಗಿದ್ದು, ಬ್ಲಾಕ್ ತರೆವುಗೊಳಿಸಿ ಕೊಡುವಂತೆ ಕೋರಿರುವ ಕುರಿತು.</t>
  </si>
  <si>
    <t>05.05.2022</t>
  </si>
  <si>
    <t>RGHCL 01 VHM 193 2021</t>
  </si>
  <si>
    <t>ಶ್ರೀಮತಿ ಖೈರುನ್ನೀಸ ಹಾಗೂ ಇತರ 13 ಮಂದಿ ಅರ್ಜಿದಾರರು ಬೆಂಗಳೂರು ಇವರು ಮನೆ ಮಂಜೂರು ಮಾಡಿಕೊಡುವಂತೆ ಕೋರಿರುವ ಕುರಿತು.</t>
  </si>
  <si>
    <t>29.04.2022</t>
  </si>
  <si>
    <t>RGHCL 01 VHM 194 2021</t>
  </si>
  <si>
    <t>ಶ್ರೀ ಟಿ ರಘುಮೂರ್ತಿ, ಮಾನ್ಯ ಶಾಸಕರು, ಚಳ್ಳಕೆರೆ ವಿಧಾನ ಸಭಾ ಕ್ಷೇತ್ರ, ಇವರು ಚಿತ್ರದುರ್ಗ ನಗರಸಭೆಗೆ 1000 ಮನೆಳನ್ನು ಮಂಜೂರು ಮಾಡಿಕೊಡುವಂತೆ ಕೋರಿರುವ ಕುರಿತು.</t>
  </si>
  <si>
    <t>RGHCL 01 VHM 195 2021</t>
  </si>
  <si>
    <t>ಶ್ರೀಮತಿ ಸಿದ್ದಮ್ಮ ಕೋಂ ತಮ್ಮಯ್ಯ, ವಾರ್ಡ ನಂ:17, ಮಳವಳ್ಳಿ, ಮಂಡ್ಯ ಜಿಲ್ಲೆ ಇವರು ಆಶ್ರಯ ಯೋಜನೆಯಡಿ ಮನೆ ಮಂಜೂರು ಮಾಡಿಕೊಡುವಂತೆ ಕೋರಿರುವ ಕುರಿತು.</t>
  </si>
  <si>
    <t>03.05.2021</t>
  </si>
  <si>
    <t>06.05.2022</t>
  </si>
  <si>
    <t>RGHCL 01 VHM 196 2021</t>
  </si>
  <si>
    <t>ಶ್ರೀಮತಿ ರಿಹಾನಾ ಕೋಂ ಬಾಬು, ಹಾಗೂ ಇತರ 12 ಮಂದಿ ಅರ್ಜಿದಾರರು, ಬೆಂಗಳೂರು ಇವರು ಮನೆ ಮಂಜೂರು ಮಾಡಿಕೊಡುವಂತೆ ಕೋರಿರುವ ಕುರಿತು.</t>
  </si>
  <si>
    <t>03.05.2022</t>
  </si>
  <si>
    <t>RGHCL 01 VHM 197 2021</t>
  </si>
  <si>
    <t>ಶ್ರೀಮತಿ ರೋಶನಬಿ ಕೋಂ ಮೈಬೂಬ ನಡಾಫ್, ಬಾಗಲಕೋಟೆ ಜಿಲ್ಲೆ ಇವರು ಸರ್ಕಾರದ ಯಾವುದಾದರೂ ಯೋಜನೆಯಡಿ ಮನೆ ಮಂಜೂರು ಮಾಡಿಕೊಡುವಂತೆ ಕೋರಿರುವ ಕುರಿತು.</t>
  </si>
  <si>
    <t>RGHCL 01 VHM 198 2021</t>
  </si>
  <si>
    <t>ಶ್ರೀಮತಿ ಶಶಿಕಲಾ ಕೋಂ ಈರಪ್ಪಾ, ಹಾಗೂ ಇತರ 3 ಮಂದಿ ಅರ್ಜಿದಾರರು, ರಾಮದುರ್ಗ ಬೆಳಗಾವಿ ಜಿಲ್ಲೆ ಇವರು ಆಶ್ರಯ ಮನೆ ಮಂಜೂರು ಮಾಡಿಕೊಡುವಂತೆ ಕೋರಿರುವ ಕುರಿತು.</t>
  </si>
  <si>
    <t>RGHCL 01 VHM 199 2021</t>
  </si>
  <si>
    <t>ಶ್ರೀ ಬಸವರಾಜ ಅವರಾದಿ, ವೈಭವ ನಗರ ಬೆಳಗಾವಿ ಜಿಲ್ಲೆ, ಇವರು ಸರ್ಕಾರದ ಯೋಜನೆಯಡಿ ಮನೆ ಮಂಜೂರು ಮಾಡಿಕೊಡುವಂತೆ ಕೋರಿರುವ ಕುರಿತು.</t>
  </si>
  <si>
    <t>RGHCL 01 VHM 200 2021</t>
  </si>
  <si>
    <t>ಶ್ರೀಮತಿ ಜಯಶ್ರೀ ಕೋಂ ಅಣ್ಣಪ್ಪ ಹಾಗೂ ಇತರ 5 ಮಂದಿ ಅರ್ಜಿದಾರರು, ಶಿವಮೊಗ್ಗ ಜಿಲ್ಲೆ ಇವರು ಆಶ್ರಯ ಯೋಜನೆಯಡಿ ಮನೆ ಮಂಜೂರು ಮಾಡಿಕೊಡುವಂತೆ ಕೋರಿರುವ ಕುರಿತು.</t>
  </si>
  <si>
    <t>RGHCL 01 VHM 201 2021</t>
  </si>
  <si>
    <t>ಶ್ರೀ ಡಿ. ಪ್ರಭು ಡಿ.ಜೆ. ಭದ್ರಾವತಿ, ಶಿವಮೊಗ್ಗ ಜಿಲ್ಲೆ ಇವರು ನಿವೇಶನ/ಮನೆ ಮಂಜೂರು ಮಾಡಿಕೊಡುವಂತೆ ಕೋರಿರಿವ ಕುರಿತು.</t>
  </si>
  <si>
    <t>RGHCL 01 VHM 202 2021</t>
  </si>
  <si>
    <t>ಡಾ. ದೊಡ್ಡಮನಿ ಲೋಕರಾಜ ಹಾಗೂ ಶ್ರೀ ಸ್ವಾಮಿ ದಾವಣಗೆರೆ ಜಿಲ್ಲೆ ಸದರಿ ರವರಿಗೆ ಆಶ್ರಯ ಮನೆ ಮಂಜೂರು ಮಾಡಿಕೊಡುವಂತೆ ಕೋರಿರುವ ಕುರಿತು.</t>
  </si>
  <si>
    <t>RGHCL 01 VHM 203 2021</t>
  </si>
  <si>
    <t>ಶ್ರೀ ಎಂ. ರಾಮಕೃಷ್ಣ ಕೇರಾಫ್ ಮುನಿಯಲ್ಲಪ್ಪ ಜೆ.ಪಿ. ನಗರ, ಬೆಂಗಳೂರು ಇವರು ಮನೆ ಮಂಜೂರು ಮಾಡಿಕೊಡುವಂತೆ ಕೋರಿರರುವ ಕುರಿತು.</t>
  </si>
  <si>
    <t>04.05.2022</t>
  </si>
  <si>
    <t>RGHCL 01 VHM 204 2021</t>
  </si>
  <si>
    <t>ಶ್ರೀಮತಿ ದೇವಿ ಬಾಯಿ ರವರು ಯಾದಗಿರಿ ಜಿಲ್ಲೆಯ ವ್ಯಾಪ್ತಿಯಲ್ಲಿ ಟಿನ್ ಶೀಟಿನ ಮನೆಯನ್ನು ನಿರ್ಮಾಣ ಮಾಡಿಕೊಂಡು ಕುಟುಂಬ ಸಮೇತರಾಗಿ ಅಲ್ಲಿ ವಾಸಿಸುತ್ತಿದ್ದು ಸದರಿ ಸ್ಥಳವನ್ನು ತಮ್ಮ ಹೆಸರಿಗೆ ಮಾಡಿಸಿ ಕೊಟ್ಟು ಟಿನ್ ಶೀಟ್ ಶೆಡ್ಡನ್ನು ಆರ್.ಸಿ.ಸಿ. ಮಾಳಿಗೆ ಮನೆಯನ್ನು ನಿರ್ಮಿಸಿಕೊಡುವಂತೆ ಕೋರಿರುವ ಕುರಿತು.</t>
  </si>
  <si>
    <t>RGHCL 01 VHM 205 2021</t>
  </si>
  <si>
    <t>ಶ್ರೀ ದುಂದಪ್ಪ ಚಂದ್ರಶೇಖರ ತೊದಲಗಿ, ಅಥಣಿ ಬೆಳಗಾವಿ ಜಿಲ್ಲೆ ಇವರು ಮನೆ ಮಂಜೂರು ಮಾಡಿಕೊಡುವಂತೆ ಕೋರಿರುವ ಕುರಿತು.</t>
  </si>
  <si>
    <t>RGHCL 01 VHM 206 2021</t>
  </si>
  <si>
    <t>ಶ್ರೀಮತಿ ವರ್ಷರಾಣಿ, ರಾಜಕುಮಾರ ಭೋಸಲೆ, ಉಪಾಧ್ಯಕ್ಷರು, ಬೀದರ್ ಜಿಲ್ಲೆ ಇವರು ಬಸವ ಕಲ್ಯಾಣ ನಗರದ ವಸತಿ ರಹಿತ 7 ಕುಟುಂಬಗಳಿಗೆ ವಸತಿ ಸೌಲಭ್ಯ ಕಲ್ಪಿಸಿ ಕೊಡುವಂತೆ ಕೋರಿರುವ ಕುರಿತು.</t>
  </si>
  <si>
    <t>RGHCL 01 VHM 207 2021</t>
  </si>
  <si>
    <t>ಶ್ರೀ ಸ್ರೆನಿಲ್ ದಾಸ್ ಬಿನ್ ಲೂರ್ದಸ್ಪಾಸ್ ಹಾಗೂ ಇತರ 9 ಮಂದಿ ಅರ್ಜಿದಾರರು, ಬೆಂಗಳೂರು ಇವರು ಬೆಂಗಳೂರು ನಗರದಲ್ಲಿ ಮನೆ ಮಂಜೂರು ಮಾಡಿಕೊಡುವಂತೆ ಕೋರಿರುವ ಕುರಿತು.</t>
  </si>
  <si>
    <t>10.05.2021</t>
  </si>
  <si>
    <t>10.05.2022</t>
  </si>
  <si>
    <t>RGHCL 01 VHM 208 2021</t>
  </si>
  <si>
    <t>ಶ್ರೀಮತಿ ಸೌಮ್ಯ ಕೋಂ ಚಲುವರಾಜು, ಹಾಗೂ ಇತರ 3 ಮಂದಿ ಅರ್ಜಿದಾರರು ಬೆಂಗಳೂರು ಇವರು ಮನೆ ಹಂಚಿಕೆ ಮಾಡಿಕೊಡುವಂತೆ ಕೋರಿರುವ ಕುರಿತು.</t>
  </si>
  <si>
    <t>20.05.2021</t>
  </si>
  <si>
    <t>20.05.2022</t>
  </si>
  <si>
    <t>RGHCL 01 VHM 209 2021</t>
  </si>
  <si>
    <t>ಶ್ರೀಮತಿ ಮಂಜುಳಮ್ಮ ಕೋಂ ಲೇ. ದುರ್ಗಪ್ಪ, ಶ್ರೀಮತಿ ಗೌರಮ್ಮ ಕೋಂ ನಾಗರಾಜ್ ಶಿವಮೊಗ್ಗ ಜಿಲ್ಎಲ ಿವರ ಆಶ್ರಯ ಮನೆ ಮಂಜೂರು ಮಾಡಿಕೊಡುವಂತೆ ಕೋರಿರುವ ಕುರಿತು.</t>
  </si>
  <si>
    <t>RGHCL 01 VHM 210 2021</t>
  </si>
  <si>
    <t>ಶ್ರೀ ಅಮೀತ ದಸ್ತಗೀರ ಮಹಾವರ, ಸದಲಗಾ ಪುರಸಭೆ, ಬೆಳಗಾವಿ ಜಿಲ್ಲೆ ಇವರ ದೂರಿನ ಮನವಿ ಕುರಿತು.</t>
  </si>
  <si>
    <t>RGHCL 01 VHM 211 2021</t>
  </si>
  <si>
    <t>ಶ್ರೀಮತಿ ಉಷಾ ಸಾಂಭಾಜಿ ಕಾಂಬಳೆ, ಸದಲಗಾ, ಬೆಳಗಾವಿ ಜಿಲ್ಲೆ ಇವರ ದೂರಿನ ಮನವಿ ಕುರಿತು.</t>
  </si>
  <si>
    <t>13.05.2021</t>
  </si>
  <si>
    <t>19.05.2022</t>
  </si>
  <si>
    <t>RGHCL 01 VHM 212 2021</t>
  </si>
  <si>
    <t>ಶ್ರೀಮತಿ ಪೂರ್ಣಿಮಾ ನಾಗೇಶ್ ಕೋಂ ನಾಗೇಶ್ ಮೆಂಡನ್, ಉಡುಪಿ ಜಿಲ್ಲೆ ಇವರು ಆಶ್ರಯ ಯೋಜನೆಯಡಿ ಮನೆ ಮಂಜೂರು ಮಾಡಿಕೊಡುವಂತೆ ಕೋರಿರುವ ಕುರಿತು.</t>
  </si>
  <si>
    <t>RGHCL 01 VHM 213 2021</t>
  </si>
  <si>
    <t>ಶ್ರೀಮತಿ ಗೀತಾ ಪಿ ಕೋಂ ಶಶಿ.ವಿ ಸರಗೂರು, ಮೈಸೂರು ಜಿಲ್ಲೆ ಇವರು ಸಹಾಯಧನ ಮಂಜೂರು ಮಾಡಿಕೊಡುವಂತೆ ಕೋರಿರುವ ಕುರಿತು.</t>
  </si>
  <si>
    <t>RGHCL 01 VHM 214 2021</t>
  </si>
  <si>
    <t>ಶ್ರೀ ಲಕ್ಷ್ಮಣ ಬಿನ್ ಲೇ. ನರಸಿಂಹಯ್ಯ, ಮಾಗಡಿ ಟೌನ್, ರಾಮನಗರ ಜಿಲ್ಲೆ ಇವರ ದೂರಿನ ಅರ್ಜಿ ಕುರಿತು.</t>
  </si>
  <si>
    <t>RGHCL 01 VHM 215 2021</t>
  </si>
  <si>
    <t>ಶ್ರೀ ಮನ್ಸೂರ್ ಖಾನ್ ಬಿನ್ ರಹಮತುಲ್ಲಾ ಖಾನ್, ದಾವಣಗೆರೆ ಜಿಲ್ಲೆ ಇವರ ವಸತಿ ಯೋಜನೆಯಡಿ ಮನೆ ಮಂಜೂರು ಮಾಡಿಕೊಡುವಂತೆ ಕೋರಿರುವ ಕುರಿತು.</t>
  </si>
  <si>
    <t>RGHCL 01 VHM 216 2021</t>
  </si>
  <si>
    <t>ಶ್ರೀಮತಿ ಶಿವಕ್ಕ ಭೀಮಪ್ಪ ಸವಟಗಿ ಹಾಗೂ ಇತರ 7 ಮಂದಿ ಅರ್ಜಿದಾರರು, ಧಾರವಾಡ ಜಿಲ್ಲೆ ಇವರು ವಸತಿ ಯೋಜನೆಯಡಿ ಮನೆ ಮಂಜೂರು ಮಾಡಿಕೊಡುವಂತೆ ಕೋರಿರುವ ಕುರಿತು.</t>
  </si>
  <si>
    <t>RGHCL 01 VHM 217 2021</t>
  </si>
  <si>
    <t>ಶ್ರೀಮತಿ ಪೊನ್ ಕೋಡಿ ಕೋಂ ಮಹೇಂದ್ರ ಹಾಗೂ ಇತರ 5 ಮಂದಿ ಅರ್ಜಿದಾರರು, ಬೆಂಗಳೂರು ಇವರು ಮನೆ ಮಂಜೂರು ಮಾಡಿಕೊಡುವಂತೆ ಕೋರಿರುವ ಕುರಿತು.</t>
  </si>
  <si>
    <t>RGHCL 01 VHM 218 2021</t>
  </si>
  <si>
    <t>ಶ್ರೀ ರೋಷನ್ ಜಮೀರ್ ಪ್ರಧಾನ ಕಾರ್ಯದರ್ಶಿಗಳು, ಕರ್ನಾಟಕ ರಾಜ್ಯ ಮುಸ್ಲಿಂ ಯುವ ವೇದಿಕೆ, ನೆಲಮಂಗಲ, ಬೆಂಗಳೂರು ಗ್ರಾಮಾಂತರ ಜಿಲ್ಲೆ ಇವರ ಮನವಿ ಪತ್ರ</t>
  </si>
  <si>
    <t>RGHCL 01 VHM 219 2021</t>
  </si>
  <si>
    <t>ಶ್ರೀ ದಯಾಸಾಗರ ಪಾಟೀಲ್, ಜಿಲ್ಲಾ ಉಪಾಧ್ಯಕ್ಷರು, ಇಂಡಿ ವಿಧಾನ ಸಭಾ ಕ್ಷೇತ್ರ, ವಿಜಯಪುರ ಜಿಲ್ಲೆ ಇವರು 2015-16, 16-17, 17-18ನೇ ಸಾಲಿನ ವಾಜಪೇಯಿ ನಗರ ವಸತಿ ಯೋಜನೆಯಡಿ  ಆಯ್ಕೆಯಾದ ಫ.ಗಳ ಮನೆಗಳನ್ನು ಬ್ಲಾಕ್ ಮಾಡಲಾಗಿದ್ದು, ಬ್ಲಾಕ್ ತೆರೆವು ಗೊಳಿಸಿ ಕೊಡುವ ಕುರಿತು.</t>
  </si>
  <si>
    <t>RGHCL 01 VHM 220 2021</t>
  </si>
  <si>
    <t>ಶ್ರೀಮತಿ ಶಿಲ್ಪಿ ಕೋಂ ವಿಜಯಕುಮಾರ್ ಹಾಗೂ ಇತರರು, ಬೆಂಗಳೂರು ಸದರಿ ಅರ್ಜಿದಾರರು ಮನೆ ಮಂಜೂರು ಮಾಡಿಕೊಡುವಂತೆ ಕೋರಿರುವ ಕುರಿತು.</t>
  </si>
  <si>
    <t>RGHCL 01 VHM 221 2021</t>
  </si>
  <si>
    <t>ಶ್ರೀಮತಿ ಶ್ವೇತ ಕೋಂ ರಾಜು, ಕುಂಬಾರ ಕೊಪ್ಪಲು, ಮೈಸೂರು ಇವರು ಆಶ್ರಯ ಯೋಜನೆಯಡಿ ಮನೆ ಮಂಜೂರು ಮಾಡಿಕೊಡುವಂತೆ ಕೋರಿರುವ ಕುರಿತು.</t>
  </si>
  <si>
    <t>RGHCL 01 VHM 222 2021</t>
  </si>
  <si>
    <t>ಶ್ರೀಮತಿ ಅಮೀನಾ ರಾಜೇಸಾಬ ಡಂಬಳಿ, ನವಲಗುಂದ, ಧಾರವಾಡ ಜಿಲ್ಲೆ ಇವರ ಸಹಾಯಧನ ಮಂಜೂರು ಮಾಡಿಕೊಡುವಂತೆ ಕೋರಿರುವ ಕುರಿತು.</t>
  </si>
  <si>
    <t>RGHCL 01 VHM 223 2021</t>
  </si>
  <si>
    <t>ಶ್ರೀಮತಿ ಶಾಹಿನ್ ಕೋಂ ಫಯಾಜ್ ಖಾನ್, ಶ್ರೀಮತಿ ಮಾದೇವಮ್ಮ ಕೋಮ ಮಲ್ಲಿಕಾರ್ಜೂನ ತುಮಕೂರು ಜಿಲ್ಲೆ ಇವರು ಮನೆ ಮಂಜೂರು ಮಾಡಿಕೊಡುವಂತೆ ಕೋರಿರುವ ಕುರಿತು.</t>
  </si>
  <si>
    <t>RGHCL 01 VHM 224 2021</t>
  </si>
  <si>
    <t>ಶ್ರೀ ಮೌನೇಶ್ವರ ಗೋಕಾಕ್, ಹುಬ್ಬಳ್ಳಿ ಇವರು ಮನೆ ಮಂಜೂರು ಮಾಡಿಕೊಡುವಂತೆ ಕೋರಿರುವ ಕುರಿತು.</t>
  </si>
  <si>
    <t>29.05.2022</t>
  </si>
  <si>
    <t>RGHCL 01 VHM 225 2021</t>
  </si>
  <si>
    <t>ಶ್ರೀ ಮಲ್ಲಿಕಾರ್ಜೂನ, ಅಧ್ಯಕ್ಷರು ಕಲ್ಯಾಣ ಕರ್ನಾಟಕ ಆಟೋ ಚಾಲಕರ ಸಂಘ (ರಿ) ಯಾದಗಿರಿ ಜಿಲ್ಲೆ ಇವರು ನಿವೇಶನ/ಮನೆ ಮಂಜೂರು ಮಾಡಿಕೊಡುವಂತೆ ಕೋರಿರುವ ಕುರಿತು.</t>
  </si>
  <si>
    <t>RGHCL 01 VHM 226 2021</t>
  </si>
  <si>
    <t>ಶ್ರೀಮತಿ ಮನೀಷಾ ಕೋಂ ವಿಜಯ ಪಾಟೀಲ್ ಹಾಗೂ ಇತರ 7 ಮಂದಿ ಅರ್ಜಿದಾರರು, ಧಾರವಾಡ ಜಿಲ್ಲೆ ಇವರು ನಿವೇಶನ/ಮನೆ ಮಂಜೂರು ಮಾಡಿಕೊಡುವಂತೆ ಕೋರಿರುವ ಕುರಿತು.</t>
  </si>
  <si>
    <t>RGHCL 01 VHM 227 2021</t>
  </si>
  <si>
    <t>ಶ್ರೀ ಅಮರೇಗೌಡ ಬಯ್ಯಾಪುರ, ಮಾನ್ಯ ಶಾಸಕರು &amp; ಮಾಜಿ ಸಚಿವರು- ಕುಷ್ಟಗಿ,  ಕೊಪ್ಪಳ ಜಿಲ್ಲೆ ಇವರು 2018-19ನೇ  ಸಾಲಿನ ವಾ.ನ.ವ.ಯೋ-ಯಡಿ ಆಯ್ಕೆಯಾದ ಫ.ಗಳ ಗುರಿಯನ್ನು  ವಿಸ್ತರಿಸಿ ಕೊಡುವಂತೆ ಕೋರಿರುವ ಕುರಿತ.</t>
  </si>
  <si>
    <t>RGHCL 01 VHM 228 2021</t>
  </si>
  <si>
    <t>ಶ್ರೀ ಆನಂದ ಸಿ.ವಿ. ರಾಮನ್ ನಗರ, ಬೆಂಗಳೂರು ಹಾಗೂ ಇತರ 30 ಮಂದಿ ಅರ್ಜಿದಾರರು ಬೆಂಗಳೂರು ಇವರ ಮನೆ ಹಂಚಿಕೆ ಮಾಡಿಕೊಡುವಂತೆ ಕೋರಿರುವ ಕುರಿತು.</t>
  </si>
  <si>
    <t>RGHCL 01 VHM 229 2021</t>
  </si>
  <si>
    <t>ಶ್ರೀಮತಿ ಅನಿತಾ ಕೋಂ ವೆಂಕಟ್ರಮಣ ಶೆಟ್ಟಿ ಹೊನ್ನಾವರ, ಉತ್ತರ ಕನ್ನಡ ಜಿಲ್ಲೆ ಇವರು ನಿವೇಶನ/ವಸತಿ ಮಂಜೂರು ಮಾಡಿ ಕೊಡುವಂತೆ ಕೋರಿರುವ ಕುರಿತು.</t>
  </si>
  <si>
    <t>28.05.2021</t>
  </si>
  <si>
    <t>28.05.2022</t>
  </si>
  <si>
    <t>RGHCL 01 VHM 230 2021</t>
  </si>
  <si>
    <t>ಶ್ರೀಮತಿ ರೇಖಾ ದುಂಡಪ್ಪಾ ಪಟ್ಟಣ ಶೆಟ್ಟಿ ಗೋಕಾಕ್, ಬೆಳಗಾವಿ ಜಿಲ್ಲೆ ಇವರು ಆಶ್ರಯ ಯೋಜನೆಯಡಿ ಮನೆ ಮಂಜೂರು ಮಾಡಿ ಕೊಡುವಂತೆ ಕೋರಿರುವ ಕುರಿತು.</t>
  </si>
  <si>
    <t>RGHCL 01 VHM 231 2021</t>
  </si>
  <si>
    <t xml:space="preserve"> ಶ್ರೀ ಎಸ್. ಟಿ. ಸೋಮಶೇಖರ್, ಮಾನ್ಯ ಸಹಾಕರ ಸಚಿವರು, ಇವರು ಮೈಸೂರು ಜಿಲ್ಲೆಯ ಕುಂಬಾರ ಕೊಪ್ಪಲಿನಲ್ಲಿ ವಾಸಿಸುತ್ತಿರುವ 7 ವಸತಿ ರಹಿಸತರಿಗೆ ಮನೆ ಮಂಜೂರು ಮಾಡಿಕೊಡುವಂತೆ ಕೋರಿರುವ ಕುರಿತು.</t>
  </si>
  <si>
    <t>03.06.2022</t>
  </si>
  <si>
    <t>RGHCL 01 VHM 232 2021</t>
  </si>
  <si>
    <t>ಶ್ರೀಮತಿ ಸುನಂದಾ ಕೋಂ ರಾಘವೇಂದ್ರ ವಾಲಿಕರ, ಧಾರವಾಡ ಜಿಲ್ಲೆ ಹಾಗೂ ಇತರ 13 ಮಂದಿ ಅರ್ಜಿದಾರರು ಮನೆ ಮಂಜೂರು ಮಾಡಿ ಕೊಡುವಂತೆ ಕೋರಿರುವ ಕುರಿತು.</t>
  </si>
  <si>
    <t>RGHCL 01 VHM 233 2021</t>
  </si>
  <si>
    <t>RGHCL 01 VHM 234 2021</t>
  </si>
  <si>
    <t>ಶ್ರೀ ಬೀರಪ್ಪ ಈರಪ್ಪನವರ್, ಜನಜಾಗೃತಿ ಸಮಿತಿ, ಬಂಕಾಪೂರ, ಹಾವೇರಿ ಜಿಲ್ಲೆ  ಇವರ ದೂರಿನ ಮನವಿ ಕುರಿತು.</t>
  </si>
  <si>
    <t>RGHCL 01 VHM 235 2021</t>
  </si>
  <si>
    <t>ಶ್ರೀಮತಿ ಆಶಾ ಸಿ.ಆರ್ ಬಿನ್ ರಾಮಸ್ವಾಮಿ ಕಡೂರು ತಾ. ಚಿಕ್ಕಮಗಳೂರು ಜಿಲ್ಲೆ ಇವರು ನಿವೇಶನ/ವಸತಿ ಸೌಲಭ್ಯ ಕಲ್ಪಿಸಿ ಕೊಡುವಂತೆ ಕೋರಿರುವ ಕುರಿತು.</t>
  </si>
  <si>
    <t>04.06.2022</t>
  </si>
  <si>
    <t>RGHCL 01 VHM 236 2021</t>
  </si>
  <si>
    <t>07.06.2022</t>
  </si>
  <si>
    <t>RGHCL 01 VHM 237 2021</t>
  </si>
  <si>
    <t>ಶ್ರೀ ರಾಧಾ ಕೃಷ್ಣ ರಾವ್ ಬಿನ್ ವೆಂಕಟರಾವ್ , ವಿದ್ಯಾವರ, ಉಡುಪಿ ಜಿಲ್ಲೆ ಇವರ ಸಹಾಯಧನ ಮಂಜೂರು ಮಾಡಿಕೊಡುವಂತೆ ಕೋರಿರುವ ಕುರಿತು.</t>
  </si>
  <si>
    <t>RGHCL 01 VHM 238 2021</t>
  </si>
  <si>
    <t>ಶ್ರೀ ರಂಗಸ್ವಾಮಿ ಬಿನ್ ಲೇ. ದೇವಯ್ಯ ಆನಂದೂರು, ಶ್ರೀರಂಗಪಟ್ಟಣ, ಮಂಡ್ಯ ಜಿಲ್ಲೆ ಇವರು ನಿವೇಶನ/ಮನೆ ಮಂಜೂರು ಮಾಡಿಕೊಡುವಂತೆ ಕೋರಿರುವ ಕುರಿತು.</t>
  </si>
  <si>
    <t>RGHCL 01 VHM 239 2021</t>
  </si>
  <si>
    <t>ಶ್ರೀಮತಿ ಸಂಗೀತಾ ಕೋಂ ಅಶೋಕ ರಾವಳ, ಮುಂಡಗೋಡ, ಉತ್ತರ ಕನ್ನಡ ಜಿಲ್ಲೆ ಇವರು ಮನೆ ಮಂಜೂರು ಮಾಡಿಕೊಡುವಂತೆ ಕೋರಿರುವ ಕುರಿತು.</t>
  </si>
  <si>
    <t>RGHCL 01 VHM 240 2021</t>
  </si>
  <si>
    <t>ಶ್ರೀಮತಿ ಪ್ರಭಾವತಿ ಕೋಂ ಪುರುಷೋತ್ತಮ ಹಾಗೂ ಇತರ 7 ಮಂದಿ ಅರ್ಜಿದಾರರು ಮೈಸೂರು ಜಿಲ್ಲೆ ಇವರು ಆಶ್ರಯ ಯೋಜನೆಯಡಿ ಮನೆ ಮಂಜೂರು ಮಾಡಿಕೊಡುವಂತೆ ಕೋರಿರುವ ಕುರಿತು.</t>
  </si>
  <si>
    <t>10.06.2022</t>
  </si>
  <si>
    <t>RGHCL 01 VHM 241 2021</t>
  </si>
  <si>
    <t>ಯೋಜನಾ ನಿರ್ದೇಶಕರು, ಜಿಲ್ಲಾ ನಗರಾಭಿವೃದ್ಧಿ ಕೋಶ, ಬೆಳಗಾವಿ ಜಿಲ್ಲೆ ಇವರು 2017-18ನೇ ಸಾಲಿನ ವಾ.ನ.ವ.ಯೋ ಯ 115 ಫ.ಗಳನ್ನು ಬ್ಲಾಕ್ ಮಾಡಲಾಗಿದ್ದು, ಬ್ಲಾಕ್ ತೆರೆವುಗೊಳಿಸಿ ಕೊಡುವಂತೆ ಕೋರಿರುವ ಕುರಿತು.</t>
  </si>
  <si>
    <t>RGHCL 01 VHM 242 2021</t>
  </si>
  <si>
    <t>ಶ್ರೀಮತಿ ಶಿಲ್ಪಿ ಕೋಂ ವಾಮದೇವ ಹಾಗೂ ಇತರ 3 ಮಂದಿ ಅರ್ಜಿದಾರರು, ಮರಿಯಮ್ಮನ ಹಳ್ಳಿ, ಬಳ್ಳಾರಿ ಜಿಲ್ಲೆ ಇವರು ನಿವೇಶನ/ಮನೆ ಮಂಜೂರು ಮಾಡಿಕೊಡುವಂತೆ ಕೋರಿರುವ ಕುರಿತು.</t>
  </si>
  <si>
    <t>RGHCL 01 VHM 243 2021</t>
  </si>
  <si>
    <t>ಶ್ರೀಮತಿ ಮಂಜುಳಾ ರಾಜು ಸಿಂದೋಳಿ ಹಾಗೂ ಇತರ 3 ಮಂದಿ ಅರ್ಜಿದಾರರು ಬೆಳಗಾವಿ ಜಿಲ್ಲೆ ಸದರಿಯವರ ಆಶ್ರಯ ಮನ ಮಂಜೂರು ಮಾಡಿಕೊಡುವಂತೆ ಕೋರಿರುವ ಕುರಿತು.</t>
  </si>
  <si>
    <t>11.06.2022</t>
  </si>
  <si>
    <t>RGHCL 01 VHM 244 2021</t>
  </si>
  <si>
    <t>ಶ್ರೀ ಬಿಸ್ಮಿಲ್ಲಾ ಅಬ್ಬಾಸ್ ಮುಲ್ಲಾ &amp; ಕಸ್ತೂರಿ ಅಣ್ಣಪ್ಪ ರಬಕವಿ ಬನಹಟ್ಟಿ, ಬಾಗಲಕೋಟೆ ಜಿಲ್ಲೆ ಇವರು ಮನೆ ಮಂಜೂರು ಮಾಡಿಕೊಡುವಂತೆ ಕೋರಿರುವ ಕುರಿತು.</t>
  </si>
  <si>
    <t>RGHCL 01 VHM 245 2021</t>
  </si>
  <si>
    <t>ಶ್ರೀ ಕೋಟಾ ಶ್ರೀನಿವಾಸ ಪೂಜಾರಿ, ಮಾನ್ಯ ಹಿಂದೂ ಧಾರ್ಮಿಕ ದತ್ತಿ ಸಚಿವರು, ಇವರು ಮಂಗಳೂರು ಮಹಾನಗರ ಪಾಲಿಕೆ ವ್ಯಾಪ್ತಿಯ 136 ಫ.ಗಳಿಗೆ ಅನುದಾನ ಬಿಡುಗಡೆ ಮಾಡಿಕೊಡುವಂತೆ ಕೋರಿರುವ ಕುರಿತು.</t>
  </si>
  <si>
    <t>RGHCL 01 VHM 246 2021</t>
  </si>
  <si>
    <t>14.06.2021</t>
  </si>
  <si>
    <t>RGHCL 01 VHM 247 2021</t>
  </si>
  <si>
    <t>ಶ್ರೀಮತಿ ರೇಷ್ಮ ಕೋ ರಜಾಕ್ ಅಲಿ ತುಮಕೂರು ಜಿಲ್ಲೆ ಇವರು ನಿವೇಶನ/ಮನೆ ಮಂಜೂರು ಮಾಡಿಕೊಡುವಂತೆ ಕೋರಿರುವ ಕುರಿತು</t>
  </si>
  <si>
    <t>14.06.2022</t>
  </si>
  <si>
    <t>RGHCL 01 VHM 248 2021</t>
  </si>
  <si>
    <t>ಶ್ರೀಮತಿ ದ್ಯಾಮಾಬಾಯಿ ಕೋಂ ಭೀಮಪ್ಪ, ಬೊಮ್ಮನಹಳ್ಳಿ, ಇಂಡಿ ತಾ||, ವಿಜಯಪುರ ಜಿಲ್ಲೆ ಇವರ ಮನೆ ಮಂಜೂರು ಮಾಡಿಕೊಡುವಂತೆ ಕೋರಿರುವ ಕುರಿತು.</t>
  </si>
  <si>
    <t>RGHCL 01 VHM 249 2021</t>
  </si>
  <si>
    <t>RGHCL 01 VHM 250 2021</t>
  </si>
  <si>
    <t>ಶ್ರೀಮತಿ ದೀಪಾ ಕೋಂ ಶಶಿಕುಮಾರ್ ಗಂಗಾವತಿ, ಕೊಪ್ಪಳ ಜಿಲ್ಲೆ ಇವರು ಆಶ್ರಯ ಯೋಜನೆಯಡಿ ಮನೆ ಮಂಜೂರು ಮಾಡಿಕೊಡುವಂತೆ ಕೋರಿರುವ ಕುರಿತು.</t>
  </si>
  <si>
    <t>RGHCL 01 VHM 251 2021</t>
  </si>
  <si>
    <t>ಶ್ರೀಮತಿ ಸುಶೀಲಾ ಕೋಂ ಶಂಕರ ವಡ್ಡರ ಹಳಿಯಾಳ ಪ.ಪಂ ಉತ್ತರಕನ್ನಡ ಜಿಲ್ಲೆ ಇವರು ಸಹಾಯಧನ ಮಂಜೂರು ಮಾಡಿಕೊಡುವಂತೆ ಕೋರಿರುವ ಕುರಿತು.</t>
  </si>
  <si>
    <t>RGHCL 01 VHM 252 2021</t>
  </si>
  <si>
    <t>ಶ್ರೀಮತಿ ಗೌರಿ ಕೋಂ ಶಾಮಸುಂದರ್ ಬೆಂಗಳೂರು ಹಾಗೂ ಇತರ 82  ಅರ್ಜಿದಾರರು ಆಶ್ರಯ ಯೋಜನೆಯಡಿ ಮನೆ ಮಂಜೂರು ಮಾಡಿಕೊಡುವಂತೆ ಕೋರಿರುವ ಕುರಿತು.</t>
  </si>
  <si>
    <t>RGHCL 01 VHM 253 2021</t>
  </si>
  <si>
    <t xml:space="preserve">ಶ್ರೀಮತಿ ಸರಸ್ವತಿ  ಕೋಂ ಲಕ್ಕೂರಿ ಗೌಡ,        4ನೇ ಕ್ರಾಸ್ ಅಂಜನಾನಗರ, ಬೆಂಗಳೂರು ಇವರು ಮನೆ ಮಂಜೂರು ಮಾಡುವ ಬಗ್ಗೆ.                                               </t>
  </si>
  <si>
    <t>RGHCL 01 VHM 254 2021</t>
  </si>
  <si>
    <t>ಶ್ರೀಮತಿ ಶಾಂತಾ ಕೋಂ ರಾಜು ಮರಿಲಿಂಗಪ್ಪನವರ, ಸಾ”ಅತ್ತಿಕೊಳ್ಳ, ಹಾಗೂ ಇತರರರು ಧಾರವಾಡ ಜಿಲ್ಲೆ ಇವರು ಮನೆ ಮಂಜೂರು ಮಾಡುವ ಬಗ್ಗೆ.</t>
  </si>
  <si>
    <t>15.06.2021</t>
  </si>
  <si>
    <t>15.06.2022</t>
  </si>
  <si>
    <t>RGHCL 01 VHM 255 2021</t>
  </si>
  <si>
    <t xml:space="preserve">ಶ್ರೀಮತಿ ನಸ್ರೀನ್ ತಾಜ್  ಕೋಂ ಅಬ್ದುಲ್ ಹಫೀಜ್ ಬೆಂಗಳೂರು ಇವರು ಮನೆ ಮಂಜೂರು ಮಾಡುವ ಬಗ್ಗೆ.                                                 </t>
  </si>
  <si>
    <t>RGHCL 01 VHM 256 2021</t>
  </si>
  <si>
    <t>ಕೆಟೆಪಿಪಿ ಅಧಿನಿಯಮದಡಿ ಕಲಂ 4(ಜಿ)ಗೆ ಮಧ್ಯಂತರ ತಡೆಯಾಜ್ಞೆ ಇದ್ದು, ಕಾಯ್ದೆ ತಿದ್ದುಪಡಿಗೆ ಸಹಮತ ವ್ಯಕ್ತಪಡಿಸದಂತೆ ಕೋರಿ.</t>
  </si>
  <si>
    <t>18.06.2022</t>
  </si>
  <si>
    <t>RGHCL 01 VHM 257 2021</t>
  </si>
  <si>
    <t>ಶ್ರೀ ಜಗದೀಶ್ ಬಿನ್ ಇಂದ್ರಮ್ಮ ಹಾಗೂ ಶಿವಶಂಕರ್ ಮೈಸೂರು ಸದರಿ ಅರ್ಜಿದಾರರು ಮನೆ ಮಂಜೂರು ಮಾಡಿಕೊಡುವಂತೆ ಕೋರಿರುವ ಕುರಿತು.</t>
  </si>
  <si>
    <t>RGHCL 01 VHM 258 2021</t>
  </si>
  <si>
    <t>ಶ್ರೀ ಮೊಹಮ್ಮದ್ ಗೌಸ್ ಬಿನ್ ಅಮೀನ ಸಾಬ ಹೊಂಡದ, ಬಾದಾಮಿ ಓಣಿ ಬಾಗಲಕೋಟ ಜಿಲ್ಲೆ ಇವರು ನಿವೇಶನ/ಮನೆ ಮಂಜೂರು ಮಾಡಿಕೊಡುವಂತೆ ಕೋರಿರುವ ಕುರಿತು.</t>
  </si>
  <si>
    <t>24.06.2021</t>
  </si>
  <si>
    <t>19.06.2022</t>
  </si>
  <si>
    <t>RGHCL 01 VHM 259 2021</t>
  </si>
  <si>
    <t>ಶ್ರೀಮತಿ ಶಬನಾ ಕೋಂ ರಫೀಕ್ ಹಾಗೂ ಇತರ 2 ಮಂದಿ ಅರ್ಜಿದಾರರು, ರಾಣೇಬೆನ್ನೂರು, ಹಾವೇರಿ ಜಿಲ್ಲೆ ಇವರು ನಿವೇಶನ/ಮನೆ ಮಂಜೂರು ಮಾಡಿಕೊಡುವಂತ ಕೋರಿರುವ ಕುರಿತು.</t>
  </si>
  <si>
    <t>RGHCL 01 VHM 260 2021</t>
  </si>
  <si>
    <t>ಶ್ರೀಮತಿ ಮನೋಹರಮ್ಮ ಕೋಂ ರಮೇಶ್ ಸಿಂಧನೂರು, ರಾಯಚೂರು ಜಿಲ್ಲೆ ಇವರು ವಸತಿ ಸೌಲಭ್ಯ ಕಲ್ಪಿಸಿ ಕೊಡುವಂತೆ ಕೋರಿರುವ ಕುರಿತು.</t>
  </si>
  <si>
    <t>RGHCL 01 VHM 261 2021</t>
  </si>
  <si>
    <t>ಶ್ರೀಮತಿ ದಿಲ್ ಶ್ಯಾನಿ ಹುಂಡೇರಿ , ವಿಜಯಪುರ ಜಿಲ್ಲೆ ಇವರ ಮನೆ ಮಂಜೂರು ಮಾಡಿಕೊಡುವಂತೆ ಕೋರಿರುವ ಕುರಿತು.</t>
  </si>
  <si>
    <t>RGHCL 01 VHM 262 2021</t>
  </si>
  <si>
    <t>ಶ್ರೀಮತಿ ಮನೋಹರಮ್ಮ ಕೋಂ ರಮೇಶ, ಸಾ: ವಾರ್ಡ್ ನಂ:31, ಏಳುರಾಗಿ ಕ್ಯಾಂಪ್, ಸಿಂಧನೂರು, ರಾಯಚೂರು ಜಿಲ್ಲೆ ಇವರು ವಸತಿ ಸೌಲಭ್ಯ ಕಲ್ಪಿಸಿ ಕೊಡುವಂತೆ ಕೋರಿರುವ ಕುರಿತು.</t>
  </si>
  <si>
    <t>RGHCL 01 VHM 263 2021</t>
  </si>
  <si>
    <t xml:space="preserve">ಶ್ರೀಮತಿ ದಿಲ್ ಶ್ಯಾಯಾನಿ ಹುಂಡೇರ, ಸುಣಗಾರ ಗಲ್ಲಿ, ದಫಗೀರ್ ಪಟೇಲ, ಷಾ ಪೇಟ, ವಿಜಯಪುರ ಜಿಲ್ಲೆ </t>
  </si>
  <si>
    <t>28.06.2022</t>
  </si>
  <si>
    <t>RGHCL 01 VHM 264 2021</t>
  </si>
  <si>
    <t>ಶ್ರೀ ಸುರೇಶ ತವಾಡೆ ಹಾಗೂ ಸುಬಾಷ ಬಿನ್ ಚನ್ನಬಸಪ್ಪ ತಳವಾರ ಹುಬ್ಬಳ್ಳಿ-ಧಾರವಾಡ ಮಹಾನಗರ ಪಾಲಿಕೆ, ಧಾರವಾಡ ಜಿಲ್ಲೆ ಇವರು ಮನೆ ಮಂಜೂರು ಮಾಡಿಕೊಡುವಂತೆ ಕೋರಿರುರವ ಕುರಿತು.</t>
  </si>
  <si>
    <t xml:space="preserve">  22.06.2021</t>
  </si>
  <si>
    <t>22.06.2022</t>
  </si>
  <si>
    <t>RGHCL 01 VHM 265 2021</t>
  </si>
  <si>
    <t>ಶ್ರೀ ಲಿಂಗಣ್ಣ.ಎನ್, ಮಾನ್ಯ ಶಾಸಕರು, ಮಾಯಕೊಂಡ, ವಿಧಾನ ಸಭಾ ಕ್ಷೇತ್ರಕ್ಕೆ 2000 ಮನೆಗಳನ್ನು ಮಂಜೂರು ಮಾಡಿಕೊಡುವ ಕುರಿತು.</t>
  </si>
  <si>
    <t>29.06.2022</t>
  </si>
  <si>
    <t>RGHCL 01 VHM 266 2021</t>
  </si>
  <si>
    <t>ಶ್ರೀಮತಿ ಸಾವಿತ್ರಿ ಕೋಂ ಕೃಷ್ಣಾಜಿ ಶಿಕ್ರೆ, ಶಾಂತಿನಗರ, ಹಾಗೂ ಶ್ರೀಮತಿ ಶಕುಂತಲ ಬಾನು ಬೆಳಗಾವಿ ಜಿಲ್ಲೆ ಇವರು ಆಶ್ರಯ ಯೋಜನೆಯಡಿ ಮನೆ ಮಂಜೂರು ಮಾಡಿಕೊಡುವಂತೆ ಕೋರಿರುವ ಕುರಿತು.</t>
  </si>
  <si>
    <t>RGHCL 01 VHM 267 2021</t>
  </si>
  <si>
    <t>ಶ್ರೀ ಸಂಗಪ್ಪ ಲಕ್ಕಣಗಾಂವ, ವಿಶ್ವೇಶ್ವರಯ್ಯ ಬಡಾವಣೆ, ಬೆಂಗಳೂರು ಇವರು ಹುಬ್ಬಳ್ಳಿ-ಧಾರವಾಡ ಅಥವಾ ಬೆಳಗಾವಿಯಲ್ಲಿ ವಸತಿ ಯೋಜನೆಯಡಿ ಮನೆ ಮಂಜೂರು ಮಾಡಿಕೊಡುವಂತೆ ಕೋರಿರುವ ಕುರಿತು.</t>
  </si>
  <si>
    <t>05.07.2021</t>
  </si>
  <si>
    <t>RGHCL 01 VHM 268 2021</t>
  </si>
  <si>
    <t>ಶ್ರೀಮತಿ ನೂರಜಾನ್ ಕೋಂ ಅಮೀರ್ ಜಾನ್ ಶ್ರೀಮತಿ ಅನಿಸ್ ಫಾತಿಮಾ ಕೋಂ ಸಾದಿಕ್ ಬಷೀರ್ ದಾವಣಗೆರೆ ಜಿಲ್ಲೆ ಇವರು ಆಶ್ರಯ ಯೋಜನೆಯಡಿ ಮನೆ ಮಂಜೂರು ಮಾಡಿಕೊಡುವಂತೆ ಕೋರಿರುವ ಬಗ್ಗೆ.</t>
  </si>
  <si>
    <t>17.07.2021</t>
  </si>
  <si>
    <t>RGHCL 01 VHM 269 2021</t>
  </si>
  <si>
    <t>2017-18ನೇ ಸಾಲಿನ ವಾ.ನ.ವ.ಯೋ. ಯಡಿ ಆಯ್ಕೆಯಾದ ಶ್ರೀ ರಾಚಯ್ಯ ಬಿನ್ ಬಸಪ್ಪ ವಸ್ತ್ರದ ಇವರ ಆಯ್ಕೆಯನ್ನು ಬ್ಲಾಕ್ ಪಡಿಸಲಾಗಿದ್ದು, ಬ್ಲಾಕ್ ತೆರೆವುಗೊಳಿಸಿ ಕೊಡುವ ಕುರಿತು.</t>
  </si>
  <si>
    <t>05.07.2022</t>
  </si>
  <si>
    <t>RGHCL 01 VHM 270 2021</t>
  </si>
  <si>
    <t>2017-18ನೇ ಸಾಲಿನ ವಾ.ನ.ವ.ಯೋಯಡಿ ಆಯ್ಕೆಯಾದ 45 ಫ.ಗಳ ಮನೆಗಳನ್ನು ಬ್ಲಾಕ್ ಮಾಡಲಾಗಿದ್ದು, ಅನ್ ಬ್ಲಾಕ್ ಮಾಡಿಕೊಡುವ ಕುರಿತು.</t>
  </si>
  <si>
    <t>RGHCL 01 VHM 271 2021</t>
  </si>
  <si>
    <t>ಶ್ರೀಮತಿ ಸುಮಿತ್ ಎನ್. ಹೆಗ್ಗನಹಳ್ಳಿ, ಬೆಂಗಳೂರು ಇವರು ನಿವೇಶನ/ಮನೆ ಮಂಜೂರು ಮಾಡಿಕೊಡುವಂತೆ ಕೋರಿರುವ ಕುರಿತು.</t>
  </si>
  <si>
    <t>06.07.2022</t>
  </si>
  <si>
    <t>RGHCL 01 VHM 272 2021</t>
  </si>
  <si>
    <t>ಶ್ರೀಮತಿ ಸವಿತಾ ಕೋಂ ನಿಂಗಾಚಾರಿ ಬಡಿಗೇರಿ, ರಾಣೇಬೆನ್ನೂರು, ಹಾವೇರಿ ಜಿಲ್ಲೆ ಇವರು ವಾ.ನ. ವ.ಯೋ. ಯಡಿ ಮನೆ ಮಂಜೂರು ಮಾಡಿಕೊಡುವಂತೆ ಕೋರಿರುವ ಕುರಿತು.</t>
  </si>
  <si>
    <t>RGHCL 01 VHM 273 2021</t>
  </si>
  <si>
    <t>ಶ್ರೀ ವೆಂಕಟೇಶ ಮೂರ್ತಿ ಬಿನ್ ಶ್ರೀನಿವಾಸ ಮೂರ್ತಿ ವಾರ್ಡ ನಂ:28, ಚಾಮರಾಜನಗರ ಜಿಲ್ಲೆ ಇವರು ವಸತಿ ಸೌಲಭ್ಯ ಕಲ್ಪಿಸಿ ಕೊಡುವಂತೆ ಕೋರಿರುವ ಕುರಿತು.</t>
  </si>
  <si>
    <t>RGHCL 01 VHM 274 2021</t>
  </si>
  <si>
    <t>ಶ್ರೀಮತಿ ಭಾಗ್ಯಮ್ಮ ಕೋಂ ಶಿವಕುಮಾರ್, ಮರಿಯಮ್ಮನಹಳ್ಳಿ,ಪ.ಪಂ, ವಿಜಯನಗರ, ಇವರು ಮನೆ ಮಂಜೂರು  ಮಾಡಿಕೊಡುವಂತೆ ಕೋರಿರುವ ಕುರಿತು.</t>
  </si>
  <si>
    <t>07.07.2022</t>
  </si>
  <si>
    <t>RGHCL 01 VHM 275 2021</t>
  </si>
  <si>
    <t>ಶ್ರೀ ಕುಶಾಲಪ್ಪ ಪಿ.ಸಿ. ವಿರಾಜಪೇಟೆ, ಕೊಡಗು ಜಿಲ್ಲೆ ಇವರು ಆಶ್ರಯ ಯೋಜನೆಯಡಿ ಮನೆ ಮಂಜೂರು ಮಾಡಿಕೊಡುವಂತೆ ಕೋರಿರುವ ಕುರಿತು.</t>
  </si>
  <si>
    <t>08.07.2021</t>
  </si>
  <si>
    <t>08.07.2022</t>
  </si>
  <si>
    <t>RGHCL 01 VHM 276 2021</t>
  </si>
  <si>
    <t>ಶ್ರೀ ಕುಮಾರ ಬಂಗಾರಪ್ಪ ಮಾನ್ಯ ಶಾಸಕರು, ಸೊರಬ ವಿಧಾನ ಸಭಾ ಕ್ಷೇತ್ರ ಇವರು 2018-19ನೇ ಸಾಲಿನ ವಾ.ನ.ವ.ಯೋ ಯಡಿ ಆಯ್ಕಯಾದ ಫ.ಗಳ ಮನೆಗಳನ್ನು ಬ್ಲಾಕ್ ಮಾಡಲಾಗಿದ್ದು, ಬ್ಲಾಕ್ ತೆರೆವುಗೊಳಿಸಿ ಕೊಡುವ ಕುರಿತು.</t>
  </si>
  <si>
    <t>RGHCL 01 VHM 277 2021</t>
  </si>
  <si>
    <t>ಶ್ರೀ ದೊಡ್ಡನಗೌಡ ಎಚ್ ಪಾಟೀಲ್, ಜಿಲ್ಲಾಧ್ಯಕ್ಷರು , ಹಾಗೂ ಮಾಜಿ ಶಾಸಕರು,  ಕುಷ್ಟಗಿ  ವಿಧಾನ  ಸಭಾ  ಕ್ಷೇತ್ರ,  ಕೊಪ್ಪಳ ಜಿಲ್ಲೆ ಇವರು ಕುಷ್ಟಗಿ ಪುರಸಭೆಗೆ ಹೆಚ್ಚುವರಿಯಾಗಿ ಗುರಿ ನಿಗದಿಪಡಿಸಿ ಕೊಡುವಂತೆ ಕೋರಿರುವ ಕುರಿತು.</t>
  </si>
  <si>
    <t>RGHCL 01 VHM 278 2021</t>
  </si>
  <si>
    <t>2015-16ನೇ ಸಾಲಿನ ವಾಜಪೇಯಿ ನಗರ ವಸತಿ ಯೋಜನೆಯಡಿ ಆಯ್ಕೆಯಾದ ಶ್ರೀ ಬಸವರಾಜು ನಾಗೇಶ್ವರ ರಾವ್ ಸಿನ್ನೂರ ಇವರ ಮನೆಯನ್ನು ಬ್ಲಾಕ್ ಮಾಡಲಾಗಿದ್ದು, ಬ್ಲಾಕ್ ತೆರೆವುಗೊಳಿಸಿ ಕೊಡುವಂತೆ ಕೋರಿರುವ ಕುರಿತು</t>
  </si>
  <si>
    <t>RGHCL 01 VHM 279 2021</t>
  </si>
  <si>
    <t>ಶ್ರೀಮತಿ ಸುಗರಾಬಿ ಮೋಮಿನ ಕೋಂ ಜಾಕೀರ ಹುಸೇನ ಮೋಮಿನ, ಸಂಕೇಶ್ವರ, ಬೆಳಗಾವಿ ಜಿಲ್ಲೆ ಇವರು ನನ್ನ ಮನೆ ನನ್ನ ಸ್ವತ್ತು ಯೋಜನೆಯಡಿ ನೀಡದ್ದರ ಮನೆಗಳನ್ನು ಹಂಚಿಕೆ ಮಾಡುವಂತೆ ಕೋರಿರುವ ಕುರಿತು.</t>
  </si>
  <si>
    <t>22.07.2022</t>
  </si>
  <si>
    <t>RGHCL 01 VHM 280 2021</t>
  </si>
  <si>
    <t>ಶ್ರೀ ರಾಘವೇಂದ್ರ ವಿ.ಯಕ್ಷಂತಿ ಜಿಲ್ಲಾಧ್ಯಕ್ಷರು, ಯಾದಗಿರಿ ಜಿಲ್ಲೆ ಇವರ ದೂರಿನ ಮನವಿ ಕುರಿತು.</t>
  </si>
  <si>
    <t>RGHCL 01 VHM 281 2021</t>
  </si>
  <si>
    <t xml:space="preserve">ಶ್ರೀಮತಿ ರೇಣುಕಾ ತಂದೆ ಯಲ್ಲಪ್ಪ ಬಿಜಗತ್ತಿ, ಧಾರವಾಡ ಜಿಲ್ಲೆ ಇವರು ಮನವಿ ಪತ್ರ. </t>
  </si>
  <si>
    <t>RGHCL 01 VHM 282 2021</t>
  </si>
  <si>
    <t>ಶ್ರೀ ಸೋಮಣ್ಣ ಎಸ್. ಅಧ್ಯಕ್ಷರು, ಟಿ ನರಸೀಪುರ, ಮೈಸೂರು ಜಿಲ್ಲೆ ಇವರು 2015-16ನೆ ಸಾಲಿನ ವಾ.ನ.ವ.ಯೋ ಯಡಿ ಆಯ್ಕೆಯಾದ ಫ.ಗಳ ಮನೆಗಳನ್ನು ಬ್ಲಾಕ್ ಮಾಡಲಾಗಿದ್ದು, ಬ್ಲಾಕ್ ತೆರವುಗೊಳಿಸಿ ಕೊಡುವಂತೆ ಕೋರಿರುವ ಕುರಿತು.</t>
  </si>
  <si>
    <t>05.8.2021</t>
  </si>
  <si>
    <t>23.07.2022</t>
  </si>
  <si>
    <t>RGHCL 01 VHM 283 2021</t>
  </si>
  <si>
    <r>
      <t xml:space="preserve">2015-16ನೇ </t>
    </r>
    <r>
      <rPr>
        <sz val="11"/>
        <color indexed="8"/>
        <rFont val="Nirmala UI"/>
        <family val="2"/>
      </rPr>
      <t>ಸಾಲಿನ ವಾಜಪೇಯಿ ನಗರ ವಸತಿ ಯೋಜನೆಯಡಿ ಆಯ್ಕೆಯಾದ 2 ಫಲಾನುಭವಿಗಳ ಮನೆಗಳನ್ನು ಬ್ಲಾಕ್ ಮಾಡಲಾಗಿದ್ದು, ಬ್ಲಾಕ್ ತೆರೆವುಗೊಳಿಸಿ ಕೊಡುವ ಕುರಿತು. ತಿ.ನರಸೀಪುರ, ಮೈಸೂರು ಜಿಲ್ಲೆ.</t>
    </r>
  </si>
  <si>
    <t>4.05.2021</t>
  </si>
  <si>
    <t>RGHCL 01 VHM 284 2021</t>
  </si>
  <si>
    <t>ಶ್ರೀಮತಿ ಶಾರದಾ ಕೋಂ ಸತೀಶ ಹೊನ್ನಾವರ, ಉತ್ತರ ಕನ್ನಡ ಜಿಲ್ಲೆ ಇವರು ನಿವೇಶನ/ವಸತಿ ಸೌಲಭ್ಯ ಕಲ್ಪಿಸಿ ಕೊಡುವಂತೆ ಕೋರಿರುವ ಕುರಿತು.</t>
  </si>
  <si>
    <t>RGHCL 01 VHM 285 2021</t>
  </si>
  <si>
    <t>ಶ್ರೀ ಕರಿಯಪ್ಪ ಹಾಗೂ ಇತರ 26 ಮಂದಿ ಅರ್ಜಿದಾರರು ಧಾರವಾಡ ಜಿಲ್ಲೆ ಇವರು ಮನೆ ಹಂಚಿಕೆ ಮಾಡಿಕೊಡುವಂತೆ ಕೋರಿರುವ ಕುರಿತು.</t>
  </si>
  <si>
    <t>02.08.2022</t>
  </si>
  <si>
    <t>RGHCL 01 VHM 286 2021</t>
  </si>
  <si>
    <t>ಶ್ರೀ ವೆಂಕಟೇಶ್ ಬಿನ್ ಶ್ರೀನಿವಾಸ ಮೂರ್ತಿ, ಚಾಮರಾಜನಗರ ಜಿಲ್ಲೆ ಇವರಿಗೆ ಸಹಾಯಧನ ಮಂಜೂರು ಮಾಡಿ ಕೊಡುವ ಕುರಿತು.</t>
  </si>
  <si>
    <t>RGHCL 01 VHM 287 2021</t>
  </si>
  <si>
    <t>ಶ್ರೀ ಮಾನಯ್ಯ ಪತ್ತಾರ, ವಾರ್ಡ್ ನಂ:4, ಸುರುಪುರ, ಯಾದಗಿರಿ ಜಿಲ್ಲೆ ಇವರು ಸಹಾಯಧನ ಮಂಜೂರು ಮಾಡಿಕೊಡುವಂತೆ ಕೋರಿರುವ ಕುರಿತು.</t>
  </si>
  <si>
    <t>03.08.2022</t>
  </si>
  <si>
    <t>RGHCL 01 VHM 288 2021</t>
  </si>
  <si>
    <t>ಶ್ರೀಮತಿ ದೇವಕಿ ಎಂ ಕೋಂ ಮಂಜುನಾಥ ಮೇಸ್ತ, ಕುಂದಾಪುರ, ಉಡುಪಿ ಜಿಲ್ಲೆ ಇವರು ಮನೆ ಮಂಜೂರು ಮಾಡಿಕೊಡುವಂತೆ ಕೋರಿರುವ ಕುರಿತು.</t>
  </si>
  <si>
    <t>04.08.2022</t>
  </si>
  <si>
    <t>RGHCL 01 VHM 289 2021</t>
  </si>
  <si>
    <t>2015-16ನೇ ಸಾಲಿನ ವಾ.ನ.ವ.ಯೋ ಯಡಿ ಮಂಜೂರಾದ ಫ.ಗಳ ಅನುಮೋದನೆಗಯನ್ನು ತಡೆ ಹಿಡಿಯಲಾಗಿದ್ದು, ತೆರವುಗೊಳಿಸಿ ಕೊಡುವ ಕುರಿತು (ಶ್ರೀ ರಮೇಶ ಬಿ ಭೂಸನೂರು ಸಿಂಧಗಿ ಶಾಸಕರು)</t>
  </si>
  <si>
    <t>RGHCL 01 VHM 290 2021</t>
  </si>
  <si>
    <t>ಶ್ರೀಮತಿ ಸುರೇಖಾ ಕೋಂ ಸುರೇಶ ಘಸ್ತಿ, ಸಂಕೇಶ್ವರ ಬೆಳಗಾವಿ ಜಿಲ್ಲೆ ಇವರು ಆಶ್ರಯ ಯೋಜನೆಯಡಿ ಮನೆ ಮಂಜೂರು ಮಾಡಿ ಕೊಡುವಂತೆ ಕೋರಿ.</t>
  </si>
  <si>
    <t>RGHCL 01 VHM 291 2021</t>
  </si>
  <si>
    <t>ಶ್ರೀ ಸಿದ್ದಮ್ಮ ಕೋಂ ತಮ್ಮಯ್ಯ ಮಳವಳ್ಳಿ, ಮಂಡ್ಯ ಜಿಲ್ಲೆ ಇವರು ಆಶ್ರಯ ಯೋಜನೆಯಡಿ ಮನೆ ಮಂಜೂರು ಮಾಡಿ ಕೊಡುವಂತೆ ಕೋರಿರುವ ಕುರಿತು.</t>
  </si>
  <si>
    <t>RGHCL 01 VHM 292 2021</t>
  </si>
  <si>
    <t>ಶ್ರೀಮತಿ ಹುಸೇನಬಾನು ನಡುವಿನಮನಿ ಕೋಂ ಮದಾರ ಸಾಬ, ಮುಂಡರಗಿ, ಗದಗ ಜಿಲ್ಲೆ ಇವರು ಸಹಾಯಧನ ಬಿಡುಗಡೆ ಮಾಡಿಕೊಡುವಂತೆ ಕೋರಿರುವ ಕುರಿತು.</t>
  </si>
  <si>
    <t>09.8.2021</t>
  </si>
  <si>
    <t>05.08.2022</t>
  </si>
  <si>
    <t>RGHCL 01 VHM 293 2021</t>
  </si>
  <si>
    <t>ಕೊಳಚೆ ಅಭಿವೃದ್ಧಿ ಮಂಡಳಿ ವತಿಯಿಂದ ಪ್ರಧಾನ ಮಂತ್ರಿ ಆವಾಸ್ ಯೋಜನೆಯಡಿ ನಿರ್ಮಿಸಲಾಗುತ್ತಿರುವ ಪ.ಜಾತಿ ಕಾಲೋನಿಯಲ್ಲಿರುವ ತಮ್ಮ ಮನೆಯ ನಿರ್ಮಾಣ ಕಾಮಗಾರಿಯನ್ನು ವಿಳಂಬ ಮಾಡುತ್ತಿರುವ ಕುರಿತು.</t>
  </si>
  <si>
    <t>RGHCL 01 VHM 294 2021</t>
  </si>
  <si>
    <t>ಶ್ರೀ ಆಂಜನೇಯ ಗುಂತಕಲ್, ಜನಸೇವಾ ಕರ್ನಾಟಕ ರಾಜ್ಯ ಕಾರ್ಮಿಕ ಸಂಘ(ರಿ) ಗದಗ ಜಿಲ್ಲೆ ಇವರು 300 ಆಶ್ರಯ ಮನೆಗಳನ್ನು ಹಂಚಿಕೆ ಮಾಡಿಕೊಡುವಂತೆ ಕೋರಿರುವ ಕುರಿತು.</t>
  </si>
  <si>
    <t>17.08.2021</t>
  </si>
  <si>
    <t>09.08.2022</t>
  </si>
  <si>
    <t>RGHCL 01 VHM 295 2021</t>
  </si>
  <si>
    <t>ಶ್ರೀಮತಿ ವಿಜಯಲಕ್ಷ್ಮ ಮೇದಾರ ಕರಕುಶಲ ಮೇದಾರ ಮಹಿಳಾ ಕ್ಷೇಮಾಭಿವೃದ್ಧಿ ಸಂಘ (ರಿ) ಕೊಪ್ಪಳ ಜಿಲ್ಲೆ ಇವರು ಆಶ್ರಯ ಯೋಜನೆಯಡಿ ಮನೆ ಮಂಜೂರು ಕೊಡುವ ಕುರಿತು.</t>
  </si>
  <si>
    <t>RGHCL 01 VHM 296 2021</t>
  </si>
  <si>
    <t>ಶ್ರೀಮತಿ ಕಲಾವತಿ ವೆಂಕಟೇಶ್ ಕಾಳೂರು ಸಾ| ಕೆರೂರು, ಬಾಗಲಕೋಟೆ ಜಿಲ್ಲೆ ಇವರು ಆಶ್ರಯ ಯೋಜನೆಯಡಿ ಮನೆ ಮಂಜೂರು ಮಾಡಿಕೊಡುವಂತೆ ಕೋರಿರುವ ಕುರಿತು.</t>
  </si>
  <si>
    <t>RGHCL 01 VHM 297 2021</t>
  </si>
  <si>
    <t xml:space="preserve">ನವಲಗುಂದ ಪಟ್ಟಣದ ಆಶ್ರಯ ಯೋಜನೆಯ ರಿ.ಸ.ನಂ:169/21ನೇಯ್ದರ ಖಾತೆ ಬದಲಾವಣೆ ಮಾಡಿ ಉತಾರ ಪೂರೈಸುವ ಬಗ್ಗೆ ನಿರ್ದೇಶನ ಕೋರಿರುವ ಬಗ್ಗೆ </t>
  </si>
  <si>
    <t>11.08.2022</t>
  </si>
  <si>
    <t>RGHCL 01 VHM 298 2021</t>
  </si>
  <si>
    <t>ಶ್ರೀಮಿತ ಶಾಂತಕುಮಾರಿ ಕೋಂ ಸಿದ್ದಪ್ಪಾಜಿ, ವಿದ್ಯಾರಣ್ಯಪುರಂ, ಮೈಸೂರು ಇವರು ಮನೆ ಮಂಜೂರು ಮಾಡಿ ಕೊಡುವಂತೆ ಕೋರಿರುವ ಕುರಿತು.</t>
  </si>
  <si>
    <t>RGHCL 01 VHM 299 2021</t>
  </si>
  <si>
    <t>ಶ್ರೀ ಸಂಗನಬಸಪ್ಪ ಶಿವಶಂಕರಪ್ಪ ಉದ್ನೂರ, ಗುಳೇದಗುಡ್ಡ, ಬಾಗಲಕೋಟೆ ಜಿಲ್ಲೆ ಇವರು ಅನುದಾನ ಬಿಡುಗಡೆ ಮಾಡಿಕೊಡುವಂತೆ ಕೋರಿರುವ ಕುರಿತು.</t>
  </si>
  <si>
    <t>RGHCL 01 VHM 300 2021</t>
  </si>
  <si>
    <t>ಶ್ರೀ ಭೀಮಪ್ಪ ನೀ ಈರಪ್ಪನವರ, ಜನ ಜಾಗರಣಾ ಸಮಿತಿ ಬಂಕಾಪೂರ, ಹಾವೇರಿ ಜಿಲ್ಲೆ ಇವರು ಬಂಕಾಪೂರ ಪಟ್ಟಣದ ಜಿ+1 ನಿವೇಶನ ಹಂಚಿಕೆ ಮಾಡಿಕೊಡುವಂತೆ ಹಾಗೂ ಹಕ್ಕು ಪತ್ರ ಹಸ್ತಾಂತರಿಸುವ ಕುರಿತು.</t>
  </si>
  <si>
    <t>13.08.2022</t>
  </si>
  <si>
    <t>RGHCL 01 VHM 301 2021</t>
  </si>
  <si>
    <t>ಶ್ರೀ ಎನ್. ಸಂಪತ್ ಕುಮಾರ್, ರಾಜ್ಯಾಧ್ಯಕ್ಷರು, ಕರ್ನಾಟಕ ರಾಜ್ಯ ಸವಿತಾ ಸಮಾಜ ಬೆಂಗಳೂರು ಇವರು ಬೆಂ ನಗರದಲ್ಲಿ ಮನೆ ಮಂಜೂರು ಮಾಡಿ ಕೊಡುವಂತೆ ಕೋರಿರುವ ಕುರಿತು.</t>
  </si>
  <si>
    <t>16.08.2022</t>
  </si>
  <si>
    <t>RGHCL 01 VHM 302 2021</t>
  </si>
  <si>
    <t>RGHCL 01 VHM 303 2021</t>
  </si>
  <si>
    <t>ಶ್ರೀಮತಿ ರಾಜೇಶ್ವರಿ ಕೋಂ ವೀರಣ್ಣ, ವಾರ್ಡ್ ನಂ:10, ಜಯನಗರ ಬಡಾವಣೆ, ಬಾಗಲಕೋಟೆ ಜಿಲ್ಲೆ ಆಶ್ರಯ ಮನೆ ಮಂಜೂರು ಮಾಡುವ ಬಗ್ಗೆ.</t>
  </si>
  <si>
    <t>21.08.2022</t>
  </si>
  <si>
    <t>RGHCL 01 VHM 304 2021</t>
  </si>
  <si>
    <t>2015-16ರಿಂದ 2017-18ರ ವರೆಗಿನ ಮನೆಗಳನ್ನು ಬ್ಲಾಕ್ ಮಾಡಲಾಗಿದ್ದು, ಸದರಿ ಬ್ಲಾಕ್ ಮಾಡಲಾದ ಮನೆಗಳನ್ನು ತೆರೆವುಗೊಳಿಸಿ ಕೊಡುವಂತೆ ಕೋರಿರುವ ಕುರಿತು. (ಪಿಡಿ ವಿಜಯಪುರ ಜಿಲ್ಲೆ)</t>
  </si>
  <si>
    <t>RGHCL 01 VHM 305 2021</t>
  </si>
  <si>
    <t>ಶ್ರೀಮತಿ ರೇಖಾ ಸಾಪುತೆ ಕೋಂ ಪರಶುರಾಮ ಹಾಗೂ ಇತರ 5 ಮಂದಿ ಅರ್ಜಿದಾರರು ಹುಬ್ಬಳ್ಳಿ-ಧಾರವಾಡ ಜಿಲ್ಲೆ ಇವರು ಆಶ್ರಯ ಯೋಜನೆಯಡಿ ಮನೆ ಮಂಜೂರು ಮಾಡಿ ಕೊಡುವಂತೆ ಕೋರಿರುವ ಕುರಿತು.</t>
  </si>
  <si>
    <t>RGHCL 01 VHM 306 2021</t>
  </si>
  <si>
    <t>ಕುಮಾರಿ ನಾಜಿಯಾ ಬಾನು ತಂದೆ ಶಬೀರ್ ಹುಸೇನ್ ಜಕ್ಕೂರು ಬೆಂಗಳೂರು ಉತ್ತರ ಇವರು ಸರ್ಕಾರದ ಯಾವುದಾದರೂ ಯೋಜನೆಯಡಿ ಮನೆ ಮಂಜೂರು ಮಾಡಿ ಕೊಡುವಂತೆ ಕೋರಿರುವ ಕುರಿತು.</t>
  </si>
  <si>
    <t>RGHCL 01 VHM 307 2021</t>
  </si>
  <si>
    <t>2017-18ನೇ ಸಾಲಿನ ವಾ.ನ.ವ.ಯೋ ಯಡಿ ಮೈಸೂರು ಜಿಲ್ಲೆ ಬನ್ನೂರು ಪುರಸಭೆ ವ್ಯಾಪ್ತಿಯಡಿ ಆಯ್ಕೆಯಾದ ಫ.ಗಳ ಹೆಸರುಗಳು ತಪ್ಪಾಗಿರುವ ಹೆಸರುಗಳನ್ನು ತಿದ್ದುಪಡಿ ಮಾಡಿಕೊಡುವ ಕುರಿತು.</t>
  </si>
  <si>
    <t>25.08.2022</t>
  </si>
  <si>
    <t>RGHCL 01 VHM 308 2021</t>
  </si>
  <si>
    <t>ಶ್ರೀಮತಿ ಗೌರಮ್ಮ ಕೋಂ ಹನುಮಂತಪ್ಪ ಶ್ರೀಮತಿ ಮಧು ಕೋಂ ಈರಣ್ಣ ಹುಗ್ಗಿ, ರಾಮದುರ್ಗ, ಬೆಳಗಾವಿ ಜಿಲ್ಲೆ ಇವರು ಆಶ್ರಯ ಯೋಜನೆಯಡಿ ಮನೆ ಮಂಜೂರು ಮಾಡಿಕೊಡುವಂತೆ ಕೋರಿ.</t>
  </si>
  <si>
    <t>26.08.2022</t>
  </si>
  <si>
    <t>RGHCL 01 VHM 309 2021</t>
  </si>
  <si>
    <t>ಶ್ರೀಮತಿ ರಂಗೀಲಾ ಕೋಂ ಮೈಕಲ್ ಹಾಗೂ ಇತರ 6 ಮಂದಿ ಅರ್ಜಿದಾರರು, ಬೆಂಗಳೂರು ಇವರು ಮನೆ ಮಂಜೂರು ಮಾಡಿಕೊಡುವಂತೆ ಕೋರಿರುವ ಕುರಿತು.</t>
  </si>
  <si>
    <t>RGHCL 01 VHM 310 2021</t>
  </si>
  <si>
    <t>ಬಳಗನೂರು ಪ.ಪಂಯ ವಸತಿ ರಹಿತ ಕುಟುಂಬಗಳಿಗೆ ವಸತಿ ಸೌಲಭ್ಯ ಕಲ್ಪಿಸಿ ಕೊಡುವಂತೆ ಕೋರಿರುವ ಕುರಿತು.</t>
  </si>
  <si>
    <t>RGHCL 01 VHM 311 2021</t>
  </si>
  <si>
    <t>2017-18ನೇ ಸಾಲಿನ ವಾ.ನ.ವ.ಯೋ. ಯಡಿ ಆಯ್ಕೆಯಾದ ಫ.ಗಳ ಆಯ್ಕೆಯನ್ನು ಬ್ಲಾಕ್ ಪಡಿಸಲಾಗಿದ್ದು, ಬ್ಲಾಕ್ ತೆರೆವುಗೊಳಿಸಿ ಕೊಡುವ ಕುರಿತು. ಮಂಗಲಾ ಕೋಂ ಸದಾನಂದ ಕಾರ್ವಿ ಕುಂದಾಪುರ</t>
  </si>
  <si>
    <t>RGHCL 01 VHM 312 2021</t>
  </si>
  <si>
    <t>ಶ್ರೀಮತಿ ಯಕ್ಕರವ್ವ ಕೋಂ ನಾಗಪ್ಪ ಕಳಸಣ್ಣನವರ, ಸವದತ್ತಿ ರೋಡ್, ಧಾರವಾಡ ಜಿಲ್ಲೆ ಇವರು ವಸತಿ ಯೋಜನೆಯಡಿ ಮನೆ ಮಂಜೂರು ಮಾಡಿಕೊಡುವಂತೆ ಕೋರಿರುವ ಕುರಿತು.</t>
  </si>
  <si>
    <t>30.08.2022</t>
  </si>
  <si>
    <t>RGHCL 01 VHM 313 2021</t>
  </si>
  <si>
    <t>ಶ್ರೀ ಎನ್. ಶಂಕರ್ ರಾಜ್ಯ ಸಂಘಟನಾ ಸಂಚಾಲಕರು, ವಿದ್ಯಾರಣ್ಯಪುರ ಅಂಚೆ, ಯಲಹಂಕ ಬೆಂ ಇವರು ವೀರ ಸಾಗರ ಗ್ರಾಮದಲ್ಲಿ ಹಂಚಿಕೆಯಾದ ನಿವೇಶಗಳಲ್ಲಿ ಖಾಲಿ ಇರುವ ನಿವೇಶನಗಳನ್ನು ಬಡ ವಸತಿ ರಹಿತರಿಗೆ ಹಂಚಿಕೆ ಮಾಡಿ ಕೊಡುವಂತೆ ಕೋರಿರುವ ಕುರಿತು.</t>
  </si>
  <si>
    <t>RGHCL 01 VHM 314 2021</t>
  </si>
  <si>
    <t>ಶ್ರೀಮತಿ ಮಾನಂದಾ ಸುರೇಬಾನ ಕೋಂ ಶೇಖರ ನರಗುಂದ, ಗದಗ ಜಿಲ್ಲೆ ಇವರ ವಸತಿ ಸೌಲಭ್ಯ ಕಲ್ಪಿಸಿ ಕೊಡುವಂತೆ ಕೋರಿರುವ ಕುರಿತು.</t>
  </si>
  <si>
    <t>RGHCL 01 VHM 315 2021</t>
  </si>
  <si>
    <t>ಶ್ರೀಮತಿ ಸಾವಿತ್ರಿ ಕೋಂ ಹನುಮಂತ ರಾವ್ ಕಲ್ಲೂರ, ನೌಬಾದ್ , ಬೀದರ್ ಜಿಲ್ಲೆ ಇವರು ವಸತಿ ಯೋಜನೆಯಡಿ ಮನೆ ಮಂಜೂರು ಮಾಡಿ ಕೊಡುವಂತೆ ಕೋರಿರುವ ಕುರಿತು.</t>
  </si>
  <si>
    <t>31.08.2022</t>
  </si>
  <si>
    <t>RGHCL 01 VHM 316 2021</t>
  </si>
  <si>
    <t>ಮುಖ್ಯಾಧಿಕಾರಿಗಳು, ಪ.ಪಂ ಕೆರೂರು ಬಾಗಲಕೋಟೆ ಜಿಲ್ಲೆ ಇವರು 2017-18ನೇ ಸಾಲಿನ ವಾ.ಜ.ನ.ಯೋ.ಯಡಿ ಆಯ್ಕೆಯಾದ ಫ.ಯ ಮನೆಯನ್ನು ಬ್ಲಾಕ್ ಮಾಡಲಾಗಿದ್ದು, ಬ್ಲಾಕ್ ತೆರೆವುಗೊಳಿಸಿ ಕೊಡುವ ಕುರಿತು.</t>
  </si>
  <si>
    <t>RGHCL 01 VHM 317 2021</t>
  </si>
  <si>
    <t>ಮಾನ್ಯ ಜಿಲ್ಲಾದಿಕಾರಿಗಳು, ಗದಗ ಜಿಲ್ಲೆ ಇವರು 2017-8ನೇ ಸಾಲಿನ ವಾ.ನ.ವ.ಯೋಜನೆಯಡಿ ಆಯ್ಕೆಯಾದ ಫ.ಗಳಿಗೆ ಜಂಟಿ ಕಾರ್ಯಾದೇಶ ಮತ್ತು ಗುರಿ ನಿಗದಿ ಪಡಿಸಿಕೊಡುವಂತೆ ಕೋರಿರುವ ಕುರಿತು.</t>
  </si>
  <si>
    <t>RGHCL 01 VHM 318 2021</t>
  </si>
  <si>
    <t>2017-18ನೇ ಸಾಲಿನ ವಾ.ನ.ವ.ಯೋ ಯಡಿ ರಾಯಚೂರು ಜಿಲ್ಲೆ ಮುದಗಲ್ ಪುರಸಭೆ ವ್ಯಾಪ್ತಿಯಡಿ ಅನರ್ಹ ಫ.ಗಳನ್ನು ಆಯ್ಕೆ ಮಾಡಿರುವುದಾಗಿ ತಿಳಿಸಿ ಶ್ರೀ ಚಂದ್ರಶೇಖರ್ ವಕೀಲರು ಸಲ್ಲಿಸಿರುವ ದೂರಿನ ನೋಟೀಸ್ ಕುರಿತು.</t>
  </si>
  <si>
    <t>RGHCL 01 VHM 319 2021</t>
  </si>
  <si>
    <t>2016-17ನೇ ಸಾಲಿನ ವಾ.ನ.ವ.ಯೋ ಯಡಿ  ಆಯ್ಕೆಯಾದ ಶ್ರೀಮತಿ ಸೋಮ್ಯಾ ದೇವಣ್ಣ ಕುಕ್ಕಲಕರ ಯಲ್ಲಾಪುರ ಉ.ಕನ್ನಡ ಜಿಲ್ಲೆ ಇವರ ಮನೆಯನ್ನು ಬ್ಲಾಕ್ ಮಾಡಲಾಗಿದ್ದು, ಅನ್ ಬ್ಲಾಕ್ ಮಾಡಿಕೊಡುವಂತೆ ಕೋರಿರುವ ಕುರಿತು.</t>
  </si>
  <si>
    <t>RGHCL 01 VHM 320 2021</t>
  </si>
  <si>
    <t>ಶ್ರೀ ನಿಜಲಿಂಗಪ್ಪ ಬಿನ್ ನಾಗಪ್ಪ ಅರಸೀಕೆರೆ, ಹಾಸನ ಜಿಲ್ಲೆ ಇವರು ಅರಸೀಕೆರೆ ನಗರಸಭೆ ವ್ಯಾಪ್ತಿಯಡಿ ಮನೆ ಮಂಜೂರು ಮಾಡಿಕೊಡುವಂತೆ ಕೋರಿರುವ ಕುರಿತು.</t>
  </si>
  <si>
    <t>RGHCL 01 VHM 321 2021</t>
  </si>
  <si>
    <t>ಶ್ರೀಮತಿ ಅಮ್ಮಾಜಮ್ಮ ಕೋಂ ರಂಗನಾಥಪ್ಪ, ಜ್ಯೋತಿನಗರ, ಶಿರಾ ತಾ. ತುಮಕೂರು ಜಿಲ್ಲೆ ಇವರು ವಸತಿ ಯೋಜನೆಯಡಿ ಮನೆ ಮಂಜೂರು ಮಾಡಿಕೊಡುವಂತೆ ಕೋರಿರುವ ಕುರಿತು.</t>
  </si>
  <si>
    <t>06.09.2022</t>
  </si>
  <si>
    <t>RGHCL 01 VHM 322 2021</t>
  </si>
  <si>
    <t>ಶ್ರೀ ಕೆ.ಎ. ತಿಪ್ಪೇಸ್ವಾಮಿ, ಮಾನ್ಯ ಶಾಸಕರು, ಶಿರಾ ವಿಧಾನ ಸಭಾ ಕ್ಷೇತ್ರ, ತುಮಕೂರು ಜಿಲ್ಲೆ ಇವರು ಶಿರಾ ನಗರಸಭೆ ವ್ಯಾಪ್ತಿಯಡಿ 2017-18ನೇ ಸಾಲಿನ ವಾ.ನ.ವ.ಯೋ ಯಡಿ ಆಯ್ಕೆಯಾದ 48 ಫ.ಗಳಿಗೆ ಅನುದಾನ ಮಂಜೂರು ಮಾಡಿಕೊಡುವಂತೆ ಕೋರಿರುವ ಕುರಿತು.</t>
  </si>
  <si>
    <t>RGHCL 01 VHM 323 2021</t>
  </si>
  <si>
    <t>ಶ್ರೀ ಲೋಕೇಶ್, ದೊಡ್ಡಬಳ್ಫಾಪುರ, ಬೆಂ. ಗ್ರಾಮಾಂತರ ಜಿಲ್ಲೆ ಇವರು ನಿವೇಶನ/ಮನೆ ಮಂಜೂರು ಮಾಡಿಕೊಡುವಂತೆ ಕೋರಿರುವ ಕುರಿತು.</t>
  </si>
  <si>
    <t>RGHCL 01 VHM 324 2021</t>
  </si>
  <si>
    <t>ಶ್ರೀಮತಿ ಸುಧಾ ಕೋಂ ಮುನಿಯಪ್ಪ ಮಲ್ಲಾಪುರ, ಹರಿಹರ ರೋಡ್, ದಾವಣಗೆರೆ ಇವರು ಆಶ್ರಯ ಮನೆ ಮಂಜೂರು ಮಾಡಿಕೊಡುವಂತೆ ಕೋರಿರುವ ಕುರಿತು.</t>
  </si>
  <si>
    <t>08.09.2022</t>
  </si>
  <si>
    <t>RGHCL 01 VHM 325 2021</t>
  </si>
  <si>
    <t>ಶ್ರೀ ಅನ್ನಪೂರ್ಣ ನಾಗಪ್ಪ ಕಂಬಳ, ಶ್ರೀಮತಿ ಸಿದ್ದಮ್ಮ ಪರಶುರಾಮ ಹಳನ್ನವರ ಶ್ರೀಮತಿ ಸ್ವಾತಿ ರಾವ್ ಸವದತ್ತಿ ಬೆಳಗಾವಿ ಜಿಲ್ಲೆ ಇವರು ವಸತಿ ಯೋಜನೆಯಡಿ ಮನೆ ಮಂಜೂರು ಮಾಡಿಕೊಡುವಂತೆ ಕೋರಿರುವ ಕುರಿತಿ.</t>
  </si>
  <si>
    <t>08.9.2021</t>
  </si>
  <si>
    <t>08.09.222</t>
  </si>
  <si>
    <t>RGHCL 01 VHM 326 2021</t>
  </si>
  <si>
    <t>ಶ್ರೀ ಕಲ್ಲಪ್ಪಾ ಟಿ. ಮೌರ್ಯ, ಅಧ್ಯಕ್ಷರು,  ಭೀಮಜ್ಯೋತಿ ಆಟೋ ಚಾಲಕರ ಸಂಘ, ಕೇಂದ್ರ ಬಸ್ ನಿಲ್ದಾಣ ಹತ್ತಿರ, ಕಲಬುರ್ಗಿ ಜಿಲ್ಲೆ ಮನೆ ಮಂಜೂರು ಮಾಡುವ ಬಗ್ಗೆ.</t>
  </si>
  <si>
    <t>RGHCL 01 VHM 327 2021</t>
  </si>
  <si>
    <t>ಶ್ರೀ ಎಂ.ಎಸ್. ಕೃಷ್ಣೋಜಿರಾವ್ ಹೆಬ್ಬಾಳ 1ನೇ ಹಂತ, ಮೈಸೂರು ಇವರು ವಸತಿ ಯೋಜನೆಯಡಿ ಮನೆ ಮಂಜೂರು ಮಾಡಿಕೊಡುವಂತೆ ಕೋರಿರುವ ಕುರಿತು.</t>
  </si>
  <si>
    <t>RGHCL 01 VHM 328 2021</t>
  </si>
  <si>
    <t>RGHCL 01 VHM 329 2021</t>
  </si>
  <si>
    <t>ಶ್ರೀ ಸಿದ್ದರಾಮ ಬಿನ್ ಶ್ರೀಮಂತರಾಯ ಹೀರಾಪೂರ, ಮುಳಗುಂದ, ಕಲಬುರ್ಗಿ ಜಿಲ್ಲೆ ಇವರು ನಗರಾಭಿವೃದ್ಧಿ ಪ್ರಾಧಿಕಾರದಲ್ಲಿ ನಿವೇಶನ ಹಂಚಿಕೆ ಮಾಡಿಕೊಡುವ ಬಗ್ಗೆ.</t>
  </si>
  <si>
    <t>09.09.2022</t>
  </si>
  <si>
    <t>RGHCL 01 VHM 330 2021</t>
  </si>
  <si>
    <t>ಶ್ರೀಮತಿ ಕೆ. ಭಾಗ್ಯಮ್ಮ ಜಾಲಹಳ್ಳಿ ಹುಂಡಿ &amp; ಬೆನ್ನಿಪುರದ ಮೋಳೆ ನಗರಸಭಾ ಸದಸ್ಯರು, ಚಾಮರಾಜನಗರ ಜಿಲ್ಲೆ ಇವರು ಕೊಳಚೆ ಪ್ರದೇಶದ ವತಿಯಿಂದ ಮನೆಗಳನ್ನು ನಿರ್ಮಿಸಿ ಕೊಡುವಂತೆ ಕೋರಿರುವ ಕುರಿತು.</t>
  </si>
  <si>
    <t>RGHCL 01 VHM 331 2021</t>
  </si>
  <si>
    <t>ವಸತಿ ಯೋಜನೆಯಡಿ ನಾಟ್ ಓಕೆ ಆದ ಮನೆಗಳನ್ನು ತೆರೆವುಗೊಳಿಸಿ ಕೊಡುವ ಕುರಿತು. ಯೋಜನಾ ನಿರ್ದೇಶಕರು ಜಿಲ್ಲಾ ನಗರಾಭಿವೃದ್ಧಿ ಕೋಶ, ವಿಜಯಪುರ (ಕೊಲ್ಹಾರ ಪ.ಪಂ)</t>
  </si>
  <si>
    <t>13.09.2022</t>
  </si>
  <si>
    <t>ಶ್ರೀಮತಿ ಶೈಲಜಾ ಕೋಂ ವೀರೇಶ ಡಿಫೆನ್ಸ ಕಾಲೋನಿ, ಬೆಂಗಳೂರು ಇವರು ಮನೆ ಮಂಜೂರು ಮಾಡುವ ಬಗ್ಗೆ.</t>
  </si>
  <si>
    <t>ಶ್ರೀ ಕಲ್ಲಪ್ಪಾ ಟಿ. ಮೌರ್ಯ, ಭೀಮ ಜ್ಯೋತಿ ಆಟೋ ಚಾಲಕರ ಸಂಘ, ಕಲಬುರ್ಗಿ ಜಿಲ್ಲೆ  ಇವರ ತಮ್ಮ ಸಂಘದ ಆಟೋ ಚಾಲಕರಿಗೆ ಆಶ್ರಯ ಮನೆಗಳನ್ನು ಮಂಜೂರು ಮಾಡಿಕೊಡುವಂತೆ ಕೋರಿರುವ ಕುರಿತು.</t>
  </si>
  <si>
    <t>14.09.2022</t>
  </si>
  <si>
    <t>ಶ್ರೀ ಎಂ.ಡಿ. ಶಂಕರ್ ಬಿನ್ ಲೇ. ಮಹದೇವಯ್ಯ, ಮಂಡ್ಯ ಜಿಲ್ಲೆ ಇವರು ಸರ್ಕಾರದ ಯಾವುದಾದರೂ ಯೋಜನೆಯಡಿ ಮನೆ ಮಂಜೂರು ಮಾಡಿ ಕೊಡುವಂತೆ ಕೋರಿರುವ ಕುರಿತು.</t>
  </si>
  <si>
    <t>ಶ್ರೀಮತಿ ಮಂಜುಳಾ ಸುರೇಬಾನ ಹಾಗೂ ಇತರ 5 ಮಂದಿ ಅರ್ಜಿದಾರರು, ನರಗುಂದ ಗದಗ ಜಿಲ್ಲೆ ಇವರು ವಸತಿ ಯೋಜನೆಯಡಿ ಮನೆ ಮಂಜೂರು ಮಾಡಿಕೊಡುವಂತೆ ಕೋರಿರುವ ಕುರಿತು.</t>
  </si>
  <si>
    <t>ಶ್ರೀ ಆಂಜನೇಯ ಗುಂತಕಲ್, ಜನಸೇವಾ ಕರ್ನಾಟಕ ರಾಜ್ಯ ಕಾರ್ಮಿಕ ಸಂಘ(ರಿ) ಗದಗ ಜಿಲ್ಲೆ ಇವರು ಸರ್ವೆ ನಂ391.392/14ನೇಯ್ದರ  ಆಶ್ರಯ ಮನೆಗಳನ್ನು ಹಂಚಿಕೆ ಮಾಡಿಕೊಡುವಂತೆ ಕೋರಿರುವ ಕುರಿತು.</t>
  </si>
  <si>
    <t>17.09.2022</t>
  </si>
  <si>
    <t>RGHCL 01 VHM 337 2021</t>
  </si>
  <si>
    <t>ಕ.ಕೊ.ಅ.ಮಂ ವತಿಯಿಂದ ಮೈಸೂರಿನಲ್ಲಿ ಹಳೇ ಕೆಸರೆ ಸಮೀಪ ನಿರ್ಮಿಸುತ್ತಿರುವ ಮನೆಗಳ ಪೈಕಿ 5 ಮನೆಗಳನ್ನು ಮಂಜೂರು ಮಾಡಿ ಕೊಡುವಂತೆ ಶ್ರೀ ತನ್ವೀರ್ ಸೇಠ್  ಪ್ರಾಥಮಿಕ &amp; ಮಾಧ್ಯಮಿತ ಸಚಿವರು ಕೋರಿರುವ ಕುರಿತು.</t>
  </si>
  <si>
    <t>RGHCL 01 VHM 338 2021</t>
  </si>
  <si>
    <t>2017-18ನೇ ಸಾಲಿನ ವಾ.ನ.ವ.ಯೋ-ಯಡಿ ಆಯ್ಕೆಯಾದ 163 ಫ.ಗಳ ಫಾರಂ 17 ಜನರೇಟ್ ಮಾಡಿ ಅನುಮೋದನೆಗಾಗಿ ನಿಗಮಕ್ಕೆ ಸಲ್ಲಿಸಿದ್ದು ಸದರಿ ಫ.ಗಳನ್ನು ನಿಗಮದ ವೆಬ್ ಸೈಟ್ ನಲ್ಲಿ ರದ್ದು ಪಡಿಸಿ ಕೊಡುವ ಕುರಿತು.</t>
  </si>
  <si>
    <t>22.09.20201</t>
  </si>
  <si>
    <t>RGHCL 01 VHM 339 2021</t>
  </si>
  <si>
    <t>ಶ್ರೀ ಮಲ್ಲಿಕಾರ್ಜೂನ,  ಪಾಟೀಲ್ ಅಧ್ಯಕ್ಷರು, ನಗರ ಸಭಾ ಕಾರ್ಯಾಲಯ, ಸಿಂಧನೂರು, ರಾಯಚೂರು ಜಿಲ್ಲೆ ಇವರು 2015-16ನೇ ಸಾಲಿನಿಂದ 2017-18ನೇ ರ ವರೆಗೆ ಬ್ಲಾಕ್ ಮಾಡಲಾದ ಮನೆಗಳನ್ನು ತೆರೆವುಗೊಳಿಸಿ ಕೊಡುವಂತೆ ಕೋರಿರುವ ಕುರಿತು.</t>
  </si>
  <si>
    <t>RGHCL 01 VHM 340 2021</t>
  </si>
  <si>
    <t>ಶ್ರೀಮತಿ ನೀಲವ್ವ ಕಂಡೆಪ್ಪ ಜಾಲಿಹಾಳ, ವಾರ್ಡ ನಂ:10, ಬಾಗಲಕೋಟೆ ಜಿಲ್ಲೆ ಇವರು ಆಶ್ರಯ ಯೋಜನೆಯಡಿ ಮನೆ ಮಂಜೂರು ಮಾಡಿಕೊಡುವಂತೆ ಕೋರಿರುವ ಕುರಿತು.</t>
  </si>
  <si>
    <t>.09.2022</t>
  </si>
  <si>
    <t>RGHCL 01 VHM 341 2021</t>
  </si>
  <si>
    <t>ಶ್ರೀ ಶಾರದಮ್ಮ ಕೋಂ ಬಸವರಾಜಪ್ಪ, ಚನ್ನಗಿರಿ ಟೌನ್, ದಾವಣಗೆರೆ ಜಿಲ್ಲೆ ಇವರು ನಿವೇಶನ/ಮನೆ ಮಂಜೂರು ಮಾಡಿಕೊಡುವಂತೆ ಕೋರಿರುವ ಕುರಿತು.</t>
  </si>
  <si>
    <t>RGHCL 01 VHM 342 2021</t>
  </si>
  <si>
    <t>2017-18ನೇ ಸಾಲಿನ ವಾ.ನ.ವ.ಯೋ. ಯಡಿ ಆಯ್ಕೆಯಾದ ಶ್ರೀ ಸಂಗನ ಬಸಪ್ಪ ಶರಣಪ್ಪ ಉದ್ನೂರ ಇವರ ಮನೆಯನ್ನು ಬ್ಲಾಕ್ ಮಾಡಲಾಗಿದ್ದು, ಬ್ಲಾಕ್ ತೆರೆವುಗೊಳಿಸಿ ಕೊಡುವ ಕುರಿತು.</t>
  </si>
  <si>
    <t>.09.2021</t>
  </si>
  <si>
    <t>RGHCL 01 VHM 343 2021</t>
  </si>
  <si>
    <t>ಬೆಳಗಾವಿ ಜಿಲ್ಲೆ ಅಂಕಲಗಿ-ಅಕ್ಕತಂಗೇರಹಾಳ ಗ್ರಾಮ ಪಂ ಯನ್ನು ಪ.ಪಂಯನ್ನಾಗಿ ಮೇಲ್ದರ್ಜೆಗೇರಿಸಿದ್ದು, ಸದರಿ ಪ.ಪಂಗೆ ಯುಸರ್ ಐಡಿ ಪಾಸ್ ವರ್ಡ್ ನೀಡುವ ಕುರಿತು.</t>
  </si>
  <si>
    <t>28.09.202</t>
  </si>
  <si>
    <t>RGHCL 01 VHM 344 2021</t>
  </si>
  <si>
    <t>ಶ್ರೀಮತಿ ರೇಣುಕಾ ಕುಮಾರ್ ಕೋಂ ನಿಂಗಯ್ಯ ಮೈಸೂರು ಇವರು ವಸತಿ ಯೋಜನೆಯಡಿ ಮನೆ ಮಂಜೂರು ಮಾಡಿ ಕೊಡುವಂತೆ ಕೋರಿರುವ ಕುರಿತು.</t>
  </si>
  <si>
    <t>27.09.2022</t>
  </si>
  <si>
    <t>RGHCL 01 VHM 345 2021</t>
  </si>
  <si>
    <t>ಶ್ರೀಮತಿ ಶಾರದ ಕೋಂ ಸತೀಶ್ ಮಂಜುನಾಥ ಹೊನ್ನಾವರ, ಉ.ಕನ್ನಡ ಜಿಲ್ಲೆ ಇವರು ವಸತಿ ಸೌಲಭ್ಯ ಕಲ್ಪಿಸಿ ಕೊಡುವಂತೆ ಕೋರಿರುವ ಕುರಿತು.</t>
  </si>
  <si>
    <t>01.10.2022</t>
  </si>
  <si>
    <t>RGHCL 01 VHM 346 2021</t>
  </si>
  <si>
    <t>ಶ್ರೀಮತಿ ಸುಮಿತ್ರಮ್ಮ ಕೋಂ ಲೇ.ಪಾಂಡುರಂಗಶೆಟ್ಟಿ, ಚಿತ್ರದುರ್ಗ ಜಿಲ್ಲೆ ಇವರು ಸ್ವಂತ ನಿವೇಶನ ಹೊಂದಿದ್ದು, ಸದರಿ ನಿವೇಶನದಲ್ಲಿ ಮನೆ ನಿರ್ಮಿಸಿಕೊಳ್ಳಲು ಸಹಾಯಧನ ಮಂಜೂರು ಮಾಡಿಕೊಡುವಂತೆ ಕೋರಿರುವ ಕುರಿತು.</t>
  </si>
  <si>
    <t>29.09.2022</t>
  </si>
  <si>
    <t>RGHCL 01 VHM 347 2021</t>
  </si>
  <si>
    <t>ಶ್ರೀಮತಿ ದೊಡ್ಡಲಕ್ಷ್ಮಮ್ಮ ಕೋಂ ಶಂಕರ್ ಸುರೇಬಾನ ಹಾಗೂ ಪೂಜಾ ಕೋಂ ಮಂಜುನಾಥ, ನರಗುಂದ, ಗದಗ ಜಿಲ್ಲೆ ಇವರು ವಸತಿ ಯೋಜನೆಯಡಿ ಮನೆ ಮಂಜೂರು ಮಾಡಿಕೊಡುವಂತೆ ಕೋರಿರುವ ಕುರಿತು.</t>
  </si>
  <si>
    <t>RGHCL 01 VHM 348 2021</t>
  </si>
  <si>
    <t>ಶ್ರೀ ಲಕ್ಷ್ಮಣ ಬಿನ್ ಪಿ.ಕೆಂಗಾರ, ಹಾಗೂ ಶ್ರೀ ಮಂಜುನಾಥ ಪಿ.ಕೆಂಗಾರ ಕಲ್ಯಾಣ ನಗರ, ಬೆಂಗಳೂರು ಇವರು ವಸತಿ ಯೋಜನೆಯಡಿ ಮನೆ ಮಂಜೂರು ಮಾಡಿಕೊಡುವಂತೆ ಕೋರಿರುವ ಕುರಿತು.</t>
  </si>
  <si>
    <t>RGHCL 01 VHM 349 2021</t>
  </si>
  <si>
    <t>ಶ್ರೀಮತಿ ಶಾಹಿದಾ ಬೇಗಂ ಕೋಂ ಲೇ. ಅಬ್ದುಲ್ ಜಬ್ಬಾರ್, ಮೈಸೂರು ಜಿಲ್ಲೆ ಇವರು 2010ರಲ್ಲಿ ಆಶ್ರಯ ಯೋಜನೆಯಡಿ ಮನೆ ಹಂಚಿಕೆ ಮಾಡಲು ರೂ. 10000/-ಗಳನ್ನು ಪಾವತಿಸಿದ್ದು, ಇದು ವರಗೂ ಮನೆ ಹಂಚಿಕೆ ಆಗದೇ ಇರುವ ಬಗ್ಗೆ.</t>
  </si>
  <si>
    <t>RGHCL 01 VHM 350 2021</t>
  </si>
  <si>
    <t>2017-18ನೇ ಸಾಲಿನ ವಾ.ನ.ವ.ಯೋ ಡಿ ಆಯ್ಕೆಯಾದ ಶ್ರೀ ಶಿವಾಜಿ ಗಂಗರಾಮ ರವರ 4ಬಿ ಆಯ್ಕೆಯನ್ನು ರದ್ದು ಪಡಿಸಿ ಕೊಡುವ ಕುರಿತು.</t>
  </si>
  <si>
    <t>7.10.2021</t>
  </si>
  <si>
    <t>07.10.2022</t>
  </si>
  <si>
    <t>RGHCL 01 VHM 351 2021</t>
  </si>
  <si>
    <t>ಶ್ರೀಮತಿ ಅಕ್ಕಮಹಾದೇವಿ ಕೋಂ ಕುಮಾರ್ ಹಾಗೂ ಇತರ 6 ಮಂದಿ ಅರ್ಜಿದಾರರು ನರಗುಂದ, ಗದಗ ಜಿಲ್ಲೆ ಇವರು ಮನೆ ಮಂಜೂರು ಮಾಡಿ ಕೊಡುವಂತೆ ಕೋರಿರುವ ಕುರಿತು.</t>
  </si>
  <si>
    <t>301.10.2021</t>
  </si>
  <si>
    <t>30.10.2022</t>
  </si>
  <si>
    <t>RGHCL 01 VHM 352 2021</t>
  </si>
  <si>
    <t>ಶ್ರೀಮತಿ ರತ್ನಮ್ಮ ಕೋಂ ರುದ್ರೇಶ್ ನಿರ್ಮಲ ಕೋಂ ಸಿದ್ದಪ್ಪ ಹಾಗೂ ಶ್ರೀಮತಿ ಹಸೀನಾ ದಾವಣಗೆರೆ ಜಿಲ್ಲೆ ಇವರು ಆಶ್ರಯ ಮನೆ ಮಂಜೂರು ಮಾಡಿ ಕೊಡುವಂತೆ ಕೋರಿರುವ ಕುರಿತು.</t>
  </si>
  <si>
    <t>25.10.2022</t>
  </si>
  <si>
    <t>RGHCL 01 VHM 353 2021</t>
  </si>
  <si>
    <t>ಶ್ರೀ ಎಂ ಮೊಹಮ್ಮದ್ ಹಾಗೂ ಇತರ ಸಾರ್ವಜನಿಕರು ಸೋಮೇಶ್ವರ ಗ್ರಾಮ, ದಕ್ಷಿಣ ಕನ್ನಡ ಜಿಲ್ಲೆ ಇವರ ದೂರಿನ ಅರ್ಜಿ.</t>
  </si>
  <si>
    <t>16.10.2021</t>
  </si>
  <si>
    <t>16.10.2022</t>
  </si>
  <si>
    <t>RGHCL 01 VHM 354 2021</t>
  </si>
  <si>
    <t>ಶ್ರೀಮತಿ ಮಲ್ಲವ್ವ ನಾ ವಡ್ಡರ್ ನರಗುಂದ, ಗದಗ ಜಿಲ್ಲೆ ಇವರು ವಸತಿ ಯೋಜನೆಯಡಿ ಮನೆ ಮಂಜೂರು ಮಾಡಿಕೊಡುವಂತೆ ಕೋರಿರುವ ಕುರಿತು.</t>
  </si>
  <si>
    <t>RGHCL 01 VHM 355 2021</t>
  </si>
  <si>
    <t>ಶ್ರೀಮತಿ ಶಾರದ ಕೋಂ ಜಡೆಪ್ಪ, ವಾರ್ಡ ನಂ:13, ಶ್ರೀನಗರ ಭತ್ರಿ, ಬಳ್ಳಾರಿ ಜಿಲ್ಲೆ ಇವರು ವಸತಿ ಯೋಜನೆಯಡಿ ಸಹಾಯಧನ ಮಂಜೂರು ಮಾಡಿ ಕೊಡುವಂತೆ ಕೋರಿರುವ ಕುರಿತು.</t>
  </si>
  <si>
    <t>RGHCL 01 VHM 356 2021</t>
  </si>
  <si>
    <t>ಶ್ರೀ ಮಹಾಂತೇಶ ಮ ಕವಟಗಿಮಠ, ಸರ್ಕಾರದ ಮುಖ್ಯ ಸಚೇತರರು, ಕರ್ನಾಟಕ ವಿಧಾನ ಪರಿಷತ್ತು,ಇವರು ವಾ.ನ.ವ.ಯೋ ಯಡಿ ಆಯ್ಕೆಯಾದ ಫ.ಗಳಿಗೆ ಅನುದಾನ ಬಿಡುಗಡೆ ಮಾಡಿಕೊಡುವಂತೆ ಕೋರಿರುವ ಕುರಿತು.</t>
  </si>
  <si>
    <t>18.10.2021</t>
  </si>
  <si>
    <t>18.10.2022</t>
  </si>
  <si>
    <t>RGHCL 01 VHM 357 2021</t>
  </si>
  <si>
    <t>ಶ್ರೀ ಸುದರ್ಶನ ಕಲಾಕೇಂದ್ರ, ಗೆಳಯರ ಬಳಗ, ಬೆಂಗಳೂರು ಇವರು ತಮ್ಮ ಸಂಘದ ವಸತಿ ರಹಿತರಿಗೆ ಮನೆ /ನಿವೇಶನ ಮಂಜೂರು ಮಾಡಿಕೊಡುವಂತೆ ಕೋರಿರುವ ಕುರಿತು.</t>
  </si>
  <si>
    <t>RGHCL 01 VHM 358 2021</t>
  </si>
  <si>
    <t>ಶ್ರೀ ಶಶಿ ಕುಮಾರ್ ಬಿನ್ ತಂಗವೇಲು, ಬಿಟಿಎಂ ಲೇಔಟ್, ಬೆಂಗಳೂರು ಇವರು ಮನೆ/ನಿವೇಶನ ಮಂಜೂರು ಮಾಡಿಕೊಡುವಂತೆ ಕೋರಿರುವ ಕುರಿತು.</t>
  </si>
  <si>
    <t>RGHCL 01 VHM 359 2021</t>
  </si>
  <si>
    <t>ಶ್ರೀ ಕೆ. ವಿರೂಪಾಕ್ಷಪ್ಪ ಮಾನ್ಯ ಮಾಜಿ ಸಂಸದರು, ಕೊಪ್ಪಳ ಲೋಕ ಸಭಾ ಕ್ಷೇತ್ರ ಇವರು ಸಿಂಧನೂರು ನಗರ ಸಭೆ ವ್ಯಾಪ್ತಿಯ ಏಳುರಾಗಿ ಕ್ಯಾಂಪಿನಲ್ಲಿ ಅಪೂರ್ಣಗೊಂಡಿರುವ ಮನೆಗಳನ್ನು ಪೂರ್ಣಗೊಳಿಸಿ ಕೊಡುವಂತೆ ಕೋರಿರುವ ಕುರಿತು.</t>
  </si>
  <si>
    <t>21.10.2022</t>
  </si>
  <si>
    <t>RGHCL 01 VHM 360 2021</t>
  </si>
  <si>
    <t>ಶ್ರೀ ವೈ.ಶಶಿಕುಮಾರ್, ಸಂಸ್ಥಾಪಕರು, ಹಾಗೂ ಅಧ್ಯಕ್ಷರು, ಕರನಾಡು ಹಿತರಕ್ಷಣಾ ಸಮತಿ(ರಿ) ನಾಗತಿ ಬೆಳಗಲು ತಾಂಡ, ಭದ್ರಾವತಿ ಶಿವಮೊಗ್ಗ ಜಿಲ್ಲೆ ಇವರು ದಾವಣಗೆರೆಯ 15 ವಸತಿ ರಹಿತ ಕುಟುಂಬಗಳಿಗೆ ಮನೆ ಮಂಜೂರು ಮಾಡಿ ಕೊಡುವಂತೆ ಕೋರಿರುವ ಕುರಿತು.</t>
  </si>
  <si>
    <t>22.10.2022</t>
  </si>
  <si>
    <t>RGHCL 01 VHM 361 2021</t>
  </si>
  <si>
    <t>ಶ್ರೀಮತಿ ಸವಿತಾ ಕೋಂ ಬಾಲರೆಡ್ಡಿ ಹರಿಹರ, ದಾವಣಗೆರೆ ಜಿಲ್ಲೆ ಇವರು ಮನೆ ಕಟ್ಟಲು ಸಹಾಯಧನ ಮಂಜೂರು ಮಾಡಿಕೊಡುವಂತೆ ಕೋರಿರುವ ಕುರಿತು.</t>
  </si>
  <si>
    <t>RGHCL 01 VHM 362 2021</t>
  </si>
  <si>
    <t>ಶ್ರೀಮತಿ ವಿದ್ಯಾವತಿ ಪ್ರದೀಪ ಗೌರ, ವಿಜಯಪುರ ಜಿಲ್ಲೆ ಇವರು ಅಲಮೇಲ ಪಟ್ಟಣ ಪಂಚಾಯಿತಿಯಲ್ಲಿ ವಾಸಿಸುತ್ತಿರು 5 ವಸತಿ ರಹಿತರಿಗೆ ವಸತಿ ಸೌಲಭ್ಯ ಕಲ್ಪಿಸಿ ಕೊಡುವಂತೆ ಕೋರಿರುವ ಕುರಿತು.</t>
  </si>
  <si>
    <t>RGHCL 01 VHM 363 2021</t>
  </si>
  <si>
    <t>ಶ್ರೀ ಸುರೇಶ್ ಬಿನ್ ದ್ಯಾಮಣ್ಣ ಇಳಕಲ್, ಬಾಗಲಕೋಟೆ ಜಿಲ್ಲೆ ಇವರು ಸಹಾಯಧನ ಮಂಜೂರು ಮಾಡಿ ಕೊಡುವಂತೆ ಕೋರಿರುವ ಕುರಿತು.</t>
  </si>
  <si>
    <t>RGHCL 01 VHM 364 2021</t>
  </si>
  <si>
    <t>ಶ್ರೀ ಅಂಗಾರ ಮಾನ್ಯ ಮೀನುಗಾರಿಗೆ ಬಂದರು &amp; ಒಳನಾಡು ಜಲಸಾರಿಗೆ ಸಚಿವರು ಇವರು 2017-18ನೇ ಸಾಲಿನ ವಾ.ನ.ವ.ಯೋ ಯಡಿ ಹಾಗೂ ಡಾ.ಬಿ.ಆರ್. ಅಂಬೇಡ್ಕರ್ ನಿವಾಸ್ ಯೋ.ಯಡಿ ಆಯ್ಕೆಯಾದ 136 ಫ.ಗಳ ಮನೆಗಳನ್ನು ಬ್ಲಾಕ್ ಮಾಡಲಾಗಿದ್ದು, ಅನ್ ಬ್ಲಾಕ್ ಮಾಡಿ ಕೊಡುವಂತೆ ಕೋರಿರುವ ಕುರಿತು.</t>
  </si>
  <si>
    <t>27.10.2022</t>
  </si>
  <si>
    <t>RGHCL 01 VHM 365 2021</t>
  </si>
  <si>
    <t>ಶ್ರೀ ಎಂ. ಗೌತಮ್ ಕುಮಾರ್, ಮಾಜಿ ಮಹಾ ಪೌರರು, ಬಿಬಿಎಂಪಿ, ಹಲಸೂರು, ಬೆಂಗಳೂರು ಇವರು ಅಗ್ರಂ ವಾರ್ಡ್ ನಂ:114ರಲ್ಲಿ ನಿರ್ಮಾಣ ಮಾಡುತ್ತಿರುವ ವಸತಿ ಗೃಹಗಳನ್ನು ಹಂಚಿಕೆ ಮಾಡಿ ಕೊಡುವಂತೆ ಕೋರಿರುವ ಕುರಿತು.</t>
  </si>
  <si>
    <t>28.10.2021</t>
  </si>
  <si>
    <t>28.10.2022</t>
  </si>
  <si>
    <t>RGHCL 01 VHM 366 2021</t>
  </si>
  <si>
    <t>ಶ್ರೀ ಪ್ರಹ್ಲಾದ್ ಜೋಶಿ, ಮಾನ್ಯ ಕೇಂದ್ರ ಸಚಿವರು ಇವರು ಧಾರವಾಡ ಜಿಲ್ಲೆ ಅಣ್ಣಿಗೇರಿ ಪುರಸಭೆಯ ವಸತಿ ರಹಿತರಿಗೆ ವಸತಿ ಸೌಲಭ್ಯ ಕಲ್ಪಿಸಿ ಕೊಡುವಂತೆ ಕೋರಿರುವ ಕುರಿತು.</t>
  </si>
  <si>
    <t>RGHCL 01 VHM 367 2021</t>
  </si>
  <si>
    <r>
      <t xml:space="preserve">ಶಿವಮೊಗ್ಗ ಜಿಲ್ಲೆ ಅನವಟ್ಟಿ ಮತ್ತು ಹೊಳೆಹೊನ್ನೂರು ಗ್ರಾಮ ಪಂಚಾಯಿತಿಯನ್ನು ಅನವಟ್ಟಿ ಮತ್ತು ಹೊಳೆಹೊನ್ನೂರು ಪಟ್ಟಣ ಪಂಚಾಯಿತಿಯನ್ನಾಗಿ ಮೇಲ್ದರ್ಜೆಗೇರಿಸಿ ಆಧಿಸೂಚನೆ ಹೊರಡಿಸಿದ್ದು, ಸದರಿ ಪುರಸಭಗೆ </t>
    </r>
    <r>
      <rPr>
        <sz val="11"/>
        <color indexed="8"/>
        <rFont val="Times New Roman"/>
        <family val="1"/>
      </rPr>
      <t xml:space="preserve">User ID- Passward </t>
    </r>
    <r>
      <rPr>
        <sz val="11"/>
        <color indexed="8"/>
        <rFont val="Nirmala UI"/>
        <family val="2"/>
      </rPr>
      <t>ನೀಡವಂತೆ ಕೋರಿರುವ ಕುರಿತು.</t>
    </r>
  </si>
  <si>
    <t>29.10.2022</t>
  </si>
  <si>
    <t>RGHCL 01 VHM 368 2021</t>
  </si>
  <si>
    <t>ಶ್ರೀ ಅಮ್ಮಾಜಮ್ಮ ಕೋಂ ರಂಗನಾಥ ಸಿರಾ ಟೌನ್, ತುಮಕೂರು ಜಿಲ್ಲೆ ಇವರು ಸಹಾಯಧನ ಮಂಜೂರು ಮಾಡಿಕೊಡುವಂತೆ ಕೋರಿರಿರುವ ಕುರಿತು.</t>
  </si>
  <si>
    <t>19.11.2022</t>
  </si>
  <si>
    <t>RGHCL 01 VHM 369 2021</t>
  </si>
  <si>
    <t>ಆಡಳಿತಾಧಿಕಾರಿ, ಶ್ರೀಮಠ ಸೇವಾ ಟ್ರಸ್ಟ್ (ರಿ) ಕಾರುಣ್ಯ ನೆಲೆ ವೃದ್ಧಶ್ರಮ ಸಿಂಧನೂರು, ರಾಯಚೂರು ಜಿಲ್ಲೆ ಇವರು ಸರ್ಕಾರಿ ಅನುದಾನ ಮಂಜೂರು ಮಾಡಿ ಕೊಡುವಂತೆ ಕೋರಿರುವ ಕುರಿತು.</t>
  </si>
  <si>
    <t>RGHCL 01 VHM 370 2021</t>
  </si>
  <si>
    <t>ಶ್ರೀ ಪದ್ಮನಾಭನ್ ಬಿನ್ ಬಾಲಕೃಷ್ಣ ಅರೇಬಿಕ್ ಕಾಲೇಜ್, ಸಗಾಯಪುರಂ, ಬೆಂಗಳೂರು ಇವರು ಮನೆ ಮಂಜೂರು ಮಾಡಿ ಕೊಡುವಂತೆ ಕೋರಿರು ಕುರಿತು.</t>
  </si>
  <si>
    <t>RGHCL 01 VHM 371 2021</t>
  </si>
  <si>
    <t>ಶ್ರೀಮತಿ ಮಹಾದೇವಿ ಕೋಂ ನಡುವಿನ ಮನಿ ಬೆಳಗಾವಿ ಜಿಲ್ಲೆ ಇವರು ಮನೆ ಮಂಜೂರು ಮಾಡಿ ಕೊಡುವಂತೆ ಕೋರಿರುವ ಕುರಿತು.</t>
  </si>
  <si>
    <t>2.11.2021</t>
  </si>
  <si>
    <t>02.11.2022</t>
  </si>
  <si>
    <t>RGHCL 01 VHM 372 2021</t>
  </si>
  <si>
    <t>ಶ್ರೀಮತಿ ಫರೀದಾ ಕೋಂ ಮೊಹಮ್ಮದ್ ಅಲಿ ಹಾಗೂ ಇತರರು ಸರಗೂರು ಟೌನ್, ಮೈಸೂರು ಜಿಲ್ಲೆ ಇವರು ಸಹಾಯಧನ ಮಂಜೂರು ಮಾಡಿ ಕೊಡುವಂತೆ ಕೋರಿರುವ ಕುರಿತು.</t>
  </si>
  <si>
    <t>RGHCL 01 VHM 373 2021</t>
  </si>
  <si>
    <t>ಶ್ರೀ ಎಂ. ಬಸವರಾಜಪ್ಪ ಬಿನ್ ಲೇ. ಮಾದಪ್ಪ ರಾಮಾನುಜ ರಸ್ತೆ, ಮೈಸೂರು ಇವರು  ಮನೆ ಮಂಜೂರು ಮಾಡಿ ಕೊಡುವಂತೆ ಕೋರಿರುವ ಕುರಿತು.</t>
  </si>
  <si>
    <t>RGHCL 01 VHM 374 2021</t>
  </si>
  <si>
    <t>ಶ್ರೀ ರೇವಣಸಿದ್ದ ವೀ ಆಸಂಗಿ, ಓಬಿಸಿ ಮೋರ್ಚಾದ ಕಾರ್ಯದರ್ಶಿ, ಬಸವನ ಬಾಗೇವಾಡಿ, ವಿಜಯಪುರ ಜಿಲ್ಲೆ ಇವರು ಹೆಚ್ಚುವರಿ ಆಶ್ರಯ ಮನೆಗಳನ್ನು ಮಂಜೂರು ಮಾಡಿ ಕೊಡುವಂತೆ ಕೋರಿರುವ ಕುರಿತು.</t>
  </si>
  <si>
    <t>6.11.2021</t>
  </si>
  <si>
    <t>10.11.201</t>
  </si>
  <si>
    <t>06.11.2022</t>
  </si>
  <si>
    <t>RGHCL 01 VHM 375 2021</t>
  </si>
  <si>
    <t>ಶ್ರೀಮತಿ ಲಕ್ಷ್ಮಿ ಅಶೋಕ ಬಳ್ಳಾರಿ, ಶ್ರೀಮತಿ ಚನ್ನವವ ಕೋಂ ಸಿದ್ದಪ್ಪ, ಶ್ರೀಮತಿ ಹೇಮಾವತಿ ಧಾರವಾಡ ಜಿಲ್ಲೆ ಇವರು ಆಶ್ರಯ ಮನೆ ಮಂಜೂರು ಮಾಡಿಕೊಡುವಂತೆ ಕೋರಿರುವ ಕುರಿತು.</t>
  </si>
  <si>
    <t>4.11.2021</t>
  </si>
  <si>
    <t>04.11.2022</t>
  </si>
  <si>
    <t>RGHCL 01 VHM 376 2021</t>
  </si>
  <si>
    <t>ಶ್ರೀಮತಿ ದೀಪಿಕಾ ಕೋಂ ರವಿ ಚನ್ನಪಟ್ಟಣ, ರಾಮನಗರ ಜಿಲ್ಲೆ ಇವರು ಮನೆ ಮಂಜೂರು ಮಾಡಿ ಕೊಡುವಂತೆ ಕೋರಿರುವ ಕುರಿತು.</t>
  </si>
  <si>
    <t>RGHCL 01 VHM 377 2021</t>
  </si>
  <si>
    <t>ಶ್ರೀ ನಿಂಗಪ್ಪ ಬಿನ್ ಮಲ್ಲಯ್ಯ, ನಾಗಮಂಗಲ ಟೌನ್, ಮಂಡ್ಯ ಜಿಲ್ಲೆ ಇವರ ದೂರಿನ ಮನವಿ ಕುರಿತು.</t>
  </si>
  <si>
    <t>RGHCL 01 VHM 378 2021</t>
  </si>
  <si>
    <t>ಶ್ರೀಮತಿ ಉಮಾ ಕೋಂ ಮಣಿ ಹಾಗೂ ಇತರ 14 ಮಂದಿ ಅರ್ಜಿದಾರರು ಗಾಂಧಿನಗರ, ಮೈಸೂರು ಇವರು ವಸತಿ ಯೋಜನೆಯಡಿ ಮನೆ ಮಂಜೂರು ಮಾಡಿ ಕೊಡುವಂತೆ ಕೋರಿರುವ ಕುರಿತು.</t>
  </si>
  <si>
    <t>08.11.2022</t>
  </si>
  <si>
    <t>RGHCL 01 VHM 379 2021</t>
  </si>
  <si>
    <t>ಶ್ರೀ ಗೋವಿಂದ ರಾಜು ತುಮಕೂರು ಇವರು ನಗರಾಭಿವೃದ್ಧಿಯಿಂದ ಅಥವಾ ಐಡಿಎಸ್ ಎಂ ಟಿ ಯಿಂದ ನಿವೇಶನ ಕೊಡಿಸುವ ಕುರಿತು.</t>
  </si>
  <si>
    <t>RGHCL 01 VHM 380 2021</t>
  </si>
  <si>
    <t>ಶ್ರೀಮತಿ ಗೆದ್ದೆಮ್ಮ ಕೋಂ ಯಮನಪ್ಪ ಬಂಡಿವಡ್ಡರ, ಇಳಕಲ್, ಬಾಗಲಕೋಟೆ ಜಿಲ್ಲೆ ಇವರ ವಸತಿ ಯೋಜನೆಯಡಿ ವಸತಿ ಸೌಲಭ್ಯ ಕಲ್ಪಿಸಿ ಕೊಡುವಂತೆ ಕೋರಿರುವ ಕುರಿತು.</t>
  </si>
  <si>
    <t>RGHCL 01 VHM 381 2021</t>
  </si>
  <si>
    <t>ಶ್ರೀಮತಿ ಜ್ಯೋತಿ ಭೀಮರಾವ್, ಉಷಾ ದುರಗೇಶ್, ಕವಿತಾ ಉಮೇಶ್ ದಾವಣಗೆರೆ ಜಿಲ್ಲೆ ಇವರು ಆಶ್ರಯ ಯೋಜನೆಯಡಿ ಮನೆ ಮಂಜೂರು ಮಾಡಿ ಕೊಡುವಂತೆ ಕೋರಿರುವ ಕುರಿತು.</t>
  </si>
  <si>
    <t>RGHCL 01 VHM 382 2021</t>
  </si>
  <si>
    <r>
      <t xml:space="preserve">ಚಿಕ್ಕಬಾಣಾವರ ಗ್ರಾಮವನ್ನು ಗ್ರಾಮ ಪಂಚಾಯಿತಿಯಿಂದ ಪುರಸಭೆಯಾಗಿ ಮೇಲ್ದರ್ಜೆಗೇರಿಸಿ ಆಧಿಸೂಚನೆ ಹೊರಡಿಸಿದ್ದು, ಸದರಿ ಪುರಸಭಗೆ </t>
    </r>
    <r>
      <rPr>
        <sz val="11"/>
        <color indexed="8"/>
        <rFont val="Times New Roman"/>
        <family val="1"/>
      </rPr>
      <t xml:space="preserve">User ID- Passward </t>
    </r>
    <r>
      <rPr>
        <sz val="11"/>
        <color indexed="8"/>
        <rFont val="Nirmala UI"/>
        <family val="2"/>
      </rPr>
      <t>ನೀಡವಂತೆ ಕೋರಿರುವ ಕುರಿತು.</t>
    </r>
  </si>
  <si>
    <t>10.11.2022</t>
  </si>
  <si>
    <t>RGHCL 01 VHM 383 2021</t>
  </si>
  <si>
    <t>ಯಶೋಧಮ್ಮ ಕೋಂ ಮಲ್ಲುಸ್ವಾಮಿ , ಗೋಪಾಲಪುರ, ಬೆಂಗಳೂರು ಇವರು ಮನೆ ಮಂಜೂರು ಮಾಡಿಕೊಡುವಂತೆ ಕೋರಿರುವ ಕುರಿತು.</t>
  </si>
  <si>
    <t>RGHCL 01 VHM 384 2021</t>
  </si>
  <si>
    <t>ಶ್ರೀಮತಿ ಪುಟ್ಟಲಕ್ಷ್ಮಿ ಕೋಂ ತಿರುಮಲಯ್ಯ ಹಾಗೂ ಕುಮಾರಿ ಲಕ್ಷ್ಮಿ ಮೈಸೂರು ಜಿಲ್ಲೆ ಇವರು ಮನೆ ಮಂಜೂರು ಮಾಡಿ ಕೊಡುವಂತೆ ಕೋರಿರುವ ಕುರಿತು.</t>
  </si>
  <si>
    <t>16.11.2021</t>
  </si>
  <si>
    <t>16.11.2022</t>
  </si>
  <si>
    <t>RGHCL 01 VHM 385 2021</t>
  </si>
  <si>
    <r>
      <t>ವಿವಿಧ ಜಿಲ್ಲೆಗಳಿಂದ</t>
    </r>
    <r>
      <rPr>
        <sz val="10"/>
        <color indexed="8"/>
        <rFont val="Nirmala UI"/>
        <family val="2"/>
      </rPr>
      <t xml:space="preserve"> </t>
    </r>
    <r>
      <rPr>
        <sz val="11"/>
        <color indexed="8"/>
        <rFont val="Arial Unicode MS"/>
        <family val="2"/>
      </rPr>
      <t>Latitude-Longitude Duplicate  ಆಗಿರುವುದನ್ನು ತೆರವುಗೊಳಿಸಿ ಕೊಡುವಂತೆ ಕೋರಿ ಬಂದಿರುವ ಪ್ರಸ್ತಾವನೆಗಳ ಕುರಿತು</t>
    </r>
  </si>
  <si>
    <t>12.03.2022</t>
  </si>
  <si>
    <t>RGHCL 01 VHM 386 2021</t>
  </si>
  <si>
    <t>ಶ್ರೀ ಭೀಮರಾವ್ ಎಸ್. ಕಾಳಪ್ಪ ದಲಿತ ಸಂಘರ್ಷ ಕರ್ನಾಟಕ ಸಮತಿ (ರಿ) ಮುಧೋಳ, ಬಾಗಲಕೋಟೆ ಜಿಲ್ಲೆ ಇವರ ದೂರಿನ ಮನವಿ ಕುರಿತು.</t>
  </si>
  <si>
    <t>RGHCL 01 VHM 387 2021</t>
  </si>
  <si>
    <t>ಶ್ರೀಮತಿ ಅನಸೂಯ ಹನಮಂತ ಬಡಸ ಹಾಗೂ ಶ್ರೀ ಶಿಲ್ಪ ರಾಜು ಬಜೇಂತ್ರಿ, ಗಾಂಧಿನಗರ, ಬೆಳಗಾವಿ ಜಿಲ್ಲೆ ಇವರು ವಸತಿ ಯೋಜನೆಯಡಿ ಮನೆ ಮಂಜೂರು ಮಾಡಿ ಕೊಡುವಂತೆ ಕೋರಿರುವ ಕುರಿತು.</t>
  </si>
  <si>
    <t>17.11.2022</t>
  </si>
  <si>
    <t>RGHCL 01 VHM 388 2021</t>
  </si>
  <si>
    <t>ಶ್ರೀಮತಿ ರಜಿಯಾ ಬೇಗಂ ಹಾಗೂ ಶ್ರೀಮತಿ ದಾವಲಬಿ ಕೋಂ ಮೈನುದ್ದೀನ್ ಗದಗ ಜಿಲ್ಲೆ ಇವರು ಆಶ್ರಯ ಮನೆ ಮಂಜೂರು ಮಾಡಿ ಕೊಡುವಂತೆ ಕೋರಿರುವ ಕುರಿತು.</t>
  </si>
  <si>
    <t>RGHCL 01 VHM 389 2021</t>
  </si>
  <si>
    <t>ಶ್ರೀಮತಿ ನಿರ್ಮಿಲ ಸುರೇಬಾನ ಹಾಗೂ ಶ್ರೀಮತಿ ಮಾನಂದಾ ಸುರೇಬಾನ ವಡ್ಡ ಓಣಿ, ನರಗುಂದ, ಗದಗ ಜಿಲ್ಲೆ ಇವರು ಸಹಾಯಧನ ಮಂಜೂರು ಮಾಡಿಕೊಡುವಂತೆ ಕೋರಿರುವ ಕುರಿತು.</t>
  </si>
  <si>
    <t>RGHCL 01 VHM 390 2021</t>
  </si>
  <si>
    <t>ಶ್ರೀ ಗಣೇಶ ಬಿ ಹಾಗೂ ಇತರ 37 ಮಂದಿ ಅರ್ಜಿದಾರರು ಹಗರಿಬೊಮ್ಮನಹಳ್ಳಿ, ಬಳ್ಳಾರಿ ಜಿಲ್ಲೆ ಇವರ ದೂರಿನ ಮನವಿ ಪತ್ರ.</t>
  </si>
  <si>
    <t>RGHCL 01 VHM 391 2021</t>
  </si>
  <si>
    <t>ಶ್ರೀಮತಿ ಮಂಜುಳ ಕೋಂ ಗುರುಮೂರ್ತಿ ವಾರ್ಡ್ ನಂ:15 ಕಡೂರು, ಚಿಕ್ಕಮಗಳೂರು ಜಿಲ್ಲೆ ಇವರು ವಸತಿ ಯೋಜನೆಯಡಿ ಸಹಾಯಧನ ಮಂಜೂರು ಮಾಡಿ ಕೊಡುವಂತೆ ಕೋರಿರುವ ಕುರಿತು.</t>
  </si>
  <si>
    <t>18.11.2022</t>
  </si>
  <si>
    <t>RGHCL 01 VHM 392 2021</t>
  </si>
  <si>
    <t>ಶ್ರೀಮತಿ ಕವಿತಾ ಕೋಂ ಸುರೇಶ್, ಕಲಾಸಿಪಾಳ್ಯ, ರಾಮನಗರ ಟೌನ್, ರಾಮನಗರ ಇವರು ಮನೆ ಮಂಜೂರು ಮಾಡಿ ಕೊಡುವಂತೆ ಕೋರಿರುವ ಕುರಿತು.</t>
  </si>
  <si>
    <t>RGHCL 01 VHM 393 2021</t>
  </si>
  <si>
    <t>ಶ್ರೀ ಕೆ.ಎಸ್. ಸಿದ್ದಬಸಪ್ಪ ಯಾದವ ಉಪಾಧ್ಯಕ್ಷರು, ಇವರು ಗೀತಾ ಕೋಂ ಲೇ ಗಣಪ ಇವರಿಗೆ ಮನೆ ಮಂಜೂರು  ಮಾಡಿ ಕೊಡುವಂತೆ ಕೋರಿರುವ ಕುರಿತು.</t>
  </si>
  <si>
    <t>RGHCL 01 VHM 394 2021</t>
  </si>
  <si>
    <t>ಶ್ರೀಮತಿ ಮುನಿರಾ ಕೋಂ ಜಾವೇದ್ ನಿಪ್ಪಾಣಿ, ಬೆಳಗಾವಿ ಜಿಲ್ಲೆ ಇವರು ವಸತಿ ಯೋಜನೆಯಡಿ ಮನೆ ಮಂಜೂರು ಮಾಡಿ ಕೊಡುವಂತೆ ಕೋರಿರುವ ಕುರಿತು.</t>
  </si>
  <si>
    <t>20.11.2022</t>
  </si>
  <si>
    <t>RGHCL 01 VHM 395 2021</t>
  </si>
  <si>
    <r>
      <t xml:space="preserve">ನೂತನವಾಗಿ ರಚನೆಯಾಗಿರುವ ವಿಜಯನಗರ ಜಿಲ್ಲೆಗೆ ವಸತಿ ಯೋಜನೆಗಳಿಗೆ ಸಂಬಂಧಿಸಿದಂತೆ ಆನ್ ಲೈನ್ ನಲ್ಲಿ </t>
    </r>
    <r>
      <rPr>
        <sz val="10"/>
        <color indexed="8"/>
        <rFont val="Times New Roman"/>
        <family val="1"/>
      </rPr>
      <t xml:space="preserve">User ID- Passward </t>
    </r>
    <r>
      <rPr>
        <sz val="10"/>
        <color indexed="8"/>
        <rFont val="Nirmala UI"/>
        <family val="2"/>
      </rPr>
      <t>ಸೃಜಿಸಿ ಕೊಡುವಂತೆ ಕೋರಿರುವ ಕುರಿತು.</t>
    </r>
  </si>
  <si>
    <t>24.011.2021</t>
  </si>
  <si>
    <t>RGHCL 01 VHM 396 2021</t>
  </si>
  <si>
    <t>ಶ್ರೀ ರಾಜಕುಮಾರ ಪಾಟೀಲ ತೇಲ್ಕೂರ, ಅಧ್ಯಕ್ಷರು, ಹಾಗೂ ಶಾಸಕರು, ಕರ್ನಾಟಕ ರಸ್ತೆ ಸಾರಿಗೆ ಸಂಸ್ಥೆ ಕಲಬುರ್ಗಿ ಜಿಲ್ಲೆ ಇವರು 2016-17ನೇ ಸಾಲಿನ ವಾ.ನ.ವ.ಯೋ ಯಡಿ ಆಯ್ಕೆಯಾದ ಫ.ಗಳ ಮನೆಗಳನ್ನು ಬ್ಲಾಕ್ ಮಾಡಲಾಗಿದ್ದು, ಬ್ಲಾಕ್ ತೆರೆವುಗೊಳಿಸಿ ಕೊಡುವ ಕುರಿತು.</t>
  </si>
  <si>
    <t>23.11.2022</t>
  </si>
  <si>
    <t>RGHCL 01 VHM 397 2021</t>
  </si>
  <si>
    <t>ಶ್ರೀ ಗೋವಿಂದರಾಯ ಬಿನ್ ನರಸಿಂಹಪ್ಪ ಕ್ಯಾತ ಸಂದ್ರ, ತುಮಕೂರು ಇವರು ನಗರಾಭಿವೃದ್ಧಿಯಿಂದ ಅಥವಾ ಐಡಿಎಸ್ಎಂಟಿ ಯಿಂದ ನಿವೇಶನ ಮಂಜೂರು ಮಾಡಿಕೊಡುವ ಬಗ್ಗೆ.</t>
  </si>
  <si>
    <t>RGHCL 01 VHM 398 2021</t>
  </si>
  <si>
    <t>ಶ್ರೀ ರಾಜು ಎಂ ಪೂಜಾರಿ ಉಪಾಧ್ಯಕ್ಷರು, ಜೇರ್ವಗಿ ಪುರಸಭೆ ಕಲಬುರ್ಗಿ ಜಿಲ್ಲೆ ಇವರು ಜೇವರ್ಗಿ ಪುರಸಭೆಗೆ 1000 ಮನೆಗಳನ್ನು ಮಂಜೂರು ಮಾಡಿ ಕೊಡುವಂತೆ ಕೋರಿರುವ ಕುರಿತು.</t>
  </si>
  <si>
    <t>24.11.2022</t>
  </si>
  <si>
    <t>RGHCL 01 VHM 399 2021</t>
  </si>
  <si>
    <t>ಶ್ರೀ ಸುಬ್ರಮ್ಮಣ ಭಟ್ ಬಿನ್ ವೆಂಕಟರಮಣರಾವ್, ಅಂಬಲವಾಡಿ ಉಡುಪಿ ಜಿಲ್ಲೆ ಇವರು ಆಶ್ರಯ ಮನೆ ಮಂಜೂರು ಮಾಡಿ ಕೊಡುವಂತೆ ಕೋರಿರುವ ಕುರಿತು.</t>
  </si>
  <si>
    <t>26.11.2022</t>
  </si>
  <si>
    <t>RGHCL 01 VHM 400 2021</t>
  </si>
  <si>
    <t>ಶ್ರೀಮತಿ ಸಂಗೀತ ಮೂಲಿಮನಿ, ಬೀಳಗಿ ಬಾಗಲಕೋಟೆ ಜಿಲ್ಲೆ ಇವರು ಮನೆ ಮಂಜೂರು ಮಾಡಿ ಕೊಡುವಂತೆ ಕೋರಿರುವ ಕುರಿತು.</t>
  </si>
  <si>
    <t>RGHCL 01 VHM 401 2021</t>
  </si>
  <si>
    <t>RGHCL 01 VHM 402 2021</t>
  </si>
  <si>
    <t>ಯೋಜನಾ ನಿರ್ದೇಶಕರು, ಜಿಲ್ಲಾ ನಗರಾಭಿವೃದ್ಧಿ ಕೋಶ, ಕಲಬುರ್ಗಿ ಜಿಲ್ಲೆ ಇವರು 2010-11ನೇ ಸಾಲಿನ ವಾ.ನ.ವ.ಯೋ ಯಡಿ ಆಯ್ಕೆಯಾದ 315 ಫ.ಗಳನ್ನು ರದ್ದು ಪಡಿಸಿ ಕೊಡುವ ಕುರಿತು.</t>
  </si>
  <si>
    <t>29.11.2022</t>
  </si>
  <si>
    <t>RGHCL 01 VHM 403 2021</t>
  </si>
  <si>
    <t>ಶ್ರೀಮತಿ ಆಶಾ ಲ ಹಂಸನೂರ, ಮಾರುತಿ ದೇವಸ್ಥಾನದ ಹತ್ತಿರ, ಸೆಟ್ಲಮೆಂಟ್, ಬೆಟಗೇರಿ ಗದಗ ಜಿಲ್ಲೆ ಮನೆ ಮಂಜೂರು ಮಾಡುವ ಬಗ್ಗೆ</t>
  </si>
  <si>
    <t>RGHCL 01 VHM 404 2021</t>
  </si>
  <si>
    <t>ಶ್ರೀಮತಿ ರೇಣುಕಾ ವಿಠ್ಠಲ ಮೂಡಲಗಿ ಕಂಕಣವಾಡಿ, ಬೆಳಗಾವಿ ಜಿಲ್ಲೆ ಇವರು 2017-18ನೇ ಸಾಲಿನ ವಾ.ನ.ವ.ಯೋ ಯಡಿ ಆಯ್ಕೆಯಾಗಿದ್ದು, ಸದರಿ ರವರಿಗೆ ಪೂರ್ಣಗೊಂಡ ಮನೆಯ ಹಂತಕ್ಕೆ ಅನುದಾನ ಬಿಡುಗಡೆ ಮಾಡಿ ಕೊಡುವಂತೆ ಕೋರಿರುವ ಕುರಿತು.</t>
  </si>
  <si>
    <t>30.11.2022</t>
  </si>
  <si>
    <t>RGHCL 01 VHM 405 2021</t>
  </si>
  <si>
    <t>ಶ್ರೀಮತಿ ಆಶಾ ಲ ಹಂಸನೂರ, ಮಾರುತಿ ದೇವಸ್ಥಾನದ ಹತ್ತಿರ, ಸೆಟ್ಲಮೆಂಟ್, ಬೆಟಗೇರಿ ಗದಗ ಜಿಲ್ಲೆ ಇವರು ಆಶ್ರಯ ಮನೆ ಮಂಜೂರು ಮಾಡಿ ಕೊಡುವಂತೆ ಕೋರಿರುವ ಕುರಿತು.</t>
  </si>
  <si>
    <t>RGHCL 01 VHM 406 2021</t>
  </si>
  <si>
    <t>Latitude-Longitude Duplicate  ಆಗಿರುವುದನ್ನು ತೆರವುಗೊಳಿಸಿ ಕೊಡುವಂತೆ ಕೋರಿ ಬಂದಿರುವ ಪ್ರಸ್ತಾವನೆಗಳ ಕುರಿತು( ಮಂಡ್ಯ ಜಿಲ್ಲೆ</t>
  </si>
  <si>
    <t>RGHCL 01 VHM 407 2021</t>
  </si>
  <si>
    <t>ವಿಜಯಪುರ ಜಿಲ್ಲೆ ವ್ಯಾಪ್ತಿಯ ತ್ರಿಕೋಟಾ ಗ್ರಾಮ ಪಂಚಾಯಿತಿಯನ್ನು ಪಟ್ಟಣ ಪಂಚಾಯಿತಿಯನ್ನಾಗಿ ಮೇಲ್ದರ್ಜೆಗೇರಿಸಿರುವುದರಿಂದ ಸದರಿ ಪ.ಪಂಗೆ ಯುಸರ್ ಐಡಿ ಪಾಸ್ ವರ್ಡ ಸೃಜಿಸಿ ಕೊಡುವ ಕುರಿತು.</t>
  </si>
  <si>
    <t>03.12.2022</t>
  </si>
  <si>
    <t>RGHCL 01 VHM 408 2021</t>
  </si>
  <si>
    <t>ಶ್ರೀ ಸೋಮನಗೌಡ ಬ ಪಾಟೀಲ (ಸಾಸನೂರ) ಮಾನ್ಯ ಶಾಸಕರು, ದೇವರ ಹಿಪ್ಪರಗಿ ವಿಧಾನ ಸಭಾ ಕ್ಷೇತ್ರ, ವಿಜಯಪುರ ಜಿಲ್ಲೆ ಇವರು 2017-18ನೇ ಸಾಲಿನ ವಾ.ನ.ವ.ಯೋ. ಯಡಿ ರದ್ದು ಗೊಳಿಸಲಾದ ಮನೆಗಳನ್ನು ತೆರೆವು ಗೊಳಿಸಿ ಕೊಡುವ ಕುರಿತು.</t>
  </si>
  <si>
    <t>06.12.2021</t>
  </si>
  <si>
    <t>06.12.2022</t>
  </si>
  <si>
    <t>RGHCL 01 VHM 409 2021</t>
  </si>
  <si>
    <t>ಶ್ರೀಮತಿ ಮಾನಂದಾ ಕೋಂ ಶಿವಕುಮಾರ ಮೇಲಿನ ಮನಿ, ಹಳೇ ಹುಬ್ಬಳ್ಳಿ, ಧಾರವಾಡ ಜಿಲ್ಲೆ ಇವರು ವಸತಿ ಯೋಜನೆಯಡಿ ಮನೆ ಮಂಜೂರು ಮಾಡಿ ಕೊಡುವ ಕುರಿತು.</t>
  </si>
  <si>
    <t>RGHCL 01 VHM 410 2021</t>
  </si>
  <si>
    <t>ಶ್ರೀಮತಿ ಸುಬ್ಬಲಕ್ಷ್ಮಿ ಕೋಂ ಲೇ. ವಿಶ್ವೇಶ್ವರಯ್ಯ, ಹೊಳೇನರಸೀಪುರ ಟೌನ್, ಹಾಸನ ಜಿಲ್ಲೆ ಇವರು ವಸತಿ ಸೌಲಭ್ಯ ಕಲ್ಪಿಸಿ ಕೊಡುವಂತೆ ಕೋರಿರುವ ಕುರಿತು.</t>
  </si>
  <si>
    <t>RGHCL 01 VHM 411 2021</t>
  </si>
  <si>
    <t>RGHCL 01 VHM 412 2021</t>
  </si>
  <si>
    <t>ಶ್ರೀಮತಿ ನಾಜಿಯಾ ಕೋಂ ನಿಜಾಮುದ್ದೀನ್ ಹಾಗೂ ಇತರ 5 ಮಂದಿ ಅರ್ಜಿದಾರರು ಬೊಮ್ಮನಕಟ್ಟೆ, ಶಿವಮೊಗ್ಗ ಜಿಲ್ಲೆ ಇವರು ಆಶ್ರಯ ಯೋಜನೆಯಡಿ ಮನೆ ಮಂಜೂರು ಮಾಡಿ ಕೊಡುವಂತೆ ಕೋರಿರುವ ಕುರಿತು.</t>
  </si>
  <si>
    <t>09.12.2022</t>
  </si>
  <si>
    <t>RGHCL 01 VHM 413 2021</t>
  </si>
  <si>
    <t>ಶ್ರೀಮತಿ ಬಸಮ್ಮ ಕೋಂ ಲಕ್ಷ್ಮಣ ಮಾನ್ವಿ ತಾ|| ರಾಯಚೂರು ಜಿಲ್ಲೆ ಇವರು ಮನೆ ಮಂಜೂರು ಮಾಡಿ ಕೊಡುವಂತೆ ಕೋರಿರುವ ಕುರಿತು.</t>
  </si>
  <si>
    <t>RGHCL 01 VHM 414 2021</t>
  </si>
  <si>
    <t>ಶ್ರೀ ನಾಗರಾಜ ಬಿನ್ ಲೇ. ಮಹಾದೇವ ಗಬ್ಬೆ ನೇಕಾರರ ನಗರ, ಹಳೇ ಹುಬ್ಬಳ್ಳಿ,  ಇವರು ಸಹಾಯಧನ ಮಂಜೂರು ಮಾಡಿಕೊಡುವಂತೆ ಕೋರಿರುವ ಕುರಿತು.</t>
  </si>
  <si>
    <t>RGHCL 01 VHM 415 2021</t>
  </si>
  <si>
    <t>ಶ್ರೀಮತಿ ಶಾರದಮ್ಮ ಕೋಂ ಗಂಗಪ್ಪ ಮಾರ ಇಳಕಲ್, ಬಾಗಲಕೋಟೆ ಜಿಲ್ಲೆ ಇವರು ಆಶ್ರಯ ಯೋಜನೆಯಡಿ ಮನೆ ಮಂಜೂರು ಮಾಡಿ ಕೊಡುವಂತೆ ಕೋರಿರುವ ಕುರಿತು.</t>
  </si>
  <si>
    <t>RGHCL 01 VHM 416 2021</t>
  </si>
  <si>
    <t>ಶ್ರೀ ಎ.ಹೆಚ್ ವೀರಪ್ಪ ಬಿನ್ ಅಂದಾನಪ್ಪ, ಜಾನಪದ ಕಲಾವಿದರು, ಹರಿಹರ, ದಾವಣಗೆರೆ ಜಿಲ್ಲೆ ಇವರು ವಸತಿ ಯೋಜನೆಯಡಿ ಮನೆ ಮಂಜೂರು ಮಾಡಿ ಕೊಡುವಂತೆ ಕೋರಿರುವ ಕುರಿತು.</t>
  </si>
  <si>
    <t>RGHCL 01 VHM 417 2021</t>
  </si>
  <si>
    <t>ಶ್ರೀಮತಿ ಲಕ್ಷ್ಮಿ ಗೋರವರ ಕೋಂ ಹೊನ್ನುರು ಸ್ವಾಮಿ ಗೋರವರ, ಕಂಪ್ಲಿ ಬಳ್ಳಾರಿ ಜಿಲ್ಲೆ ಇವರು ಆಶ್ರಯ ಯೋಜನೆಯಡಿ ಮನೆ ಮಂಜೂರು ಮಾಡಿ ಕೊಡುವಂತೆ ಕೋರಿರುವ ಕುರಿತು.</t>
  </si>
  <si>
    <t>13.12.2022</t>
  </si>
  <si>
    <t>RGHCL 01 VHM 418 2021</t>
  </si>
  <si>
    <r>
      <t xml:space="preserve">Not Ok-Geo Duplicate </t>
    </r>
    <r>
      <rPr>
        <sz val="11.5"/>
        <color indexed="8"/>
        <rFont val="Nirmala UI"/>
        <family val="2"/>
      </rPr>
      <t>ಆದ 7 ಫಲಾನುಭವಿಗಳ ಜಿ.ಪಿ.ಎಸ್.ಗಳನ್ನು ಸರಿಪಡಿಸಿ ಕೊಡುವ ಕುರಿತು (ಬಾಗಲಕೋಟೆ ಜಿಲ್ಲೆ)</t>
    </r>
  </si>
  <si>
    <t>RGHCL 01 VHM 419 2021</t>
  </si>
  <si>
    <t>ಶ್ರೀಮತಿ ಜ್ಯೋತಿ ಭೀಮರಾವ್, ಶ್ರೀಮತಿ ಪದ್ಮಾವತಿ ಕೋಂ ನರಸಿಂಹ, ಶ್ರೀಮತಿ ಕವಿತಾ ಕೋಂ ಉಮೇಶ್ ಹಾಗೂ ಶ್ರೀಮತಿ ಉಷಾ ಕೋಂ ದುರಗೇಶ ದಾವಣಗೆರೆ ಜಿಲ್ಲೆ ಇವರು ಆಶ್ರಯ ಯೋಜನೆಯಡಿ ಮನೆ ಮಂಜೂರು ಮಾಡಿ ಕೊಡುವಂತೆ ಕೋರಿರುವ ಕುರಿತು.</t>
  </si>
  <si>
    <t>14.12.2022</t>
  </si>
  <si>
    <t>RGHCL 01 VHM 420 2021</t>
  </si>
  <si>
    <r>
      <t>ಉಡುಪಿ ಜಿಲ್ಲೆಯ 2017-18ನೇ ಸಾಲಿನ ವಾಜಪೇಯಿ ನಗರ ವಸತಿ ಯೋಜನೆಯಡಿ</t>
    </r>
    <r>
      <rPr>
        <sz val="10"/>
        <color indexed="8"/>
        <rFont val="Nirmala UI"/>
        <family val="2"/>
      </rPr>
      <t xml:space="preserve"> </t>
    </r>
    <r>
      <rPr>
        <sz val="11"/>
        <color indexed="8"/>
        <rFont val="Arial Unicode MS"/>
        <family val="2"/>
      </rPr>
      <t>Latitude-Longitude Duplicate  ಆಗಿರುವುದನ್ನು ತೆರವುಗೊಳಿಸಿ ಕೊಡುವ ಕುರಿತು.</t>
    </r>
  </si>
  <si>
    <t>4.03.2022</t>
  </si>
  <si>
    <t>RGHCL 01 VHM 421 2021</t>
  </si>
  <si>
    <t>ಶ್ರೀಮತಿ ಭಾರತಿ ಕೂಡ್ಲಿ ಕೋಂ ಶಿವಪ್ಪ ಕೂಡ್ಲಿ, ಹುಲಗೂರು, ಹರಪನಹಳ್ಳಿ, ವಿಜಯನಗರ ಜಿಲ್ಲೆ ಇವರು ಕರುಣಾಕರ ರೆಡ್ ನಗರದಲ್ಲಿ ಖಾಲಿ ಇರುವ ಅಂಗನವಾಡಿ ಕಟ್ಟಡದ ಪೈಕಿ ಒಂದು ಮನೆಯನ್ನು ಮಂಜೂರು ಮಾಡಿ ಕೊಡುವಂತೆ ಕೋರಿರುವ ಕುರಿತು.</t>
  </si>
  <si>
    <t>RGHCL 01 VHM 422 2021</t>
  </si>
  <si>
    <t>2017-18ನೇ ಸಾಲಿನ ವಾ.ನ.ವ.ಯೋ-ಯಡಿ ಆಯ್ಕೆಯಾದ 41 ಫ.ಗಳ ಆಯ್ಕೆಯನ್ನು ರದ್ದು ಗೊಳಿಸಲಾಗಿದ್ದು, ಬ್ಲಾಕ್ ತೆರೆವುಗೊಳಿಸುವ ಕುರಿತು. (ಶ್ರೀ ಕೋಟಾ ಶ್ರೀನಿವಾಸ ಪೂಜಾರಿ, ದ.ಕನ್ನಡ ಜಿಲ್ಲೆ)</t>
  </si>
  <si>
    <t>RGHCL 01 VHM 423 2021</t>
  </si>
  <si>
    <t>ಮೈಸೂರು ಜಿಲ್ಲೆಯ ಹಚ್.ಡಿ. ಕೋಟೆ ಪುರಸಭೆ ಹಾಗೂ ಹುಣಸೂರು ನಗರಸಭೆ ವ್ಯಾಪ್ತಿಯಡಿ 2017-18ನೇ ಸಾಲಿನ ವಾಜಪೇಯಿ ನಗರ ವಸತಿ ಯೋಜನೆಯಡಿ ಆಯ್ಕೆ 31 ಫಲಾನುಭವಿಗಳ ಆಯ್ಕೆಯನ್ನು ಬ್ಲಾಕ್ ಮಾಡಲಾಗಿದ್ದು, ಬ್ಲಾಕ್ ತೆರೆವು ಗೊಳಿಸಿ ಕೊಡುವ ಬಗ್ಗೆ.</t>
  </si>
  <si>
    <t>RGHCL 01 VHM 424 2021</t>
  </si>
  <si>
    <t>ಶ್ರೀ ಪಡೂರು ಬಾಬು ಕಾಪು, ಉಡುಪಿ ಜಿಲ್ಲೆ ಇವರು ವಸತಿ ರಹಿತರಾಗಿದ್ದು, ವಸತಿ ಯೋಜನೆಯಡಿ  ಮನೆ ಮಂಜೂರು ಮಾಡಿ ಕೊಡುವಂತೆ ಕೋರಿರುವ ಕುರಿತು.</t>
  </si>
  <si>
    <t>15.12.2022</t>
  </si>
  <si>
    <t>RGHCL 01 VHM 425 2021</t>
  </si>
  <si>
    <t>ಶ್ರೀಮತಿ ಬೇಬಿ ಸರಗೂರು, ಮೈಸೂರು ಜಿಲ್ಲೆ ಇವರು ವಸತಿ ಸೌಲಭ್ಯ ಕಲ್ಪಿಸಿ ಕೊಡುವಂತೆ ಕೋರಿರುವ ಕುರಿತು.</t>
  </si>
  <si>
    <t>05.12.2022</t>
  </si>
  <si>
    <t>RGHCL 01 VHM 426 2021</t>
  </si>
  <si>
    <t>ಶ್ರೀಮತಿ ಪವಿತ್ರ ಜ್ಞಾನೇಶ್ವರ ತೆಗಳ್ಳಿ ಕಾರವಾರ, ಉತ್ತರಕನ್ನಡ ಜಿಲ್ಲೆ ಇವರು ಸನ್ಮಾನ್ಯ ಮುಖ್ಯಮಂತ್ರಿ ರವರಿಗೆ ಸಲ್ಲಿಸಿರುವ ಮನವಿಯ ಮೇಲೆ ಕ್ರಮ ಕೈಗೊಳ್ಳುವ ಬಗ್ಗೆ</t>
  </si>
  <si>
    <t>17.12.2022</t>
  </si>
  <si>
    <t>RGHCL 01 VHM 427 2021</t>
  </si>
  <si>
    <t>ಉಪ ಆಯುಕ್ತರು, ಹುಬ್ಬಳ್ಳಿ ಧಾರವಾಡ ಮಹಾನಗರ ಪಾಲಿಕೆ,  ಧಾರವಾಡ ಜಿಲ್ಲೆ ಇವರು ವಾ.ನ.ವ.ಯೋ-ಯಡಿ ಆಯ್ಕೆಯಾದ 2 ಫಗಳ ಆಯ್ಕೆಯನ್ನು ಬ್ಲಾಕ್ ಮಾಡಲಾಗಿದ್ದು, ಬ್ಲಾಕ್ ತೆರೆವುಗೊಳಿಸಿ ಕೊಡುವ ಕುರಿತು.</t>
  </si>
  <si>
    <t>RGHCL 01 VHM 428 2021</t>
  </si>
  <si>
    <t>ಶ್ರೀಮತಿ ಇಂದ್ರವ್ವ ಹಾಗೂ ಇತರ 2 ಫ.ಗಳು, ನರಗುಂದ, ಗದಗ ಜಿಲ್ಲೆ ಇವರು  ವಸತಿ ಯೋಜನೆಯಡಿ ಮನೆ ಮಂಜೂರು ಮಾಡಿ ಕೊಡುವಂತೆ ಕೋರಿರುವ ಕುರಿತು.</t>
  </si>
  <si>
    <t>RGHCL 01 VHM 429 2021</t>
  </si>
  <si>
    <t>ಮೈಸೂರು ಜಿಲ್ಲೆಯಲ್ಲಿ ನಗರಾಭಿವೃದ್ಧಿ ಇಲಾಖೆ, 4 ಹೊಸ ಪಟ್ಟಣ ಪಂಚಾಯತಿಳಾದ ಶ್ರೀರಾಂಪುರ, ಕಡಕೊಳ, ಬೋಗಾದಿ, ರಮ್ಮನಹಳ್ಳಿ ಯನ್ನು ಮೇಲ್ದರ್ಜೆಗೇರಿಸಿರುವುದರಿಂದ ಸದರಿ ಪ.ಪಂ ಗೆ ಹೊಸ ತಂತ್ರಾಂಶ ಸೃಜಿಸಿ ಕೊಡುವ ಬಗ್ಗೆ</t>
  </si>
  <si>
    <t>5.01.2022</t>
  </si>
  <si>
    <t>18.12.2022</t>
  </si>
  <si>
    <t>RGHCL 01 VHM 430 2021</t>
  </si>
  <si>
    <t>ಶ್ರೀ ತನ್ವೀರ್ ಸೇಠ್ ಮಾನ್ಯ ಶಾಸಕರು, ನರಸಿಂಹ ರಾಜ ವಿಧಾನ ಸಭಾ ಕ್ಷೇತ್ರ ಮೈಸೂರು ಜಿಲ್ಲೆ ಇವರು ನಗರ ಪ್ರದೇಶಕ್ಕೆ ಹೆಚ್ಚಿನ ಗುರಿಯನ್ನು ನಿಗಧಿ ಪಡಿಸಿಕೊಡುವಂತೆ ಕೋರಿರುವ ಕುರಿತು.</t>
  </si>
  <si>
    <t>20.12.2022</t>
  </si>
  <si>
    <t>RGHCL 01 VHM 431 2021</t>
  </si>
  <si>
    <t>ಶ್ರೀ ಸುಲಿಮಾನ್ ಬಾಷ ಬಿನ್ ನಜೀರ ಸಾಬ, ಶಿವನಗರ, ದಾವಣಗೆರೆ ಜಿಲ್ಲೆ ಇವರು ಆಶ್ರಯ ಯೋಜನೆಯಡಿ ಮನೆ ಮಂಜೂರು ಮಾಡಿ ಕೊಡುವಂತೆ ಕೋರಿರುವ ಕುರಿತು.</t>
  </si>
  <si>
    <t>22.12.2022</t>
  </si>
  <si>
    <t>RGHCL 01 VHM 432 2021</t>
  </si>
  <si>
    <t>ಶ್ರೀಮತಿ ಶಕುಂತಲಾ ಕೋಂ ಷಣ್ಮುಖಪ್ಪ ಕುತ್ನಿ ಮುಳಗುಂದ, ಗದಗ ಜಿಲ್ಲೆ ಇವರು ಆಶ್ರಯ ಯೋಜನೆಯಡಿ ಮನೆ ಮಂಜೂರು ಮಾಡಿ ಕೊಡುವಂತೆ ಕೋರಿರುವ ಕುರಿತು.</t>
  </si>
  <si>
    <t>27.12.2022</t>
  </si>
  <si>
    <t>RGHCL 01 VHM 433 2021</t>
  </si>
  <si>
    <t>ಶ್ರೀಮತಿ ಶಂಕ್ರವ್ವ ಕೋಂ ಸಂಗಯ್ಯ ಸ್ಥಾವರಮಠ ವಾರ್ಡ್ ನಂ:21, ರೋಣ, ಗದಗ ಜಿಲ್ಲೆ ಇವರು ಆಶ್ರಯ ಯೋಜನೆಯಡಿ ಮನೆ ಮಂಜೂರು ಮಾಡಿ ಕೊಡುವ ಕುರಿತು.</t>
  </si>
  <si>
    <t>RGHCL 01 VHM 434 2021</t>
  </si>
  <si>
    <t>ಶ್ರೀ ಆಕಾಶ್ ಲ ಹಂಸನೂರ, ಬೆಟಗೇರಿ ಗದಗ ಜಿಲ್ಲೆ ಇವರು ಆಶ್ರಯ ಯೋಜನೆಯಡಿ ಮನೆ ಮಂಜೂರು ಮಾಡಿ ಕೊಡುವಂತೆ ಕೋರಿರುವ ಕುರಿತು.</t>
  </si>
  <si>
    <t>RGHCL 01 VHM 435 2021</t>
  </si>
  <si>
    <t>ಶ್ರೀ ಶಿವಣ್ಣ ಹಾಗೂ ಶ್ರೀಮತಿ ಕೌಸಲ್ಯ ಬಾಯಿ ಮೈಸೂರು ಜಿಲ್ಲೆ ಸದರಿ ಅರ್ಜಿದಾರರು ವಸತಿ ಯೋಜನೆಯಡಿ ಮನೆ ಮಂಜೂರು ಮಾಡಿ ಕೊಡುವಂತೆ ಕೋರಿರುವ ಕುರಿತು.</t>
  </si>
  <si>
    <t>RGHCL 01 VHM 436 2021</t>
  </si>
  <si>
    <r>
      <t xml:space="preserve">ಹಾವೇರಿ  ಜಿಲ್ಲೆಯ ಹಾನಗಲ್ ಸವಣೂರು ಹಾಗೂ ಬಂಕಾಪುರ ಪುರಸಭೆ ವ್ಯಾಪ್ತಿಯಡಿ 2017-18ನೇ ಸಾಲಿನ ವಾಜಪೇಯಿ ನಗರ ವಸತಿ ಯೋಜನೆಯಡಿ ಆಯ್ಕೆಯಾದ 56  ಫಲಾನುಭವಿಗಳ ಮನೆಯು </t>
    </r>
    <r>
      <rPr>
        <sz val="10.5"/>
        <color indexed="8"/>
        <rFont val="Nirmala UI"/>
        <family val="2"/>
      </rPr>
      <t>Latitude-Longitude Duplicate ಆಗಿದ್ದು, Latitude-Longitude Duplicate</t>
    </r>
    <r>
      <rPr>
        <sz val="11.5"/>
        <color indexed="8"/>
        <rFont val="Nirmala UI"/>
        <family val="2"/>
      </rPr>
      <t xml:space="preserve"> ಬ್ಲಾಕ್ ತೆರೆವು ಗೊಳಿಸಿ ಕೊಡುವ ಬಗ್ಗೆ.</t>
    </r>
  </si>
  <si>
    <t>RGHCL 01 VHM 437 2021</t>
  </si>
  <si>
    <t>2010-11ನೇ ಸಾಲಿನ ವಾಜಪೇಯಿ ನಗರ ವಸತಿ ಯೋಜನೆಯಡಿಯಲ್ಲಿ ಆಯ್ಕೆಯಾದ ಫಲಾನುಭವಿಗಳ ಖಾತೆಗೆ ಸಹಾಯಧನ ಬಿಡುಗಡೆ ಮಾಡುವ  ಬಗ್ಗೆ.</t>
  </si>
  <si>
    <t>28.12.2023</t>
  </si>
  <si>
    <t>RGHCL 01 VHM 438 2021</t>
  </si>
  <si>
    <t>ಗದಗ ಜಿಲ್ಲೆ ನರಗುಂದ ಪುರಸಭೆ ವ್ಯಾಪ್ತಿಯ ಫಲಾನುಭವಿಗಳಿಗೆ ಮನೆ ಮಂಜೂರು ಮಾಡುವ ಬಗ್ಗೆ.</t>
  </si>
  <si>
    <t>29.12.202</t>
  </si>
  <si>
    <t>RGHCL 01 VHM 439 2021</t>
  </si>
  <si>
    <t>ಬೆಳಗಾವಿ ಜಿಲ್ಲೆ ವ್ಯಾಪ್ತಿಯ ಫಲಾನುಭವಿಗಳಿಗೆ ಮನೆ ಮಂಜೂರು ಮಾಡುವ ಬಗ್ಗೆ.</t>
  </si>
  <si>
    <t>29.12.2022</t>
  </si>
  <si>
    <t>RGHCL 01 VHM 440 2021</t>
  </si>
  <si>
    <t>ಧಾರವಾಡ ಜಿಲ್ಲೆ ವ್ಯಾಪ್ತಿಯ ಫಲಾನುಭವಿಗಳಿಗೆ ಮನೆ ಮಂಜೂರು ಮಾಡುವ ಬಗ್ಗೆ.</t>
  </si>
  <si>
    <t>RGHCL 01 VHM 441 2021</t>
  </si>
  <si>
    <t>ಉತ್ತರಕನ್ನಡ ಜಿಲ್ಲೆ ವ್ಯಾಪ್ತಿಯ ಫಲಾನುಭವಿಗಳಿಗೆ ಮನೆ ಮಂಜೂರು ಮಾಡುವ ಬಗ್ಗೆ.</t>
  </si>
  <si>
    <t>31.12.2022</t>
  </si>
  <si>
    <t>RGHCL 01 VHM 442 2021</t>
  </si>
  <si>
    <t>ಹರಪ್ಪನಹಳ್ಳಿ ವಿಧಾನ ಸಭಾ ಕ್ಷೇತ್ರದ ಹರಪ್ಪನಹಳ್ಳಿ ಪುರಸಭೆಗೆ 2017-18ನೇ ಸಾಲಿನಲ್ಲಿ ಹೆಚ್ಚುವರಿಯಾಗಿ ಫಲಾನುಭವಿಗಳನ್ನು ಆಯ್ಕೆ ಮಾಡುವ ಬಗ್ಗೆ.</t>
  </si>
  <si>
    <t>RGHCL 01 VHM 443 2021</t>
  </si>
  <si>
    <t>ಗದಗ ಜಿಲ್ಲೆ ಗದಗ ಬೆಟಗೇರಿ ನಗರ ಸಭೆ ವ್ಯಾಪ್ತಿಯಡಿ 2017-18ನೇ ಸಾಲಿನ ವಾ.ನ.ವ.ಯೋ. ಯಡಿ ಆಯ್ಕೆಯಾದ ಫ.ಗಳ ಫಾರಂ 17 ಆನ್ ಲೈನ್ ದಿನಾಂಕದ ಅವಧಿಯನ್ನು ವಿಸ್ತರಿಸುವ ಬಗ್ಗೆ.</t>
  </si>
  <si>
    <t>RGHCL 01 VHM 444 2021</t>
  </si>
  <si>
    <t>ಮದ್ದೂರು ಪುರಸಭೆ ವ್ಯಾಪ್ತಿಯಲ್ಲಿ ವಾಜಪೇಯಿ ನಗರ ವಸತಿ ಯೋಜನೆಯಡಿ 2016-17ನೇ ಸಾಲಿನಲ್ಲಿ ಆಯ್ಕೆಯಾಗಿರುವ ಫ.ಗೆ ಕೇಂದ್ರ ಸರ್ಕಾರದ ಅನುದಾನ ಬಿಡುಗಡೆ ಮಾಡುವ ಕುರಿತು.</t>
  </si>
  <si>
    <t>31.01.2021</t>
  </si>
  <si>
    <t>RGHCL 01 VHM 445 2021</t>
  </si>
  <si>
    <r>
      <t xml:space="preserve">ವಿವಿಧ ಜಿಲ್ಲೆಯಡಿ 2017-18ನೇ ಸಾಲಿನ ವಾಜಪೇಯಿ ನಗರ ವಸತಿ ಯೋಜನೆಯಡಿ ಆಯ್ಕೆಯಾದ   ಫಲಾನುಭವಿಗಳ ಮನೆಯು </t>
    </r>
    <r>
      <rPr>
        <sz val="10.5"/>
        <color indexed="8"/>
        <rFont val="Nirmala UI"/>
        <family val="2"/>
      </rPr>
      <t>Latitude-Longitude Duplicate ಆಗಿದ್ದು, Latitude-Longitude Duplicate</t>
    </r>
    <r>
      <rPr>
        <sz val="11.5"/>
        <color indexed="8"/>
        <rFont val="Nirmala UI"/>
        <family val="2"/>
      </rPr>
      <t xml:space="preserve"> ಬ್ಲಾಕ್ ತೆರೆವು ಗೊಳಿಸಿ ಕೊಡುವ ಬಗ್ಗೆ (ಉ.ಕನ್ನಡ, ಬಾಗಲಕೋಟೆ)</t>
    </r>
  </si>
  <si>
    <t>03.01.2023</t>
  </si>
  <si>
    <t>RGHCL 01 VHM 446 2021</t>
  </si>
  <si>
    <t>ಶ್ರೀಮತಿ ಸರೋಜಮ್ಮ ಕೋಂ ಮಲ್ಲಪ್ಪ ಸಕಲೇಶಪುರ ಟೌನ್, ಹಾಸನ ಜಿಲ್ಲೆ ಇವರು ವಸತಿ ಯೋಜನೆಯಡಿ ಮನೆ ಮಂಜೂರು ಮಾಡಿ ಕೊಡುವಂತೆ ಕೋರಿರುವ ಕುರಿತು.</t>
  </si>
  <si>
    <t>04.01.2023</t>
  </si>
  <si>
    <t>RGHCL 01 VHM 447 2021</t>
  </si>
  <si>
    <t>ಶ್ರೀಮತಿ ಬಸಮ್ಮ ಕೋಂ ದುರುಗಪ್ಪ ನಿಟುವಳ್ಳಿ, ದಾವಣಗೆರೆ ಇವರು ವಸತಿ ಯೋಜನೆಯಡಿ ಮನೆ ಮಂಜೂರು ಮಾಡಿ ಕೊಡುವಂತೆ ಕೋರಿರುವ ಕುರಿತು.</t>
  </si>
  <si>
    <t>RGHCL 01 VHM 448 2021</t>
  </si>
  <si>
    <t>ಶ್ರೀಮತಿ ಮಂಜುಳ, ಚಾಮುಂಡಿ ಎಕ್ಸಟೇಷನ್, ಮೈಸೂರು ಜಿಲ್ಲೆ ಇವರು ಆಶ್ರಯ ಮನೆ ಮಂಜೂರು ಮಾಡಿ ಕೊಡುವಂತೆ ಕೋರಿರುವ ಕುರಿತು.</t>
  </si>
  <si>
    <t>RGHCL 01 VHM 449 2021</t>
  </si>
  <si>
    <t>ಶ್ರೀ ವಿರೇಂದ್ರ ಪ್ರಸಾದ್ ಅಧ್ಯಕ್ಷರು, ಭ್ರಷ್ಟಾಚಾರ ವಿರೋಧಿ ವೇದಿಕೆ, ತುಮಕೂರು, ಇವರ ದೂರಿನ ಮನವಿ ಕುರಿತು.</t>
  </si>
  <si>
    <t>RGHCL 01 VHM 450 2021</t>
  </si>
  <si>
    <t>ಯೋಜನಾ ನಿರ್ಏಶಕರು, ಜಿಲ್ಲಾ ನಗರಾಭಿವೃದ್ಧಿ ಕೋಶ, ಕಲಬುರ್ಗಿ ಜಿಲ್ಲೆ ಇವರು 2017-18ನೇ ಸಾಲಿನ ವಾ.ನ.ವ.ಯೋ ಯಡಿ ಆಯ್ಕೆಯಾದ ಫ.ಗಳ ಮನೆಗಳನ್ನು ಬ್ಲಾಕ್ ಮಾಡಲಾಗಿದ್ದು, ಬ್ಲಾಕ್ ತೆರೆವುಗೊಳಿಸಿ ಕೊಡುವ ಕುರಿತು.</t>
  </si>
  <si>
    <t>7.01.2022</t>
  </si>
  <si>
    <t>05.01.2023</t>
  </si>
  <si>
    <t>RGHCL 01 VHM 451 2021</t>
  </si>
  <si>
    <r>
      <t xml:space="preserve">ವಿವಿಧ ಜಿಲ್ಲೆಗಳಿಂದ 2017-18ನೇ ಸಾಲಿನ ವಾಜಪೇಯಿ ನಗರ ವಸತಿ ಯೋಜನೆಯಡಿ ಆಯ್ಕೆಯಾದ  ಫಲಾನುಭವಿಗಳ ಮನೆಯು </t>
    </r>
    <r>
      <rPr>
        <sz val="10.5"/>
        <color indexed="8"/>
        <rFont val="Nirmala UI"/>
        <family val="2"/>
      </rPr>
      <t>Latitude-Longitude Duplicate ಆಗಿದ್ದು, Latitude-Longitude Duplicate</t>
    </r>
    <r>
      <rPr>
        <sz val="11.5"/>
        <color indexed="8"/>
        <rFont val="Nirmala UI"/>
        <family val="2"/>
      </rPr>
      <t xml:space="preserve"> ಅನ್ನು ಬ್ಲಾಕ್ ತೆರೆವು ಗೊಳಿಸಿ ಕೊಡುವ ಬಗ್ಗೆ. (ಚಾಮರಾಜನಗರ, ಬಳ್ಳಾರಿ, ಹಾವೇರಿ)</t>
    </r>
  </si>
  <si>
    <t>RGHCL 01 VHM 452 2021</t>
  </si>
  <si>
    <t>ತಾಲ್ಲೂಕು ಪಂಚಾಯಿತಿಯಿಂದ ನಗರ/ಪಟ್ಟಣ ಪಂಚಾಯಿತಿಗೆ ಮೇಲ್ದರ್ಜೆಗೇರಿಸಿರುವ ಗ್ರಾಮ ಪಂಚಾಯಿತಿಗಳ ಗುರಿ/ಪ್ರಗತಿಯನ್ನು ನಿಗಮದ ವೆಬ್ ಸೈಟ್ ತಂತ್ರಾಂಶದಲ್ಲಿ ಗ್ರಾಮಾಂತರ ವರ್ಗದಿಂದ ನಗರ ಪ್ರದೇಶಕ್ಕೆ ವರ್ಗಾಯಿಸುವ ಕುರಿತು. (ಬೆಂ. ಗ್ರಾಮಾಂತರ ಜಿಲ್ಲೆ)</t>
  </si>
  <si>
    <t>RGHCL 01 VHM 453 2021</t>
  </si>
  <si>
    <t>ಶ್ರೀ ಚಮನ್ ಸಾಬ್ ಬಿನ್ ಅಲಿಸಾಬ್, ಚಳ್ಳಕೆರೆ ಚಿತ್ರದುರ್ಗ ಜಿಲ್ಲೆ ಇವರು ನಿವೇಶನ/ಮನೆ ಮಂಜೂರು ಮಾಡಿ ಕೊಡುವಂತೆ ಕೋರಿರುವ ಕುರಿತು.</t>
  </si>
  <si>
    <t>07.01.2023</t>
  </si>
  <si>
    <t>RGHCL 01 VHM 454 2021</t>
  </si>
  <si>
    <t>ಶ್ರೀಮತಿ ಸುಜಾತ ಕೋಂ ಲೇ. ಮಂಜು.ಕೆ ಹಾಗೂ ಶ್ರೀಮತಿ ಪ್ರಮೀಳಾ ಕೋಂ ಶಂಕರ್ ಮೈಸೂರು ಜಿಲ್ಲೆ ಸದರಿ ಅರ್ಜಿದಾರರು ಆಶ್ರಯ ಮನೆ ಮಂಜೂರು ಮಾಡಿ ಕೊಡುವಂತೆ ಕೋರಿರುವ ಕುರಿತು.</t>
  </si>
  <si>
    <t>RGHCL 01 VHM 455 2021</t>
  </si>
  <si>
    <r>
      <t xml:space="preserve">2017-18ನೇ ಸಾಲಿನ ವಾಜಪೇಯಿ ನಗರ ವಸತಿ ಯೋಜನೆಯಡಿಚಾಮರಾಜನಗರ ಗುಂಡ್ಲುಪೇಟೆ ಪುರಸಭೆ ವ್ಯಾಪ್ತಿಯಡಿ ಆಯ್ಕೆಯಾದ   ಫಲಾನುಭವಿಗಳ ಮನೆಯು </t>
    </r>
    <r>
      <rPr>
        <sz val="10.5"/>
        <color indexed="8"/>
        <rFont val="Nirmala UI"/>
        <family val="2"/>
      </rPr>
      <t>Latitude-Longitude Duplicate ಆಗಿದ್ದು, Latitude-Longitude Duplicate</t>
    </r>
    <r>
      <rPr>
        <sz val="11.5"/>
        <color indexed="8"/>
        <rFont val="Nirmala UI"/>
        <family val="2"/>
      </rPr>
      <t xml:space="preserve"> ಬ್ಲಾಕ್ ತೆರೆವು ಗೊಳಿಸಿ ಕೊಡುವ ಬಗ್ಗೆ.</t>
    </r>
  </si>
  <si>
    <t>14.01.2022</t>
  </si>
  <si>
    <t>16.01.2022</t>
  </si>
  <si>
    <t>RGHCL 01 VHM 456 2021</t>
  </si>
  <si>
    <t>ಶ್ರೀಮತಿ ಸುಜಾತ ಕೋಂ ಲೇ. ಮಂಜು.ಕೆ ಹಾಗೂ ಪ್ರಮೀಳ ಮೈಸೂರು ಇವರು ಮನೆ ಮಂಜೂರು ಮಾಡುವ ಬಗ್ಗೆ.</t>
  </si>
  <si>
    <t>14.01.2023</t>
  </si>
  <si>
    <t>RGHCL 01 VHM 457 2021</t>
  </si>
  <si>
    <t>ಶಿಡ್ಲಘಟ್ಟ ನಗರಸಭೆಯ ಅಧಿಕಾರಿಯಾದ ಶ್ರೀ ಸುರೇಶ್ (ವಸತಿ) ರವರ ವಿರುದ್ಧ ದೂರು ಸಲ್ಲಿಸಿರುವ ಬಗ್ಗೆ (ಶ್ರೀ ವೆಂಕಟಾಚಲಪತಿ)</t>
  </si>
  <si>
    <t>02.12.2022</t>
  </si>
  <si>
    <t>04.12.2022</t>
  </si>
  <si>
    <t>02.12.2023</t>
  </si>
  <si>
    <t>RGHCL 01 VHM 01 2022</t>
  </si>
  <si>
    <t>2010-11ನೇ ಸಾಲಿನ ಆಶ್ರಯ ನಿವೇಶನ ಯೋಜನೆಯಡಿ ಆಯ್ಕೆಯಾದ 8 ಜನ ಫಲಾನುಭವಿಗಳು ಬ್ಯಾಂಕಿನಿಂದ ಪಡೆದ ಸಾಲದ ಮೊತ್ತ ರೂ.6,00,000/- ಆರು ಲಕ್ಷಗಳನ್ನು ಮನ್ನಾ ಮಾಡುವ ಬಗ್ಗೆ.</t>
  </si>
  <si>
    <t>RGHCL 01 VHM 02 2022</t>
  </si>
  <si>
    <t>ಶ್ರೀಮತಿ ಲತಾ ಕೋಂ ಗುರುರಾಜ, ನಂ:17/ಬಿ-2, ಜಾಲಿನಗರ, ದಾವಣಗೆರೆ ಜಿಲ್ಲೆ ಇವರು ಮನೆ ಮಂಜೂರು ಮಾಡಿಕೊಡುವಂತೆ ಕೋರಿರುವ ಕುರಿತು.</t>
  </si>
  <si>
    <t>12.01.2023</t>
  </si>
  <si>
    <t>RGHCL 01 VHM 03 2022</t>
  </si>
  <si>
    <t>2017-18ನೇ ಸಾಲಿನ ವಾಜಪೇಯಿ ನಗರ ವಸತಿ ಯೋಜನೆ ಅಡಿಯಲ್ಲಿ ಆಯ್ಕೆಯಾದ ಶ್ರೀಮತಿ ಶೋಭಾ ಗಂ ಮಾಣಿಕಪ್ಪಾ ರವರ ಹೆಸರು ಡುಪ್ಲಿಕೇಟ್ ಆಗಿರುವುದನ್ನು ಸರಿಪಡಿಸುವ ಬಗ್ಗೆ.</t>
  </si>
  <si>
    <t>18.01.2023</t>
  </si>
  <si>
    <t>RGHCL 01 VHM 04 2022</t>
  </si>
  <si>
    <t>ಚಾಮರಾಜನಗರ ನಗರಸಭೆ ವ್ಯಾಪ್ತಿಯ ವಾಜಪೇಯಿ ವಸತಿ ಯೋಜನೆಯ ಫಲಾನುಭವಿ ಶ್ರೀಮತಿ ಶೈಲಜ ಕೊಂ ನಟರಾಜು ರವರು ಸರ್ಕಾರದಿಂದ ಪಡೆದಿದ್ದ ಸಹಾಯಧನವನ್ನು ಹಿಂತಿರುಗಿಸಿದ್ದು, ಅಡಮಾನ ರದ್ದುಗೊಳಿಸುವ ಬಗ್ಗೆ.</t>
  </si>
  <si>
    <t>18.02.2023</t>
  </si>
  <si>
    <t>RGHCL 01 VHM 05 2022</t>
  </si>
  <si>
    <t>ಶ್ರೀಮತಿ ಸುರೇಖಾ ಅಶೋಕ ಬಡಿಗೇರ, ಲಕ್ಷ್ಮಿ ಗಲ್ಲಿ, ಬೆಳಗಾವಿ ಜಿಲ್ಲೆ ಇವರು ಮನೆ ಮಂಜೂರು ಮಾಡಿ ಕೊಡುವಂತೆ ಕೋರಿರುವ ಕುರಿತು.</t>
  </si>
  <si>
    <t>20.01.2023</t>
  </si>
  <si>
    <t>RGHCL 01 VHM 06 2022</t>
  </si>
  <si>
    <t>ಧಾರವಾಡ ಜಿಲ್ಲೆ ಕುಂದಗೋಳ ಪಟ್ಟಣ ಪಂಚಾಯಿತಿಯ ಫಲಾನುಭವಿಯ ಆಧಾರ್ ಸಂಖ್ಯೆಯನ್ನು ಬದಲಾವಣೆ ಮಾಡಿ ಅನುದಾನ ಬಿಡುಗಡೆ ಮಾಡುವ ಬಗ್ಗೆ.</t>
  </si>
  <si>
    <t>20.01.02023</t>
  </si>
  <si>
    <t>RGHCL 01 VHM 07 2022</t>
  </si>
  <si>
    <t>ಶ್ರೀ ವೆಂಕರಾಮ್ ಬಿನ್ ಶಾಮಣ್ಣ, ವಿ.ವಿ. ರಸ್ತೆ, ಮಂಡ್ಯ ಜಿಲ್ಲೆ ಇವರು ಮನೆ ಮಂಜೂರು ಮಾಡಿ ಕೊಡುವಂತೆ ಕೋರಿರುವ ಕುರಿತು.</t>
  </si>
  <si>
    <t>RGHCL 01 VHM 08 2022</t>
  </si>
  <si>
    <t>ಶ್ರೀಮತಿ ಲಕ್ಷಮ್ಮ ಮಂಡಿ ಮೊಹಲ್ಲಾ, ಮೈಸೂರು ಜಿಲ್ಲೆ ಇವರು ವಸತಿ ಯೋಜನೆಯಡಿ ಮನೆ ಮಂಜೂರು ಮಾಡಿ ಕೊಡುವಂತೆ ಕೋರಿರುವ ಕುರಿತು.</t>
  </si>
  <si>
    <t>RGHCL 01 VHM 09 2022</t>
  </si>
  <si>
    <t>ಶ್ರೀಮತಿ ಅಕ್ಕಮಹಾದೇವಿ &amp; ಶ್ರೀಮತಿ ಮೀನಾಕ್ಷಿ ಮಂಜೂಳಕರ, ನರಗುಂದ, ಗದಗ ಜಿಲ್ಲೆ ಇವರು ಆಶ್ರಯ ಮನೆ ಮಂಜೂರು ಮಾಡಿ ಕೊಡುವಂತೆ ಕೋರಿರುವ ಕುರಿತು.</t>
  </si>
  <si>
    <t>RGHCL 01 VHM 10 2022</t>
  </si>
  <si>
    <t>ಶ್ರೀಮತಿ ಸಂಗೀತಾ ಮೂಲಿಮನಿ ಹಾಗೂ ಶ್ರೀಮತಿ ಸೀತವ್ವ ಮೂಲಿಮನಿ, ಬೀಳಗಿ, ಬಾಗಲಕೋಟೆ ಜಿಲ್ಲೆ ಇವರು ವಸತಿ ಯೋಜನೆಯಡಿ ಮನೆ ಮಂಜೂರು ಮಾಡಿ ಕೊಡುವಂತೆ ಕೋರಿರುವ ಕುರಿತು.</t>
  </si>
  <si>
    <t>25.01.2023</t>
  </si>
  <si>
    <t>RGHCL 01 VHM 11 2022</t>
  </si>
  <si>
    <t>ಶ್ರೀಮತಿ ವಿದ್ಯಾಶ್ರೀ ಕೋಂ ಲಕ್ಷ್ಮಣ ದಳವಾಯಿ ಮಜಗಾಂವ, ಬೆಳಗಾವಿ ಜಿಲ್ಲೆ ಇವರು ವಸತಿ ಯೋಜನೆಯಡಿ ಮನೆ ಮಂಜೂರು ಮಾಡಿ ಕೊಡುವಂತೆ ಕೋರಿರುರವ ಕುರಿತು.</t>
  </si>
  <si>
    <t>RGHCL 01 VHM 12 2022</t>
  </si>
  <si>
    <t>ಪೌರಾಯುಕ್ತರು, ನಗರಸಭೆ ಹರಿಹರ, ದಾವಣಗೆರೆ ಜಿಲ್ಲೆ ಇವರು ಮನೆ ಸಂಖ್ಯೆ: 13/300ಕ್ಕೆ ಖರೀದಿ  ನೋಂದಾಯಿಸಿ ಕೊಡುವ ಬಗ್ಗೆ ಕೋರಿರುವ ಕುರಿತು.</t>
  </si>
  <si>
    <t>21.01.2023</t>
  </si>
  <si>
    <t>RGHCL 01 VHM 13 2022</t>
  </si>
  <si>
    <t>ಶ್ರೀಮತಿ ಲತಾ ಕೋಂ ಗುರುರಾಜ, ಜಾಲಿ ನಗರ, ದಾವಣಗೆರೆ ಜಿಲ್ಲೆ ಇವರು ಯಾವುದಾದರೂ ಯೋಜನೆಯಡಿ ಮನೆ ಮಂಜೂರು ಮಾಡಿ ಕೊಡುವಂತೆ ಕೋರಿರುವ ಕುರಿತು.</t>
  </si>
  <si>
    <t>RGHCL 01 VHM 14 2022</t>
  </si>
  <si>
    <t>ಶ್ರೀ ಪಂಡರಿನಾಥ ಗಲಗಲಿ, ಬಳ್ಳಾರಿ ಜಿಲ್ಲೆ ಇವರು ವಸತಿ ಯೋಜನೆಯಡಿ ಮನೆ ಮಂಜೂರು ಮಾಡಿ ಕೊಡುವಂತೆ ಕೋರಿರುವ ಕುರಿತು.</t>
  </si>
  <si>
    <t>24.01.2023</t>
  </si>
  <si>
    <t>RGHCL 01 VHM 15 2022</t>
  </si>
  <si>
    <t>ಜಿಲ್ಲಾಧಿಕಾರಿಗಳ ಲಾಗಿನ್ ನಿಂದ ಇಂದಿರಾ ವಿಜಿಲ್ ಆ್ಯಪ್ ನಲ್ಲಿ ಫಲಾನುಭವಿಗಳ ಸರ್ಟಿಫಿಕೇಷನ್ ಕೊಡುವಾಗ ತಂತ್ರಾಂಶದಲ್ಲಿ ತೊಂದರೆ ಉಂಟಾಗುತ್ತಿರುವ ಕುರಿತು.</t>
  </si>
  <si>
    <t>RGHCL 01 VHM 16 2022</t>
  </si>
  <si>
    <t>ಶ್ರೀಮತಿ ಆಯಿಶಾ ಬೀ ಕೋಂ ಸುಹಾನ್ ಮಿಯಾ &amp; ಶ್ರೀಮತಿ ಅಸ್ಮಾ ಬೇಗಂ ಕೋಂ ಸತ್ತಾರ್ ಸಾಬ್ ಭದ್ರಾವತಿ, ಶಿವಮೊಗ್ಗ ಜಿಲ್ಲೆ ಇವರು ಮನೆ ಮಂಜೂರು ಮಾಡಿ ಕೊಡುವಂತೆ ಕೋರಿರುವ ಕುರಿತು.</t>
  </si>
  <si>
    <t>RGHCL 01 VHM 17 2022</t>
  </si>
  <si>
    <t>ಶ್ರೀಮತಿ ರೇಷ್ಮ ಕೋಂ ಮೊಹಮ್ಮದ್ ಶ್ರೀಮತಿ ನಜೀಮಾ ಬೇಗಂ ಹಾಗೂ ಶ್ರೀಮತಿ ಮಮತಾ ಕೋಂ ವಿನೋದ್ ಬೆಂಗಳೂರು ಸದರಿ  ಅರ್ಜಿದಾರರು ಬೆಂಗಳೂರು ನಗರದಲ್ಲಿ ಮನೆ ಮಂಜೂರು ಮಾಡಿ ಕೊಡುವಂತೆ ಕೋರಿರುವ ಕುರಿತು.</t>
  </si>
  <si>
    <t>RGHCL 01 VHM 18 2022</t>
  </si>
  <si>
    <t xml:space="preserve">ಆಶ್ರಯ ವಂಚಿತರಿಗೆ ಸಹಾಯಧನ ಸಬ್ಸಡಿ ಸಾಲ ಸೌಲಭ್ಯ ಕಲ್ಪಿಸಿ ಕೊಡುವಂತೆ ಕೋರಿರುವ ಕುರಿತು. ಕುಮಾರ ಶ್ರೀಶೈಲ ಸಿದ್ದಪ್ಪ್ ಆಳೂರ, ಶ್ರೀ ಆಳೂರ ಕೃಷಿ ಶೈಕ್ಷಣಿಕ ಪ್ರತಿಷ್ಟಾನ, ಕಲ್ಯಾಣ ನಗರ, ಸಾ|| ಗೋಡಿಹಾಳ ಮೋ ಬರಡೋಲ, ಚಡಚಣ ತಾಲ್ಲೂಕು, ಇಂಡಿ, ವಿಜಯಪುರ ಜಿಲ್ಲೆ </t>
  </si>
  <si>
    <t>RGHCL 01 VHM 19 2022</t>
  </si>
  <si>
    <t>ಶ್ರೀಮತಿ ಶೋಭಾ ಕಲ್ಲಪ್ಪ ವಡ್ಡರ, ನರಗುಂದ, ಗದಗ ಜಿಲ್ಲೆ ಇವರು ಆಶ್ರಯ ಯೋಜನೆಯಡಿ ಮನೆ ಮಂಜೂರು ಮಾಡಿ ಕೊಡುವಂತೆ ಕೋರಿರುವ ಕುರಿತು.</t>
  </si>
  <si>
    <t>27.01.2023</t>
  </si>
  <si>
    <t>RGHCL 01 VHM 20 2022</t>
  </si>
  <si>
    <t>ಶ್ರೀಮತಿ ಜ್ಯೋತಿ ಕೋಂ ಉಮೇಶ್ ನಾಯ್ಕ, ತರೀಕೆರೆ ಚಿಕ್ಕಮಗಳುರು ಜಿಲ್ಲೆ ಇವರು 150000 ಸಹಾಯಧನ ಮಂಜೂರು ಮಾಡಿ ಕೊಡುವಂತೆ ಕೋರಿರುವ ಕುರಿತು.</t>
  </si>
  <si>
    <t>RGHCL 01 VHM 21 2022</t>
  </si>
  <si>
    <t xml:space="preserve">ಶ್ರೀ ಬಷೀರ್ ಅಹ್ಮದ್ ಹಾಗೂ ಇತರ 7 ಮಂದಿ ಅರ್ಜಿದಾರರು ಬೆಂಗಳೂರು ಇವರು ಬೆಂಗಳೂರು ನಗರದಲ್ಲಿ ಮನೆ ಮಂಜೂರು ಮಾಡಿ ಕೊಡುವಂತೆ ಕೋರಿರು ಕುರಿತು.                               </t>
  </si>
  <si>
    <t>RGHCL 01 VHM 22 2022</t>
  </si>
  <si>
    <t>ಶ್ರೀಮತಿ ಸಾಯಬ್ಬಿ ಕೋಂ ವಜೀರ ಸಾಬ, ಯಾದಗಿರಿ ಜಿಲ್ಲೆ ವಾರ್ಡ್ ನಂ:13, ಬಾದಾಮಿ, ಬಾಗಲಕೋಟೆ ಜಿಲ್ಲೆ ಇವರ ದೂರಿನ ಮನವಿ ಕುರಿತು.</t>
  </si>
  <si>
    <t>RGHCL 01 VHM 23 2022</t>
  </si>
  <si>
    <t>ಶ್ರೀಮತಿ ಗೌರಮ್ಮ ಕೋಂ ಈರಣ್ಣ ಮಿರಗಿ, ಬಾಗಲಕೋಟೆ ಜಿಲ್ಲೆ ಇವರು ಆಶ್ರಯ ಮನೆ ಮಂಜೂರು ಮಾಡಿ ಕೊಡುವಂತೆ ಕೋರಿರುವ ಕುರಿತು.</t>
  </si>
  <si>
    <t>02.01.2023</t>
  </si>
  <si>
    <t>RGHCL 01 VHM 24 2022</t>
  </si>
  <si>
    <t>2013-14ನೇ ಸಾಲಿನ ವಾ.ನ.ವ.ಯೋ.ಯಡಿ ಆಯ್ಕೆಯಾಗಿ ಮನೆ ಹಂತ ನಿರ್ಮಿಸಿ ಕೊಂಡಿದ್ದು, ಉಳಿದ ಹಂತವನ್ನು ಸ್ಥಗಿತ ಗೊಳಿಸಿದ್ದು, ಸದರಿರವರನ್ನು ರದ್ದು ಪಡಿಸಿ ಕೊಡುವ ಕುರಿತು.</t>
  </si>
  <si>
    <t>29.01.2023</t>
  </si>
  <si>
    <t>RGHCL 01 VHM 25 2022</t>
  </si>
  <si>
    <t xml:space="preserve">ಶ್ರೀಮತಿ ಮುನಿಲಕ್ಷಮಮ್ಮ ಕೋಂ ನಟರಾಜ್ ಇವರು 2015-16ನೇ ಸಾಲಿನ ಅಂಬೇಡ್ಕರ್ ನಿವಾಸ್ ಯೋಜನೆ ಹಾಗೂ 2016-17ನೇ ವಾ.ನ.ವ.ಯೋ ಯಡಿ ಆಯ್ಕೆ ಆಗಿದ್ದು, ಸದರಿ ರವರನ್ನು ವಾ.ನ.ವ.ಯೋ ಯಡಿ ರದ್ದು ಪಡಿಸಿ ಕೊಡುವ ಕುರಿತು. ಶ್ರೀಮತಿ ಮುನಿಲಕ್ಷಮಮ್ಮ ಕೋಂ ನಟರಾಜು (ಫ.ಕೋ.ಸಂ:457179) </t>
  </si>
  <si>
    <t>209.01.2023</t>
  </si>
  <si>
    <t>RGHCL 01 VHM 26 2022</t>
  </si>
  <si>
    <t>ನಗರ ವಸತಿ ಯೋಜನೆಗಳಿಗೆ ಸಂಬಂಧಿಸಿದಂತೆ ಆನ್ ಲೈನ್ ನಲ್ಲಿ ನೂತನವಾಗಿ ರಚನೆಯಾಗಿರುವ ನಗರ ಸ್ಥಳೀಯ ಸಂಸ್ಥೆಗಳ, User ID- Passward ನ್ನು ಸೃಜಿಸಿ ಕೊಡುವ ಬಗ್ಗೆ.</t>
  </si>
  <si>
    <t>09.02.2023</t>
  </si>
  <si>
    <t>RGHCL 01 VHM 27 2022</t>
  </si>
  <si>
    <t>ವಿವಿಧ ಜಿಲ್ಲೆಗಳಿಂದ ಹಾಗೂ ವಿವಿಧ ಶ್ರೇಣಿಗಳಡಿ ವಾಜಪೇಯಿ ನಗರ ವಸತಿ ಯೋಜನೆಯಡಿ ಆಯ್ಕೆಯಾಗಿದ್ದ ಫಲಾನುಭವಿಗಳ ಮನೆಗಳನ್ನು ರದ್ದು ಪಡಿಸಿ ಕೊಡುವ ಕುರಿತು.</t>
  </si>
  <si>
    <t>28.03.2023</t>
  </si>
  <si>
    <t>RGHCL 01 VHM 28 2022</t>
  </si>
  <si>
    <r>
      <t xml:space="preserve">Not Ok-Geo Duplicate </t>
    </r>
    <r>
      <rPr>
        <sz val="11.5"/>
        <color indexed="8"/>
        <rFont val="Nirmala UI"/>
        <family val="2"/>
      </rPr>
      <t>ಆದ  ಫಲಾನುಭವಿ ಜಿ.ಪಿ.ಎಸ್. ಅನ್ನು ಸರಿಪಡಿಸಿ ಕೊಡುವ ಕುರಿತು. ಗದಗ ಜಿಲ್ಲೆ ಮುಂಡರಗಿ ಪುರಸಭೆ 431209</t>
    </r>
  </si>
  <si>
    <t>02.02.2023</t>
  </si>
  <si>
    <t>RGHCL 01 VHM 29 2022</t>
  </si>
  <si>
    <t>ಶ್ರೀ ನಾಯ್ಡು ದಿನೇಶ್ ಬಿನ್ ಲೇ. ಗೋವಿಂದಯ್ಯ, ಕಡೂರು, ಚಿಕ್ಕಮಗಳೂರು ಜಿಲ್ಲೆ ಇವರು ವಸತಿ ಯೋಜನೆಯಡಿ ಮನೆ ಮಂಜೂರು ಮಾಡಿ ಕೊಡುವಂತೆ ಕೋರಿರುವ ಕುರಿತು.</t>
  </si>
  <si>
    <t>03.02.2023</t>
  </si>
  <si>
    <t>RGHCL 01 VHM 30 2022</t>
  </si>
  <si>
    <t>ಶ್ರೀಮತಿ ವಿಜಯಲಕ್ಷ್ಮಿ ಮಾರುತಿ ಕಪಾಲಿ, ಹಾಗೂ ಶ್ರೀಮತಿ ರಹಮತಬಿ ಚವಡಪ್ಪ, ರಾಮದುರ್ಗ, ಬೆಳಗಾವಿ ಜಿಲ್ಲೆ ಇವರು ಆಶ್ರಯ ಯೋಜನೆಯಡಿ ಮನೆ ಮಂಜೂರು ಮಾಡಿ ಕೊಡುವಂತೆ ಕೋರಿರುವ ಕುರಿತು.</t>
  </si>
  <si>
    <t>05.02.2023</t>
  </si>
  <si>
    <t>RGHCL 01 VHM 31 2022</t>
  </si>
  <si>
    <t>ಶ್ರೀಮತಿ ಶಕುಂತಲಾ ಶಿವಯೋಗ ಹಾಗೂ ಇತರ 25 ಮಂದಿ ವಸತಿ ರಹಿತರು, ಇಂದಿರಾ ನಗರ, ಸೇಡಂ, ಕಲಬುರ್ಗಿ ಜಿಲ್ಲೆ ಇವರ ಮನೆ ಮಂಜೂರು ಮಾಡಿ ಕೊಡುವಂತೆ ಕೋರಿರುವ ಕುರಿರತು.</t>
  </si>
  <si>
    <t>RGHCL 01 VHM 32 2022</t>
  </si>
  <si>
    <t xml:space="preserve">ಮನೆ ಮಂಜೂರು ಮಾಡಿ ಕೊಡುವ ಕುರಿತು. ಶ್ರೀಮತಿ ಸಾಯೇರಾ ಬೇಗಂ, ಕೇರಾಫ್ ಶಕೀಲ್ ಅಹ್ಮದ್, </t>
  </si>
  <si>
    <t>RGHCL 01 VHM 33 2022</t>
  </si>
  <si>
    <t xml:space="preserve">2010-11ನೇ ಸಾಲಿನ ವಾ.ನ.ವ.ಯೋ-ಯಡಿ ಆಯ್ಕೆಯಾದ ಫ. ವಿಯ ಮನೆಯನ್ನು ರದ್ದು ಪಡಿಸಿ ಕೊಡುವ  ಕುರಿತು.ಬಾಗಲಕೋಟೆ ಜಿಲ್ಲೆ, ಕೆರೂರು ಪಟ್ಟಣ ಪಂಚಾಯಿತಿ 83553                                                                                                                                                                                                                                                                                                                                                                                                                                                                                                                                                 </t>
  </si>
  <si>
    <t>RGHCL 01 VHM 34 2022</t>
  </si>
  <si>
    <t>ಹಾವೇರಿ ಜಿಲ್ಲೆ ರಾಣೇಬೆನ್ನೂರು ನಗರಸಭೆ ವ್ಯಾಪ್ತಿಯಲ್ಲಿ ವಾಸಿಸುತ್ತಿರುವ ಶ್ರೀ ಧನಶೇಖರಯ್ಯ ಶಿವಯ್ಯ ಇವರ ಮನವಿ ಬಗ್ಗೆ</t>
  </si>
  <si>
    <t>07.02.2023</t>
  </si>
  <si>
    <t>ಶ್ರೀಮತಿ ಶ್ರೀದೇವಿ ವ. ಬೋವಿ, ಕುಂದಗೋಳ, ಧಾರವಾಡ ಜಿಲ್ಲೆ, ಇವರ ದೂರನ ಮನವಿ ಕುರಿತು.</t>
  </si>
  <si>
    <t>RGHCL 01 VHM 35 2022</t>
  </si>
  <si>
    <t xml:space="preserve">ಬೆಳಗಾವಿ ಜಿಲ್ಲೆ ಬೈಲಹೊಂಗಲ ಪುರಸಭೆಗೆ ವಾಜಪೇಯಿ ನಗರ ವಸತಿ ಯೋಜನೆಯಡಿ ಭೌತಿಕ ಗುರಿ ನಿಗದಿಪಡಿಸಲು ವಿಶೇಷ ಪ್ರಸ್ತಾವಣೆ ಸಲ್ಲಿಸುವ ಬಗ್ಗೆ. </t>
  </si>
  <si>
    <t>RGHCL 01 VHM 36 2022</t>
  </si>
  <si>
    <t>ಶ್ರೀಮತಿ ಚಂದ್ರಿಕ ಕೋಂ ಲೇ. ಕೃಷ್ಣಪ್ಪ ಉದಯಗಿರಿ, ಮೈಸೂರು ಇವರು ಆಶ್ರಯ ಮನೆ ಮಂಜೂರು ಮಾಡಿ ಕೊಡುವಂತೆ ಕೋರಿರುವ ಕುರಿತು.</t>
  </si>
  <si>
    <t>08.02.2023</t>
  </si>
  <si>
    <t>RGHCL 01 VHM 37 2022</t>
  </si>
  <si>
    <t>2010-11 ರಿಂದ 2015-16ನೇ ಸಾಲಿನ ವರೆಗೆ ವಿವಿಧ ವಸತಿ ಯೋಜನೆಗಳಲ್ಲಿ ಆಯ್ಕೆಯಾಗಿ ಪ್ರಗತಿಯಲ್ಲಿರುವ ಫ.ಗಳ ಮನೆಗಳ ಜಿಪಿಎಸ್ ಮಾಡಲು ಆಗಿರುವ ತಾಂತ್ರಿಕ ಸಮಸ್ಯೆಗಳನ್ನು ಬಗೆಹರಿಸಿ ಕೊಡುವ ಬಗ್ಗೆ.</t>
  </si>
  <si>
    <t>RGHCL 01 VHM 38 2022</t>
  </si>
  <si>
    <t>ಶ್ರೀಮತಿ ಶಬಿನಾ ಲಾಲ್ ಸಾಬ್ ಮುಜಾಫರ ಇಳಕಲ್, ಬಾಗಲಕೋಟೆ ಜಿಲ್ಲೆ ಇವರಿಗೆ  ವಸತಿ ಸೌಲಭ್ಯ ಕಲ್ಪಿಸಿ ಕೊಡುವ ಕುರಿತು.</t>
  </si>
  <si>
    <t>10.02.2023</t>
  </si>
  <si>
    <t>RGHCL 01 VHM 39 2022</t>
  </si>
  <si>
    <r>
      <t>Name Duplicate work Order</t>
    </r>
    <r>
      <rPr>
        <sz val="11"/>
        <color indexed="8"/>
        <rFont val="Nirmala UI"/>
        <family val="2"/>
      </rPr>
      <t xml:space="preserve"> ಎಂಬ ಕಾರಣದಿಂದ ಕಾರ್ಯದೇಶ ಬ್ಲಾಕ್ ಆಗಿರುವ ಬಗ್ಗೆ. (ಶಿವಮೊಗ್ಗ ಜಿಲ್ಲೆ)</t>
    </r>
  </si>
  <si>
    <t>11.02.2023</t>
  </si>
  <si>
    <t>RGHCL 01 VHM 40 2022</t>
  </si>
  <si>
    <r>
      <t xml:space="preserve">ವಾಜಪೇಯಿ ನಗರ ವಸತಿ ಯೋಜನೆಯಡಿ ಆಯ್ಕೆಯಾದ  ಫಲಾನುಭವಿಗಳ ಮನೆಯು </t>
    </r>
    <r>
      <rPr>
        <sz val="10.5"/>
        <color indexed="8"/>
        <rFont val="Nirmala UI"/>
        <family val="2"/>
      </rPr>
      <t>Latitude-Longitude Duplicate ಆಗಿದ್ದು, Latitude-Longitude Duplicate</t>
    </r>
    <r>
      <rPr>
        <sz val="11.5"/>
        <color indexed="8"/>
        <rFont val="Nirmala UI"/>
        <family val="2"/>
      </rPr>
      <t xml:space="preserve"> ಅನ್ನು ಬ್ಲಾಕ್ ತೆರೆವು ಗೊಳಿಸಿ ಕೊಡುವ ಬಗ್ಗೆ. (ಗದಗ)</t>
    </r>
  </si>
  <si>
    <t>RGHCL 01 VHM 41 2022</t>
  </si>
  <si>
    <t>2017-18ನೇ ಸಾಲಿನ ವಾಜಪೇಯಿ ಹಾಗೂ ಅಂಬೇಡ್ಕರ್ ನಿವಾಸ್ ಯೋಜನೆಯಡಿ ಆಯ್ಕೆಯಾದ 2 ಫಲಾನುಭವಿಗಳ ಮನೆಗಳನ್ನು ಬ್ಲಾಕ್ ಮಾಡಲಾಗಿದ್ದು, ಅನ್ ಬ್ಲಾಕ್ ಮಾಡಿಕೊಡುವ ಕುರಿತು.</t>
  </si>
  <si>
    <t>RGHCL 01 VHM 42 2022</t>
  </si>
  <si>
    <t>ದಾವಣಗೆರೆ ಮಹಾನಗರ ಪಾಲಿಕೆ ವ್ಯಾಪ್ತಿಯಲ್ಲಿ ವಾಜಪೇಯಿ ನಗರ ವಸತಿ ಯೋಜನೆಯಡಿ ಯುಐಡಿ ಡ್ಯೂಪ್ಲಿಕೇಟ್ ಆಗಿರುವುದನ್ನು ಸರಿಪಡಿಸಿ ಅನುದಾನ ಬಿಡುಗಡೆ ಮಾಡಿ ಕೊಡುವ ಕುರಿತು.</t>
  </si>
  <si>
    <t>12.02.2023</t>
  </si>
  <si>
    <t>RGHCL 01 VHM 43 2022</t>
  </si>
  <si>
    <r>
      <t>ವಿವಿಧ ಯೋಜನೆಗಳಡಿ ವಿವಿಧ ಜಿಲ್ಲೆಗಳಿಂದ ವಿಜಿಲ್ ಆ್ಯಪ್ ನಲ್ಲಿ ಪರಿಶೀಲಿಸಿ,  Red-Zone</t>
    </r>
    <r>
      <rPr>
        <sz val="10.5"/>
        <color indexed="8"/>
        <rFont val="Nirmala UI"/>
        <family val="2"/>
      </rPr>
      <t xml:space="preserve">  ಹಾಗೂ  Latitude-Longitude Duplicate  </t>
    </r>
    <r>
      <rPr>
        <sz val="11"/>
        <color indexed="8"/>
        <rFont val="Nirmala UI"/>
        <family val="2"/>
      </rPr>
      <t xml:space="preserve">ಆಗಿ ತಡೆ ಹಿಡಿಯಲಾದ ಮನೆಗಳನ್ನು  ತೆರೆವುಗೊಳಿಸಿ  ಕೊಡುವ ಕುರಿತು   ಮೈಸೂರು ಚಿತ್ರದುರ್ಗ, ಬೆಂ ಗ್ರಾಮಾಂತರ                                                                                                                                                                                                                                                                                                                                                                                                                                                                                                                                         </t>
    </r>
  </si>
  <si>
    <t>04.03.2023</t>
  </si>
  <si>
    <t>RGHCL 01 VHM 44 2022</t>
  </si>
  <si>
    <t>ಶ್ರೀಮತಿ ರಾಧಿಕಾ ಅಧ್ಯಕ್ಷರು, ಸರಗೂರು ಪ,ಪಂ ಮೈಸೂರು ಜಿಲ್ಲೆ ಇವರು ಸರಗೂರು ಪ.ಪಂಗೆ 216 ಫಗಳಿಗೆ ಮನೆ ಮಂಜೂರು ಮಾಡ ಕೊಡುವ ಬಗ್ಗೆ.</t>
  </si>
  <si>
    <t>16.02.2023</t>
  </si>
  <si>
    <t>RGHCL 01 VHM 45 2022</t>
  </si>
  <si>
    <t>ಶ್ರೀ ದುರ್ಯೋಧನ ಐಹೊಳೆ, ಮಾನ್ಯ ಶಾಸಕರು, ರಾಯಭಾಗ ವಿಧಾನ ಸಭಾ ಕ್ಷೇತ್ರ, ಬೆಳಗಾವಿ ಜಿಲ್ಲೆ ಇವರು 2017-18ನೇ ಸಾಲಿನ ವಾ.ನ.ವ.ಯೋ ಯಡಿ ಆಯ್ಕೆಯಾದ ಫ.ಗಳ ಮನೆಗಳನ್ನು ರದ್ದು ಮಾಡಲಾಗಿದ್ದು , ತೆರೆವುಗೊಳಿಸಿ ಕೊಡುವ ಬಗ್ಗೆ.</t>
  </si>
  <si>
    <t>RGHCL 01 VHM 46 2022</t>
  </si>
  <si>
    <t>ಶ್ರೀ ಅಡಗೂರು ಹೆಚ್ಚ ವಿಶ್ವನಾಥ, ಕರ್ನಾಟಕ ವಿಧಾನ ಪರಿಷತ್ತಿನ ಸದಸ್ಯರು, ಇವರು ಹುಣಸೂರು ಪುರಸಭ ವ್ಯಾಪ್ತಿಯಡಿ 10 ಮಂದಿ ಬಡ ಕೂಲಿ ಕಾರ್ಮಿಕರಿಗೆ ವಸತಿ ಸೌಲಭ್ಯ ಕಲ್ಪಿಸಿ ಕೊಡುವ ಬಗ್ಗೆ.</t>
  </si>
  <si>
    <t>25.03.2023</t>
  </si>
  <si>
    <t>RGHCL 01 VHM 47 2022</t>
  </si>
  <si>
    <t>2013-14ನ&amp; 2017-18ನೇ ಸಾಲಿನ ವಾ.ನ.ವ.ಯೋ.ಯಡಿ ಆಯ್ಕಯಾದ ಫ.ಗಳಿಗೆ ಅನುದಾನ ಬಿಡುಗಡೆ ಮಾಡುವ ಬಗ್ಗೆ.</t>
  </si>
  <si>
    <t>22.03.2023</t>
  </si>
  <si>
    <t>RGHCL 01 VHM 48 2022</t>
  </si>
  <si>
    <t>ಶ್ರೀಮತಿ ಚಾಂದಬಿ ಕುನ್ನೂರ ವಿಜಯಪುರ ಜಿಲ್ಲೆ ಇವರು ಸಹಾಯಧನ ಮಂಜೂರು ಮಾಡುವ ಬಗ್ಗೆ.</t>
  </si>
  <si>
    <t>RGHCL 01 VHM 49 2022</t>
  </si>
  <si>
    <t>2017-18ನೇ ಸಾಲಿನ ವಾಜಪೇಯಿ ನಗರ ವಸತಿ ಯೋಜನೆಯಡಿ ಆಯ್ಕೆಯಾದ ಫಲಾನಭವಿಯ ಮನೆಯನ್ನು ರದ್ದ ಪಡಿಸಿ ಕೊಡುವ ಬಗ್ಗೆ.</t>
  </si>
  <si>
    <t>07.03.2023</t>
  </si>
  <si>
    <t>RGHCL 01 VHM 50 2022</t>
  </si>
  <si>
    <t>ಶ್ರೀಮತಿ ಹಸೀನಾ ಖಾನಂ, ದಾವಣಗೆರೆ ಜಿಲ್ಲೆ ಇವರು ಆಶ್ರಯ ಮನೆ ಮಂಜೂರು ಮಾಡುವಂತೆ ಕೋರಿರುವ ಕುರಿತು.</t>
  </si>
  <si>
    <t>RGHCL 01 VHM 51 2022</t>
  </si>
  <si>
    <t>RGHCL 01 VHM 52 2022</t>
  </si>
  <si>
    <t>ಶ್ರೀ ಕೆ.ಎ. ತಿಪ್ಪೇಸ್ವಾಮಿ ಮಾನ್ಯ ವಿಧಾನ ಪರಿಷತ್ತಿನ ಸದಸದರಯ ಇವರು ತುಮಕೂರು ಜಿಲ್ಲೆ ಶಿರಾ ನಗರಸಭೆಗೆ ಮನೆಗಳನ್ನು ಮಂಜೂರು ಮಾಡಿ ಕೊಡುವಂತೆ ಕೋರಿರವ ಕುರಿತು.</t>
  </si>
  <si>
    <t>05.0.2022</t>
  </si>
  <si>
    <t>RGHCL 01 VHM 53 2022</t>
  </si>
  <si>
    <t>ಶ್ರೀ ರಾಮಣ್ಣ ಕೋಂ ಮರಿಯಪ್ಪ ಕಾಳಿ, ಅಂಬೇಡ್ಕರ್ ನಗರ ನವಲಗುಂದ, ಧಾರವಾಡ ಜಿಲ್ಲೆ ಇವರು ಮನೆ ಮಂಜೂರು ಮಾಡುವ ಬಗ್ಗೆ.</t>
  </si>
  <si>
    <t>RGHCL 01 VHM 54 2022</t>
  </si>
  <si>
    <t>ಶ್ರೀಮತಿ ಸುಮಿತ್ರಾ ಗಚ್ಚಿನಮನೆ, ಶಿರೂರ  ಅಂಚೆ, ಬಾಗಲಕೋಟೆ ಜಿಲ್ಲೆ ಇವರು ಆಶ್ರಯ ಮನೆ ಮಂಜೂರು ಮಾಡಿ ಕೊಡುವಂತೆ ಕೋರಿರುವ ಕುರಿತು.</t>
  </si>
  <si>
    <t>RGHCL 01 VHM 55 2022</t>
  </si>
  <si>
    <t>ಶ್ರೀ ಶಿವಶೆಟ್ಟಿ ಎಂ. ಪಾಟೀಲ್, ಕಲಬುರ್ಗಿ ಜಿಲ್ಲೆಇವರು ಶ್ರೀಮತಿ ಮೀರಾ ಬಾಯಿ ಕೋಂ ರಮೇಶ್ ಇವರಿಗೆ ಸಹಾಯಧನ ಮಂಜೂರು ಮಾಡಿ ಕೊಡುವಂತೆ ಕೋರಿರುವ ಕುರಿತು.</t>
  </si>
  <si>
    <t>RGHCL 01 VHM 56 2022</t>
  </si>
  <si>
    <r>
      <t xml:space="preserve">ವಾಜಪೇಯಿ ನಗರ ವಸತಿ ಯೋಜನೆಯಡಿ ಆಯ್ಕೆಯಾದ  ಫಲಾನುಭವಿಗಳ ಮನೆಯು </t>
    </r>
    <r>
      <rPr>
        <sz val="10.5"/>
        <color indexed="8"/>
        <rFont val="Nirmala UI"/>
        <family val="2"/>
      </rPr>
      <t>Latitude-Longitude Duplicate ಆಗಿದ್ದು, Latitude-Longitude Duplicate</t>
    </r>
    <r>
      <rPr>
        <sz val="11.5"/>
        <color indexed="8"/>
        <rFont val="Nirmala UI"/>
        <family val="2"/>
      </rPr>
      <t xml:space="preserve"> ಅನ್ನು ಬ್ಲಾಕ್ ತೆರೆವು ಗೊಳಿಸಿ ಕೊಡುವ ಬಗ್ಗೆ (ಚಿಕ್ಕಬಳ್ಳಾಪುರ ಜಿಲ್ಲೆ)</t>
    </r>
  </si>
  <si>
    <t>RGHCL 01 VHM 57 2022</t>
  </si>
  <si>
    <t>ಶ್ರೀ ಎಂ.ಎಂ. ಬೆನಕಟ್ಟಿ ಜಿಲ್ಲಾಧ್ಯಕ್ಷರು, ಕ್ರಾಂತಿ ವೀರ ಸಂಗೊಳ್ಳಿ ರಾಯಣ್ಣ ಸಮಿತಿ ಬೆಳಗಾವಿ ಜಿಲ್ಲೆ ಇವರು ಆಶ್ರಯ ಕಾಲೋನಿಯಲ್ಲಿ ಖಾಲಿ ಇರುವ ಮನೆಗಳನ್ನು ವಸತಿ ರಹಿತರಿಗೆ ಹಂಚಿಕೆ ಮಾಡುವ ಕುರಿತು.</t>
  </si>
  <si>
    <t>RGHCL 01 VHM 58 2022</t>
  </si>
  <si>
    <t>ಶ್ರೀ ಶಿವ ಸಿ ವಿರಾಟ್, ಉಪಾಧ್ಯಕ್ಷರು, ಜಿಲ್ಲಾ ಯುವ ಮೋರ್ಚಾ, ಚಾಮರಾಜನಗರ ಜಿಲ್ಲೆ ಇವರು ಮನೆ ಮಂಜೂರು ಮಾಡಿ ಕೊಡುವಂತೆ ಕೋರಿರುವ ಕುರಿತು.</t>
  </si>
  <si>
    <t>RGHCL 01 VHM 59 2022</t>
  </si>
  <si>
    <t>ಶ್ರೀಮತಿ ನಿಂಗರಾಜಮ್ಮ ಕೋಂ ಲೇ. ಸಿದ್ದಪ್ಪ, ಮೈಸೂರು ಜಿಲ್ಲೆ ಇವರು ಮನೆ ಮಂಜೂರು ಮಾಡಿಕೊಡುವಂತೆ ಕೋರಿರುವ ಕುರಿತು.</t>
  </si>
  <si>
    <t>RGHCL 01 VHM 60 2022</t>
  </si>
  <si>
    <t>ಶ್ರೀ  ವೆಂಕಟೇಶ (ಮುತ್ತಣ್ಣ) ಅಧ್ಯಕ್ಷರು, ಕನಕಪುರ ಟೌನ್, ರಾಮನಗರ ಜಿಲ್ಲೆ ಇವರು ಕನಕಪುರ ಟೌನ್  55 ಕುಟುಂಬಗಳಿಗೆ ಸಹಾಯಧನ ಮಂಜೂರು ಮಾಡಿ ಕೊಡುವಂತೆ ಕೋರಿರುವ ಕುರಿತು.</t>
  </si>
  <si>
    <t>09.03.2023</t>
  </si>
  <si>
    <t>RGHCL 01 VHM 61 2022</t>
  </si>
  <si>
    <t>2017-18ನೇ ಸಾಲಿನ ವಾಜಪೇಯಿ ನಗರ ವಸತಿ ಯೋಜನೆ ಅಡಿಯಲ್ಲಿ ಫ.ಗೆ ಅನುದಾನ ಬಿಡುಗಡೆ ಮಾಡಿ ಕೊಡುವಂತೆ ಕೋರಿ ವಿರೋಧ ಪಕ್ಷದ ನಾಯಕರ ಪತ್ರದ ಕುರಿತು.</t>
  </si>
  <si>
    <t>10.03.2023</t>
  </si>
  <si>
    <t>RGHCL 01 VHM 62 2022</t>
  </si>
  <si>
    <t>ಶ್ರೀಮತಿ ಗಂಗವ್ವ ಲಗಮಪ್ಪ ಬುಡ್ರಿ, ನಂ:17, ಲಕ್ಷ್ಮಿ ಗಲ್ಲಿ, ಬಸವನ ಕೊಳ್ಳ, ಬೆಳಗಾವಿ ನಗರ ಇವರು ಮನೆ ಮಂಜೂರು ಮಾಡಿಕೊಡುವಂತೆ ಕೋರಿರುವ ಬಗ್ಗೆ.</t>
  </si>
  <si>
    <t>14.03.2023</t>
  </si>
  <si>
    <t>RGHCL 01 VHM 63 2022</t>
  </si>
  <si>
    <t xml:space="preserve">2010-11 ರಿಂದ 2017-18ರವರೆಗೆ ವಾಜಪೇಯಿ ನಗರ ವಸತಿ ಯೋಜನೆಯಡಿ ಆಯ್ಕೆಯಾಗಿರುವ  ಫಲಾನುಭವಿಗಳನ್ನು ರದ್ದು ಮಾಡುವ ಬಗ್ಗೆ. </t>
  </si>
  <si>
    <t>30.03.2023</t>
  </si>
  <si>
    <t>RGHCL 01 VHM 64 2022</t>
  </si>
  <si>
    <t>Geo Duplicate (Not Ok) ಅನ್ನು ತೆರೆವುಗೊಳಿಸಿ ಕೊಡುವ ಬಗ್ಗೆ (ಬಾಗಲಕೋಟೆ, ಬೆಳಗಾವಿ ರಾಯಚೂರು)</t>
  </si>
  <si>
    <t>15.03..2022</t>
  </si>
  <si>
    <t>15.03.2023</t>
  </si>
  <si>
    <t>RGHCL 01 VHM 65 2022</t>
  </si>
  <si>
    <t>2021-22ನೇ ಸಾಲಿನ ವಿವಿಧ ನಗರ ವಸತಿ ಯೋಜನೆಗಳಡಿ ಅನುಮೋದನೆಯಾಗಿರುವ ಮನೆಗಳಿಗೆ ಪುರುಷ ಫಲಾನುಭವಿಗಳನ್ನು ಆಯ್ಕೆ ಮಾಡುವ ಬಗ್ಗೆ</t>
  </si>
  <si>
    <t>RGHCL 01 VHM 66 2022</t>
  </si>
  <si>
    <t xml:space="preserve"> ನಿಗಮದ ತಂತ್ರಾಂಶದಲ್ಲಿ ಮರಿಯಮ್ಮನಹಳ್ಳಿ ಪಟ್ಟಣದ ಫಲಾನುಭವಿಯ ವಿವರವನ್ನು ಗ್ರಾಮೀಣ ಎಂದು ನಮೂದು ಆಗಿರುವುದನ್ನು ನಗರ ಪ್ರದೇಶ ಎಂದು ನಮೂದಿಸುವ ಬಗ್ಗೆ.</t>
  </si>
  <si>
    <t>RGHCL 01 VHM 67 2022</t>
  </si>
  <si>
    <t>ಶ್ರೀ ಸಾಯಿಲು ಬಿನ್ ಮೊಗಲಪ್ಪ ಚೆನ್ನಕಾರ್ ಹಾಗೂ ಇತರ 3 ಮಂದಿ ಅರ್ಜಿದಾರರು ಮನೆ ಮಂಜೂರು ಮಾಡಿ ಕೊಡುವಂತೆ ಕೋರಿರುವ ಕುರಿತು.</t>
  </si>
  <si>
    <t>17.03.2023</t>
  </si>
  <si>
    <t>RGHCL 01 VHM 68 2022</t>
  </si>
  <si>
    <t>ಶ್ರೀಮತಿ ಸುಶೀಲವ್ವ ಭೀಮಪ್ಪ ಮಡಿವಾಳರ, ಬೈಲಹೊಂಗಲ, ಬೆಳಗಾವಿ ಜಿಲ್ಲೆ ಇವರು ಆಶ್ರಯ ಮನೆ ಮಂಜೂರು ಮಾಡಿ ಕೊಡುವಂತೆ ಕೋರಿರುವ ಕುರಿತು.</t>
  </si>
  <si>
    <t>RGHCL 01 VHM 69 2022</t>
  </si>
  <si>
    <t>ಶ್ರೀಮತಿ ವಿಜಯಲಕ್ಷ್ಮಿ ಕೋಂ ರಾಜಪ್ಪ ಮಾಲೂರು ಟೌನ್, ಕೋಲಾರ ಜಿಲ್ಲೆ ಇವರು ಸಹಾಯಧನ ಮಂಜೂರು ಮಾಡಿ ಕೊಡುವಂತೆ ಕೋರಿರುವ ಕುರಿತು.</t>
  </si>
  <si>
    <t>19.03.2023</t>
  </si>
  <si>
    <t>RGHCL 01 VHM 70 2022</t>
  </si>
  <si>
    <t>ಶ್ರೀಮತಿ ಶಂಕರಮ್ಮ ಕೋಂ ಗುಂಡಪ್ಪ ಕಡವಾಲದ, ವಾರ್ಡ್ ನಂ:9, ಬಾಗಲಕೋಟೆ ಜಿಲ್ಲೆ ಇವರು ವಸತಿ ಯೋಜನೆಯಡಿ ಮನೆ ಮಂಜೂರು ಮಾಡಿ ಕೊಡುವಂತೆ ಕೋರಿರುವ ಕುರಿತು.</t>
  </si>
  <si>
    <t>18.03.2023</t>
  </si>
  <si>
    <t>RGHCL 01 VHM 71 2022</t>
  </si>
  <si>
    <t>ಶ್ರೀ ಸಿದ್ದಯ್ಯ ಬಿನ್ ಗವಿ ಸಿದ್ದಯ್ಯ, ಕನಕಪುರ ಟೌನ್, ರಾಮನಗರ ಜಿಲ್ಲೆ ಇವರು ಮನೆ ಮಂಜೂರು ಮಾಡಿ ಕೊಡುವಂತೆ ಕೋರಿರುವ ಕುರಿತು.</t>
  </si>
  <si>
    <t>RGHCL 01 VHM 72 2022</t>
  </si>
  <si>
    <t>ಬೆಳಗಾವಿ ಜಿಲ್ಲೆ ಮಚ್ಚೆ &amp; ಪೀರನವಾಡಿ ಗ್ರಾಮ ಪಂ.ಯನ್ನು ಪಟ್ಟಣ ಪಂ.ಯನ್ನಾಗಿ ಮೇಲ್ದರ್ಜೆಗೇರಿಸಿದ್ದು, ಬೆಂ. ಗ್ರಾಮಾಂತರ ಜಿಲ್ಲೆಯ ಬಾ ಶೆಟ್ಟಿ ಹಳ್ಳಿ ಗ್ರಾ.ಪಂ.ಯನ್ನು ಪ.ಪಂ.ಯನ್ನಾಗಿ ಮೇಲ್ದರ್ಜೆಗೇರಿಸಲಾಗಿದ್ದು, ಸದರಿ ಪ.ಪಂಗಳಿಗೆ ನಿಗಮದ ತಂತ್ರಾಂಶದಲ್ಲಿ ಯುಸರ್ ಐಡಿ ಪಾಸ್ ವರ್ಡ ಸೃಜಿಸಿ ಕೊಡುವ ಬಗ್ಗೆ.</t>
  </si>
  <si>
    <t>20.03.2022</t>
  </si>
  <si>
    <t>RGHCL 01 VHM 73 2022</t>
  </si>
  <si>
    <t>ಶ್ರೀಮತಿ ಜ್ಯೋತಿ ಕೋಂ ಲೇ ನಾಗರಾಜ, ಬಂಬೂ ಬಜಾರ್, ದಾವಣಗೆರೆ ಇವರು ಆಶ್ರಯ ಯೋಜನೆಯಡಿ ಮನೆ ಮಂಜೂರು ಮಾಡಿ ಕೊಡುವಂತೆ</t>
  </si>
  <si>
    <t>RGHCL 01 VHM 74 2022</t>
  </si>
  <si>
    <t>2017-18ನೇ ಸಾಲಿನ ವಾ.ನ.ವ.ಯೋ ಯಡಿ ಆಯ್ಕೆಯಾದ 26 ಫ.ಗಳು ಮನೆಗಳನ್ನು ಬ್ಲಾಕ್ ಮಾಡಲಾಗಿದ್ದು, ಬ್ಲಾಕ್ ತೆರೆವುಗೊಳಿಸಿ ಕೊಡುವಂತೆ ಯೋ.ನಿ.ಜಿ.ನ.ಕೋ. ಚಿಕ್ಕಮಗಳೂರು ಇವರು ಕೋರಿರುವ ಕುರಿತು.</t>
  </si>
  <si>
    <t>RGHCL 01 VHM 75 2022</t>
  </si>
  <si>
    <t>2016-17ನೇ ಸಾಲಿನ ಆಶ್ರಯ ಮನೆ ಮಂಜೂರು ಮಾಡಲು ಸಂಬಂಧಪಟ್ಟ ಸ್ಲಂ ಬೋರ್ಡ್ ನಿರ್ದೇಶಕರಿಗೆ ನಿರ್ದೇಶನ ನೀಡುವ ಬಗ್ಗೆ.</t>
  </si>
  <si>
    <t>RGHCL 01 VHM 76 2022</t>
  </si>
  <si>
    <t>ಶ್ರೀಮತಿ ಮಾನಂದ ಶಂಕರ ಸುರೇಬಾನ ಕಟ್ಟಡ ಕಾರ್ಮಿಕ ಸದಸ್ಯರು, ನರಗುಂದ, ಗದಗ ಜಿಲ್ಲೆ ಇವರು ಮನೆ ಮಂಜೂರು ಮಾಡಿ ಕೊಡುವಂತೆ ಕೋರಿರುವ ಕುರಿತು.</t>
  </si>
  <si>
    <t>RGHCL 01 VHM 77 2022</t>
  </si>
  <si>
    <t>ಶ್ರೀ ಶಂಕರ ಗಣಪತಿ ಬಾಳಿಕಾಯಿ, ಬೆಳಗಾವಿ ಜಿಲ್ಲೆ ಇವರು ಸಹಾಯಧನ ಮಂಜೂರು ಮಾಡಿ ಕೊಡುವಂತೆ ಕೋರಿರುವ ಕುರಿತು.</t>
  </si>
  <si>
    <t>RGHCL 01 VHM 78 2022</t>
  </si>
  <si>
    <t>ಶ್ರೀ ಚಂದ್ರಶೇಖರ್ ಮಲ್ಲಪ್ಪಾ ದೇಮಟ್ಟಿ ಎಂ.ಕೆ ಹುಬ್ಬಳ್ಳಿ, ಬೆಳಗಾವಿ ಜಿಲ್ಲೆ ಇವರು ನಿವೇಶನ/ಮನೆ ಮಂಜೂರು ಮಾಡಿ ಕೊಡುವಂತೆ ಕೋರಿರುವ ಕುರಿತು.</t>
  </si>
  <si>
    <t>RGHCL 01 VHM 79 2022</t>
  </si>
  <si>
    <t>ಶ್ರೀಮತಿ ಪ್ರೇಮ ಶ್ರೀ  ದೊಡ್ಡವೆಂಕಟೇಶ, ಶ್ರೀಮತಿ ಗಜಲಕ್ಷ್ಮಿ, ಶ್ರೀಮತಿ ರಾಧ, ಬೆಂಗಳೂರು ಸದರಿ ಅರ್ಜಿದಾರರು ಬೆಂಗಳೂರು ನಗರದಲ್ಲಿ ಮನೆ ಮಂಜೂರು ಮಾಡಿ ಕೊಡುವಂತೆ ಕೋರಿರುವ ಕುರಿತು.</t>
  </si>
  <si>
    <t>RGHCL 01 VHM 80 2022</t>
  </si>
  <si>
    <t>2013-14 &amp; 2017-18ನೇ ಸಾಲಿನ ವಾ.ನ.ವ.ಯೋ ಯಡಿ ಆಯ್ಕೆಯಾದ ಫ.ಗಳ ಮನೆಗಳನ್ನು ಅಡಮಾನದಿಂದ ಮುಕ್ತಿಗೊಳಿಸಿ ಫ.ಬ್ಲಾಕ್ ಮಾಡುವ ಕುರಿತು. (ದಾವಣಗೆರೆ ಜಿಲ್ಲೆ ಹರಿಹರ ನಗರಸಭೆ)</t>
  </si>
  <si>
    <t>24.03.2023</t>
  </si>
  <si>
    <t>RGHCL 01 VHM 81 2022</t>
  </si>
  <si>
    <t>ಶ್ರೀ ಕರಡಿ ಸಂಗಣ್ಣ ಮಾನ್ಯ ಲೋಕ ಸಭಾ ಸದಸ್ಯರು, ಇವರು ದೂಳಪ್ಪ ಬಿನ್ ಮಲ್ಲೇಶಪ್ಪ ಇವರು 2017-18ನೇ ಸಾಲಿನಲ್ಲಿ ಆಯ್ಕೆಯಾಗಿದ್ದು, ಸದರಿ ರವರ ಮನೆಯನ್ನು ಬ್ಲಾಕ್ ಮಾಡಲಾಗಿದ್ದು, ಬ್ಲಾಕ್ ತೆರೆವುಗೊಳಿಸಿ ಕೊಡುವ ಕುರಿತು.</t>
  </si>
  <si>
    <t>RGHCL 01 VHM 82 2022</t>
  </si>
  <si>
    <t>ಶ್ರೀಮತಿ ಕೆ. ಶಶಿಕಲಾ ಕೋಂ ವಾಸು, ಇಂದಿರಾನಗರ, ಬೆಂಗಳೂರು ಇವರು ಬೆಂ.ನಗರದಲ್ಲಿ ಮನೆ ಮಂಜೂರು ಮಾಡಿ ಕೊಡೊವಂತೆ ಕೋರಿರುರವ ಕುರಿತು.</t>
  </si>
  <si>
    <t>04.04.2022</t>
  </si>
  <si>
    <t>04.04.2023</t>
  </si>
  <si>
    <t>RGHCL 01 VHM 83 2022</t>
  </si>
  <si>
    <t>ಶ್ರೀಮತಿ ರೇಷ್ಮ, ಶ್ರೀಮತಿ ಸಮೃದ್ಧಿ ಹಾಗೂ ಶ್ರೀಮತಿ ಸ್ವಾತಿ, ರಾಮದುರ್ಗ, ಬೆಳಗಾವಿ ಜಿಲ್ಲೆ ಇವರು ಆಶ್ರಯ ಯೋಜನೆಯಡಿ ಮನೆ ಮಂಜೂರು ಮಾಡಿ ಕೊಡುವಂತೆ ಕೋರಿರುವ ಕುರಿತು.</t>
  </si>
  <si>
    <t>RGHCL 01 VHM 84 2022</t>
  </si>
  <si>
    <t>ಶ್ರೀಮತಿ ಸರಸ್ವತಿ ಕೋಂ ನಾಗರಾಜು ಕನಕಪುರ ಟೌನ್, ರಾಮನಗರ ಜಿಲ್ಲೆ ಇವರು ಆಶ್ರಯ ಮನೆ ಮಂಜೂರು ಮಾಡಿ ಕೊಡುವಂತೆ ಕೋರಿರುವ ಕುರಿತು.</t>
  </si>
  <si>
    <t>RGHCL 02 RTI 2021-22</t>
  </si>
  <si>
    <t>RGHCL 02 VHM 05 2021</t>
  </si>
  <si>
    <t>ಶ್ರೀ ಮುನಿಕೃಷ್ಣ, ಸಾಹುಕಾರ ನಗರ, ಬೆಂಗಳೂರು ಇವರು ಮಾಹಿತಿ ಹಕ್ಕು ಅಧಿನಿಯಮದಡಿ ಮಾಹಿತಿ ಕೋರಿರುವ ಕುರಿತು.</t>
  </si>
  <si>
    <t>RGHCL 02 VHM 06 2021</t>
  </si>
  <si>
    <t>ಶ್ರೀ ಕೃಷ್ಣಾಜಿ ವೆಂಕಟೇಶ ಜೋಶಿ, ಬಾದಾಮಿ, ಬಾಗಲಕೋಟೆ ಜಿಲ್ಲೆ ಇವರು ಮಾಹಿತಿ ಹಕ್ಕು ಅಧಿನಿಯಮದಡಿ ಮಾಹಿತಿ ಕೋರಿರುವ ಕುರಿತು.</t>
  </si>
  <si>
    <t>RGHCL 02 VHM 07 2021</t>
  </si>
  <si>
    <t>ಶ್ರೀ ಮನೋಜ ಕುಮಾರ ತೋಟಗಾರ, ಗೋಕುಲ ರೋಡ, ಹುಬ್ಬಳ್ಳಿ ರೋಡ, ಧಾರವಾಡ ಜಿಲ್ಲೆ ಇವರು ಮಾಹಿತಿ ಹಕ್ಕು ಅಧಿನಿಯಮದಡಿ ಮಾಹಿತಿ ಕೋರಿರುವ ಕುರಿತು.</t>
  </si>
  <si>
    <t>20.04.2022</t>
  </si>
  <si>
    <t>RGHCL 02 VHM 08 2021</t>
  </si>
  <si>
    <t>ಶ್ರೀ ರಮೇಶ ಉತ್ತರಕರ, ರಾಜೇಂದ್ರ ನಗರ, ಹಾವೇರಿ ಜಿಲ್ಲೆ ಇವರು ಮಾಹಿತಿ ಹಕ್ಕು ಅಧಿನಿಯಮದಡಿ ಮಾಹಿತಿ ಕೋರಿರುವ ಕುರಿತು.</t>
  </si>
  <si>
    <t>RGHCL 02 VHM 09 2021</t>
  </si>
  <si>
    <t>ಶ್ರೀ ತೌಸಿಫ್ ಅಹ್ಮದ್ ತಂಗಡಗಿ, ಮುದ್ದೇಬಿಹಾಳ, ವಿಜಯಪುರ ಜಿಲ್ಲೆ ಇವರು ಮಾಹಿತಿ ಹಕ್ಕು ಅಧಿನಿಯಮದಡಿ ಮಾಹಿತಿ ಕೋರಿರುವ ಕುರಿತು.</t>
  </si>
  <si>
    <t>RGHCL 02 VHM 10 2021</t>
  </si>
  <si>
    <t>RGHCL 02 VHM 11 2021</t>
  </si>
  <si>
    <t>ಶ್ರೀ ಕಲ್ಲಪ್ಪ ಭೀಮಪ್ಪ ಕಡಬಲ್ಲವರ, ಸಾಮಾಜಿಕ ಹೋರಾಟಗಾರರು, ರಬಕವಿ ಬನಹಟ್ಟಿ,  ಬಾಗಲಕೋಟೆ ಜಿಲ್ಲೆ ಇವರು ಮಾಹಿತಿ ಹಕ್ಕು ಅಧಿನಿಯಮದಡಿ ಮಾಹಿತಿ ಕೋರಿರುವ ಕುರಿತು.</t>
  </si>
  <si>
    <t>RGHCL 02 VHM 12 2021</t>
  </si>
  <si>
    <t>ಶ್ರೀ ಶಾಂತಿಲಾಲ ರಾಥೋಡ ಹುಣಸಗಿ, ಯಾದಗಿರಿ ಜಿಲ್ಲೆ ಇವರು ಮಾಹಿತಿ ಹಕ್ಕು ಅಧಿನಿಯಮದಡಿ ಮಾಹಿತಿ ಕೋರಿರುವ ಕುರಿತು.</t>
  </si>
  <si>
    <t>9.11.2022</t>
  </si>
  <si>
    <t>RGHCL 02 VHM 13 2021</t>
  </si>
  <si>
    <t>ಶ್ರೀ ನಾಗರಾಜ ಎಂ ಹೆಬ್ಬಳ್ಳಿ ಜವಳಿ ಗಲ್ಲಿ, ಗದಗ ಬೆಟಗೇರಿ, ಗದಗ ಜಿಲ್ಲೆ ಇವರು ಮಾಹಿತಿ ಹಕ್ಕು ಅಧಿನಿಯಮದಡಿ ಮಾಹಿತಿ ಕೋರಿರುವ ಕುರಿತು.</t>
  </si>
  <si>
    <t>RGHCL 02 VHM 14 2021</t>
  </si>
  <si>
    <t>ಶ್ರೀ ಮೊಹಮ್ಮದ್ ಇಸ್ಮಾಯಿಲ್ ವಕೀಲರು, ಮಾನ್ವಿ ತಾಲ್ಲುಕು, ರಾಯಚೂರು ಜಿಲ್ಲೆ ಇವರು ಮಾಹಿತಿ ಹಕ್ಕು ಅಧಿನಿಯಮದಡಿ ಮಾಹಿತಿ ಕೋರಿರುವ ಕುರಿತು.</t>
  </si>
  <si>
    <t>RGHCL 02 VHM 15 2021</t>
  </si>
  <si>
    <t>ಶ್ರೀ ಕೇಸು ಚಂದು ಚವ್ಹಾಣ, ವಿಜಯಪುರ ಜಿಲ್ಲೆ ಇವರು ಮಾಹಿತಿ ಹಕ್ಕು ಅಧಿನಿಯಮದಡಿ ಮಾಹಿತಿ ಕೋರಿರುವ ಕುರಿತು.</t>
  </si>
  <si>
    <t>RGHCL 02 VHM 16 2021</t>
  </si>
  <si>
    <t>RGHCL 02 VHM 01 2022</t>
  </si>
  <si>
    <t>ಶ್ರೀ ಶೇಖ್ ಶಫಿ ಅಹಮ್ಮದ್, ಕಲಬುರ್ಗಿ ಜಿಲ್ಲೆ ಇವರು ಮಾಹಿತಿ ಹಕ್ಕು ಅಧಿನಿಯಮದಡಿ ಮಾಹಿತಿ ಕೋರಿರಿವ ಕುರಿತು.</t>
  </si>
  <si>
    <t>RGHCL 02 VHM 02 2022</t>
  </si>
  <si>
    <t>ಶ್ರೀ ಕುಮಾರ ವೀರಭದ್ರ ಶಾಸ್ತ್ರಿ, ಶಿವಾನಂದಯ್ಯ ಹಿರೇಮಠ, ರಬಕವಿಬನಹಟ್ಟಿ, ಬಾಗಲಕೋಟೆ ಜಿಲ್ಲ ಇವರು ಮಾಹಿತಿ ಹಕ್ಕು ಅಧಿನಿಯಮದಡಿ ಮಾಹಿತಿ ಕೋರಿರಿವ ಕುರಿತು.</t>
  </si>
  <si>
    <t>RGHCL 02 VHM 03 2022</t>
  </si>
  <si>
    <t>ಶ್ರೀ ಸ್ಯಾರಿಸನ್ , ಹರಿಹರ ದಾವಣಗೆರೆ ಜಿಲ್ಲೆ ಇವರು ಮಾಹಿತಿ ಹಕ್ಕು ಅಧಿನಿಯಮದಡಿ ಮಾಹಿತಿ ಕೋರಿರುವ ಕುರಿತು.</t>
  </si>
  <si>
    <t>RGHCL 02 VHM 04 2022</t>
  </si>
  <si>
    <t>ಶ್ರೀ ವೆಂಕಟಾಚಲಪತಿ ಬಿನ್ ಲೇ. ವೆಂಕಟನಾರಾಯಣಪ್ಪ, ಶಿಡ್ಲಘಟ್ಟ ನಗರ, ಚಿಕ್ಕಬಳ್ಳಾಪುರ ಜಿಲ್ಲೆ ಇವರು ಮಾಹಿತಿ ಹಕ್ಕು ಅಧಿನಿಯಮದಡಿ ಮಾಹಿತಿ ಕೋರಿರುವ ಕುರಿತು.</t>
  </si>
  <si>
    <t>30.03.202</t>
  </si>
  <si>
    <t>21.03.202</t>
  </si>
  <si>
    <t xml:space="preserve">ಶ್ರೀ ಶೇಖ್ ಶಫಿ ಅಹ್ಮದ್, ಪೋಲೀಸ್ ಸ್ಟೇಷನ್ ರೋಡ್,
ಕಲಬುರ್ಗಿ ಜಿಲ್ಲೆ ಇವರು ಮಾಹಿತಿ ಹಕ್ಕು ಅಧಿನಿಯಮದಡಿ ಮಾಹಿತಿ ಕೋರಿರುವ ಕುರಿತು.
</t>
  </si>
  <si>
    <t xml:space="preserve">ಶ್ರೀ ಸ್ಯಾಂಸನ್.ವಿ, ನೂರ್ ಬಾಗ್ ರೋಜ, ಪೋಲೀಸ್ ಸ್ಟೇಷನ್ ರೋಡ್, ಹರಿಹರ, ದಾವಣಗೆರೆ  ಇವರು ಮಾಹಿತಿ ಹಕ್ಕು ಅಧಿನಿಯಮದಡಿ ಮಾಹಿತಿ ಕೋರಿರಿವ ಕುರಿತು.
</t>
  </si>
  <si>
    <t xml:space="preserve">ಶ್ರೀ   ಮಂಜುನಾಥ.ಆರ್ , ಶಿಡ್ಲಘಟ್ಟ, ಚಿಕ್ಕಬಳ್ಳಾಪುರ ಜಿಲ್ಲೆ ಇವರು ಮಾಹಿತಿ ಹಕ್ಕು ಅಧಿನಿಯಮದಡಿ ಮಾಹಿತಿ ಕೋರಿರಿವ ಕುರಿತು.
</t>
  </si>
  <si>
    <t>RGHCL 01 VHM 2021-22 Name correction</t>
  </si>
  <si>
    <t>RGHCL 03 VHM 01 2021</t>
  </si>
  <si>
    <t>ºÉ¸ÀgÀÄ wzÀÄÝ¥Àr ªÀiÁr PÉÆqÀÄªÀ PÀÄjvÀÄ (ನಾಲತವಾಡ)</t>
  </si>
  <si>
    <t>RGHCL 03 VHM 02 2021</t>
  </si>
  <si>
    <t>ºÉ¸ÀgÀÄ wzÀÄÝ¥Àr ªÀiÁr PÉÆqÀÄªÀ PÀÄjvÀÄ (ಹುಕ್ಕೇರಿ)</t>
  </si>
  <si>
    <t>RGHCL 01 VHT 2021-22 Additional Target and FTR</t>
  </si>
  <si>
    <t>RGRHCL 01 VHT 01 2021</t>
  </si>
  <si>
    <t xml:space="preserve">ವಿಜಿಲ್ ಮೊಬೈಲ್ ಆಪ್ ಮೂಲಕ ಜಿಪಿಎಸ್ ಆಧಾರಿತ ಮನೆಗಳ ಪ್ರಗತಿ ವರದಿಯ ಆಧಾರದ ಮೇಲೆ ಫಲಾನುಭವಿಗಳಿಗೆ ಅನುದಾನ ಬಿಡುಗಡೆ ಮಾಡುವ ಬಗ್ಗೆ. </t>
  </si>
  <si>
    <t>RGRHCL 01 VHT 02 2021</t>
  </si>
  <si>
    <t>ವಾಜಪೇಯಿ ನಗರ ವಸತಿ ಯೋಜನೆ ಮತ್ತು ಪ್ರಧಾನ ಮಂತ್ರಿ ಆವಾಸ್ ಯೋಜನೆಗಳ ಸಮನ್ವಯಗೊಳಿಸಿ ಗುರಿ ನಿಗದಿಪಡಿಸುವ ಕುರಿತು.</t>
  </si>
  <si>
    <t>RGRHCL 01 VHT 03 2021</t>
  </si>
  <si>
    <t>ಚಾಮರಾಜ ವಿಧಾನಸಭಾ ಕ್ಷೇತ್ರಕ್ಕೆ 3000 ಮನೆಗಳನ್ನು ಮಂಜೂರು ಮಾಡುವ ಬಗ್ಗೆ.</t>
  </si>
  <si>
    <t>RGRHCL 01 VHT 04 2021</t>
  </si>
  <si>
    <t>ಸಿಂದಗಿ ವಿಧಾನಸಭಾ ಕ್ಷೇತ್ರಕ್ಕೆ 1500 ಮನೆಗಳನ್ನು ಮಂಜೂರು ಮಾಡುವ ಬಗ್ಗೆ.</t>
  </si>
  <si>
    <t>RGRHCL 01 VHT 05 2021</t>
  </si>
  <si>
    <t>ಮಾಯಕೊಂಡ ವಿಧಾನಸಭಾ ಕ್ಷೇತ್ರಕ್ಕೆ 2000 ಮನೆಗಳನ್ನು ಮಂಜೂರು ಮಾಡುವ ಬಗ್ಗೆ.</t>
  </si>
  <si>
    <t>RGRHCL 01 VHT 06 2021</t>
  </si>
  <si>
    <t>ಶ್ರೀಮತಿ ಸಿ.ಎಂ.ಆಶಾ, ಅಧ್ಯಕ್ಷರು, ನಗರಸಭೆ, ಚಾಮರಾಜನಗರ ಜಿಲ್ಲೆ ಇವರು ಚಾಮರಾಜನಗರ ನಗರಸಭೆ  ಚಾಮರಾಜನಗರ ನಗರಸಭೆಗೆ 1000 ಮನೆಗಳನ್ನು ಮಂಜೂರು ಮಾಡುವ ಬಗ್ಗೆ</t>
  </si>
  <si>
    <t>RGRHCL 01 VHT 07 2021</t>
  </si>
  <si>
    <t>ಬೆಳಗಾವಿ ಜಿಲ್ಲೆ, ಮುನವಳ್ಳಿ ಪುರಸಭೆಗೆ 250 ಮನೆಗಳನ್ನು ಮಂಜೂರು ಮಾಡುವ ಬಗ್ಗೆ ಶ್ರೀ ಆನಂದ ಚಂದ್ರಶೇಖರ್ ಮಾಮನಿ, ಉಪ ಸಭಾಧ್ಯಕ್ಷರು, ಕರ್ನಾಟಕ ವಿಧಾನ ಸಭೆ</t>
  </si>
  <si>
    <t>18.09.2021</t>
  </si>
  <si>
    <t>RGRHCL 01 VHT 08 2021</t>
  </si>
  <si>
    <t xml:space="preserve">ವಿಜಯಪುರ ಜಿಲ್ಲೆ ವಿಜಯಪುರ ಮಹಾನಗರ ಪಾಲಿಕೆಗೆ ವಾಜಪೇಯಿ ನಗರ ವಸತಿ ಯೋಜನೆಯಡಿ 1000 ಮನೆಗಳನ್ನು ಹಾಗೂ ಡಾ. ಬಿ.ಆರ್. ಅಂಬೇಡ್ಕರ್ ನಿವಾಸ್ ಯೋಜನೆಯಡಿ 1000  ಮನೆಗಳನ್ನು ಮಂಜೂರು ಮಾಡುವ ಬಗ್ಗೆ. ಶ್ರೀ ಬಸನಗೌಡ ರಾ.ಪಾಟೀಲ (ಯತ್ನಾಳ), ಮಾನ್ಯ ಶಾಸಕರು, </t>
  </si>
  <si>
    <t>RGRHCL 01 VHT 09 2021</t>
  </si>
  <si>
    <t xml:space="preserve">ಕನಕಗಿರಿ ವಿಧಾನ ಸಭಾ ಕ್ಷೇತ್ರ ವ್ಯಾಪ್ತಿಯಲ್ಲಿನ ನಗರ ಸ್ಥಳೀಯ ಸಂಸ್ಥೆಗಳಾದ ಕಾರಟಗಿ ಪುರಸಭೆಗೆ 200 ಮನೆಗಳನ್ನು ಹಾಗೂ ಕನಕಗಿರಿ ಪಟ್ಟಣ ಪಂಚಾಯಿತಿಗೆ 100 ಮನೆಗಳನ್ನು ಮಂಜೂರು ಮಾಡುವ ಬಗ್ಗೆ. ಶ್ರೀ ಬಸವರಾಜ ದಢೇಸೂಗೂರ್, ಮಾನ್ಯ ಶಾಸಕರು, </t>
  </si>
  <si>
    <t>RGRHCL 01 VHT 10 2021</t>
  </si>
  <si>
    <t xml:space="preserve">ವಾಜಪೇಯಿ ನಗರ ವಸತಿ ಯೋಜನೆ ಹಾಗೂ ಡಾ. ಬಿ.ಆರ್. ಅಂಬೇಡ್ಕರ್ ನಿವಾಸ್ ಯೋಜನೆಯಡಿ ಯಾದಗಿರಿ ಜಿಲ್ಲೆ ಕೆಕ್ಕೇರಾ ಪುರಸಭೆಗೆ ಹಾಗೂ ಹುಣಸಗಿ ಪ.ಪಂ ಗೆ ಮನೆಗಳನ್ನು ಮಂಜೂರು ಮಾಡಿ ಕೊಡುವ ಬಗ್ಗೆ. ಶ್ರೀ ನರಸಿಂಹನಾಯಕ (ರಾಜುಗೌಡ), ಅಧ್ಯಕ್ಷರು, ಶಾಸಕರು ಹಾಗೂ ಮಾಜಿ ಸಚಿವರು, </t>
  </si>
  <si>
    <t>12.10.201</t>
  </si>
  <si>
    <t>RGRHCL 01 VHT 11 2021</t>
  </si>
  <si>
    <t xml:space="preserve">ಸನ್ 2021-22ನೇ ಸಾಲಿನ ವಾಜಪೇಯಿ ನಗರ ವಸತಿ ಯೋಜನೆಯಡಿ ಈ ಕೆಳಕಾಣಿಸಿ ನಾಲ್ಕು ಪಟ್ಟಣ ಪಂಚಾಯಿತಿಗಳಿಗೆ ಮನೆಗಳನ್ನು ಮಂಜೂರು ಮಾಡುವ ಕುರಿತು. ಶ್ರೀ ದುರ್ಯೋಧನ ಎಮ್. ಐಹೊಳೆ, ಮಾನ್ಯ ಶಾಸಕರು, ರಾಯಭಾಗ </t>
  </si>
  <si>
    <t>RGRHCL 01 VHT 12 2021</t>
  </si>
  <si>
    <t xml:space="preserve">ಬೆಳಗಾವಿ ಜಿಲ್ಲೆ, ಸವದತ್ತಿ ಯಲ್ಲಮ್ಮಾ ಪುರಸಭೆಗೆ 250 ಮನೆಗಳನ್ನು ಮಂಜೂರು ಮಾಡುವ ಬಗ್ಗೆ ಶ್ರೀ ಆನಂದ ಚಂದ್ರಶೇಖರ್ ಮಾಮನಿ, ಉಪ ಸಭಾಧ್ಯಕ್ಷರು, ಕರ್ನಾಟಕ ವಿಧಾನ ಸಭೆ, </t>
  </si>
  <si>
    <t>RGRHCL 01 VHT 13 2021</t>
  </si>
  <si>
    <t xml:space="preserve">ವಾಜಪೇಯಿ ನಗರ ವಸತಿ ಯೋಜನೆಯಡಿ ಗದಗ ಜಿಲ್ಲೆ, ಲಕ್ಷ್ಮೇಶ್ವರ ಪುರಸಭೆಗೆ 1000 ಮನೆಗಳನ್ನು ಮಂಜೂರು ಮಾಡಿ ಕೊಡುವ ಬಗ್ಗೆ. ಶ್ರೀ ರಾಮಪ್ಪ ಎಸ್. ಲಮಾಣಿ, ಮಾನ್ಯ ಶಾಸಕರು, ಶಿರಹಟ್ಟಿ </t>
  </si>
  <si>
    <t>RGRHCL 01 VHT 14 2021</t>
  </si>
  <si>
    <t>ದಾವಣಗೆರೆ ಜಿಲ್ಲೆ ಹೊನ್ನಾಳಿ ಹಾಗೂ ನ್ಯಾಮತಿ ಪಟ್ಟಣ ಪಂಚಾಯಿತಿಗೆ 1000 ಮನೆಗಳನ್ನು ಮಂಜೂರು ಮಾಡಿ ಕೊಡುವ ಬಗ್ಗೆ.  ಶ್ರೀ ಎಂ.ಪಿ. ರೇಣುಕಾಚಾರ್ಯ, ಮಾನ್ಯ ಮುಖ್ಯಮಂತ್ರಿಗಳ ರಾಜಕೀಯ ಕಾರ್ಯದರ್ಶಿಗಳು,</t>
  </si>
  <si>
    <t>RGRHCL 02 VHT 01 2022</t>
  </si>
  <si>
    <r>
      <t xml:space="preserve">ಶ್ರೀ ಸೋಮಲಿಂಗಪ್ಪ, ಮಾನ್ಯ ಶಾಸಕರು, ಇವರು ಬಳ್ಳಾರಿ ಜಿಲ್ಲೆ ತೆಕ್ಕಲಕೋಟೆ ಪ.ಪಂ ಗೆ </t>
    </r>
    <r>
      <rPr>
        <sz val="15"/>
        <color indexed="8"/>
        <rFont val="Nudi 01 e"/>
      </rPr>
      <t>400</t>
    </r>
    <r>
      <rPr>
        <sz val="12"/>
        <color indexed="8"/>
        <rFont val="Nudi 01 e"/>
      </rPr>
      <t xml:space="preserve"> ಮನೆಗಳನ್ನು ಮಂಜೂರು ಮಾಡಿ ಕೊಡುವಂತೆ ಕೋರಿರುವ ಕುರಿತು.</t>
    </r>
  </si>
  <si>
    <t>RGRHCL 02 VHT 02 2022</t>
  </si>
  <si>
    <r>
      <t xml:space="preserve">ಶ್ರೀ ಆಚಾರಹಾಲಪ್ಪ ಬಸಪ್ಪ ಗಣಿ &amp; ವಿಜ್ಞಾನ ನಾಗರಿಕ ಸಬಲೀಕರಣ ಸಚಿವರು ಇವರು ಕುಕನೂರು ಮತ್ತು ಯಲಬುರ್ಗಾ ಪ.ಪಂಗಳಿಗೆ </t>
    </r>
    <r>
      <rPr>
        <sz val="15"/>
        <color indexed="8"/>
        <rFont val="Nudi 01 e"/>
      </rPr>
      <t>1600</t>
    </r>
    <r>
      <rPr>
        <sz val="12"/>
        <color indexed="8"/>
        <rFont val="Nudi 01 e"/>
      </rPr>
      <t xml:space="preserve"> ಮನೆಗಳನ್ನು ಮಂಜೂರು ಮಾಡಿ ಕೊಡುವಂತೆ ಕೋರಿರುವ ಕುರಿತು.</t>
    </r>
  </si>
  <si>
    <t>29.02.2022</t>
  </si>
  <si>
    <t>RGRHCL 02 VHT 03 2022</t>
  </si>
  <si>
    <r>
      <t xml:space="preserve">ಶ್ರೀ ವೆಂಕಟರಾವ್ ನಾಡಗೌಡ, ಮಾಜಿ ಸಚಿವರು ಹಾಗೂ ಶಾಸಕರು, ಸಿಂಧನೂರು, ವಿಧಾನ ಸಭಾ ಕ್ಷೇತ್ರ, ಇವರು ಸಿಂಧನೂರು ನಗರಸಭೆಗೆ </t>
    </r>
    <r>
      <rPr>
        <sz val="15"/>
        <color indexed="8"/>
        <rFont val="Nudi 01 e"/>
      </rPr>
      <t>500</t>
    </r>
    <r>
      <rPr>
        <sz val="12"/>
        <color indexed="8"/>
        <rFont val="Nudi 01 e"/>
      </rPr>
      <t xml:space="preserve"> ಮನೆಗಳನ್ನು ಮಂಜೂರು ಮಾಡುವಂತೆ ಕೋರಿರುವ ಕುರಿತು.</t>
    </r>
  </si>
  <si>
    <t>RGRHCL 02 VHT 04 2022</t>
  </si>
  <si>
    <r>
      <t xml:space="preserve">ಶ್ರೀ ರಮೇಶ ಬಿ. ಭೂಸನೂರ, ಮಾನ್ಯ ಶಾಸಕರಕಕು, ಸಿಂದಗಿ ವಿಧಾನ ಸಭಾ ಕ್ಷೇತ್ರ ವಿಜಯಪುರ ಜಿಲ್ಲೆ ಇವರು ಸಿಂದಗಿ ಪುರಸಭೆಗೆ </t>
    </r>
    <r>
      <rPr>
        <sz val="15"/>
        <color indexed="8"/>
        <rFont val="Nudi 01 e"/>
      </rPr>
      <t>250 &amp; 75</t>
    </r>
    <r>
      <rPr>
        <sz val="12"/>
        <color indexed="8"/>
        <rFont val="Nudi 01 e"/>
      </rPr>
      <t xml:space="preserve"> ಮನೆಗಳನ್ನು ಮಂಜೂರು ಮಾಡುವಂತೆ</t>
    </r>
  </si>
  <si>
    <t>RGRHCL 02 VHT 05 2022</t>
  </si>
  <si>
    <r>
      <t xml:space="preserve">ಶ್ರೀ ಆರ್.ವಿ. ದೇಶಪಾಂಡೆ, ಮಾನ್ಯ ಶಾಸಕರು &amp; ಮಾಜಿ ಸಚಿವರು ಹಳಿಯಾಳ ವಿಧಾನ ಸಭಾ ಕ್ಷೇತ್ರ ದಾಂಡೇಲಿ ನಗರಸಭೆ ಮತ್ತು ಹಳಿಯಾಳ ಪ.ಪಂ ಗೆ </t>
    </r>
    <r>
      <rPr>
        <sz val="15"/>
        <color indexed="8"/>
        <rFont val="Nudi 01 e"/>
      </rPr>
      <t>450</t>
    </r>
    <r>
      <rPr>
        <sz val="12"/>
        <color indexed="8"/>
        <rFont val="Nudi 01 e"/>
      </rPr>
      <t xml:space="preserve"> ಮನೆಗಳನ್ನು ಮಂಜೂರು ಮಾಡಿ ಕೊಡುವಂತೆ ಕೋರಿರುವ ಬಗ್ಗೆ.</t>
    </r>
  </si>
  <si>
    <t>RGRHCL 02 VHT 06 2022</t>
  </si>
  <si>
    <t>ಶ್ರೀ ಶ್ರೀಮಂತ ಬಾಳಸಾಹೇಬ ಪಾಟೀಲ, ಮಾನ್ಯ ಶಾಸಕರು, ಕಾಖವಾಡ ವಿಧಾನ ಸಭಾ ಕ್ಷೇತ್ರ ಇವರು ಕಾಖವಾಡ , ಶೇಡಬಾಳ, ಉಗಾರಖುರ್ದ ಹಾಗೂ ಐನಾಪೂರ ಪ.ಪಂಗಳಿಗೆ 1500 ಮನೆಗಳನ್ನು ಮಂಜೂರು ಮಾಡಿ ಕೊಡುವಂತೆ ಕೋರಿರುವ ಕುರಿತು.</t>
  </si>
  <si>
    <t>RGRHCL 02 VHT 07 2022</t>
  </si>
  <si>
    <r>
      <t xml:space="preserve">ಶ್ರೀ ಜಿ. ಕರುಣಾಕರ ರೆಡ್ಡಿ, ಮಾನ್ಯ ಶಾಸಕರು ಹಾಗೂ ಮಾಜಿ ಸಚಿವರು ಇವರು ಹರಪನಹಳ್ಳಿ ಪುರಸಭೆಗೆ </t>
    </r>
    <r>
      <rPr>
        <sz val="15"/>
        <color indexed="8"/>
        <rFont val="Nudi 01 e"/>
      </rPr>
      <t>600</t>
    </r>
    <r>
      <rPr>
        <sz val="12"/>
        <color indexed="8"/>
        <rFont val="Nudi 01 e"/>
      </rPr>
      <t xml:space="preserve"> ಮನೆಗಳನ್ನು ಮಂಜೂರು ಮಾಡಿ ಕೊಡುವಂತೆ ಕೋರಿರುವ ಕುರಿತು.</t>
    </r>
  </si>
  <si>
    <t>RGRHCL 02 VHT 08 2022</t>
  </si>
  <si>
    <t>2021-22ನೇ ಸಾಲಿನಲ್ಲಿ ವಿವಿಧ ವಸತಿ ಯೋಜನೆಗಳಡಿ ಹೆಚ್ಚುವರಿ ಮನೆಗಳನ್ನು ಮಂಜೂರು ಮಾಡುವಂತೆ ಕೋರಿರುವ ಬಗ್ಗೆ. (ಸರ್ಕಾರದ ಕಾರ್ಯದರ್ಶಿಗಳು, ವಸತಿ ಇಲಾಖೆ, ವಿಕಾಸ ಸೌಧ, ಬೆಂಗಳೂರುಇವರ ಪತ್ರ)</t>
  </si>
  <si>
    <t>15.02.202</t>
  </si>
  <si>
    <t>RGRHCL 02 VHT 09 2022</t>
  </si>
  <si>
    <r>
      <t xml:space="preserve">ಶ್ರೀ ಪರಣ್ಣ ಈಶ್ವರಪ್ಪ ಮುನವಳ್ಳಿ, ಮಾನ್ಯ ಶಾಸಕರು, ಗಂಗಾವತಿ ವಿಧಾನ ಸಭಾ ಕ್ಷೇತ್ರ, ಕೊಪ್ಪಳ ಜಿಲ್ಲೆ ಇವರು ಕೊಪ್ಪಳ ನಗರಕ್ಕೆ </t>
    </r>
    <r>
      <rPr>
        <sz val="15"/>
        <color indexed="8"/>
        <rFont val="Nudi 01 e"/>
      </rPr>
      <t>1000</t>
    </r>
    <r>
      <rPr>
        <sz val="12"/>
        <color indexed="8"/>
        <rFont val="Nudi 01 e"/>
      </rPr>
      <t xml:space="preserve"> ಮನೆಗಳನ್ನು ಮಂಜೂರು ಮಾಡಿ ಕೊಡುವಂತೆ ಕೋರಿರುವ ಬಗ್ಗೆ.</t>
    </r>
  </si>
  <si>
    <t>RGRHCL 02 VHT 10 2022</t>
  </si>
  <si>
    <r>
      <t xml:space="preserve">ಸರ್ಕಾರದ ಕಾರ್ಯದರ್ಶಿಗಳು, ವಸತಿ ಇಲಾಖೆ, ವಿಕಾಸ ಸೌಧ, ಬೆಂಗಳೂರು ಇವರು ಗದಗ ಜಿಲ್ಲೆ ಲಕ್ಷ್ಮೇಶ್ವರ ಪುರಸಭೆಗೆ </t>
    </r>
    <r>
      <rPr>
        <sz val="15"/>
        <color indexed="8"/>
        <rFont val="Nudi 01 e"/>
      </rPr>
      <t>1000</t>
    </r>
    <r>
      <rPr>
        <sz val="12"/>
        <color indexed="8"/>
        <rFont val="Nudi 01 e"/>
      </rPr>
      <t xml:space="preserve"> ಮನೆಗಳನ್ನು ಮಂಜೂರು ಮಾಡುವ ಬಗ್ಗೆ .</t>
    </r>
  </si>
  <si>
    <t>RGRHCL 02 VHT 11 2022</t>
  </si>
  <si>
    <t>ಶ್ರೀ ಸುಬ್ಬಾರೆಡ್ಡಿ, ಮಾನ್ಯ ಶಾಸಕರು, ಚಿಕ್ಕಬಳ್ಳಾಪುರ ಜಿಲ್ಲೆ ಇವರು ಬಾಗೇಪಲ್ಲಿ ಪುರಸಭೆ &amp; ಗುಡಿಬಂಡೆ ಪ.ಪಂ ಗೆ 500 ಮನೆಗಳನ್ನು ಮಂಜೂರು ಮಾಡಿ ಕೊಡುವಂತೆ ಕೋರಿರುವ ಕುರಿತು.</t>
  </si>
  <si>
    <t>30.30.2022</t>
  </si>
  <si>
    <t>RGRHCL 02 VHT 12 2022</t>
  </si>
  <si>
    <r>
      <t xml:space="preserve">ಶ್ರೀ ದೀಪಕ್ ಡಿ. ಹೂಸ್ಕೂರು ಅಧ್ಯಕ್ಷರು, ನಗರ ಯೋಜನಾ ಪ್ರಾಧಿಕರ ಚಿತ್ತಾಪೂರ, ಕಲಬುರ್ಗಿ ಜಿಲ್ಲೆ ಇವರು ಚಿತ್ತಾಪೂರ ಪುರಸಭೆ ವಾ.ನ.ವ.ಯೋ &amp; ಅಂಬೇಡ್ಕರ್ ನಿವಾಸ್ ಯೋಜನೆಯಡಿ </t>
    </r>
    <r>
      <rPr>
        <sz val="15"/>
        <color indexed="8"/>
        <rFont val="Nudi 01 e"/>
      </rPr>
      <t>1000</t>
    </r>
    <r>
      <rPr>
        <sz val="12"/>
        <color indexed="8"/>
        <rFont val="Nudi 01 e"/>
      </rPr>
      <t xml:space="preserve"> ಮನೆಗಳನ್ನ ಮಂಜೂರು ಮಾಡಿ ಕೊಡುವಂತೆ ಕೋರಿರುವ ಕುರಿತು.</t>
    </r>
  </si>
  <si>
    <t>23.2.2022</t>
  </si>
  <si>
    <t>RGRHCL 01 VHT 13 2022</t>
  </si>
  <si>
    <r>
      <t>ದುರ್ಯೋಧನ ಎಂ ಐಹೊಳೆ ಮಾನ್ಯ ಶಾಸಕರು, ರಾಯಭಾಗ ವಿಧಾನ ಸಭಾ ಕ್ಷೇತ್ರ, ಬೆಳಗಾವಿ ಜಿಲ್ಲೆ ಇವರು ರಾಯಭಾಗ, ಕಂಕಣವಾಡಿ, ಕಬ್ಬೂರು, ಚಿಂಚಲಿ ಪ.ಪಂ ಗಳಿಗೆ</t>
    </r>
    <r>
      <rPr>
        <sz val="15"/>
        <color indexed="8"/>
        <rFont val="Nudi 01 e"/>
      </rPr>
      <t xml:space="preserve"> 1000 </t>
    </r>
    <r>
      <rPr>
        <sz val="12"/>
        <color indexed="8"/>
        <rFont val="Nudi 01 e"/>
      </rPr>
      <t>ಮನೆಗಳನ್ನು ಮಂಜೂರು ಮಾಡಿ ಕೊಡುವ ಕುರಿತು.</t>
    </r>
  </si>
  <si>
    <t>RGRHCL 02 VHT 14 2022</t>
  </si>
  <si>
    <r>
      <t xml:space="preserve">ಶ್ರೀ ಗೋವಿಂದ ಎಂ ಕಾರಜೋಳ, ಮಾನ್ಯ ಶಾಸಕರು, ಇವರು ಬೆಳಗಲಿ, ಲೋಕಾಪುರ, ಮತ್ತು ಮುಧೋಳ ನಗರ ಸಭೆಗೆ ಹೆಚ್ಚುವರಿಯಾಗಿ </t>
    </r>
    <r>
      <rPr>
        <sz val="15"/>
        <color indexed="8"/>
        <rFont val="Nudi 01 e"/>
      </rPr>
      <t xml:space="preserve">300 </t>
    </r>
    <r>
      <rPr>
        <sz val="12"/>
        <color indexed="8"/>
        <rFont val="Nudi 01 e"/>
      </rPr>
      <t>ಮನೆಗಳನ್ನು ಮಂಜೂರು ಮಾಡುವಂತೆ ಕೋರಿರುವ ಕುರಿತು.</t>
    </r>
  </si>
  <si>
    <t>19.02.2022</t>
  </si>
  <si>
    <t>RGRHCL 02 VHT 15 2022</t>
  </si>
  <si>
    <t>ಶ್ರೀ ಶರಣಬಸಪ್ಪ ದರ್ಶನಾಪೂರ, ಮಾನ್ಯ ವಿಧಾನ ಸಭಾ ಸದಸ್ಯರು, ಕರ್ನಾಟಕ ವಿಧಾನ ಸಭೆ, ಯಾದಗಿರಿ ಜಿಲ್ಲೆ ಇವರು ಯಾದಗಿರಿ ಜಿಲ್ಲೆ ಶಹಾಪೂರ ನಗರ ಸಭೆ ವ್ಯಾಪ್ತಿಯ ಹಳಿಸಗರ ನಗರಕ್ಕೆ 1000 ಮನೆಗಳನ್ನು ಮಂಜೂರು ಮಾಡಿ ಕೊಡುವ ಬಗ್ಗೆ.</t>
  </si>
  <si>
    <t>RGRHCL 02 VHT 16 2022</t>
  </si>
  <si>
    <t>ಶ್ರೀ ವೆಂಕರಮಣಪ್ಪ ಮಾನ್ಯ ಶಾಸಕರು, ಪಾವಗಡ ವಿಧಾನ ಸಭಾ ಕ್ಷೇತ್ರ, ತುಮಕೂರು ಜಿಲ್ಲೆ ಇವರು ಪಾವಗಡ ಪುರಸಭೆಗೆ ಹೆಚ್ಚುವರಿ ಮನೆಗಳನ್ನು ಮಂಜೂರು ಮಾಡಿ ಕೊಡುವಂತೆ ಕೋರಿರುವ ಕುರಿತು.</t>
  </si>
  <si>
    <t>RGRHCL 02 VHT 17 2022</t>
  </si>
  <si>
    <r>
      <t xml:space="preserve">ಡಾ. ಎಸ್. ಶಿವರಾಜ ಪಾಟೀಲ, ಮಾನ್ಯ ಶಾಸಕರು, ರಾಯಚೂರು ಜಿಲ್ಲೆ ಇವರು ರಾಯಚೂರು ನಗರಸಭೆಗೆ ವಾ.ನ.ವ.ಯೋ &amp; ಅಂಬೇಡ್ಕರ್ ನಿವಾಸ್ ಯೋಜನೆಯಡಿ </t>
    </r>
    <r>
      <rPr>
        <sz val="15"/>
        <color indexed="8"/>
        <rFont val="Nudi 01 e"/>
      </rPr>
      <t>1000</t>
    </r>
    <r>
      <rPr>
        <sz val="12"/>
        <color indexed="8"/>
        <rFont val="Nudi 01 e"/>
      </rPr>
      <t xml:space="preserve"> ಮನೆಗಳನ್ನು ಮಂಜೂರು ಮಾಡಿ ಕೊಡುವಂತೆ ಕೋರಿರುವ ಕುರಿತು.</t>
    </r>
  </si>
  <si>
    <t>RGRHCL 02 VHT 18 2022</t>
  </si>
  <si>
    <r>
      <t xml:space="preserve">ಶ್ರೀ ಪಿ.ಟಿ. ಪರಮೇಶ್ವರ ನಾಯ್ಡು, ಮಾನ್ಯ ಶಾಸಕರು &amp; ಮಾಜಿ ಸಚಿವರು ಇವರು ವಿಜಯನಗರ ಜಿಲ್ಲೆ ಹಡಗಲಿ ಪುರಸಭೆಗೆ </t>
    </r>
    <r>
      <rPr>
        <sz val="15"/>
        <color indexed="8"/>
        <rFont val="Nudi 01 e"/>
      </rPr>
      <t>100</t>
    </r>
    <r>
      <rPr>
        <sz val="12"/>
        <color indexed="8"/>
        <rFont val="Nudi 01 e"/>
      </rPr>
      <t xml:space="preserve"> ಮನೆಗಳನ್ನು ಮಂಜೂರು ಮಾಡಿ ಕೊಡುವಂತೆ ಕೋರಿರುವ ಬಗ್ಗೆ.</t>
    </r>
  </si>
  <si>
    <t>RGRHCL 02 VHT 19 2022</t>
  </si>
  <si>
    <t>ಶ್ರೀ ಕೆ. ಶಿವನಗೌಡ ನಾಯಕ, ಮಾನ್ಯ ಶಾಸಕರು, ಮಾಜಿ ಸಚಿವರು ಹಾಗೂ ಅಧ್ಯಕ್ಷರು, ದೇವದುರ್ಗ ವಿಧಾನ ಸಭಾ ಕ್ಷೇತ್ರ ರಾಯಚೂರು ಜಿಲ್ಲೆ ಇವರು ಕುಷ್ಟಗಿ ಪುರಸಭೆಗೆ 400 ಮನೆಗಳನ್ನು ಮಂಜೂರು ಮಾಡಿ ಕೊಡುವಂತೆ ಕೋರಿರುವ ಕುರಿತು.</t>
  </si>
  <si>
    <t>RGRHCL 02 VHT 20 2022</t>
  </si>
  <si>
    <t>ಶ್ರೀ ಸೋಮನಗೌಡ. ಬ. ಪಾಟೀಲ (ಸಾಸನೂರ) ವಿಜಯಪುರ ಜಿಲ್ಲೆ ಇವರು ಬಸವನಬಾಗೇವಾಡಿ ಪುರಸಭೆಗೆ 100 ಮನೆಗಳನ್ನು ಮಂಜೂರು ಮಾಡುವ ಬಗ್ಗೆ.</t>
  </si>
  <si>
    <t>RGRHCL 02 VHT 21 2022</t>
  </si>
  <si>
    <t>ಶ್ರೀ ಗಣೇಶ ಪ್ರಕಾಶ ಹುಕ್ಕೇರಿ, ಬೆಳಗಾವಿ ಜಿಲ್ಲೆ ಇವರು ಚಿಕ್ಕೋಡಿ, ಸದಲಗಾ &amp; ಯಕ್ಸಂಬಾ ಪ.ಪಂಗಳಿಗೆ 200 ಮನೆಗಳನ್ನು ಮಂಜೂರು ಮಾಡಿ ಕೊಡುವಂತೆ ಕೋರಿರುವ ಕುರಿತು.</t>
  </si>
  <si>
    <t>RGRHCL 02 VHT 22 2022</t>
  </si>
  <si>
    <t>ಶ್ರೀ ಆನಂದ್ ಸಿಂಗ್, ಮಾನ್ಯ ಪ್ರವಾಸೋದ್ಯಮ ಪರಿಸರ &amp; ಜೀವಶಾಸ್ತ್ರ ಸಚಿವರು ಇವರು ವಿಜಯನಗರ ಜಿಲ್ಲೆ ಹೊಸಪೇಟೆ ನಗರಸಭೆಗೆ 600 ಮನೆಗಳನ್ನು ಮಂಜೂರು ಮಾಡಿ ಕೊಡುವಂತೆ ಕೋರಿರುವ ಕುರಿತು.</t>
  </si>
  <si>
    <t>RGRHCL 02 VHT 23 2022</t>
  </si>
  <si>
    <r>
      <t xml:space="preserve">ಶ್ರೀ ಶಿವಾನಂದ ಎಸ್. ಪಾಟೀಲ್ ಮಾನ್ಯ ಶಾಸಕರು, ವಿಜಯಪುರ ಜಿಲ್ಲೆ ಇವರು ಕೊಲ್ಹಾರ, ನಿಡಗುಂದ &amp; ಮನಗೂಳಿ ಪಟ್ಟಣ ಪಂಚಾಯಿತಿಗೆ </t>
    </r>
    <r>
      <rPr>
        <sz val="15"/>
        <color indexed="8"/>
        <rFont val="Nudi 01 e"/>
      </rPr>
      <t>1500</t>
    </r>
    <r>
      <rPr>
        <sz val="12"/>
        <color indexed="8"/>
        <rFont val="Nudi 01 e"/>
      </rPr>
      <t xml:space="preserve"> ಮನೆಗಳನ್ನು ಮಂಜೂರು ಮಾಡಿಕೊಡುವ ಕುರಿತು.</t>
    </r>
  </si>
  <si>
    <t>RGRHCL 02 VHT 24 2022</t>
  </si>
  <si>
    <r>
      <t xml:space="preserve">ಶ್ರೀ ಮುರುಗೇಶ್ ನಿರಾಣಿ, ಬೃಹತ್ &amp; ಮಧ್ಯಮ ಕೈಗಾರಿಕೆ ಹಾಗೂ ಕಲಬುರ್ಗಿ ಜಿಲ್ಲಾ ಉಸ್ತುವಾರಿ ಸಚಿವರು ಇವರು ಬೀಳಗಿ ಪ.ಪಂ ಗೆ </t>
    </r>
    <r>
      <rPr>
        <sz val="15"/>
        <color indexed="8"/>
        <rFont val="Nudi 01 e"/>
      </rPr>
      <t>115</t>
    </r>
    <r>
      <rPr>
        <sz val="12"/>
        <color indexed="8"/>
        <rFont val="Nudi 01 e"/>
      </rPr>
      <t xml:space="preserve"> ಮನೆಗಳನ್ನು ಮಂಜೂರು ಮಾಡಿಕೊಡುವ ಕುರಿತು.</t>
    </r>
  </si>
  <si>
    <t>RGRHCL 03 VHT 01 2022</t>
  </si>
  <si>
    <t>ಕೇಂದ್ರದ 1.50 ಲಕ್ಷ ಯೋಜನೆಯ ಫಲಾನುಭವಿಗೆ ರಾಜ್ಯದ ವಾಜಪೇಯಿ ನಗರ ವಸತಿ ಯೋಜನೆಯಡಿ ಆಯ್ಕೆಮಾಡುವ ಕುರಿತು.</t>
  </si>
  <si>
    <t>RGRHCL 03 VHT 02 2022</t>
  </si>
  <si>
    <t>RGRHCL 03 VHT 03 2022</t>
  </si>
  <si>
    <t>RGHCL 01 VHG 2021-22 Ashraya Samithi formation in ULB</t>
  </si>
  <si>
    <t>RGRHCL 01 VHG 01 2021</t>
  </si>
  <si>
    <t xml:space="preserve">ಆಶ್ರಯ ಸಮಿತಿಗೆ ಅಧಿಕಾರೇತರ ಸದಸ್ಯರನ್ನು ನಾಮ ನಿರ್ದೇಶನ ಮಾಡಿರುವ ಕುರಿತು (ಹಾಸನ, ಧಾರವಾಡ, ಚಾಮರಾಜನಗರ,
ಚಿಕ್ಕಮಗಳೂರು, ಶಿವಮೊಗ್ಗ. ಕೊಡಗು, ಹಾಗೂ ಬೀದರ್)
</t>
  </si>
  <si>
    <t>RGRHCL 01 VHG 02 2021</t>
  </si>
  <si>
    <t>ವಿಜಯಪುರ, ದಾವಣಗೆ, ದಕ್ಷಿನ ಕನ್ನಡ</t>
  </si>
  <si>
    <t>RGRHCL 01 VHG 03 2021</t>
  </si>
  <si>
    <t>ಧಾರವಾಡ, ದಕ್ಷಿಣ ಕನ್ನಡ</t>
  </si>
  <si>
    <t>RGRHCL 01 VHG 04 2021</t>
  </si>
  <si>
    <t>ವಿಜಯಪುರ ಹಾಸನ ಕಲಬುರ್ಗಿ</t>
  </si>
  <si>
    <t>RGRHCL 01 VHG 05 2021</t>
  </si>
  <si>
    <t>ರಾಯಚೂರು</t>
  </si>
  <si>
    <t>RGRHCL 01 VHG 06 2021</t>
  </si>
  <si>
    <t>ತುಮಕೂರು ರಾಯಚೂರು, ಬಳ್ಳಾರಿ, ಬೆಳಗಾವಿ</t>
  </si>
  <si>
    <t>RGRHCL 01 VHG 07 2021</t>
  </si>
  <si>
    <t>ಹಾವೇರಿ-ರಾಣೇಬೆನ್ನೂರು</t>
  </si>
  <si>
    <t>RGRHCL 01 VHG 08 2021</t>
  </si>
  <si>
    <t>ರಾಮನಗರ- ಮಾಗಡಿ, ಬಿಡದಿ</t>
  </si>
  <si>
    <t>RGRHCL 01 VHG 09 2021</t>
  </si>
  <si>
    <t>ದಾವಣಗೆರೆ</t>
  </si>
  <si>
    <t>RGRHCL 01 VHG 10 2021-22</t>
  </si>
  <si>
    <t>ಚಿಕ್ಕಬಳ್ಳಾಪುರ- ಗೌರಿಬಿದನೂರ, ಚಿಂತಾಮಣಿ</t>
  </si>
  <si>
    <t>RGRHCL 01 VHG 11 2021-22</t>
  </si>
  <si>
    <t>ಮೈಸೂರು, ಪಿರಿಯಾಪಟ್ಟಣ, ಹೆಗ್ಗಡದೇವನ ಕೋಟೆ</t>
  </si>
  <si>
    <t>RGRHCL 01 VHG 12 2021-22</t>
  </si>
  <si>
    <t>ಬಳ್ಳಾರಿ, ವಿಜಯನಗರ ಕಂಪ್ಲಿ, ಹಗರಿಬೊಮ್ಮನಹಳ್ಳಿ ಕೂಡ್ಲಗಿ</t>
  </si>
  <si>
    <t>RGRHCL 01 VHG 13 2021-22</t>
  </si>
  <si>
    <t>ಮೈಸೂರು, ಚಾಮರಾಜನಗರ, ಶಿವಮೊಗ್ಗ, ರಾಯಚೂರು, ಬೆಂ. ಗ್ರಾಮಾಂತರ, ರಾಮನಗರ, ತುಮಕೂರು, ಚಿತ್ರದುರ್ಗ, ಮಂಡ್ಯ, ಚಿಕ್ಕಬಳ್ಳಾಪುರ, ಕೋಲಾರ, ಕೊಡಗು, ಉ.ಕನ್ನಡ, ಬಾಗಲಕೋಟೆ</t>
  </si>
  <si>
    <t>RGRHCL 01 VHG 14 2021-22</t>
  </si>
  <si>
    <t>ತುಮಕೂರು, ಕೊಪ್ಪಳ ಹಾವೇರಿ</t>
  </si>
  <si>
    <t>RGRHCL 01 VHG 15 2021-22</t>
  </si>
  <si>
    <t>ಕೊಪ್ಪಳ - ಯಲಬುರ್ಗ</t>
  </si>
  <si>
    <t>RGRHCL 01 VHG 16 2021-22</t>
  </si>
  <si>
    <t>RGRHCL 02 VHG 01 2021-22</t>
  </si>
  <si>
    <t>ತಾರಿಹಾಳ 2ನೇ ಹಂತ, ರಾಮನಗರ, ಹುಬ್ಬಳ್ಳಿ, ಧಾರವಾಡ ಮಹಾನಗರ ಪಾಲಿಕೆ ವ್ಯಾಪ್ತಿಯಲ್ಲಿ ಮನೆ ಮಂಜೂರು ಮಾಡುವ ಬಗ್ಗೆ.</t>
  </si>
  <si>
    <t>RGRHCL 04 VHG 01 2021-22</t>
  </si>
  <si>
    <t>ಗದಗ ನಗರದ ಸಂಭಾಪುರ ರಸ್ತೆಯ ಸರ್ವೆ ನಂ:391, 392/1+2 ನೇದ್ದರಲ್ಲಿ ಮಹಿಳಾ ಕಾರ್ಮಿಕರಿಗೆ 300 ಆಶ್ರಯ ಯೋಜನೆ “ಮಾದರಿ” ಮನೆಗಳನ್ನು ನಿರ್ಮಾಣ ಮಾಡಿಸಿ ಫಲಾನುಭವಿಗಳಿಗೆ ವಾಸ ಮಾಡಲು ಅನುಕೂಲ ಮಾಡಿಸಿ ಕೊಡುವ ಕುರಿತು. (ಜನತಾ ದರ್ಶನದಲ್ಲಿ ಕೋರಿರುವ ಬಗ್ಗೆ.</t>
  </si>
  <si>
    <t>RGRHCL 05 VHG 01 2021-22</t>
  </si>
  <si>
    <t>2020-21 ನೇ ಸಾಲಿನ ಬೆಂಗಳೂರು ನಗರ ಜಿಲ್ಲೆಯ ಅಂಕಿ ಅಂಶಗಳ ನೋಟಕ್ಕೆ ಮಾಹಿತಿಯಲ್ಲಿನ ವ್ಯತ್ಯಾಸಕ್ಕೆ ಸ್ಪಷ್ಠೀಕರಣ ಕುರಿತು.</t>
  </si>
  <si>
    <t>RGRHCL 06 VHG 01 2021-22</t>
  </si>
  <si>
    <t xml:space="preserve">ಗದಗ ಜಿಲ್ಲೆ ಮುಂಡರಗಿ ಪುರಸಭೆ ವ್ಯಾಪ್ತಿಯಲ್ಲಿ 2017-18ನೇ ಸಾಲಿನ ವಾಜಪೇಯಿ ನಗರ ವಸತಿ ಯೋಜನೆ ಹೆಚ್ಚುವರಿ ಯೋಜನೆಯಡಿಯಲ್ಲಿ ಆಯ್ಕೆಯಾದ ಫಲಾನುಭವಿ ಶ್ರೀಮತಿ ಭಾರತಿ ಈಶ್ವರಪ್ಪ ಮುದ್ದಿ, ಇವರ ಮನೆಯ ತಳಪಾಯ ಹಂತದ ಜಿಪಿಎಸ್ ಛಾಯಾಚಿತ್ರವನ್ನು ರದ್ದುಪಡಿಸುವ ಬಗ್ಗೆ. </t>
  </si>
  <si>
    <t>RGRHCL 07 VHG 01 2021-22</t>
  </si>
  <si>
    <t>ಪುರಸಭೆ ಹಾಗೂ ನಗರಸಭೆ ವ್ಯಾಪ್ತಿಯಲ್ಲಿರುವ ಸಣ್ಣ ಮತ್ತು ಅತೀ ಸಣ್ಣ ರೈತರ ಜಮೀನುಗಳಲ್ಲಿ ಆಶ್ರಯ ಮನೆ ನಿರ್ಮಿಸಿಕೊಳ್ಳಲು ಅವಕಾಶ ಕಲ್ಪಿಸುವ ಬಗ್ಗೆ. (ಶ್ರೀ ಸಿದ್ದು ಸವದಿ)</t>
  </si>
  <si>
    <t xml:space="preserve">RGHCL 01 VHO 2021-22 </t>
  </si>
  <si>
    <t>RGHCL 01 VHO 01 2022</t>
  </si>
  <si>
    <t xml:space="preserve">ಬೃಹತ್ ಬೆಂಗಳೂರು ಮಹಾನಗರ ಪಾಲಿಕೆ ವ್ಯಾಪ್ತಿಯಲ್ಲಿ ಬರುವ ವಲಯ ಆಯುಕ್ತರುಗಳಿಗೆ ಸದಸ್ಯ ಕಾರ್ಯದರ್ಶಿಗಳಾಗಿ ನೇಮಕ ಮಾಡುವ ಬಗ್ಗೆ. </t>
  </si>
  <si>
    <t xml:space="preserve">R VHM 2021-22 </t>
  </si>
  <si>
    <t>ಯೋಜನೆ:ಆಡಳಿತ ಶಾಖೆ (01.04.2022 ರಿಂದ 31.03.2022)</t>
  </si>
  <si>
    <t>RGHCL 01 ART 2021</t>
  </si>
  <si>
    <t>Sri Ramesh Uttarakara</t>
  </si>
  <si>
    <t xml:space="preserve">RGHCL 02 ART 2021 </t>
  </si>
  <si>
    <t>Mathru Shree Electrition</t>
  </si>
  <si>
    <t xml:space="preserve">RGHCL 03 ART 2021 </t>
  </si>
  <si>
    <t>Nitin Rathod</t>
  </si>
  <si>
    <t xml:space="preserve">RGHCL 04 ART 2021 </t>
  </si>
  <si>
    <t>Athul chathuvedhi</t>
  </si>
  <si>
    <t>RGHCL 05 ART 2021</t>
  </si>
  <si>
    <t xml:space="preserve">  B S Alagu</t>
  </si>
  <si>
    <t xml:space="preserve">RGHCL 06 ART 2021  </t>
  </si>
  <si>
    <t xml:space="preserve"> Shanbbu Gowda</t>
  </si>
  <si>
    <t>RGHCL 07 ART 2021</t>
  </si>
  <si>
    <t xml:space="preserve"> J Raju</t>
  </si>
  <si>
    <t xml:space="preserve">RGHCL 08 ART 2021 </t>
  </si>
  <si>
    <t>Ramesh Raj G</t>
  </si>
  <si>
    <t>RGHCL 09 ART 2021_</t>
  </si>
  <si>
    <t xml:space="preserve">RGHCL 10 ART 2021 </t>
  </si>
  <si>
    <t>Umakanth H T</t>
  </si>
  <si>
    <t>RGHCL 11 ART 2021_</t>
  </si>
  <si>
    <t>Sri Chandhrasheka</t>
  </si>
  <si>
    <t>RGHCL 12 ART 2021</t>
  </si>
  <si>
    <t>Sri Rajesh kumar - Copy</t>
  </si>
  <si>
    <t xml:space="preserve">  RGHCL 13 ART 2021 </t>
  </si>
  <si>
    <t>Anandh kumar</t>
  </si>
  <si>
    <t>RGHCL 14 ART 2021</t>
  </si>
  <si>
    <t xml:space="preserve"> Anandh kumar</t>
  </si>
  <si>
    <t xml:space="preserve">RGHCL 15 ART 2021 </t>
  </si>
  <si>
    <t>Dr Geetha Vahi</t>
  </si>
  <si>
    <t>RGHCL 16 ART 2021</t>
  </si>
  <si>
    <t xml:space="preserve">   RGHCL 17 ART 2021</t>
  </si>
  <si>
    <t xml:space="preserve">RGHCL 18 ART 2021 </t>
  </si>
  <si>
    <t>Sudhakar</t>
  </si>
  <si>
    <t>RGHCL 19 ART 2021</t>
  </si>
  <si>
    <t xml:space="preserve"> abdhul karim</t>
  </si>
  <si>
    <t>RGHCL 20 ART 2021</t>
  </si>
  <si>
    <t xml:space="preserve"> S  Pattil</t>
  </si>
  <si>
    <t xml:space="preserve">RGHCL 21 ART 2021 </t>
  </si>
  <si>
    <t>Anandh Kumar</t>
  </si>
  <si>
    <t>11.03.2022</t>
  </si>
  <si>
    <t xml:space="preserve">RGHCL 22 ART 2021 </t>
  </si>
  <si>
    <t xml:space="preserve">RGHCL 23 ART 2021 </t>
  </si>
  <si>
    <t>RGHCL 24 ART 2021</t>
  </si>
  <si>
    <t xml:space="preserve"> Ramesh Uttarakare</t>
  </si>
  <si>
    <t>RGHCL 25 ART 2021</t>
  </si>
  <si>
    <t xml:space="preserve"> Anandh Kumar</t>
  </si>
  <si>
    <t>RGRHCL AOS 2022</t>
  </si>
  <si>
    <t xml:space="preserve">Gulbarga TNO Salary 
</t>
  </si>
  <si>
    <t>RGHCL AOS 10 2022</t>
  </si>
  <si>
    <t xml:space="preserve">Chikkabalapura TNO Salry 
</t>
  </si>
  <si>
    <t>RGHCL AOS 11 2022</t>
  </si>
  <si>
    <t xml:space="preserve">Chithradurga TNO Salary 
</t>
  </si>
  <si>
    <t>RGHCL AOS 12 2022</t>
  </si>
  <si>
    <t>Dakshina Kannada TNO 
Salary</t>
  </si>
  <si>
    <t>RGHCL AOS13 2022</t>
  </si>
  <si>
    <t xml:space="preserve">Davanagere TNO Salary 
</t>
  </si>
  <si>
    <t>RGRHCL AOS 14 2022</t>
  </si>
  <si>
    <t xml:space="preserve">Dharwad TNO Salary 
</t>
  </si>
  <si>
    <t>RGHCL AOS15/2022-ADM-RGRHCL</t>
  </si>
  <si>
    <t xml:space="preserve">Gadag TNO Salary 
</t>
  </si>
  <si>
    <t>RGHCL AOS16/2022-ADM-RGRHCL</t>
  </si>
  <si>
    <t xml:space="preserve">Hassan TNO Salary 
</t>
  </si>
  <si>
    <t>RGHCL AOS17/2022-ADM-RGRHCL</t>
  </si>
  <si>
    <t xml:space="preserve">Haveri TNO Salary 
</t>
  </si>
  <si>
    <t>RGHCL AOS18/2022-ADM-RGRHCL</t>
  </si>
  <si>
    <t xml:space="preserve">Kalburgi TNO Salary 
</t>
  </si>
  <si>
    <t>RGHCL AOS19/2022-ADM-RGRHCL</t>
  </si>
  <si>
    <t xml:space="preserve">Kodagu TNO Salary 
</t>
  </si>
  <si>
    <t>RGHCL AOS2/2022-ADM-RGRHCL</t>
  </si>
  <si>
    <t xml:space="preserve">Bagalakote TNO Salary 
</t>
  </si>
  <si>
    <t>RGHCL AOS20/2022-ADM-RGRHCL</t>
  </si>
  <si>
    <t>Kolar TNO 
Salary</t>
  </si>
  <si>
    <t>RGHCL AOS21/2022-ADM-RGRHCL</t>
  </si>
  <si>
    <t xml:space="preserve">Koppal TNO Salary 
</t>
  </si>
  <si>
    <t>RGHCL AOS22/2022-ADM-RGRHCL</t>
  </si>
  <si>
    <t xml:space="preserve">Mandya TNO Salary 
</t>
  </si>
  <si>
    <t>RGHCL AOS23/2022-ADM-RGRHCL</t>
  </si>
  <si>
    <t xml:space="preserve">Mysuru TNO Salary 
</t>
  </si>
  <si>
    <t>RGHCL AOS24/2022-ADM-RGRHCL</t>
  </si>
  <si>
    <t xml:space="preserve">Raichur TNO Salary 
</t>
  </si>
  <si>
    <t>RGHCL AOS25/2022-ADM-RGRHCL</t>
  </si>
  <si>
    <t xml:space="preserve">Ramanagara TNO Salary 
</t>
  </si>
  <si>
    <t>RGHCL AOS26/2022-ADM-RGRHCL</t>
  </si>
  <si>
    <t xml:space="preserve">Shivamoga TNO Salary 
</t>
  </si>
  <si>
    <t>RGHCL AOS27/2022-ADM-RGRHCL</t>
  </si>
  <si>
    <t xml:space="preserve">Tumkur TNO Salary 
</t>
  </si>
  <si>
    <t>RGHCL AOS28/2022-ADM-RGRHCL</t>
  </si>
  <si>
    <t xml:space="preserve">Udupi TNO Salary 
</t>
  </si>
  <si>
    <t>RGHCL AOS29/2022-ADM-RGRHCL</t>
  </si>
  <si>
    <t>Uttara Kannada TNO 
Salary</t>
  </si>
  <si>
    <t>RGHCL AOS3/2022-ADM-RGRHCL</t>
  </si>
  <si>
    <t xml:space="preserve">Ballary TNO Salary 
</t>
  </si>
  <si>
    <t>RGHCL AOS30/2022-ADM-RGRHCL</t>
  </si>
  <si>
    <t xml:space="preserve">Vijayapura TNO Salary 
</t>
  </si>
  <si>
    <t>RGHCL AOS31/2022-ADM-RGRHCL</t>
  </si>
  <si>
    <t xml:space="preserve">Yadgiri TNO Salary 
</t>
  </si>
  <si>
    <t>RGHCL AOS5/2022-ADM-RGRHCL</t>
  </si>
  <si>
    <t>Bangalore  Urban 
TNO Salary</t>
  </si>
  <si>
    <t>RGHCL AOS7/2022-ADM-RGRHCL</t>
  </si>
  <si>
    <t xml:space="preserve">Bidar TNO Salary 
</t>
  </si>
  <si>
    <t>RGHCL AOS8/2022-ADM-RGRHCL</t>
  </si>
  <si>
    <t xml:space="preserve">Chamarajanagara TNO Salary 
</t>
  </si>
  <si>
    <t>RGHCL AOS9/2022-ADM-RGRHCL</t>
  </si>
  <si>
    <t xml:space="preserve">Chikamagaluru TNO Salary 
</t>
  </si>
  <si>
    <t>RGHCL AOS1/2021-ADM-RGRHCL-Part(1)</t>
  </si>
  <si>
    <t xml:space="preserve">ಶ್ರೀ ಶ್ರೀನಿವಾಸ್, ಇವರ 
ಸೇವೆಯನ್ನು ಗುತ್ತಿಗೆ ಆಧಾರದ 
ಮೇಲೆ ಪಡೆಯುವ ಬಗ್ಗೆ 
</t>
  </si>
  <si>
    <t>RGHCL AOS16/2021-ADM-RGRHCL-Part(1)</t>
  </si>
  <si>
    <t xml:space="preserve">Kalaburagi TNO Salary 
</t>
  </si>
  <si>
    <t>RGHCL AOS19/2021-ADM-RGRHCL</t>
  </si>
  <si>
    <t>Labour Department</t>
  </si>
  <si>
    <t>RGHCL AOS20/2021-ADM-RGRHCL</t>
  </si>
  <si>
    <t xml:space="preserve">TNO Job Request 
</t>
  </si>
  <si>
    <t>RGHCL AOS21/2021-ADM-RGRHCL</t>
  </si>
  <si>
    <t>Dharwad TNO Salary 
2021</t>
  </si>
  <si>
    <t>RGHCL AOS22/2021-ADM-RGRHCL</t>
  </si>
  <si>
    <t>TNO Tapals</t>
  </si>
  <si>
    <t>RGHCL AOS23/2021-ADM-RGRHCL</t>
  </si>
  <si>
    <t>RGHCL AOS23/2021-ADM-RGRHCL-Part(1)</t>
  </si>
  <si>
    <t>RGHCL AOS24/2021-ADM-RGRHCL</t>
  </si>
  <si>
    <t>TNO PF 
Issues</t>
  </si>
  <si>
    <t>RGHCL AOS25/2021-ADM-RGRHCL</t>
  </si>
  <si>
    <t xml:space="preserve">TNO Requests 
</t>
  </si>
  <si>
    <t>RGHCL AOS26/2021-ADM-RGRHCL</t>
  </si>
  <si>
    <t xml:space="preserve">Out-Source Aranis Business 
</t>
  </si>
  <si>
    <t>RGHCL AOS27/2021-ADM-RGRHCL</t>
  </si>
  <si>
    <t>Hassan TNO  
Salary</t>
  </si>
  <si>
    <t>RGHCL AOS28/2021-ADM-RGRHCL</t>
  </si>
  <si>
    <t>TNO Post Filling 
Letter</t>
  </si>
  <si>
    <t>RGHCL AOS29/2021-ADM-RGRHCL</t>
  </si>
  <si>
    <t xml:space="preserve">TNO Trancefer 
</t>
  </si>
  <si>
    <t>RGHCL AOS30/2021-ADM-RGRHCL</t>
  </si>
  <si>
    <t xml:space="preserve">Chikkaballapura TNO Salary 
</t>
  </si>
  <si>
    <t>RGHCL AOS30/2021-ADM-RGRHCL-Part(1)</t>
  </si>
  <si>
    <t>RGHCL AOS32/2021-ADM-RGRHCL</t>
  </si>
  <si>
    <t xml:space="preserve">Chitradurga TNO Salary 
</t>
  </si>
  <si>
    <t>RGHCL AOS33/2021-ADM-RGRHCL</t>
  </si>
  <si>
    <t>RGHCL AOS34/2021-ADM-RGRHCL</t>
  </si>
  <si>
    <t>RGHCL AOS35/2021-ADM-RGRHCL</t>
  </si>
  <si>
    <t>RGHCL AOS36/2021-ADM-RGRHCL</t>
  </si>
  <si>
    <t>RGHCL AOS37/2021-ADM-RGRHCL</t>
  </si>
  <si>
    <t xml:space="preserve">Dharawad TNO Salary 
</t>
  </si>
  <si>
    <t>RGHCL AOS37/2021-ADM-RGRHCL-Part(1)</t>
  </si>
  <si>
    <t>RGHCL AOS38/2021-ADM-RGRHCL</t>
  </si>
  <si>
    <t xml:space="preserve">Davangere TNO Salary 
</t>
  </si>
  <si>
    <t>29-07-2021</t>
  </si>
  <si>
    <t>RGHCL AOS39/2021-ADM-RGRHCL</t>
  </si>
  <si>
    <t>RGHCL AOS40/2021-ADM-RGRHCL</t>
  </si>
  <si>
    <t>Job Request</t>
  </si>
  <si>
    <t>RGHCL AOS41/2021-ADM-RGRHCL</t>
  </si>
  <si>
    <t>RGHCL AOS42/2021-ADM-RGRHCL</t>
  </si>
  <si>
    <t xml:space="preserve">DK TNO Salary 
</t>
  </si>
  <si>
    <t>RGHCL AOS42/2021-ADM-RGRHCL-Part(1)</t>
  </si>
  <si>
    <t>RGHCL AOS43/2021-ADM-RGRHCL</t>
  </si>
  <si>
    <t>RGHCL AOS44/2021-ADM-RGRHCL</t>
  </si>
  <si>
    <t>Bangalore Urban TNO 
Salary</t>
  </si>
  <si>
    <t>RGHCL AOS45/2021-ADM-RGRHCL</t>
  </si>
  <si>
    <t xml:space="preserve">Chikmagalur TNO Salary 
</t>
  </si>
  <si>
    <t>RGHCL AOS46/2021-ADM-RGRHCL</t>
  </si>
  <si>
    <t>RGHCL AOS46/2021-ADM-RGRHCL-Part(1)</t>
  </si>
  <si>
    <t>RGHCL AOS47/2021-ADM-RGRHCL</t>
  </si>
  <si>
    <t xml:space="preserve">VIjayapura TNO Salary 
</t>
  </si>
  <si>
    <t>RGHCL AOS47/2021-ADM-RGRHCL-Part(1)</t>
  </si>
  <si>
    <t>RGHCL AOS48/2021-ADM-RGRHCL</t>
  </si>
  <si>
    <t>RGHCL AOS48/2021-ADM-RGRHCL-Part(1)</t>
  </si>
  <si>
    <t>RGHCL AOS49/2021-ADM-RGRHCL</t>
  </si>
  <si>
    <t xml:space="preserve">Mysore TNO Salary 
</t>
  </si>
  <si>
    <t>RGHCL AOS50/2021-ADM-RGRHCL</t>
  </si>
  <si>
    <t>RGHCL AOS51/2021-ADM-RGRHCL</t>
  </si>
  <si>
    <t>RGHCL AOS52/2021-ADM-RGRHCL</t>
  </si>
  <si>
    <t>RGHCL AOS53/2021-ADM-RGRHCL</t>
  </si>
  <si>
    <t xml:space="preserve">Yadgir TNO Salary 
</t>
  </si>
  <si>
    <t>RGHCL AOS54/2021-ADM-RGRHCL</t>
  </si>
  <si>
    <t>RGHCL AOS55/2021-ADM-RGRHCL</t>
  </si>
  <si>
    <t>RGHCL 55 AOS 
2021 Ballari TNO 
Salary</t>
  </si>
  <si>
    <t>RGHCL AOS56/2021-ADM-RGRHCL</t>
  </si>
  <si>
    <t>RGHCL AOS57/2021-ADM-RGRHCL</t>
  </si>
  <si>
    <t>RGHCL AOS58/2021-ADM-RGRHCL</t>
  </si>
  <si>
    <t>Provide data entry 
operator to Secretary 
Office</t>
  </si>
  <si>
    <t>RGHCL AOS59/2021-ADM-RGRHCL</t>
  </si>
  <si>
    <t>Housing Staff 
Request</t>
  </si>
  <si>
    <t>RGHCL AOS60/2021-ADM-RGRHCL</t>
  </si>
  <si>
    <t>Job Requestions</t>
  </si>
  <si>
    <t>RGHCL AOS61/2021-ADM-RGRHCL</t>
  </si>
  <si>
    <t>RGHCL AOS62/2021-ADM-RGRHCL</t>
  </si>
  <si>
    <t>RGHCL AOS7/2021-ADM-RGRHCL-Part(1)</t>
  </si>
  <si>
    <t xml:space="preserve">Thumakuru TNO Salary 
</t>
  </si>
  <si>
    <t>RGRHCL/ADM/AMR/11/2021-ADM-RGRHCL</t>
  </si>
  <si>
    <t>vehicle Maintenance KA 
-05-MW-0253</t>
  </si>
  <si>
    <t>RGRHCL/ADM/AMR/12/2021-ADM-RGRHCL</t>
  </si>
  <si>
    <t>Mediclaim and Personal 
Accident Policy</t>
  </si>
  <si>
    <t>RGRHCL/ADM/AMR/13/2021-ADM-RGRHCL</t>
  </si>
  <si>
    <t xml:space="preserve">Vehicle maintenance KA-05-G-6699 
</t>
  </si>
  <si>
    <t>RGRHCL/ADM/AMR/14/2021-ADM-RGRHCL</t>
  </si>
  <si>
    <t xml:space="preserve">KA-02-MH-0079 vehicle service 
</t>
  </si>
  <si>
    <t>RGRHCL AMR 15 2021</t>
  </si>
  <si>
    <t xml:space="preserve">KA-41-P-0736 vehicle service 
</t>
  </si>
  <si>
    <t>RGRHCL AMR 16 2021</t>
  </si>
  <si>
    <t xml:space="preserve">KA-02-MN-6357 vehicle maintenance 
</t>
  </si>
  <si>
    <t>RGRHCL AMR 2021</t>
  </si>
  <si>
    <t>KA-01-G -5892 vehicle 
maintenance</t>
  </si>
  <si>
    <t>RGRHCL AMR 3 2021</t>
  </si>
  <si>
    <t>RGHCL 01 ADM 2021</t>
  </si>
  <si>
    <t>1/19/21</t>
  </si>
  <si>
    <t>RGHCL 02 ADM 2021</t>
  </si>
  <si>
    <t>ಕಾರ್ಯಪಾಲಕ ಇಂಜಿನಿಯರ್ ಇವರಿಕೆ ಕಛೇರಿ ಉಪಯೋಗಕ್ಕಾಗಿ ವಾಹನ ವಾಹನವನ್ನು ಒದಗಿಸುವ ಬಗ್ಗೆ.</t>
  </si>
  <si>
    <t>RGHCL 03 ADM 2021</t>
  </si>
  <si>
    <t>Y M Raju Personal file</t>
  </si>
  <si>
    <t>2/15/22</t>
  </si>
  <si>
    <t>RGHCL 04 ADM 2021</t>
  </si>
  <si>
    <t>MAzÀÄ ®PÀë §ºÀÄªÀÄºÀr AiÉÆÃd£ÉAiÀÄ C£ÀÄµÁ×£Á¢üPÁjUÀ½UÉ ªÁ¶ðPÀ ªÉÃvÀ£À ªÀÄAdÆgÀÄ ªÀiÁqÀÄªÀ §UÉÎ.</t>
  </si>
  <si>
    <t>RGHCL 05 ADM 2021</t>
  </si>
  <si>
    <t xml:space="preserve"> Complaint harrasement at work place</t>
  </si>
  <si>
    <t>2/19/21</t>
  </si>
  <si>
    <t>RGHCL 06 ADM 2021</t>
  </si>
  <si>
    <t xml:space="preserve"> Circulars</t>
  </si>
  <si>
    <t>1/21/22</t>
  </si>
  <si>
    <t>RGHCL 07 ADM 2021</t>
  </si>
  <si>
    <t>88th Board Meeting</t>
  </si>
  <si>
    <t>2/5/22,</t>
  </si>
  <si>
    <t>RGHCL 08 ADM 2021</t>
  </si>
  <si>
    <t xml:space="preserve"> H.Harish Kumar Person File</t>
  </si>
  <si>
    <t>2/17/22</t>
  </si>
  <si>
    <t>RGHCL 09 AdM 2021</t>
  </si>
  <si>
    <t xml:space="preserve"> Sri D Ravikumar OOD to Housing Minister</t>
  </si>
  <si>
    <t>3/8/21,</t>
  </si>
  <si>
    <t>RGHCL 10 AdM 2021</t>
  </si>
  <si>
    <t xml:space="preserve"> Sri Usman Pasha Deputation to KSDB Copy</t>
  </si>
  <si>
    <t>RGHCL 11 ADM 2021</t>
  </si>
  <si>
    <t xml:space="preserve"> Personal file of Dr Basavaraju S IAS</t>
  </si>
  <si>
    <t>5/24/22</t>
  </si>
  <si>
    <t>RGHCL 14 ADM 2021</t>
  </si>
  <si>
    <t>Regular Staff attendance and leave lette</t>
  </si>
  <si>
    <t>3/12/21</t>
  </si>
  <si>
    <t>RGHCL 15 ADM 2021</t>
  </si>
  <si>
    <t>ನಿಗಮದ ಅಧಿಕಾರಿಗಳಿಗೆ ಬಾಡಿಗೆ ಆಧಾರದ ಮೇಲೆ ವಾಹನ ಒದಗಿಸುವ ಬಗ್ಗೆ</t>
  </si>
  <si>
    <t>3/16/21</t>
  </si>
  <si>
    <t>RGHCL 16 ADM 2021</t>
  </si>
  <si>
    <t xml:space="preserve"> Personal file of Sri Sudeer</t>
  </si>
  <si>
    <t>RGHCL 17 ADM 2021</t>
  </si>
  <si>
    <t xml:space="preserve"> IT Consultant</t>
  </si>
  <si>
    <t>4/3/21,</t>
  </si>
  <si>
    <t>RGHCL 18 ADM 2021</t>
  </si>
  <si>
    <t xml:space="preserve"> Additional Director of Town planning an</t>
  </si>
  <si>
    <t>7/31/21</t>
  </si>
  <si>
    <t>RGHCL 19 ADM 2021</t>
  </si>
  <si>
    <t xml:space="preserve"> Internal Notes</t>
  </si>
  <si>
    <t>3/17/22</t>
  </si>
  <si>
    <t>RGHCL 20 ADM 2021</t>
  </si>
  <si>
    <t>Legal NTT</t>
  </si>
  <si>
    <t>RGHCL 21 ADM 2021</t>
  </si>
  <si>
    <t>Filling the post of Divers</t>
  </si>
  <si>
    <t>1/18/22</t>
  </si>
  <si>
    <t>RGHCL 22 ADM 2021</t>
  </si>
  <si>
    <t xml:space="preserve"> request for space for office</t>
  </si>
  <si>
    <t>8/27/21</t>
  </si>
  <si>
    <t>RGHCL 23 ADM 2021</t>
  </si>
  <si>
    <t xml:space="preserve"> 89 Bord Meeting</t>
  </si>
  <si>
    <t>4/7/22,</t>
  </si>
  <si>
    <t>RGHCL 24 ADM 2021</t>
  </si>
  <si>
    <t>21AGM Meeting</t>
  </si>
  <si>
    <t>3/29/22</t>
  </si>
  <si>
    <t>RGHCL 25 ADM 2021</t>
  </si>
  <si>
    <t xml:space="preserve"> Personal File of Ravish K L</t>
  </si>
  <si>
    <t>5/30/22</t>
  </si>
  <si>
    <t>RGHCL 26 ADM 2021</t>
  </si>
  <si>
    <t>Koushalya Shalle and RGHCL Land Tranfer</t>
  </si>
  <si>
    <t>7/29/21</t>
  </si>
  <si>
    <t>RGHCL 27 ADM 2021</t>
  </si>
  <si>
    <t xml:space="preserve"> Personal FIle of R Nithin</t>
  </si>
  <si>
    <t>3/31/22</t>
  </si>
  <si>
    <t>RGHCL 28 ADM 2021</t>
  </si>
  <si>
    <t xml:space="preserve"> Pay scale Change</t>
  </si>
  <si>
    <t>5/20/22</t>
  </si>
  <si>
    <t>021</t>
  </si>
  <si>
    <t>9/20/21</t>
  </si>
  <si>
    <t>RGHCL 29 ADM 2021</t>
  </si>
  <si>
    <t xml:space="preserve"> CM Dash Board 587924</t>
  </si>
  <si>
    <t>9/30/21</t>
  </si>
  <si>
    <t>RGHCL 30 ADM 2021</t>
  </si>
  <si>
    <t>Canel</t>
  </si>
  <si>
    <t>11/23/2</t>
  </si>
  <si>
    <t>RGHCL 31 ADM 2021</t>
  </si>
  <si>
    <t xml:space="preserve">Establishment of branch office at new </t>
  </si>
  <si>
    <t>11/25/2</t>
  </si>
  <si>
    <t>RGHCL 32 ADM 2021</t>
  </si>
  <si>
    <t xml:space="preserve"> EA To Manager Pramotion IC</t>
  </si>
  <si>
    <t>10/25/2</t>
  </si>
  <si>
    <t>RGHCL 33 ADM 2021</t>
  </si>
  <si>
    <t>Backlog Details</t>
  </si>
  <si>
    <t>11/29/2</t>
  </si>
  <si>
    <t>RGHCL 34 ADM 2021</t>
  </si>
  <si>
    <t xml:space="preserve"> 90th Bord Meeting</t>
  </si>
  <si>
    <t>4/20/22</t>
  </si>
  <si>
    <t>RGHCL 35 ADM 2021</t>
  </si>
  <si>
    <t>_Allotment Gm Finance</t>
  </si>
  <si>
    <t>4/29/22</t>
  </si>
  <si>
    <t>RGHCL 36 ADM 2021</t>
  </si>
  <si>
    <t>_9th floor Conferance hall Renovation</t>
  </si>
  <si>
    <t>1/31/22</t>
  </si>
  <si>
    <t>RGHCL 01 ADR 2021</t>
  </si>
  <si>
    <t>_Dhiren N P_ Company Secretrary</t>
  </si>
  <si>
    <t>4/1/22,</t>
  </si>
  <si>
    <t>RGHCL 02 ADR 2021</t>
  </si>
  <si>
    <t xml:space="preserve"> ವ್ಯವಸ್ಥಾಪಕರ ಹುದ್ದೆಗೆ ಮುಂಬಡ್ತಿ ಪಡೆಯುವ ಬಗ್ಗೆ.</t>
  </si>
  <si>
    <t>1/20/21</t>
  </si>
  <si>
    <t>RGHCL 03 ADR 2021</t>
  </si>
  <si>
    <t>2/7/22,</t>
  </si>
  <si>
    <t>RGHCL 04 ADR 2021</t>
  </si>
  <si>
    <t>ನಿಗಮದಲ್ಲಿ ಅಲ್ಪಸಂಖ್ಯಾತರ ಪ್ರಾತಿನಿಧ್ಯತೆಯ ಮಾಹಿತಿಯನ್ನು ಒದಗಿಸುವ ಬಗ್ಗೆ.</t>
  </si>
  <si>
    <t>3/1/21,</t>
  </si>
  <si>
    <t>_ District Statics</t>
  </si>
  <si>
    <t>5/26/21</t>
  </si>
  <si>
    <t>RGHCL 05 ADR 2021</t>
  </si>
  <si>
    <t>_ Labour Department Information</t>
  </si>
  <si>
    <t>1/24/22</t>
  </si>
  <si>
    <t>RGHCL 06 ADR 2021</t>
  </si>
  <si>
    <t xml:space="preserve"> ನಿಗಮಕ್ಕೆ ಮಂಜೂರಾದ ಮತ್ತು ಖಾಲಿ ಇರುವ ಹುದ್ದೆ</t>
  </si>
  <si>
    <t>12/4/21</t>
  </si>
  <si>
    <t>RGHCL 07 ADR 2021</t>
  </si>
  <si>
    <t xml:space="preserve"> Srinivas</t>
  </si>
  <si>
    <t>2/10/22</t>
  </si>
  <si>
    <t>RGHCL 08 ADR 2021</t>
  </si>
  <si>
    <t>_Bangalore rural Statics</t>
  </si>
  <si>
    <t>Cancel</t>
  </si>
  <si>
    <t>RGHCL 09 ADR 2021</t>
  </si>
  <si>
    <t>Annual Plan Volumes 2021-22</t>
  </si>
  <si>
    <t>5/31/21</t>
  </si>
  <si>
    <t>RGHCL 10 ADR 2021</t>
  </si>
  <si>
    <t xml:space="preserve"> ಗುತ್ತಿಗೆ ಆಧಾರದ ಮೇಲೆ ಕಾರ್ಯನಿರ್ವಹಿಸುತ್ತಿರುವ ಬಗ್ಗೆ.</t>
  </si>
  <si>
    <t>6/10/21</t>
  </si>
  <si>
    <t>RGHCL 11 ADR 2021</t>
  </si>
  <si>
    <t>Kurimji Programme Sponsorship</t>
  </si>
  <si>
    <t>9/22/21</t>
  </si>
  <si>
    <t>RGHCL 12 ADR 2021</t>
  </si>
  <si>
    <t>Asset Monetization</t>
  </si>
  <si>
    <t>1/20/22</t>
  </si>
  <si>
    <t>RGHCL 13 ADR 2021</t>
  </si>
  <si>
    <t xml:space="preserve"> SLTC Contract Appointment</t>
  </si>
  <si>
    <t>RGHCL 01 MIS 2021</t>
  </si>
  <si>
    <t xml:space="preserve">TNo Mandya Salary </t>
  </si>
  <si>
    <t>1/6/21</t>
  </si>
  <si>
    <t>RGHCL 02 MIS 2021</t>
  </si>
  <si>
    <t xml:space="preserve">Request for Advertisement </t>
  </si>
  <si>
    <t>RGHCL 03 MIS 2021</t>
  </si>
  <si>
    <t>Other Letters</t>
  </si>
  <si>
    <t>1/17/2</t>
  </si>
  <si>
    <t>RGHCL 04 MIS 2021</t>
  </si>
  <si>
    <t>Employees Sent for Training</t>
  </si>
  <si>
    <t>3/12/2</t>
  </si>
  <si>
    <t>RGHCL 05 MIS 2021</t>
  </si>
  <si>
    <t>Technical Staffs</t>
  </si>
  <si>
    <t>1/15/2</t>
  </si>
  <si>
    <t>RGHCL 06 MIS 2021</t>
  </si>
  <si>
    <t>Salary Revised</t>
  </si>
  <si>
    <t>1/21/2</t>
  </si>
  <si>
    <t>RGHCL 07 MIS 2021</t>
  </si>
  <si>
    <t>kannada kayaka varshacharane com</t>
  </si>
  <si>
    <t>2/6/21</t>
  </si>
  <si>
    <t>RGHCL 08 MIS 2021</t>
  </si>
  <si>
    <t>RGHCL 09 MIS 2021</t>
  </si>
  <si>
    <t>Rejoining Employees Information</t>
  </si>
  <si>
    <t>5/15/2</t>
  </si>
  <si>
    <t>RGHCL 10 MIS 2021</t>
  </si>
  <si>
    <t xml:space="preserve">¤UÀªÀÄzÀ ªÁºÀ£À ¸ÀASÉå:PÉ.J-02-JA.¹-6620 ªÁºÀ£ÀªÀ£ÀÄß ¤UÀªÀÄPÉÌ »A¢gÀÄV¸ÀÄªÀ §UÉÎ. </t>
  </si>
  <si>
    <t>6/3/22</t>
  </si>
  <si>
    <t>RGHCL 11 MIS 2021</t>
  </si>
  <si>
    <t>Mahithi Kanaja</t>
  </si>
  <si>
    <t>6/8/21</t>
  </si>
  <si>
    <t>RGHCL 12 MIS 2021</t>
  </si>
  <si>
    <t>3/8/21</t>
  </si>
  <si>
    <t>RGHCL 13 MIS 2021</t>
  </si>
  <si>
    <t>ಈಶ್ವರ್ ಖಂಡ್ತೆ, ಮಾನ್ಯ ಶಾಸಕರು ಕಾರ್ಯಧ್ಯಕ್ಷರು, ಕರ್ನಾಟಕ ಪ್ರದೇಶ ಕಾಂಗ್ರೆಸ್ ಸಮಿತಿ ಇವರಿಗೆ ಮಾಹಿತಿ ನೀಡುವ ಬಗ್ಗೆ.</t>
  </si>
  <si>
    <t>3/19/2</t>
  </si>
  <si>
    <t>RGHCL 14 MIS 2021</t>
  </si>
  <si>
    <t>Engineers Information</t>
  </si>
  <si>
    <t>2/19/2</t>
  </si>
  <si>
    <t>RGHCL 15 MIS 2021</t>
  </si>
  <si>
    <t>mandya distric prograss report</t>
  </si>
  <si>
    <t>RGHCL 16 MIS 2021</t>
  </si>
  <si>
    <t>Approval of Minister Office Proceedings</t>
  </si>
  <si>
    <t>3/6/21</t>
  </si>
  <si>
    <t>RGHCL 17 MIS 2021</t>
  </si>
  <si>
    <t xml:space="preserve">Employee Sent For Training </t>
  </si>
  <si>
    <t>4/20/2</t>
  </si>
  <si>
    <t>RGHCL 18 MIS 2021</t>
  </si>
  <si>
    <t>correspondence Letter</t>
  </si>
  <si>
    <t>RGHCL 19 MIS 2021</t>
  </si>
  <si>
    <t xml:space="preserve"> LA Assurance </t>
  </si>
  <si>
    <t>5/25/2</t>
  </si>
  <si>
    <t>RGHCL 20 MIS 2021</t>
  </si>
  <si>
    <t xml:space="preserve"> Others Letters </t>
  </si>
  <si>
    <t>12/15/</t>
  </si>
  <si>
    <t>RGHCL 21 MIS 2021</t>
  </si>
  <si>
    <t>MD Tour Program</t>
  </si>
  <si>
    <t>5/24/2</t>
  </si>
  <si>
    <t>RGHCL 22 MIS 2021</t>
  </si>
  <si>
    <t xml:space="preserve"> Labour Depart Information</t>
  </si>
  <si>
    <t>4/29/2</t>
  </si>
  <si>
    <t>RGHCL 23 MIS 2021</t>
  </si>
  <si>
    <t xml:space="preserve"> DPE Handicapt Website</t>
  </si>
  <si>
    <t>RGHCL 24 MIS 2021</t>
  </si>
  <si>
    <t xml:space="preserve"> E-Procurement Nodel Officer</t>
  </si>
  <si>
    <t>RGHCL 25 MIS 2021</t>
  </si>
  <si>
    <t xml:space="preserve"> KPS 1974 Amendment</t>
  </si>
  <si>
    <t>2/7/22</t>
  </si>
  <si>
    <t>RGHCL 26 MIS 2021</t>
  </si>
  <si>
    <t xml:space="preserve"> MPIC 2021-2022</t>
  </si>
  <si>
    <t>4/8/22</t>
  </si>
  <si>
    <t>RGHCL 27 MIS 2021</t>
  </si>
  <si>
    <t xml:space="preserve"> KDP Information</t>
  </si>
  <si>
    <t>RGHCL 28 MIS 2021</t>
  </si>
  <si>
    <t>Vehicle For Secretary Office</t>
  </si>
  <si>
    <t>5/10/2</t>
  </si>
  <si>
    <t>RGHCL 29 MIS 2021</t>
  </si>
  <si>
    <t xml:space="preserve"> Vehicle pass</t>
  </si>
  <si>
    <t>2/8/22</t>
  </si>
  <si>
    <t>RGHCL 30 MIS 2021</t>
  </si>
  <si>
    <t xml:space="preserve"> RTI Anual Report</t>
  </si>
  <si>
    <t>RGHCL 31 MIS 2021</t>
  </si>
  <si>
    <t xml:space="preserve"> e-Office Tapals </t>
  </si>
  <si>
    <t>5/29/2</t>
  </si>
  <si>
    <t>RGHCL 32 MIS 2021</t>
  </si>
  <si>
    <t xml:space="preserve"> e-Office staff details</t>
  </si>
  <si>
    <t>12/18/</t>
  </si>
  <si>
    <t>RGHCL 33 MIS 2021</t>
  </si>
  <si>
    <t xml:space="preserve"> E-Procurement Details</t>
  </si>
  <si>
    <t>7/1/21</t>
  </si>
  <si>
    <t>RGHCL 34 MIS 2021</t>
  </si>
  <si>
    <t xml:space="preserve"> e-Office login ID create in office</t>
  </si>
  <si>
    <t>4/7/22</t>
  </si>
  <si>
    <t>RGHCL 35 MIS 2021</t>
  </si>
  <si>
    <t>Pring PPt</t>
  </si>
  <si>
    <t>7/27/2</t>
  </si>
  <si>
    <t>RGHCL 36 MIS 2021</t>
  </si>
  <si>
    <t>Covid Nodel Officerfamily pension</t>
  </si>
  <si>
    <t>8/16/2</t>
  </si>
  <si>
    <t>RGHCL 37 MIS 2021</t>
  </si>
  <si>
    <t>My gov scheme Nodel Officer</t>
  </si>
  <si>
    <t>RGHCL 38 MIS 2021</t>
  </si>
  <si>
    <t>ವಿವಿಧ ವೃಂದಗಳಲ್ಲಿ ಅನುಪಯುಕ್ತವೆಂದು ಕಂಡುಬಂದಂತಹ ಹುದ್ದೆಗಳ ಮಾಹಿತಿಯನ್ನು ನೀಡುವ ಕುರಿತು.</t>
  </si>
  <si>
    <t>RGHCL 39 MIS 2021</t>
  </si>
  <si>
    <t>Pantry</t>
  </si>
  <si>
    <t>8/25/2</t>
  </si>
  <si>
    <t>RGHCL 40 MIS 2021</t>
  </si>
  <si>
    <t>8/27/2</t>
  </si>
  <si>
    <t>RGHCL 41 MIS 2021</t>
  </si>
  <si>
    <t>Employee Deputation and OOD Details</t>
  </si>
  <si>
    <t>9/7/21</t>
  </si>
  <si>
    <t>RGHCL 42 MIS 2021</t>
  </si>
  <si>
    <t>1/20/2</t>
  </si>
  <si>
    <t>RGHCL 43 MIS 2021</t>
  </si>
  <si>
    <t xml:space="preserve"> Ms Star detective man power service Req</t>
  </si>
  <si>
    <t>9/3/21</t>
  </si>
  <si>
    <t>RGHCL 44 MIS 2021</t>
  </si>
  <si>
    <t>-Meeting Expenses</t>
  </si>
  <si>
    <t>2/15/2</t>
  </si>
  <si>
    <t>RGHCL 45 MIS 2021</t>
  </si>
  <si>
    <t>-Backlog Posts</t>
  </si>
  <si>
    <t>9/27/2</t>
  </si>
  <si>
    <t>ಹಿಂದುಳಿದ ವರ್ಗಗಳ ನೇಮಕಾತಿಯಲ್ಲಿ ಬ್ಯಾಕ್ ಲಾಗ್ ಮೀಸಲಾತಿಯಲ್ಲಿನ ಹುದ್ದೆಗಳನ್ನು ಪ್ರವರ್ಗವಾರು ಭರ್ತಿ ಮಾಡುವ ಕುರಿತು.</t>
  </si>
  <si>
    <t>9/30/2</t>
  </si>
  <si>
    <t>RGHCL 46 MIS 2021</t>
  </si>
  <si>
    <t xml:space="preserve"> meeting notes 587970</t>
  </si>
  <si>
    <t>RGHCL 47 MIS 2021</t>
  </si>
  <si>
    <t xml:space="preserve"> Koushalya letter 587977</t>
  </si>
  <si>
    <t>RGHCL 48 MIS 2021</t>
  </si>
  <si>
    <t xml:space="preserve"> Request for Advertisement Part2</t>
  </si>
  <si>
    <t>11/6/2</t>
  </si>
  <si>
    <t>RGHCL 49 MIS 2021</t>
  </si>
  <si>
    <t xml:space="preserve"> Directors Din Number</t>
  </si>
  <si>
    <t>11/17/</t>
  </si>
  <si>
    <t>RGHCL 50 MIS 2021</t>
  </si>
  <si>
    <t xml:space="preserve"> Anual Maintence for Intellicon (EPABX)</t>
  </si>
  <si>
    <t>11/18/</t>
  </si>
  <si>
    <t>RGHCL 51 MIS 2021</t>
  </si>
  <si>
    <t>LOK/INQ/14-A/279/2014ರ ಪ್ರಕರಣ ಕುರಿತು.</t>
  </si>
  <si>
    <t>12/22/</t>
  </si>
  <si>
    <t>RGHCL 52 MIS 2021</t>
  </si>
  <si>
    <t>ವರ್ಗಾವಣೆ ಪ್ರಕ್ರಿಯೆಗಳಲ್ಲಿ ಚಲನಾದೇಶ ಹಾಗೂ ಸ್ಥಳ ನಿಯುಕ್ತಿ ನಿರೀಕ್ಷೆ ಉದ್ದೇಶಕ್ಕಾಗಿ ಅದಿಕಾರಿ/ನೌಕರರು ಎದುರಿಸುವ ಸಮಸ್ಯೆ ಹಾಗೂ ಆಡಳಿತಾತ್ಮಕವಾಗಿ ಉದ್ಭವಿಸುವ ತೊಂದರೆಗಳನ್ನು ನಿವಾರಿಸುವ ಬಗ್ಗೆ.</t>
  </si>
  <si>
    <t>12/30/</t>
  </si>
  <si>
    <t>RGHCL 53 MIS 2021</t>
  </si>
  <si>
    <t>12/29/</t>
  </si>
  <si>
    <t>RGHCL 54 MIS 2021</t>
  </si>
  <si>
    <t>Assistant general Manager</t>
  </si>
  <si>
    <t>RGHCL 55 MIS 2021</t>
  </si>
  <si>
    <t>Sri Sangamesh N MattaACB</t>
  </si>
  <si>
    <t>2/22/2</t>
  </si>
  <si>
    <t>RGHCL 56 MIS 2021</t>
  </si>
  <si>
    <t>E¯ÁSÉUÀ¼À°è ±ÉÃ.2gÀµÀÄÖ ¸ÀªÀÄvÀ¼À «ÄÃ¸À¯ÁwAiÀÄ£ÀÄß QæÃqÁ¥ÀlÄUÀ½UÉ «ÄÃ¸À°¸ÀÄªÀ §UÉÎ ¸ÁªÀiÁ£Àå £ÉÃªÀÄPÁw ¤AiÀÄªÀiÁªÀ½UÉ wzÀÄÝ¥Àr ªÀiÁqÀÄªÀ PÀÄjvÀÄ ¤UÀªÀÄzÀ C©ü¥ÁæAiÀÄ ¤ÃqÀÄªÀ §UÉÎ.</t>
  </si>
  <si>
    <t>RGHCL 57 MIS 2021</t>
  </si>
  <si>
    <t>Dgï.n.L. D£ï¯ÉÊ£ï vÀAvÁæA±ÀzÀ°è ªÀ¸Àw E¯ÁSÉAiÀÄ £ÉÆÃqÀ¯ï C¢üPÁjUÀ¼À, ¸ÁªÀðd¤PÀ ªÀiÁ»w C¢üPÁjUÀ¼ÀÄ ºÁUÀÆ ¥ÀæxÀªÀÄ ªÉÄÃ®ä£À« ¥Áæ¢üPÁjUÀ¼À ªÀiÁ»wAiÀÄ£ÀÄß £ÀªÀÄÆ¢¸À®Ä £ÉÆÃqÀ¯ï C¢üPÁjAiÀÄ£ÀÄß £ÉÃ«Ä¸ÀÄªÀ PÀÄjvÀÄ.</t>
  </si>
  <si>
    <t>RGHCL 58 MIS 2021</t>
  </si>
  <si>
    <t>¨sÁgÀvÀ ¸ÀA«zsÁ£ÀzÀ C£ÀÄZÉÑÃzÀ 16(4)gÀ eËzÉÆåÃVPÀ PÉëÃvÀæzÀ°è EvÀgÉ »AzÀÄ½zÀ eÁwªÁgÀÄ ºÁUÀÆ ¥ÀæªÀUÀðªÁgÀÄ ªÀiÁ»w ¸À°è¸ÀÄªÀ §UÉÎ.</t>
  </si>
  <si>
    <t>3/18/2</t>
  </si>
  <si>
    <t>RGHCL 59 MIS 2021</t>
  </si>
  <si>
    <t>ಸರ್ಕಾರದ ಕಾರ್ಯದರ್ಶಿಯವರ ಆಪ್ತ ಕಾರ್ಯದರ್ಶಿ, ವಸತಿ ಇಲಾಖೆ ಇವರಿಗೆ ವಾಹನ ಸೌಲಭ್ಯ ನೀಡುವ ಕುರಿತು</t>
  </si>
  <si>
    <t>4/6/22</t>
  </si>
  <si>
    <t xml:space="preserve">RGHCL 02 ADG 2021 </t>
  </si>
  <si>
    <t>ಫಲಾನುಭವಿಗಳ ಆಯ್ಕೆಯಲ್ಲಿ ಆಕ್ರಮವಾಗಿರುವ ಬಗ್ಗೆ ತನಿಖೆ</t>
  </si>
  <si>
    <t xml:space="preserve">RGHCL 03 ADG 2021 </t>
  </si>
  <si>
    <t>Kanajanahalli Complaint</t>
  </si>
  <si>
    <t xml:space="preserve">RGHCL 04 ADG 2021 </t>
  </si>
  <si>
    <t>ದೂರವಾಣಿ ಸಂಪರ್ಕವನ್ನು ಪಡೆಯುವ ಬಗ್ಗೆ</t>
  </si>
  <si>
    <t xml:space="preserve">RGHCL 05 ADG 2021 </t>
  </si>
  <si>
    <t>PMAY U Complaint regarding CBI Enquiry</t>
  </si>
  <si>
    <t>RGHCL 07 ADG 2021_</t>
  </si>
  <si>
    <t>ಆಡಳಿತ ಸುಧಾರಣೆ</t>
  </si>
  <si>
    <t>RGHCL 08 ADG 2021-</t>
  </si>
  <si>
    <t>ಅಂಗವಿಕಲರ ಅಧಿನಿಯಮದಡಿ ವಾರ್ಷಿಕ ವರದಿಯನ್ನು ಸಲ್ಲಿಸುವ ಕುರಿತು</t>
  </si>
  <si>
    <t>RGHCL 09 ADG 2021_</t>
  </si>
  <si>
    <t>Employee Sent for Training</t>
  </si>
  <si>
    <t>RGHCL 10 ADG 2021_</t>
  </si>
  <si>
    <t>Padmastri Award</t>
  </si>
  <si>
    <t xml:space="preserve">RGHCL 11 ADG 2021 </t>
  </si>
  <si>
    <t>Request of Common Seal</t>
  </si>
  <si>
    <t xml:space="preserve">RGHCL 12 ADG 2021 </t>
  </si>
  <si>
    <t>Elction Related Matter</t>
  </si>
  <si>
    <t>RGHCL 12 APC 2021</t>
  </si>
  <si>
    <t xml:space="preserve">HP Service printing </t>
  </si>
  <si>
    <t xml:space="preserve">RGHCL 01 APC 2021 </t>
  </si>
  <si>
    <t>_Jio Data Card_Computer</t>
  </si>
  <si>
    <t>RGHCL 02 APC 2021</t>
  </si>
  <si>
    <t>_Purchase of Toner for Xerox Mahine</t>
  </si>
  <si>
    <t xml:space="preserve">RGHCL 03 APC 2021 </t>
  </si>
  <si>
    <t xml:space="preserve">Purchase of Stationery </t>
  </si>
  <si>
    <t xml:space="preserve">RGHCL 04 APC 2021 </t>
  </si>
  <si>
    <t xml:space="preserve">Purchase of Canon Cartides for Printers </t>
  </si>
  <si>
    <t xml:space="preserve">RGHCL 05 APC 2021 </t>
  </si>
  <si>
    <t>Purchase of Colour Cartridges for colour Printers</t>
  </si>
  <si>
    <t xml:space="preserve">RGHCL 06 APC 2021 </t>
  </si>
  <si>
    <t xml:space="preserve">Pest Controle Treatment </t>
  </si>
  <si>
    <t xml:space="preserve">RGHCL 07 APC 2021 </t>
  </si>
  <si>
    <t xml:space="preserve">Courier Bill </t>
  </si>
  <si>
    <t>RGHCL 08 APC 2021</t>
  </si>
  <si>
    <t xml:space="preserve"> Provide Drinking Water</t>
  </si>
  <si>
    <t xml:space="preserve">RGHCL 09 APC 2021 </t>
  </si>
  <si>
    <t>Printing Letter Heads ,Visiting Cards,Logbook ,Envelopes for the company 422914</t>
  </si>
  <si>
    <t>RGHCL 10 APC 2021</t>
  </si>
  <si>
    <t xml:space="preserve"> IRA 4245 Xerox Machine </t>
  </si>
  <si>
    <t>RGHCL 11 APC 2021</t>
  </si>
  <si>
    <t xml:space="preserve"> Government Direction </t>
  </si>
  <si>
    <t xml:space="preserve">RGHCL 14 APC 2021 </t>
  </si>
  <si>
    <t xml:space="preserve">Printing of Greeting Card </t>
  </si>
  <si>
    <t>RGHCL 17 APC 2021_</t>
  </si>
  <si>
    <t xml:space="preserve">Bio Metric </t>
  </si>
  <si>
    <t xml:space="preserve">RGHCL 18 APC 2021 </t>
  </si>
  <si>
    <t xml:space="preserve">ಎಲ್ಲಾ ಅಧಿಕಾರಿಗಳಿಗೆ ಸೀಲ್ ಒದಗಿಸುವ ಬಗ್ಗೆ </t>
  </si>
  <si>
    <t>RGHCL 19 APC 2021</t>
  </si>
  <si>
    <t xml:space="preserve">ವಸತಿ ಇಲಾಖೆಯ ವಾರ್ಷಿಕ ವರದಿ ಹಾಗೂ ನಿರ್ವಹಣಾ ಮುಂಗಡ ಪತ್ರಗಳನ್ನು ಮುದ್ರಿಸುವ ಬಗ್ಗೆ </t>
  </si>
  <si>
    <t>RGHCL 21 APC 2021</t>
  </si>
  <si>
    <t xml:space="preserve">AC Repair </t>
  </si>
  <si>
    <t xml:space="preserve">RGHCL 23 APC 2021 </t>
  </si>
  <si>
    <t xml:space="preserve">Fumigation </t>
  </si>
  <si>
    <t>RGHCL 24 APC 2021</t>
  </si>
  <si>
    <t xml:space="preserve"> Purchase of Sataionary 2021-22 </t>
  </si>
  <si>
    <t>RGHCL 25 APC 2021</t>
  </si>
  <si>
    <t xml:space="preserve">_AC Repair </t>
  </si>
  <si>
    <t>RGHCL 26 APC 2021</t>
  </si>
  <si>
    <t xml:space="preserve"> IRA 2645 Xerox machine maintenance </t>
  </si>
  <si>
    <t xml:space="preserve">RGHCL 27 APC 2021 </t>
  </si>
  <si>
    <t xml:space="preserve">IRC 3120 Xerox machine maintenance </t>
  </si>
  <si>
    <t>RGHCL 28APC 2021</t>
  </si>
  <si>
    <t xml:space="preserve"> IRA4545 Xerox machine maintenance</t>
  </si>
  <si>
    <t xml:space="preserve">RGHCL 29APC 2021 </t>
  </si>
  <si>
    <t xml:space="preserve">IRA4525Xerox machine maintenance </t>
  </si>
  <si>
    <t>RGHCL 30 APC 2021</t>
  </si>
  <si>
    <t xml:space="preserve"> Canon Image Class Printer Service </t>
  </si>
  <si>
    <t>RGHCL 33 APC 2021</t>
  </si>
  <si>
    <t xml:space="preserve"> Printing Maintenance budget </t>
  </si>
  <si>
    <t>RGHCL 38 APC 2021</t>
  </si>
  <si>
    <t xml:space="preserve"> Purchase printer for Housing </t>
  </si>
  <si>
    <t>RGHCL 40 APC 2021</t>
  </si>
  <si>
    <t xml:space="preserve"> buyback </t>
  </si>
  <si>
    <t xml:space="preserve">RGHCL 42 APC 2021- </t>
  </si>
  <si>
    <t xml:space="preserve">Telephone Instrument </t>
  </si>
  <si>
    <t>RGHCL 43 APC 2021</t>
  </si>
  <si>
    <t xml:space="preserve"> Cartridegs and Tonner refilling </t>
  </si>
  <si>
    <t xml:space="preserve">RGHCL 44 APC 2021 -22 </t>
  </si>
  <si>
    <t xml:space="preserve">Purchase of HP Cartridges for HP Printer </t>
  </si>
  <si>
    <t>RGHCL 46 APC 2021</t>
  </si>
  <si>
    <t xml:space="preserve"> Purchase of APC UPS For minister office </t>
  </si>
  <si>
    <t xml:space="preserve">RGHCL 47 APC 2021 </t>
  </si>
  <si>
    <t xml:space="preserve">Purchase of Chairs </t>
  </si>
  <si>
    <t xml:space="preserve">RGHCL 50 APC </t>
  </si>
  <si>
    <t xml:space="preserve">Miscellaneous payments </t>
  </si>
  <si>
    <t>RGHCL 51 APC 2021</t>
  </si>
  <si>
    <t xml:space="preserve"> Data card Payments</t>
  </si>
  <si>
    <t>RGHCL 52 APC 2021</t>
  </si>
  <si>
    <t>Printing of File Wrapper</t>
  </si>
  <si>
    <t>RGHCLM 49 APC 2021</t>
  </si>
  <si>
    <t xml:space="preserve"> Purchase of Category file </t>
  </si>
  <si>
    <t>RGHCl 22 APC 2021</t>
  </si>
  <si>
    <t xml:space="preserve"> Purchase of HP Cartridges for Printers </t>
  </si>
  <si>
    <t>RGHCL 13 APC 2021</t>
  </si>
  <si>
    <t xml:space="preserve"> Annual maintance </t>
  </si>
  <si>
    <t>RGHCL 15 APC 2021</t>
  </si>
  <si>
    <t xml:space="preserve"> Secretary Data Card Bill </t>
  </si>
  <si>
    <t>RGHCL 16 APC 2021</t>
  </si>
  <si>
    <t xml:space="preserve"> Chairman office Request </t>
  </si>
  <si>
    <t xml:space="preserve">RGHCL 31 APC 2021 </t>
  </si>
  <si>
    <t xml:space="preserve">Purchase Of Chsirs For Meeting All </t>
  </si>
  <si>
    <t>RGHCL 32 APC 2021</t>
  </si>
  <si>
    <t xml:space="preserve"> ಬಾಡಿಗೆಯ ಆಧಾರದ ಮೇಲೆ ವಾಹನಗಳನ್ನು ಪಡೆಯುವ ಬಗ್ಗೆ </t>
  </si>
  <si>
    <t xml:space="preserve">RGHCL 34 APC 2021 </t>
  </si>
  <si>
    <t>615472 (empty)</t>
  </si>
  <si>
    <t xml:space="preserve">RGHCL 35 APC 2021 </t>
  </si>
  <si>
    <t xml:space="preserve">Purchase of printer for Admin </t>
  </si>
  <si>
    <t xml:space="preserve">RGHCL 36 APC 2021 </t>
  </si>
  <si>
    <t xml:space="preserve">Purchase of Colour Xerox </t>
  </si>
  <si>
    <t>RGHCL 37 APC 2021</t>
  </si>
  <si>
    <t xml:space="preserve"> Purchase of Laptop- Computer for Asst.genaral Manger </t>
  </si>
  <si>
    <t>RGHCL 39 APC 2021_</t>
  </si>
  <si>
    <t xml:space="preserve">Chairman Office Request HP colour printer </t>
  </si>
  <si>
    <t xml:space="preserve">RGHCL 41 APC 2020_ </t>
  </si>
  <si>
    <t>Printing of Annual Report 202_21</t>
  </si>
  <si>
    <t>RGHCL 45 APC 2021</t>
  </si>
  <si>
    <t xml:space="preserve"> Advertisement Request </t>
  </si>
  <si>
    <t>RGHCL 48 APC 2021</t>
  </si>
  <si>
    <t xml:space="preserve"> Advertisement Request - </t>
  </si>
  <si>
    <t xml:space="preserve">RGHCL 01 ALM 2021 </t>
  </si>
  <si>
    <t xml:space="preserve">General File </t>
  </si>
  <si>
    <t>RGHCL 02 ALM 2021</t>
  </si>
  <si>
    <t>RGHCL 03 ALM 2021</t>
  </si>
  <si>
    <t>ಹದಿನೈದನೇ  ವಿಧಾನ ಸಭೆಯ 06 ನೇ ಅಧಿವೇಶನದ ಭರವಸೆಗಳ ಪಟ್ಟಿ</t>
  </si>
  <si>
    <t>RGHCL 04 ALM 2021</t>
  </si>
  <si>
    <t>ಮಾನ್ಯ ವಿಧಾನ ಪರಿಷತ್ತಿನಜ ಸದಸ್ಯರಾದ ಡಾ.ಚಂದ್ರಶೇಖರ್ ಬಿ.ಪಾಟೀಲ್  ಇವರ ಚುಕ್ಕಿ ಗುರುತಿನ ಪ್ರಶ್ನೆ 777ಕ್ಕೆ ಸಂವಂಧಿಸಿದಂತೆ ಹಿಂದುಳಿದ ವರ್ಗಗಳ ನೇಮಕಾತಿಯಲ್ಲಿ ಬ್ಯಾಕ್ ಲಾಗ್ ಮೀಸಲಾತಿ ವಿವರವನ್ನು ನೀಡುವ ಬಗ್ಗೆ</t>
  </si>
  <si>
    <t>RGHCL 05 ALM 2021</t>
  </si>
  <si>
    <t>ಹಿಂದುಳಿದ ವರ್ಗಗಳ ನೇಮಕಾತಿಯಲ್ಲಿ ಬ್ಯಾಕ್ ಲಾಗ್ ಮೀಸಲಾತಿಯಲ್ಲಿನ ಹುದ್ದೆಗಳನ್ನು ಪ್ರತಿವರ್ಗವಾರು ಭರ್ತಿ ಮಾಡಿರುವ ಕುರಿತು</t>
  </si>
  <si>
    <t>RGRHCL/SD/ANRG/1/2021 12 -PI(ANY)-RGRHCL</t>
  </si>
  <si>
    <t>ಶ್ರೀ ಬಾಲಕೃಷ್ಣ ಬಿನ್‌ ದೊಡ್ಡರಾಮಪ್ಪ ಇವರು ಮೊದಲನೇ ಮೇಲ್ಮನವಿ ಪ್ರಾಧಿಕಾರಕ್ಕೆ ಸಲ್ಲಿಸಿರುವ ಮೇಲ್ಮನವಿ ಕುರಿತು.</t>
  </si>
  <si>
    <t>RGRHCL/SD/ANRG/1/2021 13 -PI(ANY)-RGRHCL</t>
  </si>
  <si>
    <t xml:space="preserve">ಶ್ರೀ ವೆಂಕಟೇಶ್ .ಎಂ. ದಲಿತ ಬಹುಜನ ಚಳುವಳಿ ಇವರು ಮಾಹಿತಿ ಹಕ್ಕು ಅಧಿನಿಯಮದಡಿ ಮಾಹಿತಿ ಕೋರಿ ವಸತಿ ನಿಗಮಕ್ಕೆ ಅರ್ಜಿ ಸಲ್ಲಿಸಿರುವ ಕುರಿತು. </t>
  </si>
  <si>
    <t>RGRHCL/SD/ANRG/1/2021 14 -PI(ANY)-RGRHCL</t>
  </si>
  <si>
    <t>ಶ್ರೀ ಮಾರೇಶ ಬಾಗಲವಾಡ ಇವರು ಮಾಹಿತಿ ಹಕ್ಕು ಅಧಿನಿಯಮದಡಿ ಮಾಹಿತಿ ಕೋರಿ ವಸತಿ ನಿಗಮಕ್ಕೆ ಅರ್ಜಿ ಸಲ್ಲಿಸಿರುವ ಕುರಿತು.</t>
  </si>
  <si>
    <t>RGRHCL/SD/ANRG/1/2021 15 -PI(ANY)-RGRHCL</t>
  </si>
  <si>
    <t>ಶ್ರೀ. ಕೆ.ಎಂ ಗೋಪಾಲಪ್ಪ ಬಿನ್ ಲೇಟ್ ಮುನಿಯಪ್ಪ ಇವರು ಮಾಹಿತಿ ಹಕ್ಕು ಅಧಿನಿಯಮದಡಿ ಮಾಹಿತಿ ಕೋರಿ ವಸತಿ ನಿಗಮಕ್ಕೆ ಅರ್ಜಿ ಸಲ್ಲಿಸಿರುವ ಕುರಿತು.</t>
  </si>
  <si>
    <t>RGRHCL/SD/ANRG/1/2021 16 -PI(ANY)-RGRHCL</t>
  </si>
  <si>
    <t>ಶ್ರೀ ಮೊಹಮ್ಮದ್ ಇಸ್ಮಾಯಿಲ್ ಬಿಎಎಲ್ಎಲ್ಬಿ ಇವರು  ಮಾಹಿತಿ ಹಕ್ಕು ಅಧಿನಿಯಮದಡಿ ಮಾಹಿತಿ ಕೋರಿ ವಸತಿ ನಿಗಮಕ್ಕೆ ಅರ್ಜಿ ಸಲ್ಲಿಸಿರುವ ಕುರಿತು.</t>
  </si>
  <si>
    <t>RGRHCL/SD/ANRG/1/2021 17 -PI(ANY)-RGRHCL</t>
  </si>
  <si>
    <t>RGRHCL/SD/ANRG/1/2021 18 -PI(ANY)-RGRHCL</t>
  </si>
  <si>
    <t>ಶ್ರೀ ಕೆ.ಎಲ್ ಲಿಂಗರಾಜು ಬಿನ್ ಲೇಟ್ ಲಿಂಗನಾಯಕ ಇವರು ಮಾಹಿತಿ ಹಕ್ಕು ಅಧಿನಿಯಮದಡಿ ಮಾಹಿತಿ ಕೋರಿ ವಸತಿ ನಿಗಮಕ್ಕೆ ಅರ್ಜಿ ಸಲ್ಲಿಸಿರುವ ಕುರಿತು.</t>
  </si>
  <si>
    <t>RGRHCL/SD/ANRG/1/2021 19 -PI(ANY)-RGRHCL</t>
  </si>
  <si>
    <t>ಶ್ರೀ ರಮೇಶ್ ಕಾತರಕಿ ಬಿನ್ ಹನುಮಂತ ಕಾತರಕಿ ಇವರು ಮೊದಲನೇ ಮೇಲ್ಮನವಿ ಪ್ರಾಧಿಕಾರಕ್ಕೆ ಸಲ್ಲಿಸಿರುವ ಮೇಲ್ಮನವಿ ಕುರಿತು.</t>
  </si>
  <si>
    <t>RGRHCL/SD/ANRG/1/2021 20 -PI(ANY)-RGRHCL</t>
  </si>
  <si>
    <t>ಶ್ರೀ ಹನುಮಂತಪ್ಪ ಬಿನ್ ಹನುಮಂತಪ್ಪ ಇವರು ಮಾಹಿತಿ ಹಕ್ಕು ಅಧಿನಿಯಮದಡಿ ಮಾಹಿತಿ ಕೋರಿ ವಸತಿ ನಿಗಮಕ್ಕೆ ಅರ್ಜಿ ಸಲ್ಲಿಸಿರುವ ಕುರಿತು.</t>
  </si>
  <si>
    <t>RGRHCL/SD/ANRG/1/2021 21 -PI(ANY)-RGRHCL</t>
  </si>
  <si>
    <t>RGRHCL/SD/ANRG/1/2021 22 -PI(ANY)-RGRHCL</t>
  </si>
  <si>
    <t>ಶ್ರೀ ರುದ್ರಪ್ಪ T ಇವರು ಮಾಹಿತಿ ಹಕ್ಕು ಅಧಿನಿಯಮದಡಿ ಮಾಹಿತಿ ಕೋರಿ ವಸತಿ ನಿಗಮಕ್ಕೆ ಅರ್ಜಿ ಸಲ್ಲಿಸಿರುವ ಕುರಿತು.</t>
  </si>
  <si>
    <t>RGRHCL/SD/ANRG/1/2021 23 -PI(ANY)-RGRHCL</t>
  </si>
  <si>
    <t>ಶ್ರೀ. ಎಂ ವೆಂಕಟೇಶಪ್ಪ ಬಿನ್ ಮುನಿಯಪ್ಪ ಇವರು ಮಾಹಿತಿ ಹಕ್ಕು ಅಧಿನಿಯಮದಡಿ ಮಾಹಿತಿ ಕೋರಿ ವಸತಿ ನಿಗಮಕ್ಕೆ ಅರ್ಜಿ ಸಲ್ಲಿಸಿರುವ ಕುರಿತು.</t>
  </si>
  <si>
    <t>RGRHCL/SD/ANRG/1/2021 24 -PI(ANY)-RGRHCL</t>
  </si>
  <si>
    <t xml:space="preserve">ಶ್ರೀ. ಕೆ.ಎಂ ಗೋಪಾಲಪ್ಪ ಬಿನ್ ಲೇಟ್ ಮುನಿಯಪ್ಪ ಇವರು ಮಾಹಿತಿ ಹಕ್ಕು ಅಧಿನಿಯಮದಡಿ ಮೇಲ್ಮನವಿ ಅರ್ಜಿ ಸಲ್ಲಿಸಿರುವ ಕುರಿತು. </t>
  </si>
  <si>
    <t>RGRHCL/SD/ANRG/1/2021 25 -PI(ANY)-RGRHCL</t>
  </si>
  <si>
    <t>RGRHCL/SD/ANRG/1/2021 26 -PI(ANY)-RGRHCL</t>
  </si>
  <si>
    <t>ಶ್ರೀ ನಿಂಗಪ್ಪ ಬಿನ್ ಶಿವರಾಯ ದೊಡಮನಿ ಇವರು ಮಾಹಿತಿ ಹಕ್ಕು ಅಧಿನಿಯಮದಡಿ ಮಾಹಿತಿ ಕೋರಿ ವಸತಿ ನಿಗಮಕ್ಕೆ ಅರ್ಜಿ ಸಲ್ಲಿಸಿರುವ ಕುರಿತು.</t>
  </si>
  <si>
    <t>RGRHCL/SD/ANRG/2/2022 01 -PI(ANY)-RGRHCL</t>
  </si>
  <si>
    <t>ಶ್ರೀ ಎಂ. ದಯಾನಂದ ಇವರು ಮಾಹಿತಿ ಹಕ್ಕು ಅಧಿನಿಯಮದಡಿ ಮಾಹಿತಿ ಕೋರಿ ವಸತಿ ಇಲಾಖೆಗೆ ಅರ್ಜಿ ಸಲ್ಲಿಸಿರುವ ಕುರಿತು</t>
  </si>
  <si>
    <t>RGRHCL/SD/ANRG/2/2022 02 -PI(ANY)-RGRHCL</t>
  </si>
  <si>
    <t>ಶ್ರೀ. ಕೆ.ಎಂ ಗೋಪಾಲಪ್ಪ ಬಿನ್ ಲೇಟ್ ಮುನಿಯಪ್ಪ ಇವರು ಮಾಹಿತಿ ಹಕ್ಕು ಅಧಿನಿಯಮದಡಿ ಸಲ್ಲಿಸಿರುವ ಅರ್ಜಿಯಲ್ಲಿ ಕೋರಿರುವ ದಾಖಲೆಗಳ ಪ್ರತಿಯನ್ನು ದೃಢೀಕರಿಸಿ  ಸಲ್ಲಿಸಿರುವ ಕುರಿತು.</t>
  </si>
  <si>
    <t>RGRHCL/SD/ANRG/2/2022 03 -PI(ANY)-RGRHCL</t>
  </si>
  <si>
    <t>ಶ್ರೀ ತಿಪ್ಪೇಸ್ವಾಮಿ. ಎಂ ಬಿನ್‌ ಮಲ್ಲಯ್ಯ ಸಿ ಇವರು ಮಾಹಿತಿ ಹಕ್ಕು ಅಧಿನಿಯಮದಡಿ ಮಾಹಿತಿ ಕೋರಿ ವಸತಿ ಇಲಾಖೆಗೆ ಅರ್ಜಿ ಸಲ್ಲಿಸಿರುವ ಕುರಿತು.</t>
  </si>
  <si>
    <t>RGRHCL/SD/ANRG/2/2022 04 -PI(ANY)-RGRHCL</t>
  </si>
  <si>
    <t xml:space="preserve">ಶ್ರೀ. ಕೆ.ಎಂ ಗೋಪಾಲಪ್ಪ ಬಿನ್ ಲೇಟ್ ಮುನಿಯಪ್ಪ ಇವರು ಮಾಹಿತಿ ಹಕ್ಕು ಅಧಿನಿಯಮದಡಿ ಸಲ್ಲಿಸಿರುವ ಅರ್ಜಿಯಲ್ಲಿ ಕೋರಿರುವ ದಾಖಲೆಗಳ ಪ್ರತಿಯನ್ನು ದೃಢೀಕರಿಸಿ  ಸಲ್ಲಿಸಿರುವ ಕುರಿತು. </t>
  </si>
  <si>
    <t>22.03-2022</t>
  </si>
  <si>
    <t>RGRHCL/SD/ANRG/2/2022 05 -PI(ANY)-RGRHCL</t>
  </si>
  <si>
    <t>ಶ್ರೀ ಪಿ.ಟಿ ಸುಬ್ಬಾರೆಡ್ಡಿ ಇವರು ಮಾಹಿತಿ ಹಕ್ಕು ಅಧಿನಿಯಮದಡಿ ಮಾಹಿತಿ ಕೋರಿ ವಸತಿ ಇಲಾಖೆಗೆ ಅರ್ಜಿ ಸಲ್ಲಿಸಿರುವ ಕುರಿತು.</t>
  </si>
  <si>
    <r>
      <t>«µÀAiÀÄ ªÀ» - £ÀªÀÄÆ£É</t>
    </r>
    <r>
      <rPr>
        <b/>
        <sz val="11"/>
        <color indexed="8"/>
        <rFont val="Nudi 01 e"/>
      </rPr>
      <t xml:space="preserve"> III</t>
    </r>
  </si>
  <si>
    <t>ಡಾ. ಬಿ.ಆರ್.ಅಂಬೇಡ್ಕರ್ ನಿವಾಸ್ ಸರ್ಕಾರ ಸ್ಥಳೀಯ ಸಂಸ್ಥೆಗಳೊಂದಿಗೆ ಸಾಮಾನ್ಯ ಪತ್ರ ವ್ಯವಹಾರ 2021-22</t>
  </si>
  <si>
    <t>RGRHCL SD 01 ANUG  04 2021 PI(ANY)</t>
  </si>
  <si>
    <t>ಶ್ರೀ ಬಿ.ಮಾರುತಿ ತಾಯಿ ಲೇಟ್ ಭೀಮಾಟಮ್ಮ ಇವರು ಮಾಹಿತಿ ಹಕ್ಕು ಅಧಿನಿಯಮದಡಿ ಮಾಹಿತಿ ಕೋರಿ ವಸತಿ ನಿಗಮಕ್ಕೆ ಅರ್ಜಿ ಸಲ್ಲಿಸಿರುವ ಕುರಿತು.</t>
  </si>
  <si>
    <t>RGRHCL SD 01 ANUG 05 2021 PI(ANY)</t>
  </si>
  <si>
    <t>ಮೊಹಮ್ಮದ್ಇಸ್ಮಾಹಿಲ್,ರಾಯಚೂರು ಜಿಲ್ಲೆಇವರು ಮಾಹಿತಿ ಹಕ್ಕು ಅಧಿನಿಯಮದಡಿ ಮಾಹಿತಿ ಕೋರಿ ವಸತಿ ನಿಗಮಕ್ಕೆ ಅರ್ಜಿ ಸಲ್ಲಿಸಿರುವ ಕುರಿತು.</t>
  </si>
  <si>
    <t>RGRHCL SD 01 ANUG  06 2021 PI (ANY)</t>
  </si>
  <si>
    <t>ಶ್ರೀ ರಮೇಶ ಉತ್ತರಕರ, ಬೆಳಗಾವಿ ಜಿಲ್ಲೆ ಇವರು ಮಾಹಿತಿ ಹಕ್ಕು ಅಧಿನಿಯಮದಡಿ ಮಾಹಿತಿ ಕೋರಿ ವಸತಿ ನಿಗಮಕ್ಕೆ ಅರ್ಜಿ ಸಲ್ಲಿಸಿರುವ ಕುರಿತು.</t>
  </si>
  <si>
    <t>01.07..2021</t>
  </si>
  <si>
    <t>RGRHCL SD 01 ANUG  07 2021 PI(ANY)</t>
  </si>
  <si>
    <t>ಮೊಹಮ್ಮದ್ ಇಸ್ಮಾಹಿಲ್ ಇವರು ಮಾಹಿತಿ ಹಕ್ಕು ಅಧಿನಿಯಮದಡಿ ಮಾಹಿತಿ ಕೋರಿ ವಸತಿ ನಿಗಮಕ್ಕೆ ಅರ್ಜಿ ಸಲ್ಲಿಸಿರುವ ಕುರಿತು.</t>
  </si>
  <si>
    <t>RGRHCL SD 01 ANUG  08 2021 PI(ANY)</t>
  </si>
  <si>
    <t>RGRHCL SD 01 ANUG  09 2021 PI(ANY)</t>
  </si>
  <si>
    <t>RGRHCL SD  01 ANUG 10 2021 PI (ANY)</t>
  </si>
  <si>
    <t>ಶ್ರೀ ರಮೇಶ ಉತ್ತರಕರ ಇವರು ಮಾಹಿತಿ ಹಕ್ಕು ಅಧಿನಿಯಮದಡಿ ಮಾಹಿತಿ ಕೋರಿ ವಸತಿ ನಿಗಮಕ್ಕೆ ಅರ್ಜಿ ಸಲ್ಲಿಸಿರುವ ಕುರಿತು.</t>
  </si>
  <si>
    <t>20.09.2021</t>
  </si>
  <si>
    <t>RGRHCL SD  01 ANUG 01 2022 PI(ANY)</t>
  </si>
  <si>
    <t>ಶ್ರೀಕರೆಪ್ಪಲಗಿಮಣ್ಣಪೂಜಾರಿ ಇವರು ಮಾಹಿತಿ ಹಕ್ಕು ಅಧಿನಿಯಮದಡಿ ಮಾಹಿತಿ ಕೋರಿ ವಸತಿ ನಿಗಮಕ್ಕೆ ಅರ್ಜಿ ಸಲ್ಲಿಸಿರುವ ಕುರಿತು.</t>
  </si>
  <si>
    <t>RGRHCL SD 01 ANUG 02 2022 PI(ANY)</t>
  </si>
  <si>
    <t>ಶ್ರೀಎಸ್.ಆರ್.ವೆಂಕಟೇಶ್  ಇವರು ಮಾಹಿತಿ ಹಕ್ಕು ಅಧಿನಿಯಮದಡಿ ಮಾಹಿತಿ ಕೋರಿ ವಸತಿ ನಿಗಮಕ್ಕೆ ಅರ್ಜಿ ಸಲ್ಲಿಸಿರುವ ಕುರಿತು.</t>
  </si>
  <si>
    <t>RGRHCL SD  01 ANUG 03 2022 PI(ANY)</t>
  </si>
  <si>
    <t>ಶ್ರೀಕರೆಪ್ಪಲಗಿಮಣ್ಣಪೂಜಾರಿ,ಹಂಚಿನಾಳ  ಇವರು ಮಾಹಿತಿ ಹಕ್ಕು ಅಧಿನಿಯಮದಡಿ ಮಾಹಿತಿ ಕೋರಿ ವಸತಿ ನಿಗಮಕ್ಕೆ ಅರ್ಜಿ ಸಲ್ಲಿಸಿರುವ ಕುರಿತು.</t>
  </si>
  <si>
    <t>RGRHCL SD 01 ANUG 04 2022 PI(ANY)</t>
  </si>
  <si>
    <t>ಶ್ರೀಕರೆಪ್ಪಲಗಿಮಣ್ಣಪೂಜಾರಿ,ಇವರು ಮಾಹಿತಿ ಹಕ್ಕು ಅಧಿನಿಯಮದಡಿ ಮಾಹಿತಿ ಕೋರಿ ವಸತಿ ನಿಗಮಕ್ಕೆ ಅರ್ಜಿ ಸಲ್ಲಿಸಿರುವ ಕುರಿತು.</t>
  </si>
  <si>
    <t>RGRHCL SD 01 ANUG 05 2022 PI(ANY)</t>
  </si>
  <si>
    <t>ಶ್ರೀ ಕೋಟಪ್ಪ ಎನ್ ಬುಳ್ಳಾಪುರ, ಇವರು ಮಾಹಿತಿ ಹಕ್ಕು ಅಧಿನಿಯಮದಡಿ ಮಾಹಿತಿ ಕೋರಿ ವಸತಿ ನಿಗಮಕ್ಕೆ ಅರ್ಜಿ ಸಲ್ಲಿಸಿರುವ ಕುರಿತು.</t>
  </si>
  <si>
    <t>11.04.2022</t>
  </si>
  <si>
    <t>13.04.2022</t>
  </si>
  <si>
    <t>RGRHCL SD 01 ANUG 06 2022 PI(ANY)</t>
  </si>
  <si>
    <t>ಪ್ರವೀಣ್ಗಡಿಕರ್ ಇವರು ಮಾಹಿತಿ ಹಕ್ಕು ಅಧಿನಿಯಮದಡಿ ಮಾಹಿತಿ ಕೋರಿ ವಸತಿ ನಿಗಮಕ್ಕೆ ಅರ್ಜಿ ಸಲ್ಲಿಸಿರುವ ಕುರಿತು.</t>
  </si>
  <si>
    <t>08.04.2022</t>
  </si>
  <si>
    <r>
      <t>«µÀAiÀÄ ªÀ» - £ÀªÀÄÆ£É</t>
    </r>
    <r>
      <rPr>
        <b/>
        <sz val="11"/>
        <color indexed="8"/>
        <rFont val="Nudi Akshar"/>
      </rPr>
      <t xml:space="preserve"> 1</t>
    </r>
  </si>
  <si>
    <t>ಡಾ. ಬಿ.ಆರ್.ಅಂಬೇಡ್ಕರ್ ನಿವಾಸ್ ಗ್ರಾಮೀಣ ವಸತಿ ಯೋಜನೆಗೆ ಸಂಬಂಧಿಸಿದಂತೆ   ಸಾಮಾನ್ಯ ಪತ್ರ ವ್ಯವಹಾರ 2021-22</t>
  </si>
  <si>
    <t>Currently With</t>
  </si>
  <si>
    <t>ANRT(ಗಿರಿಜನ ಉಪಯೋಜನೆಯಡಿ ಅನುಷ್ಟಾನಗೊಳಿಸುವಂತೆ ಕೋರಿರುವ ಕುರಿತು.)</t>
  </si>
  <si>
    <t>RGRHCL/SD/ANRT/4/2021-PI(ANY)-RGRHCL</t>
  </si>
  <si>
    <t>ಬಳ್ಳಾರಿ ಜಿಲ್ಲೆಯ ಹೂವಿನಹಡಗಲಿ ತಾಲ್ಲೂಕಿನ  ಕಾಯಕನಗರದ 100 ಫಲಾನುಭವಿಗಳಿಗೆ ಗಿರಿಜನ ಉಪ ಯೋಜನೆ ಯಡಿ ಅನುಷ್ಟಾನಗೊಳಿಸುವಂತೆ ಕೋರಿರುವ ಕುರಿತು.</t>
  </si>
  <si>
    <t>Soujanya</t>
  </si>
  <si>
    <t>RGRHCL/SD/ANRT/1/2021-PI(ANY)-RGRHCL</t>
  </si>
  <si>
    <t xml:space="preserve">ಹೂವಿನಹಡಗಲಿ </t>
  </si>
  <si>
    <t>20.07.2021</t>
  </si>
  <si>
    <t>Basappa Sir</t>
  </si>
  <si>
    <t>RGRHCL/SD/ANRT/2/2021-PI(ANY)-RGRHCL</t>
  </si>
  <si>
    <t xml:space="preserve">Govt Orders &amp; Circulars </t>
  </si>
  <si>
    <t>ANRT(2021-22ನೇ ಸಾಲಿನ ಡಾ|| ಬಿ.ಆರ್‌ ಅಂಬೇಡ್ಕರ್‌ ನಿವಾಸ್‌ ಗ್ರಾಮೀಣ ವಸತಿ ಯೋಜನೆಯಡಿ ಮನೆಗಳ ಗುರಿಯನ್ನು ನಿಗದಿಪಡಿಸುವ ಕುರಿತು.)</t>
  </si>
  <si>
    <t>RGRHCL/SD/ANRT/1/2022-PI(ANY)-RGRHCL</t>
  </si>
  <si>
    <t>2021-22ನೇ ಸಾಲಿನ ಡಾ|| ಬಿ.ಆರ್‌ ಅಂಬೇಡ್ಕರ್‌ ನಿವಾಸ್‌ ಗ್ರಾಮೀಣ ವಸತಿ ಯೋಜನೆಯಡಿ ಮನೆಗಳ ಗುರಿಯನ್ನು ನಿಗದಿಪಡಿಸುವ ಕುರಿತು.</t>
  </si>
  <si>
    <t>09.01.2022</t>
  </si>
  <si>
    <t>RGRHCL/SD/ANRT/2/2022-PI(BHS)-RGRHCL</t>
  </si>
  <si>
    <t>18.04.2022</t>
  </si>
  <si>
    <t>RGRHCL/SD/ANRT/3/2022-PI(ANY)-RGRHCL</t>
  </si>
  <si>
    <t>2021-22ನೇ ಸಾಲಿನ ಡಾ|| ಬಿ.ಆರ್‌ ಅಂಬೇಡ್ಕರ್‌ ನಿವಾಸ್‌ ಯೋಜನೆಯಡಿ ರಾಮನಗರ ಜಿಲ್ಲೆಗೆ ಹೆಚ್ಚುವರಿ ಗುರಿ ನಿಗದಿಪಡಿಸುವ ಕುರಿತು.</t>
  </si>
  <si>
    <t>Ravi Sir</t>
  </si>
  <si>
    <t>RGRHCL/SD/ANRT/4/2022-PI(ANY)-RGRHCL</t>
  </si>
  <si>
    <t>ಪರಿಶಿಷ್ಟ ಜಾತಿ ಅಲೆಮಾರಿ, ಅರೆಅಲೆಮಾರಿ ಸೂಕ್ಷ್ಮ ಮತ್ತು ಅತಿ ಸೂಕ್ಷ್ಮ ಸಮುದಾಯಗಳ ಅಭಿವೃದ್ಧಿ ಕೋಶದ ವಸತಿ ಯೋಜನೆಯಡಿ ತುಮಕೂರು ಜಿಲ್ಲೆಗೆ ನಿಗದಿಪಡಿಸಿದ 295 ಮನೆಗಳನ್ನು ಅನುಷ್ಠಾಗೊಳಿಸುವ ಕುರಿತು.</t>
  </si>
  <si>
    <t>25.04.2022</t>
  </si>
  <si>
    <r>
      <rPr>
        <b/>
        <sz val="12"/>
        <color indexed="8"/>
        <rFont val="Times New Roman"/>
        <family val="1"/>
      </rPr>
      <t>ANRG</t>
    </r>
    <r>
      <rPr>
        <b/>
        <sz val="12"/>
        <color indexed="8"/>
        <rFont val="Arial Unicode MS"/>
        <family val="2"/>
      </rPr>
      <t xml:space="preserve"> (ಸಾಮಾನ್ಯ ವಿಷಯಗಳ ಕುರಿತು)</t>
    </r>
  </si>
  <si>
    <t>RGRHCL/SD/ANRG/4/2021-PI(ANY)-RGRHCL</t>
  </si>
  <si>
    <t>ವಿವಿಧ ವಸತಿ ಯೋಜನೆಗಳಡಿ ತಾಂತ್ರಿಕ ತೊಂದರೆಗಳನ್ನು ನಿವಾರಣೆ ಮಾಡುವ ಕುರಿತು.</t>
  </si>
  <si>
    <t>Jayalatha Mam</t>
  </si>
  <si>
    <t>RGRHCL/SD/ANRG/5/2021-PI(ANY)-RGRHCL</t>
  </si>
  <si>
    <t>ಮಾನ್ಯ ಸರ್ಕಾರದ ಕಾರ್ಯದರ್ಶಿಗಳು, ವಸತಿ ಇಲಾಖೆ , ಇವರ ಅಧ್ಯಕ್ಷತೆಯಲ್ಲಿ ದಿನಾಂಕ :11.06.2021 ರಂದು ನಡೆಯುವ ವಸತಿ ಯೋಜನೆಗಳ ಪ್ರಗತಿ ಪರಿಶೀಲನಾ  ಸಭೆಯ ನಡವಳಿಗಳು.</t>
  </si>
  <si>
    <t>RGRHCL/SD/ANRG/6/2021-PI(ANY)-RGRHCL</t>
  </si>
  <si>
    <t>ಮಾನ್ಯ ಸರ್ಕಾರದ ಕಾರ್ಯದರ್ಶಿಗಳು, ವಸತಿ ಇಲಾಖೆ , ಇವರ ಅಧ್ಯಕ್ಷತೆಯಲ್ಲಿ ದಿನಾಂಕ:11.06.2021 ರಂದು ನಡೆದ ವಸತಿ ಯೋಜನೆಗಳ ಪ್ರಗತಿ ಪರಿಶೀಲನಾ ಸಭೆಯ ನಡವಳಿಗಳು.</t>
  </si>
  <si>
    <t>RGRHCL/SD/ANRG/7/2021-PI(ANY)-RGRHCL</t>
  </si>
  <si>
    <t>ಅಮೃತ ವಸತಿ ಯೋಜನೆಯನ್ನು ಅನುಷ್ಟಾನಗೊಳಿಸುವ  ಕುರಿತು.</t>
  </si>
  <si>
    <t>RGRHCL/SD/ANRG/8/2021-PI(ANY)-RGRHCL</t>
  </si>
  <si>
    <t>ಪ್ರಧಾನ ಮಂತ್ರಿ ಅವಾಜ್ ಯೋಜನೆ(ಗ್ರಾ)ಯಡಿ ಗ್ರಾಮೀಣ ಪ್ರದೇಶದಲ್ಲಿ 2018ರಲ್ಲಿ ನಡೆಸಲಾದ ವಸತಿರಹಿತರ ಹಾಗೂ ನಿವೇಶನರಹಿತರ ಸಮೀಕ್ಷೆಯಲ್ಲಿ ಅರ್ಹರು ಬಿಟ್ಟು ಹೋಗಿದ್ದಲ್ಲಿ ಸೇರ್ಪಡೆಗೊಳಿಸುವ ಬಗ್ಗೆ.</t>
  </si>
  <si>
    <t>RGRHCL/SD/ANRG/9/2021-PI(ANY)-RGRHCL</t>
  </si>
  <si>
    <t>ವಿವಿಧ ವಸತಿ ಯೋಜನೆಗಳಡಿ ನಮೂದಿಸಲು ಬಾಕಿ ಇರುವ ಆಧಾರ್, ರೇಷನ್ ಕಾರ್ಡ್ ಮತ್ತು DBT ID Validation Failure ಪ್ರಕರಣಗಳನ್ನು ದಿನಾಂಕ: 15.09.2021ರೊಳಗಾಗಿ ನಮೂದಿಸುವ ಬಗ್ಗೆ.</t>
  </si>
  <si>
    <t>RGRHCL/SD/ANRG/10/2021-PI(ANY)-RGRHCL</t>
  </si>
  <si>
    <t>ವಿವಿಧ ವಸತಿ ಯೋಜನೆಗಳಡಿ ಕಾಮಗಾರಿ ಆದೇಶ ನೀಡಲಾದ ಫಲಾನುಭವಿಗಳ ಪೈಕಿ Not OK ಆದ ಪ್ರಕರಣಗಳಿಗೆ ಕೂಡಲೇ ಕ್ರಮವಹಿಸುವ ಬಗ್ಗೆ.</t>
  </si>
  <si>
    <t>RGRHCL/SD/ANRG/11/2021-PI(ANY)-RGRHCL</t>
  </si>
  <si>
    <t>ತಾಲ್ಲೂಕುಗಳಲ್ಲಿ ಕಾರ್ಯ ನಿರ್ವಹಿಸುತ್ತಿರುವ ತಾಲ್ಲೂಕು ನೋಡಲ್ ಅಧಿಕಾರಿಗಳು ಜುಲೈ-2021 ಮತ್ತು ಆಗಸ್ಟ್ -2021 ತಿಂಗಳುಗಳಲ್ಲಿ ನಿರ್ವಹಿಸಲಾದ ಕಾರ್ಯಗಳ ಬಗ್ಗೆ ನಿಗಮಕ್ಕೆ ವರದಿ ಮಾಡುವ ಬಗ್ಗೆ.</t>
  </si>
  <si>
    <t>RGRHCL/SD/ANRG/12/2021-PI(ANY)-RGRHCL</t>
  </si>
  <si>
    <t>ವಿಜಿಲ್ ಆಪ್ ನಲ್ಲಿ Red Zone ನಲ್ಲಿರುವ ಫಲಾನುಭವಿಗಳಿಗೆ ಅನುದಾನ ಬಿಡುಗಡೆ ಮಾಡುವಂತೆ ಕೋರಿರುವ ಕುರಿತು.</t>
  </si>
  <si>
    <t>john Sir</t>
  </si>
  <si>
    <t>RGRHCL/SD/ANRG/13/2021-PI(ANY)-RGRHCL</t>
  </si>
  <si>
    <t>ಪರಿಶಿಷ್ಟ ಜಾತಿ ಹಾಗೂ ಪರಿಶಿಷ್ಟ ಪಂಗಡಕ್ಕೆ ಸೇರಿದ ಸೂಕ್ಷ್ಮ ಅತೀ ಸೂಕ್ಷ್ಮ ಅಲೆಮಾರಿ ಹಾಗೂ ಅರೆ ಅಲೆಮಾರಿ ಜನಾಂಗದ ವಸತಿ ರಹಿತರಿಗೆ ವಸತಿ ಸೌಕರ್ಯ ಒದಗಿಸುವ ಕುರಿತು ಸಭೆ ನಡೆಸುವ ಬಗ್ಗೆ.</t>
  </si>
  <si>
    <t>RGRHCL/SD/ANRG/1/2022-PI(ANY)-RGRHCL</t>
  </si>
  <si>
    <t>RGRHCL/SD/ANRG/2/2022-PI(ANY)-RGRHCL</t>
  </si>
  <si>
    <t>ಮಾಹಿತಿ ಹಕ್ಕು ಅಧಿನಿಯಮದಡಿ ಮಾಹಿತಿ ಕೋರಿ ವಸತಿ ನಿಗಮಕ್ಕೆ ಅರ್ಜಿ ಸಲ್ಲಿಸಿರುವ ಕುರಿತು</t>
  </si>
  <si>
    <t>RGRHCL/SD/ANRG/3/2022-PI(ANY)-RGRHCL</t>
  </si>
  <si>
    <t>ಮಾನ್ವಿ ತಾಲ್ಲೂಕಿನ ಕುರ್ಡಿ ಮತು ಜುಲುಮುಗೇರಾ ಗ್ರಾಮ ಪಂಚಾಯತಿ ವ್ಯಾಪ್ತಿಯಲ್ಲಿನ ಪರಿಶಿಷ್ಟ ಜಾತಿಯ 23 ವಸತಿರಹಿತ ಕುಟುಂಬಗಳಿಗೆ ಮನೆ ಮಂಜೂರು ಮಾಡುವ ಬಗ್ಗೆ.</t>
  </si>
  <si>
    <t>RGRHCL/SD/ANRG/4/2022-PI(ANY)-RGRHCL</t>
  </si>
  <si>
    <t>ಶಿವಮೊಗ್ಗ ಹಾಗೂ ಬೆಂಗಳೂರು ನಗರ ಜಿಲ್ಲೆ ಗೆ ಹೆಚ್ಚುವರಿ ಗುರಿ ಮಂಜೂರು ಮಾಡುವ ಸಂಬಂಧ ಸರ್ಕಾರಕ್ಕೆ ಪ್ರಸ್ತಾವನೆ ಸಲ್ಲಿಸುತ್ತಿರುವ ಕುರಿತು.</t>
  </si>
  <si>
    <t>01.03.2022</t>
  </si>
  <si>
    <t>RGRHCL/SD/ANRG/5/2022-PI(ANY)-RGRHCL</t>
  </si>
  <si>
    <t>ಮಾನ್ಯ ಶಾಸಕರು/ಗಣ್ಯ ವ್ಯಕ್ತಿಗಳಿಂದ ವಸತಿ ಯೋಜನೆಯಡಿ ಹೆಚ್ಚುವರಿ ಗುರಿ ನಿಗದಿಪಡಿಸುವಂತೆ ಕೋರಿರುವ ಕುರಿತು.</t>
  </si>
  <si>
    <t>RGRHCL/SD/ANRG/6/2022-PI(ANY)-RGRHCL</t>
  </si>
  <si>
    <t>ಲಿಂಗಸಗೂರು ತಾಲ್ಲೂಕಿನ ಅಮದಿಹಾಳ ಗ್ರಾಮದಲ್ಲಿನ ಪರಿಶಿಷ್ಟ ಜಾತಿಯ 6 ವಸತಿರಹಿತ ಜನಪದ ಕಲಾವಿದರಿಗೆ ಮನೆ ಮಂಜೂರು ಮಾಡುವ ಬಗ್ಗೆ.</t>
  </si>
  <si>
    <r>
      <rPr>
        <b/>
        <sz val="14"/>
        <color indexed="8"/>
        <rFont val="Times New Roman"/>
        <family val="1"/>
      </rPr>
      <t>ANRM</t>
    </r>
    <r>
      <rPr>
        <b/>
        <sz val="14"/>
        <color indexed="8"/>
        <rFont val="Arial Unicode MS"/>
        <family val="2"/>
      </rPr>
      <t xml:space="preserve"> ( ಡಾ. ಬಿ.ಆರ್.ಅಂಬೇಡ್ಕರ್ ನಿವಾಸ್ ಯೋಜನೆಯಡಿ ಬಂದಿರುವ ಪ್ರಸ್ತಾವನೆಗಳ  ಕುರಿತಾದ ಸಾಮಾನ್ಯ ಪತ್ರವ್ಯವಹಾರದ ಕಡತಗಳ ವಿವರ )</t>
    </r>
  </si>
  <si>
    <t>RGRHCL/SD/ANRM/72/2021-PI(ANY)-RGRHCL</t>
  </si>
  <si>
    <t xml:space="preserve">2018-19 ಹಾಗೂ 2019-20ನೇ ಸಾಲಿನ ವಿಶೇಷ ಘಟಕ ಉಪ ಯೋಜನೆಯಡಿ ವಸತಿ ಅನುದಾನ ಬಿಡುಗಡೆ ಮಾಡುವಂತೆ ಕೋರಿರುವ ಕುರಿತು. </t>
  </si>
  <si>
    <t>RGRHCL/SD/ANRM/73/2021-PI(ANY)-RGRHCL</t>
  </si>
  <si>
    <t xml:space="preserve">ಬೀದರ್‌ ಜಿಲ್ಲೆಯಿಂದ ವಸತಿ ಸೌಕರ್ಯ ಕಲ್ಪಿಸುವಂತೆ ಕೋರಿರುವ ಕುರಿತು. </t>
  </si>
  <si>
    <t>RGRHCL/SD/ANRM/74/2021-PI(ANY)-RGRHCL</t>
  </si>
  <si>
    <t>RGRHCL/SD/ANRM/75/2021-PI(ANY)-RGRHCL</t>
  </si>
  <si>
    <t>02.04.2021</t>
  </si>
  <si>
    <t>RGRHCL/SD/ANRM/76/2021-PI(ANY)-RGRHCL</t>
  </si>
  <si>
    <t>ಮಂಡ್ಯ ಜಿಲ್ಲೆಯಿಂದ ಮನೆ ಕೋರಿ ಬಂದಿರುವ ಪ್ರಸ್ತಾವನೆಗೆ ಕ್ರಮ ವಹಿಸುವ ಬಗ್ಗೆ.</t>
  </si>
  <si>
    <t>RGRHCL/SD/ANRM/77/2021-PI(ANY)-RGRHCL</t>
  </si>
  <si>
    <t xml:space="preserve">ವಿವಿಧ ಜಿಲ್ಲೆಯಿಂದ Not OK ಆಗಿ ಬ್ಲಾಕ್ ಆಗಿರುವ ಮನೆಗೆ ಸಂಬಂಧಿಸಿದಂತೆ ಕ್ರಮವಹಿಸುವ ಕುರಿತು. </t>
  </si>
  <si>
    <t>RGRHCL/SD/ANRM/78/2021-PI(ANY)-RGRHCL</t>
  </si>
  <si>
    <t>ಹಾಸನ ಜಿಲ್ಲೆಯ ದೂರು ಅರ್ಜಿಯ ಕುರಿತು</t>
  </si>
  <si>
    <t>RGRHCL/SD/ANRM/79/2021-PI(ANY)-RGRHCL</t>
  </si>
  <si>
    <t>ಬೆಳಗಾವಿ ಜಿಲ್ಲೆಯ ದೂರು ಅರ್ಜಿಯ ಕುರಿತು</t>
  </si>
  <si>
    <t>RGRHCL/SD/ANRM/80/2021-PI(ANY)-RGRHCL</t>
  </si>
  <si>
    <t xml:space="preserve">ಡಾ|| ಬಿ.ಆರ್ ಅಂಬೇಡ್ಕರ್ ನಿವಾಸ್ ಯೋಜನೆಗಳಡಿ ಅನುದಾನ ಬಿಡುಗಡೆಗೊಳಿಸಲು ಆರ್.ಡಿ ಸಂಖ್ಯೆ ನಮೂದಿಸುವ ಕುರಿತು. </t>
  </si>
  <si>
    <t>RGRHCL/SD/ANRM/81/2021-PI(ANY)-RGRHCL</t>
  </si>
  <si>
    <t>ದಾವಣಗೆರೆ ಜಿಲ್ಲೆಯಿಂದ ಅನುದಾನ ಹಿಂಪಡೆಯುವಂತೆ ಕೋರಿರುವ ಕುರಿತು.</t>
  </si>
  <si>
    <t>RGRHCL/SD/ANRM/82/2021-PI(ANY)-RGRHCL</t>
  </si>
  <si>
    <t>RGRHCL/SD/ANRM/83/2021-PI(ANY)-RGRHCL</t>
  </si>
  <si>
    <t>ಕಲಬುರಗಿ ಜಿಲ್ಲೆಯಿಂದ Red Zone ನಲ್ಲಿರುವ ಫಲಾನುಭವಿಗಳನ್ನು ಮರಳಿ ಗ್ರಾಮ ಪಂಚಾಯತ್‌ ಲಾಗಿನ್ ಗೆ ಸಲ್ಲಿಸುವಂತೆ ಕೋರಿರುವ ಕುರಿತು.</t>
  </si>
  <si>
    <t>RGRHCL/SD/ANRM/84/2021-PI(ANY)-RGRHCL</t>
  </si>
  <si>
    <t>RGRHCL/SD/ANRM/85/2021-PI(ANY)-RGRHCL</t>
  </si>
  <si>
    <t>RGRHCL/SD/ANRM/86/2021-PI(ANY)-RGRHCL</t>
  </si>
  <si>
    <t>ವಿವಿಧ ವಸತಿ ಯೋಜನೆಗಳಡಿ ಹಿಂದಿನ ಶ್ರೇಣಿಗಳಲ್ಲಿ ಮನೆ ಮಂಜೂರಾಗಿ ಎರಡು ಕಂತುಗಳಲ್ಲಿ ಅನುದಾನ ಪಡೆದು ನಿರ್ಮಿಸಿಕೊಳ್ಳಲು ಸಾಧ್ಯವಾಗದ ಫಲಾನುಭವಿಗಳಿಂದ ಅನುದಾನ ಹಿಂಪಡೆದು ಹೊಸ ಶ್ರೇಣಿಯಲ್ಲಿ ಆಯ್ಕೆ ಮಾಡಿಕೊಡಲು ಅವಕಾಶ ಕಲ್ಪಿಸಕೊಡುವಂತೆ ಕೋರಿರುವ ಕುರಿತು.</t>
  </si>
  <si>
    <t>RGRHCL/SD/ANRM/87/2021-PI(ANY)-RGRHCL</t>
  </si>
  <si>
    <t>ಧಾರವಾಡ ಜಿಲ್ಲೆಯ ಶಾಸಕರು/ಗಣ್ಯ ವ್ಯಕ್ತಿ/ಮನವಿದಾರರಿಂದ ಮನೆ ಕೋರಿ ಬಂದಿರುವ ಪ್ರಸ್ತಾವನೆಗಳಿಗೆ ಕ್ರಮ ವಹಿಸುವ ಬಗ್ಗೆ.</t>
  </si>
  <si>
    <t>RGRHCL/SD/ANRM/88/2021-PI(ANY)-RGRHCL</t>
  </si>
  <si>
    <t>ಬೆಳಗಾವಿ ಜಿಲ್ಲೆಯ ಶಾಸಕರು/ಗಣ್ಯ ವ್ಯಕ್ತಿ/ಮನವಿದಾರರಿಂದ ಮನೆ ಕೋರಿ ಬಂದಿರುವ ಪ್ರಸ್ತಾವನೆಗಳಿಗೆ ಕ್ರಮ ವಹಿಸುವ ಬಗ್ಗೆ.</t>
  </si>
  <si>
    <t>RGRHCL/SD/ANRM/89/2021-PI(ANY)-RGRHCL</t>
  </si>
  <si>
    <t>ದಾವಣಗೆರೆ ಜಿಲ್ಲೆಯ ಶಾಸಕರು/ಗಣ್ಯ ವ್ಯಕ್ತಿ/ಮನವಿದಾರರಿಂದ ಮನೆ ಕೋರಿ ಬಂದಿರುವ ಪ್ರಸ್ತಾವನೆಗಳಿಗೆ ಕ್ರಮ ವಹಿಸುವ ಬಗ್ಗೆ.</t>
  </si>
  <si>
    <t>RGRHCL/SD/ANRM/90/2021-PI(ANY)-RGRHCL</t>
  </si>
  <si>
    <t>RGRHCL/SD/ANRM/91/2021-PI(ANY)-RGRHCL</t>
  </si>
  <si>
    <t>ವಿವಿಧ ಜಿಲ್ಲೆಯಿಂದ ಆರ್ ಡಿ ಸಂಖ್ಯೆ ತೆರೆವುಗೊಳಿಸುವಂತೆ ಕೋರಿರುವ ಕುರಿತು.</t>
  </si>
  <si>
    <t>RGRHCL/SD/ANRM/92/2021-PI(ANY)-RGRHCL</t>
  </si>
  <si>
    <t>RGRHCL/SD/ANRM/93/2021-PI(ANY)-RGRHCL</t>
  </si>
  <si>
    <t>RGRHCL/SD/ANRM/94/2021-PI(ANY)-RGRHCL</t>
  </si>
  <si>
    <t>RGRHCL/SD/ANRM/95/2021-PI(ANY)-RGRHCL</t>
  </si>
  <si>
    <t>ಡಾ|| ಬಿ.ಆರ್ ಅಂಬೇಡ್ಕರ್ ನಿವಾಸ್ ಯೋಜನೆಯಡಿಯಲ್ಲಿ ಆಯ್ಕೆಯಾಗಿರುವ ಶ್ರೀಮತಿ ಕೃಷ್ಣವೇಣಿ ಕೋಂ ಶ್ರೀನಿವಾಸ್ ರವರ ಮನೆಯನ್ನು ಬ್ಲಾಕ್ ಮಾಡುವಂತೆ ಕೋರಿರುವ ಕುರಿತು.</t>
  </si>
  <si>
    <t>RGRHCL/SD/ANRM/96/2021-PI(ANY)-RGRHCL</t>
  </si>
  <si>
    <t>ಡಾ|| ಬಿ.ಆರ್ ಅಂಬೇಡ್ಕರ್ ನಿವಾಸ್ ಯೋಜನೆಗಳಡಿ ಅನುದಾನ ಬಿಡುಗಡೆಗೊಳಿಸಲು ಆರ್.ಡಿ ಸಂಖ್ಯೆ ನಮೂದಿಸುವ ಕುರಿತು.</t>
  </si>
  <si>
    <t>RGRHCL/SD/ANRM/97/2021-PI(ANY)-RGRHCL</t>
  </si>
  <si>
    <t>RGRHCL/SD/ANRM/98/2021-PI(ANY)-RGRHCL</t>
  </si>
  <si>
    <t>ಹಾವೇರಿ ಜಿಲ್ಲೆಯಿಂದ ಅನುದಾನ ಬ್ಲಾಕ್ ತೆರೆವುಗೊಳಿಸುವಂತೆ ಕೋರಿರುವ ಕುರಿತು.</t>
  </si>
  <si>
    <t>RGRHCL/SD/ANRM/99/2021-PI(ANY)-RGRHCL</t>
  </si>
  <si>
    <t>ವಸತಿ ಯೋಜನೆಯಡಿ ಅನುದಾನ ಬ್ಲಾಕ್ ಆಗಿರುವ ಫಲಾನುಭವಿಯ ಅನುದಾನ ಅನ್ ಬ್ಲಾಕ್ ಮಾಡುವಂತೆ ಕೋರಿರುವ ಕುರಿತು.</t>
  </si>
  <si>
    <t>RGRHCL/SD/ANRM/100/2021-PI(ANY)-RGRHCL</t>
  </si>
  <si>
    <t>ಹಾವೇರಿ ಜಿಲ್ಲೆಯಿಂದ ಆಧಾರ್ ಡ್ಯೂಪ್ಲೀಕೇಶನ್ ತೆರೆವುಗೊಳಿಸುವಂತೆ ಕೋರಿರುವ ಕುರಿತು</t>
  </si>
  <si>
    <t>RGRHCL/SD/ANRM/101/2021-PI(ANY)-RGRHCL</t>
  </si>
  <si>
    <t xml:space="preserve">ವಿವಿಧ ಜಿಲ್ಲೆಯಿಂದ ಛಾಯಚಿತ್ರ ತೆರೆವುಗೊಳಿಸುವಂತೆ ಕೋರಿರುವ ಕುರಿತು. </t>
  </si>
  <si>
    <t>RGRHCL/SD/ANRM/102/2021-PI(ANY)-RGRHCL</t>
  </si>
  <si>
    <t>ಚಿತ್ರದುರ್ಗ ಜಿಲ್ಲೆಯಿಂದ ಆಧಾರ್ ಡ್ಯೂಪ್ಲೀಕೇಶನ್ ತೆರೆವುಗೊಳಿಸುವಂತೆ ಕೋರಿರುವ ಕುರಿತು.</t>
  </si>
  <si>
    <t>RGRHCL/SD/ANRM/103/2021-PI(ANY)-RGRHCL</t>
  </si>
  <si>
    <t>2017-18ನೇ ಸಾಲಿನ ಡಾ|| ಬಿ.ಆರ್ ಅಂಬೇಡ್ಕರ್ ನಿವಾಸ್ ಯೋಜನೆಯಡಿ ಮನೆ ಮಂಜೂರಾದ ಫಲಾನುಭವಿಯ ಮನೆಯ ಛಾಯಚಿತ್ರ ತೆರೆವುಗೊಳಿಸುವಂತೆ ಕೋರಿರುವ ಕುರಿತು.</t>
  </si>
  <si>
    <t>RGRHCL/SD/ANRM/104/2021-PI(ANY)-RGRHCL</t>
  </si>
  <si>
    <t>ಡಾ|| ಬಿ.ಆರ್. ಅಂಬೇಡ್ಕರ್ ನಿವಾಸ್ ಯೋಜನೆಯಡಿ ವಾರಸುದಾರರ ವರ್ಗಾವಣೆ ಮಾಡುವಂತೆ ಕೋರಿರುವ ಕುರಿತು.</t>
  </si>
  <si>
    <t>RGRHCL/SD/ANRM/105/2021-PI(ANY)-RGRHCL</t>
  </si>
  <si>
    <t>ಕೋಲಾರ ಜಿಲ್ಲೆಯಿಂದ ಡಾ|| ಬಿ.ಆರ್ ಅಂಬೇಡ್ಕರ್ ನಿವಾಸ್ ಯೋಜನೆಯಡಿಯಲ್ಲಿ ಆಯ್ಕೆಯಾಗಿರುವ ಫಲಾನುಭವಿಗಳ ಅನುದಾನ ತಡೆಹಿಡಿಯುವಂತೆ ಕೋರಿರುವ ಕುರಿತು.</t>
  </si>
  <si>
    <t>RGRHCL/SD/ANRM/106/2021-PI(ANY)-RGRHCL</t>
  </si>
  <si>
    <t>ಚಿಕ್ಕಬಳ್ಳಾಪುರ ಜಿಲ್ಲೆಯಿಂದ ಆರ್ ಡಿ ಸಂಖ್ಯೆ ತೆರೆವುಗೊಳಿಸುವಂತೆ ಕೋರಿರುವ ಕುರಿತು.</t>
  </si>
  <si>
    <t>RGRHCL/SD/ANRM/107/2021-PI(ANY)-RGRHCL</t>
  </si>
  <si>
    <t>RGRHCL/SD/ANRM/108/2021-PI(ANY)-RGRHCL</t>
  </si>
  <si>
    <t>RGRHCL/SD/ANRM/109/2021-PI(ANY)-RGRHCL</t>
  </si>
  <si>
    <t>RGRHCL/SD/ANRM/110/2021-PI(ANY)-RGRHCL</t>
  </si>
  <si>
    <t>ತುಮಕೂರು ಜಿಲ್ಲೆಯಿಂದ ವಸತಿ ಸೌಕರ್ಯ ಕಲ್ಪಿಸುವಂತೆ ಕೋರಿರುವ ಕುರಿತು.</t>
  </si>
  <si>
    <t>RGRHCL/SD/ANRM/111/2021-PI(ANY)-RGRHCL</t>
  </si>
  <si>
    <t>ಮೈಸೂರು ಜಿಲ್ಲೆಯ ಶಾಸಕರು/ಗಣ್ಯ ವ್ಯಕ್ತಿ/ಮನವಿದಾರರಿಂದ ಮನೆ ಕೋರಿ ಬಂದಿರುವ ಪ್ರಸ್ತಾವನೆಗಳಿಗೆ ಕ್ರಮ ವಹಿಸುವ ಬಗ್ಗೆ.</t>
  </si>
  <si>
    <t>RGRHCL/SD/ANRM/112/2021-PI(ANY)-RGRHCL</t>
  </si>
  <si>
    <t>RGRHCL/SD/ANRM/113/2021-PI(ANY)-RGRHCL</t>
  </si>
  <si>
    <t>RGRHCL/SD/ANRM/114/2021-PI(ANY)-RGRHCL</t>
  </si>
  <si>
    <t xml:space="preserve">Compiled for fund releases </t>
  </si>
  <si>
    <t>RGRHCL/SD/ANRM/115/2021-PI(ANY)-RGRHCL</t>
  </si>
  <si>
    <t>RGRHCL/SD/ANRM/116/2021-PI(ANY)-RGRHCL</t>
  </si>
  <si>
    <t>ಡಾ|| ಬಿ.ಆರ್ ಅಂಬೇಡ್ಕರ್ ನಿವಾಸ್ ಯೋಜನೆಯಡಿ ಅನುಷ್ಠಾನಕ್ಕೆ ಸಂಬಂಧಿಸಿದಂತೆ ಕ್ರಮವಹಿಸುವ ಕುರಿತು.</t>
  </si>
  <si>
    <t>RGRHCL/SD/ANRM/117/2021-PI(ANY)-RGRHCL</t>
  </si>
  <si>
    <t>2010-11ನೇ ಸಾಲಿನ ಗ್ರಾಮೀಣ ಅಂಬೇಡ್ಕರ್ ವಸತಿ ನಿಗಮದಿಂದ ಮಂಜೂರಾದ 10 ಮನೆಗಳನ್ನು ರದ್ದುಪಡಿಸುವಂತೆ ಕೋರಿರುವ ಕುರಿತು.</t>
  </si>
  <si>
    <t>RGRHCL/SD/ANRM/118/2021-PI(ANY)-RGRHCL</t>
  </si>
  <si>
    <t>RGRHCL/SD/ANRM/119/2021-PI(ANY)-RGRHCL</t>
  </si>
  <si>
    <t>ಡಾ|| ಬಿ.ಆರ್ ಅಂಬೇಡ್ಕರ್ ನಿವಾಸ್ ಯೋಜನೆಯಡಿಯಲ್ಲಿ ಬ್ಲಾಕ್ ಆಗಿರುವ ಮನೆಗಳನ್ನು ಅನ್ ಬ್ಲಾಕ್ ಮಾಡುವಂತೆ ಕೋರಿರುವ ಕುರಿತು.</t>
  </si>
  <si>
    <t>RGRHCL/SD/ANRM/120/2021-PI(ANY)-RGRHCL</t>
  </si>
  <si>
    <t>ಚಿಕ್ಕಬಳ್ಳಾಪುರ ಜಿಲ್ಲೆಯಿಂದ ವಿಜಿಲ್ ಆಪ್ ನಲ್ಲಿ ಜಿ.ಪಿ.ಎಸ್ ಮಾಡಿರುವ ಫಲಾನುಭವಿಗಳಿಗೆ ಅನುದಾನ ಬಿಡುಗಡೆ ಮಾಡುವಂತೆ ಕೋರಿರುವ ಕುರಿತು.</t>
  </si>
  <si>
    <t>RGRHCL/SD/ANRM/121/2021-PI(ANY)-RGRHCL</t>
  </si>
  <si>
    <t>RGRHCL/SD/ANRM/122/2021-PI(ANY)-RGRHCL</t>
  </si>
  <si>
    <t xml:space="preserve"> Madhu Mam</t>
  </si>
  <si>
    <t>RGRHCL/SD/ANRM/123/2021-PI(ANY)-RGRHCL</t>
  </si>
  <si>
    <t>RGRHCL/SD/ANRM/124/2021-PI(ANY)-RGRHCL</t>
  </si>
  <si>
    <t>2017-18ನೇ ಸಾಲಿನ ಡಾ|| ಬಿ.ಆರ್ ಅಂಬೇಡ್ಕರ್ ಯೋಜನೆಯಡಿ ಅನುಮೋದನೆಯಾಗದೇ ವಿವಿಧ ಹಂತದ ಲಾಗಿನ್ ನಲ್ಲಿರುವುದರಿಂದ ಬೇರೆ ವಸತಿ ಯೋಜನೆಯಡಿ ಸೌಲಭ್ಯ ಕಲ್ಪಿಸಲು ತೊಂದರೆಯಾಗುತ್ತಿರುವುದಾಗಿ ಸಲ್ಲಿಸಿರುವ ಪ್ರಸ್ತಾವನೆಯ ಕುರಿತು.</t>
  </si>
  <si>
    <t>RGRHCL/SD/ANRM/125/2021-PI(ANY)-RGRHCL</t>
  </si>
  <si>
    <t>RGRHCL/SD/ANRM/126/2021-PI(ANY)-RGRHCL</t>
  </si>
  <si>
    <t>ಹೊಳಲ್ಕೆರೆ ತಾಲ್ಲೂಕಿನ ಗುಲಗಂಜಿಹಟ್ಟಿ ಗ್ರಾಮ ಪಂಚಾಯತಿ ವ್ಯಾಪ್ತಿಯ 10 ಜನ ವಸತಿರಹಿತರಿಗೆ ವಸತಿ ಕಲ್ಪಿಸಲು ವಿಶೇಷ ಪ್ರಕರಣದಡಿಯಲ್ಲಿ ಹೆಚ್ಚಿನ ಪ್ರಮಾಣದಲ್ಲಿ ಅನುದಾನ ಬಿಡುಗಡೆ ಮಾಡುವಂತೆ ಕೋರಿರುವ ಕುರಿತು.</t>
  </si>
  <si>
    <t>Taj Sir</t>
  </si>
  <si>
    <t>RGRHCL/SD/ANRM/127/2021-PI(ANY)-RGRHCL</t>
  </si>
  <si>
    <t>ಡಾ|| ಬಿ.ಆರ್ ಅಂಬೇಡ್ಕರ್ ನಿವಾಸ್ ಯೋಜನೆಯಡಿ ಮನೆ ಮಂಜೂರಾದ ಫಲಾನುಭವಿಯ ಮನೆಯ ಛಾಯಚಿತ್ರ ತೆರೆವುಗೊಳಿಸುವಂತೆ ಕೋರಿರುವ ಕುರಿತು.</t>
  </si>
  <si>
    <t>RGRHCL/SD/ANRM/128/2021-PI(ANY)-RGRHCL</t>
  </si>
  <si>
    <t>ಕಲಬುರಗಿ ಜಿಲ್ಲೆಯ ಶಾಸಕರು/ಗಣ್ಯ ವ್ಯಕ್ತಿ/ಮನವಿದಾರರಿಂದ ಮನೆ ಕೋರಿ ಬಂದಿರುವ ಪ್ರಸ್ತಾವನೆಗಳಿಗೆ ಕ್ರಮ ವಹಿಸುವ ಬಗ್ಗೆ.</t>
  </si>
  <si>
    <t>RGRHCL/SD/ANRM/129/2021-PI(ANY)-RGRHCL</t>
  </si>
  <si>
    <t>RGRHCL/SD/ANRM/130/2021-PI(ANY)-RGRHCL</t>
  </si>
  <si>
    <t>RGRHCL/SD/ANRM/131/2021-PI(ANY)-RGRHCL</t>
  </si>
  <si>
    <t>ಮಂಡ್ಯ ಜಿಲ್ಲೆಯಿಂದ ವಸತಿ ಯೋಜನೆಯಡಿಯಲ್ಲಿ ಬ್ಲಾಕ್ ಆಗಿರುವ ಮನೆಗಳನ್ನು ಅನ್ ಬ್ಲಾಕ್ ಮಾಡುವಂತೆ ಕೋರಿರುವ ಕುರಿತು.</t>
  </si>
  <si>
    <t>RGRHCL/SD/ANRM/132/2021-PI(ANY)-RGRHCL</t>
  </si>
  <si>
    <t>RGRHCL/SD/ANRM/133/2021-PI(ANY)-RGRHCL</t>
  </si>
  <si>
    <t>ವಸತಿ ಯೋಜನೆಯಡಿ ಅನುದಾನ ಬಿಡುಗಡೆ ಮಾಡುವಂತೆ ಕೋರಿ ಸಲ್ಲಿಸಿರುವ ಪ್ರಸ್ತಾವನೆಯ ಕುರಿತು.</t>
  </si>
  <si>
    <t>RGRHCL/SD/ANRM/134/2021-PI(ANY)-RGRHCL</t>
  </si>
  <si>
    <t>ಚಿತ್ರದುರ್ಗ ಜಿಲ್ಲೆಯ ಶಾಸಕರು/ಗಣ್ಯ ವ್ಯಕ್ತಿ/ಮನವಿದಾರರಿಂದ ಮನೆ ಕೋರಿ ಬಂದಿರುವ ಪ್ರಸ್ತಾವನೆಗಳಿಗೆ ಕ್ರಮ ವಹಿಸುವ ಬಗ್ಗೆ.</t>
  </si>
  <si>
    <t>RGRHCL/SD/ANRM/135/2021-PI(ANY)-RGRHCL</t>
  </si>
  <si>
    <t>ಬೀದರ್ ಜಿಲ್ಲೆಯ ಶಾಸಕರು/ಗಣ್ಯ ವ್ಯಕ್ತಿ/ಮನವಿದಾರರಿಂದ ಮನೆ ಕೋರಿ ಬಂದಿರುವ ಪ್ರಸ್ತಾವನೆಗಳಿಗೆ ಕ್ರಮ ವಹಿಸುವ ಬಗ್ಗೆ.</t>
  </si>
  <si>
    <t>RGRHCL/SD/ANRM/136/2021-PI(ANY)-RGRHCL</t>
  </si>
  <si>
    <t>ಕೊಪ್ಪಳ ಜಿಲ್ಲೆಯಿಂದ ಪ.ಜಾ/ಪ.ಪಂ ಅಲೆಮಾರಿ/ಅರೆಅಲೆಮಾರಿ/ಸೂಕ್ಷ್ಮ ಮತ್ತು ಅತಿ ಸೂಕ್ಷ್ಮ ಸಮುದಾಯಗಳ ಅಭಿವೃದ್ಧಿ ವಸತಿ ಯೋಜನೆಯಡಿ ಅನುಮೋದನೆಗೆ ಸಲ್ಲಿಸಲು ಇರುವ ತಾಂತ್ರಿಕ ಅಡೆತಡೆಗಳನ್ನು ಸರಿಪಡಿಸುವಂತೆ ಕೋರಿರುವ ಕುರಿತು.</t>
  </si>
  <si>
    <t>RGRHCL/SD/ANRM/137/2021-PI(ANY)-RGRHCL</t>
  </si>
  <si>
    <t>19.07.2021</t>
  </si>
  <si>
    <t>RGRHCL/SD/ANRM/138/2021-PI(ANY)-RGRHCL</t>
  </si>
  <si>
    <t>RGRHCL/SD/ANRM/139/2021-PI(ANY)-RGRHCL</t>
  </si>
  <si>
    <t>RGRHCL/SD/ANRM/140/2021-PI(ANY)-RGRHCL</t>
  </si>
  <si>
    <t xml:space="preserve">ಕೋಲಾರ ಜಿಲ್ಲೆಯ ದೂರು ಅರ್ಜಿಯ ಕುರಿತು. </t>
  </si>
  <si>
    <t>RGRHCL/SD/ANRM/141/2021-PI(ANY)-RGRHCL</t>
  </si>
  <si>
    <t>RGRHCL/SD/ANRM/142/2021-PI(ANY)-RGRHCL</t>
  </si>
  <si>
    <t>2011-12ನೇ ಸಾಲಿನ ಗ್ರಾಮೀಣ ಅಂಬೇಡ್ಕರ್ ಯೋಜನೆಯಡಿ ಮಂಜೂರಾದ ಮನೆಯನ್ನು ರದ್ದುಪಡಿಸಿ ಮರು ಆಯ್ಕೆ ಮಾಡಲು ಅವಕಾಶ ಕಲ್ಪಿಸುವಂತೆ ಕೋರಿರುವ ಕುರಿತು.</t>
  </si>
  <si>
    <t>RGRHCL/SD/ANRM/143/2021-PI(ANY)-RGRHCL</t>
  </si>
  <si>
    <t>ಶಿವಮೊಗ್ಗ ಜಿಲ್ಲೆಯ ಶಾಸಕರು/ಗಣ್ಯ ವ್ಯಕ್ತಿ/ಮನವಿದಾರರಿಂದ ಮನೆ ಕೋರಿ ಬಂದಿರುವ ಪ್ರಸ್ತಾವನೆಗಳಿಗೆ ಕ್ರಮ ವಹಿಸುವ ಬಗ್ಗೆ.</t>
  </si>
  <si>
    <t>RGRHCL/SD/ANRM/144/2021-PI(ANY)-RGRHCL</t>
  </si>
  <si>
    <t>ಪ.ಜಾತಿಯ ಅಲೆಮಾರಿ/ಅರೆ ಅಲೆಮಾರಿ ಸಮುದಾಯದವರಿಗೆ ನಿಗಮದ ವತಿಯಿಂದ ಒದಗಿಸಿರುವ ಸೌಲಭ್ಯಗಳ ವಿವರ ನೀಡುವಂತೆ ಕೋರಿರುವ ಬಗ್ಗೆ.</t>
  </si>
  <si>
    <t>RGRHCL/SD/ANRM/145/2021-PI(ANY)-RGRHCL</t>
  </si>
  <si>
    <t>ಪ.ಜಾ/ಪ.ವರ್ಗಗಳ ಅಲೆಮಾರಿ ಸಮುದಾಯಗಳ ಅಭಿವೃದ್ಧಿ ವಸತಿ ಯೋಜನೆಯಡಿ ಫಲಾನುಭವಿಯ ದಾಖಲೆಗಳನ್ನು ನಮೂದಿಸಿ ಅನುಮೋದನೆ ಪಡೆಯುವ ಕುರಿತು.</t>
  </si>
  <si>
    <t>RGRHCL/SD/ANRM/146/2021-PI(ANY)-RGRHCL</t>
  </si>
  <si>
    <t>RGRHCL/SD/ANRM/147/2021-PI(ANY)-RGRHCL</t>
  </si>
  <si>
    <t>ವಿವಿಧ ಜಿಲ್ಲೆಯಿಂದ ಛಾಯಚಿತ್ರ ತೆರೆವುಗೊಳಿಸಿ ರದ್ದುಪಡಿಸುವಂತೆ ಕೋರಿರುವ ಕುರಿತು.</t>
  </si>
  <si>
    <t>Madhu Mam</t>
  </si>
  <si>
    <t>RGRHCL/SD/ANRM/148/2021-PI(ANY)-RGRHCL</t>
  </si>
  <si>
    <t>ವಸತಿ ಯೋಜನೆಗಳಡಿ ಫಲಾನುಭವಿಗಳಿಗೆ ಅನುದಾನ ಬಿಡುಗಡೆ ಮಾಡುವಂತೆ ಕೋರಿ ಸಲ್ಲಿಸಿರುವ ಪ್ರಸ್ತಾವನೆಯ ಕುರಿತು.</t>
  </si>
  <si>
    <t>RGRHCL/SD/ANRM/149/2021-PI(ANY)-RGRHCL</t>
  </si>
  <si>
    <t>ವಸತಿ ಯೋಜನೆಯಡಿ ಫಲಾನುಭವಿಯ ಆಧಾರ್ ಕಾರ್ಡ್ ನ್ನು ದಾಖಲು ಮಾಡುವ ಕುರಿತು.</t>
  </si>
  <si>
    <t>RGRHCL/SD/ANRM/150/2021-PI(ANY)-RGRHCL</t>
  </si>
  <si>
    <t>ವಸತಿ ಯೋಜನೆಯಡಿ ಆಯ್ಕೆಯಾಗಿರುವ ಫಲಾನುಭವಿಗೆ ಅನುದಾನ ಬಿಡುಗಡೆ ಮಾಡುವಂತೆ ಕೋರಿ ಸಲ್ಲಿಸಿರುವ ಪ್ರಸ್ತಾವನೆಯ ಕುರಿತು.</t>
  </si>
  <si>
    <t>RGRHCL/SD/ANRM/151/2021-PI(ANY)-RGRHCL</t>
  </si>
  <si>
    <t>ದಾವಣಗೆರೆ ಜಿಲ್ಲೆಯಿಂದ ವಸತಿ ಯೋಜನೆಯಡಿ ಫಲಾನುಭವಿಗೆ ತಪ್ಪಾಗಿ ಅಳವಡಿಸಿರುವ ಆಧಾರ್ ಸಂಖ್ಯೆ ತೆರೆವುಗೊಳಿಸುವಂತೆ ಕೋರಿರುವ ಕುರಿತು.</t>
  </si>
  <si>
    <t>11.11.2021</t>
  </si>
  <si>
    <t>RGRHCL/SD/ANRM/152/2021-PI(ANY)-RGRHCL</t>
  </si>
  <si>
    <t>2016-17ನೇ ಸಾಲಿನ ಡಾ|| ಬಿ.ಆರ್ ಅಂಬೇಡ್ಕರ್ ನಿವಾಸ್ ಯೋಜನೆಯಡಿ ಮನೆ ಮಂಜೂರಾಗಿರುವುದನ್ನು ರದ್ದುಪಡಿಸುವಂತೆ ಕೋರಿರುವ ಕುರಿತು.</t>
  </si>
  <si>
    <t>01.09.2021</t>
  </si>
  <si>
    <t>RGRHCL/SD/ANRM/153/2021-PI(ANY)-RGRHCL</t>
  </si>
  <si>
    <t>ಗ್ರಾಮೀಣ ಅಂಬೇಡ್ಕರ್‌ ಯೋಜನೆಯಡಿ Recommend Yes ಮಾಡುವಂತೆ ಕೋರಿರುವ ಕುರಿತು.</t>
  </si>
  <si>
    <t>RGRHCL/SD/ANRM/154/2021-PI(ANY)-RGRHCL</t>
  </si>
  <si>
    <t>RGRHCL/SD/ANRM/155/2021-PI(ANY)-RGRHCL</t>
  </si>
  <si>
    <t>ಶಿವಮೊಗ್ಗ ಜಿಲ್ಲೆಯಿಂದ ಹೆಸರು ಡ್ಯೂಪ್ಲೀಕೇಶನ್ ತೆರೆವುಗೊಳಿಸುವಂತೆ ಕೋರಿರುವ ಕುರಿತು.</t>
  </si>
  <si>
    <t>RGRHCL/SD/ANRM/156/2021-PI(ANY)-RGRHCL</t>
  </si>
  <si>
    <t>RGRHCL/SD/ANRM/157/2021-PI(ANY)-RGRHCL</t>
  </si>
  <si>
    <t>RGRHCL/SD/ANRM/158/2021-PI(ANY)-RGRHCL</t>
  </si>
  <si>
    <t>ಬಳ್ಳಾರಿ ಜಿಲ್ಲೆಯ ಶಾಸಕರು/ಗಣ್ಯ ವ್ಯಕ್ತಿ/ಮನವಿದಾರರಿಂದ ಮನೆ ಕೋರಿ ಬಂದಿರುವ ಪ್ರಸ್ತಾವನೆಗಳಿಗೆ ಕ್ರಮ ವಹಿಸುವ ಬಗ್ಗೆ.</t>
  </si>
  <si>
    <t>RGRHCL/SD/ANRM/159/2021-PI(ANY)-RGRHCL</t>
  </si>
  <si>
    <t>ರಾಮನಗರ ಜಿಲ್ಲೆಯ ದೂರು ಅರ್ಜಿಯ ಕುರಿತು</t>
  </si>
  <si>
    <t>RGRHCL/SD/ANRM/160/2021-PI(ANY)-RGRHCL</t>
  </si>
  <si>
    <t>RGRHCL/SD/ANRM/161/2021-PI(ANY)-RGRHCL</t>
  </si>
  <si>
    <t>ಚಿಕ್ಕಬಳ್ಳಾಪುರ ಜಿಲ್ಲೆಯಿಂದ Name Duplicate ಹಾಗೂ RD Remove ಮಾಡುವಂತೆ ಕೋರಿರುವ ಕುರಿತು.</t>
  </si>
  <si>
    <t>RGRHCL/SD/ANRM/162/2021-PI(ANY)-RGRHCL</t>
  </si>
  <si>
    <t>RGRHCL/SD/ANRM/163/2021-PI(ANY)-RGRHCL</t>
  </si>
  <si>
    <t>RGRHCL/SD/ANRM/164/2021-PI(ANY)-RGRHCL</t>
  </si>
  <si>
    <t>RGRHCL/SD/ANRM/165/2021-PI(ANY)-RGRHCL</t>
  </si>
  <si>
    <t>RGRHCL/SD/ANRM/166/2021-PI(ANY)-RGRHCL</t>
  </si>
  <si>
    <t>ಪಂಚಾಯತ್ ಖಾತೆಯ ಆಸ್ತಿಯ ಮಾಲೀಕತ್ವದ ಹಕ್ಕು ದೃಢೀಕರಿಸಿ ʼಈʼ ಸ್ವತ್ತಾಗಿ ಪರಿವರ್ತಿಸುವಂತೆ ಕೋರಿರುವ ಕುರಿತು.</t>
  </si>
  <si>
    <t>RGRHCL/SD/ANRM/167/2021-PI(ANY)-RGRHCL</t>
  </si>
  <si>
    <t>RGRHCL/SD/ANRM/168/2021-PI(ANY)-RGRHCL</t>
  </si>
  <si>
    <t>RGRHCL/SD/ANRM/169/2021-PI(ANY)-RGRHCL</t>
  </si>
  <si>
    <t>ಚಿಕ್ಕಬಳ್ಳಾಪುರ ಜಿಲ್ಲೆಯಿಂದ ತಳಪಾಯ ಹಂತದ ಛಾಯಚಿತ್ರ ತೆರೆವುಗೊಳಿಸುವಂತೆ ಕೋರಿರುವ ಕುರಿತು.</t>
  </si>
  <si>
    <t>RGRHCL/SD/ANRM/170/2021-PI(ANY)-RGRHCL</t>
  </si>
  <si>
    <t>RGRHCL/SD/ANRM/171/2021-PI(ANY)-RGRHCL</t>
  </si>
  <si>
    <t xml:space="preserve">ಬಳ್ಳಾರಿ ಜಿಲ್ಲೆಯ ದೂರು ಅರ್ಜಿಯ ಕುರಿತು. </t>
  </si>
  <si>
    <t>RGRHCL/SD/ANRM/172/2021-PI(ANY)-RGRHCL</t>
  </si>
  <si>
    <t>RGRHCL/SD/ANRM/173/2021-PI(ANY)-RGRHCL</t>
  </si>
  <si>
    <t>RGRHCL/SD/ANRM/174/2021-PI(ANY)-RGRHCL</t>
  </si>
  <si>
    <t>RGRHCL/SD/ANRM/175/2021-PI(ANY)-RGRHCL</t>
  </si>
  <si>
    <t>RGRHCL/SD/ANRM/176/2021-PI(ANY)-RGRHCL</t>
  </si>
  <si>
    <t>RGRHCL/SD/ANRM/177/2021-PI(ANY)-RGRHCL</t>
  </si>
  <si>
    <t>RGRHCL/SD/ANRM/178/2021-PI(ANY)-RGRHCL</t>
  </si>
  <si>
    <t>ಯಾದಗಿರಿ ಜಿಲ್ಲೆಯಿಂದ ಬ್ಲಾಕ್‌, UID Duplicate ಹಾಗೂ Not OK ಆಗಿರುವುದನ್ನು ತೆರೆವುಗೊಳಿಸಿ ಅನುದಾನ ಬಿಡುಗಡೆ ಮಾಡುವಂತೆ ಕೋರಿರುವ ಕುರಿತು.</t>
  </si>
  <si>
    <t>RGRHCL/SD/ANRM/179/2021-PI(ANY)-RGRHCL</t>
  </si>
  <si>
    <t>ವಿವಿಧ ಜಿಲ್ಲೆಯಿಂದ UID Duplicate &amp; Name Duplicate ತೆರೆವುಗೊಳಿಸುವಂತೆ ಕೋರಿರುವ ಕುರಿತು.</t>
  </si>
  <si>
    <t>RGRHCL/SD/ANRM/180/2021-PI(ANY)-RGRHCL</t>
  </si>
  <si>
    <t>RGRHCL/SD/ANRM/181/2021-PI(ANY)-RGRHCL</t>
  </si>
  <si>
    <t>14.11.2021</t>
  </si>
  <si>
    <t>RGRHCL/SD/ANRM/182/2021-PI(ANY)-RGRHCL</t>
  </si>
  <si>
    <t>RGRHCL/SD/ANRM/183/2021-PI(ANY)-RGRHCL</t>
  </si>
  <si>
    <t>ಬಳ್ಳಾರಿ ಜಿಲ್ಲೆಯಿಂದ ಪ.ಜಾ/ಪ.ವರ್ಗದ ಅಲೆಮಾರಿ/ಅರೆ ಅಲೆಮಾರಿ ವರ್ಗದ ಫಲಾನುಭವಿಗಳ ವಿವರಗಳನ್ನು ನಮೂದಿಸಲು ಅವಕಾಶ ಕಲ್ಪಿಸುವಂತೆ ಕೋರಿರುವ ಕುರಿತು.</t>
  </si>
  <si>
    <t>RGRHCL/SD/ANRM/184/2021-PI(ANY)-RGRHCL</t>
  </si>
  <si>
    <t>RGRHCL/SD/ANRM/185/2021-PI(ANY)-RGRHCL</t>
  </si>
  <si>
    <t>ವಸತಿ ಯೋಜನೆಯಡಿ Name Duplicate Work Order ತೆರೆವುಗೊಳಿಸಿ ಅನುದಾನ ಬಿಡುಗಡೆ ಮಾಡುವಂತೆ ಕೋರಿ ಸಲ್ಲಿಸಿರುವ ಪ್ರಸ್ತಾವನೆಯ ಕುರಿತು.</t>
  </si>
  <si>
    <t>RGRHCL/SD/ANRM/186/2021-PI(ANY)-RGRHCL</t>
  </si>
  <si>
    <t>ವಸತಿರಹಿತ ಮಕ್ಕಳ ಕುಟುಂಬಕ್ಕೆ ವಸತಿ ಸೌಕರ್ಯ ಕಲ್ಪಿಸುವಂತೆ ಕೋರಿರುವ ಕುರಿತು.</t>
  </si>
  <si>
    <t>Basappa sir</t>
  </si>
  <si>
    <t>RGRHCL/SD/ANRM/187/2021-PI(ANY)-RGRHCL</t>
  </si>
  <si>
    <t>ಡಾ|| ಬಿ.ಆರ್ ಅಂಬೇಡ್ಕರ್ ನಿವಾಸ್ ಯೋಜನೆಯಡಿಯಲ್ಲಿ ಆಯ್ಕೆಯಾದ ಫಲಾನುಭವಿಗಳ ತಾಂತ್ರಿಕ ಸಮಸ್ಯೆಯನ್ನು ಸರಿಪಡಿಸುವಂತೆ ಕೋರಿರುವ ಕುರಿತು.</t>
  </si>
  <si>
    <t>John Sir</t>
  </si>
  <si>
    <t>RGRHCL/SD/ANRM/188/2021-PI(ANY)-RGRHCL</t>
  </si>
  <si>
    <t>2017-18ನೇ ಸಾಲಿನಲ್ಲಿ ಡಾ|| ಬಿ.ಆರ್ ಅಂಬೇಡ್ಕರ್ ನಿವಾಸ್ ಯೋಜನೆಯಡಿ ಆಯ್ಕೆಯಾಗಿರುವ ಫಲಾನುಭವಿಗಳಿಗೆ ಅನುದಾನ ಬಿಡುಗಡೆ ಮಾಡುವಂತೆ ಕೋರಿ ಸಲ್ಲಿಸಿರುವ ಪ್ರಸ್ತಾವನೆಯ ಕುರಿತು.</t>
  </si>
  <si>
    <t>08.08.2021</t>
  </si>
  <si>
    <t>RGRHCL/SD/ANRM/189/2021-PI(ANY)-RGRHCL</t>
  </si>
  <si>
    <t>2017-18ನೇ ಸಾಲಿನ ಪ.ಜಾತಿ/ಪ.ವರ್ಗಗಳ ಅಲೆಮಾರಿ ಸಮುದಾಯದ ವಸತಿ ಯೋಜನೆಯಡಿ ಪ್ರಗತಿ ವರದಿ ಹಾಗೂ ಮನೆ ನಿರ್ಮಾಣದ ಹಂತವಾರು ಛಾಯಚಿತ್ರವನ್ನು ಸಲ್ಲಿಸುವಂತೆ ಕೋರಿರುವ ಕುರಿತು.</t>
  </si>
  <si>
    <t>RGRHCL/SD/ANRM/190/2021-PI(ANY)-RGRHCL</t>
  </si>
  <si>
    <t>RGRHCL/SD/ANRM/191/2021-PI(ANY)-RGRHCL</t>
  </si>
  <si>
    <t>RGRHCL/SD/ANRM/192/2021-PI(ANY)-RGRHCL</t>
  </si>
  <si>
    <t>RGRHCL/SD/ANRM/193/2021-PI(ANY)-RGRHCL</t>
  </si>
  <si>
    <t>ಕಲಬುರಗಿ ಜಿಲ್ಲೆಯಿಂದ ಬಂದಿರುವ ದೂರು ಕುರಿತು</t>
  </si>
  <si>
    <t>RGRHCL/SD/ANRM/194/2021-PI(ANY)-RGRHCL</t>
  </si>
  <si>
    <t>ವಿವಿಧ ಜಿಲ್ಲೆಯಿಂದ ಛಾಯಚಿತ್ರಗಳನ್ನು ತೆರೆವುಗೊಳಿಸುವಂತೆ ಕೋರಿರುವ ಕುರಿತು. (Photo Delete)</t>
  </si>
  <si>
    <t>RGRHCL/SD/ANRM/195/2021-PI(ANY)-RGRHCL</t>
  </si>
  <si>
    <t>ಹಾವೇರಿ ಜಿಲ್ಲೆಯಿಂದ UID Duplicate ತೆರೆವುಗೊಳಿಸುವಂತೆ ಕೋರಿರುವ ಕುರಿತು.</t>
  </si>
  <si>
    <t>RGRHCL/SD/ANRM/196/2021-PI(ANY)-RGRHCL</t>
  </si>
  <si>
    <t>ವಿವಿಧ ಜಿಲ್ಲೆಯಿಂದ ಡಾ|| ಬಿ.ಆರ್ ಅಂಬೇಡ್ಕರ್ ನಿವಾಸ್ ಯೋಜನೆಯಡಿ ಆಯ್ಕೆಯಾದ ಫಲಾನುಭವಿಯ ಅನುದಾನ ಬ್ಲಾಕ್ ಆಗಿದ್ದು ತೆರೆವುಗೊಳಿಸುವಂತೆ ಕೋರಿರುತ್ತಾರೆ.</t>
  </si>
  <si>
    <t>Chaithra</t>
  </si>
  <si>
    <t>RGRHCL/SD/ANRM/197/2021-PI(ANY)-RGRHCL</t>
  </si>
  <si>
    <t>RGRHCL/SD/ANRM/198/2021-PI(ANY)-RGRHCL</t>
  </si>
  <si>
    <t>RGRHCL/SD/ANRM/199/2021-PI(ANY)-RGRHCL</t>
  </si>
  <si>
    <t>ಡಾ|| ಬಿ.ಆರ್ ಅಂಬೇಡ್ಕರ್ ನಿವಾಸ್ ಯೋಜನೆಯಡಿ ಅನುಷ್ಠಾನಕ್ಕೆ ಸಂಬಂಧಿಸಿದಂತೆ ಕ್ರಮವಹಿಸುವ ಕುರಿತು</t>
  </si>
  <si>
    <t>RGRHCL/SD/ANRM/200/2021-PI(ANY)-RGRHCL</t>
  </si>
  <si>
    <t>ವಿಜಿಲ್ ಆಪ್ ನಲ್ಲಿ No Home ಎಂದು ನಮೂದಾಗಿರುವುದನ್ನು ತೆರೆವುಗೊಳಿಸಿ ಮತ್ತೊಮ್ಮೆ ವಿಜಿಲ್ ಗೆ Data ಸಲ್ಲಿಸುವಂತೆ ಕೋರಿರುವ ಕುರಿತು.</t>
  </si>
  <si>
    <t>ABHILASH BR,O/O CM ONE LAKH HOUSING</t>
  </si>
  <si>
    <t>RGRHCL/SD/ANRM/201/2021-PI(ANY)-RGRHCL</t>
  </si>
  <si>
    <t>RGRHCL/SD/ANRM/202/2021-PI(ANY)-RGRHCL</t>
  </si>
  <si>
    <t>ಡಾ|| ಬಿ.ಆರ್ ಅಂಬೇಡ್ಕರ್ ನಿವಾಸ್ ಯೋಜನೆಗಳಡಿ ಆಧಾರ್ ಹಾಗೂ ಆರ್.ಡಿ ಸಂಖ್ಯೆ ನಮೂದಿಸುವ ಕುರಿತು.</t>
  </si>
  <si>
    <t>RGRHCL/SD/ANRM/203/2021-PI(ANY)-RGRHCL</t>
  </si>
  <si>
    <t>RGRHCL/SD/ANRM/204/2021-PI(ANY)-RGRHCL</t>
  </si>
  <si>
    <t>ಚಾಮರಾಜನಗರ ಜಿಲ್ಲೆಯಿಂದ ವಸತಿ ಸೌಕರ್ಯ ಕಲ್ಪಿಸುವಂತೆ ಕೋರಿರುವ ಕುರಿತು.</t>
  </si>
  <si>
    <t>RGRHCL/SD/ANRM/205/2021-PI(ANY)-RGRHCL</t>
  </si>
  <si>
    <t>RGRHCL/SD/ANRM/206/2021-PI(ANY)-RGRHCL</t>
  </si>
  <si>
    <t>ಬೀದರ್‌ ಜಿಲ್ಲೆಯಿದ ವಸತಿ ಸೌಕರ್ಯ ಕಲ್ಪಿಸುವಂತೆ ಕೋರಿರುವ ಕುರಿತು.</t>
  </si>
  <si>
    <t>RGRHCL/SD/ANRM/207/2021-PI(ANY)-RGRHCL</t>
  </si>
  <si>
    <t>ವಿವಿಧ ವಸತಿ ಯೋಜನೆಯಡಿ UID Duplicate ತೆರೆವುಗೊಳಿಸುವಂತೆ ಕೋರಿರುವ ಕುರಿತು.</t>
  </si>
  <si>
    <t>RGRHCL/SD/ANRM/208/2021-PI(ANY)-RGRHCL</t>
  </si>
  <si>
    <t>ದಕ್ಷಿಣ ಕನ್ನಡ ಜಿಲ್ಲೆಯಿಂದ ಪ್ರಗತಿಗೆ ಅನುಗುಣವಾಗಿ ಅನುದಾನ ಬಿಡುಗಡೆ ಮಾಡುವಂತೆ ಕೋರಿರುವ ಕುರಿತು.</t>
  </si>
  <si>
    <t>21.09.2021</t>
  </si>
  <si>
    <t>RGRHCL/SD/ANRM/209/2021-PI(ANY)-RGRHCL</t>
  </si>
  <si>
    <t>ದಾವಣಗೆರೆ ಜಿಲ್ಲೆಯ ದೂರು ಅರ್ಜಿಯ ಕುರಿತು</t>
  </si>
  <si>
    <t>RGRHCL/SD/ANRM/210/2021-PI(ANY)-RGRHCL</t>
  </si>
  <si>
    <t>ಅಂಬೇಡ್ಕರ್ ವಸತಿ ಯೋಜನೆಯಡಿ Photo mismatch ತೆರೆವುಗೊಳಿಸುವಂತೆ ಕೋರಿರುವ ಕುರಿತು.</t>
  </si>
  <si>
    <t>RGRHCL/SD/ANRM/211/2021-PI(ANY)-RGRHCL</t>
  </si>
  <si>
    <t>Latitude – Longtitude Duplicate ಆಗಿರುವ ಫಲಾನುಭವಿಗಳಿಗೆ ಅನುದಾನ ಬಿಡುಗಡೆ ಮಾಡುವಂತೆ ಕೋರಿರುವ ಕುರಿತು.</t>
  </si>
  <si>
    <t>RGRHCL/SD/ANRM/212/2021-PI(ANY)-RGRHCL</t>
  </si>
  <si>
    <t>ವಿಜಯಪುರ ಜಿಲ್ಲೆಯಿಂದ ಫಲಾನುಭವಿಯನ್ನು ಬ್ಲಾಕ್ ಮಾಡುವಂತೆ ಕೋರಿರುವ ಕುರಿತು.</t>
  </si>
  <si>
    <t>RGRHCL/SD/ANRM/213/2021-PI(ANY)-RGRHCL</t>
  </si>
  <si>
    <t>ವಸತಿ ಯೋಜನೆಯಡಿ ಅನುದಾನವನ್ನು 4.00 ಲಕ್ಷ ರೂಗಳಿಗೆ ಹೆಚ್ಚಿಸುವಂತೆ ಕೋರಿರುವ ಕುರಿತು.</t>
  </si>
  <si>
    <t>RGRHCL/SD/ANRM/214/2021-PI(ANY)-RGRHCL</t>
  </si>
  <si>
    <t>RGRHCL/SD/ANRM/215/2021-PI(ANY)-RGRHCL</t>
  </si>
  <si>
    <t>RGRHCL/SD/ANRM/216/2021-PI(ANY)-RGRHCL</t>
  </si>
  <si>
    <t>ಬಳ್ಳಾರಿ ಜಿಲ್ಲೆಯಿಂದ ಹೆಸರು ಡ್ಯೂಪ್ಲೀಕೇಶನ್ ತೆರೆವುಗೊಳಿಸುವಂತೆ ಕೋರಿರುವ ಕುರಿತು.</t>
  </si>
  <si>
    <t>RGRHCL/SD/ANRM/217/2021-PI(ANY)-RGRHCL</t>
  </si>
  <si>
    <t>RGRHCL/SD/ANRM/218/2021-PI(ANY)-RGRHCL</t>
  </si>
  <si>
    <t>RGRHCL/SD/ANRM/219/2021-PI(ANY)-RGRHCL</t>
  </si>
  <si>
    <t>RGRHCL/SD/ANRM/220/2021-PI(ANY)-RGRHCL</t>
  </si>
  <si>
    <t>ರಾಯಚೂರು ಜಿಲ್ಲೆಯ ಶಾಸಕರು/ಗಣ್ಯ ವ್ಯಕ್ತಿ/ಮನವಿದಾರರಿಂದ ಮನೆ ಕೋರಿ ಬಂದಿರುವ ಪ್ರಸ್ತಾವನೆಗಳಿಗೆ ಕ್ರಮ ವಹಿಸುವ ಬಗ್ಗೆ.</t>
  </si>
  <si>
    <t>RGRHCL/SD/ANRM/221/2021-PI(ANY)-RGRHCL</t>
  </si>
  <si>
    <t>ಕೊಪ್ಪಳ ಜಿಲ್ಲೆಯ ಶಾಸಕರು/ಗಣ್ಯ ವ್ಯಕ್ತಿ/ಮನವಿದಾರರಿಂದ ಮನೆ ಕೋರಿ ಬಂದಿರುವ ಪ್ರಸ್ತಾವನೆಗಳಿಗೆ ಕ್ರಮ ವಹಿಸುವ ಬಗ್ಗೆ</t>
  </si>
  <si>
    <t>RGRHCL/SD/ANRM/222/2021-PI(ANY)-RGRHCL</t>
  </si>
  <si>
    <t>21.11.2021</t>
  </si>
  <si>
    <t>RGRHCL/SD/ANRM/223/2021-PI(ANY)-RGRHCL</t>
  </si>
  <si>
    <t>08.10.2021</t>
  </si>
  <si>
    <t>RGRHCL/SD/ANRM/224/2021-PI(ANY)-RGRHCL</t>
  </si>
  <si>
    <t>RGRHCL/SD/ANRM/225/2021-PI(ANY)-RGRHCL</t>
  </si>
  <si>
    <t>RGRHCL/SD/ANRM/226/2021-PI(ANY)-RGRHCL</t>
  </si>
  <si>
    <t>RGRHCL/SD/ANRM/227/2021-PI(ANY)-RGRHCL</t>
  </si>
  <si>
    <t>ಬಾಗಲಕೋಟೆ ಜಿಲ್ಲೆಯಿಂದ ಜಿ.ಪಿ.ಎಸ್ Photo Mismatch OK ಮಾಡುವಂತೆ ಕೋರಿರುವ ಕುರಿತು.</t>
  </si>
  <si>
    <t>RGRHCL/SD/ANRM/228/2021-PI(ANY)-RGRHCL</t>
  </si>
  <si>
    <t>ವಸತಿ ಯೋಜನೆಯಡಿಯಲ್ಲಿ ಬ್ಲಾಕ್ ಆಗಿರುವ ಮನೆಗಳನ್ನು ಅನ್ ಬ್ಲಾಕ್ ಮಾಡುವಂತೆ ಹಾಗೂ ಅನುದಾನ ಬಿಡುಗಡೆ ಮಾಡುವಂತೆ ಕೋರಿರುವ ಕುರಿತು.</t>
  </si>
  <si>
    <t>RGRHCL/SD/ANRM/229/2021-PI(ANY)-RGRHCL</t>
  </si>
  <si>
    <t>RGRHCL/SD/ANRM/230/2021-PI(ANY)-RGRHCL</t>
  </si>
  <si>
    <t>ವಸತಿ ಯೋಜನೆಯಡಿ ಅನುದಾನ ಬ್ಲಾಕ್ ಆಗಿರುವುದನ್ನು ತೆರೆವುಗೊಳಿಸುವಂತೆ ಕೋರಿರುವ ಕುರಿತು.</t>
  </si>
  <si>
    <t>RGRHCL/SD/ANRM/231/2021-PI(ANY)-RGRHCL</t>
  </si>
  <si>
    <t>ವಸತಿ ಯೋಜನೆಯಡಿ ಫಲಾನುಭವಿಗಳಿಗೆ ಅನುದಾನ ಬಿಡುಗಡೆ ಮಾಡುವಂತೆ ಕೋರಿ ಸಲ್ಲಿಸಿರುವ ಪ್ರಸ್ತಾವನೆಯ ಕುರಿತು.</t>
  </si>
  <si>
    <t>RGRHCL/SD/ANRM/232/2021-PI(ANY)-RGRHCL</t>
  </si>
  <si>
    <t>ಡಾ|| ಬಿ.ಆರ್ ಅಂಬೇಡ್ಕರ್ ನಿವಾಸ್ ಯೋಜನೆಗಳಡಿ ಅನುದಾನ ಬಿಡುಗಡೆಗೊಳಿಸುವಂತೆ ಕೋರಿರುವ ಕುರಿತು.</t>
  </si>
  <si>
    <t>RGRHCL/SD/ANRM/233/2021-PI(ANY)-RGRHCL</t>
  </si>
  <si>
    <t>ಬಾಗಲಕೋಟೆ ಜಿಲ್ಲೆಯಿಂದ ವಸತಿ ಯೋಜನೆಯಡಿ ಆಯ್ಕೆಯಾಗಿರುವ ಫಲಾನುಭವಿಯು ಅನರ್ಹರಾಗಿದ್ದು ಬ್ಲಾಕ್ ಮಾಡುವಂತೆ ಕೋರಿರುವ ಕುರಿತು.</t>
  </si>
  <si>
    <t>RGRHCL/SD/ANRM/234/2021-PI(ANY)-RGRHCL</t>
  </si>
  <si>
    <t>RGRHCL/SD/ANRM/235/2021-PI(ANY)-RGRHCL</t>
  </si>
  <si>
    <t>RGRHCL/SD/ANRM/236/2021-PI(ANY)-RGRHCL</t>
  </si>
  <si>
    <t>RGRHCL/SD/ANRM/237/2021-PI(ANY)-RGRHCL</t>
  </si>
  <si>
    <t>ಬೆಂಗಳೂರು ಗ್ರಾಮಾಂತರ ಜಿಲ್ಲೆಯಿಂದ ಬಂದಿರುವ ದೂರಿನ ಕುರಿತು.</t>
  </si>
  <si>
    <t>RGRHCL/SD/ANRM/238/2021-PI(ANY)-RGRHCL</t>
  </si>
  <si>
    <t>RGRHCL/SD/ANRM/239/2021-PI(ANY)-RGRHCL</t>
  </si>
  <si>
    <t>RGRHCL/SD/ANRM/240/2021-PI(ANY)-RGRHCL</t>
  </si>
  <si>
    <t>ವಿವಿಧ ಜಿಲ್ಲೆಯಿಂದ ವಸತಿ ಯೋಜನೆಯಡಿಯಲ್ಲಿ ಬ್ಲಾಕ್ ಆದ ಮನೆಗಳನ್ನು ಅನ್ ಬ್ಲಾಕ್ ಮಾಡುವಂತೆ ಕೋರಿರುವ ಕುರಿತು.</t>
  </si>
  <si>
    <t>RGRHCL/SD/ANRM/241/2021-PI(ANY)-RGRHCL</t>
  </si>
  <si>
    <t>ಡಾ|| ಬಿ.ಆರ್ ಅಂಬೇಡ್ಕರ್ ನಿವಾಸ್ ಯೋಜನೆಯಡಿಯಲ್ಲಿ ಆಯ್ಕೆಯಾದ ಫಲಾನುಭವಿಗಳಿಗೆ ತಪ್ಪಾಗಿ ಅಳವಡಿಸಿರುವ ಆಧಾರ್ ತೆರೆವುಗೊಳಿಸುವಂತೆ ಕೋರಿರುವ ಕುರಿತು.</t>
  </si>
  <si>
    <t>RGRHCL/SD/ANRM/242/2021-PI(ANY)-RGRHCL</t>
  </si>
  <si>
    <t>ತುಮಕೂರು ಜಿಲ್ಲೆಯಿಂವ ವಸತಿ ಸೌಕರ್ಯ ಕಲ್ಪಿಸುವಂತೆ ಕೋರಿರುವ ಕುರಿತು.</t>
  </si>
  <si>
    <t>RGRHCL/SD/ANRM/243/2021-PI(ANY)-RGRHCL</t>
  </si>
  <si>
    <t>RGRHCL/SD/ANRM/244/2021-PI(ANY)-RGRHCL</t>
  </si>
  <si>
    <t>ಬೀದರ್ ಜಿಲ್ಲೆಯಿಂದ ಆಧಾರ್ ಡ್ಯೂಪ್ಲೀಕೇಶನ್ ತೆರೆವುಗೊಳಿಸುವಂತೆ ಕೋರಿರುವ ಕುರಿತು.</t>
  </si>
  <si>
    <t>RGRHCL/SD/ANRM/245/2021-PI(ANY)-RGRHCL</t>
  </si>
  <si>
    <t>ಯಾದಗಿರಿ ಜಿಲ್ಲೆಯಿಂದ ಫಲಾನುಭವಿಗಳಿಗೆ ಅನುಮೋದನೆ ನೀಡುವಂತೆ ಕೋರಿರುವ ಕುರಿತು.</t>
  </si>
  <si>
    <t>John sir</t>
  </si>
  <si>
    <t>RGRHCL/SD/ANRM/246/2021-PI(ANY)-RGRHCL</t>
  </si>
  <si>
    <t>RGRHCL/SD/ANRM/247/2021-PI(ANY)-RGRHCL</t>
  </si>
  <si>
    <t>ಕಲಬರುಗಿ ಜಿಲ್ಲೆಯಿಂದ ವಸತಿ ಸೌಕರ್ಯ ಕಲ್ಪಿಸುವಂತೆ ಕೋರಿರುವ ಕುರಿತು.</t>
  </si>
  <si>
    <t>RGRHCL/SD/ANRM/248/2021-PI(ANY)-RGRHCL</t>
  </si>
  <si>
    <t>RGRHCL/SD/ANRM/249/2021-PI(ANY)-RGRHCL</t>
  </si>
  <si>
    <t>RGRHCL/SD/ANRM/250/2021-PI(ANY)-RGRHCL</t>
  </si>
  <si>
    <t>RGRHCL/SD/ANRM/251/2021-PI(ANY)-RGRHCL</t>
  </si>
  <si>
    <t>RGRHCL/SD/ANRM/252/2021-PI(ANY)-RGRHCL</t>
  </si>
  <si>
    <t>ವಸತಿ ಯೋಜನೆಯಡಿ ಬ್ಲಾಕ್ ಆಗಿರುವ ಮನೆಯನ್ನು ಅನ್‌ ಬ್ಲಾಖ್‌ ಮಅಡುವಂತೆ ಕೋರಿರುವ ಕುರಿತು.</t>
  </si>
  <si>
    <t>RGRHCL/SD/ANRM/253/2021-PI(ANY)-RGRHCL</t>
  </si>
  <si>
    <t>ಕಲಬುರಗಿ ಜಿಲ್ಲೆಯಿಂದ ವಸತಿ ಯೋಜನೆಯಡಿ UID Duplicate ತೆರೆವುಗೊಳಿಸುವಂತೆ ಕೋರಿರುವ ಕುರಿತು.</t>
  </si>
  <si>
    <t>RGRHCL/SD/ANRM/254/2021-PI(ANY)-RGRHCL</t>
  </si>
  <si>
    <t>ವಿಜಯಪುರ ಜಿಲ್ಲೆಯ ಫಲಾನುಭವಿಯ ಅನುದಾನ ಬೇರೆ ಫಲಾನುಭವಿಯ ಖಾತೆಗೆ ಬಿಡುಗಡೆಯಾಗಿರುವ ಕುರಿತು.</t>
  </si>
  <si>
    <t>RGRHCL/SD/ANRM/255/2021-PI(ANY)-RGRHCL</t>
  </si>
  <si>
    <t>RGRHCL/SD/ANRM/256/2021-PI(ANY)-RGRHCL</t>
  </si>
  <si>
    <t>ವಿವಿಧ ಜಿಲ್ಲೆಯಿಂದ ವಸತಿ ಯೋಜನೆಯಡಿ ಅನುಮೋದನೆ ನೀಡುವಂತೆ ಕೋರಿರುವ ಕುರಿತು.</t>
  </si>
  <si>
    <t>RGRHCL/SD/ANRM/257/2021-PI(ANY)-RGRHCL</t>
  </si>
  <si>
    <t xml:space="preserve">ಮಂಡ್ಯ ಜಿಲ್ಲೆಯ ದೂರು ಅರ್ಜಿಯ ಕುರಿತು. </t>
  </si>
  <si>
    <t>RGRHCL/SD/ANRM/258/2021-PI(ANY)-RGRHCL</t>
  </si>
  <si>
    <t>RGRHCL/SD/ANRM/259/2021-PI(ANY)-RGRHCL</t>
  </si>
  <si>
    <t>ಬೆಳಗಾವಿ ಜಿಲ್ಲೆಯ ಶಾಸಕರು/ಗಣ್ಯ ವ್ಯಕ್ತಿ/ಮನವಿದಾರರಿಂದ ಮನೆ ಕೋರಿ ಬಂದಿರುವ ಪ್ರಸ್ತಾವನೆಗಳಿಗೆ ಕ್ರಮ ವಹಿಸುವ ಬಗ್ಗೆ</t>
  </si>
  <si>
    <t>RGRHCL/SD/ANRM/260/2021-PI(ANY)-RGRHCL</t>
  </si>
  <si>
    <t>RGRHCL/SD/ANRM/261/2021-PI(ANY)-RGRHCL</t>
  </si>
  <si>
    <t>RGRHCL/SD/ANRM/262/2021-PI(ANY)-RGRHCL</t>
  </si>
  <si>
    <t>RGRHCL/SD/ANRM/263/2021-PI(ANY)-RGRHCL</t>
  </si>
  <si>
    <t>RGRHCL/SD/ANRM/264/2021-PI(ANY)-RGRHCL</t>
  </si>
  <si>
    <t>RGRHCL/SD/ANRM/265/2021-PI(ANY)-RGRHCL</t>
  </si>
  <si>
    <t>RGRHCL/SD/ANRM/266/2021-PI(ANY)-RGRHCL</t>
  </si>
  <si>
    <t>RGRHCL/SD/ANRM/267/2021-PI(ANY)-RGRHCL</t>
  </si>
  <si>
    <t>RGRHCL/SD/ANRM/268/2021-PI(ANY)-RGRHCL</t>
  </si>
  <si>
    <t>RGRHCL/SD/ANRM/269/2021-PI(ANY)-RGRHCL</t>
  </si>
  <si>
    <t>RGRHCL/SD/ANRM/270/2021-PI(ANY)-RGRHCL</t>
  </si>
  <si>
    <t>RGRHCL/SD/ANRM/271/2021-PI(ANY)-RGRHCL</t>
  </si>
  <si>
    <t>ವಸತಿ ಯೋಜನೆಯಡಿ Red zone ಆಗಿರುವ ಫಲಾನುಭವಿಗಳ ಮನೆಗಳಿಗೆ ಭೌತಿಕ ಪ್ರಗತಿಗನುಗುಣವಾಗಿ ಅನುದಾನ ಬಿಡುಗಡೆ ಮಾಡುವಂತೆ ಕೋರಿರುವ ಕುರಿತು.</t>
  </si>
  <si>
    <t>RGRHCL/SD/ANRM/272/2021-PI(ANY)-RGRHCL</t>
  </si>
  <si>
    <t>RGRHCL/SD/ANRM/273/2021-PI(ANY)-RGRHCL</t>
  </si>
  <si>
    <t>RGRHCL/SD/ANRM/274/2021-PI(ANY)-RGRHCL</t>
  </si>
  <si>
    <t>RGRHCL/SD/ANRM/275/2021-PI(ANY)-RGRHCL</t>
  </si>
  <si>
    <t>RGRHCL/SD/ANRM/276/2021-PI(ANY)-RGRHCL</t>
  </si>
  <si>
    <t>RGRHCL/SD/ANRM/277/2021-PI(ANY)-RGRHCL</t>
  </si>
  <si>
    <t>RGRHCL/SD/ANRM/278/2021-PI(ANY)-RGRHCL</t>
  </si>
  <si>
    <t>RGRHCL/SD/ANRM/279/2021-PI(ANY)-RGRHCL</t>
  </si>
  <si>
    <t>RGRHCL/SD/ANRM/280/2021-PI(ANY)-RGRHCL</t>
  </si>
  <si>
    <t>RGRHCL/SD/ANRM/281/2021-PI(ANY)-RGRHCL</t>
  </si>
  <si>
    <t>ವಸತಿ ಯೋಜನೆಯಡಿ ಘಟಕವೆಚ್ಚವನ್ನು ಹೆಚ್ಚಿಸುವಂತೆ ಕೋರಿರುವ ಕುರಿತು.</t>
  </si>
  <si>
    <t>RGRHCL/SD/ANRM/282/2021-PI(ANY)-RGRHCL</t>
  </si>
  <si>
    <t>ದಾವಣಗೆರೆ ಜಿಲ್ಲೆಯಿಂದ ಛಾಯಚಿತ್ರ ತೆರೆವುಗೊಳಿಸುವಂತೆ ಕೋರಿರುವ ಕುರಿತು.</t>
  </si>
  <si>
    <t>RGRHCL/SD/ANRM/283/2021-PI(ANY)-RGRHCL</t>
  </si>
  <si>
    <t>ವಸತಿ ಯೋಜನೆಯಡಿ Redzone ತೆರೆವುಗೊಳಿಸಿ ಅನುದಾನ ಬಿಡುಗಡೆ ಮಾಡುವಂತೆ ಕೋರಿರುವ ಕುರಿತು.</t>
  </si>
  <si>
    <t>RGRHCL/SD/ANRM/284/2021-PI(ANY)-RGRHCL</t>
  </si>
  <si>
    <t>ಬೆಳಗಾವಿ ಜಿಲ್ಲೆಯಿಂದ ವಸತಿ ಯೋಜನೆಯಡಿ ಅನುದಾನ ಬಿಡುಗಡೆ ಮಾಡುವಂತೆ ಕೋರಿರುವ ಕುರಿತು.</t>
  </si>
  <si>
    <t>RGRHCL/SD/ANRM/285/2021-PI(ANY)-RGRHCL</t>
  </si>
  <si>
    <t xml:space="preserve">ಕಲಬುರಗಿ ಜಿಲ್ಲೆಯಿಂದ ಮನೆ ಕೋರಿರುವ ಕುರಿತು. </t>
  </si>
  <si>
    <t>RGRHCL/SD/ANRM/286/2021-PI(ANY)-RGRHCL</t>
  </si>
  <si>
    <t>RGRHCL/SD/ANRM/287/2021-PI(ANY)-RGRHCL</t>
  </si>
  <si>
    <t>RGRHCL/SD/ANRM/288/2021-PI(ANY)-RGRHCL</t>
  </si>
  <si>
    <t>RGRHCL/SD/ANRM/289/2021-PI(ANY)-RGRHCL</t>
  </si>
  <si>
    <t>ವಿವಿಧ ಜಿಲ್ಲೆಯಿಂದ Name Duplicate ಹಾಗೂ UID Duplicate ತೆರವುಗೊಳಿಸುವಂತೆ ಕೋರಿ ಸಲ್ಲಿಸಿರುವ ಪ್ರಸ್ತಾವನೆಯ ಕುರಿತು.</t>
  </si>
  <si>
    <t>RGRHCL/SD/ANRM/290/2021-PI(ANY)-RGRHCL</t>
  </si>
  <si>
    <t>ಚಿಕ್ಕಬಳ್ಳಾಪುರ ಜಿಲ್ಲೆಯಿಂದ ಛಾಯಚಿತ್ರ ತೆರೆವುಗೊಳಿಸುವಂತೆ ಕೋರಿರುವ ಕುರಿತು.</t>
  </si>
  <si>
    <t>RGRHCL/SD/ANRM/291/2021-PI(ANY)-RGRHCL</t>
  </si>
  <si>
    <t>RGRHCL/SD/ANRM/292/2021-PI(ANY)-RGRHCL</t>
  </si>
  <si>
    <t>RGRHCL/SD/ANRM/293/2021-PI(ANY)-RGRHCL</t>
  </si>
  <si>
    <t>RGRHCL/SD/ANRM/294/2021-PI(ANY)-RGRHCL</t>
  </si>
  <si>
    <t>RGRHCL/SD/ANRM/295/2021-PI(ANY)-RGRHCL</t>
  </si>
  <si>
    <t>RGRHCL/SD/ANRM/296/2021-PI(ANY)-RGRHCL</t>
  </si>
  <si>
    <t>RGRHCL/SD/ANRM/297/2021-PI(ANY)-RGRHCL</t>
  </si>
  <si>
    <t>ವಸತಿ ಯೋಜನೆಯಡಿ ಬ್ಲಾಕ್ ಆಗಿರುವ ಮನೆಯನ್ನು ಅನ್ ಬ್ಲಾಕ್ ಮಾಡುವಂತೆ ಕೋರಿರುವ ಕುರಿತು.</t>
  </si>
  <si>
    <t>RGRHCL/SD/ANRM/298/2021-PI(ANY)-RGRHCL</t>
  </si>
  <si>
    <t>ವಸತಿ ಯೋಜನೆಯಡಿ ಫಲಾನುಭವಿಗಳ Adhar Bank Name mismatch ಆಗಿರುವ ಕುರಿತು.</t>
  </si>
  <si>
    <t>RGRHCL/SD/ANRM/299/2021-PI(ANY)-RGRHCL</t>
  </si>
  <si>
    <t>RGRHCL/SD/ANRM/300/2021-PI(ANY)-RGRHCL</t>
  </si>
  <si>
    <t>RGRHCL/SD/ANRM/301/2021-PI(ANY)-RGRHCL</t>
  </si>
  <si>
    <t>RGRHCL/SD/ANRM/302/2021-PI(ANY)-RGRHCL</t>
  </si>
  <si>
    <t>RGRHCL/SD/ANRM/303/2021-PI(ANY)-RGRHCL</t>
  </si>
  <si>
    <t xml:space="preserve">ವಸತಿ ಯೋಜನೆಯಡಿ ಆನುದಾನ ಹೆಚ್ಚಿಸುವಂತೆ ಕೋರಿರುವ ಕುರಿತು. </t>
  </si>
  <si>
    <t>RGRHCL/SD/ANRM/304/2021-PI(ANY)-RGRHCL</t>
  </si>
  <si>
    <t>RGRHCL/SD/ANRM/305/2021-PI(ANY)-RGRHCL</t>
  </si>
  <si>
    <t>ಬೆಳಗಾವಿ ಜಿಲ್ಲೆಯಿಂದ Name Duplicate Workorder ತೆರವುಗೊಳಿಸುವಂತೆ ಕೋರಿರುವ ಕುರಿತು.</t>
  </si>
  <si>
    <t>RGRHCL/SD/ANRM/306/2021-PI(ANY)-RGRHCL</t>
  </si>
  <si>
    <t>RGRHCL/SD/ANRM/307/2021-PI(ANY)-RGRHCL</t>
  </si>
  <si>
    <t>RGRHCL/SD/ANRM/308/2021-PI(ANY)-RGRHCL</t>
  </si>
  <si>
    <t>ಡಾ|| ಬಿ.ಆರ್ ಅಂಬೇಡ್ಕರ್ ನಿವಾಸ್ ಯೋಜನೆಯಡಿ ಆಯ್ಕೆಯಾಗಿರುವ ಫಲಾನುಭವಿಗೆ ಬಿಡುಗಡೆಯಾಗಬೇಕಾದ ಅನುದಾನ ಬೇರೆಯವರ ಖಾತೆಗೆ ಜಮೆಯಾಗಿರುವ ಕುರಿತು.</t>
  </si>
  <si>
    <t>RGRHCL/SD/ANRM/309/2021-PI(ANY)-RGRHCL</t>
  </si>
  <si>
    <t>RGRHCL/SD/ANRM/310/2021-PI(ANY)-RGRHCL</t>
  </si>
  <si>
    <t>RGRHCL/SD/ANRM/311/2021-PI(ANY)-RGRHCL</t>
  </si>
  <si>
    <t>ವಸತಿ ಯೋಜನೆಯಡಿ ಬ್ಲಾಕ್ ಆದ ಮನೆಯನ್ನು ಅನ್ ಬ್ಲಾಕ್ ಮಾಡುವಂತೆ ಕೋರಿ ಸಲ್ಲಿಸಿರುವ ಪ್ರಸ್ತಾವನೆಯ ಕುರಿತು.</t>
  </si>
  <si>
    <t>RGRHCL/SD/ANRM/312/2021-PI(ANY)-RGRHCL</t>
  </si>
  <si>
    <t>RGRHCL/SD/ANRM/313/2021-PI(ANY)-RGRHCL</t>
  </si>
  <si>
    <t>ಕೊಪ್ಪಳ ಜಿಲ್ಲೆಯಿಂದ ವಸತಿ ಸೌಕರ್ಯ ಕಲ್ಪಿಸುವ ಕುರಿತು.</t>
  </si>
  <si>
    <t>RGRHCL/SD/ANRM/314/2021-PI(ANY)-RGRHCL</t>
  </si>
  <si>
    <t>ದಾವಣಗೆರೆ ಜಿಲ್ಲೆಯಿಂದ ವಸತಿ ಸೌರ್ಯ ಕಲ್ಪಿಸುವಂತೆ ಕೋರಿರುವ ಕುರಿತು.</t>
  </si>
  <si>
    <t>RGRHCL/SD/ANRM/315/2021-PI(ANY)-RGRHCL</t>
  </si>
  <si>
    <t>ವಸತಿ ಯೋಜನೆಯಡಿಯಲ್ಲಿ ಅನುಮೋದನೆಗೆ ಬಾಕಿ ಇರುವ ಮನೆಗಳಿಗೆ ಅನುಮೋದನೆ ನೀಡುವಂತೆ ಕೋರಿರುವ ಕುರಿತು.</t>
  </si>
  <si>
    <t>RGRHCL/SD/ANRM/316/2021-PI(ANY)-RGRHCL</t>
  </si>
  <si>
    <t>RGRHCL/SD/ANRM/317/2021-PI(ANY)-RGRHCL</t>
  </si>
  <si>
    <t>RGRHCL/SD/ANRM/318/2021-PI(ANY)-RGRHCL</t>
  </si>
  <si>
    <t>RGRHCL/SD/ANRM/319/2021-PI(ANY)-RGRHCL</t>
  </si>
  <si>
    <t>RGRHCL/SD/ANRM/1/2022-PI(ANY)-RGRHCL</t>
  </si>
  <si>
    <t>RGRHCL/SD/ANRM/2/2022-PI(ANY)-RGRHCL</t>
  </si>
  <si>
    <t>RGRHCL/SD/ANRM/3/2022-PI(ANY)-RGRHCL</t>
  </si>
  <si>
    <t>RGRHCL/SD/ANRM/4/2022-PI(ANY)-RGRHCL</t>
  </si>
  <si>
    <t>ವಿಜಯನಗರ ಜಿಲ್ಲೆಯಿಂದ ವಸತಿ ಸೌಕಯ್‌ ಕಲ್ಪಿಸುವಂತೆ ಕೋರಿರುವ ಕುರಿತು.</t>
  </si>
  <si>
    <t>RGRHCL/SD/ANRM/5/2022-PI(ANY)-RGRHCL</t>
  </si>
  <si>
    <t>ದಕ್ಷಿಣ ಕನ್ನಡ ಜಿಲ್ಲೆಯಿಂದ ವಸತಿ ಸೌಕರ್ಯ ಕಲ್ಪಿಸುವಂತೆ ಕೋರಿರುವಂತೆ ಕೋರಿರುವ ಕುರಿತು.</t>
  </si>
  <si>
    <t>RGRHCL/SD/ANRM/6/2022-PI(ANY)-RGRHCL</t>
  </si>
  <si>
    <t>ಕಲಬುರಗಿ ಜಿಲ್ಲೆಯಿಂದ ತಪ್ಪಾಗಿ ಆಧಾರ್‌ ನಮೂದಾಗಿ ಅನುದಾನ ಬಿಡುಗಡೆಯಾಗಿರುವ ಕುರಿತು.</t>
  </si>
  <si>
    <t>RGRHCL/SD/ANRM/7/2022-PI(ANY)-RGRHCL</t>
  </si>
  <si>
    <t xml:space="preserve">File For Record </t>
  </si>
  <si>
    <t>RGRHCL/SD/ANRM/8/2022-PI(ANY)-RGRHCL</t>
  </si>
  <si>
    <t>ವಿವಿಧ ಜಿಲ್ಲೆಯಿಂದ UID Duplicate ತೆರೆವುಗೊಳಿಸುವಂತೆ ಕೋರಿರುವ ಕುರಿತು.</t>
  </si>
  <si>
    <t>RGRHCL/SD/ANRM/9/2022-PI(ANY)-RGRHCL</t>
  </si>
  <si>
    <t>ವಿಜಯಪುರ ಜಿಲ್ಲೆಯಿಂದ ತಪ್ಪಾಗಿ ಆಧಾರ್‌ ಅಳವಡಿಸಿರುವ ಕುರಿತು.</t>
  </si>
  <si>
    <t>RGRHCL/SD/ANRM/10/2022-PI(ANY)-RGRHCL</t>
  </si>
  <si>
    <t>ವಸತಿ ಯೋಜನೆಯಡಿ ಅನುದಾನ ಬಿಡುಗಡೆ ಮಾಡುವಂತೆ ಕೋರಿರುವ ಕುರಿತು.</t>
  </si>
  <si>
    <t>RGRHCL/SD/ANRM/11/2022-PI(ANY)-RGRHCL</t>
  </si>
  <si>
    <t>ಬೆಳಗಾವಿ ಜಿಲ್ಲೆಯ ಫಲಾನುಭವಿಯ ಡಿಬಿಟಿ ಆಧಾರ್‌ ನಾಟ್‌ ಓಕೆ ಆಗಿರುವ ಕುರಿತು.</t>
  </si>
  <si>
    <t>RGRHCL/SD/ANRM/12/2022-PI(ANY)-RGRHCL</t>
  </si>
  <si>
    <t>2017-18ನೇ ಸಾಲಿನ ಪರಿಶಿಷ್ಟ ಜಾತಿ/ಪರಿಶಿಷ್ಟ ಪಂಗಡದ ಅಲೆಮಾರಿ ಅರೆಅಲೆಮಾರಿ ಫಲಾನುಭವಿಗಳಿಗೆ ಮನೆ ನಿರ್ಮಾಣ ಯೋಜನೆಯ ಕುರಿತು.</t>
  </si>
  <si>
    <t>RGRHCL/SD/ANRM/13/2022-PI(ANY)-RGRHCL</t>
  </si>
  <si>
    <t>ಡಾ|| ಬಿ.ಆರ್‌ ಅಂಬೇಡ್ಕರ್‌ ನಿವಾಸ್‌ ಯೋಜನೆಯಡಿ ಆಯ್ಕೆಯಾಗಿರುವ ಫಲಾನುಭವಿಯ ಅನುದಾನ ಬೇರೊಬ್ಬ ಫಲಾನುಭವಿಗೆ ಬಿಡುಗಡೆಯಾಗಿರುವ ಕುರಿತು.</t>
  </si>
  <si>
    <t>RGRHCL/SD/ANRM/14/2022-PI(ANY)-RGRHCL</t>
  </si>
  <si>
    <t xml:space="preserve">ರಾಯಚೂರು ಜಿಲ್ಲೆಯ ದೂರು ಅರ್ಜಿಯ ಕುರಿತು. </t>
  </si>
  <si>
    <t>RGRHCL/SD/ANRM/15/2022-PI(ANY)-RGRHCL</t>
  </si>
  <si>
    <t xml:space="preserve">ಕಲಬುರಗಿ ಜಿಲ್ಲೆಯ ದೂರು ಅರ್ಜಿಯ ಕುರಿತು. </t>
  </si>
  <si>
    <t>RGRHCL/SD/ANRM/16/2022-PI(ANY)-RGRHCL</t>
  </si>
  <si>
    <t>ಚಿಕ್ಕಮಗಳೂರು ಜಿಲ್ಲೆಯ ತರೀಕೆರೆ ತಾಲ್ಲೂಕು ಲಿಂಗದಹಳ್ಳಿ, ಕೊರಚರಟ್ಟಿ ಹೊಸ ಬಡಾವಣೆ ಕಡೂರು ತಾಲ್ಲೂಕಿನ ಅಂತರಗಟ್ಟೆ, ವಿದ್ಯಾನಗರ, ಎಮ್ಮೆದೊಡಿ ಲಕ್ಷ್ಮೀ ಪುರ ಯಟ್ಟಿ ಗ್ರಾಮದ ನಿವಾಸಿಗಳಿಗೆ ಹಕ್ಕುಪತ್ರವಿದ್ದು ಇವರಿಗೆ ಮನೆ ನಿರ್ಮಾಣ ಮಾಡಿಕೊಡುವಂತೆ ಕೋರಿರುವ ಕುರಿತು</t>
  </si>
  <si>
    <t>RGRHCL/SD/ANRM/17/2022-PI(ANY)-RGRHCL</t>
  </si>
  <si>
    <t>RGRHCL/SD/ANRM/18/2022-PI(ANY)-RGRHCL</t>
  </si>
  <si>
    <t>RGRHCL/SD/ANRM/19/2022-PI(ANY)-RGRHCL</t>
  </si>
  <si>
    <t>ಡಾ|| ಬಿ.ಆರ್ ಅಂಬೇಡ್ಕರ್ ನಿವಾಸ್ ಯೋಜನೆಯಡಿಯಲ್ಲಿ ಆಯ್ಕೆಯಾದ ಫಲಾನುಭವಿಗಳಿಗೆ ತಪ್ಪಾಗಿ ಅಳವಡಿಸಿರುವ ಆಧಾರ್ ಹಾಗೂ ಆರ್‌ .ಡಿ ಸಂಖ್ಯೆ ತೆರೆವುಗೊಳಿಸುವಂತೆ ಕೋರಿರುವ ಕುರಿತು.</t>
  </si>
  <si>
    <t>RGRHCL/SD/ANRM/20/2022-PI(ANY)-RGRHCL</t>
  </si>
  <si>
    <t>ಅಲೆಮಾರಿ ಅರೆ ಅಲೆಮಾರಿ ಹಾಗೂ ಸೂಕ್ಷ್ಮ ಅತಿ ಸೂಕ್ಷ್ಮ ಸಮುದಾಯದವರಿಗೆ ವಸತಿ ಸೌಕರ್ಯ ಒದಗಿಸುವ ಸಂಬಂಧ ಸಭೆ ನಡೆಸುವ ಕುರಿತು.</t>
  </si>
  <si>
    <t>RGRHCL/SD/ANRM/21/2022-PI(ANY)-RGRHCL</t>
  </si>
  <si>
    <t xml:space="preserve">ವಿಜಯಪುರ ಜಿಲ್ಲೆಯ ದೂರು ಅರ್ಜಿಯ ಕುರಿತು. </t>
  </si>
  <si>
    <t>RGRHCL/SD/ANRM/22/2022-PI(ANY)-RGRHCL</t>
  </si>
  <si>
    <t>ಬಾಗಲಕೋಟೆ ಜಿಲ್ಲೆಯಿಂದ ವಸತಿ ಸೌಕರ್ಯ ಕಲ್ಪಿಸುಂತೆ ಕೋರಿರುವ ಕುರಿತು</t>
  </si>
  <si>
    <t>RGRHCL/SD/ANRM/23/2022-PI(ANY)-RGRHCL</t>
  </si>
  <si>
    <t>RGRHCL/SD/ANRM/24/2022-PI(ANY)-RGRHCL</t>
  </si>
  <si>
    <t>RGRHCL/SD/ANRM/25/2022-PI(ANY)-RGRHCL</t>
  </si>
  <si>
    <t>ತುಮಕೂರು ಜಿಲ್ಲೆಯ ಶಾಸಕರು/ಗಣ್ಯ ವ್ಯಕ್ತಿ/ಮನವಿದಾರರಿಂದ ಮನೆ ಕೋರಿ ಬಂದಿರುವ ಪ್ರಸ್ತಾವನೆಗಳಿಗೆ ಕ್ರಮ ವಹಿಸುವ ಬಗ್ಗೆ.</t>
  </si>
  <si>
    <t>RGRHCL/SD/ANRM/26/2022-PI(ANY)-RGRHCL</t>
  </si>
  <si>
    <t>RGRHCL/SD/ANRM/27/2022-PI(ANY)-RGRHCL</t>
  </si>
  <si>
    <t>ವಿಜಯಪುರ ಜಿಲ್ಲೆಯಿಂದ ವಸತಿ ಸೌಕರ್ಯ ಕಲ್ಪಿಸುವಂತೆ ಕೋರಿರುವ ಕುರಿತು.</t>
  </si>
  <si>
    <t>RGRHCL/SD/ANRM/28/2022-PI(ANY)-RGRHCL</t>
  </si>
  <si>
    <t>ವಸತಿ ಯೋಜನೆಯಡಿ ವಿಜಿಲ್‌ ಆಪ್‌ ನಿಂದ ತೆರೆವುಗೊಳಿಸುವಂತ ಕೋರಿರುವ ಪ್ರಸ್ತಾವನೆಯನ್ನು ಹಿಂದಿರುಗಿಸುತ್ತಿರುವ ಕುರಿತು.</t>
  </si>
  <si>
    <t>RGRHCL/SD/ANRM/29/2022-PI(ANY)-RGRHCL</t>
  </si>
  <si>
    <t>RGRHCL/SD/ANRM/30/2022-PI(ANY)-RGRHCL</t>
  </si>
  <si>
    <t>RGRHCL/SD/ANRM/31/2022-PI(ANY)-RGRHCL</t>
  </si>
  <si>
    <t xml:space="preserve">ಬೆಳಗಾವಿ ಜಿಲ್ಲೆಯ ದೂರು ಅರ್ಜಿಯ ಕುರಿತು. </t>
  </si>
  <si>
    <t>RGRHCL/SD/ANRM/32/2022-PI(ANY)-RGRHCL</t>
  </si>
  <si>
    <t>RGRHCL/SD/ANRM/33/2022-PI(ANY)-RGRHCL</t>
  </si>
  <si>
    <t>ಬೆಂಗಳೂರು ಗ್ರಾಮಾಂತರ ಜಿಲ್ಲೆಯಲ್ಲಿ ಆಯ್ಕೆಯಾಗಿರುವ ಫಲಾನುಭವಿಯನ್ನು ರದ್ದುಪಡಿಸುವಂತೆ ಕೋರಿರುವ ಕುರಿತು.</t>
  </si>
  <si>
    <t>RGRHCL/SD/ANRM/34/2022-PI(ANY)-RGRHCL</t>
  </si>
  <si>
    <t>RGRHCL/SD/ANRM/35/2022-PI(ANY)-RGRHCL</t>
  </si>
  <si>
    <t>ವಸತಿ ಯೋಜನೆಯಡಿ Benificiary Status ನಲ್ಲಿ ಇಂದಿರಾ ವಿಜಿಲ್ ಆಪ್ ನಲ್ಲಿ GP Pending ಎಂದು ತೋರಿಸುತ್ತಿದ್ದು, ಗ್ರಾಮ ಪಂಚಾಯತಿ ಲಾಗಿನ್ ನಲ್ಲಿ ವಿಜಿಲ್ ಸರ್ಟಿಫಿಕೇಶನ್ ನಲ್ಲಿ ಇಲ್ಲದಿರುವ ಬಗ್ಗೆ.</t>
  </si>
  <si>
    <t>RGRHCL/SD/ANRM/36/2022-PI(ANY)-RGRHCL</t>
  </si>
  <si>
    <t>RGRHCL/SD/ANRM/37/2022-PI(ANY)-RGRHCL</t>
  </si>
  <si>
    <t>RGRHCL/SD/ANRM/38/2022-PI(ANY)-RGRHCL</t>
  </si>
  <si>
    <t>RGRHCL/SD/ANRM/39/2022-PI(ANY)-RGRHCL</t>
  </si>
  <si>
    <t>RGRHCL/SD/ANRM/40/2022-PI(ANY)-RGRHCL</t>
  </si>
  <si>
    <t>RGRHCL/SD/ANRM/41/2022-PI(ANY)-RGRHCL</t>
  </si>
  <si>
    <t>RGRHCL/SD/ANRM/42/2022-PI(ANY)-RGRHCL</t>
  </si>
  <si>
    <t>RGRHCL/SD/ANRM/43/2022-PI(ANY)-RGRHCL</t>
  </si>
  <si>
    <t>ಕ್ಕಬಳ್ಳಾಪುರ ಜಿಲ್ಲೆಯಿಂದ ವಸತಿ ಸೌಕರ್ಯ ಕಲ್ಪಿಸುವಂತೆ ಕೋರಿರುವ ಕುರಿತು.</t>
  </si>
  <si>
    <t>RGRHCL/SD/ANRM/44/2022-PI(ANY)-RGRHCL</t>
  </si>
  <si>
    <t>RGRHCL/SD/ANRM/45/2022-PI(ANY)-RGRHCL</t>
  </si>
  <si>
    <t>RGRHCL/SD/ANRM/46/2022-PI(ANY)-RGRHCL</t>
  </si>
  <si>
    <t>ಮಂಡ್ಯ ಜಿಲ್ಲೆಯಿಂದ ಮನೆ ಮಂಜೂರು ಮಾಡುವಂತೆ ಕೋರಿರುವ ಕುರಿತು.</t>
  </si>
  <si>
    <t>RGRHCL/SD/ANRM/47/2022-PI(ANY)-RGRHCL</t>
  </si>
  <si>
    <t>RGRHCL/SD/ANRM/48/2022-PI(ANY)-RGRHCL</t>
  </si>
  <si>
    <t>RGRHCL/SD/ANRM/49/2022-PI(ANY)-RGRHCL</t>
  </si>
  <si>
    <t>RGRHCL/SD/ANRM/50/2022-PI(ANY)-RGRHCL</t>
  </si>
  <si>
    <t>ವಿಜಯನಗರ ಜಿಲ್ಲೆಯಡಿ ಆಯ್ಕೆಯಾಗಿರುವ ಫಲಾನುಭವಿಗಳಿಗೆ ಅನುದಾನ ಬಿಡುಗಡೆ ಮಾಡುವಂತೆ ಕೋರಿರುವ ಕುರಿತು.</t>
  </si>
  <si>
    <t>RGRHCL/SD/ANRM/51/2022-PI(ANY)-RGRHCL</t>
  </si>
  <si>
    <t>RGRHCL/SD/ANRM/52/2022-PI(ANY)-RGRHCL</t>
  </si>
  <si>
    <t>RGRHCL/SD/ANRM/53/2022-PI(ANY)-RGRHCL</t>
  </si>
  <si>
    <t>13.03.2022</t>
  </si>
  <si>
    <t>RGRHCL/SD/ANRM/54/2022-PI(ANY)-RGRHCL</t>
  </si>
  <si>
    <t>RGRHCL/SD/ANRM/55/2022-PI(ANY)-RGRHCL</t>
  </si>
  <si>
    <t>26.04.2022</t>
  </si>
  <si>
    <t>RGRHCL/SD/ANRM/56/2022-PI(ANY)-RGRHCL</t>
  </si>
  <si>
    <t>RGRHCL/SD/ANRM/57/2022-PI(ANY)-RGRHCL</t>
  </si>
  <si>
    <t>ಡಿಡಿ ಮೂಲಕ ಅನುದಾನ ಹಿಂದಿರುಗಿಸಿ ಮನೆಯನ್ನು ರದ್ದುಪಡಿಸುವಂತೆ ಕೋರಿರುವ ಕುರಿತು.</t>
  </si>
  <si>
    <t>RGRHCL/SD/ANRM/58/2022-PI(ANY)-RGRHCL</t>
  </si>
  <si>
    <t xml:space="preserve">ದಾವಣಗೆರೆ ಜಿಲ್ಲೆಯ ದೂರು ಅರ್ಜಿಯ ಕುರಿತು. </t>
  </si>
  <si>
    <t>RGRHCL/SD/ANRM/59/2022-PI(ANY)-RGRHCL</t>
  </si>
  <si>
    <t>ವಿವಿಧ ವಸತಿ ಯೋಜನೆಯಡಿ ಬ್ಲಾಕ್‌ ಆಗಿರುವ ಮನೆಯನ್ನು ಅನ್‌ ಬ್ಲಾಕ್‌ ಮಾಡುವಂತೆ ಕೋರಿರುವ ಕುರಿತು.</t>
  </si>
  <si>
    <t>RGRHCL/SD/ANRM/60/2022-PI(ANY)-RGRHCL</t>
  </si>
  <si>
    <t>RGRHCL/SD/ANRM/61/2022-PI(ANY)-RGRHCL</t>
  </si>
  <si>
    <t>RGRHCL/SD/ANRM/62/2022-PI(ANY)-RGRHCL</t>
  </si>
  <si>
    <t>RGRHCL/SD/ANRM/63/2022-PI(ANY)-RGRHCL</t>
  </si>
  <si>
    <t>ದಕ್ಷಿಣ ಕನ್ನಡ ಜಿಲ್ಲೆಯಿಂದ ವಸತಿ ಸೌಕರ್ಯ ಕಲ್ಪಿಸುವಂತೆ ಕೋರಿರುವ ಕುರಿತು.</t>
  </si>
  <si>
    <t>RGRHCL/SD/ANRM/64/2022-PI(ANY)-RGRHCL</t>
  </si>
  <si>
    <t>ಬೀದರ್‌ ಜಿಲ್ಲೆಯಿಂದ ವಸತಿ ಸೌಕರ್ಯ ಕಲ್ಪಿಸುವಂತೆ ಕೋರಿರುವ ಕುರಿತು,</t>
  </si>
  <si>
    <t>RGRHCL/SD/ANRM/65/2022-PI(ANY)-RGRHCL</t>
  </si>
  <si>
    <t>ಯಾದಗಿರಿ ಜಿಲ್ಲೆಯ ವಸತಿ ಸೌಕರ್ಯ ಕಲ್ಪಿಸುವಂತೆ ಕೋರಿರುವ ಕುರಿತು.</t>
  </si>
  <si>
    <t>RGRHCL/SD/ANRM/66/2022-PI(ANY)-RGRHCL</t>
  </si>
  <si>
    <t>ಚತ್ರದುರ್ಗ ಜಿಲ್ಲೆಯಿಂದ ವಸತಿ ಸೌಕರ್ಯ ಕಲ್ಪಿಸುವಂತೆ ಕೋರಿರುವ ಕುರಿತು.</t>
  </si>
  <si>
    <t>RGRHCL/SD/ANRM/67/2022-PI(ANY)-RGRHCL</t>
  </si>
  <si>
    <t>RGRHCL/SD/ANRM/68/2022-PI(ANY)-RGRHCL</t>
  </si>
  <si>
    <t>RGRHCL/SD/ANRM/69/2022-PI(ANY)-RGRHCL</t>
  </si>
  <si>
    <t>ಉತ್ತರಕನ್ನಡ ಜಿಲ್ಲೆಯಿಂದ ವಸತಿ ಸೌಕರ್ಯ ಕಲ್ಪಿಸುವಂತೆ ಕೋರಿರುವ ಕುರಿತು.</t>
  </si>
  <si>
    <t>RGRHCL/SD/ANRM/70/2022-PI(ANY)-RGRHCL</t>
  </si>
  <si>
    <t>06.04.2022</t>
  </si>
  <si>
    <t>RGRHCL/SD/ANRM/71/2022-PI(ANY)-RGRHCL</t>
  </si>
  <si>
    <t>ವಿಜಯನಗರ ಜಿಲ್ಲೆಯಿಂದ ತಪ್ಪಾಗಿ ಬೇರೊಬ್ಬ ಫಲಾನುಭವಿಗೆ ಬಿಡುಗಡೆಯಾದ ಅನುದಾನವನ್ನು ಡಿಡಿ ಮೂಲಕ ಹಿಂದಿರುಗಿಸಿ ಫಂಡ್ ಬ್ಲಾಕ್ ತೆರೆವುಗೊಳಿಸುವಂತೆ ಕೋರಿರುವ ಕುರಿತು.</t>
  </si>
  <si>
    <t>RGRHCL/SD/ANRM/72/2022-PI(ANY)-RGRHCL</t>
  </si>
  <si>
    <t>ವಿವಿಧ ಜಿಲ್ಲೆಯಿಂದ Geo Duplicate ತೆರೆವುಗೊಳಿಸುವಂತೆ ಕೋರಿರುವ ಕುರಿತು.</t>
  </si>
  <si>
    <t>RGRHCL/SD/ANRM/73/2022-PI(ANY)-RGRHCL</t>
  </si>
  <si>
    <t>ಮುದ್ದೇಬಿಹಾಳ ತಾಲ್ಲೂಕಿನ ಕೊಳೂರ ಗ್ರಾಮ ಪಂಚಾಯತಿಯ ವ್ಯಾಪ್ತಿಯ ವಿಜಯನಗರದಲ್ಲಿ ವಿವಿಧ ವಸತಿ ಯೋಜನೆಗಳಡಿ ಸಹಾಯಧನ ದುರ್ಬಳಕೆ ಮಾಡಿಕೊಂಡಿರುವ ತನಿಖಾ ವರದಿಯ ಬಗ್ಗೆ.</t>
  </si>
  <si>
    <t>RGRHCL/SD/ANRM/74/2022-PI(ANY)-RGRHCL</t>
  </si>
  <si>
    <t>ರಾಯಚೂರು ಜಿಲ್ಲೆಯಿಂದ Name Duplicate Work Order ತೆರೆವುಗೊಳಿಸುವಂತ ಕೋರಿರುವ ಕುರಿತು.</t>
  </si>
  <si>
    <t>RGRHCL/SD/ANRM/75/2022-PI(ANY)-RGRHCL</t>
  </si>
  <si>
    <t>RGRHCL/SD/ANRM/76/2022-PI(ANY)-RGRHCL</t>
  </si>
  <si>
    <t>2017-18ನೇ ಸಾಲಿನ ಗಿರಿಜನ ಉಪಯೋಜನೆಯಡಿಯಲ್ಲಿ ಆಯ್ಕೆಯಾದ ಫಲಾನುಭವಿಗೆ ಕಾಮಗಾರಿ ಪ್ರಾರಂಭಿಸಲು ಕಾಲಾವಕಾಶ ಕಲ್ಪಿಸುವಂತೆ ಕೋರಿರುವ ಕುರಿತು.</t>
  </si>
  <si>
    <t>RGRHCL/SD/ANRM/77/2022-PI(ANY)-RGRHCL</t>
  </si>
  <si>
    <t>RGRHCL/SD/ANRM/78/2022-PI(ANY)-RGRHCL</t>
  </si>
  <si>
    <t>RGRHCL/SD/ANRM/79/2022-PI(ANY)-RGRHCL</t>
  </si>
  <si>
    <t xml:space="preserve">ಬೀದರ್‌ ಜಿಲ್ಲೆಯ ದೂರು ಅರ್ಜಿಯ ಕುರಿತು. </t>
  </si>
  <si>
    <t>RGRHCL/SD/ANRM/80/2022-PI(ANY)-RGRHCL</t>
  </si>
  <si>
    <t xml:space="preserve">ಯಾದಗಿರಿ ಜಿಲ್ಲೆಯ ದೂರು ಅರ್ಜಿಯ ಕುರಿತು. </t>
  </si>
  <si>
    <t>RGRHCL/SD/ANRM/81/2022-PI(ANY)-RGRHCL</t>
  </si>
  <si>
    <t>ಕಲಬುರಗಿ ಜಿಲ್ಲೆಯಿಂದ ವಸತಿ ಸೌಖರ್ಯ ಕಲ್ಪಿಉಸವಂತೆ ಕೋರಿರುವ ಕುರಿತು.</t>
  </si>
  <si>
    <t>RGRHCL/SD/ANRM/82/2022-PI(ANY)-RGRHCL</t>
  </si>
  <si>
    <t>ಡಾ||ಬಿ.ಆರ್ ಅಂಬೇಡ್ಕರ್ ನಿವಾಸ್ ಯೋಜನೆಯಡಿ ಆಯ್ಕೆಯಾಗಿರುವ ಶ್ರೀಮತಿ ತಾರಾಬಾಯಿ ಶಂಕರ ಲಮಾಣಿ (529943) ಇವರ ಮನೆಯ Name Duplicate Work Order ತೆರೆವುಗೊಳಿಸುವಂತೆ ಕೋರಿರುವ ಕುರಿತು.</t>
  </si>
  <si>
    <t>RGRHCL/SD/ANRM/83/2022-PI(ANY)-RGRHCL</t>
  </si>
  <si>
    <t xml:space="preserve">ಬೆಳಗಾವಿ ಜಿಲ್ಲೆಯಿಂದ ಬಂದಿರುವ ದೂರು ಅರ್ಜಿಯ ಕುರಿತು. </t>
  </si>
  <si>
    <t>RGRHCL/SD/ANRM/84/2022-PI(ANY)-RGRHCL</t>
  </si>
  <si>
    <t>RGRHCL/SD/ANRM/85/2022-PI(ANY)-RGRHCL</t>
  </si>
  <si>
    <t>RGRHCL/SD/ANRM/86/2022-PI(ANY)-RGRHCL</t>
  </si>
  <si>
    <t>ವಸತಿ ಯೋಜನೆಯಡಿ ವಿಜಿಲ್ ಆಪ್ ನಲ್ಲಿ ಬ್ಲಾಕ್ ಆದ ಮನೆಯನ್ನು ಅನ್ ಬ್ಲಾಕ್ ಮಾಡುವಂತೆ ಕೋರಿ ಸಲ್ಲಿಸಿರುವ ಪ್ರಸ್ತಾವನೆಯ ಕುರಿತು.</t>
  </si>
  <si>
    <t>RGRHCL/SD/ANRM/87/2022-PI(ANY)-RGRHCL</t>
  </si>
  <si>
    <t>ಕೋಲಾರ ಜಿಲ್ಲೆಯಿಂದ ವಸತಿ ಸೌಕರ್ಯ ಕಲ್ಪಿಸುವಂತೆ ಕೋರಿರುವ ಕುರಿತು.</t>
  </si>
  <si>
    <t>RGRHCL/SD/ANRM/88/2022-PI(ANY)-RGRHCL</t>
  </si>
  <si>
    <t>RGRHCL/SD/ANRM/89/2022-PI(ANY)-RGRHCL</t>
  </si>
  <si>
    <t>RGRHCL/SD/ANRM/90/2022-PI(ANY)-RGRHCL</t>
  </si>
  <si>
    <t>RGRHCL/SD/ANRM/91/2022-PI(ANY)-RGRHCL</t>
  </si>
  <si>
    <t>RGRHCL/SD/ANRM/92/2022-PI(ANY)-RGRHCL</t>
  </si>
  <si>
    <t>RGRHCL/SD/ANRM/93/2022-PI(ANY)-RGRHCL</t>
  </si>
  <si>
    <t>RGRHCL/SD/ANRM/94/2022-PI(ANY)-RGRHCL</t>
  </si>
  <si>
    <t>RGRHCL/SD/ANRM/95/2022-PI(ANY)-RGRHCL</t>
  </si>
  <si>
    <t>RGRHCL/SD/ANRM/96/2022-PI(ANY)-RGRHCL</t>
  </si>
  <si>
    <t>RGRHCL/SD/ANRM/97/2022-PI(ANY)-RGRHCL</t>
  </si>
  <si>
    <t>ವಿವಿಧ ಜಿಲ್ಲೆಯಿಂದ ಆಧಾರ್ ಡ್ಯೂಪ್ಲೀಕೇಶನ್ ಹಾಗೂ ತಪ್ಪಾಗಿ ಅಳವಡಿಸಿರುವ ಆಧಾರ್‌ ತೆರೆವುಗೊಳಿಸುವಂತೆ ಕೋರಿರುವ ಕುರಿತು.</t>
  </si>
  <si>
    <t>RGRHCL/SD/ANRM/98/2022-PI(ANY)-RGRHCL</t>
  </si>
  <si>
    <t>RGRHCL/SD/ANRM/99/2022-PI(ANY)-RGRHCL</t>
  </si>
  <si>
    <t>ವಿವಿಧ ಜಿಲ್ಲೆಯಿಂದ ತಪ್ಪಾಗಿ ಆಧಾರ್ ಅಳವಡಿಸಿರುವ ಹಾಗೂ ಇಂದಿರಾ ವಿಜಿಲ್ ನಲ್ಲಿ ಗ್ರಾಮ ಪಂಚಾಯತಿ ಲಾಗಿನ್ ನಲ್ಲಿ ಫಲಾನುಭವಿ ಕೋಡ್ ಲಭ್ಯವಿಲ್ಲದಿರುವ ಕುರಿತು.</t>
  </si>
  <si>
    <t>RGRHCL/SD/ANRM/100/2022-PI(ANY)-RGRHCL</t>
  </si>
  <si>
    <t>ಡಾ|| ಬಿ.ಆರ್ ಅಂಬೇಡ್ಕರ್ ನಿವಾಸ್ ಯೋಜನೆಯಡಿ ಆಯ್ಕೆಯಾಗಿರುವ ಫಲಾನುಭವಿಗೆ ಬಿಡುಗಡೆಯಾಗಬೇಕಾದ ಅನುದಾನ ಬೇರೆಯವರ ಖಾತೆಗೆ ಜಮೆಯಾಗಿರುವ ಕುರಿತು</t>
  </si>
  <si>
    <t>RGRHCL/SD/ANRM/101/2022-PI(ANY)-RGRHCL</t>
  </si>
  <si>
    <t>ಬಳ್ಳಾರಿ ಜಿಲ್ಲೆಯ ಹೂವಿನಹಡಗಲಿ ತಾಲ್ಲೂಕಿನ ಕಾಯಕನಗರದ 100 ಫಲಾನುಭವಿಗಳಿಗೆ ಗಿರಿಜನ ಉಪಯೋಜನೆಯಡಿ ಅನುಷ್ಟಾನಗೊಳಿಸುವಂತೆ ಕೋರಿರುವ ಕುರಿತು.</t>
  </si>
  <si>
    <t>SL.</t>
  </si>
  <si>
    <t>File Name</t>
  </si>
  <si>
    <t>Total no of Letters.</t>
  </si>
  <si>
    <t xml:space="preserve">Total no of Note Sheets. </t>
  </si>
  <si>
    <t xml:space="preserve">File created date </t>
  </si>
  <si>
    <t xml:space="preserve">File End date </t>
  </si>
  <si>
    <t>File category type</t>
  </si>
  <si>
    <t>Remarks</t>
  </si>
  <si>
    <t>01 PGM Public Grivences MoRD - 412807</t>
  </si>
  <si>
    <t>20/05/2022</t>
  </si>
  <si>
    <t xml:space="preserve">02 PGM 2021 Complent Letters - 413655 </t>
  </si>
  <si>
    <t>19/05/2022</t>
  </si>
  <si>
    <t>04 PGM 2021 DSC application for tender process-416058</t>
  </si>
  <si>
    <t>05 PGM 2021 PWL &amp; Block to Houses-420302</t>
  </si>
  <si>
    <t>28/05/2021</t>
  </si>
  <si>
    <t>06 PGM 2021 RTI Letters -420891</t>
  </si>
  <si>
    <t>07 PGM 2021 E- Pragathi - 424573</t>
  </si>
  <si>
    <t>09 PGM 2021 Photo Delete-437474</t>
  </si>
  <si>
    <t>10 PGM 2021 Minister Letters for house request - 442376</t>
  </si>
  <si>
    <t>11 PGM 2021 House to be blocked- 457737</t>
  </si>
  <si>
    <t>12 PGM 2021 Name Correction put for Computer section - 459288</t>
  </si>
  <si>
    <t>13 PGM 2021 Identification of Additional Benificiaries under PMAYG - 472351</t>
  </si>
  <si>
    <t>14 PGM 2021 Complent Letters - 482203</t>
  </si>
  <si>
    <t>15 PGM 2021Staff Requirment  - 2021- 484745</t>
  </si>
  <si>
    <t>16 PGM 2021House Request - 2021- Mandya-492849</t>
  </si>
  <si>
    <t>17/04/2021</t>
  </si>
  <si>
    <t>19 PGM 2021House Request - 2021- Vijayapura - 499925</t>
  </si>
  <si>
    <t>20 PGM 2021House Request - 2021- Ramanagara-503153</t>
  </si>
  <si>
    <t>20/05/2021</t>
  </si>
  <si>
    <t>21 PGM 2021House Request - 2021- Kolar-503191</t>
  </si>
  <si>
    <t>22 PGM 2021House Request - 2021- Chikkamagalur - 503199</t>
  </si>
  <si>
    <t>23 PGM 2021House Request - 2021- Yadgiri</t>
  </si>
  <si>
    <t>24 PGM 2021House Request - 2021- Hassan - 503204</t>
  </si>
  <si>
    <t>25 PGM 2021House Request-2021- Raichur-503229</t>
  </si>
  <si>
    <t>26 PGM House Request Bidar 2021-503235</t>
  </si>
  <si>
    <t>27 PGM 2021House Request - 2021- Dharawad 503240</t>
  </si>
  <si>
    <t>28/04/2022</t>
  </si>
  <si>
    <t>28 PGM 2021House Request - 2021- Kalaburgi- 503247</t>
  </si>
  <si>
    <t>29 PGM 2021House Request - 2021- Gadag - 503249</t>
  </si>
  <si>
    <t>30 PGM 2021House Request - 2021- Udupi- 503252</t>
  </si>
  <si>
    <t>31 PGM 2021House Request - 2021- Uttarakannada 503255</t>
  </si>
  <si>
    <t>32 PGM 2021House Request - 2021- Chitradurga  503256</t>
  </si>
  <si>
    <t>33 PGM 2021 House Request - 2021 - Davanagere  503257</t>
  </si>
  <si>
    <t>34 PGM 2021 House Request - 2021 - Bagalakote 503260</t>
  </si>
  <si>
    <t>35 PGM 2021House Request - 2021-Mysore 503261</t>
  </si>
  <si>
    <t>36 PGM 2021House Request - 2021-Haveri-503262</t>
  </si>
  <si>
    <t>37 PGM 2021House Request - 2021-Koppala-503263</t>
  </si>
  <si>
    <t>38 PGM 2021House Request - 2021- Ballari-503265</t>
  </si>
  <si>
    <t>39 PGM 2021House Request - 2021- Bengaluru Rural  - 503286</t>
  </si>
  <si>
    <t>17/05/2022</t>
  </si>
  <si>
    <t>40 PGM 2021House Request -Belagavi  504150</t>
  </si>
  <si>
    <t>25/05/2021</t>
  </si>
  <si>
    <t>41 PGM 2021 Gubbi (Survey) House Request-504359</t>
  </si>
  <si>
    <t>26/05/2021</t>
  </si>
  <si>
    <t>42 PGM 2021 Karnataka Lokayuktha Sindagi- 504448</t>
  </si>
  <si>
    <t>43 PGM 2021House Request - 2021- Tumakuru 504851</t>
  </si>
  <si>
    <t>27/05/2021</t>
  </si>
  <si>
    <t>44 PGM 2021House Request - 2021- Dakshina kannada 504929</t>
  </si>
  <si>
    <t>45 PGM 2021House Request - 2021- Shivamogga 504935</t>
  </si>
  <si>
    <t>46 PGM 2021House Request - 2021- Bidar 504941</t>
  </si>
  <si>
    <t xml:space="preserve">47 PGM 2021 Survey issues 505085 </t>
  </si>
  <si>
    <t>48 PGM 2021House Request - 2021- Kodagu 505183</t>
  </si>
  <si>
    <t>49 PGM 2021House Request - 2021- Chamarajanagara 505193</t>
  </si>
  <si>
    <t>50 PGM 2021House Request - 2021- Chikkaballapura 505208</t>
  </si>
  <si>
    <t>51 PGM 2021 Target Withdrwal  - 505355</t>
  </si>
  <si>
    <t>29/05/2021</t>
  </si>
  <si>
    <t xml:space="preserve">52 PGM 2021 SECC Fund block - 505363 </t>
  </si>
  <si>
    <t>53 PGM Meeting Notice 2021-505378</t>
  </si>
  <si>
    <t>54 E - Office Clearance Letters 202-505481</t>
  </si>
  <si>
    <t>56 PGM RTI- 2021 Uttara kannada- 508459</t>
  </si>
  <si>
    <t>57 PGM 2020-21 UID DUPLICATE LETTERS - 513841</t>
  </si>
  <si>
    <t>23/06/2021</t>
  </si>
  <si>
    <t>58 PGM 2021 - All District Complaints - 515679</t>
  </si>
  <si>
    <t>25/06/2021</t>
  </si>
  <si>
    <t xml:space="preserve">59 PGM 2021 RTI - Raichuru - Ramesh Uttarakar- 518993 </t>
  </si>
  <si>
    <t>29/10/2021</t>
  </si>
  <si>
    <t>60 PGM 2021 Fund Return with DD - Put up for Cpmputer Section- 523525</t>
  </si>
  <si>
    <t>61 PGM 2021 - Meeting file-529018</t>
  </si>
  <si>
    <t>15/07/2021</t>
  </si>
  <si>
    <t>62 PGM 2021 Approval to Siteless Benificiaries - 530691</t>
  </si>
  <si>
    <t>17/07/2021</t>
  </si>
  <si>
    <t>63 PGM DD Clearance from finance Section - 538226</t>
  </si>
  <si>
    <t>29/07/2021</t>
  </si>
  <si>
    <t>64 PGM RTI - Koppala - Hanumanthappa - 541807</t>
  </si>
  <si>
    <t>23/05/2022</t>
  </si>
  <si>
    <t xml:space="preserve">65 PGM write to district (ಅನುದಾನ ಹಿಂಪಡೆಯುವ ಬಗ್ಗೆ) and Photo Delete &amp; Houses block 542671 </t>
  </si>
  <si>
    <t>66 PGM Haveri Kurkanda Gp House Block  - 2021 - 543112</t>
  </si>
  <si>
    <t>67 PGM Public Grievance from Mord -2021 - 543920</t>
  </si>
  <si>
    <t>68 PGM  Bengalore Rural House Request - 2021- 546014</t>
  </si>
  <si>
    <t>69 PGM Letter Transfer to RDPR - 2021 - 548996</t>
  </si>
  <si>
    <t>70 PGM Change of GP to Purasabhe - 2021 - 551347</t>
  </si>
  <si>
    <t>17/08/2021</t>
  </si>
  <si>
    <t>71 PGM - 2021 - RTI - Ashoka Bhajanthri - Belagavi  - 553291</t>
  </si>
  <si>
    <t>19/08/2021</t>
  </si>
  <si>
    <t>72 PGM - 2021 -  RTI - Pampanna Chagi - Raichur  - 559541</t>
  </si>
  <si>
    <t>30/08/2021</t>
  </si>
  <si>
    <t>73 PGM 2021 - All taluk letters Return to EO 561247</t>
  </si>
  <si>
    <t>31/08/2021</t>
  </si>
  <si>
    <t xml:space="preserve">74 PGM - 2021 Minister Letters - Information Given to District - 585414 </t>
  </si>
  <si>
    <t>27/09/2021</t>
  </si>
  <si>
    <t>75 PGM 2021 All District &amp; All Schemes Fund Release &amp; other Issues - 602186</t>
  </si>
  <si>
    <t>26/10/2021</t>
  </si>
  <si>
    <t>76 PGM 2021 Name duplicate Work order - 602668</t>
  </si>
  <si>
    <t>27/10/2021</t>
  </si>
  <si>
    <t>77 PGM 2021 Iay Fund Issues Write to District Part 1  -2021-604883</t>
  </si>
  <si>
    <t>78 PGM 2021 - Gumpu mane write to District - 606084</t>
  </si>
  <si>
    <t>79 PGM 2021Data Mismatch Fund Block Put for Computer Section 2021 - 609833</t>
  </si>
  <si>
    <t>80 PGM 2021 Iay Fund Issues Write to District Part 2-2021 - 610173</t>
  </si>
  <si>
    <t>81 PGM 2021 -Mysore  Write To District for information given to aplicant - 615100</t>
  </si>
  <si>
    <t>15/11/2021</t>
  </si>
  <si>
    <t>82 PGM 2021 - RTI - Chikkaballapura - Gowribidanuru - Ravi S/O Narayanappa 2021 - 617319</t>
  </si>
  <si>
    <t>17/11/2021</t>
  </si>
  <si>
    <t>83 PGM 2021 - Davanagere (Fire Accident) - 2021 -623132</t>
  </si>
  <si>
    <t>24/11/2021</t>
  </si>
  <si>
    <t>84 PGM 2021 - RTI Hanamantharao - Tumkuru- 649071</t>
  </si>
  <si>
    <t>22/12/2021</t>
  </si>
  <si>
    <t>85 PGM 2021 Ramesh uttarkar -1 653912</t>
  </si>
  <si>
    <t>29/12/2021</t>
  </si>
  <si>
    <t>86 PGM 2021 RTI Ramesh uttarkar - 2 653920</t>
  </si>
  <si>
    <t>87 PGM 2021 Ramesh Uttarkar - 3 653923</t>
  </si>
  <si>
    <t>01 PGM 2022 - Red Zone Block &amp; Caritor Lat And Long Block  - 661796</t>
  </si>
  <si>
    <t>02 PGM 2022 - Put up for survey Delete for Computer section - 660828</t>
  </si>
  <si>
    <t>03 PGM 2022 -  Uttarakannada House Request- 669611</t>
  </si>
  <si>
    <t>17/01/2022</t>
  </si>
  <si>
    <t>04 PGM 2022 - E- Samiksha Report PMAY-G-669861</t>
  </si>
  <si>
    <t>05 PGM 2022 - House To be block - 672745</t>
  </si>
  <si>
    <t>20/01/2022</t>
  </si>
  <si>
    <t>06 PGM 2022 -  Kalaburgi House Request- 674142</t>
  </si>
  <si>
    <t>24/01/2022</t>
  </si>
  <si>
    <t>07 PGM 2022 - Tumakuru House Request- 674521</t>
  </si>
  <si>
    <t>08 PGM 2022 - Belagavi House Request -  674879</t>
  </si>
  <si>
    <t>09 PGM 2022 - Raichur House Request - 675445</t>
  </si>
  <si>
    <t>25/01/2022</t>
  </si>
  <si>
    <t>10 PGM 2022 - Chitradurga House Request - 675868</t>
  </si>
  <si>
    <t>11 PGM 2022 - Ramanagara House Request - 680310</t>
  </si>
  <si>
    <t>31/01/2022</t>
  </si>
  <si>
    <t>12 PGM 2022 - Yadagiri House Request - 680466</t>
  </si>
  <si>
    <t>13 PGM 2022 - IAY Fund Issues Write to District  -681067</t>
  </si>
  <si>
    <t>14 PGM 2022- UID duplicate - 682335</t>
  </si>
  <si>
    <t>15 PGM 2022 - Data Mismatch - fundBlock - 682503</t>
  </si>
  <si>
    <t>16 PGM 2022 - Kolar House Request - 683852</t>
  </si>
  <si>
    <t>17 PGM 2022 - House to be block - 683943</t>
  </si>
  <si>
    <t>18 PGM 2022 - Davanagere House Request - 684301</t>
  </si>
  <si>
    <t>19 PGM 2022 - Bengaluru Rural House Request - 684305</t>
  </si>
  <si>
    <t>20 PGM 2022 - Mandya House Request - 684512</t>
  </si>
  <si>
    <t>21 PGM 022 - Vijayapura House Request - 685134</t>
  </si>
  <si>
    <t>22 PGM 2022 - Photo Delete - 686551</t>
  </si>
  <si>
    <t>23 PGM 2022 Put up for Finance Section  -686584</t>
  </si>
  <si>
    <t>24 PGM 2022 - Koppala House Request -687307</t>
  </si>
  <si>
    <t>25 PGM 2022 Name Correction Put up for Computer Section - 687894</t>
  </si>
  <si>
    <t>26 PGM 2022- Shivamogga House Request-687959</t>
  </si>
  <si>
    <t>27 PGM 2022- Bagalakote House request - 688041</t>
  </si>
  <si>
    <t>28 PGM 2022 - Hassan House Request - 688727</t>
  </si>
  <si>
    <t>29 PGM 2022 - Chikkamagaluru House Request - 689103</t>
  </si>
  <si>
    <t>30 PGM 2022 - Mysuru House Request - 689372</t>
  </si>
  <si>
    <t>31 PGM 2022- Vijayanagara House Request - 691129</t>
  </si>
  <si>
    <t>32 PGM 2022 - Haveri House Request - 691265</t>
  </si>
  <si>
    <t>33 PGM 2022- Ballari House Request-692548</t>
  </si>
  <si>
    <t>14/02/2022</t>
  </si>
  <si>
    <t>34 PGM 2022 - Dharwad House Request - 693411</t>
  </si>
  <si>
    <t>35 PGM 2022- ISSUE Raised in EC Meetings-700287</t>
  </si>
  <si>
    <t>19/02/2022</t>
  </si>
  <si>
    <t>36 PGM 2022 - Gadag House Request - 700318</t>
  </si>
  <si>
    <t>38 PGM 2022 - Chamarajanagara House Request - 707125</t>
  </si>
  <si>
    <t>25/02/2022</t>
  </si>
  <si>
    <t>39 PGM 2022 - Target Withdraw letters 710004</t>
  </si>
  <si>
    <t>40 PGM 2022 - Dakshina Kannada House Request - 710041</t>
  </si>
  <si>
    <t>41 PGM 2022 - Audit paras under PMAY G</t>
  </si>
  <si>
    <t>14/03/2022</t>
  </si>
  <si>
    <t>42 PGM 2022- VC Report 2022</t>
  </si>
  <si>
    <t>18/03/2022</t>
  </si>
  <si>
    <t>43 PGM - 2022 RTI Havei - 729858</t>
  </si>
  <si>
    <t>19/03/2022</t>
  </si>
  <si>
    <t>44 PGM- 2022  Adhaar Delete For Computer Section - 736754</t>
  </si>
  <si>
    <t>25/03/2022</t>
  </si>
  <si>
    <t>01 PGG 2020-21 MODEL HOUSES - Shri Pro Skills - 408736</t>
  </si>
  <si>
    <t>02 PGG - 2021 SHRI PRO SKILLS - PART - 2 426538</t>
  </si>
  <si>
    <t>03 PGG - 2021 - PMAYG- Tour Program- 412546</t>
  </si>
  <si>
    <t>04 PGG - 2021 PRC Meeting - 430189</t>
  </si>
  <si>
    <t>05 PGG 2021 - Annual Action Plan - 440116</t>
  </si>
  <si>
    <t>06 PGG - 2021 Bhaskar Foundation Model House - 440155</t>
  </si>
  <si>
    <t>07 PGG 2021 - RMT - SSM - Lingasaguru - Stipend</t>
  </si>
  <si>
    <t>08 PGG 2021 - RMT - SSM - Basavana Bagewadi - Stipend</t>
  </si>
  <si>
    <t>09 PGG 2021 - RMT - SSM - Indi - Stipend</t>
  </si>
  <si>
    <t>10 PGG 2021 - RMT - SSM - Bagalokote Stipend - 503752</t>
  </si>
  <si>
    <t>11 PGG 2021 - RMT - SSM - Raichur. - Stipend</t>
  </si>
  <si>
    <t>26.5.2021</t>
  </si>
  <si>
    <t>12 PGG 2021 RMT - SSM Ballari - Stipend</t>
  </si>
  <si>
    <t>13 PGG 2021 RMT - SSM Athani - Stipend</t>
  </si>
  <si>
    <t>14 PGG 2021 RMT - SSM Dharawad - Stipend</t>
  </si>
  <si>
    <t>15 PGG 2021 RMT - SSM Gadag - Stipend</t>
  </si>
  <si>
    <t>16 PGG 2021 RMT - SSM Byadagi - Stipend</t>
  </si>
  <si>
    <t>17 PGG 2021 RMT - SSM Gangavathi - Stipend</t>
  </si>
  <si>
    <t>18 PGG 2021 RMT - SSM Mudol - Stipend</t>
  </si>
  <si>
    <t>19 PGG 2021 RMT - SSM Vijayapur - Stipend</t>
  </si>
  <si>
    <t>20 PGG 2021 RMT - SSM Sindhanur - Stipend</t>
  </si>
  <si>
    <t>21 PGG 2021 RMT - SSM Aurad - Stipend</t>
  </si>
  <si>
    <t>22 PGG 2021 RMT - SSM Chincholi - Stipend</t>
  </si>
  <si>
    <t>23 PGG 2021 PMAYG DATA SYNCRINIZATION WITH AWAS SOFT- 513206</t>
  </si>
  <si>
    <t>24 PGG 2021 RMT SSM Model House - Part - 2</t>
  </si>
  <si>
    <t>25 PGG 2021 RMT SSM deodurga</t>
  </si>
  <si>
    <t>26 PGG PGG 2021 - National Sc-ST Commission - 530408</t>
  </si>
  <si>
    <t>27 PGG 2021 -CPGRAMS</t>
  </si>
  <si>
    <t>28 PGG  2021 - Convergence Under PMAY(G) - 546090 - Copy</t>
  </si>
  <si>
    <t>30 PGG 2021 - SAMSAD ADARSH GRAMA -  558269</t>
  </si>
  <si>
    <t>8.03.2022</t>
  </si>
  <si>
    <t>32 PGG 2021 RMT - SSM Shorapur- Stipend</t>
  </si>
  <si>
    <t>33 PGG 2021 RMT-SSM Sindgi (taluku)</t>
  </si>
  <si>
    <t>34 PGG 2021- RMT-SSM Sirguppa ( taluku)</t>
  </si>
  <si>
    <t>35-PGG-2021 RMT-SSM Basavakalyana (Taluku)</t>
  </si>
  <si>
    <t>36 PGG 2021 RMT SSM Humnabad</t>
  </si>
  <si>
    <t>37 PGG 2021 RMT - SSM Bilagi ( Taluku)</t>
  </si>
  <si>
    <t>38 PGG 2021 RMT - SSM Kalaburgi (Taluku)</t>
  </si>
  <si>
    <t>40 PGG 2021 RMT-SSM Surapura (Taluku)</t>
  </si>
  <si>
    <t>41 - PGG-2021 RMT SSM Muddebihal (Taluk)</t>
  </si>
  <si>
    <t>42-PGG-2021 RMT-SSM Yadgiri (Taluk)</t>
  </si>
  <si>
    <t>43-PGG-2021 RMT-SSM Shahapur (Taluku)</t>
  </si>
  <si>
    <t>44- PGG-2021 RMT-SSM kalaghatagi (Taluku)</t>
  </si>
  <si>
    <t>45-PGG--2021 RMT-SSM- Madhugiri (Taluku)</t>
  </si>
  <si>
    <t>46-PGG-2021 RMT-SSM Kudligi (Taluku)</t>
  </si>
  <si>
    <t>47-PGG-2021 RMT SSM Bhalki (Taluku)</t>
  </si>
  <si>
    <t>48-PGG-2021 RMT SSM Hunugund (Taluku)</t>
  </si>
  <si>
    <t>49-PGG-2021 RMT SSM Afzalpura (Taluku)</t>
  </si>
  <si>
    <t>50-PGG-2021 RMT SSM Hanagal (Taluku)</t>
  </si>
  <si>
    <t>51-PGG-2021 RMT SSM Kundagol (Taluku)</t>
  </si>
  <si>
    <t>52-PGG-2021 RMT SSM Sira (Taluku)</t>
  </si>
  <si>
    <t>53-PGG-2021 RMT SSM Navalgund (Taluku)</t>
  </si>
  <si>
    <t>54-PGG-2021 RMT SSM Kortagere (Taluku)</t>
  </si>
  <si>
    <t>55 PGG 2021 - Parlimentaty commitee - 650623</t>
  </si>
  <si>
    <t>01 PGG 2022 - Chittapur RMT</t>
  </si>
  <si>
    <t>02 PGG 2022 - Niti Ayoga</t>
  </si>
  <si>
    <t>(Gmail)</t>
  </si>
  <si>
    <t>03 PGG Rural VC - 666583</t>
  </si>
  <si>
    <t>25.12.2021</t>
  </si>
  <si>
    <t>07-PGG-2022-RMT-SSM-Rona (Taluku)-672723</t>
  </si>
  <si>
    <t>08-PGG-2022-RMT-SSM-Sedam (Taluku)-672730</t>
  </si>
  <si>
    <t>09-PGG-2022-RMT-SSM-Gadag (Taluku)-672742</t>
  </si>
  <si>
    <t>10-PGG-2022-RMT-SSM-Badami (Taluku)-677830</t>
  </si>
  <si>
    <t>11-PGG-2022-RURAL VC-678484</t>
  </si>
  <si>
    <t>12 PGG - 2022 To Finanance Section Increese unit cost to SC-ST 681421</t>
  </si>
  <si>
    <t>13-PGG-2022-RMT-SSM-Hubballi  (Taluku)-682848</t>
  </si>
  <si>
    <t>14-PGG-2022-RMT-SSM-Naragunda (Taluku)-682864</t>
  </si>
  <si>
    <t>15-PGG-2022-RMT-SSM- Hirekerur (Taluku)</t>
  </si>
  <si>
    <t>16 PGG 2022 IAY Upgradain - 687692</t>
  </si>
  <si>
    <t>17-PGG 2022 Annual Action Plan 2022-2023</t>
  </si>
  <si>
    <t>18 PGG 2022 SCSPTSP Information - 690404</t>
  </si>
  <si>
    <t>54 PGT 2021 Shimoga Rural - 488210</t>
  </si>
  <si>
    <t>A/B</t>
  </si>
  <si>
    <t xml:space="preserve">57 PGT 2021 Kalaburgi - 2431034 </t>
  </si>
  <si>
    <t>58 PGT 2021 Write to Govt-492609</t>
  </si>
  <si>
    <t>59 PGT 2021 Additional houses from minister</t>
  </si>
  <si>
    <t>62 PGT 2021 CM office correspondence</t>
  </si>
  <si>
    <t>PGC</t>
  </si>
  <si>
    <t>RGRHCL 01 PGC 2021</t>
  </si>
  <si>
    <t>01 PGC 2022-23 Davanagere-663255</t>
  </si>
  <si>
    <t>02 PGC-2022-23 Koppala-667233</t>
  </si>
  <si>
    <t>ವಿಲೇ ಇಡಲಾಗಿದೆ..</t>
  </si>
  <si>
    <t>ವಿಷಯ ವಹಿ - ನಮೂನೆ  III</t>
  </si>
  <si>
    <t>RGHCL 01 ALC 2021</t>
  </si>
  <si>
    <t>SAASK DEVELOPERS  ಹೊಸಪೇಟೆ  ತಾ: ಬಳ್ಳಾರಿ ಜಿಲ್ಲೆ  W P No. 148853/2020</t>
  </si>
  <si>
    <t>RGHCL 02 ALC 2021</t>
  </si>
  <si>
    <t>ಶ್ರೀ ಎಸ್ ಎಂ ರವಿ   W P No. 14890/2020</t>
  </si>
  <si>
    <t>RGHCL 03 ALC 2021</t>
  </si>
  <si>
    <t>ಬಾಬು ಕುಲಾಲ್ ಬಿನ್ ವೆಂಕಟಪ್ಪ  ತೀರ್ಥ ಗ್ರಾಮ  ಸಾಗರ ತಾ:   ಜೆ ಎಂ ಎಫ್ ಸಿ ನ್ಯಾಯಾಲಯ   O S No. 108/2020</t>
  </si>
  <si>
    <t>RGHCL 04 ALC 2021</t>
  </si>
  <si>
    <t>ಶ್ರೀ ರುಕ್ಮಿಣಿ ಕೋಂ ಮುನಿಚಂದ್ರ ಜಾಲಹಳ್ಳಿ W P. No. 12381/2020</t>
  </si>
  <si>
    <t>RGHCL 05 ALC  2021</t>
  </si>
  <si>
    <t>ಶ್ರೀ ಹನುಮಂತಗೌಡ ಬಿನ್ ಮಹಾಂತಗೌಡ  ನಿವೃತ್ತ ಮುಖ್ಯಾಧಿಕಾರಿ  W P No. 226925/2020</t>
  </si>
  <si>
    <t xml:space="preserve">RGHCL 06 ALC 2021 </t>
  </si>
  <si>
    <t>Court Case Payments</t>
  </si>
  <si>
    <t>RGHCL 07 ALC  2021</t>
  </si>
  <si>
    <t>ಶ್ರೀ ರುದ್ದರಣ್ಣ ಪಾವಗಡ ಇವರು Senior Civil Judge anf J M F C   EX No 23/2016</t>
  </si>
  <si>
    <t>RGHCL 08 ALC  2021</t>
  </si>
  <si>
    <t>ಶ್ರೀ ಸಾಯಿ ದತ್ತ  W P No. 5041/2021</t>
  </si>
  <si>
    <t>01.06.2021/03.03.2021</t>
  </si>
  <si>
    <t xml:space="preserve">RGHCL 09 ALC 2021 </t>
  </si>
  <si>
    <t>Advocate  Payments CN. 506013</t>
  </si>
  <si>
    <t xml:space="preserve">HCL 10 ALC 2021 </t>
  </si>
  <si>
    <t>Schemes Guidelines W.P 5821.2021 (GM-RES) KHB CN 506019</t>
  </si>
  <si>
    <t>RGHCL 11 ALC  2021</t>
  </si>
  <si>
    <t>ಸರೋಜ ಬಿನ್ ಮಹಾರುದರಪ್ಪ  ಬಡಿಗೆರೆ ಲಕ್ಕುಂಡಿ   W P.No. 127904/2020</t>
  </si>
  <si>
    <t xml:space="preserve">RGHCL 12 ALC 2021 </t>
  </si>
  <si>
    <t>WP 9328-2021 cn no 526987</t>
  </si>
  <si>
    <t>RGHCL 13 ALC 2021</t>
  </si>
  <si>
    <t>ಗೀತಾ  ಎಂ ಜೆ  ಕೋಂ ಶಿವರಾಮ್  W P No. 10766/2021</t>
  </si>
  <si>
    <t>RGHCL 14 ALC 2021</t>
  </si>
  <si>
    <t>ಶ್ರೀಮತಿ ರೇಣುಕ ರಾಮಚಂದ್ರ ಕಾರೆಪ್ಪವಾರ ಕನವಳ್ಳಿ   W P No.  62833/2012</t>
  </si>
  <si>
    <t>RGHCL 15 ALC 2021</t>
  </si>
  <si>
    <t>ಶ್ರೀಮತಿ ಉಮಾಮಣಿ ಕೋಂ ರಾಜಣ್ಣ  W P No. 7638/2020</t>
  </si>
  <si>
    <t>RGhcl 16 ALC 2021</t>
  </si>
  <si>
    <t>Elite Management  Consultancy  ವಿದ್ಯಾನಗರ ತುಮಕೂರು   W P No.  15808/2020</t>
  </si>
  <si>
    <t>RGHCL17 ALC 2021</t>
  </si>
  <si>
    <t>ಶ್ರೀ ಕಲ್ಲಪ್ಪ ಹಾಗೂ ಇತರರು W P No. 52555/2019</t>
  </si>
  <si>
    <t>RGHCL18 ALC 2021</t>
  </si>
  <si>
    <t>ಶ್ರೀಮತಿ ಟಿ ನಾಗರತ್ನ @ ನಾಗಮ್ಮ W P No. 5105/2021</t>
  </si>
  <si>
    <t>RGHCL19 ALC 2021</t>
  </si>
  <si>
    <t>ಶ್ರೀ ಜವರಯ್ಯ ಮತ್ತು ಮಹದೇವಮ್ಮ  ನಾಡನಹಳ್ಳಿ  W P No. 4576/2021</t>
  </si>
  <si>
    <t>RGHCL20 ALC 2021</t>
  </si>
  <si>
    <t>ಬಸವ್ವ ಕೋಂ  ಶಿವಪ್ಪ   W P No.  148279/2020</t>
  </si>
  <si>
    <t>RGHCL 21 ALC 2021</t>
  </si>
  <si>
    <t>ಶ್ರೀಮತಿ ಮಂಜುಳ ಬಿನ್  ಶ್ರೀಕಂಠಪ್ಪ  W P No. 11449/2021</t>
  </si>
  <si>
    <t>RGHCL 22 ALC 2021</t>
  </si>
  <si>
    <t>ಶ್ರೀ ನಿಂಗಪ್ಪ  ಬಿನ್ ಬಸಪ್ಪ  ಬೆಂತೂರು  W P  No.  102605/2021</t>
  </si>
  <si>
    <t>RGHCL23 ALC 2021</t>
  </si>
  <si>
    <t>ತುಕಾರಾಮ್ ಬಿನ್ ಯಲ್ಲಪ್ಪ ಕಾಂಬಳಿ  W P No. 102696/2021</t>
  </si>
  <si>
    <t>RGHCL 24 ALC 2021</t>
  </si>
  <si>
    <t>ಎಂ  ತಿಪ್ಪಮ್ಮ ಕೋಂ ರಂಗನಾಥ  W P No. 14169/2021</t>
  </si>
  <si>
    <t xml:space="preserve"> ಶ್ರೀ ಉಮೇಶ್ ರಾವ್ ಮತ್ತು ಇತರರು   W P No. 16846/2021</t>
  </si>
  <si>
    <t>RGHCL 26 ALC 2021</t>
  </si>
  <si>
    <t>ಢಿ. ವೆಂಕಟೇಶಮೂರ್ತಿ  ಹಾಗೂ  ಇತರರು W P No. 36150/2017</t>
  </si>
  <si>
    <t>RGHCL 27 ALC 2021</t>
  </si>
  <si>
    <t>ಮುಖ್ಯಾಧಿಕಾರಿಗಳು, ಪುರಸಭೆ ಬಾದಾಮಿ  W P No. 100717/2017</t>
  </si>
  <si>
    <t>RGHCL 28 ALC 2021</t>
  </si>
  <si>
    <t>ಶ್ರೀಮತಿ ಚಂದ್ರಮ್ಮ  ಕೋಂ  ನಾರಾಯಣ ಕುಚಗುಂಡಿ  W P No. 54835/2015</t>
  </si>
  <si>
    <t>RGHCL 29 ALC 2021</t>
  </si>
  <si>
    <t>ಶ್ರೀ ಸತ್ಯಪ್ಪ ಬಿನ್ ಫಕೀರಪ್ಪ ಸತ್ಯಪ್ಪ ಗೋಲ್  ಮತ್ತು  ಇತರರು   W P No. 148258/2020</t>
  </si>
  <si>
    <t xml:space="preserve">25.11.2021    </t>
  </si>
  <si>
    <t xml:space="preserve">RGHCL 30 ALC 2021 </t>
  </si>
  <si>
    <t>ಶ್ರೀ ಎಂ. ರವೀಂದ್ರ ಹಾಗೂ ಇತರರೊಬ್ಬರು ಮಾನ್ಯ ಕರ್ನಾಟಕ ಉಚ್ಛ ನ್ಯಾಯಾಲಯ, ಬೆಂಗಳೂರು ಪೀಠದಲ್ಲಿ ರಿಟ್‌ ಅರ್ಜಿ ಸಂಖ್ಯೆ: 16068/2021(KLR-LG-PIL)</t>
  </si>
  <si>
    <t>RGHCL 31 ALC 2021</t>
  </si>
  <si>
    <t>ಶ್ರೀ ರಮೇಶ್ ನಾಯಕ್ ಬಿನ್  ಶಂಕರ ಜಿ ನಾಯಕ್  ಹಿಂದಿನ ಪೌರಾಯುಕ್ತರು   W P No. 17280/2021</t>
  </si>
  <si>
    <t>RGHCL 32 ALC 2021</t>
  </si>
  <si>
    <t>ಶ್ರೀಮತಿ ಗೀತಾ ಕೋಂ  ರಾಮಚಂದ್ರ ಜಾಫರಾಬಾದ್   W P No. 223421/423/2020</t>
  </si>
  <si>
    <t>RGHCL 33 ALC 2021</t>
  </si>
  <si>
    <t>ಫಕ್ಕೀರಗೌಡ ಬಿನ್ ದ್ಯಾವನಗೌಡ  ರಾಯನಗೌಡ್ರ ಹರಳಹಟ್ಟಿ  W P No.  104412/2021</t>
  </si>
  <si>
    <t>RGHCL 34 ALC 2021</t>
  </si>
  <si>
    <t>ಸಿ ಎಸ್ ಸಂಪತ್ ಕುಮಾರ್   W P No. 8574/2020</t>
  </si>
  <si>
    <t>RGHCL 35 ALC 2021</t>
  </si>
  <si>
    <t xml:space="preserve">ಶ್ರೀ ನಾಬೀಸಾಬ್  ಎ ನಧಾಫ್ ಬಿನ್ ಅಮೀನ್ ಸಾಬ್ ನದಾಫ್ W P No. 23373/2021( GM-RES) </t>
  </si>
  <si>
    <t>RGHCL 36 ALC 2021</t>
  </si>
  <si>
    <t>ನೇಕಾರ ಹಾಗೂ ಇತರೆ  ಎಲ್ಲಾ ವರ್ಗದ  ಕೂಲಿ  ಕಾರ್ಮಿಕರ  ಸಂಗ  ಹಳೇಪಾಳ್ಯ    W P No. 19620</t>
  </si>
  <si>
    <t>RGHCL 38 ALC 2021</t>
  </si>
  <si>
    <t>K. M.  ಗೋಪಾಲಪ್ಪ ಇವರು  ಹೆಚ್ಚುವರಿ ಸಿವಿಲ್  ನ್ಯಾಯಾಧೀಶರು &amp;  JMFC  ನ್ಯಾಯಾಲಯ ಶ್ರಿನಿವಾಸಪುರ    O S No. 242/2021</t>
  </si>
  <si>
    <t>TECHNICAL DIVISION 2021-22</t>
  </si>
  <si>
    <t>AG AUDIT</t>
  </si>
  <si>
    <t>RGHCL 01 AUDIT(TECH) 01 2021-22</t>
  </si>
  <si>
    <t xml:space="preserve">Submission of Reply for the Audit Para 4/IIB/2007-10, Para 1/IIB/2010-14, Para I/IIA/14-15.                                                   </t>
  </si>
  <si>
    <t>GENERAL CORRESPONDANCE</t>
  </si>
  <si>
    <t>RGHCL 01 GEN 01 2021-22</t>
  </si>
  <si>
    <t>Requisition for Procurement of Measurement Books.</t>
  </si>
  <si>
    <t>RGHCL 01 GEN 02 2021-22</t>
  </si>
  <si>
    <t>ºÉÆ¸ÀzÀÄUÀð ¥ÀlÖtzÀ D±ÀæAiÀÄ AiÉÆÃd£ÉAiÀÄr ªÀ¸Àw/¤ªÉÃ±À£ÀgÀ»vÀjUÉ ¥ÀæzsÁ£ÀªÀÄAwæ DªÁeï AiÉÆÃd£ÉAiÀÄr f+2 ªÀÄ£ÉUÀ¼À£ÀÄß ¤«Äð¸À®Ä UÀÄgÀÄw¸À¯ÁzÀ ¤ªÉÃ±À£À PÀÄjvÀÄ.</t>
  </si>
  <si>
    <t>RGHCL 01 GEN 03 2021-22</t>
  </si>
  <si>
    <t>purchase of 100 Measurement Books</t>
  </si>
  <si>
    <t xml:space="preserve">RGHCL 02 GEN 01 2021-22 </t>
  </si>
  <si>
    <t>Land Surveying - Nelmangala</t>
  </si>
  <si>
    <t xml:space="preserve">RGHCL 03 GEN 01 2021-22 </t>
  </si>
  <si>
    <t>Lidkar - Technical Sanction</t>
  </si>
  <si>
    <t>RGHCL 04 GEN 01 2021-22</t>
  </si>
  <si>
    <t>ಪ್ರಧಾನ ಮಂತ್ರಿ ಆವಾಸ್‌ ಯೋಜನೆಯ - ಎಹೆಚ್‌ ಪಿ ಘಟಕದಡಿ ವಿವಿಧ ಸ್ಥಳೀಯ ಸಂಸ್ಥೆಗಳಲ್ಲಿ ಅನುಷ್ಠಾನಗೊಳಿಸಲಾಗುತ್ತಿರುವ ಯೋಜನೆಗಳಡಿ ಮನೆಗಳ ಕಾಮಗಾರಿಗಳನ್ನು ಪೂರ್ಣಗೊಳಿಸಲು ಅನುದಾನ ಕೋರಿ ಪ್ರಸ್ತಾವನೆ.</t>
  </si>
  <si>
    <t>INFRASTRUCTURE</t>
  </si>
  <si>
    <t>RGHCL 01 IFW(T) 01 2021</t>
  </si>
  <si>
    <t>2021-22ನೇ ಸಾಲಿಗೆ ಮನೆಗಳ ನಿರ್ಮಾಣದ ಕಾಲೋನಿಗಳಿಗೆ ಅವಶ್ಯಕ ಮೂಲಭೂತ ಸೌಲಭ್ಯಕ್ಕಾಗಿ ಅನುದಾನ ಒದಗಿಸುವ ಕುರಿತು.</t>
  </si>
  <si>
    <t>RGHCL 01 VHK 02 2021-22</t>
  </si>
  <si>
    <t>¦.JA.J.ªÉÊ (AiÀÄÄ) - J.JZï.¦ WÀlPÀzÀr gÁdåzÀ ««zsÀ £ÀUÀgÀUÀ¼À°è C£ÀÄªÉÆÃzÀ£ÉUÉÆArgÀÄªÀ 235580 ªÀÄ£ÉUÀ½UÉ ¸ÀA§A¢ü¹zÀAvÉ ªÀÄÆ®¨sÀÆvÀ ¸ËPÀAiÀÄðUÀ¼À C©üªÀÈ¢ÞUÁV CUÀvÀå«gÀÄªÀ ªÉÆvÀÛ gÀÆ. 2473.59 PÉÆÃnUÀ¼À£ÀÄß gÁdå ¸ÀPÁðgÀ¢AzÀ MzÀV¸À®Ä ¸ÀaªÀ ¸ÀA¥ÀÄl ¸À¨sÉAiÀÄ C£ÀÄªÉÆÃzÀ£É MzÀV¸ÀÄªÀAvÉ PÉÆÃj.</t>
  </si>
  <si>
    <t>RGHCL 01 IFW(T) 03 2021-22</t>
  </si>
  <si>
    <t>ಕುಣಿಗಲ್‌ ಪುರಸಭೆಯ ವ್ಯಾಪ್ತಿಯಲ್ಲಿ ಬರುವ ಮಲ್ಲಾಘಟ್ಟ ಸ.ನಂ.24 ರಲ್ಲಿ 9.18 ಎಕರೆ ಜಮೀನನ್ನು ನಗರ ಆಶ್ರಯ ಯೋಜನೆಯಡಿಯಲ್ಲಿ ಹಾಲಿ ಇರುವ ಜಮೀನಿನ ಅಭಿವೃದ್ದಿ ಪಡಿಸಲು ಅನುದಾನ ಬಿಡುಗಡೆ ಮಾಡುವ ಕುರಿತು.</t>
  </si>
  <si>
    <t>RGHCL 01 IFW(T) 04 2021-22</t>
  </si>
  <si>
    <t>RGHCL 01 IFW(T) 05 2021-22</t>
  </si>
  <si>
    <t>ಆಶ್ರಯ ಬಡಾವಣೆಗಳಿಗೆ ಅಗತ್ಯ ಮೂಲಭೂತ ಸೌಲಭ್ಯಕ್ಕಾಗಿ ಅನುದಾನ ಒದಗಿಸುವ ಕುರಿತು.</t>
  </si>
  <si>
    <t>RGHCL 01 IFW(T) 06 2021-22</t>
  </si>
  <si>
    <t>ಆಶ್ರಯ ಯೋಜನೆಯಡಿಯಲ್ಲಿ ಗುರುತು ಮಾಡಿರುವ ಆಶ್ರಯ ಲೇಔಟ್‌ ಗಳನ್ನು ಅಭಿವೃದ್ದಿಪಡಿಸಲು ಅನುದಾನ ಬಿಡುಗಡೆ ಮಾಡುವ ಬಗ್ಗೆ.</t>
  </si>
  <si>
    <t>RGHCL 01 IFW(T) 07 2021-22</t>
  </si>
  <si>
    <t>ಮಂಡ್ಯ ಜಿಲ್ಲೆ ಮಳವಳ್ಳಿ ಪುರಸಭೆ ವ್ಯಾಪ್ತಿಯ ಮಾರೇಹಳ್ಳಿ ಗ್ರಾಮದ ಮಾರೆಹಳ್ಳಿ ಆಶ್ರಯ ಬಡಾವಣೆಯಲ್ಲಿ ಮೂಲಭೂತ ಸೌಲಭ್ಯಗಳನ್ನು ಕಲ್ಪಿಸಲು ರೂ.5.00 ಕೋಟಿ ಅನುದಾನ ಬಿಡುಗಡೆ ಮಾಡಲು ಕೋರಿರುವ ಬಗ್ಗೆ.</t>
  </si>
  <si>
    <t>RGHCL 01 IFW(T) 08 2021-22</t>
  </si>
  <si>
    <t>RGHCL 01 IFW(T) 09 2021-22</t>
  </si>
  <si>
    <t>ಶೃಂಗೇರಿ ವಿಧಾನಸಭಾ ಕ್ಷೇತ್ರದ ನರಸಿಂಹರಾಜಪುರ ಪಟ್ಟಣ ಪಂಚಾಯಿತಿ ವ್ಯಾಪ್ತಿಯ ಹಿರೇಬೈಲು ಬೆಚರಕ್‌ ಗ್ರಾಮದಲ್ಲಿನ 5.00 ಎಕರೆ ಪ್ರದೇಶವನ್ನು ಆಶ್ರಯ ಯೋಜನೆಯಡಿ 158 ನಿವೇಶನಗಳಿಗೆ ಅಗತ್ಯ ಮೂಲಭೂತ ಸೌಲಭ್ಯಗಳನ್ನು ಕಲ್ಪಿಸಲು ರೂ.336.50 ಲಕ್ಷಗಳ ಅನುದಾನ ಬಿಡುಗಡೆ ಮಾಡಲು ಕೋರಿರುವ ಬಗ್ಗೆ.</t>
  </si>
  <si>
    <t>RGHCL 01 IFW(T) 10 2021-22</t>
  </si>
  <si>
    <t>ಹಾಸನ ತಾಲ್ಲೂಕು, ಕಸಬಾ ಹೋಬಳಿ, ಬಿ.ಕಟೀಹಳ್ಳಿ ಗ್ರಾಮದ ಸರ್ವೇ ನಂ.17 ರ 2-16 ಎಕರೆ/ಗುಂಟೆ ಜಮೀನಿನಲ್ಲಿ ಕುಡಿಯುವ ನೀರು, ಒಳಚರಂಡಿ, ವಿದ್ಯುತ್‌, ಯುಜಿಡಿ ಕಾಮಗಾರಿಗಳನ್ನು ಅಭಿವೃದ್ದಿಗೊಳಿಸಲು ರೂ.86.50 ಲಕ್ಷಗಳ ಅನುದಾನ ಬಿಡುಗಡೆ ಮಾಡಲು ಕೋರಿರುವ ಬಗ್ಗೆ.</t>
  </si>
  <si>
    <t>RGHCL 01 IFW(T) 11 2021-22</t>
  </si>
  <si>
    <t>ಚಾಮರಾಜನಗರ ತಾಲ್ಲೂಕು ಕಸಬಾ ಹೋಬಳಿ ಸರ್ವೇ ನಂ.117ರಲ್ಲಿನ 9 ಎಕರೆ 36 ಗುಂಟೆ ಜಮೀನಿನಲ್ಲಿ ವಾಜಪೇಯಿ ನಗರ ವಸತಿ ಯೋಜನೆಯಡಿ ಬಡಾವಣೆಯನ್ನು ಅಭಿವೃದ್ದಿಪಡಿಸಿದ್ದು ಒಟ್ಟು 352 ಫಲಾನುಭವಿಗಳಿಗೆ ಅಗತ್ಯ ಮೂಲಭೂತ ಸೌಲಭ್ಯಗಳನ್ನು ಕಲ್ಪಿಸಲು ರೂ.4000.00 ಲಕ್ಷಗಳ ಅನುದಾನ ಬಿಡುಗಡೆ ಮಾಡಲು ಕೋರಿರುವ ಬಗ್ಗೆ.</t>
  </si>
  <si>
    <t>RGHCL 01 IFW(T) 12 2021-22</t>
  </si>
  <si>
    <t>ರಾಯಚೂರು ತಾಲ್ಲೂಕಿನ ಪ್ರವಾಹ ಪೀಡಿತ ಗುರ್ಜಾಪೂರು ಗ್ರಾಮದಲ್ಲಿ ಬಾಕಿ ಮನೆಗಳ ನಿರ್ಮಾಣ ಹಾಗೂ ಅಗತ್ಯ ಮೂಲಭೂತ ಸೌಲಭ್ಯಗಳನ್ನು ಕಲ್ಪಿಸಲು ರೂ.2507.50 ಲಕ್ಷಗಳ ಅನುದಾನ ಬಿಡುಗಡೆ ಮಾಡಲು ಕೋರಿರುವ ಬಗ್ಗೆ.</t>
  </si>
  <si>
    <t>RGHCL 01 IFW(T) 13 2021-22</t>
  </si>
  <si>
    <t>ಹಿರೇಕೆರೂರ ಪಟ್ಟಣದಲ್ಲಿ ವಸತಿ ರಹಿತರಿಗಾಗಿ ಹಿರೇಕೆರೂರ ಪಟ್ಟಣ ಪಂಚಾಯತಿ ವ್ಯಾಪ್ತಿಯಲ್ಲಿ ಬರುವ ವಡ್ಡಿನಕಟ್ಟಿ ಬೇಚಾರಕ ಗ್ರಾಮದಲ್ಲಿ ಆಶ್ರಯ ಯೋಜನೆಯಡಿ 237 ನಿವೇಶನಗಳ ಬಡಾವಣೆಯಲ್ಲಿ ಅಗತ್ಯ ಮೂಲಭೂತ ಸೌಕರ್ಯಗಳನ್ನು ಕಲ್ಪಿಸಲು ರೂ.429.00 ಲಕ್ಷಗಳ ಅನುದಾನ ಬಿಡುಗಡೆ ಮಾಡಲು ಕೋರಿರುವ ಬಗ್ಗೆ.</t>
  </si>
  <si>
    <t>RGHCL 01 IFW(T) 14 2021-22</t>
  </si>
  <si>
    <r>
      <t>ಕುಣಿಗಲ್‌ ಪುರಸಭೆಯ ವ್ಯಾಪ್ತಿಯಲ್ಲಿ ಬರುವ ಮಲ್ಲಾಘಟ್ಟ ಸ.ನಂ.24 ರಲ್ಲಿ 9.18 ಎಕರೆ ಜಮೀನನ್ನು ನಗರ ಆಶ್ರಯ ಯೋಜನೆಯಡಿಯಲ್ಲಿ ಹಾಲಿ ಇರುವ ಜಮೀನಿನ ಅಭಿವೃದ್ದಿ ಪಡಿಸಲು ಅನುದಾನ ಬಿಡುಗಡೆ</t>
    </r>
    <r>
      <rPr>
        <sz val="13"/>
        <color indexed="8"/>
        <rFont val="Arial Unicode MS"/>
        <family val="2"/>
      </rPr>
      <t xml:space="preserve"> </t>
    </r>
    <r>
      <rPr>
        <sz val="12"/>
        <color indexed="8"/>
        <rFont val="Tunga"/>
        <family val="2"/>
      </rPr>
      <t>ಮಾಡಲು ಕೋರಿರುವ ಬಗ್ಗೆ.</t>
    </r>
  </si>
  <si>
    <t>RGHCL 01 IFW(T) 15 2021-22</t>
  </si>
  <si>
    <t>ಸಿಂಗನಾಯಕನಹಳ್ಳಿ ಗ್ರಾಮದ ಸರ್ವೇ ನಂ.112ರಲ್ಲಿ 167 ನಿವೇಶನಗಳನ್ನು ಹಾಗೂ ಕೆಂಪನಹಳ್ಳಿ ಗ್ರಾಮದ ಸರ್ವೇ ನಂ.26ರಲ್ಲಿ 292 ನಿವೇಶನಗಳನ್ನು ಆಶ್ರಯ ಯೋಜನೆಯಡಿ ಫಲಾನುಭವಿಗಳಿಗೆ ಹಂಚಿಕೆ ಮಾಡಲಾಗಿದ್ದು, ಸದರಿ ನಿವೇಶನಗಳಿಗೆ ಅಗತ್ಯ ಮೂಲಭೂತ ಸೌಕರ್ಯಗಳನ್ನು ಕಲ್ಪಿಸಲು ಕೋರಿರುವ ಬಗ್ಗೆ.</t>
  </si>
  <si>
    <t>RGHCL 01 IFW(T) 16 2021-22</t>
  </si>
  <si>
    <t>ಹೊಳೆನರಸೀಪುರ ಪುರಸಭಾ ವ್ಯಾಪ್ತಿಯ ಹೊಳೆನರಸೀಪುರ ಪಟ್ಟಣದಲ್ಲಿರುವ ಸ.ನಂ.13 ಮತ್ತು 64ರ ಆಶ್ರಯ ಬಡಾವಣೆಯ ಮೂಲಸೌಕರ್ಯ ಅಭಿವೃದ್ದಿಯ ಉಳಿಕೆ ಅನುದಾನ ಬಿಡುಗಡೆ ಮಾಡಲು ಕೋರಿರುವ ಬಗ್ಗೆ.</t>
  </si>
  <si>
    <t>RGHCL 01 IFW(T) 17 2021-22</t>
  </si>
  <si>
    <t>ದಕ್ಷಿಣ ಕನ್ನಡ ಜಿಲ್ಲೆಯ ಮಂಗಳೂರು ತಾಲ್ಲೂಕಿನ ಉಳಾಯಿಬೆಟ್ಟು ಗ್ರಾಮ ಪಂಚಾಯತ್‌ ವ್ಯಾಪ್ತಿಯ ಪೆರ್ಮಂಕಿ ಕಾಯರ್‌ ಪದವು ಪ್ರದೇಶದಲ್ಲಿ ವಸತಿ ಅಭಿವೃದ್ದಿಗೆ ಅನುದಾನ ಬಿಡುಗಡೆ ಮಾಡಲು ಕೋರಿರುವ ಬಗ್ಗೆ.</t>
  </si>
  <si>
    <t>RGHCL 01 IFW(T) 18 2021-22</t>
  </si>
  <si>
    <t>ಚಾಮರಾಜ ವಿಧಾನಸಭಾ ಕ್ಷೇತ್ರದ ಮಂಡಕಳ್ಳಿ ಆಶ್ರಯ ಬಡಾವಣೆ ಸರ್ವೇ ನಂ.190, 191/5, 191/3, 191/4 ರಲ್ಲಿಯ 425 ಮನೆಗಳಿಗೆ ಮೂಲಭೂತ ಸೌಕರ್ಯಗಳನ್ನು ಕಲ್ಪಿಸಲು ರೂ.755.00 ಲಕ್ಷಗಳ ಅನುದಾನ ಬಿಡುಗಡೆ ಮಾಡಲು ಕೋರಿರುವ ಬಗ್ಗೆ.</t>
  </si>
  <si>
    <t>RGHCL 01 IFW(T) 19 2021-22</t>
  </si>
  <si>
    <t>ಶಿವಮೊಗ್ಗ ಮಹಾನಗರ ಪಾಲಿಕೆ ವ್ಯಾಪ್ತಿಯ ವಿರುಪಿನಕೊಪ್ಪ ಗ್ರಾಮದಲ್ಲಿ ಆಶ್ರಯ ಯೋಜನೆಯಡಿ ನಿರ್ಮಿಸಲಾದ 673 ಮನೆಗಳಿಗೆ ಕುಡಿಯುವ ನೀರಿನ ಸೌಲಭ್ಯ ಒದಗಿಸಲು ರೂ.370.00 ಲಕ್ಷಗಳ ಅನುದಾನ ಬಿಡುಗಡೆ ಮಾಡಲು ಕೋರಿರುವ ಬಗ್ಗೆ.</t>
  </si>
  <si>
    <t>RGHCL 01 IFW(T) 20 2021-22</t>
  </si>
  <si>
    <t>ಅನೇಕಲ್‌ ತಾಲ್ಲೂಕು, ಸರ್ಜಾಪೂರ ಹೋಬಳಿ, ಕೂತಗಾನಹಳ್ಳಿ ಗ್ರಾಮದ ಸರ್ವೇ ನಂ.67ರಲ್ಲಿ ವಿಶೇಷ ಆಶ್ರಯ ಯೋಜನೆಗೆ ಮಂಜೂರಾಗಿರುವ ಜಮೀನಿನಲ್ಲಿ ವಿಶೇಷ ಚೇತನರ ಬಡಾವಣೆಯನ್ನು ಅಭಿವೃದ್ದಿಪಡಿಸಲು ರೂ.184.00 ಲಕ್ಷಗಳ ಅನುದಾನ ಬಿಡುಗಡೆ ಮಾಡಲು ಕೋರಿರುವ ಬಗ್ಗೆ.</t>
  </si>
  <si>
    <t>RGHCL 01 IFW(T) 21 2021-22</t>
  </si>
  <si>
    <t>ಮಹಾನಗರ ಪಾಲಿಕೆ, ಕಲಬುರಗಿ ವ್ಯಾಪ್ತಿಯಲ್ಲಿನ ಸರ್ವೇ ನಂ.72 &amp; 73 ಜಾಫರಾಬಾದ ಮತ್ತು ಸರ್ವೇ ನಂ.6 ಪಲ್ಲಾಪೂರ ಗ್ರಾಮದಲ್ಲಿ ಆಶ್ರಯ ಬಡಾವಣೆಗೆ ಮೂಲಭೂತ ಸೌಕರ್ಯ ಕಲ್ಪಿಸಲು  ರೂ.1318.00 ಲಕ್ಷಗಳ ಅನುದಾನ ಬಿಡುಗಡೆ ಮಾಡಲು ಕೋರಿರುವ ಬಗ್ಗೆ.</t>
  </si>
  <si>
    <t>RGHCL 01 IFW(T) 22 2021-22</t>
  </si>
  <si>
    <t>ಹರಿಹರ ನಗರಸಭೆ ವ್ಯಾಪ್ತಿಯಲ್ಲಿ ನೇಕಾರ ಬಡಾವಣೆಯ ರಿ.ಸ.ನಂ.62/1 ಮತ್ತು 63/1 ರಲ್ಲಿ 7 ಎಕರೆ 1 ಗುಂಟೆ ವಿಸ್ತೀರ್ಣದಲ್ಲಿ ಒಟ್ಟು 113 ನಿವೇಶನಗಳಿಗೆ ಮೂಲಭೂತ ಸೌಕರ್ಯ ಕಲ್ಪಿಸಲು  ರೂ.272.98 ಲಕ್ಷಗಳ ಅನುದಾನ ಬಿಡುಗಡೆ ಮಾಡಲು ಕೋರಿರುವ ಬಗ್ಗೆ.</t>
  </si>
  <si>
    <t>RGHCL 01 IFW(T) 23 2021-22</t>
  </si>
  <si>
    <t>ಕುಣಿಗಲ್‌ ಪುರಸಭೆಯ ಪೌರಕಾರ್ಮಿಕರ/ಸಫಾಯಿ ಕರ್ಮಚಾರಿಗಳಿಗೆ ನಿವೇಶನ ಹಂಚಿಕೆ ಮಾಡಲು ಕುಣಿಗಲ್‌ ತಾಲ್ಲೂಕು ಕಾಡುಮತ್ತಿಕೆರೆ ಗ್ರಾಮದ ಸರ್ವೇ ನಂ.50 ರ 3.00 ಎಕರೆ ಸರ್ಕಾರಿ ಜಮೀನಿನಲ್ಲಿ 102 ನಿವೇಶನಗಳ ರಚನೆ ಮತ್ತು ಅಭಿವೃದ್ದಿಗಾಗಿ ಹೆಚ್ಚುವರಿ ಅನುದಾನ ರೂ.200.00 ಲಕ್ಷಗಳ ಅನುದಾನ ಬಿಡುಗಡೆ ಮಾಡಲು ಕೋರಿರುವ ಬಗ್ಗೆ.</t>
  </si>
  <si>
    <t>RGHCL 01 IFW(T) 24 2021-22</t>
  </si>
  <si>
    <t>ಉತ್ತರ ಕನ್ನಡ ಜಿಲ್ಲೆಯ ದಾಂಡೇಲಿ ನಗರ ಮತ್ತು ಹಳಿಯಾಳ ಪಟ್ಟಣದಲ್ಲಿ ಪ್ರಧಾನ ಮಂತ್ರಿ ಆವಾಸ್‌ ಯೋಜನೆಯಡಿ (ಜಿ+2) ಮಾದರಿಯಲ್ಲಿ ಕಾಮಗಾರಿಯು ಪ್ರಗತಿಯಲ್ಲಿದ್ದು, ಸದರಿ ಸಂಕೀರ್ಣಗಳಲ್ಲಿ ಮೂಲಸೌಲಭ್ಯಗಳನ್ನು ಒದಗಿಸಲು ಅವಶ್ಯವಿರುವ ರೂ.359.36 ಲಕ್ಷಗಳು ಮತ್ತು ರೂ.163.54 ಲಕ್ಷಗಳ ಅನುದಾನ ಬಿಡುಗಡೆ ಮಾಡಲು ಕೋರಿರುವ ಬಗ್ಗೆ.</t>
  </si>
  <si>
    <t>RGHCL 01 IFW(T) 25 2021-22</t>
  </si>
  <si>
    <t>RGHCL 01 IFW(T) 26 2021-22</t>
  </si>
  <si>
    <r>
      <t>ಶ್ರೀನಿವಾಸಪುರ</t>
    </r>
    <r>
      <rPr>
        <sz val="11"/>
        <color indexed="8"/>
        <rFont val="Nudi 01 e"/>
      </rPr>
      <t xml:space="preserve"> </t>
    </r>
    <r>
      <rPr>
        <sz val="11"/>
        <color indexed="8"/>
        <rFont val="Nirmala UI"/>
        <family val="2"/>
      </rPr>
      <t>ವಿಧಾನಸಭಾ</t>
    </r>
    <r>
      <rPr>
        <sz val="11"/>
        <color indexed="8"/>
        <rFont val="Nudi 01 e"/>
      </rPr>
      <t xml:space="preserve"> </t>
    </r>
    <r>
      <rPr>
        <sz val="11"/>
        <color indexed="8"/>
        <rFont val="Nirmala UI"/>
        <family val="2"/>
      </rPr>
      <t>ಕ್ಷೇತ್ರದ</t>
    </r>
    <r>
      <rPr>
        <sz val="11"/>
        <color indexed="8"/>
        <rFont val="Nudi 01 e"/>
      </rPr>
      <t xml:space="preserve"> </t>
    </r>
    <r>
      <rPr>
        <sz val="11"/>
        <color indexed="8"/>
        <rFont val="Nirmala UI"/>
        <family val="2"/>
      </rPr>
      <t>ಯಾರ್ರಂವಾರಿಪಲ್ಲಿ</t>
    </r>
    <r>
      <rPr>
        <sz val="11"/>
        <color indexed="8"/>
        <rFont val="Nudi 01 e"/>
      </rPr>
      <t xml:space="preserve"> </t>
    </r>
    <r>
      <rPr>
        <sz val="11"/>
        <color indexed="8"/>
        <rFont val="Nirmala UI"/>
        <family val="2"/>
      </rPr>
      <t>ಗ್ರಾಮದ</t>
    </r>
    <r>
      <rPr>
        <sz val="11"/>
        <color indexed="8"/>
        <rFont val="Nudi 01 e"/>
      </rPr>
      <t xml:space="preserve"> </t>
    </r>
    <r>
      <rPr>
        <sz val="11"/>
        <color indexed="8"/>
        <rFont val="Nirmala UI"/>
        <family val="2"/>
      </rPr>
      <t>ಜನರು</t>
    </r>
    <r>
      <rPr>
        <sz val="11"/>
        <color indexed="8"/>
        <rFont val="Nudi 01 e"/>
      </rPr>
      <t xml:space="preserve"> </t>
    </r>
    <r>
      <rPr>
        <sz val="11"/>
        <color indexed="8"/>
        <rFont val="Nirmala UI"/>
        <family val="2"/>
      </rPr>
      <t>ವಸತಿ</t>
    </r>
    <r>
      <rPr>
        <sz val="11"/>
        <color indexed="8"/>
        <rFont val="Nudi 01 e"/>
      </rPr>
      <t xml:space="preserve"> </t>
    </r>
    <r>
      <rPr>
        <sz val="11"/>
        <color indexed="8"/>
        <rFont val="Nirmala UI"/>
        <family val="2"/>
      </rPr>
      <t>ನಿವೇಶನ</t>
    </r>
    <r>
      <rPr>
        <sz val="11"/>
        <color indexed="8"/>
        <rFont val="Nudi 01 e"/>
      </rPr>
      <t xml:space="preserve"> </t>
    </r>
    <r>
      <rPr>
        <sz val="11"/>
        <color indexed="8"/>
        <rFont val="Nirmala UI"/>
        <family val="2"/>
      </rPr>
      <t>ಅಭಿವೃದ್ದಿ</t>
    </r>
    <r>
      <rPr>
        <sz val="11"/>
        <color indexed="8"/>
        <rFont val="Nudi 01 e"/>
      </rPr>
      <t xml:space="preserve"> </t>
    </r>
    <r>
      <rPr>
        <sz val="11"/>
        <color indexed="8"/>
        <rFont val="Nirmala UI"/>
        <family val="2"/>
      </rPr>
      <t>ಮಾಡಲು</t>
    </r>
    <r>
      <rPr>
        <sz val="11"/>
        <color indexed="8"/>
        <rFont val="Nudi 01 e"/>
      </rPr>
      <t xml:space="preserve"> </t>
    </r>
    <r>
      <rPr>
        <sz val="11"/>
        <color indexed="8"/>
        <rFont val="Nirmala UI"/>
        <family val="2"/>
      </rPr>
      <t>ರೂ</t>
    </r>
    <r>
      <rPr>
        <sz val="11"/>
        <color indexed="8"/>
        <rFont val="Nudi 01 e"/>
      </rPr>
      <t xml:space="preserve">.15.00 </t>
    </r>
    <r>
      <rPr>
        <sz val="11"/>
        <color indexed="8"/>
        <rFont val="Nirmala UI"/>
        <family val="2"/>
      </rPr>
      <t>ಲಕ್ಷಗಳ</t>
    </r>
    <r>
      <rPr>
        <sz val="11"/>
        <color indexed="8"/>
        <rFont val="Nudi 01 e"/>
      </rPr>
      <t xml:space="preserve"> </t>
    </r>
    <r>
      <rPr>
        <sz val="11"/>
        <color indexed="8"/>
        <rFont val="Nirmala UI"/>
        <family val="2"/>
      </rPr>
      <t>ಅನುದಾನ</t>
    </r>
    <r>
      <rPr>
        <sz val="11"/>
        <color indexed="8"/>
        <rFont val="Nudi 01 e"/>
      </rPr>
      <t xml:space="preserve"> </t>
    </r>
    <r>
      <rPr>
        <sz val="11"/>
        <color indexed="8"/>
        <rFont val="Nirmala UI"/>
        <family val="2"/>
      </rPr>
      <t>ಬಿಡುಗಡೆ</t>
    </r>
    <r>
      <rPr>
        <sz val="11"/>
        <color indexed="8"/>
        <rFont val="Nudi 01 e"/>
      </rPr>
      <t xml:space="preserve"> </t>
    </r>
    <r>
      <rPr>
        <sz val="11"/>
        <color indexed="8"/>
        <rFont val="Nirmala UI"/>
        <family val="2"/>
      </rPr>
      <t>ಮಾಡಲು</t>
    </r>
    <r>
      <rPr>
        <sz val="11"/>
        <color indexed="8"/>
        <rFont val="Nudi 01 e"/>
      </rPr>
      <t xml:space="preserve"> </t>
    </r>
    <r>
      <rPr>
        <sz val="11"/>
        <color indexed="8"/>
        <rFont val="Nirmala UI"/>
        <family val="2"/>
      </rPr>
      <t>ಕೋರಿರುವ</t>
    </r>
    <r>
      <rPr>
        <sz val="11"/>
        <color indexed="8"/>
        <rFont val="Nudi 01 e"/>
      </rPr>
      <t xml:space="preserve"> </t>
    </r>
    <r>
      <rPr>
        <sz val="11"/>
        <color indexed="8"/>
        <rFont val="Nirmala UI"/>
        <family val="2"/>
      </rPr>
      <t>ಬಗ್ಗೆ</t>
    </r>
    <r>
      <rPr>
        <sz val="11"/>
        <color indexed="8"/>
        <rFont val="Nudi 01 e"/>
      </rPr>
      <t>.</t>
    </r>
  </si>
  <si>
    <t>RGHCL 01 IFW(T) 27 2021-22</t>
  </si>
  <si>
    <t>ಕುಣಿಗಲ್‌ ಪುರಸಭೆಯ ಕಾಡುಮತ್ತಿಕೆರೆ ಗ್ರಾಮ ಸರ್ವೇ ನಂ.50 ರ 3.00 ಎಕರೆ ಹಾಗೂ ಮಲ್ಲಾಘಟ್ಟ ಸ.ನಂ.24 ರಲ್ಲಿ 9.18 ಎಕರೆ ಸರ್ಕಾರಿ ಜಮೀನಿನಲ್ಲಿ ನಿವೇಶನಗಳ ರಚನೆ ಮತ್ತು ಅಭಿವೃದ್ದಿಗಾಗಿ ಅನುದಾನ ಬಿಡುಗಡೆ ಮಾಡಲು ಕೋರಿರುವ ಬಗ್ಗೆ.</t>
  </si>
  <si>
    <t>RGHCL 01 IFW(T) 28 2021-22</t>
  </si>
  <si>
    <r>
      <t xml:space="preserve">ಚಾಮರಾಜನಗರದ ಗಾಳಿಪುರ ಬಡಾವಣೆಯಲ್ಲಿ ಮೂಲಭೂತ ಸೌಕರ್ಯಗಳಿಗೆ </t>
    </r>
    <r>
      <rPr>
        <sz val="11"/>
        <color indexed="8"/>
        <rFont val="Nudi 01 e"/>
      </rPr>
      <t xml:space="preserve"> </t>
    </r>
    <r>
      <rPr>
        <sz val="11"/>
        <color indexed="8"/>
        <rFont val="Nirmala UI"/>
        <family val="2"/>
      </rPr>
      <t>ರೂ</t>
    </r>
    <r>
      <rPr>
        <sz val="11"/>
        <color indexed="8"/>
        <rFont val="Nudi 01 e"/>
      </rPr>
      <t>.</t>
    </r>
    <r>
      <rPr>
        <sz val="11"/>
        <color indexed="8"/>
        <rFont val="Nirmala UI"/>
        <family val="2"/>
      </rPr>
      <t>350.00</t>
    </r>
    <r>
      <rPr>
        <sz val="11"/>
        <color indexed="8"/>
        <rFont val="Nudi 01 e"/>
      </rPr>
      <t xml:space="preserve"> </t>
    </r>
    <r>
      <rPr>
        <sz val="11"/>
        <color indexed="8"/>
        <rFont val="Nirmala UI"/>
        <family val="2"/>
      </rPr>
      <t>ಲಕ್ಷಗಳ</t>
    </r>
    <r>
      <rPr>
        <sz val="11"/>
        <color indexed="8"/>
        <rFont val="Nudi 01 e"/>
      </rPr>
      <t xml:space="preserve"> </t>
    </r>
    <r>
      <rPr>
        <sz val="11"/>
        <color indexed="8"/>
        <rFont val="Nirmala UI"/>
        <family val="2"/>
      </rPr>
      <t>ಅನುದಾನ</t>
    </r>
    <r>
      <rPr>
        <sz val="11"/>
        <color indexed="8"/>
        <rFont val="Nudi 01 e"/>
      </rPr>
      <t xml:space="preserve"> </t>
    </r>
    <r>
      <rPr>
        <sz val="11"/>
        <color indexed="8"/>
        <rFont val="Nirmala UI"/>
        <family val="2"/>
      </rPr>
      <t>ಬಿಡುಗಡೆ</t>
    </r>
    <r>
      <rPr>
        <sz val="11"/>
        <color indexed="8"/>
        <rFont val="Nudi 01 e"/>
      </rPr>
      <t xml:space="preserve"> </t>
    </r>
    <r>
      <rPr>
        <sz val="11"/>
        <color indexed="8"/>
        <rFont val="Nirmala UI"/>
        <family val="2"/>
      </rPr>
      <t>ಮಾಡಲು</t>
    </r>
    <r>
      <rPr>
        <sz val="11"/>
        <color indexed="8"/>
        <rFont val="Nudi 01 e"/>
      </rPr>
      <t xml:space="preserve"> </t>
    </r>
    <r>
      <rPr>
        <sz val="11"/>
        <color indexed="8"/>
        <rFont val="Nirmala UI"/>
        <family val="2"/>
      </rPr>
      <t>ಕೋರಿರುವ</t>
    </r>
    <r>
      <rPr>
        <sz val="11"/>
        <color indexed="8"/>
        <rFont val="Nudi 01 e"/>
      </rPr>
      <t xml:space="preserve"> </t>
    </r>
    <r>
      <rPr>
        <sz val="11"/>
        <color indexed="8"/>
        <rFont val="Nirmala UI"/>
        <family val="2"/>
      </rPr>
      <t>ಬಗ್ಗೆ</t>
    </r>
    <r>
      <rPr>
        <sz val="11"/>
        <color indexed="8"/>
        <rFont val="Nudi 01 e"/>
      </rPr>
      <t>.</t>
    </r>
  </si>
  <si>
    <t xml:space="preserve">RGHCL 01 IFW(T) 29 2021-22 </t>
  </si>
  <si>
    <r>
      <t>ಚಾಮರಾಜನಗರ ನಗರಸಭಾ ವ್ಯಾಪ್ತಿಯಲ್ಲಿ ವಸತಿ ಯೋಜನೆಗಳಿಗೆ ಲಭ್ಯವಿರುವ ಉತ್ತುವಳ್ಳಿ ಗ್ರಾಮದ ಸರ್ವೇ ನಂ.117ರ ಒಟ್ಟು 11 ಎಕರೆ 37.50 ಗುಂಟೆ ಸರ್ಕಾರಿ ಜಮೀನಿನಲ್ಲಿ ಮೂಲಭೂತ ಸೌಕರ್ಯ ಕಲ್ಪಿಸಲು ರೂ.696.00 ಲಕ್ಷಗಳ</t>
    </r>
    <r>
      <rPr>
        <sz val="11"/>
        <color indexed="8"/>
        <rFont val="Nudi 01 e"/>
      </rPr>
      <t xml:space="preserve"> </t>
    </r>
    <r>
      <rPr>
        <sz val="11"/>
        <color indexed="8"/>
        <rFont val="Nirmala UI"/>
        <family val="2"/>
      </rPr>
      <t>ಅನುದಾನ</t>
    </r>
    <r>
      <rPr>
        <sz val="11"/>
        <color indexed="8"/>
        <rFont val="Nudi 01 e"/>
      </rPr>
      <t xml:space="preserve"> </t>
    </r>
    <r>
      <rPr>
        <sz val="11"/>
        <color indexed="8"/>
        <rFont val="Nirmala UI"/>
        <family val="2"/>
      </rPr>
      <t>ಬಿಡುಗಡೆ</t>
    </r>
    <r>
      <rPr>
        <sz val="11"/>
        <color indexed="8"/>
        <rFont val="Nudi 01 e"/>
      </rPr>
      <t xml:space="preserve"> </t>
    </r>
    <r>
      <rPr>
        <sz val="11"/>
        <color indexed="8"/>
        <rFont val="Nirmala UI"/>
        <family val="2"/>
      </rPr>
      <t>ಮಾಡಲು</t>
    </r>
    <r>
      <rPr>
        <sz val="11"/>
        <color indexed="8"/>
        <rFont val="Nudi 01 e"/>
      </rPr>
      <t xml:space="preserve"> </t>
    </r>
    <r>
      <rPr>
        <sz val="11"/>
        <color indexed="8"/>
        <rFont val="Nirmala UI"/>
        <family val="2"/>
      </rPr>
      <t>ಕೋರಿರುವ</t>
    </r>
    <r>
      <rPr>
        <sz val="11"/>
        <color indexed="8"/>
        <rFont val="Nudi 01 e"/>
      </rPr>
      <t xml:space="preserve"> </t>
    </r>
    <r>
      <rPr>
        <sz val="11"/>
        <color indexed="8"/>
        <rFont val="Nirmala UI"/>
        <family val="2"/>
      </rPr>
      <t>ಬಗ್ಗೆ</t>
    </r>
    <r>
      <rPr>
        <sz val="11"/>
        <color indexed="8"/>
        <rFont val="Nudi 01 e"/>
      </rPr>
      <t>.</t>
    </r>
  </si>
  <si>
    <t>RGHCL 01 IFW(T) 30 2021-22</t>
  </si>
  <si>
    <r>
      <t>ಮಂಡ್ಯ ಜಿಲ್ಲೆ ಮಳವಳ್ಳಿ ಪುರಸಭೆ ವ್ಯಾಪ್ತಿಯ ಮಾರೇಹಳ್ಳಿ ಗ್ರಾಮದ ಮಾರೆಹಳ್ಳಿ ಆಶ್ರಯ ಬಡಾವಣೆಯಲ್ಲಿ ಮೂಲಭೂತ ಸೌಲಭ್ಯಗಳನ್ನು ಕಲ್ಪಿಸುವ ಕಾಮಗಾರಿಗಳಿಗೆ ಆಡಳಿತಾತ್ಮಕ ಅನುಮೋದನೆಯನ್ನು ನೀಡುತ್ತಿರುವ ಬಗ್ಗೆ.</t>
    </r>
    <r>
      <rPr>
        <sz val="13"/>
        <color indexed="8"/>
        <rFont val="Nudi 01 e"/>
      </rPr>
      <t xml:space="preserve"> </t>
    </r>
  </si>
  <si>
    <t>RGHCL 01 IFW(T) 31 2021-22</t>
  </si>
  <si>
    <r>
      <t>ಹೊಳೆನರಸೀಪುರ ಪುರಸಭೆ ವತಿಯಿಂದ ನಿವೇಶನ ಹಂಚಿಕೆಗಾಗಿ ಹಳೆ ಸರ್ವೇ ನಂ.68 ಹೊಸ ಸರ್ವೇ ನಂ:231 ರಲ್ಲಿ ನಿವೇಶನ ರಚಿಸಿ ಬಡಾವಣೆ ಅಭಿವೃದ್ದಿ ಪಡಿಸಿ ಮೂಲಭೂತ ಸೌಕರ್ಯ ಕಲ್ಪಿಸಲು ರೂ.80.00 ಲಕ್ಷಗಳ</t>
    </r>
    <r>
      <rPr>
        <sz val="11"/>
        <color indexed="8"/>
        <rFont val="Nudi 01 e"/>
      </rPr>
      <t xml:space="preserve"> </t>
    </r>
    <r>
      <rPr>
        <sz val="11"/>
        <color indexed="8"/>
        <rFont val="Nirmala UI"/>
        <family val="2"/>
      </rPr>
      <t>ಅನುದಾನ</t>
    </r>
    <r>
      <rPr>
        <sz val="11"/>
        <color indexed="8"/>
        <rFont val="Nudi 01 e"/>
      </rPr>
      <t xml:space="preserve"> </t>
    </r>
    <r>
      <rPr>
        <sz val="11"/>
        <color indexed="8"/>
        <rFont val="Nirmala UI"/>
        <family val="2"/>
      </rPr>
      <t>ಬಿಡುಗಡೆ</t>
    </r>
    <r>
      <rPr>
        <sz val="11"/>
        <color indexed="8"/>
        <rFont val="Nudi 01 e"/>
      </rPr>
      <t xml:space="preserve"> </t>
    </r>
    <r>
      <rPr>
        <sz val="11"/>
        <color indexed="8"/>
        <rFont val="Nirmala UI"/>
        <family val="2"/>
      </rPr>
      <t>ಮಾಡಲು</t>
    </r>
    <r>
      <rPr>
        <sz val="11"/>
        <color indexed="8"/>
        <rFont val="Nudi 01 e"/>
      </rPr>
      <t xml:space="preserve"> </t>
    </r>
    <r>
      <rPr>
        <sz val="11"/>
        <color indexed="8"/>
        <rFont val="Nirmala UI"/>
        <family val="2"/>
      </rPr>
      <t>ಕೋರಿರುವ</t>
    </r>
    <r>
      <rPr>
        <sz val="11"/>
        <color indexed="8"/>
        <rFont val="Nudi 01 e"/>
      </rPr>
      <t xml:space="preserve"> </t>
    </r>
    <r>
      <rPr>
        <sz val="11"/>
        <color indexed="8"/>
        <rFont val="Nirmala UI"/>
        <family val="2"/>
      </rPr>
      <t>ಬಗ್ಗೆ</t>
    </r>
    <r>
      <rPr>
        <sz val="11"/>
        <color indexed="8"/>
        <rFont val="Nudi 01 e"/>
      </rPr>
      <t>.</t>
    </r>
  </si>
  <si>
    <t xml:space="preserve">RGHCL 01 IFW(T) 32 2021-22 </t>
  </si>
  <si>
    <r>
      <t>ಹೊಳೆನರಸೀಪುರ ಪುರಸಭೆ ವತಿಯಿಂದ ನಿವೇಶನ ಹಂಚಿಕೆಗಾಗಿ ಸರ್ವೇ ನಂ:69 ರಲ್ಲಿ ನಿವೇಶನ ರಚಿಸಿ ಬಡಾವಣೆ ಅಭಿವೃದ್ದಿ ಪಡಿಸಿ ಮೂಲಭೂತ ಸೌಕರ್ಯ ಕಲ್ಪಿಸಲು ರೂ.19.00 ಲಕ್ಷಗಳ</t>
    </r>
    <r>
      <rPr>
        <sz val="11"/>
        <color indexed="8"/>
        <rFont val="Nudi 01 e"/>
      </rPr>
      <t xml:space="preserve"> </t>
    </r>
    <r>
      <rPr>
        <sz val="11"/>
        <color indexed="8"/>
        <rFont val="Nirmala UI"/>
        <family val="2"/>
      </rPr>
      <t>ಅನುದಾನ</t>
    </r>
    <r>
      <rPr>
        <sz val="11"/>
        <color indexed="8"/>
        <rFont val="Nudi 01 e"/>
      </rPr>
      <t xml:space="preserve"> </t>
    </r>
    <r>
      <rPr>
        <sz val="11"/>
        <color indexed="8"/>
        <rFont val="Nirmala UI"/>
        <family val="2"/>
      </rPr>
      <t>ಬಿಡುಗಡೆ</t>
    </r>
    <r>
      <rPr>
        <sz val="11"/>
        <color indexed="8"/>
        <rFont val="Nudi 01 e"/>
      </rPr>
      <t xml:space="preserve"> </t>
    </r>
    <r>
      <rPr>
        <sz val="11"/>
        <color indexed="8"/>
        <rFont val="Nirmala UI"/>
        <family val="2"/>
      </rPr>
      <t>ಮಾಡಲು</t>
    </r>
    <r>
      <rPr>
        <sz val="11"/>
        <color indexed="8"/>
        <rFont val="Nudi 01 e"/>
      </rPr>
      <t xml:space="preserve"> </t>
    </r>
    <r>
      <rPr>
        <sz val="11"/>
        <color indexed="8"/>
        <rFont val="Nirmala UI"/>
        <family val="2"/>
      </rPr>
      <t>ಕೋರಿರುವ</t>
    </r>
    <r>
      <rPr>
        <sz val="11"/>
        <color indexed="8"/>
        <rFont val="Nudi 01 e"/>
      </rPr>
      <t xml:space="preserve"> </t>
    </r>
    <r>
      <rPr>
        <sz val="11"/>
        <color indexed="8"/>
        <rFont val="Nirmala UI"/>
        <family val="2"/>
      </rPr>
      <t>ಬಗ್ಗೆ</t>
    </r>
    <r>
      <rPr>
        <sz val="11"/>
        <color indexed="8"/>
        <rFont val="Nudi 01 e"/>
      </rPr>
      <t>.</t>
    </r>
  </si>
  <si>
    <t>RGHCL 01 IFW(T) 33 2021-22</t>
  </si>
  <si>
    <r>
      <t>ಕೋಲಾರ ಜಿಲ್ಲೆ ವಿಧಾನಸಭಾ ಕ್ಷೇತ್ರದ ಯಾರ್ರಂವಾರಿಪಲ್ಲಿ ಗ್ರಾಮದ ಜನರು ವಸತಿ ನಿವೇಶನ ಅಭಿವೃದ್ದಿ ಮಾಡುವ ಕಾಮಗಾರಿಗಳಿಗೆ ಆಡಳಿತಾತ್ಮಕ ಅನುಮೋದನೆಯನ್ನು ನೀಡುತ್ತಿರುವ ಬಗ್ಗೆ.</t>
    </r>
    <r>
      <rPr>
        <sz val="13"/>
        <color indexed="8"/>
        <rFont val="Nudi 01 e"/>
      </rPr>
      <t xml:space="preserve"> </t>
    </r>
  </si>
  <si>
    <t>RGHCL 01 RTI 01 2021-22</t>
  </si>
  <si>
    <t>ಶ್ರೀ ಎಸ್‌ ರಾಮಸ್ವಾಮಿ, ಅಧ್ಯಕ್ಷರು, ಕರ್ನಾಟಕ ಸ್ಟೇಟ್‌ ನೊಮ್ಯಾಡಿಕ್‌ ಟ್ರೈಬ್ಸ್‌ ಡೆವಲಪಮೆಂಟ್‌ ಆರ್ಗನೈಸೇಷನ್‌ (ರಿ) ಬೆಂಗಳೂರು ಇವರು ಮಾಹಿತಿ ಹಕ್ಕು ಅಧಿನಿಯಮದಿಡಿ  ಮಾಹಿತಿ ಕೋರಿರುವ ಕುರಿತು.</t>
  </si>
  <si>
    <t>RGHCL 01 RTI 02 2021-22</t>
  </si>
  <si>
    <t>²æÃ PÉ.¹.gÁdtÚ, EªÀgÀÄ ªÀiÁ»w ºÀPÀÄÌ C¢ü¤AiÀÄªÀÄzÀrAiÀÄ°è PÉÆÃjgÀÄªÀ ªÀiÁ»w PÀÄjvÀÄ.</t>
  </si>
  <si>
    <t>RGHCL 01 RTI 03 2021-22</t>
  </si>
  <si>
    <t>RGHCL 01 RTI 04 2021-22</t>
  </si>
  <si>
    <t>ಶ್ರೀ ರಮೇಶ ಉತ್ತರಕರ (ಕರವೇ ಜಿಲ್ಲಾಧ್ಯಕ್ಷರು),  ಹುಬ್ಬಳ್ಳಿ ಧಾರವಾಡ ಜಿಲ್ಲೆ  ಇವರು ಮಾಹಿತಿ ಹಕ್ಕು ಅಧಿನಿಯಮದಿಡಿ  ಮಾಹಿತಿ ಕೋರಿರುವ ಕುರಿತು.</t>
  </si>
  <si>
    <t>RGHCL 01 RTI 05 2021-22</t>
  </si>
  <si>
    <r>
      <t>ಶ್ರೀ ಎ.ಹೆಚ್.‌ ಕೃಷ್ಣೇಗೌಡ</t>
    </r>
    <r>
      <rPr>
        <sz val="14"/>
        <color indexed="8"/>
        <rFont val="Nudi 01 e"/>
      </rPr>
      <t>, EªÀgÀÄ ªÀiÁ»w ºÀPÀÄÌ C¢ü¤AiÀÄªÀÄzÀrAiÀÄ°è PÉÆÃjgÀÄªÀ ªÀiÁ»w PÀÄjvÀÄ.</t>
    </r>
  </si>
  <si>
    <t>RGRHCL 01 RTI 06 2021-22</t>
  </si>
  <si>
    <t>ಶ್ರೀ ನಾಗೇಶ್‌ ಪೂಲಾರಿ, ಸಿಂಗನಾಯಕನಹಳ್ಳಿ  ಇವರು ಮಾಹಿತಿ ಹಕ್ಕು ಅಧಿನಿಯಮದಿಡಿ  ಮಾಹಿತಿ ಕೋರಿರುವ ಕುರಿತು</t>
  </si>
  <si>
    <t>RGRHCL 01 RTI 07 2021-22</t>
  </si>
  <si>
    <t>ಚಂದ್ರ ಪ್ರಕಾಶ್‌ ಎನ್‌ ಕೆ, ಸಿಂಗನಾಯಕನಹಳ್ಳಿ  ಇವರು ಮಾಹಿತಿ ಹಕ್ಕು ಅಧಿನಿಯಮದಿಡಿ  ಮಾಹಿತಿ ಕೋರಿರುವ ಕುರಿತು.</t>
  </si>
  <si>
    <t>RGRHCL 01 RTI 08 2021-22</t>
  </si>
  <si>
    <t>ಶ್ರೀ ಚಂದ್ರಪ್ರಕಾಶ್‌ ಎನ್‌ ಕೆ, ಸಿಂಗನಾಯಕನಹಳ್ಳಿ  ಇವರು ಮಾಹಿತಿ ಹಕ್ಕು ಅಧಿನಿಯಮದಿಡಿ  ಮಾಹಿತಿ ಕೋರಿರುವ ಕುರಿತು.</t>
  </si>
  <si>
    <t>RGRHCL/ADM/AOS/1/2022-ADM-RGRHCL</t>
  </si>
  <si>
    <t>RGHCL 01 AOS 2022 Out-sorce</t>
  </si>
  <si>
    <t>RGRHCL/ADM/AOS/2/2022-ADM-RGRHCL</t>
  </si>
  <si>
    <t>RGHCL 02 AOS 2022  Bagalkote 
TNO Salary</t>
  </si>
  <si>
    <t>RGRHCL/ADM/AOS/5/2022-ADM-RGRHCL</t>
  </si>
  <si>
    <t xml:space="preserve">RGHCL 05 AOS 2022  Bangalore 
Urban TNO Salary 
</t>
  </si>
  <si>
    <t>RGRHCL/ADM/AOS/6/2022-ADM-RGRHCL</t>
  </si>
  <si>
    <t>RGHCL 06 AOS 2022 Belagavi TNO Salary</t>
  </si>
  <si>
    <t>RGRHCL/ADM/AOS/7/2022-ADM-RGRHCL</t>
  </si>
  <si>
    <t>RGHCL 07 AOS 2022  Bidar 
TNO Salary</t>
  </si>
  <si>
    <t>RGRHCL/ADM/AOS/10/2022-ADM-RGRHCL</t>
  </si>
  <si>
    <t>Chikkabalapura TNO Salary RGHCL 10 
AOS 2022</t>
  </si>
  <si>
    <t>RGRHCL/ADM/AOS/11/2022-ADM-RGRHCL</t>
  </si>
  <si>
    <t>RGHCL 10 AOS 
2022 Chikkabalapura TNO 
Salary</t>
  </si>
  <si>
    <t>RGRHCL/ADM/AOS/13/2022-ADM-RGRHCL</t>
  </si>
  <si>
    <t>RGHCL 13 AOS 2022  Davangere 
TNO Salary</t>
  </si>
  <si>
    <t>RGRHCL/ADM/AOS/14/2022-ADM-RGRHCL</t>
  </si>
  <si>
    <t>Darwad TNO Salary RGHCL 14 AOS 
2022</t>
  </si>
  <si>
    <t>RGRHCL/ADM/AOS/15/2022-ADM-RGRHCL</t>
  </si>
  <si>
    <t>RGHCL 15 AOS 2022  Gadag 
TNO Salary</t>
  </si>
  <si>
    <t>RGRHCL/ADM/AOS/17/2022-ADM-RGRHCL</t>
  </si>
  <si>
    <t>RGHCL 17 AOS 2022 Haveri TNO 
Salary</t>
  </si>
  <si>
    <t>RGRHCL/ADM/AOS/18/2022-ADM-RGRHCL</t>
  </si>
  <si>
    <t>RGHCL 18 AOS 2022  Kalburgi 
TNO Salary</t>
  </si>
  <si>
    <t>RGRHCL/ADM/AOS/19/2022-ADM-RGRHCL</t>
  </si>
  <si>
    <t>RGHCL 19 AOS 2022  Kodagu 
TNO Salary</t>
  </si>
  <si>
    <t>RGRHCL/ADM/AOS/20/2022-ADM-RGRHCL</t>
  </si>
  <si>
    <t>RGHCL 20 AOS 2022  Kolar 
TNO Salary</t>
  </si>
  <si>
    <t>RGRHCL/ADM/AOS/21/2022-ADM-RGRHCL</t>
  </si>
  <si>
    <t>Koppal TNO Salary RGHCL 21 
AOS 2022</t>
  </si>
  <si>
    <t>RGRHCL/ADM/AOS/22/2022-ADM-RGRHCL</t>
  </si>
  <si>
    <t>RGHCL 22 AOS 2022 Mandya TNO 
Salary</t>
  </si>
  <si>
    <t>RGRHCL/ADM/AOS/23/2022-ADM-RGRHCL</t>
  </si>
  <si>
    <t>RGHCL 23 AOS 2022  Mysor 
TNO Salary</t>
  </si>
  <si>
    <t>RGRHCL/ADM/AOS/24/2022-ADM-RGRHCL</t>
  </si>
  <si>
    <t>RGHCL 24 AOS 2022  Raichur 
TNO Salary</t>
  </si>
  <si>
    <t>RGRHCL/ADM/AOS/28/2022-ADM-RGRHCL</t>
  </si>
  <si>
    <t>RGHCL 28 AOS 2022  Udupi 
TNO Salary</t>
  </si>
  <si>
    <t>RGRHCL/ADM/AOS/31/2022-ADM-RGRHCL</t>
  </si>
  <si>
    <t>RGHCL 31 AOS 2022  Yadgiri 
TNO Salary</t>
  </si>
  <si>
    <t xml:space="preserve">RGHCL 32 AOS 2022 </t>
  </si>
  <si>
    <t>TNO Appointment</t>
  </si>
  <si>
    <t xml:space="preserve">RGHCL 33 AOS 2022 </t>
  </si>
  <si>
    <t>Job request</t>
  </si>
  <si>
    <t>31-04-2022</t>
  </si>
  <si>
    <t>RGHCL 34 AOS 2022</t>
  </si>
  <si>
    <t xml:space="preserve"> TNO</t>
  </si>
  <si>
    <t xml:space="preserve">RGHCL 35 AOS 2022 </t>
  </si>
  <si>
    <t>New oppointment</t>
  </si>
  <si>
    <t xml:space="preserve">RGHCL 36 AOS 2022 </t>
  </si>
  <si>
    <t>Out source Tender</t>
  </si>
  <si>
    <t xml:space="preserve">RGHCL 37 AOS 2022 </t>
  </si>
  <si>
    <t>Vijayanagar TNO Salary</t>
  </si>
  <si>
    <t>RGHCL 38 AOS 2022</t>
  </si>
  <si>
    <t xml:space="preserve"> Job request - Copy</t>
  </si>
  <si>
    <t xml:space="preserve">RGHCL 39 AOS  2022 </t>
  </si>
  <si>
    <t>LK Salary Revision Requestion</t>
  </si>
  <si>
    <t xml:space="preserve">RGHCL 40 AOS  2022    </t>
  </si>
  <si>
    <t>Maternity Leave Salary Requestion - Copy</t>
  </si>
  <si>
    <t xml:space="preserve">RGHCL 41 AOS  2022 </t>
  </si>
  <si>
    <t>Salary Revision Requestion - Copy</t>
  </si>
  <si>
    <t>RGHCL 42 AOS  2022</t>
  </si>
  <si>
    <t xml:space="preserve"> OLH ARUN Salary Revision</t>
  </si>
  <si>
    <t xml:space="preserve">RGHCL 43 AOS 2022 </t>
  </si>
  <si>
    <t>RGHCL 44 AOS 2022</t>
  </si>
  <si>
    <t xml:space="preserve"> TNO  Death Case</t>
  </si>
  <si>
    <t xml:space="preserve">RGHCL 01 ART 2022 </t>
  </si>
  <si>
    <t>M Dada Peer</t>
  </si>
  <si>
    <t>RGHCL 02 ART 2022</t>
  </si>
  <si>
    <t xml:space="preserve"> M Dada Peer</t>
  </si>
  <si>
    <t>Sathish K</t>
  </si>
  <si>
    <t xml:space="preserve">RGHCL 04 ART 2022 </t>
  </si>
  <si>
    <t>Kiran V S</t>
  </si>
  <si>
    <t xml:space="preserve">RGHCL 05 ART 2022 </t>
  </si>
  <si>
    <t>Dekappa</t>
  </si>
  <si>
    <t>RGHCL 06 ART 2022</t>
  </si>
  <si>
    <t xml:space="preserve"> Dekappa - Copy</t>
  </si>
  <si>
    <t xml:space="preserve">RGHCL 07 ART 2022 </t>
  </si>
  <si>
    <t>S M Hiremath</t>
  </si>
  <si>
    <t xml:space="preserve">RGHCL 08 ART 2022 </t>
  </si>
  <si>
    <t>Irappa M P</t>
  </si>
  <si>
    <t>RGHCL 09 ART 2022</t>
  </si>
  <si>
    <t xml:space="preserve">RGHCL 10 ART 2022 </t>
  </si>
  <si>
    <t>Girish B</t>
  </si>
  <si>
    <t xml:space="preserve">RGHCL 11 ART 2021 </t>
  </si>
  <si>
    <t>Mylarappa</t>
  </si>
  <si>
    <t xml:space="preserve">RGHCL 12 ART 2022 </t>
  </si>
  <si>
    <t>Sridar</t>
  </si>
  <si>
    <t xml:space="preserve">RGHCL 13 ART 2022 </t>
  </si>
  <si>
    <t xml:space="preserve">Sridar </t>
  </si>
  <si>
    <t xml:space="preserve">RGHCL 14 ART 2022 </t>
  </si>
  <si>
    <t>RGHCL 15 ART 2022</t>
  </si>
  <si>
    <t xml:space="preserve"> Dhinesh Kalalli</t>
  </si>
  <si>
    <t>RGHCL 16 ART 2022</t>
  </si>
  <si>
    <t xml:space="preserve"> Vinodh Rajiv</t>
  </si>
  <si>
    <t>RGHCL 01 ADG 2022</t>
  </si>
  <si>
    <t>Turnament</t>
  </si>
  <si>
    <t>RGHCL 02 ADG 2022</t>
  </si>
  <si>
    <t>Chitradurga Information</t>
  </si>
  <si>
    <t xml:space="preserve">RGHCL 01 APC 2022 </t>
  </si>
  <si>
    <t xml:space="preserve">Govt 6 Months achivement </t>
  </si>
  <si>
    <t xml:space="preserve">RGHCL 02 APC 2022 </t>
  </si>
  <si>
    <t xml:space="preserve"> Xerox AMC </t>
  </si>
  <si>
    <t>RGHCL 03 APC 2022_</t>
  </si>
  <si>
    <t>_Purchase of Mobile Hand Set to Minister PS</t>
  </si>
  <si>
    <t>12.08.2022</t>
  </si>
  <si>
    <t>RGHCL 04 APC 2022</t>
  </si>
  <si>
    <t>ವಸತಿ ಇಲಾಖೆಯ ವಾರ್ಷಿಕ ವರದಿ ಹಾಗೂ ನಿರ್ವಹಣಾ ಮುಂಗಡ ಪತ್ರಗಳನ್ನು ಮುದ್ರಿಸುವ ಬಗ್ಗೆ</t>
  </si>
  <si>
    <t xml:space="preserve">RGHCL 05 APC 2022 </t>
  </si>
  <si>
    <t xml:space="preserve"> Purchase of Mobile Hand Set to Minister PS</t>
  </si>
  <si>
    <t xml:space="preserve">RGHCL 06 APC 2022 </t>
  </si>
  <si>
    <t xml:space="preserve"> purchases of Batteries</t>
  </si>
  <si>
    <t xml:space="preserve">RGHCL 07 APC 2022 </t>
  </si>
  <si>
    <t xml:space="preserve"> Jio Data card Payment</t>
  </si>
  <si>
    <t>22.04.2022</t>
  </si>
  <si>
    <t xml:space="preserve">RGHCL 08 APC 2022 </t>
  </si>
  <si>
    <t xml:space="preserve"> Purchases of Pen drive com </t>
  </si>
  <si>
    <t xml:space="preserve">RGHCL 09 APC 2022 </t>
  </si>
  <si>
    <t xml:space="preserve"> Courier Bill</t>
  </si>
  <si>
    <t xml:space="preserve">RGHCL 10 APC 2022 </t>
  </si>
  <si>
    <t xml:space="preserve">Pest Control </t>
  </si>
  <si>
    <t>RGHCL 10 (A)APC 2022</t>
  </si>
  <si>
    <t>_ AC</t>
  </si>
  <si>
    <t>10.08.2022</t>
  </si>
  <si>
    <t>RGHCL 10B APC 2021</t>
  </si>
  <si>
    <t xml:space="preserve">RGHCL11 APC 2022 </t>
  </si>
  <si>
    <t xml:space="preserve"> Printing Letter Heads ,Visiting Cards,Logbook ,Envelopes for the company </t>
  </si>
  <si>
    <t>RGHCL 11 (A) APC 2022</t>
  </si>
  <si>
    <t xml:space="preserve"> APC 2022_ AC</t>
  </si>
  <si>
    <t>21.05.2022</t>
  </si>
  <si>
    <t>RGHCL 12 (A) APC 2022</t>
  </si>
  <si>
    <t xml:space="preserve"> Govt 1 Months achivement</t>
  </si>
  <si>
    <t>20.06.2022</t>
  </si>
  <si>
    <t xml:space="preserve">RGHCL 12 APC 2022 </t>
  </si>
  <si>
    <t xml:space="preserve"> Purchases of Xerox machine Tonner </t>
  </si>
  <si>
    <t xml:space="preserve">RGHCL 13 APC 2022 </t>
  </si>
  <si>
    <t xml:space="preserve">2 printer Cartridegs and Tonner refilling </t>
  </si>
  <si>
    <t xml:space="preserve">RGHCL 14 APC 2022 </t>
  </si>
  <si>
    <t xml:space="preserve"> Purchase of Color Cartridge </t>
  </si>
  <si>
    <t xml:space="preserve">RGHCL 15 APC 2022 </t>
  </si>
  <si>
    <t xml:space="preserve"> Purachase of Stationery </t>
  </si>
  <si>
    <t>23.09.2022</t>
  </si>
  <si>
    <t>RGHCL 16 APC 2022</t>
  </si>
  <si>
    <t xml:space="preserve">_ Govt 1 Months Achevement </t>
  </si>
  <si>
    <t>01.09.2022</t>
  </si>
  <si>
    <t xml:space="preserve">RGHCL 17 APC 2022 </t>
  </si>
  <si>
    <t xml:space="preserve">RGHCL 18 APC 2022 </t>
  </si>
  <si>
    <t xml:space="preserve"> Provide Drinking water </t>
  </si>
  <si>
    <t xml:space="preserve">RGHCL 19 APC </t>
  </si>
  <si>
    <t xml:space="preserve"> Miscellaneous payments </t>
  </si>
  <si>
    <t>22.08.2022</t>
  </si>
  <si>
    <t>RGHCL 20 APC 2022</t>
  </si>
  <si>
    <t xml:space="preserve"> Requirement of Printers and Scaner </t>
  </si>
  <si>
    <t xml:space="preserve">RGHCL 21 APC 2022 </t>
  </si>
  <si>
    <t xml:space="preserve"> Purchase of Catagory files </t>
  </si>
  <si>
    <t>20.09.2022</t>
  </si>
  <si>
    <t>RGHCL 22 APC 2022</t>
  </si>
  <si>
    <t>_ Pmay_U advertisement</t>
  </si>
  <si>
    <t xml:space="preserve">RGHCL 23 APC 2022 </t>
  </si>
  <si>
    <t xml:space="preserve"> Govt 1 year achivement</t>
  </si>
  <si>
    <t>08.12.2022</t>
  </si>
  <si>
    <t>RGHCL 24 APC 2022</t>
  </si>
  <si>
    <t xml:space="preserve"> Ac Repairs comman</t>
  </si>
  <si>
    <t xml:space="preserve">RGHCL 25 APC 2022 </t>
  </si>
  <si>
    <t>ಬಾಡಿಗೆಯ ಆಧಾರದ ಮೇಲೆ ವಾಹನಗಳನ್ನು ಪಡೆಯುವ ಬಗ್ಗೆ</t>
  </si>
  <si>
    <t xml:space="preserve">RGHCL 26 APC 2022 </t>
  </si>
  <si>
    <t xml:space="preserve"> Purchase of Telephone Instrument</t>
  </si>
  <si>
    <t>16.09.2022</t>
  </si>
  <si>
    <t>_ Printing of Annual Report 2021</t>
  </si>
  <si>
    <t xml:space="preserve">RGHCL 28 APC 2022 </t>
  </si>
  <si>
    <t xml:space="preserve"> Purchase of Stationery </t>
  </si>
  <si>
    <t>09.01.2023</t>
  </si>
  <si>
    <t xml:space="preserve">RGHCL 29 APC 2022 </t>
  </si>
  <si>
    <t xml:space="preserve"> printer Cartridegs and Tonner refilling</t>
  </si>
  <si>
    <t>06.01.2023</t>
  </si>
  <si>
    <t xml:space="preserve">RGHCL 01 AMR 2022_ </t>
  </si>
  <si>
    <t>Flight Ticket</t>
  </si>
  <si>
    <t xml:space="preserve">RGHCL 02 AMR 2022 </t>
  </si>
  <si>
    <t>Medclim &amp; Personal Accident Policy to the RGHCL Staff 2022</t>
  </si>
  <si>
    <t>02.05.2022</t>
  </si>
  <si>
    <t xml:space="preserve">RGHCL 03 AMR 2022 </t>
  </si>
  <si>
    <t>Medclime Policy claim of GM Fin</t>
  </si>
  <si>
    <t>RGHCL 04 AMR 2022-</t>
  </si>
  <si>
    <t>BACKLOG AND MINORITY INFORMATION</t>
  </si>
  <si>
    <t xml:space="preserve">RGHCL 05 AMR 2022- </t>
  </si>
  <si>
    <t>Karnataka Aadalitha Sudharanaa Aayoga</t>
  </si>
  <si>
    <t xml:space="preserve">RGHCL 06 AMR 2022_ </t>
  </si>
  <si>
    <t>Employee Sent For Training</t>
  </si>
  <si>
    <t>06.06.2022</t>
  </si>
  <si>
    <t xml:space="preserve">RGHCL 07 AMR 2022_ </t>
  </si>
  <si>
    <t>Samsthik Javab dari</t>
  </si>
  <si>
    <t xml:space="preserve">RGHCL 08 AMR 2022 </t>
  </si>
  <si>
    <t>ಕಛೇರಿ ಉಪಯೋಗಕ್ಕಾಗಿ ಸಿಬ್ಬಂದಿ &amp; ಆಡಳಿತ ಸುಧಾರಣೆ ಯಿಂದ ವಾಹನವನ್ನು ಪಡೆಯುವ ಬಗ್ಗೆ</t>
  </si>
  <si>
    <t>12.10.2022</t>
  </si>
  <si>
    <t xml:space="preserve">RGHCL 09 AMR 2022 </t>
  </si>
  <si>
    <t>Appointment of Company Secretary</t>
  </si>
  <si>
    <t>19.12.2022</t>
  </si>
  <si>
    <t xml:space="preserve">RGHCL 01 ADR 2022- </t>
  </si>
  <si>
    <t>Appointment of Sri Dhiren. N company secretary on retainership basis</t>
  </si>
  <si>
    <t>09.11.2022</t>
  </si>
  <si>
    <t xml:space="preserve">RGHCL 02 ADR 2022- </t>
  </si>
  <si>
    <t>office boy and drivers salary fixiation</t>
  </si>
  <si>
    <t>20.03.2023</t>
  </si>
  <si>
    <r>
      <t>ವಿಷಯ ವಹಿ- ನಮೂನೆ</t>
    </r>
    <r>
      <rPr>
        <b/>
        <sz val="10"/>
        <color indexed="8"/>
        <rFont val="Nudi 01 e"/>
      </rPr>
      <t xml:space="preserve"> </t>
    </r>
    <r>
      <rPr>
        <b/>
        <sz val="10"/>
        <color indexed="8"/>
        <rFont val="Times New Roman"/>
        <family val="1"/>
      </rPr>
      <t>III</t>
    </r>
  </si>
  <si>
    <t>Created By</t>
  </si>
  <si>
    <t>RGRHCL/PI/BVO/1/2022-PI(BHS)-RGRHCL</t>
  </si>
  <si>
    <t>ವಿವಿಧ ವಿಧಾನಸಭಾ ಕ್ಷೇತ್ರಗಳಿಗೆ ಹೆಚ್ಚುವರಿ ಮನೆಗಳನ್ನು ಮಂಜೂರು ಮಾಡಿ ಆದೇಶ ಹೊರಡಿಸಿರುವ ಬಗ್ಗೆ ಸ್ಪಷ್ಟೀಕರಣ ನೀಡುವ ಕುರಿತು.</t>
  </si>
  <si>
    <t>19-05-2022 04:29 PM</t>
  </si>
  <si>
    <t>JAYANTH P</t>
  </si>
  <si>
    <t>RGRHCL/PI/BVO/2/2022-PI(BHS)-RGRHCL</t>
  </si>
  <si>
    <t>ವಾಜಪೇಯಿ ವಸತಿ ಯೋಜನೆಯಡಿಯಲ್ಲಿ ಸಾಮಾನ್ಯ ಹಾಗೂ ಅಲ್ಪಸಂಖ್ಯಾತ ವರ್ಗದ ಗುರಿಯನ್ನು ಬದಲಾವಣೆ ಮಾಡಿಕೊಳ್ಳುವ ಬಗ್ಗೆ.</t>
  </si>
  <si>
    <t>19-05-2022 04:40 PM</t>
  </si>
  <si>
    <t>RGRHCL/PI/BVO/3/2022-PI(BHS)-RGRHCL</t>
  </si>
  <si>
    <t xml:space="preserve">2021-22ನೇ ಸಾಲಿಗೆ  ನೀಡಿರುವ ಗುರಿಯ ಅನುಮೋದನೆ ಪ್ರಕ್ರಿಯೆಯಲ್ಲಿ ಬದಲಾವಣೆ ತರುವ ಬಗ್ಗೆ ದಿನಾಂಕ:09.05.22ರಂದು ಮಾನ್ಯ ಮುಖ್ಯಮಂತ್ರಿಯವರು ನೀಡಿದ ಸೂಚನೆಯಂತೆ. </t>
  </si>
  <si>
    <t>19-05-2022 04:48 PM</t>
  </si>
  <si>
    <t>RGRHCL/PI/BVT/21/2022-PI(BHS)-RGRHCL</t>
  </si>
  <si>
    <t>01-04-2022 05:13 PM</t>
  </si>
  <si>
    <t>RGRHCL/PI/BVT/22/2022-PI(BHS)-RGRHCL</t>
  </si>
  <si>
    <t>06-04-2022 10:16 AM</t>
  </si>
  <si>
    <t>RGRHCL/PI/BVT/23/2022-PI(BHS)-RGRHCL</t>
  </si>
  <si>
    <t>08-04-2022 10:22 AM</t>
  </si>
  <si>
    <t>RGRHCL/PI/BVT/24/2022-PI(BHS)-RGRHCL</t>
  </si>
  <si>
    <t>ಚಿಕ್ಕಬಳ್ಳಾಪುರ ಜಿಲ್ಲೆಯ ವಿವಿಧ ವಿಧಾನಸಭಾ ಕ್ಷೇತ್ರಕ್ಕೆ ವಿವಿಧ ವಸತಿ ಯೋಜನೆಯಡಿಯಲ್ಲಿ ಹೆಚ್ಚುವರಿ ಮನೆಗಳನ್ನು ಮಂಜೂರು ಮಾಡಿರುವ ಬಗ್ಗೆ. </t>
  </si>
  <si>
    <t>05-05-2022 09:55 AM</t>
  </si>
  <si>
    <t>RGRHCL/PI/BVT/25/2022-PI(BHS)-RGRHCL</t>
  </si>
  <si>
    <t>ಕೊಪ್ಪಳ ಜಿಲ್ಲೆಯ ಕನಕಗಿರಿ ವಿಧಾನಸಭಾ ಕ್ಷೇತ್ರಕ್ಕೆ ವಿವಿಧ ವಸತಿ ಯೋಜನೆಯಡಿ ಹೆಚ್ಚುವರಿ ಮನೆಗಳನ್ನು ಮಂಜೂರು ಮಾಡುವಂತೆ ಕೋರಿರುವ ಕುರಿತು.</t>
  </si>
  <si>
    <t>05-05-2022 09:58 AM</t>
  </si>
  <si>
    <t>RGRHCL/PI/BVT/26/2022-PI(BHS)-RGRHCL</t>
  </si>
  <si>
    <t>05-05-2022 06:27 PM</t>
  </si>
  <si>
    <t>VARIJA</t>
  </si>
  <si>
    <t>RGRHCL/PI/BVT/27/2022-PI(BHS)-RGRHCL</t>
  </si>
  <si>
    <t xml:space="preserve">Vijayapura Additional target 
</t>
  </si>
  <si>
    <t>05-05-2022 06:31 PM</t>
  </si>
  <si>
    <t>RGRHCL/PI/BVT/28/2022-PI(BHS)-RGRHCL</t>
  </si>
  <si>
    <t>09-05-2022 12:51 PM</t>
  </si>
  <si>
    <t>manukumar</t>
  </si>
  <si>
    <t>RGRHCL/PI/BVT/29/2022-PI(BHS)-RGRHCL</t>
  </si>
  <si>
    <t>09-05-2022 12:56 PM</t>
  </si>
  <si>
    <t>RGRHCL/PI/BVT/30/2022-PI(BHS)-RGRHCL</t>
  </si>
  <si>
    <t>09-05-2022 03:35 PM</t>
  </si>
  <si>
    <t>RGRHCL/PI/BVT/31/2022-PI(BHS)-RGRHCL</t>
  </si>
  <si>
    <t xml:space="preserve">Belagavi Additional target 
</t>
  </si>
  <si>
    <t>10-05-2022 03:31 PM</t>
  </si>
  <si>
    <t>RGRHCL/PI/BVT/32/2022-PI(BHS)-RGRHCL</t>
  </si>
  <si>
    <t xml:space="preserve">ಕಲುಬುರುಗಿ Target File </t>
  </si>
  <si>
    <t>11-05-2022 12:48 PM</t>
  </si>
  <si>
    <t>RGRHCL/PI/BVT/33/2022-PI(BHS)-RGRHCL</t>
  </si>
  <si>
    <t>ದಕ್ಷಿಣ ಕನ್ನಡ Target File</t>
  </si>
  <si>
    <t>11-05-2022 12:49 PM</t>
  </si>
  <si>
    <t>RGRHCL/PI/BVT/34/2022-PI(BHS)-RGRHCL</t>
  </si>
  <si>
    <t>ಬೆಂಗಳೂರು ಗ್ರಾಮಾಂತರ ಜಿಲ್ಲೆಯ ಹೊಸಕೋಟೆ ತಾಲ್ಲೂಕಿಗೆ ಹೆಚ್ಚುವರಿ ಮನೆಗಳನ್ನು ಮಂಜೂರು ಮಾಡುವ ಕುರಿತು.</t>
  </si>
  <si>
    <t>13-05-2022 12:59 PM</t>
  </si>
  <si>
    <t>RGRHCL/PI/BVT/35/2022-PI(BHS)-RGRHCL</t>
  </si>
  <si>
    <t xml:space="preserve">ಹಾವೇರಿ Target File </t>
  </si>
  <si>
    <t>16-05-2022 12:14 PM</t>
  </si>
  <si>
    <t>RGRHCL/PI/BVT/37/2022-PI(BHS)-RGRHCL</t>
  </si>
  <si>
    <t>16-05-2022 02:41 PM</t>
  </si>
  <si>
    <t>RGRHCL/PI/BVT/38/2022-PI(BHS)-RGRHCL</t>
  </si>
  <si>
    <t>ಬಸವ ವಸತಿ ಯೋಜನೆಯಡಿ 2021-22ನೇ ಸಾಲಿಗೆ ದಾವಣಗೆರೆ ಜಿಲ್ಲೆಯ ಹೊನ್ನಾಳಿ ವಿಧಾನಸಭಾ ಕ್ಷೇತ್ರದ ಕುಂಬಳೂರು ಗ್ರಾಮ ಪಂಚಾಯತಿಗೆ ಹೆಚ್ಚುವರಿ ಮನೆಗಳ ಗುರಿಯನ್ನು ಮಂಜೂರು ಮಾಡಿರುವ ಬಗ್ಗೆ.</t>
  </si>
  <si>
    <t>17-05-2022 02:21 PM</t>
  </si>
  <si>
    <t>RGRHCL/PI/BVT/39/2022-PI(BHS)-RGRHCL</t>
  </si>
  <si>
    <t>18-05-2022 06:43 PM</t>
  </si>
  <si>
    <t>RGRHCL/PI/BVT/40/2022-PI(BHS)-RGRHCL</t>
  </si>
  <si>
    <t>ಚಿಕ್ಕಬಳ್ಳಾಪುರ Target  File</t>
  </si>
  <si>
    <t>19-05-2022 10:31 AM</t>
  </si>
  <si>
    <t>RGRHCL/PI/BVT/41/2022-PI(BHS)-RGRHCL</t>
  </si>
  <si>
    <t xml:space="preserve">ವಿವಿಧ ವಸತಿ ಯೋಜನೆಯಡಿಯಲ್ಲಿ ಹೆಚ್ಚುವರಿ ಮನೆಗಳನ್ನು ಮಂಜೂರು ಮಾಡುವಂತೆ ಕೋರಿರುವ ಕುರಿತು. </t>
  </si>
  <si>
    <t>19-05-2022 06:44 PM</t>
  </si>
  <si>
    <t>RGRHCL/PI/BVT/42/2022-PI(BHS)-RGRHCL</t>
  </si>
  <si>
    <t xml:space="preserve">Ramanagara Additional Target. 
</t>
  </si>
  <si>
    <t>19-05-2022 06:47 PM</t>
  </si>
  <si>
    <t>RGRHCL/PI/BVT/43/2022-PI(BHS)-RGRHCL</t>
  </si>
  <si>
    <t xml:space="preserve">Bidar Additional Target. 
</t>
  </si>
  <si>
    <t>20-05-2022 12:19 PM</t>
  </si>
  <si>
    <t>RGRHCL/PI/BVT/44/2022-PI(BHS)-RGRHCL</t>
  </si>
  <si>
    <t xml:space="preserve">Bagalkote Additional Target. 
</t>
  </si>
  <si>
    <t>21-05-2022 11:33 AM</t>
  </si>
  <si>
    <t>RGRHCL/PI/BVT/45/2022-PI(BHS)-RGRHCL</t>
  </si>
  <si>
    <t>21-05-2022 06:21 PM</t>
  </si>
  <si>
    <t>RGRHCL/PI/BVT/46/2022-PI(BHS)-RGRHCL</t>
  </si>
  <si>
    <t>23-05-2022 11:50 AM</t>
  </si>
  <si>
    <t>RGRHCL/PI/BVT/47/2022-PI(BHS)-RGRHCL</t>
  </si>
  <si>
    <t>23-05-2022 03:29 PM</t>
  </si>
  <si>
    <t>RGRHCL/PI/BVT/48/2022-PI(BHS)-RGRHCL</t>
  </si>
  <si>
    <t>23-05-2022 05:52 PM</t>
  </si>
  <si>
    <t>RGRHCL/PI/BVT/49/2022-PI(BHS)-RGRHCL</t>
  </si>
  <si>
    <t>23-05-2022 05:58 PM</t>
  </si>
  <si>
    <t>RGRHCL/PI/BVT/50/2022-PI(BHS)-RGRHCL</t>
  </si>
  <si>
    <t>23-05-2022 07:03 PM</t>
  </si>
  <si>
    <t>RGRHCL/PI/BVT/51/2022-PI(BHS)-RGRHCL</t>
  </si>
  <si>
    <t>23-05-2022 07:16 PM</t>
  </si>
  <si>
    <t>RGRHCL/PI/BVT/52/2022-PI(BHS)-RGRHCL</t>
  </si>
  <si>
    <t>24-05-2022 03:07 PM</t>
  </si>
  <si>
    <t>RGRHCL/PI/BVT/53/2022-PI(BHS)-RGRHCL</t>
  </si>
  <si>
    <t>24-05-2022 05:50 PM</t>
  </si>
  <si>
    <t>RGRHCL/PI/BVT/54/2022-PI(BHS)-RGRHCL</t>
  </si>
  <si>
    <t>24-05-2022 06:01 PM</t>
  </si>
  <si>
    <t>RGRHCL/PI/BVT/55/2022-PI(BHS)-RGRHCL</t>
  </si>
  <si>
    <t xml:space="preserve">Mandya Additional Target. 
</t>
  </si>
  <si>
    <t>25-05-2022 01:51 PM</t>
  </si>
  <si>
    <t>RGRHCL/PI/BVT/56/2022-PI(BHS)-RGRHCL</t>
  </si>
  <si>
    <t>26-05-2022 11:46 AM</t>
  </si>
  <si>
    <t>RGRHCL/PI/BVT/57/2022-PI(BHS)-RGRHCL</t>
  </si>
  <si>
    <t>27-05-2022 05:30 PM</t>
  </si>
  <si>
    <t>RGRHCL/PI/BVT/58/2022-PI(BHS)-RGRHCL</t>
  </si>
  <si>
    <t>02-06-2022 03:18 PM</t>
  </si>
  <si>
    <t>RGRHCL/PI/BVT/59/2022-PI(BHS)-RGRHCL</t>
  </si>
  <si>
    <t>04-06-2022 12:46 PM</t>
  </si>
  <si>
    <t>RGRHCL/PI/BVT/60/2022-PI(BHS)-RGRHCL</t>
  </si>
  <si>
    <t>04-06-2022 12:53 PM</t>
  </si>
  <si>
    <t>RGRHCL/PI/BVT/61/2022-PI(BHS)-RGRHCL</t>
  </si>
  <si>
    <t>04-06-2022 01:03 PM</t>
  </si>
  <si>
    <t>RGRHCL/PI/BVT/62/2022-PI(BHS)-RGRHCL</t>
  </si>
  <si>
    <t>04-06-2022 04:00 PM</t>
  </si>
  <si>
    <t>RGRHCL/PI/BVT/63/2022-PI(BHS)-RGRHCL</t>
  </si>
  <si>
    <t>04-06-2022 04:11 PM</t>
  </si>
  <si>
    <t>RGRHCL/PI/BVT/64/2022-PI(BHS)-RGRHCL</t>
  </si>
  <si>
    <t>ಬೆಂಗಳೂರು ಗ್ರಾಮಾಂತರ ಲೋಕಸಭಾ ಕ್ಷೇತ್ರಕ್ಕೆ ಹೆಚ್ಚುವರಿ ಮನೆಗಳನ್ನು ಮಂಜೂರು ಮಾಡುವ ಮಂಜೂರು ಮಾಡಿರುವ ಬಗ್ಗೆ.</t>
  </si>
  <si>
    <t>06-06-2022 12:28 PM</t>
  </si>
  <si>
    <t>RGRHCL/PI/BVT/65/2022-PI(BHS)-RGRHCL</t>
  </si>
  <si>
    <t>ಕೊಪ್ಪಳ ಜಿಲ್ಲೆಗೆ ಹೆಚ್ಚುವರಿಯಾಗಿ 3000 ಮನೆಗಳನ್ನು ಮಂಜೂರು ಮಾಡಿರುವ ಬಗ್ಗೆ.</t>
  </si>
  <si>
    <t>06-06-2022 12:50 PM</t>
  </si>
  <si>
    <t>RGRHCL/PI/BVT/66/2022-PI(BHS)-RGRHCL</t>
  </si>
  <si>
    <t>ಬೆಂಗಳೂರು ಗ್ರಾಮಾಂತರ ಜಿಲ್ಲೆಗೆ ಹೆಚ್ಚುವರಿ ಮನೆಗಳನ್ನು ಮಂಜೂರು ಮಾಡಿರುವ ಬಗ್ಗೆ.</t>
  </si>
  <si>
    <t>06-06-2022 02:36 PM</t>
  </si>
  <si>
    <t>RGRHCL/PI/BVT/67/2022-PI(BHS)-RGRHCL</t>
  </si>
  <si>
    <t>07-06-2022 12:25 PM</t>
  </si>
  <si>
    <t>RGRHCL/PI/BVT/68/2022-PI(BHS)-RGRHCL</t>
  </si>
  <si>
    <t>14-06-2022 02:36 PM</t>
  </si>
  <si>
    <t>RGRHCL/PI/BVT/69/2022-PI(BHS)-RGRHCL</t>
  </si>
  <si>
    <t>2021-22ನೇ ಸಾಲಿನಲ್ಲಿ ಬಸವ ವಸತಿ ಯೋಜನೆಯಡಿ ಕೂಡ್ಲಿಗಿ ತಾಲ್ಲೂಕಿನ ಅಲ್ಪಸಂಖ್ಯಾತ ಫಲಾನುಭವಿಗಳ ಗುರಿಯನ್ನು ಮರು ಹೊಂದಾಣಿಕೆ ಮಾಡುವ  ಕುರಿತು</t>
  </si>
  <si>
    <t>15-06-2022 12:12 PM</t>
  </si>
  <si>
    <t>RGRHCL/PI/BVT/70/2022-PI(BHS)-RGRHCL</t>
  </si>
  <si>
    <t xml:space="preserve">Kolar Additional Target. 
</t>
  </si>
  <si>
    <t>16-06-2022 05:40 PM</t>
  </si>
  <si>
    <t>RGRHCL/PI/BVT/71/2022-PI(BHS)-RGRHCL</t>
  </si>
  <si>
    <t xml:space="preserve">Uttarakannada Additional Target. 
</t>
  </si>
  <si>
    <t>16-06-2022 05:41 PM</t>
  </si>
  <si>
    <t>RGRHCL/PI/BVT/72/2022-PI(BHS)-RGRHCL</t>
  </si>
  <si>
    <t xml:space="preserve">Koppal Additional Target. 
</t>
  </si>
  <si>
    <t>23-06-2022 01:05 PM</t>
  </si>
  <si>
    <t>RGRHCL/PI/BVT/73/2022-PI(BHS)-RGRHCL</t>
  </si>
  <si>
    <t xml:space="preserve">Shivamogga Target File. 
</t>
  </si>
  <si>
    <t>27-06-2022 03:04 PM</t>
  </si>
  <si>
    <t>RGRHCL/PI/BVT/74/2022-PI(BHS)-RGRHCL</t>
  </si>
  <si>
    <t>ದಾವಣಗೆರೆ ಜಿಲ್ಲೆಯ, ಚನ್ನಗಿರಿ ತಾಲ್ಲೂಕಿನ ವಿವಿಧ ಗ್ರಾಮ ಪಂಚಾಯಿತಿಗಳಲ್ಲಿ 2021-22ನೇ ಸಾಲಿಗೆ ನಿಗಧಿಪಡಿಸಿರುವ ಗುರಿಯನ್ನು ಹಿಂಪಡೆದು, ಅವಶ್ಯವಿರುವ ಗ್ರಾಮ ಪಂಚಾಯಿತಿಗಳಿಗೆ ಗುರಿ ವರ್ಗಾವಣೆ ಮಾಡುವಂತೆ ಕೋರಿರುವ ಕುರಿತು.</t>
  </si>
  <si>
    <t>28-06-2022 03:01 PM</t>
  </si>
  <si>
    <t>RGRHCL/PI/BVT/75/2022-PI(BHS)-RGRHCL</t>
  </si>
  <si>
    <t>ಕೊಪ್ಪಳ ಜಿಲ್ಲೆಯ, ಯಲಬುರ್ಗಾ ತಾಲ್ಲೂಕಿನ ವಿವಿಧ ಗ್ರಾಮ ಪಂಚಾಯಿತಿಗಳಲ್ಲಿ 2021-22ನೇ ಸಾಲಿಗೆ ನಿಗಧಿಪಡಿಸಿರುವ ಗುರಿಯನ್ನು ಹಿಂಪಡೆದು, ಅವಶ್ಯವಿರುವ ಗ್ರಾಮ ಪಂಚಾಯಿತಿಗಳಿಗೆ ಗುರಿ ವರ್ಗಾವಣೆ ಮಾಡುವಂತೆ ಕೋರಿರುವ ಕುರಿತು.</t>
  </si>
  <si>
    <t>30-06-2022 04:47 PM</t>
  </si>
  <si>
    <t>RGRHCL/PI/BVT/76/2022-PI(BHS)-RGRHCL</t>
  </si>
  <si>
    <t>ಕೋಲಾರ ಜಿಲ್ಲೆಯ, ವಿವಿಧ ತಾಲ್ಲೂಕಿನ, ಗ್ರಾಮ ಪಂಚಾಯಿತಿಗಳಲ್ಲಿ 2021-22ನೇ ಸಾಲಿಗೆ ನಿಗಧಿಪಡಿಸಿರುವ ಗುರಿಯನ್ನು ಹಿಂಪಡೆದು, ಅವಶ್ಯವಿರುವ ಗ್ರಾಮ ಪಂಚಾಯಿತಿಗಳಿಗೆ ಗುರಿ ವರ್ಗಾವಣೆ ಮಾಡುವಂತೆ ಕೋರಿರುವ ಕುರಿತು.</t>
  </si>
  <si>
    <t>05-07-2022 04:04 PM</t>
  </si>
  <si>
    <t>RGRHCL/PI/BVT/77/2022-PI(BHS)-RGRHCL</t>
  </si>
  <si>
    <t>05-07-2022 04:34 PM</t>
  </si>
  <si>
    <t>RGRHCL/PI/BVT/78/2022-PI(BHS)-RGRHCL</t>
  </si>
  <si>
    <t>ಬೆಂಗಳೂರು ನಗರ ಜಿಲ್ಲೆಯ, ವಿವಿಧ ತಾಲ್ಲೂಕಿನ, ಗ್ರಾಮ ಪಂಚಾಯಿತಿಗಳಲ್ಲಿ 2021-22ನೇ ಸಾಲಿಗೆ ನಿಗಧಿಪಡಿಸಿರುವ ಗುರಿಯನ್ನು ಹಿಂಪಡೆದು, ಅವಶ್ಯವಿರುವ ಗ್ರಾಮ ಪಂಚಾಯಿತಿಗಳಿಗೆ ಗುರಿ ವರ್ಗಾವಣೆ ಮಾಡುವಂತೆ ಕೋರಿರುವ ಕುರಿತು.</t>
  </si>
  <si>
    <t>07-07-2022 11:27 AM</t>
  </si>
  <si>
    <t>RGRHCL/PI/BVT/79/2022-PI(BHS)-RGRHCL</t>
  </si>
  <si>
    <t>ಬೆಂಗಳೂರು ಗ್ರಾಮಾಂತರ ಜಿಲ್ಲೆಯ, ವಿವಿಧ ತಾಲ್ಲೂಕಿನ, ಗ್ರಾಮ ಪಂಚಾಯಿತಿಗಳಲ್ಲಿ 2021-22ನೇ ಸಾಲಿಗೆ ನಿಗಧಿಪಡಿಸಿರುವ ಗುರಿಯನ್ನು ಹಿಂಪಡೆದು, ಅವಶ್ಯವಿರುವ ಗ್ರಾಮ ಪಂಚಾಯಿತಿಗಳಿಗೆ ಗುರಿ ವರ್ಗಾವಣೆ ಮಾಡುವಂತೆ ಕೋರಿರುವ ಕುರಿತು.</t>
  </si>
  <si>
    <t>07-07-2022 04:50 PM</t>
  </si>
  <si>
    <t>RGRHCL/PI/BVT/80/2022-PI(BHS)-RGRHCL</t>
  </si>
  <si>
    <t xml:space="preserve">Hassan Additional Target. 
</t>
  </si>
  <si>
    <t>07-07-2022 04:52 PM</t>
  </si>
  <si>
    <t>RGRHCL/PI/BVT/81/2022-PI(BHS)-RGRHCL</t>
  </si>
  <si>
    <t>ಚಿತ್ರದುರ್ಗ ಜಿಲ್ಲೆಯ, ವಿವಿಧ ತಾಲ್ಲೂಕಿನ, ಗ್ರಾಮ ಪಂಚಾಯಿತಿಗಳಲ್ಲಿ 2021-22ನೇ ಸಾಲಿಗೆ ನಿಗಧಿಪಡಿಸಿರುವ ಗುರಿಯನ್ನು ಹಿಂಪಡೆದು, ಅವಶ್ಯವಿರುವ ಗ್ರಾಮ ಪಂಚಾಯಿತಿಗಳಿಗೆ ಗುರಿ ವರ್ಗಾವಣೆ ಮಾಡುವಂತೆ ಕೋರಿರುವ ಕುರಿತು.</t>
  </si>
  <si>
    <t>08-07-2022 11:12 AM</t>
  </si>
  <si>
    <t>RGRHCL/PI/BVT/82/2022-PI(BHS)-RGRHCL</t>
  </si>
  <si>
    <t>12-07-2022 10:21 AM</t>
  </si>
  <si>
    <t>RGRHCL/PI/BVT/83/2022-PI(BHS)-RGRHCL</t>
  </si>
  <si>
    <t>2021-22ನೇ ಸಾಲಿಗೆ ಹೆಚ್ಚುವರಿಯಾಗಿ ಮನೆಗಳನ್ನು ಮಂಜೂರು ಮಾಡುವಂತೆ ಕೋರಿರುವ ಬಗ್ಗೆ.</t>
  </si>
  <si>
    <t>18-07-2022 10:33 AM</t>
  </si>
  <si>
    <t>RGRHCL/PI/BVT/84/2022-PI(BHS)-RGRHCL</t>
  </si>
  <si>
    <t>ಉಡುಪಿ ಜಿಲ್ಲೆಯ, ವಿವಿಧ ತಾಲ್ಲೂಕಿನ, ಗ್ರಾಮ ಪಂಚಾಯಿತಿಗಳಲ್ಲಿ 2021-22ನೇ ಸಾಲಿಗೆ ನಿಗಧಿಪಡಿಸಿರುವ ಗುರಿಯನ್ನು ಹಿಂಪಡೆದು, ಅವಶ್ಯವಿರುವ ಗ್ರಾಮ ಪಂಚಾಯಿತಿಗಳಿಗೆ ಗುರಿ ವರ್ಗಾವಣೆ ಮಾಡುವಂತೆ ಕೋರಿರುವ ಕುರಿತು.</t>
  </si>
  <si>
    <t>20-07-2022 10:24 AM</t>
  </si>
  <si>
    <t>RGRHCL/PI/BVT/85/2022-PI(BHS)-RGRHCL</t>
  </si>
  <si>
    <t>ಬೆಳಗಾವಿ ಜಿಲ್ಲೆಯ, ವಿವಿಧ ತಾಲ್ಲೂಕಿನ, ಗ್ರಾಮ ಪಂಚಾಯಿತಿಗಳಲ್ಲಿ 2021-22ನೇ ಸಾಲಿಗೆ ನಿಗಧಿಪಡಿಸಿರುವ ಗುರಿಯನ್ನು ಹಿಂಪಡೆದು, ಅವಶ್ಯವಿರುವ ಗ್ರಾಮ ಪಂಚಾಯಿತಿಗಳಿಗೆ ಗುರಿ ವರ್ಗಾವಣೆ ಮಾಡುವಂತೆ ಕೋರಿರುವ ಕುರಿತು.</t>
  </si>
  <si>
    <t>21-07-2022 06:13 PM</t>
  </si>
  <si>
    <t>RGRHCL/PI/BVT/86/2022-PI(BHS)-RGRHCL</t>
  </si>
  <si>
    <t>22-07-2022 10:48 AM</t>
  </si>
  <si>
    <t>RGRHCL/PI/BVT/87/2022-PI(BHS)-RGRHCL</t>
  </si>
  <si>
    <t>ದಾವಣಗೆರೆ ಜಿಲ್ಲೆಯ, ವಿವಿಧ ತಾಲ್ಲೂಕಿನ, ಗ್ರಾಮ ಪಂಚಾಯಿತಿಗಳಲ್ಲಿ 2021-22ನೇ ಸಾಲಿಗೆ ನಿಗಧಿಪಡಿಸಿರುವ ಗುರಿಯನ್ನು ಹಿಂಪಡೆದು, ಅವಶ್ಯವಿರುವ ಗ್ರಾಮ ಪಂಚಾಯಿತಿಗಳಿಗೆ ಗುರಿ ವರ್ಗಾವಣೆ ಮಾಡುವಂತೆ ಕೋರಿರುವ ಕುರಿತು.</t>
  </si>
  <si>
    <t>22-07-2022 02:29 PM</t>
  </si>
  <si>
    <t>RGRHCL/PI/BVT/88/2022-PI(BHS)-RGRHCL</t>
  </si>
  <si>
    <t>22-07-2022 03:43 PM</t>
  </si>
  <si>
    <t>RGRHCL/PI/BVT/89/2022-PI(BHS)-RGRHCL</t>
  </si>
  <si>
    <t>ತುಮಕೂರು ಜಿಲ್ಲೆಯ, ವಿವಿಧ ತಾಲ್ಲೂಕಿನ, ಗ್ರಾಮ ಪಂಚಾಯಿತಿಗಳಲ್ಲಿ 2021-22ನೇ ಸಾಲಿಗೆ ನಿಗಧಿಪಡಿಸಿರುವ ಗುರಿಯನ್ನು ಹಿಂಪಡೆದು, ಅವಶ್ಯವಿರುವ ಗ್ರಾಮ ಪಂಚಾಯಿತಿಗಳಿಗೆ ಗುರಿ ವರ್ಗಾವಣೆ ಮಾಡುವಂತೆ ಕೋರಿರುವ ಕುರಿತು.</t>
  </si>
  <si>
    <t>27-07-2022 03:18 PM</t>
  </si>
  <si>
    <t>RGRHCL/PI/BVT/90/2022-PI(BHS)-RGRHCL</t>
  </si>
  <si>
    <t>27-07-2022 03:27 PM</t>
  </si>
  <si>
    <t>RGRHCL/PI/BVT/91/2022-PI(BHS)-RGRHCL</t>
  </si>
  <si>
    <t>28-07-2022 03:07 PM</t>
  </si>
  <si>
    <t>RGRHCL/PI/BVT/92/2022-PI(BHS)-RGRHCL</t>
  </si>
  <si>
    <t>ಮೈಸೂರು ಜಿಲ್ಲೆಯ, ವಿವಿಧ ತಾಲ್ಲೂಕಿನ ಗ್ರಾಮ ಪಂಚಾಯಿತಿಗಳಿಗೆ ಹೆಚ್ಚುವರಿ ಮನೆಗಳನ್ನು ಮಂಜೂರು ಮಾಡಿರುವ ಕುರಿತು.</t>
  </si>
  <si>
    <t>29-07-2022 05:21 PM</t>
  </si>
  <si>
    <t>RGRHCL/PI/BVT/93/2022-PI(BHS)-RGRHCL</t>
  </si>
  <si>
    <t>ಕೊಪ್ಪಳ ಜಿಲ್ಲೆಯಲ್ಲಿನ ವಸತಿರಹಿತರಿಗೆ ವಸತಿ ಸೌಲಭ್ಯ ಕಲ್ಪಿಸಿಕೊಡುವಂತೆ ಕೋರಿರುವ ಕುರಿತು.</t>
  </si>
  <si>
    <t>03-08-2022 02:40 PM</t>
  </si>
  <si>
    <t>RGRHCL/PI/BVT/94/2022-PI(BHS)-RGRHCL</t>
  </si>
  <si>
    <t>ಬಳ್ಳಾರಿ ಜಿಲ್ಲೆಯ, ವಿವಿಧ ತಾಲ್ಲೂಕಿನ, ಗ್ರಾಮ ಪಂಚಾಯಿತಿಗಳಲ್ಲಿ 2021-22ನೇ ಸಾಲಿಗೆ ನಿಗಧಿಪಡಿಸಿರುವ ಗುರಿಯನ್ನು ಹಿಂಪಡೆದು, ಅವಶ್ಯವಿರುವ ಗ್ರಾಮ ಪಂಚಾಯಿತಿಗಳಿಗೆ ಗುರಿ ವರ್ಗಾವಣೆ ಮಾಡುವಂತೆ ಕೋರಿರುವ ಕುರಿತು.</t>
  </si>
  <si>
    <t>06-08-2022 11:29 AM</t>
  </si>
  <si>
    <t>RGRHCL/PI/BVT/95/2022-PI(BHS)-RGRHCL</t>
  </si>
  <si>
    <t>ರಾಯಚೂರು ಜಿಲ್ಲೆಯ, ವಿವಿಧ ತಾಲ್ಲೂಕಿನ, ಗ್ರಾಮ ಪಂಚಾಯಿತಿಗಳಲ್ಲಿ 2021-22ನೇ ಸಾಲಿಗೆ ನಿಗಧಿಪಡಿಸಿರುವ ಗುರಿಯನ್ನು ಹಿಂಪಡೆದು, ಅವಶ್ಯವಿರುವ ಗ್ರಾಮ ಪಂಚಾಯಿತಿಗಳಿಗೆ ಗುರಿ ವರ್ಗಾವಣೆ ಮಾಡುವಂತೆ ಕೋರಿರುವ ಕುರಿತು.</t>
  </si>
  <si>
    <t>06-08-2022 12:35 PM</t>
  </si>
  <si>
    <t>RGRHCL/PI/BVT/96/2022-PI(BHS)-RGRHCL</t>
  </si>
  <si>
    <t>10-08-2022 05:46 PM</t>
  </si>
  <si>
    <t>RGRHCL/PI/BVT/97/2022-PI(BHS)-RGRHCL</t>
  </si>
  <si>
    <t>16-08-2022 11:19 AM</t>
  </si>
  <si>
    <t>RGRHCL/PI/BVT/98/2022-PI(BHS)-RGRHCL</t>
  </si>
  <si>
    <t xml:space="preserve">Chitradurga Additional Target. 
</t>
  </si>
  <si>
    <t>16-08-2022 11:20 AM</t>
  </si>
  <si>
    <t>RGRHCL/PI/BVT/99/2022-PI(BHS)-RGRHCL</t>
  </si>
  <si>
    <t xml:space="preserve">Raichur Additional Target 
</t>
  </si>
  <si>
    <t>17-08-2022 09:23 AM</t>
  </si>
  <si>
    <t>RGRHCL/PI/BVT/100/2022-PI(BHS)-RGRHCL</t>
  </si>
  <si>
    <t>ಚಾಮರಾಜನಗರ ಜಿಲ್ಲೆಯ, ವಿವಿಧ ತಾಲ್ಲೂಕಿನ, ಗ್ರಾಮ ಪಂಚಾಯಿತಿಗಳಲ್ಲಿ 2021-22ನೇ ಸಾಲಿಗೆ ನಿಗಧಿಪಡಿಸಿರುವ ಗುರಿಯನ್ನು ಹಿಂಪಡೆದು, ಅವಶ್ಯವಿರುವ ಗ್ರಾಮ ಪಂಚಾಯಿತಿಗಳಿಗೆ ಗುರಿ ವರ್ಗಾವಣೆ ಮಾಡುವಂತೆ ಕೋರಿರುವ ಕುರಿತು.</t>
  </si>
  <si>
    <t>20-08-2022 03:21 PM</t>
  </si>
  <si>
    <t>RGRHCL/PI/BVT/101/2022-PI(BHS)-RGRHCL</t>
  </si>
  <si>
    <t>ದಕ್ಷಿಣ ಕನ್ನಡ ಜಿಲ್ಲೆಯ, ವಿವಿಧ ತಾಲ್ಲೂಕಿನ, ಗ್ರಾಮ ಪಂಚಾಯಿತಿಗಳಲ್ಲಿ 2021-22ನೇ ಸಾಲಿಗೆ ನಿಗಧಿಪಡಿಸಿರುವ ಗುರಿಯನ್ನು ಹಿಂಪಡೆದು, ಅವಶ್ಯವಿರುವ ಗ್ರಾಮ ಪಂಚಾಯಿತಿಗಳಿಗೆ ಗುರಿ ವರ್ಗಾವಣೆ ಮಾಡುವಂತೆ ಕೋರಿರುವ ಕುರಿತು.</t>
  </si>
  <si>
    <t>23-08-2022 03:49 PM</t>
  </si>
  <si>
    <t>RGRHCL/PI/BVT/102/2022-PI(BHS)-RGRHCL</t>
  </si>
  <si>
    <t xml:space="preserve">2021-22ನೇ ಸಾಲಿನ ಬಸವ ವಸತಿ ಹಾಗೂ ಡಾ.ಬಿ.ಆರ್.ಅಂಬೇಡ್ಕರ್ ನಿವಾಸ್ ಯೋಜನೆಯಡಿ ಮನೆಗಳ ಮಂಜೂರಾತಿ ಗುರಿಗಳನ್ನು ನಿಗಧಿಪಡಿಸಲು ಕಾಲಾವಕಾಶ ವಿಸ್ತರಣೆಗೆ ಸಂಬಂಧಿಸಿದಂತೆ ಕುರಿತು </t>
  </si>
  <si>
    <t>23-08-2022 03:52 PM</t>
  </si>
  <si>
    <t>RGRHCL/PI/BVT/103/2022-PI(BHS)-RGRHCL</t>
  </si>
  <si>
    <t>26-08-2022 10:45 AM</t>
  </si>
  <si>
    <t>RGRHCL/PI/BVT/104/2022-PI(BHS)-RGRHCL</t>
  </si>
  <si>
    <t>02-09-2022 04:53 PM</t>
  </si>
  <si>
    <t>RGRHCL/PI/BVT/105/2022-PI(BHS)-RGRHCL</t>
  </si>
  <si>
    <t>ಉತ್ತರ ಕನ್ನಡ ಜಿಲ್ಲೆಯ, ವಿವಿಧ ತಾಲ್ಲೂಕಿನ, ಗ್ರಾಮ ಪಂಚಾಯಿತಿಗಳಲ್ಲಿ 2021-22ನೇ ಸಾಲಿಗೆ ನಿಗಧಿಪಡಿಸಿರುವ ಗುರಿಯನ್ನು ಹಿಂಪಡೆದು, ಅವಶ್ಯವಿರುವ ಗ್ರಾಮ ಪಂಚಾಯಿತಿಗಳಿಗೆ ಗುರಿ ವರ್ಗಾವಣೆ ಮಾಡುವಂತೆ ಕೋರಿರುವ ಕುರಿತು.</t>
  </si>
  <si>
    <t>03-09-2022 09:50 AM</t>
  </si>
  <si>
    <t>RGRHCL/PI/BVT/106/2022-PI(BHS)-RGRHCL</t>
  </si>
  <si>
    <t>ರಾಮನಗರ ಜಿಲ್ಲೆಯ, ವಿವಿಧ ತಾಲ್ಲೂಕಿನ, ಗ್ರಾಮ ಪಂಚಾಯಿತಿಗಳಲ್ಲಿ 2021-22ನೇ ಸಾಲಿಗೆ ನಿಗಧಿಪಡಿಸಿರುವ ಗುರಿಯನ್ನು ಹಿಂಪಡೆದು, ಅವಶ್ಯವಿರುವ ಗ್ರಾಮ ಪಂಚಾಯಿತಿಗಳಿಗೆ ಗುರಿ ವರ್ಗಾವಣೆ ಮಾಡುವಂತೆ ಕೋರಿರುವ ಕುರಿತು.</t>
  </si>
  <si>
    <t>03-09-2022 11:48 AM</t>
  </si>
  <si>
    <t>RGRHCL/PI/BVT/107/2022-PI(BHS)-RGRHCL</t>
  </si>
  <si>
    <t>ಬೆಂಗಳೂರು ಗ್ರಾಮಾಂತರ ಲೋಕಸಭಾ ಕ್ಷೇತ್ರದ ತುಮಕೂರು ಜಿಲ್ಲೆಯ ವಿವಿಧ ವಿಧಾನಸಭಾ ಕ್ಷೇತ್ರಕ್ಕೆ ಹೆಚ್ಚುವರಿ ಮನೆಗಳು ಮಂಜೂರು ಮಾಡಿರುವ ಬಗ್ಗೆ.</t>
  </si>
  <si>
    <t>05-09-2022 11:25 AM</t>
  </si>
  <si>
    <t>RGRHCL/PI/BVT/108/2022-PI(BHS)-RGRHCL</t>
  </si>
  <si>
    <t>ಧಾರವಾಡ ಜಿಲ್ಲೆಯ, ವಿವಿಧ ತಾಲ್ಲೂಕಿನ, ಗ್ರಾಮ ಪಂಚಾಯಿತಿಗಳಲ್ಲಿ 2021-22ನೇ ಸಾಲಿಗೆ ನಿಗಧಿಪಡಿಸಿರುವ ಗುರಿಯನ್ನು ಹಿಂಪಡೆದು, ಅವಶ್ಯವಿರುವ ಗ್ರಾಮ ಪಂಚಾಯಿತಿಗಳಿಗೆ ಗುರಿ ವರ್ಗಾವಣೆ ಮಾಡುವಂತೆ ಕೋರಿರುವ ಕುರಿತು.</t>
  </si>
  <si>
    <t>05-09-2022 04:41 PM</t>
  </si>
  <si>
    <t>RGRHCL/PI/BVT/109/2022-PI(BHS)-RGRHCL</t>
  </si>
  <si>
    <t>ಹಾವೇರಿ ಜಿಲ್ಲೆಯ ವಿವಿಧ ವಿಧಾನಸಭಾ ಕ್ಷೇತ್ರಕ್ಕೆ ವಿವಿಧ ವಸತಿ ಯೋಜನೆಯಡಿಯಲ್ಲಿ ಹೆಚ್ಚುವರಿ ಮನೆಗಳನ್ನು ಮಂಜೂರು ಮಾಡಿರುವ ಬಗ್ಗೆ.</t>
  </si>
  <si>
    <t>06-09-2022 01:48 PM</t>
  </si>
  <si>
    <t>RGRHCL/PI/BVT/110/2022-PI(BHS)-RGRHCL</t>
  </si>
  <si>
    <t>ಕೊಡಗು ಜಿಲ್ಲೆಯ, ವಿವಿಧ ತಾಲ್ಲೂಕಿನ, ಗ್ರಾಮ ಪಂಚಾಯಿತಿಗಳಲ್ಲಿ 2021-22ನೇ ಸಾಲಿಗೆ ನಿಗಧಿಪಡಿಸಿರುವ ಗುರಿಯನ್ನು ಹಿಂಪಡೆದು, ಅವಶ್ಯವಿರುವ ಗ್ರಾಮ ಪಂಚಾಯಿತಿಗಳಿಗೆ ಗುರಿ ವರ್ಗಾವಣೆ ಮಾಡುವಂತೆ ಕೋರಿರುವ ಕುರಿತು.</t>
  </si>
  <si>
    <t>07-09-2022 12:01 PM</t>
  </si>
  <si>
    <t>RGRHCL/PI/BVT/111/2022-PI(BHS)-RGRHCL</t>
  </si>
  <si>
    <t>ಕೊಪ್ಪಳ ಜಿಲ್ಲೆಯ ವಿವಿಧ ವಿಧಾನಸಭಾ ಕ್ಷೇತ್ರಕ್ಕೆ ವಿವಿಧ ವಸತಿ ಯೋಜನೆಯಡಿಯಲ್ಲಿ ಹೆಚ್ಚುವರಿ ಮನೆಗಳನ್ನು ಮಂಜೂರು ಮಾಡಿರುವ ಬಗ್ಗೆ.</t>
  </si>
  <si>
    <t>07-09-2022 03:28 PM</t>
  </si>
  <si>
    <t>RGRHCL/PI/BVT/112/2022-PI(BHS)-RGRHCL</t>
  </si>
  <si>
    <t xml:space="preserve">2021-22ನೇ ಸಾಲಿಗೆ ಬೆಳಗಾವಿ ಜಿಲ್ಲೆಯ ವಿವಿಧ ವಿಧಾನಸಭಾ ಕ್ಷೇತ್ರಗಳಿಗೆ ಹೆಚ್ಚುವರಿ ಮನೆಗಳನ್ನು ಮಂಜೂರು ಮಾಡಿರುವ ಬಗ್ಗೆ. </t>
  </si>
  <si>
    <t>09-09-2022 01:36 PM</t>
  </si>
  <si>
    <t>RGRHCL/PI/BVT/113/2022-PI(BHS)-RGRHCL</t>
  </si>
  <si>
    <t>2021-22ನೇ ಸಾಲಿಗೆ ನಿಗಧಿಪಡಿಸಿರುವ ಗುರಿಯನ್ನು ಹಿಂಪಡೆದು, ಅವಶ್ಯವಿರುವ ಗ್ರಾಮ ಪಂಚಾಯಿತಿಗಳಿಗೆ ಗುರಿ ವರ್ಗಾವಣೆ ಮಾಡುವಂತೆ ಕೋರಿರುವ ಕುರಿತು.</t>
  </si>
  <si>
    <t>19-09-2022 04:48 PM</t>
  </si>
  <si>
    <t>RGRHCL/PI/BVT/114/2022-PI(BHS)-RGRHCL</t>
  </si>
  <si>
    <t xml:space="preserve">2021-22ನೇ ಸಾಲಿಗೆ ವಿವಿಧ ವಸತಿ ಯೋಜನೆಗಳಡಿ ಹೆಚ್ಚುವರಿ ಮನೆಗಳನ್ನು ಮಂಜೂರು ಮಾಡುವಂತೆ  ಸರ್ಕಾರಕ್ಕೆ ಪ್ರಸ್ತಾವನೆಯನ್ನು ಸಲ್ಲಿಸುವ ಕುರಿತು. </t>
  </si>
  <si>
    <t>19-09-2022 05:06 PM</t>
  </si>
  <si>
    <t>RGRHCL/PI/BVT/115/2022-PI(BHS)-RGRHCL</t>
  </si>
  <si>
    <t>20-09-2022 01:39 PM</t>
  </si>
  <si>
    <t>RGRHCL/PI/BVT/116/2022-PI(BHS)-RGRHCL</t>
  </si>
  <si>
    <t>ಹಾಸನ ಜಿಲ್ಲೆಯ, ವಿವಿಧ ತಾಲ್ಲೂಕಿನ, ಗ್ರಾಮ ಪಂಚಾಯಿತಿಗಳಲ್ಲಿ 2021-22ನೇ ಸಾಲಿಗೆ ನಿಗಧಿಪಡಿಸಿರುವ ಗುರಿಯನ್ನು ಹಿಂಪಡೆದು, ಅವಶ್ಯವಿರುವ ಗ್ರಾಮ ಪಂಚಾಯಿತಿಗಳಿಗೆ ಗುರಿ ವರ್ಗಾವಣೆ ಮಾಡುವಂತೆ ಕೋರಿರುವ ಕುರಿತು.</t>
  </si>
  <si>
    <t>23-09-2022 01:16 PM</t>
  </si>
  <si>
    <t>RGRHCL/PI/BVT/117/2022-PI(BHS)-RGRHCL</t>
  </si>
  <si>
    <t>ವಿವಿಧ ವಸತಿ ಯೋಜನೆಯಡಿ ಮನೆಗಳನ್ನು ಮಂಜೂರು ಮಾಡುವಂತೆ ಕೋರಿರುವ ಕುರಿತು.</t>
  </si>
  <si>
    <t>23-09-2022 01:35 PM</t>
  </si>
  <si>
    <t>RGRHCL/PI/BVT/118/2022-PI(BHS)-RGRHCL</t>
  </si>
  <si>
    <t>Additional Target Pending Orders.</t>
  </si>
  <si>
    <t>23-09-2022 01:43 PM</t>
  </si>
  <si>
    <t>RGRHCL/PI/BVT/119/2022-PI(BHS)-RGRHCL</t>
  </si>
  <si>
    <t>ಶಿವಮೊಗ್ಗ ಜಿಲ್ಲೆಗೆ 2021-22 ನೇಸಾಲಿಗೆ ವಿವಿಧ ವಸತಿ ಯೋಜನೆಗಳಡಿ  ಹೆಚ್ಚುವರಿ ಮನೆಗಳನ್ನು ಮಂಜೂರು ಮಾಡಿರುವ ಕುರಿತು.</t>
  </si>
  <si>
    <t>27-09-2022 05:29 PM</t>
  </si>
  <si>
    <t>RGRHCL/PI/BVT/120/2022-PI(BHS)-RGRHCL</t>
  </si>
  <si>
    <t>ಉತ್ತರ ಕನ್ನಡ ಜಿಲ್ಲೆಗೆ 2021-22ನೇ ಸಾಲಿನ ಬಸವ ವಸತಿ ಯೋಜನೆಯಡಿಯಲ್ಲಿ ಹೆಚ್ಚುವರಿ ಮನೆಗಳನ್ನು ಮಂಜೂರು ಮಾಡಿರುವ ಬಗ್ಗೆ.</t>
  </si>
  <si>
    <t>28-09-2022 05:32 PM</t>
  </si>
  <si>
    <t>RGRHCL/PI/BVT/121/2022-PI(BHS)-RGRHCL</t>
  </si>
  <si>
    <t>07-10-2022 12:24 PM</t>
  </si>
  <si>
    <t>RGRHCL/PI/BVT/122/2022-PI(BHS)-RGRHCL</t>
  </si>
  <si>
    <t>07-10-2022 12:29 PM</t>
  </si>
  <si>
    <t>RGRHCL/PI/BVT/123/2022-PI(BHS)-RGRHCL</t>
  </si>
  <si>
    <t>10-10-2022 10:11 AM</t>
  </si>
  <si>
    <t>RGRHCL/PI/BVT/124/2022-PI(BHS)-RGRHCL</t>
  </si>
  <si>
    <t>ಚಿಕ್ಕಮಗಳೂರು ಜಿಲ್ಲೆ, ವಿವಿಧ ತಾಲ್ಲೂಕಿನ, ಗ್ರಾಮ ಪಂಚಾಯಿತಿಗಳಲ್ಲಿ 2021-22ನೇ ಸಾಲಿಗೆ ನಿಗಧಿಪಡಿಸಿರುವ ಗುರಿಯನ್ನು ಹಿಂಪಡೆದು, ಅವಶ್ಯವಿರುವ ಗ್ರಾಮ ಪಂಚಾಯಿತಿಗಳಿಗೆ ಗುರಿ ವರ್ಗಾವಣೆ ಮಾಡುವಂತೆ ಕೋರಿರುವ ಕುರಿತು.</t>
  </si>
  <si>
    <t>14-10-2022 05:57 PM</t>
  </si>
  <si>
    <t>RGRHCL/PI/BVT/125/2022-PI(BHS)-RGRHCL</t>
  </si>
  <si>
    <t>ರಾಯಚೂರು ಜಿಲ್ಲೆಯ, ಲಿಂಗಸುಗೂರು ವಿಧಾನಸಭಾ ಕ್ಷೇತ್ರಕ್ಕೆ ಬಸವ ವಸತಿ ಯೋಜನೆಯಡಿಯಲ್ಲಿ 150 ಮನೆಗಳನ್ನು ಮಂಜೂರು ಮಾಡುವಂತೆ ಕೋರಿರುವ ಕುರಿತು</t>
  </si>
  <si>
    <t>14-10-2022 05:59 PM</t>
  </si>
  <si>
    <t>RGRHCL/PI/BVT/126/2022-PI(BHS)-RGRHCL</t>
  </si>
  <si>
    <t>17-10-2022 04:51 PM</t>
  </si>
  <si>
    <t>RGRHCL/PI/BVT/127/2022-PI(BHS)-RGRHCL</t>
  </si>
  <si>
    <t>2021-22ನೇ ಸಾಲಿಗೆ ದಕ್ಷಿಣ ಕನ್ನಡ ಜಿಲ್ಲೆಯ, ವಿವಿಧ ತಾಲ್ಲೂಕಿನ ಗ್ರಾಮ ಪಂಚಾಯಿತಿಗಳಿಗೆ ಹೆಚ್ಚುವರಿ ಮನೆಗಳನ್ನು ಮಂಜೂರು ಮಾಡಿರುವ ಕುರಿತು.</t>
  </si>
  <si>
    <t>19-10-2022 05:00 PM</t>
  </si>
  <si>
    <t>RGRHCL/PI/BVT/128/2022-PI(BHS)-RGRHCL</t>
  </si>
  <si>
    <t>20-10-2022 06:07 PM</t>
  </si>
  <si>
    <t>RGRHCL/PI/BVT/129/2022-PI(BHS)-RGRHCL</t>
  </si>
  <si>
    <t>2021-22ನೇ ಸಾಲಿಗೆ ಉತ್ತರ ಕನ್ನಡ ಜಿಲ್ಲೆಯ, ವಿವಿಧ ತಾಲ್ಲೂಕಿನ ಗ್ರಾಮ ಪಂಚಾಯಿತಿಗಳಿಗೆ ಹೆಚ್ಚುವರಿ ಮನೆಗಳನ್ನು ಮಂಜೂರು ಮಾಡಿರುವ ಕುರಿತು.</t>
  </si>
  <si>
    <t>27-10-2022 11:58 AM</t>
  </si>
  <si>
    <t>RGRHCL/PI/BVT/130/2022-PI(BHS)-RGRHCL</t>
  </si>
  <si>
    <t>28-10-2022 12:25 PM</t>
  </si>
  <si>
    <t>RGRHCL/PI/BVT/131/2022-PI(BHS)-RGRHCL</t>
  </si>
  <si>
    <t>2021-22 ನೇ ಸಾಲಿಗೆ ಬಸವ ವಸತಿ ಯೋಜನೆಯಡಿಯಲ್ಲಿ ಹೆಚ್ಚುವರಿ ಮನೆಗಳಿಗೆ ಘಟಕವೆಚ್ಚ ನಿಗಧಿಪಡಿಸುವ ಬಗ್ಗೆ.</t>
  </si>
  <si>
    <t>31-10-2022 02:54 PM</t>
  </si>
  <si>
    <t>RGRHCL/PI/BVT/132/2022-PI(BHS)-RGRHCL</t>
  </si>
  <si>
    <t>02-11-2022 12:35 PM</t>
  </si>
  <si>
    <t>RGRHCL/PI/BVT/133/2022-PI(BHS)-RGRHCL</t>
  </si>
  <si>
    <t>2021-22ನೇ ಸಾಲಿಗೆ ಉಡುಪಿ ಜಿಲ್ಲೆಯ ವಿವಿಧ ವಿಧಾನ ಸಭಾ ಕ್ಷೇತ್ರಕ್ಕೆ ಹೆಚ್ಚುವರಿ ಮನೆಗಳನ್ನು ಮಂಜೂರು ಮಾಡಿರುವ ಬಗ್ಗೆ.</t>
  </si>
  <si>
    <t>02-11-2022 12:51 PM</t>
  </si>
  <si>
    <t>RGRHCL/PI/BVT/134/2022-PI(BHS)-RGRHCL</t>
  </si>
  <si>
    <t>09-11-2022 02:52 PM</t>
  </si>
  <si>
    <t>RGRHCL/PI/BVT/135/2022-PI(BHS)-RGRHCL</t>
  </si>
  <si>
    <t>ಕಲಬುರಗಿ ಜಿಲ್ಲೆಯ, ವಿವಿಧ ತಾಲ್ಲೂಕಿನ, ಗ್ರಾಮ ಪಂಚಾಯಿತಿಗಳಲ್ಲಿ 2021-22ನೇ ಸಾಲಿಗೆ ನಿಗಧಿಪಡಿಸಿರುವ ಗುರಿಯನ್ನು ಹಿಂಪಡೆದು, ಅವಶ್ಯವಿರುವ ಗ್ರಾಮ ಪಂಚಾಯಿತಿಗಳಿಗೆ ಗುರಿ ವರ್ಗಾವಣೆ ಮಾಡುವಂತೆ ಕೋರಿರುವ ಕುರಿತು.</t>
  </si>
  <si>
    <t>10-11-2022 12:22 PM</t>
  </si>
  <si>
    <t>RGRHCL/PI/BVT/136/2022-PI(BHS)-RGRHCL</t>
  </si>
  <si>
    <t xml:space="preserve">2021-22ನೇ ಸಾಲಿಗೆ ಮಂಡ್ಯ ಜಿಲ್ಲೆಯ ವಿವಿಧ ವಿಧಾನಸಭಾ ಕ್ಷೇತ್ರದ ಗ್ರಾಮ ಪಂಚಾಯತಿಗಳಿಗೆ ಹೆಚ್ಚುವರಿ ಮನೆಗಳನ್ನು ಮಂಜೂರು ಮಾಡಿರುವ ಬಗ್ಗೆ. </t>
  </si>
  <si>
    <t>17-11-2022 03:14 PM</t>
  </si>
  <si>
    <t>RGRHCL/PI/BVT/137/2022-PI(BHS)-RGRHCL</t>
  </si>
  <si>
    <t>ವಿವಿಧ ವಸತಿ ಯೋಜನೆಯಡಿಯಲ್ಲಿ 2021-22ನೇ ಸಾಲಿಗೆ ಹೆಚ್ಚುವರಿ ಮನೆಗಳನ್ನು ಮಂಜೂರು ಮಾಡುವಂತೆ ಕೋರಿರುವ ಕುರಿತು.</t>
  </si>
  <si>
    <t>21-11-2022 01:25 PM</t>
  </si>
  <si>
    <t>RGRHCL/PI/BVT/138/2022-PI(BHS)-RGRHCL</t>
  </si>
  <si>
    <t>ಹಾಸನ ಜಿಲ್ಲೆಯ ವಿವಿಧ ವಿಧಾನಸಭಾ ಕ್ಷೇತ್ರಕ್ಕೆ ವಿವಿಧ ವಸತಿ ಯೋಜನೆಯಡಿಯಲ್ಲಿ ಹೆಚ್ಚುವರಿ ಮನೆಗಳನ್ನು ಮಂಜೂರು ಮಾಡಿರುವ ಬಗ್ಗೆ.</t>
  </si>
  <si>
    <t>24-11-2022 11:04 AM</t>
  </si>
  <si>
    <t>RGRHCL/PI/BVT/140/2022-PI(BHS)-RGRHCL</t>
  </si>
  <si>
    <t>2021-22ನೇ ಸಾಲಿಗೆ ಚಾಮರಾಜನಗರ ಜಿಲ್ಲೆಯ ಚಾಮರಾಜನಗರ ತಾಲ್ಲೂಕಿನ ವಿವಿಧ ಗ್ರಾಮ ಪಂಚಾಯಿತಿಗಳಿಗೆ ವಸತಿ ಯೋಜನೆಯಡಿ ಹೆಚ್ಚುವರಿ ಮನೆಗಳನ್ನು ಮಂಜೂರು ಮಾಡುವಂತೆ ಕೋರಿರುವ ಕುರಿತು.</t>
  </si>
  <si>
    <t>07-12-2022 11:05 AM</t>
  </si>
  <si>
    <t>Shilpashree</t>
  </si>
  <si>
    <t>RGRHCL/PI/BVT/141/2022-PI(BHS)-RGRHCL</t>
  </si>
  <si>
    <t>ಮೈಸೂರು ಜಿಲ್ಲೆಯ ವಿವಿಧ ತಾಲ್ಲೂಕಿನ ಗ್ರಾಮ ಪಂಚಾಯಿತಿಗಳಲ್ಲಿ 2021-22ನೇ ಸಾಲಿಗೆ ನಿಗಧಿಪಡಿಸಿರುವ ಗುರಿಯನ್ನು ಹಿಂಪಡೆದು ಅವಶ್ಯಕವಿರುವ ಗ್ರಾಮ ಪಂಚಾಯಿತಿಗಳಿಗೆ ಗುರಿ ವರ್ಗಾವಣೆ ಮಾಡುವಂತೆ ಕೋರಿರುವ ಕುರಿತು.</t>
  </si>
  <si>
    <t>12-12-2022 10:46 AM</t>
  </si>
  <si>
    <t>RGRHCL/PI/BVT/142/2022-PI(BHS)-RGRHCL</t>
  </si>
  <si>
    <t>ಕಲಬುರಗಿ ಜಿಲ್ಲೆಯ ವಿವಿಧ ವಿಧಾನಸಭಾ ಕ್ಷೇತ್ರಕ್ಕೆ ವಿವಿಧ ವಸತಿ ಯೋಜನೆಯಡಿಯಲ್ಲಿ ಹೆಚ್ಚುವರಿ ಮನೆಗಳನ್ನು ಮಂಜೂರು ಮಾಡಿರುವ ಬಗ್ಗೆ.</t>
  </si>
  <si>
    <t>14-12-2022 05:48 PM</t>
  </si>
  <si>
    <t>RGRHCL/PI/BVT/143/2022-PI(BHS)-RGRHCL</t>
  </si>
  <si>
    <t>15-12-2022 03:23 PM</t>
  </si>
  <si>
    <t>RGRHCL/PI/BVT/144/2022-PI(BHS)-RGRHCL</t>
  </si>
  <si>
    <t>ವಿಜಯಪುರ ಜಿಲ್ಲೆಯ ವಿವಿಧ ವಿಧಾನಸಭಾ ಕ್ಷೇತ್ರಕ್ಕೆ ವಿವಿಧ ವಸತಿ ಯೋಜನೆಯಡಿಯಲ್ಲಿ ಹೆಚ್ಚುವರಿ ಮನೆಗಳನ್ನು ಮಂಜೂರು ಮಾಡಿರುವ ಬಗ್ಗೆ.</t>
  </si>
  <si>
    <t>15-12-2022 04:40 PM</t>
  </si>
  <si>
    <t>RGRHCL/PI/BVT/145/2022-PI(BHS)-RGRHCL</t>
  </si>
  <si>
    <t xml:space="preserve">Belagavi Addtional Target. 
</t>
  </si>
  <si>
    <t>16-12-2022 05:21 PM</t>
  </si>
  <si>
    <t>RGRHCL/PI/BVT/146/2022-PI(BHS)-RGRHCL</t>
  </si>
  <si>
    <t xml:space="preserve">Davanagere Additional Target. 
</t>
  </si>
  <si>
    <t>20-12-2022 02:47 PM</t>
  </si>
  <si>
    <t>RGRHCL/PI/BVT/147/2022-PI(BHS)-RGRHCL</t>
  </si>
  <si>
    <t>Kalaburgi Additional Target (Chincholi)</t>
  </si>
  <si>
    <t>21-12-2022 06:17 PM</t>
  </si>
  <si>
    <t>RGRHCL/PI/BVT/149/2022-PI(BHS)-RGRHCL</t>
  </si>
  <si>
    <t>2021-22ನೇ ಸಾಲಿಗೆ ಕೆ ಹೆಚ್ಚುವರಿ ಮನೆಗಳನ್ನು ಮಂಜೂರು ಮಾಡಿರುವ ಬಗ್ಗೆ.</t>
  </si>
  <si>
    <t>28-12-2022 04:09 PM</t>
  </si>
  <si>
    <t>RGRHCL/PI/BVT/1/2023-PI(BHS)-RGRHCL</t>
  </si>
  <si>
    <t>06-01-2023 12:50 PM</t>
  </si>
  <si>
    <t>RGRHCL/PI/BVT/2/2023-PI(BHS)-RGRHCL</t>
  </si>
  <si>
    <t xml:space="preserve">ಮೈಸೂರು ಜಿಲ್ಲೆಯ ವಿವಿಧ ವಿಧಾನಸಭಾ ಕ್ಷೇತ್ರಕ್ಕೆ ವಿವಿಧ ವಸತಿ ಯೋಜನೆಯಡಿಯಲ್ಲಿ ಹೆಚ್ಚುವರಿ ಮನೆಗಳನ್ನು ಮಂಜೂರು ಮಾಡಿರುವ ಬಗ್ಗೆ. </t>
  </si>
  <si>
    <t>06-01-2023 04:52 PM</t>
  </si>
  <si>
    <t>RGRHCL/PI/BVT/3/2023-PI(BHS)-RGRHCL</t>
  </si>
  <si>
    <t>ಬೆಳಗಾವಿ ಜಿಲ್ಲೆಯ ವಿವಿಧ ವಿಧಾನಸಭಾ ಕ್ಷೇತ್ರಕ್ಕೆ ವಿವಿಧ ವಸತಿ ಯೋಜನೆಯಡಿಯಲ್ಲಿ ಹೆಚ್ಚುವರಿ ಮನೆಗಳನ್ನು ಮಂಜೂರು ಮಾಡಿರುವ ಬಗ್ಗೆ.</t>
  </si>
  <si>
    <t>07-01-2023 12:39 PM</t>
  </si>
  <si>
    <t>RGRHCL/PI/BVT/4/2023-PI(BHS)-RGRHCL</t>
  </si>
  <si>
    <t>07-01-2023 12:40 PM</t>
  </si>
  <si>
    <t>RGRHCL/PI/BVT/5/2023-PI(BHS)-RGRHCL</t>
  </si>
  <si>
    <t>2021-22ನೇ ಸಾಲಿನಲ್ಲಿ ವಿವಿಧ ವಿಧಾನಸಭಾ ಕ್ಷೇತ್ರಗಳಿಗೆ ಹೆಚ್ಚುವರಿ ಮನೆಗಳ ಸಂಬಂಧ ಹೊರಡಿಸಿರುವ ಆದೇಶಗಳಲ್ಲಿ ಇನ್ನೂ ಫಲಾನುಭವಿಗಳು ಆಯ್ಕೆಯಾಗದೇ ಇದ್ದಲ್ಲಿ ಅಂತಹ ಆದೇಶಗಳನ್ನು ರದ್ದುಗೊಳಿಸುವ ಬಗ್ಗೆ.</t>
  </si>
  <si>
    <t>RGRHCL/PI/BVT/6/2023-PI(BHS)-RGRHCL</t>
  </si>
  <si>
    <t>ಕಲಬುರಗಿ ಜಿಲ್ಲೆಯ ವಿವಿಧ ವಿಧಾನಸಭಾ ಕ್ಷೇತ್ರಕ್ಕೆ ವಸತಿ ಯೋಜನೆಯಡಿಯಲ್ಲಿ ಹೆಚ್ಚುವರಿ ಮನೆಗಳನ್ನು ಮಂಜೂರು ಮಾಡಿರುವ ಬಗ್ಗೆ.</t>
  </si>
  <si>
    <t>07-01-2023 05:46 PM</t>
  </si>
  <si>
    <t>RGRHCL/PI/BVT/7/2023-PI(BHS)-RGRHCL</t>
  </si>
  <si>
    <t xml:space="preserve">Additional Houses Govt 
</t>
  </si>
  <si>
    <t>11-01-2023 11:42 AM</t>
  </si>
  <si>
    <t>RGRHCL/PI/BVT/8/2023-PI(BHS)-RGRHCL</t>
  </si>
  <si>
    <t>11-01-2023 11:48 AM</t>
  </si>
  <si>
    <t>RGRHCL/PI/BVT/9/2023-PI(BHS)-RGRHCL</t>
  </si>
  <si>
    <t>11-01-2023 07:09 PM</t>
  </si>
  <si>
    <t>RGRHCL/PI/BVT/10/2023-PI(BHS)-RGRHCL</t>
  </si>
  <si>
    <t>ದಾವಣಗೆರೆ ಜಿಲ್ಲೆಯ ವಿವಿಧ ವಿಧಾನಸಭಾ ಕ್ಷೇತ್ರಕ್ಕೆ ವಿವಿಧ ವಸತಿ ಯೋಜನೆಯಡಿಯಲ್ಲಿ ಹೆಚ್ಚುವರಿ ಮನೆಗಳನ್ನು ಮಂಜೂರು ಮಾಡಿರುವ ಬಗ್ಗೆ.</t>
  </si>
  <si>
    <t>12-01-2023 03:59 PM</t>
  </si>
  <si>
    <t>RGRHCL/PI/BVT/11/2023-PI(BHS)-RGRHCL</t>
  </si>
  <si>
    <t>ಉತ್ತರ ಕನ್ನಡ ಜಿಲ್ಲೆಯ ವಿವಿಧ ವಿಧಾನಸಭಾ ಕ್ಷೇತ್ರಕ್ಕೆ ವಿವಿಧ ವಸತಿ ಯೋಜನೆಯಡಿಯಲ್ಲಿ ಹೆಚ್ಚುವರಿ ಮನೆಗಳನ್ನು ಮಂಜೂರು ಮಾಡಿರುವ ಬಗ್ಗೆ.</t>
  </si>
  <si>
    <t>16-01-2023 04:39 PM</t>
  </si>
  <si>
    <t>RGRHCL/PI/BVT/12/2023-PI(BHS)-RGRHCL</t>
  </si>
  <si>
    <t xml:space="preserve">MySore Additional Target 
</t>
  </si>
  <si>
    <t>16-01-2023 06:32 PM</t>
  </si>
  <si>
    <t>RGRHCL/PI/BVT/13/2023-PI(BHS)-RGRHCL</t>
  </si>
  <si>
    <t>ಧಾರವಾಡ ಜಿಲ್ಲೆಯ ವಿವಿಧ ವಿಧಾನಸಭಾ ಕ್ಷೇತ್ರಕ್ಕೆ ವಿವಿಧ ವಸತಿ ಯೋಜನೆಯಡಿಯಲ್ಲಿ ಹೆಚ್ಚುವರಿ ಮನೆಗಳನ್ನು ಮಂಜೂರು ಮಾಡಿರುವ ಬಗ್ಗೆ.</t>
  </si>
  <si>
    <t>18-01-2023 10:36 AM</t>
  </si>
  <si>
    <t>RGRHCL/PI/BVT/14/2023-PI(BHS)-RGRHCL</t>
  </si>
  <si>
    <t>18-01-2023 04:13 PM</t>
  </si>
  <si>
    <t>RGRHCL/PI/BVT/15/2023-PI(BHS)-RGRHCL</t>
  </si>
  <si>
    <t>19-01-2023 05:25 PM</t>
  </si>
  <si>
    <t>RGRHCL/PI/BVT/16/2023-PI(BHS)-RGRHCL</t>
  </si>
  <si>
    <t>20-01-2023 12:16 PM</t>
  </si>
  <si>
    <t>RGRHCL/PI/BVT/17/2023-PI(BHS)-RGRHCL</t>
  </si>
  <si>
    <t>Kolar Target</t>
  </si>
  <si>
    <t>30-01-2023 12:50 PM</t>
  </si>
  <si>
    <t>RGRHCL/PI/BVT/18/2023-PI(BHS)-RGRHCL</t>
  </si>
  <si>
    <t>2021-22ನೇ ಸಾಲಿನಲ್ಲಿ ತುಮಕೂರು ಜಿಲ್ಲೆಗೆ ಬಸವ ವಸತಿ ಯೋಜನೆಯಡಿಯಲ್ಲಿ ನಿಗಧಿಪಡಿಸಿರುವ ಗುರಿಯನ್ನು ಮರು ಹೊಂದಾಣಿಕೆ ಮಾಡುವ ಬಗ್ಗೆ.</t>
  </si>
  <si>
    <t>30-01-2023 04:56 PM</t>
  </si>
  <si>
    <t>RGRHCL/PI/BVT/19/2023-PI(BHS)-RGRHCL</t>
  </si>
  <si>
    <t>2021-22ನೇ ಸಾಲಿನಲ್ಲಿ ಚಿಕ್ಕಮಗಳೂರು ಜಿಲ್ಲೆಗೆ ಬಸವ ವಸತಿ ಯೋಜನೆಯಡಿಯಲ್ಲಿ ನಿಗಧಿಪಡಿಸಿರುವ ಗುರಿಯನ್ನು ಮರು ಹೊಂದಾಣಿಕೆ ಮಾಡುವ ಬಗ್ಗೆ.</t>
  </si>
  <si>
    <t>31-01-2023 11:01 AM</t>
  </si>
  <si>
    <t>RGRHCL/PI/BVT/20/2023-PI(BHS)-RGRHCL</t>
  </si>
  <si>
    <t>ಬಾಗಲಕೋಟೆ ಜಿಲ್ಲೆಯ ವಿವಿಧ ವಿಧಾನಸಭಾ ಕ್ಷೇತ್ರಕ್ಕೆ ವಿವಿಧ ವಸತಿ ಯೋಜನೆಯಡಿಯಲ್ಲಿ ಹೆಚ್ಚುವರಿಮನೆಗಳನ್ನು ಮಂಜೂರು ಮಾಡಿರುವ ಬಗ್ಗೆ.</t>
  </si>
  <si>
    <t>31-01-2023 01:10 PM</t>
  </si>
  <si>
    <t>RGRHCL/PI/BVT/21/2023-PI(BHS)-RGRHCL</t>
  </si>
  <si>
    <t>02-02-2023 10:22 AM</t>
  </si>
  <si>
    <t>RGRHCL/PI/BVT/22/2023-PI(BHS)-RGRHCL</t>
  </si>
  <si>
    <t>ಶಿವಮೊಗ್ಗ ಜಿಲ್ಲೆಯ ವಿವಿಧ ವಿಧಾನಸಭಾ ಕ್ಷೇತ್ರಕ್ಕೆ ವಿವಿಧ ವಸತಿ ಯೋಜನೆಯಡಿಯಲ್ಲಿ ಹೆಚ್ಚುವರಿ ಮನೆಗಳನ್ನು ಮಂಜೂರು ಮಾಡಿರುವ ಬಗ್ಗೆ.</t>
  </si>
  <si>
    <t>02-02-2023 10:49 AM</t>
  </si>
  <si>
    <t>RGRHCL/PI/BVT/23/2023-PI(BHS)-RGRHCL</t>
  </si>
  <si>
    <t>02-02-2023 11:06 AM</t>
  </si>
  <si>
    <t>RGRHCL/PI/BVT/24/2023-PI(BHS)-RGRHCL</t>
  </si>
  <si>
    <t>ಚಿಕ್ಕಬಳ್ಳಾಪುರ ಜಿಲ್ಲೆಯ ವಿವಿಧ ವಿಧಾನಸಭಾ ಕ್ಷೇತ್ರಕ್ಕೆ ವಿವಿಧ ವಸತಿ ಯೋಜನೆಯಡಿಯಲ್ಲಿ ಹೆಚ್ಚುವರಿ ಮನೆಗಳನ್ನು ಮಂಜೂರು ಮಾಡಿರುವ ಬಗ್ಗೆ.</t>
  </si>
  <si>
    <t>03-02-2023 05:17 PM</t>
  </si>
  <si>
    <t>RGRHCL/PI/BVT/25/2023-PI(BHS)-RGRHCL</t>
  </si>
  <si>
    <t>2021-2022ನೇ ಸಾಲಿಗೆ ಕಲಬುರಗಿ ಜಿಲ್ಲೆಯ ಚಿತ್ತಾಪುರ ತಾಲ್ಲೂಕಿನ ಗ್ರಾಮ ಪಂಚಾಯಿತಿಗಳಿಗೆ ಹಾಗೂ ಯಾದಗಿರಿ ಜಿಲ್ಲೆಯ ಯಾದಗಿರಿ ತಾಲ್ಲೂಕಿನ ಗ್ರಾಮ ಪಂಚಾಯಿತಿಗಳಿಗೆ ಹೆಚ್ಚುವರಿ ಮನೆಗಳನ್ನು ಮಂಜೂರು ಮಾಡಿರುವ ಬಗ್ಗೆ.</t>
  </si>
  <si>
    <t>03-02-2023 05:18 PM</t>
  </si>
  <si>
    <t>RGRHCL/PI/BVT/26/2023-PI(BHS)-RGRHCL</t>
  </si>
  <si>
    <t>03-02-2023 05:28 PM</t>
  </si>
  <si>
    <t>RGRHCL/PI/BVT/27/2023-PI(BHS)-RGRHCL</t>
  </si>
  <si>
    <t xml:space="preserve">Chikkamagaluru Additional Target. 
</t>
  </si>
  <si>
    <t>06-02-2023 05:45 PM</t>
  </si>
  <si>
    <t>RGRHCL/PI/BVT/28/2023-PI(BHS)-RGRHCL</t>
  </si>
  <si>
    <t>2021-2022ನೇ ಸಾಲಿಗೆ ಬಾಗಲಕೋಟೆ ಜಿಲ್ಲೆಗೆ  ಹೆಚ್ಚುವರಿ ಮನೆಗಳನ್ನು ಮಂಜೂರು ಮಾಡಿರುವ ಬಗ್ಗೆ.</t>
  </si>
  <si>
    <t>06-02-2023 06:40 PM</t>
  </si>
  <si>
    <t>RGRHCL/PI/BVT/29/2023-PI(BHS)-RGRHCL</t>
  </si>
  <si>
    <t>ರಾಯಚೂರು ಜಿಲ್ಲೆಯ ವಿವಿಧ ವಿಧಾನಸಭಾ ಕ್ಷೇತ್ರಕ್ಕೆ ವಿವಿಧ ವಸತಿ ಯೋಜನೆಯಡಿಯಲ್ಲಿ ಹೆಚ್ಚುವರಿ ಮನೆಗಳನ್ನು ಮಂಜೂರು ಮಾಡಿರುವ ಬಗ್ಗೆ.</t>
  </si>
  <si>
    <t>07-02-2023 10:17 AM</t>
  </si>
  <si>
    <t>RGRHCL/PI/BVT/30/2023-PI(BHS)-RGRHCL</t>
  </si>
  <si>
    <t>16-02-2023 12:57 PM</t>
  </si>
  <si>
    <t>RGRHCL/PI/BVT/31/2023-PI(BHS)-RGRHCL</t>
  </si>
  <si>
    <t>2021-22ನೇ ಸಾಲಿಗೆ ವಿವಿಧ ವಸತಿ ಯೋಜನೆಗಳಡಿ ಹೆಚ್ಚುವರಿ ಮನೆಗಳನ್ನು ಮಂಜೂರು ಮಾಡುವಂತೆ ಸರ್ಕಾರಕ್ಕೆ ಸಲ್ಲಿಸಿದ ಪ್ರಸ್ತಾವನೆ ಸಂಬಂಧ ಸರ್ಕಾರದಿಂದ ಸ್ವೀಕೃತಿಯಾಗಿರುವ ಪತ್ರಗಳ ಸಂಬಂಧ.</t>
  </si>
  <si>
    <t>21-02-2023 10:28 AM</t>
  </si>
  <si>
    <t>RGRHCL/PI/BVT/32/2023-PI(BHS)-RGRHCL</t>
  </si>
  <si>
    <t>22-02-2023 10:09 AM</t>
  </si>
  <si>
    <t>RGRHCL/PI/BVT/33/2023-PI(BHS)-RGRHCL</t>
  </si>
  <si>
    <t>22-02-2023 10:35 AM</t>
  </si>
  <si>
    <t>RGRHCL/PI/BVT/34/2023-PI(BHS)-RGRHCL</t>
  </si>
  <si>
    <t>22-02-2023 10:36 AM</t>
  </si>
  <si>
    <t>RGRHCL/PI/BVT/35/2023-PI(BHS)-RGRHCL</t>
  </si>
  <si>
    <t>22-02-2023 05:11 PM</t>
  </si>
  <si>
    <t>RGRHCL/PI/BVT/36/2023-PI(BHS)-RGRHCL</t>
  </si>
  <si>
    <t xml:space="preserve">2021-22ನೇ ಸಾಲಿಗೆ ನಿಗಧಿಪಡಿಸಿರುವ ಗುರಿಯನ್ನು ಹಿಂಪಡೆದು ಅವಶ್ಯವಿರುವ ಗ್ರಾಮ ಪಂಚಾಯಿತಿಗಳಿಗೆ ಗುರಿವರ್ಗಾವಣೆ ಮಾಡುವಂತೆ ಕೋರಿರುವ ಕುರಿತು. </t>
  </si>
  <si>
    <t>23-02-2023 09:57 AM</t>
  </si>
  <si>
    <t>RGRHCL/PI/BVT/37/2023-PI(BHS)-RGRHCL</t>
  </si>
  <si>
    <t>24-02-2023 10:26 AM</t>
  </si>
  <si>
    <t>RGRHCL/PI/BVT/38/2023-PI(BHS)-RGRHCL</t>
  </si>
  <si>
    <t>2021-22ನೇ ಸಾಲಿಗೆ ವಿವಿಧ ಜಿಲ್ಲೆಗಳ ಮುಖ್ಯ ಕಾರ್ಯನಿರ್ವಾಹಕ ಅಧಿಕಾರಿಗಳಿಂದ ವಿವಿಧ ವಸತಿ ಯೋಜನೆಯಡಿ ಹೆಚ್ಚುವರಿ ಮನೆಗಳನ್ನು ಮಂಜೂರು ಮಾಡುವಂತೆ ಕೋರಿರುವ ಕುರಿತು.</t>
  </si>
  <si>
    <t>24-02-2023 12:23 PM</t>
  </si>
  <si>
    <t>RGRHCL/PI/BVT/39/2023-PI(BHS)-RGRHCL</t>
  </si>
  <si>
    <t>24-02-2023 06:39 PM</t>
  </si>
  <si>
    <t>RGRHCL/PI/BVT/40/2023-PI(BHS)-RGRHCL</t>
  </si>
  <si>
    <t>2021-22ನೇ ಸಾಲಿಗೆ ವಿವಿಧ ವಸತಿ ಯೋಜನೆಗಳಡಿ ಹೆಚ್ಚುವರಿ ಮನೆಗಳನ್ನು ಮಂಜೂರು ಮಾಡುವಂತೆ ಸರ್ಕಾರಕ್ಕೆ ಸಲ್ಲಿಸಿದ ಪ್ರಸ್ತಾವನೆ ಸಂಬಂಧ ಸರ್ಕಾರದಿಂದ ಸ್ವೀಕೃತಿಯಾಗಿರುವ ಪತ್ರಗಳ ಕುರಿತು.</t>
  </si>
  <si>
    <t>28-02-2023 12:38 PM</t>
  </si>
  <si>
    <t>RGRHCL/PI/BVT/41/2023-PI(BHS)-RGRHCL</t>
  </si>
  <si>
    <t>2022-23ನೇ ಸಾಲಿಗೆ ವಿವಿಧ ವಸತಿ ಯೋಜನೆಗಳಡಿ ವಿವಿಧ ವಿಧಾನಸಭಾ ಕ್ಷೇತ್ರ/ತಾಲ್ಲೂಕು/ಗ್ರಾಮ ಪಂಚಾಯಿತಿಗಳಿಗೆ ಹೆಚ್ಚುವರಿಯಾಗಿ ಮಂಜೂರು ಮಾಡಿರುವ ಮನೆಗಳಿಗೆ ಸಂಬಂಧಿಸಿದಂತೆ ನಿರ್ದೇಶನ ಕೋರಿ:</t>
  </si>
  <si>
    <t>28-02-2023 01:05 PM</t>
  </si>
  <si>
    <t>RGRHCL/PI/BVT/42/2023-PI(BHS)-RGRHCL</t>
  </si>
  <si>
    <t xml:space="preserve">2022-23 Govt Orders 
</t>
  </si>
  <si>
    <t>03-03-2023 02:16 PM</t>
  </si>
  <si>
    <t>RGRHCL/PI/BVT/43/2023-PI(BHS)-RGRHCL</t>
  </si>
  <si>
    <t>2021-22ನೇ ಸಾಲಿಗೆ ವಿವಿಧ ವಸತಿ ಯೋಜನೆಗಳಡಿ ಹೆಚ್ಚುವರಿ ಮನೆಗಳನ್ನು ಮಂಜೂರು ಮಾಡುವಂತೆ ಸರ್ಕಾರಕ್ಕೆ ಕೋರಿರುವ ಪ್ರಸ್ತಾವನೆ ಸಂಬಂಧ.</t>
  </si>
  <si>
    <t>03-03-2023 03:05 PM</t>
  </si>
  <si>
    <t>RGRHCL/PI/BVT/44/2023-PI(BHS)-RGRHCL</t>
  </si>
  <si>
    <t>2022-23ನೇ ಸಾಲಿಗೆ ಶಿವಮೊಗ್ಗ ಜಿಲ್ಲೆಯ ಸೊರಬ ವಿಧಾನಸಭಾ ಕ್ಷೇತ್ರಕ್ಕೆ ಬಸವ ವಸತಿ ಹಾಗೂ ಡಾ.ಬಿ.ಆರ್.ಅಂಬೇಡ್ಕರ್ ನಿವಾಸ್(ಗ್ರಾಮೀಣ) ಯೋಜನೆಯಡಿಯಲ್ಲಿ ಹೆಚ್ಚುವರಿಯಾಗಿ 2500 ಮನೆಗಳ ಗುರಿಯನ್ನು ಮಂಜೂರು ಮಾಡಿರುವ ಬಗ್ಗೆ.</t>
  </si>
  <si>
    <t>06-03-2023 01:49 PM</t>
  </si>
  <si>
    <t>RGRHCL/PI/BVT/45/2023-PI(BHS)-RGRHCL</t>
  </si>
  <si>
    <t xml:space="preserve">2022-23ನೇ ಸಾಲಿಗೆ ಧಾರವಾಡ ಜಿಲ್ಲೆಯ ವಿವಿಧ ವಿಧಾನಸಭಾ ಕ್ಷೇತ್ರಕ್ಕೆ ವಿವಿಧ ವಸತಿ ಯೋಜನೆಯಡಿಯಲ್ಲಿ ಹೆಚ್ಚುವರಿ ಮನೆಗಳನ್ನು ಮಂಜೂರು ಮಾಡಿರುವ ಬಗ್ಗೆ. </t>
  </si>
  <si>
    <t>06-03-2023 01:50 PM</t>
  </si>
  <si>
    <t>RGRHCL/PI/BVT/46/2023-PI(BHS)-RGRHCL</t>
  </si>
  <si>
    <t xml:space="preserve">2022-23ನೇ ಸಾಲಿಗೆ ಯಾದಗಿರಿ ಜಿಲ್ಲೆಯ ವಿವಿಧ ವಿಧಾನಸಭಾ ಕ್ಷೇತ್ರಕ್ಕೆ ವಿವಿಧ ವಸತಿ ಯೋಜನೆಯಡಿಯಲ್ಲಿ ಹೆಚ್ಚುವರಿ ಮನೆಗಳನ್ನು ಮಂಜೂರು ಮಾಡಿರುವ ಬಗ್ಗೆ. </t>
  </si>
  <si>
    <t>06-03-2023 05:30 PM</t>
  </si>
  <si>
    <t>RGRHCL/PI/BVT/47/2023-PI(BHS)-RGRHCL</t>
  </si>
  <si>
    <t xml:space="preserve">2022-23ನೇ ಸಾಲಿಗೆ ಬಾಗಲಕೋಟೆ ಜಿಲ್ಲೆಯ ವಿವಿಧ ವಿಧಾನಸಭಾ ಕ್ಷೇತ್ರಕ್ಕೆ ವಿವಿಧ ವಸತಿ ಯೋಜನೆಯಡಿಯಲ್ಲಿ ಹೆಚ್ಚುವರಿ ಮನೆಗಳನ್ನು ಮಂಜೂರು ಮಾಡಿರುವ ಬಗ್ಗೆ. </t>
  </si>
  <si>
    <t>06-03-2023 05:31 PM</t>
  </si>
  <si>
    <t>RGRHCL/PI/BVT/48/2023-PI(BHS)-RGRHCL</t>
  </si>
  <si>
    <t xml:space="preserve">2022-23ನೇ ಸಾಲಿಗೆ  ಬಸವ ವಸತಿ ಯೋಜನೆಯಡಿ ಉತ್ತರ ಕನ್ನಡ ಜಿಲ್ಲೆ ಹಳಿಯಾಳ-ಜೋಯಿಡಾ ವಿಧಾನ ಸಭಾ ಕ್ಷೇತ್ರಕ್ಕೆ ಹೆಚ್ಚುವರಿ ಮನೆಗಳನ್ನು ಮಂಜೂರು ಮಾಡಿರುವ ಕುರಿತು. </t>
  </si>
  <si>
    <t>07-03-2023 11:45 AM</t>
  </si>
  <si>
    <t>RGRHCL/PI/BVT/49/2023-PI(BHS)-RGRHCL</t>
  </si>
  <si>
    <t>2022-2023ನೇ ಸಾಲಿಗೆ ತುಮಕೂರು ಜಿಲ್ಲೆಯ ತುರುವೇಕೆರೆ ತಾಲ್ಲೂಕಿನ ಮಾಯಸಂದ್ರ ಗ್ರಾಮ ಪಂಚಾಯಿತಿಗೆ ಹೆಚ್ಚುವರಿ ಮನೆಗಳನ್ನು ಮಂಜೂರು ಮಾಡಿರುವ ಬಗ್ಗೆ</t>
  </si>
  <si>
    <t>07-03-2023 03:54 PM</t>
  </si>
  <si>
    <t>RGRHCL/PI/BVT/50/2023-PI(BHS)-RGRHCL</t>
  </si>
  <si>
    <t>Bhadravathi Additional Target 
2022-23</t>
  </si>
  <si>
    <t>07-03-2023 04:02 PM</t>
  </si>
  <si>
    <t>RGRHCL/PI/BVT/51/2023-PI(BHS)-RGRHCL</t>
  </si>
  <si>
    <t>2022-23ನೇ ಸಾಲಿಗೆ ಉತ್ತರ ಕನ್ನಡ ಜಿಲ್ಲೆಯ ವಿವಿಧ ವಿಧಾನಸಭಾ ಕ್ಷೇತ್ರಕ್ಕೆ ವಿವಿಧ ವಸತಿ ಯೋಜನೆಯಡಿಯಲ್ಲಿ ಹೆಚ್ಚುವರಿ ಮನೆಗಳನ್ನು ಮಂಜೂರು ಮಾಡಿರುವ ಬಗ್ಗೆ.</t>
  </si>
  <si>
    <t>08-03-2023 04:19 PM</t>
  </si>
  <si>
    <t>RGRHCL/PI/BVT/52/2023-PI(BHS)-RGRHCL</t>
  </si>
  <si>
    <t xml:space="preserve">2022-23ನೇ ಸಾಲಿಗೆ ವಿಜಯಪುರ ಜಿಲ್ಲೆಯ ವಿವಿಧ ವಿಧಾನಸಭಾ ಕ್ಷೇತ್ರಕ್ಕೆ ವಿವಿಧ ವಸತಿ ಯೋಜನೆಯಡಿಯಲ್ಲಿ ಹೆಚ್ಚುವರಿ ಮನೆಗಳನ್ನು ಮಂಜೂರು ಮಾಡಿರುವ ಬಗ್ಗೆ. </t>
  </si>
  <si>
    <t>08-03-2023 04:20 PM</t>
  </si>
  <si>
    <t>RGRHCL/PI/BVT/53/2023-PI(BHS)-RGRHCL</t>
  </si>
  <si>
    <t xml:space="preserve">2022-23ನೇ ಸಾಲಿಗೆ ಬೆಳಗಾವಿ ಜಿಲ್ಲೆಯ ವಿವಿಧ ವಿಧಾನಸಭಾ ಕ್ಷೇತ್ರಕ್ಕೆ ವಿವಿಧ ವಸತಿ ಯೋಜನೆಯಡಿಯಲ್ಲಿ ಹೆಚ್ಚುವರಿ ಮನೆಗಳನ್ನು ಮಂಜೂರು ಮಾಡಿರುವ ಬಗ್ಗೆ. </t>
  </si>
  <si>
    <t>09-03-2023 02:51 PM</t>
  </si>
  <si>
    <t>RGRHCL/PI/BVT/54/2023-PI(BHS)-RGRHCL</t>
  </si>
  <si>
    <t>2022-23ನೇ ಸಾಲಿಗೆ ವಿಜಯಪುರ  ಜಿಲ್ಲೆಯ ವಿವಿಧ ವಿಧಾನಸಭಾ ಕ್ಷೇತ್ರಕ್ಕೆ ವಿವಿಧ ವಸತಿ ಯೋಜನೆಯಡಿಯಲ್ಲಿ ಹೆಚ್ಚುವರಿ ಮನೆಗಳನ್ನು ಮಂಜೂರು ಮಾಡಿರುವ ಬಗ್ಗೆ.</t>
  </si>
  <si>
    <t>09-03-2023 02:52 PM</t>
  </si>
  <si>
    <t>RGRHCL/PI/BVT/55/2023-PI(BHS)-RGRHCL</t>
  </si>
  <si>
    <t xml:space="preserve">2022-23ನೇ ಸಾಲಿಗೆ ಬೀದರ್ ಜಿಲ್ಲೆಯ ವಿವಿಧ ವಿಧಾನಸಭಾ ಕ್ಷೇತ್ರಕ್ಕೆ ವಿವಿಧ ವಸತಿ ಯೋಜನೆಯಡಿಯಲ್ಲಿ ಹೆಚ್ಚುವರಿ ಮನೆಗಳನ್ನು ಮಂಜೂರು ಮಾಡಿರುವ ಬಗ್ಗೆ. </t>
  </si>
  <si>
    <t>09-03-2023 02:55 PM</t>
  </si>
  <si>
    <t>RGRHCL/PI/BVT/56/2023-PI(BHS)-RGRHCL</t>
  </si>
  <si>
    <t>2022-23ನೇ ಸಾಲಿಗೆ ತುಮಾಕೂರು ಜಿಲ್ಲೆಯ  ತುರುವೇಕೆರೆ ವಿಧಾನಸಭಾ ಕ್ಷೇತ್ರಕ್ಕೆ ವಿವಿಧ ವಸತಿ ಯೋಜನೆಯಡಿಯಲ್ಲಿ ಹೆಚ್ಚುವರಿ ಮನೆಗಳನ್ನು ಮಂಜೂರು ಮಾಡಿರುವ ಬಗ್ಗೆ.</t>
  </si>
  <si>
    <t>09-03-2023 06:04 PM</t>
  </si>
  <si>
    <t>RGRHCL/PI/BVT/57/2023-PI(BHS)-RGRHCL</t>
  </si>
  <si>
    <t>2022-23ನೇ ಸಾಲಿಗೆ ಕಲಬುರಗಿ ಜಿಲ್ಲೆಯ ಜೇವರ್ಗಿ ತಾಲ್ಲೂಕಿಗೆ ವಿವಿಧ ವಸತಿ ಯೋಜನೆಯಡಿಯಲ್ಲಿ ಹೆಚ್ಚುವರಿ ಮನೆಗಳನ್ನು ಮಂಜೂರು ಮಾಡಿರುವ ಬಗ್ಗೆ.</t>
  </si>
  <si>
    <t>09-03-2023 06:12 PM</t>
  </si>
  <si>
    <t>RGRHCL/PI/BVT/58/2023-PI(BHS)-RGRHCL</t>
  </si>
  <si>
    <t>2022-23ನೇ ಸಾಲಿಗೆ ಮಂಡ್ಯ  ಜಿಲ್ಲೆಯ ಮೇಲುಕೋಟೆ ವಿಧಾನಸಭಾ ಕ್ಷೇತ್ರಕ್ಕೆ ವಿವಿಧ ವಸತಿ ಯೋಜನೆಯಡಿಯಲ್ಲಿ ಹೆಚ್ಚುವರಿ ಮನೆಗಳನ್ನು ಮಂಜೂರು ಮಾಡಿರುವ ಬಗ್ಗೆ.</t>
  </si>
  <si>
    <t>09-03-2023 06:18 PM</t>
  </si>
  <si>
    <t>RGRHCL/PI/BVT/59/2023-PI(BHS)-RGRHCL</t>
  </si>
  <si>
    <t>2022-23ನೇ ಸಾಲಿಗೆ ತುಮಕೂರು ಜಿಲ್ಲೆಯ ಮಧುಗಿರಿ ತಾಲ್ಲೂಕಿಗೆ ಹೆಚ್ಚುವರಿ ಮನೆಗಳನ್ನು ಮಂಜೂರು ಮಾಡಿರುವ ಬಗ್ಗೆ.</t>
  </si>
  <si>
    <t>09-03-2023 06:59 PM</t>
  </si>
  <si>
    <t>RGRHCL/PI/BVT/60/2023-PI(BHS)-RGRHCL</t>
  </si>
  <si>
    <t>2022-23ನೇ ಸಾಲಿಗೆ ಉತ್ತರ ಕನ್ನಡ ಜಿಲ್ಲೆಯ ವಿವಿಧ ವಿಧಾನಸಭಾ ಕ್ಷೇತ್ರಕ್ಕೆ ಹೆಚ್ಚುವರಿ ಮನೆಗಳನ್ನು ಮಂಜೂರು ಮಾಡಿರುವ ಬಗ್ಗೆ.</t>
  </si>
  <si>
    <t>10-03-2023 12:50 PM</t>
  </si>
  <si>
    <t>RGRHCL/PI/BVT/61/2023-PI(BHS)-RGRHCL</t>
  </si>
  <si>
    <t xml:space="preserve">2022-2023ನೇ ಸಾಲಿಗೆ ಮೈಸೂರು ಜಿಲ್ಲೆಯ ಚಾಮುಂಡೇಶ್ವರಿ ವಿಧಾನಸಭಾ ಕ್ಷೇತ್ರಕ್ಕೆ ಹೆಚ್ಚುವರಿ ಮನೆಗಳನ್ನು ಮಂಜೂರು ಮಾಡಿರುವ ಬಗ್ಗೆ </t>
  </si>
  <si>
    <t>10-03-2023 02:54 PM</t>
  </si>
  <si>
    <t>RGRHCL/PI/BVT/62/2023-PI(BHS)-RGRHCL</t>
  </si>
  <si>
    <t xml:space="preserve">2022-23ನೇ ಸಾಲಿಗೆ ತುಮಕೂರು ಜಿಲ್ಲೆಯ ವಿವಿಧ ವಿಧಾನಸಭಾ ಕ್ಷೇತ್ರಕ್ಕೆ ಹೆಚ್ಚುವರಿ ಮನೆಗಳನ್ನು ಮಂಜೂರು ಮಾಡಿರುವ ಬಗ್ಗೆ. </t>
  </si>
  <si>
    <t>15-03-2023 10:37 AM</t>
  </si>
  <si>
    <t>RGRHCL/PI/BVT/63/2023-PI(BHS)-RGRHCL</t>
  </si>
  <si>
    <t xml:space="preserve">2021-22ನೇ ಸಾಲಿಗೆ ವಿವಿಧ ವಸತಿ ಯೋಜನೆಗಳಡಿ ಮನೆಗಳನ್ನು ಮಂಜೂರು ಮಾಡುವಂತೆ ಕೋರಿರುವ ಕುರಿತು. </t>
  </si>
  <si>
    <t>15-03-2023 10:51 AM</t>
  </si>
  <si>
    <t>RGRHCL/PI/BVT/64/2023-PI(BHS)-RGRHCL</t>
  </si>
  <si>
    <t xml:space="preserve">2021-22ನೇ ಸಾಲಿಗೆ ಬಸವ ವಸತಿ ಹಾಗೂ ಡಾ.ಬಿ.ಆರ್.ಅಂಬೇಡ್ಕರ್ ನಿವಾಸ್ ಯೋಜನೆ-ಗ್ರಾಮೀಣ ರಡಿ ಹೆಚ್ಚುವರಿಯಾಗಿ ಮಂಜೂರಾದ ಗುರಿಯಲ್ಲಿ ನಿಗಧಿಪಡಿಸಲು ಬಾಕಿ ಇರುವ ಮನೆಗಳ ಕುರಿತು ನಿರ್ದೇಶನ. </t>
  </si>
  <si>
    <t>15-03-2023 07:13 PM</t>
  </si>
  <si>
    <t>RGRHCL/PI/BVT/65/2023-PI(BHS)-RGRHCL</t>
  </si>
  <si>
    <t>RGRHCL/PI/BVT/66/2023-PI(BHS)-RGRHCL</t>
  </si>
  <si>
    <t xml:space="preserve">2022-23ನೇ ಸಾಲಿಗೆ ಚಿತ್ರದುರ್ಗ ಜಿಲ್ಲೆಯ ವಿವಿಧ ವಿಧಾನಸಭಾ ಕ್ಷೇತ್ರಕ್ಕೆ ವಿವಿಧ ವಸತಿ ಯೋಜನೆಯಡಿಯಲ್ಲಿ ಹೆಚ್ಚುವರಿ ಮನೆಗಳನ್ನು ಮಂಜೂರು ಮಾಡಿರುವ ಬಗ್ಗೆ. </t>
  </si>
  <si>
    <t>16-03-2023 10:08 AM</t>
  </si>
  <si>
    <t>RGRHCL/PI/BVT/67/2023-PI(BHS)-RGRHCL</t>
  </si>
  <si>
    <t>16-03-2023 07:16 PM</t>
  </si>
  <si>
    <t>RGRHCL/PI/BVT/68/2023-PI(BHS)-RGRHCL</t>
  </si>
  <si>
    <t xml:space="preserve">2022-23ನೇ ಸಾಲಿಗೆ ಬೆಳಗಾವಿ ಜಿಲ್ಲೆಯ ವಿವಿಧ ವಿಧಾನಸಭಾ ಕ್ಷೇತ್ರದ ಗ್ರಾಮ ಪಂಚಾಯತಿಗಳಿಗೆ  ಹೆಚ್ಚುವರಿ ಮನೆಗಳನ್ನು ಮಂಜೂರು ಮಾಡಿರುವ ಕುರಿತು. </t>
  </si>
  <si>
    <t>18-03-2023 10:26 AM</t>
  </si>
  <si>
    <t>RGRHCL/PI/BVT/69/2023-PI(BHS)-RGRHCL</t>
  </si>
  <si>
    <t>Yadgiri and Kalaburagi Additional Target.</t>
  </si>
  <si>
    <t>18-03-2023 11:09 AM</t>
  </si>
  <si>
    <t>RGRHCL/PI/BVT/70/2023-PI(BHS)-RGRHCL</t>
  </si>
  <si>
    <t>20-03-2023 12:08 PM</t>
  </si>
  <si>
    <t>RGRHCL/PI/BVT/71/2023-PI(BHS)-RGRHCL</t>
  </si>
  <si>
    <t>2022-23ನೇ ಸಾಲಿಗೆ ಬಾಗಲಕೋಟೆ ಜಿಲ್ಲೆಯ ವಿವಿಧ ವಿಧಾನಸಭಾ ಕ್ಷೇತ್ರದ ಗ್ರಾಮ ಪಂಚಾಯತಿಗಳಿಗೆ ಹೆಚ್ಚುವರಿ ಮನೆಗಳನ್ನು ಮಂಜೂರು ಮಾಡಿರುವ ಕುರಿತು.</t>
  </si>
  <si>
    <t>20-03-2023 12:49 PM</t>
  </si>
  <si>
    <t>RGRHCL/PI/BVT/72/2023-PI(BHS)-RGRHCL</t>
  </si>
  <si>
    <t>2022-23ನೇ ಸಾಲಿಗೆ ಯಾದಗಿರಿ ಜಿಲ್ಲೆಯ ವಿವಿಧ ವಿಧಾನಸಭಾ ಕ್ಷೇತ್ರದ ಗ್ರಾಮ ಪಂಚಾಯತಿಗಳಿಗೆ ಹೆಚ್ಚುವರಿ ಮನೆಗಳನ್ನು ಮಂಜೂರು ಮಾಡಿರುವ ಕುರಿತು.</t>
  </si>
  <si>
    <t>20-03-2023 01:11 PM</t>
  </si>
  <si>
    <t>RGRHCL/PI/BVT/73/2023-PI(BHS)-RGRHCL</t>
  </si>
  <si>
    <t>2022-23ನೇ ಸಾಲಿಗೆ ಚಾಮರಾಜನಗರ ಜಿಲ್ಲೆಯ ವಿವಿಧ ವಿಧಾನಸಭಾ ಕ್ಷೇತ್ರದ ಗ್ರಾಮ ಪಂಚಾಯತಿಗಳಿಗೆ ಹೆಚ್ಚುವರಿ ಮನೆಗಳನ್ನು ಮಂಜೂರು ಮಾಡಿರುವ ಕುರಿತು.</t>
  </si>
  <si>
    <t>20-03-2023 02:32 PM</t>
  </si>
  <si>
    <t>RGRHCL/PI/BVT/74/2023-PI(BHS)-RGRHCL</t>
  </si>
  <si>
    <t>2022-23ನೇ ಸಾಲಿಗೆ ರಾಯಚೂರು ಜಿಲ್ಲೆಯ ವಿವಿಧ ವಿಧಾನಸಭಾ ಕ್ಷೇತ್ರದ ಗ್ರಾಮ ಪಂಚಾಯತಿಗಳಿಗೆ ಹೆಚ್ಚುವರಿ ಮನೆಗಳನ್ನು ಮಂಜೂರು ಮಾಡಿರುವ ಕುರಿತು.</t>
  </si>
  <si>
    <t>20-03-2023 02:52 PM</t>
  </si>
  <si>
    <t>RGRHCL/PI/BVT/75/2023-PI(BHS)-RGRHCL</t>
  </si>
  <si>
    <t>2022-23ನೇ ಸಾಲಿಗೆ ಬೆಳಗಾವಿ ಜಿಲ್ಲೆಯ ವಿವಿಧ ವಿಧಾನಸಭಾ ಕ್ಷೇತ್ರದ ಗ್ರಾಮ ಪಂಚಾಯತಿಗಳಿಗೆ ಹೆಚ್ಚುವರಿ ಮನೆಗಳನ್ನು ಮಂಜೂರು ಮಾಡಿರುವ ಕುರಿತು.</t>
  </si>
  <si>
    <t>20-03-2023 05:51 PM</t>
  </si>
  <si>
    <t>RGRHCL/PI/BVT/76/2023-PI(BHS)-RGRHCL</t>
  </si>
  <si>
    <t xml:space="preserve">2021-22ನೇ ಸಾಲಿಗೆ ವಿಜಯಪುರ ಜಿಲ್ಲೆಯ ವಿವಿಧ ವಿಧಾನಸಭಾ ಕ್ಷೇತ್ರಕ್ಕೆ ವಿವಿಧ ವಸತಿ ಯೋಜನೆಯಡಿಯಲ್ಲಿ ಹೆಚ್ಚುವರಿ ಮನೆಗಳನ್ನು ಮಂಜೂರು ಮಾಡಿರುವ ಬಗ್ಗೆ. </t>
  </si>
  <si>
    <t>21-03-2023 06:07 PM</t>
  </si>
  <si>
    <t>RGRHCL/PI/BVT/77/2023-PI(BHS)-RGRHCL</t>
  </si>
  <si>
    <t xml:space="preserve">2022-23ನೇ ಸಾಲಿಗೆ ಹಾಸನ ಜಿಲ್ಲೆಯ ವಿವಿಧ ವಿಧಾನಸಭಾ ಕ್ಷೇತ್ರಕ್ಕೆ ವಿವಿಧ ವಸತಿ ಯೋಜನೆಯಡಿಯಲ್ಲಿ ಹೆಚ್ಚುವರಿ ಮನೆಗಳನ್ನು ಮಂಜೂರು ಮಾಡಿರುವ ಬಗ್ಗೆ. </t>
  </si>
  <si>
    <t>RGRHCL/PI/BVT/78/2023-PI(BHS)-RGRHCL</t>
  </si>
  <si>
    <t xml:space="preserve">2022-23ನೇ ಸಾಲಿಗೆ ಬೆಳಗಾವಿ ಜಿಲ್ಲೆಯ ವಿವಿಧ ವಿಧಾನಸಭಾ 
ಕ್ಷೇತ್ರಕ್ಕೆ ಹೆಚ್ಚುವರಿ ಮನೆಗಳನ್ನು ಮಂಜೂರು ಮಾಡಿರುವ ಬಗ್ಗೆ. </t>
  </si>
  <si>
    <t>23-03-2023 09:39 AM</t>
  </si>
  <si>
    <t>RGRHCL/PI/BVT/79/2023-PI(BHS)-RGRHCL</t>
  </si>
  <si>
    <t>2022-23ನೇ ಸಾಲಿಗೆ ವಿಜಯಪುರ ಜಿಲ್ಲೆಯ ವಿವಿಧ ವಿಧಾನಸಭಾ ಕ್ಷೇತ್ರದ ಗ್ರಾಮ ಪಂಚಾಯತಿಗಳಿಗೆ ಹೆಚ್ಚುವರಿ ಮನೆಗಳನ್ನು ಮಂಜೂರು ಮಾಡಿರುವ ಕುರಿತು.</t>
  </si>
  <si>
    <t>23-03-2023 09:56 AM</t>
  </si>
  <si>
    <t>RGRHCL/PI/BVT/80/2023-PI(BHS)-RGRHCL</t>
  </si>
  <si>
    <t>2022-23ನೇ ಸಾಲಿಗೆ ಗದಗ ಜಿಲ್ಲೆಯ ವಿವಿಧ ವಿಧಾನಸಭಾ ಕ್ಷೇತ್ರದ ಗ್ರಾಮ ಪಂಚಾಯತಿಗಳಿಗೆ ಹೆಚ್ಚುವರಿ ಮನೆಗಳನ್ನು ಮಂಜೂರು ಮಾಡಿರುವ ಕುರಿತು. </t>
  </si>
  <si>
    <t>RGRHCL/PI/BVT/81/2023-PI(BHS)-RGRHCL</t>
  </si>
  <si>
    <t xml:space="preserve">2022-23ನೇ ಸಾಲಿಗೆ ವಿಜಯನಗರ ಜಿಲ್ಲೆಯ ವಿವಿಧ ವಿಧಾನಸಭಾ ಕ್ಷೇತ್ರಕ್ಕೆ ಹೆಚ್ಚುವರಿ ಮನೆಗಳನ್ನು ಮಂಜೂರು ಮಾಡಿರುವ ಬಗ್ಗೆ. </t>
  </si>
  <si>
    <t>24-03-2023 12:09 PM</t>
  </si>
  <si>
    <t>RGRHCL/PI/BVT/82/2023-PI(BHS)-RGRHCL</t>
  </si>
  <si>
    <t xml:space="preserve">2022-23ನೇ ಸಾಲಿಗೆ ಗದಗ ಜಿಲ್ಲೆಯ ವಿವಿಧ ವಿಧಾನಸಭಾ ಕ್ಷೇತ್ರಕ್ಕೆ ಹೆಚ್ಚುವರಿ ಮನೆಗಳನ್ನು ಮಂಜೂರು ಮಾಡಿರುವ ಬಗ್ಗೆ. </t>
  </si>
  <si>
    <t>24-03-2023 06:05 PM</t>
  </si>
  <si>
    <t>RGRHCL/PI/BVT/83/2023-PI(BHS)-RGRHCL</t>
  </si>
  <si>
    <t xml:space="preserve">Belagavi Additional Target 
</t>
  </si>
  <si>
    <t>24-03-2023 06:07 PM</t>
  </si>
  <si>
    <t>RGRHCL/PI/BVT/84/2023-PI(BHS)-RGRHCL</t>
  </si>
  <si>
    <t>24-03-2023 06:08 PM</t>
  </si>
  <si>
    <t>RGRHCL/PI/BVT/85/2023-PI(BHS)-RGRHCL</t>
  </si>
  <si>
    <t>25-03-2023 01:34 PM</t>
  </si>
  <si>
    <t>RGRHCL/PI/BVT/86/2023-PI(BHS)-RGRHCL</t>
  </si>
  <si>
    <t xml:space="preserve">Koratagere Additional Target. 
</t>
  </si>
  <si>
    <t>27-03-2023 12:43 PM</t>
  </si>
  <si>
    <t>RGRHCL/PI/BVT/87/2023-PI(BHS)-RGRHCL</t>
  </si>
  <si>
    <t xml:space="preserve">2022-2023ನೇ ಸಾಲಿಗೆ ದಾವಣಗೆರೆ ಜಿಲ್ಲೆಯ ಹರಿಹರ ವಿಧಾನಸಭಾ ಕ್ಷೇತ್ರಕ್ಕೆ ಹೆಚ್ಚುವರಿ ಮನೆಗಳನ್ನು ಮಂಜೂರು ಮಾಡಿರುವ ಬಗ್ಗೆ. </t>
  </si>
  <si>
    <t>27-03-2023 03:49 PM</t>
  </si>
  <si>
    <t>RGRHCL/PI/BVT/88/2023-PI(BHS)-RGRHCL</t>
  </si>
  <si>
    <t xml:space="preserve">2022-23ನೇ ಸಾಲಿಗೆ ರಾಮನಗರ ಜಿಲ್ಲೆಯ ವಿವಿಧ ವಿಧಾನಸಭಾ ಕ್ಷೇತ್ರಕ್ಕೆ ವಿವಿಧ ವಸತಿ ಯೋಜನೆಯಡಿಯಲ್ಲಿ ಹೆಚ್ಚುವರಿ ಮನೆಗಳನ್ನು ಮಂಜೂರು ಮಾಡಿರುವ ಬಗ್ಗೆ. </t>
  </si>
  <si>
    <t>27-03-2023 06:00 PM</t>
  </si>
  <si>
    <t>RGRHCL/PI/BVT/89/2023-PI(BHS)-RGRHCL</t>
  </si>
  <si>
    <t xml:space="preserve">2022-23ನೇ ಸಾಲಿಗೆ ಹಾಸನ ಜಿಲ್ಲೆಯ ವಿವಿಧ ವಿಧಾನಸಭಾ ಕ್ಷೇತ್ರಕ್ಕೆ ಹೆಚ್ಚುವರಿ ಮನೆಗಳನ್ನು ಮಂಜೂರು ಮಾಡಿರುವ ಬಗ್ಗೆ </t>
  </si>
  <si>
    <t>28-03-2023 05:27 PM</t>
  </si>
  <si>
    <t>RGRHCL/PI/BVC/1/2022-PI(BHS)-RGRHCL</t>
  </si>
  <si>
    <t xml:space="preserve">ಶ್ರೀ ಸುಧೀರ ತೊಳ್ಪಾಡಿ, ವಕೀರಲು, ಇವರು ನೀಡಿರುವ ಲೀಗಲ್ ನೋಟಿಸ್ ಕುರಿತು. </t>
  </si>
  <si>
    <t>13-04-2022 01:09 PM</t>
  </si>
  <si>
    <t>RGRHCL/PI/BVC/2/2022-PI(BHS)-RGRHCL</t>
  </si>
  <si>
    <t>Legal Notice</t>
  </si>
  <si>
    <t>01-06-2022 11:46 AM</t>
  </si>
  <si>
    <t>RGRHCL/PI/BVC/3/2022-PI(BHS)-RGRHCL</t>
  </si>
  <si>
    <t>03-06-2022 01:08 PM</t>
  </si>
  <si>
    <t>RGRHCL/PI/BVC/4/2022-PI(BHS)-RGRHCL</t>
  </si>
  <si>
    <t>ಶ್ರೀ ಹೆಚ್ .ಎ.ರಾಘವೇಂದ್ರ, ಮಾಜಿ ಗ್ರಾಮ ಪಂಚಾಯತಿ ಸದಸ್ಯರು, ಕೊನಿಕೆರೆ ಗ್ರಾಮ ಪಂಚಾಯತಿ, ಹಿರಿಯೂರು ತಾಲ್ಲೂಕು, ಚಿತ್ರದುರ್ಗ ಜಿಲ್ಲೆ ಇವರ ದೂರು ಅರ್ಜಿ</t>
  </si>
  <si>
    <t>14-11-2022 12:36 PM</t>
  </si>
  <si>
    <t>RGRHCL/PI/BVC/5/2022-PI(BHS)-RGRHCL</t>
  </si>
  <si>
    <t>ಬೆಳಗಾವಿ ಜಿಲ್ಲೆಯ ರಾಮದುರ್ಗ ತಾಲ್ಲೂಕಿನ ಓಬಳಾಪುರ ಗ್ರಾಮ ಪಂಚಾಯಿತಿ ವ್ಯಾಪ್ತಿಯಲ್ಲಿ ವಸತಿ ಯೋಜನೆಗಳ ಅವ್ಯವಹಾರದ ಬಗ್ಗೆ ಸಂಬಂಧಿಸಿದ ಮಾಹಿತಿ ಪೂರೈಸುವ ಕುರಿತು</t>
  </si>
  <si>
    <t>30-12-2022 04:58 PM</t>
  </si>
  <si>
    <t>RGRHCL/PI/BVC/6/2022-PI(BHS)-RGRHCL</t>
  </si>
  <si>
    <t xml:space="preserve">ಬೆಳಗಾವಿ ಜಿಲ್ಲೆಯ ರಾಮದುರ್ಗ ತಾಲ್ಲೂಕಿನ ಓಬಳಾಪುರ ಗ್ರಾಮ ಪಂಚಾಯಿತಿ ವ್ಯಾಪ್ತಿಯಲ್ಲಿ ವಸತಿ  ಯೋಜನೆಗಳ ಅವ್ಯವಹಾರದ ಬಗ್ಗೆ ಸಂಬಂಧಿಸಿದ ಮಾಹಿತಿ ಪೂರೈಸುವ ಕುರಿತು </t>
  </si>
  <si>
    <t>30-12-2022 05:06 PM</t>
  </si>
  <si>
    <t>RGRHCL/PI/BVG/16/2022-PI(BHS)-RGRHCL</t>
  </si>
  <si>
    <t>Audit Para</t>
  </si>
  <si>
    <t>06-04-2022 10:15 AM</t>
  </si>
  <si>
    <t>RGRHCL/PI/BVG/17/2022-PI(BHS)-RGRHCL</t>
  </si>
  <si>
    <t>07-04-2022 01:18 PM</t>
  </si>
  <si>
    <t>RGRHCL/PI/BVG/18/2022-PI(BHS)-RGRHCL</t>
  </si>
  <si>
    <t>16-05-2022 05:46 PM</t>
  </si>
  <si>
    <t>RGRHCL/PI/BVG/19/2022-PI(BHS)-RGRHCL</t>
  </si>
  <si>
    <t>16-05-2022 05:48 PM</t>
  </si>
  <si>
    <t>RGRHCL/PI/BVG/20/2022-PI(BHS)-RGRHCL</t>
  </si>
  <si>
    <t xml:space="preserve">ಅರ್ಹ ವಸತಿ ಯೋಜನೆ ಫಲಾನುಭವಿಯು ಅಳತೆ ಮೀರಿ ನಿರ್ಮಿಸಿರುವ ಮನೆಯ ಬಗ್ಗೆ ಕ್ರಮವಹಿಸುವ ಸಂಬಂಧ ಸ್ಪಷ್ಟೀಕರಣ ಕೋರಿರುವ ಕುರಿತು. </t>
  </si>
  <si>
    <t>16-05-2022 05:52 PM</t>
  </si>
  <si>
    <t>RGRHCL/PI/BVG/21/2022-PI(BHS)-RGRHCL</t>
  </si>
  <si>
    <t>ಅನುದಾನ ಮಂಜೂರು ಮಾಡುವಂತೆ ಕೋರಿರುವ ಕುರಿತು.</t>
  </si>
  <si>
    <t>16-05-2022 05:55 PM</t>
  </si>
  <si>
    <t>RGRHCL/PI/BVG/22/2022-PI(BHS)-RGRHCL</t>
  </si>
  <si>
    <t>18-05-2022 10:27 AM</t>
  </si>
  <si>
    <t>RGRHCL/PI/BVG/23/2022-PI(BHS)-RGRHCL</t>
  </si>
  <si>
    <t>18-05-2022 10:37 AM</t>
  </si>
  <si>
    <t>RGRHCL/PI/BVG/24/2022-PI(BHS)-RGRHCL</t>
  </si>
  <si>
    <t>18-05-2022 10:43 AM</t>
  </si>
  <si>
    <t>RGRHCL/PI/BVG/25/2022-PI(BHS)-RGRHCL</t>
  </si>
  <si>
    <t>18-05-2022 10:59 AM</t>
  </si>
  <si>
    <t>RGRHCL/PI/BVG/26/2022-PI(BHS)-RGRHCL</t>
  </si>
  <si>
    <t>19-05-2022 12:50 PM</t>
  </si>
  <si>
    <t>RGRHCL/PI/BVG/27/2022-PI(BHS)-RGRHCL</t>
  </si>
  <si>
    <t>ವಸತಿರಹಿತರ ಸಂಮೀಕ್ಷೆ ಪಟ್ಟಿಯಲ್ಲಿ ತಿದ್ದುಪಡಿ.</t>
  </si>
  <si>
    <t>25-05-2022 12:56 PM</t>
  </si>
  <si>
    <t>RGRHCL/PI/BVG/28/2022-PI(BHS)-RGRHCL</t>
  </si>
  <si>
    <t>ಪ್ರಸ್ತುತ ಫಲಾನುಭವಿಗಳ ಮನೆಯ ಪ್ರಗತಿಯನ್ನು ಅಳವಡಿಸಲು ಇದ್ದಂತಹ ಇಂದಿರಾ ಮನೆ 2.3 ಮೊಬೈಲ್ ಆ್ಯಪ್ ಅನ್ನು Update ಮಾಡಿ, ಹೆಸರನ್ನು ಬದಲಾಯಿಸುವ ಬಗ್ಗೆ.</t>
  </si>
  <si>
    <t>02-06-2022 10:50 AM</t>
  </si>
  <si>
    <t>RGRHCL/PI/BVG/29/2022-PI(BHS)-RGRHCL</t>
  </si>
  <si>
    <t xml:space="preserve">2018ರ ಸಮೀಕ್ಷೆ ಪಟ್ಟಿಯಲ್ಲಿ ನಿವೇಶನರಹಿತರು ಎಂದು ನಮೂದು ಮಾಡಲಾಗಿರುವ ಫಲಾನುಭವಿಗಳನ್ನು ವಸತಿರಹಿತರು ಎಂದು ಬದಲಾಯಿಸಿಕೊಳ್ಳುವ ಕುರಿತು. </t>
  </si>
  <si>
    <t>06-06-2022 11:42 AM</t>
  </si>
  <si>
    <t>RGRHCL/PI/BVG/30/2022-PI(BHS)-RGRHCL</t>
  </si>
  <si>
    <t>ಶ್ರೀ ಅಶೋಕ  ಕೆ.ಸಿ.ರವರು ಮಾಹಿತಿ ಹಕ್ಕು ಅಧಿನಿಯಮದಡಿ ಮಾಹಿತಿ ಕೋರಿರುವ ಕುರಿತು</t>
  </si>
  <si>
    <t>06-06-2022 11:51 AM</t>
  </si>
  <si>
    <t>RGRHCL/PI/BVG/31/2022-PI(BHS)-RGRHCL</t>
  </si>
  <si>
    <t>06-06-2022 12:27 PM</t>
  </si>
  <si>
    <t>RGRHCL/PI/BVG/32/2022-PI(BHS)-RGRHCL</t>
  </si>
  <si>
    <t>ಶ್ರೀ ಅಶೋಕ  ಕೆ.ಸಿ ಮಾಹಿತಿ ಹಕ್ಕು ಅಧಿನಿಯಮದಡಿ ಮಾಹಿತಿ ಕೋರಿರುವ ಕುರಿತು</t>
  </si>
  <si>
    <t>06-06-2022 06:02 PM</t>
  </si>
  <si>
    <t>RGRHCL/PI/BVG/33/2022-PI(BHS)-RGRHCL</t>
  </si>
  <si>
    <t>ವಿವಿಧ ವಸತಿ ಯೋಜನೆಗಳ ಅನುಷ್ಟಾನ, ಫಲಾನುಭವಿಗಳ ಆಯ್ಕೆ, ಅನುಮೋದನೆ ಜಿ.ಪಿ.ಎಸ್ ಛಾಯಾಚಿತ್ರಗಳ ಅಳವಡಿಕೆ ಇನ್ನೀತರ ವಿಷಯ/ವಿಧಾನಗಳನ್ನು ತಂತ್ರಾಂಶದಲ್ಲಿ ಸರಳೀಕರಣಗೊಳಿಸುವ ಕುರಿತು.</t>
  </si>
  <si>
    <t>29-06-2022  10:23AM</t>
  </si>
  <si>
    <t>RGRHCL/PI/BVG/34/2022-PI(BHS)-RGRHCL</t>
  </si>
  <si>
    <t>ಸನ್ಮಾನ್ಯ ಮುಖ್ಯಮಂತ್ರಿಗಳ ಅಧ್ಯಕ್ಷತೆಯಲ್ಲಿ ದಿನಾಂಕ:16.06.2022ರಂದು ವಿವಿಧ ವಸತಿ ಯೋಜನೆಗಳ ಅನುಷ್ಟಾನ ಹಾಗೂ ಪ್ರಗತಿ ಪರಿಶೀಲನಾ ಸಭೆ ನಡೆಸಿರುವ ಬಗ್ಗೆ.</t>
  </si>
  <si>
    <t>16-07-2022 11:46 AM</t>
  </si>
  <si>
    <t>RGRHCL/PI/BVG/35/2022-PI(BHS)-RGRHCL</t>
  </si>
  <si>
    <t xml:space="preserve">ಗ್ರಾಮೀಣ ಮತ್ತು ನಗರ ಪ್ರದೇಶಗಳಲ್ಲಿ ವಿವಿಧ ವಸತಿ ಯೋಜನೆಗಳಡಿ ಸಾಧಿಸಲಾದ ಪ್ರಗತಿ ವರದಿಯನ್ನು ಆನ್ಲೈನ್ ನಲ್ಲಿ ಪಡೆಯುವ ಹಾಗೂ ಪ್ರಗತಿ ಪರಿಶೀಲನಾ ಸಭೆಗಳಿಗೆ ನೇರವಾಗಿ ಪರಿಶೀಲಿಸಿ ಖಚಿತಪಡಿಸಿಕೊಳ್ಳುವ ಕುರಿತು. </t>
  </si>
  <si>
    <t>16-07-2022 12:04 PM</t>
  </si>
  <si>
    <t>RGRHCL/PI/BVG/36/2022-PI(BHS)-RGRHCL</t>
  </si>
  <si>
    <t xml:space="preserve">ವಿವಿಧ ವಸತಿ ಯೋಜನೆಗಳ ಅನುಷ್ಟಾನಕ್ಕೆ ಸಂಬಂಧಿಸಿದಂತೆ ನಿಗಮಕ್ಕೆ ಸಲ್ಲಿಸಬೇಕಾದ ಪತ್ರಗಳ ಕುರಿತು. </t>
  </si>
  <si>
    <t>16-07-2022 12:06 PM</t>
  </si>
  <si>
    <t>RGRHCL/PI/BVG/37/2022-PI(BHS)-RGRHCL</t>
  </si>
  <si>
    <t xml:space="preserve">ಶ್ರೀ ಅರವಿಂದ ನೀಲರ್ ರವರು  ಮಾಹಿತಿ ಹಕ್ಕು ಅಧಿನಿಯಮದಡಿ ಮಾಹಿತಿ ಕೋರಿರುವ ಕುರಿತು. </t>
  </si>
  <si>
    <t>16-07-2022 12:09 PM</t>
  </si>
  <si>
    <t>RGRHCL/PI/BVG/38/2022-PI(BHS)-RGRHCL</t>
  </si>
  <si>
    <t>ಶ್ರೀಮತಿ ಅರುಣ ರಾಯಪ್ಪ ಮಾದರ ರವರು ಮಾಹಿತಿ ಹಕ್ಕು ಅಧಿನಿಯಮದಡಿ ಮಾಹಿತಿಯನ್ನು ಕೋರಿರುವ ಕುರಿತು</t>
  </si>
  <si>
    <t>16-07-2022 03:00 PM</t>
  </si>
  <si>
    <t>RGRHCL/PI/BVG/39/2022-PI(BHS)-RGRHCL</t>
  </si>
  <si>
    <t xml:space="preserve">ಶ್ರೀ ಮಹಿಬೂಬ ಜಿಲಾನಿ ರವರು  ಮಾಹಿತಿ ಹಕ್ಕು ಅಧಿನಿಯಮದಡಿ ಮಾಹಿತಿ ಕೋರಿರುವ ಕುರಿತು. </t>
  </si>
  <si>
    <t>16-07-2022 05:59 PM</t>
  </si>
  <si>
    <t>RGRHCL/PI/BVG/40/2022-PI(BHS)-RGRHCL</t>
  </si>
  <si>
    <t xml:space="preserve">ವಸತಿರಹಿತರ  ಸಂಮೀಕ್ಷೆ ಪಟ್ಟಿಯಲ್ಲಿ ತಿದ್ದುಪಡಿ (Survey). </t>
  </si>
  <si>
    <t>18-07-2022 12:58 PM</t>
  </si>
  <si>
    <t>RGRHCL/PI/BVG/41/2022-PI(BHS)-RGRHCL</t>
  </si>
  <si>
    <t xml:space="preserve">ಶ್ರೀ ನಾಗರಾಜು ಹೆಚ್,ಎಂ  ತುಮಕೂರು ಮಾಹಿತಿ ಹಕ್ಕು ಅಧಿನಿಯಮದಡಿ ಮಾಹಿತಿ ಕೋರಿರುವ ಕುರಿತು. </t>
  </si>
  <si>
    <t>26-07-2022 05:11 PM</t>
  </si>
  <si>
    <t>RGRHCL/PI/BVG/42/2022-PI(BHS)-RGRHCL</t>
  </si>
  <si>
    <t>ಶ್ರೀ ಮಧುಸೂದನ್ ಹೆಚ್.ವೈ ತುಮಕೂರು ಇವರು ಮಾಹಿತಿ ಹಕ್ಕು ಅಧಿನಿಯಮದಡಿ ಮಾಹಿತಿ ಕೋರಿರುವ ಕುರಿತು.</t>
  </si>
  <si>
    <t>26-07-2022 05:48 PM</t>
  </si>
  <si>
    <t>RGRHCL/PI/BVG/43/2022-PI(BHS)-RGRHCL</t>
  </si>
  <si>
    <t>08-08-2022 04:25 PM</t>
  </si>
  <si>
    <t>RGRHCL/PI/BVG/44/2022-PI(BHS)-RGRHCL</t>
  </si>
  <si>
    <t>ಶ್ರೀ L.R ಚಂದ್ರಪ್ಪರವರು  ಮಾಹಿತಿ ಹಕ್ಕು ಅಧಿನಿಯಮದಡಿ ಮಾಹಿತಿ ಕೋರಿರುವ ಕುರಿತು</t>
  </si>
  <si>
    <t>12-08-2022 11:55 AM</t>
  </si>
  <si>
    <t>RGRHCL/PI/BVG/45/2022-PI(BHS)-RGRHCL</t>
  </si>
  <si>
    <t>ಶ್ರೀ ರಘುರಾಜ್ ಟಿ.ಕೆ  ರವರು ಮಾಹಿತಿ ಹಕ್ಕು ಅಧಿನಿಯಮದಡಿ ಮಾಹಿತಿ ಕೋರಿರುವ ಕುರಿತು.</t>
  </si>
  <si>
    <t>18-08-2022 02:51 PM</t>
  </si>
  <si>
    <t>RGRHCL/PI/BVG/46/2022-PI(BHS)-RGRHCL</t>
  </si>
  <si>
    <t xml:space="preserve">MPIC District Communication 
</t>
  </si>
  <si>
    <t>19-08-2022 10:50 AM</t>
  </si>
  <si>
    <t>RGRHCL/PI/BVG/47/2022-PI(BHS)-RGRHCL</t>
  </si>
  <si>
    <t>ಶ್ರೀ ಮೊಹಮ್ಮದ್ ನದೀಮ್ ರವರು  ಮಾಹಿತಿ ಹಕ್ಕು ಅಧಿನಿಯಮದಡಿ ಮಾಹಿತಿ ಕೋರಿರುವ ಕುರಿತು</t>
  </si>
  <si>
    <t>24-08-2022 11:00 AM</t>
  </si>
  <si>
    <t>RGRHCL/PI/BVG/48/2022-PI(BHS)-RGRHCL</t>
  </si>
  <si>
    <t>ಶ್ರೀ  ಮನುಕುಮಾರ್. ಬಿ.ಟಿ ರವರು ಮಾಹಿತಿ  ಹಕ್ಕು ಅಧಿನಿಯಮದಡಿ ಮಾಹಿತಿ ಕೋರಿರುವ ಕುರಿತು</t>
  </si>
  <si>
    <t>29-08-2022 01:24 PM</t>
  </si>
  <si>
    <t>RGRHCL/PI/BVG/49/2022-PI(BHS)-RGRHCL</t>
  </si>
  <si>
    <t>ರಾಜ್ಯದಲ್ಲಿರುವ ವಸತಿ ರಹಿತ ಕುಟುಂಬಗಳ ಮಾಹಿತಿಯನ್ನು ಒದಗಿಸುವ ಕುರಿತು.</t>
  </si>
  <si>
    <t>29-08-2022 01:26 PM</t>
  </si>
  <si>
    <t>RGRHCL/PI/BVG/50/2022-PI(BHS)-RGRHCL</t>
  </si>
  <si>
    <t xml:space="preserve">ಸಾರ್ವಜನಿಕ ಲೆಕ್ಕ ಪತ್ರಗಳ ಸಮಿತಿಗೆ  ಮಾಹಿತಿ </t>
  </si>
  <si>
    <t>02-09-2022 10:34 AM</t>
  </si>
  <si>
    <t>RGRHCL/PI/BVG/51/2022-PI(BHS)-RGRHCL</t>
  </si>
  <si>
    <t xml:space="preserve">File for Record 
</t>
  </si>
  <si>
    <t>16-09-2022 05:27 PM</t>
  </si>
  <si>
    <t>RGRHCL/PI/BVG/52/2022-PI(BHS)-RGRHCL</t>
  </si>
  <si>
    <t>ಶ್ರೀ  ಸುರೇಶ್ .H ರವರು ಮಾಹಿತಿ ಹಕ್ಕು ಅಧಿನಿಯಮದಡಿ ಮಾಹಿತಿ ಕೋರಿರುವ ಕುರಿತು</t>
  </si>
  <si>
    <t>03-10-2022 10:30 AM</t>
  </si>
  <si>
    <t>RGRHCL/PI/BVG/53/2022-PI(BHS)-RGRHCL</t>
  </si>
  <si>
    <t>ಶ್ರೀ ನವೀನ್ ತಾಜ್ .ಎಚ್.ಅರ್ ರವರು ಮಾಹಿತಿ ಹಕ್ಕು ಅಧಿನಿಯಮದಡಿ ಮಾಹಿತಿ ಕೋರಿರುವ ಕುರಿತು</t>
  </si>
  <si>
    <t>13-10-2022 05:33 PM</t>
  </si>
  <si>
    <t>RGRHCL/PI/BVG/54/2022-PI(BHS)-RGRHCL</t>
  </si>
  <si>
    <t xml:space="preserve">ಶ್ರೀಮತಿ ಶೋಭಾ ಶ್ರೀ ಶೈಲ ಬ್ಯಾಡಗಿ ರವರು ಮಾಹಿತಿ ಹಕ್ಕು ಅಧಿನಿಯಮದಡಿ ಮಾಹಿತಿ ಕೋರಿರುವ ಕುರಿತು </t>
  </si>
  <si>
    <t>15-10-2022 11:37 AM</t>
  </si>
  <si>
    <t>RGRHCL/PI/BVG/55/2022-PI(BHS)-RGRHCL</t>
  </si>
  <si>
    <t>ಶ್ರೀ ಕೆ.ಶಿವಲಿಂಗೇಗೌಡ ರವರು ಮಾಹಿತಿ ಹಕ್ಕು ಅಧಿನಿಯಮದಡಿ ಮಾಹಿತಿಯನ್ನು ಕೋರಿರುವ ಕುರಿತು.</t>
  </si>
  <si>
    <t>15-10-2022 02:47 PM</t>
  </si>
  <si>
    <t>RGRHCL/PI/BVG/56/2022-PI(BHS)-RGRHCL</t>
  </si>
  <si>
    <t>ಶ್ರೀ  ಮೋತಿಲಾಲಸಾ ಬಿನ್ ವಾಸುಸಾ ಮಲಜಿ ರವರು ಮಾಹಿತಿ ಹಕ್ಕು ಅಧಿನಿಯಮದಡಿ ಮಾಹಿತಿ ಕೋರಿರುವ ಕುರಿತು</t>
  </si>
  <si>
    <t>15-10-2022 05:43 PM</t>
  </si>
  <si>
    <t>RGRHCL/PI/BVG/57/2022-PI(BHS)-RGRHCL</t>
  </si>
  <si>
    <t>ಶ್ರೀ ಪ್ರದೀಪ್ ಕುಮಾರ ರವರು ಮಾಹಿತಿ ಹಕ್ಕು ಅಧಿನಿಯಮದಡಿ ಮಾಹಿತಿಯನ್ನು ಕೋರಿರುವ ಕುರಿತು.</t>
  </si>
  <si>
    <t>27-10-2022 12:13 PM</t>
  </si>
  <si>
    <t>RGRHCL/PI/BVG/58/2022-PI(BHS)-RGRHCL</t>
  </si>
  <si>
    <t xml:space="preserve">ಶ್ರೀ  ಲುಕಮಾನ ಮುಲ್ಲಾ  ರವರು ಮಾಹಿತಿ ಹಕ್ಕು ಅಧಿನಿಯಮದಡಿ ಮಾಹಿತಿ ಕೋರಿರುವ ಕುರಿತು </t>
  </si>
  <si>
    <t>27-10-2022 03:25 PM</t>
  </si>
  <si>
    <t>RGRHCL/PI/BVG/59/2022-PI(BHS)-RGRHCL</t>
  </si>
  <si>
    <t xml:space="preserve">ಶ್ರೀ  ಸಂಜಯ ಸದಾಶಿವ ಬೇವನೂರ ರವರು ಮಾಹಿತಿ ಹಕ್ಕು ಅಧಿನಿಯಮದಡಿ ಮಾಹಿತಿ ಕೋರಿರುವ ಕುರಿತು </t>
  </si>
  <si>
    <t>16-11-2022 12:07 PM</t>
  </si>
  <si>
    <t>RGRHCL/PI/BVG/60/2022-PI(BHS)-RGRHCL</t>
  </si>
  <si>
    <t>ಶ್ರೀ  ದೇವರಾಜು ರವರು ಮಾಹಿತಿ ಹಕ್ಕು ಅಧಿನಿಯಮದಡಿ ಮಾಹಿತಿ ಕೋರುವ ಕುರಿತು</t>
  </si>
  <si>
    <t>16-11-2022 12:56 PM</t>
  </si>
  <si>
    <t>RGRHCL/PI/BVG/61/2022-PI(BHS)-RGRHCL</t>
  </si>
  <si>
    <t>ಸಹಾಯಕ ಪ್ರಧಾನ ವ್ಯವಸ್ಥಾಪಕರ  ಜಿಲ್ಲಾ ಪ್ರವಾಸ ಕಾರ್ಯಕ್ರಮ</t>
  </si>
  <si>
    <t>17-11-2022 12:43 PM</t>
  </si>
  <si>
    <t>RGRHCL/PI/BVG/62/2022-PI(BHS)-RGRHCL</t>
  </si>
  <si>
    <t xml:space="preserve">Survey Data Details 
</t>
  </si>
  <si>
    <t>23-11-2022 10:33 AM</t>
  </si>
  <si>
    <t>RGRHCL/PI/BVG/63/2022-PI(BHS)-RGRHCL</t>
  </si>
  <si>
    <t xml:space="preserve">ವಿವಿಧ ವಸತಿ ಯೋಜನೆಗಳಡಿ ಮನೆ ನಿರ್ಮಾಣದ ಹಂತವಾರು ಛಾಯಾಚಿತ್ರವು"Not Ok" ಆಗಿರುವ ಪ್ರಕರಣಗಳಿಗೆ  ಸಂಬಂಧಿಸಿದಂತೆ  ಕ್ರಮವಹಿಸುವ ಕುರಿತು </t>
  </si>
  <si>
    <t>02-12-2022 01:40 PM</t>
  </si>
  <si>
    <t>RGRHCL/PI/BVG/64/2022-PI(BHS)-RGRHCL</t>
  </si>
  <si>
    <t>ಶ್ರೀ ಶ್ರೀ ರುದ್ರಪ್ಪ.ಟಿ ರವರು ಮಾಹಿತಿ ಹಕ್ಕು ಅಧಿನಿಯಮದಡಿ ಮಾಹಿತಿ ಕೋರಿರುವ ಕುರಿತು</t>
  </si>
  <si>
    <t>03-12-2022 04:46 PM</t>
  </si>
  <si>
    <t>RGRHCL/PI/BVG/65/2022-PI(BHS)-RGRHCL</t>
  </si>
  <si>
    <t xml:space="preserve">ಶ್ರೀ ಸುರೇಶ್ ರವರು ಮಾಹಿತಿ ಹಕ್ಕು ಅಧಿನಿಯಮದಡಿ ಮಾಹಿತಿ ಕೋರಿರುವ ಕುರಿತು. </t>
  </si>
  <si>
    <t>03-12-2022 04:59 PM</t>
  </si>
  <si>
    <t>RGRHCL/PI/BVG/66/2022-PI(BHS)-RGRHCL</t>
  </si>
  <si>
    <t xml:space="preserve">Survey Data General 
</t>
  </si>
  <si>
    <t>23-12-2022 12:51 PM</t>
  </si>
  <si>
    <t>RGRHCL/PI/BVG/67/2022-PI(BHS)-RGRHCL</t>
  </si>
  <si>
    <t>Secretary DO's</t>
  </si>
  <si>
    <t>26-12-2022 05:13 PM</t>
  </si>
  <si>
    <t>RGRHCL/PI/BVG/68/2022-PI(BHS)-RGRHCL</t>
  </si>
  <si>
    <t>ಶ್ರೀ   ಕಿರಣ್  ಎಸ್. ರವರು ಮಾಹಿತಿ ಹಕ್ಕು ಅಧಿನಿಯಮದಡಿ ಮಾಹಿತಿ ಕೋರಿರುವ ಕುರಿತು</t>
  </si>
  <si>
    <t>31-12-2022 03:49 PM</t>
  </si>
  <si>
    <t>RGRHCL/PI/BVG/69/2022-PI(BHS)-RGRHCL</t>
  </si>
  <si>
    <t>ಶ್ರೀ   ಆರ್. ಮೋಹನ್ ಬಿನ್  ರಂಗಸ್ವಾಮಿ  ರವರು ಮಾಹಿತಿ ಹಕ್ಕು ಅಧಿನಿಯಮದಡಿ ಮಾಹಿತಿ ಕೋರಿರುವ ಕುರಿತು</t>
  </si>
  <si>
    <t>31-12-2022 04:09 PM</t>
  </si>
  <si>
    <t>RGRHCL/PI/BVG/70/2022-PI(BHS)-RGRHCL</t>
  </si>
  <si>
    <t>ಶ್ರೀಮತಿ  ಬೆಳ್ಳುಡಿ ಮಲ್ಲಮ್ಮ  ರವರು ಮಾಹಿತಿ ಹಕ್ಕು ಅಧಿನಿಯಮದಡಿ ಮಾಹಿತಿ ಕೋರಿರುವ ಕುರಿತು</t>
  </si>
  <si>
    <t>31-12-2022 04:21 PM</t>
  </si>
  <si>
    <t>RGRHCL/PI/BVG/71/2022-PI(BHS)-RGRHCL</t>
  </si>
  <si>
    <t>ಶ್ರೀ  ಶಾಂತಿಲಾಲ ತಾ ಕೆಸ್ತೊರೆಪ್ಪ ರಾಠೋಡ ರವರು ಮಾಹಿತಿ ಹಕ್ಕು ಅಧಿನಿಯಮದಡಿ ಮಾಹಿತಿ ಕೋರಿರುವ ಕುರಿತು</t>
  </si>
  <si>
    <t>31-12-2022 04:34 PM</t>
  </si>
  <si>
    <t>RGRHCL/PI/BVG/72/2022-PI(BHS)-RGRHCL</t>
  </si>
  <si>
    <t>31-12-2022 04:42 PM</t>
  </si>
  <si>
    <t>RGRHCL/PI/BVG/1/2023-PI(BHS)-RGRHCL</t>
  </si>
  <si>
    <t xml:space="preserve">ಶ್ರೀ ಎಂ.ದಯಾನಂದ ರವರು ಮಾಹಿತಿ ಹಕ್ಕು ಅಧಿನಿಯಮದಡಿ ಮಾಹಿತಿ ಕೋರಿರುವ ಕುರಿತು </t>
  </si>
  <si>
    <t>01-02-2023 02:48 PM</t>
  </si>
  <si>
    <t>RGRHCL/PI/BVG/2/2023-PI(BHS)-RGRHCL</t>
  </si>
  <si>
    <t xml:space="preserve">ಶ್ರೀ   ಶ್ರೀ ವಸಂತಕುಮಾರ್‌ ರವರು ಮಾಹಿತಿ ಹಕ್ಕು ಅಧಿನಿಯಮದಡಿ ಮಾಹಿತಿ ಕೋರಿರುವ ಕುರಿತು </t>
  </si>
  <si>
    <t>01-02-2023 04:58 PM</t>
  </si>
  <si>
    <t>RGRHCL/PI/BVG/3/2023-PI(BHS)-RGRHCL</t>
  </si>
  <si>
    <t xml:space="preserve">Ration Card Issues 
</t>
  </si>
  <si>
    <t>17-02-2023 05:35 PM</t>
  </si>
  <si>
    <t>RGRHCL/PI/BVG/4/2023-PI(BHS)-RGRHCL</t>
  </si>
  <si>
    <t xml:space="preserve">Direction Letters Received from All Districts 
</t>
  </si>
  <si>
    <t>20-02-2023 03:15 PM</t>
  </si>
  <si>
    <t>RGRHCL/PI/BVG/5/2023-PI(BHS)-RGRHCL</t>
  </si>
  <si>
    <t>ಶ್ರೀ  ಮಹೇಶ್.ಜಿ.ಹೆಚ್  ರವರು ಮಾಹಿತಿ ಹಕ್ಕು ಅಧಿನಿಯಮದಡಿ ಮಾಹಿತಿ ಕೋರಿರುವ ಕುರಿತು</t>
  </si>
  <si>
    <t>21-02-2023 11:31 AM</t>
  </si>
  <si>
    <t>RGRHCL/PI/BVG/6/2023-PI(BHS)-RGRHCL</t>
  </si>
  <si>
    <t xml:space="preserve">Simplification Direction letter 
</t>
  </si>
  <si>
    <t>24-02-2023 12:26 PM</t>
  </si>
  <si>
    <t>RGRHCL/PI/BVG/7/2023-PI(BHS)-RGRHCL</t>
  </si>
  <si>
    <t xml:space="preserve">ಶ್ರೀಮತಿ . ಎಸ್. ರಾಧಾಮಣಿ ಕೋಂ ಲೇಟ್‌ ರಮೇಶ್  ರವರು ಮಾಹಿತಿ ಹಕ್ಕು ಅಧಿನಿಯಮದಡಿ ಮಾಹಿತಿ ಕೋರಿರುವ ಕುರಿತು. </t>
  </si>
  <si>
    <t>28-02-2023 11:20 AM</t>
  </si>
  <si>
    <t>RGRHCL/PI/BVG/8/2023-PI(BHS)-RGRHCL</t>
  </si>
  <si>
    <t>ಶ್ರೀಮತಿ ರುದ್ರಮ್ಮ ಮಡಿವಾಳ ಹಿರೇಮಠ ರವರು ಮಾಹಿತಿ ಹಕ್ಕು ಅಧಿನಿಯಮದಡಿ ಮಾಹಿತಿಯನ್ನು ಕೋರಿರುವ ಕುರಿತು.</t>
  </si>
  <si>
    <t>14-03-2023 10:32 AM</t>
  </si>
  <si>
    <t>RGRHCL/PI/BVG/9/2023-PI(BHS)-RGRHCL</t>
  </si>
  <si>
    <t>ಶ್ರೀ  ರಮೇಶ್‌ ದ್ಯಾವಣ್ಣನವರ  ರವರು ಮಾಹಿತಿ ಹಕ್ಕು ಅಧಿನಿಯಮದಡಿ ಮಾಹಿತಿ ಕೋರಿರುವ ಕುರಿತು</t>
  </si>
  <si>
    <t>14-03-2023 10:40 AM</t>
  </si>
  <si>
    <t>RGRHCL/PI/BVM/29/2022-PI(BHS)-RGRHCL</t>
  </si>
  <si>
    <t xml:space="preserve">ಬಸವ ವಸತಿ ಯೋಜನೆಯಡಿಯಲ್ಲಿ ಆಯ್ಕೆಯಾಗಿರುವ ಫಲಾನುಭವಿಯ ನೇಮ್ ಡ್ಯೂಪ್ಲಿಕೇಟ್ ಮತ್ತು ನೇಮ್ ಡ್ಯೂಪ್ಲಿಕೇಟ್ Workorder ಅನ್ನು ಸರಿಪಡಿಸಿಕೊಡುವಂತೆ ಕೋರಿರುವ ಬಗ್ಗೆ </t>
  </si>
  <si>
    <t>01-04-2022 10:00 AM</t>
  </si>
  <si>
    <t>RGRHCL/PI/BVM/30/2022-PI(BHS)-RGRHCL</t>
  </si>
  <si>
    <t>07-04-2022 02:52 PM</t>
  </si>
  <si>
    <t>RGRHCL/PI/BVM/31/2022-PI(BHS)-RGRHCL</t>
  </si>
  <si>
    <t>ಬಸವ ವಸತಿ ಯೋಜನೆಯಡಿಯಲ್ಲಿ ಆಯ್ಕೆಯಾಗಿರುವ ಫಲಾನುಭವಿಯ ನೇಮ್ &amp; ಯುಐಡಿ ಡ್ಯೂಪ್ಲಿಕೇಟ್ ಅನ್ನು ಸರಿಪಡಿಸಿಕೊಡುವಂತೆ ಕೋರಿರುವ ಬಗ್ಗೆ</t>
  </si>
  <si>
    <t>08-04-2022 01:03 PM</t>
  </si>
  <si>
    <t>RGRHCL/PI/BVM/32/2022-PI(BHS)-RGRHCL</t>
  </si>
  <si>
    <t xml:space="preserve">ವಸತಿ ಯೋಜನೆಯಡಿಯಲ್ಲಿ ಅನುದಾನ ಬಿಡುಗಡೆಯಾಗದೇ ಇರುವ ಬಗ್ಗೆ ನೀಡಿರುವ ದೂರಿನ ಕುರಿತು. </t>
  </si>
  <si>
    <t>13-04-2022 11:57 AM</t>
  </si>
  <si>
    <t>RGRHCL/PI/BVM/33/2022-PI(BHS)-RGRHCL</t>
  </si>
  <si>
    <t>ಬಸವ ವಸತಿ ಯೋಜನೆಯಡಿ ಆಯ್ಕೆಯಾಗಿರುವ ಫಲಾನುಭವಿಗಳ ಮನೆಗಳಿಗೆ ಸಂಬಂಧಿಸಿದಂತೆ ಜಿಪಿಎಸ್ ಪೋಟೋ ರದ್ದುಪಡಿಸುವಂತೆ ಹಾಗೂ ಮಂಜೂರಾಗಿರುವ ಮನೆಯನ್ನು ರದ್ದುಪಡಿಸುವಂತೆ ಕೋರಿರುವ ಕುರಿತು</t>
  </si>
  <si>
    <t>13-04-2022 12:43 PM</t>
  </si>
  <si>
    <t>RGRHCL/PI/BVM/34/2022-PI(BHS)-RGRHCL</t>
  </si>
  <si>
    <t>27-04-2022 05:47 PM</t>
  </si>
  <si>
    <t>RGRHCL/PI/BVM/35/2022-PI(BHS)-RGRHCL</t>
  </si>
  <si>
    <t xml:space="preserve">ಶ್ರೀ ಮರಿಯಪ್ಪ ಗೊತಗಿ, ಸಾ|| ತುಮರಿಕೊಪ್ಪ ಇವರು ಹೆಚ್ಚುವರಿ ಮನೆಗಳನ್ನು ಮಂಜೂರು ಮಾಡಿಕೊಡುತ್ತೇನೆಂದು ಮೋಸ ಮಾಡಿದ್ದು, ಇವರ ಮೇಲೆ ಸೂಕ್ತ ಕ್ರಮ ಜರುಗಿಸುವ ಕುರಿತು. </t>
  </si>
  <si>
    <t>16-05-2022 05:36 PM</t>
  </si>
  <si>
    <t>RGRHCL/PI/BVM/36/2022-PI(BHS)-RGRHCL</t>
  </si>
  <si>
    <t>ವಿವಿಧ ವಸತಿ ಯೋಜನೆಯಡಿಯಲ್ಲಿ ಬ್ಲಾಕ್‌ ಆಗಿರುವ ಮನೆಗಳನ್ನು ತೆರುವುಗೊಳಿಸುವ ಕುರಿತು.</t>
  </si>
  <si>
    <t>17-05-2022 02:37 PM</t>
  </si>
  <si>
    <t>RGRHCL/PI/BVM/37/2022-PI(BHS)-RGRHCL</t>
  </si>
  <si>
    <t>Redzone</t>
  </si>
  <si>
    <t>24-05-2022 06:25 PM</t>
  </si>
  <si>
    <t>RGRHCL/PI/BVM/38/2022-PI(BHS)-RGRHCL</t>
  </si>
  <si>
    <t>ಬ್ಲಾಕ್‌ ಆಗಿರುವ ಮನೆಗಳನ್ನು ತೆರುವುಗೊಳಿಸಿ ಕೊಡುವಂತೆ ಕೋರಿರುವ ಕುರಿತು.</t>
  </si>
  <si>
    <t>26-05-2022 03:43 PM</t>
  </si>
  <si>
    <t>RGRHCL/PI/BVM/39/2022-PI(BHS)-RGRHCL</t>
  </si>
  <si>
    <t>31-05-2022 12:26 PM</t>
  </si>
  <si>
    <t>RGRHCL/PI/BVM/40/2022-PI(BHS)-RGRHCL</t>
  </si>
  <si>
    <t>01-06-2022 03:59 PM</t>
  </si>
  <si>
    <t>RGRHCL/PI/BVM/41/2022-PI(BHS)-RGRHCL</t>
  </si>
  <si>
    <t xml:space="preserve">ವಿವಿಧ ಜಿಲ್ಲೆಗಳ ತಾಲ್ಲೂಕಿನ ವಿವಿಧ ಗ್ರಾಮ ಪಂಚಾಯತಿಗಳಲ್ಲಿ ಬಸವ ವಸತಿ ಯೋಜನೆಯಡಿ ಆಯ್ಕೆಯಾಗಿರುವ ಫಲಾನುಭವಿಗಳ ಮನೆಗಳಿಗೆ ಸಂಬಂಧಿಸಿದಂತೆ, ಪೋಟೋ ಮಿಸ್ ಮ್ಯಾಚ್/ ನಾಟ್ ಎಲಿಜೆಬಲ್ ಸರಿಪಡಿಸುವಂತೆ ಕೋರಿರುವ ಕುರಿತು </t>
  </si>
  <si>
    <t>02-06-2022 07:24 PM</t>
  </si>
  <si>
    <t>RGRHCL/PI/BVM/42/2022-PI(BHS)-RGRHCL</t>
  </si>
  <si>
    <t>ವಸತಿ ಯೋಜನೆಯಡಿ ತಪ್ಪಾಗಿ ಅಪ್ಲೋಡ್ ಮಾಡಿರುವ ಆಧಾರ್ ಕಾರ್ಡ್ ನ ವಿವರವನ್ನು ತೆರವುಗೊಳಿಸುವ ಕುರಿತು</t>
  </si>
  <si>
    <t>03-06-2022 10:17 AM</t>
  </si>
  <si>
    <t>RGRHCL/PI/BVM/43/2022-PI(BHS)-RGRHCL</t>
  </si>
  <si>
    <t>03-06-2022 10:18 AM</t>
  </si>
  <si>
    <t>RGRHCL/PI/BVM/44/2022-PI(BHS)-RGRHCL</t>
  </si>
  <si>
    <t>ಬಸವ ವಸತಿ ಯೋಜನೆ/ವಿಶೇಷ ಅಭಿವೃದ್ಧಿ ಯೋಜನೆಯಡಿ ಫಲಾನುಭವಿಯು ಆಧಾರ್ ಸಂಖ್ಯೆಯನ್ನು ಆನ್-ಲೈನ್ ನಲ್ಲಿ ನಮೂದಿಸಿದ್ದು, UID Duplicate ತೆರೆವುಗೊಳಿಸುವಂತೆ ಕೋರಿರುವ ಕುರಿತು.</t>
  </si>
  <si>
    <t>10-06-2022 04:25 PM</t>
  </si>
  <si>
    <t>RGRHCL/PI/BVM/45/2022-PI(BHS)-RGRHCL</t>
  </si>
  <si>
    <t>ವಸತಿ ಯೋಜನೆಯಡಿ ಆಯ್ಕೆಯಾಗಿ ವಿವಿಧ ಕಾರಣಗಳಿಂದ ಅನುದಾನ ಬಿಡುಗಡೆಯಾಗದೆ ಇರುವ ಫಲಾನುಭವಿಗಳಿಗೆ ಅನುದಾನ ಬಿಡುಗಡೆ ಮಾಡುವಂತೆ ಕೋರಿರುವ ಕುರಿತು.</t>
  </si>
  <si>
    <t>13-06-2022 01:17 PM</t>
  </si>
  <si>
    <t>RGRHCL/PI/BVM/46/2022-PI(BHS)-RGRHCL</t>
  </si>
  <si>
    <t>ವಸತಿ ಯೋಜನೆಯಡಿ ಪಡೆದ ಸಹಾಯಧನವನ್ನು ಹಿಂತಿರುಗಿಸಿರುವ ಕುರಿತು.</t>
  </si>
  <si>
    <t>14-06-2022 12:20 PM</t>
  </si>
  <si>
    <t>RGRHCL/PI/BVM/47/2022-PI(BHS)-RGRHCL</t>
  </si>
  <si>
    <t>Return letters  for all District CEO</t>
  </si>
  <si>
    <t>15-06-2022 03:43 PM</t>
  </si>
  <si>
    <t>RGRHCL/PI/BVM/48/2022-PI(BHS)-RGRHCL</t>
  </si>
  <si>
    <t>GP Vijil App ನಲ್ಲಿ GP Not Ok ಆಗಿರುವುದನ್ನು ತೆರುವುಗೊಳಿಸಿ ಅನುದಾನ ಬಿಡುಗಡೆ ಮಾಡಿಕೊಡುವಂತೆ ಕೋರಿರುವ ಕುರಿತು.</t>
  </si>
  <si>
    <t>17-06-2022 06:20 PM</t>
  </si>
  <si>
    <t>RGRHCL/PI/BVM/49/2022-PI(BHS)-RGRHCL</t>
  </si>
  <si>
    <t xml:space="preserve">All District Complaint. 
</t>
  </si>
  <si>
    <t>17-06-2022 06:22 PM</t>
  </si>
  <si>
    <t>RGRHCL/PI/BVM/50/2022-PI(BHS)-RGRHCL</t>
  </si>
  <si>
    <t>20-06-2022 02:27 PM</t>
  </si>
  <si>
    <t>RGRHCL/PI/BVM/51/2022-PI(BHS)-RGRHCL</t>
  </si>
  <si>
    <t>20-06-2022 02:34 PM</t>
  </si>
  <si>
    <t>RGRHCL/PI/BVM/52/2022-PI(BHS)-RGRHCL</t>
  </si>
  <si>
    <t>20-06-2022 02:38 PM</t>
  </si>
  <si>
    <t>RGRHCL/PI/BVM/53/2022-PI(BHS)-RGRHCL</t>
  </si>
  <si>
    <t>ವಿವಿಧ ಜಿಲ್ಲೆಗಳ ತಾಲ್ಲೂಕಿನ ವಿವಿಧ ಗ್ರಾಮ ಪಂಚಾಯತಿಗಳಲ್ಲಿ ಬಸವ ವಸತಿ ಯೋಜನೆಯಡಿ ಆಯ್ಕೆಯಾಗಿರುವ ಫಲಾನುಭವಿಗಳ ಮನೆಗಳಿಗೆ ಸಂಬಂಧಿಸಿದಂತೆ ವಿಜಿಲ್ ಆಪ್ ನಲ್ಲಿ ರೆಡ್ ಜೋನ್ ಆಗಿರುವುದನ್ನು ಸರಿಪಡಿಸುವಂತೆ ಕೋರಿರುವ ಕುರಿತು.</t>
  </si>
  <si>
    <t>21-06-2022 03:02 PM</t>
  </si>
  <si>
    <t>RGRHCL/PI/BVM/54/2022-PI(BHS)-RGRHCL</t>
  </si>
  <si>
    <t xml:space="preserve">ರಾಯಚೂರು ನಗರ ವಿಧಾನಸಭಾ ಕ್ಷೇತ್ರ ವ್ಯಾಪ್ತಿಯ ಗ್ರಾಮ ಪಂಚಾಯಿತಿಗಳಿಗೆ ಬಸವ ವಸತಿ ಹಾಗೂ  ಡಾ.ಬಿ.ಆರ್.ಅಂಬೇಡ್ಕರ್ ಯೋಜನೆಯಡಿಯಲ್ಲಿ ಮನೆಗಳನ್ನು ಮಂಜೂರು ಮಾಡುವಂತೆ ಕೋರಿರುವ ಕುರಿತು. </t>
  </si>
  <si>
    <t>24-06-2022 03:12 PM</t>
  </si>
  <si>
    <t>RGRHCL/PI/BVM/55/2022-PI(BHS)-RGRHCL</t>
  </si>
  <si>
    <t>Indira Vigil Verification  App ನಲ್ಲಿ GP Pending ಹಾಗೂ GP NotOk ಆಗಿರುವುದನ್ನು ತೆರುವುಗೊಳಿಸಿ ಅನುದಾನ ಬಿಡುಗಡೆ ಮಾಡಿಕೊಡುವಂತೆ ಕೋರಿರುವ ಕುರಿತು.</t>
  </si>
  <si>
    <t>27-06-2022 01:04 PM</t>
  </si>
  <si>
    <t>RGRHCL/PI/BVM/56/2022-PI(BHS)-RGRHCL</t>
  </si>
  <si>
    <t xml:space="preserve">ಬಸವ ವಸತಿ ಯೋಜನೆಯಡಿಯಲ್ಲಿ ನಡೆದಿರುವ ಅವ್ಯವಹಾರಗಳ ಬಗ್ಗೆ ದೂರು ನೀಡಿರುವ ಕುರಿತು. </t>
  </si>
  <si>
    <t>01-07-2022 10:46 AM</t>
  </si>
  <si>
    <t>RGRHCL/PI/BVM/57/2022-PI(BHS)-RGRHCL</t>
  </si>
  <si>
    <t>01-07-2022 03:25 PM</t>
  </si>
  <si>
    <t>RGRHCL/PI/BVM/58/2022-PI(BHS)-RGRHCL</t>
  </si>
  <si>
    <t>ಕಾರಣ ಕೇಳುವ ನೋಟಿಸ್‌.</t>
  </si>
  <si>
    <t>02-07-2022 03:33 PM</t>
  </si>
  <si>
    <t>RGRHCL/PI/BVM/59/2022-PI(BHS)-RGRHCL</t>
  </si>
  <si>
    <t>Direction letters</t>
  </si>
  <si>
    <t>07-07-2022 11:26 AM</t>
  </si>
  <si>
    <t>RGRHCL/PI/BVM/60/2022-PI(BHS)-RGRHCL</t>
  </si>
  <si>
    <t xml:space="preserve">Return letters  for All District  CEO 
</t>
  </si>
  <si>
    <t>07-07-2022 06:11 PM</t>
  </si>
  <si>
    <t>RGRHCL/PI/BVM/61/2022-PI(BHS)-RGRHCL</t>
  </si>
  <si>
    <t xml:space="preserve">ವಿವಿಧ ಜಿಲ್ಲೆಗಳ ತಾಲ್ಲೂಕಿನ ವಿವಿಧ ಗ್ರಾಮ ಪಂಚಾಯತಿಗಳಲ್ಲಿ ಬಸವ ವಸತಿ ಯೋಜನೆಯಡಿ ಆಯ್ಕೆಯಾಗಿರುವ ಫಲಾನುಭವಿಗಳ ಮನೆಗಳಿಗೆ ಸಂಬಂಧಿಸಿದಂತೆ, ಜಿ.ಪಿ.ಎಸ್. ಪೋಟೋ ಡಿಲಿಟ್ /ಜಿಯೋ ಡ್ಯೂಪ್ಲಿಕೇಟ್ ಸರಿಪಡಿಸುವಂತೆ ಕೋರಿರುವ ಕುರಿತು </t>
  </si>
  <si>
    <t>11-07-2022 03:52 PM</t>
  </si>
  <si>
    <t>RGRHCL/PI/BVM/62/2022-PI(BHS)-RGRHCL</t>
  </si>
  <si>
    <t>ವಸತಿ ರಹಿತರ ಪಟ್ಟಿಯಲ್ಲಿರುವ ಫಲಾನುಭವಿಯ ವಿವರವನ್ನು ರದ್ದುಪಡಿಸಲು ಕೋರಿರುವ ಕುರಿತು.</t>
  </si>
  <si>
    <t>14-07-2022 05:31 PM</t>
  </si>
  <si>
    <t>RGRHCL/PI/BVM/63/2022-PI(BHS)-RGRHCL</t>
  </si>
  <si>
    <t xml:space="preserve">Directions letters  Received from Districts 
</t>
  </si>
  <si>
    <t>15-07-2022 04:15 PM</t>
  </si>
  <si>
    <t>RGRHCL/PI/BVM/64/2022-PI(BHS)-RGRHCL</t>
  </si>
  <si>
    <t>21-07-2022 04:04 PM</t>
  </si>
  <si>
    <t>RGRHCL/PI/BVM/65/2022-PI(BHS)-RGRHCL</t>
  </si>
  <si>
    <t xml:space="preserve">2021-22ನೇ ಸಾಲಿನ ವಸತಿ ಯೋಜನೆಯಡಿಯಲ್ಲಿ ಅಲ್ಪಸಂಖ್ಯಾತರಿಗೆ ವಸತಿ ಮಂಜೂರು ಮಾಡುವ ಬಗ್ಗೆ. </t>
  </si>
  <si>
    <t>22-07-2022 11:24 AM</t>
  </si>
  <si>
    <t>RGRHCL/PI/BVM/66/2022-PI(BHS)-RGRHCL</t>
  </si>
  <si>
    <t>25-07-2022  01:12PM</t>
  </si>
  <si>
    <t>RGRHCL/PI/BVM/67/2022-PI(BHS)-RGRHCL</t>
  </si>
  <si>
    <t>29-07-2022 11:33 AM</t>
  </si>
  <si>
    <t>RGRHCL/PI/BVM/68/2022-PI(BHS)-RGRHCL</t>
  </si>
  <si>
    <t>ನವಲಿ ಗ್ರಾಮ ಪಂಚಾಯ್ತಿ ವ್ಯಾಪ್ತಿಯ ಅಲ್ಲಿಪುರ ನವ ಗ್ರಾಮಕ್ಕೆ ಆಶ್ರಯ ಗುಂಪು ಮನೆಗಳನ್ನು ಮಂಜೂರು ಮಾಡುವಂತೆ ಕೋರಿ.</t>
  </si>
  <si>
    <t>29-07-2022 12:09 PM</t>
  </si>
  <si>
    <t>RGRHCL/PI/BVM/69/2022-PI(BHS)-RGRHCL</t>
  </si>
  <si>
    <t>ಬಸವ ವಸತಿ ಯೋಜನೆಯಡಿ ಆಯ್ಕೆಯಾಗಿರುವ ಫಲಾನುಭವಿಯ ಮನೆಗೆ ಸಂಬಂಧಿಸಿದಂತೆ, ಪೋಟೋ ಮಿಸ್ ಮ್ಯಾಚ್/ ನಾಟ್ ಎಲಿಜೆಬಲ್ ಸರಿಪಡಿಸುವಂತೆ ಕೋರಿರುವ ಕುರಿತು.</t>
  </si>
  <si>
    <t>29-07-2022 12:40 PM</t>
  </si>
  <si>
    <t>RGRHCL/PI/BVM/70/2022-PI(BHS)-RGRHCL</t>
  </si>
  <si>
    <t>ವಿವಿಧ ವಸತಿ ಯೋಜನೆಯಡಿಯಲ್ಲಿ ಬ್ಲಾಕ್‌ ಆಗಿರುವ ಮನೆಗಳನ್ನು ತೆರುವುಗೊಳಿಸಿ ಕೊಡುವಂತೆ ಕೋರಿರುವ ಕುರಿತು.</t>
  </si>
  <si>
    <t>01-08-2022 04:22 PM</t>
  </si>
  <si>
    <t>RGRHCL/PI/BVM/71/2022-PI(BHS)-RGRHCL</t>
  </si>
  <si>
    <t xml:space="preserve">ವಿವಿಧ ವಸತಿ ಯೋಜನೆಯಡಿಯಲ್ಲಿ  ಮನೆ ಮಂಜೂರು ಮಾಡುವಂತೆ ಕೋರಿರುವ ಕುರಿತು. </t>
  </si>
  <si>
    <t>01-08-2022 04:23 PM</t>
  </si>
  <si>
    <t>RGRHCL/PI/BVM/72/2022-PI(BHS)-RGRHCL</t>
  </si>
  <si>
    <t>ಬಸವ ವಸತಿ ಯೋಜನೆಯಡಿ ಬ್ಲಾಕ್ ಆಗಿರುವ ಮನೆಗಳನ್ನು ಅನ್ ಬ್ಲಾಕ್ ಮಾಡುವಂತೆ ಕೋರಿರುವ ಕುರಿತು.</t>
  </si>
  <si>
    <t>06-08-2022 02:38 PM</t>
  </si>
  <si>
    <t>RGRHCL/PI/BVM/73/2022-PI(BHS)-RGRHCL</t>
  </si>
  <si>
    <t>Complaint Letters regards 2021-22 Basava Housing Scheme Selection</t>
  </si>
  <si>
    <t>08-08-2022 12:44 PM</t>
  </si>
  <si>
    <t>RGRHCL/PI/BVM/74/2022-PI(BHS)-RGRHCL</t>
  </si>
  <si>
    <t>Complaints letters regards 2021-22 Basava Housing Scheme selection</t>
  </si>
  <si>
    <t>09-08-2022 11:40 AM</t>
  </si>
  <si>
    <t>RGRHCL/PI/BVM/75/2022-PI(BHS)-RGRHCL</t>
  </si>
  <si>
    <t>Vijil App ನಲ್ಲಿ GP Not Ok ಆಗಿರುವುದನ್ನು ತೆರುವುಗೊಳಿಸಿ ಅನುದಾನ ಬಿಡುಗಡೆ ಮಾಡಿಕೊಡುವಂತೆ ಕೋರಿರುವ ಕುರಿತು.</t>
  </si>
  <si>
    <t>25-08-2022 01:39 PM</t>
  </si>
  <si>
    <t>RGRHCL/PI/BVM/76/2022-PI(BHS)-RGRHCL</t>
  </si>
  <si>
    <t>25-08-2022 01:40 PM</t>
  </si>
  <si>
    <t>RGRHCL/PI/BVM/77/2022-PI(BHS)-RGRHCL</t>
  </si>
  <si>
    <t xml:space="preserve">ಬಸವ ವಸತಿ ಯೋಜನೆಯಡಿಯಲ್ಲಿ ಆಯ್ಕೆಯಾದ ಫಲಾನುಭವಿಗಳು ತಮ್ಮ ಮನೆಗೆ ಬಿಡುಗಡೆಯಾಗಿರುವ ಅನುದಾನವನ್ನು ಡಿ.ಡಿ. ಮೂಲಕ ನಿಗಮಕ್ಕೆ ಹಿಂತಿರುಗಿಸುತ್ತಾ, ಸೂಕ್ತ ಕ್ರಮ ವಹಿಸುವಂತೆ ಕೋರಿರುವ ಬಗ್ಗೆ. </t>
  </si>
  <si>
    <t>29-08-2022 02:26 PM</t>
  </si>
  <si>
    <t>RGRHCL/PI/BVM/78/2022-PI(BHS)-RGRHCL</t>
  </si>
  <si>
    <t>2021-2022ನೇ ಸಾಲಿನಲ್ಲಿ ಆಯ್ಕೆಯಾದ ಫಲಾನುಭವಿಗಳು ಮನೆಯ ಜಿ.ಪಿ.ಎಸ್ ನಾಟ್ ಓಕೆ ಆಗಿದ್ದು, ನಿಗಮಕ್ಕೆ ಪ್ರಸ್ತಾವನೆಯನ್ನು ಆನ್ ಲೈನ್ ಮೂಲಲ ನಿಗಮದ ತಂತ್ರಾಂಶದಲ್ಲಿ ಬಿತ್ತಾರವಾಗದೇ(Show) ಇರುವ ಬಗ್ಗೆ .</t>
  </si>
  <si>
    <t>06-09-2022 02:35 PM</t>
  </si>
  <si>
    <t>RGRHCL/PI/BVM/79/2022-PI(BHS)-RGRHCL</t>
  </si>
  <si>
    <t>ಬಸವ ವಸತಿ ಯೋಜನೆಯಡಿ ಆಯ್ಕೆಯಾಗಿರುವ ಫಲಾನುಭವಿಯ ಮನೆಯನ್ನು ರದ್ದುಪಡಿಸುವಂತೆ ಕೋರಿರುವ ಕುರಿತು.</t>
  </si>
  <si>
    <t>07-09-2022 02:47 PM</t>
  </si>
  <si>
    <t>RGRHCL/PI/BVM/80/2022-PI(BHS)-RGRHCL</t>
  </si>
  <si>
    <t>2021-2022ನೇ ಸಾಲಿಗೆ ಹೆಚ್ಚುವರಿ ಮನೆಗಳ ಸಂಬಂಧ ಮಾನ್ಯ ವಸತಿ ಸಚಿವರ ಸೂಚನೆಯಂತೆ ಫಲಾನುಭವಿಗಳ ಪಟ್ಟಿಯನ್ನು ಸಲ್ಲಿಸುವಂತೆ ಸಂಬಂಧಪಟ್ಟ ಮುಖ್ಯ ಕಾರ್ಯನಿರ್ವಾಹಕ ಅಧಿಕಾರಿಯವರಿಗೆ ಪ್ರಸ್ತಾವನೆಯನ್ನು ಸಲ್ಲಿಸುವ ಕುರಿತು.</t>
  </si>
  <si>
    <t>07-09-2022 02:50 PM</t>
  </si>
  <si>
    <t>RGRHCL/PI/BVM/81/2022-PI(BHS)-RGRHCL</t>
  </si>
  <si>
    <t>12-09-2022 12:40 PM</t>
  </si>
  <si>
    <t>RGRHCL/PI/BVM/82/2022-PI(BHS)-RGRHCL</t>
  </si>
  <si>
    <t>16-09-2022 10:00 AM</t>
  </si>
  <si>
    <t>RGRHCL/PI/BVM/83/2022-PI(BHS)-RGRHCL</t>
  </si>
  <si>
    <t xml:space="preserve">2017-18ನೇ ಸಾಲಿನ ಬಸವ ವಸತಿ ಯೋಜನೆಯಡಿ ಮನೆ ಮಂಜೂರಾದ ಫಲಾನುಭವಿ ಮರಣ ಹೊಂದಿದ ಪ್ರಕರಣ ಆನ್ ಲೈನ್ ನಲ್ಲಿ ಅನುಮೋದನೆ ನೀಡುವ ಕುರಿತು . </t>
  </si>
  <si>
    <t>16-09-2022 10:01 AM</t>
  </si>
  <si>
    <t>RGRHCL/PI/BVM/84/2022-PI(BHS)-RGRHCL</t>
  </si>
  <si>
    <t>21-09-2022 12:13 PM</t>
  </si>
  <si>
    <t>RGRHCL/PI/BVM/85/2022-PI(BHS)-RGRHCL</t>
  </si>
  <si>
    <t>ವಿವಿಧ ಜಿಲ್ಲೆಗಳ ವಿವಿಧ ತಾಲ್ಲೂಕಿನ ವಿವಿಧ ಗ್ರಾಮಪಂಚಾಯಿತಿಗಳಲ್ಲಿ 2021-22ನೇ ಸಾಲಿನಲ್ಲಿ ಆಯ್ಕೆಯಾದ ಫಲಾನುಭವಿಗಳ ಮನೆಗಳನ್ನು ರದ್ದುಪಡಿಸುವ ಕುರಿತು.</t>
  </si>
  <si>
    <t>21-09-2022 02:43 PM</t>
  </si>
  <si>
    <t>RGRHCL/PI/BVM/86/2022-PI(BHS)-RGRHCL</t>
  </si>
  <si>
    <t>Name Duplicate work order</t>
  </si>
  <si>
    <t>29-09-2022 12:29 PM</t>
  </si>
  <si>
    <t>RGRHCL/PI/BVM/87/2022-PI(BHS)-RGRHCL</t>
  </si>
  <si>
    <t>11-10-2022 10:56 AM</t>
  </si>
  <si>
    <t>RGRHCL/PI/BVM/88/2022-PI(BHS)-RGRHCL</t>
  </si>
  <si>
    <t>11-10-2022 10:59 AM</t>
  </si>
  <si>
    <t>RGRHCL/PI/BVM/89/2022-PI(BHS)-RGRHCL</t>
  </si>
  <si>
    <t xml:space="preserve">ಬಸವ ವಸತಿ ಯೋಜನೆಯಡಿ ಆಯ್ಕೆಯಾಗಿರುವ ಫಲಾನುಭವಿಗಳ ಮನೆಗಳಿಗೆ ಸಂಬಂಧಿಸಿದಂತೆ ಜಿಪಿಎಸ್ ಪೋಟೋ ರದ್ದುಪಡಿಸುವಂತೆ ಕೋರಿರುವ ಕುರಿತು </t>
  </si>
  <si>
    <t>28-10-2022 03:23 PM</t>
  </si>
  <si>
    <t>RGRHCL/PI/BVM/90/2022-PI(BHS)-RGRHCL</t>
  </si>
  <si>
    <t>05-11-2022 03:10 PM</t>
  </si>
  <si>
    <t>RGRHCL/PI/BVM/91/2022-PI(BHS)-RGRHCL</t>
  </si>
  <si>
    <t>18-11-2022 02:25 PM</t>
  </si>
  <si>
    <t>RGRHCL/PI/BVM/92/2022-PI(BHS)-RGRHCL</t>
  </si>
  <si>
    <t>ಬಸವ ವಸತಿ ಯೋಜನೆಯಡಿ ಆಯ್ಕೆಯಾಗಿರುವ ಫಲಾನುಭವಿಗಳ ಮನೆಗಳಿಗೆ ಸಂಬಂಧಿಸಿದಂತೆ Name Duplicate/ Name Duplicate Work Order ತೆರವುಗೊಳಿಸುವಂತೆ ಕೋರಿರುವ ಕುರಿತು</t>
  </si>
  <si>
    <t>19-11-2022 05:26 PM</t>
  </si>
  <si>
    <t>RGRHCL/PI/BVM/93/2022-PI(BHS)-RGRHCL</t>
  </si>
  <si>
    <t>2010-11ನೇ ಸಾಲಿನ ಬಸವ ವಸತಿ ಯೋಜನೆ ಫಲಾನುಭವಿಯ ಹೆಸರು ರದ್ದುಪಡಿಸುವಂತೆ ಕೋರಿರುವ ಕುರಿತು.</t>
  </si>
  <si>
    <t>22-11-2022 03:37 PM</t>
  </si>
  <si>
    <t>RGRHCL/PI/BVM/94/2022-PI(BHS)-RGRHCL</t>
  </si>
  <si>
    <t>EO Letters (General Complaints)</t>
  </si>
  <si>
    <t>23-11-2022 03:53 PM</t>
  </si>
  <si>
    <t>RGRHCL/PI/BVM/96/2022-PI(BHS)-RGRHCL</t>
  </si>
  <si>
    <t>ವಿವಿಧ ವಸತಿ ಯೋಜನೆಯಡಿಯಲ್ಲಿ 
ಮನೆ ಮಂಜೂರು ಮಾಡುವಂತೆ ಕೋರಿರುವ ಕುರಿತು</t>
  </si>
  <si>
    <t>28-11-2022 11:47 AM</t>
  </si>
  <si>
    <t>RGRHCL/PI/BVM/97/2022-PI(BHS)-RGRHCL</t>
  </si>
  <si>
    <t>05-12-2022 12:04 PM</t>
  </si>
  <si>
    <t>RGRHCL/PI/BVM/98/2022-PI(BHS)-RGRHCL</t>
  </si>
  <si>
    <t>09-12-2022 11:58 AM</t>
  </si>
  <si>
    <t>RGRHCL/PI/BVM/99/2022-PI(BHS)-RGRHCL</t>
  </si>
  <si>
    <t>13-12-2022 12:59 PM</t>
  </si>
  <si>
    <t>RGRHCL/PI/BVM/100/2022-PI(BHS)-RGRHCL</t>
  </si>
  <si>
    <t>2021-22 ನೇ ಸಾಲಿನ  ಬಸವ ವಸತಿ ಯೋಜನೆಯಡಿ ಮಂಜೂರಾದ ಮನೆಯನ್ನು  ರದ್ದುಪಡಿಸುವಂತೆ ಕೋರಿರುವ ಕುರಿತು.</t>
  </si>
  <si>
    <t>20-12-2022 10:56 AM</t>
  </si>
  <si>
    <t>RGRHCL/PI/BVM/101/2022-PI(BHS)-RGRHCL</t>
  </si>
  <si>
    <t>22-12-2022 02:57 PM</t>
  </si>
  <si>
    <t>RGRHCL/PI/BVM/102/2022-PI(BHS)-RGRHCL</t>
  </si>
  <si>
    <t>22-12-2022 02:58 PM</t>
  </si>
  <si>
    <t>RGRHCL/PI/BVM/103/2022-PI(BHS)-RGRHCL</t>
  </si>
  <si>
    <t>Flood Direction</t>
  </si>
  <si>
    <t>30-12-2022 01:36 PM</t>
  </si>
  <si>
    <t>RGRHCL/PI/BVM/1/2023-PI(BHS)-RGRHCL</t>
  </si>
  <si>
    <t xml:space="preserve">ವ್ಯವಸ್ಥಾಪಕರ  ಜಿಲ್ಲಾ ಪ್ರವಾಸ ಕಾರ್ಯಕ್ರಮ </t>
  </si>
  <si>
    <t>07-01-2023 12:27 PM</t>
  </si>
  <si>
    <t>RGRHCL/PI/BVM/2/2023-PI(BHS)-RGRHCL</t>
  </si>
  <si>
    <t>ಬಸವ ವಸತಿ ಯೋಜನೆಯಡಿ ಅನುದಾನ ಬ್ಲಾಕ್ ಆಗಿದ್ದು ತೆರುವುಗೊಳಿಸಿಕೊಡುವ ಬಗ್ಗೆ ಕೋರಿರುವ ಕುರಿತು</t>
  </si>
  <si>
    <t>11-01-2023 01:37 PM</t>
  </si>
  <si>
    <t>RGRHCL/PI/BVM/3/2023-PI(BHS)-RGRHCL</t>
  </si>
  <si>
    <t>11-01-2023 05:15 PM</t>
  </si>
  <si>
    <t>RGRHCL/PI/BVM/4/2023-PI(BHS)-RGRHCL</t>
  </si>
  <si>
    <t>ವಿವಿಧ ಜಿಲ್ಲೆಗಳ ವಿವಿಧ ತಾಲ್ಲೂಕಿನ ವಿವಿಧ ಗ್ರಾಮಪಂಚಾಯಿತಿಗಳಲ್ಲಿ ಆಯ್ಕೆಯಾದ ಫಲಾನುಭವಿಗಳ  ಕುರಿತು ನಿಗಮಕ್ಕೆ ಸ್ವೀಕೃತವಾದ ದೂರು ಅರ್ಜಿಗಳ ಕುರಿತು</t>
  </si>
  <si>
    <t>18-01-2023 11:24 AM</t>
  </si>
  <si>
    <t>RGRHCL/PI/BVM/5/2023-PI(BHS)-RGRHCL</t>
  </si>
  <si>
    <t>Indira Vigil Verification Appನಲ್ಲಿ GP Pending ಹಾಗೂ GP Not Ok ಆಗಿರುವುದನ್ನು ತೆರವುಗೊಳಿಸಿ ಅನುದಾನ ಬಿಡುಗಡೆ ಮಾಡಿಕೊಡುವಂತೆ ಕೋರಿರುವ ಕುರಿತು.</t>
  </si>
  <si>
    <t>23-01-2023 10:09 AM</t>
  </si>
  <si>
    <t>RGRHCL/PI/BVM/6/2023-PI(BHS)-RGRHCL</t>
  </si>
  <si>
    <t>23-01-2023 05:44 PM</t>
  </si>
  <si>
    <t>RGRHCL/PI/BVM/7/2023-PI(BHS)-RGRHCL</t>
  </si>
  <si>
    <t>ಬಸವ ವಸತಿ ಯೋಜನೆಯಡಿಯಲ್ಲಿ ಆಯ್ಕೆಯಾದ ಫಲಾನುಭವಿಯ ಮನೆ ಬ್ಲಾಕ್ ಆಗಿರುವುದನ್ನು ತೆರವುಗೊಳಿಸುವ ಬಗ್ಗೆ ಕೋರಿರುವ ಕುರಿತು</t>
  </si>
  <si>
    <t>31-01-2023  10:33AM</t>
  </si>
  <si>
    <t>RGRHCL/PI/BVM/8/2023-PI(BHS)-RGRHCL</t>
  </si>
  <si>
    <t>01-02-2023 01:10 PM</t>
  </si>
  <si>
    <t>RGRHCL/PI/BVM/9/2023-PI(BHS)-RGRHCL</t>
  </si>
  <si>
    <t>2021-22ನೇ ಸಾಲಿನಲ್ಲಿ ಆಯ್ಕೆಯಾದ ಫಲಾನುಭವಿಯ ಜಿಪಿಎಸ್ ಛಾಯಚಿತ್ರವನ್ನು ರದ್ದು ಪಡಿಸಿಕೊಡುವ  ಬಗ್ಗೆ ಕೋರಿರುವ ಕುರಿತು.</t>
  </si>
  <si>
    <t>01-02-2023 01:11 PM</t>
  </si>
  <si>
    <t>RGRHCL/PI/BVM/10/2023-PI(BHS)-RGRHCL</t>
  </si>
  <si>
    <t>ಬಸವ ವಸತಿ ಯೋಜನೆಯಡಿ ಆಯ್ಕೆಯಾಗಿರುವ ಫಲಾನುಭವಿಗಳ ಮನೆಗಳಿಗೆ ಸಂಬಂಧಿಸಿದಂತೆ UID Duplicate ಆಗಿದ್ದು,UID Duplicate ತೆರವುಗೊಳಿಸುವ ಕುರಿತು.</t>
  </si>
  <si>
    <t>04-02-2023 12:32 PM</t>
  </si>
  <si>
    <t>RGRHCL/PI/BVM/11/2023-PI(BHS)-RGRHCL</t>
  </si>
  <si>
    <t>09-02-2023 06:13 PM</t>
  </si>
  <si>
    <t>RGRHCL/PI/BVM/12/2023-PI(BHS)-RGRHCL</t>
  </si>
  <si>
    <t>17-02-2023 02:40 PM</t>
  </si>
  <si>
    <t>RGRHCL/PI/BVM/13/2023-PI(BHS)-RGRHCL</t>
  </si>
  <si>
    <t>20-02-2023 05:06 PM</t>
  </si>
  <si>
    <t>RGRHCL/PI/BVM/14/2023-PI(BHS)-RGRHCL</t>
  </si>
  <si>
    <t>ಬಸವ ವಸತಿ ಯೋಜನೆಯಡಿಯಲ್ಲಿ 2022-23ನೇ ಸಾಲಿನಲ್ಲಿ ಮಂಜೂರಾದ ವಸತಿ ಮನೆಗಳನ್ನು ರದ್ದು ಪಡಿಸುವಂತೆ ನೀಡಿರುವ ದೂರು ಅರ್ಜಿ.</t>
  </si>
  <si>
    <t>20-02-2023 05:21 PM</t>
  </si>
  <si>
    <t>RGRHCL/PI/BVM/15/2023-PI(BHS)-RGRHCL</t>
  </si>
  <si>
    <t>22-02-2023 09:56 AM</t>
  </si>
  <si>
    <t>RGRHCL/PI/BVM/16/2023-PI(BHS)-RGRHCL</t>
  </si>
  <si>
    <t>House Request</t>
  </si>
  <si>
    <t>22-02-2023 11:04 AM</t>
  </si>
  <si>
    <t>RGRHCL/PI/BVM/17/2023-PI(BHS)-RGRHCL</t>
  </si>
  <si>
    <t>22-02-2023 11:12 AM</t>
  </si>
  <si>
    <t>RGRHCL/PI/BVM/18/2023-PI(BHS)-RGRHCL</t>
  </si>
  <si>
    <t>22-02-2023 06:22 PM</t>
  </si>
  <si>
    <t>RGRHCL/PI/BVM/19/2023-PI(BHS)-RGRHCL</t>
  </si>
  <si>
    <t xml:space="preserve">ಬಸವ ವಸತಿ ಯೋಜನೆ/ವಿಶೇಷ ಅಭಿವೃದ್ಧಿ ಯೋಜನೆಯಡಿ ಆಯ್ಕೆಯಾಗಿರುವ ಫಲಾನುಭವಿಗಳ ಮನೆಗಳಿಗೆ ಸಂಬಂಧಿಸಿದಂತೆ 
Name Duplicate/ Name Duplicate Work Order 
ತೆರವುಗೊಳಿಸುವಂತೆ ಕೋರಿರುವ ಕುರಿತು. </t>
  </si>
  <si>
    <t>22-02-2023 06:29 PM</t>
  </si>
  <si>
    <t>RGRHCL/PI/BVM/20/2023-PI(BHS)-RGRHCL</t>
  </si>
  <si>
    <t xml:space="preserve">Return Letters to CEO &amp; EO 
</t>
  </si>
  <si>
    <t>23-02-2023 12:12 PM</t>
  </si>
  <si>
    <t>RGRHCL/PI/BVM/21/2023-PI(BHS)-RGRHCL</t>
  </si>
  <si>
    <t>23-02-2023 05:35 PM</t>
  </si>
  <si>
    <t>RGRHCL/PI/BVM/22/2023-PI(BHS)-RGRHCL</t>
  </si>
  <si>
    <t>ಬಸವ ವಸತಿ ಯೋಜನೆಯಡಿ ಆಯ್ಕೆಯಾಗಿರುವ ಫಲಾನುಭವಿಗಳ ಮನೆಗಳಿಗೆ ಸಂಬಂಧಿಸಿದಂತೆ Name Duplicate ತೆರವುಗೊಳಿಸುವಂತೆ ಕೋರಿರುವ ಕುರಿತು</t>
  </si>
  <si>
    <t>24-02-2023 10:30 AM</t>
  </si>
  <si>
    <t>RGRHCL/PI/BVM/23/2023-PI(BHS)-RGRHCL</t>
  </si>
  <si>
    <t>24-02-2023 10:44 AM</t>
  </si>
  <si>
    <t>RGRHCL/PI/BVM/24/2023-PI(BHS)-RGRHCL</t>
  </si>
  <si>
    <t xml:space="preserve">Red Zone/Latitude and Longitude Duplicate File. 
</t>
  </si>
  <si>
    <t>28-02-2023 04:15 PM</t>
  </si>
  <si>
    <t>RGRHCL/PI/BVM/25/2023-PI(BHS)-RGRHCL</t>
  </si>
  <si>
    <t xml:space="preserve">ವಿವಿಧ ಜಿಲ್ಲೆಗಳ ತಾಲ್ಲೂಕಿನ ವಿವಿಧ ಗ್ರಾಮ ಪಂಚಾಯತಿಗಳಲ್ಲಿ ಬಸವ ವಸತಿ ಯೋಜನೆಯಡಿ ಆಯ್ಕೆಯಾಗಿರುವ ಫಲಾನುಭವಿಗಳ ಮನೆಗಳಿಗೆ ಸಂಬಂಧಿಸಿದಂತೆ, ಪೋಟೋ ಮಿಸ್ ಮ್ಯಾಚ್/ ನಾಟ್ ಎಲಿಜೆಬಲ್ ಸರಿಪಡಿಸುವಂತೆ ಕೋರಿರುವ ಕುರಿತು:- </t>
  </si>
  <si>
    <t>02-03-2023 06:12 PM</t>
  </si>
  <si>
    <t>RGRHCL/PI/BVM/26/2023-PI(BHS)-RGRHCL</t>
  </si>
  <si>
    <t>Indira Vigil Verification Appನಲ್ಲಿ GP Pending 
ಹಾಗೂ GP Not Ok ಆಗಿರುವುದನ್ನು ತೆರವುಗೊಳಿಸಿ ಅನುದಾನ ಬಿಡುಗಡೆ ಮಾಡಿಕೊಡುವಂತೆ ಕೋರಿರುವ ಕುರಿತು.</t>
  </si>
  <si>
    <t>06-03-2023 10:44 AM</t>
  </si>
  <si>
    <t>RGRHCL/PI/BVM/27/2023-PI(BHS)-RGRHCL</t>
  </si>
  <si>
    <t xml:space="preserve">ಬಸವ ವಸತಿ ಯೋಜನೆಯಡಿ ಮನೆಗಳ Geo Duplicate 
ಗೆ ಸಂಬಂಧಿಸಿದಂತೆ ಜಿ.ಪಿ.ಎಸ್ ಛಾಯಾಚಿತ್ರಗಳನ್ನು ರದ್ದುಪಡಿಸಿ, ಹೊಸದಾಗಿ ಜಿ.ಪಿ.ಎಸ್ ಮಾಡಲು ಅನುವು ಮಾಡಿಕೊಡುವಂತೆ ಕೋರಿರುವ ಕುರಿತು </t>
  </si>
  <si>
    <t>13-03-2023 11:24 AM</t>
  </si>
  <si>
    <t>RGRHCL/PI/BVM/28/2023-PI(BHS)-RGRHCL</t>
  </si>
  <si>
    <t xml:space="preserve">ವಿವಿಧ ಜಿಲ್ಲೆಗಳ ತಾಲ್ಲೂಕಿನ ವಿವಿಧ ಗ್ರಾಮ ಪಂಚಾಯತಿಗಳಲ್ಲಿ 
ಬಸವ ವಸತಿ ಯೋಜನೆಯಡಿ ಆಯ್ಕೆಯಾಗಿರುವ ಫಲಾನುಭವಿಗಳ ಮನೆಗಳಿಗೆಸಂಬಂಧಿಸಿದಂತೆ, ಪೋಟೋ ಮಿಸ್ ಮ್ಯಾಚ್/ ನಾಟ್ ಎಲಿಜೆಬಲ್ ಸರಿಪಡಿಸುವಂತೆ ಕೋರಿರುವ ಕುರಿತು </t>
  </si>
  <si>
    <t>13-03-2023 11:34 AM</t>
  </si>
  <si>
    <t>RGRHCL/PI/BVM/29/2023-PI(BHS)-RGRHCL</t>
  </si>
  <si>
    <t>27-03-2023 12:28 PM</t>
  </si>
  <si>
    <t>RGRHCL/PI/BVM/30/2023-PI(BHS)-RGRHCL</t>
  </si>
  <si>
    <t>30-03-2023 03:15 PM</t>
  </si>
  <si>
    <t>RGRHCL/PI/BVM/31/2023-PI(BHS)-RGRHCL</t>
  </si>
  <si>
    <t>ಬಸವ ವಸತಿ ಯೋಜನೆಯಡಿಯಲ್ಲಿ ಜಿ.ಪಿ.ಎಸ್. ಮಾಡಿರುವ ಪೋಟೋ ಡಿಲೀಟ್ ಮಾಡುವಂತೆ ಕೋರಿರುವ ಕುರಿತು</t>
  </si>
  <si>
    <t>30-03-2023 03:36 PM</t>
  </si>
  <si>
    <t>RGRHCL/PI/BVM/32/2023-PI(BHS)-RGRHCL</t>
  </si>
  <si>
    <t xml:space="preserve">ಬಸವ ವಸತಿ ಯೋಜನೆ/ವಿಶೇಷ ಅಭಿವೃದ್ಧಿ ಯೋಜನೆಯಡಿ ಆಯ್ಕೆಯಾಗಿರುವ ಫಲಾನುಭವಿಗಳ ಮನೆಗಳಿಗೆ ಸಂಬಂಧಿಸಿದಂತೆ UID Duplicate ಆಗಿದ್ದು,UID Duplicate ತೆರೆವುಗೊಳಿಸುವ ಕುರಿತು. </t>
  </si>
  <si>
    <t>31-03-2023 04:45 PM</t>
  </si>
  <si>
    <t>RGRHCL SD 01 ANUG  07 2022 PI(ANY)</t>
  </si>
  <si>
    <t>ದೇವರಾಜ.ವಿ</t>
  </si>
  <si>
    <t>09.05.2022</t>
  </si>
  <si>
    <t>RGRHCL SD 01 ANUG  08 2022 PI(ANY)</t>
  </si>
  <si>
    <t>ಶ್ರೀನರಸಪ್ಪತಂದೆನರಸಪ್ಪ</t>
  </si>
  <si>
    <t>23.05.2022</t>
  </si>
  <si>
    <t>25.05.2022</t>
  </si>
  <si>
    <t>RGRHCL SD 01 ANUG  09 2022 PI(ANY)</t>
  </si>
  <si>
    <t xml:space="preserve">ಶ್ರೀಕೋಟಪ್ಪ ಎನ್ ಬುಳ್ಳಾಪುರ, </t>
  </si>
  <si>
    <t>02.06.2022</t>
  </si>
  <si>
    <t>RGRHCL SD 01 ANUG  10 2022 PI(ANY)</t>
  </si>
  <si>
    <t xml:space="preserve">ಶ್ರೀಆನಂದಬಿನ್ ಲೇಟ್ ಗೋಪಾಲಯ್ಯ, </t>
  </si>
  <si>
    <t>RGRHCL SD 01 ANUG  11 2022 PI(ANY)</t>
  </si>
  <si>
    <t>ಶ್ರೀಪ್ರಸನ್ನಕುಮಾರ್.ಡಿ</t>
  </si>
  <si>
    <t>RGRHCL SD 01 ANUG  12 2022 PI(ANY)</t>
  </si>
  <si>
    <t>RGRHCL SD 01 ANUG  13 2022 PI(ANY)</t>
  </si>
  <si>
    <r>
      <t>ಶ್ರೀ ಭೀಮನಗೌಡ ಜಿ ಪರಗೌಡ,</t>
    </r>
    <r>
      <rPr>
        <sz val="12"/>
        <color indexed="8"/>
        <rFont val="Tunga"/>
        <family val="2"/>
      </rPr>
      <t xml:space="preserve"> </t>
    </r>
  </si>
  <si>
    <t>RGRHCL SD 01 ANUG  14 2022 PI(ANY)</t>
  </si>
  <si>
    <t>ಶ್ರೀ ಬಿ.ಎ.ಪ್ರಕಾಶ್,</t>
  </si>
  <si>
    <t>05.11.2022</t>
  </si>
  <si>
    <t>RGRHCL SD 01 ANUG  15 2022 PI(ANY)</t>
  </si>
  <si>
    <t>ಶ್ರೀಭೀಮನಗೌಡಜಿಪರಗೌಡ,</t>
  </si>
  <si>
    <t>25.11.2022</t>
  </si>
  <si>
    <t>RGRHCL SD 01 ANUG  16 2022 PI(ANY)</t>
  </si>
  <si>
    <t>ವಿಶ್ವನಾಥ್.ಪಿ</t>
  </si>
  <si>
    <t>RGRHCL SD 01 ANUG  17 2022 PI(ANY)</t>
  </si>
  <si>
    <t>ಶ್ರೀಭೀಮನಗೌಡ ಜಿ ಪರಗೊಂಡ</t>
  </si>
  <si>
    <t>23.12.2022</t>
  </si>
  <si>
    <r>
      <t>«µÀAiÀÄ ªÀ» - £ÀªÀÄÆ£É</t>
    </r>
    <r>
      <rPr>
        <b/>
        <sz val="13"/>
        <color indexed="8"/>
        <rFont val="Nudi Akshar"/>
      </rPr>
      <t xml:space="preserve"> III</t>
    </r>
  </si>
  <si>
    <t>ಯೋಜನೆ: ಡಾ|| ಬಿ.ಆರ್‌ ಅಂಬೇಡ್ಕರ್‌ ನಿವಾಸ್‌ ಯೋಜನೆ ಗ್ರಾಮೀಣ</t>
  </si>
  <si>
    <t>RGRHCL/SD/ANRG/2/2022 06 -PI(ANY)-RGRHCL</t>
  </si>
  <si>
    <t>ಶ್ರೀ ದತ್ತಾತ್ರೇಯಾ ಎನ್.‌ ಐಹೋಳೆ,ಸನ್‌ಸೇರಾ ಇಂಜಿನಿಯರಿಂಗ್‌ ಪ್ರೈ.ಲಿ ಇವರು ಮಾಹಿತಿ ಹಕ್ಕು ಅಧಿನಿಯಮದಡಿ ಮಾಹಿತಿ ಕೋರಿ ವಸತಿ ನಿಗಮಕ್ಕೆ ಅರ್ಜಿ ಸಲ್ಲಿಸಿರುವ ಕುರಿತು.</t>
  </si>
  <si>
    <t>25/05/2022</t>
  </si>
  <si>
    <t>RGRHCL/SD/ANRG/2/2022 07 -PI(ANY)-RGRHCL</t>
  </si>
  <si>
    <t>RGRHCL/SD/ANRG/2/2022 08 -PI(ANY)-RGRHCL</t>
  </si>
  <si>
    <t>15/06/2022</t>
  </si>
  <si>
    <t>RGRHCL/SD/ANRG/2/2022 09 -PI(ANY)-RGRHCL</t>
  </si>
  <si>
    <t>ಶ್ರೀ ದತ್ತಾತ್ರೇಯಾ ಎನ್.‌ ಐಹೋಳೆ,ಸನ್‌ಸೇರಾ ಇಂಜಿನಿಯರಿಂಗ್‌ ಪ್ರೈ.ಲಿ ಇವರು ಮಾಹಿತಿ ಹಕ್ಕು ಅಧಿನಿಯಮದಡಿ ಮಾಹಿತಿ ಕೋರಿ ಮೇಲ್ಮನವಿ ಅರ್ಜಿ ವಸತಿ ಇಲಾಖೆಗೆ ಅರ್ಜಿ ಸಲ್ಲಿಸಿರುವ ಕುರಿತು.</t>
  </si>
  <si>
    <t>RGRHCL/SD/ANRG/2/2022 11 -PI(ANY)-RGRHCL</t>
  </si>
  <si>
    <t>ಶ್ರೀ ಧರ್ಮಪ್ರಕಾಶ್‌ ಕೆ.ಆರ್ ಇವರು ಮಾಹಿತಿ ಹಕ್ಕು ಅಧಿನಿಯಮದಡಿ ಮಾಹಿತಿ ಕೋರಿ ವಸತಿ ನಿಗಮಕ್ಕೆ ಅರ್ಜಿ ಸಲ್ಲಿಸಿರುವ ಕುರಿತು.</t>
  </si>
  <si>
    <t>14/11/2022</t>
  </si>
  <si>
    <t>19/11/2022</t>
  </si>
  <si>
    <t>RGRHCL/SD/ANRG/2/2022 12 -PI(ANY)-RGRHCL</t>
  </si>
  <si>
    <t>ಶ್ರೀ ದಂಡಪ್ಪ /ರಡೆಪ್ಪ ಇವರು ಮಾಹಿತಿ ಹಕ್ಕು ಅಧಿನಿಯಮದಡಿ ಮಾಹಿತಿ ಕೋರಿ ವಸತಿ ನಿಗಮಕ್ಕೆ ಅರ್ಜಿ ಸಲ್ಲಿಸಿರುವ ಕುರಿತು.</t>
  </si>
  <si>
    <t>RGRHCL/SD/ANRG/2/2022 13 -PI(ANY)-RGRHCL</t>
  </si>
  <si>
    <t>RGRHCL/SD/ANRG/2/2022 14 -PI(ANY)-RGRHCL</t>
  </si>
  <si>
    <t>ಶ್ರೀ ರುದ್ರಪ್ಪ ಟಿ ಹೊಸೂರು ಇವರು ಮಾಹಿತಿ ಹಕ್ಕು ಅಧಿನಿಯಮದಡಿ ಮಾಹಿತಿ ಕೋರಿ ವಸತಿ ನಿಗಮಕ್ಕೆ ಅರ್ಜಿ ಸಲ್ಲಿಸಿರುವ ಕುರಿತು.</t>
  </si>
  <si>
    <t>25/11/2022</t>
  </si>
  <si>
    <t>29/11/2022</t>
  </si>
  <si>
    <t>RGRHCL/SD/ANRG/3/2023 01 -PI(ANY)-RGRHCL</t>
  </si>
  <si>
    <t>ಶ್ರೀ ಹಿರಿಲಿಂಗಪ್ಪನವರ ಕುಮಾರ್‌ ಇಟ್ಟಿಗಿ ಇವರು ಮಾಹಿತಿ ಹಕ್ಕು ಅಧಿನಿಯಮದಡಿ ಮಾಹಿತಿ ಕೋರಿ ವಸತಿ ನಿಗಮಕ್ಕೆ ಅರ್ಜಿ ಸಲ್ಲಿಸಿರುವ ಕುರಿತು.</t>
  </si>
  <si>
    <t>RGRHCL/SD/ANRG/3/2023 02 -PI(ANY)-RGRHCL</t>
  </si>
  <si>
    <t>RGRHCL/SD/ANRG/3/2023 03 -PI(ANY)-RGRHCL</t>
  </si>
  <si>
    <t>ಶ್ರೀ ಕೆ.ಎಂ ಗೋಪಾಲಪ್ಪ ಬಿನ್‌ ಲೇಟ್‌ ಮುನಿಯಪ್ಪಇವರು ಮಾಹಿತಿ ಹಕ್ಕು ಅಧಿನಿಯಮದಡಿ ಮಾಹಿತಿ ಕೋರಿ ವಸತಿ ನಿಗಮಕ್ಕೆ ಅರ್ಜಿ ಸಲ್ಲಿಸಿರುವ ಕುರಿತು.</t>
  </si>
  <si>
    <t>RGRHCL/SD/ANRG/3/2023 04 -PI(ANY)-RGRHCL</t>
  </si>
  <si>
    <t>RGRHCL/SD/ANRG/3/2023 05 -PI(ANY)-RGRHCL</t>
  </si>
  <si>
    <t>19/02/2023</t>
  </si>
  <si>
    <t>22/02/2023</t>
  </si>
  <si>
    <t>RGRHCL/SD/ANRG/3/2023 06 -PI(ANY)-RGRHCL</t>
  </si>
  <si>
    <t>ಶ್ರೀ ಕೆ.ಎಂ ಗೋಪಾಲಪ್ಪ ಬಿನ್‌ ಲೇಟ್‌ ಮುನಿಯಪ್ಪಇವರು ಮಾಹಿತಿ ಹಕ್ಕು ಅಧಿನಿಯಮದಡಿ ಮಾಹಿತಿ ಕೋರಿ ವಸತಿ ನಿಗಮಕ್ಕೆ ಮೇಲ್ಮನವಿ ಅರ್ಜಿ ಸಲ್ಲಿಸಿರುವ ಕುರಿತು.</t>
  </si>
  <si>
    <t>ANUG ( ಮಾಹಿತಿ ಹಕ್ಕು ನಿಯಮದಡಿ ಮಾಹಿತಿ ಕೋರಿರುವ ಕುರಿತು ಮಂಡಿಸಿರುವ ಕಡತಗಳ ವಿವರ)</t>
  </si>
  <si>
    <t>RGRHCL SD 01 ANUG 01 2023 PI(ANY)</t>
  </si>
  <si>
    <t>ಶ್ರೀ ಮೋಹನ.ಬೀರಪ್ಪ.ಮಾಳಿಗೇರ</t>
  </si>
  <si>
    <t>21.04.2023</t>
  </si>
  <si>
    <r>
      <t>ANUT (</t>
    </r>
    <r>
      <rPr>
        <b/>
        <sz val="14"/>
        <color indexed="8"/>
        <rFont val="Nudi 03 e"/>
      </rPr>
      <t xml:space="preserve"> </t>
    </r>
    <r>
      <rPr>
        <b/>
        <sz val="14"/>
        <color indexed="8"/>
        <rFont val="Nudi 01 e"/>
      </rPr>
      <t>ಹೆಚ್ಚುವರಿ ಗುರಿ ಹಾಗೂ ಗುರಿ ಬದಲಾವಣೆ ಕೋರಿರುವ ಪ್ರಸ್ತಾವನೆಗಳ ಕುರಿತು ಮಂಡಿಸಿರುವ ಕಡತಗಳ ವಿವರ)</t>
    </r>
  </si>
  <si>
    <t xml:space="preserve">RGRHCL SD 1 ANUT 01 2022 PI (ANY) </t>
  </si>
  <si>
    <t>ಅಂಬೇಡ್ಕರ್ ನಿವಾಸ್ ಯೋಜನೆಯಡಿ ಗುರಿ ನಿಗಧಿಪಡಿಸುವಂತೆ ಕೋರಿರುವ ಕುರಿತು</t>
  </si>
  <si>
    <t>RGRHCL SD 2 ANUT 01 2022 PI (ANY)</t>
  </si>
  <si>
    <t xml:space="preserve">ದಾವಣಗೆರೆ ಜಿಲ್ಲೆಗೆ 2021-22ನೇ ಸಾಲಿನಲ್ಲಿ ನೀಡಲಾದ ಮನೆಗಳ </t>
  </si>
  <si>
    <t>RGRHCL SD 3 ANUT 01 2022 PI (ANY)</t>
  </si>
  <si>
    <t>ಬಳ್ಳಾರಿ ಜಿಲ್ಲೆಗೆ 2021-22ನೇ ಸಾಲಿನಲ್ಲಿ ನೀಡಲಾದ ಮನೆಗಳ ಗುರಿಗಳ ಕುರಿತು</t>
  </si>
  <si>
    <t xml:space="preserve">RGRHCL SD 4 ANUT 01 2022 PI(ANY) </t>
  </si>
  <si>
    <t xml:space="preserve">ರಾಯಚೂರು ಜಿಲ್ಲೆಗೆ 2021-22ನೇ ಸಾಲಿಗೆ ನೀಡಲಾದ ಗುರಿಗಳ ಕುರಿತು </t>
  </si>
  <si>
    <t>RGRHCL SD 5 ANUT 01 2022 PI(ANY)</t>
  </si>
  <si>
    <t>ಬಳ್ಳಾರಿ ಜಿಲ್ಲೆಗೆ 2021-22ನೇ ಸಾಲಿನಲ್ಲಿ ನೀಡಲಾದ ಮನೆಗಳ ಕುರಿತು</t>
  </si>
  <si>
    <t>30.09.2022</t>
  </si>
  <si>
    <t>john</t>
  </si>
  <si>
    <t>RGRHCL SD 6 ANUT 01 2022 PI(ANY)</t>
  </si>
  <si>
    <t xml:space="preserve">ವಿಜಯನಗರ ಜಿಲ್ಲೆಯ ಹೂವಿನಹಡಗಲಿ ವಿಧಾನಸಭಾ ಕ್ಷೇತ್ರಕ್ಕೆ ಹೆ </t>
  </si>
  <si>
    <t xml:space="preserve">RGRHCL SD 7 ANUT 01 2022 PI(ANY) </t>
  </si>
  <si>
    <t xml:space="preserve">ಉತ್ತರ ಕನ್ನಡ ಜಿಲ್ಲೆಗೆ 2021-22ನೇ ಸಾಲಿನಲ್ಲಿ ನೀಡಲಾದ ಮನ </t>
  </si>
  <si>
    <t>16.05.2022</t>
  </si>
  <si>
    <t xml:space="preserve">RGRHCL SD 8 ANUT 01 2022 PI(ANY) </t>
  </si>
  <si>
    <t xml:space="preserve">ಯಾದಗಿರಿ ಜಿಲ್ಲೆಗೆ 2021-22ನೇ ಸಾಲಿನಲ್ಲಿ ನೀಡಲಾದ ಮನೆಗಳ </t>
  </si>
  <si>
    <t>RGRHCL SD 9 ANUT 01 2022 PI(ANY)</t>
  </si>
  <si>
    <t xml:space="preserve">ವಿಜಯಪುರ ಜಿಲ್ಲೆಗೆ 2021-22ನೇ ಸಾಲಿನಲ್ಲಿ ನೀಡಲಾದ ಮನೆಗಳ </t>
  </si>
  <si>
    <t xml:space="preserve">RGRHCL SD 10 ANUT 01 2022 PI(ANY) </t>
  </si>
  <si>
    <t xml:space="preserve">ಚಿಕ್ಕಮಗಳೂರು ಜಿಲ್ಲೆಯಿಂದ ಗುರಿ ವರ್ಗಾವಣೆ ಮಾಡುವಂತೆ ಕೋರಿ </t>
  </si>
  <si>
    <t>15.07.2022</t>
  </si>
  <si>
    <t xml:space="preserve">RGRHCL SD 11 ANUT 01 2022 PI(ANY) </t>
  </si>
  <si>
    <t xml:space="preserve">ಕೊಪ್ಪಳ ಜಿಲ್ಲೆಯಿಂದ ಗುರಿ ವರ್ಗಾವಣೆ ಮಾಡುವಂತೆ ಕೋರಿರುವ ಕ </t>
  </si>
  <si>
    <t>RGRHCL SD 12 ANUT 01 2022 PI(ANY)</t>
  </si>
  <si>
    <t xml:space="preserve">ರಾಮನಗರ ಜಿಲ್ಲೆಯಿಂದ ಗುರಿ ವರ್ಗಾವಣೆ ಮಾಡುವಂತೆ ಕೋರಿರುವ ಕ </t>
  </si>
  <si>
    <t>RGRHCL SD 13 ANUT 01 2022 PI(ANY)</t>
  </si>
  <si>
    <t xml:space="preserve">ದಕ್ಷಿಣ ಕನ್ನಡ ಜಿಲ್ಲೆಯ ಮೂಡಬಿದರೆಯಿಂದ ಗುರಿ ವರ್ಗಾವಣೆ ಮಾ </t>
  </si>
  <si>
    <t>27.06.2022</t>
  </si>
  <si>
    <t>02.07.2022</t>
  </si>
  <si>
    <t>RGRHCL SD 14 ANUT 01 2022 PI(ANY)</t>
  </si>
  <si>
    <t xml:space="preserve">ಬಾಗಲಕೋಟೆ  ಜಿಲ್ಲೆಯ ಬೀಳಗಿ ಪಟ್ಟಣ ಪಂಚಾಯತಿಗೆ ಹೆಚ್ಚುವರಿ  </t>
  </si>
  <si>
    <t>18.08.2022</t>
  </si>
  <si>
    <t>RGRHCL SD 15 ANUT 01 2022 PI(ANY)</t>
  </si>
  <si>
    <t>ದಿನಾಂಕ:20.07.2022ರಂದು ನಡೆದ ಗೂಗಲ್ ಮೀಟ್ ಚರ್ಚೆಯಲ್ಲಿನ ...</t>
  </si>
  <si>
    <t>RGRHCL SD 16 ANUT 01 2022 PI(ANY)</t>
  </si>
  <si>
    <t xml:space="preserve">ಯಾದಗಿರಿ ಜಿಲ್ಲೆಯ ಕಕ್ಕೇರಾ ಪುರಸಭೆಗೆ ಹೆಚ್ಚುವರಿ ಮನೆ ಮಂಜ </t>
  </si>
  <si>
    <t>10.10.2022</t>
  </si>
  <si>
    <t xml:space="preserve">RGRHCL SD 17 ANUT 01 2022 PI(ANY) </t>
  </si>
  <si>
    <t xml:space="preserve">ಕೋಲಾರ ಜಿಲ್ಲೆಯಿಂದ  ಹೆಚ್ಚುವರಿ ಗುರಿ ನಿಗಧಿಪಡಿಸುವಂತೆ ಕೋ </t>
  </si>
  <si>
    <t>04.08.202</t>
  </si>
  <si>
    <t>17.08.2022</t>
  </si>
  <si>
    <t>RGRHCL SD 18 ANUT 01 2022 PI(ANY)</t>
  </si>
  <si>
    <t xml:space="preserve">ಬಾಗಲಕೋಟೆ ಜಿಲ್ಲೆಗೆ ಹೆಚ್ಚುವರಿ ಗುರಿ ಮಂಜೂರು ಮಾಡುವ ಕುರಿ </t>
  </si>
  <si>
    <t xml:space="preserve">RGRHCL SD 19 ANUT 01 2022 PI(ANY) </t>
  </si>
  <si>
    <t xml:space="preserve">ಕೊಪ್ಪಳ ಜಿಲ್ಲೆಗೆ ಹೆಚ್ಚುವರಿ ಗುರಿ ನಿಗಧಿಪಡಿಸುವ ಕುರಿತು </t>
  </si>
  <si>
    <t>RGRHCL SD 20 ANUT 01 2022 PI(ANY)</t>
  </si>
  <si>
    <t xml:space="preserve">ಕಲಬರ್ಗಿ ಜಿಲ್ಲೆಗೆ ಹೆಚ್ಚುವರಿ ಗುರಿ ನಿಗಧಿಪಡಿಸುವಂತೆ ಕೋರ </t>
  </si>
  <si>
    <t>13.01.2023</t>
  </si>
  <si>
    <t>RGRHCL SD 21 ANUT 01 2022 PI(ANY)</t>
  </si>
  <si>
    <t xml:space="preserve">ಬೆಳಗಾವಿ ಜಿಲ್ಲೆಗೆ ಹೆಚ್ಚುವರಿ ಗುರಿ ನಿಗಧಿಪಡಿಸುವಂತೆ ಕೋರ </t>
  </si>
  <si>
    <t>RGRHCL SD 22 ANUT 01 2022 PI(ANY)</t>
  </si>
  <si>
    <t xml:space="preserve">ಕಲಬುರ್ಗಿ ಜಿಲ್ಲೆಯಿಂದ ಗುರಿ ವರ್ಗಾವಣೆ ಮಾಡುವಂತೆ ಕೋರಿರುವ </t>
  </si>
  <si>
    <t>24.08.202</t>
  </si>
  <si>
    <t>RGRHCL SD 23 ANUT 01 2022 PI(ANY)</t>
  </si>
  <si>
    <t xml:space="preserve">ಯಾದಗಿರಿ ಜಿಲ್ಲೆಯಿಂದ ಗುರಿ ವರ್ಗಾವಣೆ ಮಾಡಿಕೊಡುವಂತೆ ಕೋರಿ </t>
  </si>
  <si>
    <t>RGRHCL SD 24 ANUT 01 2022 PI(ANY)</t>
  </si>
  <si>
    <t xml:space="preserve">ತುಮಕೂರು ಜಿಲ್ಲೆಯಿಂದ ಗುರಿ ವರ್ಗಾವಣೆ ಮಾಡುವಂತೆ ಕೋರಿರುವ  </t>
  </si>
  <si>
    <t>20.08.2022</t>
  </si>
  <si>
    <t>RGRHCL SD 25 ANUT 01 2022 PI(ANY)</t>
  </si>
  <si>
    <t xml:space="preserve">ವಿಜಯನಗರ ಜಿಲ್ಲೆಯ ಹೊಸಪೇಟೆ ನಗರಸಭೆಗೆ ಹೆಚ್ಚುವರಿ ಮನೆಗಳನ್ </t>
  </si>
  <si>
    <t>22.02.2023</t>
  </si>
  <si>
    <t>RGRHCL SD 26 ANUT 01 2022 PI(ANY)</t>
  </si>
  <si>
    <t xml:space="preserve">ಯಾದಗಿರಿ ಜಿಲ್ಲೆಯ ಹುಣಸಗಿ ಪಟ್ಟಣ ಪಂಚಾಯತಿಗೆ ಹೆಚ್ಚುವರಿ ಮ </t>
  </si>
  <si>
    <t>05.09.2022</t>
  </si>
  <si>
    <t>RGRHCL SD 27 ANUT 01 2022 PI(ANY)</t>
  </si>
  <si>
    <t>ಡಾ.ಬಿ.ಆರ್‌ .ಅಂಬೇಡ್ಕರ್‌ ನಿವಾಸ್‌ ಯೋಜನೆಯಡಿ ನಿಗಮದ ವೆಬ್ ಸಟ್ ನಲ್ಲಿ ದಿನಾಂಕ ವಿಸ್ತರಿಸುವ ಕುರಿತು</t>
  </si>
  <si>
    <t>RGRHCL SD 28 ANUT 01 2022 PI(ANY)</t>
  </si>
  <si>
    <t xml:space="preserve">ಬಳ್ಳಾರಿ ಜಿಲ್ಲೆಯಿಂದ ಗುರಿ ವರ್ಗಾವಣೆ ಮಾಡುವಂತೆ ಕೋರಿರುವ  </t>
  </si>
  <si>
    <t>RGRHCL SD 29 ANUT 01 2022 PI(ANY)</t>
  </si>
  <si>
    <t xml:space="preserve">ಚಾಮರಾಜನಗರ ಜಿಲ್ಲೆಯಿಂದ ಗುರಿ ವರ್ಗಾವಣೆ ಮಾಡುವಂತೆ ಕೋರಿರು </t>
  </si>
  <si>
    <t>RGRHCL SD 30 ANUT 01 2022 PI(ANY)</t>
  </si>
  <si>
    <t xml:space="preserve">ರಾಯಚೂರು ಜಿಲ್ಲೆಯಿಂದ  ಹೆಚ್ಚುವರಿ ಮನೆಗಳನ್ನು ಮಂಜೂರು ಮಾಡ </t>
  </si>
  <si>
    <t>07.11.2022</t>
  </si>
  <si>
    <t>RGRHCL SD 31 ANUT 01 2022 PI(ANY)</t>
  </si>
  <si>
    <t xml:space="preserve">ಹಾಸನ ಜಿಲ್ಲೆಯಿಂದ ಗುರಿ ವರ್ಗಾವಣೆ ಮಾಡುವಂತೆ ಕೋರಿರುವ ಕುರ </t>
  </si>
  <si>
    <t>14.10.2022</t>
  </si>
  <si>
    <t>RGRHCL SD 32 ANUT 01 2022 PI(ANY)</t>
  </si>
  <si>
    <t xml:space="preserve">ರಾಯಚೂರು ಜಿಲ್ಲೆಯ ದೇವದುರ್ಗ ಪುರಸಭೆಗೆ ಹೆಚ್ಚುವರಿ ಮನೆ ಮಂ </t>
  </si>
  <si>
    <t>03.10.2022</t>
  </si>
  <si>
    <t>RGRHCL SD 33 ANUT 01 2022 PI(ANY)</t>
  </si>
  <si>
    <t xml:space="preserve">ಕಲಬುರಗಿ ಜಿಲ್ಲೆಯಿಂದ ಗುರಿ ವರ್ಗಾವಣೆ ಮಾಡುವಂತೆ ಕೋರಿರುವ </t>
  </si>
  <si>
    <t>13.10.2022</t>
  </si>
  <si>
    <t>RGRHCL SD 34 ANUT 01 2022 PI(ANY)</t>
  </si>
  <si>
    <t xml:space="preserve">ದಕ್ಷಿಣ ಕನ್ನಡ ಜಿಲ್ಲೆಯಿಂದ ಗುರಿ ವರ್ಗಾವಣೆ ಮಾಡಿ ಬಾಕಿ ಇರ </t>
  </si>
  <si>
    <t>RGRHCL SD 35 ANUT 01 2022 PI(ANY)</t>
  </si>
  <si>
    <t xml:space="preserve">ಬೆಳಗಾವಿ ಜಿಲ್ಲೆಯಿಂದ ಹೆಚುವರಿ ಗುರಿ ನಿಗಧಿಪಡಿಸುವಂತೆ ಕೋರ </t>
  </si>
  <si>
    <t>RGRHCL SD 36 ANUT 01 2022 PI(ANY)</t>
  </si>
  <si>
    <t xml:space="preserve">ಬಾಗಲಕೋಟೆ ಜಿಲ್ಲೆಯಿಂದ ಗುರಿವರ್ಗಾವಣೆ ಮಾಡುವಂತೆ ಕೋರಿರುವ </t>
  </si>
  <si>
    <t>RGRHCL SD 37 ANUT 01 2022 PI(ANY)</t>
  </si>
  <si>
    <t xml:space="preserve">ಬಾಗಲಕೋಟೆ ಜಿಲ್ಲೆಯಿಂದ ಗುರಿ ವರ್ಗಾವಣೆ ಮಾಡಿಕೊಡುವಂತೆ ಕೋರ </t>
  </si>
  <si>
    <t>RGRHCL SD 38 ANUT 01 2022 PI(ANY)</t>
  </si>
  <si>
    <t xml:space="preserve">ಹಾಸನ ಜಿಲ್ಲೆಯಿಂದ ಗುರಿ ಹಿಂಪಡೆಯುವಂತೆ ಕೋರಿರುವ ಕುರಿತು </t>
  </si>
  <si>
    <t>21.11.2022</t>
  </si>
  <si>
    <t>RGRHCL SD 39 ANUT 01 2022 PI(ANY)</t>
  </si>
  <si>
    <t xml:space="preserve">ಮೈಸೂರು ಜಿಲ್ಲೆಯ ಚಾಮುಂಡೇಶ್ವರಿ ವಿಧಾನಸಭಾ ಕ್ಷೇತ್ರಕ್ಕೆ ಹ </t>
  </si>
  <si>
    <t>07.12.2022</t>
  </si>
  <si>
    <t>RGRHCL SD 40 ANUT 01 2022 PI(ANY)</t>
  </si>
  <si>
    <t xml:space="preserve">ಹಾವೇರಿ ಜಿಲ್ಲೆಯ ಹಾನಗಲ್ ಪುರಸಭೆಗೆ ಹೆಚ್ಚುವರಿ ಗುರಿ ನಿಗಧ </t>
  </si>
  <si>
    <t>16.03.2023</t>
  </si>
  <si>
    <t>RGRHCL SD 41 ANUT 01 2022 PI(ANY)</t>
  </si>
  <si>
    <t xml:space="preserve">ವಿಜಯಪುರ ಜಿಲ್ಕೆಯ ಸಿಂಧಗಿ ಪುರಸಭೆ ಪುರಸಭೆ ಹಾಗೂ ಅಲಮೇಲ ಪಟ </t>
  </si>
  <si>
    <t>RGRHCL SD 44 ANUT 01 2022 PI(ANY)</t>
  </si>
  <si>
    <t xml:space="preserve">ತುಮಕೂರು ಜಿಲ್ಲೆಯಿಂದ ಗುರಿ ವರ್ಗಾವಣೆ ಮಾಡುವಂತೆ ಕೋರಿರುವ </t>
  </si>
  <si>
    <t>22.11.2022</t>
  </si>
  <si>
    <t>17.01.2023</t>
  </si>
  <si>
    <t>RGRHCL SD 45 ANUT 01 2022 PI(ANY)</t>
  </si>
  <si>
    <t xml:space="preserve">ಧಾರವಾಡ ಜಿಲ್ಲೆಯಿಂದ ಗುರಿ ವರ್ಗಾವಣೆ ಮಾಡುವಂತೆ ಕೋರಿರುವ ಕ </t>
  </si>
  <si>
    <t>RGRHCL SD 46 ANUT 01 2022 PI(ANY)</t>
  </si>
  <si>
    <t xml:space="preserve">ವಿಜಯಪುರ ಜಿಲ್ಲೆಯ ಸಿಂಧ‍ಗಿ ತಾಲ್ಲೂಕಿನ ಅಲಮೇಲ ಪಟ್ಟಣ ಪಂಚಾ </t>
  </si>
  <si>
    <t>28.11.2022</t>
  </si>
  <si>
    <t>RGRHCL SD 47 ANUT 01 2022 PI(ANY)</t>
  </si>
  <si>
    <t xml:space="preserve">ಮಂಗಳೂರು ಜಿಲ್ಲೆಯಿಂದ ಗುರಿ ವರ್ಗಾವಣೆ ಮಾಡುವಂತೆ ಕೋರಿರುವ  </t>
  </si>
  <si>
    <t>21.12.2022</t>
  </si>
  <si>
    <t>RGRHCL SD 48 ANUT 01 2022 PI(ANY)</t>
  </si>
  <si>
    <t xml:space="preserve">ಚಾಮರಾಜನಗರ ಜಿಲ್ಲೆಯಿಂದ ಗುರಿ ಬದಲಾವಣೆ ಮಾಡುವಂತೆ ಕೋರಿರುವ </t>
  </si>
  <si>
    <t>RGRHCL SD 49 ANUT 01 2022 PI(ANY)</t>
  </si>
  <si>
    <t xml:space="preserve">ವಿಜಯಪುರ ಜಿಲ್ಲೆಯಿಂದ ಗುರಿ ವರ್ಗಾವಣೆ ಮಾಡುವಂತೆ ಕೋರಿರುವ  </t>
  </si>
  <si>
    <t>RGRHCL SD 50 ANUT 01 2022 PI(ANY)</t>
  </si>
  <si>
    <t xml:space="preserve">ಬೆಂಗಳೂರು ಜಿಲ್ಲೆಯಿಂದ ಗುರಿ ವರ್ಗಾವಣೆ ಮಾಡುವಂತೆ ಕೋರಿರುವ </t>
  </si>
  <si>
    <t>RGRHCL SD 51 ANUT 01 2022 PI(ANY)</t>
  </si>
  <si>
    <t>RGRHCL SD 52 ANUT 01 2022 PI(ANY)</t>
  </si>
  <si>
    <t xml:space="preserve">ಗದಗ ಜಿಲ್ಲೆಯಿಂದ ಗುರಿ ವರ್ಗಾವಣೆ ಮಾಡಿಕೊಡುವಂತೆ ಕೋರಿರುವ  </t>
  </si>
  <si>
    <t>11.01.2023</t>
  </si>
  <si>
    <t>RGRHCL SD 53 ANUT 01 2022 PI(ANY)</t>
  </si>
  <si>
    <t>26.12.2022</t>
  </si>
  <si>
    <t>RGRHCL SD 1 ANUT 01 2023 PI(ANY)</t>
  </si>
  <si>
    <t>30.01.2023</t>
  </si>
  <si>
    <t>RGRHCL SD 2 ANUT 01 2023 PI(ANY)</t>
  </si>
  <si>
    <t>16.01.2023</t>
  </si>
  <si>
    <t>RGRHCL SD 3 ANUT 01 2023 PI(ANY)</t>
  </si>
  <si>
    <t xml:space="preserve">ಬಾಗಲಕೋಟೆ ಜಿಲ್ಲೆಯಿಂದ ಗುರಿ ವರ್ಗಾವಣೆ ಮಾಡುವಂತೆ ಕೋರಿರುವ </t>
  </si>
  <si>
    <t>25.04.2023</t>
  </si>
  <si>
    <t>RGRHCL SD 4 ANUT 01 2023 PI(ANY)</t>
  </si>
  <si>
    <t>RGRHCL SD 6 ANUT 01 2023 PI(ANY)</t>
  </si>
  <si>
    <t>19.01.2023</t>
  </si>
  <si>
    <t>RGRHCL SD 7 ANUT 01 2023 PI(ANY)</t>
  </si>
  <si>
    <t>06.04.2023</t>
  </si>
  <si>
    <t>RGRHCL SD 8 ANUT 01 2023 PI(ANY)</t>
  </si>
  <si>
    <t>ರಾಮನಗರ ಜಿಲ್ಲೆಯಿಂದ ಗುರಿ ವರ್ಗಾವಣೆ ಮಾಡುವಂತೆ ಕೋರಿರುವ ಕ ...</t>
  </si>
  <si>
    <t>21.03.2023</t>
  </si>
  <si>
    <t>RGRHCL SD 9 ANUT 01 2023 PI(ANY)</t>
  </si>
  <si>
    <t xml:space="preserve">ಬಾಗಲಕೋಟೆಯಿಂದ ಗುರಿ ವರ್ಗಾವಣೆ ಮಾಡುವಂತೆ ಕೋರಿರುವ ಕುರಿತು </t>
  </si>
  <si>
    <t>20.02.2023</t>
  </si>
  <si>
    <r>
      <rPr>
        <b/>
        <sz val="14"/>
        <color indexed="8"/>
        <rFont val="Times New Roman"/>
        <family val="1"/>
      </rPr>
      <t>ANUM ( ಡಾ. ಬಿ.ಆರ್.ಅಂಬೇಡ್ಕರ್ ನಿವಾಸ್ ಯೋಜನೆಯಡಿ ಬಂದಿರುವ ಪ್ರಸ್ತಾವನೆಗಳ  ಕುರಿತಾದ ಸಾಮಾನ್ಯ ಪತ್ರವ್ಯವಹಾರದ ಕಡತಗಳ ವಿವರ )</t>
    </r>
  </si>
  <si>
    <t>RGRHCL SD ANUM 74 2022-PI(ANY)</t>
  </si>
  <si>
    <t xml:space="preserve">ಚಾಮರಾಜ ನಗರ ಜಿಲ್ಲೆಯಿಂದ ರೆಡ್ ಜೋನ್ ತೆರವುಗೊಳಿಸಿ ಅನುದಾನ ಬಿಡುಗಡೆಮಾಡುವಂತೆ ಕೋರಿರುವ ಕುರಿತು </t>
  </si>
  <si>
    <t>RGRHCL SD ANUM 75 2022-PI(ANY)</t>
  </si>
  <si>
    <t>ಬೆಂಗಳೂರು ನಗರ ಜಿಲ್ಲೆಯಿಂದ ಮೃತ ಫಲಾನುಭವಿಯ ಆಧಾರ್ ರದ್ದುಪಡಿಸುವಂತೆ ಕೋರಿರುವ ಕುರಿತು</t>
  </si>
  <si>
    <t>RGRHCL SD ANUM 76 2022-PI(ANY)</t>
  </si>
  <si>
    <t>ವಿಜಯಪುರ ಜಿಲ್ಲೆಯಿಂದ ಮೃತ ಫಲಾನುಭವಿಯ ಆಧಾರ್ ರದ್ದುಪಡಿಸುವಂತೆ ಕೋರಿರುವ ಕುರಿತು</t>
  </si>
  <si>
    <t>07.05.2022</t>
  </si>
  <si>
    <t>RGRHCL SD ANUM 77 2022-PI(ANY)</t>
  </si>
  <si>
    <t>ಯಾದಗಿರಿ ಜಿಲ್ಲೆಯಿಂದ Name Duplicate ತೆರವುಗೊಳಿಸುವಂತ  ಕೋರಿರುವ ಕುರಿತು</t>
  </si>
  <si>
    <t>RGRHCL SD ANUM 78 2022-PI(ANY)</t>
  </si>
  <si>
    <t>ಮೈಸೂರು ಜಿಲ್ಲೆಯಿಂದ ಫಲಾನುಭವಿಯನ್ನು ರದ್ದುಪಡಿಸುವಂತೆ ದೂರು ನೀಡಿರುವ ಕುರಿತು</t>
  </si>
  <si>
    <t>RGRHCL SD ANUM 79 2022-PI(ANY)</t>
  </si>
  <si>
    <t>ಹಾವೇರಿ ಜಿಲ್ಲೆಯಿಂದ ಫಲಾನುಭವಿಯ ಅನ್‌ ಬ್ಲಾಕ್‌ ಮಾಡುವಂತೆ ಕೋರಿರುವ ಕುರಿತು</t>
  </si>
  <si>
    <t>28.04.2022</t>
  </si>
  <si>
    <t>RGRHCL SD ANUM 80 2022-PI(ANY)</t>
  </si>
  <si>
    <t xml:space="preserve">ವಿಜಯಪುರ ಜಿಲ್ಲೆಯಿಂದ ರೆಡ್ ಜೋನ್ ತೆರವುಗೊಳಿಸಿ ಅನುದಾನ ಬಿಡುಗಡೆ ಮಾಡುವಂತೆ ಕೋರಿ </t>
  </si>
  <si>
    <t>RGRHCL SD ANUM 81 2022-PI(ANY)</t>
  </si>
  <si>
    <t>ಕಲಬುರುಗಿ ಜಿಲ್ಲೆಯಿಂದ ಬ್ಲಾಕ್ ತೆರವುಗೊಳಿಸುವಂತೆ ಕೋರಿರುವ ಕುರಿತು</t>
  </si>
  <si>
    <t>RGRHCL SD ANUM 82 2022-PI(ANY)</t>
  </si>
  <si>
    <t>RGRHCL SD ANUM 83 2022-PI(ANY)</t>
  </si>
  <si>
    <t>RGRHCL SD ANUM 84 2022-PI(ANY)</t>
  </si>
  <si>
    <t>ಬೆಳಗಾವಿ ಜಿಲ್ಲೆಯಿಂದ ಅನ್ ಬ್ಲಾಕ್ ಮಾಡುವಂತೆ ಕೋರಿರುವ ಕುರಿತು</t>
  </si>
  <si>
    <t>27.05.2022</t>
  </si>
  <si>
    <t>16.06.2022</t>
  </si>
  <si>
    <t>RGRHCL SD ANUM 85 2022-PI(ANY)</t>
  </si>
  <si>
    <t>ಬಾಗಲಕೋಟೆ ಜಿಲ್ಲೆಯಿಂದ ರೆಡ್ ಜೋನ್ ತೆರವುಗೊಳಿಸಿ ಅನುದಾನ ಬಿಡುಗಡೆ ಕೋರಿ</t>
  </si>
  <si>
    <t>RGRHCL SD ANUM 86 2022-PI(ANY)</t>
  </si>
  <si>
    <t>ವಸತಿ ಯೋಜನೆಯಡಿ ಯುವ ಜನರಿಗೆ 15-21 ವರ್ಷದೊಳಗಿನ ಫಲಾನುಭವಿ ಮಾಹಿತಿ ಕೋರಿ</t>
  </si>
  <si>
    <t>computer Section</t>
  </si>
  <si>
    <t>RGRHCL SD ANUM 87 2022-PI(ANY)</t>
  </si>
  <si>
    <t>30.05.2022</t>
  </si>
  <si>
    <t>RGRHCL SD ANUM 88 2022-PI(ANY)</t>
  </si>
  <si>
    <t>RGRHCL SD ANUM 89 2022-PI(ANY)</t>
  </si>
  <si>
    <t xml:space="preserve"> ಚಿಕ್ಕಮಗಳೂರು ಜಿಲ್ಲೆಯಿಂದ ಆಧಾರ್ ರದ್ದುಪಡಿಸುವಂತೆ ಕೋರಿರುವ ಕುರಿತು</t>
  </si>
  <si>
    <t>RGRHCL SD ANUM 90 2022-PI(ANY)</t>
  </si>
  <si>
    <t>ಯಾದಗಿರಿ ಜಿಲ್ಲೆಯಿಂದ ರೆಡ್ ಜೋನ್ ತೆರವುಗೊಳಿಸಿ ಅನುದಾನ ಬಿಡುಗಡೆ ಕೋರಿ</t>
  </si>
  <si>
    <t>RGRHCL SD ANUM 91 2022-PI(ANY)</t>
  </si>
  <si>
    <t>ಚಿಕ್ಕಬಳ್ಳಾಪುರ ಜಿಲ್ಲೆಯಿಂದ ರೆಡ್ ಜೋನ್ ತೆರವುಗೊಳಿಸಿ ಅನುದಾನ ಬಿಡುಗಡೆ ಕೋರಿ</t>
  </si>
  <si>
    <t>RGRHCL SD ANUM 92 2022-PI(ANY)</t>
  </si>
  <si>
    <t>ಯಾದಗಿರಿ ಜಿಲ್ಲೆಯಿಂದ ತಂತ್ರಿಕ ದೋಷ ಸರಿಪಡಿಸುವಂತೆ ಕೋರಿರುವ ಕುರಿತು</t>
  </si>
  <si>
    <t>RGRHCL SD ANUM 93 2022-PI(ANY)</t>
  </si>
  <si>
    <t>ಬೆಳಗಾವಿ ಜಿಲ್ಲೆಯಿಂದ ಮೃತ ಫಲಾನುಭವಿಯ ಆಧಾರ್ ರದ್ದುಪಡಿಸುವಂತೆ ಕೋರಿ</t>
  </si>
  <si>
    <t>RGRHCL SD ANUM 94 2022-PI(ANY)</t>
  </si>
  <si>
    <t>ಬೆಳಗಾವಿ ಜಿಲ್ಲೆಯಿಂದ ರೆಡ್ ಜೋನ್ ತೆರವುಗೊಳಿಸಿ ಅನುದಾನ ಬಿಡುಗಡೆ ಕೋರಿರುವ ಕುರಿತು</t>
  </si>
  <si>
    <t>RGRHCL SD ANUM 95 2022-PI(ANY)</t>
  </si>
  <si>
    <t>ದಕ್ಷಿಣ ಕನ್ನಡ ಜಿಲ್ಲೆಯಿಂದ ತಪ್ಪಾಗಿ ಅಳವಡಿಸಿರುವ ಛಾಯಚಿತ್ರ ರದ್ದುಪಡಿಸುವಂತೆ ಕೋರಿರುವ ಕುರಿತು</t>
  </si>
  <si>
    <t>RGRHCL SD ANUM 96 2022-PI(ANY)</t>
  </si>
  <si>
    <t>ವಿಜಯನಗರ ಜಿಲ್ಲೆಯಿಂದ ಅನ್ ಬ್ಲಾಕ್ ಮಾಡುವಂತೆ ಕೋರಿರುವ ಕುರಿತುಕೋರಿರುವ ಕುರಿತು</t>
  </si>
  <si>
    <t>RGRHCL SD ANUM 97 2022-PI(ANY)</t>
  </si>
  <si>
    <t>ಬೀದರ್ ಜಿಲ್ಲೆಯಿಂದ ಬ್ಲಾಕ್ ತೆರವುಗೊಳಿಸುವಂತೆ ಕೋರಿರುವ ಕುರಿತು</t>
  </si>
  <si>
    <t>RGRHCL SD ANUM 98 2022-PI(ANY)</t>
  </si>
  <si>
    <t>RGRHCL SD ANUM 100 2022-PI(ANY)</t>
  </si>
  <si>
    <t>ವಿಜಾಪೂರ ಜಿಲ್ಲೆಯಿಂದ ಹೆಸರು ತಿದ್ದುಪಡಿ ಮಾಡುವಂತೆ ಕೋರಿರುವ ಕುರಿತು</t>
  </si>
  <si>
    <t>RGRHCL SD ANUM 101 2022-PI(ANY)</t>
  </si>
  <si>
    <t>ತುಮಕೂರು ಜಿಲ್ಲೆಯಿಂದ ತಾಂತ್ರಿಕ ದೋಷ ಸರಿಪಡಿಸುವಂತೆ ಕೋರಿರುವ ಕುರಿತು</t>
  </si>
  <si>
    <t>RGRHCL SD ANUM 102 2022-PI(ANY)</t>
  </si>
  <si>
    <t>ಬೀದರ್ ಜಿಲ್ಲೆಯಿಂದ ಅನುದಾನ ಬಿಡುಗಡೆ ಮಾಡುವಂತೆ ಕೋರಿರುವ ಕುರಿತು</t>
  </si>
  <si>
    <t>RGRHCL SD ANUM 103 2022-PI(ANY)</t>
  </si>
  <si>
    <t>ವಿಜಯನಗರ ಜಿಲ್ಲೆಯಿಂದ ಅನುದಾನ ಬಿಡುಗಡೆ ಮಾಡುವಂತೆ ಕೋರಿರುವ ಕುರಿತು</t>
  </si>
  <si>
    <t>RGRHCL SD ANUM 104 2022-PI(ANY)</t>
  </si>
  <si>
    <t>RGRHCL SD ANUM 105 2022-PI(ANY)</t>
  </si>
  <si>
    <t>21.04.2022</t>
  </si>
  <si>
    <t>RGRHCL SD ANUM 106 2022-PI(ANY)</t>
  </si>
  <si>
    <t>RGRHCL SD ANUM 107 2022-PI(ANY)</t>
  </si>
  <si>
    <t>ಬಾಗಲಕೋಟೆ ಜಿಲ್ಲೆಯಿಂದ ಸಹಾಯ ಧನ ನೀಡುವಂತೆ ಕೋರಿರುವ ಕುರಿತು</t>
  </si>
  <si>
    <t>31.05.2022</t>
  </si>
  <si>
    <t>RGRHCL SD ANUM 108 2022-PI(ANY)</t>
  </si>
  <si>
    <t>RGRHCL SD ANUM 109 2022-PI(ANY)</t>
  </si>
  <si>
    <t>ಬೆಳಗಾವಿ ಜಿಲ್ಲೆಯಿಂದ ಹೆಸರು ತಿದ್ದುಪಡಿ ಮಾಡುವಂತೆ ಕೋರಿರುವ ಕುರಿತು</t>
  </si>
  <si>
    <t>RGRHCL SD ANUM 110 2022-PI(ANY)</t>
  </si>
  <si>
    <t>ಕೋಲಾರ ಜಿಲ್ಲೆಯಿಂದ RD Nmbr ತೆರವುಗೊಳಿಸುವಂತೆ ಕೋರಿರುವ ಕುರಿತು</t>
  </si>
  <si>
    <t>RGRHCL SD ANUM 111 2022-PI(ANY)</t>
  </si>
  <si>
    <t xml:space="preserve">ಬೆಳಗಾವಿ ಜಿಲ್ಲೆಯಿಂದ ಮೃತ ಫಲಾನುಭವಿಯ ಆಧಾರ್ ರದ್ದುಪಡಿಸುವಂತೆ ಕೋರಿರುವ ಕುರಿತು </t>
  </si>
  <si>
    <t>RGRHCL SD ANUM 112 2022-PI(ANY)</t>
  </si>
  <si>
    <t>ಬೆಳಗಾವಿ ಜಿಲ್ಲೆಯಿಂದ ತಪ್ಪಾಗಿರುವ ಆಧಾರ್ ಸರಿಪಡಿಸುವಂತೆ ಕೋರಿರುವ ಕುರಿತು</t>
  </si>
  <si>
    <t>RGRHCL SD ANUM 114 2022-PI(ANY)</t>
  </si>
  <si>
    <t>ಧಾರವಾಡ ಜಿಲ್ಲೆಯಿಂದ ರೆಡ್‌ ಜೋನ್‌ ತೆರವುಗೊಳಿಸಿ ಅನುದಾನ ಬಿಡುಗಡೆ ಮಾಡುವಂತೆ ಕೋರಿರುವ ಕುರಿತು</t>
  </si>
  <si>
    <t>RGRHCL SD ANUM 115 2022-PI(ANY)</t>
  </si>
  <si>
    <t>ಕಲಬುರ್ಗಿ ಜಿಲ್ಲೆಯಿಂದ ಅನ್‌ ಬ್ಲಾಕ್‌ ತೆರವುಗೊಳಿಸುವಂತೆ ಕೋರಿರುವ ಕುರಿತು</t>
  </si>
  <si>
    <t>RGRHCL SD ANUM 116 2022-PI(ANY)</t>
  </si>
  <si>
    <t>ಬೆಳಗಾವಿ ಜಿಲ್ಲೆಯಿಂದ ಬ್ಲಾಕ್ ಆಗಿರುವ ಫಲಾನುಭವಿಯ ಆಧಾರ್ ರದ್ದುಪಡಿಸುವಂತೆ ಕೋರಿರುವ ಕುರಿತು</t>
  </si>
  <si>
    <t>11.05.2022</t>
  </si>
  <si>
    <t>29.07.2022</t>
  </si>
  <si>
    <t>RGRHCL SD ANUM 117 2022-PI(ANY)</t>
  </si>
  <si>
    <t>ಚಿತ್ರದುರ್ಗ ಜಿಲ್ಲೆಯಿಂದ ಬ್ಲಾಕ್ ತೆರವುಗೊಳಿಸುವಂತೆ ಕೋರಿರುವ ಕುರಿತು</t>
  </si>
  <si>
    <t>RGRHCL SD ANUM 118 2022-PI(ANY)</t>
  </si>
  <si>
    <t>ಬಾಗಲಕೋಟೆ ಜಿಲ್ಲೆಯಿಂದ ಫಲಾನುಭವಿಯನ್ನು ರದ್ದುಪಡಿಸುವಂತೆ ಕೋರಿರುವ ಕುರಿತು</t>
  </si>
  <si>
    <t>RGRHCL SD ANUM 119 2022-PI(ANY)</t>
  </si>
  <si>
    <t>ಧಾರವಾಡ ಜಿಲ್ಲೆಯಿಂದ ರೆಡ್ ಜೋನ್ ತೆರವುಗೊಳಿಸಿ ಅನುದಾನ ಬುಡುಗಡೆ ಮಾಡುವಂತೆ ಕೋರಿರುವ ಕುರಿತು</t>
  </si>
  <si>
    <t>RGRHCL SD ANUM 120 2022-PI(ANY)</t>
  </si>
  <si>
    <t>ಉಡುಪಿ ಜಿಲ್ಲೆಯಿಂದ ಬ್ಲಾಕ್ ತೆರವುಗೊಳಿಸುವಂತೆ ಕೋರಿರುವ ಕುರಿತು</t>
  </si>
  <si>
    <t>RGRHCL SD ANUM 121 2022-PI(ANY)</t>
  </si>
  <si>
    <t xml:space="preserve">ಮಾನ್ಯ ಶಾಸಕರು ಗಣ್ಯ ವ್ಯಕ್ತಿಗಳಿಂದ ವಸತಿ ಸೌಕರ್ಯ ಕಲ್ಸಿಸುವಂತೆ ಕೋರಿರುವ ಕುರಿತು </t>
  </si>
  <si>
    <t>RGRHCL SD ANUM 122 2022-PI(ANY)</t>
  </si>
  <si>
    <t>RGRHCL SD ANUM 123 2022-PI(ANY)</t>
  </si>
  <si>
    <t>RGRHCL SD ANUM 124 2022-PI(ANY)</t>
  </si>
  <si>
    <t>12.05.2022</t>
  </si>
  <si>
    <t>RGRHCL SD ANUM 125 2022-PI(ANY)</t>
  </si>
  <si>
    <t>ಮಾನ್ಯ ಶಾಸಕರು ಹಾಗೂ ಗಣ್ಯ ವ್ಯಕ್ತಿಗಳಿಂದ ವಸತಿ ಯೋಜನೆಯಡಿ ವಸತಿ ಸೌಕರ್ಯ ಕಲ್ಪಿಸುವಂತೆ ಕೋರಿರುವ ಕುರಿತು</t>
  </si>
  <si>
    <t>18.05.2022</t>
  </si>
  <si>
    <t>RGRHCL SD ANUM 126 2022-PI(ANY)</t>
  </si>
  <si>
    <t>ಕಾರವಾರ ಜಿಲ್ಲೆಯಿಂದ ಫಲಾನುಭವಿಯನ್ನು ರದ್ದುಪಡಿಸುವಂತೆ ಕೋರಿರುವ ಕುರಿತು</t>
  </si>
  <si>
    <t>17.06.2022</t>
  </si>
  <si>
    <t>RGRHCL SD ANUM 127 2022-PI(ANY)</t>
  </si>
  <si>
    <t>ಚಾಮರಾಜನಗರ ಜಿಲ್ಲೆಯ NameDuplicate ತೆರವುಗೊಳಿಸುವ ಕೋರಿರುವ ಕುರಿತು</t>
  </si>
  <si>
    <t>RGRHCL SD ANUM 129 2022-PI(ANY)</t>
  </si>
  <si>
    <t>ಹಾಸನ ಜಜಿಲ್ಲೆಯಿಂದ ವಸತಿ ಸೌಕರ್ಯ ಕಲ್ಪಿಸುವಂತೆ ಕೋರಿರುವ ಕುರಿತು</t>
  </si>
  <si>
    <t>RGRHCL SD ANUM 130 2022-PI(ANY)</t>
  </si>
  <si>
    <t>ಕೊಡಗು ಜಿಲ್ಲೆಯಿಂದ ತಾಂತ್ರಿಕ ದೋಷ ಸರಿಪಡಿಸುವಂತೆ ಕೋರಿರುವ ಕುರಿತು</t>
  </si>
  <si>
    <t>23.06.2022</t>
  </si>
  <si>
    <t>RGRHCL SD ANUM 131 2022-PI(ANY)</t>
  </si>
  <si>
    <t>RGRHCL SD ANUM 132 2022-PI(ANY)</t>
  </si>
  <si>
    <t>ವಿಜಯಪುರ ಜಿಲ್ಲೆಗೆ ಹೆಚ್ಚುವರಿ ಗುರಿ ನಿಗದಿಪಡಿಸುವಂತೆ ಕೋರಿರುವ ಕುರಿತು</t>
  </si>
  <si>
    <t>RGRHCL SD ANUM 133 2022-PI(ANY)</t>
  </si>
  <si>
    <t>ವಿಜಯಪುರ ಜಿಲ್ಲೆಗೆ ಹೆಚ್ಚುವರಿ ಗುರಿ ನಿಗಧಿಪಡಿಸುವಂತೆ ಕೋರಿರುವ ಕುರಿತು</t>
  </si>
  <si>
    <t>13.05.2022</t>
  </si>
  <si>
    <t>17.05.2022</t>
  </si>
  <si>
    <t>RGRHCL SD ANUM 134 2022-PI(ANY)</t>
  </si>
  <si>
    <t xml:space="preserve">ಕಲಬುರಗಿ ಜಿಲ್ಲೆಯಿಂದ ಬಂದಿರುವ ದೂರಿನ ಕುರಿತು </t>
  </si>
  <si>
    <t>RGRHCL SD ANUM 135 2022-PI(ANY)</t>
  </si>
  <si>
    <t>ಗದಗ ಜಿಲ್ಲೆಯ ಫಲಾನುಭವಗಳಿಗೆ ಅನುಮೋದನೆ ನೀಡುವಂತೆ ಕೋರಿರುವ ಕುರಿತು</t>
  </si>
  <si>
    <t>RGRHCL SD ANUM 136 2022-PI(ANY)</t>
  </si>
  <si>
    <t xml:space="preserve">ಕೊಪ್ಪಳ ಜಿಲ್ಲೆಯಿಂದ ನಿಯಾಮಾವಳಿಗನುಗುಣವಾಗಿ ಹಂಚಿಕೆ ಮಾಡುವಂತೆ ಕೋರಿರುವ ಕುರಿತು </t>
  </si>
  <si>
    <t>RGRHCL SD ANUM 137 2022-PI(ANY)</t>
  </si>
  <si>
    <t>ದಾವಣಗೆರೆ ಜಿಲ್ಲೆಯಿಂದ ಬ್ಲಾಕ್ ಆಗಿರವ ಮನೆಗಳನ್ನು ಆನ್ ಲೈನ ರದ್ದುಪಡಿಸುವಂತೆ ಕೋರಿರುವ ಕುರಿತು</t>
  </si>
  <si>
    <t>RGRHCL SD ANUM 138 2022-PI(ANY)</t>
  </si>
  <si>
    <t>ಬೆಂಗಳೂರು ನಗರ ಜಿಲ್ಲೆಯಿಂದ ಆಧಾರ್ ರದ್ದುಪಡಿಸುವಂತೆ ಕೋರಿರುವ ಕುರಿತು</t>
  </si>
  <si>
    <t>RGRHCL SD ANUM 139 2022-PI(ANY)</t>
  </si>
  <si>
    <t xml:space="preserve">ಬಳ್ಳಾರಿ ಜಿಲ್ಲೆಯಿಂದ ಮೃತ ಫಲಾನುಭವಿಯ ಆಧಾರ್ ರದ್ದುಪಡಿಸುವಂತೆ ಕೋರಿರುವ ಕುರಿತು </t>
  </si>
  <si>
    <t>RGRHCL SD ANUM 140 2022-PI(ANY)</t>
  </si>
  <si>
    <t>ತುಮಕೂರು ಜಿಲ್ಲೆಯಿಂದ ಆಧಾರ್ ರದ್ದು ಪಡಿಸುವಂತೆ ಕೋರಿರುವ ಕುರಿತು</t>
  </si>
  <si>
    <t>RGRHCL SD ANUM 141 2022-PI(ANY)</t>
  </si>
  <si>
    <t xml:space="preserve">ವಿಜಯಪುರ ಜಿಲ್ಲೆಯಿಂದ ರೆಡ್ ಜೋನ್ ತೆರವುಗೊಳಿಸಿ ಅನುದಾನ ಬಿಡುಗಡೆ ಮಾಡುವಂತೆ ಕೋರಿರುವ ಕುರಿತು </t>
  </si>
  <si>
    <t>RGRHCL SD ANUM 142 2022-PI(ANY)</t>
  </si>
  <si>
    <t>13.06.2022</t>
  </si>
  <si>
    <t>RGRHCL SD ANUM 143 2022-PI(ANY)</t>
  </si>
  <si>
    <t xml:space="preserve"> ಕೊಪ್ಪಳ ಜಿಲ್ಲೆಯಿಂದ ನಿಯಮಾಬಾಹಿರವಾಗಿ ಆಯ್ಕೆಮಾಡಿರುವ ಕುರಿತು</t>
  </si>
  <si>
    <t>26.05.2022</t>
  </si>
  <si>
    <t>RGRHCL SD ANUM 144 2022-PI(ANY)</t>
  </si>
  <si>
    <t>ಚಾಮರಾಜ ನಗರ ಜಿಲ್ಲೆಯಿಂದ ಆಧಾರ್ ರದ್ದು ಪಡಿಸುವಂತೆ ಕೋರಿರುವ ಕುರಿತು</t>
  </si>
  <si>
    <t>RGRHCL SD ANUM 145 2022-PI(ANY)</t>
  </si>
  <si>
    <t>ವಸತಿ ಯೋಜನೆಯಡಿಯ ಆಯ್ಕೆಯನ್ನು ರದ್ದು ಪಡಿಸುವಂತೆಕೋರಿರುವ ಕುರಿತು</t>
  </si>
  <si>
    <t>john sir</t>
  </si>
  <si>
    <t>RGRHCL SD ANUM 146 2022-PI(ANY)</t>
  </si>
  <si>
    <t>RGRHCL SD ANUM 147 2022-PI(ANY)</t>
  </si>
  <si>
    <t>ವಿಜಯನಗರ ಜಿಲ್ಲೆಯಿಂದ ಫಲಾನುಭವಿಗಳನ್ನು ರದ್ದು ಪಡಿಸುವಂತೆ ಕೋರಿರುವ ಕುರಿತು</t>
  </si>
  <si>
    <t>RGRHCL SD ANUM 148 2022-PI(ANY)</t>
  </si>
  <si>
    <t>ಬೆಳಗಾವಿ ಜಿಲ್ಲೆಯಿಂದ ಆಧಾರ್ ರದ್ದು ಪಡಿಸುವಂತೆ ಕೋರಿರುವ ಕುರಿತು</t>
  </si>
  <si>
    <t>RGRHCL SD ANUM 149 2022-PI(ANY)</t>
  </si>
  <si>
    <t xml:space="preserve">ರಾಯಚೂರು ಜಿಲ್ಲೆಯಿಂದ ಬಂದಿರುವ ಪ್ರಸ್ತಾವನೆಗಳ ಕುರಿತು </t>
  </si>
  <si>
    <t>RGRHCL SD ANUM 150 2022-PI(ANY)</t>
  </si>
  <si>
    <t xml:space="preserve">ಹಾವೇರಿ ಜಿಲ್ಲೆಯಿಂದ ಬಂದಿರುವ ದೂರಿನ ಕುರಿತು </t>
  </si>
  <si>
    <t>RGRHCL SD ANUM 151 2022-PI(ANY)</t>
  </si>
  <si>
    <t>ಬಾಗಲಕೋಟೆ ಜಿಲ್ಲೆಯಿಂದ ರೆಡ್ ಜೋನ್ ತೆರವುಗೊಳಿಸುವಂತೆ ಕೋರಿರುವ ಕುರಿತು</t>
  </si>
  <si>
    <t>RGRHCL SD ANUM 152 2022-PI(ANY)</t>
  </si>
  <si>
    <t xml:space="preserve">ಚಿತ್ರದುರ್ಗ ಜಿಲ್ಲೆಯಿಂದ UID DUPLICATE ತೆರವುಗೊಳಿಸುವಂತೆ ಕೋರಿರುವ ಕುರಿತು </t>
  </si>
  <si>
    <t>RGRHCL SD ANUM 153 2022-PI(ANY)</t>
  </si>
  <si>
    <t>19.09.2022</t>
  </si>
  <si>
    <t>RGRHCL SD ANUM 155 2022-PI(ANY)</t>
  </si>
  <si>
    <t>RGRHCL SD ANUM 156 2022-PI(ANY)</t>
  </si>
  <si>
    <t xml:space="preserve">ಚಾಮರಾಜ ನಗರ ಜಿಲ್ಲೆಯಿಂದ ಆಧಾರ್ ರದ್ದು ಪಡಿಸುವಂತೆ ಕೋರಿರುವ ಕುರಿತು </t>
  </si>
  <si>
    <t>13.07.2022</t>
  </si>
  <si>
    <t>RGRHCL SD ANUM 157 2022-PI(ANY)</t>
  </si>
  <si>
    <t xml:space="preserve">ಚಾಮರಾಜನಗರ ಜಿಲ್ಲೆಯಿಂದ Geo Duplicate ತೆರವುಗೊಳಿಸುವಂತೆ ಕೋರಿರುವ ಕುರಿತು </t>
  </si>
  <si>
    <t>RGRHCL SD ANUM 158 2022-PI(ANY)</t>
  </si>
  <si>
    <t>RGRHCL SD ANUM 159 2022-PI(ANY)</t>
  </si>
  <si>
    <t>ಚಿಕ್ಕಬಳ್ಳಾಪುರ ಜಿಲ್ಲೆಯಿಂದ ಹೆಸರು ತಿದ್ದುಪಡಿ ಮಾಡುವಂತೆ ಕೋರಿರುವ ಕುರಿತು</t>
  </si>
  <si>
    <t>RGRHCL SD ANUM 160 2022-PI(ANY)</t>
  </si>
  <si>
    <t>RGRHCL SD ANUM 161 2022-PI(ANY)</t>
  </si>
  <si>
    <t>ಉಡುಪಿ ಜಿಲ್ಲೆಯಿಂದ ಮನೆ ಮಂಜೂರು ಮಾಡುವಂತೆ ಕೋರಿರುವ ಕುರಿತು..</t>
  </si>
  <si>
    <t>RGRHCL SD ANUM 162 2022-PI(ANY)</t>
  </si>
  <si>
    <t>ವಿವಿಧ ಜಿಲ್ಲೆಯಿಂದ ರೆಡ್ ಜೋನ್ ತೆರವುಗೊಳಿಸುವಂತೆ ಕೋರಿರುವ ಕುರಿತು</t>
  </si>
  <si>
    <t>01.07.2022</t>
  </si>
  <si>
    <t>RGRHCL SD ANUM 164 2022-PI(ANY)</t>
  </si>
  <si>
    <t>RGRHCL SD ANUM 165 2022-PI(ANY)</t>
  </si>
  <si>
    <t>14.07.2022</t>
  </si>
  <si>
    <t>RGRHCL SD ANUM 166 2022-PI(ANY)</t>
  </si>
  <si>
    <t>ಯಾದಗಿರಿ ಜಿಲ್ಲೆಯಲ್ಲಿ ವಸತಿ ಯೋಜನೆಯಡಿ ನಿಯಮಾಬಾಹಿರವಾಗಿ ಆಯ್ಕೆ ಮಾಡಿರುವ ಕುರಿತು</t>
  </si>
  <si>
    <t>20.07.2022</t>
  </si>
  <si>
    <t>RGRHCL SD ANUM 167 2022-PI(ANY)</t>
  </si>
  <si>
    <t xml:space="preserve">ಹಾಸನ ಜಿಲ್ಲೆಯಿಂದ ರೆಡ್ ಜೋನ್ ತೆರವುಗೊಳಿಸಿ ಅನುದಾನ ಬಿಡುಗಡೆಗೆ ಕೋರಿರುವ ಕುರಿತು </t>
  </si>
  <si>
    <t>12.07.2022</t>
  </si>
  <si>
    <t>RGRHCL SD ANUM 168 2022-PI(ANY)</t>
  </si>
  <si>
    <t>ಬೆಂಗಳೂರು ನಗರ ಜಿಲ್ಲೆಯಿಂದ ಅಡಮಾನ ರದ್ದುಪಡಿಸುವಮತೆ ಕೋರಿರುವ ಕುರಿತು</t>
  </si>
  <si>
    <t>16.07.2022</t>
  </si>
  <si>
    <t>RGRHCL SD ANUM 169 2022-PI(ANY)</t>
  </si>
  <si>
    <t>ಚಾಮರಾಜನಗರ ಜಿಲ್ಲೆಯಿಂದ ರೆಡ್ ಜೋನ್ ತೆವುಗೊಳಿಸಿ ಅನುದಾನಬಿಡುಗಡೆಗೆ ಕೋರಿರುವ ಕುರಿತು</t>
  </si>
  <si>
    <t>25.07.2022</t>
  </si>
  <si>
    <t>RGRHCL SD ANUM 170 2022-PI(ANY)</t>
  </si>
  <si>
    <t>ದಕ್ಷಿಣ ಕನ್ನಡ ಜಿಲ್ಲೆಯಿಂದ ಬ್ಲಾಕ್ ತೆರವುಗೊಳಿಸುವಂತೆ ಕೋರಿರುವ ಕೋರಿರುವ ಕುರಿತು</t>
  </si>
  <si>
    <t>28.09.2022</t>
  </si>
  <si>
    <t>RGRHCL SD ANUM 171 2022-PI(ANY)</t>
  </si>
  <si>
    <t>ಧಾರವಾಡ ಜಿಲ್ಲೆಯಿಂದ Geo Duplicate ತೆರವುಗೊಳಿಸುವಂತೆ ಕೋರಿರುವ ಕುರಿತು</t>
  </si>
  <si>
    <t>08.08.2022</t>
  </si>
  <si>
    <t>RGRHCL SD ANUM 172 2022-PI(ANY)</t>
  </si>
  <si>
    <t>ಹಾವೇರಿ ಜಿಲ್ಲೆಯಿಂದ ಗುರಿ ಬದಲಾವಣೆ ಮಾಡಿಕೊಡುವಂತೆ ಕೋರಿರುವ ಕುರಿತು</t>
  </si>
  <si>
    <t>RGRHCL SD ANUM 173 2022-PI(ANY)</t>
  </si>
  <si>
    <t>ವಿವಿಧ ಜಿಲ್ಲೆಗಳಿಂದ ತಾಂತ್ರಿಕ ದೋಷ ಸರಿಪಡಿಸುವಂತೆ ಕೋರಿರುವ ಕುರಿತು</t>
  </si>
  <si>
    <t>28.12.2022</t>
  </si>
  <si>
    <t>RGRHCL SD ANUM 174 2022-PI(ANY)</t>
  </si>
  <si>
    <t xml:space="preserve">ಹೆಸರು ತಿದ್ದಪಡಿ ಮಾಡುವಂತೆ ಕೋರಿರುವ ಕುರಿತು </t>
  </si>
  <si>
    <t>26.07.2022</t>
  </si>
  <si>
    <t>RGRHCL SD ANUM 176 2022-PI(ANY)</t>
  </si>
  <si>
    <t>ಕಲಬರ್ಗಿ ಜಿಲ್ಲೆಯಿಂದ Name Duplicate ತೆರವುಗೊಳಿಸುವಂತೆ ಕೋರಿರುವ ಕುರಿತು</t>
  </si>
  <si>
    <t>RGRHCL SD ANUM 177 2022-PI(ANY)</t>
  </si>
  <si>
    <t>ಬೆಳಗಾವಿ ಜಿಲ್ಲೆಯಿಂದ ಅನುದಾನ ಬಿಡುಗಡೆ ಮಾಡುವಂತೆಕೋರಿರುವ ಕುರಿತು</t>
  </si>
  <si>
    <t>RGRHCL SD ANUM 178 2022-PI(ANY)</t>
  </si>
  <si>
    <t xml:space="preserve">ವಸತಿ ಸೌಕರ್ಯ ಕಲ್ಪಿಸುವಂತೆ ಕೋರಿರುವ ಕುರಿತು </t>
  </si>
  <si>
    <t>RGRHCL SD ANUM 180 2022-PI(ANY)</t>
  </si>
  <si>
    <t>RGRHCL SD ANUM 181 2022-PI(ANY)</t>
  </si>
  <si>
    <t>ಯಾದಗಿರಿ ಜಿಲ್ಲೆಯಿಂದ ಅನ್‌ ಬ್ಲಾಕ್‌ ಮಾಡುವಂತೆ ಕೋರಿರುವ ಕುರಿತು</t>
  </si>
  <si>
    <t>RGRHCL SD ANUM 183 2022-PI(ANY)</t>
  </si>
  <si>
    <t>ಬಾಗಲಕೋಟೆ ಜಿಲ್ಲೆಯಿಂದ ಗುರಿ ವರ್ಗಾಯಿಸುವಂತೆ ಕೋರಿರುವ ಕುರಿತು</t>
  </si>
  <si>
    <t>RGRHCL SD ANUM 185 2022-PI(ANY)</t>
  </si>
  <si>
    <t>RGRHCL SD ANUM 186 2022-PI(ANY)</t>
  </si>
  <si>
    <t>ವಸತಿ ಯೋಜನೆಯಡಿ ಅನುದಾನದ ಮೊತ್ತವನ್ನು ಹೆಚ್ಚಿಸುವಂತೆ ಕೋರಿರುವ ಕುರಿತು</t>
  </si>
  <si>
    <t>RGRHCL SD ANUM 187 2022-PI(ANY)</t>
  </si>
  <si>
    <t>ಕೊಪ್ಫಳ ಜಿಲ್ಲೆಯಿಂದ ಬ್ಲಾಕ್ ಆದ ಫಲಾನುಭವಿಗಳನ್ನು ಅನ್ ಬ್ಲಾಕ್‌ ಮಾಡುವಂತೆ ಕೋರಿರುವ ಕುರಿತು</t>
  </si>
  <si>
    <t>RGRHCL SD ANUM 188 2022-PI(ANY)</t>
  </si>
  <si>
    <t xml:space="preserve">ಚಿತ್ರದುರ್ಗ ಜಿಲ್ಲೆಯಿಂದ UID DUPLICATE Name Duplicate ತೆರವುಗೊಸುವಂತೆ  ಕೋರಿರುವ ಕುರಿತು </t>
  </si>
  <si>
    <t>RGRHCL SD ANUM 189 2022-PI(ANY)</t>
  </si>
  <si>
    <t xml:space="preserve">ಬೆಂಗಳೂರು ಗ್ರಾಮಾಂತರ ಜಿಲ್ಲೆಯ UID DUPLICATE ತೆರವುಗೊಸುವಂತೆ  ಕೋರಿರುವ ಕುರಿತು </t>
  </si>
  <si>
    <t>RGRHCL SD ANUM 190 2022-PI(ANY)</t>
  </si>
  <si>
    <t xml:space="preserve">ಮೈಸೂರು ಜಿಲ್ಲೆಯ ಫಲಾನುಭವಿಗಳ ರೆಡ್ ಜೋನ್ ತೆರವುಗೊಳಿಸಿ ಅನುದಾನ ಬಿಡುಗಡೆಗೊಳಿಸುವ ಕುರಿತು </t>
  </si>
  <si>
    <t>RGRHCL SD ANUM 191 2022-PI(ANY)</t>
  </si>
  <si>
    <t>ಚಾಮರಾಜನಗರ ಜಿಲ್ಲೆಯಿಂದ ರೆಡ್ ಜೋನ್ ತೆರವುಗೊಳಿಸುವಂತೆ ಕೋರಿರುವ ಕುರಿತು</t>
  </si>
  <si>
    <t>RGRHCL SD ANUM 192 2022-PI(ANY)</t>
  </si>
  <si>
    <t xml:space="preserve">ಮಂಡ್ಯ ಜಿಲ್ಲೆಯಿಂದ ಫಲಾನುಭವಿಯ ಆಯ್ಕೆಯನ್ನು ರದ್ದುಪಡಿಸುವಂತೆ  ಕೋರಿರುವ ಕುರಿತು </t>
  </si>
  <si>
    <t>RGRHCL SD ANUM 193 2022-PI(ANY)</t>
  </si>
  <si>
    <t>ಬಳ್ಳಾರಿ ಜಿಲ್ಲೆಯಿಂದ ಬ್ಲಾಕ್ ತೆರವುಗೊಳಿಸುವಂತೆ ಕೋರಿರುವ ಕುರಿತು</t>
  </si>
  <si>
    <t>RGRHCL SD ANUM 194 2022-PI(ANY)</t>
  </si>
  <si>
    <t>ಧಾರವಾಡ ಜಿಲ್ಲೆಯಿಂದ ರೆಡ್ ಜೋನ್ ತೆರವುಗೊಳಿಸಿ ಅನುದಾನ ಬಿಡುಗಡೆ  ಕೋರಿರುವ ಕುರಿತು</t>
  </si>
  <si>
    <t>RGRHCL SD ANUM 196 2022-PI(ANY)</t>
  </si>
  <si>
    <t>ಕೊಪ್ಪಳ ಜಿಲ್ಲೆಯಿಂದ UID Duplicate ತೆರವುಗೊಳಿಸುವಂತೆ  ಕೋರಿರುವ ಕುರಿತು</t>
  </si>
  <si>
    <t>RGRHCL SD ANUM 197 2022-PI(ANY)</t>
  </si>
  <si>
    <t xml:space="preserve">ಕೋಲಾರ ಲ್ಲೆಯಿಂದ ರೆಡ್ ಜೋನ್ ತೆರವುಗೊಳಿಸಿ ಅನುದಾನ ಬಿಡುಗಡೆಗೆ  ಕೋರಿರುವ ಕುರಿತು </t>
  </si>
  <si>
    <t>RGRHCL SD ANUM 198 2022-PI(ANY)</t>
  </si>
  <si>
    <t>ಶಿವಮೊಗ್ಗ ಜಿಲ್ಲೆಯಿಂದ Geo Duplicate ತೆರವುಗೊಳಿಸುವಂತೆ  ಕೋರಿರುವ ಕುರಿತು</t>
  </si>
  <si>
    <t>RGRHCL SD ANUM 199 2022-PI(ANY)</t>
  </si>
  <si>
    <t xml:space="preserve">ತುಮಕೂರು ಜಿಲ್ಲೆಯ ಭ್ರಷ್ಟಚಾರ ನಿಗ್ರಹದಳ ಮಾಹಿತಿ ಠಾಣೆಯಿಂದ ದೂರು ಬಂದಿರುವ ಕುರಿತು </t>
  </si>
  <si>
    <t>29.08.2022</t>
  </si>
  <si>
    <t>RGRHCL SD ANUM 200 2022-PI(ANY)</t>
  </si>
  <si>
    <t>RGRHCL SD ANUM 201 2022-PI(ANY)</t>
  </si>
  <si>
    <t>ಬಳ್ಳಾರಿ ಜಿಲ್ಲೆಯಿಂದ ವಸತಿ ಯೋಜನೆಯಡಿ ಆಯ್ಕೆಯಾದ ಫಲಾನುಭವಿ ರದ್ದುಪಡಿಸವಂತೆ  ಕೋರಿರುವ ಕುರಿತು</t>
  </si>
  <si>
    <t>RGRHCL SD ANUM 202 2022-PI(ANY)</t>
  </si>
  <si>
    <t>ಬೆಳಗಾವಿ ಜಿಲ್ಲೆಯಿಂದ Geo Duplicate ತೆರವುಗೊಳಿಸುವಂತೆ  ಕೋರಿರುವ ಕುರಿತು</t>
  </si>
  <si>
    <t>RGRHCL SD ANUM 203 2022-PI(ANY)</t>
  </si>
  <si>
    <t xml:space="preserve">ಬೆಂಗಳೂರು ಗ್ರಾಮಾಂತರ ಜಿಲ್ಲೆಯಿಂದ ರೆಡ್ ಜೋನ್ ತೆರವುಗೊಳಿಸುವಂತೆ  ಕೋರಿರುವ ಕುರಿತು </t>
  </si>
  <si>
    <t>RGRHCL SD ANUM 204 2022-PI(ANY)</t>
  </si>
  <si>
    <t>ಧಾರವಾಡ ಜಿಲ್ಲೆಯಿಂದ ಗುರಿ ವರ್ಗಾವಣೆ ಮಾಡುವಂತೆ ಕೋರಿರುವ ಕುರಿತು</t>
  </si>
  <si>
    <t>RGRHCL SD ANUM 205 2022-PI(ANY)</t>
  </si>
  <si>
    <t xml:space="preserve">ಮೈಸೂರು ಜಿಲ್ಲೆಯಿಂದ House Exetension ತೆರವುಗೊಳಿಸುವಂತೆ  ಕೋರಿರುವ ಕುರಿತು </t>
  </si>
  <si>
    <t>RGRHCL SD ANUM 206 2022-PI(ANY)</t>
  </si>
  <si>
    <t>RGRHCL SD ANUM 207 2022-PI(ANY)</t>
  </si>
  <si>
    <t xml:space="preserve">ಚಾಮರಾಜ ನಗರ ಜಿಲ್ಲೆಯಿಂದ ಅನ್ ಬ್ಲಾಕ ಮಾಡುವಂತೆ ಕೋರಿರುವ ಕುರಿತು </t>
  </si>
  <si>
    <t>RGRHCL SD ANUM 208 2022-PI(ANY)</t>
  </si>
  <si>
    <t xml:space="preserve">ಬಾಗಲಕೋಟೆ ಜಿಲ್ಲೆಯಿಂದ ವಸತಿ ಸೌಕರ್ಯ ಕಲ್ಪಿಸುವಂತೆ ಕೋರಿರುವ ಕುರಿತು </t>
  </si>
  <si>
    <t>RGRHCL SD ANUM 210 2022-PI(ANY)</t>
  </si>
  <si>
    <t>ಕಲಬರ್ಗಿ ಜಿಲ್ಲೆಯಿಂದ ಫಲಾನುಭವಿ ಮಾಹಿತಿಯನ್ನು ರದ್ದು ಪಡಿಸಂತೆ ಕೋರಿರುವ ಕುರಿತು</t>
  </si>
  <si>
    <t>RGRHCL SD ANUM 212 2022-PI(ANY)</t>
  </si>
  <si>
    <t>ಬೆಂಗಳೂರು ನಗರದಿಂದ Geo-Duplicate ತೆರವುಗೊಳಿಸುವಂತೆ ಕೋರಿರುವ ಕುರಿತು</t>
  </si>
  <si>
    <t>RGRHCL SD ANUM 213 2022-PI(ANY)</t>
  </si>
  <si>
    <t>ಬಳ್ಳಾರಿ ಜಿಲ್ಲೆಯಿಂದ Not Ok ತೆರವುಗೊಳಿಸುವಂತೆ ಕೋರಿರುವ ಕುರಿತು</t>
  </si>
  <si>
    <t>RGRHCL SD ANUM 214 2022-PI(ANY)</t>
  </si>
  <si>
    <t>RGRHCL SD ANUM 215 2022-PI(ANY)</t>
  </si>
  <si>
    <t>RGRHCL SD ANUM 216 2022-PI(ANY)</t>
  </si>
  <si>
    <t>ರಾಯಚೂರು ಜಿಲ್ಲೆಯಿಂದ ಬ್ಲಾಕ್ ತೆರವುಗೊಳಿಸುವಂತೆ ಕೋರಿರುವ ಕುರಿತು</t>
  </si>
  <si>
    <t>RGRHCL SD ANUM 217 2022-PI(ANY)</t>
  </si>
  <si>
    <t>ಬೀದರ್ ಜಿಲ್ಲೆಯಿಂದ ಫಲಾನುಭವಿ ಕೋಡ್ ರದ್ದು ಪಡಿಸುವಂತೆ ಕೋರಿರುವ ಕುರಿತು</t>
  </si>
  <si>
    <t>RGRHCL SD ANUM 218 2022-PI(ANY)</t>
  </si>
  <si>
    <t>ಚಿಕ್ಕಬಳ್ಳಾಪುರ ಜಿಲ್ಲೆಯಿಂದ ಬ್ಲಾಕ್ ತೆರವುಗೊಳಿಸುವಂತೆ ಕೋರಿರುವ ಕುರಿತು</t>
  </si>
  <si>
    <t>21.09.2022</t>
  </si>
  <si>
    <t>RGRHCL SD ANUM 220 2022-PI(ANY)</t>
  </si>
  <si>
    <t xml:space="preserve">ಬೆಳಗಾವಿ ಜಿಲ್ಲೆಯಿಂದ ಫಲಾನುಭವಿಗಳನ್ನು ಮರು ಆಯ್ಕೆ ಮಾಡುವಂತೆ ಕೋರಿರುವ ಕುರಿತು </t>
  </si>
  <si>
    <t>RGRHCL SD ANUM 221 2022-PI(ANY)</t>
  </si>
  <si>
    <t>ಬಾಗಲಕೋಟೆ ಜಿಲ್ಲೆಯಿಂದ Fund block ತೆರವುಗೊಳಿಸುವಂತೆ ಕೋರಿರುವ ಕುರಿತು</t>
  </si>
  <si>
    <t>RGRHCL SD ANUM 222 2022-PI(ANY)</t>
  </si>
  <si>
    <t>ವಿವಿಧ ಜಿಲ್ಲೆಗಳಿಂದ ಹೆಚ್ಚುವರಿ ಗುರಿ ನಿಗಧಿಪಡಿಸುವಂತೆ ಕೋರಿರುವ ಕುರಿತು</t>
  </si>
  <si>
    <t>RGRHCL SD ANUM 223 2022-PI(ANY)</t>
  </si>
  <si>
    <t>RGRHCL SD ANUM 225 2022-PI(ANY)</t>
  </si>
  <si>
    <t xml:space="preserve">ಬೆಳಗಾವಿ ಜಿಲ್ಲೆಯಿಂದ ತಾಂತ್ರಿಕ ದೋಷ ಸರಿಪಡಿಸುವ ಕುರಿತು </t>
  </si>
  <si>
    <t>RGRHCL SD ANUM 226 2022-PI(ANY)</t>
  </si>
  <si>
    <t>RGRHCL SD ANUM 227 2022-PI(ANY)</t>
  </si>
  <si>
    <t>ಚಿಕ್ಕಮಗಳೂರು ಜಿಲ್ಲೆಯಿಂದ ವಸತಿ ಯೋಜನೆಯಡಿ ಬ್ಲಾಕ್ ಆಗಿರುವ ಅನ್‌ ಬ್ಲಾಕ್‌ ಮಾಡುವಂತೆ ಕೋರಿರುವ ಕುರಿತು</t>
  </si>
  <si>
    <t>RGRHCL SD ANUM 228 2022-PI(ANY)</t>
  </si>
  <si>
    <t>ದಕ್ಷಿಣ ಕನ್ನಡ ಜಿಲ್ಲೆಯಿಂದ ಬ್ಲಾಕ್ ತೆರವುಗೊಳಿಸುವಂತೆ ಕೋರಿರುವ ಕುರಿತು</t>
  </si>
  <si>
    <t>RGRHCL SD ANUM 229 2022-PI(ANY)</t>
  </si>
  <si>
    <t>ಕೊಡಗು ಜಿಲ್ಲೆಯಿಂದ Name Duplicate ತೆರವುಗೊಳಿಸುವಂತೆ ಕೋರಿರುವ ಕುರಿತು</t>
  </si>
  <si>
    <t>RGRHCL SD ANUM 230 2022-PI(ANY)</t>
  </si>
  <si>
    <t>ರಾಯಚೂರು ಜಿಲ್ಲೆಯಿಂದ ಫಲಾನುಭವಿ ರದ್ದುಪಡಿಸುವಂತೆ ಕೋರಿರುವ ಕುರಿತು</t>
  </si>
  <si>
    <t>RGRHCL SD ANUM 231 2022-PI(ANY)</t>
  </si>
  <si>
    <t>ಹಾಸನ ಜಿಲ್ಲೆಯಿಂದ UID Duplicate ತೆರವುಗೊಳಿಸುವಂತೆ ಕೋರಿರುವ ಕುರಿತು</t>
  </si>
  <si>
    <t>RGRHCL SD ANUM 232 2022-PI(ANY)</t>
  </si>
  <si>
    <t>ರಾಯಚೂರು ಜಿಲ್ಲೆಯಿಂದ ಫಲಾನುಭವಿಯನ್ನು ರದ್ದುಪಡಿಸುವಂತೆ ಕೋರಿರುವ ಕುರಿತು</t>
  </si>
  <si>
    <t>31.10.2022</t>
  </si>
  <si>
    <t>RGRHCL SD ANUM 233 2022-PI(ANY)</t>
  </si>
  <si>
    <t>ಕಲಬುರ್ಗಿ ಜಿಲ್ಲೆಯಿಂದ UID Duplicate ತೆರವುಗೊಳಿಸುವಂತೆ  ಕೋರಿರುವ ಕುರಿತು</t>
  </si>
  <si>
    <t>RGRHCL SD ANUM 234 2022-PI(ANY)</t>
  </si>
  <si>
    <t>ಬೆಳಗಾವಿ ಜಿಲ್ಲೆಯಿಂದ ಬ್ಲಾಕ್ ತೆರುಗೊಳಿಸುವಂತೆ ಕೋರಿರುವ ಕುರಿತು</t>
  </si>
  <si>
    <t>RGRHCL SD ANUM 235 2022-PI(ANY)</t>
  </si>
  <si>
    <t>ಚಿಕ್ಕಮಗಳೂರು ಜಿಲ್ಲೆಯಿಂದ N-OK Not eligilble ಸರಿಪಡಿಸುವಂತೆ ಕೋರಿರುವ ಕುರಿತು</t>
  </si>
  <si>
    <t>RGRHCL SD ANUM 236 2022-PI(ANY)</t>
  </si>
  <si>
    <t>ಧಾರವಾಡ ಜಿಲ್ಲೆಯಿಂದ ವಸತಿ ಸೌಕರ್ಯ ಕಲ್ಪಿಸುವಂತೆ ಕೋರಿರುವ ಕುರಿತು</t>
  </si>
  <si>
    <t>RGRHCL SD ANUM 237 2022-PI(ANY)</t>
  </si>
  <si>
    <t>RGRHCL SD ANUM 238 2022-PI(ANY)</t>
  </si>
  <si>
    <t xml:space="preserve">ಬೆಳಗಾವಿ ಜಿಲ್ಲೆಯಿಂದ ಅನ್ ಬ್ಲಾಕ್ ಮಾಡುವಂತೆ ಕೋರಿರುವ ಕುರಿತು </t>
  </si>
  <si>
    <t>RGRHCL SD ANUM 239 2022-PI(ANY)</t>
  </si>
  <si>
    <t xml:space="preserve">ಮೈಸೂರು ಜಿಲ್ಲೆಯಿಂದ ಬಂದಿರುವ ದೂರಿನ ಕುರಿತು </t>
  </si>
  <si>
    <t>RGRHCL SD ANUM 240 2022-PI(ANY)</t>
  </si>
  <si>
    <t>RGRHCL SD ANUM 244 2022-PI(ANY)</t>
  </si>
  <si>
    <t>ಮೈಸೂರು ಜಿಲ್ಲೆಯಿಂದ ಸೋಲಿಗ ಜನಾಂಗದವರಿಗೆ ವಸತಿ ಸೌಕರ್ಯ ಕಲ್ಪಿಸುವಂತೆ ಕೋರಿರುವ ಕುರಿತು</t>
  </si>
  <si>
    <t>RGRHCL SD ANUM 245 2022-PI(ANY)</t>
  </si>
  <si>
    <t>ವಿಜಯಪುರ ಜಿಲ್ಲೆಯಿಂದ ಗುರಿ ವರ್ಗಾವಣೆ ಮಾಡುವಂತೆ ಕೋರಿರುವ ಕುರಿತು</t>
  </si>
  <si>
    <t>RGRHCL SD ANUM 246 2022-PI(ANY)</t>
  </si>
  <si>
    <t>ಮೈಸೂರು ಜಿಲ್ಲೆಯಿಂದ Name Duplicate ತೆರವುಗೊಳಿಸುವಂತೆ ಕೋರಿರುವ ಕುರಿತು</t>
  </si>
  <si>
    <t>03.11.2022</t>
  </si>
  <si>
    <t>RGRHCL SD ANUM 247 2022-PI(ANY)</t>
  </si>
  <si>
    <t>ವಿಜಯಪುರ ಜಿಲ್ಲೆಯಿಂದ ಆಧಾರ್ ರದ್ದು ಪಡಿಸುವಂತೆ ಕೋರಿರುವ ಕುರಿತು</t>
  </si>
  <si>
    <t>RGRHCL SD ANUM 248 2022-PI(ANY)</t>
  </si>
  <si>
    <t>ಬೆಳಗಾವಿ ಜಿಲ್ಲೆಯಿಂದ Red zone ತೆರವುಗೊಳಿಸುವಂತೆ ಕೋರಿರುವ ಕುರಿತು</t>
  </si>
  <si>
    <t>RGRHCL SD ANUM 249 2022-PI(ANY)</t>
  </si>
  <si>
    <t>RGRHCL SD ANUM 250 2022-PI(ANY)</t>
  </si>
  <si>
    <t>ಮಂಡ್ಯ ಜಿಲ್ಲೆಯಿಂದ ಗುರಿಯನ್ನು ನಿಗಧಿಪಡಿಸುವಂತೆ ಕೋರಿರುವ ಕುರಿತು</t>
  </si>
  <si>
    <t>RGRHCL SD ANUM 251 2022-PI(ANY)</t>
  </si>
  <si>
    <t>ಚಾಮರಾಜ ನಗರ ಜಿಲ್ಲೆಯಿಂದ ಸೋಲಿಗ ಜನಾಂಗಕ್ಕೆ ವಸತಿ ಸೌಕರ್ಯ ಕಲ್ಪಿಸುವಂತೆ ಕೋರಿರುವ ಕುರಿತು</t>
  </si>
  <si>
    <t>RGRHCL SD ANUM 252 2022-PI(ANY)</t>
  </si>
  <si>
    <t>RGRHCL SD ANUM 253 2022-PI(ANY)</t>
  </si>
  <si>
    <t>ಯಾದಗಿರಿ ಜಿಲ್ಲೆಯಿಂದ ರೆಡ್ ಜೋನ್ ತೆರವುಗೊಳಿಸಿ ಅನುದಾನ ಬಿಡುಗಡೆ ಕೋರಿರುವ ಕುರಿತು</t>
  </si>
  <si>
    <t>RGRHCL SD ANUM 254 2022-PI(ANY)</t>
  </si>
  <si>
    <t>RGRHCL SD ANUM 255 2022-PI(ANY)</t>
  </si>
  <si>
    <t xml:space="preserve">ಕೊಡಗು ಜಿಲ್ಲೆಯಿಂದ ಅನುದಾನ ಬಿಡುಗಡೆ ಮಾಡುವಂತೆ ಕೋರಿರುವ ಕುರಿತು </t>
  </si>
  <si>
    <t>RGRHCL SD ANUM 256 2022-PI(ANY)</t>
  </si>
  <si>
    <t>RGRHCL SD ANUM 260 2022-PI(ANY)</t>
  </si>
  <si>
    <t>ಮಂಡ್ಯ ಜಿಲ್ಲೆಯಿಂದ ವಸತಿ ಸೌಕರ್ಯ ಕಲ್ಪಿಸುವಂತೆ ಕೋರಿರುವ ಕುರಿತು</t>
  </si>
  <si>
    <t>RGRHCL SD ANUM 261 2022-PI(ANY)</t>
  </si>
  <si>
    <t>ಬೆಂಗಳೂರು ನಗರದಿಂದ ವಸತಿ ಸೌಕರ್ಯ ಕಲ್ಪಿಸುವಂತೆ ಕೋರಿರುವ ಕುರಿತು</t>
  </si>
  <si>
    <t>RGRHCL SD ANUM 262 2022-PI(ANY)</t>
  </si>
  <si>
    <t>ಬಳ್ಳಾರಿ ಜಿಲ್ಲೆಯಿಂದ ಆಧಾರ್ ರದ್ದು ಪಡಿಸುವಂತೆ ಕೋರಿರುವ ಕುರಿತು</t>
  </si>
  <si>
    <t>RGRHCL SD ANUM 263 2022-PI(ANY)</t>
  </si>
  <si>
    <t>RGRHCL SD ANUM 264 2022-PI(ANY)</t>
  </si>
  <si>
    <t>RGRHCL SD ANUM 265 2022-PI(ANY)</t>
  </si>
  <si>
    <t>ರಾಮನಗರ ಜಿಲ್ಲೆಯಿಂದ UID Duplicate ತೆರವುಗೊಳಿಸುವಂತೆ ಕೋರಿರುವ ಕುರಿತು</t>
  </si>
  <si>
    <t>RGRHCL SD ANUM 266 2022-PI(ANY)</t>
  </si>
  <si>
    <t>RGRHCL SD ANUM 267 2022-PI(ANY)</t>
  </si>
  <si>
    <t>ಪರಿಶಿಷ್ಟ ಜನಾಂಗದವರಿಗೆ ವಸತಿ ಸೌಕರ್ಯ ಕಲ್ಪಿಸುವಂತೆ ಕೋರಿರುವ ಕುರಿತು</t>
  </si>
  <si>
    <t>RGRHCL SD ANUM 270 2022-PI(ANY)</t>
  </si>
  <si>
    <t>ಶಿವಮೊಗ್ಗ ಜಿಲ್ಲೆಯಿಂದ ಬ್ಲಾಕ್ ಆಗಿರುವ ಫಲಾನುಭವಿಯನ್ನು ಅನ್‌ ಬ್ಲಾಕ್‌ ಮಾಡುವಂತೆ ಕೋರಿರುವ ಕುರಿತು</t>
  </si>
  <si>
    <t>RGRHCL SD ANUM 271 2022-PI(ANY)</t>
  </si>
  <si>
    <t>10.01.2023</t>
  </si>
  <si>
    <t>RGRHCL SD ANUM 273 2022-PI(ANY)</t>
  </si>
  <si>
    <t>RGRHCL SD ANUM 274 2022-PI(ANY)</t>
  </si>
  <si>
    <t>ಬೀದರ್‌ ಜಿಲ್ಲೆಯಿಂದ ಜಾತಿಯತೆ ಹಾಗೂ ಅನ್ಯಾಯದ ಬಗ್ಗೆ ದೂರು ನೀಡಿರುವ ಕುರಿತು</t>
  </si>
  <si>
    <t>RGRHCL SD ANUM 276 2022-PI(ANY)</t>
  </si>
  <si>
    <t>ಬೀದರ್ ಜಿಲ್ಲೆಯಿಂದ ಹೆಸರು ತಿದ್ದುಪಡಿ ಮಾಡುವಂತೆ ಕೋರಿರುವ ಕುರಿತು</t>
  </si>
  <si>
    <t>RGRHCL SD ANUM 277 2022-PI(ANY)</t>
  </si>
  <si>
    <t>RGRHCL SD ANUM 278 2022-PI(ANY)</t>
  </si>
  <si>
    <t xml:space="preserve">ಕೊಪ್ಪಳ ಜಿಲ್ಲೆಯಿಂದ ಅನ್ ಬ್ಲಾಕ್ ತೆರವುಗೊಳಿಸಿ ಅನುದಾನ ಬಿಡುಗಡೆ ಮಾಡುವಂತೆ ಕೋರಿರುವ ಕುರಿತು </t>
  </si>
  <si>
    <t>RGRHCL SD ANUM 279 2022-PI(ANY)</t>
  </si>
  <si>
    <t>ಬೆಳಗಾವಿ ಜಿಲ್ಲೆಯಿಂದ ವಸತಿ ಯೋಜನೆಯಡಿ ಫಲಾನುಭವಿಗಳ ಆಯ್ಕೆಯ ಕುರಿತು</t>
  </si>
  <si>
    <t>RGRHCL SD ANUM 01 2023-PI(ANY)</t>
  </si>
  <si>
    <t>RGRHCL SD ANUM 02 2023-PI(ANY)</t>
  </si>
  <si>
    <t>RGRHCL SD ANUM 03 2023-PI(ANY)</t>
  </si>
  <si>
    <t>ತುಮಕೂರು ಜಿಲ್ಲೆಯಿಂದ ಻ನುದಾನ ಬಿಡುಗಡೆ ಮಾಡುವಂತೆ ಕೋರಿರುವ ಕುರಿತು</t>
  </si>
  <si>
    <t>RGRHCL SD ANUM 04 2023-PI(ANY)</t>
  </si>
  <si>
    <t>RGRHCL SD ANUM 05 2023-PI(ANY)</t>
  </si>
  <si>
    <t xml:space="preserve">ವಿಜಯಪುರ ಜಿಲ್ಲೆಯಿಂದ ಪೋಟೋ ಮಿಸ್‌ ಮ್ಯಾಚ್‌ ದೋಷ ಸರಿಪಡಿಸುವಂತೆ ಕೋರಿರುವ ಕುರಿತು </t>
  </si>
  <si>
    <t>RGRHCL SD ANUM 06 2023-PI(ANY)</t>
  </si>
  <si>
    <t>ಕೊಪ್ಪಳ ಜಿಲ್ಲೆಯಿಂದ ಫಲಾನುಭವಿಗಳ ಆಧಾರ್‌ ರದ್ದುಪಡಿಸುವಂತೆ ಕೋರಿರುವ ಕುರಿತು</t>
  </si>
  <si>
    <t>23.01.2023</t>
  </si>
  <si>
    <t>RGRHCL SD ANUM 07 2023-PI(ANY)</t>
  </si>
  <si>
    <t xml:space="preserve">ವಿಜಯಪುರ ಜಿಲ್ಲೆಯಿಂದ ಜಾತಿ ಬದಲಾವಣೆ ಮಾಡುವಂತೆ ಕೋರಿರುವ ಕುರಿತು </t>
  </si>
  <si>
    <t>RGRHCL SD ANUM 08 2023-PI(ANY)</t>
  </si>
  <si>
    <t>31.01.2023</t>
  </si>
  <si>
    <t>01.02.2023</t>
  </si>
  <si>
    <t>RGRHCL SD ANUM 09 2023-PI(ANY)</t>
  </si>
  <si>
    <t>ಉತ್ತರಕನ್ನಡ ಜಿಲ್ಲೆಯಿಂದ ಸಿದ್ದಿ ಜನಾಂಗದವರಿಗೆ ಮೂಲ ಭೂತ ಸೌಲಭ್ಯ ಕಲ್ಪಿಸುವಂತೆ ಕೋರಿರುವ ಕುರಿತು</t>
  </si>
  <si>
    <t>RGRHCL SD ANUM 10 2023-PI(ANY)</t>
  </si>
  <si>
    <t xml:space="preserve">ವಿಜಯಪುರ ಜಿಲ್ಲೆಯಿಂದ ಅನ್ ಬ್ಲಾಕ್ ಮಾಡುವಂತೆ ಕೋರಿರುವ ಕುರಿತು </t>
  </si>
  <si>
    <t>29.04.2023</t>
  </si>
  <si>
    <t>RGRHCL SD ANUM 11 2023-PI(ANY)</t>
  </si>
  <si>
    <t>RGRHCL SD ANUM 12 2023-PI(ANY)</t>
  </si>
  <si>
    <t>RGRHCL SD ANUM 13 2023-PI(ANY)</t>
  </si>
  <si>
    <t>RGRHCL SD ANUM 14 2023-PI(ANY)</t>
  </si>
  <si>
    <t>RGRHCL SD ANUM 15  2023-PI(ANY)</t>
  </si>
  <si>
    <t>ಕಲಬುರ್ಗಿ ಜಿಲ್ಲೆಯಿಂದ ಫಲಾನುಭವಿಗಳ ಮಾಹಿತಿಯನ್ನು ರದ್ದು ಪಡಿಸುವಂತೆ ಕೋರಿರುವ ಕುರಿತು</t>
  </si>
  <si>
    <t>02.03.2023</t>
  </si>
  <si>
    <t>RGRHCL SD ANUM 16 2023-PI(ANY)</t>
  </si>
  <si>
    <t>RGRHCL SD ANUM 17 2023-PI(ANY)</t>
  </si>
  <si>
    <t>ತುಮಕೂರು ಜಿಲ್ಲೆಯಿಂದ ULB Not OK ತೆರವುಗೊಳಿಸುವಂತೆ ಕೋರಿರುವ ಕುರಿತು</t>
  </si>
  <si>
    <t>RGRHCL SD ANUM 18 2023-PI(ANY)</t>
  </si>
  <si>
    <t xml:space="preserve">ಚಿಕ್ಕಮಗಳೂರಿನಿಂದ ವಸತಿ ಸೌಕರ್ಯ ಕಲ್ಪಿಸುವಂತೆ ಕೋರಿರುವ ಕು </t>
  </si>
  <si>
    <t>RGRHCL SD ANUM 19 2023-PI(ANY)</t>
  </si>
  <si>
    <t>ಚಿಕ್ಕಮಗಳೂರು ಜಿಲ್ಲೆಯಿಂದ Geo Duplicate ತೆರವುಗೊಳಿಸುವಂತೆ ಕೋರಿರುವ ಕುರಿತು</t>
  </si>
  <si>
    <t>RGRHCL SD ANUM 20 2023-PI(ANY)</t>
  </si>
  <si>
    <t xml:space="preserve">ಬಾಗಲಕೋಟೆ ಜಿಲ್ಲೆಯಿಂದ ಬಂದಿರುವ ದೂರಿನ ಕುರಿತು </t>
  </si>
  <si>
    <t>21.02.2023</t>
  </si>
  <si>
    <t>RGRHCL SD ANUM 21 2023-PI(ANY)</t>
  </si>
  <si>
    <t>23.03.2023</t>
  </si>
  <si>
    <t>RGRHCL SD ANUM 22 2023-PI(ANY)</t>
  </si>
  <si>
    <t xml:space="preserve">ಬೆಳಗಾವಿ ಜಿಲ್ಲೆಯ UID Duplicate ತೆರವುಗೊಳಿಸುವ ಕುರಿತು </t>
  </si>
  <si>
    <t>RGRHCL SD ANUM 23 2023-PI(ANY)</t>
  </si>
  <si>
    <t>RGRHCL SD ANUM 24 2023-PI(ANY)</t>
  </si>
  <si>
    <t>RGRHCL SD ANUM 25 2023-PI(ANY)</t>
  </si>
  <si>
    <t>RGRHCL SD ANUM 26 2023-PI(ANY)</t>
  </si>
  <si>
    <t>06.03.203</t>
  </si>
  <si>
    <t>RGRHCL SD ANUM 27 2023-PI(ANY)</t>
  </si>
  <si>
    <t>ಬೆಂಗಳೂರು ಗ್ರಾಮಾಂತರ ಜಿಲ್ಲೆಯ UID DUPLICATE ತೆರವುಗೊಳಿಸುವಂತೆ ಕೋರಿರುವ ಕುರಿತು</t>
  </si>
  <si>
    <t>06.03.2023</t>
  </si>
  <si>
    <t>RGRHCL SD ANUM 28 2023-PI(ANY)</t>
  </si>
  <si>
    <t xml:space="preserve">ಯಾದಗಿರಿ ಜಿಲ್ಲೆಯಲ್ಲಿ ಫಲಾನುಭವಿಗಳನ್ನು ಆಯ್ಕೆ ಮಾಡಿ ಅವ್ಯಹಾರ ಮಾಡಿರುವ ಕುರಿತು </t>
  </si>
  <si>
    <t>RGRHCL SD ANUM 29 2023-PI(ANY)</t>
  </si>
  <si>
    <t xml:space="preserve">ವಿಜಯನಗರ ಜಿಲ್ಲೆಯಿಂದ ರೆಡ್ ಜೋನ್ ತೆರವುಗೊಳಿಸಿ ಅನುದಾನ  ಬಿಡುಗಡೆಗೊಳಿಸುವಂತೆ ಕೋರಿರುವ ಕುರಿತು </t>
  </si>
  <si>
    <t>RGRHCL SD ANUM 30 2023-PI(ANY)</t>
  </si>
  <si>
    <t xml:space="preserve">ಚಾಮರಾಜನಗರ ಜಿಲ್ಲೆಯಿಂದ ವಸತಿ ಸೌಕರ್ಯ ಕಲ್ಪಿಸುವಂತೆ ಕೋರಿ </t>
  </si>
  <si>
    <t>RGRHCL SD ANUM 31 2023-PI(ANY)</t>
  </si>
  <si>
    <t>ಬಳ್ಳಾರಿ ಜಿಲ್ಲೆಯಿಂದ ತಪ್ಪಾಗಿ ನಮೂದಾಗಿರುವ ಆಧಾರ್ ನ್ನು ರದ್ದುಪಡಿಸುವಂತೆ ಕೋರಿರುವ ಕುರಿತು</t>
  </si>
  <si>
    <t>RGRHCL SD ANUM 32 2023-PI(ANY)</t>
  </si>
  <si>
    <t>08.03.2023</t>
  </si>
  <si>
    <t>RGRHCL SD ANUM 33 2023-PI(ANY)</t>
  </si>
  <si>
    <t>ಮೈಸೂರು ಜಿಲ್ಲೆಯಿಂದ ಹೆಸರು ತಿದ್ದುಪಡಿ ಮಾಡುವಂತೆ ಕೋರಿರುವ ಕುರಿತು</t>
  </si>
  <si>
    <t>RGRHCL SD ANUM 34 2023-PI(ANY)</t>
  </si>
  <si>
    <t>ಕಲಬುರ್ಗಿ ಹಾಗೂ ಯಾದಗಿರಿ ಜಿಲ್ಲೆಯಿಂದ ವಸತಿ ಸೌಕರ್ಯ ಕಲ್ಪಿಸುವಂತೆ ಕೋರಿರುವ ಕುರಿತು</t>
  </si>
  <si>
    <t>RGRHCL SD ANUM 35 2023-PI(ANY)</t>
  </si>
  <si>
    <t xml:space="preserve">ದಕ್ಷಿಣ ಕನ್ನಡ ಜಿಲ್ಲೆಯಿಂದ ತಾಂತ್ರಿಕ ಸಮಸ್ಯೆ ಸರಿಪಡಿಸುವಂತೆ ಕೋರಿರುವ ಕುರಿತು </t>
  </si>
  <si>
    <t>RGRHCL SD ANUM 36 2023-PI(ANY)</t>
  </si>
  <si>
    <t>RGRHCL SD ANUM 37 2023-PI(ANY)</t>
  </si>
  <si>
    <t>Filed Tappals</t>
  </si>
  <si>
    <t>RGRHCL SD ANUM 38 2023-PI(ANY)</t>
  </si>
  <si>
    <t>RGRHCL SD ANUM 39 2023-PI(ANY)</t>
  </si>
  <si>
    <t>ಮಂಗಳೂರು ಜಿಲ್ಲೆಯಿಂದ ತಾಂತ್ರಿಕ ದೋಷ ಸರಿಪಡಿಸುವಂತೆ ಕೋರಿರುವ ಕುರಿತು</t>
  </si>
  <si>
    <t>RGRHCL SD ANUM 40 2023-PI(ANY)</t>
  </si>
  <si>
    <t xml:space="preserve">ಬಳ‍್ಳಾರಿ ಜಿಲ್ಲೆಯಿಂದ ರೆಡ್ ಜೋನ್ ತೆರವುಗೊಳಿಸುವಂತೆ ಕೋರಿರುವ ಕುರಿತು </t>
  </si>
  <si>
    <t>10.04.2023</t>
  </si>
  <si>
    <t>RGRHCL SD ANUM 41 2023-PI(ANY)</t>
  </si>
  <si>
    <t xml:space="preserve">ಮೈಸೂರು ಮತ್ತು ಮಂಡ್ಯ ಜಿಲ್ಲೆಯಿಂದ ವಸತಿ ಸೌಕರ್ಯ ಕಲ್ಪಿಸವಂತೆ ಕೋರಿರುವ ಕುರಿತು </t>
  </si>
  <si>
    <t>RGRHCL SD ANUM 42 2023-PI(ANY)</t>
  </si>
  <si>
    <t>RGRHCL SD ANUM 43 2023-PI(ANY)</t>
  </si>
  <si>
    <t>ರಾಮನಗರ ಜಿಲ್ಲೆಯಿಂದ Name D Duplicate ತೆರವುಗೊಳಿಸುವಂತೆ ಕೋರಿರುವ ಕುರಿತು</t>
  </si>
  <si>
    <t>RGRHCL SD ANUM 44 2023-PI(ANY)</t>
  </si>
  <si>
    <t xml:space="preserve">ಬೆಂಗಳೂರು ಗ್ರಾಮಾಂತರ ಜಿಲ್ಲೆಯಿಂದ ದೂರು ನೀಡಿರುವ ಕುರಿತು </t>
  </si>
  <si>
    <t>RGRHCL SD ANUM 45 2023-PI(ANY)</t>
  </si>
  <si>
    <t xml:space="preserve">ಬೆಳಗಾವಿ ಜಿಲ್ಲೆಯಿಂದ Uid Duplicate ತೆರವುಗೊಳಿಸುವಂತೆ ಕೋರಿರುವ ಕುರಿತು  </t>
  </si>
  <si>
    <t>RGRHCL SD ANUM 46 2023-PI(ANY)</t>
  </si>
  <si>
    <t xml:space="preserve">ಕಲಬುರ್ಗಿ ಜಿಲ್ಲೆಯಿಂದ ಫಲಾನುಭವಿ ಆಯ್ಕೆಯನ್ನು ರದ್ದುಪಡಿಸುವಂತೆ ಕೋರಿರುವ ಕುರಿತು </t>
  </si>
  <si>
    <t>29.03.2023</t>
  </si>
  <si>
    <t>RGRHCL SD ANUM 47 2023-PI(ANY)</t>
  </si>
  <si>
    <t>03.04.2023</t>
  </si>
  <si>
    <t>RGRHCL SD ANUM 48 2023-PI(ANY)</t>
  </si>
  <si>
    <t>RGRHCL SD ANUM 49 2023-PI(ANY)</t>
  </si>
  <si>
    <t>RGRHCL SD ANUM 50 2023-PI(ANY)</t>
  </si>
  <si>
    <t>RGRHCL SD ANUM 51 2023-PI(ANY)</t>
  </si>
  <si>
    <t>ವಿಜಯನಗರ ಜಿಲ್ಲೆಯಿಂದ ಮೃತ ಫಲಾನುಭವಿಯ ಆಧಾರ್ ರದ್ದುಪಡಿಸುವಂತೆ ಕೋರಿರುವ ಕುರಿತು</t>
  </si>
  <si>
    <t>RGRHCL SD ANUM 52 2023-PI(ANY)</t>
  </si>
  <si>
    <t xml:space="preserve">ಯಾದಗಿರಿ ಜಿಲ್ಲೆಯಿಂದ ರೆಡ್ ಜೋನ್ ತೆರವುಗೊಳಿಸುವಂತೆ ಕೋರಿರುವ ಕುರಿತು </t>
  </si>
  <si>
    <t>11.04.2023</t>
  </si>
  <si>
    <t>RGRHCL SD ANUM 53 2023-PI(ANY)</t>
  </si>
  <si>
    <t xml:space="preserve">ಬಳ್ಳಾರಿ ಜಿಲ್ಲೆಯಿಂದ ರೆಡ್ ಜೋನ್ ತೆರವುಗೊಳಿಸಿ ಅನುದಾನ ಬಿಡುಗಡೆಗೊಳಿಸುವಂತೆ ಕೋರಿರುವ ಕುರಿತು </t>
  </si>
  <si>
    <t>RGRHCL SD ANUM 54 2023-PI(ANY)</t>
  </si>
  <si>
    <t>RGRHCL SD ANUM 55 2023-PI(ANY)</t>
  </si>
  <si>
    <t>RGRHCL SD ANUM 56 2023-PI(ANY)</t>
  </si>
  <si>
    <t>RGRHCL SD ANUM 57 2023-PI(ANY)</t>
  </si>
  <si>
    <t>17.04.2023</t>
  </si>
  <si>
    <t>RGRHCL/SD/ANRT/5/2022-PI(ANY)-RGRHCL</t>
  </si>
  <si>
    <t xml:space="preserve">ಗದಗ ಜಿಲ್ಲೆಯ ಶಿರಹಟ್ಟಿ ತಾಲ್ಲೂಕಿಗೆ ಡಾ|| ಬಿ.ಆರ್‌ ಅಂಬೇಡ್ಕರ್‌ ನಿವಾಸ್‌ ಯೋಜನೆಯಡಿ ಹೆಚ್ಚುವರಿ ಗುರಿ ನಿಗದಿಪಡಿಸುವ ಕುರಿತು </t>
  </si>
  <si>
    <t>RGRHCL/SD/ANRT/6/2022-PI(ANY)-RGRHCL</t>
  </si>
  <si>
    <t xml:space="preserve">ದಾವಣಗೆರೆ ಜಿಲ್ಲೆಯ ಚನ್ನಗಿರಿ ವಿಧಾನಸಭಾ ಕ್ಷೇತ್ರಕ್ಕೆ ಡಾ|| ಬಿ.ಆರ್‌ ಅಂಬೇಡ್ಕರ್‌ ನಿವಾಸ್‌ ಯೋಜನೆಯಡಿ ಹೆಚ್ಚುವರಿ ಮನೆಗಳನ್ನು ಮಂಜೂರು ಮಾಡುವಂತೆ ಕೋರಿರುವ ಕುರಿತು. </t>
  </si>
  <si>
    <t>RGRHCL/SD/ANRT/7/2022-PI(ANY)-RGRHCL</t>
  </si>
  <si>
    <t xml:space="preserve">2021-22ನೇ ಸಾಲಿನಲ್ಲಿ ಪರಿಶಿಷ್ಟ ಜಾತಿ ಮತ್ತು ಪರಿಶಿಷ್ಟ ವರ್ಗದ ಅಲೆಮಾರಿ, ಅರೆಅಲೆಮಾರಿ ಸೂಕ್ಷ್ಮ ಮತ್ತು ಅತಿ ಸೂಕ್ಷ್ಮ ಸಮುದಾಯಗಳ ಅಭಿವೃದ್ಧಿ ಕೋಶದ ವಸತಿ ಯೋಜನೆಯಡಿ ನಿಗದಿಪಡಿಸಿದ 7874 ಮನೆಗಳನ್ನು ಅನುಷ್ಠಾಗೊಳಿಸುವ ಕುರಿತು. </t>
  </si>
  <si>
    <t>RGRHCL/SD/ANRT/8/2022-PI(BHS)-RGRHCL</t>
  </si>
  <si>
    <t xml:space="preserve">2021-22ನೇ ಸಾಲಿನಲ್ಲಿ ಡಾ|| ಬಿ.ಆರ್ ಅಂಬೇಡ್ಕರ್ ನಿವಾಸ್ ಯೋಜನೆಯಡಿ ಹಾವೇರಿ ಜಿಲ್ಲೆಗೆ ನೀಡಲಾದ ಮನೆಗಳ ಅನುಷ್ಟಾನದ ಕುರಿತು. </t>
  </si>
  <si>
    <t>RGRHCL/SD/ANRT/9/2022-PI(ANY)-RGRHCL</t>
  </si>
  <si>
    <t xml:space="preserve">ಚಿಕ್ಕಬಳ್ಳಾಪುರ ಜಿಲ್ಲೆಯಿಂದ 2021-22ನೇ ಸಾಲಿಗೆ ಹೆಚ್ಚುವರಿ ಗುರಿ ಕೋರಿರುವ ಕುರಿತು </t>
  </si>
  <si>
    <t>RGRHCL/SD/ANRT/10/2022-PI(ANY)-RGRHCL</t>
  </si>
  <si>
    <t xml:space="preserve">ವಿಜಯಪುರ ಜಿಲ್ಲೆಯಿಂದ 2021-22ನೇ ಸಾಲಿಗೆ ಹೆಚ್ಚುವರಿ ಗುರಿ ಕೋರಿರುವ ಕುರಿತು </t>
  </si>
  <si>
    <t>RGRHCL/SD/ANRT/11/2022-PI(ANY)-RGRHCL</t>
  </si>
  <si>
    <t xml:space="preserve">ಡಾ.ಬಿ.ಆರ್. ಅಂಬೇಡ್ಕರ್ ನಿವಾಸ್ ಯೋಜನೆ ಕೋಲಾರ ಜಿಲ್ಲೆಗೆ ಗುರಿ ನಿಗಧಿಪಡಿಸಿರುವ ಕುರಿತು </t>
  </si>
  <si>
    <t>AGM Ravi sir</t>
  </si>
  <si>
    <t>RGRHCL/SD/ANRT/12/2022-PI(ANY)-RGRHCL</t>
  </si>
  <si>
    <t xml:space="preserve">ಬಾಗಲಕೋಟೆ ಜಿಲ್ಲೆಯ ಬೀಳಗಿ ವಿಧಾನಸಭಾ ಕ್ಷೇತ್ರಕ್ಕೆ ಹೆಚ್ಚುವರಿ ಮನೆಗಳನ್ನು ಮಂಜೂರು ಮಾಡುವ ಬಗ್ಗೆ . </t>
  </si>
  <si>
    <t>RGRHCL/SD/ANRT/13/2022-PI(ANY)-RGRHCL</t>
  </si>
  <si>
    <t xml:space="preserve">ಡಾ|| ಬಿ.ಆರ್ ಅಂಬೇಡ್ಕರ್ ನಿವಾಸ್ ಹಾಗೂ ಬಸವ ವಸತಿ ಯೋಜನೆಯಡಿ ಹೆಚ್ಚುವರಿ ಮನೆಗಳನ್ನು ಮಂಜೂರು ಮಾಡಲು ಹಂಚಿಕೆಯಾಗದೇ ಬಾಕಿ ಉಳಿದ ಮನೆಗಳ ವಿವರಗಳನ್ನು ಒದಗಿಸುವಂತೆ ಕೋರಿರುವ ಕುರಿತು. </t>
  </si>
  <si>
    <t>18.07.2022</t>
  </si>
  <si>
    <t>14.02.2023</t>
  </si>
  <si>
    <t>RGRHCL/SD/ANRT/14/2022-PI(ANY)-RGRHCL</t>
  </si>
  <si>
    <t xml:space="preserve">ವಿಜಯನಗರ ಜಿಲ್ಲೆಯ ಕೂಡ್ಲಿಗಿ ತಾಲ್ಲೂಕಿಗೆ ಹೆಚ್ಚುವರಿಯಾಗಿ ಮನೆಗಳನ್ನು ಮಂಜೂರು ಮಾಡುವಂತೆ ಕೋರಿರುವ ಕುರಿತು. </t>
  </si>
  <si>
    <t>RGRHCL/SD/ANRT/15/2022-PI(ANY)-RGRHCL</t>
  </si>
  <si>
    <t xml:space="preserve">ಉತ್ತರ ಕನ್ನಡ ಜಿಲ್ಲೆಗೆ 2021-22ನೇ ಸಾಲಿನ ಡಾ|| ಬಿ.ಆರ್‌ ಅಂಬೇಡ್ಕರ್‌ ನಿವಾಸ್‌ ಯೋಜನೆಯಡಿ ಹೆಚ್ಚುವರಿ ಗುರಿ ನಿಗದಿಪಡಿಸುವ ಕುರಿತು. </t>
  </si>
  <si>
    <t>RGRHCL/SD/ANRT/16/2022-PI(ANY)-RGRHCL</t>
  </si>
  <si>
    <t xml:space="preserve">ಕಲಬುರಗಿ ಜಿಲ್ಲೆಗೆ 2021-22ನೇ ಡಾ|| ಬಿ.ಆರ್‌ ಅಂಬೇಡ್ಕರ್‌ ನಿವಾಸ್‌ ಯೋಜನೆಯಡಿ ಹೆಚ್ಚುವರಿ ಗುರಿ ಮಂಜೂರು ಮಾಡುವ ಕುರಿತು. </t>
  </si>
  <si>
    <t>RGRHCL/SD/ANRT/17/2022-PI(ANY)-RGRHCL</t>
  </si>
  <si>
    <t>ಶಿವಮೊಗ್ಗ ಜಿಲ್ಲೆಗೆ 2021-22ನೇ ಸಾಲಿನಲ್ಲಿ ಡಾ|| ಬಿ.ಆರ್ ಅಂಬೇಡ್ಕರ್ ನಿವಾಸ್ ಯೋಜನೆಯಡಿ (ಗ್ರಾಮೀಣ)ಗುರಿ ನಿಗದಿಪಡಿಸುವ ಕುರಿತು.</t>
  </si>
  <si>
    <t>RGRHCL/SD/ANRT/18/2022-PI(ANY)-RGRHCL</t>
  </si>
  <si>
    <t xml:space="preserve">ಬೆಂಗಳೂರು ನಗರ ಜಿಲ್ಲೆಗೆ 2021-22ನೇ ಸಾಲಿನಲ್ಲಿ ಡಾ|| ಬಿ.ಆರ್ ಅಂಬೇಡ್ಕರ್ ನಿವಾಸ್ ಯೋಜನೆಯಡಿ (ಗ್ರಾಮೀಣ)ಗುರಿ ನಿಗದಿಪಡಿಸುವ ಕುರಿತು. </t>
  </si>
  <si>
    <t>RGRHCL/SD/ANRT/19/2022-PI(ANY)-RGRHCL</t>
  </si>
  <si>
    <t xml:space="preserve">ಬೆಂಗಳೂರು ಗ್ರಾಮಾಂತರ ಜಿಲ್ಲೆಗೆ 2021-22ನೇ ಸಾಲಿನಲ್ಲಿ ಗುರಿ ನಿಗದಿಪಡಿಸುವ ಕುರಿತು. </t>
  </si>
  <si>
    <t>RGRHCL/SD/ANRT/20/2022-PI(ANY)-RGRHCL</t>
  </si>
  <si>
    <t xml:space="preserve">ದಾವಣಗೆರೆ ಜಿಲ್ಲೆಗೆ 2021-22ನೇ ಸಾಲಿನಲ್ಲಿ ನೀಡಲಾಗಿರುವ ಮನೆಗಳ ಗುರಿಯ ಕುರಿತು. </t>
  </si>
  <si>
    <t>RGRHCL/SD/ANRT/21/2022-PI(ANY)-RGRHCL</t>
  </si>
  <si>
    <t xml:space="preserve">ಬೆಂಗಳೂರು ಗ್ರಾಮಾಂತರ ಜಿಲ್ಲೆಯಲ್ಲಿ 2021-22ನೇ ಸಾಲಿನ ಡಾ|| ಬಿ.ಆರ್‌ ಅಂಬೇಡ್ಕರ್‌ ನಿವಾಸ್‌ ಗ್ರಾಮೀಣ ವಸತಿ ಯೋಜನೆಯಡಿ ಮನೆಗಳ ಗುರಿಯನ್ನು ವರ್ಗಾವಣೆ ಮಾಡುವಂತೆ ಕೋರಿರುವ ಕುರಿತು. </t>
  </si>
  <si>
    <t>RGRHCL/SD/ANRT/22/2022-PI(ANY)-RGRHCL</t>
  </si>
  <si>
    <t xml:space="preserve">ಪರಿಶಿಷ್ಟ ಜಾತಿ ಮತ್ತು ಪರಿಶಿಷ್ಟ ವರ್ಗದ ಅಲೆಮಾರಿ, ವಿಮುಕ್ತ ಅಲೆಮಾರಿಗಳ ವಸತಿ ಮತ್ತು ಮೂಲಭೂತ ಸೌಕರ್ಯ ಕುರಿತಾದ ಕುಂದು ಕೊರತೆ ಚರ್ಚಿಸಲು ಸಭೆ ಕರೆಯುವಂತೆ ಕೋರಿ ಸಲ್ಲಿಸಿರುವ ಮನವಿಯ ಕುರಿತು. </t>
  </si>
  <si>
    <t>RGRHCL/SD/ANRT/23/2022-PI(ANY)-RGRHCL</t>
  </si>
  <si>
    <t xml:space="preserve">ಉಡುಪಿ ಜಿಲ್ಲೆಯಲ್ಲಿ 2021-22ನೇ ಸಾಲಿನಲ್ಲಿ ಡಾ|| ಬಿ.ಆರ್‌ ಅಂಬೇಡ್ಕರ್‌ ನಿವಾಸ್‌ ಯೋಜನೆಯಡಿ ಗುರಿ ವರ್ಗಾವಣೆ ಮಾಡುವಂತೆ ಕೋರಿರುವ ಕುರಿತು. </t>
  </si>
  <si>
    <t>RGRHCL/SD/ANRT/24/2022-PI(ANY)-RGRHCL</t>
  </si>
  <si>
    <t xml:space="preserve">ಕಲಬುರಗಿ ಜಿಲ್ಲೆಯ ಯಡ್ರಾಮಿ ಗ್ರಾಮ ಪಂಚಾಯತಿಗೆ ನಿಗದಿಪಡಿಸಿದ ಗುರಿಯನ್ನು ಬೇರೆ ಗ್ರಾಮ ಪಂಚಾಯತಿಗೆ ವರ್ಗಾಯಿಸುವಂತೆ ಕೋರಿರುವ ಕುರಿತು. </t>
  </si>
  <si>
    <t>21.07.2022</t>
  </si>
  <si>
    <t>RGRHCL/SD/ANRT/25/2022-PI(ANY)-RGRHCL</t>
  </si>
  <si>
    <t xml:space="preserve">ವಿಜಯಪುರ ಜಿಲ್ಲೆಯಿಂದ 2021-22ನೇ ಸಾಲಿನಲ್ಲಿ ಡಾ|| ಬಿ.ಆರ್‌ ಅಂಬೇಡ್ಕರ್‌ ನಿವಾಸ್‌ ಯೋಜನೆಯಡಿ ನೀಡಲಾದ ಮನೆಗಳ ಗುರಿಯನ್ನು ವರ್ಗಾಯಿಸುವಂತೆ ಕೋರಿರುವ ಕುರಿತು. </t>
  </si>
  <si>
    <t>RGRHCL/SD/ANRT/26/2022-PI(ANY)-RGRHCL</t>
  </si>
  <si>
    <t xml:space="preserve">ಗದಗ ಜಿಲ್ಲೆಯಿಂದ ಡಾ||ಬಿ.ಆರ್. ಅಂಬೇಡ್ಕರ್ ನಿವಾಸ್ (ಗ್ರಾಮೀಣ) ಯೋಜನೆಯಡಿ 2021-22ನೇ ಸಾಲಿಗೆ ನಿಗದಿಪಡಿಸಿದ ಗುರಿಯನ್ನು ಪರಿಷ್ಕರಿಸುವಂತೆ ಕೋರಿರುವ ಕುರಿತು. </t>
  </si>
  <si>
    <t>30.07.2022</t>
  </si>
  <si>
    <t>06.02.2023</t>
  </si>
  <si>
    <t>RGRHCL/SD/ANRT/27/2022-PI(ANY)-RGRHCL</t>
  </si>
  <si>
    <t xml:space="preserve">2021-22ನೇ ಸಾಲಿನಲ್ಲಿ ಡಾ|| ಬಿ.ಆರ್ ಅಂಬೇಡ್ಕರ್ ನಿವಾಸ್ ಯೋಜನೆಯಡಿ ಹಾಸನ ಜಿಲ್ಲೆಗೆ ನೀಡಲಾದ ಹೆಚ್ಚುವರಿ ಮನೆಗಳ ಅನುಷ್ಟಾನದ ಕುರಿತು. </t>
  </si>
  <si>
    <t>RGRHCL/SD/ANRT/28/2022-PI(ANY)-RGRHCL</t>
  </si>
  <si>
    <t xml:space="preserve">2021-22ನೇ ಸಾಲಿನಲ್ಲಿ ಡಾ|| ಬಿ.ಆರ್ ಅಂಬೇಡ್ಕರ್ ನಿವಾಸ್ ಯೋಜನೆಯಡಿ ಕೊಪ್ಪಳ ಜಿಲ್ಲೆಗೆ ನೀಡಲಾದ ಹೆಚ್ಚುವರಿ ಮನೆಗಳ ಅನುಷ್ಟಾನದ ಕುರಿತು. </t>
  </si>
  <si>
    <t>RGRHCL/SD/ANRT/29/2022-PI(ANY)-RGRHCL</t>
  </si>
  <si>
    <t xml:space="preserve">ಬೆಳಗಾವಿ ಜಿಲ್ಲೆಯಿಂದ 2021-22ನೇ ಸಾಲಿನಲ್ಲಿ ಡಾ|| ಬಿ.ಆರ್ ಅಂಬೇಡ್ಕರ್ ನಿವಾಸ್ ಯೋಜನೆಯಡಿ (ಗ್ರಾಮೀಣ) ಗುರಿ ವರ್ಗಾವಣೆ ಮಾಡುವಂತೆ ಕೋರಿರುವ ಕುರಿತು. </t>
  </si>
  <si>
    <t>RGRHCL/SD/ANRT/30/2022-PI(ANY)-RGRHCL</t>
  </si>
  <si>
    <t xml:space="preserve">ಬಳ್ಳಾರಿ ಜಿಲ್ಲೆಯಿಂದ 2021-22ನೇ ಸಾಲಿನಲ್ಲಿ ಡಾ|| ಬಿ.ಆರ್ ಅಂಬೇಡ್ಕರ್ ನಿವಾಸ್ ಯೋಜನೆಯಡಿ (ಗ್ರಾಮೀಣ) ಗುರಿ ವರ್ಗಾವಣೆ ಮಾಡುವಂತೆ ಕೋರಿರುವ ಕುರಿತು. </t>
  </si>
  <si>
    <t>RGRHCL/SD/ANRT/31/2022-PI(ANY)-RGRHCL</t>
  </si>
  <si>
    <t xml:space="preserve">ತುಮಕೂರು ಜಿಲ್ಲೆಯಿಂದ 2021-22ನೇ ಸಾಲಿನಲ್ಲಿ ಡಾ|| ಬಿ.ಆರ್ ಅಂಬೇಡ್ಕರ್ ನಿವಾಸ್ ಯೋಜನೆಯಡಿ (ಗ್ರಾಮೀಣ) ಗುರಿ ವರ್ಗಾವಣೆ ಮಾಡುವಂತೆ ಕೋರಿರುವ ಕುರಿತು. </t>
  </si>
  <si>
    <t>RGRHCL/SD/ANRT/32/2022-PI(ANY)-RGRHCL</t>
  </si>
  <si>
    <t xml:space="preserve">ಮೈಸೂರು ಜಿಲ್ಲೆಯಿಂದ 2021-22ನೇ ಸಾಲಿನಲ್ಲಿ ಡಾ|| ಬಿ.ಆರ್ ಅಂಬೇಡ್ಕರ್ ನಿವಾಸ್ ಯೋಜನೆಯಡಿ (ಗ್ರಾಮೀಣ) ಗುರಿ ವರ್ಗಾವಣೆ ಮಾಡುವಂತೆ ಕೋರಿರುವ ಕುರಿತು. </t>
  </si>
  <si>
    <t>RGRHCL/SD/ANRT/33/2022-PI(ANY)-RGRHCL</t>
  </si>
  <si>
    <t xml:space="preserve">ದಕ್ಷಿಣ ಕನ್ನಡ ಜಿಲ್ಲೆಯಿಂದ 2021-22ನೇ ಸಾಲಿನಲ್ಲಿ ಡಾ|| ಬಿ.ಆರ್ ಅಂಬೇಡ್ಕರ್ ನಿವಾಸ್ ಯೋಜನೆಯಡಿ (ಗ್ರಾಮೀಣ) ಗುರಿ ವರ್ಗಾವಣೆ ಮಾಡುವಂತೆ ಕೋರಿರುವ ಕುರಿತು. </t>
  </si>
  <si>
    <t>RGRHCL/SD/ANRT/34/2022-PI(ANY)-RGRHCL</t>
  </si>
  <si>
    <t xml:space="preserve">ಕೊಪ್ಪಳ ಜಿಲ್ಲೆಯಿಂದ 2021-22ನೇ ಸಾಲಿನಲ್ಲಿ ಡಾ|| ಬಿ.ಆರ್ ಅಂಬೇಡ್ಕರ್ ನಿವಾಸ್ ಯೋಜನೆಯಡಿ (ಗ್ರಾಮೀಣ) ಗುರಿ ವರ್ಗಾವಣೆ ಮಾಡುವಂತೆ ಕೋರಿರುವ ಕುರಿತು. </t>
  </si>
  <si>
    <t>RGRHCL/SD/ANRT/35/2022-PI(ANY)-RGRHCL</t>
  </si>
  <si>
    <t xml:space="preserve">ರಾಯಚೂರು ಜಿಲ್ಲೆಗೆ ಡಾ|| ಬಿ.ಆರ್‌ ಅಂಬೇಡ್ಕರ್‌ ನಿವಾಸ್‌ ಯೋಜನೆಯಡಿ ಹೆಚ್ಚುವರಿ ಮನೆಗಳನ್ನು ಮಂಜೂರು ಮಾಡಿರುವ ಕುರಿತು. </t>
  </si>
  <si>
    <t>RGRHCL/SD/ANRT/36/2022-PI(ANY)-RGRHCL</t>
  </si>
  <si>
    <t xml:space="preserve">ಮಂಡ್ಯ ಜಿಲ್ಲೆಗೆ 2021-22ನೇ ಸಾಲಿನ ಡಾ|| ಬಿ.ಆರ್‌ ಅಂಬೇಡ್ಕರ್‌ ನಿವಾಸ್‌ ಯೋಜನೆಯಡಿ ಹೆಚ್ಚುವರಿ ಮನೆಗಳನ್ನು ಮಂಜೂರು ಮಾಡಿರುವ ಬಗ್ಗೆ. </t>
  </si>
  <si>
    <t>RGRHCL/SD/ANRT/37/2022-PI(ANY)-RGRHCL</t>
  </si>
  <si>
    <t xml:space="preserve">ಚಿತ್ರದುರ್ಗ ಜಿಲ್ಲೆಯಿಂದ 2021-22ನೇ ಸಾಲಿನಲ್ಲಿ ಡಾ|| ಬಿ.ಆರ್ ಅಂಬೇಡ್ಕರ್ ನಿವಾಸ್ ಯೋಜನೆಯಡಿ (ಗ್ರಾಮೀಣ) ಗುರಿ ವರ್ಗಾವಣೆ ಮಾಡುವಂತೆ ಕೋರಿರುವ ಕುರಿತು. </t>
  </si>
  <si>
    <t>RGRHCL/SD/ANRT/38/2022-PI(ANY)-RGRHCL</t>
  </si>
  <si>
    <t xml:space="preserve">ಚಿಕ್ಕಬಳ್ಳಾಪುರ ಜಿಲ್ಲೆಯಿಂದ 2021-22ನೇ ಸಾಲಿನಲ್ಲಿ ಡಾ|| ಬಿ.ಆರ್ ಅಂಬೇಡ್ಕರ್ ನಿವಾಸ್ ಯೋಜನೆಯಡಿ (ಗ್ರಾಮೀಣ) ಗುರಿ ವರ್ಗಾವಣೆ ಮಾಡುವಂತೆ ಕೋರಿರುವ ಕುರಿತು. </t>
  </si>
  <si>
    <t>RGRHCL/SD/ANRT/39/2022-PI(ANY)-RGRHCL</t>
  </si>
  <si>
    <t xml:space="preserve">ಬಾಗಲಕೋಟೆ ಜಿಲ್ಲೆಯಿಂದ 2021-22ನೇ ಸಾಲಿನಲ್ಲಿ ಡಾ|| ಬಿ.ಆರ್ ಅಂಬೇಡ್ಕರ್ ನಿವಾಸ್ ಯೋಜನೆಯಡಿ (ಗ್ರಾಮೀಣ) ಗುರಿ ವರ್ಗಾವಣೆ ಮಾಡುವಂತೆ ಕೋರಿರುವ ಕುರಿತು. </t>
  </si>
  <si>
    <t>23.08.2022</t>
  </si>
  <si>
    <t>RGRHCL/SD/ANRT/40/2022-PI(ANY)-RGRHCL</t>
  </si>
  <si>
    <t xml:space="preserve">ಧಾರವಾಡ ಜಿಲ್ಲೆಯಿಂದ 2021-22ನೇ ಸಾಲಿನಲ್ಲಿ ಡಾ|| ಬಿ.ಆರ್ ಅಂಬೇಡ್ಕರ್ ನಿವಾಸ್ ಯೋಜನೆಯಡಿ (ಗ್ರಾಮೀಣ) ಗುರಿ ವರ್ಗಾವಣೆ ಮಾಡುವಂತೆ ಕೋರಿರುವ ಕುರಿತು. </t>
  </si>
  <si>
    <t>RGRHCL/SD/ANRT/41/2022-PI(ANY)-RGRHCL</t>
  </si>
  <si>
    <t xml:space="preserve">2021-22ನೇ ಸಾಲಿನಲ್ಲಿ ಡಾ|| ಬಿ.ಆರ್ ಅಂಬೇಡ್ಕರ್ ನಿವಾಸ್ ಯೋಜನೆಯಡಿ ತುಮಕೂರು ಜಿಲ್ಲೆಗೆ ನೀಡಲಾದ ಹೆಚ್ಚುವರಿ ಮನೆಗಳ ಅನುಷ್ಟಾನದ ಕುರಿತು. </t>
  </si>
  <si>
    <t>RGRHCL/SD/ANRT/42/2022-PI(ANY)-RGRHCL</t>
  </si>
  <si>
    <t xml:space="preserve">2021-22ನೇ ಸಾಲಿನಲ್ಲಿ ಡಾ|| ಬಿ.ಆರ್ ಅಂಬೇಡ್ಕರ್ ನಿವಾಸ್ ಯೋಜನೆಯಡಿ ರಾಮನಗರ ಜಿಲ್ಲೆಗೆ ನೀಡಲಾದ ಹೆಚ್ಚುವರಿ ಮನೆಗಳ ಅನುಷ್ಟಾನದ ಕುರಿತು. </t>
  </si>
  <si>
    <t>RGRHCL/SD/ANRT/43/2022-PI(ANY)-RGRHCL</t>
  </si>
  <si>
    <t xml:space="preserve">ಉತ್ತರಕನ್ನಡ ಜಿಲ್ಲೆಯಿಂದ 2021-22ನೇ ಸಾಲಿನಲ್ಲಿ ಡಾ|| ಬಿ.ಆರ್ ಅಂಬೇಡ್ಕರ್ ನಿವಾಸ್ ಯೋಜನೆಯಡಿ (ಗ್ರಾಮೀಣ) ಗುರಿ ವರ್ಗಾವಣೆ ಮಾಡುವಂತೆ ಕೋರಿರುವ ಕುರಿತು. </t>
  </si>
  <si>
    <t>RGRHCL/SD/ANRT/44/2022-PI(ANY)-RGRHCL</t>
  </si>
  <si>
    <t xml:space="preserve">ಯಾದಗಿರಿ ಜಿಲ್ಲೆಯಿಂದ 2021-22ನೇ ಸಾಲಿನಲ್ಲಿ ಡಾ|| ಬಿ.ಆರ್ ಅಂಬೇಡ್ಕರ್ ನಿವಾಸ್ ಯೋಜನೆಯಡಿ (ಗ್ರಾಮೀಣ) ಗುರಿ ವರ್ಗಾವಣೆ ಮಾಡುವಂತೆ ಕೋರಿರುವ ಕುರಿತು. </t>
  </si>
  <si>
    <t>RGRHCL/SD/ANRT/45/2022-PI(ANY)-RGRHCL</t>
  </si>
  <si>
    <t xml:space="preserve">ಕೊಡಗು ಜಿಲ್ಲೆಯಿಂದ 2021-22ನೇ ಸಾಲಿನಲ್ಲಿ ಡಾ|| ಬಿ.ಆರ್ ಅಂಬೇಡ್ಕರ್ ನಿವಾಸ್ ಯೋಜನೆಯಡಿ (ಗ್ರಾಮೀಣ) ಗುರಿ ವರ್ಗಾವಣೆ ಮಾಡುವಂತೆ ಕೋರಿರುವ ಕುರಿತು. </t>
  </si>
  <si>
    <t>RGRHCL/SD/ANRT/46/2022-PI(ANY)-RGRHCL</t>
  </si>
  <si>
    <t xml:space="preserve">ಚಿತ್ರದುರ್ಗ ಜಿಲ್ಲೆಗೆ 2021-22ನೇ ಸಾಲಿನಲ್ಲಿ ಡಾ|| ಬಿ.ಆರ್ ಅಂಬೇಡ್ಕರ್ ನಿವಾಸ್ ಯೋಜನೆಯಡಿ ನೀಡಲಾದ ಹೆಚ್ಚುವರಿ ಮನೆಗಳ ಅನುಷ್ಟಾನದ ಕುರಿತು. </t>
  </si>
  <si>
    <t>20.10.2022</t>
  </si>
  <si>
    <t>RGRHCL/SD/ANRT/47/2022-PI(ANY)-RGRHCL</t>
  </si>
  <si>
    <t xml:space="preserve">ಮೈಸೂರು ಜಿಲ್ಲೆಗೆ 2021-22ನೇ ಸಾಲಿನಲ್ಲಿ ಡಾ|| ಬಿ.ಆರ್ ಅಂಬೇಡ್ಕರ್ ನಿವಾಸ್ ಯೋಜನೆಯಡಿ ನೀಡಲಾದ ಹೆಚ್ಚುವರಿ ಮನೆಗಳ ಅನುಷ್ಟಾನದ ಕುರಿತು. </t>
  </si>
  <si>
    <t>26.09.2022</t>
  </si>
  <si>
    <t>23.02.2023</t>
  </si>
  <si>
    <t>RGRHCL/SD/ANRT/48/2022-PI(ANY)-RGRHCL</t>
  </si>
  <si>
    <t xml:space="preserve">ಚಿಕ್ಕಮಗಳೂರು ಜಿಲ್ಲೆಯಿಂದ 2021-22ನೇ ಸಾಲಿನಲ್ಲಿ ಡಾ|| ಬಿ.ಆರ್ ಅಂಬೇಡ್ಕರ್ ನಿವಾಸ್ ಯೋಜನೆಯಡಿ (ಗ್ರಾಮೀಣ) ಗುರಿ ವರ್ಗಾವಣೆ ಮಾಡುವಂತೆ ಕೋರಿರುವ ಕುರಿತು. </t>
  </si>
  <si>
    <t>15.10.2022</t>
  </si>
  <si>
    <t>RGRHCL/SD/ANRT/49/2022-PI(ANY)-RGRHCL</t>
  </si>
  <si>
    <t xml:space="preserve">ಮಂಡ್ಯ ಜಿಲ್ಲೆಯಿಂದ 2021-22ನೇ ಸಾಲಿನಲ್ಲಿ ಡಾ|| ಬಿ.ಆರ್ ಅಂಬೇಡ್ಕರ್ ನಿವಾಸ್ ಯೋಜನೆಯಡಿ (ಗ್ರಾಮೀಣ) ಗುರಿ ವರ್ಗಾವಣೆ ಮಾಡುವಂತೆ ಕೋರಿರುವ ಕುರಿತು. </t>
  </si>
  <si>
    <t>Manager SD</t>
  </si>
  <si>
    <t>RGRHCL/SD/ANRT/50/2022-PI(ANY)-RGRHCL</t>
  </si>
  <si>
    <t xml:space="preserve">ಹಾಸನ ಜಿಲ್ಲೆಯಿಂದ 2021-22ನೇ ಸಾಲಿನಲ್ಲಿ ಡಾ|| ಬಿ.ಆರ್ ಅಂಬೇಡ್ಕರ್ ನಿವಾಸ್ ಯೋಜನೆಯಡಿ (ಗ್ರಾಮೀಣ) ಗುರಿ ವರ್ಗಾವಣೆ ಮಾಡುವಂತೆ ಕೋರಿರುವ ಕುರಿತು. </t>
  </si>
  <si>
    <t>RGRHCL/SD/ANRT/51/2022-PI(ANY)-RGRHCL</t>
  </si>
  <si>
    <t xml:space="preserve">ಬೀದರ್ ಜಿಲ್ಲೆಗೆ 2021-22ನೇ ಸಾಲಿನಲ್ಲಿ ಡಾ|| ಬಿ.ಆರ್ ಅಂಬೇಡ್ಕರ್ ನಿವಾಸ್ ಯೋಜನೆಯಡಿ ನೀಡಲಾದ ಹೆಚ್ಚುವರಿ ಮನೆಗಳ ಅನುಷ್ಟಾನದ ಕುರಿತು. </t>
  </si>
  <si>
    <t>RGRHCL/SD/ANRT/52/2022-PI(ANY)-RGRHCL</t>
  </si>
  <si>
    <t xml:space="preserve">ಕಲಬುರಗಿ ಜಿಲ್ಲೆಯ ಜೇವರ್ಗಿ ವಿಧಾನಸಭಾ ಕ್ಷೇತ್ರದ ಯಡ್ರಾಮಿ ತಾಲ್ಲೂಕಿನ ಬಿಳವಾರ, ಬಳಬಟ್ಟಿ, ಸಾಥಖೇಡ ಗ್ರಾಮ ಪಂಚಾಯತಿಗೆ ಹೆಚ್ಚುವರಿ ಗುರಿ ಮಂಜೂರು ಮಾಡಿರುವ ಬಗ್ಗೆ </t>
  </si>
  <si>
    <t>14.11.2022</t>
  </si>
  <si>
    <t>RGRHCL/SD/ANRT/53/2022-PI(ANY)-RGRHCL</t>
  </si>
  <si>
    <t xml:space="preserve">ಕಲಬುರಗಿ ಜಿಲ್ಲೆಯಿಂದ 2021-22ನೇ ಸಾಲಿನಲ್ಲಿ ಡಾ|| ಬಿ.ಆರ್ ಅಂಬೇಡ್ಕರ್ ನಿವಾಸ್ ಯೋಜನೆಯಡಿ (ಗ್ರಾಮೀಣ) ಗುರಿ ವರ್ಗಾವಣೆ ಮಾಡುವಂತೆ ಕೋರಿರುವ ಕುರಿತು. </t>
  </si>
  <si>
    <t>15.11.2022</t>
  </si>
  <si>
    <t>RGRHCL/SD/ANRT/54/2022-PI(ANY)-RGRHCL</t>
  </si>
  <si>
    <t xml:space="preserve">ರಾಯಬಾಗ ವಿಧಾನಸಭಾ ಕ್ಷೇತ್ರಕ್ಕೆ ಡಾ|| ಬಿ.ಆರ್.ಅಂಬೇಡ್ಕರ್ ನಿವಾಸ್ ಯೋಜನೆಯಡಿಯಲ್ಲಿ 500 ಹೆಚ್ಚುವರಿ ಮನೆಗಳ ಗುರಿಯನ್ನು ಮಂಜೂರು ಮಾಡಿರುವ ಬಗ್ಗೆ. </t>
  </si>
  <si>
    <t>RGRHCL/SD/ANRT/55/2022-PI(ANY)-RGRHCL</t>
  </si>
  <si>
    <t xml:space="preserve">ವಿಜಯನಗರ ಜಿಲ್ಲೆಗೆ 2021-22ನೇ ಸಾಲಿನ ಡಾ|| ಬಿ.ಆರ್‌ ಅಂಬೇಡ್ಕರ್‌ ನಿವಾಸ್‌ ಯೋಜನೆಯಡಿ ಹೆಚ್ಚುವರಿ ಗುರಿ ಮಂಜೂರು ಮಾಡಿರುವ ಕುರಿತು. </t>
  </si>
  <si>
    <t>RGRHCL/SD/ANRT/1/2023-PI(ANY)-RGRHCL</t>
  </si>
  <si>
    <t>RGRHCL/SD/ANRT/2/2023-PI(ANY)-RGRHCL</t>
  </si>
  <si>
    <t xml:space="preserve">ಚಾಮರಾಜನಗರ ಜಿಲ್ಲೆಯಿಂದ 2021-22ನೇ ಸಾಲಿನಲ್ಲಿ ಡಾ|| ಬಿ.ಆರ್ ಅಂಬೇಡ್ಕರ್ ನಿವಾಸ್ ಯೋಜನೆಯಡಿ (ಗ್ರಾಮೀಣ) ಗುರಿ ವರ್ಗಾವಣೆ ಮಾಡುವಂತೆ ಕೋರಿರುವ ಕುರಿತು. </t>
  </si>
  <si>
    <t>RGRHCL/SD/ANRT/3/2023-PI(ANY)-RGRHCL</t>
  </si>
  <si>
    <t xml:space="preserve">ಜೇನು ಕುರುಬ ಮತ್ತು ಕೊರಗ ಜನಾಂಗದವರಿಗೆ ಮನೆ ನಿರ್ಮಾಣ ಮಾಡುವ ಕುರಿತು </t>
  </si>
  <si>
    <t>Kamala C N</t>
  </si>
  <si>
    <t>RGRHCL/SD/ANRT/4/2023-PI(ANY)-RGRHCL</t>
  </si>
  <si>
    <t>ರಾಯಚೂರು ಜಿಲ್ಲೆಯಿದ 2021-22ನೇ ಸಾಲಿನಲ್ಲಿ ಡಾ|| ಬಿ.ಆರ್ ಅಂಬೇಡ್ಕರ್ ನಿವಾಸ್ ಯೋಜನೆಯಡಿ (ಗ್ರಾಮೀಣ) ಗುರಿ ವರ್ಗಾವಣೆ ಮಾಡುವಂತೆ ಕೋರಿರುವ ಕುರಿತು</t>
  </si>
  <si>
    <t>RGRHCL/SD/ANRT/5/2023-PI(ANY)-RGRHCL</t>
  </si>
  <si>
    <t xml:space="preserve">ಬೆಳಗಾವಿ ಜಿಲ್ಲೆಯ ರಾಮದುರ್ಗಾ ತಾಲ್ಲೂಕಿಗೆ 500 ಮನೆಗಳನ್ನು 2022-23ನೇ ಸಾಲಿನಲ್ಲಿ ಮಂಜೂರು ಮಾಡಿರುವ ಕುರಿತು. </t>
  </si>
  <si>
    <t>RGRHCL/SD/ANRT/6/2023-PI(ANY)-RGRHCL</t>
  </si>
  <si>
    <t xml:space="preserve">ವಿಜಯಪುರ ಜಿಲ್ಲೆಯ ಬಬಲೇಶ್ವರ ವಿಧಾನಸಭಾ ಕ್ಷೇತ್ರದ ಟಕ್ಕಳಕಿ ಗ್ರಾಮ ಪಂಚಾಯತಿಗೆ 203 ಮನೆಗಳನ್ನು 2022-23ನೇ ಸಾಲಿನಲ್ಲಿ ಮಂಜೂರು ಮಾಡುವ ಕುರಿತು. </t>
  </si>
  <si>
    <t>27.03.2023</t>
  </si>
  <si>
    <t>AGM Basappa sir</t>
  </si>
  <si>
    <t>RGRHCL/SD/ANRG/7/2022-PI(ANY)-RGRHCL</t>
  </si>
  <si>
    <t xml:space="preserve">ಅರಸೀಕೆರೆ ವಿಧಾನ ಸಭಾ ಕ್ಷೇತ್ರಕ್ಕೆ ಹೆಚ್ಚುವರಿಯಾಗಿ ಮನೆಗಳನ್ನು ಮಂಜೂರುವಂತೆ ಕೋರಿರುವ ಕುರಿತು </t>
  </si>
  <si>
    <t>RGRHCL/SD/ANRG/8/2022-PI(ANY)-RGRHCL</t>
  </si>
  <si>
    <t xml:space="preserve">ಬೀದರ್‌ ಜಿಲ್ಲೆಗೆ ಹೆಚ್ಚುವರಿ ಮನೆಗಳ ಗುರಿಯನ್ನು ಮಂಜೂರು ಮಾಡುವ ಬಗ್ಗೆ </t>
  </si>
  <si>
    <t>RGRHCL/SD/ANRG/9/2022-PI(ANY)-RGRHCL</t>
  </si>
  <si>
    <t xml:space="preserve">ಡಾ|| ಬಿ.ಆರ್. ಅಂಬೇಡ್ಕರ್ ನಿವಾಸ್ ಹಾಗೂ ಬಸವ ವಸತಿ ಯೋಜನೆಯಡಿ ಹೆಚ್ಚುವರಿ ಮನೆಗಳನ್ನು ಮಂಜೂರು ಮಾಡುವಂತೆ ಕೋರಿರುವ ಕುರಿತು. </t>
  </si>
  <si>
    <t>RGRHCL/SD/ANRG/10/2022-PI(ANY)-RGRHCL</t>
  </si>
  <si>
    <t xml:space="preserve">ಬೆಳ್ತಂಗಡಿ ವಿಧಾನಸಭಾ ವ್ಯಾಪ್ತಿಯಲ್ಲಿ ಪರಿಶಿಷ್ಟ ಜಾತಿ ಜನಾಂಗದವರಿಗೆ ಸಮಾಜ ಕಲ್ಯಾಣ ಇಲಾಖೆಯ ಅನುದಾನದಡಿ ಪ್ರತಿ ಮನೆಗೆ ರೂ.7.00ಲಕ್ಷದಂತೆ 100 ಮನೆಗಳನ್ನು ಪ್ರಾಯೋಗಿಕ ಯೋಜನೆಯನ್ನಾಗಿ ನಿರ್ಮಾಣ ಮಾಡುವ ಕುರಿತು. </t>
  </si>
  <si>
    <t>RGRHCL/SD/ANRG/11/2022-PI(ANY)-RGRHCL</t>
  </si>
  <si>
    <t>MPIC Report 2022-2023</t>
  </si>
  <si>
    <t>24.04.2022</t>
  </si>
  <si>
    <t>Manager JM</t>
  </si>
  <si>
    <t>RGRHCL/SD/ANRG/12/2022-PI(ANY)-RGRHCL</t>
  </si>
  <si>
    <t>KDP Report </t>
  </si>
  <si>
    <t>RGRHCL/SD/ANRG/14/2022-PI(ANY)-RGRHCL</t>
  </si>
  <si>
    <t xml:space="preserve">ಚಿತ್ರದುರ್ಗ ಜಿಲ್ಲೆಯಿಂದ ವಸತಿ ಯೋಜನೆಯಡಿ ಹೆಚ್ಚುವರಿ ಗುರಿ ನಿಗದಿಪಡಿಸುವಂತೆ ಕೋರಿರುವ ಕುರಿತು. </t>
  </si>
  <si>
    <t>RGRHCL/SD/ANRG/15/2022-PI(ANY)-RGRHCL</t>
  </si>
  <si>
    <t xml:space="preserve">ಚಿಂಚೋಳಿ ವಿಧಾನಸಭಾ ಮತಕ್ಷೇತ್ರ ವ್ಯಾಪ್ತಿಯ ಚಿಂಚೋಳಿ ಹಾಗೂ ಕಾಳಗಿ ತಾಲ್ಲೂಕಿನ ಗ್ರಾಮ ಪಂಚಾಯತಿಗಳಿಗೆ ಹೆಚ್ಚುವರಿಯಾಗಿ ಮನೆಗಳನ್ನು ಮಂಜೂರು ಮಾಡುವಂತೆ ಕೋರಿರುವ ಕುರಿತು. </t>
  </si>
  <si>
    <t>RGRHCL/SD/ANRG/16/2022-PI(ANY)-RGRHCL</t>
  </si>
  <si>
    <t xml:space="preserve">ವಿಜಯಪುರ ಜಿಲ್ಲೆಯ ದೇವರಹಿಪ್ಪರಗಿ ವಿಧಾನಸಭಾ ಕ್ಷೇತ್ರಕ್ಕೆ ಹೆಚ್ಚುವರಿ ಮನೆಗಳನ್ನು ಮಂಜೂರು ಮಾಡುವಂತೆ ಕೋರಿರುವ ಕುರಿತು. </t>
  </si>
  <si>
    <t>RGRHCL/SD/ANRG/17/2022-PI(ANY)-RGRHCL</t>
  </si>
  <si>
    <t xml:space="preserve">ಮೈಸೂರು ಜಿಲ್ಲೆಯಿಂದ ಹೆಚ್ಚುವರಿಯಾಗಿ ಮನೆಗಳನ್ನು ಮಂಜೂರು ಮಾಡುವಂತೆ ಕೋರಿರುವ ಕುರಿತು. </t>
  </si>
  <si>
    <t>15.02.2023</t>
  </si>
  <si>
    <t>RGRHCL/SD/ANRG/18/2022-PI(ANY)-RGRHCL</t>
  </si>
  <si>
    <t xml:space="preserve">ಹೊಸಕೋಟೆ ತಾಲ್ಲೂಕಿಗೆ ಹೆಚ್ಚುವರಿಯಾಗಿ 3000 ಮನೆಗಳನ್ನು ಮಂಜೂರು ಮಾಡುವಂತೆ ಕೋರಿರುವ ಕುರಿತು. </t>
  </si>
  <si>
    <t>RGRHCL/SD/ANRG/19/2022-PI(ANY)-RGRHCL</t>
  </si>
  <si>
    <t xml:space="preserve">ಇಲಾಖೆಯಿಂದ ಅನುಷ್ಟಾನಗೊಳಿಸುತ್ತಿರುವ ವಸತಿ ಯೋಜನೆಗಳಿಗೆ ವಸತಿ ನಿಗಮದ ವೆಬ್ ಸೈಟ್ ಅನ್ನು ಬಳಸಲು USER -ID ನೀಡುವ ಬಗ್ಗೆ. </t>
  </si>
  <si>
    <t>AGM Comp Sec</t>
  </si>
  <si>
    <t>RGRHCL/SD/ANRG/20/2022-PI(ANY)-RGRHCL</t>
  </si>
  <si>
    <t xml:space="preserve">ಕಲಬುರಗಿ ಜಿಲ್ಲೆಯ ಜೇವರ್ಗಿ ತಾಲ್ಲೂಕಿನ ರಂಜಣಗಿ ಗ್ರಾಮ ಪಂಚಾಯತಿಗೆ ಹೆಚ್ಚುವರಿಯಾಗಿ 200 ಮನೆಗಳನ್ನು ಮಂಜೂರು ಮಾಡುವಂತೆ ಕೋರಿರುವ ಕುರಿತು. </t>
  </si>
  <si>
    <t>RGRHCL/SD/ANRG/21/2022-PI(ANY)-RGRHCL</t>
  </si>
  <si>
    <t xml:space="preserve">2021-22ನೇ ಸಾಲಿನ ಕರ್ನಾಟಕ ಅಂಕಿ ಅಂಶಗಳ ಘೋಷ್ಟಾರೆ ಪ್ರಕಟಣೆಗೆ ಮಾಹಿತಿ ಒದಗಿಸುವಂತೆ ಕೋರಿರುವ ಕುರಿತು </t>
  </si>
  <si>
    <t>RGRHCL/SD/ANRG/22/2022-PI(ANY)-RGRHCL</t>
  </si>
  <si>
    <t>27.07.2022</t>
  </si>
  <si>
    <t>RGRHCL/SD/ANRG/23/2022-PI(ANY)-RGRHCL</t>
  </si>
  <si>
    <t xml:space="preserve">ವೀಡಿಯೋ ಸಂವಾದದ ಮೂಲಕ ಪ್ರಗತಿಯನ್ನು ಪರಿಶೀಲಿಸಲು ವೀಡಿಯೋ ಕಾನ್ಫರೆನ್ಸ್ ನಡೆಸುವ ಬಗ್ಗೆ. </t>
  </si>
  <si>
    <t>RGRHCL/SD/ANRG/24/2022-PI(ANY)-RGRHCL</t>
  </si>
  <si>
    <t xml:space="preserve">ರಾಜ್ಯ ಸರ್ಕಾರದ ವಿವಿಧ ವಸತಿ ಯೋಜನೆಗಳಡಿ ನಿಗದಿತ ಅವಧಿಯೊಳಗೆ ಮನೆಗಳನ್ನು ಪೂರ್ಣಗೊಳಿಸದೇ ಬ್ಲಾಕ್ ಮಾಡಲಾದ ಫಲಾನುಭವಿಗಳಿಗೆ ಮರು ಆಯ್ಕೆಗೆ ಅವಕಾಶ ಕಲ್ಪಿಸುವ ಬಗ್ಗೆ. </t>
  </si>
  <si>
    <t>RGRHCL/SD/ANRG/25/2022-PI(ANY)-RGRHCL</t>
  </si>
  <si>
    <t xml:space="preserve">2021-22ನೇ ಸಾಲಿನ ವಸತಿ ಯೋಜನೆಗಳಡಿ Vacant Site Not OK ಆಗಿರುವ ಕುರಿತು. </t>
  </si>
  <si>
    <t>RGRHCL/SD/ANRG/26/2022-PI(ANY)-RGRHCL</t>
  </si>
  <si>
    <t xml:space="preserve">ಪರಿಶಿಷ್ಟ ಜಾತಿಯ ಅಲೆಮಾರಿ/ಅರೆ ಅಲೆಮಾರಿ, ಸೂಕ್ಷ್ಮ ಮತ್ತು ಅತೀ ಸೂಕ್ಷ್ಮ ಸಮುದಾಯಗಳ ವಸತಿ ಯೋಜನೆಯಡಿಯಲ್ಲಿ ಲಂಬಾಣಿ (ಬಂಜಾರ) ಸಮುದಾಯವನ್ನು ಪರಿಗಣಿಸಿ, ವಿಶೇಷ ವರ್ಗದ ವಸತಿ ಯೋಜನೆಯಡಿಯಲ್ಲಿ ಮನೆ/ನಿವೇಶನಗಳನ್ನು ಮಂಜೂರು ಮಾಡುವಂತೆ ಕೋರಿರುವ ಕುರಿತ. </t>
  </si>
  <si>
    <t>RGRHCL/SD/ANRG/27/2022-PI(ANY)-RGRHCL</t>
  </si>
  <si>
    <t xml:space="preserve">Geo Duplicate ಆದ ಛಾಯಚಿತ್ರಗಳನ್ನು ತೆರೆವುಗೊಳಿಸುವ ಕುರಿತು. </t>
  </si>
  <si>
    <t>06.08.2022</t>
  </si>
  <si>
    <t>RGRHCL/SD/ANRG/28/2022-PI(ANY)-RGRHCL</t>
  </si>
  <si>
    <t>ಅನುಪಾಲನ ವರದಿ ನೀಡುವ ಕುರಿತು </t>
  </si>
  <si>
    <t>RGRHCL/SD/ANRG/29/2022-PI(ANY)-RGRHCL</t>
  </si>
  <si>
    <t>Survey </t>
  </si>
  <si>
    <t>RGRHCL/SD/ANRG/30/2022-PI(ANY)-RGRHCL</t>
  </si>
  <si>
    <t xml:space="preserve">ಕೊಳ್ಳೇಗಾಲ ವಿಧಾನಸಭಾ ಕ್ಷೇತ್ರದ ಯಳಂದೂರು ತಾಲ್ಲೂಕು ವ್ಯಾಪ್ತಿಯಲ್ಲಿ ಬುಡಕಟ್ಟು ಜನಾಂಗದ ಕಾಲೋನಿಗೆ 278 ಮನೆಗಳನ್ನು ಮಂಜೂರು ಮಾಡುವಂತೆ ಕೋರಿರುವ ಕುರಿತು. </t>
  </si>
  <si>
    <t>24.08.2022</t>
  </si>
  <si>
    <t>31.03.2023</t>
  </si>
  <si>
    <t>RGRHCL/SD/ANRG/31/2022-PI(ANY)-RGRHCL</t>
  </si>
  <si>
    <t xml:space="preserve">ರಾಯಚೂರು ಜಿಲ್ಲೆಯ ಮಸ್ಕಿ ತಾಲ್ಲೂಕಿನ ತಲೇಖಾನ ಗ್ರಾಮ ಪಂಚಾಯತಿ ವ್ಯಾಪ್ತಿಯ ತಲೇಖಾನ ಗ್ರಾಮಕ್ಕೆ ಹೆಚ್ಚುವರಿಯಾಗಿ ಮನೆಗಳನ್ನು ಮಂಜೂರು ಮಾಡುವಂತೆ ಕೋರಿರುವ ಕುರಿತು. </t>
  </si>
  <si>
    <t>RGRHCL/SD/ANRG/32/2022-PI(ANY)-RGRHCL</t>
  </si>
  <si>
    <t xml:space="preserve">ದಾವಣಗೆರೆ ಜಿಲ್ಲೆಯ ಚನ್ನಗಿರಿ ತಾಲ್ಲೂಕಿಗೆ ಹೆಚ್ಚುವರಿಯಾಗಿ ಮನೆಗಳನ್ನು ಮಂಜೂರು ಮಾಡುವಂತೆ ಕೋರಿರುವ ಕುರಿತು. </t>
  </si>
  <si>
    <t>RGRHCL/SD/ANRG/33/2022-PI(ANY)-RGRHCL</t>
  </si>
  <si>
    <t xml:space="preserve">ಹಾವೇರಿ ಜಿಲ್ಲೆಯ ಸವಣೂರ ತಾಲ್ಲೂಕಿಗೆ ಹೆಚ್ಚುವರಿಯಾಗಿ ಮನೆಗಳನ್ನು ಮಂಜೂರು ಮಾಡುವಂತೆ ಕೋರಿರುವ ಕುರಿತು. </t>
  </si>
  <si>
    <t>RGRHCL/SD/ANRG/34/2022-PI(ANY)-RGRHCL</t>
  </si>
  <si>
    <t xml:space="preserve">ಉಡುಪಿ ಜಿಲ್ಲೆಯಿಂದ ಹೆಚ್ಚುವರಿ ಗುರಿ ನಿಗದಿಪಡಿಸುವಂತೆ ಕೋರಿರುವ ಕುರಿತು. </t>
  </si>
  <si>
    <t>15.09.2022</t>
  </si>
  <si>
    <t>RGRHCL/SD/ANRG/35/2022-PI(ANY)-RGRHCL</t>
  </si>
  <si>
    <t xml:space="preserve">ಬೆಳಗಾವಿ ಜಿಲ್ಲೆಯ ರಾಯಬಾಗ ಮತಕ್ಷೇತ್ರಕ್ಕೆ ಡಾ|| ಬಿ.ಆರ್ ಅಂಬೇಡ್ಕರ್ ನಿವಾಸ್ ಯೋಜನೆಯಡಿ ಹೆಚ್ಚುವರಿಯಾಗಿ 500 ಮನೆಗಳನ್ನು ಮಂಜೂರು ಮಾಡುವಂತೆ ಕೋರಿರುವ ಕುರಿತು. </t>
  </si>
  <si>
    <t>RGRHCL/SD/ANRG/36/2022-PI(ANY)-RGRHCL</t>
  </si>
  <si>
    <t xml:space="preserve">ಕಲಬುರಗಿ ಜಿಲ್ಲೆಯ ಆಳಂದ ತಾಲ್ಲೂಕಿನ ಸುಂಟನೂರು ಗ್ರಾಮ ಪಂಚಾಯತಿಗೆ 50 ಹೆಚ್ಚುವರಿ ಮನೆಗಳನ್ನು ಮಂಜೂಮರು ಮಾಡುವ ಬಗ್ಗೆ. </t>
  </si>
  <si>
    <t>RGRHCL/SD/ANRG/37/2022-PI(ANY)-RGRHCL</t>
  </si>
  <si>
    <t xml:space="preserve">ಯಾದಗಿರಿ ವಿಧಾನಸಭಾ ಕ್ಷೇತ್ರ ವ್ಯಾಪ್ತಿಯಲ್ಲಿ ಬರುವ ಬೀರನೂರ ಹಾಗೂ ನಾಯ್ಕಲ್‌ ಗ್ರಾಮ ಪಂಚಾಯತಿಗೆ 10 ಮನೆಗಳನ್ನು ಮಂಜೂರು ಮಾಡಲು ಕೋರಿರುವ ಕುರಿತು. </t>
  </si>
  <si>
    <t>RGRHCL/SD/ANRG/38/2022-PI(ANY)-RGRHCL</t>
  </si>
  <si>
    <t xml:space="preserve">ಹಾಸನ ಜಿಲ್ಲೆಯ ಶ್ರವಣಬೆಳಗೊಳ ವಿಧಾನಸಭಾ ಕ್ಷೇತ್ರಕ್ಕೆ ಹೆಚ್ಚುವರಿಯಾಗಿ 200 ಮನೆಗಳನ್ನು ಮಂಜೂರು ಮಾಡುವಂತೆ ಕೋರಿರುವ ಕುರಿತು. </t>
  </si>
  <si>
    <t>RGRHCL/SD/ANRG/39/2022-PI(ANY)-RGRHCL</t>
  </si>
  <si>
    <t xml:space="preserve">ಬೆಳಗಾವಿ ಜಿಲ್ಲೆಯ ರಾಮದುರ್ಗಾ ತಾಲ್ಲೂಕಿಗೆ 500 ಮನೆಗಳನ್ನು ಮಂಜೂರು ಮಾಡಲು ಕೋರಿರುವ ಕುರಿತು. </t>
  </si>
  <si>
    <t>RGRHCL/SD/ANRG/40/2022-PI(ANY)-RGRHCL</t>
  </si>
  <si>
    <t xml:space="preserve">ಹಾಸನ ಜಿಲ್ಲೆಯ ಸಕಲೇಶಪುರ ವಿಧಾನಸಭಾ ಕ್ಷೇತ್ರಕ್ಕೆ ಹೆಚ್ಚುವರಿಯಾಗಿ 2000 ಮನೆಗಳನ್ನು ಮಂಜೂರು ಮಾಡುವಂತೆ ಕೋರಿರುವ ಕುರಿತು. </t>
  </si>
  <si>
    <t>RGRHCL/SD/ANRG/41/2022-PI(ANY)-RGRHCL</t>
  </si>
  <si>
    <t>ಮೈಸೂರು ಜಿಲ್ಲೆಯಿಂದ ಬಂದಿರುವ ದೂರಿನ ಕುರಿತು </t>
  </si>
  <si>
    <t>RGRHCL/SD/ANRG/42/2022-PI(ANY)-RGRHCL</t>
  </si>
  <si>
    <t xml:space="preserve">ಕಲಬುರಗಿ ಜಿಲ್ಲೆಯ ಆಳಂದ ತಾಲ್ಲೂಕಿನ ಪಡಸಾವಳಿ ಗ್ರಾಮ ಪಂಚಾಯತಿಗೆ ಹೆಚ್ಚುವರಿ ಮನೆಗಳನ್ನು ಮಂಜೂರು ಮಾಡುವ ಬಗ್ಗೆ. </t>
  </si>
  <si>
    <t>RGRHCL/SD/ANRG/43/2022-PI(ANY)-RGRHCL</t>
  </si>
  <si>
    <t xml:space="preserve">ಮೈಸೂರು ಜಿಲ್ಲೆಯ ಚಾಮುಂಡೇಶ್ವರಿ ವಿಧಾನಸಭಾಕ್ಷೇತ್ರಕ್ಕೆ ಡಾ|| ಬಿ.ಆರ್‌ ಅಂಬೇಡ್ಕರ್‌ ನಿವಾಸ್‌ ಯೋಜನೆಯಡಿ ಹೆಚ್ಚುವರಿ ಮನೆಗಳನ್ನು ಮಂಜೂರು ಮಾಡಲು ಕೋರಿರುವ ಕುರಿತು. </t>
  </si>
  <si>
    <t>RGRHCL/SD/ANRG/44/2022-PI(ANY)-RGRHCL</t>
  </si>
  <si>
    <t>RGRHCL/SD/ANRG/45/2022-PI(ANY)-RGRHCL</t>
  </si>
  <si>
    <t>Dept Issues</t>
  </si>
  <si>
    <t>RGRHCL/SD/ANRG/46/2022-PI(ANY)-RGRHCL</t>
  </si>
  <si>
    <t xml:space="preserve">2017-18ನೇ ಸಾಲಿನ ವಿಶೇಷ ಘಟಕ ಉಪಯೋಜನೆ ಮತ್ತು ಗಿರಿಜನ ಉಪಯೋಜನೆಯಡಿ ಆಯ್ಕೆಯಾದ ಕುಶಲಕರ್ಮಿಗಳಿಗೆ ವಸತಿ ಕಾರ್ಯಾಗಾರ ಒದಗಿಸುವ ಬಗ್ಗೆ. </t>
  </si>
  <si>
    <t>RGRHCL/SD/ANRG/47/2022-PI(ANY)-RGRHCL</t>
  </si>
  <si>
    <t>ಅನುಸೂಚಿತ ಜಾತಿ ಪಂಗಡಗಳ ಕಲ್ಯಾಣ ಸಮಿತಿಯ ವರದಿ ಕುರಿತು</t>
  </si>
  <si>
    <t>01.012.2023</t>
  </si>
  <si>
    <t>18.04.2023</t>
  </si>
  <si>
    <t>RGRHCL/SD/ANRG/48/2022-PI(ANY)-RGRHCL</t>
  </si>
  <si>
    <t xml:space="preserve">2021-22ನೇ ಸಾಲಿನ ವಿವಿಧ ವಸತಿ ಯೋಜನೆಯಡಿ ನಿಗದಿಪಡಿಸಿದ ಗುರಿಗೆ ಅನುಗುಣವಾಗಿ ಸ್ಥಳಾಂತರ ಗ್ರಾಮಗಳಲ್ಲಿ ಫಲಾನುಭವಿಗಳ ಆಯ್ಕೆ ಕುರಿತು ನಿರ್ದೇಶನ ಕೋರಿರುವ ಬಗ್ಗೆ. </t>
  </si>
  <si>
    <t>RGRHCL/SD/ANRG/49/2022-PI(ANY)-RGRHCL</t>
  </si>
  <si>
    <t xml:space="preserve">ವಿಜಯನಗರ ಜಿಲ್ಲೆಯ ಹೂವಿನ ಹಡಗಲಿ ತಾಲ್ಲೂಕಿನ ಹಿರೇಹಡಗಲಿ ಗ್ರಾಮಕ್ಕೆ ಡಾ|| ಬಿ.ಆರ್‌ ಅಂಬೇಡ್ಕರ್‌ ನಿವಾಸ್‌ ಯೋಜನೆಯಡಿ ಹೆಚ್ಚುವರಿ ಮನೆಗಳನ್ನು ಮಂಜೂರು ಮಾಡಲು ಕೋರಿರುವ ಕುರಿತು. </t>
  </si>
  <si>
    <t>01.12.2022</t>
  </si>
  <si>
    <t>RGRHCL/SD/ANRG/50/2022-PI(ANY)-RGRHCL</t>
  </si>
  <si>
    <t xml:space="preserve">ಯಾದಗಿರಿ ಜಿಲ್ಲೆಯಿಂದ ವಸತಿ ಸೌಕರ್ಯ ಕಲ್ಪಿಸುವಂತೆ ಕೋರಿರುವ ಕುರಿತು </t>
  </si>
  <si>
    <t>RGRHCL/SD/ANRG/1/2023-PI(ANY)-RGRHCL</t>
  </si>
  <si>
    <t>Regarding Additional Target Clarification from GOK </t>
  </si>
  <si>
    <t>RGRHCL/SD/ANRG/2/2023-PI(ANY)-RGRHCL</t>
  </si>
  <si>
    <t>RGRHCL/SD/ANRG/3/2023-PI(ANY)-RGRHCL</t>
  </si>
  <si>
    <t xml:space="preserve">ಮಾಹಿತಿ ಹಕ್ಕು ಅಧಿನಿಯಮದಡಿ ಮಾಹಿತಿ ಕೋರಿ ವಸತಿ ನಿಗಮಕ್ಕೆ ಅರ್ಜಿ ಸಲ್ಲಿಸಿರುವ ಕುರಿತು. </t>
  </si>
  <si>
    <t>RGRHCL/SD/ANRG/4/2023-PI(ANY)-RGRHCL</t>
  </si>
  <si>
    <t xml:space="preserve">ತುಮಕೂರು ಜಿಲ್ಲೆಯ ಪಾವಗಡ ತಾಲ್ಲೂಕಿನ ನಾಗಲಮಡಿಕೆ ಹಾಗೂ ಬಿ.ಕೆ ಹಳ್ಳಿ ಗ್ರಾಮ ಪಂಚಾಯತಿಗೆ ಹೆಚ್ಚುವರಿ ಮನೆಗಳನ್ನು ಮಂಜೂರು ಮಾಡುವಂತೆ ಕೋರಿರುವ ಕುರಿತು. </t>
  </si>
  <si>
    <t>RGRHCL/SD/ANRG/5/2023-PI(ANY)-RGRHCL</t>
  </si>
  <si>
    <t xml:space="preserve">ಚಿತ್ರದುರ್ಗ ಜಿಲ್ಲೆಯ ಹೊಳಲ್ಕೆರೆ ವಿಧಾನಸಭಾ ಕ್ಷೇತ್ರಕ್ಕೆ ಹೆಚ್ಚುವರಿ ಮನೆಗಳನ್ನು ಮಂಜೂರು ಮಾಡುವಂತೆ ಕೋರಿರುವ ಕುರಿತು. </t>
  </si>
  <si>
    <t>RGRHCL/SD/ANRG/6/2023-PI(ANY)-RGRHCL</t>
  </si>
  <si>
    <t xml:space="preserve">ಡಾ|| ಎಂ.ವೆಂಕಟಸ್ವಾಮಿ, ರಾಜ್ಯಾಧ್ಯಕ್ಷರು, ಸಮತಾ ಸೈನಿಕ ದಳ, ಗಾಂಧಿನಗರ, ಬೆಂಗಳೂರು ಇವರ ಪತ್ರ ದಿನಾಂಕ:04.11.2022. </t>
  </si>
  <si>
    <t>RGRHCL/SD/ANRG/7/2023-PI(ANY)-RGRHCL</t>
  </si>
  <si>
    <t xml:space="preserve">ವಿಜಯಪುರ ಜಿಲ್ಲೆಯಿಂದ ಡಾ|| ಬಿ.ಆರ್‌ ಅಂಬೇಡ್ಕರ್‌ ನಿವಾಸ್‌ ಯೋಜನೆಯಡಿ ಹೆಚ್ಚುವರಿ ಗುರಿ ಮಂಜೂರು ಮಾಡುವಂತೆ ಕೋರಿರು ಕುರಿತು. </t>
  </si>
  <si>
    <t>27.02.2023</t>
  </si>
  <si>
    <t>RGRHCL/SD/ANRG/8/2023-PI(ANY)-RGRHCL</t>
  </si>
  <si>
    <t xml:space="preserve">ರಾಯಚೂರು ಜಿಲ್ಲೆಯಿಂದ ಹೆಚ್ಚುವರಿ ಮನೆ ಮಂಜೂರು ಮಾಡುವಂತೆ ಕೋರಿರುವ ಕುರಿತು. </t>
  </si>
  <si>
    <t>RGRHCL/SD/ANRG/9/2023-PI(ANY)-RGRHCL</t>
  </si>
  <si>
    <t xml:space="preserve">ಯಾದಗಿರಿ ಜಿಲ್ಲೆಯಿಂದ ಹೆಚ್ಚುವರಿ ಗುರಿ ನಿಗಧಿಪಡಿಸುವಂತೆ ಕೋರಿರುವ ಕುರಿತು </t>
  </si>
  <si>
    <t>13.03.2023</t>
  </si>
  <si>
    <t>RGRHCL/SD/ANRG/10/2023-PI(ANY)-RGRHCL</t>
  </si>
  <si>
    <t xml:space="preserve">ಮಂಡ್ಯ ಜಿಲ್ಗೆಗೆ ಹೆಚ್ಚುವರಿಯಾಗಿ ಮನೆಗಳನ್ನು ಮಂಜೂರು ಮಾಡುವಂತೆ ಕೋರಿರುವ ಕುರಿತು. </t>
  </si>
  <si>
    <t>RGRHCL/SD/ANRG/11/2023-PI(ANY)-RGRHCL</t>
  </si>
  <si>
    <t xml:space="preserve">ವಿಜಯಪುರ ಜಿಲ್ಲೆಯ ಸಿಂದಗಿ ತಾಲ್ಲೂಕಿನ ಕೊಕಟನೂರು ಗ್ರಾಮ ಪಂಚಾಯತಿಗೆ ಹೆಚ್ಚುವರಿಯಗಿ 100 ಮನೆ ಮಂಜೂರು ಮಾಡುವಂತೆ ಕೋರಿರುವ ಕುರಿತು. </t>
  </si>
  <si>
    <t>RGRHCL/SD/ANRG/12/2023-PI(ANY)-RGRHCL</t>
  </si>
  <si>
    <t xml:space="preserve">ದಾವಣಗೆರೆ ಜಿಲ್ಲೆಯಿಂದ ಹೆಚ್ಚುವರಿ ಮನೆಗಳನ್ನು ಕೋರಿರುವ ಕುರಿತು. </t>
  </si>
  <si>
    <t>RGRHCL/SD/ANRM/102/2022-PI(ANY)-RGRHCL</t>
  </si>
  <si>
    <t>RGRHCL/SD/ANRM/103/2022-PI(ANY)-RGRHCL</t>
  </si>
  <si>
    <t xml:space="preserve">ವಿವಿಧ ಜಿಲ್ಲೆಯಿಂದ ಆಧಾರ್ ಡ್ಯೂಪ್ಲೀಕೇಶನ್ ತೆರೆವುಗೊಳಿಸುವಂತೆ ಕೋರಿರುವ ಕುರಿತು. </t>
  </si>
  <si>
    <t>RGRHCL/SD/ANRM/104/2022-PI(ANY)-RGRHCL</t>
  </si>
  <si>
    <t>RGRHCL/SD/ANRM/105/2022-PI(ANY)-RGRHCL</t>
  </si>
  <si>
    <t>ವಿವಿಧ ವಸತಿ ಯೋಜನೆಯಡಿ ಬ್ಲಾಕ್‌ ಹಾಗೂ ವಿವಿಧ ಹಂತದ ಲಾಗಿನ್‌ ನಲ್ಲಿ ಅನುಮೋದನೆಗೆ ಬಾಕಿ ಇರುವ ಮನೆಯನ್ನು ಅನುಮೋದಿಸುವಂತೆ ಕೋರಿರುವ ಕುರಿತು.</t>
  </si>
  <si>
    <t>RGRHCL/SD/ANRM/106/2022-PI(ANY)-RGRHCL</t>
  </si>
  <si>
    <t>ತುಮಕೂರು ಜಿಲ್ಲೆಯಿಂದ ಅನುದಾನ ಬಿಡುಗಡೆ ಮಾಡುವಂತೆ ಕೋರಿರುವ ಕುರಿತು.</t>
  </si>
  <si>
    <t>RGRHCL/SD/ANRM/107/2022-PI(ANY)-RGRHCL</t>
  </si>
  <si>
    <t>ಬಳ್ಳಾರಿ ಜಿಲ್ಲೆಯಿಂದ ವಸತಿ ಯೋಜನೆಯಡಿ ಆಯ್ಕೆಯಾಗಿರುವ ಫಲಾನುಭವಿಗಳಿಗೆ ಅನುದಾನ ಬಿಡುಗಡೆ ಮಾಡುವಂತೆ ಕೋರಿರುವ ಕುರಿತು.</t>
  </si>
  <si>
    <t>RGRHCL/SD/ANRM/108/2022-PI(ANY)-RGRHCL</t>
  </si>
  <si>
    <t>RGRHCL/SD/ANRM/109/2022-PI(ANY)-RGRHCL</t>
  </si>
  <si>
    <t>12.04.2022</t>
  </si>
  <si>
    <t>RGRHCL/SD/ANRM/110/2022-PI(ANY)-RGRHCL</t>
  </si>
  <si>
    <t>ಹೊನ್ನಳ್ಳಿ ತಾಲ್ಲೂಕಿನ ಟಿ.ಬಿ ಸರ್ಕಲ್, ದೇವನಾಯ್ಕನಹಳ್ಳಿ ಗ್ರಾಮದ ಸರ್ವೆ ನಂ.25/12, ತುಂಗಾನಾಲಾ ತರಿ ಜಮೀನಿನ ವಿಸ್ತೀರ್ಣ 0.16 ಗುಂಟೆ ಜಮೀನಿನಲ್ಲಿ ಪರಿಶಿಷ್ಟ ಜಾತಿ ಅಲೆಮಾರಿ ಸಿಳ್ಳೇಕ್ಯಾತಾಸ್ ಸಮುದಾಯದ 40 ಕುಟುಂಬಗಳಿಗೆ ವಸತಿ/ನಿವೇಶನ ಹಾಗೂ ಮೂಲಭೂತ ಸೌಕರ್ಯ ಕಲ್ಪಿಸುವ ಕೋರಿರುವ ಬಗ್ಗೆ.</t>
  </si>
  <si>
    <t>RGRHCL/SD/ANRM/111/2022-PI(ANY)-RGRHCL</t>
  </si>
  <si>
    <t>RGRHCL/SD/ANRM/112/2022-PI(ANY)-RGRHCL</t>
  </si>
  <si>
    <t>ಮೈಸೂರು ಜಿಲ್ಲೆಯಿಂದ ಆಧಾರ್ ಡ್ಯೂಪ್ಲೀಕೇಶನ್ ತೆರೆವುಗೊಳಿಸುವಂತೆ ಕೋರಿರುವ ಕುರಿತು.</t>
  </si>
  <si>
    <t>RGRHCL/SD/ANRM/113/2022-PI(ANY)-RGRHCL</t>
  </si>
  <si>
    <t>ಗದಗ ಜಿಲ್ಲೆಯ ಶಾಸಕರು/ಗಣ್ಯ ವ್ಯಕ್ತಿ/ಮನವಿದಾರರಿಂದ ಮನೆ ಕೋರಿ ಬಂದಿರುವ ಪ್ರಸ್ತಾವನೆಗಳಿಗೆ ಕ್ರಮ ವಹಿಸುವ ಬಗ್ಗೆ.</t>
  </si>
  <si>
    <t>12.09.2022</t>
  </si>
  <si>
    <t>RGRHCL/SD/ANRM/114/2022-PI(ANY)-RGRHCL</t>
  </si>
  <si>
    <t>ಹೊನ್ನ ಕೀರಣಗಿ ಗ್ರಾಮ ಪಂಚಾಯತಿಯಲ್ಲಿ ಪರಿಶಿಷ್ಟ ಜಾತಿಗೆ ನಿಗದಿಪಡಿಸಿರುವ ಗುರಿಯನ್ನು ಪರಿಶಿಷ್ಟ ಪಂಗಡಕ್ಕೆ ವರ್ಗಾಯಿಸುವಂತೆ ಕೋರಿರುವ ಕುರಿತು.</t>
  </si>
  <si>
    <t>RGRHCL/SD/ANRM/115/2022-PI(ANY)-RGRHCL</t>
  </si>
  <si>
    <t>RGRHCL/SD/ANRM/116/2022-PI(ANY)-RGRHCL</t>
  </si>
  <si>
    <t>ಸಿಂದಗಿ ತಾಲ್ಲೂಕಿನ ಬಂದಾಳ ಗ್ರಾಮ ಪಂಚಾಯತಿಯಲ್ಲಿ 26 ಜನ ಸದಸ್ಯರಿದ್ದು, 40 ಮನೆಗಳ ಗುರಿಯನ್ನು ನಿಗದಿಪಡಿಸಿರುವ ಕುರಿತು.</t>
  </si>
  <si>
    <t>AGM Ravi Sir</t>
  </si>
  <si>
    <t>RGRHCL/SD/ANRM/117/2022-PI(ANY)-RGRHCL</t>
  </si>
  <si>
    <t>RGRHCL/SD/ANRM/118/2022-PI(ANY)-RGRHCL</t>
  </si>
  <si>
    <t>RGRHCL/SD/ANRM/119/2022-PI(ANY)-RGRHCL</t>
  </si>
  <si>
    <t>RGRHCL/SD/ANRM/120/2022-PI(ANY)-RGRHCL</t>
  </si>
  <si>
    <t>ಶಿವಮೊಗ್ಗ ಜಿಲ್ಲೆಯ ಸೊರಬ ಪಟ್ಟಣವು ಪುರಸಭೆಯಾಗಿ ಮತ್ತು ಅನವಟ್ಟಿ ಗ್ರಾಮ ಪಂಚಾಯತಿಯು ಪಟ್ಟಣ ಪಂಚಾಯತಿಯಾಗಿ ಮೇಲ್ದರ್ಜೆಗೆರಿಸಿರುವ ಬಗ್ಗೆ.</t>
  </si>
  <si>
    <t>RGRHCL/SD/ANRM/121/2022-PI(ANY)-RGRHCL</t>
  </si>
  <si>
    <t>ಪರಿಶಿಷ್ಟ ಜಾತಿಯ ಸೂಕ್ಷ್ಮ ಅತೀ ಸೂಕ್ಷ್ಮ ಅಲೆಮಾರಿ ಅರೆ ಅಲೆಮಾರಿ ಸಮುದಾಯದ 1726 ವಸತಿರಹಿತರಿಗೆ ವಸತಿ ಸೌಕರ್ಯ ಕಲ್ಪಿಸುವ ಬಗ್ಗೆ.</t>
  </si>
  <si>
    <t>RGRHCL/SD/ANRM/122/2022-PI(ANY)-RGRHCL</t>
  </si>
  <si>
    <t>RGRHCL/SD/ANRM/123/2022-PI(ANY)-RGRHCL</t>
  </si>
  <si>
    <t>RGRHCL/SD/ANRM/124/2022-PI(ANY)-RGRHCL</t>
  </si>
  <si>
    <t>ಮೈಸೂರು ಜಲ್ಲೆಯಿಂದ ವಸತಿ ಸೌಕರ್ಯ ಕಲ್ಪಿಸುವಂತೆ ಕೋರಿರುವ ಕುರಿತು.</t>
  </si>
  <si>
    <t>RGRHCL/SD/ANRM/125/2022-PI(ANY)-RGRHCL</t>
  </si>
  <si>
    <t>RGRHCL/SD/ANRM/126/2022-PI(ANY)-RGRHCL</t>
  </si>
  <si>
    <t>30.04.2022</t>
  </si>
  <si>
    <t>RGRHCL/SD/ANRM/127/2022-PI(ANY)-RGRHCL</t>
  </si>
  <si>
    <t>RGRHCL/SD/ANRM/128/2022-PI(ANY)-RGRHCL</t>
  </si>
  <si>
    <t>RGRHCL/SD/ANRM/129/2022-PI(ANY)-RGRHCL</t>
  </si>
  <si>
    <t>ವಿವಿಧ ಜಿಲ್ಲೆಯಿಂದ ಇಂದಿರಾ Vigil Verification - GP Pending ಇದ್ದು, ಗ್ರಾಮ ಪಂಚಾಯತಿ ಲಾಗಿನ್‌ ನಲ್ಲಿ ಲಭ್ಯವಿಲ್ಲದಿರುವ ಬಗ್ಗೆ.</t>
  </si>
  <si>
    <t>RGRHCL/SD/ANRM/130/2022-PI(ANY)-RGRHCL</t>
  </si>
  <si>
    <t>RGRHCL/SD/ANRM/131/2022-PI(ANY)-RGRHCL</t>
  </si>
  <si>
    <t>Computer, Keyboard, Printer &amp; Scanner ಒದಗಿಸುವ ಕುರಿತು.</t>
  </si>
  <si>
    <t>RGRHCL/SD/ANRM/132/2022-PI(ANY)-RGRHCL</t>
  </si>
  <si>
    <t>ವಸತಿ ಯೋಜನೆಯಡಿ ಆನುದಾನ ಹೆಚ್ಚಿಸುವಂತೆ ಕೋರಿರುವ ಕುರಿತು.</t>
  </si>
  <si>
    <t>RGRHCL/SD/ANRM/133/2022-PI(ANY)-RGRHCL</t>
  </si>
  <si>
    <t>ಶಿವಮೊಗ್ಗ ಜಿಲ್ಲೆಯ ಶ್ರೀಮತಿ ಮೀನಾ ಕೋಂ ರಾಜಪ್ಪ (ಫ.ಕೋ453295) ಇವರ ಮನಯೆ ಫಂಡ್‌ ಬ್ಲಾಕ್‌ ತೆರೆವುಗೊಳಿಸುವಂತೆ ಕೋರಿರುವ ಕುರಿತು.</t>
  </si>
  <si>
    <t>RGRHCL/SD/ANRM/134/2022-PI(ANY)-RGRHCL</t>
  </si>
  <si>
    <t>ಚನ್ನಗಿರಿ ತಾಲ್ಲೂಕಿನ ಶ್ರೀಮತಿ ದೊಡ್ಡಮ್ಮ ಕೋಂ ಉಮೇಶ್‌ (ಫ.ಕೋ 497170) ಇವರ ಮನೆಯನ್ನು ರದ್ದುಪಡಿಸುವಂತೆ ಕೋರಿರುವ ಕುರಿತು.</t>
  </si>
  <si>
    <t>RGRHCL/SD/ANRM/135/2022-PI(ANY)-RGRHCL</t>
  </si>
  <si>
    <t>ವಿವಿಧ ಜಿಲ್ಲೆಯಿಂದ ಬ್ಲಾಕ್‌ ಹಾಗೂ ಅನ್‌ ಬ್ಲಾಕ್‌ ಮಾಡುವಂತೆ ಕೋರಿರುವ ಕುರಿತು.</t>
  </si>
  <si>
    <t>RGRHCL/SD/ANRM/136/2022-PI(ANY)-RGRHCL</t>
  </si>
  <si>
    <t>ರಾಯಚೂರು ಜಿಲ್ಲೆಯಿಂದ ವಸತಿ ಯೋಜನೆಯಡಿ ಪ್ರಗತಿ ಬ್ಲಾಕ್ ತೆರೆವುಗೊಳಿಸಿ ಅನುದಾನ ಬಿಡುಗಡೆ ಮಾಡುವಂತೆ ಕೋರಿ ಸಲ್ಲಿಸಿರುವ ಪ್ರಸ್ತಾವನೆಯ ಕುರಿತು.</t>
  </si>
  <si>
    <t>RGRHCL/SD/ANRM/137/2022-PI(ANY)-RGRHCL</t>
  </si>
  <si>
    <t>RGRHCL/SD/ANRM/138/2022-PI(ANY)-RGRHCL</t>
  </si>
  <si>
    <t>ವಿವಿಧ ಜಿಲ್ಲೆಯಿಂದ ಬ್ಲಾಕ್‌ ಆಗಿರುವ ಹಾಗೂ ವಿವಿಧ ಹಂತದ ಲಾಗಿನ್‌ ನಲ್ಲಿರುವ ಮನೆಗಳಿಗೆ ಮನೆ ನಿರ್ಮಿಸಲು ಅವಕಾಶ ಕಲ್ಪಿಸುವಂತೆ ಕೋರಿರುವ ಕುರಿತು.</t>
  </si>
  <si>
    <t>RGRHCL/SD/ANRM/139/2022-PI(ANY)-RGRHCL</t>
  </si>
  <si>
    <t>RGRHCL/SD/ANRM/140/2022-PI(ANY)-RGRHCL</t>
  </si>
  <si>
    <t>RGRHCL/SD/ANRM/141/2022-PI(ANY)-RGRHCL</t>
  </si>
  <si>
    <t>RGRHCL/SD/ANRM/142/2022-PI(ANY)-RGRHCL</t>
  </si>
  <si>
    <t>RGRHCL/SD/ANRM/143/2022-PI(ANY)-RGRHCL</t>
  </si>
  <si>
    <t>RGRHCL/SD/ANRM/144/2022-PI(ANY)-RGRHCL</t>
  </si>
  <si>
    <t>ಬೆಂಗಳೂರು ಗ್ರಾಮಾಂತರ ಜಿಲ್ಲೆಯಿಂದ ವಸತಿ ಸೌಕರ್ಯ ಕಲ್ಪಿಸುವಂತೆ ಕೋರಿರುವ ಕುರಿತು.</t>
  </si>
  <si>
    <t>RGRHCL/SD/ANRM/145/2022-PI(ANY)-RGRHCL</t>
  </si>
  <si>
    <t>RGRHCL/SD/ANRM/146/2022-PI(ANY)-RGRHCL</t>
  </si>
  <si>
    <t>RGRHCL/SD/ANRM/147/2022-PI(ANY)-RGRHCL</t>
  </si>
  <si>
    <t>RGRHCL/SD/ANRM/148/2022-PI(ANY)-RGRHCL</t>
  </si>
  <si>
    <t>RGRHCL/SD/ANRM/149/2022-PI(ANY)-RGRHCL</t>
  </si>
  <si>
    <t>2021-22ನೇ ಸಾಲಿಗೆ ನೀಡಿರುವ ಹೊಸ ಮನೆಗಳಿಗೆ ನಿಗದಿಯಾಗಿರುವ ಸಾಮಾನ್ಯ ವರ್ಗದ ಗುರಿಯಲ್ಲಿ ಪರಿಶಿಷ್ಟ ಜಾತಿ/ಪರಿಶಿಷ್ಟ ಪಂಗಡದ ಫಲಾನುಭವಿಗಳನ್ನು ಆಯ್ಕೆ ಮಾಡುವ ಬಗ್ಗೆ.</t>
  </si>
  <si>
    <t>RGRHCL/SD/ANRM/150/2022-PI(ANY)-RGRHCL</t>
  </si>
  <si>
    <t>RGRHCL/SD/ANRM/151/2022-PI(ANY)-RGRHCL</t>
  </si>
  <si>
    <t>RGRHCL/SD/ANRM/152/2022-PI(ANY)-RGRHCL</t>
  </si>
  <si>
    <t xml:space="preserve">ಚಿಕ್ಕಬಳ್ಳಾಪುರ ಜಿಲ್ಲೆಯ ದೂರು ಅರ್ಜಿಯ ಕುರಿತು. </t>
  </si>
  <si>
    <t>RGRHCL/SD/ANRM/153/2022-PI(ANY)-RGRHCL</t>
  </si>
  <si>
    <t xml:space="preserve">ಹಾಸನ ಜಿಲ್ಲೆಯ ದೂರು ಅರ್ಜಿಯ ಕುರಿತು. </t>
  </si>
  <si>
    <t>RGRHCL/SD/ANRM/154/2022-PI(ANY)-RGRHCL</t>
  </si>
  <si>
    <t>RGRHCL/SD/ANRM/155/2022-PI(ANY)-RGRHCL</t>
  </si>
  <si>
    <t>RGRHCL/SD/ANRM/156/2022-PI(ANY)-RGRHCL</t>
  </si>
  <si>
    <t>RGRHCL/SD/ANRM/157/2022-PI(ANY)-RGRHCL</t>
  </si>
  <si>
    <t>RGRHCL/SD/ANRM/158/2022-PI(ANY)-RGRHCL</t>
  </si>
  <si>
    <t>RGRHCL/SD/ANRM/159/2022-PI(ANY)-RGRHCL</t>
  </si>
  <si>
    <t>RGRHCL/SD/ANRM/160/2022-PI(ANY)-RGRHCL</t>
  </si>
  <si>
    <t>ವಿಜಯನಗರ ಜಿಲ್ಲೆಯಿಂದ ವಸತಿ ಸೌಕರ್ಯ ಕಲ್ಪಿಸುವಂತೆ ಕೋರಿರುವ ಕುರಿತು.</t>
  </si>
  <si>
    <t>RGRHCL/SD/ANRM/161/2022-PI(ANY)-RGRHCL</t>
  </si>
  <si>
    <t>RGRHCL/SD/ANRM/162/2022-PI(ANY)-RGRHCL</t>
  </si>
  <si>
    <t>ಚಿಕ್ಕಬಳ್ಳಾಫುರ ಜಿಲ್ಲೆಯಿಂದ ವಸತಿ ಸೌಕರ್ಯ ಕಲ್ಪಿಸುವಂತೆ ಕೋರಿರುವ ಕುರಿತು.</t>
  </si>
  <si>
    <t>RGRHCL/SD/ANRM/163/2022-PI(ANY)-RGRHCL</t>
  </si>
  <si>
    <t>2017-18ನೇ ಸಾಲಿನ ವಿಶೇಷ ಘಟಕ ಉಪ ಯೋಜನೆ ಮತ್ತು ಗಿರಿಜನ ಉಪ ಯೋಜನೆಯಡಿಯಲ್ಲಿ ಆಯ್ಕೆಯಾಗಿರುವ ಫಲಾನುಭವಿಯ ಗುರಿಯನ್ನು ಪರಿಶಿಷ್ಟ ಪಂಗಡದಿಂದ ಪರಿಶಿಷ್ಟ ಜಾತಿಗೆ ವರ್ಗಾಯಿಸುವಂತೆ ಕೋರಿರುವ ಕುರಿತು.</t>
  </si>
  <si>
    <t>RGRHCL/SD/ANRM/164/2022-PI(ANY)-RGRHCL</t>
  </si>
  <si>
    <t>RGRHCL/SD/ANRM/165/2022-PI(ANY)-RGRHCL</t>
  </si>
  <si>
    <t>RGRHCL/SD/ANRM/166/2022-PI(ANY)-RGRHCL</t>
  </si>
  <si>
    <t>ಉಡುಪಿ ಜಿಲ್ಲೆಯಿಂದ ವಸತಿ ಸೌಕರ್ಯ ಕಲ್ಪಿಸುವಂತೆ ಕೋರಿರುವ ಕುರಿತು.</t>
  </si>
  <si>
    <t>RGRHCL/SD/ANRM/167/2022-PI(ANY)-RGRHCL</t>
  </si>
  <si>
    <t>RGRHCL/SD/ANRM/168/2022-PI(ANY)-RGRHCL</t>
  </si>
  <si>
    <t>ವಿವಿಧ ಜಿಲ್ಲೆಯಿಂದ ವಿಜಿಲ್‌ ಪರಿಶೀಲನೆಗೆ ಗ್ರಾಮ ಪಂಚಾಯತಿ ಲಾಗಿನ್‌ ನಲ್ಲಿ ಫಲಾನುಭವಿಗಳ ಮಾಹಿತಿಯು ಲಭ್ಯವಿಲ್ಲದಿರುವ ಕುರಿತು.</t>
  </si>
  <si>
    <t>RGRHCL/SD/ANRM/169/2022-PI(ANY)-RGRHCL</t>
  </si>
  <si>
    <t>RGRHCL/SD/ANRM/170/2022-PI(ANY)-RGRHCL</t>
  </si>
  <si>
    <t>30.12.2022</t>
  </si>
  <si>
    <t>RGRHCL/SD/ANRM/171/2022-PI(ANY)-RGRHCL</t>
  </si>
  <si>
    <t>24.06.2022</t>
  </si>
  <si>
    <t>RGRHCL/SD/ANRM/172/2022-PI(ANY)-RGRHCL</t>
  </si>
  <si>
    <t>ಬೀದರ್‌ ಜಿಲ್ಲೆಯಿಂದ ಆಧಾರ್‌ ಡ್ಯೂಪ್ಲಿಕೇಶನ್‌ ತೆರೆವುಗೊಳಿಸುವಂತೆ ಕೋರಿ ಸಲ್ಲಿಸಿರುವ ಪ್ರಸ್ತಾವನೆಯನ್ನು ಹಿಂದಿರುಗಿಸುವ ಕುರಿತು.</t>
  </si>
  <si>
    <t>RGRHCL/SD/ANRM/173/2022-PI(ANY)-RGRHCL</t>
  </si>
  <si>
    <t>ವಿವಿಧ ಜಿಲ್ಲೆಯಿಂದ Name Duplicate Work Order ಹಾಗೂ Geo Duplicate ತೆರೆವುಗೊಳಿಸುವಂತೆ ಕೋರಿರುವ ಪ್ರಸ್ತಾವನೆಯನ್ನು ಹಿಂದಿರುಗಿಸುತ್ತಿರುವ ಕುರಿತು.</t>
  </si>
  <si>
    <t>RGRHCL/SD/ANRM/174/2022-PI(ANY)-RGRHCL</t>
  </si>
  <si>
    <t>RGRHCL/SD/ANRM/175/2022-PI(ANY)-RGRHCL</t>
  </si>
  <si>
    <t>RGRHCL/SD/ANRM/176/2022-PI(ANY)-RGRHCL</t>
  </si>
  <si>
    <t>RGRHCL/SD/ANRM/177/2022-PI(ANY)-RGRHCL</t>
  </si>
  <si>
    <t>RGRHCL/SD/ANRM/178/2022-PI(ANY)-RGRHCL</t>
  </si>
  <si>
    <t>2018ರ ವಸತಿರಹಿತರ/ನಿವೇಶನರಹಿತರ ಸಮೀಕ್ಷೆಯಲ್ಲಿನ ಫಲಾನುಭವಿಯ ಜಾತಿ ಬದಲಾವಣೆ ಮಾಡುವಂತೆ ಕೋರಿರುವ ಕುರಿತು</t>
  </si>
  <si>
    <t>RGRHCL/SD/ANRM/179/2022-PI(ANY)-RGRHCL</t>
  </si>
  <si>
    <t xml:space="preserve">ಚಿತ್ರದುರ್ಗ ಜಿಲ್ಲೆಯ ದೂರು ಅರ್ಜಿಯ ಕುರಿತು. </t>
  </si>
  <si>
    <t>25.07.2023</t>
  </si>
  <si>
    <t>RGRHCL/SD/ANRM/180/2022-PI(ANY)-RGRHCL</t>
  </si>
  <si>
    <t xml:space="preserve">ವಿಜಯನಗರ ಜಿಲ್ಲೆಯ ದೂರು ಅರ್ಜಿಯ ಕುರಿತು. </t>
  </si>
  <si>
    <t>11.07.2022</t>
  </si>
  <si>
    <t>RGRHCL/SD/ANRM/181/2022-PI(ANY)-RGRHCL</t>
  </si>
  <si>
    <t xml:space="preserve">ಶಿವಮೊಗ್ಗ ಜಿಲ್ಲೆಯ ದೂರು ಅರ್ಜಿಯ ಕುರಿತು. </t>
  </si>
  <si>
    <t>RGRHCL/SD/ANRM/182/2022-PI(ANY)-RGRHCL</t>
  </si>
  <si>
    <t>RGRHCL/SD/ANRM/183/2022-PI(ANY)-RGRHCL</t>
  </si>
  <si>
    <t xml:space="preserve">Survey </t>
  </si>
  <si>
    <t>RGRHCL/SD/ANRM/184/2022-PI(ANY)-RGRHCL</t>
  </si>
  <si>
    <t>ಕಲಬುರಗಿ ಜಿಲ್ಲೆಯಿಂದ ಬ್ಲಾಕ್‌ ತೆರೆವುಗೊಳಿಸುವಂತೆ ಕೋರಿರುವ ಕುರಿತು.</t>
  </si>
  <si>
    <t>RGRHCL/SD/ANRM/185/2022-PI(ANY)-RGRHCL</t>
  </si>
  <si>
    <t>RGRHCL/SD/ANRM/186/2022-PI(ANY)-RGRHCL</t>
  </si>
  <si>
    <t>24.07.2022</t>
  </si>
  <si>
    <t>RGRHCL/SD/ANRM/187/2022-PI(ANY)-RGRHCL</t>
  </si>
  <si>
    <t>RGRHCL/SD/ANRM/188/2022-PI(ANY)-RGRHCL</t>
  </si>
  <si>
    <t>ಕೊಡಗು ಜಿಲ್ಲೆಯಿಂದ ವಸತಿ ಸೌಕರ್ಯ ಕಲ್ಪಿಸುವಂತೆ ಕೋರಿರುವ ಕುರಿತು.</t>
  </si>
  <si>
    <t>RGRHCL/SD/ANRM/189/2022-PI(ANY)-RGRHCL</t>
  </si>
  <si>
    <t>ಹಾವೇರಿ ಜಿಲ್ಲೆಯಿಂದ ವಸತಿ ಸೌಕರ್ಯ ಕಲ್ಪಿಸುವಂತೆ ಕೋರಿರುವ ಕುರಿತು.</t>
  </si>
  <si>
    <t>RGRHCL/SD/ANRM/190/2022-PI(ANY)-RGRHCL</t>
  </si>
  <si>
    <t>RGRHCL/SD/ANRM/191/2022-PI(ANY)-RGRHCL</t>
  </si>
  <si>
    <t>RGRHCL/SD/ANRM/192/2022-PI(ANY)-RGRHCL</t>
  </si>
  <si>
    <t>RGRHCL/SD/ANRM/193/2022-PI(ANY)-RGRHCL</t>
  </si>
  <si>
    <t>RGRHCL/SD/ANRM/195/2022-PI(ANY)-RGRHCL</t>
  </si>
  <si>
    <t>RGRHCL/SD/ANRM/196/2022-PI(ANY)-RGRHCL</t>
  </si>
  <si>
    <t>RGRHCL/SD/ANRM/197/2022-PI(ANY)-RGRHCL</t>
  </si>
  <si>
    <t>RGRHCL/SD/ANRM/198/2022-PI(ANY)-RGRHCL</t>
  </si>
  <si>
    <t xml:space="preserve">Compiled File </t>
  </si>
  <si>
    <t>RGRHCL/SD/ANRM/199/2022-PI(ANY)-RGRHCL</t>
  </si>
  <si>
    <t>ವಿವಿಧ ಜಿಲ್ಲೆಯಿಂದ ಛಾಯಚಿತ್ರ ತೆರೆವುಗೊಳಿಸುವಂತೆ ಕೋರಿರುವ ಕುರಿತು. (Photo Delete)</t>
  </si>
  <si>
    <t>RGRHCL/SD/ANRM/200/2022-PI(ANY)-RGRHCL</t>
  </si>
  <si>
    <t>RGRHCL/SD/ANRM/201/2022-PI(ANY)-RGRHCL</t>
  </si>
  <si>
    <t>RGRHCL/SD/ANRM/202/2022-PI(ANY)-RGRHCL</t>
  </si>
  <si>
    <t>ಡಾ|| ಬಿ.ಆರ್ ಅಂಬೇಡ್ಕರ್ ನಿವಾಸ್ ಯೋಜನೆಯಡಿಯಲ್ಲಿ ನಿಗದಿಯಾಗಿರುವ ಪರಿಶಿಷ್ಟ ಪಂಗಡದ ಗುರಿಯನ್ನು ಪರಿಶಿಷ್ಟ ಜಾತಿಗೆ ವರ್ಗಾಯಿಸುವಂತೆ ಕೋರಿರುವ ಬಗ್ಗೆ.</t>
  </si>
  <si>
    <t>RGRHCL/SD/ANRM/203/2022-PI(ANY)-RGRHCL</t>
  </si>
  <si>
    <t>ಗದಗ ಜಿಲ್ಲೆಯ ಫ.ಕೋ 330681 ವಿಜಿಲ್‌ ಆಪ್‌ ನಲ್ಲಿ ಗ್ರಾಮ ಪಂಚಾಯತಿ ಲಾಗಿನ್‌ ನಲ್ಲಿ ಲಭ್ಯವಿಲ್ಲದಿರುವ ಕುರಿತು.</t>
  </si>
  <si>
    <t>RGRHCL/SD/ANRM/204/2022-PI(ANY)-RGRHCL</t>
  </si>
  <si>
    <t>RGRHCL/SD/ANRM/205/2022-PI(ANY)-RGRHCL</t>
  </si>
  <si>
    <t>RGRHCL/SD/ANRM/206/2022-PI(ANY)-RGRHCL</t>
  </si>
  <si>
    <t>RGRHCL/SD/ANRM/207/2022-PI(ANY)-RGRHCL</t>
  </si>
  <si>
    <t>ಹಾವೇರಿ ಜಿಲ್ಲೆಯಿಂದ ಸರ್ವೆ ಸಮಿಕ್ಷೇ ಪಟಟಿಯಲ್ಲಿ ವಸತಿರಹಿತರನ್ನು ನಿವೇಶನರಹಿತರನ್ನಾಗಿ ಮಾರ್ಪಾಡು ಮಾಡುವಂತೆ ಕೋರಿರುವ ಕುರಿತು.</t>
  </si>
  <si>
    <t>RGRHCL/SD/ANRM/208/2022-PI(ANY)-RGRHCL</t>
  </si>
  <si>
    <t>RGRHCL/SD/ANRM/209/2022-PI(ANY)-RGRHCL</t>
  </si>
  <si>
    <t>ಮಂಡ್ಯ ಜಿಲ್ಲೆಯಿಂದ ಫಲಾನುಭವಿಗಳನ್ನು ನಿಯಮಬಾಹಿರವಾಗಿ ಆಯ್ಕೆ ಮಾಡಿರುವ ಬಗ್ಗೆ ಬಂದಿರುವ ದೂರಿನ ಕುರಿತು</t>
  </si>
  <si>
    <t>RGRHCL/SD/ANRM/210/2022-PI(ANY)-RGRHCL</t>
  </si>
  <si>
    <t>RGRHCL/SD/ANRM/211/2022-PI(ANY)-RGRHCL</t>
  </si>
  <si>
    <t>RGRHCL/SD/ANRM/212/2022-PI(ANY)-RGRHCL</t>
  </si>
  <si>
    <t>RGRHCL/SD/ANRM/213/2022-PI(ANY)-RGRHCL</t>
  </si>
  <si>
    <t>ಚಿಕ್ಕಮಗಳೂರು ಜಿಲ್ಲೆಯ ಶಾಸಕರು/ಗಣ್ಯ ವ್ಯಕ್ತಿ/ಮನವಿದಾರರಿಂದ ಮನೆ ಕೋರಿ ಬಂದಿರುವ ಪ್ರಸ್ತಾವನೆಗಳಿಗೆ ಕ್ರಮ ವಹಿಸುವ ಬಗ್ಗೆ.</t>
  </si>
  <si>
    <t>RGRHCL/SD/ANRM/214/2022-PI(ANY)-RGRHCL</t>
  </si>
  <si>
    <t>RGRHCL/SD/ANRM/215/2022-PI(ANY)-RGRHCL</t>
  </si>
  <si>
    <t>RGRHCL/SD/ANRM/216/2022-PI(ANY)-RGRHCL</t>
  </si>
  <si>
    <t>RGRHCL/SD/ANRM/217/2022-PI(ANY)-RGRHCL</t>
  </si>
  <si>
    <t>RGRHCL/SD/ANRM/218/2022-PI(ANY)-RGRHCL</t>
  </si>
  <si>
    <t>ಹೊಸಪೇಟೆ ತಾಲ್ಲೂಕಿನ ಹಂಪಿ ಗ್ರಾಮ ಪಂಚಾಯತಿಯಲ್ಲಿನ ನಿವೇಶನರಹಿತರ ವಿವರಗಳನ್ನು ನಾಗೇನಹಳ್ಳಿ ಗ್ರಾಮ ಪಂಚಾಯತಿಗೆ ವರ್ಗಾಯಿಸುವಂತೆ ಕೋರಿರುವ ಕುರಿತು.</t>
  </si>
  <si>
    <t xml:space="preserve"> AGM Comp Sec</t>
  </si>
  <si>
    <t>RGRHCL/SD/ANRM/219/2022-PI(ANY)-RGRHCL</t>
  </si>
  <si>
    <t>RGRHCL/SD/ANRM/220/2022-PI(ANY)-RGRHCL</t>
  </si>
  <si>
    <t>ಬೆಂಗಳೂರು ನಗರ ಜಿಲ್ಲೆಯಿಂದ ವಸತಿ ಸೌಕರ್ಯ ಕಲ್ಪಿಸುವಂತೆ ಕೋರಿರುವ ಕುರಿತು.</t>
  </si>
  <si>
    <t>RGRHCL/SD/ANRM/221/2022-PI(ANY)-RGRHCL</t>
  </si>
  <si>
    <t>RGRHCL/SD/ANRM/222/2022-PI(ANY)-RGRHCL</t>
  </si>
  <si>
    <t>RGRHCL/SD/ANRM/223/2022-PI(ANY)-RGRHCL</t>
  </si>
  <si>
    <t>RGRHCL/SD/ANRM/224/2022-PI(ANY)-RGRHCL</t>
  </si>
  <si>
    <t>ಯಾದಗಿರಿ ಹಾಗೂ ಕಲಬುರಗಿ ಜಿಲ್ಲೆಯಿಂದ ವಸತಿ ಸೌಕರ್ಯ ಕಲ್ಪಿಸುವಂತೆ ಕೋರಿರುವ ಕುರಿತು.</t>
  </si>
  <si>
    <t>RGRHCL/SD/ANRM/225/2022-PI(ANY)-RGRHCL</t>
  </si>
  <si>
    <t>RGRHCL/SD/ANRM/226/2022-PI(ANY)-RGRHCL</t>
  </si>
  <si>
    <t>RGRHCL/SD/ANRM/227/2022-PI(ANY)-RGRHCL</t>
  </si>
  <si>
    <t>RGRHCL/SD/ANRM/228/2022-PI(ANY)-RGRHCL</t>
  </si>
  <si>
    <t>RGRHCL/SD/ANRM/229/2022-PI(ANY)-RGRHCL</t>
  </si>
  <si>
    <t>RGRHCL/SD/ANRM/230/2022-PI(ANY)-RGRHCL</t>
  </si>
  <si>
    <t>RGRHCL/SD/ANRM/231/2022-PI(ANY)-RGRHCL</t>
  </si>
  <si>
    <t>ವಿವಿಧ ಜಿಲ್ಲೆಯಿಂದ ಬ್ಲಾಕ್‌ ಆಗಿರುವ ಮನೆಯನ್ನು ಅನ್‌ ಬ್ಲಾಕ್‌ ಮಾಡುವಂತೆ ಕೋರಿರುವ ಕುರಿತು</t>
  </si>
  <si>
    <t>RGRHCL/SD/ANRM/232/2022-PI(ANY)-RGRHCL</t>
  </si>
  <si>
    <t>2021-22ನೇ ಸಾಲಿನ ಬಸವ ವಸತಿ ಹಾಗೂ ಡಾ|| ಬಿ.ಆರ್‌ ಅಂಬೇಡ್ಕರ್‌ ನಿವಾಸ್‌ ಯೋಜನೆಯಡಿ ಆಯ್ಕೆ ಪ್ರಕ್ರಿಯೆಯನ್ನು ತಾಲ್ಲೂಕು ಪಂಚಾಯತಿಯಿಂದ ನೇರವಾಗಿ ನಿಗಮಕ್ಕೆ ಸಲ್ಲಿಸುವ ಕುರಿತು.</t>
  </si>
  <si>
    <t>RGRHCL/SD/ANRM/233/2022-PI(ANY)-RGRHCL</t>
  </si>
  <si>
    <t>ವಸತಿ ಯೋಜನೆಯಡಿ ಪ್ರಗತಿ ಬ್ಲಾಕ್ ತೆರೆವುಗೊಳಿಸಿ ಅನುದಾನ ಬಿಡುಗಡೆ ಮಾಡುವಂತೆ ಕೋರಿ ಸಲ್ಲಿಸಿರುವ ಪ್ರಸ್ತಾವನೆಯ ಕುರಿತು.</t>
  </si>
  <si>
    <t>RGRHCL/SD/ANRM/234/2022-PI(ANY)-RGRHCL</t>
  </si>
  <si>
    <t>RGRHCL/SD/ANRM/236/2022-PI(ANY)-RGRHCL</t>
  </si>
  <si>
    <t>ವಿವಿಧ ಜಿಲ್ಲೆಯಿಂದ Name Duplicate &amp; UID Duplicate ತೆರವುಗೊಳಿಸುವಂತೆ ಕೋರಿ ಸಲ್ಲಿಸಿರುವ ಪ್ರಸ್ತಾವನೆಯನ್ನು ಹಿಂದಿರುಗಿಸುತ್ತಿರುವ ಕುರಿತು.</t>
  </si>
  <si>
    <t>RGRHCL/SD/ANRM/237/2022-PI(ANY)-RGRHCL</t>
  </si>
  <si>
    <t>ಚಿಕ್ಕಬಳ್ಳಾಪುರ ಜಿಲ್ಲೆ ಗೌರಿಬಿದನೂರು ತಾಲ್ಲೂಕು ಗ್ರಾಮ ಪಂಚಾಯತಿ ಅಧ್ಯಕ್ಷರು ಹಾಗೂ ಸದಸ್ಯರ ಒಕ್ಕೂಟರವರು ಸಲ್ಲಿಸಿರುವ ಮನವಿ ಕುರಿತು</t>
  </si>
  <si>
    <t>RGRHCL/SD/ANRM/238/2022-PI(ANY)-RGRHCL</t>
  </si>
  <si>
    <t>ಕರ್ನಾಟಕ ಸರ್ಕಾರದ 5ಲಕ್ಷ ಹೊಸಮನೆಗಳ ಗುರಿ ನಡವಳಿಯಲ್ಲಿ ವಿಲಚೇತನರಿಗೆ ನಿವೇಶನ/ಮನೆ ಮೀಸಲಾತಿ ನೀಡದಿರುವ ಬಗ್ಗೆ.</t>
  </si>
  <si>
    <t>RGRHCL/SD/ANRM/239/2022-PI(ANY)-RGRHCL</t>
  </si>
  <si>
    <t>ಮಂಡ್ಯ ಜಿಲ್ಲೆಯಿಂದ ವಸತಿ ಯೋಜನೆಯಡಿ ರದ್ದಾದ ಮನೆಯನ್ನು ತೆರೆವುಗೊಳಿಸುವಂತೆ ಕೋರಿರುವ ಕುರಿತು</t>
  </si>
  <si>
    <t>06.10.2022</t>
  </si>
  <si>
    <t>RGRHCL/SD/ANRM/240/2022-PI(ANY)-RGRHCL</t>
  </si>
  <si>
    <t>ಮೈಸೂರು ಜಿಲ್ಲೆಯಿಂದ ನಿಯಮಾಬಾಹಿರವಾಗಿ ಆಯ್ಕೆ ಮಾಡಿರುವುದಾಗಿ ಬಂದ ದೂರಿನ ಕುರಿತು</t>
  </si>
  <si>
    <t>RGRHCL/SD/ANRM/241/2022-PI(ANY)-RGRHCL</t>
  </si>
  <si>
    <t>RGRHCL/SD/ANRM/242/2022-PI(ANY)-RGRHCL</t>
  </si>
  <si>
    <t>17.10.2022</t>
  </si>
  <si>
    <t>RGRHCL/SD/ANRM/243/2022-PI(ANY)-RGRHCL</t>
  </si>
  <si>
    <t>RGRHCL/SD/ANRM/244/2022-PI(ANY)-RGRHCL</t>
  </si>
  <si>
    <t>RGRHCL/SD/ANRM/245/2022-PI(ANY)-RGRHCL</t>
  </si>
  <si>
    <t>RGRHCL/SD/ANRM/246/2022-PI(ANY)-RGRHCL</t>
  </si>
  <si>
    <t>26.10.2022</t>
  </si>
  <si>
    <t>RGRHCL/SD/ANRM/247/2022-PI(ANY)-RGRHCL</t>
  </si>
  <si>
    <t>ವಿವಿಧ ಜಿಲ್ಲೆಯಿಂದ ಛಾಯಚಿತ್ರ ತರೆವುಗೊಳಿಸುವಂತೆ ಕೋರಿರುವ ಕುರಿತು</t>
  </si>
  <si>
    <t>RGRHCL/SD/ANRM/248/2022-PI(ANY)-RGRHCL</t>
  </si>
  <si>
    <t>RGRHCL/SD/ANRM/249/2022-PI(ANY)-RGRHCL</t>
  </si>
  <si>
    <t>RGRHCL/SD/ANRM/250/2022-PI(ANY)-RGRHCL</t>
  </si>
  <si>
    <t>2021-22ನೇ ಸಾಲಿನ ಡಾ|| ಬಿ.ಆರ್ ಅಂಬೇಡ್ಕರ್ ನಿವಾಸ್ ಯೋಜನೆಯಡಿ ಆಯ್ಕೆಯಾಗಿರುವ ಫಲಾನುಭವಿ ಬೇರೆ ರಾಜ್ಯದ ಜಾತಿ ಪ್ರಮಾಣ ಪತ್ರ ನೀಡಿರುವ ಬಗ್ಗೆ.</t>
  </si>
  <si>
    <t>RGRHCL/SD/ANRM/251/2022-PI(ANY)-RGRHCL</t>
  </si>
  <si>
    <t xml:space="preserve">ವಸತಿ ವಿಜಿಲ್‌ ತಂತ್ರಾಂಶದಲ್ಲಿ GP Pending ಇರುವ ಕುರಿತು. </t>
  </si>
  <si>
    <t>RGRHCL/SD/ANRM/252/2022-PI(ANY)-RGRHCL</t>
  </si>
  <si>
    <t>RGRHCL/SD/ANRM/253/2022-PI(ANY)-RGRHCL</t>
  </si>
  <si>
    <t>RGRHCL/SD/ANRM/254/2022-PI(ANY)-RGRHCL</t>
  </si>
  <si>
    <t>RGRHCL/SD/ANRM/255/2022-PI(ANY)-RGRHCL</t>
  </si>
  <si>
    <t>RGRHCL/SD/ANRM/257/2022-PI(ANY)-RGRHCL</t>
  </si>
  <si>
    <t>RGRHCL/SD/ANRM/258/2022-PI(ANY)-RGRHCL</t>
  </si>
  <si>
    <t>ಗದಗ ಜಿಲ್ಲೆಯಿಂದ ವಸತಿ ಸೌಕರ್ಯ ಕಲ್ಪಿಸುವಂತೆ ಕೋರಿರುವ ಕುರಿತು</t>
  </si>
  <si>
    <t>RGRHCL/SD/ANRM/259/2022-PI(ANY)-RGRHCL</t>
  </si>
  <si>
    <t>RGRHCL/SD/ANRM/260/2022-PI(ANY)-RGRHCL</t>
  </si>
  <si>
    <t>RGRHCL/SD/ANRM/261/2022-PI(ANY)-RGRHCL</t>
  </si>
  <si>
    <t>ಬಾಗಲಕೋಟೆ ಜಿಲ್ಲೆಯಿಂದ ನಿಯಮಾಬಾಹಿರವಾಗಿ ಫಲಾನುಭವಿಗಳನ್ನು ಆಯ್ಕೆ ಮಾಡಿರುವ ಕುರಿತು</t>
  </si>
  <si>
    <t>RGRHCL/SD/ANRM/262/2022-PI(ANY)-RGRHCL</t>
  </si>
  <si>
    <t>RGRHCL/SD/ANRM/263/2022-PI(ANY)-RGRHCL</t>
  </si>
  <si>
    <t>RGRHCL/SD/ANRM/264/2022-PI(ANY)-RGRHCL</t>
  </si>
  <si>
    <t>ಉಡುಪಿ ಜಿಲ್ಲೆಯಿಂದ ವಸತಿ ಸೌಕರ್ಯ ಕಲ್ಪಿಸುವಂತೆ ಕೋರಿರುವ ಕುರಿತು</t>
  </si>
  <si>
    <t>RGRHCL/SD/ANRM/265/2022-PI(ANY)-RGRHCL</t>
  </si>
  <si>
    <t>RGRHCL/SD/ANRM/266/2022-PI(ANY)-RGRHCL</t>
  </si>
  <si>
    <t>RGRHCL/SD/ANRM/267/2022-PI(ANY)-RGRHCL</t>
  </si>
  <si>
    <t>RGRHCL/SD/ANRM/268/2022-PI(ANY)-RGRHCL</t>
  </si>
  <si>
    <t>ದಾವಣಗೆರೆ ಜಿಲ್ಲೆಯಿಂದ ಡಾ|| ಬಿ.ಆರ್‌ ಅಂಬೇಡ್ಕರ್‌ ನಿವಾಸ್‌ ಯೋಜನೆಯಡಿ ಆಯ್ಕೆಯಾಗಿರುವ ಫಲಾನುಭವಿಯ ಪತಿಯ ಜಾತಿ ಪ್ರಮಾಣ ಪತ್ರವನ್ನು ಅಳವಡಿಸುವ ಕುರಿತು.</t>
  </si>
  <si>
    <t>27.11.2022</t>
  </si>
  <si>
    <t>RGRHCL/SD/ANRM/269/2022-PI(ANY)-RGRHCL</t>
  </si>
  <si>
    <t>RGRHCL/SD/ANRM/270/2022-PI(ANY)-RGRHCL</t>
  </si>
  <si>
    <t>RGRHCL/SD/ANRM/271/2022-PI(ANY)-RGRHCL</t>
  </si>
  <si>
    <t>RGRHCL/SD/ANRM/273/2022-PI(ANY)-RGRHCL</t>
  </si>
  <si>
    <t>RGRHCL/SD/ANRM/274/2022-PI(ANY)-RGRHCL</t>
  </si>
  <si>
    <t>Meeting tappals</t>
  </si>
  <si>
    <t>RGRHCL/SD/ANRM/275/2022-PI(ANY)-RGRHCL</t>
  </si>
  <si>
    <t>RGRHCL/SD/ANRM/276/2022-PI(ANY)-RGRHCL</t>
  </si>
  <si>
    <t>ಶಿವಮೊಗ್ಗ ವಸತಿ ಯೋಜನೆಗಳಿಗೆ ಸಂಬಂದಿಸಿದಂತೆ ಸಮಸ್ಯೆಗಳನ್ನು ಬಗೆಹರಿಸುವಂತೆ ಕೋರಿರುವ ಕುರಿತು</t>
  </si>
  <si>
    <t>12.12.2022</t>
  </si>
  <si>
    <t>RGRHCL/SD/ANRM/277/2022-PI(ANY)-RGRHCL</t>
  </si>
  <si>
    <t>ವಿಜಿಲ್‌ ಆಪ್‌ ನಲ್ಲಿ GP Pending ಇದ್ದು, ಗ್ರಾಮ ಪಂಚಾಯತ್‌ ಲಾಗಿನ್‌ ನಲ್ಲಿ ಲಭ್ಯವಿಲ್ಲದಿರುವ ಕುರಿತು.</t>
  </si>
  <si>
    <t>15.01.2023</t>
  </si>
  <si>
    <t>RGRHCL/SD/ANRM/278/2022-PI(ANY)-RGRHCL</t>
  </si>
  <si>
    <t>ವಿವಿಧ ಜಿಲ್ಲೆಯಿಂದ Vigl- Redzone ವ್ಲಾಕ್‌ ತೆರೆವುಗೊಳಿಸುವಂತೆ ಕೋರಿರುವ ಕುರಿತು.</t>
  </si>
  <si>
    <t>RGRHCL/SD/ANRM/279/2022-PI(ANY)-RGRHCL</t>
  </si>
  <si>
    <t>RGRHCL/SD/ANRM/280/2022-PI(ANY)-RGRHCL</t>
  </si>
  <si>
    <t>RGRHCL/SD/ANRM/281/2022-PI(ANY)-RGRHCL</t>
  </si>
  <si>
    <t>RGRHCL/SD/ANRM/282/2022-PI(ANY)-RGRHCL</t>
  </si>
  <si>
    <t>RGRHCL/SD/ANRM/283/2022-PI(ANY)-RGRHCL</t>
  </si>
  <si>
    <t>ವಿವಿಧ ಜಿಲ್ಲೆಯಿಂದ Name Duplicate ತೆರೆವುಗೊಳಿಸುವಂತೆ ಕೋರಿರುವ ಕುರಿತು.</t>
  </si>
  <si>
    <t>RGRHCL/SD/ANRM/284/2022-PI(ANY)-RGRHCL</t>
  </si>
  <si>
    <t>RGRHCL/SD/ANRM/285/2022-PI(ANY)-RGRHCL</t>
  </si>
  <si>
    <t>RGRHCL/SD/ANRM/286/2022-PI(ANY)-RGRHCL</t>
  </si>
  <si>
    <t>ವಿವಿಧ ಜಿಲ್ಲೆಯಿಂದ ತಪ್ಪಾಗಿ ಅಳವಡಿಸಿರುವ ಆಧಾರ್‌ ತೆರೆವುಗೊಳಿಸುವಂತೆ ಕೋರಿರುವ ಕುರಿತು.</t>
  </si>
  <si>
    <t>RGRHCL/SD/ANRM/287/2022-PI(ANY)-RGRHCL</t>
  </si>
  <si>
    <t>RGRHCL/SD/ANRM/288/2022-PI(ANY)-RGRHCL</t>
  </si>
  <si>
    <t>RGRHCL/SD/ANRM/289/2022-PI(ANY)-RGRHCL</t>
  </si>
  <si>
    <t>ವಿಜಯಪುರ ಜಿಲ್ಲೆಯಿಂದ ವಿಜಿಲ್‌ GP Not OK ಆಗಿರುವುದನ್ನು ತೆರೆವುಗೊಳಿಸುವಂತೆ ಕೋರಿರುವ ಕುರಿತು.</t>
  </si>
  <si>
    <t>RGRHCL/SD/ANRM/290/2022-PI(ANY)-RGRHCL</t>
  </si>
  <si>
    <t>ವಸತಿ ಯೋಜನೆಯಡಿ ಫಲಾನುಭವಿಯನ್ನು ರದ್ದುಗೊಳಿಸುವಂತೆ ಕೋರಿರುವ ಕುರಿತು.</t>
  </si>
  <si>
    <t>RGRHCL/SD/ANRM/291/2022-PI(ANY)-RGRHCL</t>
  </si>
  <si>
    <t>ಡಾ|| ಬಿ.ಆರ್‌ ಅಂಬೇಡ್ಕರ್‌ ನಿವಾಸ್‌ ಯೋಜನೆಯಡಿ ಫಂಡ್‌ ಬ್ಲಾಕ್‌ ಆಗಿರುವುದನ್ನು ತೆರೆವುಗೊಳಿಸುವಂತೆ ಕೋರಿರುವ ಕುರಿತು.</t>
  </si>
  <si>
    <t>RGRHCL/SD/ANRM/292/2022-PI(ANY)-RGRHCL</t>
  </si>
  <si>
    <t>2017-18ನೇ ಸಾಲಿನ SC/ST Nomedic Development Housing Scheme ಯೋಜನೆಯ ಗುರಿಯನ್ನು ಆಧ್ಯರ್ಪಣೆ ಮಾಡುವ ಕುರಿತು.</t>
  </si>
  <si>
    <t>RGRHCL/SD/ANRM/293/2022-PI(ANY)-RGRHCL</t>
  </si>
  <si>
    <t>RGRHCL/SD/ANRM/294/2022-PI(ANY)-RGRHCL</t>
  </si>
  <si>
    <t>RGRHCL/SD/ANRM/295/2022-PI(ANY)-RGRHCL</t>
  </si>
  <si>
    <t>ವಿಜಯನಗರ ಜಿಲ್ಲೆಯಿಂದ ವಸತಿ ಸೌಕರ್ಯ ಕಲ್ಪಿಸುವಂತೆ ಕೋರಿರುವ ಕುರಿತು</t>
  </si>
  <si>
    <t>RGRHCL/SD/ANRM/296/2022-PI(ANY)-RGRHCL</t>
  </si>
  <si>
    <t xml:space="preserve">ವಿಜಯಪುರ ಜಿಲ್ಲೆಯ ದೂರು ಅರ್ಜಿಯ ಕುರಿತು </t>
  </si>
  <si>
    <t>RGRHCL/SD/ANRM/297/2022-PI(ANY)-RGRHCL</t>
  </si>
  <si>
    <t>2017-18ನೇ ಸಾಲಿನ ಪ.ಜಾತಿ/ಪ.ಪಂಗಡದ ಅಲೆಮಾರಿ ಅರೆ ಅಲೆಮಾರಿ ಸೂಕ್ಷ್ಮ ಹಾಗೂ ಅತೀ ಸೂಕ್ಷ್ಮ ಸಮುದಾಯದ ವಸತಿ ಯೋಜನೆಯಡಿ ಅಲೆಮಾರಿ ಕೋಶದ ಅನುದಾನವನ್ನು ಬಿಡುಗಡೆ ಮಾಡಲು ಕೋರಿರುವ ಕುರಿತು.</t>
  </si>
  <si>
    <t>RGRHCL/SD/ANRM/298/2022-PI(ANY)-RGRHCL</t>
  </si>
  <si>
    <t xml:space="preserve">Flood C Cat Fund Block </t>
  </si>
  <si>
    <t>RGRHCL/SD/ANRM/299/2022-PI(ANY)-RGRHCL</t>
  </si>
  <si>
    <t>RGRHCL/SD/ANRM/300/2022-PI(ANY)-RGRHCL</t>
  </si>
  <si>
    <t>RGRHCL/SD/ANRM/301/2022-PI(ANY)-RGRHCL</t>
  </si>
  <si>
    <t>ವಸತಿ ಯೋಜನೆಯಡಿ ಬಿಡುಗಡೆಯಾದ ಆನುದಾನ ಹೆಚ್ಚಿಸುವಂತೆ ಕೋರಿರುವ ಕುರಿತು.</t>
  </si>
  <si>
    <t>RGRHCL/SD/ANRM/302/2022-PI(ANY)-RGRHCL</t>
  </si>
  <si>
    <t>ನೆರೆ ಸಂತ್ರಸ್ಥರ ವಸತಿ ಯೋಜನೆಯಡಿ ಆಯ್ಕೆಯಾದ ಫಲಾನುಭವಿಯನ್ನು ಡಾ|| ಬಿ.ಆರ್‌ ಅಂಬೇಡ್ಕರ್‌ ನಿವಾಸ್‌ ಯೋಜನೆಯಡಿ ಆಯ್ಕೆ ಮಾಡುವ ಕುರಿತು.</t>
  </si>
  <si>
    <t>RGRHCL/SD/ANRM/303/2022-PI(ANY)-RGRHCL</t>
  </si>
  <si>
    <t>ಡಾ|| ಬಿ.ಆರ್‌ ಅಂಬೇಡ್ಕರ್‌ ನಿವಾಸ್‌ ಯೋಜನೆಯಡಿ ಆಯ್ಕೆಯಾದ ಫಲಾನುಭವಿಯನ್ನು ರದ್ದುಪಡಿಸುವಂತೆ ಕೋರಿರುವ ಕುರಿತು.</t>
  </si>
  <si>
    <t>RGRHCL/SD/ANRM/304/2022-PI(ANY)-RGRHCL</t>
  </si>
  <si>
    <t>ವಿವಿಧ ಜಿಲ್ಲೆಯಿಂದ ವಸತಿ ಯೋಜನೆಯಡಿ ಬ್ಲಾಕ್‌ ಆಗಿರುವ ಮನೆಗಳನ್ನು ಅನ್‌ ಬ್ಲಾಕ್‌ ಮಾಡುವಂತೆ ಕೋರಿರುವ ಕುರಿತು.</t>
  </si>
  <si>
    <t>16.12.2022</t>
  </si>
  <si>
    <t>RGRHCL/SD/ANRM/305/2022-PI(ANY)-RGRHCL</t>
  </si>
  <si>
    <t>RGRHCL/SD/ANRM/306/2022-PI(ANY)-RGRHCL</t>
  </si>
  <si>
    <t>ವಿಜಯಪುರ ಜಿಲ್ಲೆಯಿಂದ ವಸತಿ ಸೌಕರ್ಯ ಕಲ್ಪಿಸುವಂತ ಕೋರಿರುವ ಕುರಿತು.</t>
  </si>
  <si>
    <t>RGRHCL/SD/ANRM/307/2022-PI(ANY)-RGRHCL</t>
  </si>
  <si>
    <t>RGRHCL/SD/ANRM/308/2022-PI(ANY)-RGRHCL</t>
  </si>
  <si>
    <t>ಕಲಬುರಗಿ ಜಿಲ್ಲೆಯಲ್ಲಿ ಬ್ಲಾಕ್‌ ಆದ ಮನೆಯನ್ನು ಮಂಜೂರು ಮಾಡುವಂತೆ ಕೋರಿರುವ ಕುರಿತು.</t>
  </si>
  <si>
    <t>RGRHCL/SD/ANRM/309/2022-PI(ANY)-RGRHCL</t>
  </si>
  <si>
    <t>ಬೀದರ್ ಜಿಲ್ಲೆಯಿಂದ ವಸತಿ ಸೌಕರ್ಯ ಕಲ್ಪಿಸುವಂತೆ ಕೊರಿರುವ ಕುರಿತು</t>
  </si>
  <si>
    <t>RGRHCL/SD/ANRM/310/2022-PI(ANY)-RGRHCL</t>
  </si>
  <si>
    <t>RGRHCL/SD/ANRM/311/2022-PI(ANY)-RGRHCL</t>
  </si>
  <si>
    <t>RGRHCL/SD/ANRM/312/2022-PI(ANY)-RGRHCL</t>
  </si>
  <si>
    <t>RGRHCL/SD/ANRM/313/2022-PI(ANY)-RGRHCL</t>
  </si>
  <si>
    <t>RGRHCL/SD/ANRM/314/2022-PI(ANY)-RGRHCL</t>
  </si>
  <si>
    <t>RGRHCL/SD/ANRM/315/2022-PI(ANY)-RGRHCL</t>
  </si>
  <si>
    <t>RGRHCL/SD/ANRM/316/2022-PI(ANY)-RGRHCL</t>
  </si>
  <si>
    <t>RGRHCL/SD/ANRM/317/2022-PI(ANY)-RGRHCL</t>
  </si>
  <si>
    <t>RGRHCL/SD/ANRM/318/2022-PI(ANY)-RGRHCL</t>
  </si>
  <si>
    <t>RGRHCL/SD/ANRM/319/2022-PI(ANY)-RGRHCL</t>
  </si>
  <si>
    <t>ಚಿಕ್ಕಬಳ್ಳಾಪುರ ಜಿಲ್ಲೆಯಿಂದ ವಸತಿ ಸೌಕರ್ಯ ಕಲ್ಪಿಸುವಂತೆ ಕೋರಿರುವ ಕುರಿತು</t>
  </si>
  <si>
    <t>RGRHCL/SD/ANRM/320/2022-PI(ANY)-RGRHCL</t>
  </si>
  <si>
    <t>RGRHCL/SD/ANRM/321/2022-PI(ANY)-RGRHCL</t>
  </si>
  <si>
    <t>ತುಮಕೂರು ಜಿಲ್ಲೆಯಿಂದ ಅನುದಾನ ತಡೆಹಿಡಿಯುವಂತೆ ಕೋರಿರುವ ಕುರಿತು</t>
  </si>
  <si>
    <t>RGRHCL/SD/ANRM/322/2022-PI(ANY)-RGRHCL</t>
  </si>
  <si>
    <t>ತುಮಕೂರು ಜಿಲ್ಲೆಯಿಂದ ನಿವೇಶನ ರಹಿತ ಮಾಹಿತಿಯನ್ನು ರದ್ದು ಪಡಿಸುವಂತೆ ಕೋರಿರುವ ಕುರಿತು</t>
  </si>
  <si>
    <t>RGRHCL/SD/ANRM/323/2022-PI(ANY)-RGRHCL</t>
  </si>
  <si>
    <t>ಹಾಸನ ಜಿಲ್ಲೆಯಿಂದ ಭ್ರಷ್ಟಚಾರ, ಭಾರಿ ಅಕ್ರಮ ನಡೆದಿರುವ ಬಗ್ಗೆ ಸೂಕ್ತ ಕ್ರಮವಹಿಸುವಂತೆ ಕೋರಿರುವ ಕುರಿತು</t>
  </si>
  <si>
    <t>RGRHCL/SD/ANRM/324/2022-PI(ANY)-RGRHCL</t>
  </si>
  <si>
    <t>RGRHCL/SD/ANRM/325/2022-PI(ANY)-RGRHCL</t>
  </si>
  <si>
    <t>RGRHCL/SD/ANRM/326/2022-PI(ANY)-RGRHCL</t>
  </si>
  <si>
    <t>RGRHCL/SD/ANRM/327/2022-PI(ANY)-RGRHCL</t>
  </si>
  <si>
    <t>RGRHCL/SD/ANRM/328/2022-PI(ANY)-RGRHCL</t>
  </si>
  <si>
    <t>ಕಲಬುರ್ಗಿ ಜಿಲ್ಲೆಯಿಂದ ಹೆಸರು ತಿದ್ದುಪಡಿ ಮಾಡುವಂತೆ ಕೋರಿರುವ ಕುರಿತು</t>
  </si>
  <si>
    <t>RGRHCL/SD/ANRM/329/2022-PI(ANY)-RGRHCL</t>
  </si>
  <si>
    <t>ಹೊಳಲ್ಕೆರೆ ವಿಧಾನ ಸಭಾಕ್ಷೇತ್ರಕ್ಕೆ ಮಂಜೂರಾದ ರೂ.5.00ಕೋಟಿಗಳ ಅನುದಾನವನ್ನು ಬಿಡುಗಡೆಗೊಳಿಸಿ ಯೋಜನೆಯನ್ನು ಅನುಷ್ಟಾನಗೊಳಿಸುವ ಕುರಿತು.</t>
  </si>
  <si>
    <t>RGRHCL/SD/ANRM/330/2022-PI(ANY)-RGRHCL</t>
  </si>
  <si>
    <t>ಪರಿಶಿಷ್ಟ ಪಂಗಡದ ಅಲೆಮಾರಿ ಮತ್ತು ಅರೆ ಅಲೆಮಾರಿ ಸೂಕ್ಷ್ಮ ಮತ್ತು ಅತೀ ಸೂಕ್ಷ್ಮ ಸಮುದಾಯಗಳ ಜನಾಂಗಕ್ಕೆ ವಸತಿ ಯೋಜನೆಯಡಿ ಮನೆ ಮಂಜೂರಾತಿ ನೀಡುವ ಕುರಿತು</t>
  </si>
  <si>
    <t>RGRHCL/SD/ANRM/331/2022-PI(ANY)-RGRHCL</t>
  </si>
  <si>
    <t>ಚಾಮರಾಜನಗರದಿಂದ ವಸತಿ ಸೌಕರ್ಯ ಕಲ್ಪಿಸುವಂತೆ ಕೋರಿರುವ ಕುರಿತು</t>
  </si>
  <si>
    <t>RGRHCL/SD/ANRM/332/2022-PI(ANY)-RGRHCL</t>
  </si>
  <si>
    <t>RGRHCL/SD/ANRM/333/2022-PI(ANY)-RGRHCL</t>
  </si>
  <si>
    <t xml:space="preserve">ಕೊಡಗು ಜಿಲ್ಲೆಯಿಂದ ಬಂದಿರುವ ದೂರಿನ ಕುರಿತು </t>
  </si>
  <si>
    <t>RGRHCL/SD/ANRM/334/2022-PI(ANY)-RGRHCL</t>
  </si>
  <si>
    <t>ಬೀದರ್ ಜಿಲ್ಲೆಗೆ ವಸತಿ ಸೌಕರ್ಯ ಕಲ್ಪಿಸುವಂತೆ ಕೋರಿರುವ ಕುರಿತು</t>
  </si>
  <si>
    <t>RGRHCL/SD/ANRM/335/2022-PI(ANY)-RGRHCL</t>
  </si>
  <si>
    <t>RGRHCL/SD/ANRM/336/2022-PI(ANY)-RGRHCL</t>
  </si>
  <si>
    <t>ಧಾರವಾಡ ಜಿಲ್ಲೆಯಿಂದ ವಸತಿ ಸೌ ಕರ್ಯ ಕಲ್ಪಿಸುವಂತೆ ಕೋರಿರುವ ಕುರಿತು</t>
  </si>
  <si>
    <t>RGRHCL/SD/ANRM/337/2022-PI(ANY)-RGRHCL</t>
  </si>
  <si>
    <t xml:space="preserve">filed tappals </t>
  </si>
  <si>
    <t>RGRHCL/SD/ANRM/338/2022-PI(ANY)-RGRHCL</t>
  </si>
  <si>
    <t>RGRHCL/SD/ANRM/339/2022-PI(ANY)-RGRHCL</t>
  </si>
  <si>
    <t>RGRHCL/SD/ANRM/340/2022-PI(ANY)-RGRHCL</t>
  </si>
  <si>
    <t>ಯಾದಗಿರಿ ಜಿಲ್ಲೆಯ ಶಹಾಪುರ ತಾಲ್ಲೂಕಿನಿಂದ ವಸತಿ ಸೌಕರ್ಯ ಕಲ್ಪಿಸುವಂತೆ ಕೋರಿರುವ ಕುರಿತು</t>
  </si>
  <si>
    <t>RGRHCL/SD/ANRM/341/2022-PI(ANY)-RGRHCL</t>
  </si>
  <si>
    <t>RGRHCL/SD/ANRM/342/2022-PI(ANY)-RGRHCL</t>
  </si>
  <si>
    <t>ಹಾಸನ ಜಜಿಲ್ಲೆಯಿಂದ ವಸತಿ ಸೌಕರ್ಯ ಕಲ್ಪಿಸುವಂತೆ ಮನವಿ ಸಲ್ಲಿಸಿರುವ ಕುರಿತು</t>
  </si>
  <si>
    <t>RGRHCL/SD/ANRM/1/2023-PI(ANY)-RGRHCL</t>
  </si>
  <si>
    <t>RGRHCL/SD/ANRM/2/2023-PI(ANY)-RGRHCL</t>
  </si>
  <si>
    <t>RGRHCL/SD/ANRM/3/2023-PI(ANY)-RGRHCL</t>
  </si>
  <si>
    <t>RGRHCL/SD/ANRM/4/2023-PI(ANY)-RGRHCL</t>
  </si>
  <si>
    <t>RGRHCL/SD/ANRM/5/2023-PI(ANY)-RGRHCL</t>
  </si>
  <si>
    <t xml:space="preserve">ರಾಯಚೂರು ಜಿಲ್ಲೆಯಿಂದ ಬಂದಿರುವ ದೂರಿನ ಕುರಿತು </t>
  </si>
  <si>
    <t>17.02.2023</t>
  </si>
  <si>
    <t>RGRHCL/SD/ANRM/6/2023-PI(ANY)-RGRHCL</t>
  </si>
  <si>
    <t>ಚಿಕ್ಕಮಗಳೂರಿನಿಂದ ವಸತಿ ಸೌಕರ್ಯ ಕಲ್ಪಿಸುವಂತೆ ಕೋರಿರುವ ಕುರಿತು</t>
  </si>
  <si>
    <t>RGRHCL/SD/ANRM/7/2023-PI(ANY)-RGRHCL</t>
  </si>
  <si>
    <t>ವಿವಿಧ ಜಿಲ್ಲೆಯಿಂದ Vigil GP Pending, GP Not OK ಆಗಿರುವ ಕುರಿತು.</t>
  </si>
  <si>
    <t>RGRHCL/SD/ANRM/8/2023-PI(ANY)-RGRHCL</t>
  </si>
  <si>
    <t>RGRHCL/SD/ANRM/9/2023-PI(ANY)-RGRHCL</t>
  </si>
  <si>
    <t>EA Comp Sec</t>
  </si>
  <si>
    <t>RGRHCL/SD/ANRM/10/2023-PI(ANY)-RGRHCL</t>
  </si>
  <si>
    <t>RGRHCL/SD/ANRM/11/2023-PI(ANY)-RGRHCL</t>
  </si>
  <si>
    <t>UID Duplicate Name Duplicate ತೆರೆವುಗೊಳಿಸುವಂತೆ ಕೋರಿರುವ ಕುರಿತು.</t>
  </si>
  <si>
    <t>RGRHCL/SD/ANRM/12/2023-PI(ANY)-RGRHCL</t>
  </si>
  <si>
    <t xml:space="preserve">ಕೊಪ್ಪಳ ಜಿಲ್ಲೆಯಿಂದ ದೂರು ಬಂದಿರುವ ಕುರಿತು </t>
  </si>
  <si>
    <t>RGRHCL/SD/ANRM/13/2023-PI(ANY)-RGRHCL</t>
  </si>
  <si>
    <t>RGRHCL/SD/ANRM/14/2023-PI(ANY)-RGRHCL</t>
  </si>
  <si>
    <t>RGRHCL/SD/ANRM/15/2023-PI(ANY)-RGRHCL</t>
  </si>
  <si>
    <t>ವಸತಿ ಯೋಜನೆಯಡಿ ಇಂದಿರಾ ವಿಜಿಲ್‌ ನಲ್ಲಿ GP Not OK ಆಗಿರುವ ಕುರಿತು.</t>
  </si>
  <si>
    <t>RGRHCL/SD/ANRM/16/2023-PI(ANY)-RGRHCL</t>
  </si>
  <si>
    <t>ಬೆಳ್ತಂಗಡಿ ವಿಧಾನಸಭಾ ಕ್ಷೇತ್ರದಿಂದ ಕಾರ್ಮಿಕ ಭಾಗ್ಯ ಯೋಜನೆಯಡಿ ಹೆಚ್ಚುವರಿ ನೆರವು ನೀಡುವ ಕುರಿತು</t>
  </si>
  <si>
    <t>RGRHCL/SD/ANRM/17/2023-PI(ANY)-RGRHCL</t>
  </si>
  <si>
    <t>RGRHCL/SD/ANRM/18/2023-PI(ANY)-RGRHCL</t>
  </si>
  <si>
    <t>RGRHCL/SD/ANRM/19/2023-PI(ANY)-RGRHCL</t>
  </si>
  <si>
    <t>RGRHCL/SD/ANRM/20/2023-PI(ANY)-RGRHCL</t>
  </si>
  <si>
    <t>RGRHCL/SD/ANRM/21/2023-PI(ANY)-RGRHCL</t>
  </si>
  <si>
    <t>22.01.2023</t>
  </si>
  <si>
    <t>RGRHCL/SD/ANRM/22/2023-PI(ANY)-RGRHCL</t>
  </si>
  <si>
    <t>RGRHCL/SD/ANRM/23/2023-PI(ANY)-RGRHCL</t>
  </si>
  <si>
    <t>RGRHCL/SD/ANRM/24/2023-PI(ANY)-RGRHCL</t>
  </si>
  <si>
    <t>ಡಾ|| ಬಿ.ಆರ್ ಅಂಬೇಡ್ಕರ್ ನಿವಾಸ್ ಯೋಜನೆಯಡಿ ಆಯ್ಕೆಯಾಗಿರುವ ಫಲಾನುಭವಿಗೆ ತಪ್ಪಾಗಿ ಆಧಾರ್ ಅಳವಡಿಸಿರುವ ಕುರಿತು.</t>
  </si>
  <si>
    <t>RGRHCL/SD/ANRM/25/2023-PI(ANY)-RGRHCL</t>
  </si>
  <si>
    <t>ವಸತಿ ಯೋಜನೆಯಡಿ UID Duplicate &amp; Name Duplicate Work Order ತೆರೆವುಗೊಳಿಸುವಂತೆ ಕೋರಿರುವ ಪ್ರಸ್ತಾವನೆಯನ್ನು ಹಿಂದಿರುಗಿಸುತ್ತಿರುವ ಕುರಿತು.</t>
  </si>
  <si>
    <t>RGRHCL/SD/ANRM/26/2023-PI(ANY)-RGRHCL</t>
  </si>
  <si>
    <t>RGRHCL/SD/ANRM/27/2023-PI(ANY)-RGRHCL</t>
  </si>
  <si>
    <t>ವಸತಿ ಯೋಜನೆಯಡಿ ಆಯ್ಕೆಯಾಗಿರುವ ಫಲಾನುಭವಿಗಳಿಗೆ ಅನುದಾನ ಬಿಡುಗಡೆ ಮಾಡುವಂತೆ ಕೋರಿರುವ ಕುರಿತು.</t>
  </si>
  <si>
    <t>26.01.2023</t>
  </si>
  <si>
    <t>RGRHCL/SD/ANRM/28/2023-PI(ANY)-RGRHCL</t>
  </si>
  <si>
    <t>RGRHCL/SD/ANRM/29/2023-PI(ANY)-RGRHCL</t>
  </si>
  <si>
    <t>RGRHCL/SD/ANRM/30/2023-PI(ANY)-RGRHCL</t>
  </si>
  <si>
    <t>RGRHCL/SD/ANRM/31/2023-PI(ANY)-RGRHCL</t>
  </si>
  <si>
    <t>ಕೋಲಾರ ಜಿಲ್ಲೆ ವಸತಿ ಸೌಕರ್ಯ ಕಲ್ಪಿಸುವಂತೆ ಕೋರಿರುವ ಕುರಿತು</t>
  </si>
  <si>
    <t>RGRHCL/SD/ANRM/32/2023-PI(ANY)-RGRHCL</t>
  </si>
  <si>
    <t>RGRHCL/SD/ANRM/33/2023-PI(ANY)-RGRHCL</t>
  </si>
  <si>
    <t>ವಸತಿ ಯೋಜನೆಯಡಿ ಬ್ಲಾಕ್ ಆದ ಮನೆಯನ್ನು ಅನ್ ಬ್ಲಾಕ್ ಮಾಡುವಂತೆ ಕೋರಿರುವ ಕುರಿತು</t>
  </si>
  <si>
    <t>RGRHCL/SD/ANRM/34/2023-PI(ANY)-RGRHCL</t>
  </si>
  <si>
    <t>RGRHCL/SD/ANRM/35/2023-PI(ANY)-RGRHCL</t>
  </si>
  <si>
    <t>ವಿವಿಧ ಜಿಲ್ಲೆಯಿಂದ Name &amp; UID Duplicate ತೆರೆವುಗೊಳಿಸುವಂತೆ ಕೋರಿರುವ ಕುರಿತು.</t>
  </si>
  <si>
    <t>RGRHCL/SD/ANRM/36/2023-PI(ANY)-RGRHCL</t>
  </si>
  <si>
    <t>ವಸತಿ ಯೋಜನೆಯಡಿ Name Duplicate &amp; UID Duplicate ತೆರೆವುಗೊಳಿಸುವಂತೆ ಕೋರಿ ಸಲ್ಲಿಸಿರುವ ಪ್ರಸ್ತಾವನೆಯನ್ನು ಹಿಂದಿರುಗಿಸುತ್ತಿರುವ ಕುರಿತು.</t>
  </si>
  <si>
    <t>RGRHCL/SD/ANRM/37/2023-PI(ANY)-RGRHCL</t>
  </si>
  <si>
    <t>RGRHCL/SD/ANRM/38/2023-PI(ANY)-RGRHCL</t>
  </si>
  <si>
    <t>ತುಮಕೂರು ಜಿಲ್ಲೆಯಿಂದ ವಸತಿ ಸೌಕರ್ಯ ಕಲ್ಪಿಸುವಂತ ಕೋರಿರುವ ಕುರಿತು.</t>
  </si>
  <si>
    <t>RGRHCL/SD/ANRM/39/2023-PI(ANY)-RGRHCL</t>
  </si>
  <si>
    <t>RGRHCL/SD/ANRM/40/2023-PI(ANY)-RGRHCL</t>
  </si>
  <si>
    <t>RGRHCL/SD/ANRM/41/2023-PI(ANY)-RGRHCL</t>
  </si>
  <si>
    <t>RGRHCL/SD/ANRM/42/2023-PI(ANY)-RGRHCL</t>
  </si>
  <si>
    <t>RGRHCL/SD/ANRM/43/2023-PI(ANY)-RGRHCL</t>
  </si>
  <si>
    <t>RGRHCL/SD/ANRM/44/2023-PI(ANY)-RGRHCL</t>
  </si>
  <si>
    <t>RGRHCL/SD/ANRM/45/2023-PI(ANY)-RGRHCL</t>
  </si>
  <si>
    <t>ವಿವಿಧ ಜಿಲ್ಲೆಯಿಂದ UID Duplicate Name Duplicate RD Number ತೆರೆವುಗೊಳಿಸುವಂತೆ ಕೋರಿರುವ ಕುರಿತು.</t>
  </si>
  <si>
    <t>Manager</t>
  </si>
  <si>
    <t>RGRHCL/SD/ANRM/46/2023-PI(ANY)-RGRHCL</t>
  </si>
  <si>
    <t>ಮೈಸೂರು ಜಿಲ್ಲೆಯಿಂದ ಬ್ಲಾಕ್‌ ಆಗಿರುವ ಮನೆಯನ್ನು ಅನ್‌ ಬ್ಲಾಕ್‌ ಮಾಡುವಂತೆ ಕೋರಿರುವ ಕುರಿತು.</t>
  </si>
  <si>
    <t>RGRHCL/SD/ANRM/47/2023-PI(ANY)-RGRHCL</t>
  </si>
  <si>
    <t>ಬೀದರ್ ಜಿಲ್ಲೆಯ ಭಾಲ್ಕಿ ತಾಲ್ಲೂಕು ವ್ಯಾಪ್ತಿಯಲ್ಲಿ ಆಯ್ಕೆಯಾಗಿರುವ ಫಲಾನುಭವಿಗಳ Fund Block ತೆರೆವುಗೊಳಿಸುವಂತೆ ಕೋರಿರುವ ಕುರಿತು.</t>
  </si>
  <si>
    <t>RGRHCL/SD/ANRM/48/2023-PI(ANY)-RGRHCL</t>
  </si>
  <si>
    <t>ವಿವಿಧ ಜಿಲ್ಲೆಯಿಂದ Vigil GP Not Ok ತೆರೆವುಗೊಳಿಸುವಂತೆ ಕೋರಿರುವ ಕುರಿತು.</t>
  </si>
  <si>
    <t>RGRHCL/SD/ANRM/49/2023-PI(ANY)-RGRHCL</t>
  </si>
  <si>
    <t>ವಿವಿಧ ಜಿಲ್ಲೆಯಿಂದ GPS Photo Delete ಮಾಡುವಂತೆ ಕೋರಿರುವ ಕುರಿತು.</t>
  </si>
  <si>
    <t>RGRHCL/SD/ANRM/50/2023-PI(ANY)-RGRHCL</t>
  </si>
  <si>
    <t>RGRHCL/SD/ANRM/51/2023-PI(ANY)-RGRHCL</t>
  </si>
  <si>
    <t>ವಿವಿಧ ಜಿಲ್ಲೆಯಿಂದ Fund Block ತೆರೆವುಗೊಳಿಸುವಂತೆ ಕೋರಿರುವ ಕುರಿತು.</t>
  </si>
  <si>
    <t>RGRHCL/SD/ANRM/52/2023-PI(ANY)-RGRHCL</t>
  </si>
  <si>
    <t>RGRHCL/SD/ANRM/53/2023-PI(ANY)-RGRHCL</t>
  </si>
  <si>
    <t xml:space="preserve">ಕೋಲಾರ ಜಿಲ್ಲೆಯಿಂದ ಬಂದಿರುವ ದೂರಿನ ಕುರಿತು </t>
  </si>
  <si>
    <t>RGRHCL/SD/ANRM/54/2023-PI(ANY)-RGRHCL</t>
  </si>
  <si>
    <t>ವಿವಿಧ ಜಿಲ್ಲೆಯಿಂದ ಆಧಾರ್‌ ಡ್ಯೂಪ್ಲೀಕೇಶನ್‌ ತೆರೆವುಗೊಳಿಸುವಂತೆ ಕೋರಿ ಸಲ್ಲಿಸಿರುವ ಪ್ರಸ್ತಾವನೆಯನ್ನು ಹಿಂತಿರುಗಿಸುವ ಕುರಿತು.</t>
  </si>
  <si>
    <t>03.03.2023</t>
  </si>
  <si>
    <t>RGRHCL/SD/ANRM/55/2023-PI(ANY)-RGRHCL</t>
  </si>
  <si>
    <t>RGRHCL/SD/ANRM/56/2023-PI(ANY)-RGRHCL</t>
  </si>
  <si>
    <t>RGRHCL/SD/ANRM/57/2023-PI(ANY)-RGRHCL</t>
  </si>
  <si>
    <t>RGRHCL/SD/ANRM/58/2023-PI(ANY)-RGRHCL</t>
  </si>
  <si>
    <t>RGRHCL/SD/ANRM/59/2023-PI(ANY)-RGRHCL</t>
  </si>
  <si>
    <t>ಉತ್ತರಕನ್ನಡ ಜಿಲ್ಲೆಯಿಂದ ವಸತಿ ಸೌಕರ್ಯ ಕಲ್ಪಿಸುವಂತೆ ಕೋರಿರುವ ಕುರಿತು</t>
  </si>
  <si>
    <t>RGRHCL/SD/ANRM/60/2023-PI(ANY)-RGRHCL</t>
  </si>
  <si>
    <t>RGRHCL/SD/ANRM/61/2023-PI(ANY)-RGRHCL</t>
  </si>
  <si>
    <t>RGRHCL/SD/ANRM/62/2023-PI(ANY)-RGRHCL</t>
  </si>
  <si>
    <t>RGRHCL/SD/ANRM/63/2023-PI(ANY)-RGRHCL</t>
  </si>
  <si>
    <t>RGRHCL/SD/ANRM/64/2023-PI(ANY)-RGRHCL</t>
  </si>
  <si>
    <t>RGRHCL/SD/ANRM/65/2023-PI(ANY)-RGRHCL</t>
  </si>
  <si>
    <t>ಗದಗ ಜಿಲ್ಲೆಯಿಂದ ಅನುದಾನ ಬ್ಲಾಕ್‌ ತೆರೆವುಗೊಳಿಸುವಂತೆ ಕೋರಿರುವ ಕುರಿತು.</t>
  </si>
  <si>
    <t>RGRHCL/SD/ANRM/66/2023-PI(ANY)-RGRHCL</t>
  </si>
  <si>
    <t>ವಿವಿಧ ಜಿಲ್ಲೆಯಿಂದ ಬ್ಲಾಕ್‌ ಆಗಿರುವ ಮನೆಯನ್ನು ಅನ್‌ ಬ್ಲಾಕ್‌ ಮಾಡುವಂತೆ ಕೋರಿರುವ ಕುರಿತು.</t>
  </si>
  <si>
    <t>RGRHCL/SD/ANRM/67/2023-PI(ANY)-RGRHCL</t>
  </si>
  <si>
    <t>ಬೆಳಗಾವಿ ಜಿಲ್ಲೆಯ Geo Duplicate ತೆರೆವುಗೊಳಿಸುವಂತೆ ಕೋರಿ ಸಲ್ಲಿಸಿರುವ ಪ್ರಸ್ತಾವನೆಯನ್ನು ಹಿಂತಿರುಗಿಸುತ್ತಿರುವ ಕುರಿತು.</t>
  </si>
  <si>
    <t>RGRHCL/SD/ANRM/68/2023-PI(ANY)-RGRHCL</t>
  </si>
  <si>
    <t>RGRHCL/SD/ANRM/69/2023-PI(ANY)-RGRHCL</t>
  </si>
  <si>
    <t xml:space="preserve">ಬೀದರ್ ಜಿಲ್ಲೆಯಿಂದ ಬಂದಿರುವ ದೂರಿನ ಕುರಿತು </t>
  </si>
  <si>
    <t>02.05.2023</t>
  </si>
  <si>
    <t>RGRHCL/SD/ANRM/70/2023-PI(ANY)-RGRHCL</t>
  </si>
  <si>
    <t xml:space="preserve">ಮೈಸೂರು ಜಿಲ್ಲೆಯಿಂದ ದೂರು ಬಂದಿರುವ ಕುರಿತು </t>
  </si>
  <si>
    <t>RGRHCL/SD/ANRM/71/2023-PI(ANY)-RGRHCL</t>
  </si>
  <si>
    <t>RGRHCL/SD/ANRM/72/2023-PI(ANY)-RGRHCL</t>
  </si>
  <si>
    <t>RGRHCL/SD/ANRM/73/2023-PI(ANY)-RGRHCL</t>
  </si>
  <si>
    <t>RGRHCL/SD/ANRM/74/2023-PI(ANY)-RGRHCL</t>
  </si>
  <si>
    <t>RGRHCL/SD/ANRM/75/2023-PI(ANY)-RGRHCL</t>
  </si>
  <si>
    <t>RGRHCL/SD/ANRM/76/2023-PI(ANY)-RGRHCL</t>
  </si>
  <si>
    <t>ಬೀದರ್ ಜಿಲ್ಲೆಯಿಂದ ಮನೆ ಹಂಚಿಕೆಯಲ್ಲಿ ಅನ್ಯಾಯ ಮಾಡಿರುವ ಕುರಿತು</t>
  </si>
  <si>
    <t>RGRHCL/SD/ANRM/77/2023-PI(ANY)-RGRHCL</t>
  </si>
  <si>
    <t>ವಿವಿಧ ಜಿಲ್ಲೆಯಿಂದ GP Not OK ತೆರೆವುಗೊಳಿಸುವಂತೆ ಕೋರಿರುವ ಕುರಿತು.</t>
  </si>
  <si>
    <t>RGRHCL/SD/ANRM/78/2023-PI(ANY)-RGRHCL</t>
  </si>
  <si>
    <t>ವಿವಿಧ ಜಿಲ್ಲೆಯಿಂದ ಛಾಯಚಿತ್ರ ತೆರೆವುಗೊಳಿಸುವಂತೆ ಹಾಗೂ ಛಾಯಚಿತ್ರ OK ಮಾಡುವಂತೆ ಕೋರಿರುವ ಕುರಿತು.</t>
  </si>
  <si>
    <t>RGRHCL/SD/ANRM/79/2023-PI(ANY)-RGRHCL</t>
  </si>
  <si>
    <t>ಡಾ|| ಬಿ.ಆರ್‌ ಅಂಬೇಡ್ಕರ್‌ ನಿವಾಸ್‌ ಯೋಜನೆಯಡಿ ಆಯ್ಕೆಯಾದ ಫಲಾನುಭವಿಯು ಚುನಾವಣೆಯಲ್ಲಿ ನೀಡಬೇಕಾದ ವಿವರದ ಕುರಿತು.</t>
  </si>
  <si>
    <t>Need to purtup</t>
  </si>
  <si>
    <t>RGRHCL/SD/ANRM/80/2023-PI(ANY)-RGRHCL</t>
  </si>
  <si>
    <t>RGRHCL/SD/ANRM/81/2023-PI(ANY)-RGRHCL</t>
  </si>
  <si>
    <t>ಚಾಮರಾಜನಗರ ಜಿಲ್ಲೆಯಿಂದ ಸೋಲಿಗ ಜನಾಂಗಕ್ಕೆ ವಸತಿ ಸೌಕರ್ಯ ಕಲ್ಪಿಸುವಂತೆ ಕೋರಿರುವ ಕುರಿತು</t>
  </si>
  <si>
    <t>RGRHCL/SD/ANRM/82/2023-PI(ANY)-RGRHCL</t>
  </si>
  <si>
    <t>RGRHCL/SD/ANRM/83/2023-PI(ANY)-RGRHCL</t>
  </si>
  <si>
    <t>RGRHCL/SD/ANRM/84/2023-PI(ANY)-RGRHCL</t>
  </si>
  <si>
    <t>RGRHCL/SD/ANRM/85/2023-PI(ANY)-RGRHCL</t>
  </si>
  <si>
    <t>ವಿವಿಧ ಜಿಲ್ಲೆಯಿಂದ Name Duplicate Workorder ತೆರವುಗೊಳಿಸುವಂತೆ ಕೋರಿ ಸಲ್ಲಿಸಿರ ಪ್ರಸ್ತಾವನೆಯನ್ನು ಹಿಂದಿರುಗಿಸುತ್ತಿರುವ ಕುರಿತು.</t>
  </si>
  <si>
    <t>RGRHCL/SD/ANRM/86/2023-PI(ANY)-RGRHCL</t>
  </si>
  <si>
    <t>RGRHCL/SD/ANRM/87/2023-PI(ANY)-RGRHCL</t>
  </si>
  <si>
    <t>RGRHCL/SD/ANRM/88/2023-PI(ANY)-RGRHCL</t>
  </si>
  <si>
    <t>ದಾವಣಗೆರೆ ಜಿಲ್ಲೆಯಿಂದ Geo Duplicate ತೆರವುಗೊಳಿಸುವಂತೆ ಕೋರಿರುವ ಕುರಿತು</t>
  </si>
  <si>
    <t>RGRHCL/SD/ANRM/89/2023-PI(ANY)-RGRHCL</t>
  </si>
  <si>
    <t>RGRHCL/SD/ANRM/90/2023-PI(ANY)-RGRHCL</t>
  </si>
  <si>
    <t>RGRHCL/SD/ANRM/91/2023-PI(ANY)-RGRHCL</t>
  </si>
  <si>
    <t>ಚಿತ್ರದುರ್ಗ ಜಿಲ್ಲೆಯಿಂದ ಅನುಮೋದನೆ ನೀಡುವಂತೆ ಕೋರಿರುವ ಕುರಿತು</t>
  </si>
  <si>
    <t>RGRHCL/SD/ANRM/92/2023-PI(ANY)-RGRHCL</t>
  </si>
  <si>
    <t>RGRHCL/SD/ANRM/93/2023-PI(ANY)-RGRHCL</t>
  </si>
  <si>
    <t>RGRHCL/SD/ANRM/94/2023-PI(ANY)-RGRHCL</t>
  </si>
  <si>
    <t>RGRHCL/SD/ANRM/95/2023-PI(ANY)-RGRHCL</t>
  </si>
  <si>
    <t>RGRHCL/SD/ANRM/96/2023-PI(ANY)-RGRHCL</t>
  </si>
  <si>
    <t>ಬಾಗಲಕೋಟೆ ಜಿಲ್ಲೆಯಿಂದ Geo Duplicate ತೆರವುಗೊಳಿಸುವಂತೆ ಕೋರಿರುವ ಕುರಿತು</t>
  </si>
  <si>
    <t>RGRHCL/SD/ANRM/97/2023-PI(ANY)-RGRHCL</t>
  </si>
  <si>
    <t>RGRHCL/SD/ANRM/98/2023-PI(ANY)-RGRHCL</t>
  </si>
  <si>
    <t>RGRHCL/SD/ANRM/99/2023-PI(ANY)-RGRHCL</t>
  </si>
  <si>
    <t>RGRHCL/SD/ANRM/100/2023-PI(ANY)-RGRHCL</t>
  </si>
  <si>
    <t>RGRHCL/SD/ANRM/101/2023-PI(ANY)-RGRHCL</t>
  </si>
  <si>
    <t>RGRHCL/SD/ANRM/102/2023-PI(ANY)-RGRHCL</t>
  </si>
  <si>
    <t>RGRHCL/PI/FSG/33/2022-PI(BHS)-RGRHCL</t>
  </si>
  <si>
    <t xml:space="preserve">ಶ್ರೀ ಸೂರ್ಯ ಇವರು ಮಾಹಿತಿ ಹಕ್ಕು ಅಧಿನಿಯಮದಡಿ ಮಾಹಿತಿ ಕೋರಿರುವ ಕುರಿತು. 
</t>
  </si>
  <si>
    <t>06-04-2022 03:51 PM</t>
  </si>
  <si>
    <t>RGRHCL/PI/FSG/34/2022-PI(BHS)-RGRHCL</t>
  </si>
  <si>
    <t>ನೆರೆಸಂತ್ರಸ್ಥರ ಪುನರ್ವಸತಿ ಯೋಜನೆಯಡಿ ಸಿ ವರ್ಗದಡಿ ರೂ.50,000/-ಗಳನ್ನು ಪಡೆಯುವ/ಪಡೆದಿರುವ ಫಲಾನುಭವಿಗಳನ್ನು ವಿವಿಧ ವಸತಿ ಯೋಜನೆಯಡಿ ಪರಿಗಣಿಸುವ 
ಕುರಿತು.</t>
  </si>
  <si>
    <t>06-04-2022 04:08 PM</t>
  </si>
  <si>
    <t>RGRHCL/PI/FSG/35/2022-PI(BHS)-RGRHCL</t>
  </si>
  <si>
    <t>ಬೆಳಗಾವಿ ಜಿಲ್ಲೆಯಲ್ಲಿ 2021ನೇ ಸಾಲಿನ ನೆರೆಸಂತ್ರಸ್ಥರ ಪುನರ್ವಸತಿ ಯೋಜನೆಯಡಿ ಆಯ್ಕೆಯಾಗಿರುವ ಫಲಾನುಭವಿಗಳ ಮನೆಗಳನ್ನು ರದ್ದುಪಡಿಸಲು ಕೋರಿರುವ ಕುರಿತು.</t>
  </si>
  <si>
    <t>06-04-2022 04:09 PM</t>
  </si>
  <si>
    <t>RGRHCL/PI/FSG/36/2022-PI(BHS)-RGRHCL</t>
  </si>
  <si>
    <t>2021ನೇ ಸಾಲಿನ ಮಳೆ/ಪ್ರವಾಹದಿಂದ ಹಾನಿಗೊಳಗಾದ ಮನೆಗಳ ವರ್ಗ ತಿದ್ದುಪಡಿ ಮಾಡಲು ಕೋರಿರುವ ಕುರಿತು.</t>
  </si>
  <si>
    <t>08-04-2022 02:57 PM</t>
  </si>
  <si>
    <t>RGRHCL/PI/FSG/37/2022-PI(BHS)-RGRHCL</t>
  </si>
  <si>
    <t>ಹಾವೇರಿ ಜಿಲ್ಲೆಯಲ್ಲಿ ಅತಿವೃಷ್ಟಿಯಿಂದ ಹಾನಿಗೊಳಗಾದ ಮನೆಗಳ ಆಯ್ಕೆ ಪ್ರಕ್ರಿಯೆಯಿಂದ ಪಂಚಾಯತಿ ಅಭಿವೃದ್ಧಿ ಅಧಿಕಾರಿಗಳನ್ನು ಮುಕ್ತಗೊಳಿಸಲು ಕೋರಿರುವ ಕುರಿತು.</t>
  </si>
  <si>
    <t>11-04-2022 04:39 PM</t>
  </si>
  <si>
    <t>RGRHCL/PI/FSG/38/2022-PI(BHS)-RGRHCL</t>
  </si>
  <si>
    <t>ಬಾಗಲಕೋಟೆ ಜಿಲ್ಲೆಯಲ್ಲಿ 2019 ಮತ್ತು 2020ನೇ ಸಾಲಿನ ಮಳೆ/ಪ್ರವಾಹದಿಂದ ಹಾನಿಗೊಳಗಾದ ಮನೆಗಳಲ್ಲಿ ಬ್ಲಾಕ್‌ ಆಗಿರುವ ಮನೆಗಳನ್ನು ಅನ್‌ ಬ್ಲಾಕ್‌ ಮಾಡಲು ಕೋರಿರುವ ಕುರಿತು.</t>
  </si>
  <si>
    <t>18-04-2022 03:18 PM</t>
  </si>
  <si>
    <t>RGRHCL/PI/FSG/39/2022-PI(BHS)-RGRHCL</t>
  </si>
  <si>
    <t>ಶ್ರೀ  ಕೃಷ್ಣ ರಾಮ ನಾಯ್ಕ ಇವರು ಮಾಹಿತಿ ಹಕ್ಕು ಅಧಿನಿಯಮದಡಿ ಮಾಹಿತಿ ನೀಡುವಂತೆ ಕೋರಿರುವ ಕುರಿತು.</t>
  </si>
  <si>
    <t>30-04-2022 11:16 AM</t>
  </si>
  <si>
    <t>RGRHCL/PI/FSG/40/2022-PI(BHS)-RGRHCL</t>
  </si>
  <si>
    <t>ಹಾಸನ ಜಿಲ್ಲೆಯಲ್ಲಿ 2021ನೇ ಸಾಲಿನ ಅತಿವೃಷ್ಟಿಯಿಂದ ಹಾನಿಗೊಳಗಾಗಿದ್ದ ಮನೆಗಳ ವರ್ಗ ಬದಲಾವಣೆ ಮಾಡುವ ಕುರಿತು.</t>
  </si>
  <si>
    <t>09-05-2022 02:39 PM</t>
  </si>
  <si>
    <t>RGRHCL/PI/FSG/41/2022-PI(BHS)-RGRHCL</t>
  </si>
  <si>
    <t>ಬೆಳಗಾವಿ ಜಿಲ್ಲೆಯಲ್ಲಿ ಮಳೆ/ಅತಿವೃಷ್ಟಿ/ಪ್ರವಾಹದಿಂದ ಹಾನಿಗೊಳಗಾದ ಮನೆಗಳ ಮಾಹಿತಿಯನ್ನು ತಂತ್ರಾಂಶದಲ್ಲಿ ಅನುಮೋದಿಸಲು ಕೋರಿರುವ ಕುರಿತು.</t>
  </si>
  <si>
    <t>11-05-2022 11:56 AM</t>
  </si>
  <si>
    <t>RGRHCL/PI/FSG/42/2022-PI(BHS)-RGRHCL</t>
  </si>
  <si>
    <t xml:space="preserve">ಶ್ರೀ ಪರಶುರಾಮ ಸಿದ್ರಾಮ ಸರವಣ್ಣವರ ಇವರು ಮಾಹಿತಿ ಹಕ್ಕು ಅಧಿನಿಯಮದಡಿ ಮಾಹಿತಿ
ನೀಡುವಂತೆ ಕೋರಿರುವ ಕುರಿತು. </t>
  </si>
  <si>
    <t>17-05-2022 05:44 PM</t>
  </si>
  <si>
    <t>RGRHCL/PI/FSG/43/2022-PI(BHS)-RGRHCL</t>
  </si>
  <si>
    <t>ಬೆಳಗಾವಿ ಜಿಲ್ಲೆಯಲ್ಲಿ 2021ನೇ ಸಾಲಿನ ನೆರೆಸಂತ್ರಸ್ಥರ ಪುನರ್ವಸತಿ ಯೋಜನೆಯ ಎ ಮತ್ತು ಬಿ ವರ್ಗದಡಿ ಪರಿಹಾರಧನ ಪಡೆಯಲು ಆಯ್ಕೆಯಾಗಿರುವ ಫಲಾನುಭವಿಗಳ ಮನೆಗಳನ್ನು ಸಿ ವರ್ಗಕ್ಕೆ ತಿದ್ದುಪಡಿ ಮಾಡಲು ಕೋರಿರುವ ಕುರಿತು.</t>
  </si>
  <si>
    <t>19-05-2022 10:36 AM</t>
  </si>
  <si>
    <t>RGRHCL/PI/FSG/44/2022-PI(BHS)-RGRHCL</t>
  </si>
  <si>
    <t>ಉಡುಪಿ ಜಿಲ್ಲೆಯಲ್ಲಿ 2019 ಮತ್ತು 2020ನೇ ಸಾಲಿನ ನೆರೆಹಾವಳಿಯಿಂದ ಹಾನಿಗೊಳಗಾದ ಮನೆಗಳನ್ನು ಪ್ರಾರಂಭ ಮಾಡುತ್ತಿರುವುದಾಗಿ ತಿಳಿಸಿ ಬ್ಲಾಕ್‌ ಆಗಿರುವ ಮನೆಗಳನು ಅನ್‌ ಬ್ಲಾಕ್‌ ಮಾಡಲು ಕೋರಿರುವ ಕುರಿತು.</t>
  </si>
  <si>
    <t>19-05-2022 06:14 PM</t>
  </si>
  <si>
    <t>RGRHCL/PI/FSG/45/2022-PI(BHS)-RGRHCL</t>
  </si>
  <si>
    <t>27-05-2022 04:13 PM</t>
  </si>
  <si>
    <t>RGRHCL/PI/FSG/46/2022-PI(BHS)-RGRHCL</t>
  </si>
  <si>
    <t>ಮಳೆ/ಪ್ರವಾಹದಿಂದ ಹಾನಿಗೊಳಗಾದ ಮನೆಗಳ ಸಂತ್ರಸ್ಥರ ಪಡಿತರ ಚೀಟಿಯ ಮಾಹಿತಿಯನ್ನು ತಂತ್ರಾಂಶದಲ್ಲಿ ನಮೂದಿಸಲು ವಿನಾಯಿತಿ ನೀಡಲು ಕೋರಿರುವ ಕುರಿತು.</t>
  </si>
  <si>
    <t>03-06-2022 03:21 PM</t>
  </si>
  <si>
    <t>RGRHCL/PI/FSG/47/2022-PI(BHS)-RGRHCL</t>
  </si>
  <si>
    <t>ನೆರೆಸಂತ್ರಸ್ಥರ ಪುನರ್ವಸತಿ ಯೋಜನೆಯಡಿ ಆಯ್ಕೆಯಾಗಿರುವ ಫಲಾನುಭವಿಗಳಿಗೆ ಪರಿಹಾರಧನ ಬಿಡುಗಡೆ ಮಾಡಲು ತಂತ್ರಾಂಶದಲ್ಲಿನ ತಾಂತ್ರಿಕ ಸಮಸ್ಯೆಗಳನ್ನು ಸರಿಪಡಿಸುವ ಕುರಿತು.</t>
  </si>
  <si>
    <t>08-06-2022 04:13 PM</t>
  </si>
  <si>
    <t>RGRHCL/PI/FSG/48/2022-PI(BHS)-RGRHCL</t>
  </si>
  <si>
    <t>ಶಿವಮೊಗ್ಗ ಜಿಲ್ಲೆಯಲ್ಲಿ 2020-21ನೇ ಸಾಲಿನ ಮಳೆ/ಪ್ರವಾಹದಿಂದ ಹಾನಿಗೊಳಗಾದ ಮನೆಗಳ ಹಾನಿಯಾದ ವರ್ಗವನ್ನು ತಂತ್ರಾಂಶದಲ್ಲಿ ಬದಲಾವಣೆ ಮಾಡಲು ಕೋರಿರುವ ಕುರಿತು.</t>
  </si>
  <si>
    <t>09-06-2022 12:19 PM</t>
  </si>
  <si>
    <t>RGRHCL/PI/FSG/49/2022-PI(BHS)-RGRHCL</t>
  </si>
  <si>
    <t>ದಕ್ಷಿಣ ಕನ್ನಡ ಜಿಲ್ಲೆಯಲ್ಲಿ 2019 ಮತ್ತು 2020ನೇ ಸಾಲಿನ ನೆರೆಸಂತ್ರಸ್ಥರ ಪುನರ್ವಸತಿ ಯೋಜನೆಯಡಿ ಆಯ್ಕೆಯಾಗಿರುವ ಫಲಾನುಭವಿಗಳು ಪ್ರಾರಂಭ ಮಾಡದೇ ಇರುವ ಮನೆಗಳನ್ನು ತಂತ್ರಾಂಶದಿಂದ ರದ್ದುಪಡಿಸಲು ಕೋರಿರುವ ಕುರಿತು.</t>
  </si>
  <si>
    <t>10-06-2022 05:55 PM</t>
  </si>
  <si>
    <t>RGRHCL/PI/FSG/50/2022-PI(BHS)-RGRHCL</t>
  </si>
  <si>
    <t xml:space="preserve">2019, 2020 ಮತ್ತು 2021ನೇ ಸಾಲಿನ ನೆರೆಸಂತ್ರಸ್ಥರ ಪುನರ್ ವಸತಿ ಯೋಜನೆಯಡಿ 
ಪ್ರಗತಿಯನ್ನು ಚುರುಕುಗೊಳಿಸುವ ಕುರಿತು. </t>
  </si>
  <si>
    <t>15-06-2022 01:39 PM</t>
  </si>
  <si>
    <t>RGRHCL/PI/FSG/51/2022-PI(BHS)-RGRHCL</t>
  </si>
  <si>
    <t>ಕೊಪ್ಪಳ ಜಿಲ್ಲೆಯಲ್ಲಿ 2020ನೇ ಸಾಲಿನ ನೆರೆಸಂತ್ರಸ್ಥರ ಪುನರ್ವಸತಿ ಯೋಜನೆಯಡಿ ಆಯ್ಕೆಯಾಗಿರುವ ಫಲಾನುಭವಿಗಳ ಮನೆಗಳು ಬ್ಲಾಕ್‌ ಆಗಿರುವುದನ್ನು ಅನ್‌ ಬ್ಲಾಕ್‌ ಮಾಡಲು 
ಕೋರಿರುವ ಕುರಿತು.</t>
  </si>
  <si>
    <t>30-06-2022 04:21 PM</t>
  </si>
  <si>
    <t>RGRHCL/PI/FSG/52/2022-PI(BHS)-RGRHCL</t>
  </si>
  <si>
    <t>2021-22ನೇ ಸಾಲಿನ ನೆರೆಸಂತ್ರಸ್ಥರ ಪುನರ್ವಸತಿ ಯೋಜನೆಯಡಿ ಅಯ್ಕೆಯಾಗಿರುವ 
ಫಲಾನುಭವಿಯ  ಮನೆಯ ವರ್ಗ ತಿದ್ದುಪಡಿ ಮಾಡಲು ಕೋರಿರುವ ಕುರಿತು.</t>
  </si>
  <si>
    <t>30-06-2022 05:17 PM</t>
  </si>
  <si>
    <t>RGRHCL/PI/FSG/53/2022-PI(BHS)-RGRHCL</t>
  </si>
  <si>
    <t xml:space="preserve">2020-21 ಮತ್ತು 2021-22ನೇ ಸಾಲಿನ ನೆರೆಸಂತ್ರಸ್ಥರ ಪುನರ್ವಸತಿ ಯೋಜನೆಯ ಅನಧಿಕೃತ ವರ್ಗದಡಿ ಆಯ್ಕೆಯಾಗಿರುವ ಫಲಾನುಭವಿಗಳಿಗೆ ಪರಿಹಾರಧನ ಬಿಡುಗಡೆ ಮಾಡುವ ಕುರಿತು. </t>
  </si>
  <si>
    <t>05-07-2022 03:33 PM</t>
  </si>
  <si>
    <t>RGRHCL/PI/FSG/54/2022-PI(BHS)-RGRHCL</t>
  </si>
  <si>
    <t>ನೆರೆಸಂತ್ರಸ್ಥರ ಪುನರ ವಸತಿ ಯೋಜನೆಯಡಿ ಆಯ್ಕೆಯಾದ ಫಲಾನುಭವಿಗಳ ಸಂದಾಯವಾದ NDRF/SDRF ಮೊತ್ತವನ್ನು ತಪ್ಪಾಗಿ ನಮೂದಿಸಿರುವುದನ್ನು ಸರಿಪಡಿಸುವಂತೆ ಕೋರಿರುವ ಕುರಿತು.</t>
  </si>
  <si>
    <t>07-07-2022 02:53 PM</t>
  </si>
  <si>
    <t>RGRHCL/PI/FSG/55/2022-PI(BHS)-RGRHCL</t>
  </si>
  <si>
    <t xml:space="preserve">ಶಿವಮೊಗ್ಗ ಜಿಲ್ಲೆ ನೆರೆಸಂತ್ರಸ್ಥರ ಪುನರ ವಸತಿ ಯೋಜನೆಯಡಿ ಆಯ್ಕೆಯಾದ ಫಲಾನುಭವಿಗಳ ಜಿಪಿಎಸ್ ಮತ್ತು ಅನ್ ಬ್ಲಾಕ್ ಮಾಡುವಂತೆ ಕೋರಿರುವ ಕುರಿತು. </t>
  </si>
  <si>
    <t>08-07-2022 03:36 PM</t>
  </si>
  <si>
    <t>RGRHCL/PI/FSG/56/2022-PI(BHS)-RGRHCL</t>
  </si>
  <si>
    <t xml:space="preserve">ಬೆಂಗಳೂರು ಗ್ರಾಮಾಂತರ ಜಿಲ್ಲೆಯಲ್ಲಿ 2021-22ನೇ ಸಾಲಿನ ನೆರೆಸಂತ್ರಸ್ಥರ ಪುನರ್ವಸತಿ ಯೋಜನೆಯ ಎ ಮತ್ತು ಬಿ ವರ್ಗದಡಿ ಅಯ್ಕೆಯಾಗಿರುವ ಫಲಾನುಭವಿಗಳ ಮನೆಗಳಿಗೆ 
ಸಂಬಂಧಿಸಿದಂತೆ NDRF/SDRF ಮೊತ್ತವನ್ನು ಪರಿಶ್ಕರಿಸಲು ಕೋರಿರುವ ಸಂಬಂಧ 
ಕ್ರಮ ಕೈಗೊಳ್ಳುವ ಕುರಿತು. </t>
  </si>
  <si>
    <t>13-07-2022 12:18 PM</t>
  </si>
  <si>
    <t>RGRHCL/PI/FSG/57/2022-PI(BHS)-RGRHCL</t>
  </si>
  <si>
    <t xml:space="preserve">2019ನೇ ಸಾಲಿನ ನೆರೆಹಾವಳಿಯಿಂದ ಹಾನಿಗೊಳಗಾದ ಮನೆಗಳು 2021ನೇ ಸಾಲಿನಲ್ಲಿ ಉಂಟಾದ ಪ್ರವಾಹದಿಂದ ಪುನಃ ಹಾನಿಯಾಗಿದ್ದು, ಅವುಗಳನ್ನು ಅಧಿಕೃತ ಎಂದು ಪರಿಗಣಿಸಿ 
ಪರಿಹಾರನೀಡಲು ಕೋರಿರುವ ಕುರಿತು. </t>
  </si>
  <si>
    <t>16-07-2022 01:04 PM</t>
  </si>
  <si>
    <t>RGRHCL/PI/FSG/58/2022-PI(BHS)-RGRHCL</t>
  </si>
  <si>
    <t xml:space="preserve">ಶ್ರೀ ಬಸವೇಶಗೌಡ್ರ ರ ಪಾಟೀಲ ಇವರ ಮಾಹಿತಿ ಹಕ್ಕು ಅಧಿನಿಯಮದಡಿ ಮಾಹಿತಿ ನೀಡಲು ಕೋರಿರುವ ಕುರಿತು. </t>
  </si>
  <si>
    <t>29-07-2022 12:35 PM</t>
  </si>
  <si>
    <t>RGRHCL/PI/FSG/59/2022-PI(BHS)-RGRHCL</t>
  </si>
  <si>
    <t xml:space="preserve">ಶ್ರೀ ಬಸವೇಶಗೌಡ್ರ ರ ಪಾಟೀಲ ಇವರು ಮಾಹಿತಿ ಹಕ್ಕು ಅಧಿನಿಯಮದಡಿ ಮಾಹಿತಿ ನೀಡುವಂತೆ ಕೋರಿರುವ ಕುರಿತು. </t>
  </si>
  <si>
    <t>29-07-2022 01:27 PM</t>
  </si>
  <si>
    <t>RGRHCL/PI/FSG/60/2022-PI(BHS)-RGRHCL</t>
  </si>
  <si>
    <t>ಗದಗ  ಜಿಲ್ಲೆಯಲ್ಲಿ 2019 ಮತ್ತು 2020ನೇ ಸಾಲಿನ ನೆರೆಸಂತ್ರಸ್ಥರ ಪುನರ್ವಸತಿ ಯೋಜನೆಯಡಿ ಆಯ್ಕೆಯಾಗಿರುವ ಫಲಾನುಭವಿಗಳ ಬ್ಲಾಕ್‌ ಆಗಿರುವ ಮನೆಗಳನ್ನು ಅನ್‌ ಬ್ಲಾಕ್‌ ಮಾಡಲು 
ಕೋರಿರುವ ಕುರಿತು.</t>
  </si>
  <si>
    <t>02-08-2022 11:50 AM</t>
  </si>
  <si>
    <t>RGRHCL/PI/FSG/61/2022-PI(BHS)-RGRHCL</t>
  </si>
  <si>
    <t>2019ನೇ ಸಾಲಿನ ನೆರೆಸಂತ್ರಸ್ಥರ ಪುನರ್ವಸತಿ ಯೋಜನೆಯಡಿ ಆಯ್ಕೆಯಾಗಿರುವ ಫಲಾನುಭವಿಯ ಮನೆ ವರ್ಗ ತಿದ್ದುಪಡಿ ಮಾಡಲು ಕೋರಿರುವ ಕುರಿತು.</t>
  </si>
  <si>
    <t>08-08-2022 06:31 PM</t>
  </si>
  <si>
    <t>RGRHCL/PI/FSG/62/2022-PI(BHS)-RGRHCL</t>
  </si>
  <si>
    <t>ನೆರೆಸಂತ್ರಸ್ಥರ ಪುನರ್ವಸತಿ ಯೋಜನೆಯಡಿ ಪರಿಹಾರ ಬಿಡುಗಡೆ ಹಾಗೂ ಅನುಷ್ಟಾನಕ್ಕೆ ಸಂಬಂಧಿಸಿದಂತೆ ಸ್ಪಷ್ಟೀಕರಣ/ನಿರ್ದೇಶನ/ಆದೇಶ ನೀಡುವ ಕುರಿತು.</t>
  </si>
  <si>
    <t>10-08-2022 10:30 AM</t>
  </si>
  <si>
    <t>RGRHCL/PI/FSG/63/2022-PI(BHS)-RGRHCL</t>
  </si>
  <si>
    <t xml:space="preserve">ವಿಡಿಯೋ ಕಾನ್ಪರೇನ್ಸ್‌ (VC) </t>
  </si>
  <si>
    <t>10-08-2022 10:31 AM</t>
  </si>
  <si>
    <t>RGRHCL/PI/FSG/64/2022-PI(BHS)-RGRHCL</t>
  </si>
  <si>
    <t>ಮಳೆ/ಪ್ರವಾಹ/ಅತಿವೃಷ್ಟಿಯಿಂದ ಹಾನಿಗೊಳಗಾದ ಮನೆಗಳ ಮಾಹಿತಿಯನ್ನು ತಾಂತ್ರಿಕ ಕಾರಣಗಳಿಂದ ತಂತ್ರಾಂಶದಲ್ಲಿ ಅಳವಡಿಸಲು ಸಾಧ್ಯವಾಗದಿರುವ ಕುರಿತು.</t>
  </si>
  <si>
    <t>12-08-2022 05:32 PM</t>
  </si>
  <si>
    <t>RGRHCL/PI/FSG/65/2022-PI(BHS)-RGRHCL</t>
  </si>
  <si>
    <t xml:space="preserve">ಶ್ರೀ ಶ್ರೀ ರಘುರಾಜ್ ಟಿ.ಕೆ., ಇವರು ಮಾಹಿತಿ ಹಕ್ಕು ಅಧಿನಿಯಮದಡಿ ಮಾಹಿತಿ ನೀಡಲು ಕೋರಿರುವ ಕುರಿತು. </t>
  </si>
  <si>
    <t>18-08-2022 02:54 PM</t>
  </si>
  <si>
    <t>RGRHCL/PI/FSG/66/2022-PI(BHS)-RGRHCL</t>
  </si>
  <si>
    <t>ಮಳೆ/ಪ್ರವಾಹದಿಂದ ಹಾನಿಗೊಳಗಾದ ಮನೆಯ ಫಲಾನುಭವಿಗಳ ಪಡಿತರ ಚೀಟಿ ಮಾಹಿತಿಯನ್ನು ತಂತ್ರಾಂಶದಲ್ಲಿ ನಮೂದಿಸುವ ಕುರಿತು ನಿರ್ದೇಶನ ಕೋರಿರುವ ಬಗ್ಗೆ.</t>
  </si>
  <si>
    <t>19-08-2022 10:25 AM</t>
  </si>
  <si>
    <t>RGRHCL/PI/FSG/67/2022-PI(BHS)-RGRHCL</t>
  </si>
  <si>
    <t>2021ನೇ ಸಾಲಿನ ಮಳೆ/ಪ್ರವಾಹದಿಂದ ಭಾಗಶಃ ಹಾನಿಗೊಳಗಾದ ಮನೆಯನ್ನು ಸಂಪೂರ್ಣ ಹಾನಿಗೊಳಗಾದ ಮನೆಯ ವರ್ಗದಡಿ ಅನುಮೋದಿಸಲು ಕೋರಿರುವ ಕುರಿತು.</t>
  </si>
  <si>
    <t>22-08-2022 06:09 PM</t>
  </si>
  <si>
    <t>RGRHCL/PI/FSG/68/2022-PI(BHS)-RGRHCL</t>
  </si>
  <si>
    <t>22-08-2022 06:10 PM</t>
  </si>
  <si>
    <t>RGRHCL/PI/FSG/69/2022-PI(BHS)-RGRHCL</t>
  </si>
  <si>
    <t xml:space="preserve">ಶ್ರೀ ಪ್ರಶಾಂತ್ ಸುಕುಮಾರ್ ಐತವಾಡೆ ಇವರು ಮಾಹಿತಿ ಹಕ್ಕು ಅಧಿನಿಯಮದಡಿ ಮಾಹಿತಿ 
ನೀಡುವಂತೆ ಕೋರಿರುವ ಕುರಿತು. </t>
  </si>
  <si>
    <t>06-09-2022 01:37 PM</t>
  </si>
  <si>
    <t>RGRHCL/PI/FSG/70/2022-PI(BHS)-RGRHCL</t>
  </si>
  <si>
    <t xml:space="preserve">ಧಾರವಾಡ ಜಿಲ್ಲೆಯಲ್ಲಿ 2019 ಮತ್ತು 2020ನೇ ಸಾಲಿನ ನೆರೆಸಂತ್ರಸ್ಥರ ಪುನರ್ವಸತಿ ಯೋಜನೆಯಡಿ ಆಯ್ಕೆಯಾಗಿ  ಆಗಿರುವ ಮನೆಗಳನ್ನು ಬ್ಲಾಕ್‌  ಮತ್ತು ಅನ್‌ ಬ್ಲಾಕ್‌ ಮಾಡಲು ಕೋರಿರುವ ಕುರಿತು. </t>
  </si>
  <si>
    <t>12-09-2022 12:22 PM</t>
  </si>
  <si>
    <t>RGRHCL/PI/FSG/71/2022-PI(BHS)-RGRHCL</t>
  </si>
  <si>
    <t>ಉತ್ತರ ಕನ್ನಡ ಜಿಲ್ಲೆಯಲ್ಲಿ 2019 ಮತ್ತು 2020ನೇ ಸಾಲಿನ ನೆರೆಸಂತ್ರಸ್ಥರ ಪುನರ್ವಸತಿ 
ಯೋಜನೆಯಡಿ ಆಯ್ಕೆಯಾಗಿ ಪ್ರಾರಂಭವಾಗದ ಮನೆಗಳು ಬ್ಲಾಕ್‌ ಆಗಿರುವುದನ್ನು ಅನ್‌ ಬ್ಲಾಕ್‌ ಮಾಡಲು ಕೋರಿರುವ ಕುರಿತು.</t>
  </si>
  <si>
    <t>26-09-2022 10:50 AM</t>
  </si>
  <si>
    <t>RGRHCL/PI/FSG/72/2022-PI(BHS)-RGRHCL</t>
  </si>
  <si>
    <t>ಮಂಡ್ಯ ಜಿಲ್ಲೆಯಲ್ಲಿ 2019 ಮತ್ತು 2020ನೇ ಸಾಲಿನ ನೆರೆಸಂತ್ರಸ್ಥರ ಪುನರ್ವಸತಿ ಯೋಜನೆಯಡಿ 
ಆಯ್ಕೆಯಾಗಿ ಪ್ರಾರಂಭವಾಗದ ಮನೆಗಳು ಬ್ಲಾಕ್‌ ಆಗಿರುವುದನ್ನು ಅನ್‌ ಬ್ಲಾಕ್‌ ಮಾಡಲು ಕೋರಿರುವ 
ಕುರಿತು.</t>
  </si>
  <si>
    <t>26-09-2022 11:58 AM</t>
  </si>
  <si>
    <t>RGRHCL/PI/FSG/73/2022-PI(BHS)-RGRHCL</t>
  </si>
  <si>
    <t>ಚಿಕ್ಕಮಗಳೂರು ಜಿಲ್ಲೆಯಲ್ಲಿ 2019 ಮತ್ತು 2020ನೇ ಸಾಲಿನ ನೆರೆಸಂತ್ರಸ್ಥರ ಪುನರ್ವಸತಿ ಜನೆಯಡಿ ಆಯ್ಕೆಯಾಗಿ ಪ್ರಾರಂಭವಾಗದ ಮನೆಗಳು ಬ್ಲಾಕ್‌ ಆಗಿರುವುದನ್ನು ಅನ್‌ 
ಬ್ಲಾಕ್‌ ಮಾಡಲು ಕೋರಿರುವ ಕುರಿತು.</t>
  </si>
  <si>
    <t>26-09-2022 12:04 PM</t>
  </si>
  <si>
    <t>RGRHCL/PI/FSG/74/2022-PI(BHS)-RGRHCL</t>
  </si>
  <si>
    <t>ಹಾವೇರಿ ಜಿಲ್ಲೆಯಲ್ಲಿ ನೆರೆಸಂತ್ರಸ್ಥರ ಪುನರ್ವಸತಿ  ಯೋಜನೆಯ ಬಿ2 ವರ್ಗದಡಿ ಪರಿಹಾರ 
ಪಡೆಯಲು ಆಯ್ಕೆಯಾಗಿರುವ ಫಲಾನುಭವಿಯ ಮನೆಯನ್ನು ಬಿ1 ವರ್ಗಕ್ಕೆ ವರ್ಗಾವಣೆ/ತಿದ್ದುಪಡಿ ಮಾಡಲು ಕೋರಿರುವ ಕುರಿತು.</t>
  </si>
  <si>
    <t>26-09-2022 02:49 PM</t>
  </si>
  <si>
    <t>RGRHCL/PI/FSG/75/2022-PI(BHS)-RGRHCL</t>
  </si>
  <si>
    <t>ದಾವಣಗೆರೆ ಜಿಲ್ಲೆಯಲ್ಲಿ 2019 ಮತ್ತು 2020ನೇ ಸಾಲಿನ ನೆರೆಸಂತ್ರಸ್ಥರ ಪುನರ್ವಸತಿ ಯೋಜನೆಯಡಿ ಆಯ್ಕೆಯಾಗಿ ಪ್ರಾರಂಭವಾಗದ ಮನೆಗಳು ಬ್ಲಾಕ್‌ ಆಗಿರುವುದನ್ನು ಅನ್‌ 
ಬ್ಲಾಕ್‌ ಮಾಡಲು ಕೋರಿರುವ ಕುರಿತು.</t>
  </si>
  <si>
    <t>26-09-2022 03:58 PM</t>
  </si>
  <si>
    <t>RGRHCL/PI/FSG/76/2022-PI(BHS)-RGRHCL</t>
  </si>
  <si>
    <t xml:space="preserve">ಮಳೆ/ಪ್ರವಾಹದಿಂದ ಹಾನಿಗೊಳಗಾದ ಮನೆಗಳಿಗೆ ಸಂಬಂಧಿಸಿದ ಮಾಹಿತಿಯನ್ನು ಕಂದಾಯ 
ಇಲಾಖೆಗೆ ಒದಗಿಸುವ ಕುರಿತು. </t>
  </si>
  <si>
    <t>13-10-2022 10:01 AM</t>
  </si>
  <si>
    <t>RGRHCL/PI/FSG/77/2022-PI(BHS)-RGRHCL</t>
  </si>
  <si>
    <t xml:space="preserve">ಶ್ರೀ ಶಿಣ್ಣು ಸುಬ್ಬಾ ಗೌಡ ಇವರು ಮಾಹಿತಿ ಹಕ್ಕು ಅಧಿನಿಯಮದಡಿ ಮಾಹಿತಿ ನೀಡಲು ಕೋರಿರುವ ಕುರಿತು. </t>
  </si>
  <si>
    <t>13-10-2022 11:02 AM</t>
  </si>
  <si>
    <t>RGRHCL/PI/FSG/78/2022-PI(BHS)-RGRHCL</t>
  </si>
  <si>
    <t xml:space="preserve">ಶ್ರೀ ಬಾಬುರಾವ ಅಣ್ಣಪ್ಪಾ ಘಟ್ಟಿ ಇವರು ಮಾಹಿತಿ ಹಕ್ಕು ಅಧಿನಿಯಮದಡಿ ಮಾಹಿತಿ ನೀಡಲು ಕೋರಿರುವ ಕುರಿತು. </t>
  </si>
  <si>
    <t>13-10-2022 11:34 AM</t>
  </si>
  <si>
    <t>RGRHCL/PI/FSG/79/2022-PI(BHS)-RGRHCL</t>
  </si>
  <si>
    <t>ಶ್ರೀ ಎ.ಎಚ್. ಮಕಾನದಾರ ಇವರು ಮಾಹಿತಿ ಹಕ್ಕು ಅಧಿನಿಯಮದಡಿ ಮಾಹಿತಿ ನೀಡಲು ಕೋರಿರುವ ಕುರಿತು.</t>
  </si>
  <si>
    <t>13-10-2022 12:48 PM</t>
  </si>
  <si>
    <t>RGRHCL/PI/FSG/80/2022-PI(BHS)-RGRHCL</t>
  </si>
  <si>
    <t xml:space="preserve">ಹಾವೇರಿ ಜಿಲ್ಲೆಯಲ್ಲಿ ನೆರೆಸಂತ್ರಸ್ಥರ ಪುನರ್ವಸತಿ ಯೋಜನೆಯಡಿ ಬಿ1 ವರ್ಗದಡಿ ಆಯ್ಕೆಯಾಗಿರುವ ಮನೆಯನ್ನು ಬಿ2 ವರ್ಗಕ್ಕೆ ತಿದ್ದುಪಡಿ ಮಾಡಲು ಕೋರಿರುವ ಕುರಿತು. </t>
  </si>
  <si>
    <t>13-10-2022 05:05 PM</t>
  </si>
  <si>
    <t>RGRHCL/PI/FSG/81/2022-PI(BHS)-RGRHCL</t>
  </si>
  <si>
    <t>ನೆರೆಸಂತ್ರಸ್ಥರ ಪುನರ್ವಸತಿ ಯೋಜನೆಯ ಆಯ್ಕೆಯಾಗಿರುವ ಮನೆಗಳ ವರ್ಗ ಬದಲಾವಣೆ ಮಾಡಲು ಕೋರಿರುವ ಕುರಿತು.</t>
  </si>
  <si>
    <t>18-10-2022 12:18 PM</t>
  </si>
  <si>
    <t>RGRHCL/PI/FSG/70/2022-PI(BHS)-RGRHCL-Part(1)</t>
  </si>
  <si>
    <t xml:space="preserve">ಧಾರವಾಡ ಜಿಲ್ಲೆಯಲ್ಲಿ 2019 ಮತ್ತು 2020ನೇ ಸಾಲಿನ ನೆರೆಸಂತ್ರಸ್ಥರ ಪುನರ್ವಸತಿ ಯೋಜನೆಯಡಿ ಆಯ್ಕೆಯಾಗಿ ಆಗಿರುವ ಮನೆಗಳನ್ನು ಬ್ಲಾಕ್‌  ಮತ್ತು ಅನ್‌ ಬ್ಲಾಕ್‌ ಮಾಡಲು ಕೋರಿರುವ ಕುರಿತು. </t>
  </si>
  <si>
    <t>19-10-2022 05:15 PM</t>
  </si>
  <si>
    <t>RGRHCL/PI/FSG/82/2022-PI(BHS)-RGRHCL</t>
  </si>
  <si>
    <t xml:space="preserve">2022ನೇ ಸಾಲಿನ ನೆರೆಸಂತ್ರಸ್ಥರ ಪುನರ್ವಸತಿ ಯೋಜನೆಯಡಿ ಆಯ್ಕೆಯಾಗಿರುವ ಮನೆಗಳ ವರ್ಗ ಬದಲಾವಣೆ ಮಾಡಲು ಕೋರಿರುವ ಕುರಿತು. </t>
  </si>
  <si>
    <t>29-10-2022 05:12 PM</t>
  </si>
  <si>
    <t>RGRHCL/PI/FSG/83/2022-PI(BHS)-RGRHCL</t>
  </si>
  <si>
    <t xml:space="preserve">ಶ್ರೀಮತಿ ಲಲಿತಾ ಚನ್ನಪ್ಪ ಅರಳಿಕಟ್ಟಿ ಇವರ ಮಾಹಿತಿ ಹಕ್ಕು ಅಧಿನಿಯಮದಡಿ ಮಾಹಿತಿ 
ನೀಡಲು ಕೋರಿರುವ ಕುರಿತು. </t>
  </si>
  <si>
    <t>03-11-2022 01:02 PM</t>
  </si>
  <si>
    <t>RGRHCL/PI/FSG/84/2022-PI(BHS)-RGRHCL</t>
  </si>
  <si>
    <t xml:space="preserve">ಶ್ರೀ ಎಸ್.ಆರ್.ಮುಂಡೆ, ಶ್ರೀ ಸಂತೋಷ ಅರಭಾವಿ ಇವರು ಮಾಹಿತಿ ಹಕ್ಕು ಅಧಿನಿಯಮದಡಿ 
ಮಾಹಿತಿ ಕೋರಿರುವ ಕುರಿತು. </t>
  </si>
  <si>
    <t>03-11-2022 03:00 PM</t>
  </si>
  <si>
    <t>RGRHCL/PI/FSG/85/2022-PI(BHS)-RGRHCL</t>
  </si>
  <si>
    <t>ಶ್ರೀ ಜಯಂತ ಅಘನಾಶಿನಿ ಬಿನ್ ಮಹಾಬಲ ಅಘನಾಶಿನಿ ಇವರು ಮಾಹಿತಿ ಹಕ್ಕು ಅಧಿನಿಯಮದಡಿ ಮಾಹಿತಿ ನೀಡಲು ಕೋರಿರುವ ಕುರಿತು.</t>
  </si>
  <si>
    <t>03-11-2022 05:23 PM</t>
  </si>
  <si>
    <t>RGRHCL/PI/FSG/87/2022-PI(BHS)-RGRHCL</t>
  </si>
  <si>
    <t>2021ನೇ ಸಾಲಿನ ಮಳೆ/ಪ್ರವಾಹದಿಂದ ಹಾನಿಗೊಳಗಾದ ಮನೆಗಳ ಮಾಹಿತಿಯನ್ನು ತಂತ್ರಾಂಶದಲ್ಲಿ ಅನುಮೋದಿಸಲು ಕೋರಿರುವ ಕುರಿತು.</t>
  </si>
  <si>
    <t>23-11-2022 03:04 PM</t>
  </si>
  <si>
    <t>RGRHCL/PI/FSG/88/2022-PI(BHS)-RGRHCL</t>
  </si>
  <si>
    <t>ಗದಗ ಜಿಲ್ಲೆಯಲ್ಲಿ 2022-23ನೇ ಸಾಲಿನ ನೆರೆಸಂತ್ರಸ್ಥರ ಪುನರ್ವಸತಿ ಯೋಜನೆಯ ಸಿ ವರ್ಗದಡಿ ಆಯ್ಕೆಯಾಗಿರುವ ಮನೆಯನ್ನು ಬಿ1  ವರ್ಗಕ್ಕೆ ಬದಲಾವಣೆ ಮಾಡಲು ಕೋರಿರುವ ಕುರಿತು.</t>
  </si>
  <si>
    <t>24-11-2022 05:00 PM</t>
  </si>
  <si>
    <t>RGRHCL/PI/FSG/89/2022-PI(BHS)-RGRHCL</t>
  </si>
  <si>
    <t>2022ನೇ ಸಾಲಿನ ನೆರೆಸಂತ್ರಸ್ಥರ ಪುನರ್ವಸತಿ ಯೋಜನೆಯಡಿ ಅಯ್ಕೆಯಾಗಿರುವ  ಫಲಾನುಭವಿಗಳ ಮನೆಗಳ ವರ್ಗ ತಿದ್ದುಪಡಿ ಮಾಡಲು ಕೋರಿರುವ ಕುರಿತು.</t>
  </si>
  <si>
    <t>28-11-2022 12:13 PM</t>
  </si>
  <si>
    <t>RGRHCL/PI/FSG/90/2022-PI(BHS)-RGRHCL</t>
  </si>
  <si>
    <t>28-11-2022 12:23 PM</t>
  </si>
  <si>
    <t>RGRHCL/PI/FSG/91/2022-PI(BHS)-RGRHCL</t>
  </si>
  <si>
    <t>ಬೆಳಗಾವಿ ಜಿಲ್ಲೆಯಲ್ಲಿ 2022ನೇ ಸಾಲಿನ ನೆರೆಸಂತ್ರಸ್ಥರ ಪುನರ್ವಸತಿ ಯೋಜನೆಯ ಸಿ ವರ್ಗದಡಿ 
ಆಯ್ಕೆಯಾಗಿರುವ ಮನೆಗಳ ವರ್ಗ ಬದಲಾವಣೆ ಮಾಡಲು ಕೋರಿರುವ ಕುರಿತು.</t>
  </si>
  <si>
    <t>29-11-2022 04:29 PM</t>
  </si>
  <si>
    <t>RGRHCL/PI/FSG/92/2022-PI(BHS)-RGRHCL</t>
  </si>
  <si>
    <t xml:space="preserve">ನೆರೆಸಂತ್ರಸ್ಥರ ಪುನರ್ವಸತಿ ಯೋಜನೆಯಡಿ ಬಿ ವರ್ಗದಡಿ ಆಯ್ಕೆಯಾಗಿರುವ ಮನೆಗಳ ವರ್ಗ ವಿಂಗಡಣೆ ಮಾಡಲು ಕೋರಿರುವ ಕುರಿತು. </t>
  </si>
  <si>
    <t>06-12-2022 11:57 AM</t>
  </si>
  <si>
    <t>RGRHCL/PI/FSG/93/2022-PI(BHS)-RGRHCL</t>
  </si>
  <si>
    <t xml:space="preserve">ನೆರೆಸಂತ್ರಸ್ಥರ ಪುನರ್ವಸತಿ ಯೋಜನೆಯಡಿ ಪ್ರಗತಿ ಸಾಧಿಸಲು ತಂತ್ರಾಂಶದಲ್ಲಿ ಕೆಲವು ತಾಂತ್ರಿಕ ಸರಳೀಕರಣ ಮಾಡಲು ಕೋರಿರುವ ಕುರಿತು. </t>
  </si>
  <si>
    <t>06-12-2022 12:07 PM</t>
  </si>
  <si>
    <t>RGRHCL/PI/FSG/94/2022-PI(BHS)-RGRHCL</t>
  </si>
  <si>
    <t xml:space="preserve">ನೆರೆಸಂತ್ರಸ್ಥರ ಪುನರ್ವಸತಿ ಯೋಜನೆಯಡಿ ಆಯ್ಕೆಯಾಗಿರುವ ಫಲಾನುಭವಿಗಳಿಗೆ ಪರಿಹಾರ 
ಬಿಡುಗಡೆ ಸಂಬಂಧ ತಾಂತ್ರಿಕ ಕಾರಣಗಳಿಂದ ವಿಳಂಭ ಉಂಟಾಗಿರುವ ಸಮಸ್ಯೆಗಳನ್ನು ಸರಿಪಡಿಸುವ ಕುರಿತು. </t>
  </si>
  <si>
    <t>15-12-2022 10:41 AM</t>
  </si>
  <si>
    <t>RGRHCL/PI/FSG/95/2022-PI(BHS)-RGRHCL</t>
  </si>
  <si>
    <t xml:space="preserve">2022ನೇ ಸಾಲಿನ ನೆರೆಸಂತ್ರಸ್ಥರ ಪುನರ್ವಸತಿ ಯೋಜನೆಯಡಿ ಆಯ್ಕೆಯಾಗಿ ಜಿಲ್ಲಾಧಿಕಾರಿಗಳಿಂದ ಅನುಮೋದನೆಗೆ ಬಾಕಿಯಿರುವ ಮನೆಗಳನ್ನು ವಿವಿಧ ವಸತಿ ಯೋಜನೆಗಳಡಿ ಪರಿಗಣಿಸುವ ಕುರಿತು. </t>
  </si>
  <si>
    <t>15-12-2022 10:43 AM</t>
  </si>
  <si>
    <t>RGRHCL/PI/FSG/96/2022-PI(BHS)-RGRHCL</t>
  </si>
  <si>
    <t>2019, 2020 ಮತ್ತು 2021ನೇ ಸಾಲುಗಳಲ್ಲಿ ನೆರೆಸಂತ್ರಸ್ಥರ ಪುನರ್ವಸತಿ ಯೋಜನೆಯಡಿ ಆಯ್ಕೆಯಾಗಿರುವ ಫಲಾನುಭವಿಗಳು ನಿರ್ಮಾಣ ಮಾಡಿರುವ ಮನೆಗಳ ವಿವಿಧ ಹಂತಗಳಿಗೆ 
ಪರಿಹಾರಧನ ಬಿಡುಗಡೆ ಮಾಡುವ ಕುರಿತು.</t>
  </si>
  <si>
    <t>15-12-2022 10:44 AM</t>
  </si>
  <si>
    <t>RGRHCL/PI/FSG/97/2022-PI(BHS)-RGRHCL</t>
  </si>
  <si>
    <t>ಬೆಳಗಾವಿ ಜಿಲ್ಲೆಯಲ್ಲಿ ನೆರೆಸಂತ್ರಸ್ಥರ ಪುನರ್ವಸತಿ ಯೋಜನೆಯಡಿ ಅಯ್ಕೆಯಾಗಿರುವ ಫಲಾನುಭವಿಗಳ ಮನೆಗಳನ್ನು ರದ್ದುಪಡಿಸಲು ಕೋರಿರುವ ಕುರಿತು.</t>
  </si>
  <si>
    <t>15-12-2022 10:45 AM</t>
  </si>
  <si>
    <t>RGRHCL/PI/FSG/98/2022-PI(BHS)-RGRHCL</t>
  </si>
  <si>
    <t xml:space="preserve">ಬೆಳಗಾವಿ ಜಿಲ್ಲೆಯ ನಿಪ್ಪಾಣಿ ತಾಲ್ಲೂಕಿನಲ್ಲಿ ನೆರೆಸಂತ್ರಸ್ಥರ ಪುನರ್ವಸತಿ ಯೋಜನೆಯ ಬಿ ವರ್ಗದಡಿ 
ಆಯ್ಕೆಯಾಗಿರುವ ಮನೆಗಳ ವರ್ಗವಿಂಗಡಣೆ ಮಾಡಲು ಕೋರಿರುವ ಕುರಿತು. </t>
  </si>
  <si>
    <t>15-12-2022 05:29 PM</t>
  </si>
  <si>
    <t>RGRHCL/PI/FSG/99/2022-PI(BHS)-RGRHCL</t>
  </si>
  <si>
    <t>ಬೆಳಗಾವಿ ಜಿಲ್ಲೆಯಲ್ಲಿ 2019, 2020  ಮತ್ತು 2021ನೇ ಸಾಲಿನ ನೆರೆಸಂತ್ರಸ್ಥರ ಪುನರ್ವಸತಿ ಯೋಜನೆಯಡಿ ಆಯ್ಕೆಯಾಗಿ ಬ್ಲಾಕ್‌ ಆಗಿರುವ  ಮನೆಗಳನ್ನು ಅನ್‌ ಬ್ಲಾಕ್‌ ಮಾಡುವ ಕುರಿತು.</t>
  </si>
  <si>
    <t>15-12-2022 05:30 PM</t>
  </si>
  <si>
    <t>RGRHCL/PI/FSG/100/2022-PI(BHS)-RGRHCL</t>
  </si>
  <si>
    <t xml:space="preserve">ಬೆಳಗಾವಿ ಜಿಲ್ಲೆಯಲ್ಲಿ 2019 ಮತ್ತು 2021ನೇ ಸಾಲಿನ ಮಳೆ/ಪ್ರವಾಹದಿಂದ ಹಾನಿಗೊಳಗಾದ ಮನೆಗಳ ಮಾಹಿತಿಯನ್ನು ತಂತ್ರಾಂಶದಲ್ಲಿ ನಮೂದು ಮಾಡಲು ಕೋರಿರುವ ಕುರಿತು. </t>
  </si>
  <si>
    <t>15-12-2022 06:05 PM</t>
  </si>
  <si>
    <t>RGRHCL/PI/FSG/101/2022-PI(BHS)-RGRHCL</t>
  </si>
  <si>
    <t>ಮೈಸೂರು ಜಿಲ್ಲೆಯಲ್ಲಿ 2022-23ನೇ ಸಾಲಿನ ನೆರೆಸಂತ್ರಸ್ಥರ ಪುನರ್ವಸತಿ ಯೋಜನೆಯಡಿ ಆಯ್ಕೆಯಾಗಿರುವ ಮನೆಗಳ ವರ್ಗ ಬದಲಾವಣೆ ಮಾಡಲು ಕೋರಿರುವ ಕುರಿತು.</t>
  </si>
  <si>
    <t>17-12-2022 11:25 AM</t>
  </si>
  <si>
    <t>RGRHCL/PI/FSG/102/2022-PI(BHS)-RGRHCL</t>
  </si>
  <si>
    <t>ಚಿತ್ರದುರ್ಗ ಜಿಲ್ಲೆಯಲ್ಲಿ 2022ನೇ ಸಾಲಿನ ಮಳೆ/ಪ್ರವಾಹದಿಂದ ಅಲ್ಪಸ್ವಲ್ಪ ಹಾನಿಗೊಳಗಾದ ಮನೆಗಳ ಮಾಹಿತಿಯನ್ನು ರದ್ದುಪಡಿಸಿ ಸದರಿ ಮನೆಗಳನ್ನು ಎ ಮತ್ತು ಬಿ ವರ್ಗದಡಿ ಮರು ನಮೂದು ಮಾಡಲು ಅವಕಾಶ ಕಲ್ಪಿಸಲು ಕೋರಿರುವ ಕುರಿತು.</t>
  </si>
  <si>
    <t>17-12-2022 03:26 PM</t>
  </si>
  <si>
    <t>RGRHCL/PI/FSG/103/2022-PI(BHS)-RGRHCL</t>
  </si>
  <si>
    <t>ಶ್ರೀ ದಿನೇಶ ಕುಂದರ ಬಿನ್ ನಾರಾಯಣ ತಿಂಗಳಾಯ ಇವರು ಮಾಹಿತಿ ಹಕ್ಕು ಅಧಿನಿಯಮದಡಿ ಮಾಹಿತಿ ನೀಡಲು ಕೋರಿರುವ ಕುರಿತು.</t>
  </si>
  <si>
    <t>17-12-2022 04:00 PM</t>
  </si>
  <si>
    <t>RGRHCL/PI/FSG/104/2022-PI(BHS)-RGRHCL</t>
  </si>
  <si>
    <t xml:space="preserve">ಶ್ರೀ ನಾರಾಯಣ ದುರ್ಗಯ್ಯ ನಾಯ್ಕ, ಇವರು ಮಾಹಿತಿ ಹಕ್ಕು ಅಧಿನಿಯಮದಡಿ ಮಾಹಿತಿ ನೀಡಲು ಕೋರಿರುವ ಕುರಿತು. </t>
  </si>
  <si>
    <t>20-12-2022 03:00 PM</t>
  </si>
  <si>
    <t>RGRHCL/PI/FSG/105/2022-PI(BHS)-RGRHCL</t>
  </si>
  <si>
    <t xml:space="preserve">ಉಡುಪಿ ಜಿಲ್ಲೆಯಲ್ಲಿ ನೆರೆಸಂತ್ರಸ್ಥರ ಪುನರ್ವಸತಿ ಯೋಜನೆಯಡಿ ಆಯ್ಕೆಯಾಗಿರುವ ಮನೆಗಳು ಬ್ಲಾಕ್‌ ಆಗಿರುವುದನ್ನು ತೆರವುಗೊಳಿಸಲು ಕೋರಿರುವ ಕುರಿತು. </t>
  </si>
  <si>
    <t>28-12-2022 04:36 PM</t>
  </si>
  <si>
    <t>RGRHCL/PI/FSG/106/2022-PI(BHS)-RGRHCL</t>
  </si>
  <si>
    <t>ಚಿತ್ರದುರ್ಗ ಜಿಲ್ಲೆಯಲ್ಲಿ 2021ನೇ ಸಾಲಿನ ನೆರೆಸಂತ್ರಸ್ಥರ ಪುನರ್ವಸತಿ ಯೋಜನೆಯಡಿ ಆಯ್ಕೆಯಾಗಿರುವ ಮನೆಯ ವರ್ಗ ಬದಲಾವಣೆ ಮಾಡಲು ಕೋರಿರುವ ಕುರಿತು.</t>
  </si>
  <si>
    <t>30-12-2022 05:35 PM</t>
  </si>
  <si>
    <t>RGRHCL/PI/FSG/1/2023-PI(BHS)-RGRHCL</t>
  </si>
  <si>
    <t>03-01-2023 05:59 PM</t>
  </si>
  <si>
    <t>RGRHCL/PI/FSG/2/2023-PI(BHS)-RGRHCL</t>
  </si>
  <si>
    <t>ಚಿಕ್ಕಮಗಳೂರು ಜಿಲ್ಲೆಯಲ್ಲಿ 2021ನೇ ಸಾಲಿನ ಅತಿವೃಷ್ಟಿಯಿಂದ ಹಾನಿಗೊಳಗಾದ ಮನೆಗಳ ಮಾಹಿತಿಯನ್ನು ನಿಗಮದ ತಂತ್ರಾಂಶದಲ್ಲಿ ನಮೂದಿಸಲು ಅವಕಾಶ ಕಲ್ಪಿಸುವ ಕುರಿತು.</t>
  </si>
  <si>
    <t>04-01-2023 11:09 AM</t>
  </si>
  <si>
    <t>RGRHCL/PI/FSG/3/2023-PI(BHS)-RGRHCL</t>
  </si>
  <si>
    <t xml:space="preserve">ಹಾವೇರಿ ಜಿಲ್ಲೆಯಲ್ಲಿ ನೆರೆಸಂತ್ರಸ್ಥರ ಪುನರ್ವಸತಿ ಯೋಜನೆಯಡಿ ಆಯ್ಕೆಯಾಗಿರುವ ಮನೆಗಳ ವರ್ಗ ಬದಲಾವಣೆ ಮಾಡಲು ಕೋರಿರುವ ಕುರಿತು. </t>
  </si>
  <si>
    <t>04-01-2023 11:45 AM</t>
  </si>
  <si>
    <t>RGRHCL/PI/FSG/4/2023-PI(BHS)-RGRHCL</t>
  </si>
  <si>
    <t xml:space="preserve">ಬೆಂಗಳೂರು ಗ್ರಾಮಾಂತರ ಜಿಲ್ಲೆಯ ನೆಲಮಂಗಲ ತಾಲ್ಲೂಕಿನಲ್ಲಿ ಮಳೆ/ಪ್ರವಾಹದಿಂದ 
ಹಾನಿಗೊಳಗಾದ ಮನೆಗೆ ಪರಿಹಾರ ನೀಡುವಂತೆ ಕೋರಿರುವ ಕುರಿತು. </t>
  </si>
  <si>
    <t>04-01-2023 01:21 PM</t>
  </si>
  <si>
    <t>RGRHCL/PI/FSG/5/2023-PI(BHS)-RGRHCL</t>
  </si>
  <si>
    <t xml:space="preserve">ನೆರೆಸಂತ್ರಸ್ಥರ ಪುನರ್ವಸತಿ ಯೋಜನೆಯ ಬಿ ವರ್ಗದಡಿ ಆಯ್ಕೆಯಾಗಿರುವ ಮನೆಗಳ ವರ್ಗ ವಿಂಗಡಣೆ ಮಾಡಲು ಕೋರಿರುವ ಕುರಿತು. </t>
  </si>
  <si>
    <t>04-01-2023 04:01 PM</t>
  </si>
  <si>
    <t>RGRHCL/PI/FSG/6/2023-PI(BHS)-RGRHCL</t>
  </si>
  <si>
    <t>ಚಿಕ್ಕಬಳ್ಳಾಪುರ ಜಿಲ್ಲೆಯಲ್ಲಿ 2021ನೇ ಸಾಲಿನ ನೆರೆಸಂತ್ರಸ್ಥರ ಪುನರ್ವಸತಿ ಯೋಜನೆಯಡಿ ಆಯ್ಕೆಯಾಗಿರುವ ಫಲಾನುಭವಿಗಳ ಮನೆಯ ವರ್ಗ ತಿದ್ದುಪಡಿ ಮಾಡಲು ಹಾಗೂ ಬ್ಲಾಕ್‌ ಆಗಿರುವ ಮನೆಯನ್ನು ಅನ್‌ ಬ್ಲಾಕ್‌ ಮಾಡಲು ಕೋರಿರುವ ಕುರಿತು.</t>
  </si>
  <si>
    <t>04-01-2023 04:26 PM</t>
  </si>
  <si>
    <t>RGRHCL/PI/FSG/7/2023-PI(BHS)-RGRHCL</t>
  </si>
  <si>
    <t xml:space="preserve">ಹಾವೇರಿ ಜಿಲ್ಲೆಯಲ್ಲಿ 2021-22ನೇ ಸಾಲಿನ ನೆರೆಸಂತ್ರಸ್ಥರ ಪುನರ್ವಸತಿ ಯೋಜನೆಯಡಿ ಆಯ್ಕೆಯಾಗಿರುವ ಫಲಾನುಭವಿಯ ಮನೆ ವರ್ಗ ಬದಲಾವಣೆ ಮಾಡಲು ಕೋರಿರುವ ಕುರಿತು. </t>
  </si>
  <si>
    <t>04-01-2023 05:56 PM</t>
  </si>
  <si>
    <t>RGRHCL/PI/FSG/8/2023-PI(BHS)-RGRHCL</t>
  </si>
  <si>
    <t>ಶಿವಮೊಗ್ಗ 2019ನೇ ಸಾಲಿನಲ್ಲಿ ನೆರೆಸಂತ್ರಸ್ಥರ ಪುನರ್ವಸತಿ ಯೋಜನೆಯಡಿ ಆಯ್ಕೆಯಾಗಿರುವ ಫಲಾನುಭವಿಯ ಮನೆಯ ವರ್ಗ ಬದಲಾವಣೆ ಮಾಡಲು ಕೋರಿರುವ ಕುರಿತು.</t>
  </si>
  <si>
    <t>11-01-2023 02:39 PM</t>
  </si>
  <si>
    <t>RGRHCL/PI/FSG/9/2023-PI(BHS)-RGRHCL</t>
  </si>
  <si>
    <t xml:space="preserve">2022ನೇ ಸಾಲಿನ ಮಳೆ/ಪ್ರವಾಹದಿಂದ ಹಾನಿಗೊಳಗಾದ ಮನೆಗಳನ್ನು ತಂತ್ರಾಂಶದಲ್ಲಿ ನಮೂದು ಮಾಡಲು ಅವಕಾಶ ಕಲ್ಪಿಸಲು ಕೋರಿರುವ ಕುರಿತು. </t>
  </si>
  <si>
    <t>13-01-2023 12:09 PM</t>
  </si>
  <si>
    <t>RGRHCL/PI/FSG/10/2023-PI(BHS)-RGRHCL</t>
  </si>
  <si>
    <t>ಬೆಂಗಳೂರು ಗ್ರಾಮಾಂತರ ಜಿಲ್ಲೆಯಲ್ಲಿ ನೆರೆಸಂತ್ರಸ್ಥರ ಪುನರ್ವಸತಿ ಯೋಜನೆಯಡಿ ಆಯ್ಕೆಯಾಗಿರುವ ಫಲಾನುಭವಿಯ ಮನೆಯ ವರ್ಗ ಬದಲಾವಣೆ ಮಾಡಲು ಕೋರಿರುವ ಕುರಿತು.</t>
  </si>
  <si>
    <t>18-01-2023 03:35 PM</t>
  </si>
  <si>
    <t>RGRHCL/PI/FSG/11/2023-PI(BHS)-RGRHCL</t>
  </si>
  <si>
    <t>ನೆರೆಸಂತ್ರಸ್ಥರ ಪುನರ್ವಸತಿ ಯೋಜನೆಯಡಿ ಆಯ್ಕೆಯಾಗಿರುವ ಮನೆಗಳ ವರ್ಗ ಬದಲಾವಣೆ ಮಾಡಲು ಕೋರಿರುವ ಕುರಿತು.</t>
  </si>
  <si>
    <t>20-01-2023 12:22 PM</t>
  </si>
  <si>
    <t>RGRHCL/PI/FSG/12/2023-PI(BHS)-RGRHCL</t>
  </si>
  <si>
    <t>ಶ್ರೀ ದಿನೇಶ ಕುಂದರ ಬಿನ್‌ ನಾರಾಯಣ ತಿಂಗಳಾಯ ಇವರು ಮಾಹಿತಿ ಹಕ್ಕು ಅಧಿನಿಯಮದಡಿ ಮಾಹಿತಿ ನೀಡುವಂತೆ ಕೋರಿರುವ ಕುರಿತು.</t>
  </si>
  <si>
    <t>21-01-2023 03:42 PM</t>
  </si>
  <si>
    <t>RGRHCL/PI/FSG/13/2023-PI(BHS)-RGRHCL</t>
  </si>
  <si>
    <t xml:space="preserve">ಚಿಕ್ಕಬಳ್ಳಾಪುರ ಜಿಲ್ಲೆಯಲ್ಲಿ ನೆರೆಸಂತ್ರಸ್ಥರ ಪುನರ್ವಸತಿ ಯೋಜನೆಯಡಿ ಅನಧಿಕೃತ ವರ್ಗದಡಿ ಆಯ್ಕೆಯಾಗಿರುವ ಮನೆಗಳನ್ನು ಅಧಿಕೃತ ವರ್ಗಕ್ಕೆ ಬದಲಾವಣೆ ಮಾಡಲು ಕೋರಿರುವ ಕುರಿತು. </t>
  </si>
  <si>
    <t>27-01-2023 05:28 PM</t>
  </si>
  <si>
    <t>RGRHCL/PI/FSG/14/2023-PI(BHS)-RGRHCL</t>
  </si>
  <si>
    <t>ಗದಗ ಜಿಲ್ಲೆಯಲ್ಲಿ 2019ನೇ ಸಾಲಿನ ನೆರೆಸಂತ್ರಸ್ಥರ ಪುನರ್ವಸತಿ ಯೋಜನೆಯಡಿ ಆಯ್ಕೆಯಾಗಿ ಮನೆ ನಿರ್ಮಾಣ ಕಾರ್ಯ ಪ್ರಾರಂಭವಾಗದ ಮನೆಗಳನ್ನು ರದ್ದುಪಡಿಸಲು ಕೋರಿರುವ ಕುರಿತು.</t>
  </si>
  <si>
    <t>09-02-2023 03:27 PM</t>
  </si>
  <si>
    <t>RGRHCL/PI/FSG/15/2023-PI(BHS)-RGRHCL</t>
  </si>
  <si>
    <t>ನೆರೆಸಂತ್ರಸ್ಥರ ಪುನರ್ವಸತಿ ಯೋಜನೆಯ ಬಿ ವರ್ಗದಡಿ ಆಯ್ಕೆಯಾಗಿರುವ ಮನೆಯನ್ನು ಬಿ2 ವರ್ಗಕ್ಕೆ ವರ್ಗವಿಂಗಡಣೆ ಮಾಡಲು ಕೋರಿರುವ ಕುರಿತು.</t>
  </si>
  <si>
    <t>13-02-2023 12:56 PM</t>
  </si>
  <si>
    <t>RGRHCL/PI/FSG/16/2023-PI(BHS)-RGRHCL</t>
  </si>
  <si>
    <t xml:space="preserve">ಶ್ರೀ ಸಾಗರ ಶಂಕರ ಸಾತ್ಪುತೆ ಇವರು ಮಾಹಿತಿ ಹಕ್ಕು ಅಧಿನಿಯಮದಡಿ ಮಾಹಿತಿ ನೀಡುವಂತೆ ಕೋರಿರುವ ಕುರಿತು. </t>
  </si>
  <si>
    <t>14-02-2023 04:20 PM</t>
  </si>
  <si>
    <t>RGRHCL/PI/FSG/17/2023-PI(BHS)-RGRHCL</t>
  </si>
  <si>
    <t>ಉತ್ತರ ಕನ್ನಡ ಜಿಲ್ಲೆಯಲ್ಲಿ 2021ನೇ ಸಾಲಿನ ಮಳೆ ಪ್ರವಾಹದಿಂದ ಹಾನಿಗೊಳಗಾಗಿ ತಂತ್ರಾಂಶದಲ್ಲಿ ನಮೂದು ಮಾಡಲು ಬಾಕಿ ಇರುವ ಮನೆಗಳನ್ನು ತಂತ್ರಾಂಶದಲ್ಲಿ ನಮೂದು ಮಾಡಲು ಅವಕಾಶ ಕಲ್ಪಿಸಲು ಕೋರಿರುವ ಕುರಿತು.</t>
  </si>
  <si>
    <t>15-02-2023 01:27 PM</t>
  </si>
  <si>
    <t>RGRHCL/PI/FSG/18/2023-PI(BHS)-RGRHCL</t>
  </si>
  <si>
    <t>ಬೆಳಗಾವಿ ಜಿಲ್ಲೆಯಲ್ಲಿ ನೆರೆಸಂತ್ರಸ್ಥರ ಪುನರ್ವಸತಿ ಯೋಜನೆಯ ಸಿ ವರ್ಗದಡಿ ಆಯ್ಕೆಯಾಗಿರುವ ಮನೆಗಳ ವರ್ಗ ಬದಲಾವಣೆ ಮಾಡಲು ಕೋರಿರುವ ಕುರಿತು.</t>
  </si>
  <si>
    <t>16-02-2023 05:44 PM</t>
  </si>
  <si>
    <t>RGRHCL/PI/FSG/19/2023-PI(BHS)-RGRHCL</t>
  </si>
  <si>
    <t xml:space="preserve">ಶ್ರೀ ಪರಶುರಾಮ ಸಿದ್ರಾಮ ಸರವಣ್ಣವರ ಇವರು ಮಾಹಿತಿ ಹಕ್ಕು ಅಧಿನಿಯಮೆಡಿ ಮಾಹಿತಿ 
ನೀಡಲು ಕೋರಿರುವ ಕುರಿತು. </t>
  </si>
  <si>
    <t>23-02-2023 03:54 PM</t>
  </si>
  <si>
    <t>RGRHCL/PI/FSG/20/2023-PI(BHS)-RGRHCL</t>
  </si>
  <si>
    <t>ಬೆಳಗಾವಿ ಜಿಲ್ಲೆಯಲ್ಲಿ ನೆರೆಸಂತ್ರಸ್ಥರ ಪುನರ್ವಸತಿ ಯೋಜನೆಯ ಸಿ ಮತ್ತು ಬಿ1 ವರ್ಗದಡಿ 
ಆಯ್ಕೆಯಾಗಿರುವ ಫಲಾನುಭವಿಗಳ ಮನೆಗಳ ವರ್ಗ ಬದಲಾವಣೆ ಮಾಡಲು ಕೋರಿರುವ ಕುರಿತು.</t>
  </si>
  <si>
    <t>08-03-2023 12:32 PM</t>
  </si>
  <si>
    <t>RGRHCL/PI/FSG/21/2023-PI(BHS)-RGRHCL</t>
  </si>
  <si>
    <t>ಬಾಗಲಕೋಟೆ ಜಿಲ್ಲೆಯಲ್ಲಿ 2020ನೇ ಸಾಲಿನ ನೆರೆಸಂತ್ರಸ್ಥರ ಪುನರ್ವಸತಿ ಯೋಜನೆಯ ಬಿ2 ವರ್ಗದಡಿ ಆಯ್ಕೆಯಾಗಿರುವ ಫಲಾನುಭವಿಯ ಮನೆಯನ್ನು ಬಿ1 ವರ್ಗಕ್ಕೆ ಬದಲಾವಣೆ 
ಮಾಡಲು ಕೋರಿರುವ ಕುರಿತು.</t>
  </si>
  <si>
    <t>13-03-2023 05:53 PM</t>
  </si>
  <si>
    <t>RGRHCL/PI/FSG/22/2023-PI(BHS)-RGRHCL</t>
  </si>
  <si>
    <t xml:space="preserve">ಗದಗ ಜಿಲ್ಲೆಯಲ್ಲಿ ಅತಿವೃಷ್ಟಿ/ಪ್ರವಾಹದಿಂದ ಅಲ್ಪಸ್ವಲ್ಪ ಹಾನಿಗೊಳಗಾದ ಮನೆಗಳ ವರ್ಗವನ್ನು ಭಾಗಶಃ ಹಾನಿಗೊಳಗಾದ ಮನೆಗಳ ವರ್ಗಕ್ಕೆ ಬದಲಾವಣೆ ಮಾಡಲು ಕೋರಿರುವ ಕುರಿತು. </t>
  </si>
  <si>
    <t>14-03-2023 12:06 PM</t>
  </si>
  <si>
    <t>RGRHCL/PI/FSG/23/2023-PI(BHS)-RGRHCL</t>
  </si>
  <si>
    <t xml:space="preserve">ಶಿವಮೊಗ್ಗ ಜಿಲ್ಲೆಯಲ್ಲಿ 2022ನೇ ಸಾಲಿನ ನೆರೆಸಂತ್ರಸ್ಥರ ಪುನರ್ವಸತಿ ಯೋಜನೆಯಡಿ ಆಯ್ಕೆಯಾಗಿರುವ ಫಲಾನುಭವಿಗಳ ಮನೆಗಳ ವರ್ಗ ಬದಲಾವಣೆ ಮಾಡಲು ಕೋರಿರುವ ಕುರಿತು. </t>
  </si>
  <si>
    <t>21-03-2023 05:00 PM</t>
  </si>
  <si>
    <t>RGRHCL/PI/FSG/24/2023-PI(BHS)-RGRHCL</t>
  </si>
  <si>
    <t>ಹಾವೇರಿ ಜಿಲ್ಲೆಯಲ್ಲಿ ನೆರೆಸಂತ್ರಸ್ಥರ ಪುನರ್ವಸತಿ ಯೋಜನೆಯ ಸಿ ಮತ್ತು ಬಿ1 ವರ್ಗದಡಿ 
ಆಯ್ಕೆಯಾಗಿರುವ ಮನೆಗಳ ವರ್ಗ ಬದಲಾವಣೆ ಮಾಡಲು ಕೋರಿರುವ ಕುರಿತು.</t>
  </si>
  <si>
    <t>24-03-2023 06:31 PM</t>
  </si>
  <si>
    <t>RGRHCL/PI/FSG/25/2023-PI(BHS)-RGRHCL</t>
  </si>
  <si>
    <t xml:space="preserve">ಕಲಬುರಗಿ ತಾಲ್ಲೂಕಿನಲ್ಲಿ 2020ನೇ ಸಾಲಿನಲ್ಲಿ ನೆರೆಹಾವಳಿಯಿಂದ ಹಾನಿಗೊಳಗಾದ ಮನೆಗಳಿಗೆ ಪರಿಹಾರಧನ ಬಿಡುಗಡೆ ಮಾಡಲು ಕೋರಿರುವ ಕುರಿತು. </t>
  </si>
  <si>
    <t>29-03-2023 10:43 AM</t>
  </si>
  <si>
    <t>RGRHCL/PI/FSG/26/2023-PI(BHS)-RGRHCL</t>
  </si>
  <si>
    <t>2022ನೇ ಸಾಲಿನ ನೆರೆಸಂತ್ರಸ್ಥರ ಪುನರ್ವಸತಿ ಯೋಜನೆಯ ಸಿ ಮತ್ತು ಬಿ1 ವರ್ಗದಡಿ 
ಆಯ್ಕೆಯಾಗಿರುವ ಮನೆಗಳ ವರ್ಗ ಬದಲಾವಣೆ ಮಾಡಲು ಕೋರಿರುವ ಕುರಿತು.</t>
  </si>
  <si>
    <t>30-03-2023 03:31 PM</t>
  </si>
  <si>
    <t>RGRHCL/PI/FSG/27/2023-PI(BHS)-RGRHCL</t>
  </si>
  <si>
    <t>ದಕ್ಷಿಣ ಕನ್ನಡ ಜಿಲ್ಲೆಯಲ್ಲಿ ನೆರೆಸಂತ್ರಸ್ಥರ ಪುನರ್ವಸತಿ ಯೋಜನೆಯ ಅನಧಿಕೃತ ವರ್ಗದಡಿ ಆಯ್ಕೆಯಾಗಿರುವ ಮನೆಯನ್ನು ಅಧಿಕೃತ ವರ್ಗಕ್ಕೆ ಬದಲಾವಣೆ ಮಾಡಲು ಕೋರಿರುವ ಕುರಿತು.</t>
  </si>
  <si>
    <t>31-03-2023 11:32 AM</t>
  </si>
  <si>
    <t>ಯೋಜನೆ: ನನ್ನಮನೆ (ಕೊಡತಿ ಮತ್ತು ಸಿಂಗನಾಯಕನಹಳ್ಳಿ)</t>
  </si>
  <si>
    <t>ಕಡತ ಸಂಖ್ಯೆ (E-office)</t>
  </si>
  <si>
    <t>ವಿಷಯ (E-office)</t>
  </si>
  <si>
    <t xml:space="preserve"> RGRHCL/ADM/NMK(2012)/1/2022</t>
  </si>
  <si>
    <t>Bhagya - Flat No. 1, Block No A1, , Floor-Ground, Appl No.00585,  - Chandrakala (Public)</t>
  </si>
  <si>
    <t>RGRHCL/ADM/NMK(2012)/2/2022</t>
  </si>
  <si>
    <t>Bhagya - Flat No. 2, Block No A1, , Floor-Ground, Appl No.1640,  - Hema V (Public)</t>
  </si>
  <si>
    <t>RGRHCL/ADM/NMK(2012)/3/2022</t>
  </si>
  <si>
    <t>Bhagya - Flat No. 3, Block No A1, , Floor-Ground, Appl No.01762,  - Syed Shanaz pasha (Public)</t>
  </si>
  <si>
    <t>RGRHCL/ADM/NMK(2012)/4/2022</t>
  </si>
  <si>
    <t>Bhagya - Flat No. 4, Block No A1, , Floor-Ground, Appl No.12007,  - Sridahar.S (Public)</t>
  </si>
  <si>
    <t>RGRHCL/ADM/NMK(2012)/5/2022</t>
  </si>
  <si>
    <t>Bhagya - Flat No. 5, Block No A1, , Floor-First, Appl No.08524,  - Shekaran.P (Public)</t>
  </si>
  <si>
    <t>RGRHCL/ADM/NMK(2012)/6/2022</t>
  </si>
  <si>
    <t>Bhagya - Flat No. 6, Block No A1, , Floor-First, Appl No.07147,  - Gajalakshmi (Public)/ Re-Allotted Poornima V.N (DQ)</t>
  </si>
  <si>
    <t xml:space="preserve"> RGRHCL/ADM/NMK(2012)/7/2022</t>
  </si>
  <si>
    <t>Bhagya - Flat No. 7, Block No A1, , Floor-First, Appl No.50509,  - Nithyananda (Public)</t>
  </si>
  <si>
    <t xml:space="preserve"> RGRHCL/ADM/NMK(2012)/8/2022</t>
  </si>
  <si>
    <t>Bhagya - Flat No. 8, Block No A1, , Floor-First, Appl No.02085,  - Krishna.N.D.V (Public)</t>
  </si>
  <si>
    <t>RGRHCL/ADM/NMK(2012)/9/2022</t>
  </si>
  <si>
    <t>Bhagya - Flat No. 9, Block No A1, , Floor-second , Appl No.2700,  - Babay Ammal.D (Public)</t>
  </si>
  <si>
    <t xml:space="preserve"> RGRHCL/ADM/NMK(2012)/10/2022</t>
  </si>
  <si>
    <t>Bhagya - Flat No. 10, Block No A1, , Floor-Second, Appl No.01513,  - Hamsa.L (Public)</t>
  </si>
  <si>
    <t>RGRHCL/ADM/NMK(2012)/11/2022</t>
  </si>
  <si>
    <t>Bhagya - Flat No. 11, Block No A1, , Floor-Second, Appl No.02030,  - Jagadish.T.D.  (Public)</t>
  </si>
  <si>
    <t>RGRHCL/ADM/NMK(2012)/12/2022</t>
  </si>
  <si>
    <t>Bhagya - Flat No. 12, Block No A1, , Floor-Second, Appl No.02258,  - Shivaram.V.N (Public)</t>
  </si>
  <si>
    <t>RGRHCL/ADM/NMK(2012)/13/2022</t>
  </si>
  <si>
    <t>Bhagya - Flat No. 13, Block No A2, , Floor-Ground, Appl No.7347,  - Beena Sam (Public)</t>
  </si>
  <si>
    <t xml:space="preserve"> RGRHCL/ADM/NMK(2012)/14/2022</t>
  </si>
  <si>
    <t>Bhagya - Flat No. 14, Block No A2, , Floor-Ground, Appl No.2683,  - Subramanian.R (Public)</t>
  </si>
  <si>
    <t xml:space="preserve"> RGRHCL/ADM/NMK(2012)/15/2022</t>
  </si>
  <si>
    <t>Bhagya - Flat No. 15, Block No A2, , Floor-Ground, Appl No.09167,  - Shankar.M (Public)</t>
  </si>
  <si>
    <t xml:space="preserve"> RGRHCL/ADM/NMK(2012)/16/2022</t>
  </si>
  <si>
    <t>Bhagya - Flat No. 16, Block No A2, , Floor-Ground, Appl No.50641,  - Vasantha Kumari (Public)</t>
  </si>
  <si>
    <t xml:space="preserve"> RGRHCL/ADM/NMK(2012)/17/2022</t>
  </si>
  <si>
    <t>Bhagya - Flat No. 17, Block No A2, , Floor-First, Appl No.03376,  - Nagaraja.H (Public)</t>
  </si>
  <si>
    <t>RGRHCL/ADM/NMK(2012)/18/2022</t>
  </si>
  <si>
    <t>Bhagya - Flat No. 18, Block No A2, , Floor-First, Appl No.01799,  - Manju.N (Public)</t>
  </si>
  <si>
    <t xml:space="preserve"> RGRHCL/ADM/NMK(2012)/19/2022</t>
  </si>
  <si>
    <t>Bhagya - Flat No. 19, Block No A2, , Floor-First, Appl No.21634,  - Raghavan M (Public)</t>
  </si>
  <si>
    <t xml:space="preserve"> RGRHCL/ADM/NMK(2012)/20/2022</t>
  </si>
  <si>
    <t>Bhagya - Flat No. 20, Block No A2, , Floor-First, Appl No.07142,  - Srinivas.G (Public)</t>
  </si>
  <si>
    <t>RGRHCL/ADM/NMK(2012)/21/2022</t>
  </si>
  <si>
    <t>Bhagya - Flat No. 21, Block No A2, , Floor-Second, Appl No.08122,  - Jeevandhar Narasai (Public)/ Re-Allotted Harish M.R (DQ)</t>
  </si>
  <si>
    <t xml:space="preserve"> RGRHCL/ADM/NMK(2012)/22/2022</t>
  </si>
  <si>
    <t>Bhagya - Flat No. 22, Block No A2, , Floor-Second, Appl No.02490,  - Leelavathi. B.G (Public)</t>
  </si>
  <si>
    <t>RGRHCL/ADM/NMK(2012)/23/2022</t>
  </si>
  <si>
    <t>Bhagya - Flat No. 23, Block No A2, , Floor-Second, Appl No.00832,  - Chandrashekar.V (Public)</t>
  </si>
  <si>
    <t>RGRHCL/ADM/NMK(2012)/24/2022</t>
  </si>
  <si>
    <t>Bhagya - Flat No. 24, Block No A2, , Floor-Second, Appl No.6385,  - Siddeshwara  (Public)/ Re-Allotted  Govinda.M (DQ)</t>
  </si>
  <si>
    <t xml:space="preserve"> RGRHCL/ADM/NMK(2012)/25/2022</t>
  </si>
  <si>
    <t>Bhagya - Flat No. 25, Block No A3, , Floor-Ground, Appl No.02488,  - Janavi (Public)</t>
  </si>
  <si>
    <t xml:space="preserve"> RGRHCL/ADM/NMK(2012)/26/2022</t>
  </si>
  <si>
    <t>Bhagya - Flat No. 26, Block No A3, , Floor-Ground, Appl No.04222,  - Prasad.K (Public)</t>
  </si>
  <si>
    <t>RGRHCL/ADM/NMK(2012)/27/2022</t>
  </si>
  <si>
    <t xml:space="preserve">Bhagya - Flat No. 27, Block No A3, , Floor-Ground, Appl No.53590,  - Devika Rani G (Public)/ Re-Allotted Nagarathna. M (DQ)
 </t>
  </si>
  <si>
    <t>RGRHCL/ADM/NMK(2012)/28/2022</t>
  </si>
  <si>
    <t>Bhagya - Flat No. 28, Block No A3, , Floor-Ground, Appl No.08102,  - Suresh kumar. D (Public)</t>
  </si>
  <si>
    <t>RGRHCL/ADM/NMK(2012)/29/2022</t>
  </si>
  <si>
    <t>Bhagya - Flat No. 29, Block No A3, , Floor-First, Appl No.50761,  - Suma S (Public)</t>
  </si>
  <si>
    <t xml:space="preserve"> RGRHCL/ADM/NMK(2012)/30/2022</t>
  </si>
  <si>
    <t>Bhagya - Flat No. 30, Block No A3, , Floor-First, Appl No.105,  - Shubha (DQ)</t>
  </si>
  <si>
    <t xml:space="preserve"> RGRHCL/ADM/NMK(2012)/31/2022</t>
  </si>
  <si>
    <t>Bhagya - Flat No. 31, Block No A3, , Floor-First, Appl No.08121,  - Sundara Moorthi. N (Public)</t>
  </si>
  <si>
    <t xml:space="preserve"> RGRHCL/ADM/NMK(2012)/32/2022</t>
  </si>
  <si>
    <t>Bhagya - Flat No. 32, Block No A3, , Floor-First, Appl No.01795,  - Anandraj.M (Public)</t>
  </si>
  <si>
    <t>RGRHCL/ADM/NMK(2012)/33/2022</t>
  </si>
  <si>
    <t>Bhagya - Flat No. 33, Block No A3, , Floor-Second, Appl No.50640,  - Sandeep Kashturi (Public)</t>
  </si>
  <si>
    <t xml:space="preserve"> RGRHCL/ADM/NMK(2012)/34/2022</t>
  </si>
  <si>
    <t>Bhagya - Flat No. 34, Block No A3, , Floor-Second, Appl No.07145,  - Rajendran.K (Public)</t>
  </si>
  <si>
    <t>RGRHCL/ADM/NMK(2012)/35/2022</t>
  </si>
  <si>
    <t>Bhagya - Flat No. 35, Block No A3, , Floor-Second, Appl No.08448,  - Palaniram. S (Public)</t>
  </si>
  <si>
    <t>RGRHCL/ADM/NMK(2012)/36/2022</t>
  </si>
  <si>
    <t>Bhagya - Flat No. 36, Block No A3, , Floor-Second, Appl No.08444,  - Seenivasakap Perumal (Public)</t>
  </si>
  <si>
    <t xml:space="preserve"> RGRHCL/ADM/NMK(2012)/37/2022</t>
  </si>
  <si>
    <t xml:space="preserve">Bhagya - Flat No. 37, Block No A4, , Floor-Ground, Appl No.06854,  - Dharma (Public)/  Reallotted to Shivaraj.C  (DQ)
 </t>
  </si>
  <si>
    <t xml:space="preserve"> RGRHCL/ADM/NMK(2012)/38/2022</t>
  </si>
  <si>
    <t>Bhagya - Flat No. 38, Block No A4, , Floor-Ground, Appl No.07104,  - R. Thiru Narayana (Public)/ Reallotted to Meena.E (DQ)</t>
  </si>
  <si>
    <t xml:space="preserve"> RGRHCL/ADM/NMK(2012)/39/2022</t>
  </si>
  <si>
    <t>Bhagya - Flat No. 39, Block No A4, , Floor-Ground, Appl No.4008,  -Vijay Singh.B.N (Public)
 Reallotted to Mahadevamma  (DQ)</t>
  </si>
  <si>
    <t xml:space="preserve"> RGRHCL/ADM/NMK(2012)/40/2022</t>
  </si>
  <si>
    <t>Bhagya - Flat No. 40, Block No A4, , Floor-Ground, Appl No.00883,  - Padma (Public)</t>
  </si>
  <si>
    <t>RGRHCL/ADM/NMK(2012)/41/2022</t>
  </si>
  <si>
    <t>Bhagya - Flat No. 41, Block No A4, , Floor-First, Appl No.,  - K.T. Sandhya (Public)/ Reallotted to Praveen.P (DQ)</t>
  </si>
  <si>
    <t>RGRHCL/ADM/NMK(2012)/42/2022</t>
  </si>
  <si>
    <t>Bhagya - Flat No. 42, Block No A4, , Floor-First, Appl No.9976,  - Shivanna (Public) / Reallotted to Balachandra (DQ)</t>
  </si>
  <si>
    <t xml:space="preserve"> RGRHCL/ADM/NMK(2012)/43/2022</t>
  </si>
  <si>
    <t>Bhagya - Flat No. 43, Block No A4, , Floor-First, Appl No.09248,  - Prakash (Public)
 / Reallotted to   Shanta Kumar (DQ)</t>
  </si>
  <si>
    <t xml:space="preserve"> RGRHCL/ADM/NMK(2012)/44/2022</t>
  </si>
  <si>
    <t>Bhagya - Flat No. 44, Block No A4, , Floor-First, Appl No.07143,  - Kalaiselvi (Public)</t>
  </si>
  <si>
    <t xml:space="preserve"> RGRHCL/ADM/NMK(2012)/45/2022</t>
  </si>
  <si>
    <t>Bhagya - Flat No. 45, Block No A4, , Floor-Second, Appl No.04158,  - Gangadahraiah (Public)</t>
  </si>
  <si>
    <t xml:space="preserve"> RGRHCL/ADM/NMK(2012)/46/2022</t>
  </si>
  <si>
    <t xml:space="preserve">Bhagya - Flat No. 46, Block No A4, , Floor-Second, Appl No.08124,  - Sudheesh Kumar C S (Public)
</t>
  </si>
  <si>
    <t>RGRHCL/ADM/NMK(2012)/47/2022</t>
  </si>
  <si>
    <t>Bhagya - Flat No. 47, Block No A4, , Floor-Second, Appl No.08125,  - Nikhil Kumar Sardar (Public)</t>
  </si>
  <si>
    <t>RGRHCL/ADM/NMK(2012)/48/2022</t>
  </si>
  <si>
    <t>Bhagya - Flat No. 48, Block No A4, , Floor-Second, Appl No.01584,  - Prasanna Kumar. M (Public)</t>
  </si>
  <si>
    <t xml:space="preserve"> RGRHCL/ADM/NMK(2012)/49/2022</t>
  </si>
  <si>
    <t>Sampada - Flat No. 1, Block No B1, , Floor-Ground, Appl No.8373,  - K. Vincent (Public)</t>
  </si>
  <si>
    <t>RGRHCL/ADM/NMK(2012)/50/2022</t>
  </si>
  <si>
    <t>Sampada - Flat No. 2, Block No B1, , Floor-Ground, Appl No.8432,  - S. Nataraja (Public)</t>
  </si>
  <si>
    <t xml:space="preserve"> RGRHCL/ADM/NMK(2012)/51/2022</t>
  </si>
  <si>
    <t>Sampada - Flat No. 3, Block No B1, , Floor-Ground, Appl No.1070,  - Girish.S (Public)</t>
  </si>
  <si>
    <t>RGRHCL/ADM/NMK(2012)/52/2022</t>
  </si>
  <si>
    <t>Sampada - Flat No. 4, Block No B1, , Floor-Ground, Appl No.DQ,  - Not Alloted (Public)</t>
  </si>
  <si>
    <t xml:space="preserve"> RGRHCL/ADM/NMK(2012)/53/2022</t>
  </si>
  <si>
    <t>Sampada - Flat No. 5, Block No B1, , Floor-First, Appl No.2335,  - Indu H.R (Public)</t>
  </si>
  <si>
    <t xml:space="preserve"> RGRHCL/ADM/NMK(2012)/54/2022</t>
  </si>
  <si>
    <t>Sampada - Flat No. 6, Block No B1, , Floor-First, Appl No.5633,  - Praveen.S (Public)</t>
  </si>
  <si>
    <t xml:space="preserve"> RGRHCL/ADM/NMK(2012)/55/2022</t>
  </si>
  <si>
    <t>Sampada - Flat No. 7, Block No B1, , Floor-First, Appl No.DQ,  - Not Alloted (Public)</t>
  </si>
  <si>
    <t xml:space="preserve"> RGRHCL/ADM/NMK(2012)/56/2022</t>
  </si>
  <si>
    <t>Sampada - Flat No. 8, Block No B1, , Floor-First, Appl No.8085,  - JayaShree.R (Public)</t>
  </si>
  <si>
    <t xml:space="preserve"> RGRHCL/ADM/NMK(2012)/57/2022</t>
  </si>
  <si>
    <t>Sampada - Flat No. 9, Block No B1, , Floor-Second, Appl No.7144,  - Tejorama.G (Public)</t>
  </si>
  <si>
    <t>RGRHCL/ADM/NMK(2012)/58/2022</t>
  </si>
  <si>
    <t>Sampada - Flat No. 10, Block No B1, , Floor-Second, Appl No.7182,  - Anjaneyulu M (Public)</t>
  </si>
  <si>
    <t xml:space="preserve"> RGRHCL/ADM/NMK(2012)/59/2022</t>
  </si>
  <si>
    <t>Sampada - Flat No. 11, Block No B1, , Floor-Second, Appl No.50761,  - Suma. S (Public)</t>
  </si>
  <si>
    <t>RGRHCL/ADM/NMK(2012)/60/2022</t>
  </si>
  <si>
    <t>Sampada - Flat No. 12, Block No B1, , Floor-Second, Appl No.1691,  - Susheela.H (Public)</t>
  </si>
  <si>
    <t xml:space="preserve"> RGRHCL/ADM/NMK(2012)/61/2022</t>
  </si>
  <si>
    <t>Sampada - Flat No. 13, Block No B2, , Floor-Ground, Appl No.7155,  - Preethi.S (Public)</t>
  </si>
  <si>
    <t xml:space="preserve"> RGRHCL/ADM/NMK(2012)/62/2022</t>
  </si>
  <si>
    <t>Sampada - Flat No. 14, Block No B2, , Floor-Ground, Appl No.1692,  - Sudha.H (Public)</t>
  </si>
  <si>
    <t>RGRHCL/ADM/NMK(2012)/63/2022</t>
  </si>
  <si>
    <t>Sampada - Flat No. 15, Block No B2, , Floor-Ground, Appl No.15505,  - Janet Joyce (Public)</t>
  </si>
  <si>
    <t>RGRHCL/ADM/NMK(2012)/64/2022</t>
  </si>
  <si>
    <t>Sampada - Flat No. 16, Block No B2, , Floor-Ground, Appl No.8340,  - Margaret.A (Public)</t>
  </si>
  <si>
    <t xml:space="preserve"> RGRHCL/ADM/NMK(2012)/65/2022</t>
  </si>
  <si>
    <t xml:space="preserve">Sampada - Flat No. 17, Block No B2, , Floor-First, Appl No.8022,  - Rajesh Uddi (Public)
</t>
  </si>
  <si>
    <t>RGRHCL/ADM/NMK(2012)/66/2022</t>
  </si>
  <si>
    <t>Sampada - Flat No. 18, Block No B2, , Floor-First, Appl No.50659,  - Bharati M Talekar (Public)</t>
  </si>
  <si>
    <t>RGRHCL/ADM/NMK(2012)/67/2022</t>
  </si>
  <si>
    <t>Sampada - Flat No. 19, Block No B2, , Floor-First, Appl No.7180,  - Prakash K M (Public)</t>
  </si>
  <si>
    <t xml:space="preserve"> RGRHCL/ADM/NMK(2012)/68/2022</t>
  </si>
  <si>
    <t>Sampada - Flat No. 20, Block No B2, , Floor-First, Appl No.54480,  - Raju. M D (Public)</t>
  </si>
  <si>
    <t xml:space="preserve"> RGRHCL/ADM/NMK(2012)/69/2022</t>
  </si>
  <si>
    <t>Sampada - Flat No. 21, Block No B2, , Floor-Second, Appl No.6856,  - Mahadeva Naika (Public)</t>
  </si>
  <si>
    <t xml:space="preserve"> RGRHCL/ADM/NMK(2012)/70/2022</t>
  </si>
  <si>
    <t>Sampada - Flat No. 22, Block No B2, , Floor-Second, Appl No.8031,  - Vijaya.B (Public)</t>
  </si>
  <si>
    <t xml:space="preserve"> RGRHCL/ADM/NMK(2012)/71/2022</t>
  </si>
  <si>
    <t>Sampada - Flat No. 23, Block No B2, , Floor-Second, Appl No.7350,  - Krishna Rao (Public)</t>
  </si>
  <si>
    <t>RGRHCL/ADM/NMK(2012)/72/2022</t>
  </si>
  <si>
    <t>Sampada - Flat No. 24, Block No B2, , Floor-Second, Appl No.7809,  - Prakash Hosamani (Public)</t>
  </si>
  <si>
    <t xml:space="preserve"> RGRHCL/ADM/NMK(2012)/73/2022</t>
  </si>
  <si>
    <t>Sampada - Flat No. 25, Block No B3, , Floor-Ground, Appl No.7377,  - Divi Krishnamohan (Public)</t>
  </si>
  <si>
    <t xml:space="preserve"> RGRHCL/ADM/NMK(2012)/74/2022</t>
  </si>
  <si>
    <t xml:space="preserve">Sampada - Flat No. 26, Block No B3, , Floor-Ground, Appl No.DQ,  - Not Alloted (Public)
 </t>
  </si>
  <si>
    <t xml:space="preserve"> RGRHCL/ADM/NMK(2012)/75/2022</t>
  </si>
  <si>
    <t>Sampada - Flat No. 27, Block No B3, , Floor-Ground, Appl No.7166,  - Manjunatha S (Public)</t>
  </si>
  <si>
    <t>RGRHCL/ADM/NMK(2012)/76/2022</t>
  </si>
  <si>
    <t>Sampada - Flat No. 28, Block No B3, , Floor-Ground, Appl No.6220,  - Jayanti Karvi (Public)</t>
  </si>
  <si>
    <t>RGRHCL/ADM/NMK(2012)/77/2022</t>
  </si>
  <si>
    <t>Sampada - Flat No. 29, Block No B3, , Floor-First, Appl No.8449,  - Vinod Biradar (Public)</t>
  </si>
  <si>
    <t xml:space="preserve"> RGRHCL/ADM/NMK(2012)/78/2022</t>
  </si>
  <si>
    <t>Sampada - Flat No. 30, Block No B3, , Floor-First, Appl No.2581,  - Rahim.N.S (Public)</t>
  </si>
  <si>
    <t xml:space="preserve"> RGRHCL/ADM/NMK(2012)/79/2022</t>
  </si>
  <si>
    <t xml:space="preserve">Sampada - Flat No. 31, Block No B3, , Floor-First, Appl No.8246,  - Shivashankar. K (Public)
</t>
  </si>
  <si>
    <t>RGRHCL/ADM/NMK(2012)/80/2022</t>
  </si>
  <si>
    <t>Sampada - Flat No. 32, Block No B3, , Floor-First, Appl No.9940,  - Asha B.K (Public)</t>
  </si>
  <si>
    <t xml:space="preserve"> RGRHCL/ADM/NMK(2012)/81/2022</t>
  </si>
  <si>
    <t>Sampada - Flat No. 33, Block No B3, , Floor-Second, Appl No.7810,  - Ardhendu Ghosh (Public)</t>
  </si>
  <si>
    <t>RGRHCL/ADM/NMK(2012)/82/2022</t>
  </si>
  <si>
    <t>Sampada - Flat No. 34, Block No B3, , Floor-Second, Appl No.8447,  - Guranna Shidram Godihal (Public)</t>
  </si>
  <si>
    <t xml:space="preserve"> RGRHCL/ADM/NMK(2012)/83/2022</t>
  </si>
  <si>
    <t>Sampada - Flat No. 35, Block No B3, , Floor-Second, Appl No.15405,  - John Thomas (Public)</t>
  </si>
  <si>
    <t>RGRHCL/ADM/NMK(2012)/84/2022</t>
  </si>
  <si>
    <t>Sampada - Flat No. 36, Block No B3, , Floor-Second, Appl No.7181,  - Jayarama R (Public)</t>
  </si>
  <si>
    <t>RGRHCL/ADM/NMK(2012)/85/2022</t>
  </si>
  <si>
    <t>Yashassu - Flat No. 1, Block No C01, , Floor-Ground, Appl No.59987,  - Francis. P (Public)</t>
  </si>
  <si>
    <t xml:space="preserve"> RGRHCL/ADM/NMK(2012)/86/2022</t>
  </si>
  <si>
    <t>Yashassu - Flat No. 2, Block No C01, , Floor-Ground, Appl No.8380,  - Poovaiah (Public)</t>
  </si>
  <si>
    <t xml:space="preserve"> RGRHCL/ADM/NMK(2012)/87/2022</t>
  </si>
  <si>
    <t>Yashassu - Flat No. 3, Block No C01, , Floor-Ground, Appl No.8247,  - Ganesh.J (Public)</t>
  </si>
  <si>
    <t xml:space="preserve"> RGRHCL/ADM/NMK(2012)/88/2022</t>
  </si>
  <si>
    <t>Yashassu - Flat No. 4, Block No C01, , Floor-Ground, Appl No.8434,  - D. Shantha / Venkatesh D (Public)</t>
  </si>
  <si>
    <t xml:space="preserve"> RGRHCL/ADM/NMK(2012)/89/2022</t>
  </si>
  <si>
    <t>Yashassu - Flat No. 5, Block No C01, , Floor-First, Appl No.56475,  - Nagarajan. A (Public)</t>
  </si>
  <si>
    <t>RGRHCL/ADM/NMK(2012)/90/2022</t>
  </si>
  <si>
    <t>Yashassu - Flat No. 6, Block No C01, , Floor-First, Appl No.8336,  - Mohan. C.B (Public)</t>
  </si>
  <si>
    <t xml:space="preserve"> RGRHCL/ADM/NMK(2012)/91/2022</t>
  </si>
  <si>
    <t>Yashassu - Flat No. 7, Block No C01, , Floor-First, Appl No.8014,  - Rama moorthy. T (Public)</t>
  </si>
  <si>
    <t>RGRHCL/ADM/NMK(2012)/92/2022</t>
  </si>
  <si>
    <t>Yashassu - Flat No. 8, Block No C01, , Floor-First, Appl No.8313,  - Kavirajan.R (Public)</t>
  </si>
  <si>
    <t xml:space="preserve"> RGRHCL/ADM/NMK(2012)/93/2022</t>
  </si>
  <si>
    <t>Yashassu - Flat No. 13, Block No C02, , Floor-Ground, Appl No.8332,  - Mari Basappa.R (Public)</t>
  </si>
  <si>
    <t xml:space="preserve"> RGRHCL/ADM/NMK(2012)/94/2022</t>
  </si>
  <si>
    <t>Yashassu - Flat No. 14, Block No C02, , Floor-Ground, Appl No.8269,  - Chandra Sekaran. K. (Public)</t>
  </si>
  <si>
    <t xml:space="preserve"> RGRHCL/ADM/NMK(2012)/95/2022</t>
  </si>
  <si>
    <t>Yashassu - Flat No. 15, Block No C02, , Floor-Ground, Appl No.8542,  - Thomas (Public)</t>
  </si>
  <si>
    <t xml:space="preserve"> RGRHCL/ADM/NMK(2012)/96/2022</t>
  </si>
  <si>
    <t>Yashassu - Flat No. 16, Block No C02, , Floor-Ground, Appl No.8282,  - Paramashivaiah. M R (Public)</t>
  </si>
  <si>
    <t xml:space="preserve"> RGRHCL/ADM/NMK(2012)/97/2022</t>
  </si>
  <si>
    <t>Yashassu - Flat No. 17, Block No C02, , Floor-First, Appl No.8279,  - Prakash M.V (Public)</t>
  </si>
  <si>
    <t xml:space="preserve"> RGRHCL/ADM/NMK(2012)/98/2022</t>
  </si>
  <si>
    <t>Yashassu - Flat No. 18, Block No C02, , Floor-First, Appl No.8366,  - Nagaiah.T (Public)</t>
  </si>
  <si>
    <t>RGRHCL/ADM/NMK(2012)/99/2022</t>
  </si>
  <si>
    <t xml:space="preserve">Yashassu - Flat No. 19, Block No C02, , Floor-First, Appl No.50504,  - Prabhu Dass (Public)/ Reallotted to Sujatha (DQ)
 </t>
  </si>
  <si>
    <t>RGRHCL/ADM/NMK(2012)/100/2022</t>
  </si>
  <si>
    <t xml:space="preserve">Yashassu - Flat No. 20, Block No C02, , Floor-First, Appl No.8382,  - Mahalingam.S (Public)/ Reallotted to Chalapati G (DQ)
 </t>
  </si>
  <si>
    <t>RGRHCL/ADM/NMK(2012)/101/2022</t>
  </si>
  <si>
    <t xml:space="preserve"> Yashassu - Flat No. 25, Block No C03, , Floor-Ground, Appl No.8505,  - Guttal. M.C (Public)/ Reallotted to Kalavathi (DQ)</t>
  </si>
  <si>
    <t xml:space="preserve"> RGRHCL/ADM/NMK(2012)/102/2022</t>
  </si>
  <si>
    <t>Yashassu - Flat No. 26, Block No C03, , Floor-Ground, Appl No.8507,  - Mayur. M.G (Public)</t>
  </si>
  <si>
    <t xml:space="preserve"> RGRHCL/ADM/NMK(2012)/103/2022</t>
  </si>
  <si>
    <t>Yashassu - Flat No. 27, Block No C03, , Floor-Ground, Appl No.8552,  - Ramesh. V.K (Public)</t>
  </si>
  <si>
    <t xml:space="preserve"> RGRHCL/ADM/NMK(2012)/104/2022</t>
  </si>
  <si>
    <t>Yashassu - Flat No. 28, Block No C03, , Floor-Ground, Appl No.8334,  - Harikumar. N.K (Public)</t>
  </si>
  <si>
    <t xml:space="preserve"> RGRHCL/ADM/NMK(2012)/105/2022</t>
  </si>
  <si>
    <t>Yashassu - Flat No. 29, Block No C03, , Floor-First, Appl No.8506,  - Manas (Public) / reallotted to Roselin (DQ)</t>
  </si>
  <si>
    <t xml:space="preserve"> RGRHCL/ADM/NMK(2012)/106/2022</t>
  </si>
  <si>
    <t>Yashassu - Flat No. 30, Block No C03, , Floor-First, Appl No.54459,  - Naveen G.P (Public)/  / reallotted to Asha S  (DQ)</t>
  </si>
  <si>
    <t xml:space="preserve"> RGRHCL/ADM/NMK(2012)/107/2022</t>
  </si>
  <si>
    <t>Yashassu - Flat No. 31, Block No C03, , Floor-First, Appl No.8281,  - Ajay Kumar. T.N (Public)</t>
  </si>
  <si>
    <t xml:space="preserve"> RGRHCL/ADM/NMK(2012)/108/2022</t>
  </si>
  <si>
    <t>Yashassu - Flat No. 32, Block No C03, , Floor-First, Appl No.50646,  - Maria Jothi Prasad A (Public)</t>
  </si>
  <si>
    <t>RGRHCL/ADM/NMK(2012)/109/2022</t>
  </si>
  <si>
    <t>Yashassu - Flat No. 37, Block No C04, , Floor-Ground, Appl No.8280,  - Hari Krishna. R.S (Public)</t>
  </si>
  <si>
    <t xml:space="preserve"> RGRHCL/ADM/NMK(2012)/110/2022</t>
  </si>
  <si>
    <t>Yashassu - Flat No. 38, Block No C04, , Floor-Ground, Appl No.4126,  - Ramamani. K (Public)</t>
  </si>
  <si>
    <t xml:space="preserve"> RGRHCL/ADM/NMK(2012)/111/2022</t>
  </si>
  <si>
    <t>Yashassu - Flat No. 39, Block No C04, , Floor-Ground, Appl No.8335,  - Anu Mathew (Public)</t>
  </si>
  <si>
    <t xml:space="preserve"> RGRHCL/ADM/NMK(2012)/112/2022</t>
  </si>
  <si>
    <t>Yashassu - Flat No. 40, Block No C04, , Floor-Ground, Appl No.50782,  - Veena R N (Public)</t>
  </si>
  <si>
    <t xml:space="preserve"> RGRHCL/ADM/NMK(2012)/113/2022</t>
  </si>
  <si>
    <t>Yashassu - Flat No. 41, Block No C04, , Floor-First, Appl No.8541,  - Swamynathan. V (Public)</t>
  </si>
  <si>
    <t>RGRHCL/ADM/NMK(2012)/114/2022</t>
  </si>
  <si>
    <t>Yashassu - Flat No. 42, Block No C04, , Floor-First, Appl No.8307,  - John Richard. M (Public)</t>
  </si>
  <si>
    <t>RGRHCL/ADM/NMK(2012)/115/2022</t>
  </si>
  <si>
    <t xml:space="preserve"> Yashassu - Flat No. 43, Block No C04, , Floor-First, Appl No.8472,  - Balajikumar B.V (Public) / Re-allote to M Suresh Babu (DQ)</t>
  </si>
  <si>
    <t xml:space="preserve"> RGRHCL/ADM/NMK(2012)/116/2022</t>
  </si>
  <si>
    <t>Yashassu - Flat No. 44, Block No C04, , Floor-First, Appl No.8477,  - Anil Kumar.R (Public)</t>
  </si>
  <si>
    <t xml:space="preserve"> RGRHCL/ADM/NMK(2012)/117/2022</t>
  </si>
  <si>
    <t>Yashassu - Flat No. 45, Block No C04, , Floor-Second, Appl No.7352,  - Subba Naidu. K (Public)</t>
  </si>
  <si>
    <t xml:space="preserve"> RGRHCL/ADM/NMK(2012)/118/2022</t>
  </si>
  <si>
    <t>Yashassu - Flat No. 46, Block No C04, , Floor-Second, Appl No.2651,  - Mariamma John (Public)</t>
  </si>
  <si>
    <t>RGRHCL/ADM/NMK(2012)/119/2022</t>
  </si>
  <si>
    <t>Yashassu - Flat No. 47, Block No C04, , Floor-Second, Appl No.8374,  - Desi Reddy. M.B (Public)</t>
  </si>
  <si>
    <t>RGRHCL/ADM/NMK(2012)/120/2022</t>
  </si>
  <si>
    <t>Yashassu - Flat No. 48, Block No C04, , Floor-Second, Appl No.8500,  - Gopakumar.S (Public)</t>
  </si>
  <si>
    <t>RGRHCL/ADM/NMK(2012)/121/2022</t>
  </si>
  <si>
    <t>Yashassu - Flat No. 49, Block No C05, , Floor-Ground, Appl No.2675,  - Rahamthulla (Public)</t>
  </si>
  <si>
    <t>RGRHCL/ADM/NMK(2012)/122/2022</t>
  </si>
  <si>
    <t>Yashassu - Flat No. 50, Block No C05, , Floor-Ground, Appl No.50505,  - Geetha Devi (Public)</t>
  </si>
  <si>
    <t>RGRHCL/ADM/NMK(2012)/123/2022</t>
  </si>
  <si>
    <t>Yashassu - Flat No. 51, Block No C05, , Floor-Ground, Appl No.8361,  - Edwin. J (Public)/ Re-Allotte Margharate (DQ)</t>
  </si>
  <si>
    <t xml:space="preserve"> RGRHCL/ADM/NMK(2012)/124/2022</t>
  </si>
  <si>
    <t>Yashassu - Flat No. 52, Block No C05, , Floor-Ground, Appl No.8360,  - Thirumurthy. K (Public)</t>
  </si>
  <si>
    <t xml:space="preserve"> RGRHCL/ADM/NMK(2012)/125/2022</t>
  </si>
  <si>
    <t>Yashassu - Flat No. 53, Block No C05, , Floor-First, Appl No.8436,  - Sankar Dasan Kallil (Public)</t>
  </si>
  <si>
    <t xml:space="preserve"> RGRHCL/ADM/NMK(2012)/126/2022</t>
  </si>
  <si>
    <t xml:space="preserve">
 Yashassu - Flat No. 54, Block No C05, , Floor-First, Appl No.8459,  - Pandian. S (Public)/ Re-Allotte Suma A  (DQ)</t>
  </si>
  <si>
    <t>RGRHCL/ADM/NMK(2012)/127/2022</t>
  </si>
  <si>
    <t>Yashassu - Flat No. 55, Block No C05, , Floor-First, Appl No.8298,  - Subramani. M (Public)</t>
  </si>
  <si>
    <t xml:space="preserve"> RGRHCL/ADM/NMK(2012)/128/2022</t>
  </si>
  <si>
    <t xml:space="preserve">Yashassu - Flat No. 56, Block No C05, , Floor-First, Appl No.8545,  - Govinda Swamy. M (Public)/ Re-Allotte Veena  (DQ)
 </t>
  </si>
  <si>
    <t>RGRHCL/ADM/NMK(2012)/129/2022</t>
  </si>
  <si>
    <t>Yashassu - Flat No. 57, Block No C05, , Floor-Second, Appl No.8287,  - Shivaram (Public)</t>
  </si>
  <si>
    <t>RGRHCL/ADM/NMK(2012)/130/2022</t>
  </si>
  <si>
    <t>Yashassu - Flat No. 58, Block No C05, , Floor-Second, Appl No.8443,  - Prema Rajan P.V (Public)</t>
  </si>
  <si>
    <t>RGRHCL/ADM/NMK(2012)/131/2022</t>
  </si>
  <si>
    <t>Yashassu - Flat No. 59, Block No C05, , Floor-Second, Appl No.8164,  - Balaraj. P (Public)</t>
  </si>
  <si>
    <t xml:space="preserve"> RGRHCL/ADM/NMK(2012)/132/2022</t>
  </si>
  <si>
    <t>Yashassu - Flat No. 60, Block No C05, , Floor-Second, Appl No.8499,  - Ragunathan Nair.B (Public)</t>
  </si>
  <si>
    <t xml:space="preserve"> RGRHCL/ADM/NMK(2012)/133/2022</t>
  </si>
  <si>
    <t xml:space="preserve"> Yashassu - Flat No. 61, Block No C06, , Floor-Ground, Appl No.8433,  - Tulasi Dass (Public)
/Re-Allotte  Shamsundar.S (DQ) </t>
  </si>
  <si>
    <t xml:space="preserve"> RGRHCL/ADM/NMK(2012)/134/2022</t>
  </si>
  <si>
    <t xml:space="preserve">Yashassu - Flat No. 62, Block No C06, , Floor-Ground, Appl No.6516,  - Robin J M (Public) /  Reallotted to Anil Kumar S </t>
  </si>
  <si>
    <t xml:space="preserve"> RGRHCL/ADM/NMK(2012)/135/2022</t>
  </si>
  <si>
    <t>Yashassu - Flat No. 63, Block No C06, , Floor-Ground, Appl No.697,  - Subbaramaiah.V (Public)</t>
  </si>
  <si>
    <t xml:space="preserve"> RGRHCL/ADM/NMK(2012)/136/2022</t>
  </si>
  <si>
    <t>Yashassu - Flat No. 64, Block No C06, , Floor-Ground, Appl No.1765,  - Suresh. N (Public)</t>
  </si>
  <si>
    <t>RGRHCL/ADM/NMK(2012)/137/2022</t>
  </si>
  <si>
    <t>Yashassu - Flat No. 65, Block No C06, , Floor-First, Appl No.677,  - Hemalatha (Public)/ Re Allotted to  Kiran Kumar C (DQ)</t>
  </si>
  <si>
    <t xml:space="preserve"> RGRHCL/ADM/NMK(2012)/138/2022</t>
  </si>
  <si>
    <t>Yashassu - Flat No. 66, Block No C06, , Floor-First, Appl No.6855,  - Nabisab Anadaf (Public)</t>
  </si>
  <si>
    <t>RGRHCL/ADM/NMK(2012)/139/2022</t>
  </si>
  <si>
    <t xml:space="preserve"> Yashassu - Flat No. 67, Block No C06, , Floor-First, Appl No.7129,  - Rajendiran.A.K (Public)/ Reallotted to Mamatha Prasad (DQ) </t>
  </si>
  <si>
    <t>RGRHCL/ADM/NMK(2012)/140/2022</t>
  </si>
  <si>
    <t>Yashassu - Flat No. 68, Block No C06, , Floor-First, Appl No.776,  - Srinivasa S.M (Public)</t>
  </si>
  <si>
    <t xml:space="preserve"> RGRHCL/ADM/NMK(2012)/141/2022</t>
  </si>
  <si>
    <t xml:space="preserve"> Yashassu - Flat No. 69, Block No C06, , Floor-Second, Appl No.3306,  - Sangappa. M.S (Public)
/ Reallotted to  Manjula  (DQ)</t>
  </si>
  <si>
    <t>RGRHCL/ADM/NMK(2012)/142/2022</t>
  </si>
  <si>
    <t xml:space="preserve">Yashassu - Flat No. 70, Block No C06, , Floor-Second, Appl No.8415,  - Surendran D.S (Public)/ Reallotted to  Sandeep Roy (DQ)
</t>
  </si>
  <si>
    <t xml:space="preserve"> RGRHCL/ADM/NMK(2012)/143/2022</t>
  </si>
  <si>
    <t>Yashassu - Flat No. 71, Block No C06, , Floor-Second, Appl No.1654,  - Timmarayappa.N.M (Public)</t>
  </si>
  <si>
    <t xml:space="preserve"> RGRHCL/ADM/NMK(2012)/144/2022</t>
  </si>
  <si>
    <t xml:space="preserve">Yashassu - Flat No. 72, Block No C06, , Floor-Second, Appl No.8407,  - Chandrashekar. T (Public)/Reallotted to  Manjunath V  (DQ)
</t>
  </si>
  <si>
    <t>RGRHCL/ADM/NMK(2012)/145/2022</t>
  </si>
  <si>
    <t xml:space="preserve">Yashassu - Flat No. 73, Block No C07, , Floor-Ground, Appl No.2550,  - Rashmi Nayak (Public)/ Reallotted to  Bala Shilpa. N(DQ)
</t>
  </si>
  <si>
    <t xml:space="preserve"> RGRHCL/ADM/NMK(2012)/146/2022</t>
  </si>
  <si>
    <t>Yashassu - Flat No. 74, Block No C07, , Floor-Ground, Appl No.9115,  - Premalatha. H.V (Public)</t>
  </si>
  <si>
    <t xml:space="preserve"> RGRHCL/ADM/NMK(2012)/147/2022</t>
  </si>
  <si>
    <t>Yashassu - Flat No. 75, Block No C07, , Floor-Ground, Appl No.8414,  - Ramanand Dutta Dwivedi (Public)</t>
  </si>
  <si>
    <t>RGRHCL/ADM/NMK(2012)/148/2022</t>
  </si>
  <si>
    <t xml:space="preserve">Yashassu - Flat No. 76, Block No C07, , Floor-Ground, Appl No.7813,  - Jayakodi (Public)/ Reallotted to  Lakshmama (DQ)
</t>
  </si>
  <si>
    <t xml:space="preserve"> RGRHCL/ADM/NMK(2012)/149/2022</t>
  </si>
  <si>
    <t>Yashassu - Flat No. 77, Block No C07, , Floor-First, Appl No.2690,  - Manoj Kumar (Public)</t>
  </si>
  <si>
    <t xml:space="preserve"> RGRHCL/ADM/NMK(2012)/150/2022</t>
  </si>
  <si>
    <t>Yashassu - Flat No. 78, Block No C07, , Floor-First, Appl No.8352,  - Nathes N.N (Public)</t>
  </si>
  <si>
    <t>RGRHCL/ADM/NMK(2012)/151/2022</t>
  </si>
  <si>
    <t>Yashassu - Flat No. 79, Block No C07, , Floor-First, Appl No.7090,  - J. Mary (Public)</t>
  </si>
  <si>
    <t xml:space="preserve"> RGRHCL/ADM/NMK(2012)/152/2022</t>
  </si>
  <si>
    <t xml:space="preserve">Yashassu - Flat No. 80, Block No C07, , Floor-First, Appl No.9233,  - Kushal Kumar.S (Public)/  Reallotted to  Manjula P  (DQ)
</t>
  </si>
  <si>
    <t xml:space="preserve"> RGRHCL/ADM/NMK(2012)/153/2022</t>
  </si>
  <si>
    <t xml:space="preserve">Yashassu - Flat No. 81, Block No C07, , Floor-Second, Appl No.707,  - Raghavendra BJ (Public)/  Reallotted to Mamatha  (DQ)
</t>
  </si>
  <si>
    <t>RGRHCL/ADM/NMK(2012)/154/2022</t>
  </si>
  <si>
    <t>Yashassu - Flat No. 82, Block No C07, , Floor-Second, Appl No.8478,  - Lokesh. B (Public)</t>
  </si>
  <si>
    <t xml:space="preserve"> RGRHCL/ADM/NMK(2012)/155/2022</t>
  </si>
  <si>
    <t>Yashassu - Flat No. 83, Block No C07, , Floor-Second, Appl No.8554,  - Gouramma  (Public)/ Reallotted to Jyothi  (DQ)</t>
  </si>
  <si>
    <t xml:space="preserve"> RGRHCL/ADM/NMK(2012)/156/2022</t>
  </si>
  <si>
    <t xml:space="preserve"> Yashassu - Flat No. 84, Block No C07, , Floor-Second, Appl No.9956,  - Leelamma (Public)
/ Reallotted to Suhail Khan   (DQ)</t>
  </si>
  <si>
    <t xml:space="preserve"> RGRHCL/ADM/NMK(2012)/157/2022</t>
  </si>
  <si>
    <t>Yashassu - Flat No. 85, Block No C08, , Floor-Ground, Appl No.8383,  - Simon.P  (Public)</t>
  </si>
  <si>
    <t xml:space="preserve"> RGRHCL/ADM/NMK(2012)/158/2022</t>
  </si>
  <si>
    <t xml:space="preserve"> Yashassu - Flat No. 86, Block No C08, , Floor-Ground, Appl No.8324,  - Sampath Kumar. C (Public) / Reallotted to Smt Umadevi (DQ)</t>
  </si>
  <si>
    <t xml:space="preserve"> RGRHCL/ADM/NMK(2012)/159/2022</t>
  </si>
  <si>
    <t xml:space="preserve"> Yashassu - Flat No. 87, Block No C08, , Floor-Ground, Appl No.1760,  - Nageswar Rao Mane (Public)/ Reallotted to Smt Sulochanamma  (DQ)</t>
  </si>
  <si>
    <t xml:space="preserve"> RGRHCL/ADM/NMK(2012)/160/2022</t>
  </si>
  <si>
    <t>Yashassu - Flat No. 88, Block No C08, , Floor-Ground, Appl No.484,  - Gurumurthy (Public)</t>
  </si>
  <si>
    <t>RGRHCL/ADM/NMK(2012)/161/2022</t>
  </si>
  <si>
    <t>Yashassu - Flat No. 89, Block No C08, , Floor-First, Appl No.7328,  - Chittibabu (Public)</t>
  </si>
  <si>
    <t xml:space="preserve"> RGRHCL/ADM/NMK(2012)/162/2022</t>
  </si>
  <si>
    <t>Yashassu - Flat No. 90, Block No C08, , Floor-First, Appl No.3403,  - Putta Lakshmamma (Public)</t>
  </si>
  <si>
    <t>RGRHCL/ADM/NMK(2012)/163/2022</t>
  </si>
  <si>
    <t>Yashassu - Flat No. 91, Block No C08, , Floor-First, Appl No.54571,  - Manickam. S S (Public)</t>
  </si>
  <si>
    <t xml:space="preserve"> RGRHCL/ADM/NMK(2012)/164/2022</t>
  </si>
  <si>
    <t>Yashassu - Flat No. 92, Block No C08, , Floor-First, Appl No.8483,  - Nagaraje Gowda. B.L  (Public)</t>
  </si>
  <si>
    <t xml:space="preserve"> RGRHCL/ADM/NMK(2012)/165/2022</t>
  </si>
  <si>
    <t>Yashassu - Flat No. 93, Block No C08, , Floor-Second, Appl No.2502,  - Tahero (Public)</t>
  </si>
  <si>
    <t xml:space="preserve"> RGRHCL/ADM/NMK(2012)/166/2022</t>
  </si>
  <si>
    <t>Yashassu - Flat No. 94, Block No C08, , Floor-Second, Appl No.8329,  - Ravi. V  (Public)</t>
  </si>
  <si>
    <t xml:space="preserve"> RGRHCL/ADM/NMK(2012)/167/2022</t>
  </si>
  <si>
    <t>Yashassu - Flat No. 95, Block No C08, , Floor-Second, Appl No.9808,  - Basavaraj N H (Public)</t>
  </si>
  <si>
    <t xml:space="preserve"> RGRHCL/ADM/NMK(2012)/168/2022</t>
  </si>
  <si>
    <t>Yashassu - Flat No. 96, Block No C08, , Floor-Second, Appl No.710,  - Ramu. N S V  (Public)</t>
  </si>
  <si>
    <t xml:space="preserve"> RGRHCL/ADM/NMK(2012)/169/2022</t>
  </si>
  <si>
    <t>Yashassu - Flat No. 97, Block No C09, , Floor-Ground, Appl No.50625,  - Vidya Suhas Chavan (Public)</t>
  </si>
  <si>
    <t xml:space="preserve"> RGRHCL/ADM/NMK(2012)/170/2022</t>
  </si>
  <si>
    <t>Yashassu - Flat No. 98, Block No C09, , Floor-Ground, Appl No.3529,  - Krishan Shetty H.M (Public)</t>
  </si>
  <si>
    <t xml:space="preserve"> RGRHCL/ADM/NMK(2012)/171/2022</t>
  </si>
  <si>
    <t>Yashassu - Flat No. 99, Block No C09, , Floor-Ground, Appl No.2629,  - Mushtaq Pasha (Public)</t>
  </si>
  <si>
    <t xml:space="preserve"> RGRHCL/ADM/NMK(2012)/172/2022</t>
  </si>
  <si>
    <t>Yashassu - Flat No. 100, Block No C09, , Floor-Ground, Appl No.2101,  - Rajeshwari Girimaji (Public)</t>
  </si>
  <si>
    <t xml:space="preserve"> RGRHCL/ADM/NMK(2012)/173/2022</t>
  </si>
  <si>
    <t>Yashassu - Flat No. 101, Block No C09, , Floor-First, Appl No.2704,  - Rajeevan. P.V (Public)</t>
  </si>
  <si>
    <t xml:space="preserve"> RGRHCL/ADM/NMK(2012)/174/2022</t>
  </si>
  <si>
    <t>Yashassu - Flat No. 102, Block No C09, , Floor-First, Appl No.2082,  - Sri  Swroop.R (Public)</t>
  </si>
  <si>
    <t>RGRHCL/ADM/NMK(2012)/175/2022</t>
  </si>
  <si>
    <t>Yashassu - Flat No. 103, Block No C09, , Floor-First, Appl No.8242,  - Deenadayalu.M (Public)</t>
  </si>
  <si>
    <t>RGRHCL/ADM/NMK(2012)/176/2022</t>
  </si>
  <si>
    <t xml:space="preserve"> Yashassu - Flat No. 104, Block No C09, , Floor-First, Appl No.377,  - Asha.S.P (Public)/Reallotted to  Sathish Kumar (DQ)</t>
  </si>
  <si>
    <t xml:space="preserve"> RGRHCL/ADM/NMK(2012)/177/2022</t>
  </si>
  <si>
    <t>Yashassu - Flat No. 105, Block No C09, , Floor-Second, Appl No.50784,  - Irudaya Raj S (Public)
/ Reallotted to Yeshwath Kumar L P (DQ)</t>
  </si>
  <si>
    <t xml:space="preserve"> RGRHCL/ADM/NMK(2012)/178/2022</t>
  </si>
  <si>
    <t xml:space="preserve">Yashassu - Flat No. 106, Block No C09, , Floor-Second, Appl No.5684,  - Madhavi Suresh (Public)/  Reallotted to  Amaresh V  (DQ)
 </t>
  </si>
  <si>
    <t xml:space="preserve"> RGRHCL/ADM/NMK(2012)/179/2022</t>
  </si>
  <si>
    <t>Yashassu - Flat No. 107, Block No C09, , Floor-Second, Appl No.8401,  -  Gangadhar. K B (Public)</t>
  </si>
  <si>
    <t xml:space="preserve"> RGRHCL/ADM/NMK(2012)/180/2022</t>
  </si>
  <si>
    <t>Yashassu - Flat No. 108, Block No C09, , Floor-Second, Appl No.640,  -  Suryaprakash.S (Public)
/   Reallotted to  Suvarnamma (DQ)</t>
  </si>
  <si>
    <t xml:space="preserve"> RGRHCL/ADM/NMK(2012)/181/2022</t>
  </si>
  <si>
    <t xml:space="preserve">Yashassu - Flat No. 109, Block No C10, , Floor-Ground, Appl No.3020,  - Siddaraju.K (Public)
/   Reallotted to   Jayalakshmi K (DQ) </t>
  </si>
  <si>
    <t xml:space="preserve"> RGRHCL/ADM/NMK(2012)/182/2022</t>
  </si>
  <si>
    <t>Yashassu - Flat No. 110, Block No C10, , Floor-Ground, Appl No.4002,  - Anantaram. H.P (Public)</t>
  </si>
  <si>
    <t xml:space="preserve"> RGRHCL/ADM/NMK(2012)/183/2022</t>
  </si>
  <si>
    <t>Yashassu - Flat No. 111, Block No C10, , Floor-Ground, Appl No.8504,  - Singaram. G (Public)</t>
  </si>
  <si>
    <t xml:space="preserve"> RGRHCL/ADM/NMK(2012)/184/2022</t>
  </si>
  <si>
    <t xml:space="preserve">Yashassu - Flat No. 112, Block No C10, , Floor-Ground, Appl No.8470,  - Kumar. A (Public)
/ Realloted to Dhanaraj M (DQ)
  Mala 
 </t>
  </si>
  <si>
    <t xml:space="preserve"> RGRHCL/ADM/NMK(2012)/185/2022</t>
  </si>
  <si>
    <t>Yashassu - Flat No. 113, Block No C10, , Floor-First, Appl No.50645,  -  Saravanan.A (Public)</t>
  </si>
  <si>
    <t xml:space="preserve"> RGRHCL/ADM/NMK(2012)/186/2022</t>
  </si>
  <si>
    <t>Yashassu - Flat No. 114, Block No C10, , Floor-First, Appl No.2678,  - Balakrishna. H (Public)</t>
  </si>
  <si>
    <t xml:space="preserve"> RGRHCL/ADM/NMK(2012)/187/2022</t>
  </si>
  <si>
    <t>Yashassu - Flat No. 115, Block No C10, , Floor-First, Appl No.2528,  - Mahabaleshwar Bhat. M (Public)</t>
  </si>
  <si>
    <t xml:space="preserve"> RGRHCL/ADM/NMK(2012)/188/2022</t>
  </si>
  <si>
    <t>Yashassu - Flat No. 116, Block No C10, , Floor-First, Appl No.21590,  - Shankara Babu (Public)</t>
  </si>
  <si>
    <t xml:space="preserve"> RGRHCL/ADM/NMK(2012)/189/2022</t>
  </si>
  <si>
    <t xml:space="preserve">Yashassu - Flat No. 117, Block No C10, , Floor-Second, Appl No.14614,  - Shashidahara. H.V (Public)/  Realloted to Dhanaraj M (DQ)
</t>
  </si>
  <si>
    <t>RGRHCL/ADM/NMK(2012)/190/2022</t>
  </si>
  <si>
    <t xml:space="preserve"> Yashassu - Flat No. 118, Block No C10, , Floor-Second, Appl No.15584,  - Sangeeth (Public)
  Realloted to Sujatha Karajagi  (DQ)
</t>
  </si>
  <si>
    <t xml:space="preserve"> RGRHCL/ADM/NMK(2012)/191/2022</t>
  </si>
  <si>
    <t>Yashassu - Flat No. 119, Block No C10, , Floor-Second, Appl No.56466,  - Prabhakaran .L (Public)</t>
  </si>
  <si>
    <t xml:space="preserve"> RGRHCL/ADM/NMK(2012)/192/2022</t>
  </si>
  <si>
    <t xml:space="preserve"> Yashassu - Flat No. 120, Block No C10, , Floor-Second, Appl No.1767,  - Harish Babu (Public)</t>
  </si>
  <si>
    <t>RGRHCL/ADM/NMK(2012)/193/2022</t>
  </si>
  <si>
    <t xml:space="preserve">Yashassu - Flat No. 121, Block No C11, , Floor-Ground, Appl No.8569,  - Venkatalakshmamma (Public)
</t>
  </si>
  <si>
    <t>RGRHCL/ADM/NMK(2012)/194/2022</t>
  </si>
  <si>
    <t>Yashassu - Flat No. 122, Block No C11, , Floor-Ground, Appl No.8392,  - Basavaraj. B.S (Public)</t>
  </si>
  <si>
    <t xml:space="preserve"> RGRHCL/ADM/NMK(2012)/195/2022</t>
  </si>
  <si>
    <t>Yashassu - Flat No. 123, Block No C11, , Floor-Ground, Appl No.2150,  - Santhosh. V (Public)</t>
  </si>
  <si>
    <t xml:space="preserve"> RGRHCL/ADM/NMK(2012)/196/2022</t>
  </si>
  <si>
    <t>Yashassu - Flat No. 124, Block No C11, , Floor-Ground, Appl No.8206,  - Irrappa.K (Public)</t>
  </si>
  <si>
    <t>RGRHCL/ADM/NMK(2012)/197/2022</t>
  </si>
  <si>
    <t xml:space="preserve">Yashassu - Flat No. 125, Block No C11, , Floor-First, Appl No.8388,  - Chandra Shekaraiah (Public)
/Realloted to Manjnatha C.V (DQ) </t>
  </si>
  <si>
    <t xml:space="preserve"> RGRHCL/ADM/NMK(2012)/198/2022</t>
  </si>
  <si>
    <t>Yashassu - Flat No. 126, Block No C11, , Floor-First, Appl No.2687,  - Ilango. S (Public)</t>
  </si>
  <si>
    <t xml:space="preserve"> RGRHCL/ADM/NMK(2012)/199/2022</t>
  </si>
  <si>
    <t>Yashassu - Flat No. 127, Block No C11, , Floor-First, Appl No.8367,  - Muthu Lakshmi. S (Public)</t>
  </si>
  <si>
    <t xml:space="preserve"> RGRHCL/ADM/NMK(2012)/200/2022</t>
  </si>
  <si>
    <t>Yashassu - Flat No. 128, Block No C11, , Floor-First, Appl No.459,  - Shamasundar Deekshit. T.K (Public)</t>
  </si>
  <si>
    <t xml:space="preserve"> RGRHCL/ADM/NMK(2012)/201/2022</t>
  </si>
  <si>
    <t>Yashassu - Flat No. 129, Block No C11, , Floor-Second, Appl No.188,  - Mangalambba. K  (Public)</t>
  </si>
  <si>
    <t xml:space="preserve"> RGRHCL/ADM/NMK(2012)/202/2022</t>
  </si>
  <si>
    <t>Yashassu - Flat No. 130, Block No C11, , Floor-Second, Appl No.9065,  - Jagannath.S.R (Public)</t>
  </si>
  <si>
    <t>RGRHCL/ADM/NMK(2012)/203/2022</t>
  </si>
  <si>
    <t>Yashassu - Flat No. 131, Block No C11, , Floor-Second, Appl No.1726,  - Gangamma (Public)</t>
  </si>
  <si>
    <t xml:space="preserve"> RGRHCL/ADM/NMK(2012)/204/2022</t>
  </si>
  <si>
    <t>Yashassu - Flat No. 132, Block No C11, , Floor-Second, Appl No.54474,  - Senthil Kumar.B (Public)</t>
  </si>
  <si>
    <t xml:space="preserve"> RGRHCL/ADM/NMK(2012)/205/2022</t>
  </si>
  <si>
    <t>Yashassu - Flat No. 133, Block No C12, , Floor-Ground, Appl No.2159,  - Vijayalakshmi (Public)</t>
  </si>
  <si>
    <t xml:space="preserve"> RGRHCL/ADM/NMK(2012)/206/2022</t>
  </si>
  <si>
    <t>Yashassu - Flat No. 134, Block No C12, , Floor-Ground, Appl No.8410,  -  Bhaskar.A.N (Public)
 / Realloted to   Manjula (DQ)</t>
  </si>
  <si>
    <t>RGRHCL/ADM/NMK(2012)/207/2022</t>
  </si>
  <si>
    <t xml:space="preserve"> Yashassu - Flat No. 135, Block No C12, , Floor-Ground, Appl No.56472,  - P. Kanaka Raj (Public)/ Re allotted to Sandhya M</t>
  </si>
  <si>
    <t xml:space="preserve"> RGRHCL/ADM/NMK(2012)/208/2022</t>
  </si>
  <si>
    <t>Yashassu - Flat No. 136, Block No C12, , Floor-Ground, Appl No.8544,  - Kale Aravind (Public)</t>
  </si>
  <si>
    <t>RGRHCL/ADM/NMK(2012)/209/2022</t>
  </si>
  <si>
    <t>Yashassu - Flat No. 137, Block No C12, , Floor-First, Appl No.2512,  - Annapurnamma (Public)</t>
  </si>
  <si>
    <t xml:space="preserve"> RGRHCL/ADM/NMK(2012)/210/2022</t>
  </si>
  <si>
    <t>Yashassu - Flat No. 138, Block No C12, , Floor-First, Appl No.9045,  - Subahshini. B.V (Public)/ Re allotted to Reka M (DQ)</t>
  </si>
  <si>
    <t xml:space="preserve"> RGRHCL/ADM/NMK(2012)/211/2022</t>
  </si>
  <si>
    <t>Yashassu - Flat No. 139, Block No C12, , Floor-First, Appl No.54475,  - Anil kumar (Public)</t>
  </si>
  <si>
    <t xml:space="preserve"> RGRHCL/ADM/NMK(2012)/212/2022</t>
  </si>
  <si>
    <t>Yashassu - Flat No. 140, Block No C12, , Floor-First, Appl No.8411,  - Chinanna (Public)</t>
  </si>
  <si>
    <t xml:space="preserve"> RGRHCL/ADM/NMK(2012)/213/2022</t>
  </si>
  <si>
    <t>Yashassu - Flat No. 141, Block No C12, , Floor-Second, Appl No.8278,  -  Babu Raj. S T V (Public)</t>
  </si>
  <si>
    <t>RGRHCL/ADM/NMK(2012)/214/2022</t>
  </si>
  <si>
    <t xml:space="preserve">Yashassu - Flat No. 142, Block No C12, , Floor-Second, Appl No.6923,  - Peter T Monk (Public)/ Re allotted to Ramesh  M (DQ)
 </t>
  </si>
  <si>
    <t xml:space="preserve"> RGRHCL/ADM/NMK(2012)/215/2022</t>
  </si>
  <si>
    <t>Yashassu - Flat No. 143, Block No C12, , Floor-Second, Appl No.8277,  - Nagaraj (Public)</t>
  </si>
  <si>
    <t xml:space="preserve"> RGRHCL/ADM/NMK(2012)/216/2022</t>
  </si>
  <si>
    <t>Yashassu - Flat No. 144, Block No C12, , Floor-Second, Appl No.1679,  - Latha Ilangovan. G  (Public)</t>
  </si>
  <si>
    <t xml:space="preserve"> RGRHCL/ADM/NMK(2012)/217/2022</t>
  </si>
  <si>
    <t>Yashassu - Flat No. 145, Block No C13, , Floor-Ground, Appl No.8501,  - Murali Dharan Nair (Public)</t>
  </si>
  <si>
    <t xml:space="preserve"> RGRHCL/ADM/NMK(2012)/218/2022</t>
  </si>
  <si>
    <t>Yashassu - Flat No. 146, Block No C13, , Floor-Ground, Appl No.7123,  - Sri Latha (Public)</t>
  </si>
  <si>
    <t xml:space="preserve"> RGRHCL/ADM/NMK(2012)/219/2022</t>
  </si>
  <si>
    <t>Yashassu - Flat No. 147, Block No C13, , Floor-Ground, Appl No.1505,  - Tharanath Singh (Public)</t>
  </si>
  <si>
    <t xml:space="preserve"> RGRHCL/ADM/NMK(2012)/220/2022</t>
  </si>
  <si>
    <t>Yashassu - Flat No. 148, Block No C13, , Floor-Ground, Appl No.8356,  - Gouse Pasha.R  (Public)</t>
  </si>
  <si>
    <t>RGRHCL/ADM/NMK(2012)/221/2022</t>
  </si>
  <si>
    <t>Yashassu - Flat No. 149, Block No C13, , Floor-First, Appl No.9992,  - Prakash B Dalwai (Public)</t>
  </si>
  <si>
    <t xml:space="preserve"> RGRHCL/ADM/NMK(2012)/222/2022</t>
  </si>
  <si>
    <t>Yashassu - Flat No. 150, Block No C13, , Floor-First, Appl No.5685,  - Sathishkumar Reddy (Public)</t>
  </si>
  <si>
    <t>RGRHCL/ADM/NMK(2012)/223/2022</t>
  </si>
  <si>
    <t xml:space="preserve">Yashassu - Flat No. 151, Block No C13, , Floor-First, Appl No.54476,  - Satish.D (Public)
/ Re allotted to Vinay.  M (DQ)
 </t>
  </si>
  <si>
    <t xml:space="preserve"> RGRHCL/ADM/NMK(2012)/224/2022</t>
  </si>
  <si>
    <t>Yashassu - Flat No. 152, Block No C13, , Floor-First, Appl No.56464,  - Maruti.N. Dangarle (Public)</t>
  </si>
  <si>
    <t xml:space="preserve"> RGRHCL/ADM/NMK(2012)/225/2022</t>
  </si>
  <si>
    <t>Yashassu - Flat No. 153, Block No C13, , Floor-Second, Appl No.400,  - Sharada.M (Public)</t>
  </si>
  <si>
    <t xml:space="preserve"> RGRHCL/ADM/NMK(2012)/226/2022</t>
  </si>
  <si>
    <t>Yashassu - Flat No. 154, Block No C13, , Floor-Second, Appl No.8349,  - Balrajan. M  (Public)</t>
  </si>
  <si>
    <t xml:space="preserve"> RGRHCL/ADM/NMK(2012)/227/2022</t>
  </si>
  <si>
    <t>Yashassu - Flat No. 155, Block No C13, , Floor-Second, Appl No.8165,  - Nandini. B (Public)</t>
  </si>
  <si>
    <t xml:space="preserve"> RGRHCL/ADM/NMK(2012)/228/2022</t>
  </si>
  <si>
    <t>Yashassu - Flat No. 156, Block No C13, , Floor-Second, Appl No.1727,  - Lalitha.P  (Public)</t>
  </si>
  <si>
    <t xml:space="preserve"> RGRHCL/ADM/NMK(2012)/229/2022</t>
  </si>
  <si>
    <t xml:space="preserve">Yashassu - Flat No. 157, Block No C14, , Floor-Ground, Appl No.4012,  - Kamala Devi. T.K.  (Public)/ Re allotted to  Krishnamma K K
</t>
  </si>
  <si>
    <t xml:space="preserve"> RGRHCL/ADM/NMK(2012)/230/2022</t>
  </si>
  <si>
    <t>Yashassu - Flat No. 158, Block No C14, , Floor-Ground, Appl No.8467,  - Prakasha. V.C (Public)</t>
  </si>
  <si>
    <t xml:space="preserve"> RGRHCL/ADM/NMK(2012)/231/2022</t>
  </si>
  <si>
    <t>Yashassu - Flat No. 159, Block No C14, , Floor-Ground, Appl No.8534,  - Krishna. G (Public)</t>
  </si>
  <si>
    <t xml:space="preserve"> RGRHCL/ADM/NMK(2012)/232/2022</t>
  </si>
  <si>
    <t>Yashassu - Flat No. 160, Block No C14, , Floor-Ground, Appl No.455,  - Sumalath.R (Public)</t>
  </si>
  <si>
    <t xml:space="preserve"> RGRHCL/ADM/NMK(2012)/233/2022</t>
  </si>
  <si>
    <t>Yashassu - Flat No. 161, Block No C14, , Floor-First, Appl No.4183,  - Chandrashekar.K  (Public)</t>
  </si>
  <si>
    <t>RGRHCL/ADM/NMK(2012)/234/2022</t>
  </si>
  <si>
    <t>Yashassu - Flat No. 162, Block No C14, , Floor-First, Appl No.15593,  - Kannan.S.K (Public)
/ Re allotted to   Naveen Kumar J (DQ)</t>
  </si>
  <si>
    <t xml:space="preserve"> RGRHCL/ADM/NMK(2012)/235/2022</t>
  </si>
  <si>
    <t>Yashassu - Flat No. 163, Block No C14, , Floor-First, Appl No.2185,  - Dinesh Kumar. P (Public)</t>
  </si>
  <si>
    <t>RGRHCL/ADM/NMK(2012)/236/2022</t>
  </si>
  <si>
    <t xml:space="preserve">Yashassu - Flat No. 164, Block No C14, , Floor-First, Appl No.8402,  - Annamalai.S  (Public)
</t>
  </si>
  <si>
    <t xml:space="preserve"> RGRHCL/ADM/NMK(2012)/237/2022</t>
  </si>
  <si>
    <t>Yashassu - Flat No. 165, Block No C14, , Floor-Second, Appl No.9210,  - Prabhavathi. B.J (Public)</t>
  </si>
  <si>
    <t>RGRHCL/ADM/NMK(2012)/238/2022</t>
  </si>
  <si>
    <t>Yashassu - Flat No. 166, Block No C14, , Floor-Second, Appl No.7071,  - Chowdappa. N (Public)/  Re allotted to  Vijya Lakshmi.G</t>
  </si>
  <si>
    <t xml:space="preserve"> RGRHCL/ADM/NMK(2012)/239/2022</t>
  </si>
  <si>
    <t>Yashassu - Flat No. 167, Block No C14, , Floor-Second, Appl No.2464,  - S A Khaleed (Public)</t>
  </si>
  <si>
    <t xml:space="preserve"> RGRHCL/ADM/NMK(2012)/240/2022</t>
  </si>
  <si>
    <t xml:space="preserve">Yashassu - Flat No. 168, Block No C14, , Floor-Second, Appl No.54468,  - Rishi Kumar (Public)/  Re allotted to   Munikrishna B
</t>
  </si>
  <si>
    <t>RGRHCL/ADM/NMK(2012)/241/2022</t>
  </si>
  <si>
    <t xml:space="preserve">Yashassu - Flat No. 169, Block No C15, , Floor-Ground, Appl No.9046,  - Priyadarsini.B.V (Public)
/  Re allotted to Manjula S V (DQ) </t>
  </si>
  <si>
    <t>RGRHCL/ADM/NMK(2012)/242/2022</t>
  </si>
  <si>
    <t xml:space="preserve">Yashassu - Flat No. 170, Block No C15, , Floor-Ground, Appl No.2492,  - Manjunatha Naidu (Public)/ Reallotted to Ashok K Koli (DQ)
</t>
  </si>
  <si>
    <t xml:space="preserve"> RGRHCL/ADM/NMK(2012)/243/2022</t>
  </si>
  <si>
    <t>Yashassu - Flat No. 171, Block No C15, , Floor-Ground, Appl No.8227,  - Shankaragouda Hanumantha Gowda (Public)</t>
  </si>
  <si>
    <t xml:space="preserve"> RGRHCL/ADM/NMK(2012)/244/2022</t>
  </si>
  <si>
    <t>Yashassu - Flat No. 172, Block No C15, , Floor-Ground, Appl No.9920,  - Vishwanath Swamy H.V (Public)</t>
  </si>
  <si>
    <t xml:space="preserve"> RGRHCL/ADM/NMK(2012)/245/2022</t>
  </si>
  <si>
    <t xml:space="preserve">Yashassu - Flat No. 173, Block No C15, , Floor-First, Appl No.2672,  - A. Krishna Murthy (Public)/ Reallotted to  Vandana K  (DQ)
</t>
  </si>
  <si>
    <t>RGRHCL/ADM/NMK(2012)/246/2022</t>
  </si>
  <si>
    <t>Yashassu - Flat No. 174, Block No C15, , Floor-First, Appl No.7108,  - Kakuli Sahu (Public)/ Reallotted to Manjunath V (DQ)</t>
  </si>
  <si>
    <t xml:space="preserve"> RGRHCL/ADM/NMK(2012)/247/2022</t>
  </si>
  <si>
    <t xml:space="preserve">Yashassu - Flat No. 175, Block No C15, , Floor-First, Appl No.1781,  -  Kaveri.K P (Public)
</t>
  </si>
  <si>
    <t xml:space="preserve"> RGRHCL/ADM/NMK(2012)/248/2022</t>
  </si>
  <si>
    <t xml:space="preserve">Yashassu - Flat No. 176, Block No C15, , Floor-First, Appl No.21471,  - Leelavathi.J L (Public)
</t>
  </si>
  <si>
    <t xml:space="preserve"> RGRHCL/ADM/NMK(2012)/249/2022</t>
  </si>
  <si>
    <t>Yashassu - Flat No. 177, Block No C15, , Floor-Second, Appl No.56474,  - SriLatha. R (Public)</t>
  </si>
  <si>
    <t>RGRHCL/ADM/NMK(2012)/250/2022</t>
  </si>
  <si>
    <t xml:space="preserve">Yashassu - Flat No. 178, Block No C15, , Floor-Second, Appl No.458,  - Dikshit. K S N  (Public)
</t>
  </si>
  <si>
    <t xml:space="preserve"> RGRHCL/ADM/NMK(2012)/251/2022</t>
  </si>
  <si>
    <t>Yashassu - Flat No. 179, Block No C15, , Floor-Second, Appl No.8271,  - Chitra.A.N.  (Public)</t>
  </si>
  <si>
    <t xml:space="preserve"> RGRHCL/ADM/NMK(2012)/252/2022</t>
  </si>
  <si>
    <t>Yashassu - Flat No. 180, Block No C15, , Floor-Second, Appl No.7329,  - Reddy Surendra .K (Public)</t>
  </si>
  <si>
    <t xml:space="preserve"> RGRHCL/ADM/NMK(2012)/253/2022</t>
  </si>
  <si>
    <t>Yashassu - Flat No. 181, Block No C16, , Floor-Ground, Appl No.7431,  - Sunil S Ghorpade (Public)</t>
  </si>
  <si>
    <t xml:space="preserve"> RGRHCL/ADM/NMK(2012)/254/2022</t>
  </si>
  <si>
    <t>Yashassu - Flat No. 182, Block No C16, , Floor-Ground, Appl No.7343,  - Sobhanan K (Public)</t>
  </si>
  <si>
    <t xml:space="preserve"> RGRHCL/ADM/NMK(2012)/255/2022</t>
  </si>
  <si>
    <t>Yashassu - Flat No. 183, Block No C16, , Floor-Ground, Appl No.13538,  - Pradeepkumar Gulwadi (Public)</t>
  </si>
  <si>
    <t xml:space="preserve"> RGRHCL/ADM/NMK(2012)/256/2022</t>
  </si>
  <si>
    <t>Yashassu - Flat No. 184, Block No C16, , Floor-Ground, Appl No.1503,  - Rajendra.K  (Public)</t>
  </si>
  <si>
    <t>RGRHCL/ADM/NMK(2012)/257/2022</t>
  </si>
  <si>
    <t>Yashassu - Flat No. 185, Block No C16, , Floor-First, Appl No.54477,  - Anbu Mani.A (Public)</t>
  </si>
  <si>
    <t xml:space="preserve"> RGRHCL/ADM/NMK(2012)/258/2022</t>
  </si>
  <si>
    <t>Yashassu - Flat No. 186, Block No C16, , Floor-First, Appl No.8217,  - Krishna Murthy (Public)</t>
  </si>
  <si>
    <t xml:space="preserve"> RGRHCL/ADM/NMK(2012)/259/2022</t>
  </si>
  <si>
    <t>Yashassu - Flat No. 187, Block No C16, , Floor-First, Appl No.7273,  - Kanti Prasad Sharma (Public)</t>
  </si>
  <si>
    <t>RGRHCL/ADM/NMK(2012)/260/2022</t>
  </si>
  <si>
    <t>Yashassu - Flat No. 188, Block No C16, , Floor-First, Appl No.3162,  - Vijay Kumar. V (Public)</t>
  </si>
  <si>
    <t xml:space="preserve"> RGRHCL/ADM/NMK(2012)/261/2022</t>
  </si>
  <si>
    <t>Yashassu - Flat No. 189, Block No C16, , Floor-Second, Appl No.1432,  - Shahnaz Begum (Public)</t>
  </si>
  <si>
    <t xml:space="preserve"> RGRHCL/ADM/NMK(2012)/262/2022</t>
  </si>
  <si>
    <t>Yashassu - Flat No. 190, Block No C16, , Floor-Second, Appl No.2529,  - Govindaswamy.J  (Public)</t>
  </si>
  <si>
    <t xml:space="preserve"> RGRHCL/ADM/NMK(2012)/263/2022</t>
  </si>
  <si>
    <t>Yashassu - Flat No. 191, Block No C16, , Floor-Second, Appl No.7432,  - Amith S Ghorpade (Public)</t>
  </si>
  <si>
    <t>RGRHCL/ADM/NMK(2012)/264/2022</t>
  </si>
  <si>
    <t xml:space="preserve"> Yashassu - Flat No. 192, Block No C16, , Floor-Second, Appl No.8348,  - Norman Denis Pereira (Public)/ Reallotted to  Hanamant Singh (DQ)  </t>
  </si>
  <si>
    <t>RGRHCL/ADM/NMS(2016)/1/2023</t>
  </si>
  <si>
    <t>Bhagya - Flat No. 1, Block No A-1, Floor-Ground - Appl No.15440 - Parvathi - Public</t>
  </si>
  <si>
    <t>RGRHCL/ADM/NMS(2016)/2/2023</t>
  </si>
  <si>
    <t>Bhagya - Flat No. 2, Block No A-1, Floor-Ground - Appl No.07000 - M S Shobha - Public</t>
  </si>
  <si>
    <t>RGRHCL/ADM/NMS(2016)/3/2023</t>
  </si>
  <si>
    <t>Bhagya - Flat No. 3, Block No A-1, Floor-Ground - Appl No. - Vaccant - Public</t>
  </si>
  <si>
    <t>RGRHCL/ADM/NMS(2016)/4/2023</t>
  </si>
  <si>
    <t>Bhagya - Flat No. 4, Block No A-1, Floor-Ground - Appl No.06896 - Shantu Jadhav - Public</t>
  </si>
  <si>
    <t>RGRHCL/ADM/NMS(2016)/5/2023</t>
  </si>
  <si>
    <t>Bhagya - Flat No. 5, Block No A-1, Floor-First - Appl No.06536 - Bhimamma - Public</t>
  </si>
  <si>
    <t>RGRHCL/ADM/NMS(2016)/6/2023</t>
  </si>
  <si>
    <t>Bhagya - Flat No. 6, Block No A-1, Floor-First - Appl No. - Vaccant - Public</t>
  </si>
  <si>
    <t>RGRHCL/ADM/NMS(2016)/7/2023</t>
  </si>
  <si>
    <t>Bhagya - Flat No. 7, Block No A-1, Floor-First - Appl No.09096 - Maheshkumar - Public</t>
  </si>
  <si>
    <t>RGRHCL/ADM/NMS(2016)/8/2023</t>
  </si>
  <si>
    <t>Bhagya - Flat No. 8, Block No A-1, Floor-First - Appl No. - Vaccant - Public</t>
  </si>
  <si>
    <t>RGRHCL/ADM/NMS(2016)/9/2023</t>
  </si>
  <si>
    <t>Bhagya - Flat No. 9, Block No A-1, Floor-Second - Appl No.06963 - Padmavathi - Public</t>
  </si>
  <si>
    <t>RGRHCL/ADM/NMS(2016)/10/2023</t>
  </si>
  <si>
    <t>Bhagya - Flat No. 10, Block No A-1, Floor-Second - Appl No. - Vaccant - Public</t>
  </si>
  <si>
    <t>RGRHCL/ADM/NMS(2016)/11/2023</t>
  </si>
  <si>
    <t>Bhagya - Flat No. 11, Block No A-1, Floor-Second - Appl No. - Vaccant - Public</t>
  </si>
  <si>
    <t>RGRHCL/ADM/NMS(2016)/12/2023</t>
  </si>
  <si>
    <t>Bhagya - Flat No. 12, Block No A-1, Floor-Second - Appl No.02501 - Amaravathi - Public</t>
  </si>
  <si>
    <t>RGRHCL/ADM/NMS(2016)/13/2023</t>
  </si>
  <si>
    <t>Bhagya - Flat No. 13, Block No A-2, Floor-Ground - Appl No.06916 - Rasool Ahmed Nittur - Public</t>
  </si>
  <si>
    <t>RGRHCL/ADM/NMS(2016)/14/2023</t>
  </si>
  <si>
    <t>Bhagya - Flat No. 14, Block No A-2, Floor-Ground - Appl No. - Vaccant - Public</t>
  </si>
  <si>
    <t>RGRHCL/ADM/NMS(2016)/15/2023</t>
  </si>
  <si>
    <t>Bhagya - Flat No. 15, Block No A-2, Floor-Ground - Appl No.15434 - Ranjani - Public</t>
  </si>
  <si>
    <t>RGRHCL/ADM/NMS(2016)/16/2023</t>
  </si>
  <si>
    <t>Bhagya - Flat No. 16, Block No A-2, Floor-Ground - Appl No. - Vaccant - Public</t>
  </si>
  <si>
    <t>RGRHCL/ADM/NMS(2016)/17/2023</t>
  </si>
  <si>
    <t>Bhagya - Flat No. 17, Block No A-2, Floor-First - Appl No.00328 - Jayalaxmi - Public</t>
  </si>
  <si>
    <t>RGRHCL/ADM/NMS(2016)/18/2023</t>
  </si>
  <si>
    <t>Bhagya - Flat No. 18, Block No A-2, Floor-First - Appl No. - Vaccant - Public</t>
  </si>
  <si>
    <t>RGRHCL/ADM/NMS(2016)/19/2023</t>
  </si>
  <si>
    <t>Bhagya - Flat No. 19, Block No A-2, Floor-First - Appl No.06897 - Santhosh Chinchankar - Public</t>
  </si>
  <si>
    <t>RGRHCL/ADM/NMS(2016)/20/2023</t>
  </si>
  <si>
    <t>Bhagya - Flat No. 20, Block No A-2, Floor-First - Appl No.06500 - Sudha T.N. - Public</t>
  </si>
  <si>
    <t>RGRHCL/ADM/NMS(2016)/21/2023</t>
  </si>
  <si>
    <t>Bhagya - Flat No. 21, Block No A-2, Floor-Second - Appl No. - Vaccant - Public</t>
  </si>
  <si>
    <t>RGRHCL/ADM/NMS(2016)/22/2023</t>
  </si>
  <si>
    <t>Bhagya - Flat No. 22, Block No A-2, Floor-Second - Appl No.59716 - Anitha - Public</t>
  </si>
  <si>
    <t>RGRHCL/ADM/NMS(2016)/23/2023</t>
  </si>
  <si>
    <t>Bhagya - Flat No. 23, Block No A-2, Floor-Second - Appl No.06944 -  S. Viajayamma - Public</t>
  </si>
  <si>
    <t>RGRHCL/ADM/NMS(2016)/24/2023</t>
  </si>
  <si>
    <t>Bhagya - Flat No. 24, Block No A-2, Floor-Second - Appl No.196 - Anupama Manjunath - Public</t>
  </si>
  <si>
    <t>RGRHCL/ADM/NMS(2016)/25/2023</t>
  </si>
  <si>
    <t>Bhagya - Flat No. 25, Block No A-3, Floor-Ground - Appl No.59710 - Basamma - Public</t>
  </si>
  <si>
    <t>RGRHCL/ADM/NMS(2016)/26/2023</t>
  </si>
  <si>
    <t>Bhagya - Flat No. 26, Block No A-3, Floor-Ground - Appl No.06804 - Parameshwari K - Public</t>
  </si>
  <si>
    <t>RGRHCL/ADM/NMS(2016)/27/2023</t>
  </si>
  <si>
    <t>Bhagya - Flat No. 27, Block No A-3, Floor-Ground - Appl No.09891 - B. Premavathi - Public</t>
  </si>
  <si>
    <t>RGRHCL/ADM/NMS(2016)/28/2023</t>
  </si>
  <si>
    <t>Bhagya - Flat No. 28, Block No A-3, Floor-Ground - Appl No.05648 - Pavankumar - Public</t>
  </si>
  <si>
    <t>RGRHCL/ADM/NMS(2016)/29/2023</t>
  </si>
  <si>
    <t>Bhagya - Flat No. 29, Block No A-3, Floor-First - Appl No. - Vaccant - Public</t>
  </si>
  <si>
    <t>RGRHCL/ADM/NMS(2016)/30/2023</t>
  </si>
  <si>
    <t>Bhagya - Flat No. 30, Block No A-3, Floor-First - Appl No. - Vaccant - Public</t>
  </si>
  <si>
    <t>RGRHCL/ADM/NMS(2016)/31/2023</t>
  </si>
  <si>
    <t>Bhagya - Flat No. 31, Block No A-3, Floor-First - Appl No.15425 - Roopa - Public</t>
  </si>
  <si>
    <t>RGRHCL/ADM/NMS(2016)/32/2023</t>
  </si>
  <si>
    <t>Bhagya - Flat No. 32, Block No A-3, Floor-First - Appl No.07380 - Shivappa Pulari - Public</t>
  </si>
  <si>
    <t>RGRHCL/ADM/NMS(2016)/33/2023</t>
  </si>
  <si>
    <t>Bhagya - Flat No. 33, Block No A-3, Floor-Second - Appl No. - Vaccant - Public</t>
  </si>
  <si>
    <t>RGRHCL/ADM/NMS(2016)/34/2023</t>
  </si>
  <si>
    <t>Bhagya - Flat No. 34, Block No A-3, Floor-Second - Appl No.06957 - Rama Y - Public</t>
  </si>
  <si>
    <t>RGRHCL/ADM/NMS(2016)/35/2023</t>
  </si>
  <si>
    <t>Bhagya - Flat No. 35, Block No A-3, Floor-Second - Appl No.15426 - Kasturamma - Public</t>
  </si>
  <si>
    <t>RGRHCL/ADM/NMS(2016)/36/2023</t>
  </si>
  <si>
    <t>Bhagya - Flat No. 36, Block No A-3, Floor-Second - Appl No.06934 - Manju - Public</t>
  </si>
  <si>
    <t>RGRHCL/ADM/NMS(2016)/37/2023</t>
  </si>
  <si>
    <t>Bhagya - Flat No. 37, Block No A-4, Floor-Ground - Appl No.2990 - Kantamma - Public</t>
  </si>
  <si>
    <t>RGRHCL/ADM/NMS(2016)/38/2023</t>
  </si>
  <si>
    <t>Bhagya - Flat No. 38, Block No A-4, Floor-Ground - Appl No.21244 - Bharathi N - Public</t>
  </si>
  <si>
    <t>RGRHCL/ADM/NMS(2016)/39/2023</t>
  </si>
  <si>
    <t>Bhagya - Flat No. 39, Block No A-4, Floor-Ground - Appl No. - Vaccant - Public</t>
  </si>
  <si>
    <t>RGRHCL/ADM/NMS(2016)/40/2023</t>
  </si>
  <si>
    <t>Bhagya - Flat No. 40, Block No A-4, Floor-Ground - Appl No. - Vaccant - Public</t>
  </si>
  <si>
    <t>RGRHCL/ADM/NMS(2016)/41/2023</t>
  </si>
  <si>
    <t>Bhagya - Flat No. 41, Block No A-4, Floor-First - Appl No.01539 - Nagaraj Vajrangi - Public</t>
  </si>
  <si>
    <t>RGRHCL/ADM/NMS(2016)/42/2023</t>
  </si>
  <si>
    <t>Bhagya - Flat No. 42, Block No A-4, Floor-First - Appl No. - Vaccant - Public</t>
  </si>
  <si>
    <t>RGRHCL/ADM/NMS(2016)/43/2023</t>
  </si>
  <si>
    <t>Bhagya - Flat No. 43, Block No A-4, Floor-First - Appl No.06807 - Geeta - Public</t>
  </si>
  <si>
    <t>RGRHCL/ADM/NMS(2016)/44/2023</t>
  </si>
  <si>
    <t>Bhagya - Flat No. 44, Block No A-4, Floor-First - Appl No.15432 - Shashikala - Public</t>
  </si>
  <si>
    <t>RGRHCL/ADM/NMS(2016)/45/2023</t>
  </si>
  <si>
    <t>Bhagya - Flat No. 45, Block No A-4, Floor-Second - Appl No.59719 - Nagabhushan - Public</t>
  </si>
  <si>
    <t>RGRHCL/ADM/NMS(2016)/46/2023</t>
  </si>
  <si>
    <t>Bhagya - Flat No. 46, Block No A-4, Floor-Second - Appl No. - Vaccant - Public</t>
  </si>
  <si>
    <t>RGRHCL/ADM/NMS(2016)/47/2023</t>
  </si>
  <si>
    <t>Bhagya - Flat No. 47, Block No A-4, Floor-Second - Appl No. - Vaccant - Public</t>
  </si>
  <si>
    <t>RGRHCL/ADM/NMS(2016)/48/2023</t>
  </si>
  <si>
    <t>Bhagya - Flat No. 48, Block No A-4, Floor-Second - Appl No. - Vaccant - Public</t>
  </si>
  <si>
    <t>RGRHCL/ADM/NMS(2016)/49/2023</t>
  </si>
  <si>
    <t>Sampada - Flat No. 1, Block No B-1, Floor-Ground - Appl No.21574 - Basavaraj Jadhav - Public</t>
  </si>
  <si>
    <t>RGRHCL/ADM/NMS(2016)/50/2023</t>
  </si>
  <si>
    <t>Sampada - Flat No. 2, Block No B-1, Floor-Ground - Appl No.21575 - Santhosh Kumar - Public</t>
  </si>
  <si>
    <t>RGRHCL/ADM/NMS(2016)/51/2023</t>
  </si>
  <si>
    <t>Sampada - Flat No. 3, Block No B-1, Floor-Ground - Appl No.07141 - Akki Veeranna - Public</t>
  </si>
  <si>
    <t>RGRHCL/ADM/NMS(2016)/52/2023</t>
  </si>
  <si>
    <t>Sampada - Flat No. 4, Block No B-1, Floor-Ground - Appl No. - Vaccant - Public</t>
  </si>
  <si>
    <t>RGRHCL/ADM/NMS(2016)/53/2023</t>
  </si>
  <si>
    <t>Sampada - Flat No. 5, Block No B-2, Floor-First - Appl No.07138 - Sandhya B - Public</t>
  </si>
  <si>
    <t>RGRHCL/ADM/NMS(2016)/54/2023</t>
  </si>
  <si>
    <t>Sampada - Flat No. 6, Block No B-1, Floor-First - Appl No.03086 - Sarvana - Public</t>
  </si>
  <si>
    <t>RGRHCL/ADM/NMS(2016)/55/2023</t>
  </si>
  <si>
    <t>Sampada - Flat No. 7, Block No B-1, Floor-First - Appl No.02545 - Vijayalakshmi Shankaresh Katageri - Public</t>
  </si>
  <si>
    <t>RGRHCL/ADM/NMS(2016)/56/2023</t>
  </si>
  <si>
    <t>Sampada - Flat No. 8, Block No B-1, Floor-First - Appl No.06942 - Amaravathi - Public</t>
  </si>
  <si>
    <t>RGRHCL/ADM/NMS(2016)/57/2023</t>
  </si>
  <si>
    <t>Sampada - Flat No. 9, Block No B-1, Floor-Second - Appl No.00197 - Manjunatha Charya - Public</t>
  </si>
  <si>
    <t>RGRHCL/ADM/NMS(2016)/58/2023</t>
  </si>
  <si>
    <t>Sampada - Flat No. 10, Block No B-1, Floor-Second - Appl No.02487 - Mohammed Shafi E Honnutagi - Public</t>
  </si>
  <si>
    <t>RGRHCL/ADM/NMS(2016)/59/2023</t>
  </si>
  <si>
    <t>Sampada - Flat No. 11, Block No B-1, Floor-Second - Appl No.03308 - Kavitha Gayakwad - Public</t>
  </si>
  <si>
    <t>RGRHCL/ADM/NMS(2016)/60/2023</t>
  </si>
  <si>
    <t>Sampada - Flat No. 12, Block No B-1, Floor-Second - Appl No.02601 - B.V. Nagesh Shetty - Public</t>
  </si>
  <si>
    <t>RGRHCL/ADM/NMS(2016)/61/2023</t>
  </si>
  <si>
    <t>Sampada - Flat No. 13, Block No B-2, Floor-Ground - Appl No.21456 - M Jyothi - Public</t>
  </si>
  <si>
    <t>RGRHCL/ADM/NMS(2016)/62/2023</t>
  </si>
  <si>
    <t>Sampada - Flat No. 14, Block No B-2, Floor-Ground - Appl No.50607 - Sumathi K - Public</t>
  </si>
  <si>
    <t>RGRHCL/ADM/NMS(2016)/63/2023</t>
  </si>
  <si>
    <t>Sampada - Flat No. 15, Block No B-2, Floor-Ground - Appl No.21612 - B.N. Anilkumar - Public</t>
  </si>
  <si>
    <t>RGRHCL/ADM/NMS(2016)/64/2023</t>
  </si>
  <si>
    <t>Sampada - Flat No. 16, Block No B-2, Floor-Ground - Appl No.21611 - Chandraprakash - Public</t>
  </si>
  <si>
    <t>RGRHCL/ADM/NMS(2016)/65/2023</t>
  </si>
  <si>
    <t>Sampada - Flat No. 17, Block No B-2, Floor-First - Appl No.06575 - Venkatalaxmi - Public</t>
  </si>
  <si>
    <t>RGRHCL/ADM/NMS(2016)/66/2023</t>
  </si>
  <si>
    <t>Sampada - Flat No. 18, Block No B-2, Floor-First - Appl No. - Vaccant - Public</t>
  </si>
  <si>
    <t>RGRHCL/ADM/NMS(2016)/67/2023</t>
  </si>
  <si>
    <t>Sampada - Flat No. 19, Block No B-2, Floor-First - Appl No.21544 - Tejeswini R - Public</t>
  </si>
  <si>
    <t>RGRHCL/ADM/NMS(2016)/68/2023</t>
  </si>
  <si>
    <t>Sampada - Flat No. 20, Block No B-2, Floor-First - Appl No.01563 - C.R. Kumar - Public</t>
  </si>
  <si>
    <t>RGRHCL/ADM/NMS(2016)/69/2023</t>
  </si>
  <si>
    <t>Sampada - Flat No. 21, Block No B-2, Floor-Second - Appl No.03524 - Santhosh Reddy - Public</t>
  </si>
  <si>
    <t>RGRHCL/ADM/NMS(2016)/70/2023</t>
  </si>
  <si>
    <t>Sampada - Flat No. 22, Block No B-2, Floor-Second - Appl No.03361 - Naziya wazid - Public</t>
  </si>
  <si>
    <t>RGRHCL/ADM/NMS(2016)/71/2023</t>
  </si>
  <si>
    <t>Sampada - Flat No. 23, Block No B-2, Floor-Second - Appl No.59717 - Raju L - Public</t>
  </si>
  <si>
    <t>RGRHCL/ADM/NMS(2016)/72/2023</t>
  </si>
  <si>
    <t>Sampada - Flat No. 24, Block No B-2, Floor-Second - Appl No.09973 - Sunanda Bai G - Public</t>
  </si>
  <si>
    <t>RGRHCL/ADM/NMS(2016)/73/2023</t>
  </si>
  <si>
    <t>Sampada - Flat No. 25, Block No B-3, Floor-Ground - Appl No.7380 - SATALINGAPPA PHULARI - Public</t>
  </si>
  <si>
    <t>RGRHCL/ADM/NMS(2016)/74/2023</t>
  </si>
  <si>
    <t>Sampada - Flat No. 26, Block No B-3, Floor-Ground - Appl No.811 - S K SATYANARAYANA - Public</t>
  </si>
  <si>
    <t>RGRHCL/ADM/NMS(2016)/75/2023</t>
  </si>
  <si>
    <t>Sampada - Flat No. 27, Block No B-3, Floor-Ground - Appl No. - Vaccant - Public</t>
  </si>
  <si>
    <t>RGRHCL/ADM/NMS(2016)/76/2023</t>
  </si>
  <si>
    <t>Sampada - Flat No. 28, Block No B-3, Floor-Ground - Appl No.5647 - SARASWATHI K - Public</t>
  </si>
  <si>
    <t>RGRHCL/ADM/NMS(2016)/77/2023</t>
  </si>
  <si>
    <t>Sampada - Flat No. 29, Block No B-3, Floor-First - Appl No. - Vaccant - Public</t>
  </si>
  <si>
    <t>RGRHCL/ADM/NMS(2016)/78/2023</t>
  </si>
  <si>
    <t>Sampada - Flat No. 30, Block No B-3, Floor-First - Appl No.1546 - NAGARAJA M - Public</t>
  </si>
  <si>
    <t>RGRHCL/ADM/NMS(2016)/79/2023</t>
  </si>
  <si>
    <t>Sampada - Flat No. 31, Block No B-3, Floor-First - Appl No.7139 - HEMAVATHI R - Public</t>
  </si>
  <si>
    <t>RGRHCL/ADM/NMS(2016)/80/2023</t>
  </si>
  <si>
    <t>Sampada - Flat No. 32, Block No B-3, Floor-First - Appl No.50771 - MURTHY G T - Public</t>
  </si>
  <si>
    <t>RGRHCL/ADM/NMS(2016)/81/2023</t>
  </si>
  <si>
    <t>Sampada - Flat No. 33, Block No B-3, Floor-Second - Appl No.21492 - VIJAYALAKSHMI - Public</t>
  </si>
  <si>
    <t>RGRHCL/ADM/NMS(2016)/82/2023</t>
  </si>
  <si>
    <t>Sampada - Flat No. 34, Block No B-3, Floor-Second - Appl No.21493 - SUNDARA RAJAN - Public</t>
  </si>
  <si>
    <t>RGRHCL/ADM/NMS(2016)/83/2023</t>
  </si>
  <si>
    <t>Sampada - Flat No. 35, Block No B-3, Floor-Second - Appl No.9834 - L MAHADEVA SWAMY - Public</t>
  </si>
  <si>
    <t>RGRHCL/ADM/NMS(2016)/84/2023</t>
  </si>
  <si>
    <t>Sampada - Flat No. 36, Block No B-3, Floor-Second - Appl No.3500 - C PAPANNA - Public</t>
  </si>
  <si>
    <t>RGRHCL/ADM/NMS(2016)/85/2023</t>
  </si>
  <si>
    <t>Sampada - Flat No. 37, Block No B-4, Floor-Ground - Appl No.9887 - CHENNABYREGOWDA - Public</t>
  </si>
  <si>
    <t>RGRHCL/ADM/NMS(2016)/86/2023</t>
  </si>
  <si>
    <t>Sampada - Flat No. 38, Block No B-4, Floor-Ground - Appl No. - Vaccant - Public</t>
  </si>
  <si>
    <t>RGRHCL/ADM/NMS(2016)/87/2023</t>
  </si>
  <si>
    <t>Sampada - Flat No. 39, Block No B-4, Floor-Ground - Appl No. - Vaccant - Public</t>
  </si>
  <si>
    <t>RGRHCL/ADM/NMS(2016)/88/2023</t>
  </si>
  <si>
    <t>Sampada - Flat No. 40, Block No B-4, Floor-Ground - Appl No.330 - V ROOPA - Public</t>
  </si>
  <si>
    <t>RGRHCL/ADM/NMS(2016)/89/2023</t>
  </si>
  <si>
    <t>Sampada - Flat No. 41, Block No B-4, Floor-First - Appl No.5639 - SRINITHA CHANNUR - Public</t>
  </si>
  <si>
    <t>RGRHCL/ADM/NMS(2016)/90/2023</t>
  </si>
  <si>
    <t>Sampada - Flat No. 42, Block No B-4, Floor-First - Appl No.50674 - GEETHA - Public</t>
  </si>
  <si>
    <t>RGRHCL/ADM/NMS(2016)/91/2023</t>
  </si>
  <si>
    <t>Sampada - Flat No. 43, Block No B-4, Floor-First - Appl No.7238 - PRAKASH CHAVAN B - Public</t>
  </si>
  <si>
    <t>RGRHCL/ADM/NMS(2016)/92/2023</t>
  </si>
  <si>
    <t>Sampada - Flat No. 44, Block No B-4, Floor-First - Appl No.50675 - SHREELATHA. A - Public</t>
  </si>
  <si>
    <t>RGRHCL/ADM/NMS(2016)/93/2023</t>
  </si>
  <si>
    <t>Sampada - Flat No. 45, Block No B-4, Floor-Second - Appl No.6982 - B. CHANDRA BABU - Public</t>
  </si>
  <si>
    <t>RGRHCL/ADM/NMS(2016)/94/2023</t>
  </si>
  <si>
    <t>Sampada - Flat No. 46, Block No B-4, Floor-Second - Appl No.7434 - YASHODHA C - Public</t>
  </si>
  <si>
    <t>RGRHCL/ADM/NMS(2016)/95/2023</t>
  </si>
  <si>
    <t>Sampada - Flat No. 47, Block No B-4, Floor-Second - Appl No.7435 - ARAVIND S PALANKAR - Public</t>
  </si>
  <si>
    <t>RGRHCL/ADM/NMS(2016)/96/2023</t>
  </si>
  <si>
    <t>Sampada - Flat No. 48, Block No B-4, Floor-Second - Appl No.7433 - GAJALAKSHMI G - Public</t>
  </si>
  <si>
    <t>RGRHCL/ADM/NMS(2016)/97/2023</t>
  </si>
  <si>
    <t>Sampada - Flat No. 49, Block No B-5, Floor-Ground - Appl No.21490 - RAGHUNATH - Public</t>
  </si>
  <si>
    <t>RGRHCL/ADM/NMS(2016)/98/2023</t>
  </si>
  <si>
    <t>Sampada - Flat No. 50, Block No B-5, Floor-Ground - Appl No.5646 - PRASANNA KUMAR - Public</t>
  </si>
  <si>
    <t>RGRHCL/ADM/NMS(2016)/99/2023</t>
  </si>
  <si>
    <t>Sampada - Flat No. 51, Block No B-5, Floor-Ground - Appl No.7735 - RAVI S - Public</t>
  </si>
  <si>
    <t>RGRHCL/ADM/NMS(2016)/100/2023</t>
  </si>
  <si>
    <t>Sampada - Flat No. 52, Block No B-5, Floor-Ground - Appl No.21491 - THIPPANNA - Public</t>
  </si>
  <si>
    <t>RGRHCL/ADM/NMS(2016)/101/2023</t>
  </si>
  <si>
    <t>Sampada - Flat No. 53, Block No B-5, Floor-First - Appl No. - Vaccant - Public</t>
  </si>
  <si>
    <t>RGRHCL/ADM/NMS(2016)/102/2023</t>
  </si>
  <si>
    <t>Sampada - Flat No. 54, Block No B-5, Floor-First - Appl No.50498 - GANESH K - Public</t>
  </si>
  <si>
    <t>RGRHCL/ADM/NMS(2016)/103/2023</t>
  </si>
  <si>
    <t>Sampada - Flat No. 55, Block No B-5, Floor-First - Appl No. - Vaccant - Public</t>
  </si>
  <si>
    <t>RGRHCL/ADM/NMS(2016)/104/2023</t>
  </si>
  <si>
    <t>Sampada - Flat No. 56, Block No B-5, Floor-First - Appl No.2323 - S NAGASUDHA RANI - Public</t>
  </si>
  <si>
    <t>RGRHCL/ADM/NMS(2016)/105/2023</t>
  </si>
  <si>
    <t>Sampada - Flat No. 57, Block No B-5, Floor-Second - Appl No.8084 - R RAJALAKSHMI - Public</t>
  </si>
  <si>
    <t>RGRHCL/ADM/NMS(2016)/106/2023</t>
  </si>
  <si>
    <t>Sampada - Flat No. 58, Block No B-5, Floor-Second - Appl No.7161 - HEMAVATHI S - Public</t>
  </si>
  <si>
    <t>RGRHCL/ADM/NMS(2016)/107/2023</t>
  </si>
  <si>
    <t>Sampada - Flat No. 59, Block No B-5, Floor-Second - Appl No.9907 - NANJUNDAPPA T J - Public</t>
  </si>
  <si>
    <t>RGRHCL/ADM/NMS(2016)/108/2023</t>
  </si>
  <si>
    <t>Sampada - Flat No. 60, Block No B-5, Floor-Second - Appl No. - Vaccant - Public</t>
  </si>
  <si>
    <t>RGRHCL/ADM/NMS(2016)/109/2023</t>
  </si>
  <si>
    <t>Yashasu - Flat No. 1, Block No C-1, Floor-Ground - Appl No.8138 - H N MALATHI - Public</t>
  </si>
  <si>
    <t>RGRHCL/ADM/NMS(2016)/110/2023</t>
  </si>
  <si>
    <t>Yashasu - Flat No. 2, Block No C-1, Floor-Ground - Appl No.54578 - PRASANNA KUMAR - Public</t>
  </si>
  <si>
    <t>RGRHCL/ADM/NMS(2016)/111/2023</t>
  </si>
  <si>
    <t>Yashasu - Flat No. 3, Block No C-1, Floor-Ground - Appl No.7306 - MANJUNATHA URS - Public</t>
  </si>
  <si>
    <t>RGRHCL/ADM/NMS(2016)/112/2023</t>
  </si>
  <si>
    <t>Yashasu - Flat No. 4, Block No C-1, Floor-Ground - Appl No.6914 - HARSHA H - Public</t>
  </si>
  <si>
    <t>RGRHCL/ADM/NMS(2016)/113/2023</t>
  </si>
  <si>
    <t>Yashasu - Flat No. 5, Block No C-1, Floor-First - Appl No.1764 - TEJASHWINI - Public</t>
  </si>
  <si>
    <t>RGRHCL/ADM/NMS(2016)/114/2023</t>
  </si>
  <si>
    <t>Yashasu - Flat No. 6, Block No C-1, Floor-First - Appl No.7332 - VIJAYA KUMAR R - Public</t>
  </si>
  <si>
    <t>RGRHCL/ADM/NMS(2016)/115/2023</t>
  </si>
  <si>
    <t>Yashasu - Flat No. 7, Block No C-1, Floor-First - Appl No.54487 - BINDU C R - Public</t>
  </si>
  <si>
    <t>RGRHCL/ADM/NMS(2016)/116/2023</t>
  </si>
  <si>
    <t>Yashasu - Flat No. 8, Block No C-1, Floor-First - Appl No.4210 - AMARESH - Public</t>
  </si>
  <si>
    <t>RGRHCL/ADM/NMS(2016)/117/2023</t>
  </si>
  <si>
    <t>Yashasu - Flat No. 9, Block No C-1, Floor-Second - Appl No. - Vaccant - Public</t>
  </si>
  <si>
    <t>RGRHCL/ADM/NMS(2016)/118/2023</t>
  </si>
  <si>
    <t>Yashasu - Flat No. 10, Block No C-1, Floor-Second - Appl No.6409 - JAVERIYA NOOREIN - Public</t>
  </si>
  <si>
    <t>RGRHCL/ADM/NMS(2016)/119/2023</t>
  </si>
  <si>
    <t>Yashasu - Flat No. 11, Block No C-1, Floor-Second - Appl No.3323 - SHIVKUMAR - Public</t>
  </si>
  <si>
    <t>RGRHCL/ADM/NMS(2016)/120/2023</t>
  </si>
  <si>
    <t>Yashasu - Flat No. 12, Block No C-1, Floor-Second - Appl No. - Vaccant - Public</t>
  </si>
  <si>
    <t>RGRHCL/ADM/NMS(2016)/121/2023</t>
  </si>
  <si>
    <t>Yashasu - Flat No. 13, Block No C-2, Floor-Ground - Appl No.4207 - KALLAPPA T - Public</t>
  </si>
  <si>
    <t>RGRHCL/ADM/NMS(2016)/122/2023</t>
  </si>
  <si>
    <t>Yashasu - Flat No. 14, Block No C-2, Floor-Ground - Appl No.2634 - BASAVARAJU - Public</t>
  </si>
  <si>
    <t>RGRHCL/ADM/NMS(2016)/123/2023</t>
  </si>
  <si>
    <t>Yashasu - Flat No. 15, Block No C-2, Floor-Ground - Appl No.59701 - S K BHATT (Bharathi Bhat) - Public</t>
  </si>
  <si>
    <t>RGRHCL/ADM/NMS(2016)/124/2023</t>
  </si>
  <si>
    <t>Yashasu - Flat No. 16, Block No C-2, Floor-Ground - Appl No.191 - C R SHARMA - Public</t>
  </si>
  <si>
    <t>RGRHCL/ADM/NMS(2016)/125/2023</t>
  </si>
  <si>
    <t>Yashasu - Flat No. 17, Block No C-2, Floor-First - Appl No.2493 - GIREESH G T - Public</t>
  </si>
  <si>
    <t>RGRHCL/ADM/NMS(2016)/126/2023</t>
  </si>
  <si>
    <t>Yashasu - Flat No. 18, Block No C-2, Floor-First - Appl No.7373 - NIRALA GKS - Public</t>
  </si>
  <si>
    <t>RGRHCL/ADM/NMS(2016)/127/2023</t>
  </si>
  <si>
    <t>Yashasu - Flat No. 19, Block No C-2, Floor-First - Appl No. - Vaccant - Public</t>
  </si>
  <si>
    <t>RGRHCL/ADM/NMS(2016)/128/2023</t>
  </si>
  <si>
    <t>Yashasu - Flat No. 20, Block No C-2, Floor-First - Appl No.2670 - M. Raju - Public</t>
  </si>
  <si>
    <t>RGRHCL/ADM/NMS(2016)/129/2023</t>
  </si>
  <si>
    <t>Yashasu - Flat No. 21, Block No C-2, Floor-Second - Appl No.5674 - SRINIVASA RAJU.D - Public</t>
  </si>
  <si>
    <t>RGRHCL/ADM/NMS(2016)/130/2023</t>
  </si>
  <si>
    <t>Yashasu - Flat No. 22, Block No C-2, Floor-Second - Appl No.1782 - JAYAMMA - Public</t>
  </si>
  <si>
    <t>RGRHCL/ADM/NMS(2016)/131/2023</t>
  </si>
  <si>
    <t>Yashasu - Flat No. 23, Block No C-2, Floor-Second - Appl No.54568 - SENTHIL KUMAR - Public</t>
  </si>
  <si>
    <t>RGRHCL/ADM/NMS(2016)/132/2023</t>
  </si>
  <si>
    <t>Yashasu - Flat No. 24, Block No C-2, Floor-Second - Appl No.21547 - DHINAKARAN P - Public</t>
  </si>
  <si>
    <t>RGRHCL/ADM/NMS(2016)/133/2023</t>
  </si>
  <si>
    <t>Yashasu - Flat No. 25, Block No C-3, Floor-Ground - Appl No.4026 - SHALINI BAI Y V - Public</t>
  </si>
  <si>
    <t>RGRHCL/ADM/NMS(2016)/134/2023</t>
  </si>
  <si>
    <t>Yashasu - Flat No. 26, Block No C-3, Floor-Ground - Appl No.2546 - VEERANNA SHANKARAPPA THADASADA - Public</t>
  </si>
  <si>
    <t>RGRHCL/ADM/NMS(2016)/135/2023</t>
  </si>
  <si>
    <t>Yashasu - Flat No. 27, Block No C-3, Floor-Ground - Appl No.2121 - R SEETHA - Public</t>
  </si>
  <si>
    <t>RGRHCL/ADM/NMS(2016)/136/2023</t>
  </si>
  <si>
    <t>Yashasu - Flat No. 28, Block No C-3, Floor-Ground - Appl No.840 - UMESH KUNDAR - Public</t>
  </si>
  <si>
    <t xml:space="preserve">RGRHCL/ADM/NMS(2016)/137/2023 </t>
  </si>
  <si>
    <t>Yashasu - Flat No. 29, Block No C-3, Floor-First - Appl No.6215 - GOOURAMMA R - Public</t>
  </si>
  <si>
    <t>RGRHCL/ADM/NMS(2016)/138/2023</t>
  </si>
  <si>
    <t>Yashasu - Flat No. 30, Block No C-3, Floor-First - Appl No.50614 - SHIVAKUMAR T - Public</t>
  </si>
  <si>
    <t>RGRHCL/ADM/NMS(2016)/139/2023</t>
  </si>
  <si>
    <t>Yashasu - Flat No. 31, Block No C-3, Floor-First - Appl No.21625 - SUDHA - Public</t>
  </si>
  <si>
    <t>RGRHCL/ADM/NMS(2016)/140/2023</t>
  </si>
  <si>
    <t>Yashasu - Flat No. 32, Block No C-3, Floor-First - Appl No. - Vaccant - Public</t>
  </si>
  <si>
    <t>RGRHCL/ADM/NMS(2016)/141/2023</t>
  </si>
  <si>
    <t>Yashasu - Flat No. 33, Block No C-3, Floor-Second - Appl No.9945 - MANJUNATH S - Public</t>
  </si>
  <si>
    <t>RGRHCL/ADM/NMS(2016)/142/2023</t>
  </si>
  <si>
    <t>Yashasu - Flat No. 34, Block No C-3, Floor-Second - Appl No.5645 - SHIVAKUMAR - Public</t>
  </si>
  <si>
    <t>RGRHCL/ADM/NMS(2016)/143/2023</t>
  </si>
  <si>
    <t>Yashasu - Flat No. 35, Block No C-3, Floor-Second - Appl No. - Vaccant - Public</t>
  </si>
  <si>
    <t>RGRHCL/ADM/NMS(2016)/144/2023</t>
  </si>
  <si>
    <t>Yashasu - Flat No. 36, Block No C-3, Floor-Second - Appl No.6570 - MOHAMMED RAFIQ CHITTARAGI - Public</t>
  </si>
  <si>
    <t>RGRHCL/ADM/NMS(2016)/145/2023</t>
  </si>
  <si>
    <t>Yashasu - Flat No. 37, Block No C-4, Floor-Ground - Appl No.6832 - ANASUYAMMA - Public</t>
  </si>
  <si>
    <t>RGRHCL/ADM/NMS(2016)/146/2023</t>
  </si>
  <si>
    <t>Yashasu - Flat No. 38, Block No C-4, Floor-Ground - Appl No.254 - VINOD K - Public</t>
  </si>
  <si>
    <t>RGRHCL/ADM/NMS(2016)/147/2023</t>
  </si>
  <si>
    <t>Yashasu - Flat No. 39, Block No C-4, Floor-Ground - Appl No.1683 - NAYANA VANDANA - Public</t>
  </si>
  <si>
    <t>RGRHCL/ADM/NMS(2016)/148/2023</t>
  </si>
  <si>
    <t>Yashasu - Flat No. 40, Block No C-4, Floor-Ground - Appl No. - Vaccant - Public</t>
  </si>
  <si>
    <t>RGRHCL/ADM/NMS(2016)/149/2023</t>
  </si>
  <si>
    <t>Yashasu - Flat No. 41, Block No C-4, Floor-First - Appl No.187 - K PADMAVATHAMMA (Ramesh) - Public</t>
  </si>
  <si>
    <t>RGRHCL/ADM/NMA(2016)/3/2023</t>
  </si>
  <si>
    <t>Yashasu - Flat No. 42, Block No C-4, Floor-First - Appl No.50775 - K V SUBBA REDDY - Public</t>
  </si>
  <si>
    <t>RGRHCL/ADM/NMS(2016)/150/2023</t>
  </si>
  <si>
    <t>Yashasu - Flat No. 43, Block No C-4, Floor-First - Appl No.50773 - MUTHU S - Public</t>
  </si>
  <si>
    <t>RGRHCL/ADM/NMS(2016)/151/2023</t>
  </si>
  <si>
    <t>Yashasu - Flat No. 44, Block No C-4, Floor-First - Appl No.89 - POORNIMA R - Public</t>
  </si>
  <si>
    <t>RGRHCL/ADM/NMS(2016)/152/2023</t>
  </si>
  <si>
    <t>Yashasu - Flat No. 45, Block No C-4, Floor-Second - Appl No.1768 - INDIRA A - Public</t>
  </si>
  <si>
    <t>RGRHCL/ADM/NMS(2016)/153/2023</t>
  </si>
  <si>
    <t>Yashasu - Flat No. 46, Block No C-4, Floor-Second - Appl No.270 - G RAJANNA - Public</t>
  </si>
  <si>
    <t>RGRHCL/ADM/NMS(2016)/154/2023</t>
  </si>
  <si>
    <t>Yashasu - Flat No. 47, Block No C-4, Floor-Second - Appl No.21494 - SUBHADRA B JAGADALE - Public</t>
  </si>
  <si>
    <t>RGRHCL/ADM/NMS(2016)/155/2023</t>
  </si>
  <si>
    <t>Yashasu - Flat No. 48, Block No C-4, Floor-Second - Appl No.21545 - MANI E - Public</t>
  </si>
  <si>
    <t>RGRHCL/ADM/NMS(2016)/156/2023</t>
  </si>
  <si>
    <t>Yashasu - Flat No. 49, Block No C-5, Floor-Ground - Appl No.3293 - Kumar D - Public</t>
  </si>
  <si>
    <t>RGRHCL/ADM/NMS(2016)/157/2023</t>
  </si>
  <si>
    <t>Yashasu - Flat No. 50, Block No C-5, Floor-Ground - Appl No.21550 - ROOPENDRA M - Public</t>
  </si>
  <si>
    <t>RGRHCL/ADM/NMS(2016)/158/2023</t>
  </si>
  <si>
    <t>Yashasu - Flat No. 51, Block No C-5, Floor-Ground - Appl No.2347 - V VEDA - Public</t>
  </si>
  <si>
    <t>RGRHCL/ADM/NMS(2016)/159/2023</t>
  </si>
  <si>
    <t>Yashasu - Flat No. 52, Block No C-5, Floor-Ground - Appl No.125 - D S NAGARAJ - Public</t>
  </si>
  <si>
    <t>RGRHCL/ADM/NMS(2016)/160/2023</t>
  </si>
  <si>
    <t>Yashasu - Flat No. 53, Block No C-5, Floor-First - Appl No.21541 - MUKESH G S - Public</t>
  </si>
  <si>
    <t>RGRHCL/ADM/NMS(2016)/161/2023</t>
  </si>
  <si>
    <t>Yashasu - Flat No. 54, Block No C-5, Floor-First - Appl No.15025 - CHRISTINE BARBOZA - Public</t>
  </si>
  <si>
    <t>RGRHCL/ADM/NMS(2016)/162/2023</t>
  </si>
  <si>
    <t>Yashasu - Flat No. 55, Block No C-5, Floor-First - Appl No.8008 - A RAVI KIRAN - Public</t>
  </si>
  <si>
    <t>RGRHCL/ADM/NMA(2016)/139/2022</t>
  </si>
  <si>
    <t>Yashasu - Flat No. 56, Block No C-5, Floor-First - Appl No.21552 - PRIYANKA K NAYAK - Public</t>
  </si>
  <si>
    <t>RGRHCL/ADM/NMS(2016)/163/2023</t>
  </si>
  <si>
    <t>Yashasu - Flat No. 57, Block No C-5, Floor-Second - Appl No.2623 - P K SRIRAMAIAH - Public</t>
  </si>
  <si>
    <t>RGRHCL/ADM/NMS(2016)/164/2023</t>
  </si>
  <si>
    <t>Yashasu - Flat No. 58, Block No C-5, Floor-Second - Appl No.1788 - D RAMACHANDRA - Public</t>
  </si>
  <si>
    <t>RGRHCL/ADM/NMS(2016)/165/2023</t>
  </si>
  <si>
    <t>Yashasu - Flat No. 59, Block No C-5, Floor-Second - Appl No.6940 - RAJU N.M - Public</t>
  </si>
  <si>
    <t>RGRHCL/ADM/NMS(2016)/166/2023</t>
  </si>
  <si>
    <t>Yashasu - Flat No. 60, Block No C-5, Floor-Second - Appl No.6814 - ZAREEN BEGUM - Public</t>
  </si>
  <si>
    <t>RGRHCL/ADM/NMS(2016)/167/2023</t>
  </si>
  <si>
    <t>Yashasu - Flat No. 61, Block No C-6, Floor-Ground - Appl No.5681 - VENKATESH J - Public</t>
  </si>
  <si>
    <t>RGRHCL/ADM/NMS(2016)/168/2023</t>
  </si>
  <si>
    <t>Yashasu - Flat No. 62, Block No C-6, Floor-Ground - Appl No.3021 - A PANDISELVI - Public</t>
  </si>
  <si>
    <t>RGRHCL/ADM/NMS(2016)/169/2023</t>
  </si>
  <si>
    <t>Yashasu - Flat No. 63, Block No C-6, Floor-Ground - Appl No.6571 - FARIDA D CHITTARGI - Public</t>
  </si>
  <si>
    <t>RGRHCL/ADM/NMS(2016)/170/2023</t>
  </si>
  <si>
    <t>Yashasu - Flat No. 64, Block No C-6, Floor-Ground - Appl No.2531 - C.T. POORNIMA - Public</t>
  </si>
  <si>
    <t>RGRHCL/ADM/NMS(2016)/171/2023</t>
  </si>
  <si>
    <t>Yashasu - Flat No. 65, Block No C-6, Floor-First - Appl No.2146 - R CHANDRU - Public</t>
  </si>
  <si>
    <t>RGRHCL/ADM/NMS(2016)/172/2023</t>
  </si>
  <si>
    <t>Yashasu - Flat No. 66, Block No C-6, Floor-First - Appl No.12013 - Shashikant V Padasalagi - Public</t>
  </si>
  <si>
    <t>RGRHCL/ADM/NMS(2016)/173/2023</t>
  </si>
  <si>
    <t>Yashasu - Flat No. 67, Block No C-6, Floor-First - Appl No.2570 - DIVYASHREE K M - Public</t>
  </si>
  <si>
    <t>RGRHCL/ADM/NMS(2016)/174/2023</t>
  </si>
  <si>
    <t>Yashasu - Flat No. 68, Block No C-6, Floor-First - Appl No.780 - Satishkumar - Public</t>
  </si>
  <si>
    <t>RGRHCL/ADM/NMS(2016)/175/2023</t>
  </si>
  <si>
    <t>Yashasu - Flat No. 69, Block No C-6, Floor-Second - Appl No.3121 - B V SAVITHRI - Public</t>
  </si>
  <si>
    <t>RGRHCL/ADM/NMS(2016)/176/2023</t>
  </si>
  <si>
    <t>Yashasu - Flat No. 70, Block No C-6, Floor-Second - Appl No.3292 - Manjunath - Public</t>
  </si>
  <si>
    <t>RGRHCL/ADM/NMS(2016)/177/2023</t>
  </si>
  <si>
    <t>Yashasu - Flat No. 71, Block No C-6, Floor-Second - Appl No. - Vaccant - Public</t>
  </si>
  <si>
    <t>RGRHCL/ADM/NMA(2016)/151/2022</t>
  </si>
  <si>
    <t>Yashasu - Flat No. 72, Block No C-6, Floor-Second - Appl No.9999 - N SHASHIDHAR - Public</t>
  </si>
  <si>
    <t>RGRHCL/ADM/NMS(2016)/178/2023</t>
  </si>
  <si>
    <t>Yashasu - Flat No. 73, Block No C-3, Floor-Ground - Appl No.21548 - SHASHIKALA K - Public</t>
  </si>
  <si>
    <t>RGRHCL/ADM/NMS(2016)/179/2023</t>
  </si>
  <si>
    <t>Yashasu - Flat No. 74, Block No C-7, Floor-Ground - Appl No.3562 - MOUNOJI - Public</t>
  </si>
  <si>
    <t>RGRHCL/ADM/NMS(2016)/180/2023</t>
  </si>
  <si>
    <t>Yashasu - Flat No. 75, Block No C-7, Floor-Ground - Appl No.9977 - S MANJUNATHA - Public</t>
  </si>
  <si>
    <t>RGRHCL/ADM/NMS(2016)/181/2023</t>
  </si>
  <si>
    <t>Yashasu - Flat No. 76, Block No C-7, Floor-First - Appl No.2541 - MAMTHA ROA - Public</t>
  </si>
  <si>
    <t>RGRHCL/ADM/NMS(2016)/182/2023</t>
  </si>
  <si>
    <t>Yashasu - Flat No. 77, Block No C-7, Floor-First - Appl No.2541 - N K VIJAYALAKSHMI - Public</t>
  </si>
  <si>
    <t>RGRHCL/ADM/NMS(2016)/183/2023</t>
  </si>
  <si>
    <t>Yashasu - Flat No. 78, Block No C-7, Floor-First - Appl No.9246 - MEENAKSHAMMA - Public</t>
  </si>
  <si>
    <t>RGRHCL/ADM/NMS(2016)/184/2023</t>
  </si>
  <si>
    <t>Yashasu - Flat No. 79, Block No C-7, Floor-First - Appl No.21543 - AJITH SATHYAPAL - Public</t>
  </si>
  <si>
    <t>RGRHCL/ADM/NMS(2016)/185/2023</t>
  </si>
  <si>
    <t>Yashasu - Flat No. 80, Block No C-7, Floor-First - Appl No.2650 - VISHWANATH V M - Public</t>
  </si>
  <si>
    <t>RGRHCL/ADM/NMA(2016)/160/2022</t>
  </si>
  <si>
    <t>Yashasu - Flat No. 81, Block No C-7, Floor-Second - Appl No.21549 - GOPALAKRISHNA BHAT - Public</t>
  </si>
  <si>
    <t>RGRHCL/ADM/NMS(2016)/186/2023</t>
  </si>
  <si>
    <t>Yashasu - Flat No. 82, Block No C-7, Floor-Second - Appl No.1548 - ROOPA S G - Public</t>
  </si>
  <si>
    <t>RGRHCL/ADM/NMS(2016)/187/2023</t>
  </si>
  <si>
    <t>Yashasu - Flat No. 83, Block No C-7, Floor-Second - Appl No.15539 - Karunanithi - Public</t>
  </si>
  <si>
    <t>RGRHCL/ADM/NMS(2016)/188/2023</t>
  </si>
  <si>
    <t>Yashasu - Flat No. 84, Block No C-7, Floor-Second - Appl No.5643 - RAGHAVENDRA G R - Public</t>
  </si>
  <si>
    <t>VHT Vajapayee Housing Target Approved-2022-23 Target apporved from Govt</t>
  </si>
  <si>
    <t>ಪತ್ರ ಸಂಖ್ಯೆ</t>
  </si>
  <si>
    <t>ಕಡತ ವ್ಯವಹಾರಿಕ ಪುಟಗಳ ಸಂಖ್ಯೆ</t>
  </si>
  <si>
    <t>ಕಡತ ವಿಲೇವಾರಿ ಮಾಡಿದ ದಿನಾಂಕ</t>
  </si>
  <si>
    <t>RGHCL 04 VHT 01 2022</t>
  </si>
  <si>
    <t>ದಾವಣಗೆರೆ ಜಿಲ್ಲೆ ಹೊನ್ನಾಳಿ-ನ್ಯಾಮತಿ ಪಟ್ಟಣ ಪಂಚಾಯಿತಿಗೆ ಸರ್ಕಾರದಿಂದ ಹೆಚ್ಚುವರಿ ಮನೆಗಳನ್ನು ಮಂಜೂರು ಮಾಡಿರುವ ಬಗ್ಗೆ.(758 ಮನೆಗಳು)</t>
  </si>
  <si>
    <t>RGHCL 04 VHT 02 2022</t>
  </si>
  <si>
    <t>ಬಳ್ಳಾರಿ ಜಿಲ್ಲೆ ತೆಕ್ಕಲಕೋಟೆ ಪಟ್ಟಣ ಪಂಚಾಯಿತಿಗೆ ಹೆಚ್ಚುವರಿ ಮನೆಗಳನ್ನು ಸರ್ಕಾರದಿಂದ ಮಂಜೂರು ಮಾಡಿರುವ ಬಗ್ಗೆ (303 ಮನೆಗಳು)</t>
  </si>
  <si>
    <t>RGHCL 04 VHT 03 2022</t>
  </si>
  <si>
    <t>ರಾಯಚೂರು ಜಿಲ್ಲೆ ಸಿಂಧನೂರು ನಗರ ಸಭೆಗೆ ಸರ್ಕಾರದಿಂದ ಹೆಚ್ಚುವರಿ ಮನೆಗಳನ್ನು ಮಂಜೂರು ಮಾಡಿರುವ ಬಗ್ಗೆ (303 ಮನೆಗಳು)</t>
  </si>
  <si>
    <t>RGHCL 04 VHT 04 2022</t>
  </si>
  <si>
    <r>
      <t>ವಿಜಯನಗರ ಜಿಲ್ಲೆ ಹೊವಿನಹಡಗಲಿ ಪುರಸಭೆಗೆ ಹೆಚ್ಚುವರಿ ಮನೆಗಳನ್ನು ಸರ್ಕಾರದಿಂದ ಮಂಜೂರು ಮಾಡಿರುವ ಬಗ್ಗೆ (</t>
    </r>
    <r>
      <rPr>
        <sz val="14"/>
        <color theme="1"/>
        <rFont val="Nudi 01 e"/>
      </rPr>
      <t>76</t>
    </r>
    <r>
      <rPr>
        <sz val="12"/>
        <color theme="1"/>
        <rFont val="Nudi 01 e"/>
      </rPr>
      <t xml:space="preserve"> ಮನೆಗಳು)</t>
    </r>
  </si>
  <si>
    <t>RGHCL 04 VHT 05 2022</t>
  </si>
  <si>
    <r>
      <rPr>
        <sz val="12"/>
        <color theme="1"/>
        <rFont val="Nudi 01 e"/>
      </rPr>
      <t>ಯಾದಗಿರಿ ಜಿಲ್ಲೆ ಶಹಾಪೂರ ನಗರ ಸಭೆಗೆ ಸರ್ಕಾರದಿಂದ ಹೆಚ್ಚುವರಿ ಮನೆಗಳನ್ನು ಮಂಜೂರು ಮಾಡಿರುವ ಬಗ್ಗೆ</t>
    </r>
    <r>
      <rPr>
        <b/>
        <sz val="12"/>
        <color theme="1"/>
        <rFont val="Nudi 01 e"/>
      </rPr>
      <t>. (702 ಮನೆಗಳು)</t>
    </r>
  </si>
  <si>
    <t>RGHCL 04 VHT 06 2022</t>
  </si>
  <si>
    <t>ಉತ್ತರ ಕನ್ನಡ ಜಿಲ್ಲೆ ದಾಂಡೇಲಿ ನಗರ &amp; ಹಳಿಯಾಳ ಪುರಸಭೆಗೆ ಸರ್ಕಾರದಿಂದ ಹೆಚ್ಚುವರಿ ಮನೆಗಳನ್ನು ಮಂಜೂರು ಮಾಡಿರುವ ಬಗ್ಗೆ (228+114=342 ಮನೆಗಳು)</t>
  </si>
  <si>
    <t>RGHCL 04 VHT 07 2022</t>
  </si>
  <si>
    <r>
      <t xml:space="preserve">ವಿಜಯಪುರ ಜಿಲ್ಲೆ ಕೊಲ್ಹಾರ, ನಿಡಗುಂದಿ, ಹಾಗೂ ಮನಗೂಳಿ ಪಟ್ಟಣ ಪಂಚಾಯಿತಿಗಳಿಗೆ ಹೆಚ್ಚುವರಿ ಮನೆ ಸರ್ಕಾರದಿಂದ ಮಂಜೂರು ನೀಡಿರುವ ಬಗ್ಗೆ </t>
    </r>
    <r>
      <rPr>
        <sz val="14"/>
        <color theme="1"/>
        <rFont val="Nudi 01 e"/>
      </rPr>
      <t>(11400</t>
    </r>
    <r>
      <rPr>
        <sz val="12"/>
        <color theme="1"/>
        <rFont val="Nudi 01 e"/>
      </rPr>
      <t xml:space="preserve"> ಮನೆಗಳು)</t>
    </r>
  </si>
  <si>
    <t>RGHCL 04 VHT 08 2022</t>
  </si>
  <si>
    <t>ವಿಜಯಪುರ ಜಿಲ್ಲೆಯ ಬಸವನಬಾಗೇವಾಡಿ ಪುರಸಭೆಗೆ ಹೆಚ್ಚುವರಿಯಾಗಿ ಮನೆಗಳನ್ನು ಸರ್ಕಾರದಿಂದ ಮಂಜೂರು ಮಾಡಿರುವ ಬಗ್ಗೆ (20 ಮನೆಗಳು)</t>
  </si>
  <si>
    <t>RGHCL 04 VHT 09 2022</t>
  </si>
  <si>
    <t xml:space="preserve">ಯಾದಗಿರಿ ಜಿಲ್ಲೆಯ ಕೆಕ್ಕೇರಾ ಪುರಸಭೆಗೆ  ಹೆಚ್ಚುವರಿ  ಮನೆಗಳನ್ನು  ಮಂಜೂರು ಮಾಡುವ ಬಗ್ಗೆ. (247 ಮನೆಗಳು) </t>
  </si>
  <si>
    <t>01.08.2022</t>
  </si>
  <si>
    <t>RGHCL 04 VHT 10 2022</t>
  </si>
  <si>
    <t>ಬೆಳಗಾವಿ ಜಿಲ್ಲೆಯ ರಾಯಭಾಗ, ಕಂಕಣವಾಡಿ, ಕಬ್ಬೂರು ಹಾಗೂ ಚಿಂಚಲಿ ಪಟ್ಟಣ ಪಂಚಾಯಿತಿಗೆ ಹೆಚ್ಚುವರಿ ಯಾಗಿ 608 ಮನೆಗಳನ್ನು  ಮಂಜೂರು ಮಾಡಿರುವ ಬಗ್ಗೆ.</t>
  </si>
  <si>
    <t>RGHCL 04 VHT 11 2022</t>
  </si>
  <si>
    <r>
      <t xml:space="preserve">ಬಾಗಲಕೋಟೆ ಜಿಲ್ಲೆಯ ಬೀಳಗಿ ಪಟ್ಟಣ ಪಂಚಾಯಿತಿಗೆ ಹೆಚ್ಚುವರಿಯಾಗಿ </t>
    </r>
    <r>
      <rPr>
        <sz val="15"/>
        <color theme="1"/>
        <rFont val="Nudi 01 e"/>
      </rPr>
      <t>87</t>
    </r>
    <r>
      <rPr>
        <sz val="12"/>
        <color theme="1"/>
        <rFont val="Nudi 01 e"/>
      </rPr>
      <t xml:space="preserve"> ಮನೆಗಳನ್ನು ಮಂಜೂರು ಮಾಡಿರುವ ಬಗ್ಗೆ.  </t>
    </r>
  </si>
  <si>
    <t>RGHCL 04 VHT 12 2022</t>
  </si>
  <si>
    <r>
      <t xml:space="preserve">ಕೊಪ್ಪಳ ಜಿಲ್ಲೆಯ ಗಂಗಾವತಿ ನಗರಸಭೆಗೆ  ಹೆಚ್ಚುವರಿಯಾಗಿ </t>
    </r>
    <r>
      <rPr>
        <sz val="15"/>
        <color theme="1"/>
        <rFont val="Nudi 01 e"/>
      </rPr>
      <t>303</t>
    </r>
    <r>
      <rPr>
        <sz val="12"/>
        <color theme="1"/>
        <rFont val="Nudi 01 e"/>
      </rPr>
      <t xml:space="preserve">  ಮನೆಗಳನ್ನು  ಮಂಜೂರು ಮಾಡಿರುವ ಬಗ್ಗೆ.  </t>
    </r>
  </si>
  <si>
    <t>RGHCL 04 VHT 13 2022</t>
  </si>
  <si>
    <r>
      <t xml:space="preserve">ಬಾಗಲಕೋಟೆ  ಜಿಲ್ಲೆಯ ರಬಕವಿ-ಬನಹಟ್ಟಿ ನಗರಸಭೆ, ಮಹಾಲಿಂಗಪುರ ಪುರಸಭೆ ಹಾಗೂ ತೆರೆದಾಳ ಪುರಸಭೆಗೆ  ಹೆಚ್ಚುವರಿಯಾಗಿ </t>
    </r>
    <r>
      <rPr>
        <sz val="15"/>
        <color theme="1"/>
        <rFont val="Nudi 01 e"/>
      </rPr>
      <t>418</t>
    </r>
    <r>
      <rPr>
        <sz val="12"/>
        <color theme="1"/>
        <rFont val="Nudi 01 e"/>
      </rPr>
      <t xml:space="preserve"> ಮನೆಗಳನ್ನು  ಮಂಜೂರು ಮಾಡಿರುವ ಬಗ್ಗೆ.  </t>
    </r>
  </si>
  <si>
    <t>RGHCL 04 VHT 14 2022</t>
  </si>
  <si>
    <r>
      <t xml:space="preserve">ಕಲಬುರ್ಗಿ ಜಿಲ್ಲೆಯ ಚಿತ್ತಾಪೂರ ಪುರಸಭೆಗೆ  ಹೆಚ್ಚುವರಿಯಾಗಿ </t>
    </r>
    <r>
      <rPr>
        <sz val="15"/>
        <color theme="1"/>
        <rFont val="Nudi 01 e"/>
      </rPr>
      <t>170</t>
    </r>
    <r>
      <rPr>
        <sz val="12"/>
        <color theme="1"/>
        <rFont val="Nudi 01 e"/>
      </rPr>
      <t xml:space="preserve">   ಮನೆಗಳನ್ನು  ಮಂಜೂರು ಮಾಡಿರುವ ಬಗ್ಗೆ.  </t>
    </r>
  </si>
  <si>
    <t>04.02.2023</t>
  </si>
  <si>
    <t>RGHCL 04 VHT 15 2022</t>
  </si>
  <si>
    <r>
      <t xml:space="preserve">ಕೋಲಾರ ಜಿಲ್ಲೆಯ ಶ್ರೀನಿವಾಸಪುರ ಪುರಸಭೆಗೆ ಹೆಚ್ಚುವರಿಯಾಗಿ </t>
    </r>
    <r>
      <rPr>
        <sz val="15"/>
        <color theme="1"/>
        <rFont val="Nudi 01 e"/>
      </rPr>
      <t xml:space="preserve">193 </t>
    </r>
    <r>
      <rPr>
        <sz val="12"/>
        <color theme="1"/>
        <rFont val="Nudi 01 e"/>
      </rPr>
      <t xml:space="preserve"> ಮನೆಗಳನ್ನು ಮಂಜೂರು ಮಾಡಿರುವ ಬಗ್ಗೆ.</t>
    </r>
  </si>
  <si>
    <t>RGHCL 04 VHT 16 2022</t>
  </si>
  <si>
    <r>
      <t xml:space="preserve">ವಿಜಯನಗರ ಜಿಲ್ಲೆಯ ಹೊಸಪೇಟೆ ನಗರಸಭೆಗೆ  ಹೆಚ್ಚುವರಿಯಾಗಿ </t>
    </r>
    <r>
      <rPr>
        <sz val="15"/>
        <color theme="1"/>
        <rFont val="Nudi 01 e"/>
      </rPr>
      <t xml:space="preserve">455 </t>
    </r>
    <r>
      <rPr>
        <sz val="12"/>
        <color theme="1"/>
        <rFont val="Nudi 01 e"/>
      </rPr>
      <t xml:space="preserve"> ಮನೆಗಳನ್ನು  ಮಂಜೂರು ಮಾಡಿರುವ ಬಗ್ಗೆ.  </t>
    </r>
  </si>
  <si>
    <t>RGHCL 04 VHT 17 2022</t>
  </si>
  <si>
    <t xml:space="preserve">ಚಿಕ್ಕಬಳ್ಳಾಪುರ ಜಿಲ್ಲೆಯ ಬಾಗೇಪಲ್ಲಿ ಪುರಸಭೆ ಮತ್ತು ಗುಡಿಬಂಡೆ ಪಟ್ಟಣಪಂಚಾಯಿತಿಗಳಿಗೆ  ಹೆಚ್ಚುವರಿಯಾಗಿ 405  ಮನೆಗಳನ್ನು  ಮಂಜೂರು ಮಾಡಿರುವ ಬಗ್ಗೆ.    </t>
  </si>
  <si>
    <t>RGHCL 04 VHT 18 2022</t>
  </si>
  <si>
    <t xml:space="preserve">ವಿಜಯಪುರ ಜಿಲ್ಲೆಯ ಬಸವನ ಬಾಗೇವಾಡಿ ಪುರಸಭೆಗೆ  ಹೆಚ್ಚುವರಿ  ಮನೆಗಳನ್ನು  ಮಂಜೂರು ಮಾಡುವ ಬಗ್ಗೆ.    </t>
  </si>
  <si>
    <t>20.8.2022</t>
  </si>
  <si>
    <t>RGHCL 04 VHT 19 2022</t>
  </si>
  <si>
    <r>
      <t xml:space="preserve">ಯಾದಗಿರಿ ಜಿಲ್ಲೆಯ ಹುಣಸಗಿ ಪಟ್ಟಣ ಪಂಚಾಯಿತಿಗೆ </t>
    </r>
    <r>
      <rPr>
        <sz val="11.5"/>
        <color theme="1"/>
        <rFont val="Arial Unicode MS"/>
        <family val="2"/>
      </rPr>
      <t xml:space="preserve">ಹೆಚ್ಚುವರಿ  ಮನೆಗಳನ್ನು  ಮಂಜೂರು ಮಾಡುವ ಬಗ್ಗೆ.  </t>
    </r>
  </si>
  <si>
    <t>RGHCL 04 VHT 20 2022</t>
  </si>
  <si>
    <t xml:space="preserve">ವಿಜಯಪುರ ಜಿಲ್ಲೆಯ ಸಿಂದಗಿ ವಿಧಾನಸಭಾ ಕ್ಷೇತ್ರದ ಸಿಂದಗಿ ಪುರಸಭೆ ಹಾಗೂ ಅಲಮೇಲ ಪಟ್ಟಣ ಪಂಚಾಯಿತಿಗೆ ಹೆಚ್ಚುವರಿ ಮನೆಗಳನ್ನು ಮಂಜೂರು ಮಾಡುವ ಬಗ್ಗೆ.    </t>
  </si>
  <si>
    <t>RGHCL 04 VHT 21 2022</t>
  </si>
  <si>
    <t>ರಾಯಚೂರು ಜಿಲ್ಲೆಯ ದೇವದುರ್ಗ ಪುರಸಭೆಗೆ ಹೆಚ್ಚುವರಿ ಮನೆಗಳನ್ನು ಮಂಜೂರು ಮಾಡುವಂತೆ ಕೋರಿರುವ ಬಗ್ಗೆ.</t>
  </si>
  <si>
    <t>RGHCL 04 VHT 22 2022</t>
  </si>
  <si>
    <t>ಬೆಳಗಾವಿ ಜಿಲ್ಲೆಯ ಚಿಕ್ಕೋಡಿ ಮತ್ತು ಸದಲಗಾ ಪುರಸಭೆಗೆ ಹಾಗೂ ಯಕ್ಸಂಬಾ ಪಟ್ಟಣ ಪಂಚಾಯಿತಿಗೆ ಹೆಚ್ಚುವರಿ ಮನೆಗಳನ್ನು ಮಂಜೂರು ಮಾಡು ಬಗ್ಗೆ.</t>
  </si>
  <si>
    <t>RGHCL 04 VHT 23 2022</t>
  </si>
  <si>
    <t>ಮೈಸೂರು ಜಿಲ್ಲೆಯ ಚಾಮುಂಡೇಶ್ವರಿ ವಿಧಾನಸಭಾ ಕ್ಷೇತ್ರದ ಹೂಟಗಳ್ಳಿ ನಗರ ಸಭೆ ಬೋಗಾದಿ ಪ.ಪಂ. ಶ್ರೀರಾಂಪುರ ಪ.ಪಂ. ಕಡಕೋಳ ಪ.ಪಂ ಮತ್ತು ರಮ್ಮನ ಹಳ್ಳಿ ಪ.ಪಂ.ಗೆ ಹೆಚ್ಚುವರಿ 250 ಮನೆಗಳನ್ನು ಮಂಜೂರು ಮಾಡುವ ಬಗ್ಗೆ.</t>
  </si>
  <si>
    <t>RGHCL 04 VHT 24 2022</t>
  </si>
  <si>
    <t>ಹಾವೇರಿ ಜಿಲ್ಲೆಯ ಹಾನಗಲ್‌ ಪುರಸಭೆಗೆ 1000 ಹೆಚ್ಚುವರಿ ಮನೆಗಳನ್ನು ಮಂಜೂರು ಮಾಡುವ ಬಗ್ಗೆ.</t>
  </si>
  <si>
    <t>RGHCL 04 VHT 25 2022</t>
  </si>
  <si>
    <t>ಬಾಗಲಕೋಟೆ ಜಿಲ್ಲೆ ಮುಧೋಳ ತಾಲ್ಲೂಕಿನ ಪಟ್ಟಣ ಪಂಚಾಯತಿ, ನಗರಸಭೆ ಮತ್ತು ಗ್ರಾಮೀಣ ವ್ಯಾಪ್ತಿಯಲ್ಲಿ ವಾಸಿಸುತ್ತಿರುವ ವಸತಿ ರಹಿತರಿಗೆ ವಿವಿಧ ವಸತಿ ಯೋಜನೆಗಳಡಿ ಹೆಚ್ಚುವರಿ ಮನೆಗಳನ್ನು ಮಂಜೂರು ಮಾಡುವ ಬಗ್ಗೆ</t>
  </si>
  <si>
    <t>RGHCL 04 VHT 26 2022</t>
  </si>
  <si>
    <t>ಹಾಸನ ಜಿಲ್ಲೆ ಅರಕಲಗೂಡು ಪಟ್ಟಣ ಪಂಚಾಯತಿಗೆ  ಹೆಚ್ಚುವರಿ ಮನೆಗಳನ್ನು ಮಂಜೂರು ಮಾಡುವ ಬಗ್ಗೆ.</t>
  </si>
  <si>
    <t>19.1.2023</t>
  </si>
  <si>
    <t>RGHCL 04 VHT 27 2022</t>
  </si>
  <si>
    <t>ಹಾವೇರಿ ಜಿಲ್ಲೆ ಬ್ಯಾಡಗಿ ಪುರಸಭೆಗೆ  ಹೆಚ್ಚುವರಿ ಮನೆಗಳನ್ನು ಮಂಜೂರು ಮಾಡುವ ಬಗ್ಗೆ.</t>
  </si>
  <si>
    <t>23.1.2023</t>
  </si>
  <si>
    <t>RGHCL 04 VHT 28 2022</t>
  </si>
  <si>
    <t>ಬಾಗಲಕೋಟೆ  ಜಿಲ್ಲೆಯ ಬಾಗಲಕೋಟೆ ವಿಧಾನಸಭಾ ಕ್ಷೇತ್ರಕ್ಕೆ 900 ಹೆಚ್ಚುವರಿ ಮನೆಗಳನ್ನು ಮಂಜೂರು ಮಾಡುವ ಬಗ್ಗೆ.</t>
  </si>
  <si>
    <t>20.1.2023</t>
  </si>
  <si>
    <t>RGHCL 04 VHT 29 2022</t>
  </si>
  <si>
    <t>ಬೆಳಗಾವಿ ಜಿಲ್ಲೆಯ ಅರೆಭಾವಿ ಪಟ್ಟಣ ಪಂಚಾಯಿತಿಯ 400 ಹೆಚ್ಚುವರಿ ಮನೆಗಳನ್ನು ಮಂಜೂರು ಮಾಡುವ ಬಗ್ಗೆ</t>
  </si>
  <si>
    <t>RGHCL 04 VHT 30 2022</t>
  </si>
  <si>
    <t>ಉತ್ತರಕನ್ನಡ  ಜಿಲ್ಲೆಯ ಜಾಲಿ ಹಾಗೂ ಮಂಕಿ ಪಟ್ಟಣ ಪಂಚಾಯಿತಿಗೆ 200 ಹೆಚ್ಚುವರಿ ಮನೆಗಳನ್ನು ಮಂಜೂರು ಮಾಡುವ ಬಗ್ಗೆ.</t>
  </si>
  <si>
    <t>24.02.2023</t>
  </si>
  <si>
    <t>RGHCL 04 VHT 31 2022</t>
  </si>
  <si>
    <t>ಬಾಗಲಕೋಟೆ  ಜಿಲ್ಲೆಯ ಹುನಗುಂದ ಪುರಸಭೆಗೆ 150 ಮತ್ತು ಇಳಕಲ್‌ ನಗರಸಭೆಗೆ 400 ಹೆಚ್ಚುವರಿ ಮನೆಗಳನ್ನು ಮಂಜೂರು ಮಾಡುವ ಬಗ್ಗೆ.</t>
  </si>
  <si>
    <r>
      <t xml:space="preserve">4(1) </t>
    </r>
    <r>
      <rPr>
        <b/>
        <sz val="13"/>
        <color theme="1"/>
        <rFont val="Times New Roman"/>
        <family val="1"/>
      </rPr>
      <t xml:space="preserve">A </t>
    </r>
    <r>
      <rPr>
        <b/>
        <sz val="13"/>
        <color theme="1"/>
        <rFont val="Nudi 01 e"/>
      </rPr>
      <t xml:space="preserve">1 «µÀAiÀÄ ªÀ» - £ÀªÀÄÆ£É </t>
    </r>
    <r>
      <rPr>
        <b/>
        <sz val="13"/>
        <color theme="1"/>
        <rFont val="Times New Roman"/>
        <family val="1"/>
      </rPr>
      <t>III</t>
    </r>
  </si>
  <si>
    <t>VHT Vajapayee Housing Additional Target  –  2022</t>
  </si>
  <si>
    <t>PÀqÀvÀ ªÀåªÀºÁjPÀ ¥ÀÄlUÀ¼À ¸ÀASÉå</t>
  </si>
  <si>
    <t>«µÀAiÀÄªÀ£ÀÄß ¥ÁægÀA©ü¹zÀ ¢£ÁAPÀ</t>
  </si>
  <si>
    <t>RGHCL 02 VHT 01 2022</t>
  </si>
  <si>
    <r>
      <t xml:space="preserve">ಶ್ರೀ ಸೋಮಲಿಂಗಪ್ಪ, ಮಾನ್ಯ ಶಾಸಕರು, ಇವರು ಬಳ್ಳಾರಿ ಜಿಲ್ಲೆ ತೆಕ್ಕಲಕೋಟೆ ಪ.ಪಂ ಗೆ </t>
    </r>
    <r>
      <rPr>
        <sz val="15"/>
        <color theme="1"/>
        <rFont val="Nudi 01 e"/>
      </rPr>
      <t>400</t>
    </r>
    <r>
      <rPr>
        <sz val="12"/>
        <color theme="1"/>
        <rFont val="Nudi 01 e"/>
      </rPr>
      <t xml:space="preserve"> ಮನೆಗಳನ್ನು ಮಂಜೂರು ಮಾಡಿ ಕೊಡುವಂತೆ ಕೋರಿರುವ ಕುರಿತು.</t>
    </r>
  </si>
  <si>
    <t>RGHCL 02 VHT 02 2022</t>
  </si>
  <si>
    <r>
      <t xml:space="preserve">ಶ್ರೀ ಆಚಾರಹಾಲಪ್ಪ ಬಸಪ್ಪ ಗಣಿ &amp; ವಿಜ್ಞಾನ ನಾಗರಿಕ ಸಬಲೀಕರಣ ಸಚಿವರು ಇವರು ಕುಕನೂರು ಮತ್ತು ಯಲಬುರ್ಗಾ ಪ.ಪಂಗಳಿಗೆ </t>
    </r>
    <r>
      <rPr>
        <sz val="15"/>
        <color theme="1"/>
        <rFont val="Nudi 01 e"/>
      </rPr>
      <t>1600</t>
    </r>
    <r>
      <rPr>
        <sz val="12"/>
        <color theme="1"/>
        <rFont val="Nudi 01 e"/>
      </rPr>
      <t xml:space="preserve"> ಮನೆಗಳನ್ನು ಮಂಜೂರು ಮಾಡಿ ಕೊಡುವಂತೆ ಕೋರಿರುವ ಕುರಿತು.</t>
    </r>
  </si>
  <si>
    <t>RGHCL 02 VHT 3 2022</t>
  </si>
  <si>
    <r>
      <t xml:space="preserve">ಶ್ರೀ ವೆಂಕಟರಾವ್ ನಾಡಗೌಡ, ಮಾಜಿ ಸಚಿವರು ಹಾಗೂ ಶಾಸಕರು, ಸಿಂಧನೂರು, ವಿಧಾನ ಸಭಾ ಕ್ಷೇತ್ರ, ಇವರು ಸಿಂಧನೂರು ನಗರಸಭೆಗೆ </t>
    </r>
    <r>
      <rPr>
        <sz val="15"/>
        <color theme="1"/>
        <rFont val="Nudi 01 e"/>
      </rPr>
      <t>500</t>
    </r>
    <r>
      <rPr>
        <sz val="12"/>
        <color theme="1"/>
        <rFont val="Nudi 01 e"/>
      </rPr>
      <t xml:space="preserve"> ಮನೆಗಳನ್ನು ಮಂಜೂರು ಮಾಡುವಂತೆ ಕೋರಿರುವ ಕುರಿತು.</t>
    </r>
  </si>
  <si>
    <t>RGHCL 02 VHT 4 2022</t>
  </si>
  <si>
    <r>
      <t xml:space="preserve">ಶ್ರೀ ರಮೇಶ ಬಿ. ಭೂಸನೂರ, ಮಾನ್ಯ ಶಾಸಕರಕಕು, ಸಿಂದಗಿ ವಿಧಾನ ಸಭಾ ಕ್ಷೇತ್ರ ವಿಜಯಪುರ ಜಿಲ್ಲೆ ಇವರು ಸಿಂದಗಿ ಪುರಸಭೆಗೆ </t>
    </r>
    <r>
      <rPr>
        <sz val="15"/>
        <color theme="1"/>
        <rFont val="Nudi 01 e"/>
      </rPr>
      <t>250 &amp; 75</t>
    </r>
    <r>
      <rPr>
        <sz val="12"/>
        <color theme="1"/>
        <rFont val="Nudi 01 e"/>
      </rPr>
      <t xml:space="preserve"> ಮನೆಗಳನ್ನು ಮಂಜೂರು ಮಾಡುವಂತೆ</t>
    </r>
  </si>
  <si>
    <t>RGHCL 02 VHT 5 2022</t>
  </si>
  <si>
    <r>
      <t xml:space="preserve">ಶ್ರೀ ಆರ್.ವಿ. ದೇಶಪಾಂಡೆ, ಮಾನ್ಯ ಶಾಸಕರು &amp; ಮಾಜಿ ಸಚಿವರು ಹಳಿಯಾಳ ವಿಧಾನ ಸಭಾ ಕ್ಷೇತ್ರ ದಾಂಡೇಲಿ ನಗರಸಭೆ ಮತ್ತು ಹಳಿಯಾಳ ಪ.ಪಂ ಗೆ </t>
    </r>
    <r>
      <rPr>
        <sz val="15"/>
        <color theme="1"/>
        <rFont val="Nudi 01 e"/>
      </rPr>
      <t>450</t>
    </r>
    <r>
      <rPr>
        <sz val="12"/>
        <color theme="1"/>
        <rFont val="Nudi 01 e"/>
      </rPr>
      <t xml:space="preserve"> ಮನೆಗಳನ್ನು ಮಂಜೂರು ಮಾಡಿ ಕೊಡುವಂತೆ ಕೋರಿರುವ ಬಗ್ಗೆ.</t>
    </r>
  </si>
  <si>
    <t>RGHCL 02 VHT 6 2022</t>
  </si>
  <si>
    <t>RGHCL 02 VHT 7 2022</t>
  </si>
  <si>
    <r>
      <t xml:space="preserve">ಶ್ರೀ ಜಿ. ಕರುಣಾಕರ ರೆಡ್ಡಿ, ಮಾನ್ಯ ಶಾಸಕರು ಹಾಗೂ ಮಾಜಿ ಸಚಿವರು ಇವರು ಹರಪನಹಳ್ಳಿ ಪುರಸಭೆಗೆ </t>
    </r>
    <r>
      <rPr>
        <sz val="15"/>
        <color theme="1"/>
        <rFont val="Nudi 01 e"/>
      </rPr>
      <t>600</t>
    </r>
    <r>
      <rPr>
        <sz val="12"/>
        <color theme="1"/>
        <rFont val="Nudi 01 e"/>
      </rPr>
      <t xml:space="preserve"> ಮನೆಗಳನ್ನು ಮಂಜೂರು ಮಾಡಿ ಕೊಡುವಂತೆ ಕೋರಿರುವ ಕುರಿತು.</t>
    </r>
  </si>
  <si>
    <t>RGHCL 02 VHT 8 2022</t>
  </si>
  <si>
    <t>RGHCL 02 VHT 9 2022</t>
  </si>
  <si>
    <r>
      <t xml:space="preserve">ಶ್ರೀ ಪರಣ್ಣ ಈಶ್ವರಪ್ಪ ಮುನವಳ್ಳಿ, ಮಾನ್ಯ ಶಾಸಕರು, ಗಂಗಾವತಿ ವಿಧಾನ ಸಭಾ ಕ್ಷೇತ್ರ, ಕೊಪ್ಪಳ ಜಿಲ್ಲೆ ಇವರು ಕೊಪ್ಪಳ ನಗರಕ್ಕೆ </t>
    </r>
    <r>
      <rPr>
        <sz val="15"/>
        <color theme="1"/>
        <rFont val="Nudi 01 e"/>
      </rPr>
      <t>1000</t>
    </r>
    <r>
      <rPr>
        <sz val="12"/>
        <color theme="1"/>
        <rFont val="Nudi 01 e"/>
      </rPr>
      <t xml:space="preserve"> ಮನೆಗಳನ್ನು ಮಂಜೂರು ಮಾಡಿ ಕೊಡುವಂತೆ ಕೋರಿರುವ ಬಗ್ಗೆ.</t>
    </r>
  </si>
  <si>
    <t>RGHCL 02 VHT 10 2022</t>
  </si>
  <si>
    <r>
      <t xml:space="preserve">ಸರ್ಕಾರದ ಕಾರ್ಯದರ್ಶಿಗಳು, ವಸತಿ ಇಲಾಖೆ, ವಿಕಾಸ ಸೌಧ, ಬೆಂಗಳೂರು ಇವರು ಗದಗ ಜಿಲ್ಲೆ ಲಕ್ಷ್ಮೇಶ್ವರ ಪುರಸಭೆಗೆ </t>
    </r>
    <r>
      <rPr>
        <sz val="15"/>
        <color theme="1"/>
        <rFont val="Nudi 01 e"/>
      </rPr>
      <t>1000</t>
    </r>
    <r>
      <rPr>
        <sz val="12"/>
        <color theme="1"/>
        <rFont val="Nudi 01 e"/>
      </rPr>
      <t xml:space="preserve"> ಮನೆಗಳನ್ನು ಮಂಜೂರು ಮಾಡುವ ಬಗ್ಗೆ .</t>
    </r>
  </si>
  <si>
    <t>RGHCL 02 VHT 11 2022</t>
  </si>
  <si>
    <t>RGHCL 02 VHT 12 2022</t>
  </si>
  <si>
    <r>
      <t xml:space="preserve">ಶ್ರೀ ದೀಪಕ್ ಡಿ. ಹೂಸ್ಕೂರು ಅಧ್ಯಕ್ಷರು, ನಗರ ಯೋಜನಾ ಪ್ರಾಧಿಕರ ಚಿತ್ತಾಪೂರ, ಕಲಬುರ್ಗಿ ಜಿಲ್ಲೆ ಇವರು ಚಿತ್ತಾಪೂರ ಪುರಸಭೆ ವಾ.ನ.ವ.ಯೋ &amp; ಅಂಬೇಡ್ಕರ್ ನಿವಾಸ್ ಯೋಜನೆಯಡಿ </t>
    </r>
    <r>
      <rPr>
        <sz val="15"/>
        <color theme="1"/>
        <rFont val="Nudi 01 e"/>
      </rPr>
      <t>1000</t>
    </r>
    <r>
      <rPr>
        <sz val="12"/>
        <color theme="1"/>
        <rFont val="Nudi 01 e"/>
      </rPr>
      <t xml:space="preserve"> ಮನೆಗಳನ್ನ ಮಂಜೂರು ಮಾಡಿ ಕೊಡುವಂತೆ ಕೋರಿರುವ ಕುರಿತು.</t>
    </r>
  </si>
  <si>
    <t>RGHCL 02 VHT 13 2022</t>
  </si>
  <si>
    <r>
      <t>ದುರ್ಯೋಧನ ಎಂ ಐಹೊಳೆ ಮಾನ್ಯ ಶಾಸಕರು, ರಾಯಭಾಗ ವಿಧಾನ ಸಭಾ ಕ್ಷೇತ್ರ, ಬೆಳಗಾವಿ ಜಿಲ್ಲೆ ಇವರು ರಾಯಭಾಗ, ಕಂಕಣವಾಡಿ, ಕಬ್ಬೂರು, ಚಿಂಚಲಿ ಪ.ಪಂ ಗಳಿಗೆ</t>
    </r>
    <r>
      <rPr>
        <sz val="15"/>
        <color theme="1"/>
        <rFont val="Nudi 01 e"/>
      </rPr>
      <t xml:space="preserve"> 1000 </t>
    </r>
    <r>
      <rPr>
        <sz val="12"/>
        <color theme="1"/>
        <rFont val="Nudi 01 e"/>
      </rPr>
      <t>ಮನೆಗಳನ್ನು ಮಂಜೂರು ಮಾಡಿ ಕೊಡುವ ಕುರಿತು.</t>
    </r>
  </si>
  <si>
    <t>RGHCL 02 VHT 14 2022</t>
  </si>
  <si>
    <r>
      <t xml:space="preserve">ಶ್ರೀ ಗೋವಿಂದ ಎಂ ಕಾರಜೋಳ, ಮಾನ್ಯ ಶಾಸಕರು, ಇವರು ಬೆಳಗಲಿ, ಲೋಕಾಪುರ, ಮತ್ತು ಮುಧೋಳ ನಗರ ಸಭೆಗೆ ಹೆಚ್ಚುವರಿಯಾಗಿ </t>
    </r>
    <r>
      <rPr>
        <sz val="15"/>
        <color theme="1"/>
        <rFont val="Nudi 01 e"/>
      </rPr>
      <t xml:space="preserve">300 </t>
    </r>
    <r>
      <rPr>
        <sz val="12"/>
        <color theme="1"/>
        <rFont val="Nudi 01 e"/>
      </rPr>
      <t>ಮನೆಗಳನ್ನು ಮಂಜೂರು ಮಾಡುವಂತೆ ಕೋರಿರುವ ಕುರಿತು.</t>
    </r>
  </si>
  <si>
    <t>RGHCL 02 VHT 15 2022</t>
  </si>
  <si>
    <t>RGHCL 02 VHT 16 2022</t>
  </si>
  <si>
    <t>RGHCL 02 VHT 17 2022</t>
  </si>
  <si>
    <r>
      <t xml:space="preserve">ಡಾ. ಎಸ್. ಶಿವರಾಜ ಪಾಟೀಲ, ಮಾನ್ಯ ಶಾಸಕರು, ರಾಯಚೂರು ಜಿಲ್ಲೆ ಇವರು ರಾಯಚೂರು ನಗರಸಭೆಗೆ ವಾ.ನ.ವ.ಯೋ &amp; ಅಂಬೇಡ್ಕರ್ ನಿವಾಸ್ ಯೋಜನೆಯಡಿ </t>
    </r>
    <r>
      <rPr>
        <sz val="15"/>
        <color theme="1"/>
        <rFont val="Nudi 01 e"/>
      </rPr>
      <t>1000</t>
    </r>
    <r>
      <rPr>
        <sz val="12"/>
        <color theme="1"/>
        <rFont val="Nudi 01 e"/>
      </rPr>
      <t xml:space="preserve"> ಮನೆಗಳನ್ನು ಮಂಜೂರು ಮಾಡಿ ಕೊಡುವಂತೆ ಕೋರಿರುವ ಕುರಿತು.</t>
    </r>
  </si>
  <si>
    <t>RGHCL 02 VHT 18 2022</t>
  </si>
  <si>
    <r>
      <t xml:space="preserve">ಶ್ರೀ ಪಿ.ಟಿ. ಪರಮೇಶ್ವರ ನಾಯ್ಡು, ಮಾನ್ಯ ಶಾಸಕರು &amp; ಮಾಜಿ ಸಚಿವರು ಇವರು ವಿಜಯನಗರ ಜಿಲ್ಲೆ ಹಡಗಲಿ ಪುರಸಭೆಗೆ </t>
    </r>
    <r>
      <rPr>
        <sz val="15"/>
        <color theme="1"/>
        <rFont val="Nudi 01 e"/>
      </rPr>
      <t>100</t>
    </r>
    <r>
      <rPr>
        <sz val="12"/>
        <color theme="1"/>
        <rFont val="Nudi 01 e"/>
      </rPr>
      <t xml:space="preserve"> ಮನೆಗಳನ್ನು ಮಂಜೂರು ಮಾಡಿ ಕೊಡುವಂತೆ ಕೋರಿರುವ ಬಗ್ಗೆ.</t>
    </r>
  </si>
  <si>
    <t>RGHCL 02 VHT 19 2022</t>
  </si>
  <si>
    <t>RGHCL 02 VHT 20 2022</t>
  </si>
  <si>
    <t>RGHCL 02 VHT 21 2022</t>
  </si>
  <si>
    <t>RGHCL 02 VHT 22 2022</t>
  </si>
  <si>
    <t>RGHCL 02 VHT 23 2022</t>
  </si>
  <si>
    <r>
      <t xml:space="preserve">ಶ್ರೀ ಶಿವಾನಂದ ಎಸ್. ಪಾಟೀಲ್ ಮಾನ್ಯ ಶಾಸಕರು, ವಿಜಯಪುರ ಜಿಲ್ಲೆ ಇವರು ಕೊಲ್ಹಾರ, ನಿಡಗುಂದ &amp; ಮನಗೂಳಿ ಪಟ್ಟಣ ಪಂಚಾಯಿತಿಗೆ </t>
    </r>
    <r>
      <rPr>
        <sz val="15"/>
        <color theme="1"/>
        <rFont val="Nudi 01 e"/>
      </rPr>
      <t>1500</t>
    </r>
    <r>
      <rPr>
        <sz val="12"/>
        <color theme="1"/>
        <rFont val="Nudi 01 e"/>
      </rPr>
      <t xml:space="preserve"> ಮನೆಗಳನ್ನು ಮಂಜೂರು ಮಾಡಿಕೊಡುವ ಕುರಿತು.</t>
    </r>
  </si>
  <si>
    <t>RGHCL 02 VHT 24 2022</t>
  </si>
  <si>
    <r>
      <t xml:space="preserve">ಶ್ರೀ ಮುರುಗೇಶ್ ನಿರಾಣಿ, ಬೃಹತ್ &amp; ಮಧ್ಯಮ ಕೈಗಾರಿಕೆ ಹಾಗೂ ಕಲಬುರ್ಗಿ ಜಿಲ್ಲಾ ಉಸ್ತುವಾರಿ ಸಚಿವರು ಇವರು ಬೀಳಗಿ ಪ.ಪಂ ಗೆ </t>
    </r>
    <r>
      <rPr>
        <sz val="15"/>
        <color theme="1"/>
        <rFont val="Nudi 01 e"/>
      </rPr>
      <t>115</t>
    </r>
    <r>
      <rPr>
        <sz val="12"/>
        <color theme="1"/>
        <rFont val="Nudi 01 e"/>
      </rPr>
      <t xml:space="preserve"> ಮನೆಗಳನ್ನು ಮಂಜೂರು ಮಾಡಿಕೊಡುವ ಕುರಿತು.</t>
    </r>
  </si>
  <si>
    <t>RGHCL 02 VHT 25 2022</t>
  </si>
  <si>
    <r>
      <t xml:space="preserve">ಶ್ರೀ ಸಿದ್ಧರಾಮಯ್ಯ ಮಾನ್ಯ ವಿರೋಧ ಪಕ್ಷದ ನಾಯಕರು, ಇವರು ತಮ್ಮ ಮತಕ್ಷೇತ್ರ ವ್ಯಾಪ್ತಿಯ ಬಾದಾಮಿ ಪುರಸಭೆಗೆ ಗುಳೇದಗುಡ್ಡ ಹಾಗೂ ಕೆರೂರು ಪ.ಪಂ ಗೆ </t>
    </r>
    <r>
      <rPr>
        <sz val="15"/>
        <color theme="1"/>
        <rFont val="Nudi 01 e"/>
      </rPr>
      <t xml:space="preserve">1200 </t>
    </r>
    <r>
      <rPr>
        <sz val="12"/>
        <color theme="1"/>
        <rFont val="Nudi 01 e"/>
      </rPr>
      <t>ಮನೆಗಳನ್ನು ಮಂಜೂರು ಮಾಡಿ ಕೊಡುವಂತೆ ಕೋರಿರುವ ಕುರಿತು.</t>
    </r>
  </si>
  <si>
    <t>07.04.2022</t>
  </si>
  <si>
    <t>RGHCL 02 VHT 26 2022</t>
  </si>
  <si>
    <t>ಶ್ರೀ ಹೆಚ್ ಹಾಲಪ್ಪ ಹರತಾಳು, ಮಾನ್ಯ ಶಾಸಕರು, ಶಿವಮೊಗ್ಗ ಜಿಲ್ಲೆ ಸಾಗರ ವಿಧಾನ ಸಭಾ ಕ್ಷೇತ್ರ, ಶಿವಮೊಗ್ಗ ಜಿಲ್ಲೆ ಇವರು ಸಾಗರ ನಗರಸಭೆಗೆ 220 ಮನೆಗಳನ್ನು ಮಂಜೂರು ಮಾಡಿ ಕೊಡುವಂತೆ ಕೋರಿರುವ ಕುರಿತು.</t>
  </si>
  <si>
    <t>11.04..2022</t>
  </si>
  <si>
    <t>RGHCL 02 VHT 27 2022</t>
  </si>
  <si>
    <t>ಶ್ರೀ ನಿಂಬಣ್ಣನವರ, ಮಾನ್ಯ ಶಾಸಕರು, ಕಲಘಟಗಿ ವಿಧಾನ ಸಭಾ ಕ್ಷೇತ್ರ, ಧಾರವಾಡ ಜಿಲ್ಲೆ ಇವರು ಕಲಘಟಗಿ ಪ.ಪಂ ಗೆ 300 ಮನೆಗಳನ್ನು ಮಂಜೂರು ಮಾಡುವಂತೆ ಕೋರಿರುವ ಕುರಿತು.</t>
  </si>
  <si>
    <t>RGHCL 02 VHT 28 2022</t>
  </si>
  <si>
    <t>ಶ್ರೀ ಶ್ರೀನಿವಾಸ ವಿ. ಮಾನೆ, ಮಾನ್ಯ ಶಾಸಕರು, ಹಾನಗಲ್ ವಿಧಾನ ಸಭಾ ಕ್ಷೇತ್ರ ಹಾವೇರಿ ಜಿಲ್ಲೆ ಇವರು ಹಾವೇರಿ ಪುರಸಭೆಗೆ 1000 ಮನೆಗಳನ್ನು ಮಂಜೂರು ಮಾಡುವಂತೆ ಕೋರಿರುವ ಕುರಿತು.</t>
  </si>
  <si>
    <t>25..05.2022</t>
  </si>
  <si>
    <t>RGHCL 02 VHT 29 2022</t>
  </si>
  <si>
    <t>ಡಾ. ಕೆ. ಶ್ರೀನಿವಾಸ ಮೂರ್ತಿ, ಮಾನ್ಯ ಶಾಸಕರು, ನೆಲಮಂಗಲ ವಿಧಾನ ಸಭಾ ಕ್ಷೇತ್ರ, ಬೆಂಗಳೂರು ಗ್ರಾಮಾಂತರ ಜಿಲ್ಲೆ ಇವರು ನೆಲಮಂಗಲ ಪುರಸಭೆಗೆ 1000 ಮನೆಗಳನ್ನು ಮಂಜೂರು ಮಾಡುವಂತೆ  ಕೋರಿರುವ ಕುರಿತು.</t>
  </si>
  <si>
    <t>RGHCL 02 VHT 30 2022</t>
  </si>
  <si>
    <t>ವಾಜಪೇಯಿ ನಗರ ನಿವೇಶನ ಯೋಜನೆಯಡಿ 115 ಹಕ್ಕುಪತ್ರ ನಿವೇಶನಗಳನ್ನು ಹಂಚಿಕೆ ಮಾಡಿದ ಫಲಾನುಭವಿಗಳಿಗೆ 2021-22ನೇ ಸಾಲಿನ ವಾಜಪೇಯಿ ನಗರ ವಸತಿ ಯೋಜನೆ ಹಾಗೂ ಡಾ||ಬಿ.ಆರ್.ಅಂಬೇಡ್ಕರ್‌ ನಿವಾಸ್ ನಗರ ವಸತಿ ಯೋಜನೆಯಡಿ ಹೆಚ್ಚುವರಿ ಗುರಿ ನಿಗಧಿಪಡಿಸುವ ಬಗ್ಗೆ</t>
  </si>
  <si>
    <t>4.08.2022</t>
  </si>
  <si>
    <t>RGHCL 02 VHT 31 2022</t>
  </si>
  <si>
    <t>ಶ್ರೀ ಕೆ.ಆರ್. ರಮೇಶ್ ಕುಮಾರ್, ಮಾನ್ಯ ಶಾಸಕರು, ಶ್ರೀನಿವಾಸಪುರ ವಿಧಾನ ಸಭಾ ಕ್ಷೇತ್ರ, ಕೋಲಾರ ಜಿಲ್ಲೆ ಇವರು ಶ್ರೀನಿವಾಸಪುರ ಪುರಸಭೆಗೆ ಹೆಚ್ಚುವರಿ ಮನೆಗಳನ್ನು 255 ಮಂಜೂರು ಮಾಡುವ ಬಗ್ಗೆ.</t>
  </si>
  <si>
    <t>RGHCL 02 VHT 32 2022</t>
  </si>
  <si>
    <t>ಶ್ರೀ ಸಿದ್ದು ಕ ಸವದಿ, ಮಾನ್ಯ ಶಾಸಕರು, ತೇರದಾಳ ವಿಧಾನ ಸಭಾ ಕ್ಷೇತ್ರ, ಬಾಗಲಕೋಟೆ ಜಿಲ್ಲೆ ಇವರು ರಬಕವಿ ಬನಹಟ್ಟಿ, ಮಹಾಲಿಂಗಪೂರ, ಹಾಗೂ ತೇರದಾಳ ಪುರಸಭೆಗೆ 550 ಮನೆಗಳನ್ನು ಮಂಜೂರು ಮಾಡುವಂತೆ ಕೋರಿರುವ ಕುರಿತು.</t>
  </si>
  <si>
    <t>RGHCL 02 VHT 33 2022</t>
  </si>
  <si>
    <t>ಶ್ರೀ ಎಸ್. ರಾಮಪ್ಪ, ಮಾನ್ಯ ಶಾಸಕರು ಹರಿಹರ ವಿಧಾನ ಸಭಾ ಕ್ಷೇತ್ರ, ಹರಿಹರ, ದಾವಣಗೆರೆ ಜಿಲ್ಲೆ ಇವರು ಹರಿಹರ ನಗರಸಭೆಗೆ 400 ಮನೆಗಳನ್ನು ಮಂಜೂರು ಮಾಡಿ ಕೊಡುವಂತೆ ಕೋರಿರುವ ಕುರಿತು.</t>
  </si>
  <si>
    <t>20.6.2022</t>
  </si>
  <si>
    <t>RGHCL 02 VHT 34 2022</t>
  </si>
  <si>
    <t>ಶ್ರೀ ದೊಡ್ಡನಗೌಡ ಬಿ.ಪಾಟೀಲ್, ಮಾನ್ಯ ಶಾಸಕರು, ಹುನಗುಂದ ವಿಧಾನ ಸಭಾ ಕ್ಷೇತ್ರ, ಬಾಗಲಕೋಟೆ ಜಿಲ್ಲೆ ಇವರು ಇಳಕಲ್ ಪುರಸಭೆಗೆ 400 ಮನೆಗಳನ್ನು ಹೆಚ್ಚುವರಿಯಾಗಿ ಮಂಜೂರು ಮಾಡಿಕೊಡುವಂತೆ ಕೋರಿರುವ ಕುರಿತು.</t>
  </si>
  <si>
    <t>RGHCL 02 VHT 35 2022</t>
  </si>
  <si>
    <r>
      <t>ಶ್ರೀ ನರಸಿಂಹನಾಯಕ (ರಾಜುಗೌಡ) ಅಧ್ಯಕ್ಷರು, ಶಾಸಕರು ಹಾಗೂ ಮಾಜಿ ಸಚಿವರು, ಸುರಪುರ ವಿಧಾನ ಸಭಾ ಕ್ಷೇತ್ರ, ಯಾದಗಿರಿ ಜಿಲ್ಲೆ ಇವರು ಹುಣಸಗಿ ಪ.ಪಂ</t>
    </r>
    <r>
      <rPr>
        <sz val="14"/>
        <color theme="1"/>
        <rFont val="Nudi 01 e"/>
      </rPr>
      <t xml:space="preserve"> 505</t>
    </r>
    <r>
      <rPr>
        <sz val="12"/>
        <color theme="1"/>
        <rFont val="Nudi 01 e"/>
      </rPr>
      <t xml:space="preserve"> ಮನೆಗಳನ್ನು ಮಂಜೂರು ಮಾಡುವಂತೆ ಕೋರಿರುವ ಕುರಿತು.</t>
    </r>
  </si>
  <si>
    <t>19.07.2022</t>
  </si>
  <si>
    <t>19.7.2022</t>
  </si>
  <si>
    <t>RGHCL 02 VHT 36 2022</t>
  </si>
  <si>
    <t>ಶ್ರೀ ಬಸವರಾಜ ಬಿ. ಮತ್ತಿಮುಡ, ಮಾನ್ಯ ಶಾಸಕರು, ಕಲಬುರ್ಗಿ ಗ್ರಾಮೀಣ ವಿಧಾನ ಸಭಾ ಕ್ಷೇತ್ರ-43, ಕಲಬುರ್ಗಿ ಜಿಲ್ಲೆ ಕಲಬುರ್ಗಿ ಜಿಲ್ಲೆ ಶಹಬಾದ್ ನಗರಸಭೆ ಮತ್ತು ಇವರು ಕಮಲಾಪುರ ಪಟ್ಟಣ ಪಂಚಾಯಿತಿಗೆ ಹೆಚ್ಚುವರಿಯಾಗಿ 2000 ಮನೆಗಳನ್ನು ಮಂಜೂರು ಮಾಡುವ ಬಗ್ಗೆ.</t>
  </si>
  <si>
    <t>ಪತ್ರವನ್ನು ಗ್ರಾಮೀಣ ಯೋಜನೆಗೆ ವರ್ಗಾಯಿಸಿದೆ</t>
  </si>
  <si>
    <t>RGHCL 02 VHT 37 2022</t>
  </si>
  <si>
    <r>
      <t xml:space="preserve">ಶ್ರೀ ಸಿ.ಟಿ. ರವಿ, ಮಾನ್ಯ ಶಾಸಕರು ಹಾಗೂ ಮಾಜಿ ಸಚಿವರು ಚಿಕ್ಕಮಗಳೂರು ವಿಧಾನ ಸಭಾ ಕ್ಷೇತ್ರ ಇವರು ಚಿಕ್ಕಬಳ್ಳಾಪುರ ನಗರಸಭೆಗೆಹೆಚ್ಚುವರಿಯಾಗಿ  </t>
    </r>
    <r>
      <rPr>
        <sz val="14"/>
        <color theme="1"/>
        <rFont val="Nudi 01 e"/>
      </rPr>
      <t>1000</t>
    </r>
    <r>
      <rPr>
        <sz val="12"/>
        <color theme="1"/>
        <rFont val="Nudi 01 e"/>
      </rPr>
      <t xml:space="preserve"> ಮನೆಗಳನ್ನು ಮಂಜೂರು ಮಾಡುವಂತೆ ಕೋರಿರುವ ಕುರಿತು.</t>
    </r>
  </si>
  <si>
    <t>30.7.2022</t>
  </si>
  <si>
    <t>RGHCL 02 VHT 38 2022</t>
  </si>
  <si>
    <r>
      <t xml:space="preserve">ಶ್ರೀ ರಾಜೇಶ್ ನಾಯ್ಕ್ ಉಳಿಪಾಡಿ, ಮಾನ್ಯ ಶಾಸಕರು, ಬಂಟ್ವಾಳ ವಿಧಾನ ಸಭಾ ಕ್ಷೇತ್ರ, ದಕ್ಷಿಣಕನ್ನಡ ಜಿಲ್ಲೆ ಇವರು ಬಂಟ್ವಾಳ ಪುರಸಭೆ ಹೆಚ್ಚುವರಿಯಾಗಿ </t>
    </r>
    <r>
      <rPr>
        <sz val="14"/>
        <color theme="1"/>
        <rFont val="Nudi 01 e"/>
      </rPr>
      <t>20</t>
    </r>
    <r>
      <rPr>
        <sz val="12"/>
        <color theme="1"/>
        <rFont val="Nudi 01 e"/>
      </rPr>
      <t xml:space="preserve"> ಮನೆಗಳನ್ನು ಮಂಜೂರು ಮಾಡುವಂತೆ ಕೋರಿರುವ ಬಗ್ಗೆ.</t>
    </r>
  </si>
  <si>
    <t>27.7.2022</t>
  </si>
  <si>
    <t>RGHCL 02 VHT 39 2022</t>
  </si>
  <si>
    <r>
      <t xml:space="preserve">ಶ್ರೀ ಜಿ.ಟಿ. ದೇವೇಗೌಡ, ಮಾನ್ಯ ಶಾಸಕರು, ಚಾಮುಂಡೇಶ್ವರಿ ವಿಧಾನ ಸಭಾ ಕ್ಷೇತ್ರ ಮೈಸೂರು ಜಿಲ್ಲೆ ಚಾಮುಂಡೇಶ್ವರಿ ವಿಧಾನ ಸಭಾ ಕ್ಷೇತ್ರದ ಹೂಟಗಳ್ಳಿ ನಗರಸಭೆ, ಬೋಗಾದಿ ಪ.ಪಂ, ಶ್ರೀರಾಂಪುರ ಪ.ಪಂ, ಕಡಕೋಳ ಪ.ಪಂ ಹಾಗೂ ರಮ್ಮನಹಳ್ಳಿ ಪ.ಪಂ. ಗೆ ಹೆಚ್ಚುವರಿಗಯಾಗಿ  </t>
    </r>
    <r>
      <rPr>
        <sz val="14"/>
        <color theme="1"/>
        <rFont val="Nudi 01 e"/>
      </rPr>
      <t>2500</t>
    </r>
    <r>
      <rPr>
        <sz val="12"/>
        <color theme="1"/>
        <rFont val="Nudi 01 e"/>
      </rPr>
      <t xml:space="preserve"> ಮನೆಗಳನ್ನು ಮಂಜೂರು ಮಾಡುವ ಬಗ್ಗೆ</t>
    </r>
  </si>
  <si>
    <t>28.7.2022</t>
  </si>
  <si>
    <t>RGHCL 02 VHT 40 2022</t>
  </si>
  <si>
    <t xml:space="preserve">ಶ್ರೀ ಮಾನಪ್ಪ ಡಿ. ವಜ್ಚಲ, ಮಾನ್ಯ ಶಾಸಕರು, ಲಿಂಗಸುಗೂರು, ರಾಯಚೂರು ಜಿಲ್ಲೆ ಇವರು ಲಿಂಗಸುಗೂರು ಪುರಸಭೆಗೆ ವಾಜಪೇಯಿ ನಗರ ವಸತಿ ಯೋಜನೆಯಡಿ ಹೆಚ್ಚುವರಿಗಯಾಗಿ 500 ಮನೆಗಳನ್ನು ಮಂಜೂರು ಮಾಡುವಂತೆ ಕೋರಿರುವ ಕುರಿತು. </t>
  </si>
  <si>
    <t>RGHCL 02 VHT 41 2022</t>
  </si>
  <si>
    <r>
      <t>ಶ್ರೀ ಬಾಲಚಂದ್ರ ಲ. ಜಾರಕಿಹೊಳಿ ಇವರು ಬೆಳಗಾವಿ ಜಿಲ್ಲೆ ಕಲ್ಲೋಳಿ ಪಟ್ಟಣ  ಪಂಚಾಯಿತಿಗೆ ವಾಜಪೇಯಿ ನಗರ ವಸತಿ ಯೋಜನೆಯಡಿ ಹೆಚ್ಚುವರಿಗಯಾಗಿ</t>
    </r>
    <r>
      <rPr>
        <sz val="15"/>
        <color theme="1"/>
        <rFont val="Nudi 01 e"/>
      </rPr>
      <t xml:space="preserve"> 300 </t>
    </r>
    <r>
      <rPr>
        <sz val="12"/>
        <color theme="1"/>
        <rFont val="Nudi 01 e"/>
      </rPr>
      <t xml:space="preserve">ಮನೆಗಳನ್ನು ಮಾಡುವಂತೆ ಕೋರಿರುವ ಕುರಿತು. </t>
    </r>
  </si>
  <si>
    <t>RGHCL 02 VHT 42 2022</t>
  </si>
  <si>
    <t>ಶ್ರೀ ದೊಡ್ಡನಗೌಡ ಜಿ. ಪಾಟೀಲ್, ಮಾನ್ಯ ಶಾಸಕರು, ಹುನಗುಂದ ವಿಧಾನ ಸಭಾ ಕ್ಷೇತ್ರ, ಬಾಗಲಕೋಟೆ ಜಿಲ್ಲೆ ಬಾಗಲಕೋಟೆ ಜಿಲ್ಲೆ ಇವರು ಹುನಗುಂದ ಪುರಸಭೆಗೆ ವಾಜಪೇಯಿ ನಗರ ವಸತಿ ಯೋಜನೆಯಡಿ 200 ಮನೆಗಳನ್ನು ಹಾಗೂ ಡಾ.ಬಿ.ಆರ್ ಅಂಬೇಡ್ಕರ್ ನಿವಾಸ್ ಯೋಜನೆಯಡಿ 50 ಮನೆಗಳನ್ನು ಒಟ್ಟು 250 ಮನೆಗಳನ್ನು ಹೆಚ್ಚುವರಿಗಯಾಗಿ ಮಂಜೂರು ಮಾಡುವ ಬಗ್ಗೆ</t>
  </si>
  <si>
    <t>31.10.22</t>
  </si>
  <si>
    <t>RGHCL 02 VHT 43 2022</t>
  </si>
  <si>
    <t>ಶ್ರೀ ನೆಹರು ಚ. ಓಲೇಕಾರ, ಮಾನ್ಯ ವಿಧಾನ ಸಭಾ ಸದಸ್ಯರು ಹಾವೇರಿ ವಿಧಾನ ಸಭಾ ಕ್ಷೇತ್ರ ಇವರು ಹಾವೇರಿ ನಗರಸಭೆಗೆ 250 ಹಾಗೂ ಗುತ್ತಲ ಪ.ಪಂಗೆ 300 ಹೆಚ್ಚುವರಿ ಮನೆಗಳನ್ನು ಮಂಜೂರು ಮಾಡುವಂತೆ ಕೋರಿರುವ ಕುರಿತು.</t>
  </si>
  <si>
    <t>3.10.2022</t>
  </si>
  <si>
    <t>6.10.2022</t>
  </si>
  <si>
    <t>RGHCL 02 VHT 44 2022</t>
  </si>
  <si>
    <r>
      <t xml:space="preserve">ಶ್ರೀ ಆನಂದ್ ಸಿಂಗ್, ಪ್ರವಾಸಾದ್ಯೋಮ ಮತ್ತು ಜೀವಶಾಸ್ತ್ರ ಪರಿಸರ ವಿಜ್ಞಾನ ಸಚಿವರು ಇವರು ವಿಜಯನಗರ ಜಿಲ್ಲೆ ಹೊಸಪೇಟೆ ನಗರಸಭೆಗೆ </t>
    </r>
    <r>
      <rPr>
        <sz val="15"/>
        <color theme="1"/>
        <rFont val="Nudi 01 e"/>
      </rPr>
      <t>500</t>
    </r>
    <r>
      <rPr>
        <sz val="12"/>
        <color theme="1"/>
        <rFont val="Nudi 01 e"/>
      </rPr>
      <t xml:space="preserve"> ಮನೆಗಳನ್ನು ಹೆಚ್ಚುವರಿಗಯಾಗಿ ಮಂಜೂರು ಮಾಡುವಂತೆ ಕೋರಿರುವ ಕುರಿತು.</t>
    </r>
  </si>
  <si>
    <t>7.10.2022</t>
  </si>
  <si>
    <t>as per Agm instruction file not sent to Govt</t>
  </si>
  <si>
    <t>RGHCL 02 VHT 45 2022</t>
  </si>
  <si>
    <r>
      <t xml:space="preserve">ಶ್ರೀ ಬಾಲಚಂದ್ರ ಲ. ಜಾರಕಿಹೊಳಿ, ಮಾನ್ಯ ವಿಧಾನ ಸಭಾ ಸದಸ್ಯರು ಅರಭಾವಿ ಕ್ಷೇತ್ರ, ಹಾಗೂ ಅಧ್ಯಕ್ಷರು, ಕರ್ನಾಟ ಹಾಲು ಮಹಾಮಂಡಳಿ, ಬೆಂಗಳೂರು ಇವರು ಬೆಳಗಾವಿ ಜಿಲ್ಲೆ ಅರಭಾವಿ ಪಟ್ಟಣ ಪಂಚಾಯಿತಿಗೆ </t>
    </r>
    <r>
      <rPr>
        <sz val="15"/>
        <color theme="1"/>
        <rFont val="Nudi 01 e"/>
      </rPr>
      <t>200</t>
    </r>
    <r>
      <rPr>
        <sz val="12"/>
        <color theme="1"/>
        <rFont val="Nudi 01 e"/>
      </rPr>
      <t xml:space="preserve"> ಹೆಚ್ಚುವರಿ  ಮನೆಗಳನ್ನು ಮಂಜೂರು ಮಾಡುವಂತೆ ಕೋರಿರುವ ಬಗ್ಗೆ.</t>
    </r>
  </si>
  <si>
    <t>RGHCL 02 VHT 46 2022</t>
  </si>
  <si>
    <r>
      <t xml:space="preserve">ಶ್ರೀ ಎ.ಟಿ.ರಾಮಸ್ವಾಮಿ, ಮಾನ್ಯ ಶಾಸಕರು, ಅರಕಲಗೂಡು ವಿಧಾನ ಸಭಾ ಕ್ಷೇತ್ರ, ಹಾಸನ ಜಿಲ್ಲೆ ಇವರು ಹಾಸನ ಜಿಲ್ಲೆ ಅರಕಲಗೂಡು ಪಟ್ಟಣ ಪಂಚಾಯಿತಿಗೆ </t>
    </r>
    <r>
      <rPr>
        <sz val="15"/>
        <color theme="1"/>
        <rFont val="Nudi 01 e"/>
      </rPr>
      <t>500</t>
    </r>
    <r>
      <rPr>
        <sz val="12"/>
        <color theme="1"/>
        <rFont val="Nudi 01 e"/>
      </rPr>
      <t xml:space="preserve"> ಹೆಚ್ಚುವರಿ  ಮನೆಗಳನ್ನು ಮಂಜೂರು ಮಾಡುವಂತೆ ಕೋರಿರುವ ಕುರಿತು. </t>
    </r>
  </si>
  <si>
    <t>4.11.2022</t>
  </si>
  <si>
    <t>RGHCL 02 VHT 47 2022</t>
  </si>
  <si>
    <r>
      <t xml:space="preserve">ಶ್ರೀ ಸುನೀಲ್ ಬಿ. ನಾಯ್ಕ, ಮಾನ್ಯ ಶಾಸಕರು, ಭಟ್ಕಳ, ಹೊನ್ನಾವರ ವಿಧಾನ ಸಭಾ ಕ್ಷೇತ್ರ ಉತ್ತರಕನ್ನಡ ಜಿಲ್ಲೆ ಇವರು ಜಾಲಿ &amp; ಮಂಕಿ ಪಟ್ಟಣಗಳಿಗೆ ತಲಾ </t>
    </r>
    <r>
      <rPr>
        <sz val="15"/>
        <color theme="1"/>
        <rFont val="Nudi 01 e"/>
      </rPr>
      <t>100</t>
    </r>
    <r>
      <rPr>
        <sz val="12"/>
        <color theme="1"/>
        <rFont val="Nudi 01 e"/>
      </rPr>
      <t xml:space="preserve"> ಹೆಚ್ಚುವರಿ ಮನೆಗಳನ್ನು ಮಂಜೂರು ಮಾಡುವಂತೆ ಕೋರಿರುವ ಕುರಿತು.</t>
    </r>
  </si>
  <si>
    <t>RGHCL 02 VHT 48 2022</t>
  </si>
  <si>
    <r>
      <t xml:space="preserve">ಶ್ರೀ ಸಿ.ಸಿ. ಪಾಟೀಲ್, ಮಾನ್ಯ ಲೋಕೋಪಯೋಗಿ ಸಚಿವರು ಹಾಗೂ ಬಾಗಲಕೋಟೆ ಉಸ್ತುವಾರಿ ಸಚಿವರು, ಇವರು ಗದಗ ಜಿಲ್ಲೆ ನರಗುಂದ  ಪುರಸಭೆಗೆ </t>
    </r>
    <r>
      <rPr>
        <sz val="15"/>
        <color theme="1"/>
        <rFont val="Nudi 01 e"/>
      </rPr>
      <t xml:space="preserve">1000 </t>
    </r>
    <r>
      <rPr>
        <sz val="12"/>
        <color theme="1"/>
        <rFont val="Nudi 01 e"/>
      </rPr>
      <t>ಹೆಚ್ಚುವರಿ ಮನೆಗಳನ್ನು ಮಂಜೂರು ಮಾಡುವಂತೆ ಕೋರಿರುವ ಕುರಿತು.</t>
    </r>
  </si>
  <si>
    <t>RGHCL 02 VHT 49 2022</t>
  </si>
  <si>
    <t>ಶ್ರೀ ಶ್ರೀನಿವಾಸ ಗೌಡ, ಕೋಲಾರ ವಿಧಾನ ಸಭಾ ಕ್ಷೇತ್ರ, ಕೋಲಾರ ಜಿಲ್ಲೆ ಇವರು ಕೋಲಾರ ನಗರಸಭೆಗೆ 40 ಮನೆಗಳನ್ನು ಮಂಜೂರು ಮಾಡುವಂತೆ ಕೋರಿರುವ ಕುರಿತು.</t>
  </si>
  <si>
    <t>ಮಾನ್ಯ ವಸತಿ ಸಚಿವರ ಶಿಫಾರಸ್ಸು ಪತ್ರ ಇಲ್ಲದ ಕಾರಣ ಕಡತವನ್ನು ವಿಲೇ ಇಡಲು ಸ.ಪ್ರ.ವ್ಯವಸ್ಥಾಪಕರು ಸೂಚಿಸಿದ ಮೇರೆಗೆ ಕಡತವನ್ನು ವಿಲೇ ಇಡಲಾಗಿದೆ.</t>
  </si>
  <si>
    <t>RGHCL 02 VHT 50 2022</t>
  </si>
  <si>
    <t>ಶ್ರೀ ವಿರೂಪಾಕ್ಷಪ್ಪ ರುದ್ರಪ್ಪ ಬಳ್ಳಾರಿ, ಮಾನ್ಯ ಶಾಸಕರು, ಬ್ಯಾಡಗಿ ವಿಧಾನ ಸಭಾ ಕ್ಷೇತ್ರ, ಹಾವೇರಿ ಜಿಲ್ಲೆ ಇವರು ಬ್ಯಾಡಗಿ ಪುರಸಭೆಗೆ ಹೆಚ್ಚುವರಿಯಾಗಿ 650 ಮನೆಗಳನ್ನು ಮಂಜೂರು ಮಾಡುವಂತೆ ಕೋರಿರುವ ಕುರಿತು.</t>
  </si>
  <si>
    <t>8.12.2022</t>
  </si>
  <si>
    <t>RGHCL 02 VHT 51 2022</t>
  </si>
  <si>
    <t>ಶ್ರೀ ವೀರಣ್ಣ ಸಿ, ಚಿರಂತಿ ಮಠ, ಮಾನ್ಯ ಶಾಸಕರು, ಬಾಗಲಕೋಟೆ ಮತಕ್ಷೇತ್ರ ಇವರು ಅಮೀನಗಡ, ಕಮತಗಿ ಹಾಗೂ ಶಿರೂರು ಪ.ಪಂ ಹಾಗೂ ಬಾಗಲಕೋಟೆ ನಗರಸಭೆಗೆ ಹೆಚ್ಚುವರಿಯಾಗಿ 900 ಮನೆಗಳನ್ನು ಮಂಜೂರು ಮಾಡುವಂತೆ ಕೋರಿರುವ ಕುರಿತು.</t>
  </si>
  <si>
    <t>RGHCL 01 VHT 01 2023</t>
  </si>
  <si>
    <t>ಶ್ರೀ ಮಹಾಂತೇಶ ಬ ದೊಡ್ಡಗೌಡರ, ಮಾನ್ಯ ಶಾಸಕರು, ಚನ್ನಮ್ಮನ ಕಿತ್ತೂರು ವಿಧಾನ ಸಭಾ ಕ್ಷೇತ್ರ, ಬೆಳಗಾವಿ ಜಿಲ್ಲೆ ಇವರು ಬೆಳಗಾವಿ ಜಿಲ್ಲೆ ಚನ್ನಮ್ಮನ ಕಿತ್ತೂರು ಪ.ಪಂಗೆ 300 ಹಾಗೂ ಎಂ.ಕೆ, ಹುಬ್ಬಳ್ಳಿ ಪ.ಪಂಗೆ 200 ಒಟ್ಟು 500 ಹೆಚ್ಚುವರಿ ಮನೆಗಳನ್ನು ಮಂಜೂರು ಮಾಡುವ ಬಗ್ಗೆ</t>
  </si>
  <si>
    <t>ಯೋಜನೆ: ವಾಜಪೇಯಿ ನಗರ ವಸತಿ ಯೋಜನೆ 2022-23ನೇ ಸಾಲಿನಲ್ಲಿ ಮಾಹಿತಿ ಹಕ್ಕು ಅಧಿನಿಯಮದಡಿ ಮಾಹಿತಿ ಕೋರಿ ಸಲ್ಲಿಕೆಯಾಗಿರುವ ಪ್ರಸ್ತಾವನೆಗಳು</t>
  </si>
  <si>
    <t>RGHCL 02 RTI 01 2022</t>
  </si>
  <si>
    <t>ಶ್ರೀ ಶೇಖ್ ಅಹ್ಮದ್, ಕಲಬುರ್ಗಿ ಜಿಲ್ಲೆ ಇವರು ವಾಜಪೇಯಿ ನಗರ ವಸತಿ ಯೋಜನೆಯಡಿ ಆಯ್ಕೆಗಾಗಿ ಹಾಗೂ ಪಕ್ಕಾ ಮನೆ ನಿರ್ಮಾಣಕ್ಕಾಗಿ ಸರ್ಕಾರದಿಂದ ಸಹಾಯಧನ ಪಡೆಯಲು ರಾಜೀವ್ ಗಾಂಧಿ ವಸತಿ ನಿಗಮ ನಿಯಮಿತದಿಂದ ನಿಗಧಿಪಡಿಸಿರುವ ದಾಖಲೆಗಳ ಮಾನದಂಡದ ಪ್ರತಿ ಒದಗಿಸಿ ಕೊಡುವ ಬಗ್ಗೆ</t>
  </si>
  <si>
    <t>RGHCL 02 RTI 02 2022</t>
  </si>
  <si>
    <t>ಶ್ರೀ ಕುಮಾರ ವೀರಭದ್ರ ಶಾಸ್ತ್ರಿ ಬಿನ್ ಶಿವಾನಂದಯ್ಯ ಹಿರೇಮಠ, ರಬಕವಿ ಬನಹಟ್ಟಿ, ಬಾಗಲಕೋಟೆ ಜಿಲ್ಲೆ ಇವರು 2010-11ರಲ್ಲಿ ರಬಕವಿ ಬನಹಟ್ಟಿ ನಗರಸಭೆ ವ್ಯಾಪ್ತಿಯಡಿ ಆಶ್ರಯ ಫ್ಲಾಟ್ ನಂ:325 ಅನ್ನು ಕಟ್ಟದೇ ಇರುವುದಕ್ಕೆ ಹಾಗೂ ರೂ.75,000/-ಗಳಿಗೆ ಅಡಮಾನ ಪತ್ರ ಬರೆಯಿಸಿಕೊಂಡ ಪ್ರತಿ ಖರ್ಚು ವೆಚ್ಚದ ಮಾಹಿತಿ ಮತ್ತು ಫ.ವಿಗೆ ಹಸ್ತಾಂತರ ಮಾಡದೇ ಇರುವುದರ ಮಾಹಿತಿಯನ್ನ ದೃಢೀಕರಿಸಿ ನೀಡುವಂತೆ ಕೋರಿರುವ ಬಗ್ಗೆ.</t>
  </si>
  <si>
    <t>RGHCL 02 RTI 03 2022</t>
  </si>
  <si>
    <t>ಶ್ರೀ ಸ್ಯಾಂಸನ್.ವಿ, ಗಾಂಧಿನಗರ, ಹರಿಹರ, ದಾವಣಗೆರೆ ಜಿಲ್ಲೆ ಇವರು ಹರಿಹರ ನಗರಸಭೆಯಿಂದ ಕ್ರಮ ಸಂಖ್ಯೆ:ನ.ಸ.ಹ/ಆಶ್ರಯ/ನಿವೇಶನ/2021-22 ಈ ಸಂಖ್ಯೆಯ ಪತ್ರವು ದಿನಾಂಕ:23.12.2021ರಂದು ನಿಗಮಕ್ಕೆ ರವಾನೆಯಾಗಿದ್ದು, ಸದರಿ ಪತ್ರದಲ್ಲಿಯ ಅಂಶಗಳ ಬಗ್ಗೆ ತಮ್ಮ ಕಛೇರಿಯಿಂದ ತೆಗೆದುಕೊಂಡ ಕ್ರಮಗಳ ಸಂಪೂರ್ಣ ಮಾಹಿತಿಯನ್ನು ಒದಿಗಿಸಿ ಕೊಡುವಂತೆ ಕೋರಿರುವ ಕುರಿತು.</t>
  </si>
  <si>
    <t>RGHCL 02 RTI 04 2022</t>
  </si>
  <si>
    <t>ಶ್ರೀ ಮಂಜುನಾಥ.ಆರ್,  ಗಾಂಧಿನಗರ, ಶಿಡ್ಲಘಟ್ಟ, ಚಿಕ್ಕಬಳ್ಳಾಪುರ ಜಿಲ್ಲೆ ಇವರು 2019-20 &amp; 2021-22ನೇ ಸಾಲಿನ ವಾಜಪೇಯಿ ನಗರ ವಸತಿ ಯೋಜನೆಗೆ ಚಿಕ್ಕಬಳ್ಳಾಪುರ ಜಿಲ್ಲೆಯ ಚಿಂತಾಮಣಿ ನಗರ, ಶಿಡ್ಗ</t>
  </si>
  <si>
    <t>25.02.2023</t>
  </si>
  <si>
    <t>RGHCL 02 RTI 05 2022</t>
  </si>
  <si>
    <t>ಶ್ರೀ ವೆಂಕಟಾಚಲಪತಿ ಬಿನ್ ಲೇ. ವೆಂಕಟನಾರಾಯಣಪ್ಪ, ಶಡ್ಲಘಟ್ಟ ನಗರ, ಚಿಕ್ಕಬಳ್ಳಾಪುರ ಜಿಲ್ಲೆ ಇವರು ಶಿಡ್ಲಘಟ್ಟ ನಗರಸಭೆ ವ್ಯಾಪ್ತಿಯಡಿ ಪ್ರಧಾನ ಮಂತ್ರಿ ಆವಾಸ್ ಯೋಜನೆ(ನಗರ) ಮತ್ತು ವಾಜಪೇಯಿ ನಗರ ವಸತಿ ಯೋಜನೆಯಡಿ  ಅಕ್ರಮ ನಡೆದಿರುವ ಬಗ್ಗೆ ದೂರು ಸಲ್ಲಿಸಿರುವ ಕುರಿತು.</t>
  </si>
  <si>
    <t>RGHCL 02 RTI 06 2022</t>
  </si>
  <si>
    <t>ಶ್ರೀ ಗುರುರಾಜ ಸ್ವಾಮಿ ರಾವ ಪಾಟೀಲ್, ಲಕ್ಷ್ಮೇಶ್ವರ, ಗದಗ ಜಿಲ್ಲೆ ಇವರು 2019-20ನೇ ಸಾಲಿನ ಪ್ರಧಾನ ಮಂತ್ರಿ ಆವಾಸ್ ಯೋಜನೆ ನಗರ  ಶಿರಹಟ್ಟಿ ಪಟ್ಟಣ ಪಂಚಾಯಿತಿಗೆ ಎಷ್ಟು ಫಲಾನುಭವಿಗಳಿಗೆ ಎಷ್ಟೆಷ್ಟು ಕಂತು ಜಮೆ ಆಗಿರುವವು: ಫಲಾನುವಿಗಳ ಹೆಸರು ಜಮೆ ಆದ ಕಂತುಗಳ ಮಾಹಿತಿ ಒದಗಿಸಿ ಕೊಡುವಂತೆ ಕೋರಿರುವ ಬಗ್ಗೆ.</t>
  </si>
  <si>
    <t>RGHCL 02 RTI 07 2022</t>
  </si>
  <si>
    <t xml:space="preserve">ದಾವಣಗೆರೆ ಮಹಾನಗರ ಪಾಲಿಕೆಯ ಆಯುಕ್ತರು, ಮತ್ತ ದಾವಣಗೆರೆಯ ಆಶ್ರಯ ಸಮಿತಿಯ ಅಧ್ಯಕ್ಷರುಗಳು ದಿನಾಂಕ10.12.2003ರಲ್ಲಿ ಟಿ. ಚಂದ್ರಿಕ ಎಂಬುವವರಿಗೆ  ಆಶ್ರಯ ಯೋಜನೆಯಡಿ ಮಂಜೂರಾದ ಮನೆ ಸಂಖ್ಯೆ:1646 ಅನ್ನು ತಮಗೆ ರೂ. 38,000/-ಗಳಿಗೆ ಮಾರಾಟ ಮಾಡಿದ್ದು,  ಪ್ರಸ್ತುತ ಮೂಲ ಫಲಾನುಭವಿಯು ಬಂದು ತಮ್ಮ ಸ್ವಾಧೀನಕ್ಕೆ ಮನೆಯನ್ನು ಬಿಟ್ಟುಕೊಡುವಂತೆ ಕೋರಿ ಕಿರುಕುಳ ನೀಡಿ, ನ್ಯಾಯಾಲಯದಲ್ಲಿ ದಾವೆ ಹೂಡಿದ್ದು, ಸದರಿ ವಿಷಯಕ್ಕೆ ಸಂಬಂಧಿಸಿದಂತೆ ಮಹಾನಗರ ಪಾಲಿಕೆ ಆಯುಕ್ತರು ಮತ್ತು ದಾವಣಗೆರೆಯ ಆಶ್ರಯ ಸಮಿತಿಯ ಅಧ್ಯಕ್ಷರ ಮೇಲೆ ಸಹ ನ್ಯಾಯಾಲಯದಲ್ಲಿ ಪ್ರಕರಣ ದಾಖಲು ಮಾಡಲು ಅನುಮತಿ ನೀಡಬೇಕೆಂದು ಕೋರಿರುವ ಕುರಿತು. </t>
  </si>
  <si>
    <t>04.08.2023</t>
  </si>
  <si>
    <t>RGHCL 02 RTI 08 2022</t>
  </si>
  <si>
    <t>ಶ್ರೀ ನಾಗರಾಜ ಬಿನ್ ನಾರಾಯಣ ಗುತ್ತೂರು, ಹರಿಹರಿ ತಾ|, ದಾವಣಗೆರೆ ಜಿಲ್ಲೆ • ಹರಿಹರ ತಾಲ್ಲೂಕು ಗುತ್ತೂರು ಗ್ರಾಮವು ನಗರಸಭೆಗೆ ಸೇರಿರುವುದರಿಂದ ಗುತ್ತೂರು ಗ್ರಾಮದ ವಸತಿ ಯೋಜನೆಯ ಅಭ್ಯರ್ಥಿಗಳ ಪಟ್ಟಿಯನ್ನು ರದ್ದು ಮಾಡಲು ಹರಿಹರ ತಾಲ್ಲೂಕು ಪಂಚಾಯಿತಿಯಿಂದ ರಾಜೀವ್ ಗಾಂಧಿ ವಸತಿ ನಿಗಮಕ್ಕೆ ಆನ್ ಲೈನ್ ಮೂಲಕ ಕಳುಹಿಸಿ ಕೊಟ್ಟಿರುವುದರ ಬಗ್ಗೆ ಹಾಗೂ ಈ ಪಟ್ಟಿಯನ್ನು ತ್ವರಿತವಾಗಿ ವಸತಿ ನಿಗಮವು ರದ್ದು ಮಾಡವಂತೆ ಕೋರಿ</t>
  </si>
  <si>
    <t>RGHCL 02 RTI 09 2022</t>
  </si>
  <si>
    <t>ರೋಹನ್ ಕುಮಾರ್ ಬಿನ್ ಪುಟ್ಟಯ್ಯ, ಗಾಂಧಿನಗರ, ಮೈಸೂರು ಇವರು Rules/Bye/ laws/Circular notifying terms and conditions fixing minimum period  within period within which of the Houses allotted to the beneficiaries under Rajiv Gandhi Rural Housing Scheme in the K.R. Assembly Constituency, Mysuru city during 2005 cannot be sold/leased/or conveyed to others</t>
  </si>
  <si>
    <t>27.09.2023</t>
  </si>
  <si>
    <t>RGHCL 02 RTI 10 2022</t>
  </si>
  <si>
    <t>ಶ್ರೀ ಚಂದ್ರಶೇಖರ್. ಹೆಚ್, ಚನ್ನಗಿರಿ ತಾ|ದಾವಣಗೆರೆ ಜಿಲ್ಲೆ ಇವರು ದಾವಣಗೆರೆ ಜಿಲ್ಲೆ ಚನ್ನಗಿರಿ ಪಟ್ಟಣ ಪಂಚಾಯಿತಿ/ ಪುರಸಭೆ ವ್ಯಾಪ್ತಿಯಡಿ 2012-2022 ಅರ್ಜಿಯ ದಿನಾಂಕದವರೆಗೆ ವರ್ಷವಾರು, ಇಲಾಖಾವಾರು, ಯೋಜನಾವಾರು ಮನೆ ಹಂಚಿಕೆ ಗಳಾದ ಫಲಾನುಭವಿಗಳ ಹೆಸರು ವಿಳಾಸ ಮತ್ತು ಮನೆ ನಿರ್ಮಾಣ ಮಾಡಲು ಸರ್ಕಾರದಿಂದ ಫಲಾನುಭವಿಗಳಿ ಖಾತೆಗೆ ಬಂದ ಹಣದ ವಿವರ ದೃಢೀಕೃತ ದಾಖಲೆಗಳ ಮಾಹಿತಿಯನ್ನು ಒದಗಿಸಿ ಕೊಡುವಂತೆ ಕೋರಿರುವ ಬಗ್ಗೆ.</t>
  </si>
  <si>
    <t>31.10.2023</t>
  </si>
  <si>
    <t>RGHCL 02 RTI 11 2022</t>
  </si>
  <si>
    <t xml:space="preserve">ಶ್ರೀ ಗುರುಚಕ್ರವರ್ತಿ, ಟಿ.ನರಸೀಪುರ ತಾ. ಮೈಸೂರು ಜಿಲ್ಲೆ ಇವರು 1. ನಗರ ಸ್ಥಳೀಯ ಸಂಸ್ಥೆ ಮತ್ತು ಗ್ರಾಮ ಪಂಚಾಯಿತಿ ವ್ಯಾಪ್ತಿಯಲ್ಲಿ ಮನೆ ನಿರ್ಮಾಣ ಮಾಡಲು ರಾಜೀವ್ ಗಾಂಧಿ ವಸತಿ ಯೋಜನೆಯಡಿ ಸಹಾಯಧನ ಪಡೆಯಲು ಇರುವ ಮಾನದಂಡಗಳೇನು? 
2. ತೆರಿಗೆ ಪಾವತಿದಾರರಿಗೆ (ಇನ್ಕಮ್ ಟ್ಯಾಕ್ಸ್ ಪಾವತಿದಾರರಿಗೆ) ರಾಜೀವ್ ಗಾಂಧಿ ವಸತಿ ಯೋಜನೆಯಡಿ ಫಲಾನುಭವಿ ಆಯ್ಕೆ ಮಾಡಿ ಸಹಾಯಧನ ನೀಡಲು ಅವಕಾಶವಿದೆಯೇ? ಎಂದು ಕೋರಿರುವ ಬಗ್ಗೆ
</t>
  </si>
  <si>
    <t>RGHCL 02 RTI 12 2022</t>
  </si>
  <si>
    <t>ಶ್ರೀ ಮೋಹನ್ ಆರ್. ಬಿನ್ ರಂಗಸ್ವಾಮಿ, ಹೊಳೆನರಸೀಪುರ ತಾ. ಹಾಸನ ಜಿಲ್ಲೆ ಇವರು  2016-17 ರಿಂದ ಪ್ರಸ್ತುತ ಸಾಲಿನ ವರೆಗೆ ಹಾಸನ ಜಿಲ್ಲೆಯ, ಹೊಳೆನರಸೀಪುರ ಪಟ್ಟಣದ ಪುರಸಭೆ ವ್ಯಾಪ್ತಿಯ ಸಾರ್ವಜನಕರು ರಾಜೀವ್ ಗಾಂಧಿ ಗ್ರಾಮೀಣ ವಸತಿ ನಿಗಮದ ವತಿಯಿಂದ ಮನೆಗಳನ್ನು ನಿರ್ಮಿಸಿಕೊಳ್ಳಲು ಸಹಾಯಧನ ಪಡೆದಂತಹ ಫಲಾನುಭವಿಗಳ ಪಟ್ಟಿಯನ್ನು ಒದಗಿಸಿ ಕೊಡುವಂತೆ ಕೋರಿರುವ ಕುರಿತು.</t>
  </si>
  <si>
    <t>30.12.2023</t>
  </si>
  <si>
    <t>RGHCL 02 VHC(RTI) 2023</t>
  </si>
  <si>
    <t>ಶ್ರೀಮತಿ ಸಾಬವ್ವ ಸುರೇಶ್, ಬೆನಕನಹಳ್ಳಿ, ಚಿತ್ತೂರು, ಬೆಳಗಾವಿ ಜಿಲ್ಲೆ ಇವರು ಹರಿಹರ ತಾಲ್ಲೂಕಿನ ದಾವಣಗೆರೆ ಜಿಲ್ಲೆಯ ಗುತ್ತೂರು ಗ್ರಾಮದ ವಸತಿ ಯೋಜನೆಯನ್ನು ನಗರಸಭೆಗೆ ವರ್ಗಾವಣೆ/ವಿಲೀನ ಮಾಡಿದುದರ ಬಗ್ಗೆ ಕೋರಿರುವ ಕುರಿತು.</t>
  </si>
  <si>
    <t>18.01.2024</t>
  </si>
  <si>
    <t>RGHCL 03 VHC(RTI) 2023</t>
  </si>
  <si>
    <t>ಶ್ರೀ ಅಬ್ದುಲ್ ರೆಹಮಾನ್ ಬಾದಶಾ ನಾಯ್ಕವಾಡಿ, ತೇರದಾಳ ಪುರಸಭೆ, ಬಾಗಲಕೋಟೆ ಜಿಲ್ಲೆ ಇವರು From March 2013 to February 2023 give the information about How many houses have been sanctioned by Rajiv Gandhi Housing Corporation (RGRHCL) To Terdal Muncipalty under which scheme in and which years with letter number and date.” ಎಂದು ಕೋರಿರುವ ಬಗ್ಗೆ.</t>
  </si>
  <si>
    <t>01.03.2023</t>
  </si>
  <si>
    <t>07.03.2024</t>
  </si>
  <si>
    <t>RGHCL 04 VHC(RTI) 2023</t>
  </si>
  <si>
    <t>ಶ್ರೀ ಅಬೂಬಕರ್ ಬಿನ್ ಅಕ್ಕಬರಸಾಹೇಬ, ರಟ್ಟೀ ಹಳ್ಳಿ, ಶಿವಮೊಗ್ಗ ಜಿಲ್ಲೆ ಇವರು 2017-18ನೇ ಸಾಲಿನ ವಾಜಪೇಯಿ ನಗರ ವಸತಿ ಯೋಜನೆಯಡಿ ಅನುಮೋದನೆಗೊಂಡ ಫಲಾನುಭವಿಯ ಸಹಾಯಧನವನ್ನು ಬಡ್ಡಿ ಸಹಿತ ವಾಪಸ್ಸು ನೀಡುತ್ತಿರುವ ಬಗ್ಗೆ ಹಾಗೂ ಸದರಿ ಫಲಾನುಭವಿಯನ್ನು ನಿಗಮದಲ್ಲಿ ರದ್ದುಪಡಿಸಲು ಕೋರಿರುವ ಬಗ್ಗೆ.</t>
  </si>
  <si>
    <t>06.04.2024</t>
  </si>
  <si>
    <t>VHM-Vajapayee Housing  Misalenious  –  2022-23 ಮನೆ ಕೋರಿ ಬಂದ ಪ್ರಸ್ತಾವನೆಗಳ ಕುರಿತು.</t>
  </si>
  <si>
    <t>ವಿಜಿಲ್ ಆ್ಯಪ್ ಸರ್ಟಿಫಿಕೇಷನ್ ಕೊಡುವಾಗ ನಿಗಮದ ತಂತ್ರಾಂಶದಲ್ಲಿ ಆಗುತ್ತಿರುವ ತಾಂತ್ರಿಕ ದೋಷವನ್ನು ಸರಿಪಡಿಸಿ ಕೊಡುವಂತೆ ಕೋರಿ ಮಾನ್ಯ ಜಿಲ್ಲಾಧಿಕಾರಿಗಳು ಧಾರವಾಡ ಜಿಲ್ಲೆ ಇವರ ಮನವಿ ಕುರಿತು.</t>
  </si>
  <si>
    <r>
      <t xml:space="preserve">Not Ok-Geo Duplicate </t>
    </r>
    <r>
      <rPr>
        <sz val="11.5"/>
        <color theme="1"/>
        <rFont val="Nirmala UI"/>
        <family val="2"/>
      </rPr>
      <t>ಆದ  ಫಲಾನುಭವಿ ಜಿ.ಪಿ.ಎಸ್. ಅನ್ನು ಸರಿಪಡಿಸಿ ಕೊಡುವ ಕುರಿತು. ಗದಗ ಜಿಲ್ಲೆ ಮುಂಡರಗಿ ಪುರಸಭೆ 431209</t>
    </r>
  </si>
  <si>
    <r>
      <t>Name Duplicate work Order</t>
    </r>
    <r>
      <rPr>
        <sz val="11"/>
        <color theme="1"/>
        <rFont val="Nirmala UI"/>
        <family val="2"/>
      </rPr>
      <t xml:space="preserve"> ಎಂಬ ಕಾರಣದಿಂದ ಕಾರ್ಯದೇಶ ಬ್ಲಾಕ್ ಆಗಿರುವ ಬಗ್ಗೆ.</t>
    </r>
  </si>
  <si>
    <r>
      <t xml:space="preserve">ವಾಜಪೇಯಿ ನಗರ ವಸತಿ ಯೋಜನೆಯಡಿ ಆಯ್ಕೆಯಾದ  ಫಲಾನುಭವಿಗಳ ಮನೆಯು </t>
    </r>
    <r>
      <rPr>
        <sz val="10.5"/>
        <color theme="1"/>
        <rFont val="Nirmala UI"/>
        <family val="2"/>
      </rPr>
      <t>Latitude-Longitude Duplicate ಆಗಿದ್ದು, Latitude-Longitude Duplicate</t>
    </r>
    <r>
      <rPr>
        <sz val="11.5"/>
        <color theme="1"/>
        <rFont val="Nirmala UI"/>
        <family val="2"/>
      </rPr>
      <t xml:space="preserve"> ಅನ್ನು ಬ್ಲಾಕ್ ತೆರೆವು ಗೊಳಿಸಿ ಕೊಡುವ ಬಗ್ಗೆ.</t>
    </r>
  </si>
  <si>
    <t>19.02.2023</t>
  </si>
  <si>
    <t>ದಾವಣಗೆರೆ ಮಹಾನಗರ ಪಾಲಿಕೆ ವ್ಯಾಪ್ತಿಯಲ್ಲಿ ವಾಜಪೇಯಿ ನಗರ ವಸತಿ ಯೋಜನೆಯಡಿ ಯುಐಡಿ ಡ್ಯೂಪ್ಲಿಕೇಟ್ ಆಗಿರುವುದನ್ನು ಸರಿಪಡಿಸಿ ಅನುದಾನ ಬಿಡುಗಡೆ ಮಾಡಿ ಕೊಡುವ ಕುರಿತು</t>
  </si>
  <si>
    <r>
      <t>ವಿವಿಧ ಯೋಜನೆಗಳಡಿ ವಿವಿಧ ಜಿಲ್ಲೆಗಳಿಂದ ವಿಜಿಲ್ ಆ್ಯಪ್ ನಲ್ಲಿ ಪರಿಶೀಲಿಸಿ,  Red-Zone</t>
    </r>
    <r>
      <rPr>
        <sz val="10.5"/>
        <color theme="1"/>
        <rFont val="Nirmala UI"/>
        <family val="2"/>
      </rPr>
      <t xml:space="preserve">  ಹಾಗೂ  Latitude-Longitude Duplicate  </t>
    </r>
    <r>
      <rPr>
        <sz val="11"/>
        <color theme="1"/>
        <rFont val="Nirmala UI"/>
        <family val="2"/>
      </rPr>
      <t xml:space="preserve">ಆಗಿ ತಡೆ ಹಿಡಿಯಲಾದ ಮನೆಗಳನ್ನು  ತೆರೆವುಗೊಳಿಸಿ  ಕೊಡುವ ಕುರಿತು                                                                                                                                                                                                                                                                                                                                                                                                                                                                                                                                            </t>
    </r>
  </si>
  <si>
    <t>2017-18ನೇ ಸಾಲಿನ ವಾ.ನ.ವ.ಯೋ &amp; ಪಿಎಂಎವೈ (ನಗರ)ಯೋಜನೆಯಡಿ ಚಿಕ್ಕಬಳ್ಳಾಪುರ ಚಿಂತಾಮಣಿ ನಗರ ಸಭೆಯಡಿ ಆಯ್ಕೆಯಾದ ಫ.ಯ ಮನೆಯನ್ನು ರದ್ದುಪಡಿಸಿ ಕೊಡುವ ಬಗ್ಗೆ.</t>
  </si>
  <si>
    <t>15.3.2022</t>
  </si>
  <si>
    <r>
      <t xml:space="preserve">ಚಿಕ್ಕಬಳ್ಳಾಪುರ ನಗರಸಭೆ ವ್ಯಾಪ್ತಿಯಡಿ </t>
    </r>
    <r>
      <rPr>
        <sz val="11.5"/>
        <color theme="1"/>
        <rFont val="Arial Unicode MS"/>
        <family val="2"/>
      </rPr>
      <t>ಪ</t>
    </r>
    <r>
      <rPr>
        <sz val="11.5"/>
        <color theme="1"/>
        <rFont val="Nirmala UI"/>
        <family val="2"/>
      </rPr>
      <t xml:space="preserve">ವಾಜಪೇಯಿ ನಗರ ವಸತಿ ಯೋಜನೆಯಡಿ ಆಯ್ಕೆಯಾದ  ಫಲಾನುಭವಿಗಳ ಮನೆಯು </t>
    </r>
    <r>
      <rPr>
        <sz val="10.5"/>
        <color theme="1"/>
        <rFont val="Nirmala UI"/>
        <family val="2"/>
      </rPr>
      <t>Latitude-Longitude Duplicate ಆಗಿದ್ದು, Latitude-Longitude Duplicate</t>
    </r>
    <r>
      <rPr>
        <sz val="11.5"/>
        <color theme="1"/>
        <rFont val="Nirmala UI"/>
        <family val="2"/>
      </rPr>
      <t xml:space="preserve"> ಅನ್ನು ಬ್ಲಾಕ್ ತೆರೆವು ಗೊಳಿಸಿ ಕೊಡುವ ಬಗ್ಗೆ</t>
    </r>
  </si>
  <si>
    <t>ಡಾ. ಬಿ.ಆರ್. ಅಂಬೇಡ್ಕರ್ ನಿವಾಸ್ ಯೋಜನೆಯಡಿ &amp; ವಾ.ನ.ವ.ಯೋ ಯಡಿ ರಾಯಚೂರು ಜಿಲ್ಲೆ ಲಿಂಗಸೂಗೂರು ವ್ಯಾಪ್ತಿಯಲ್ಲಿ ಆಯ್ಕೆಯಾದ ಫ.ಯ ಮನೆಯ ಜಿಪಿಎಸ್ ಮಾಡಿ ನಿಗಮದ ವೆಬ್ ಸೈಟ್ ನಲ್ಲಿ ನಮೂದಿ ಮಾಡಲು ಹೋದಾಗ ನಾಟ್ ಎಲಿಜಿಬಲ್ ಎಂದು ತೋರಿಸುತ್ತಿರವ ಬಗ್ಗೆ.</t>
  </si>
  <si>
    <t>11.03.2023</t>
  </si>
  <si>
    <t>ಬಾಗಲಕೋಟೆ ಜಿಲ್ಲೆ &amp; ಬೆಳಗಾವಿ ಜಿಲ್ಲೆಯಡಿ 2017-18ನೇ ಸಾಲಿನಲ್ಇ ಆಯ್ಕೆಯಾದ ಫ.ಗಳ ಮನೆಯ ಜಿಯೋ ಡ್ಯೂಪ್ಲಿಕೇಟ್ ಆಗಿದ್ದು ಸದರಿ ನ್ಯೂನತೆಯನ್ನು ತೆರೆವುಗೊಳಿಸಿ ಕೊಡುವ ಬಗ್ಗೆ.</t>
  </si>
  <si>
    <t>2021-22ನೇ ಸಾಲಿನ ವಿವಿಧ ನಗರ ವಸತಿ ಯೋಜನೆಗಳಡಿ ಅನುಮೋದನೆಯಾಗಿರುವ ಮನೆಗಳಿಗೆ ಪುರುಷ ಫಲಾನುಭವಿಗಳನ್ನು ಆಯ್ಕೆ ಮಾಡುವ ಬಗ್ಗೆ.</t>
  </si>
  <si>
    <t>ನಿಗಮದ ತಂತ್ರಾಂಶದಲ್ಲಿ ಮರಿಯಮ್ಮನಹಳ್ಳಿ ಪಟ್ಟಣದ ಫ.ವಿವರಗಳನ್ನು ಗ್ರಾಮೀಣ ಎಂದು ನಮೂದುದಾಗಿರುವುದನ್ನು ನಗರ ಎಂದು ನಮೂದಿಸಿ ಕೊಡುವ ಬಗ್ಗೆ.</t>
  </si>
  <si>
    <t>RGHCL 01 VHM 85 2022</t>
  </si>
  <si>
    <t>ಶ್ರೀ ಹೆಚ್.ಎಸ್. ನವೀನ್ ಕುಮಾರ್ ಬಿನ್ ಸೂರಾಚಾರ್, ಹಾಸನ ಜಿಲ್ಲೆ ಇವರು ಆಶ್ರಯ ಯೋಜನೆಯಡಿ ಮನೆ ಮಂಜೂರು ಮಾಡಿ ಕೊಡುವಂತೆ ಕೋರಿರುವ ಕುರಿತು.</t>
  </si>
  <si>
    <t>RGHCL 01 VHM 86 2022</t>
  </si>
  <si>
    <t>ರಾಣೆಬೆನ್ನೂರು ವಿಧಾನಸಭಾ ಕ್ಷೇತ್ರದ ವ್ಯಾಪ್ತಿಯಲ್ಲಿ ಕೋವಿಡ್ ನಿಂದ ಸಾವನ್ನಪ್ಪಿದ ಕುಟುಂಬಗಳಿಗೆ ಸರ್ಕಾರದ ವತಿಯಿಂದ 1 ಲಕ್ಷ ರೂಪಾಯಿ ಪರಿಹಾರ ಚೆಕ್ ವಿತರಣೆ ಹಾಗೂ ಸಮಾರಂಭದಲ್ಲಿ ಮಾಡಿದ ಘೋಷಣೆಗಳ ಬಗ್ಗೆ.</t>
  </si>
  <si>
    <t>30.3.2023</t>
  </si>
  <si>
    <t>RGHCL 01 VHM 87 2022</t>
  </si>
  <si>
    <t>ಗ್ರಾಮ ಪಂಚಾಯತಿ ಯರಗಟ್ಟಿಯ ವಸತಿ ಯೋಜನೆ ಡಾಟಾವನ್ನು ಮೇಲ್ದರ್ಜೆಗೇರಿದ ಪಟ್ಟಣ ಪಂಚಾಯತ ಯರಗಟ್ಟಿ ಲಾಗಿನಗೆ ವರ್ಗಾಯಿಸುವ ಬಗ್ಗೆ.</t>
  </si>
  <si>
    <t>RGHCL 01 VHM 88 2022</t>
  </si>
  <si>
    <t>ಕೆ.ಆರ್. ನಗರ ಕ್ಷೇತ್ರದ ನಿವಾಸಿಗಳು, ಇವರು ಕೆ,ಆರ್ ಕ್ಷೇತ್ರ ಮೈಸೂರು ಜಿಲ್ಲೆ ಇವರ ಮನವಿ ಪತ್ರ ನ್ಯಾಯ ದೊರಕಿಸಿ ಕೊಡುವ ಕುರಿತು.</t>
  </si>
  <si>
    <t>RGHCL 01 VHM 89 2022</t>
  </si>
  <si>
    <r>
      <t>ಕೋಲಾರ ಜಿಲ್ಲೆ, ಶ್ರೀನಿವಾಸಪುರ ಪುರಸಭೆ ವ್ಯಾಪ್ತಿಯಡಿ 2017-18ನೇ ಸಾಲಿನ ವಾಜಪೇಯಿ ನಗರ ವಸತಿ ಯೋಜನೆಯಡಿ ಆಯ್ಕೆಯಾದ ಫಲಾನುಭವಿಗಳ ಮನೆಗಳು</t>
    </r>
    <r>
      <rPr>
        <sz val="10"/>
        <color theme="1"/>
        <rFont val="Nirmala UI"/>
        <family val="2"/>
      </rPr>
      <t xml:space="preserve"> </t>
    </r>
    <r>
      <rPr>
        <sz val="11"/>
        <color theme="1"/>
        <rFont val="Arial Unicode MS"/>
        <family val="2"/>
      </rPr>
      <t xml:space="preserve">Latitude-Longitude Duplicate  ಆಗಿರುವುದನ್ನು ತೆರವುಗೊಳಿಸಿ ಕೊಡುವಂತೆ ಕೋರಿ </t>
    </r>
  </si>
  <si>
    <t>20.4.2022</t>
  </si>
  <si>
    <t>20.4.2024</t>
  </si>
  <si>
    <t>RGHCL 01 VHM 90 2022</t>
  </si>
  <si>
    <t>ಶ್ರೀಮತಿ ಶೃತಿ ಎಂ. ಬಿನ್ ಮಂಜುನಾಥ, #1008, 2ನೇ ಹಂತ, ಎಸ್.ಪಿ.ಎಸ್. ನಗರ, ದೇವರಾಜ್ ಅರಸ್ ಲೇಔಟ್, ದಾವಣಗೆರೆ ಜಿಲ್ಲೆ ಇವರು ಆಶ್ರಯ ಯೋಜನೆಯಡಿ ಮನೆ ಮಂಜೂರು ಮಾಡುವಂತೆ ಕೋರಿರುವ ಕುರಿತು.</t>
  </si>
  <si>
    <t>3.4.2022</t>
  </si>
  <si>
    <t>03.4.2024</t>
  </si>
  <si>
    <t>RGHCL 01 VHM 91 2022</t>
  </si>
  <si>
    <t>ಶ್ರೀ ಸಲೀಂ ದಾ ನದಾಫ್, ಧಾರವಾಡ ಜಿಲ್ಲೆ ಇವರು ಆಶ್ರಯ ಯೋಜನೆಯಡಿ ಮನೆ ಮಂಜೂರು ಮಾಡಿ ಕೊಡುವಂತೆ ಕೋರಿರುವ ಕುರಿತು.</t>
  </si>
  <si>
    <t>RGHCL 01 VHM 92 2022</t>
  </si>
  <si>
    <t>ಶ್ರೀ ರೆಹಮತ್ ಬಿನ್ ಪಾಷಾಸಾಬ್ ಆಜಾದ್ ನಗರ, ಹಿರಿಯೂರು,ಚಿತ್ರದುರ್ಗ ಜಿಲ್ಲೆ ಇವರು ವಾಸದ ಮನೆ ಮಂಜೂರು ಮಾಡಿ ಕೊಡುವಂತೆ ಕೋರಿರುವ ಕುರಿತು.</t>
  </si>
  <si>
    <t>05.04.2023</t>
  </si>
  <si>
    <t>RGHCL 01 VHM 93 2022</t>
  </si>
  <si>
    <t>ಶ್ರೀಮತಿ ಸೌಭಾಗ್ಯ ಕೋಂ ಕಿಶೋರ, ಹಾಗೂ ಇತರರು ಧಾರವಾಡ ಜಿಲ್ಲೆ ಇವರು ವಸತಿ ಯೋಜನೆಯಡಿ ಮನೆ ಮಂಜೂರು ಮಾಡಿ ಕೊಡುವಂತೆ ಕೋರಿರುವ ಕುರಿತು.</t>
  </si>
  <si>
    <t>RGHCL 01 VHM 94 2022</t>
  </si>
  <si>
    <t>ಶ್ರೀ ರಾಜು,ಕಲಾವಿದರು ಲಕ್ಷ್ಮಿದೇವಿ ನಗರ, ವಾರ್ಡ್ ನಂ:42, ಬೆಂಗಳೂರು ಇವರು ಮನೆ ಮಂಜೂರು ಮಾಡಿ ಕೊಡುವಂತೆ ಕೋರಿರುವ ಕುರಿತು.</t>
  </si>
  <si>
    <t>RGHCL 01 VHM 95 2022</t>
  </si>
  <si>
    <t>ಶ್ರೀ ಮಲ್ಲಿಕಾರ್ಜೂನ. ಬಸಣ್ಣ, ಕಿವಡೆ, ಅಧ್ಯಕ್ಷರು, ಇಂಡಿ ಮತಕ್ಷೇತ್ರದ ವ್ಯಾಪ್ತಿಯಲ್ಲಿ ಬರುವ ಇಂಡಿ ಪುರಸಭೆಯಲ್ಲಿ ವಾಸಿಸುತ್ತಿರುವ ಜನರಿಗೆ ಆಶ್ರಯಕ್ಕಾಗಿ ಮನೆಗಳನ್ನು ಮಂಜೂರು ಮಾಡಿ ಕೊಡುವ ಕುರಿತು</t>
  </si>
  <si>
    <t>RGHCL 01 VHM 97 2022</t>
  </si>
  <si>
    <t>ಗದಗ ಜಿಲ್ಲೆ ಲಕ್ಷ್ಮೇಶ್ವರ ಪುರಸಭೆ ವ್ಯಾಪ್ತಿಯಡಿ 2016-17ನೇ ಸಾಲಿನ ವಾ.ನ.ವ.ಯೋ ಯಡಿ ಆಯ್ಕೆಯಾದ ಫ.ಗಳ ಮನೆಯನ್ನು ಬ್ಲಾಕ್ ಮಾಡಲಾಗಿದ್ದು, ಬ್ಲಾಕ್ ತೆರೆವುಗೊಳಿಸಿ ಕೊಡುವ ಕುರಿತು.</t>
  </si>
  <si>
    <t>RGHCL 01 VHM 98 2022</t>
  </si>
  <si>
    <t>2015-16ನೇ ಸಾಲಿನ ವಾ..ನ.ವ.ಯೋ ಯಡಿ ಆಯ್ಕೆಯಾದ ಫ.ವಿ ಆಧಾರ ನಂಬರ್ ನಜರಚೂಕಿನಿಂದ ತಪ್ಪಾಗಿ ನಮೂದಾಗಿದ್ದು, ಸರಿ ಪಡಿಸಿಕೊಡುವ ಕುರಿತು.</t>
  </si>
  <si>
    <t>12.04.2023</t>
  </si>
  <si>
    <t>RGHCL 01 VHM 99 2022</t>
  </si>
  <si>
    <t>ಶ್ರೀಮತಿ ಫಾತಿಮಾ ಕೋಂ ಮೊಹಮ್ಮದ್ ಇರ್ಫಾನ್ ಉಲ್ಲಾ &amp; ಕುಮಾರಿ ಶ್ರುತಿ ತಂದೆ ಮಂಜುನಾಥ ದಾವಣಗೆರೆ ಜಿಲ್ಲೆ ಇವರು ವಸತಿ ಯೋಜನೆಯಡಿ ಮನೆ ಮಂಜೂರು ಮಾಡಿ ಕೊಡುವಂತೆ ಕೋರಿರುವ ಕುರಿತು.</t>
  </si>
  <si>
    <t>RGHCL 01 VHM 100 2022</t>
  </si>
  <si>
    <t>ಶ್ರೀಮತಿ ಲಾವಣ್ಯ ಕೋಂ ಪರಮೇಶ್ವರ ವಾರ್ಡ ನಂ:21, ಚಿಕ್ಕಬಳ್ಳಾಪುರ ಜಿಲ್ಲೆ ಇರು ವಸತಿ ಯೋಜನೆಯಡಿ ಮನೆ ಮಂಜೂರು ಮಾಡಿ ಕೊಡುವಂತೆ ಕೋರಿರುವ ಕುರಿತು.</t>
  </si>
  <si>
    <t>21.05.2023</t>
  </si>
  <si>
    <t>RGHCL 01 VHM 101 2022</t>
  </si>
  <si>
    <t>ಶ್ರೀಮತಿ ರೇಷ್ಮ ಬಾನು ಕೋಂ ಅಬಿದ್ ಅಲಿ, ಯಶವಂತಪುರ ಬೆಂಗಳೂರು ಇವರು ಆಶ್ರಯ ಮನೆ ಮಂಜೂರು ಮಾಡಿ ಕೊಡುವಂತೆ ಕೋರಿರುವ ಕುರಿತು.</t>
  </si>
  <si>
    <t>13.04.2023</t>
  </si>
  <si>
    <t>RGHCL 01 VHM 102 2022</t>
  </si>
  <si>
    <t>ಶ್ರೀ ಧರ್ಮಣ್ಣ ದೊಡ್ಡಮನಿ, ರಾಜ್ಯ ಕಾರ್ಯದರ್ಶಿಗಳು, ಕಿಸಾನ್ ಮೋರ್ಚಾ ಕರ್ನಾಟಕ, ಮಲ್ಲೇಶ್ವರಂ, ಬೆಂಗಳೂರು ಇವರು ಯಡ್ರಾಮಿ ಪ.ಪಂ ಗೆ ಮನೆ ಮಂಜೂರು ಮಾಡಿ ಕೊಡುವಂತೆ ಕೋರಿರುವ ಕುರಿತು.</t>
  </si>
  <si>
    <t>RGHCL 01 VHM 103 2022</t>
  </si>
  <si>
    <t>ಶ್ರೀ ಆನಂದ ರಾವ್ ಬಿನ್ ಕೃಷ್ಣಪ್ಪ, ಕನಕಪುರ, ರಾಮನಗರ ಜಿಲ್ಲೆ ಇವರು ನಿವೇಶನ/ಮನೆ ಮಂಜೂರು ಮಾಡಿ ಕೊಡುವಂತೆ ಕೋರಿರುವ ಕುರಿತು.</t>
  </si>
  <si>
    <t>RGHCL 01 VHM 104 2022</t>
  </si>
  <si>
    <t>2013-14 2015-16 &amp; 2017-18ನೇ ಸಾಲಿನ ವಾ.ನ.ವ.ಯೋ-ಯಡಿ ಆಯ್ಕೆಯಾದ ಫ.ಗಳ ಮನೆಗಳು ಲ್ಯಾಟ್ ಲಾಂಗ್ ಡ್ಯೂಪ್ಲಿಕೇಟ್ ಆಗಿದ್ದು, ಸದರಿ ನ್ಯೂನ್ಯತೆಯನ್ನು ತೆರವುಗೊಳಿಸಿ ಕೊಡುವ ಕುರಿತು. (ಬಳ್ಳಾರಿ)</t>
  </si>
  <si>
    <t>16.04.2023</t>
  </si>
  <si>
    <t>RGHCL 01 VHM 105 2022</t>
  </si>
  <si>
    <t>ಶ್ರೀ ಶಾವರ್ ವಕೀಲರು, ಸಾಮಾಜಿಕ ನ್ಯಾಯ ಸೇವಾ ಸಮಿತಿ (ನೋಂ)ಮಲ್ಲೇಶ್ವರಂ, ಬೆಂಗಳೂರು ಇವರು ಮನೆ ಮಂಜೂರು ಮಾಡಿ ಕೊಡುವಂತೆ ಕೋರಿರುವ ಕುರಿತು.</t>
  </si>
  <si>
    <t>RGHCL 01 VHM 106 2022</t>
  </si>
  <si>
    <t>ಶ್ರೀಮತಿ ಗೀತಾ ಕೋಂ ಶಿವಾಜಿ ಚವ್ಹಾಣ, ವಾರ್ಡ್ ನಂ:11, ದೇವರಹಿಪ್ಪರಗಿ, ವಿಜಯಪುರ ಜಿಲ್ಲೆ ಇವರು ಸಹಾಯಧನ ಮಂಜೂರು ಮಾಡಿ ಕೊಡುವಂತೆ ಕೋರಿರುವ ಕುರಿತು.</t>
  </si>
  <si>
    <t>RGHCL 01 VHM 107 2022</t>
  </si>
  <si>
    <t>ಶ್ರೀ ಖಲೀಲ್ ಸಾಬ್ ಬಿನ್ ಇಸ್ಮಾಯಿಲ್, ಶಿವನಗರ, ದಾವಣಗೆರೆ ಜಿಲ್ಲೆ ಇವರು ಸಹಾಯಧನ ಮಂಜೂರು ಮಾಡಿ ಕೊಡುವಂತೆ ಕೋರಿರುವ ಕುರಿತು.</t>
  </si>
  <si>
    <t>RGHCL 01 VHM 108 2022</t>
  </si>
  <si>
    <t>ಸರ್ಕಾರದ ಅಪರ ಮುಖ್ಯ ಕಾರ್ಯದರ್ಶಿಗಳು, ಸಿಬ್ಬಂದಿ ಮತ್ತು ಆಡಳಿತ ಸುಧಾರಣೆ ಇಲಾಖೆ, ಇವರು ಆಂಜನೇಯ ಗದಗ ಇವರ ಪತ್ರದ ಮೇಲೆ ತೆಗೆದುಕೊಂಡ ಕ್ರಮದ ಬಗ್ಗೆ ಮಾಹಿತಿ ಒದಗಿಸಿ ಕೊಡುವಂತೆ ಕೋರ</t>
  </si>
  <si>
    <t>20.04.20222</t>
  </si>
  <si>
    <t>RGHCL 01 VHM 109 2022</t>
  </si>
  <si>
    <t>ಶ್ರೀಮತಿ ಅನಸೂಯ ಬಸಯ್ಯ, ಹಬ್ಬಳ್ಳಿಮಠ, ಅಧ್ಯಕ್ಷರು, ಕಲಘಟಗಿ ಪ.ಪಂ ಧಾರವಾಡ ಜಿಲ್ಲೆ ಇವರು ಕಲಘಟಗಿ ಪ.ಪಂ ಗೆ ಹೆಚ್ಚುವರಿಯಾಗಿ 900 ಮನೆಗಳನ್ನು ಮಂಜೂರು ಮಾಡಿ ಕೊಡುವಂತೆ ಕೋರಿರುವ ಕುರಿತು.</t>
  </si>
  <si>
    <t>RGHCL 01 VHM 110 2022</t>
  </si>
  <si>
    <t>ಶ್ರೀ ರಾಜಣ್ಣ ಜಂಟಿ ಕಾರ್ಯದರ್ಶಿಗಳು, ಕರ್ನಾಟಕ ವೀರಶೈವ ಯುವ ವೇದಿಕೆ (ರಿ) ಚನ್ನಪಟ್ಟಣ, ರಾಮನಗರ ಜಿಲ್ಲೆ ಇವರು ಮನೆ ಮಂಜೂರು ಮಾಡಿ ಕೊಡುವಂತೆ ಕೋರಿರುವ ಕುರಿತು.</t>
  </si>
  <si>
    <t>RGHCL 01 VHM 111 2022</t>
  </si>
  <si>
    <t>ಶ್ರೀ ರಮೇಶ ಭೂಸನೂರು, ಮಾನ್ಯ ಶಾಸಕರು, ಸಿಂದಗಿ ಮತ ಕ್ಷೇತ್ರ, ವಿಜಯಪುರ ಜಿಲ್ಲೆ ಇವರು ಅಲಮೇಲ ಪಟ್ಟಣಕ್ಕೆ 100 ಮನೆಗಳನ್ನು ಮಂಜೂರು ಮಾಡುವಂತೆ ಕೋರಿರುವ ಕುರಿತು.</t>
  </si>
  <si>
    <t>07.05.2023</t>
  </si>
  <si>
    <t>RGHCL 01 VHM 112 2022</t>
  </si>
  <si>
    <t>205-16 ರಿಂದ 2019-20ನೇ ಸಾಲಿನ ವರೆಗೆ ಬ್ಲಾಕ್ ಮಾಡಲಾದ ಮನೆಗಳನ್ನು ತೆರೆವುಗೊಳಿಸಿ ಕೊಡುವ ಕುರಿತು. (ಪ್ರಕಾಶ್ ವಿ ಕಾಕೋಟೆ)</t>
  </si>
  <si>
    <t>RGHCL 01 VHM 113 2022</t>
  </si>
  <si>
    <t>ಶ್ರೀಮತಿ ಯಲ್ಲಮ್ಮ ಕೋಂ ಶರಣಪ್ಪ ಮಡಿವಾಳರ, ಗಜೇಂದ್ರಗಡ, ಗದಗ ಜಿಲ್ಲೆ ಇವರು ಮನೆ ಮಂಜೂರು ಮಾಡಿ ಕೊಡುವಂತೆ ಕೋರಿರುವ ಕುರಿತು.</t>
  </si>
  <si>
    <t>27.04.2023</t>
  </si>
  <si>
    <t>RGHCL 01 VHM 114 2022</t>
  </si>
  <si>
    <t>ಶ್ರೀ ಅಶೋಕ ಭರಮಪ್ಪ ಉಪಾಧ್ಯ, ಆಳ್ನಾವರ, ಧಾರವಾಡ ಜಿಲ್ಲೆ ಇವರು ವಸತಿ ಯೋಜನೆಯಡಿ ಮನೆ ಮಂಜೂರು ಮಾಡಿ ಕೊಡುವಂತೆ ಕೋರಿರುವ ಕುರಿತು.</t>
  </si>
  <si>
    <t>RGHCL 01 VHM 115 2022</t>
  </si>
  <si>
    <t>2021-22ನೇ ಸಾಲಿನ ವಾ.ನ.ವ.ಯೋ ಗುರಿಯನ್ನು ಡಾ. ಬಿ.ಆರ್. ಅಂಬೇಡ್ಕರ್ ನಿವಾಸ್ ಯೋಜನೆಯ ಗುರಿಗೆ ಬದಲಾಯಿಸಿ ಕೊಡುವ ಬಗ್ಗೆ ಮುಖ್ಯಾಧಿಕಾರಿ. ಪಟ್ಟಣ ಪಂಚಾಯಿತಿ-ಯಳಂದೂರು, ಚಾಮರಾಜನಗರ ಜಿಲ್ಲೆ ಇವರ ಮನವಿ ಕುರಿತು.</t>
  </si>
  <si>
    <t>09.05.2023</t>
  </si>
  <si>
    <t>RGHCL 01 VHM 116 2022</t>
  </si>
  <si>
    <t>ಶ್ರೀಮತಿ ಅಶ್ವಥಮ್ಮ ಕೋಂ ಲೇ. ನಂಜುಂಡಪ್ಪ ಶಿರಾಗೇಟ್, ತುಮಕೂರು ಜಿಲ್ಲೆ ಇವರು ಸರ್ಕಾರದ ಯಾವುದಾದರೂ ಯೋಜನೆಯಡಿ ಮನೆ ಮಂಜೂರು ಮಾಡಿ ಕೊಡುವಂತೆ ಕೋರಿರುರವ ಕುರಿತು.</t>
  </si>
  <si>
    <t>10.05.2023</t>
  </si>
  <si>
    <t>RGHCL 01 VHM 117 2022</t>
  </si>
  <si>
    <t>ಶ್ರೀಮತಿ ಉಮೇದ ಕೋಂ ಇಬ್ರಾಹಿಂ ದಾವಣಗೆರೆ ಜಿಲ್ಲೆ ಇವರು ಆಶ್ರಯ ಯೋಜನೆಯಡಿ ಮನೆ ಮಂಜೂರು ಮಾಡಿ ಕೊಡುವಂತೆ ಕೋರಿರುವ ಕುರಿತು.</t>
  </si>
  <si>
    <t>RGHCL 01 VHM 118 2022</t>
  </si>
  <si>
    <t>ಶ್ರೀ ಸಲೋನಿ ಗುರುನಾಥ ತಾಮಸೆ, ಕಾರವರ ಉ.ಕನ್ನಡ ಜಿಲ್ಎ ಇವರು ವಾ.ನ.ವ.ಯೋ ಯಡಿ ರೂ. 2.70 ಲಕ್ಷಗಳ ಘಟಕವೆಚ್ಚವನ್ನು ರೂ.5.00 ಲಕ್ಷಕ್ಕೆ ಹೆಚ್ಚಿಸಿ ಕೊಡುವ ಬಗ್ಗೆ.</t>
  </si>
  <si>
    <t>18.50.2022</t>
  </si>
  <si>
    <t>13.05.2023</t>
  </si>
  <si>
    <t>RGHCL 01 VHM 119 2022</t>
  </si>
  <si>
    <t>ಶ್ರೀ ಶಿವಕುಮಾರ್ ಬಿನ್ ರಾಮಯ್ಯ, ಕನಕಪುರ ಟೌನ್, ರಾಮನಗರ ಜಿಲ್ಲೆ ಇವರು ವಸತಿ ಯೋಜನೆಯಡಿ ಮನೆ ಮಂಜೂರು ಮಾಡುವಂತೆ ಕೋರಿರುವ ಕುರಿತು.</t>
  </si>
  <si>
    <t>24.05.2023</t>
  </si>
  <si>
    <t>RGHCL 01 VHM 120 2022</t>
  </si>
  <si>
    <t>ಶ್ರೀಮತಿ ಈರವ್ವ ಕೋಂ ಕರೆಪ್ಪ ಲಕ್ಕಿಹಾಳ, ವಾರ್ಡ್ ನಂ:10, ಬಾಗಲಕೋಟೆ ಜಿಲ್ಲೆ ಇವರು ವಸತಿ ಯೋಜನೆಯಡಿ ಮನೆ ಮಂಜೂರು ಮಾಡುವ ಬಗ್ಗೆ.</t>
  </si>
  <si>
    <t>RGHCL 01 VHM 121 2022</t>
  </si>
  <si>
    <t>ಅಧ್ಯಕ್ಷರು ಹಿರಿಯೂರು ನಗರ ಸ್ಟಾರ್ ಬಾಲ್ ಮಿಟ್ ನ್ ಅಸೋಷಿಎಏಷನ್ ಸಂಸ್ಥೆ (ರಿ) ಹಿರಿಯೂರು ಇವರು ತಮ್ಮ ಸಂಗದ</t>
  </si>
  <si>
    <t>20.05.2023</t>
  </si>
  <si>
    <t>RGHCL 01 VHM 122 2022</t>
  </si>
  <si>
    <t>RGHCL 01 VHM 123 2022</t>
  </si>
  <si>
    <t>ಶ್ರೀ ಮುಲ್ಲಾ ಹಬೀಬ್ ಬಿನ್ ದೊಡ್ಡ ಮುಲ್ಲಾಸಾಬ್ ಇವರು ಹೊವಿನಹಡಗಲಿ ಪಟ್ಟಣದಲ್ಲಿ ನಿರ್ಮಿಸಲಾಗಿರುವ ಎಂ.ಪಿ ಪ್ರಕಾಶ ನಗರದಲ್ಲಿ ನಿರ್ಮಿಸಲಾದ ಮನೆಯನ್ನು ಮಂಜೂರು ಮಾಡುವ ಬಗ್ಗೆ.</t>
  </si>
  <si>
    <t>RGHCL 01 VHM 124 2022</t>
  </si>
  <si>
    <t>ಶ್ರೀ ಎಂ.ಆರ್ ಪಾಟೀಲ್ ರಾಜ್ಯ ಬಿಜೆಪಿ ಕಾರ್ಯಕಾರಿಣಿ ಸಮಿತಿಯ ಸದಸ್ಯರು, ಇವರು ಕುಂದಗೋಳ ಪಟ್ಟಣಕ್ಕೆ ಹೆಚ್ಚುವರಿಯಾಗಿ 500 ಮನೆಗಳನ್ನು ಮಂಜೂರು ಮಾಡುವ ಬಗ್ಗೆ.</t>
  </si>
  <si>
    <t>RGHCL 01 VHM 125 2022</t>
  </si>
  <si>
    <t>ಶ್ರೀಮತಿ ಬೀಬೀಜಾನ್ ಕೋಂ ಮೊದೀನ್, 1ನೇ ಕ್ರಾಸ್, ದಾವಣಗೆರೆ ಜಿಲ್ಲೆ ಇವರು ಆಶ್ರಯ ಯೋಜನೆಯಡಿ ಮನೆ ಮಂಜೂರು ಮಾಡಿ ಕೊಡುವಂತೆ ಕೋರಿ.</t>
  </si>
  <si>
    <t>RGHCL 01 VHM 126 2022</t>
  </si>
  <si>
    <t>ಶ್ರೀ ದೇವಿಕರ ಬಿನ್ ಶಿರಸಪ್ಪ ಪತ್ತಾರ, ವಾರ್ಡ್ ನಂ:6, ಇಳಕಲ್, ಬಾಗಲಕೋಟೆ ಜಿಲ್ಲೆ ಇವರು ವಸತಿ ಯೋಜನೆಯಡಿ ಮನೆ ಮಂಜೂರು ಮಾಡಿಕೊಡುವಂತೆ ಕೋರಿ.</t>
  </si>
  <si>
    <t>25.05.2023</t>
  </si>
  <si>
    <t>RGHCL 01 VHM 127 2022</t>
  </si>
  <si>
    <t xml:space="preserve">ಶ್ರೀ ಮಾಣಿಸಿ ಸಿದ್ದಪ್ಪಾ ಅರಶಿದ್ದಿ, ಪ್ರಭುವಾಡಿ, ಚಿಕ್ಕೋಡಿ, ಬೆಳಗಾವಿ ಜಿಲ್ಲೆ ಇವರು ವಸತಿಯೋಜನೆಯಡಿ ಮನೆ ಮಂಜೂರು ಮಾಡುವ ಬಗ್ಗೆ. </t>
  </si>
  <si>
    <t>RGHCL 01 VHM 128 2022</t>
  </si>
  <si>
    <t xml:space="preserve">ಶ್ರೀ ಮಹಾದೇವಿ ಮರಿಯಪ್ಪ ಭಜಂತ್ರಿ, ರಾಮದುರ್ಗ, ಬೆಳಗಾವಿ ಜಿಲ್ಲೆ ಇವರು 250 ರಾಮದುರ್ಗ ವಸತಿ ರಹಿತರಿಗೆ ನಿವೇಶನ/ಮನೆ ಮಂಜೂರು ಮಾಡಿ ಕೊಡುವ ಬಗ್ಗೆ. </t>
  </si>
  <si>
    <t>RGHCL 01 VHM 129 2022</t>
  </si>
  <si>
    <t>ಶ್ರೀ ಮನೋಹರ್ ಎಸ್.ಆರ್. ಬಿನ್ ರಾಮಯ್ಯ, ವಿದ್ಯಾನಗರ, ಗೌರಿಬಿದನೂರು ಟೌನ್, ಚಿಕ್ಕಬಳ್ಳಾಪುರ ಇವರ ದೂರಿನ ಅರ್ಜಿ ಕುರಿತು.</t>
  </si>
  <si>
    <t>27.05.2023</t>
  </si>
  <si>
    <t>RGHCL 01 VHM 130 2022</t>
  </si>
  <si>
    <t>ಶ್ರೀ ಬಿ.ವಿ. ಗಡ ಸತ್ತೂರು, ಧಾರವಾಡ ಜಿಲ್ಲೆ ಇವರು ವಸತಿ ಯೋಜನೆಯಡಿ ಮನೆ ಮಂಜೂರು ಮಾಡಿ ಕೊಡುವಂತೆ ಕೋರಿರುವ ಕುರಿತು.</t>
  </si>
  <si>
    <t>RGHCL 01 VHM 131 2022</t>
  </si>
  <si>
    <t>ಶ್ರೀ ಮಹಾಲಕ್ಷ್ಮಿ ಆರ್. ಆಲ್ಬಯ್ ಜಿಲ್ಲಾ ಮಹಿಳಾ ಘಟಕ ಅಧ್ಯಕ್ಷರು, ಕಲಬುರ್ಗಿ ಜಿಲ್ಲೆ ಇವರು ಜೇವರ್ಗಿ ಪುರಸಭೆಯ 52 ಕುಟುಂಬಗಳಿಗೆ ರೂ. 7.00 ಲಕ್ಷ ಸಹಾಯಧನ ಮಂಜೂರು ಮಾಡಿ ಕೊಡುವಂತೆ ಕೋರಿರುವ ಕುರಿತು.</t>
  </si>
  <si>
    <t>08.06.2022</t>
  </si>
  <si>
    <t>30.05.2023</t>
  </si>
  <si>
    <t>RGHCL 01 VHM 132 2022</t>
  </si>
  <si>
    <t>ಹಾವೇರಿ ಜಿಲ್ಲೆ ಬಂಕಾಪೂರ ಪುರಸಭೆ ವ್ಯಾಪ್ತಿಯಡಿ ಸಮಗ್ರ ವಸತಿ ಯೋಜನೆಗಳಲ್ಲಿ ಭಾರಿ ಅವ್ಯವಹಾರ, ಯೋಜನೆಯ ಅನುದಾನ ದುರ್ಬಳಕೆ</t>
  </si>
  <si>
    <t>02.06.2023</t>
  </si>
  <si>
    <t>8.06.2023</t>
  </si>
  <si>
    <t>RGHCL 01 VHM 133 2022</t>
  </si>
  <si>
    <t>2017-18ನೇ ಸಾಲಿನಲ್ಲಿ ಆಯ್ಕೆಯಾದ ಶ್ರೀಮತಿ ರೇಣುಕಾ ಮೋಹನ ಜಾಧವ ಇವರ ಮನೆಯನ್ನು ರದ್ದು ಗೊಳಿಸಿ ಕೊಡುವ ಕುರಿತು.</t>
  </si>
  <si>
    <t>02.6.2022</t>
  </si>
  <si>
    <t>RGHCL 01 VHM 134 2022</t>
  </si>
  <si>
    <t>2010-11ನೇ ಸಾಲಿನಲ್ಲಿ ಆಯ್ಕೆಯಾದ 269 ಫಲಾನುಭವಿಗಳ ಪೈಕಿ 28 ಫಲಾನುಭವಿಗಳ ಆಯ್ಕೆಯನ್ನು ರದ್ದು ಪಡಿಸಿ ಕೊಡುವ ಕುರಿತು</t>
  </si>
  <si>
    <t>08.06.2023</t>
  </si>
  <si>
    <t>24.6.2023</t>
  </si>
  <si>
    <t>24.06.2023</t>
  </si>
  <si>
    <t>RGHCL 01 VHM 135 2022</t>
  </si>
  <si>
    <t>ಶ್ರೀ ಟಿ.ಎಸ್. ಶ್ರೀವತ್ಸ,  ಅಧ್ಯಕ್ಷರು, ಮೈಸೂರು ಇವರ ಚಾಮುಂಡೇಶ್ವರಿ ಕ್ಷೇತ್ರದ 64 ವಸತಿ ರಹಿತ ಕುಟುಂಬಗಳಿಗೆ ಆಶ್ರಯ ಯೋಜನೆಯಡಿ ಮನೆ ಹಂಚಿಕೆ ಮಾಡುವ ಕುರಿತು.</t>
  </si>
  <si>
    <t>07.06.2023</t>
  </si>
  <si>
    <t>RGHCL 01 VHM 136 2022</t>
  </si>
  <si>
    <t>ಕುಮಾರಿ ನೂರ್ ಜಾನ್ ಫಕೃದ್ದೀನ್ ಬಿಜಲಿಖಾನ್, ಸವದತ್ತಿ, ಬೆಳಗಾವಿ ಜಿಲ್ಲೆ ಇವರು ಆಶ್ರಯ ಯೋಜನೆಯಡಿ ಮನೆ ಮಂಜೂರು ಮಾಡಿ ಕೊಡುವಂತೆ ಕೋರಿರುವ ಕುರಿತು.</t>
  </si>
  <si>
    <t>7.06.2022</t>
  </si>
  <si>
    <t>RGHCL 01 VHM 137 2022</t>
  </si>
  <si>
    <t>ಶ್ರೀ ಅಶೋಕ್ ಜಿಲ್ಲಾ ಕಾಂಗ್ರೇಸ್ ಕಛೇರಿ ಓಬವ್ವ ವೃತ್ತ, ಚಿತ್ರದುರ್ಗ ಜಿಲ್ಲೆ ಇವರ ದೂರಿನ ಮನವಿ ಕುರಿತು.</t>
  </si>
  <si>
    <t>RGHCL 01 VHM 138 2022</t>
  </si>
  <si>
    <t>2021-22ನೇ ಸಾಲಿನ ವಾ.ನ.ವ.ಯೋ ಗುರಿಯನ್ನು ಡಾ. ಬಿ.ಆರ್. ಅಂಬೇಡ್ಕರ್ ನಿವಾಸ್ ಯೋಜನೆಯ ಅನರ್ಹ ಫ.ಗಳನ್ನು ಆಯ್ಕೆ ಮಾಡಲಾಗಿದ್ದು, ಸದರಿ ಫ.ಗಳನ್ನು ರದ್ದು ಪಡಿಸುವ ಬಗ್ಗೆ.</t>
  </si>
  <si>
    <t>RGHCL 01 VHM 139 2022</t>
  </si>
  <si>
    <t>2021-22ನೇ ಸಾಲಿನ ವಾ.ನ.ವ.ಯೋ ಹಾಗೂ ಡಾ.ಬಿ.ಆರ್. ಅಂಬೇಡ್ಕರ್ ನಿವಾಸ್ ಯೋಜನೆಯಡಿ ಆಯ್ಕೆಯಾದ 45 ಫ.ಗಳ ಪೈಕಿ 28 ಮನೆಗಳಿಗೆ ಅನುಮೋದನೆ ದೊರೆತಿದ್ದು, ಉಳಿದ 17 ಮನೆಗಳನ್ನು ನಿಗಮದಿಂದ ತಿರಸ್ಕರಿಸಲಾಗಿದ್ದು, ಸದರಿ ತಿರಸ್ಕರಿಸಲಾದ ಮನೆಗಳಿಗೆ ಮರಳಿ ಅನುಮೋದನೆ ನೀಡುವ ಕುರಿತು.</t>
  </si>
  <si>
    <t>RGHCL 01 VHM 140 2022</t>
  </si>
  <si>
    <t>RGHCL 01 VHM 141 2022</t>
  </si>
  <si>
    <t>ಶ್ರೀ ದಾವಲಸಾಬ ಮೈಬೂಸಾಬ ನಾನಾರ್ಚಿ, ವಾರ್ಡ್ ನಂ:5, ಮುಧೋಳ, ಬಾಗಲಕೋಟೆ ಜಿಲ್ಲೆ ಇವರ ಮನೆ ಮಂಜೂರು ಮಾಡಿ ಕೊಡುವಂತೆ ಕೋರಿರುವ ಕುರಿತು.</t>
  </si>
  <si>
    <t>10.06.2023</t>
  </si>
  <si>
    <t>RGHCL 01 VHM 142 2022</t>
  </si>
  <si>
    <t>ಶ್ರೀ ವಿಜಯಕುಮಾರ್ ಬಿನ್  ಭೀಮಣ್ಣ ಮತ್ತು ಇತರರು, ಸಾ: ತರಕಸ್ ಪೇಟೆ, ಚಿತ್ತಾಪೂರ, ಕಲಬುರ್ಗಿ ಜಿಲ್ಲೆ ಇವರ ಮನೆ ಮಂಜೂರು ಮಾಡಿ ಕೊಡುವಂತೆ ಕೋರಿರುವ ಕುರಿತು.</t>
  </si>
  <si>
    <t>RGHCL 01 VHM 143 2022</t>
  </si>
  <si>
    <t>ಶ್ರೀ ಉಮೇಶ್ ಮತ್ತು ಮಹೇಶ್.ಎಂ ರವರ ಚಾಮರಾಜ ವಿಧಾನ ಸಭಾ ಕ್ಷೇತ್ರದ ಆಶ್ರಯ ವಸತಿ ಯೋಜನೆಯಡಿ ವಂತಿಕೆ ಹಣ ಪಾವತಿಸಿದ್ದು, ಇವರಿಗೆ ಖಾಲಿಯಿರುವ ಮನೆ/ನಿವೇಶ ಮಂಜೂರು ಮಾಡಿ ನೀಡುವಂತೆ ಕೋರಿ.</t>
  </si>
  <si>
    <t>10..06.2022</t>
  </si>
  <si>
    <t>RGHCL 01 VHM 144 2022</t>
  </si>
  <si>
    <t>ಸಾಸ್ಕ ಡೆವಲಪರ್ಸ್, ಹೊಸಪೇಟೆ ನಗರಸಭೆ, ವಿಜಯನಗರ ಜಿಲ್ಲೆ ಇವರು 99 ಮನೆಗಳ ನಿರ್ಮಾಣ ಕಾಮಗಾರಿ ಕುರಿತು.</t>
  </si>
  <si>
    <t>RGHCL 01 VHM 145 2022</t>
  </si>
  <si>
    <t>ಮುಖ್ಯಾಧಿಕಾರಿಗಳು, ಪುರಸಭೆ ಮದ್ದೂರು, ಮಂಡ್ಯ ಜಿಲ್ಲೆ ಇವರು 2010-11ನೇ ಸಾಲಿನ ವಾ.ನ.ವ.ಯೋ. ಯಡಿ ಆಯ್ಕೆಯಾದ 46 ಫ.ಗಳಿಗೆ ಅನುದಾನ ಬಿಡುಗಡೇ ಆಗದೇ ಇದ್ದು, ಅನುದಾನ ಬಿಡುಗಡೆ ಮಾಡುವ ಬಗ್ಗೆ.</t>
  </si>
  <si>
    <t>14.06.2023</t>
  </si>
  <si>
    <t>RGHCL 01 VHM 146 2022</t>
  </si>
  <si>
    <t>ಶ್ರೀಮತಿ ಫರ್ಹಾನ ಬಾನು ಕೋಂ ಅಕ್ರಂ ಖಾನ್ ಹಾಗೂ ಶ್ರೀಮತಿ ಮೋಸಿನಾ ಕಾನುಂ ಕೋಂ ಮೆಹಬೂಬ್ ಸಾಬ್ ದಾವಣಗೆರೆ ಜಿಲ್ಲೆ ಇವರು ವಸತಿ ಯೋಜನೆಯಡಿ ಮನೆ ಮಂಜೂರು ಮಾಡಿಕೊಡುವೆಂತೆ ಕೋರಿರುವ ಕುರಿತು.</t>
  </si>
  <si>
    <t>16.06.2023</t>
  </si>
  <si>
    <t>RGHCL 01 VHM 147 2022</t>
  </si>
  <si>
    <t>ಶ್ರೀ ಸಲೀಂ ದಾ ನದಾಫ್, ಹಾಗೂ ಮಹಾದೇವಿ ಕೋಂ ಮಡಿವಾಳಪ್ಪ ಹಡಪದ ಧಾರವಾಡ ಜಿಲ್ಲೆ ಇವರು ಆಶ್ರಯ ಯೋಜನೆಯಡಿ ಮನೆ ಮಂಜೂರು ಮಾಡಿ ಕೊಡುವಂತೆ ಕೋರಿರುವ ಕುರಿತು.</t>
  </si>
  <si>
    <t>17.06.2023</t>
  </si>
  <si>
    <t>RGHCL 01 VHM 148 2022</t>
  </si>
  <si>
    <t>ಶ್ರೀಮತಿ ಪಾರ್ವತಿ ಕೋಂ ನಂಜಪ್ಪ, ಮಾದಾಪುರ, ಬೆಂಗಳೂರು ಇವರ ಮನೆ ಮಂಜೂರು ಮಾಡಿ ಕೊಡುವಂತೆ ಕೋರಿರುವ ಕುರಿತು.</t>
  </si>
  <si>
    <t>RGHCL 01 VHM 149 2022</t>
  </si>
  <si>
    <t>2010-11ನೇ ಸಾಲಿನ ವಾ.ನ.ವ.ಯೋ ಯಡಿ ಕೊಪ್ಪಳ ಜಿಲ್ಲೆ ಕುಷ್ಟಗಿ ಪುರಸಭೆ ವ್ಯಾಪ್ತಿಯಡಿ ಆಯ್ಕೆಯಾದ 28 ಫ.ಗಳು ಕಟ್ಟಡ ಕಾಮಗಾರಿಯನ್ನು ಪ್ರಾರಂಭಿಸದೇ ಇದ್ದು, ಸದರಿ ರವರ ಆಯ್ಕೆಯನ್ನು ರದ್ದು ಪಡಿಸುವ ಕುರಿತು.</t>
  </si>
  <si>
    <t>22.06.2023</t>
  </si>
  <si>
    <t>RGHCL 01 VHM 150 2022</t>
  </si>
  <si>
    <t>ಯೋಜನಾ ನಿರ್ದೇಶಕರು, ಜಿಲ್ಲಾ ನಗರಾಭಿವೃದ್ಧಿ ಕೋಶ, ಚಾಮರಾಜನಗರ ಜಿಲ್ಲೆ ಇವರು ಡಾ.ಬಿ.ಆರ್. ಅಂಬೇಡ್ಕರ್ ನಿವಾಸ್ &amp;ವಾ.ನ.ವ.ಯೋ ಯಡಿ ಹೆಚ್ಚುವರಿಯಾಗಿ 500 ಮನೆಗಳನ್ನು ಮಂಜೂರು ಮಾಡುವಂತೆ ಕೋರಿರುವ ಕುರಿತು.</t>
  </si>
  <si>
    <t>28.08.2022</t>
  </si>
  <si>
    <t>RGHCL 01 VHM 151 2022</t>
  </si>
  <si>
    <t>ಶ್ರೀಮತಿ ರೇಣುಕಾ ಕೋಂ ಶಿವಪ್ಪ ಹಡಪದ ಕೊಪ್ಪಳ ಜಿಲ್ಲೆ ಇವರು ಸಹಾಯಧನ ಮಂಜೂರು ಮಾಡುವಂತೆ ಕೋರಿರುವ ಕುರಿತು.</t>
  </si>
  <si>
    <t>RGHCL 01 VHM 152 2022</t>
  </si>
  <si>
    <t>ಶ್ರೀಮತಿ ರೇಣುಕಾ ಕೋಂ ಸೋಮ ಅಂಕನಾಳ ಹಾಗೂ ಇತರ 4 ಮಂದಿ ಅರ್ಜಿದಾರು ಮುದ್ದೇಬಿಹಾಳ, ವಿಜಯಪುರ ಜಿಲ್ಲೆ ಇವರು ವಸತಿ ಯೋಜನೆಯಡಿ ಮನೆ ಮಂಜೂರು ಮಾಡಿಕೊಡುವಂತೆ ಕೋರಿರುವ ಕುರಿತು.</t>
  </si>
  <si>
    <t>06.07.2023</t>
  </si>
  <si>
    <t>RGHCL 01 VHM 153 2022</t>
  </si>
  <si>
    <t xml:space="preserve">2010-11ನೇ ಸಾಲಿನ ವಾ.ನ.ವ.ಯೋ-ಯಡಿ ಆಯ್ಕೆಯಾದ ಫ. ವಿಯ ಮನೆಯನ್ನು ರದ್ದು ಪಡಿಸಿ ಕೊಡುವ  2021-22ನೇ ಸಾಲಿನಲ್ಲಿ ಪರಿಗಣಿಸುವ ಬಗ್ಗೆ ಸ್ಪಷ್ಟ ಮಾಹಿತಿ ಒದಗಿಸುವ ಬಗ್ಗೆ (ಕೊಡಗು ಪಿಡಿ)                                                                                                                       </t>
  </si>
  <si>
    <t>13.07.2023</t>
  </si>
  <si>
    <t>RGHCL 01 VHM 154 2022</t>
  </si>
  <si>
    <t>2016-17 &amp; 2017-18ನೇ ಸಾಲಿನ ವಾ.ನ.ವ.ಯೋ ಯಡಿ ಆಯ್ಕೆಯಾದ ಫ.ಗಳ ಮನೆ ಲ್ಯಾಟ್ ಲಾಂಗ್ ಡ್ಯೂಪ್ಲಿಕೇಟ್ ಆಗಿದ್ದು, ಸದರಿ ನ್ಯೂನತೆಯನ್ನು ತೆರೆವುಗೊಳಿಸಿ ಕೊಡುವ ಬಗ್ಗೆ ( ಚಾಮರಾಜನಗರ, ಬೀದರ್)</t>
  </si>
  <si>
    <t>RGHCL 01 VHM 155 2022</t>
  </si>
  <si>
    <t>ಶ್ರೀಮತಿ ಕುಸುಮ ಕೋಂ ಜಗನ್ನಾಥ ಶೆಟ್ಕಾರ್, ಬಸವಕಾಲೋನಿ, ಬೀದರ್ ಜಿಲ್ಲೆ ಇವರು ಆಶ್ರಯ ಮನೆ ಮಂಜೂರು ಮಾಡುವಂತೆ ಕೋರಿರುವ ಕುರಿತು.</t>
  </si>
  <si>
    <t>13.07..2022</t>
  </si>
  <si>
    <t>13.07..2023</t>
  </si>
  <si>
    <t>RGHCL 01 VHM 156 2022</t>
  </si>
  <si>
    <t>ಶ್ರೀಮತಿ ಕಲ್ಲವ್ವ ಕೋಂ ಈರಪ್ಪ ಅಣ್ಣಿಗೇರಿ, ಧಾರವಾಡ ಜಿಲ್ಲೆ ಇವರು ವಸತಿ ಯೋಜನೆಯಡಿ ಮನೆ ಮಂಜೂರು ಮಾಡಿ ಕೊಡುವಂತೆ ಕೋರಿರುವ ಕುರಿತು.</t>
  </si>
  <si>
    <t>08.07.2023</t>
  </si>
  <si>
    <t>RGHCL 01 VHM 157 2022</t>
  </si>
  <si>
    <t>ಶ್ರೀ ಮಹದೇವಪ್ಪ ಮರಿಯಪ್ಪ ಭಜಂತ್ರಿ, ಮಡ್ಡಿ ಓಣಿ, ರಾಮದುರ್ಗ, ಬೆಳಗಾವಿ ಜಿಲ್ಲೆ ಇವರು 250 ಬಡ ಫ.ಗಳಿಗೆ ಮನೆ ಮಂಜೂರು ಮಾಡಿ ಕೊಡುವಂತೆ ಕೋರಿರುವ ಕುರಿತು.</t>
  </si>
  <si>
    <t>RGHCL 01 VHM 158 2022</t>
  </si>
  <si>
    <t>ಶ್ರೀ ತೇಜು ಶೆಟ್ಟಿಕೆರೆ, ಅಧ್ಯಕ್ಷರು ಬ್ರಾಹ್ಮಣ ಸಮಾಜ, ಚಿಕ್ಕನಾಯಕನಹಳ್ಳಿ, ತುಮಕೂರು ಜಿಲ್ಲೆ ಇವರು ಬಡ ವಸತಿ ರಹಿತರಿಗೆ ಮನೆ ಮಂಜೂರು ಮಾಡಿ ಕೊಡುವಂತೆ ಕೋರಿರುವ ಕುರಿತು.</t>
  </si>
  <si>
    <t>16.07.2023</t>
  </si>
  <si>
    <t>RGHCL 01 VHM 159 2022</t>
  </si>
  <si>
    <t>ಶ್ರೀ ಶೋಭ ಶಂಕರ್ ಬೇವಿನಕಟ್ಟೆ-ಗದಗ ಜಿಲ್ಲೆ ಇವರ ಮನೆ ಮಂಜೂರು ಮಾಡುವಂತೆ ಕೋರಿರುವ ಕುರಿತು.</t>
  </si>
  <si>
    <t>03.08.2023</t>
  </si>
  <si>
    <t>RGHCL 01 VHM 160 2022</t>
  </si>
  <si>
    <t>ಶ್ರೀ ಬಸನಗೌಡ ರಾ ಪಾಟೀಲ (ಯತ್ನಾಳ) ಮಾನ್ಯ ಶಾಸಕರು, ವಿಜಯಪುರ ಜಿಲ್ಲೆ ಇವರು ವಾ.ನ.ವ.ಯೋ &amp; ಅಂಬೇಡ್ಕರ್ ನಿವಾಸ್ ಯೋಜನೆಯಡಿ ಗುಂಟಾ ನಿವೇಶನಗಳನ್ನು ಪರಿಗಣಿಸುವ ಕುರಿತು.</t>
  </si>
  <si>
    <t>RGHCL 01 VHM 161 2022</t>
  </si>
  <si>
    <t>RGHCL 01 VHM 162 2022</t>
  </si>
  <si>
    <t>ಶ್ರೀಮತಿ ಮುಬಶಿರ ಕೋಂ ಲೇ.ಶೇಖ್ ಅಹ್ಮದ್, ದೇವರಜೀವನಹಳ್ಳಿ, ಬೆಂಗಳೂರು ಇವರು ಮನೆ ಮಂಜೂರು ಮಾಡುವಂತೆ ಕೋರಿರುವ ಕುರಿತು.</t>
  </si>
  <si>
    <t>21.07.2023</t>
  </si>
  <si>
    <t>RGHCL 01 VHM 163 2022</t>
  </si>
  <si>
    <t>RGHCL 01 VHM 164 2022</t>
  </si>
  <si>
    <t>ಆಶ್ರಯ ಯೋಜನೆಯಡಿ ಮನೆ ಮಂಜೂರು ಮಾಡುವಂತೆ ಶ್ರೀಮತಿ ಸೌಮ್ಯ ಕೋಂ ಕರಿಬಸಪ್ಪ, ದಾವಣಗೆರೆ ಜಿಲ್ಲೆ ಇವರು ಕೋರಿರುವ ಬಗ್ಗೆ.</t>
  </si>
  <si>
    <t>RGHCL 01 VHM 165 2022</t>
  </si>
  <si>
    <t>ಶ್ರೀಮತಿ ಸುಮತ್ರ ಬಾಯಿ ಕೋಂ ಬಾಬುರಾವ್, ನಾಗಸಂದ್ರ, ಬೆಂಗಳೂರು ಇವರು ವಸತಿ ಯೋಜನೆಯಡಿ ಮನೆ ಮಂಜೂರು ಮಾಡಿಕೊಡುವಂತೆ ಕೋರಿರುವ ಕುರಿತು.</t>
  </si>
  <si>
    <t>RGHCL 01 VHM 166 2022</t>
  </si>
  <si>
    <t>2017-18ನೇ ವಾಜಪೇಯಿ ನಗರ ವಸತಿ ಯೋಜನೆಯಡಿ  ಆಯ್ಕೆಯಾದ ಫಲಾನುಭವಿಗಳ ಮನೆಯು Red-Zone Latitude-Longitude Duplicate  ಆಗಿರುವುದರಿಂದ ಸದರಿ ನ್ಯೂನತೆಯನ್ನು ಸರಿಪಡಿಸಿಕೊಡುವ ಬಗ್ಗೆ. (ದಾವಣಗೆರೆ &amp; ಬಳ್ಳಾರಿ)</t>
  </si>
  <si>
    <t>RGHCL 01 VHM 167 2022</t>
  </si>
  <si>
    <t>ಶ್ರೀ  ರಾಜಕುಮಾರ ಪಾಟೀಲ ತೇಲ್ಕೂರ, ಮಾನ್ಯ ಶಾಸಕರು, ಸೇಡಂ ವಿಧಾನ ಸಭಾ ಕ್ಷೇತ್ರ ಕಲಬುರ್ಗಿ ಜಿಲ್ಲೆ ಇವರು ಸೇಡಂ ಪುರಸಭೆಗೆ 200 ಮನೆಗಳನ್ನು ಪಿಎಂಎವೈ ಯೋಜನೆಯಡಿ ಮಂಜೂರು ಮಾಡುವಂತೆ ಕೋರಿರುವ ಕುರಿತು.</t>
  </si>
  <si>
    <t>29.07.2023</t>
  </si>
  <si>
    <t>RGHCL 01 VHM 168 2022</t>
  </si>
  <si>
    <t>ಶ್ರೀಮತಿ ಚಾಮುಂಡಿ ಕೋಂ ಸ್ವಾಮಿ ಗಿರಯಬೋವಿ ಪಾಳ್ಯ ಮೈಸೂರು ಇವರು ಮನೆ ಮಂಜೂರು ಮಾಡಿಕೊಡುವಂತೆ ಕೋರಿರುವ ಕುರಿತು.</t>
  </si>
  <si>
    <t>27.07.2023</t>
  </si>
  <si>
    <t>RGHCL 01 VHM 169 2022</t>
  </si>
  <si>
    <t>ಮಂಡ್ಯ ಜಿಲ್ಲೆ ಮದ್ದೂರು ಪುರಸಭೆ ವ್ಯಾಪ್ತಿಯಡಿ ಆಯ್ಕೆಯಾದ 2013-14ನೇ ಸಾಲಿನ ವಾ.ನ.ವ.ಯೋ ಯಡಿ ಆಯ್ಕೆಯಾದ ಫ.ಕೋಡ್ ರದ್ದು ಪಡಸಿ ವರ್ಕ ಆರ್ಡರ್ ಡ್ಯುಪ್ಲಿಕೇಟ್ ತೆರೆವುಗೊಳಿಸಿ ಕೊಡುವ ಬಗ್ಗೆ.</t>
  </si>
  <si>
    <t>RGHCL 01 VHM 170 2022</t>
  </si>
  <si>
    <t>ಕೋಲಾರ ಜಿಲ್ಲೆಯ ವೇಮಗಲ್-ಕುರುಗಲ್ ಗ್ರಾಮ ಪಂ.ಯನ್ನು ಪಟ್ಟಣ ಪಂಚಾಯಿತಿನ್ನಾಗಿ ಮೇಲ್ದರ್ಜೆಗೇರಿಸಿದ್ದು, ಸದರಿ ಪ.ಪಂ ಗೆ ಯುಸರ್ ಐಡಿ ಪಾಸವರ್ಡ್ ಸೃಜಿಸಿ ಕೊಡುವ ಬಗ್ಗೆ.</t>
  </si>
  <si>
    <t>RGHCL 01 VHM 171 2022</t>
  </si>
  <si>
    <t>2015-16 &amp; 2017-18ನೇ ಸಾಲಿನ ವಾ.ನ.ವ.ಯೋ ಯಡಿ ಆಯ್ಕೆಯಾಗ ಫ.ಗಳ ಮನೆಗಳು ಲ್ಯಾಟ್ ಲಾಂಗ್ ಡ್ಯೂಪ್ಲಿಕೇಟ್ ಆಗಿದ್ದು, ಸದರಿ ನ್ಯೂನ್ಯತೆಯನ್ನು ತೆರೆವುಗೊಳಿಸಿ ಕೊಡುವ ಕುರಿತು. (ಶಿವಮೊಗ್ಗ &amp; ಬಳ್ಳಾರಿ ಜಿಲ್ಲೆ)</t>
  </si>
  <si>
    <t>RGHCL 01 VHM 172 2022</t>
  </si>
  <si>
    <t>ಶ್ರೀ ನಂಜುಂಡೇಶ್ವರ ಬಿನ್ ಚಿನ್ನಪ್ಪ, ನಂದಿನಿ ಬಡಾವಣೆ, ಬೆಂಗಳೂರು ಇವರು ವಸತಿ ಯೋಜನೆಯಡಿ ಮನೆ ಮಂಜೂರು ಮಾಡುವಂತೆ ಕೋರಿರುವ ಕುರಿತು.</t>
  </si>
  <si>
    <t>RGHCL 01 VHM 173 2022</t>
  </si>
  <si>
    <t>ಅಪರ ಜಿ್ಲ್ಲಾಧಿಕಾರಿಗಳು, ವಿಜಯಪುರ ಜಿಲ್ಲೆ ವಿಜಯಪುರ ಇವರು 2021-22ನೇ ಸಾಲಿನ ವಾ.ನ.ವ.ಯೋ ಆಯ್ಕೆಯಾದ ಫ.ಗಳ ಪಟ್ಟಿಯನ್ನು ರದ್ದು ಪಡಿಸುವಂತೆ ಕೋರಿರುವ ಕುರಿತು.</t>
  </si>
  <si>
    <t>30.07.2023</t>
  </si>
  <si>
    <t>RGHCL 01 VHM 174 2022</t>
  </si>
  <si>
    <t>ಆಶ್ರಯ ಯೋಜನೆಯಡಿ ನಿವೇಶವನ್ನು ಫ.ಗಳ ಆಯ್ಕೆ ಪ್ರಕ್ರಿಯೆಯಲ್ಲಿ ನಿಯಮ ಬಾಹಿರವಾಗಿ ಆಯ್ಕೆ ಮಾಡಿರುವ ಕುರಿತು ಸಲ್ಲಿಸಿರುವ ದೂರಿನ ಅರ್ಜಿ (ಮೆಹಬೂಬ್ ಖಾನ್ ತುಮಕೂರು ಶಿರಾ ನಗರಸಭೆ)</t>
  </si>
  <si>
    <t>1.08.2022</t>
  </si>
  <si>
    <t>01.08.2023</t>
  </si>
  <si>
    <t>RGHCL 01 VHM 175 2022</t>
  </si>
  <si>
    <r>
      <t>ಶಿವಮೊಗ್ಗ, &amp; ಬಳ್ಳಾರಿ ಮಹಾನಗರ ಪಾಲಿಕೆ ವ್ಯಾಪ್ತಿಯಡಿ 2017-18ನೇ ಸಾಲಿನ ವಾಜಪೇಯಿ ನಗರ ವಸತಿ ಯೋಜನೆಯಡಿ ಆಯ್ಕೆಯಾದ ಫಲಾನುಭವಿಗಳ ಮನೆಗಳು</t>
    </r>
    <r>
      <rPr>
        <sz val="10"/>
        <color theme="1"/>
        <rFont val="Nirmala UI"/>
        <family val="2"/>
      </rPr>
      <t xml:space="preserve"> </t>
    </r>
    <r>
      <rPr>
        <sz val="11"/>
        <color theme="1"/>
        <rFont val="Arial Unicode MS"/>
        <family val="2"/>
      </rPr>
      <t>Latitude-Longitude Duplicate  ಆಗಿರುವುದನ್ನು ತೆರವುಗೊಳಿಸಿ ಕೊಡುವ ಬಗ್ಗೆ.</t>
    </r>
  </si>
  <si>
    <t>19.8.2023</t>
  </si>
  <si>
    <t>RGHCL 01 VHM 176 2022</t>
  </si>
  <si>
    <t>ಶ್ರೀಮತಿ ಕಮಲವ್ವ ಧಾರವಾಡ ಜಿಲ್ಲೆ ಇವರು ಆಶ್ರಯ ತಾರಿಹಾಳ ಕಾಲೋನಿಯ ಮನೆಯಲ್ಲಿ ಅನಧಿಕೃವಾಗಿ ವಾಸ ಮಾಡುತ್ತಿದ್ದು, ಸದರಿ ಮನೆಯನ್ನು ತಮಗೆ ಮಂಜೂರು ಮಾಡಿಕೊಡುವಂತೆ ಕೋರಿರುವ ಕುರಿತು.</t>
  </si>
  <si>
    <t>RGHCL 01 VHM 177 2022</t>
  </si>
  <si>
    <t>ಶ್ರೀ ಸಿ.ಎಸ್. ಹನುಮಂತರಾವ್ ಎಸ್. ಎನ್. ತುಮಕೂರು ಇವರು ಆಶ್ರಯ ಮನೆ ಮಂಜೂರು ಮಾಡುವಂತೆ ಕೋರಿರುವ ಕುರಿತು.</t>
  </si>
  <si>
    <t>RGHCL 01 VHM 178 2022</t>
  </si>
  <si>
    <t>ಶ್ರೀ ವಿಜಯ ವಿಠ್ಠಲ ಪೂಜಾರ, ಜಿಲ್ಲಾಧ್ಯಕ್ಷರು, ಕರ್ನಾಟಕ ರಾಜ್ಯ ರೈತ ಸಂಘ ಹಾಗೂ ಹಸಿರು ಸೇನೆ ವಿಜಯಪುರ ಇವರು ತಾಳಿಕೋಟೆ ಪುರಸಭೆ ವ್ಯಾಪ್ತಿಯಡಿ ಆಶ್ರಯ ಯೋಜನೆ ಮನೆ ಮಂಜೂರು ಮಾಡುವಂತೆ ಕೋರಿರುವ ಕುರಿತು.</t>
  </si>
  <si>
    <t>15.08.2022</t>
  </si>
  <si>
    <t>05.08.2023</t>
  </si>
  <si>
    <t>RGHCL 01 VHM 179 2022</t>
  </si>
  <si>
    <t>ಶ್ರೀ ಬಸವರಾಜ ಅವರಾದಿ ಬಿನ್ ಹನುಮಂತೇಗೌಡ ಪಾಟೀಲ್, ಬೆಳಗಾವಿ ಜಿಲ್ಲೆ ಇವರು ಮನೆ ಮಂಜೂರು ಮಾಡುವಂತೆ ಕೋರಿರುವ ಕುರಿತು.</t>
  </si>
  <si>
    <t>08.08.2023</t>
  </si>
  <si>
    <t>RGHCL 01 VHM 180 2022</t>
  </si>
  <si>
    <t>ಶ್ರೀ ಗಣೇಶ್ ಬಿನ್ ಪುಟ್ಟರಾಜು ಕೆ.ಆರ್. ನಗರ, ಮೈಸೂರು ಜಿಲ್ಲೆ ಇವರು 2017-18ನೇ ಸಾಲಿನ ವಾ.ನ.ವ.ಯೋ-ಯಡಿ ಆಯ್ಕೆಯಾಗಿದ್ದು, ಸದರಿರವರ ಮನೆ ಬ್ಲಾಕ್ ಆಗಿದ್ದು, ಬ್ಲಾಕ್ ತೆರೆವುಗೊಳಿಸಿ ಕೊಡುವಂತೆ ಕೋರಿರುವ ಕುರಿತು.</t>
  </si>
  <si>
    <t>RGHCL 01 VHM 181 2022</t>
  </si>
  <si>
    <t>2017-18ನೇ ಸಾಲಿನ ವಾ.ನ.ವ.ಯೋ ಯಡಿ ಆಯ್ಕೆಯಾದ  ಫ.ಗಳು ಮನೆಗಳನ್ನು ಬ್ಲಾಕ್ ಮಾಡಲಾಗಿದ್ದು, ಬ್ಲಾಕ್ ತೆರೆವುಗೊಳಿಸಿ ಕೊಡುವಂತೆ ಕೊಪ್ಪಳ ಜಿಲ್ಲೆ ಕನಕಗಿರಿ ರವರು ಇವರು ಕೋರಿರುವ ಕುರಿತು.</t>
  </si>
  <si>
    <t>18.08.2023</t>
  </si>
  <si>
    <t>RGHCL 01 VHM 182 2022</t>
  </si>
  <si>
    <t>ಶ್ರೀ ಪ್ರೇಮ ಕುಮಾರ ಕಾಂಬಳೆ, ವಿಭಾಗೀಯ ಅಧ್ಯಕ್ಷರು, ಬೀದರ್ ಜಿಲ್ಲೆ ಇವರು ವಾ.ನ.ವ.ಯೋ ಯಡಿ ಹಾಗೂ ಅಂಬೇಡ್ಕರ್ ನಿವಾಸ್ ಯೋಜನೆಯಡಿ ಅನುದಾನ ಮಂಜೂರು ಮಾಡುವಂತೆ ಕೋರಿರುವ ಕುರಿತು.</t>
  </si>
  <si>
    <t>RGHCL 01 VHM 183 2022</t>
  </si>
  <si>
    <t>ಶ್ರೀಮತಿ ಖಾತುನಬಿ ಬಾಬಾಜನ್ ನದಾಫ್, ಎಂ.ಕೆ, ಹುಬ್ಬಳ್ಳಿ, ಬೆಳಗಾವಿ ಜಿಲ್ಲೆ ಇವರು ಸಹಾಯಧನ ಮಂಜೂರು ಮಾಡುವಂತೆ ಕೋರಿರುವ ಕುರಿತು.</t>
  </si>
  <si>
    <t>12.08.2023</t>
  </si>
  <si>
    <t>RGHCL 01 VHM 184 2022</t>
  </si>
  <si>
    <t>2021-22ನೇ ಸಾಲಿನ ವಾ.ನ.ವ.ಯೋ &amp; ಡಾ.ಬಿ.ಆರ್.ಅಂಬೇಡ್ಕರ್ ನಿವಾಸ್ ಯೋಜನೆಯಡಿ ಹಿಂದಿರುಗಿಸಿದ ಮನೆಗಳನ್ನು ಅನುಮೋದನೆ ನೀಡುವ ಕುರಿತು (ಕೊಪ್ಪಳ, ಶಿವಮೊಗ್ಗ,ಚಿಕ್ಕಮಗಳೂರು, ರಾಮನಗರ)</t>
  </si>
  <si>
    <t>RGHCL 01 VHM 185 2022</t>
  </si>
  <si>
    <t>2015-16ನೇ ಸಾಲಿನ ವಾಜಪೇಯಿ ನಗರ ವಸತಿ ಯೋಜನೆಯಡಿ ಆಯ್ಕೆಯಾದ ಫ.ಯ ಆಧಾರ್ ಸಂಖ್ಯೆಯನ್ನು ನಜರ ಚೂಕಿನಿಂದ ತಪ್ತಾಗಿ ನಮೂದಿಸಿದ್ದು, ಸರಿ ಪಡಿಸಿ ಕೊಡುವ ಬಗ್ಗೆ</t>
  </si>
  <si>
    <t>RGHCL 01 VHM 186 2022</t>
  </si>
  <si>
    <t>ಶ್ರೀಮತಿ ಮಂಜುಳ ಕೋಂ ನಿತ್ಯಾನಂದ ಚನ್ನರಾಯಪಟ್ಟಣ, ಹಾಸನ ಜಿಲ್ಲೆ ಇವರು ಮನೆ ಮಂಜೂರು ಮಾಡುವಂತೆ ಕೋರಿರುವ ಕುರಿತು.</t>
  </si>
  <si>
    <t>RGHCL 01 VHM 187 2022</t>
  </si>
  <si>
    <t>ಡಾ.ಎಸ್. ಶಿವರಾಜ ಪಾಟೀಲ್ ಮಾನ್ಯ ಶಾಸಕರು, ರಾಯಚೂರು ವಿಧಾನ ಸಭಾ ಕ್ಷೇತ್ರ ಇವರು 2015-16ನೇ ಸಾಲಿನ ವಾ.ನ.ವ.ಯೋ ಯಡಿ ಆಯ್ಕೆಯಾದ 3 ಫ.ಗಳ ಹೆಸರುಗಳನ್ನು ರದ್ದು ಪಡಿಸಿ ಕೊಡುವಂತೆ ಕೋರಿರುವ ಕುರಿತು.</t>
  </si>
  <si>
    <t>19.08.202</t>
  </si>
  <si>
    <t>16.08.2023</t>
  </si>
  <si>
    <t>RGHCL 01 VHM 188 2022</t>
  </si>
  <si>
    <t>2016-17ನೇ ಸಾಲಿನ ವಾ.ನ.ವ.ಯೋ ಯಡಿ ಆಯ್ಕೆಯಾದ ಶ್ರೀಮತಿ ಅನ್ನಪೂರ್ಣ ಕೋಂ ಹನುಮಂತಪ್ಪ ರವರ ಆಯ್ಕೆಯನ್ನು ರದ್ದುಪಡಿಸಿ, ಪುನ: ಬೇರೆ ಮನೆ ನಿರ್ಮಿಸಿಕೊಳ್ಳಲು ಅವಕಾಶ ಕಲ್ಪಿಸಿ ಕೊಡುವ ಬಗ್ಗೆ.</t>
  </si>
  <si>
    <t>RGHCL 01 VHM 189 2022</t>
  </si>
  <si>
    <t>ಶ್ರೀಮತಿ ರಮಾಕಾಂತ ಕೋಂ ಬಿ.ವಿ. ಸುರೇಶ, ಶ್ರೀರಂಗಪಟ್ಟಣ, ಮಂಡ್ಯ ಜಿಲ್ಲೆ ಇವರು ಮನೆ ಮಂಜೂರು ಮಾಡುವಂತೆ ಕೋರಿರುವ ಕುರಿತು.</t>
  </si>
  <si>
    <t>RGHCL 01 VHM 190 2022</t>
  </si>
  <si>
    <t>ಶ್ರೀಮತಿ ಬೀಬಿಜಾನ್ ಕೋಂ ಆಸೀಫ್ ಹುಸೇನ್ ಕೌಜಲಗಿ, ಬೈಲಹೊಂಗಲ, ಬೆಳಗಾವಿ ಜಿಲ್ಲೆ ಇವರು ಪಿಎಂಎವೈ ಅಥವಾ ವಾ.ನ.ವ.ಯೋ ಯಡಿ ಮನೆ ಮಂಜೂರು ಮಾಡುವಂತೆ ಕೋರಿರುವ ಕುರಿತು.</t>
  </si>
  <si>
    <t>RGHCL 01 VHM 191 2022</t>
  </si>
  <si>
    <t>ಶ್ರೀಮತಿ ನಿರ್ಮಿಲಾ ಕೋಂ ರಾಮಚಂದ್ರ ಜಾಧವ, ಮುದ್ದೇಬಿಹಾಳ, ವಿಜಯಪುರ ಜಿಲ್ಲೆ ಇವರು ವಸತಿ ಯೋಜನೆಯಡಿ ಮನೆ ಮಂಜೂರು ಮಾಡಿ ಕೊಡುವಂತೆ ಕೋರಿರುವ ಕುರಿತು.</t>
  </si>
  <si>
    <t>17.08.2023</t>
  </si>
  <si>
    <t>RGHCL 01 VHM 192 2022</t>
  </si>
  <si>
    <t>ಶ್ರೀ ಶರಣಬಸಪ್ಪ ದರ್ಶನಾಪೂರ, ಮಾನ್ಯ ಶಾಸಕರು, ಶಹಪೂರ ವಿಧಾನ ಸಭಾ ಕ್ಷೇತ್ರ ಯಾದಗಿರಿ ಜಿಲ್ಲೆ ಇವರು ಪರಸನಹಳ್ಳಿ ವಾರ್ಡ್ ನಂ:21,22,23 ರ ಕೆಂಭಾವಿ ಪುರಸಭೆಗೆ ಹೆಚ್ಚುವರಿಯಾಗಿ 99 ಮನೆಗಳನ್ನು ಮಂಜೂರು ಮಾಡುವಂತೆ ಕೋರಿರುರವ ಬಗ್ಗೆ.</t>
  </si>
  <si>
    <t>RGHCL 01 VHM 193 2022</t>
  </si>
  <si>
    <t>ಶ್ರೀಮತಿ ಸುನೀತಾ ಪರಿಶುರಾಮ, ಕೆಂಭಾವಿ ಅಧ್ಯಕ್ಷರು, ಇವರು ರಾಯಚೂರು ಜಿಲ್ಲೆ ಲಿಂಗಸುಗೂರು ನಗರಸಭೆಗೆ ಹೆಚ್ಚುವರಿಯಾಗಿ 500 ಮನೆಗಳನ್ನು ಮಂಜೂರು ಮಾಡುವ ಬಗ್ಗೆ.</t>
  </si>
  <si>
    <t>RGHCL 01 VHM 194 2022</t>
  </si>
  <si>
    <t>ಶ್ರೀಮತಿ ಇಂದ್ರ ಕೋಂ ಗಣೇಶ್ ಆರ್.ಎಂ.ಸಿ. ರಸ್ತೆ, ದಾವಣಗೆರೆ ಇವರು ನಿವೇಶನ/ಮನೆ ಮಂಜೂರು ಮಾಡುವಂತೆ ಕೋರಿರುವ ಕುರಿತು.</t>
  </si>
  <si>
    <t>RGHCL 01 VHM 195 2022</t>
  </si>
  <si>
    <t>2016-17 &amp; 2017-18ನೇ ಸಾಲಿನ ವಾ.ನ.ವ.ಯೋ ಯಡಿ ಆಯ್ಕೆಯಾದ ಫ.ಗಳ ಮನೆ ಲ್ಯಾಟ್ ಲಾಂಗ್ ಡ್ಯೂಪ್ಲಿಕೇಟ್ ಆಗಿದ್ದು, ಸದರಿ ನ್ಯೂನತೆಯನ್ನು ತೆರೆವುಗೊಳಿಸಿ ಕೊಡುವ ಬಗ್ಗೆ ( ದಾವಣಗೆರೆ, ಚಿಕ್ಕಬಳ್ಳಾಪುರ)</t>
  </si>
  <si>
    <t>22.08.2023</t>
  </si>
  <si>
    <t>RGHCL 01 VHM 196 2022</t>
  </si>
  <si>
    <t>ಶ್ರೀಮತಿ ಕನೀಜ್ ಫಾತಿಮಾ, ಮಾನ್ಯ ಶಾಸಕರು, ಇವರು 2021-22ನೇ ಸಾಲಿನ ವಾ.ನ.ವ.ಯೋ ಯಡಿ ಅಲ್ಪಸಂಖ್ಯಾತರಿಗೆ ಹೆಚ್ವುವರಿಯಾಗಿ 50 ಮನೆಗಳ ಗುರಿ ನೀಡುವಂತೆ ಕೋರಿರುವ ಕುರಿತು.</t>
  </si>
  <si>
    <t>3.09.2022</t>
  </si>
  <si>
    <t>03.09.2023</t>
  </si>
  <si>
    <t>RGHCL 01 VHM 197 2022</t>
  </si>
  <si>
    <t>ಶ್ರೀ ಟಿ ಸಹದೇವ, ಸಂಸ್ಥಾಪಕರು, ಸಾರ್ವಜನಿಕ ಸಂಪರ್ಕ ಕೇಂದ್ರ, ದೇವನಹಳ್ಳಿ, ಬೆಂ. ಗ್ರಾಮಾಂತರ ಜಿಲ್ಲೆ ಇವರು ಶ್ರೀ ಅನ್ವರ್ ಪಾಷ ಬಿನ್ ಸುಬಾನ್ ಸಾಬ್ ರವರ ಮನೆಯು ಶಿಥಿಲಾವಸ್ಥೆಯಲ್ಲಿದ್ದು, ಪುನರ್ ನಿರ್ಮಿಸಿಕೊಳ್ಳಲು ಸಹಾಯಧನ ಮಂಜೂರು ಮಾಡುವ ಬಗ್ಗೆ.</t>
  </si>
  <si>
    <t>3.09.2023</t>
  </si>
  <si>
    <t>RGHCL 01 VHM 198 2022</t>
  </si>
  <si>
    <t>ಶ್ರೀಮತಿ ಕನೀಜ್ ಫಾತಿಮಾ, ಮಾನ್ಯ ಶಾಸಕರು ಇವರು ಕಲಬುರಗಿ ಮಹಾನಗರ ಪಾಲಿಕೆ, ಕಲಬುರಗಿ 2021-22ನೇ ಸಾಲಿನಲ್ಲಿ ವಾಜಪೇಯಿ ವಸತಿ ಯೋಜನೆಯಡಿಯಲ್ಲಿ ಅಲ್ಪಸಂಖ್ಯಾತರಿಗಾಗಿ ನೀಡಿದ ಗುರಿ ಅತೀ ಕಡಿಮೆ ಇದ್ದು, ಹೆಚ್ಚುವರಿಯಾಗಿ 50 ನೀಡುವ ಬಗ್ಗೆ.</t>
  </si>
  <si>
    <t>RGHCL 01 VHM 199 2022</t>
  </si>
  <si>
    <t>ಸೊರಬ ಪುರಸಭೆ ವ್ಯಾಪ್ತಿಯಲ್ಲಿ ಆಶ್ರಯ ಸಮತಿಯಲ್ಲಿ ಅರ್ಜಿ ಸಲ್ಲಿಸದ ಫ.ಗಳಿಗೆ ಮನೆ ಹಂಚಿಕೆ ಮಾಡದೇ ಮನೆ ಇರುವವರಿಗೆ ಮನೆ ಹಂಚಿಕೆ ಮಾಡಿರುವ ಕುರಿತು ಸಲ್ಲಿಸಿರುವ ದೂರಿನ ಮನವಿ (ಶ್ರೀ ಗುರುರಾಜ್)</t>
  </si>
  <si>
    <t>RGHCL 01 VHM 200 2022</t>
  </si>
  <si>
    <t>2021-22ನೇ ಸಾಲಿನ ವಾ.ನ.ವ.ಯೋ ಯಡಿ ಆಯ್ಕೆಯಾದ ಫ.ಯ ಮನೆಯ ಖಾಲಿ ನಿವೇಶನವನ್ನು ತಪ್ಪಾಗಿ ನಿಗಮದ ವೆಬ್ ಸೈಟ್ ನಲ್ಲಿ ನಮೂದು ಮಾಡಲಾಗಿದ್ದು, ಸದರಿ ಛಾಯಾಚಿತ್ರವನ್ನು ರದ್ದುಪಡಿಸುವ ಬಗ್ಗೆ.</t>
  </si>
  <si>
    <t>12.9.2022</t>
  </si>
  <si>
    <t>20.9.2022</t>
  </si>
  <si>
    <t>20.09.2023</t>
  </si>
  <si>
    <t>RGHCL 01 VHM 201 2022</t>
  </si>
  <si>
    <t>ಶ್ರೀ ಗುರುಪಾದ ತಿ. ಕುಳಲಿ, ಅಧ್ಯಕ್ಷರು, ನಗರಸಭೆ ಮುಧೋಳ, ಬಾಗಲಕೋಟೆ ಜಿಲ್ಲೆ ಇವರು 2015-16 ರಿಂದ 2017-18ರ ವರೆಗಿನ ನೆರೆಹಾವಳಿ ಯೋಜನೆಯಡಿ ಆಯ್ಕೆಯಾದ ಫ.ಗಳನ್ನು ಬ್ಲಾಕ್ ಮಾಡಲಾಗಿದ್ದು, ಬ್ಲಾಕ್ ತೆರೆವುಗೊಳಿಸಿ ಕೊಡುವ ಕುರಿತು.</t>
  </si>
  <si>
    <t>12.09.2023</t>
  </si>
  <si>
    <t>RGHCL 01 VHM 202 2022</t>
  </si>
  <si>
    <t xml:space="preserve">2013-14 ಸಾಲಿನ ವಾಜಪೇಯಿ ನಗರ ವಸತಿ ಯೋಜನೆಯಡಿ ಆಯ್ಕೆಯಾದ ಫ. ಪುನ: 2015-16ನೇ ಸಾಲಿನ ವಾ.ನ.ವ.ಯೋ ಯಡಿ ಆಯ್ಕೆಯಾಗಿದ್ದು  2013-14 ಸಾಲಿನಡಿ ಆಯ್ಕೆಯಾದುದನ್ನು ರದ್ದು ಪಡಿಸಿ ಕೊಡುವ ಬಗ್ಗೆ.  </t>
  </si>
  <si>
    <t>13.9.2022</t>
  </si>
  <si>
    <t>RGHCL 01 VHM 203 2022</t>
  </si>
  <si>
    <t>ಶ್ರೀ ಶಿವರಾಜ್ ಹಚ್.ಬಿ. ಕೋನಪ್ಪ ಅಗ್ರಹಾರ, ಬೆಂಗಳೂರು ದಕ್ಷಿಣ, ಬೆಂಗಳೂರು ಇವರ ಮನೆ ಮಂಜೂರು ಮಾಡಿ ಕೊಡುವಂತೆ ಕೋರಿರುವ ಕುರಿತು.</t>
  </si>
  <si>
    <t>16.09.2023</t>
  </si>
  <si>
    <t>RGHCL 01 VHM 204 2022</t>
  </si>
  <si>
    <t>ಪ್ರಧಾನ ಮಂತ್ರಿ ಆವಾಸ್‌ ಯೋಜನೆಯ (Non-Convergence) ಯಡಿ ಆಯ್ಕೆಯಾದ ಫಲಾನುಭವಿಗಳನ್ನು 2021-22ನೇ ಸಾಲಿನ ನಗರ ವಸತಿ ಯೋಜನೆಗಳಡಿ ನಿಗಧಿಪಡಿಸಿರುವ ಗುರಿಗೆ ಫಲಾನುಭವಿಗಳಾಗಿ ಆಯ್ಕೆ ಮಾಡುವ ಬಗ್ಗೆ</t>
  </si>
  <si>
    <t>17.9.2022</t>
  </si>
  <si>
    <t>29.3.2023</t>
  </si>
  <si>
    <t>RGHCL 01 VHM 205 2022</t>
  </si>
  <si>
    <t>ಶ್ರೀಮತಿ ಪ್ರೇಮ ಕೋಂ ಸುಧಾಕರ್, ಗಾಡಿಕೊಪ್ಪ, ಶಿವಮೊಗ್ಗ ಜಿಲ್ಲೆ ಇವರು 2017-18ನೇ ಸಾಲಿನ ವಾ..ನ.ವ.ಯೋ ಯಡಿ ಆಯ್ಕೆಯಾಗಿದ್ದು, ಸದರಿರವರ ಮನೆಯನ್ನು ಬ್ಲಾಕ್ ಮಾಡಲಾಗಿದ್ದು, ಬ್ಲಾಕ್ ತೆರವುಗೊಳಿಸಿ ಕೊಡುವ ಬಗ್ಗೆ.</t>
  </si>
  <si>
    <t>17.09.2023</t>
  </si>
  <si>
    <t>RGHCL 01 VHM 206 2022</t>
  </si>
  <si>
    <t>2010-11ನೇ ಸಾಲಿನಲ್ಲಿ ಆಯ್ಕೆಯಾದ ಫಲಾನುಭವಿಗಳ ಮನೆಗಳನ್ನು ಪೂರ್ಣಗೊಳಿಸುವ ಬಗ್ಗೆ.</t>
  </si>
  <si>
    <t>19.9.2022</t>
  </si>
  <si>
    <t>20.9.2023</t>
  </si>
  <si>
    <t>RGHCL 01 VHM 207 2022</t>
  </si>
  <si>
    <t>2017-18ನೇ ಸಾಲಿನ ವಾ.ನ.ವ.ಯೋ ಯಡಿ ಆಯ್ಕೆಯಾದ ಶ್ರೀಮತಿ ಪಿಂಜಾರ ಶಾಂತಮ್ಮ ತಾಯಿ ಬೀಬಿ ರವರು ಮೃತ ಹೊಂದಿದ್ದು, ಅವರ ಅಳಿಯ ಅಕ್ಬರ್ ರವರ ಹೆಸರಿಗೆ ಅನುದಾನ ಬಿಡುಗಡೆ ಮಾಡಲು ಸೂಕ್ತ ನಿರ್ದೇಶನ ಕೋರಿರುವ ಕುರಿತು (ಬಳ್ಳಾರಿ-ಕುರುಗೋಡು ಮುಖ್ಯಾಧಿಕಾರಿಗಳು)</t>
  </si>
  <si>
    <t>RGHCL 01 VHM 208 2022</t>
  </si>
  <si>
    <t>ಶ್ರೀಮತಿ ಅರುಂಧತಿ ಕೋಂ ಎಂ.ಪಿ.ಸಚ್ಚಿದಾನಂದ, ನೆಹರು ರೋಡ್ ಶಿವಮೊಗ್ಗ ಜಿಲ್ಲೆ ಇವರ ಮನವಿ ಪತ್ರ</t>
  </si>
  <si>
    <t>RGHCL 01 VHM 209 2022</t>
  </si>
  <si>
    <t>2016-17ನೇ ಸಾಲಿನ ವಾ.ನ.ವ.ಯೋ ಯಡಿ ಆಯ್ಕೆಯಾದ ರಾಯಚೂರು ಜಿಲ್ಲೆ ದೇವದುರ್ಗ ಪುರಸಭೆ ವ್ಯಾಪ್ತಿಯಡಿ 222 ಫ.ಗಳನ್ನು ರದ್ದು ಪಡಿಸುವ ಕುರಿತು.</t>
  </si>
  <si>
    <t>21.9.2022</t>
  </si>
  <si>
    <t>RGHCL 01 VHM 210 2022</t>
  </si>
  <si>
    <t>2015-16ನೇ ಸಾಲಿನ ವಾ.ನ.ವ.ಯೋ ಯಡಿ ಆಯ್ಕೆಯಾದ ಫ.ಗಳನ್ನು 2021-22ನೇ ಸಾಲಿಗೆ ಆಯ್ಕೆಯಾಗಿದ್ದುದರಿಂದ ನೇಮ್ ಡ್ಯೂಪ್ಲಿಕೇಟ್ ವರ್ಕ್ ಆರ್ಡರ್ ಆಗಿದ್ದು, ಸದರಿ ಡ್ಯೂಪ್ಲಿಕೇಟ್ ಅನ್ನು ತೆರೆವುಗೊಳಿಸಿ ಕೊಡುವ ಬಗ್ಗೆ.</t>
  </si>
  <si>
    <t>21.09.2023</t>
  </si>
  <si>
    <t>RGHCL 01 VHM 211 2022</t>
  </si>
  <si>
    <t>ಅಧ್ಯಕ್ಷರು ತೌಹಿದ್ ಅಲ್ಪಸಂಖ್ಯಾತರ ಸಮಾಜ ಕಲ್ಯಾಣ ಇಲಾಖೆ, ಹುಬ್ಬಳ್ಳಿ-ಧಾರವಾಡ ಜಿಲ್ಲೆ ಇವರು ಆಶ್ರಯ ಮನೆ ಮಂಜೂರು ಮಾಡಿ ಕೊಡುವಂತೆ ಕೋರಿರುವ ಕುರಿತು.</t>
  </si>
  <si>
    <t>26.9.2022</t>
  </si>
  <si>
    <t>26.9.2023</t>
  </si>
  <si>
    <t>RGHCL 01 VHM 212 2022</t>
  </si>
  <si>
    <t>2015-16ನೇ ಸಾಲಿನ ವಾ.ನ.ವ.ಯೋ ಯಡಿ ದಾವಣಗೆರೆ ಜಿಲ್ಲೆ ಹೊನ್ನಾಳಿ ಪುರಸಭೆ ವ್ಯಾಪ್ತಿಯಡಿ ಆಯ್ಕೆಯಾದ ಶ್ರೀ ಕೆಂಡಪ್ಪ ಬಿನ್ ಕೆಂಚಪ್ಪ ರವರ ಮನೆಯು ಲ್ಯಾಟ್ ಲ್ಯಾಂಗ್ ಡ್ಯೂಪ್ಲಿಕೇಟ್ ಆಗಿದ್ದು, ಸದರಿ ನ್ಯೂನತೆಯನ್ನು ತೆರೆವುಗೊಳಿಸಿ ಕೊಡುವ ಕುರಿತು.</t>
  </si>
  <si>
    <t>29.9.2022</t>
  </si>
  <si>
    <t>01.10.2023</t>
  </si>
  <si>
    <t>RGHCL 01 VHM 213 2022</t>
  </si>
  <si>
    <t>2021-22ನೇ ಸಾಲಿನ ವಾ.ನ.ವ.ಯೋಜನೆ ಹಾಗೂ ಡಾ.ಬಿ.ಆರ್ ಅಂಬೇಡ್ಕರ್ ನಿವಾಸ್ ಯೋಜನೆಯಡಿ ನೀಡಲಾದ 75 ಗುರಿಗೆ ಎದುರಾಗಿ 4 ಫ.ಗಳು ಮಾತ್ರ ಆಯ್ಕೆಗೊಂಡಿದ್ದು, ಉಳಿದ 69 ಫ.ಗಳ ಗುರಿಯನ್ನು ನಿಗಮಕ್ಕೆ ಆದ್ಯರ್ಪಣೆ ಮಾಡುವ ಬಗ್ಗೆ.(ಮಂಡ್ಯ-ಶ್ರೀರಂಗಪಟ್ಟಣ)</t>
  </si>
  <si>
    <t>30.9.2022</t>
  </si>
  <si>
    <t>RGHCL 01 VHM 214 2022</t>
  </si>
  <si>
    <t>ಶ್ರೀ ಹೆಚ್ ಪ್ರಕಾಶ್ ಬೀರಾವರ, ಚಿತ್ರದುರ್ಗ ಜಿಲ್ಲೆ, ಇವರು ಶ್ರೀ ಮಂಜುನಾಥ ಶಂಕರ ಕುಲಕರ್ಣಿ, ಹುಬ್ಬಳ್ಳಿ ಇವರಿಗೆ ನಿವೇಶನವಿದ್ದು, ಸದರಿ ನಿವೇಶನದಲ್ಲಿ ಮನೆ ನಿರ್ಮಿಸಿಕೊಳ್ಳಲು ಸಹಾಯಧನ ಮಂಜೂರು ಮಾಡುವ ಬಗ್ಗೆ.</t>
  </si>
  <si>
    <t>RGHCL 01 VHM 215 2022</t>
  </si>
  <si>
    <t>ಶ್ರೀ ದೇವಕರ ಬಿನ್ ದೇವಪ್ಪ ಶಿರಸಪ್ಪ ಪತ್ತಾರ ಇಳಕಲ್, ಬಾಗಲಕೋಟೆ ಜಿಲ್ಲೆ ಇವರು ಆಶ್ರಯ ಯೋಜನೆಯಡಿ ಮನೆ ಮಂಜೂರು ಮಾಡಿ ಕೊಡುವಂತೆ ಕೋರಿರುವ ಕುರಿತು.</t>
  </si>
  <si>
    <t>RGHCL 01 VHM 216 2022</t>
  </si>
  <si>
    <t>ಯೋಜನಾ ನಿರ್ದೇಶಕರು, ಜಿಲ್ಲಾ ನಗರಾಭಿವೃದ್ಧಿ ಕೋಶ, ಧಾರವಾಡ ಜಿಲ್ಲೆ ಇವರು 2021-22ನೇ ಸಾಲಿನ ವಾ.ನ.ವ.ಯೋ ಯಡಿ ಆಯ್ಕೆಯಾದ ಶ್ರೀಮತಿ ಶೋಭಾ ಇಟಗಿ ರವರ ಆಯ್ಕೆಯನ್ನು ಕೈಬಿಡುವಂತೆ ಕೋರಿರುವ ಕುರಿತು.</t>
  </si>
  <si>
    <t>01.10.2024</t>
  </si>
  <si>
    <t>RGHCL 01 VHM 217 2022</t>
  </si>
  <si>
    <t>ಶ್ರೀ ಎ.ಸಿ. ಕುಮಾರ್ ಗೌಡ, ಸದಸ್ಯರು ಚಿಕ್ಕಮಗಳೂರು ನಗರಸಭೆ ಇವರ ದೂರಿನ ಅರ್ಜಿ ಕುರಿತು.</t>
  </si>
  <si>
    <t>11.10.2022</t>
  </si>
  <si>
    <t>06.10.2023</t>
  </si>
  <si>
    <t>RGHCL 01 VHM 218 2022</t>
  </si>
  <si>
    <t>ಶ್ರೀ ಎಂ.ದೇವರಾಜ್ ಬಿನ್ ಮಾರಪ್ಪ, ಸಾಧಿಕ್ ನಗರ, ಚಿತ್ರದುರ್ಗ ಜಿಲ್ಲೆ ಇವರ ದೂರಿನ ಅರ್ಜಿ ಕುರಿತು.</t>
  </si>
  <si>
    <t>RGHCL 01 VHM 219 2022</t>
  </si>
  <si>
    <t>2021-22ನೇ ಸಾಲಿನ ವಾ.ನ.ವ.ಯೋ ಯಡಿ ಆಯ್ಕೆಯಾದ ಕಮಲಾಕ್ಷಿ ಕೋಂ ಮಹದೇವಪ್ಪ ಇವರ ಮನೆಯ ಜಿಪಿಎಸ್ ಛಾಯಾಚಿತ್ರವನ್ನು ನಮೂದು ಮಾಡುವ ಬದಲು ಬೇರೆ ಫ.ಯ ಮನೆಯ ಛಾಯಾಚಿತ್ರವನ್ನು ನಿಗಮದ ತಂತ್ರಾಂಶದಲ್ಲಿ ಅಪ್ಲೋಡ್ ಮಾಡಲಾಗಿದ್ದು, ತಪ್ಪಾಗಿ ನಮೂದಾಗಿರುವ ಛಾಯಾಚಿತ್ರವನ್ನು ತೆರೆವುಗೊಳಿಸಿ ಕೊಡುವ ಕುರಿತು.</t>
  </si>
  <si>
    <t>14.10.2023</t>
  </si>
  <si>
    <t>RGHCL 01 VHM 220 2022</t>
  </si>
  <si>
    <t>2017-18ನೇ ಸಾಲಿನ ವಾ.ನ.ವ.ಯೋ. ಯಡಿ ಆಯ್ಕೆಯಾದ ಶ್ರೀಮತಿ ಶಕುಂತಲಾ ಕೋಂ ರಾಘವೇಂದ್ರ ಕುಲಕರ್ಣಿ ಇವರ ಆಯ್ಕೆಯನ್ನು ರದ್ದು ಮಾಡಲಾಗಿದ್ದು ರದ್ದು ಮಾಡಲಾದ ಮನೆಯನ್ನು ತೆರೆವುಗೊಳಿಸಿ ಕೊಡುವ ಬಗ್ಗೆ.</t>
  </si>
  <si>
    <t>RGHCL 01 VHM 221 2022</t>
  </si>
  <si>
    <t>ಶ್ರೀ ಕುಲಕರ್ಣಿ ಬಿ.ವಿ. ವಿಜಯಪುರ ಜಿಲ್ಲೆ ಇವರು ನಿವೇಶನ/ಮನೆ ಮಂಜೂರು ಮಾಡುವಂತೆ ಕೋರಿರುವ ಕುರಿತು.</t>
  </si>
  <si>
    <t>RGHCL 01 VHM 222 2022</t>
  </si>
  <si>
    <t>ಶ್ರೀ ಮಂಜುನಾಥ ವಿಷ್ಣು ರಾಯಕರ, ತಿಡಿಕೇರಿ, ಮುಳಗುಂದ, ಗದಗ ಜಿಲ್ಲೆ ಇವರ ದೂರಿನ ಅರ್ಜಿ ಕುರಿತು.</t>
  </si>
  <si>
    <t>17.10.2023</t>
  </si>
  <si>
    <t>RGHCL 01 VHM 223 2022</t>
  </si>
  <si>
    <t>2015-16ನೇ ಸಾಲಿನ ವಾ.ನ. ನಿವೇಶನ ಯೋಜನೆಯಡಿ ಜಿ+1 ಮನೆಗಳ ನಿರ್ಮಾಣಕ್ಕೆ 994 ಫ.ಗಳ ಆಯ್ಕೆಯನ್ನು ನಿಗಮದ ತಂತ್ರಾಂಶದಲ್ಲಿ ನಮೂದು ಮಾಡುವಾಗ ಆಲ್ ರೆಡಿ ಎಜಿಟ್ ಎಂದು ತೋರಿಸುತ್ತಿದ್ದು, ಇದನ್ನು ಬಗೆ ಹರಿಸಿ ಕೊಡುವ ಕುರಿತು.</t>
  </si>
  <si>
    <t>30.11.2023</t>
  </si>
  <si>
    <t>RGHCL 01 VHM 224 2022</t>
  </si>
  <si>
    <t xml:space="preserve">ಮಾನ್ಯ ಜಿಲ್ಲಾಧಿಕಾರಿಗಳು, ಉಡುಪಿ ಜಿಲ್ಲೆ ಇವರು 2021-22ನೇ ಸಾಲಿನ ವಾಜಪೇಯಿ ನಗರ ವಸತಿ ಯೋಜನೆಯಡಿ ಆಯ್ಕೆಯಾಗಿದ್ದ 5 ಫ.ಗಳ ವರ್ಗಗಳು ತಪ್ಪಾಗಿ ನಿಗಮದ ತಂತ್ರಾಂಶದಲ್ಲಿ ನಮೂದಾಗಿದ್ದು, ಸದರಿ ನ್ಯೂನತೆಯನ್ನು ಸರಿ ಪಡಿಸಿ ಕೊಡುವ ಕುರಿತು.  </t>
  </si>
  <si>
    <t>15.12.2023</t>
  </si>
  <si>
    <t>RGHCL 01 VHM 226 2022</t>
  </si>
  <si>
    <t>ಶ್ರೀ ಗೋಪಾಲ ಕೃಷ್ಣ ಪಂಪಣ್ಣ ಉಣಚಗಿ ಗುಳೇದಗುಡ್ಡ, ಬಾಗಲಕೋಟೆ ಜಿಲ್ಲೆ ಇವರು ಸಹಾಯಧನ ಮಂಜೂರು ಮಾಡುವಂತೆ ಕೋರಿರುವ ಕುರಿತು.</t>
  </si>
  <si>
    <t>RGHCL VHM 03 2023</t>
  </si>
  <si>
    <t>ಶ್ರೀ ಗೋವಿಂದರಾಜು ಬಿನ್ ವೇದಗಿರಿ, ರಮಾಬಾಯಿ ನಗರ, ಕುಪ್ಪಲೂರು, ಮೈಸೂರು ಇವರು ಈ ಹಿಂದೆ ಮೈಸೂರು ಕೃಷ್ಣರಾಜ  ವಿಧಾನ ಸಭಾ ಕ್ಷೇತ್ರದ ವ್ಯಾಪ್ತಿಯಡಿ ಆಶ್ರಯ ಯೋಜನೆಯಡಿ ಶ್ರೀಮತಿ ಜಯಮ್ಮನವರಿಗೆ ಮಂಜೂರಾದ ಮನೆಯನ್ನು</t>
  </si>
  <si>
    <t>05.01.2024</t>
  </si>
  <si>
    <t>RGHCL VHM 04 2023</t>
  </si>
  <si>
    <t>2010-11ನೇ ಸಾಲಿನ ವಾಜಪೇಯಿ ನಗರ ವಸತಿ ಯೋಜನೆಯಡಿ ಮಂಡ್ಯ ಜಿಲ್ಲೆ, ಮದ್ದೂರು, ಪುರಸಭೆ ವ್ಯಾಪ್ತಿಯಡಿ ಆಯ್ಕೆಯಾದ ಫಲಾನುಭವಿಗಳು ಮನೆ ಪೂರ್ಣಗೊಳಿಸಿಕೊಂಡಿದ್ದು, ಸದರಿ ಫಲಾನುಭವಿಗಳಿಗೆ ಇದು ವರೆಗೂ ಅನುದಾನ ಬಿಡುಗಡೆ ಆಗದೇ ಇರುವ ಕುರಿತು.</t>
  </si>
  <si>
    <t>RGHCLPI  VHM 05 2023</t>
  </si>
  <si>
    <t>ಬಂಟ್ವಾಳ ಪುರಸಭೆ ವತಿಯಿಂದ 73 ಮಂದಿ ನಿವೇಶನ ರಹಿತರಿಗೆ ಬಿ, ಮೂಡಾ ಗ್ರಾಮದ ಪಲ್ಲಮಜಲು ಎಂಬಲ್ಲಿ ನಿವೇಶನದ ಹಕ್ಕುಪತ್ರ ನೀಡಲಾಗಿದ್ದು, ಸದರಿಯವರಿಗೆ ಈಗಾಗಲೇ ಪ್ರಧಾನ ಮಂತ್ರಿ ಆವಾಸ್‌ ಯೋಜನೆಯಲ್ಲಿ (Non Convergence) ಮಂಜೂರಾತಿ ಪಡಕೊಂಡಿದ್ದು, ವಾಜಪೇಯಿ ನಗರ ವಸತಿ ಯೋಜನೆ ಹಾಗೂ ಡಾ||ಬಿ.ಆರ್.‌ ಅಂಬೇಡ್ಕರ್‌ ನಿವಾಸ್‌ ಯೋಜನೆಯಡಿ Convergence ಮಾಡಿ ಹೆಚ್ಚುವರಿ ಗುರಿ ನೀಡುವ ಬಗ್ಗೆ.</t>
  </si>
  <si>
    <t>07.3.2023</t>
  </si>
  <si>
    <t>15.3.2023</t>
  </si>
  <si>
    <t>15.03.2024</t>
  </si>
  <si>
    <t>RGHCL PI VHM 06 2023</t>
  </si>
  <si>
    <t>2010-11 ರಿಂದ 2017-18ನೇ ಸಾಲಿನಲ್ಲಿ ವಿವಿಧ ವಸತಿ ಯೋಜನೆಗಳಡಿ ಆಯ್ಕೆಯಾಗಿ ಅನುಮೋದನೆಗೊಂಡ ಫ.ಗಳ ಆಯ್ಕೆಯನ್ನು ರದ್ದು ಗೊಳಿಸಿ ಕೊಡುವ ಕುರಿತು</t>
  </si>
  <si>
    <t>RGHCL PI VHM 07 2023</t>
  </si>
  <si>
    <t>2021-22ನೇ ಸಾಲಿನ ವಾ.ನ.ವ.ಯೋ ಯಡಿ ಆಯ್ಕೆಯಾದ ಶ್ರೀ ಸೋಮಶೇಖರ್ ಬಿನ್ ರಾಮಯ್ಯ ರವರ ಮನೆ ಬ್ಲಾಕ್ ಆಗಿದ್ದು, ಬ್ಲಾಕ್ ತೆರೆವುಗೊಳಿಸಿ ಕೊಡುವ ಕುರಿತು.</t>
  </si>
  <si>
    <t>28.1.2023</t>
  </si>
  <si>
    <t>28.1.2024</t>
  </si>
  <si>
    <t>RGHCL PI VHM 08 2023</t>
  </si>
  <si>
    <t>ಹುಬ್ಬಳ್ಳಿ ಧಾರವಾಡ ಮಹಾನಗರ ಪಾಲಿಕೆ ವ್ಯಾಪ್ತಿಯಡಿ ವಿವಿಧ ವಸತಿ ಯೋಜನೆಗಳ ಜಿಪಿಎಸ್ ಛಾಯಾಚಿತ್ರ ಸರೆ ಹಿಡಿಯಲು ಲಾಗಿನ್ ಪೂರೈಸುವ ಕುರಿತು.</t>
  </si>
  <si>
    <t>30.1.2023</t>
  </si>
  <si>
    <t>30.1.2024</t>
  </si>
  <si>
    <t>RGHCL PI VHM 09 2023</t>
  </si>
  <si>
    <t>ಶ್ರೀಮತಿ ಭಾಗ್ಯಮ್ಮ ಕೋಂ ಮಹಾಲಿಂಗಪ್ಪ ಬ್ರಹ್ಮವಿದ್ಯಾನಗರ, ಹೊಸದುರ್ಗ, ಚಿತ್ರದುರ್ಗ ಜಿಲ್ಲೆ ಇವರು ಆಶ್ರಯ ಮನೆ ಮಂಜೂರು ಮಾಡುವಂತೆ ಕೋರಿರುವ ಕುರಿತು.</t>
  </si>
  <si>
    <t>RGHCL PI VHM 10 2023</t>
  </si>
  <si>
    <t>2010-11ನೇ ಸಾಲಿನ ವಿವಿಧ ವಸತಿ ಯೋಜನೆಯಡಿ ಅನುಮೋದನೆಗೊಂಡ ವಿವಿಧ ಕಂತಿನ ಸಹಾಯಧನ ಬಿಡುಗಡೆ ಗೊಂಡಿದ್ದು, ಫ.ಗಳು ಬೇರೆ ಯವರಿಗೆ ಮನೆ ಮಾರಾಟ ಮಾಡಿದ್ದು, ಸದರಿ ಫ.ಗಳ ಮನೆಗಳನ್ನು ಹಿಂಪಡೆದಯಲು ನಿರ್ದೇಶನ ಕೋರಿ</t>
  </si>
  <si>
    <t>15.1.2023</t>
  </si>
  <si>
    <t>25.1.2024</t>
  </si>
  <si>
    <t>RGHCL PI VHM 11 2023</t>
  </si>
  <si>
    <t>RGHCL PI VHM 12 2023</t>
  </si>
  <si>
    <t>ಶಿಡ್ಲಘಟ್ಟ ನಗರ ಸಭೆ ವ್ಯಾಪ್ತಿಯಡಿ ಜಿಯೋ ಟ್ಯಾಂಗಿಗ್ ಡ್ಯೂಪ್ಲಿಕೇಟ್ ಆಗಿದ್ದು, ಸದರಿ ನ್ಯೂನ್ಯತೆಯನ್ನು ಸರಿ ಪಡಿಸಿ ಕೊಡುವ ಕುರಿತು.</t>
  </si>
  <si>
    <t>05.02.2024</t>
  </si>
  <si>
    <t>RGHCL PI VHM 13 2023</t>
  </si>
  <si>
    <t>ಆರ್ ಜಿ ಹೆಚ್ ಸಿಎಲ್ ಡ್ಯಾಷ್ ಬೊರ್ಡ್ ನಲ್ಲಿ ಶಿಡ್ಲಘಟ್ಟನಗರಸಭೆ ಎಂದು ತೋರಿಸುವ ಬದಲು ಶಿಡ್ಲಘಟ್ಟ ಪುರಸಭೆ ಎಂದು ತೋರಿಸುತ್ತಿದ್ದು, ಸರಿ ಪಡಿಸಿ ಕೊಡುವ ಕುರಿತು.</t>
  </si>
  <si>
    <t>27.02.2024</t>
  </si>
  <si>
    <t>RGHCL PI VHM 14 2023</t>
  </si>
  <si>
    <t>ನಿಗಮದ ತಂತ್ರಾಂದಲ್ಲಿ ಗ್ರಾಮ  ಬದಲಾಯಿಸಿ ಕೊಡುವ ಕುರಿತು.</t>
  </si>
  <si>
    <t>RGHCL PI VHM 15 2023</t>
  </si>
  <si>
    <t>ಶ್ರೀ ಶಾಂತಿನಾಥ ಜಯಪಾಲ ಬೇಡಕಿಹಾಳ, ಬೋರಗಾಂವ, ಬೆಳಗಾವಿ ಜಿಲ್ಲೆ ಇವರು ಮನೆ ಮಂಜೂರು ಮಾಡಿಕೊಡುವಂತೆ ಕೋರಿರುವ ಕುರಿತು.</t>
  </si>
  <si>
    <t>30.01.2024</t>
  </si>
  <si>
    <t>RGHCL PI VHM 17 2023</t>
  </si>
  <si>
    <t>2017-189ನೇ ಸಾಲಿನ ವಾ.ನ.ವ.ಯೋ ಯಡಿ ಆಯ್ಕೆಯಾದ ಫ.ಯ ಆಧಾರ್ ಜೋಡೆ ತಪ್ಪಾಗಿ ನಮೂದಾಗಿದ್ದು, ನೈಜ ಆಧಾರ ಜೋಡಣೆ ಮಾಡಿ ಕೊಡುವ ಕುರಿತು.</t>
  </si>
  <si>
    <t>10.02.2024</t>
  </si>
  <si>
    <t>RGHCL PI VHM 18 2023</t>
  </si>
  <si>
    <t>ಶ್ರೀ ಶಾಂತಮ್ಮ ಕೋಂ ಲೇ.ರಾಜಾಚಾರಿ ಹಾಗೂ ಭಾಗ್ಯಮ್ಮ ಕೋಂ ನಾಗಲಿಂಗಾಚಾರಿ ರಾಮನಗರ ಜಿಲ್ಲೆ ಇವರು ಆಶ್ರಯ ಮನೆ ಮಂಜುರು ಮಾಡಿಕೊಡುವಂತೆ ಕೋರಿರುವ ಕುರಿತು.</t>
  </si>
  <si>
    <t>02.02.2024</t>
  </si>
  <si>
    <t>RGHCL PI VHM 19 2023</t>
  </si>
  <si>
    <t>ಶ್ರೀ ದೇವು ಎಸ್ ದೊರೆ, ಉಪಾಧ್ಯಕ್ಷರು, ಮಹರ್ಷಿ ವಾಲ್ಮಿಕಿ ನಾಯಕ ಸಂಘ(ರಿ) ಜೇವರ್ಗಿ ಕಲಬುರ್ಗಿ ಜಿಲ್ಲೆ ಇವರು ಜೇವರ್ಗಿಯಲ್ಲಿ ವಾಸವಾಗಿರುವ ಕಡು ಬಡ ವಸತಿ ರಹಿತರಿಗೆ ಮನೆ ಮಂಜೂರ ಮಾಡುವಂತೆ ಕೋರಿರುವ ಕುರಿತು.</t>
  </si>
  <si>
    <t>RGHCL PI VHM 20 2023</t>
  </si>
  <si>
    <t>ಕಲಬರ್ಗಿ ನಗರದ ವಿವಿಧ ಸ್ಥಳಗಳಲ್ಲಿ ಅನಾಥ ನಿರ್ಗತಿಕರಿಗೆ ಮಾನವೀಯತೆಯ ದೃಷ್ಟಿಯಿಂದ ನಿರಾಶ್ರಿತರ ಪರಿಹಾರ ಕೇಂದ್ರಗಳಲ್ಲಿ ಆಶ್ರಯ ನೀಡಿ ಪುರ್ನವಸತಿ ಕಲ್ಪಿಸಿ ಕೊಡುವ ಬಗ್ಗೆ.</t>
  </si>
  <si>
    <t>8.02.2023</t>
  </si>
  <si>
    <t>RGHCL PI VHM 21 2023</t>
  </si>
  <si>
    <t>ಶ್ರಿಮತಿ ಅನಸೂಯ ಕೋಂ ಜಗದೀಶ್ವರಚಾರ್, ಆರ್.ಟಿ.ನಗರ, ಬೆಂಗಳೂರು ಇವರು ಬೆಂಗಳೂರು ನಗರದಲ್ಲಿ ಮನೆ ಮಂಜೂರು ಮಾಡಿಕೊಡುವಂತೆ ಕೋರಿರುವ ಕುರಿತು.</t>
  </si>
  <si>
    <t>03.02.2024</t>
  </si>
  <si>
    <t>RGHCL PI VHM 22 2023</t>
  </si>
  <si>
    <t>ಶ್ರೀ ರಂಗನಾಥ ಜೋಶಿ ಬಿನ್ ಹನುಮಂತ, ನವನಗರ ಬಾಗಲಕೋಟೆ ಜಿಲ್ಲೆ ಇವರು ಮನೆ ಮಂಜೂರು ಮಾಡಿಕೊಡುವಂತೆ ಕೋರಿರುವ ಕುರಿತು.</t>
  </si>
  <si>
    <t>09.02.2024</t>
  </si>
  <si>
    <t>RGHCL PI VHM 23 2023</t>
  </si>
  <si>
    <t>2017-18ನೇ ಸಾಲಿನ ವಾಜಪೇಯಿ ನಗರ ವಸತಿ ಯೋಜನೆಯಡಿ ಆಯ್ಕೆಯಾದ ಫ.ವಿಯು ಮೃತ ಹೊಂದಿದ್ದು, ಸದರಿ ಫ.ಯ ನೇರ ವಾರಸುದಾರರ ಹೆಸರಿಗೆ ವರ್ಗಾಯಿಸಿ ಕೊಡುವ ಕುರಿತು.</t>
  </si>
  <si>
    <t>5.02.2023</t>
  </si>
  <si>
    <t>20.2.2023</t>
  </si>
  <si>
    <t>21.02.2024</t>
  </si>
  <si>
    <t>RGHCL PI VHM 24 2023</t>
  </si>
  <si>
    <t>2021-22ನೇ ಸಾಲಿನ ವಾ.ನ.ವ.ಯೋಯಡಿ ಆಯ್ಕೆಯಾದ 3 ಫ.ಗಳ ಆಯ್ಕೆಯನ್ನು ಬ್ಲಾಕ್ ಮಾಡುವ ಕುರಿತು.</t>
  </si>
  <si>
    <t>25.2.2023</t>
  </si>
  <si>
    <t>25.02.2024</t>
  </si>
  <si>
    <t>RGHCL PI VHM 25 2023</t>
  </si>
  <si>
    <t>ಸೋಮೇಶ್ವರ ಪುರಸಭೆಯ ವ್ಯಾಪ್ತಿಯಲ್ಲಿ 2021-22ನೇ ಸಾಲಿನ ವಾಜಪೇಯಿ ನಗರ ವಸತಿ ಯೋಜನೆಯಡಿ ನೀಡಿರುವ ಗುರಿಯನ್ನು ಮಾರ್ಪಡು ಮಾಡುವ ಬಗ್ಗೆ.</t>
  </si>
  <si>
    <t>15.032.2023</t>
  </si>
  <si>
    <t>03.03.2024</t>
  </si>
  <si>
    <t>RGHCL PI VHM 26 2023</t>
  </si>
  <si>
    <t>ಯಾದಗಿರಿ ಜಿಲ್ಲೆ ಸುರಪುರ ತಾ|| ಕೆಕ್ಕೇರಾ ಪುರಸಭೆಯಲ್ಲಿ 23 ವಾರ್ಡಗಳಲ್ಲಿ 2021-22ನೇ ಸಾಲಿಗೆ ವಾಜಪೇಯಿ ನಗರ ವಸತಿ ಯೋಜನೆ ಹಾಗೂ ಡಾ.ಬಿ.ಆರ್. ಅಂಬೇಡ್ಕರ್ ನಿವಾಸ್ ಯೋಜನೆಯಡಿ ಫಲಾನುಭವಿಗಳ ಆಯ್ಕೆಯಲ್ಲಿ ಅವ್ಯವಹಾರ ನಡೆದಿರುವ ಬಗ್ಗೆ ಸಲ್ಲಿಸಿರುವ ದೂರಿನ ಮನವಿ ಕುರಿತು.</t>
  </si>
  <si>
    <t>28.032.2023</t>
  </si>
  <si>
    <t>29.03.2024</t>
  </si>
  <si>
    <t>RGHCL PI VHM 27 2023</t>
  </si>
  <si>
    <t>ಶ್ರೀಮತಿ ರಾಧಾ ಶ್ಯಾಮ ಪೀಸೆ ಹಮಾಲರ ಕಾಲೋನಿ, ವಿಜಯಪುರ ಜಿಲ್ಲೆ ಇವರು ಮನೆ ನಿರ್ಮಿಸಿಕೊಳ್ಳಲು ಸರ್ಕಾರ ಸಹಾಯಧನ ಮಂಜೂರು ಮಾಡಿಕೊಡುವಂತೆ ಕೋರಿರುವ ಕುರಿತು.</t>
  </si>
  <si>
    <t>24.02.2024</t>
  </si>
  <si>
    <t>RGHCL PI VHM 28 2023</t>
  </si>
  <si>
    <t>2015-16ನೇ ಸಾಲಿನ ವಾ.ನ.ವ.ಯೋ ಯಡಿ ಆಯ್ಕೆಯಾದ ಶ್ರೀ ಕೆಂಗಪ್ಪ ಮಲ್ಲಾಡರ ಇವರ ಆಧಾರ್ ಸಂಖ್ಯೆಯನ್ನು ನಿಗಮದ ತಂತ್ರಾಂಶದಲ್ಲಿ ಅಪ್ ಡೇಟ್ ಮಾಡುವ ಕುರಿತು.</t>
  </si>
  <si>
    <t>RGHCL PI VHM 29 2023</t>
  </si>
  <si>
    <r>
      <t>2015-16 ಮತ್ತು 2021-22ನೇ ಸಾಲಿನ ವಾಜಪೇಯಿ ನಗರ ವಸತಿ ಯೋಜನೆಯಡಿ ಹಾಗೂ ಡಾ.ಬಿ.ಆರ್ ಅಂಬೇಡ್ಕರ್ ನಿವಾಸ್ ಯೋಜನೆಯಡಿ ಆಯ್ಕೆಯಾದ ಫ.ಗಳ Audit Not Ok, GPS Not not Matching</t>
    </r>
    <r>
      <rPr>
        <sz val="11"/>
        <color theme="1"/>
        <rFont val="Arial Unicode MS"/>
        <family val="2"/>
      </rPr>
      <t>ಅನ್ನು ತೆರೆವುಗೊಳಿಸಿ ಕೊಡುವ ಬಗ್ಗೆ ಮಂಡ್ಯ ಮಳವಳ್ಳಿ ಪುರಸಭೆ</t>
    </r>
  </si>
  <si>
    <t>19.2.2023</t>
  </si>
  <si>
    <t>RGHCL PI VHM 30 2023</t>
  </si>
  <si>
    <t>ವಾ.ನ.ವ.ಯೋಯಡಿ 2015-16ನೇ ಸಾಲಿನಲ್ಲಿ ಆಯ್ಕೆಯಾದ ಫ.ವಿ ಮನೆಯು ನೇಮ್ ಡ್ಯೂಪ್ಲಿಕೇಟ್ ಆಗಿದ್ದು ತೆರೆವುಗೊಳಿಸಿ ಕೊಡುವ ಕುರಿತು.</t>
  </si>
  <si>
    <t>RGHCL PI VHM 31 2023</t>
  </si>
  <si>
    <t>ಶ್ರೀಮತಿ ಕಾಳಮ್ಮ ಕೋಂ ನಾರಾಯಣಪ್ಪ, ಆಂಜನೇಯ ಬಡಾವಣೆ, ದಾವಣಗೆರೆ ಜಿಲ್ಲೆ ಇವರು ಮನೆ ಮಂಜೂರು ಮಾಡಿಕೊಡುವಂತೆ ಕೋರಿರುವ ಕುರಿತು.</t>
  </si>
  <si>
    <t>RGHCL PI VHM 32 2023</t>
  </si>
  <si>
    <t>ಶ್ರೀಮತಿ ಲತಾ ಪಂಪಾಪತಿ ರಸ್ತೆ, ಜಯನಗರ, ಮೈಸೂರು ಇವರು ಆಶ್ರಯ ಯೋಜನೆಯಡಿ ಮನೆ ಮಂಜೂರು ಮಾಡುವಂತೆ ಕೋರಿರುವ ಕುರಿತು.</t>
  </si>
  <si>
    <t>RGHCL PI VHM 33 2023</t>
  </si>
  <si>
    <t>RGHCL PI VHM 34 2023</t>
  </si>
  <si>
    <t>ಶ್ರೀಮತಿ ಗೌರಮ್ಮ ಕೋಂ ಪರಮೇಶ್ವರಪ್ಪ, ನಿಟ್ಟುವಳ್ಳಿ, ದಾವಣಗೆರೆ ಜಿಲ್ಲೆ ಇವರು ಆಶ್ರಯ ಯೋಜನೆಯಡಿ ಮನೆ ಮಂಜೂರು ಮಾಡಿಕೊಡುವಂತೆ ಕೋರಿರುವ ಕುರಿತು.</t>
  </si>
  <si>
    <t>27.03.2024</t>
  </si>
  <si>
    <t>RGHCL PI VHM 35 2023</t>
  </si>
  <si>
    <t>ಶ್ರೀ ಧೀರೇಂದ್ರ ಕುಮಾರ್, ಕಗ್ಗದಾಸನಪುರ, ಬೆಂಗಳೂರು ಇವರು ನಗರದಲ್ಲಿ ಮನೆ ಮಂಜೂರು ಮಾಡಿಕೊಡುವಂತೆ ಕೋರಿರುವ ಕುರಿತು.</t>
  </si>
  <si>
    <t>RGHCL PI VHM 36 2023</t>
  </si>
  <si>
    <t xml:space="preserve">2016-17ನೇ ಸಾಲಿನ ವಾಜಪೇಯಿ ನಗರ ವಸತಿ ಯೋಜನೆಯಡಿ  ಆಯ್ಕೆಯಾದ ಶ್ರೀಮತಿ ಮಹಾದೇವಿ ಮಹಾದೇವ ಹಾಲಭಾವಿ ಮನೆ ಬ್ಲಾಕ್‌ ಆಗಿದನ್ನು ತೆರವುಗೊಳಿಸುವ ಬಗ್ಗೆ. </t>
  </si>
  <si>
    <t>14.03.2024</t>
  </si>
  <si>
    <t>RGHCL PI VHM 37 2023</t>
  </si>
  <si>
    <t>ಶ್ರೀಮತಿ ರಾಮತಬಿ ಕೋಂ ಹುಸೇನ ಹಾಗೂ ಇತರ 4 ಮಂದಿ ಧಾರವಾಡ ಜಿಲ್ಲೆ ಇವರು ಆಶ್ರಯ ಮನೆ ಮಂಜೂರು ಮಾಡಿಕೊಡುವಂತೆ ಕೋರಿರುವ ಕುರಿತು.</t>
  </si>
  <si>
    <t>RGHCL PI VHM 38 2023</t>
  </si>
  <si>
    <t xml:space="preserve">ಬಾಗಲಕೋಟೆ ಜಿಲ್ಲೆ ಅಮೀನಗಡ ಪಟ್ಟಣ ಪಂಚಾಯಿತಿ ವ್ಯಾಪ್ತಿಯ ಶ್ರೀ ಬಸಪ್ಪ ಸಂಗಪ್ಪ ನಿಡಗುಂದಿ ರವರು ಶ್ರೀಮತಿ ಗಿರಿಜಾ ಶಂಕ್ರಪ್ಪ ಕಲಕೇರಿ ರವರ ಮೇಲೆ ನೀಡಿರುವ ದೂರು ಅರ್ಜಿ. </t>
  </si>
  <si>
    <t>17.03.2024</t>
  </si>
  <si>
    <t>RGHCL PI VHM 39 2023</t>
  </si>
  <si>
    <t>ಶ್ರೀಮತಿ ಅಕ್ಷತಾ ಕೋಂ ಸ್ವಾಮಿ,  ಶ್ರೀನಿವಾಸ ನಗರ, ದಾವಣಗೆರೆ ಜಿಲ್ಲೆ ಇವರು ಆಶ್ರಯ ಮನೆ ಮಂಜೂರು ಮಾಡಿಕೊಡುವಂತೆ ಕೋರಿರುವ ಕುರಿತು.</t>
  </si>
  <si>
    <t>RGHCL PI VHM 40 2023</t>
  </si>
  <si>
    <t>2015-16ನೇ ಸಾಲಿನಿಂದ 2017-18ನೇ ಸಾಲಿನವರೆಗೆ ವಾಜಪೇಯಿ ನಗರ ವಸತಿ ಯೋಜನೆ ಮತ್ತು ಡಾ|| ಬಿ.ಆರ್.‌ ಅಂಬೇಡ್ಕರ್‌ ನಗರ ವಸತಿ ಯೋಜನೆಯಡಿ ಆಯ್ಕೆಯಾಗಿರುವ ಫಲಾನುಭವಿಗಳು ವಿವಿಧ ಕಾರಣಗಳಿಂದ ಕಟ್ಟದೆ ಇರುವ ಕಾರಣದಿಂದ ಫಲಾನುಭವಿಗಳ ಫಲಾನುಭವಿತ್ವವನ್ನು ರದ್ದು (ಡಿಲೀಟ) ಮಾಡಿಕೊಡುವ ಬಗ್ಗೆ.</t>
  </si>
  <si>
    <t>10.3.2023</t>
  </si>
  <si>
    <t>RGHCL PI VHM 41 2023</t>
  </si>
  <si>
    <t>2016-17 ರಿಂದ 2019-20ನೇ ಸಾಲಿನ ವರೆಗು ಆಳ್ನಾವರ ಹಾಗೂ ಕಲಘಟಗಿ ಪಟ್ಟಣ ಪಂಚಾಯಿತಿಗಳಲ್ಲಿ ವಿವಿಧ ವಸತಿ ಯೋಜನೆಗಳಡಿ ಆಯ್ಕೆಯಾದ ಫ.ಗಳ ಯುಐಡಿ ಡ್ಯೂಪ್ಲಿಕೇಟ್ ಆಗಿದ್ದು, ಸರಿ ಪಡಿಸಿ ಕೊಡುವ ಕುರಿತು.</t>
  </si>
  <si>
    <t>01.04.2023</t>
  </si>
  <si>
    <t>01.04.2024</t>
  </si>
  <si>
    <t>RGHCL PI VHM 42 2023</t>
  </si>
  <si>
    <t>ಗ್ರಾಮ ಪಂಚಾಯಿತಿಗಳನ್ನು ಮೇಲ್ದರ್ಜೆಗೇರಿಸಿ ನಗರ ಸ್ಥಳೀಯ ಸಂಸ್ಥೆಗಳನ್ನಾಗಿ ಮಾಡಿರುವ ಗ್ರಾಮಗಳಲ್ಲಿನ ವಿವಿಧ ಗ್ರಾಮೀಣ ವಸತಿ ಯೋಜನೆಯ ಫಲಾನುಭವಿಗಳ ವಿವರಗಳನ್ನು ಸಂಬಂದಿಸಿದ ನಗರ ಸ್ಥಳೀಯ ಸಂಸ್ಥೆಗಳಿಗೆ ವರ್ಗಾಯಿಸುವ ಬಗ್ಗೆ.</t>
  </si>
  <si>
    <t>16.3.2023</t>
  </si>
  <si>
    <t>25.3.2023</t>
  </si>
  <si>
    <t>25.3.2024</t>
  </si>
  <si>
    <t>RGHCL PI VHM 43 2023</t>
  </si>
  <si>
    <t>ಧಾರವಾಡ ಜಿಲ್ಲೆ ಅಳ್ನಾವರ ಪ.ಪಂ.ಯಿತಿಯ  ಶ್ರೀಮತಿ ವಿಜಯಲಕ್ಮೀ ವೀರಯ್ಯಾ ಮಠದ (ಫ.ಸಂ.528222) ರವರು 2021-22ನೇ ಸಅಲಿನ ವಾಜಪೇಯಿ ನಗರ ವಸತಿ ಯೋಜನೆಯಡಿಯಲ್ಲಿ ಆಯ್ಕೆಯಾದ ಫಲಾನುಭವಿಯನ್ನು ರದ್ದುಪಡಿಸುವ ಬಗ್ಗೆ.</t>
  </si>
  <si>
    <t>18.3.2024</t>
  </si>
  <si>
    <t>RGHCL PI VHM 44 2023</t>
  </si>
  <si>
    <t>ಬೆಂಗಳೂರು ಗ್ರಾಮಾಂತರ ಜಿಲ್ಲೆ, ನೆಲಮಂಗಲ ನಗರಸಭಾ ವ್ಯಾಪ್ತಿಯ ಶ್ರೀಮತಿ ರೇಷ್ಮ ಕೋಂ ಜಿಯಾಉಲ್ಲಾ (ಫ.ಸಂ.241718) ಇವರ ಹೆಸರನ್ನು ನಿಗಮದ ವೆಬ್‌ ಸೈಟ್‌ ನಿಂದ ತೆಗೆದು ಹಾಕುವಂತೆ (Delete) ಕೋರಿ.</t>
  </si>
  <si>
    <t>27.3.2023</t>
  </si>
  <si>
    <t>27.3.2024</t>
  </si>
  <si>
    <t>RGHCL PI VHM 45 2023</t>
  </si>
  <si>
    <t xml:space="preserve">ಬಜಪೆ ಪಟ್ಟಣ ಪಂಚಾಯಿತಿ ವ್ಯಾಪ್ತಿಯಲ್ಲಿ 2021-22ನೇ ಸಾಲಿನ ವಾಜಪೇಯಿ ನಗರ ವಸತಿ ಯೋಜನೆಯಡಿ ಆಯ್ಕೆಯಾಗಿ ಪ್ರಗತಿಯಲ್ಲಿರುವ ಮನೆಗೆ   ಅನುದಾನ ಬ್ಲಾಕ್‌ ಆಗಿರುವ ಬಗ್ಗೆ. </t>
  </si>
  <si>
    <t>17.3.2023</t>
  </si>
  <si>
    <t>RGHCL PI VHM 46 2023</t>
  </si>
  <si>
    <t>ನಿಗಮದ ಆಡಿಟ್‌ ವಿಭಾಗದಿಂದ ನಾಟ್‌ ಓಕೆಯಾಗಿದ್ದ ಫಲಾನುಭವಿಗಳ ವಿವರಗಳು ನಿಗಮದ ಆನ್‌ ಲೈನ್‌ ನಲ್ಲಿ pending in RGRHCL ಎಂದು ತೋರಿಸುತ್ತಿದ್ದು, ಸಹಾಯಕ ಪ್ರಧಾನ ವ್ಯವಸ್ಥಾಪಕರ ಲಾಗಿನ್‌ ಗೆ ಹಾಕುವ ಬಗ್ಗೆ</t>
  </si>
  <si>
    <t>15.3.2024</t>
  </si>
  <si>
    <t>RGHCL PI VHM 47 2023</t>
  </si>
  <si>
    <t>ಶ್ರೀ ರಂಗಸ್ವಾಮಯ್ಯ ಬಿನ್ ಪುಟ್ಟಯ್ಯ ಗುಬ್ಬಿ ತಾಲ್ಲೂಕು, ತುಮಕೂರು ಜಿಲ್ಲೆ ಇವರು ಸಹಾಯಧನ ಮಂಜೂರು ಮಾಡುವಂತೆ ಕೋರಿರುವ ಕುರಿತು.</t>
  </si>
  <si>
    <t>RGHCL PI VHM 48 2023</t>
  </si>
  <si>
    <t>ಶ್ರೀಮತಿ ರೇಖಾ ಶ್ರೀನಿವಾಸ, ಶಹಬಾದ್, ಕಲಬುರ್ಗಿ ಜಿಲ್ಲೆ ಇವರ ಮನೆ ಮಂಜೂರು ಮಾಡುವಂತೆ ಕೋರಿರುವ ಕುರಿತು.</t>
  </si>
  <si>
    <t>RGHCL PI VHM 49 2023</t>
  </si>
  <si>
    <t>52015-16 ರಿಂದ 2021-22ನೇ ಸಾಲಿನಲ್ಲಿ ವಾ.ನ.ವ.ಯೋ ಯಡಿ ಆಯ್ಕೆಯಾದ ಫ.ಗಳನ್ನು ನೇಮ್ ಡ್ಯೂಪ್ಲಿಕೇಟ್ ಯುಐಡಿ ಡ್ಯೂಪ್ಲಿಕೇಟ್ ಆಗಿದ್ದು, ತೆರೆವುಗೊಳಿಸಿ ಕೊಡುವ ಬಗ್ಗೆ.</t>
  </si>
  <si>
    <t>21.3.2023</t>
  </si>
  <si>
    <t>21.03.2024</t>
  </si>
  <si>
    <t>RGHCL PI VHM 50 2023</t>
  </si>
  <si>
    <t>ಕಲಬುರ್ಗಿ ಜಿಲ್ಲೆಯ ಜೇವರ್ಗಿ ಪುರಸಭೆ ವ್ಯಾಪ್ತಿಯಲ್ಲಿ ಬರುವ ವಸತಿ ರಹಿತ 10 ಅಲ್ಪಸಂಖ್ಯಾತರಿಗೆ ವಾಜಪೇಯಿ ನಗರ ವಸತಿ ಯೋಜನೆಯಡಿ ಹೆಚ್ಚುವರಿ ಗುರಿಯನ್ನು ಮಂಜೂರು  ಮಾಡುವ ಬಗ್ಗೆ.</t>
  </si>
  <si>
    <t>RGHCL PI VHM 51 2023</t>
  </si>
  <si>
    <t>ಶ್ರೀಮತಿ ಅನಸೂಯ ಬಾಗೇವಾಡಿ ಕೋಂ ಚಿದಾನಂದ ಸೊಲ್ಲಾಪುರ ರಸ್ತ, ಅಲಕುಂಟೆ, ವಿಜಯಪುರ ಇವರು ಮನೆ ಮಂಜೂರು ಮಾಡುವಂತೆ ಕೋರಿರುವ ಬಗ್ಗೆ.</t>
  </si>
  <si>
    <t>VHM-Vajapayee Housing  Misalenious  –  2022-23 ಮನೆ ಬ್ಲಾಕ್ ಮಾಡುವ ಬಗ್ಗೆ.</t>
  </si>
  <si>
    <t>2010-11ನೇ ಸಾಲಿನ ವಾಜಪೇಯಿ ನಗರ ವಸತಿ ಯೋಜನೆಯಡಿ ಕೊಪ್ಪಳ ಜಿಲ್ಲೆ ಗಂಗಾವತಿ ನಗರಸಭೆ ವ್ಯಾಪ್ತಿಯಡಿ ಆಯ್ಕೆಯಾದ 10 ಫ.ಗಳು ಕಟ್ಟಡ ಕಾಮಗಾರಿಯನ್ನು ಪ್ರಾರಂಭಿಸದೇ ಇದ್ದು, ಸದರಿ ರವರ ಮನೆಯನ್ನು ರದ್ದುಪಡಿಸುವ ಬಗ್ಗೆ</t>
  </si>
  <si>
    <t>23.4.2022</t>
  </si>
  <si>
    <t>VHM-Vajapayee Housing  Oders  –  2022-23</t>
  </si>
  <si>
    <t>19.3.2023</t>
  </si>
  <si>
    <t>RGHCL 01 VHO 02 2022</t>
  </si>
  <si>
    <t xml:space="preserve">ಬೃಹತ್ ಬೆಂಗಳೂರು ಮಹಾನಗರ ಪಾಲಿಕೆ ವ್ಯಾಪ್ತಿಯಲ್ಲಿ ಬರುವ ವಲಯ ಆಯುಕ್ತರುಗಳಿಗೆ ಸದಸ್ಯ ಕಾರ್ಯದರ್ಶಿಗಳಾಗಿ ನೇಮಕ ಮಾಡಿರುವ ಬಗ್ಗೆ. </t>
  </si>
  <si>
    <t xml:space="preserve">ವಿಷಯ ವಹಿ - ನಮೂನೆ III </t>
  </si>
  <si>
    <t xml:space="preserve">RGHCL 01 PUG 2022 </t>
  </si>
  <si>
    <t xml:space="preserve"> Internal note</t>
  </si>
  <si>
    <t xml:space="preserve">RGHCL 02 PUG 2022 </t>
  </si>
  <si>
    <t xml:space="preserve"> KEONICS BILL</t>
  </si>
  <si>
    <t xml:space="preserve">RGHCL 03 PUG 2022 </t>
  </si>
  <si>
    <t xml:space="preserve"> WP 15797 mysore</t>
  </si>
  <si>
    <t xml:space="preserve">RGHCL 04 PUG 2022 </t>
  </si>
  <si>
    <t xml:space="preserve"> AHP Allotment Letter</t>
  </si>
  <si>
    <t xml:space="preserve">RGHCL 05 PUG 2022 </t>
  </si>
  <si>
    <t xml:space="preserve"> BLC General Correspondence</t>
  </si>
  <si>
    <t>RGHCL 06 PUG 2022</t>
  </si>
  <si>
    <t xml:space="preserve"> 34th SLAC</t>
  </si>
  <si>
    <t xml:space="preserve">RGHCL 07 PUG 2022 </t>
  </si>
  <si>
    <t xml:space="preserve"> IEC , A&amp;OE payment file</t>
  </si>
  <si>
    <t xml:space="preserve">RGHCL 08 PUG 2022 </t>
  </si>
  <si>
    <t xml:space="preserve"> Dharwad BLC Release</t>
  </si>
  <si>
    <t xml:space="preserve">RGHCL 09 PUG 2022 </t>
  </si>
  <si>
    <t xml:space="preserve"> Transfer RGHCL Land to KSDB Gadag</t>
  </si>
  <si>
    <t xml:space="preserve">RGHCL 10 PUG 2022 </t>
  </si>
  <si>
    <t>30th SLSMC</t>
  </si>
  <si>
    <t xml:space="preserve">RGHCL 11 PUG 2022 </t>
  </si>
  <si>
    <t xml:space="preserve"> Convergence Target</t>
  </si>
  <si>
    <t>22.05.2022</t>
  </si>
  <si>
    <t xml:space="preserve">RGHCL 12 PUG 2022 </t>
  </si>
  <si>
    <t>Chikkodi 8.00 acre</t>
  </si>
  <si>
    <t xml:space="preserve">RGHCL 14 PUG 2022 </t>
  </si>
  <si>
    <t xml:space="preserve"> BLC Non Convergence</t>
  </si>
  <si>
    <t>RGHCL 15 PUG 2022</t>
  </si>
  <si>
    <t xml:space="preserve"> Annual Capacity Building Plan</t>
  </si>
  <si>
    <t>RGHCL 16 PUG 2022</t>
  </si>
  <si>
    <t xml:space="preserve"> Progress Monitor</t>
  </si>
  <si>
    <t>RGHCL 17 PUG 2022</t>
  </si>
  <si>
    <t xml:space="preserve"> PMAY(U) Balance 7500 Release</t>
  </si>
  <si>
    <t xml:space="preserve">RGHCL 17 PUG 2022 </t>
  </si>
  <si>
    <t xml:space="preserve"> Translation of GOK GO</t>
  </si>
  <si>
    <t xml:space="preserve">RGHCL 18 PUG 2022 </t>
  </si>
  <si>
    <t>CLTC Miscellaneous</t>
  </si>
  <si>
    <t>12.06.2022</t>
  </si>
  <si>
    <t>RGHCL 19 PUG 2022</t>
  </si>
  <si>
    <t>35th SLAC - onfile</t>
  </si>
  <si>
    <t xml:space="preserve">RGHCL 20 PUG 2022 </t>
  </si>
  <si>
    <t>Trainig for Upgraded ULBs</t>
  </si>
  <si>
    <t>RGHCL 21 PUG 2022</t>
  </si>
  <si>
    <t>Non-Convergence to Convergence</t>
  </si>
  <si>
    <t xml:space="preserve">RGHCL 22 PUG 2022 </t>
  </si>
  <si>
    <t xml:space="preserve"> Transfer of state share to SNA account</t>
  </si>
  <si>
    <t xml:space="preserve">RGHCL 23 PUG 2022 </t>
  </si>
  <si>
    <t>Creation of state budget head for PMAY(U)</t>
  </si>
  <si>
    <t>RGHCL 24 PUG 2022</t>
  </si>
  <si>
    <t xml:space="preserve"> 36th SLAC</t>
  </si>
  <si>
    <t xml:space="preserve">RGHCL 25 PUG 2022 </t>
  </si>
  <si>
    <t>Annexure Upload</t>
  </si>
  <si>
    <t xml:space="preserve">RGHCL 26 PUG 2022 </t>
  </si>
  <si>
    <t xml:space="preserve"> Autoshift process</t>
  </si>
  <si>
    <t xml:space="preserve">RGHCL 27 PUG 2022 </t>
  </si>
  <si>
    <t>Gadag 229 CLTC Visit</t>
  </si>
  <si>
    <t xml:space="preserve">RGHCL 28 PUG 2022 </t>
  </si>
  <si>
    <t xml:space="preserve"> Video Conference</t>
  </si>
  <si>
    <t>03.07.2022</t>
  </si>
  <si>
    <t xml:space="preserve">RGHCL 29 PUG 2022 </t>
  </si>
  <si>
    <t xml:space="preserve"> Naregal AHP to BLC 1196</t>
  </si>
  <si>
    <t xml:space="preserve">RGHCL 30 PUG 2022 </t>
  </si>
  <si>
    <t xml:space="preserve"> SLTC Staff related file</t>
  </si>
  <si>
    <t>RGHCL 31 PUG 2022</t>
  </si>
  <si>
    <t xml:space="preserve"> Admin approval for 54 &amp; 58 CSMC projects</t>
  </si>
  <si>
    <t>10.07.2022</t>
  </si>
  <si>
    <t>RGHCL 32 PUG 2022</t>
  </si>
  <si>
    <t>GOI MIS Issues</t>
  </si>
  <si>
    <t xml:space="preserve">RGHCL 33 PUG 2022 </t>
  </si>
  <si>
    <t xml:space="preserve"> IT Section</t>
  </si>
  <si>
    <t xml:space="preserve">RGHCL 34 PUG 2022 </t>
  </si>
  <si>
    <t xml:space="preserve"> Karkala AHP to BLC</t>
  </si>
  <si>
    <t>RGHCL 35 PUG 2022</t>
  </si>
  <si>
    <t xml:space="preserve"> seḑam AHP to BLC</t>
  </si>
  <si>
    <t>RGHCL 36 PUG 2022</t>
  </si>
  <si>
    <t xml:space="preserve"> Committee of Estimate</t>
  </si>
  <si>
    <t xml:space="preserve">RGHCL 37 PUG 2022 </t>
  </si>
  <si>
    <t>Ron AHP to BLC</t>
  </si>
  <si>
    <t xml:space="preserve">RGHCL 38 PUG 2022 </t>
  </si>
  <si>
    <t xml:space="preserve"> Mulgund AHP to BLC</t>
  </si>
  <si>
    <t xml:space="preserve">RGHCL 39 PUG 2022 </t>
  </si>
  <si>
    <t xml:space="preserve"> Chittapura AHP to BLC</t>
  </si>
  <si>
    <t>RGHCL 40 PUG 2022</t>
  </si>
  <si>
    <t xml:space="preserve"> Implementation of AHP Projects</t>
  </si>
  <si>
    <t xml:space="preserve">RGHCL 41 PUG 2022 </t>
  </si>
  <si>
    <t xml:space="preserve"> PM Event</t>
  </si>
  <si>
    <t xml:space="preserve">RGHCL 42 PUG 2022 </t>
  </si>
  <si>
    <t xml:space="preserve"> MIS Beneficiary Modification Request BLC</t>
  </si>
  <si>
    <t>RGHCL 43 PUG 2022</t>
  </si>
  <si>
    <t>Curtailment of projects</t>
  </si>
  <si>
    <t xml:space="preserve">RGHCL 44 PUG 2022 </t>
  </si>
  <si>
    <t xml:space="preserve"> Data transfer Convergence to Non Convergence in RGHMoS</t>
  </si>
  <si>
    <t>31.07.2022</t>
  </si>
  <si>
    <t xml:space="preserve">RGHCL 45 PUG 2022 </t>
  </si>
  <si>
    <t xml:space="preserve"> GOI Letter correspondence MIS</t>
  </si>
  <si>
    <t xml:space="preserve">RGHCL 46 PUG 2022 </t>
  </si>
  <si>
    <t xml:space="preserve"> MIS Beneficiary Modification Request AHP</t>
  </si>
  <si>
    <t xml:space="preserve">RGHCL 47 PUG 2022 </t>
  </si>
  <si>
    <t xml:space="preserve"> 31st  SLSMC - On file</t>
  </si>
  <si>
    <t xml:space="preserve"> Blocked in State &amp; requested only PMAY(U)</t>
  </si>
  <si>
    <t xml:space="preserve">RGHCL 48  PUG  2022 </t>
  </si>
  <si>
    <t xml:space="preserve"> Rabkavi Banahatti AHP to BLC</t>
  </si>
  <si>
    <t>RGHCL 49 PUG  2022</t>
  </si>
  <si>
    <t xml:space="preserve"> Bilagi 573 AHP to BLC</t>
  </si>
  <si>
    <t xml:space="preserve">RGHCL 49 PUG 2022 </t>
  </si>
  <si>
    <t xml:space="preserve"> 37th SLAC</t>
  </si>
  <si>
    <t xml:space="preserve">RGHCL 50 PUG 2022 </t>
  </si>
  <si>
    <t xml:space="preserve"> Gundlupete 1440 DU's New Proposal</t>
  </si>
  <si>
    <t xml:space="preserve">RGHCL 51 PUG 2022 </t>
  </si>
  <si>
    <t xml:space="preserve"> WADI 528DU's New Proposal</t>
  </si>
  <si>
    <t>RGHCL 52 PUG 2022</t>
  </si>
  <si>
    <t>Kalaghatagi 360 DUs</t>
  </si>
  <si>
    <t xml:space="preserve">RGHCL 53 PUG 2022 </t>
  </si>
  <si>
    <t xml:space="preserve"> Transfer of  RGHCL Land to KSDB Kalaburgi</t>
  </si>
  <si>
    <t>RGHCL 54 PUG 2022</t>
  </si>
  <si>
    <t xml:space="preserve"> ನಗರ ಮಟ್ಟದ ತಾಂತ್ರಿಕ ಕೋಶದ CLTC ತಜ್ಞರುಗಳಿಗೆ ಸಂಬಂಧಿಸಿದ ಕಡತ</t>
  </si>
  <si>
    <t xml:space="preserve">RGHCL 55 PUG 2022 </t>
  </si>
  <si>
    <t>Mysore 1644 DU's</t>
  </si>
  <si>
    <t xml:space="preserve">RGHCL 56 PUG 2022 </t>
  </si>
  <si>
    <t xml:space="preserve"> PMAY State Workshop</t>
  </si>
  <si>
    <t>RGHCL 57 PUG 2022</t>
  </si>
  <si>
    <t xml:space="preserve"> PKGB</t>
  </si>
  <si>
    <t>14.08.2022</t>
  </si>
  <si>
    <t xml:space="preserve">RGHCL 58 PUG 2022 </t>
  </si>
  <si>
    <t xml:space="preserve"> BLC Fund released  PMAY(U) MIS –API Request details - IT</t>
  </si>
  <si>
    <t xml:space="preserve">RGHCL 59 PUG 2022 </t>
  </si>
  <si>
    <t xml:space="preserve"> BMR and Curtailment BLC</t>
  </si>
  <si>
    <t>RGHCL 60 PUG 2022</t>
  </si>
  <si>
    <t>BLC Annexure Sign copy</t>
  </si>
  <si>
    <t xml:space="preserve">RGHCL 61 PUG 2022 </t>
  </si>
  <si>
    <t xml:space="preserve"> KSDB Correspondence</t>
  </si>
  <si>
    <t xml:space="preserve">RGHCL 62 PUG 2022 </t>
  </si>
  <si>
    <t xml:space="preserve"> RACHNA Training program</t>
  </si>
  <si>
    <t xml:space="preserve">RGHCL 63 PUG 2022 </t>
  </si>
  <si>
    <t xml:space="preserve"> PMAY(U) GOI Fund-Non Convergence-state Blocked</t>
  </si>
  <si>
    <t xml:space="preserve"> RGHCL 64 PUG 2022 </t>
  </si>
  <si>
    <t xml:space="preserve">  Issue of G.O for Onoing AHP Projects</t>
  </si>
  <si>
    <t>RGHCL 65 PUG 2022</t>
  </si>
  <si>
    <t xml:space="preserve"> Saraguru AHP to BLC</t>
  </si>
  <si>
    <t xml:space="preserve">RGHCL 66 PUG 2022 </t>
  </si>
  <si>
    <t xml:space="preserve"> Kukanoor status</t>
  </si>
  <si>
    <t xml:space="preserve">RGHCL 67 PUG 2022 </t>
  </si>
  <si>
    <t xml:space="preserve"> KSDB Infra releases</t>
  </si>
  <si>
    <t>RGHCL 68 PUG 2022</t>
  </si>
  <si>
    <t xml:space="preserve"> Non convergence module</t>
  </si>
  <si>
    <t xml:space="preserve">RGHCL 69 PUG 2022 </t>
  </si>
  <si>
    <t xml:space="preserve"> District request</t>
  </si>
  <si>
    <t xml:space="preserve">RGHCL 70 PUG 2022 </t>
  </si>
  <si>
    <t xml:space="preserve"> Raibhag 200 AHP to BLC</t>
  </si>
  <si>
    <t xml:space="preserve">RGHCL 72 PUG 2022 </t>
  </si>
  <si>
    <t xml:space="preserve"> 38th SLAC meeting</t>
  </si>
  <si>
    <t>RGHCL 73 PUG 2022</t>
  </si>
  <si>
    <t xml:space="preserve"> kalaburagi 308 AHP to BLC</t>
  </si>
  <si>
    <t xml:space="preserve">RGHCL 74 PUG 2022 </t>
  </si>
  <si>
    <t xml:space="preserve"> Admin approval for Revised 8 AHP Projects</t>
  </si>
  <si>
    <t xml:space="preserve">RGHCL 75 PUG 2022 </t>
  </si>
  <si>
    <t xml:space="preserve"> Admin approval for Revised  3 AHP Projects (Mysore &amp; Holalkere)</t>
  </si>
  <si>
    <t xml:space="preserve">RGHCL 76 PUG 2022 </t>
  </si>
  <si>
    <t xml:space="preserve"> Shahapura 264</t>
  </si>
  <si>
    <t>RGHCL 77 PUG 2022</t>
  </si>
  <si>
    <t xml:space="preserve"> Shorapur 36</t>
  </si>
  <si>
    <t xml:space="preserve">RGHCL 78 PUG 2022 </t>
  </si>
  <si>
    <t xml:space="preserve"> Yadgiri CMC 95</t>
  </si>
  <si>
    <t xml:space="preserve">RGHCL 79 PUG 2022 </t>
  </si>
  <si>
    <t xml:space="preserve"> Siddapura TP</t>
  </si>
  <si>
    <t xml:space="preserve">RGHCL 80 PUG 2022 </t>
  </si>
  <si>
    <t xml:space="preserve"> Hosanagar TP</t>
  </si>
  <si>
    <t xml:space="preserve">RGHCL 81 PUG 2022 </t>
  </si>
  <si>
    <t xml:space="preserve"> Hosdurga 800</t>
  </si>
  <si>
    <t xml:space="preserve">RGHCL 82 PUG 2022 </t>
  </si>
  <si>
    <t xml:space="preserve"> Kalburagi 308</t>
  </si>
  <si>
    <t xml:space="preserve"> RGHCL 83 PUG 2022 </t>
  </si>
  <si>
    <t xml:space="preserve"> Chittapur 241 </t>
  </si>
  <si>
    <t>RGHCL 84 PUG 2022</t>
  </si>
  <si>
    <t xml:space="preserve"> Chincholi 400</t>
  </si>
  <si>
    <t>RGHCL 85 PUG 2022</t>
  </si>
  <si>
    <t xml:space="preserve"> Aland 1000</t>
  </si>
  <si>
    <t>RGHCL 86 PUG 2022</t>
  </si>
  <si>
    <t xml:space="preserve"> Holenarshipura 947</t>
  </si>
  <si>
    <t xml:space="preserve">RGHCL 87 PUG 2022 </t>
  </si>
  <si>
    <t xml:space="preserve"> Naragunda 2000</t>
  </si>
  <si>
    <t>RGHCL 88 PUG 2022</t>
  </si>
  <si>
    <t xml:space="preserve"> Gajendragad 1116</t>
  </si>
  <si>
    <t xml:space="preserve">RGHCL 89 PUG 2022 </t>
  </si>
  <si>
    <t>Honnalli TP 180</t>
  </si>
  <si>
    <t xml:space="preserve">RGHCL 90 PUG 2022 </t>
  </si>
  <si>
    <t xml:space="preserve"> MIS</t>
  </si>
  <si>
    <t>RGHCL 91 PUG 2022</t>
  </si>
  <si>
    <t xml:space="preserve"> Mudhol 132 DUs</t>
  </si>
  <si>
    <t xml:space="preserve">RGHCL 93 PUG 2022 </t>
  </si>
  <si>
    <t xml:space="preserve"> Single file to Minister for Curtailment</t>
  </si>
  <si>
    <t>RGHCL 95 PUG 2022</t>
  </si>
  <si>
    <t>Indian Urban Housing Conclave (IUHC) Exhibition</t>
  </si>
  <si>
    <t>RGHCL 96 PUG 2022</t>
  </si>
  <si>
    <t xml:space="preserve"> General correspondance</t>
  </si>
  <si>
    <t xml:space="preserve">RGHCL 97 PUG 2022 </t>
  </si>
  <si>
    <t xml:space="preserve"> Extension of PMAY U</t>
  </si>
  <si>
    <t>RGHCL 98 PUG 2022</t>
  </si>
  <si>
    <t xml:space="preserve"> Transfer of Land to KSDB (Muddebihal)</t>
  </si>
  <si>
    <t xml:space="preserve">RGHCL 99 PUG 2022 </t>
  </si>
  <si>
    <t xml:space="preserve"> AHP to BLC Nalatwad Muddebihal</t>
  </si>
  <si>
    <t>RGHCL 100 PUG 2022</t>
  </si>
  <si>
    <t xml:space="preserve"> Blocked Temparory State Beneficiary</t>
  </si>
  <si>
    <t xml:space="preserve">RGHCL 101 PUG 2022 </t>
  </si>
  <si>
    <t xml:space="preserve"> Soraba 288 DPR</t>
  </si>
  <si>
    <t>RGHCL 102 PUG 2022</t>
  </si>
  <si>
    <t xml:space="preserve"> Mysore Hanchya 1704 DPR</t>
  </si>
  <si>
    <t>04.10.2022</t>
  </si>
  <si>
    <t>RGHCL 103 PUG 2022</t>
  </si>
  <si>
    <t>Talikote 600 (G+3)</t>
  </si>
  <si>
    <t xml:space="preserve">RGHCL 104 PUG 2022 </t>
  </si>
  <si>
    <t xml:space="preserve"> Bhadravathi 2048 (G+3)</t>
  </si>
  <si>
    <t xml:space="preserve">RGHCL 105 PUG 2022 </t>
  </si>
  <si>
    <t xml:space="preserve"> BLC SLAC Approval Agenda</t>
  </si>
  <si>
    <t xml:space="preserve"> VHS and ANY BLC releases file</t>
  </si>
  <si>
    <t>RGHCL 105 PUG  2022</t>
  </si>
  <si>
    <t xml:space="preserve"> BLC Agenda SLAC</t>
  </si>
  <si>
    <t>25.12.2022</t>
  </si>
  <si>
    <t xml:space="preserve">RGHCL 106 PUG 2022 </t>
  </si>
  <si>
    <t xml:space="preserve"> Mysuru Dasara Exhibition</t>
  </si>
  <si>
    <t xml:space="preserve">RGHCL 107 PUG 2022 </t>
  </si>
  <si>
    <t xml:space="preserve"> Data Push RGHMoS Non convergence E-933309</t>
  </si>
  <si>
    <t xml:space="preserve">RGHCL 108 PUG 2022 </t>
  </si>
  <si>
    <t>Data Push RGHMoS Joint Work Order E-933328</t>
  </si>
  <si>
    <t xml:space="preserve">RGHCL 109 PUG 2022 </t>
  </si>
  <si>
    <t>32nd SLSMC</t>
  </si>
  <si>
    <t>RGHCL 110 PUG 2022</t>
  </si>
  <si>
    <t>Land Transfer to KSDB Rabakavi Banahatti</t>
  </si>
  <si>
    <t xml:space="preserve">RGHCL 111 PUG 2022 </t>
  </si>
  <si>
    <t>Fund request to Savanur, Shiggao &amp; Bankapur</t>
  </si>
  <si>
    <t>RGHCL 112 PUG 2022</t>
  </si>
  <si>
    <t xml:space="preserve"> Land Transfer to KSDB_Bagalkot</t>
  </si>
  <si>
    <t xml:space="preserve">RGHCL 113 PUG 2022 </t>
  </si>
  <si>
    <t xml:space="preserve"> Land transfer to KSDB - Bangalore</t>
  </si>
  <si>
    <t>28.02.2023</t>
  </si>
  <si>
    <t xml:space="preserve">RGHCL 114 PUG 2022 </t>
  </si>
  <si>
    <t>22 Tour prog</t>
  </si>
  <si>
    <t xml:space="preserve">RGHCL 115 PUG 2022 </t>
  </si>
  <si>
    <t>PMAY-AHP Work Allocation Internal Note</t>
  </si>
  <si>
    <t>05.03.2023</t>
  </si>
  <si>
    <t xml:space="preserve">RGHCL 116 PUG 2022 </t>
  </si>
  <si>
    <t>AHP to BLC fund reappropration file</t>
  </si>
  <si>
    <t xml:space="preserve">RGHCL 117 PUG 2022 </t>
  </si>
  <si>
    <t xml:space="preserve"> 39th SLAC on file</t>
  </si>
  <si>
    <t>RGHCL 118 PUG 2022</t>
  </si>
  <si>
    <t xml:space="preserve"> KSDB MIS Login Request</t>
  </si>
  <si>
    <t xml:space="preserve">RGHCL 119 PUG 2022 </t>
  </si>
  <si>
    <t xml:space="preserve"> 3day Training Programme on NDT</t>
  </si>
  <si>
    <t xml:space="preserve">RGHCL 01 PUG 2023 </t>
  </si>
  <si>
    <t>CEPMIZ</t>
  </si>
  <si>
    <t xml:space="preserve">RGHCL 02 PUG 2023 </t>
  </si>
  <si>
    <t xml:space="preserve"> Submission of BLC DPR</t>
  </si>
  <si>
    <t>RGHCL 03 PUG 2023</t>
  </si>
  <si>
    <t xml:space="preserve"> Module Development</t>
  </si>
  <si>
    <t>12.03.2023</t>
  </si>
  <si>
    <t xml:space="preserve">RGHCL 04 PUG 2023 </t>
  </si>
  <si>
    <t>Module Development for Contractors Bill</t>
  </si>
  <si>
    <t xml:space="preserve">RGHCL 05 PUG 2023 </t>
  </si>
  <si>
    <t xml:space="preserve"> Proposal for SCP  TSP fund</t>
  </si>
  <si>
    <t xml:space="preserve">RGHCL 06 PUG 2023 </t>
  </si>
  <si>
    <t xml:space="preserve"> GM (Tech) Sir Tour Plan</t>
  </si>
  <si>
    <t>RGHCL 07 PUG 2023</t>
  </si>
  <si>
    <t xml:space="preserve">RGHCL 08 PUG 2023 </t>
  </si>
  <si>
    <t>BLC Non Convergence  FTR Verification</t>
  </si>
  <si>
    <t xml:space="preserve">RGHCL 09 PUG 2023 </t>
  </si>
  <si>
    <t xml:space="preserve"> KEA evaluation</t>
  </si>
  <si>
    <t xml:space="preserve">RGHCL 13 PUG 2023 </t>
  </si>
  <si>
    <t xml:space="preserve"> 40th SLAC on file Soraba Tender</t>
  </si>
  <si>
    <t xml:space="preserve">RGHCL 14 PUG 2023 </t>
  </si>
  <si>
    <t xml:space="preserve"> Issue of G.O for 9 AHP Projects</t>
  </si>
  <si>
    <t>RGHCL 15 PUG 2023</t>
  </si>
  <si>
    <t xml:space="preserve"> BLC Convergence  Fund releases</t>
  </si>
  <si>
    <t xml:space="preserve">RGHCL 16 PUG 2023 </t>
  </si>
  <si>
    <t xml:space="preserve">RGHCL 10 PUG 2023 </t>
  </si>
  <si>
    <t xml:space="preserve"> Letter to MCC</t>
  </si>
  <si>
    <t xml:space="preserve">RGHCL 11 PUG 2023 </t>
  </si>
  <si>
    <t xml:space="preserve"> 33rd SLSMC</t>
  </si>
  <si>
    <t xml:space="preserve">RGHCL  12  PUG 2023 </t>
  </si>
  <si>
    <t xml:space="preserve"> Bhuvan Re-GPS</t>
  </si>
  <si>
    <t xml:space="preserve">RGHCL 13  PUG 2023 </t>
  </si>
  <si>
    <t xml:space="preserve"> Curtailment BLC Beneficiary</t>
  </si>
  <si>
    <t xml:space="preserve">RGHCL 15 PUG 2023 </t>
  </si>
  <si>
    <t xml:space="preserve"> 65th CSMC Annexures</t>
  </si>
  <si>
    <t xml:space="preserve">RGHCL 01  PUC 2022 </t>
  </si>
  <si>
    <t>ವಿಜಯಪುರ ಜಿಲ್ಲೆಯಲ್ಲಿ ಯಾವುದೇ ದಾಖಲಾತಿಗಳಿಲ್ಲದೇ ಆಶ್ರಯ ವಸತಿ ಯೋಜನೆಯಡಿಯಲ್ಲಿ ಮನೆಗಳನ್ನು ಜಿ.ಪಿ.ಎಸ್ ಮಾಡುತ್ತಿರುವ ಕುರಿತು.</t>
  </si>
  <si>
    <t>25.4.2022</t>
  </si>
  <si>
    <t xml:space="preserve">RGHCL 01 PUC 02 2022 </t>
  </si>
  <si>
    <t>ಚಿತ್ರದುರ್ಗ ಜಿಲ್ಲೆಯ ನಾಯಕನಹಟ್ಟಿ ಪಟ್ಟಣ ಪಂಚಾಯತಿಯಲ್ಲಿ ಅವ್ಯವಹಾರ ನಡೆದಿರುವ ಬಗ್ಗೆ.</t>
  </si>
  <si>
    <t xml:space="preserve">RGHCL 01 PUC 03 2022 </t>
  </si>
  <si>
    <t>ಪಿ.ಎಂ.ಎ.ವೈ (ನಗರ) ಯೋಜನೆಯಡಿ ಕೆ.ಎಸ್.ಡಿ.ಬಿ. ಉಸ್ತುವಾರಿಯಲ್ಲಿ ನಿರ್ಮಿಸುತ್ತಿರುವ ಮನೆ ಕಟ್ಟಿಸದೇ ಗುತ್ತಿಗೆದಾರರು ಹಾಗೂ ಅಧಿಕಾರಿಗಳು ಕೂಡಿ ಭ್ರಷ್ಟಾಚಾರವೆಸಗಿರುವ ಬಗ್ಗೆ ತನಿಖೆ ಆದೇಶಿಸಿ ಸಲ್ಲಿಸಿರುವ ಅರ್ಜಿಯ ಕುರಿತು.</t>
  </si>
  <si>
    <t>RGHCL 01 PUC 04 2022</t>
  </si>
  <si>
    <t>ಸಾರ್ವಜನಿಕರು/ ವಿವಿಧ  ಇಲಾಖೆ/ ಮಾನ್ಯ ವಸತಿ ಸಚಿವರ ಕಛೇರಿಯಿಂದ ಸ್ವೀಕೃತವಾಗಿರುವ ಪತ್ರಗಳ ಕುರಿತು.</t>
  </si>
  <si>
    <t>RGHCL 01 PUC 06 2022</t>
  </si>
  <si>
    <t>ರಾಯಚೂರು ಜಿಲ್ಲೆಯ ಸಿಂಧನೂರು ನಗರ ಸಭೆ ವ್ಯಾಪ್ತಿಯಲ್ಲಿ 2017-18 ನೇ ಸಾಲಿನ 250 ಮನೆಗಳು ಅಕ್ರಮ ಹಂಚಿಕೆ ಬಗ್ಗೆ ತನಿಕೆ ನಡೆಸುವ ಕುರಿತು.</t>
  </si>
  <si>
    <t xml:space="preserve">RGHCL 01 PUC 07 2022 </t>
  </si>
  <si>
    <t>ರಾಮನಗರ ಜಿಲ್ಲೆ ಮಾಗಡಿ ತಾಲ್ಲೂಕು ಕಸಬಾ ಹೋಬಳಿ ತಿರುಮಲೆ ಗ್ರಾಮದ ಸರ್ವೇ ನಂ:25 ರಲ್ಲಿ ನಕಾಶೆ ದಾರಿ, ರಾಜಕಾಲುವೆ, ದನದ ಓಣಿ, ಸರ್ಕಾರಿ ಹಳ್ಳ ವತ್ತುವರಿ ಮಾಡಿ ಮಣ್ಣು ತುಂಬಿಸಿ, ಅಕ್ರಮವಾಗಿ ಮನೆಗಳನ್ನು ನಿರ್ಮಿಸುತ್ತಿರುವುದನ್ನು ತೆರುವುಗೊಳಿಸುವ ಕುರಿತು ಕೋರಿರುವ ಬಗ್ಗೆ.</t>
  </si>
  <si>
    <t xml:space="preserve">RGHCL 01 PUC 08 2022 </t>
  </si>
  <si>
    <t>ಹಾವೇರಿ ಜಿಲ್ಲೆಯ ರಾಣೇಬೆನ್ನೂರು ನಗರದಲ್ಲಿ ಕೆ.ಎಸ್.ಡಿ.ಬಿ ವತಿಯಿಂದ ಪ್ರಧಾನ ಮಂತ್ರಿ ಆವಾಸ್ ಯೋಜನೆ- ಸರ್ವರಿಗೂ ಸೂರು ಯೋಜನೆಯಡಿ ಕಾಮಗಾರಿಗಳು ಕಳಪೆ ಮಟ್ಟದಿಂದ ಕೂಡಿದ್ದು ಕೂಡಲೇ ತನಿಖೆ ನಡೆಸಿ ಕ್ರಮ ಕೈಗೊಳ್ಳುವಂತೆ ಸಲ್ಲಿಸಿರುವ ಅರ್ಜಿಯ ಕುರಿತು.</t>
  </si>
  <si>
    <t xml:space="preserve">29.11.2022 </t>
  </si>
  <si>
    <t>RGHCL 01 PUC 05 2022</t>
  </si>
  <si>
    <t>ಪ್ರಧಾನ ಮಂತ್ರಿ ಆವಾಸ್ ಯೋಜನೆಯ ಜಿ+1, ಮಾದರಿಯ ಗುಂಪು ಮನೆಗಳ ಸನ್ 27.01.2018 ರಿಂದ ಕಾಮಗಾರಿಯ ಬಿಲ್ ತಡೆಗಟ್ಟುವುದು ಮತ್ತು ಕಾಮಗಾರಿಯನ್ನು ಸ್ಥಗಿತಗೊಳಿಸಲುವ ಕುರಿತು.</t>
  </si>
  <si>
    <t>RGHCL 01 PUC 01 2023</t>
  </si>
  <si>
    <t>ಸುಳ್ಳು ದಾಖಲೆಗಳನ್ನು ಸೃಷ್ಟಿಸಿ ಸರ್ಕಾರದ ಯೋಜನೆಯನ್ನು ಎಸ್.ಸಿ ಫಲಾನುಭವಿಗಳಿಗೆ ತಲುಪಿಸದೇ ಹಣ ಲೂಟಿ ಮಾಡಿದ ಕಾರ್ಯನಿರ್ವಾಹಕ ಅಭಿಯಂತರರು ಕೊಳಗೇರಿ ಅಭಿವೃದ್ದಿ ಮಂಡಳಿ ಶ್ರೀ ಎಂ.ಎ ಖಯೂಮ್ ಹಾಗೂ ಎಇಇ ಅರುಣ್ ಕುಮಾರ್ ಮಾಶೆಟ್ಟಿ, ಶಾಖಾಧಿಕಾರಿ ಮತ್ತು ಸಂಬಂಧಪಟ್ಟ ಗುತ್ತಿಗೆದಾರರ ವಿರುದ್ಧ ದೂರು ಸಲ್ಲಿಸಿರುವ ಅರ್ಜಿಯ ಕುರಿತು.</t>
  </si>
  <si>
    <t xml:space="preserve">17.02.2023 </t>
  </si>
  <si>
    <t>RGHCL 06 RTI 08 2022</t>
  </si>
  <si>
    <t xml:space="preserve">RGHCL 06 RTI 09 2022 </t>
  </si>
  <si>
    <t>ಪ್ರಧಾನ ಮಂತ್ರಿ ಆವಾಸ್ ಯೋಜನೆ (ನಗರ) ದಡಿ ಕೇಂದ್ರ ಸರ್ಕಾರದ ಅನುದಾನ ಪಡೆಯುವ ಕುರಿತು.</t>
  </si>
  <si>
    <t xml:space="preserve">RGHCL 06 RTI 10 2022 </t>
  </si>
  <si>
    <t xml:space="preserve">RGHCL 06 RTI 11 2022 </t>
  </si>
  <si>
    <t xml:space="preserve">RGHCL 06 RTI 13 2022 </t>
  </si>
  <si>
    <t>ಮಾಹಿತಿ ಹಕ್ಕು ಅಧಿನಿಯಮದಡಿ   ಪ್ರಧಾನ ಮಂತ್ರಿ ಆವಾಸ್ ಯೋಜನೆ (ನಗರ) ದಡಿ ಕೇಂದ್ರ ಸರ್ಕಾರದ ಅನುದಾನ ಬಿಡುಗಡೆ ಮಾಡುವ ಕುರಿತು ಕೋರಿರುವ ಬಗ್ಗೆ.</t>
  </si>
  <si>
    <t xml:space="preserve">RGHCL 05 RTI 01 2023 </t>
  </si>
  <si>
    <t>ಶ್ರೀಮತಿ ಚಂದ್ರಮ್ಮ ಕೋಂ ಲೇಟ್‌ ಕೃಷ್ಣಮೂರ್ತಿ ಬೆಂಗಳೂರು ರವರು ಮಾಹಿತಿ ಹಕ್ಕು ಅಧಿನಿಯಮದಡಿ   ಮಾಹಿತಿ ಕೋರಿರುವ ಬಗ್ಗೆ.</t>
  </si>
  <si>
    <t xml:space="preserve">RGHCL 05 RTI 05 2023 </t>
  </si>
  <si>
    <t>ಶ್ರೀ ಸೈಯದ್‌ ಅಲಿ ಸನ್‌ ದಾವಲ್‌ ಸಹೇಬ್ ರವರು ಮಾಹಿತಿ ಹಕ್ಕು ಅಧಿನಿಯಮದಡಿ   ಮಾಹಿತಿ ಕೋರಿರುವ ಬಗ್ಗೆ.</t>
  </si>
  <si>
    <t>01.03.2024</t>
  </si>
  <si>
    <t xml:space="preserve">RGHCL 05 RTI 06 2023 </t>
  </si>
  <si>
    <t>ಮಾಹಿತಿ ಹಕ್ಕು ಅಧಿನಿಯಮದಡಿ  ಮಾಹಿತಿ ನೀಡುವ ಬಗ್ಗೆ.</t>
  </si>
  <si>
    <t xml:space="preserve">RGHCL 05 RTI 03 2023 </t>
  </si>
  <si>
    <t>ಆಶ್ರಯ ವಸತಿ ಯೋಜನೆಯಡಿ ಕೋರಿ ಸಲ್ಲಿಸಿರುವ ಅರ್ಜಿಯನ್ನು ವಾಜಾಗೊಳಿಸಿ ಮುಂಗಡ ಪಾವತಿಸಿರುವ ಹಣವನ್ನು ವಾಪಾಸ್‌ ನೀಡುವಂತೆ ಕೋರಿರುವ ಅರ್ಜಿಯ ಕುರಿತು.</t>
  </si>
  <si>
    <t>RGHCL 05 RTI 04 2023</t>
  </si>
  <si>
    <t>ಶ್ರೀ ಕುಮಾರ್‌.ವೈ ಬಿನ್‌ ಯಲ್ಲಪ್ಪ ರವರು ಮಾಹಿತಿ ಹಕ್ಕು ಅಧಿನಿಯಮದಡಿ   ಮಾಹಿತಿ ಕೋರಿರುವ ಬಗ್ಗೆ.</t>
  </si>
  <si>
    <t xml:space="preserve">RGHCL 05 RTI 09 2023 </t>
  </si>
  <si>
    <t>ಶ್ರೀ ಧನಂಜಯ್ಯ, ಬೆಂಗಳೂರು ರವರು, ಮಾಹಿತಿ ಹಕ್ಕು ಅಧಿನಿಯಮ 2005ರಡಿ ಮಾಹಿತಿ ಒದಗಿಸುವ ಬಗ್ಗೆ.</t>
  </si>
  <si>
    <t xml:space="preserve">RGHCL 05 RTI 10 2023 </t>
  </si>
  <si>
    <t>ಶ್ರೀ ಪ್ರಭಾಕರ್.ಕೆ, ಕನಕಪುರ ಇವರು ಮಾಹಿತಿ ಹಕ್ಕು ಅಧಿನಿಯಮದಡಿ 2005ರಡಿ ಕೋರಿರುವ ಬಗ್ಗೆ.</t>
  </si>
  <si>
    <t xml:space="preserve">                           RGHCL 05 RTI 02 2023                           </t>
  </si>
  <si>
    <t>ಮಾಹಿತಿ ಹಕ್ಕು ಅಧಿನಿಯಮದಡಿ   ಮಾಹಿತಿ ಕೋರಿರುವ ಬಗ್ಗೆ.</t>
  </si>
  <si>
    <t xml:space="preserve">RGHCL 05 RTI 06 &amp; 07 2023 </t>
  </si>
  <si>
    <t xml:space="preserve">ಮಾಹಿತಿ ಹಕ್ಕು ಅಧಿನಿಯಮ 2005 ಕಾಯ್ದೆಯಡಿ ಮಾಹಿತಿಯನ್ನು ಸಲ್ಲಿಸುವಂತೆ ಕೋರಿ. </t>
  </si>
  <si>
    <t>RGHCL 05 RTI 08 2023</t>
  </si>
  <si>
    <t>Furnishing the details under RTI Act</t>
  </si>
  <si>
    <t>RGHCL 01 PUM 01 2022</t>
  </si>
  <si>
    <t>14.04.2022</t>
  </si>
  <si>
    <t>RGHCL 02 PUM 01 2023</t>
  </si>
  <si>
    <t xml:space="preserve">RGHCL 03 PUM  2022 </t>
  </si>
  <si>
    <t>ಫಲಾನುಭವಿಯ ಹೆಸರು ತಿದ್ದುಪಡಿ  ಮಾಡುವ ಕುರಿತು.</t>
  </si>
  <si>
    <t xml:space="preserve">                                      RGHCL 04 PUM 03 2022                                                                      </t>
  </si>
  <si>
    <t>ಪ್ರಧಾನ ಮಂತ್ರಿ ಆವಾಸ್ ಯೋಜನೆ (ನಗರ) ದಡಿ ಕೇಂದ್ರ ಸರ್ಕಾರದ ಅನುದಾನ ಬಿಡುಗಡೆ  ಮಾಡುವ ಕುರಿತು.</t>
  </si>
  <si>
    <t>ಫಲಾನುಭವಿಯು ಮೃತ ಪಟ್ಟಿದ್ದು, ಸದರಿ ಫಲಾನುಭವಿಯ ನೇರವಾರಸುದಾರರ ಹೆಸರಿಗೆ ಬದಲಾಯಿಸಿ ಕೊಡುವ ಕುರಿತು.</t>
  </si>
  <si>
    <t>RGHCL 05 PUM 01 2022</t>
  </si>
  <si>
    <t>ಪ್ರಧಾನ ಮಂತ್ರಿ ಆವಾಸ್  ಯೋಜನೆ ನಗರ ದಡಿ ಆಯ್ಕೆಯಾಗಿರುವ ಫಲಾನುಭವಿಯ Due to UID Duplicate ನ್ನು ಸರಿಪಡಿಸಿ ಅನುದಾನ ಬಿಡುಗಡೆ ಮಾಡುವ ಬಗ್ಗೆ.</t>
  </si>
  <si>
    <t>16.06.2024</t>
  </si>
  <si>
    <t>SD RGRHCL 01 RSM 2022</t>
  </si>
  <si>
    <t>SD RGRHCL 02 RSM 2022</t>
  </si>
  <si>
    <t>SD RGRHCL 03 RSM 2022</t>
  </si>
  <si>
    <t>SD RGRHCL 04 RSM 2022</t>
  </si>
  <si>
    <t>SD RGRHCL 05 RSM 2022</t>
  </si>
  <si>
    <t>SD RGRHCL 06 RSM 2022</t>
  </si>
  <si>
    <t>SD RGRHCL 07 RSM 2022</t>
  </si>
  <si>
    <t>SD RGRHCL 08 RSM 2022</t>
  </si>
  <si>
    <t>SD RGRHCL 09 RSM 2022</t>
  </si>
  <si>
    <t>SD RGRHCL 10 RSM 2022</t>
  </si>
  <si>
    <t>SD RGRHCL 11 RSM 2022</t>
  </si>
  <si>
    <t>SD RGRHCL 12 RSM 2022</t>
  </si>
  <si>
    <t>SD RGRHCL 13 RSM 2022</t>
  </si>
  <si>
    <t>SD RGRHCL 14 RSM 2022</t>
  </si>
  <si>
    <t>SD RGRHCL 15 RSM 2022</t>
  </si>
  <si>
    <t>SD RGRHCL 16 RSM 2022</t>
  </si>
  <si>
    <t>SD RGRHCL 17 RSM 2022</t>
  </si>
  <si>
    <t>SD RGRHCL 18 RSM 2022</t>
  </si>
  <si>
    <t>SD RGRHCL 19 RSM 2022</t>
  </si>
  <si>
    <t>SD RGRHCL 20 RSM 2022</t>
  </si>
  <si>
    <t>SD RGRHCL 21 RSM 2022</t>
  </si>
  <si>
    <t>SD RGRHCL 22 RSM 2022</t>
  </si>
  <si>
    <t>SD RGRHCL 23 RSM 2022</t>
  </si>
  <si>
    <t>SD RGRHCL 24 RSM 2022</t>
  </si>
  <si>
    <t>SD RGRHCL 25 RSM 2022</t>
  </si>
  <si>
    <t>SD RGRHCL 26 RSM 2022</t>
  </si>
  <si>
    <t>SD RGRHCL 27 RSM 2022</t>
  </si>
  <si>
    <t>SD RGRHCL 28 RSM 2022</t>
  </si>
  <si>
    <t>SD RGRHCL 29 RSM 2022</t>
  </si>
  <si>
    <t>SD RGRHCL 30 RSM 2022</t>
  </si>
  <si>
    <t>SD RGRHCL 31 RSM 2022</t>
  </si>
  <si>
    <t>SD RGRHCL 32 RSM 2022</t>
  </si>
  <si>
    <t>SD RGHCL 01 VSM 2022</t>
  </si>
  <si>
    <t>SD RGHCL 02 VSM 2022</t>
  </si>
  <si>
    <t>SD RGHCL 03  VSM 2022</t>
  </si>
  <si>
    <t>SD RGHCL 04  VSM 2022</t>
  </si>
  <si>
    <t>03.04.2022</t>
  </si>
  <si>
    <t>SD RGHCL 05  VSM 2022</t>
  </si>
  <si>
    <t>SD RGHCL 06 VSM 2022</t>
  </si>
  <si>
    <t>SD RGHCL 07  VSM 2022</t>
  </si>
  <si>
    <t>SD RGHCL 08 VSM 2022</t>
  </si>
  <si>
    <t>SD RGHCL 09 VSM 2022</t>
  </si>
  <si>
    <t>SD RGHCL 10 VSM 2022</t>
  </si>
  <si>
    <t>SD RGHCL 11  VSM 2022</t>
  </si>
  <si>
    <t>SD RGHCL 12 VSM 2022</t>
  </si>
  <si>
    <t>SD RGHCL 13  VSM 2022</t>
  </si>
  <si>
    <t>SD RGHCL 14  VSM 2022</t>
  </si>
  <si>
    <t>SD RGHCL 15 VSM 2022</t>
  </si>
  <si>
    <t>SD RGHCL 16  VSM 2022</t>
  </si>
  <si>
    <t>SD RGHCL 17 VSM 2022</t>
  </si>
  <si>
    <t>SD RGHCL 18  VSM 2022</t>
  </si>
  <si>
    <t>SD RGHCL 19  VSM 2022</t>
  </si>
  <si>
    <t>SD RGHCL 20 VSM 2022</t>
  </si>
  <si>
    <t>SD RGHCL 21 VSM 2022</t>
  </si>
  <si>
    <t>PMAY-G File Information (April - 2022 to March  2023)</t>
  </si>
  <si>
    <t>ತಾಂತ್ರಿಕ - 2022-23 File Details</t>
  </si>
  <si>
    <t>RGHCL 01 RTI  01 2022-23</t>
  </si>
  <si>
    <t>RGHCL 01 RTI  02 2022-23</t>
  </si>
  <si>
    <r>
      <t>ಹೆಚ್.ಸಿ.ಶಿವಕುಮಾರ್‌ (ಎಸ್.ಕೆ.ಗೌಡ)</t>
    </r>
    <r>
      <rPr>
        <sz val="10"/>
        <rFont val="Arial Unicode MS"/>
        <family val="2"/>
      </rPr>
      <t xml:space="preserve"> </t>
    </r>
    <r>
      <rPr>
        <sz val="10"/>
        <rFont val="Nirmala UI"/>
        <family val="2"/>
      </rPr>
      <t>ಇವರು ಮಾಹಿತಿ ಹಕ್ಕು ಅಧಿನಿಯಮದಿಡಿ  ಮಾಹಿತಿ ಕೋರಿರುವ ಕುರಿತು</t>
    </r>
  </si>
  <si>
    <t>RGHCL 01 RTI  03 2022-23</t>
  </si>
  <si>
    <t>RGHCL 01 RTI  04 2022-23</t>
  </si>
  <si>
    <r>
      <t>ಶ್ರೀಮತಿ ಜಿ ವಿ ಪದ್ಮಾವತಿ</t>
    </r>
    <r>
      <rPr>
        <sz val="12"/>
        <rFont val="Arial Unicode MS"/>
        <family val="2"/>
      </rPr>
      <t xml:space="preserve"> </t>
    </r>
    <r>
      <rPr>
        <sz val="11"/>
        <rFont val="Nirmala UI"/>
        <family val="2"/>
      </rPr>
      <t>ಇವರು ಮಾಹಿತಿ ಹಕ್ಕು ಅಧಿನಿಯಮದಿಡಿ  ಮಾಹಿತಿ ಕೋರಿರುವ ಕುರಿತು.</t>
    </r>
  </si>
  <si>
    <t>RGHCL 01 RTI  05 2022-23</t>
  </si>
  <si>
    <r>
      <t>ಶ್ರೀ ಹೆಚ್.ಸಿ.ಶಿವಕುಮಾರ್‌ (ಎಸ್.ಕೆ.ಗೌಡ)</t>
    </r>
    <r>
      <rPr>
        <sz val="10"/>
        <rFont val="Arial Unicode MS"/>
        <family val="2"/>
      </rPr>
      <t xml:space="preserve"> </t>
    </r>
    <r>
      <rPr>
        <sz val="10"/>
        <rFont val="Nirmala UI"/>
        <family val="2"/>
      </rPr>
      <t>ಇವರು ಮಾಹಿತಿ ಹಕ್ಕು ಅಧಿನಿಯಮದಿಡಿ  ಮಾಹಿತಿ ಕೋರಿರುವ ಕುರಿತು.</t>
    </r>
  </si>
  <si>
    <t>RGHCL 01 RTI  06 2022-23</t>
  </si>
  <si>
    <r>
      <t>ಶ್ರೀ  ಜೀವನ್ ಮೂರ್ತಿ,</t>
    </r>
    <r>
      <rPr>
        <sz val="11"/>
        <rFont val="Arial Unicode MS"/>
        <family val="2"/>
      </rPr>
      <t xml:space="preserve"> </t>
    </r>
    <r>
      <rPr>
        <sz val="12"/>
        <rFont val="Arial Unicode MS"/>
        <family val="2"/>
      </rPr>
      <t xml:space="preserve"> </t>
    </r>
    <r>
      <rPr>
        <sz val="11"/>
        <rFont val="Nirmala UI"/>
        <family val="2"/>
      </rPr>
      <t>ಇವರು ಮಾಹಿತಿ ಹಕ್ಕು ಅಧಿನಿಯಮದಿಡಿ  ಮಾಹಿತಿ ಕೋರಿರುವ ಕುರಿತು.</t>
    </r>
  </si>
  <si>
    <t>RGHCL 01 RTI  07 2022-23</t>
  </si>
  <si>
    <r>
      <t>ಶ್ರೀ  ಡಾ. ಎಮ್.ಪಿ. ಪುಟ್ಟರಾಜು,</t>
    </r>
    <r>
      <rPr>
        <sz val="11"/>
        <rFont val="Arial Unicode MS"/>
        <family val="2"/>
      </rPr>
      <t xml:space="preserve"> </t>
    </r>
    <r>
      <rPr>
        <sz val="12"/>
        <rFont val="Arial Unicode MS"/>
        <family val="2"/>
      </rPr>
      <t xml:space="preserve"> </t>
    </r>
    <r>
      <rPr>
        <sz val="11"/>
        <rFont val="Nirmala UI"/>
        <family val="2"/>
      </rPr>
      <t>ಇವರು ಮಾಹಿತಿ ಹಕ್ಕು ಅಧಿನಿಯಮದಿಡಿ  ಮಾಹಿತಿ ಕೋರಿರುವ ಕುರಿತು.</t>
    </r>
  </si>
  <si>
    <t>RGHCL 01 RTI  08 2022-23</t>
  </si>
  <si>
    <r>
      <t>ಶ್ರೀ  ಭಾಸ್ಕರ್ ಎನ್,</t>
    </r>
    <r>
      <rPr>
        <sz val="11"/>
        <color indexed="8"/>
        <rFont val="Arial Unicode MS"/>
        <family val="2"/>
      </rPr>
      <t xml:space="preserve"> </t>
    </r>
    <r>
      <rPr>
        <sz val="12"/>
        <color indexed="8"/>
        <rFont val="Arial Unicode MS"/>
        <family val="2"/>
      </rPr>
      <t xml:space="preserve"> </t>
    </r>
    <r>
      <rPr>
        <sz val="11"/>
        <color indexed="8"/>
        <rFont val="Nirmala UI"/>
        <family val="2"/>
      </rPr>
      <t>ಇವರು ಮಾಹಿತಿ ಹಕ್ಕು ಅಧಿನಿಯಮದಿಡಿ  ಮಾಹಿತಿ ಕೋರಿರುವ ಕುರಿತು.</t>
    </r>
  </si>
  <si>
    <t>RGHCL 01 RTI  09 2022-23</t>
  </si>
  <si>
    <t>RGHCL 01 RTI  10 2022-23</t>
  </si>
  <si>
    <t>RGHCL 01 RTI  11 2022-23</t>
  </si>
  <si>
    <r>
      <t>ಶ್ರೀ  ಶ್ರೀಧರ,</t>
    </r>
    <r>
      <rPr>
        <sz val="11"/>
        <color indexed="8"/>
        <rFont val="Arial Unicode MS"/>
        <family val="2"/>
      </rPr>
      <t xml:space="preserve"> </t>
    </r>
    <r>
      <rPr>
        <sz val="12"/>
        <color indexed="8"/>
        <rFont val="Arial Unicode MS"/>
        <family val="2"/>
      </rPr>
      <t xml:space="preserve"> </t>
    </r>
    <r>
      <rPr>
        <sz val="11"/>
        <color indexed="8"/>
        <rFont val="Nirmala UI"/>
        <family val="2"/>
      </rPr>
      <t>ಇವರು ಮಾಹಿತಿ ಹಕ್ಕು ಅಧಿನಿಯಮದಿಡಿ  ಮಾಹಿತಿ ಕೋರಿರುವ ಕುರಿತು.</t>
    </r>
  </si>
  <si>
    <t>19.10.2022</t>
  </si>
  <si>
    <t>RGHCL 01 RTI 12 2022-23</t>
  </si>
  <si>
    <t>RGHCL 01 RTI  13 2022-23</t>
  </si>
  <si>
    <t>RGHCL 01 RTI  14 2022-23</t>
  </si>
  <si>
    <t>RGHCL 01 RTI  15 2022-23</t>
  </si>
  <si>
    <t>RGHCL 01 RTI  16 2022-23</t>
  </si>
  <si>
    <t>RGHCL 01 RTI  17 2022-23</t>
  </si>
  <si>
    <r>
      <t>ಶ್ರೀ ದಿನೇಶ್ ಕಲ್ಲಹಳ್ಳಿ,</t>
    </r>
    <r>
      <rPr>
        <sz val="11"/>
        <color indexed="8"/>
        <rFont val="Arial Unicode MS"/>
        <family val="2"/>
      </rPr>
      <t xml:space="preserve"> </t>
    </r>
    <r>
      <rPr>
        <sz val="12"/>
        <color indexed="8"/>
        <rFont val="Arial Unicode MS"/>
        <family val="2"/>
      </rPr>
      <t xml:space="preserve"> </t>
    </r>
    <r>
      <rPr>
        <sz val="11"/>
        <color indexed="8"/>
        <rFont val="Nirmala UI"/>
        <family val="2"/>
      </rPr>
      <t>ಇವರು ಮಾಹಿತಿ ಹಕ್ಕು ಅಧಿನಿಯಮದಿಡಿ  ಮಾಹಿತಿ ಕೋರಿರುವ ಕುರಿತು.</t>
    </r>
  </si>
  <si>
    <t>28.01.2023</t>
  </si>
  <si>
    <t>RGHCL 01 RTI  18 2022-23</t>
  </si>
  <si>
    <t>RGHCL 01 RTI  19 2022-23</t>
  </si>
  <si>
    <t>RGHCL 01 RTI  20 2022-23</t>
  </si>
  <si>
    <t>RGHCL 01 RTI  21 2022-23</t>
  </si>
  <si>
    <t>RGHCL 01 RTI  22 2022-23</t>
  </si>
  <si>
    <t>RGHCL 01 RTI  23 2022-23</t>
  </si>
  <si>
    <t>RGHCL 01 RTI  24 2022-23</t>
  </si>
  <si>
    <t>RGHCL 01 GEN 01 2022-23</t>
  </si>
  <si>
    <t>Work Done confirmation and additional information of Project Management Consultancy.</t>
  </si>
  <si>
    <t>RGHCL 01 GEN 02 2022-23</t>
  </si>
  <si>
    <t>ನಿಗಮದಿಂದ ನೀಡಿರುವ ಪ್ರಮಾಣ ಪತ್ರವನ್ನು ದೃಢೀಕರಿಸಿ ನೀಡುವ ಕುರಿತು</t>
  </si>
  <si>
    <t>RGHCL 01 GEN 03 2022-23</t>
  </si>
  <si>
    <t>12.11.2022</t>
  </si>
  <si>
    <t>RGHCL 02 GEN 01 2022-23</t>
  </si>
  <si>
    <t>RGHCL 03 GEN 01 2022-23</t>
  </si>
  <si>
    <t>Publication of tender bulletin/notification of the Indian Trade Journal Reg.</t>
  </si>
  <si>
    <t>RGHCL 03 GEN 02 2022-23</t>
  </si>
  <si>
    <t>RGHCL 03 GEN 03 2022-23</t>
  </si>
  <si>
    <t>RGHCL 04 GEN 01 2022-23</t>
  </si>
  <si>
    <t>General Correspondance File</t>
  </si>
  <si>
    <t>RGHCL 05 GEN 01 2022-23</t>
  </si>
  <si>
    <t>Internal Note</t>
  </si>
  <si>
    <t>RGHCL 01 IFW(T) 01 2022-23</t>
  </si>
  <si>
    <t>"ಮುಖ್ಯ ಮಂತ್ರಿಗಳ ಗ್ರಾಮೀಣ/ನಗರ ನಿವೇಶನ ಯೋಜನೆ" ಯಡಿ ನಿರ್ಮಿಸಲು ಉದ್ದೇಶೀಸಿರುವ ಬಡಾವಣೆಗಳಿಗೆ ಅಗತ್ಯ ಮೂಲಭೂತ ಸೌಕರ್ಯ ಒದಗಿಸಲು ಅನುದಾನ ಒದಗಿಸುವ ಬಗ್ಗೆ.</t>
  </si>
  <si>
    <t>RGHCL 01 IFW(T) 02 2022-23</t>
  </si>
  <si>
    <r>
      <t>ತುಮಕೂರು ಜಿಲ್ಲೆ ಶಿರಾ ನಗರಸಭಾ ವ್ಯಾಪ್ತಿಯ ಕಲ್ಲುಕೋಟೆ ಗ್ರಾಮ ಸರ್ವೇ ನಂ.103/2ಪಿ ರಲ್ಲಿ ಪಿ.ಎಂ.ಎ.ವೈ ಯೋಜನೆಯಡಿ ನಿರ್ಮಿಸುತ್ತಿರುವ 1008 (ಜಿ+2) ಗುಂಪು ಮನೆಗಳ ವಸತಿ ಸಂಕೀರ್ಣದ ಅಭಿವೃದ್ದಿ ಕಾಮಗಾರಿಗೆ ಮೂಲಭೂತ ಸೌಕರ್ಯ ಕಲ್ಪಿಸಲು ರೂ.400.00 ಲಕ್ಷಗಳ</t>
    </r>
    <r>
      <rPr>
        <sz val="11"/>
        <rFont val="Nudi 01 e"/>
      </rPr>
      <t xml:space="preserve"> </t>
    </r>
    <r>
      <rPr>
        <sz val="11"/>
        <rFont val="Nirmala UI"/>
        <family val="2"/>
      </rPr>
      <t>ಅನುದಾನ</t>
    </r>
    <r>
      <rPr>
        <sz val="11"/>
        <rFont val="Nudi 01 e"/>
      </rPr>
      <t xml:space="preserve"> </t>
    </r>
    <r>
      <rPr>
        <sz val="11"/>
        <rFont val="Nirmala UI"/>
        <family val="2"/>
      </rPr>
      <t>ಬಿಡುಗಡೆ</t>
    </r>
    <r>
      <rPr>
        <sz val="11"/>
        <rFont val="Nudi 01 e"/>
      </rPr>
      <t xml:space="preserve"> </t>
    </r>
    <r>
      <rPr>
        <sz val="11"/>
        <rFont val="Nirmala UI"/>
        <family val="2"/>
      </rPr>
      <t>ಮಾಡಲು</t>
    </r>
    <r>
      <rPr>
        <sz val="11"/>
        <rFont val="Nudi 01 e"/>
      </rPr>
      <t xml:space="preserve"> </t>
    </r>
    <r>
      <rPr>
        <sz val="11"/>
        <rFont val="Nirmala UI"/>
        <family val="2"/>
      </rPr>
      <t>ಕೋರಿರುವ</t>
    </r>
    <r>
      <rPr>
        <sz val="11"/>
        <rFont val="Nudi 01 e"/>
      </rPr>
      <t xml:space="preserve"> </t>
    </r>
    <r>
      <rPr>
        <sz val="11"/>
        <rFont val="Nirmala UI"/>
        <family val="2"/>
      </rPr>
      <t>ಬಗ್ಗೆ</t>
    </r>
    <r>
      <rPr>
        <sz val="11"/>
        <rFont val="Nudi 01 e"/>
      </rPr>
      <t>.</t>
    </r>
  </si>
  <si>
    <t>05.06.2022</t>
  </si>
  <si>
    <t>RGHCL 01 IFW(T) 03 2022-23</t>
  </si>
  <si>
    <r>
      <t>ವಿಜಯಪುರ ಜಿಲ್ಲೆಯ ಬಸವನಬಾಗೇವಾಡಿ ಪಟ್ಟಣದಲ್ಲಿ "ಹೌಸಿಂಗ್‌ ಫಾರ್‌ ಆಲ್‌ (ಜಿ+1)" ಯೋಜನೆಯಡಿ 500 ಮನೆಗಳನ್ನು ನಿರ್ಮಿಸಲಾಗಿದ್ದು, ಸದರಿ ಮನೆಗಳಿಗೆ ಮೂಲಭೂತ ಸೌಕರ್ಯ ಕಲ್ಪಿಸಲು ರೂ.300.00 ಲಕ್ಷಗಳ</t>
    </r>
    <r>
      <rPr>
        <sz val="11"/>
        <rFont val="Nudi 01 e"/>
      </rPr>
      <t xml:space="preserve"> </t>
    </r>
    <r>
      <rPr>
        <sz val="11"/>
        <rFont val="Nirmala UI"/>
        <family val="2"/>
      </rPr>
      <t>ಅನುದಾನ</t>
    </r>
    <r>
      <rPr>
        <sz val="11"/>
        <rFont val="Nudi 01 e"/>
      </rPr>
      <t xml:space="preserve"> </t>
    </r>
    <r>
      <rPr>
        <sz val="11"/>
        <rFont val="Nirmala UI"/>
        <family val="2"/>
      </rPr>
      <t>ಬಿಡುಗಡೆ</t>
    </r>
    <r>
      <rPr>
        <sz val="11"/>
        <rFont val="Nudi 01 e"/>
      </rPr>
      <t xml:space="preserve"> </t>
    </r>
    <r>
      <rPr>
        <sz val="11"/>
        <rFont val="Nirmala UI"/>
        <family val="2"/>
      </rPr>
      <t>ಮಾಡಲು</t>
    </r>
    <r>
      <rPr>
        <sz val="11"/>
        <rFont val="Nudi 01 e"/>
      </rPr>
      <t xml:space="preserve"> </t>
    </r>
    <r>
      <rPr>
        <sz val="11"/>
        <rFont val="Nirmala UI"/>
        <family val="2"/>
      </rPr>
      <t>ಕೋರಿರುವ</t>
    </r>
    <r>
      <rPr>
        <sz val="11"/>
        <rFont val="Nudi 01 e"/>
      </rPr>
      <t xml:space="preserve"> </t>
    </r>
    <r>
      <rPr>
        <sz val="11"/>
        <rFont val="Nirmala UI"/>
        <family val="2"/>
      </rPr>
      <t>ಬಗ್ಗೆ</t>
    </r>
    <r>
      <rPr>
        <sz val="11"/>
        <rFont val="Nudi 01 e"/>
      </rPr>
      <t>.</t>
    </r>
  </si>
  <si>
    <t>RGHCL 01 IFW(T) 04 2022-23</t>
  </si>
  <si>
    <t>RGHCL 01 IFW(T) 05 2022-23</t>
  </si>
  <si>
    <r>
      <t>ವಿಜಯಪುರ ನಗರದ ಮಹಾಲ ಬಾಗಾಯತ ರಿ.ಸ.ನಂ.709 ರಲ್ಲಿ ಪ್ರಧಾನ ಮಂತ್ರಿ ಆವಾಸ್‌ ಯೋಜನೆಯಡಿಯಲ್ಲಿ1493 (ಜಿ+1) ಗುಂಪು ಮನೆಗಳ (ಎ.ಹೆಚ್.ಪಿ) ಘಟಕದ ನಿರ್ಮಾಣ ಕಾಮಗಾರಿಯಲ್ಲಿ ಮೂಲಭೂತ ಸೌಕರ್ಯ ಕಲ್ಪಿಸಲು ರೂ.655.00 ಲಕ್ಷಗಳ</t>
    </r>
    <r>
      <rPr>
        <sz val="10"/>
        <rFont val="Nudi 01 e"/>
      </rPr>
      <t xml:space="preserve"> </t>
    </r>
    <r>
      <rPr>
        <sz val="10"/>
        <rFont val="Nirmala UI"/>
        <family val="2"/>
      </rPr>
      <t>ಅನುದಾನ</t>
    </r>
    <r>
      <rPr>
        <sz val="10"/>
        <rFont val="Nudi 01 e"/>
      </rPr>
      <t xml:space="preserve"> </t>
    </r>
    <r>
      <rPr>
        <sz val="10"/>
        <rFont val="Nirmala UI"/>
        <family val="2"/>
      </rPr>
      <t>ಬಿಡುಗಡೆ</t>
    </r>
    <r>
      <rPr>
        <sz val="10"/>
        <rFont val="Nudi 01 e"/>
      </rPr>
      <t xml:space="preserve"> </t>
    </r>
    <r>
      <rPr>
        <sz val="10"/>
        <rFont val="Nirmala UI"/>
        <family val="2"/>
      </rPr>
      <t>ಮಾಡಲು</t>
    </r>
    <r>
      <rPr>
        <sz val="10"/>
        <rFont val="Nudi 01 e"/>
      </rPr>
      <t xml:space="preserve"> </t>
    </r>
    <r>
      <rPr>
        <sz val="10"/>
        <rFont val="Nirmala UI"/>
        <family val="2"/>
      </rPr>
      <t>ಕೋರಿರುವ</t>
    </r>
    <r>
      <rPr>
        <sz val="10"/>
        <rFont val="Nudi 01 e"/>
      </rPr>
      <t xml:space="preserve"> </t>
    </r>
    <r>
      <rPr>
        <sz val="10"/>
        <rFont val="Nirmala UI"/>
        <family val="2"/>
      </rPr>
      <t>ಬಗ್ಗೆ</t>
    </r>
    <r>
      <rPr>
        <sz val="10"/>
        <rFont val="Nudi 01 e"/>
      </rPr>
      <t>.</t>
    </r>
  </si>
  <si>
    <t>RGHCL 01 IFW(T) 06 2022-23</t>
  </si>
  <si>
    <r>
      <t>ಹಾಸನ ಜಿಲ್ಲೆಯ ಅರಸೀಕೆರೆ ನಗರಸಭಾ ವ್ಯಾಪ್ತಿಯಲ್ಲಿ ಪ್ರಧಾನ ಮಂತ್ರಿ ಆವಾಸ್‌ ಯೋಜನೆಯಡಿಯಲ್ಲಿ1310 (ಜಿ+1) ಗುಂಪು ಮನೆಗಳ (ಎ.ಹೆಚ್.ಪಿ) ಘಟಕದ ನಿರ್ಮಾಣ ಕಾಮಗಾರಿಯಲ್ಲಿ ಮೂಲಭೂತ ಸೌಕರ್ಯ ಕಲ್ಪಿಸಲು ರೂ.670.51 ಲಕ್ಷಗಳ</t>
    </r>
    <r>
      <rPr>
        <sz val="10"/>
        <rFont val="Nudi 01 e"/>
      </rPr>
      <t xml:space="preserve"> </t>
    </r>
    <r>
      <rPr>
        <sz val="10"/>
        <rFont val="Nirmala UI"/>
        <family val="2"/>
      </rPr>
      <t>ಅನುದಾನ</t>
    </r>
    <r>
      <rPr>
        <sz val="10"/>
        <rFont val="Nudi 01 e"/>
      </rPr>
      <t xml:space="preserve"> </t>
    </r>
    <r>
      <rPr>
        <sz val="10"/>
        <rFont val="Nirmala UI"/>
        <family val="2"/>
      </rPr>
      <t>ಬಿಡುಗಡೆ</t>
    </r>
    <r>
      <rPr>
        <sz val="10"/>
        <rFont val="Nudi 01 e"/>
      </rPr>
      <t xml:space="preserve"> </t>
    </r>
    <r>
      <rPr>
        <sz val="10"/>
        <rFont val="Nirmala UI"/>
        <family val="2"/>
      </rPr>
      <t>ಮಾಡಲು</t>
    </r>
    <r>
      <rPr>
        <sz val="10"/>
        <rFont val="Nudi 01 e"/>
      </rPr>
      <t xml:space="preserve"> </t>
    </r>
    <r>
      <rPr>
        <sz val="10"/>
        <rFont val="Nirmala UI"/>
        <family val="2"/>
      </rPr>
      <t>ಕೋರಿರುವ</t>
    </r>
    <r>
      <rPr>
        <sz val="10"/>
        <rFont val="Nudi 01 e"/>
      </rPr>
      <t xml:space="preserve"> </t>
    </r>
    <r>
      <rPr>
        <sz val="10"/>
        <rFont val="Nirmala UI"/>
        <family val="2"/>
      </rPr>
      <t>ಬಗ್ಗೆ</t>
    </r>
    <r>
      <rPr>
        <sz val="10"/>
        <rFont val="Nudi 01 e"/>
      </rPr>
      <t>.</t>
    </r>
  </si>
  <si>
    <t>RGHCL 01 IFW(T) 07 2022-23</t>
  </si>
  <si>
    <r>
      <t>ಚಾಮರಾಜ ವಿಧಾನಸಭಾ ಕ್ಷೇತ್ರದ ಮಂಡಕಳ್ಳಿ ಆಶ್ರಯ ಬಡಾವಣೆ ಸರ್ವೇ ನಂ.190, 191/5, 191/3, 191/4 ರಲ್ಲಿ 425 ಮನೆಗಳ ದುರಸ್ತಿ ಮತ್ತು ಮೂಲಭೂತ ಸೌಕರ್ಯವನ್ನು ಒದಗಿಸುವ ಬಗ್ಗೆ.</t>
    </r>
    <r>
      <rPr>
        <sz val="14"/>
        <rFont val="Nudi 01 e"/>
      </rPr>
      <t xml:space="preserve">    </t>
    </r>
  </si>
  <si>
    <t>RGHCL 01 IFW(T) 08 2022-23</t>
  </si>
  <si>
    <t>ಮಹಾಲಿಂಗಪುರ ಪಟ್ಟಣದಲ್ಲಿ ನಿರ್ಮಿತವಾಗಿರುವ ನೇಕಾರರ ಬಡಾವಣೆಗೆ ಮೂಲಭೂತ ಸೌಕರ್ಯ ಒದಗಿಸುವ ಬಗ್ಗೆ.</t>
  </si>
  <si>
    <t>RGHCL 01 IFW(T) 09 2022-23</t>
  </si>
  <si>
    <t>ಬಾಗಲಕೋಟೆ ಜಿಲ್ಲೆಯ ಮಹಾಲಿಂಗಪುರ ಪಟ್ಟಣದಲ್ಲಿ ನಿರ್ಮಿತವಾಗಿರುವ ಸೌಜನ್ಯ ನೇಕಾರರ ಬಡಾವಣೆಗೆ ಮೂಲಭೂತ ಸೌಕರ್ಯ ಕಲ್ಪಿಸಲು ರೂ.233.65 ಲಕ್ಷಗಳ ಅನುದಾನ ಬಿಡುಗಡೆ ಮಾಡಲು ಕೋರಿರುವ ಬಗ್ಗೆ.</t>
  </si>
  <si>
    <t>RGHCL 01 IFW(T) 09(A) 2022-23</t>
  </si>
  <si>
    <t>RGHCL 01 IFW(T) 10 2022-23</t>
  </si>
  <si>
    <t>ವಿಜಯಪುರ ಜಿಲ್ಲೆಯ ವಿಜಯಪುರ ಮಹಾನಗರ ಪಾಲಿಕೆಯ ಪ್ರಧಾನ ಮಂತ್ರಿ ಆವಾಸ್‌ ಯೋಜನೆಯ ಮನೆಗಳಿಗೆ ಸಂಪರ್ಕ ಕಲ್ಪಿಸಲು ರೂ.413.00 ಲಕ್ಷಗಳ ಅನುದಾನ ಬಿಡುಗಡೆ ಮಾಡಲು ಕೋರಿರುವ ಬಗ್ಗೆ.</t>
  </si>
  <si>
    <t>08.01.2023</t>
  </si>
  <si>
    <t>RGHCL 01 IFW(T) 11 2022-23</t>
  </si>
  <si>
    <t>ದಕ್ಷಿಣ ಕನ್ನಡ ಜಿಲ್ಲೆಯ ಮಂಗಳೂರು ನಗರ ಪಾಲಿಕೆಯ ವ್ಯಾಪ್ತಿಯಲ್ಲಿನ ರಿ.ಸ.ನಂ.82ರಲ್ಲಿನ 09-00 ಎಕರೆ ವಿಸ್ತೀರ್ಣದಲ್ಲಿ ವಿವಿಧ ವಸತಿ ಯೋಜನೆಗಳಡಿ ಜಿ+3 ಮಾದರಿಯಲ್ಲಿ 930 ಮನೆಗಳಿಗೆ ಅಗತ್ಯ ಮೂಲಸೌಕರ್ಯಗಳನ್ನು ಒದಗಿಸಲು ರೂ.1000.00 ಲಕ್ಷಗಳ ಅನುದಾನ ಬಿಡುಗಡೆ ಮಾಡಲು ಕೋರಿರುವ ಬಗ್ಗೆ.</t>
  </si>
  <si>
    <t>RGHCL 01 IFW(T) 12 2022-23</t>
  </si>
  <si>
    <t>ಹೊಳಲ್ಕೆರೆ ವಿಧಾನಸಭಾ ಕ್ಷೇತ್ರಕ್ಕೆ ಮುಖ್ಯಮಂತ್ರಿಗಳ ವಿಶೇಷ ಅನುದಾನದಡಿ ರೂ.5.00 ಕೋಟಿಯ ಮೊತ್ತದಲ್ಲಿ ಆಶ್ರಯ ಬಡಾವಣೆ ನಿರ್ಮಾಣಕ್ಕೆ ಬಳಸಿಕೊಳ್ಳಲು ಅನುಮತಿ ನೀಡುವ ಕುರಿತು.</t>
  </si>
  <si>
    <t>RGHCL 01 IFW(T) 12(A) 2022-23</t>
  </si>
  <si>
    <t>ಚಿತ್ರದುರ್ಗ ಜಿಲ್ಲೆ ಹೊಳಲ್ಕೆರೆ ವಿಧಾನಸಭಾ ಕ್ಷೇತ್ರದಲ್ಲಿ ಆಶ್ರಯ ಬಡಾವಣೆ ನಿರ್ಮಿಸಲು ಅನುದಾನ ಬಿಡುಗಡೆ ಮಾಡುವ ಬಗ್ಗೆ.</t>
  </si>
  <si>
    <t>RGHCL 01 IFW(T) 13 2022-23</t>
  </si>
  <si>
    <t>ಹರಿಹರ ನಗರಸಭೆ ವ್ಯಾಪ್ತಿಯಲ್ಲಿ ನೇಕಾರ ಬಡಾವಣೆಯಲ್ಲಿ ನಿರ್ಮಿಸಲಾದ 197 ಮನೆಗಳ ಆಶ್ರಯ ಬಡಾವಣೆಗೆ ಮೂಲಭೂತ ಸೌಕರ್ಯಗಳನ್ನು ಒದಗಿಸಲು ರೂ.441.39  ಲಕ್ಷಗಳ ಅನುದಾನ ಬಿಡುಗಡೆ ಮಾಡಲು ಕೋರಿರುವ ಬಗ್ಗೆ.</t>
  </si>
  <si>
    <t>RGHCL 01 IFW(T) 14 2022-23</t>
  </si>
  <si>
    <t>ಬೆಳಗಾವಿ ಜಿಲ್ಲೆಯ ನಿಪ್ಪಾಣಿ ವಿಧಾನಸಭಾ ಕ್ಷೇತ್ರದ ನಿಪ್ಪಾಣಿ ನಗರದಲ್ಲಿ ಪ್ರಧಾನ ಮಂತ್ರಿ ಆವಾಸ್‌ ಯೋಜನೆಯಡಿ 2052 (ಜಿ+2) ಮನೆಗಳಿಗೆ ಮೂಲಭೂತ ಸೌಕರ್ಯ ಕಲ್ಪಿಸಲು ರೂ.10.00  ಕೋಟಿಗಳ ಅನುದಾನ ಬಿಡುಗಡೆ ಮಾಡಲು ಕೋರಿರುವ ಬಗ್ಗೆ.</t>
  </si>
  <si>
    <t>RGHCL 01 IFW(T) 15 2022-23</t>
  </si>
  <si>
    <r>
      <t>ಬಾಗಲಕೋಟೆ ಜಿಲ್ಲೆಯ ಮಹಾಲಿಂಗಪುರ ಪಟ್ಟಣದಲ್ಲಿ ನಿರ್ಮಿತವಾಗಿರುವ ಸೌಜನ್ಯ ನೇಕಾರರ ಬಡಾವಣೆಗೆ ಮೂಲಭೂತ ಸೌಕರ್ಯ ಕಲ್ಪಿಸುವ ಕಾಮಗಾರಿಗಳಿಗೆ ಆಡಳಿತಾತ್ಮಕ ಅನುಮೋದನೆಯನ್ನು ನೀಡುತ್ತಿರುವ ಬಗ್ಗೆ.</t>
    </r>
    <r>
      <rPr>
        <sz val="13"/>
        <rFont val="Nudi 01 e"/>
      </rPr>
      <t xml:space="preserve"> </t>
    </r>
  </si>
  <si>
    <r>
      <rPr>
        <b/>
        <sz val="18"/>
        <color theme="1"/>
        <rFont val="Times New Roman"/>
        <family val="1"/>
      </rPr>
      <t>RTI</t>
    </r>
    <r>
      <rPr>
        <b/>
        <sz val="18"/>
        <color theme="1"/>
        <rFont val="Nudi 01 e"/>
      </rPr>
      <t xml:space="preserve"> UÉ ¸ÀA§A¢ü¹zÀAvÉ ¤UÀªÀÄPÉÌ §AzÀ ¥ÀvÀæUÀ¼À ¥ÀnÖ.</t>
    </r>
  </si>
  <si>
    <t>PÀæ.¸ÀA</t>
  </si>
  <si>
    <t xml:space="preserve">CfðzÁgÀgÀ ºÉ¸ÀgÀÄ ªÀÄvÀÄÛ «¼Á¸À </t>
  </si>
  <si>
    <t xml:space="preserve">¥ÉÆÃ¸ïÖ¯ï DqÀðgï </t>
  </si>
  <si>
    <t>¥ÉÆÃ.D £ÀÄß DyðPÀ ±ÁSÉUÉ ªÀUÁð¬Ä¹zÀ ¢£ÁAPÀ</t>
  </si>
  <si>
    <t>ªÀiÁ»w ¤ÃrzÀ ¢£ÁAPÀ</t>
  </si>
  <si>
    <t xml:space="preserve">±ÁåªÀiï ºÉ¨Áâgï ¨ÉAUÀ¼ÀÆgÀÄ £ÀÆå¸ï 18 PÀ£ÀßqÀ ªÁ»¤ ¨ÉAUÀ¼ÀÆgÀÄ. </t>
  </si>
  <si>
    <t xml:space="preserve">MAzÀÄ ®PÀë ªÀÄ£É ¤ªÀiÁðt AiÉÆÃd£É </t>
  </si>
  <si>
    <t xml:space="preserve">MA§vÀÄÛ ¥ÁåPÉÃeïUÀ¼À£ÀÄß mÉAqÀgï DV ¤UÀ¢ü¥Àr¹zÀÄÝ CªÀÅUÀ¼À ¥ÉÊQ K¼ÀÄ ¥ÁåPÉÃeïUÀ¼À mÉAqÀgï DqÀðgïUÉ ¸ÀA§A¢ü¹zÀ ¸Àn¥sÉÊqï £ÀPÀ®Ä PÉÆÃj. </t>
  </si>
  <si>
    <r>
      <rPr>
        <sz val="13"/>
        <color theme="1"/>
        <rFont val="Arial Unicode MS"/>
        <family val="2"/>
      </rPr>
      <t xml:space="preserve">46 </t>
    </r>
    <r>
      <rPr>
        <sz val="12"/>
        <color theme="1"/>
        <rFont val="Times New Roman"/>
        <family val="1"/>
      </rPr>
      <t>F</t>
    </r>
    <r>
      <rPr>
        <sz val="12"/>
        <color theme="1"/>
        <rFont val="Nudi 01 e"/>
      </rPr>
      <t xml:space="preserve"> 607465</t>
    </r>
  </si>
  <si>
    <t xml:space="preserve">GvÀÛj¹zÉ. </t>
  </si>
  <si>
    <r>
      <rPr>
        <sz val="12"/>
        <color theme="1"/>
        <rFont val="Nudi 01 e"/>
      </rPr>
      <t xml:space="preserve">JA. ºÀjÃ±ï ªÀQÃ®gÀÄ
# </t>
    </r>
    <r>
      <rPr>
        <sz val="12"/>
        <color theme="1"/>
        <rFont val="Book Antiqua"/>
        <family val="1"/>
      </rPr>
      <t>CMC</t>
    </r>
    <r>
      <rPr>
        <sz val="12"/>
        <color theme="1"/>
        <rFont val="Nudi 01 e"/>
      </rPr>
      <t xml:space="preserve"> PÁA¥ÉèPïì, PÉ.Dgï gÉÆÃqï,6£ÉÃ PÁæ¸ï, ²ªÀ£Àad¥Àà ¥ÁPïð ºÀwÛgÀ, ¸ÀÄ¨sÁµï£ÀUÀgÀ, ªÀÄAqÀå  </t>
    </r>
  </si>
  <si>
    <t xml:space="preserve">PÁªÀÄUÁjUÉ JµÀÄÖ d£À UÀÄwÛUÉzÁgÀgÀÄ ¨sÁUÀªÀ»¹zÀÝgÀÄ ºÁUÀÆ ¤ÃªÀÅ PÉÃ½zÀ µÀgÀvÀÄÛUÀ¼ÀÄ K£ÀÄ, AiÀiÁªÀ UÀÄwÛUÉzÁgÀ¤UÉ ªÀPïð CqÀðgï ¤Ãr¢ÝgÁ, D UÀÄwÛUÉzÁgÀ mÉAqÀgïUÉ ¸À°è¹gÀÄªÀ J¯Áè zÁR¯ÉUÀ¼À£ÀÄß zsÀÈrÃPÀgÀt ¤ÃqÀ¨ÉÃPÁV PÉÃ½PÉÆ¼ÀÄîvÉÛÃ£É. </t>
  </si>
  <si>
    <r>
      <rPr>
        <sz val="13"/>
        <color theme="1"/>
        <rFont val="Arial Unicode MS"/>
        <family val="2"/>
      </rPr>
      <t xml:space="preserve">45 </t>
    </r>
    <r>
      <rPr>
        <sz val="12"/>
        <color theme="1"/>
        <rFont val="Times New Roman"/>
        <family val="1"/>
      </rPr>
      <t>F</t>
    </r>
    <r>
      <rPr>
        <sz val="12"/>
        <color theme="1"/>
        <rFont val="Nudi 01 e"/>
      </rPr>
      <t xml:space="preserve"> 319367</t>
    </r>
  </si>
  <si>
    <t>«dAiÀiï PÀÄªÀiÁgï.eÉ
£ÀA.1, ¤A¨ÉPÁ¬Ä ¥ÀÄgÀ
©zÀgÀºÀ½î ºÉÆÃ§½
«gïUÉÆÃ £ÀUÀgÀ CAZÉ
¨ÉAUÀ¼ÀÆgÀÄ-560049</t>
  </si>
  <si>
    <t xml:space="preserve">Acceptance Letter date: 07.03.2019 RGRHCL /149/OLH/TECH/01-2018-19 letter addressed to Ramalingam Construction Pvt., Ltd., </t>
  </si>
  <si>
    <r>
      <rPr>
        <sz val="13"/>
        <color theme="1"/>
        <rFont val="Arial Unicode MS"/>
        <family val="2"/>
      </rPr>
      <t xml:space="preserve">89 </t>
    </r>
    <r>
      <rPr>
        <sz val="12"/>
        <color theme="1"/>
        <rFont val="Times New Roman"/>
        <family val="1"/>
      </rPr>
      <t>G</t>
    </r>
    <r>
      <rPr>
        <sz val="12"/>
        <color theme="1"/>
        <rFont val="Nudi 01 e"/>
      </rPr>
      <t xml:space="preserve"> 857748</t>
    </r>
  </si>
  <si>
    <t>J£ï.²æÃ£Áxï, 
¹rºÉÆ¸ÀPÉÆÃmÉ UÁæªÀÄ ªÀÄvÀÄÛ CAZÉ,
D£ÉÃPÀ¯ï vÁ®ÆèPÀÄ, PÀ¸À¨Á ºÉÆÃ§½,
¨ÉAUÀ¼ÀÆgÀÄ £ÀUÀgÀ f¯Éè,
¨ÉAUÀ¼ÀÆgÀÄ-562106.</t>
  </si>
  <si>
    <t xml:space="preserve">gÁfÃªï UÁA¢ü UÁæ«ÄÃt ªÀ¸Àw ¤UÀªÀÄ ¤AiÀÄ«ÄvÀ ¨ÉAUÀ¼ÀÆgÀÄ EªÀjUÉ ¸ÀPÁðgÀzÀ DzÉÃ±À ¸ÀASÉå:Dgï.r229 J¯ï.f.©.2017 ¨ÉAUÀ¼ÀÆgÀÄ ¢£ÁAPÀ:15.11.2017 gÀAvÉ zÀQët vÁ®ÆèPÀÄ, ¨ÉÃUÀÆgÀÄ ºÉÆÃ§½, £Áå£À¥Àà£ÀºÀ½î UÁæªÀÄzÀ ¸ÀªÉð £ÀA.39 gÀ°è 6 JPÀgÉ 17 UÀÄAmÉ d«ÄÃ¤UÉ ¸ÉÌZï ¤«Äð¹zÀÄÝ, CzÀgÀ ¸ÉÌZï CxÀªÁ £ÀPÉë £ÀPÀ®Ä PÁ¦ü zÀÈrÃPÀj¹ ¤ÃqÀ®Ä PÉÆÃj ªÀÄ£À«. </t>
  </si>
  <si>
    <r>
      <rPr>
        <sz val="13"/>
        <color theme="1"/>
        <rFont val="Arial Unicode MS"/>
        <family val="2"/>
      </rPr>
      <t>48</t>
    </r>
    <r>
      <rPr>
        <sz val="12"/>
        <color theme="1"/>
        <rFont val="Times New Roman"/>
        <family val="1"/>
      </rPr>
      <t>F</t>
    </r>
    <r>
      <rPr>
        <sz val="12"/>
        <color theme="1"/>
        <rFont val="Nudi 01 e"/>
      </rPr>
      <t xml:space="preserve"> 711446</t>
    </r>
  </si>
  <si>
    <t>r.C¸ÀèA SÁ£ï,
#1848, 3£ÉÃ PÁæ¸ï, ¨ÁµÁ£ÀUÀgÀ,
zÁªÀtUÉgÉ,
ªÉÆ:9448029906.</t>
  </si>
  <si>
    <r>
      <rPr>
        <b/>
        <sz val="12"/>
        <color theme="1"/>
        <rFont val="Nudi 01 e"/>
      </rPr>
      <t>.mÉAqÀgï C¢ü¸ÀÆZÀ£É ¸ÀA:¦.JA.¹. 174 jAzÀ 179/</t>
    </r>
    <r>
      <rPr>
        <b/>
        <sz val="12"/>
        <color theme="1"/>
        <rFont val="Book Antiqua"/>
        <family val="1"/>
      </rPr>
      <t>OLH/ Package-6,8,9 Dt:24.04.2019.</t>
    </r>
    <r>
      <rPr>
        <b/>
        <sz val="12"/>
        <color theme="1"/>
        <rFont val="Nudi 01 e"/>
      </rPr>
      <t xml:space="preserve"> gÀAzÀÄ PÀgÉzÀ §ºÀÄªÀÄºÀr PÀlÖqÀUÀ¼À PÁªÀÄUÁjAiÀÄÄ AiÀiÁªÀ UÀÄwÛUÉzÁgÀjUÉ ¤Ãr¢ÝÃj? UÀÄwÛUÉzÁgÀjUÉ ¤ÃrgÀÄªÀ ªÀPÀð DqÀðgï ªÀÄvÀÄÛ UÀÄwÛUÉzÁgÀjAzÀ ¥ÀqÉzÀ PÀgÁgÀÄ ¥ÀvÀæ ªÀiÁ»w ¤ÃqÀ®Ä PÉÆÃjzÉ. </t>
    </r>
  </si>
  <si>
    <r>
      <rPr>
        <sz val="13"/>
        <color theme="1"/>
        <rFont val="Arial Unicode MS"/>
        <family val="2"/>
      </rPr>
      <t>49</t>
    </r>
    <r>
      <rPr>
        <sz val="12"/>
        <color theme="1"/>
        <rFont val="Times New Roman"/>
        <family val="1"/>
      </rPr>
      <t>F</t>
    </r>
    <r>
      <rPr>
        <sz val="12"/>
        <color theme="1"/>
        <rFont val="Nudi 01 e"/>
      </rPr>
      <t xml:space="preserve"> 218541</t>
    </r>
  </si>
  <si>
    <r>
      <rPr>
        <b/>
        <sz val="12"/>
        <color theme="1"/>
        <rFont val="Nudi 01 e"/>
      </rPr>
      <t>mÉAqÀgï C¢ü¸ÀÆZÀ£É ¸ÀA:¦.JA.¹. 174 jAzÀ 179/</t>
    </r>
    <r>
      <rPr>
        <b/>
        <sz val="12"/>
        <color theme="1"/>
        <rFont val="Book Antiqua"/>
        <family val="1"/>
      </rPr>
      <t>OLH/ Package-1,2,3,4,3,5&amp;7 Dt:24.04.2019.</t>
    </r>
    <r>
      <rPr>
        <b/>
        <sz val="12"/>
        <color theme="1"/>
        <rFont val="Nudi 01 e"/>
      </rPr>
      <t xml:space="preserve"> gÀAzÀÄ PÀgÉzÀ §ºÀÄªÀÄºÀr PÀlÖqÀUÀ¼À PÁªÀÄUÁjAiÀÄÄ AiÀiÁªÀ UÀÄwÛUÉzÁgÀjUÉ ¤Ãr¢ÝÃj? UÀÄwÛUÉzÁgÀjUÉ ¤ÃrgÀÄªÀ ªÀPÀð DqÀðgï ªÀÄvÀÄÛ UÀÄwÛUÉzÁgÀjAzÀ ¥ÀqÉzÀ PÀgÁgÀÄ ¥ÀvÀæ ªÀiÁ»w ¤ÃqÀ®Ä PÉÆÃjzÉ.</t>
    </r>
  </si>
  <si>
    <r>
      <rPr>
        <sz val="13"/>
        <color theme="1"/>
        <rFont val="Arial Unicode MS"/>
        <family val="2"/>
      </rPr>
      <t>49</t>
    </r>
    <r>
      <rPr>
        <sz val="12"/>
        <color theme="1"/>
        <rFont val="Times New Roman"/>
        <family val="1"/>
      </rPr>
      <t>F</t>
    </r>
    <r>
      <rPr>
        <sz val="12"/>
        <color theme="1"/>
        <rFont val="Nudi 01 e"/>
      </rPr>
      <t xml:space="preserve"> 218540</t>
    </r>
  </si>
  <si>
    <t>£À«Ã£ï PÀÄªÀiÁgï.f  ©£ï.UÉÆÃ¥Á®±ÉnÖ
£ÀA.214 UÁtÂUÀgÀ ©Ã¢, DAd£ÉÃAiÀÄ¸Áé«Ä zÉÃªÀ¸ÁÜ£À ºÀwÛgÀ, 
ºÀÄ¸ÀÆÌgÀÄ UÁæªÀÄ ªÀÄvÀÄÛ CAZÉ, ¸ÀeÁð¥ÀÄgÀ ºÉÆÃ§½, D£ÉÃPÀ¯ï vÁ®ÆèPÀÄ, 
¨ÉAUÀ¼ÀÆgÀÄ £ÀUÀgÀ f¯Éè-560099.</t>
  </si>
  <si>
    <r>
      <rPr>
        <sz val="12"/>
        <color theme="1"/>
        <rFont val="Nudi 01 e"/>
      </rPr>
      <t xml:space="preserve">“MAzÀÄ ®PÀë §ºÀÄªÀÄºÀr ¨ÉAUÀ¼ÀÆgÀÄ ªÀ¸Àw AiÉÆÃd£É” ¥ÁåPÉÃeï-2 gÀÆ 418.50 PÉÆÃnUÉ ¸ÀA§A¢ü¹zÀAvÉ UÀÄwÛUÉzÁgÀgÁzÀ </t>
    </r>
    <r>
      <rPr>
        <b/>
        <sz val="12"/>
        <color theme="1"/>
        <rFont val="Times New Roman"/>
        <family val="1"/>
      </rPr>
      <t xml:space="preserve">M/s KMV Projects Limited  </t>
    </r>
    <r>
      <rPr>
        <sz val="12"/>
        <color theme="1"/>
        <rFont val="Nudi 01 e"/>
      </rPr>
      <t xml:space="preserve">¸ÀA¸ÉÜAiÀÄÄ ¸ÀPÁðgÀPÉÌ </t>
    </r>
    <r>
      <rPr>
        <b/>
        <sz val="12"/>
        <color theme="1"/>
        <rFont val="Times New Roman"/>
        <family val="1"/>
      </rPr>
      <t>Tender</t>
    </r>
    <r>
      <rPr>
        <sz val="12"/>
        <color theme="1"/>
        <rFont val="Times New Roman"/>
        <family val="1"/>
      </rPr>
      <t xml:space="preserve"> </t>
    </r>
    <r>
      <rPr>
        <sz val="12"/>
        <color theme="1"/>
        <rFont val="Nudi 01 e"/>
      </rPr>
      <t>ªÀÄÆ®PÀ MlÄÖ ¥ÁªÀw ªÀiÁrgÀÄªÀ ºÀtzÀ ªÉÆvÀÛzÀ «ªÀgÀUÀ¼ÀÄ. ºÁUÀÆ F ¸ÀA¸ÉÜAiÀÄÄ DAiÉÄÌ ªÀiÁqÀ®Ä F ¸ÀA¸ÉÜ¬ÄAzÀ ¤ÃrgÀÄªÀ zÁR¯ÁwUÀ¼À£ÀÄß PÀæªÀÄ¸ÀASÉå 1 jAzÀ PÀqÉAiÀÄvÀ£ÀPÀ zsÀÈrüÃPÀj¹ MzÀV¹.</t>
    </r>
  </si>
  <si>
    <r>
      <rPr>
        <sz val="13"/>
        <color theme="1"/>
        <rFont val="Arial Unicode MS"/>
        <family val="2"/>
      </rPr>
      <t>49</t>
    </r>
    <r>
      <rPr>
        <sz val="12"/>
        <color theme="1"/>
        <rFont val="Times New Roman"/>
        <family val="1"/>
      </rPr>
      <t>F</t>
    </r>
    <r>
      <rPr>
        <sz val="12"/>
        <color theme="1"/>
        <rFont val="Nudi 01 e"/>
      </rPr>
      <t xml:space="preserve"> 261265</t>
    </r>
  </si>
  <si>
    <t xml:space="preserve">“MAzÀÄ ®PÀë §ºÀÄªÀÄºÀr ¨ÉAUÀ¼ÀÆgÀÄ ªÀ¸Àw AiÉÆÃd£É” ¥ÁåPÉÃeï-2 gÀÆ 418.50 PÉÆÃnUÉ ¸ÀA§A¢ü¹zÀAvÉ F PÉ¼ÀPÀAqÀ zÁR¯ÉUÀ¼À£ÀÄß MzÀV¹.
1) ¸ÀPÁðgÀ¢AzÀ/ ¤ªÀÄä ¤UÀªÀÄ¢AzÀ gÀÆ¦¹gÀÄªÀ ¨ÉÊ¯Á/QæAiÀiÁ AiÉÆÃd£É
2) F mÉAqÀgï ¥ÀæQæAiÉÄAiÀÄ°è MlÄÖ ¥Á¯ÉÆÎArzÀÝ ¸ÀA¸ÉÜUÀ¼À ºÉ¸ÀgÀÄ &amp; «¼Á¸À
3) F ¥ÀæQæAiÉÄUÉ ¸ÀA§A¢ü¹zÀAvÉ DAiÉÄÌAiÀiÁzÀ ¸ÀA¸ÉÜUÉ (Selection Letter)  ¤ÃrgÀÄªÀ ¥ÀvÀæzÀ ¥ÀæwAiÀÄ£ÀÄß zsÀÈrüÃPÀj¹ MzÀV¹.
</t>
  </si>
  <si>
    <r>
      <rPr>
        <sz val="13"/>
        <color theme="1"/>
        <rFont val="Arial Unicode MS"/>
        <family val="2"/>
      </rPr>
      <t>49</t>
    </r>
    <r>
      <rPr>
        <sz val="12"/>
        <color theme="1"/>
        <rFont val="Times New Roman"/>
        <family val="1"/>
      </rPr>
      <t>F</t>
    </r>
    <r>
      <rPr>
        <sz val="12"/>
        <color theme="1"/>
        <rFont val="Nudi 01 e"/>
      </rPr>
      <t xml:space="preserve"> 261264</t>
    </r>
  </si>
  <si>
    <r>
      <rPr>
        <sz val="12"/>
        <color theme="1"/>
        <rFont val="Nudi 01 e"/>
      </rPr>
      <t>“MAzÀÄ ®PÀë §ºÀÄªÀÄºÀr ¨ÉAUÀ¼ÀÆgÀÄ ªÀ¸Àw AiÉÆÃd£É” ¥ÁåPÉÃeï-2 gÀÆ 418.50 PÉÆÃnUÀ¼À°è ¤«Äð¸ÀÄwÛgÀÄªÀ  §ºÀÄªÀÄºÀr ªÀ¸Àw ¸ÀªÀÄÄZÀÒAiÀÄ ¤ªÀiÁðtPÉÌ ¸ÀA§A¢ü¹zÀAvÉ ¸ÀPÁðgÀ¢AzÀ ¤ÃrgÀÄªÀ ¨sÀÆ«Ä/ªÀ±À¥Àr¹PÉÆArgÀÄªÀ ¨sÀÆ«ÄUÀ½UÉ ¸ÀA§A¢ü¹zÀAvÉ EgÀÄªÀ/ ºÀÆrgÀÄªÀ ¹«¯ï £ÁåAiÀiÁ®AiÀÄUÀ¼À zÁªÉ (</t>
    </r>
    <r>
      <rPr>
        <sz val="12"/>
        <color theme="1"/>
        <rFont val="Bookman Old Style"/>
        <family val="1"/>
      </rPr>
      <t>Including AC Office &amp; DC Office</t>
    </r>
    <r>
      <rPr>
        <sz val="12"/>
        <color theme="1"/>
        <rFont val="Nudi 01 e"/>
      </rPr>
      <t xml:space="preserve">) UÀ¼À «ªÀgÀUÀ¼À£ÀÄß zsÀÈrüÃPÀj¹ MzÀV¹ (¸ÀªÉÃð £ÀA§gïªÁgÀÄ &amp; «¹ÛÃtðªÁgÀÄ w½¹)  </t>
    </r>
  </si>
  <si>
    <r>
      <rPr>
        <sz val="13"/>
        <color theme="1"/>
        <rFont val="Arial Unicode MS"/>
        <family val="2"/>
      </rPr>
      <t>49</t>
    </r>
    <r>
      <rPr>
        <sz val="12"/>
        <color theme="1"/>
        <rFont val="Times New Roman"/>
        <family val="1"/>
      </rPr>
      <t>F</t>
    </r>
    <r>
      <rPr>
        <sz val="12"/>
        <color theme="1"/>
        <rFont val="Nudi 01 e"/>
      </rPr>
      <t xml:space="preserve"> 261263</t>
    </r>
  </si>
  <si>
    <t>²æÃ. «.JA. ªÀ¸ÀAvÀ PÀÄªÀiÁgï,
©£ï. «.n ªÀÄÄ¤ªÉAPÀl¥Àà,
#08 ²æÃ¤ªÁ¸ÀUËqÀ ªÀÄÄRå gÀ¸ÉÛ,
«ÃgÁ¸ÁUÀgÀ, CvÀÆÛgÀÄ CAZÉ, AiÀÄ®ºÀAPÀ,
¨ÉAUÀ¼ÀÆgÀÄ-560064.</t>
  </si>
  <si>
    <t xml:space="preserve">Issue certified Copies of work order Details of amount released for construction of chief minister one lakh housing scheme </t>
  </si>
  <si>
    <r>
      <rPr>
        <sz val="13"/>
        <color theme="1"/>
        <rFont val="Arial Unicode MS"/>
        <family val="2"/>
      </rPr>
      <t>46</t>
    </r>
    <r>
      <rPr>
        <sz val="12"/>
        <color theme="1"/>
        <rFont val="Times New Roman"/>
        <family val="1"/>
      </rPr>
      <t>F</t>
    </r>
    <r>
      <rPr>
        <sz val="12"/>
        <color theme="1"/>
        <rFont val="Nudi 01 e"/>
      </rPr>
      <t xml:space="preserve"> 745836</t>
    </r>
  </si>
  <si>
    <t xml:space="preserve">²æÃ. «.JA. ªÀ¸ÀAvÀ PÀÄªÀiÁgï,
©£ï. «.n ªÀÄÄ¤ªÉAPÀl¥Àà,
#08 ²æÃ¤ªÁ¸ÀUËqÀ ªÀÄÄRå gÀ¸ÉÛ,
«ÃgÁ¸ÁUÀgÀ, CvÀÆÛgÀÄ CAZÉ,
AiÀÄ®ºÀAPÀ,
¨ÉAUÀ¼ÀÆgÀÄ-560064.
</t>
  </si>
  <si>
    <t xml:space="preserve">Issue certified copies of Details of construction of houses for Application Id:20175051192 under  chief minister one lakh housing scheme </t>
  </si>
  <si>
    <r>
      <rPr>
        <sz val="13"/>
        <color theme="1"/>
        <rFont val="Arial Unicode MS"/>
        <family val="2"/>
      </rPr>
      <t>46</t>
    </r>
    <r>
      <rPr>
        <sz val="12"/>
        <color theme="1"/>
        <rFont val="Times New Roman"/>
        <family val="1"/>
      </rPr>
      <t>F</t>
    </r>
    <r>
      <rPr>
        <sz val="12"/>
        <color theme="1"/>
        <rFont val="Nudi 01 e"/>
      </rPr>
      <t xml:space="preserve"> 745841</t>
    </r>
  </si>
  <si>
    <r>
      <rPr>
        <sz val="12"/>
        <color theme="1"/>
        <rFont val="Nudi 01 e"/>
      </rPr>
      <t>mÉAqÀgï C¢ü¸ÀÆZÀ£É ¸ÀA:¦.JA.¹. 174 jAzÀ 179/</t>
    </r>
    <r>
      <rPr>
        <sz val="12"/>
        <color theme="1"/>
        <rFont val="Book Antiqua"/>
        <family val="1"/>
      </rPr>
      <t xml:space="preserve">OLH/ Package-5 Dt:24.04.2019. </t>
    </r>
    <r>
      <rPr>
        <sz val="12"/>
        <color theme="1"/>
        <rFont val="Nudi 01 e"/>
      </rPr>
      <t xml:space="preserve">gÀAzÀÄ PÀgÉzÀ §ºÀÄªÀÄºÀr PÀlÖqÀUÀ¼À PÁªÀÄUÁjAiÀÄÄ AiÀiÁªÀ UÀÄwÛUÉzÁgÀjUÉ ¤Ãr¢ÝÃj? UÀÄwÛUÉzÁgÀjUÉ ¤ÃrgÀÄªÀ ªÀPÀð DqÀðgï ªÀÄvÀÄÛ UÀÄwÛUÉzÁgÀjAzÀ ¥ÀqÉzÀ PÀgÁgÀÄ ¥ÀvÀæ ªÀiÁ»w ¤ÃqÀ®Ä PÉÆÃjzÉ. </t>
    </r>
  </si>
  <si>
    <r>
      <rPr>
        <sz val="13"/>
        <color theme="1"/>
        <rFont val="Arial Unicode MS"/>
        <family val="2"/>
      </rPr>
      <t>49</t>
    </r>
    <r>
      <rPr>
        <sz val="12"/>
        <color theme="1"/>
        <rFont val="Times New Roman"/>
        <family val="1"/>
      </rPr>
      <t>F</t>
    </r>
    <r>
      <rPr>
        <sz val="12"/>
        <color theme="1"/>
        <rFont val="Nudi 01 e"/>
      </rPr>
      <t xml:space="preserve"> 220137</t>
    </r>
  </si>
  <si>
    <r>
      <rPr>
        <sz val="12"/>
        <color theme="1"/>
        <rFont val="Nudi 01 e"/>
      </rPr>
      <t>mÉAqÀgï C¢ü¸ÀÆZÀ£É ¸ÀA:¦.JA.¹. 174 jAzÀ 179/</t>
    </r>
    <r>
      <rPr>
        <sz val="12"/>
        <color theme="1"/>
        <rFont val="Book Antiqua"/>
        <family val="1"/>
      </rPr>
      <t xml:space="preserve">OLH/ Package-8 Dt:27.04.2019. </t>
    </r>
    <r>
      <rPr>
        <sz val="12"/>
        <color theme="1"/>
        <rFont val="Nudi 01 e"/>
      </rPr>
      <t xml:space="preserve">gÀAzÀÄ PÀgÉzÀ §ºÀÄªÀÄºÀr PÀlÖqÀUÀ¼À PÁªÀÄUÁjAiÀÄÄ AiÀiÁªÀ UÀÄwÛUÉzÁgÀjUÉ ¤Ãr¢ÝÃj? UÀÄwÛUÉzÁgÀjUÉ ¤ÃrgÀÄªÀ ªÀPÀð DqÀðgï ªÀÄvÀÄÛ UÀÄwÛUÉzÁgÀjAzÀ ¥ÀqÉzÀ PÀgÁgÀÄ ¥ÀvÀæ ªÀiÁ»w ¤ÃqÀ®Ä PÉÆÃjzÉ. </t>
    </r>
  </si>
  <si>
    <r>
      <rPr>
        <sz val="13"/>
        <color theme="1"/>
        <rFont val="Arial Unicode MS"/>
        <family val="2"/>
      </rPr>
      <t>49</t>
    </r>
    <r>
      <rPr>
        <sz val="12"/>
        <color theme="1"/>
        <rFont val="Times New Roman"/>
        <family val="1"/>
      </rPr>
      <t>F</t>
    </r>
    <r>
      <rPr>
        <sz val="12"/>
        <color theme="1"/>
        <rFont val="Nudi 01 e"/>
      </rPr>
      <t xml:space="preserve"> 220140</t>
    </r>
  </si>
  <si>
    <r>
      <rPr>
        <sz val="12"/>
        <color theme="1"/>
        <rFont val="Nudi 01 e"/>
      </rPr>
      <t>mÉAqÀgï C¢ü¸ÀÆZÀ£É ¸ÀA:¦.JA.¹. 174 jAzÀ 179/</t>
    </r>
    <r>
      <rPr>
        <sz val="12"/>
        <color theme="1"/>
        <rFont val="Book Antiqua"/>
        <family val="1"/>
      </rPr>
      <t xml:space="preserve">OLH/ Package-6 Dt:27.04.2019. </t>
    </r>
    <r>
      <rPr>
        <sz val="12"/>
        <color theme="1"/>
        <rFont val="Nudi 01 e"/>
      </rPr>
      <t xml:space="preserve">gÀAzÀÄ PÀgÉzÀ §ºÀÄªÀÄºÀr PÀlÖqÀUÀ¼À PÁªÀÄUÁjAiÀÄÄ AiÀiÁªÀ UÀÄwÛUÉzÁgÀjUÉ ¤Ãr¢ÝÃj? UÀÄwÛUÉzÁgÀjUÉ ¤ÃrgÀÄªÀ ªÀPÀð DqÀðgï ªÀÄvÀÄÛ UÀÄwÛUÉzÁgÀjAzÀ ¥ÀqÉzÀ PÀgÁgÀÄ ¥ÀvÀæ ªÀiÁ»w ¤ÃqÀ®Ä PÉÆÃjzÉ. </t>
    </r>
  </si>
  <si>
    <r>
      <rPr>
        <sz val="13"/>
        <color theme="1"/>
        <rFont val="Arial Unicode MS"/>
        <family val="2"/>
      </rPr>
      <t>49</t>
    </r>
    <r>
      <rPr>
        <sz val="12"/>
        <color theme="1"/>
        <rFont val="Times New Roman"/>
        <family val="1"/>
      </rPr>
      <t>F</t>
    </r>
    <r>
      <rPr>
        <sz val="12"/>
        <color theme="1"/>
        <rFont val="Nudi 01 e"/>
      </rPr>
      <t xml:space="preserve"> 220138</t>
    </r>
  </si>
  <si>
    <r>
      <rPr>
        <sz val="12"/>
        <color theme="1"/>
        <rFont val="Nudi 01 e"/>
      </rPr>
      <t>mÉAqÀgï C¢ü¸ÀÆZÀ£É ¸ÀA:¦.JA.¹. 174 jAzÀ 179/</t>
    </r>
    <r>
      <rPr>
        <sz val="12"/>
        <color theme="1"/>
        <rFont val="Book Antiqua"/>
        <family val="1"/>
      </rPr>
      <t xml:space="preserve">OLH/ Package-7 Dt:24.04.2019. </t>
    </r>
    <r>
      <rPr>
        <sz val="12"/>
        <color theme="1"/>
        <rFont val="Nudi 01 e"/>
      </rPr>
      <t xml:space="preserve">gÀAzÀÄ PÀgÉzÀ §ºÀÄªÀÄºÀr PÀlÖqÀUÀ¼À PÁªÀÄUÁjAiÀÄÄ AiÀiÁªÀ UÀÄwÛUÉzÁgÀjUÉ ¤Ãr¢ÝÃj? UÀÄwÛUÉzÁgÀjUÉ ¤ÃrgÀÄªÀ ªÀPÀð DqÀðgï ªÀÄvÀÄÛ UÀÄwÛUÉzÁgÀjAzÀ ¥ÀqÉzÀ PÀgÁgÀÄ ¥ÀvÀæ ªÀiÁ»w ¤ÃqÀ®Ä PÉÆÃjzÉ. </t>
    </r>
  </si>
  <si>
    <r>
      <rPr>
        <sz val="13"/>
        <color theme="1"/>
        <rFont val="Arial Unicode MS"/>
        <family val="2"/>
      </rPr>
      <t>49</t>
    </r>
    <r>
      <rPr>
        <sz val="12"/>
        <color theme="1"/>
        <rFont val="Times New Roman"/>
        <family val="1"/>
      </rPr>
      <t>F</t>
    </r>
    <r>
      <rPr>
        <sz val="12"/>
        <color theme="1"/>
        <rFont val="Nudi 01 e"/>
      </rPr>
      <t xml:space="preserve"> 220139</t>
    </r>
  </si>
  <si>
    <r>
      <rPr>
        <sz val="12"/>
        <color theme="1"/>
        <rFont val="Nudi 01 e"/>
      </rPr>
      <t>mÉAqÀgï C¢ü¸ÀÆZÀ£É ¸ÀA:¦.JA.¹. 174 jAzÀ 179/</t>
    </r>
    <r>
      <rPr>
        <sz val="12"/>
        <color theme="1"/>
        <rFont val="Book Antiqua"/>
        <family val="1"/>
      </rPr>
      <t xml:space="preserve">OLH/ Package-3 Dt:24.04.2019. </t>
    </r>
    <r>
      <rPr>
        <sz val="12"/>
        <color theme="1"/>
        <rFont val="Nudi 01 e"/>
      </rPr>
      <t xml:space="preserve">gÀAzÀÄ PÀgÉzÀ §ºÀÄªÀÄºÀr PÀlÖqÀUÀ¼À PÁªÀÄUÁjAiÀÄÄ AiÀiÁªÀ UÀÄwÛUÉzÁgÀjUÉ ¤Ãr¢ÝÃj? UÀÄwÛUÉzÁgÀjUÉ ¤ÃrgÀÄªÀ ªÀPÀð DqÀðgï ªÀÄvÀÄÛ UÀÄwÛUÉzÁgÀjAzÀ ¥ÀqÉzÀ PÀgÁgÀÄ ¥ÀvÀæ ªÀiÁ»w ¤ÃqÀ®Ä PÉÆÃjzÉ. </t>
    </r>
  </si>
  <si>
    <r>
      <rPr>
        <sz val="13"/>
        <color theme="1"/>
        <rFont val="Arial Unicode MS"/>
        <family val="2"/>
      </rPr>
      <t>49</t>
    </r>
    <r>
      <rPr>
        <sz val="12"/>
        <color theme="1"/>
        <rFont val="Times New Roman"/>
        <family val="1"/>
      </rPr>
      <t>F</t>
    </r>
    <r>
      <rPr>
        <sz val="12"/>
        <color theme="1"/>
        <rFont val="Nudi 01 e"/>
      </rPr>
      <t xml:space="preserve"> 220135</t>
    </r>
  </si>
  <si>
    <r>
      <rPr>
        <sz val="12"/>
        <color theme="1"/>
        <rFont val="Nudi 01 e"/>
      </rPr>
      <t>mÉAqÀgï C¢ü¸ÀÆZÀ£É ¸ÀA:¦.JA.¹. 174 jAzÀ 179/</t>
    </r>
    <r>
      <rPr>
        <sz val="12"/>
        <color theme="1"/>
        <rFont val="Book Antiqua"/>
        <family val="1"/>
      </rPr>
      <t xml:space="preserve">OLH/ Package-4 Dt:24.04.2019. </t>
    </r>
    <r>
      <rPr>
        <sz val="12"/>
        <color theme="1"/>
        <rFont val="Nudi 01 e"/>
      </rPr>
      <t xml:space="preserve">gÀAzÀÄ PÀgÉzÀ §ºÀÄªÀÄºÀr PÀlÖqÀUÀ¼À PÁªÀÄUÁjAiÀÄÄ AiÀiÁªÀ UÀÄwÛUÉzÁgÀjUÉ ¤Ãr¢ÝÃj? UÀÄwÛUÉzÁgÀjUÉ ¤ÃrgÀÄªÀ ªÀPÀð DqÀðgï ªÀÄvÀÄÛ UÀÄwÛUÉzÁgÀjAzÀ ¥ÀqÉzÀ PÀgÁgÀÄ ¥ÀvÀæ ªÀiÁ»w ¤ÃqÀ®Ä PÉÆÃjzÉ. </t>
    </r>
  </si>
  <si>
    <r>
      <rPr>
        <sz val="13"/>
        <color theme="1"/>
        <rFont val="Arial Unicode MS"/>
        <family val="2"/>
      </rPr>
      <t>49</t>
    </r>
    <r>
      <rPr>
        <sz val="12"/>
        <color theme="1"/>
        <rFont val="Times New Roman"/>
        <family val="1"/>
      </rPr>
      <t>F</t>
    </r>
    <r>
      <rPr>
        <sz val="12"/>
        <color theme="1"/>
        <rFont val="Nudi 01 e"/>
      </rPr>
      <t xml:space="preserve"> 220136</t>
    </r>
  </si>
  <si>
    <r>
      <rPr>
        <sz val="12"/>
        <color theme="1"/>
        <rFont val="Nudi 01 e"/>
      </rPr>
      <t>mÉAqÀgï C¢ü¸ÀÆZÀ£É ¸ÀA:¦.JA.¹. 174 jAzÀ 179/</t>
    </r>
    <r>
      <rPr>
        <sz val="12"/>
        <color theme="1"/>
        <rFont val="Book Antiqua"/>
        <family val="1"/>
      </rPr>
      <t xml:space="preserve">OLH/ Package-1 Dt:24.04.2019. </t>
    </r>
    <r>
      <rPr>
        <sz val="12"/>
        <color theme="1"/>
        <rFont val="Nudi 01 e"/>
      </rPr>
      <t xml:space="preserve">gÀAzÀÄ PÀgÉzÀ §ºÀÄªÀÄºÀr PÀlÖqÀUÀ¼À PÁªÀÄUÁjAiÀÄÄ AiÀiÁªÀ UÀÄwÛUÉzÁgÀjUÉ ¤Ãr¢ÝÃj? UÀÄwÛUÉzÁgÀjUÉ ¤ÃrgÀÄªÀ ªÀPÀð DqÀðgï ªÀÄvÀÄÛ UÀÄwÛUÉzÁgÀjAzÀ ¥ÀqÉzÀ PÀgÁgÀÄ ¥ÀvÀæ ªÀiÁ»w ¤ÃqÀ®Ä PÉÆÃjzÉ. </t>
    </r>
  </si>
  <si>
    <r>
      <rPr>
        <sz val="13"/>
        <color theme="1"/>
        <rFont val="Arial Unicode MS"/>
        <family val="2"/>
      </rPr>
      <t>49</t>
    </r>
    <r>
      <rPr>
        <sz val="12"/>
        <color theme="1"/>
        <rFont val="Times New Roman"/>
        <family val="1"/>
      </rPr>
      <t>F</t>
    </r>
    <r>
      <rPr>
        <sz val="12"/>
        <color theme="1"/>
        <rFont val="Nudi 01 e"/>
      </rPr>
      <t xml:space="preserve"> 220133</t>
    </r>
  </si>
  <si>
    <r>
      <rPr>
        <sz val="12"/>
        <color theme="1"/>
        <rFont val="Nudi 01 e"/>
      </rPr>
      <t>mÉAqÀgï C¢ü¸ÀÆZÀ£É ¸ÀA:¦.JA.¹. 174 jAzÀ 179/</t>
    </r>
    <r>
      <rPr>
        <sz val="12"/>
        <color theme="1"/>
        <rFont val="Book Antiqua"/>
        <family val="1"/>
      </rPr>
      <t xml:space="preserve">OLH/ Package-2 Dt:24.04.2019. </t>
    </r>
    <r>
      <rPr>
        <sz val="12"/>
        <color theme="1"/>
        <rFont val="Nudi 01 e"/>
      </rPr>
      <t xml:space="preserve">gÀAzÀÄ PÀgÉzÀ §ºÀÄªÀÄºÀr PÀlÖqÀUÀ¼À PÁªÀÄUÁjAiÀÄÄ AiÀiÁªÀ UÀÄwÛUÉzÁgÀjUÉ ¤Ãr¢ÝÃj? UÀÄwÛUÉzÁgÀjUÉ ¤ÃrgÀÄªÀ ªÀPÀð DqÀðgï, ªÀÄvÀÄÛ UÀÄwÛUÉzÁgÀjAzÀ ¥ÀqÉzÀ PÀgÁgÀÄ ¥ÀvÀæ ªÀiÁ»w ¤ÃqÀ®Ä PÉÆÃjzÉ. </t>
    </r>
  </si>
  <si>
    <r>
      <rPr>
        <sz val="13"/>
        <color theme="1"/>
        <rFont val="Arial Unicode MS"/>
        <family val="2"/>
      </rPr>
      <t>49</t>
    </r>
    <r>
      <rPr>
        <sz val="12"/>
        <color theme="1"/>
        <rFont val="Times New Roman"/>
        <family val="1"/>
      </rPr>
      <t>F</t>
    </r>
    <r>
      <rPr>
        <sz val="12"/>
        <color theme="1"/>
        <rFont val="Nudi 01 e"/>
      </rPr>
      <t xml:space="preserve"> 220134</t>
    </r>
  </si>
  <si>
    <r>
      <rPr>
        <sz val="12"/>
        <color theme="1"/>
        <rFont val="Nudi 01 e"/>
      </rPr>
      <t>mÉAqÀgï C¢ü¸ÀÆZÀ£É ¸ÀA:¦.JA.¹. 174 jAzÀ 179/</t>
    </r>
    <r>
      <rPr>
        <sz val="12"/>
        <color theme="1"/>
        <rFont val="Book Antiqua"/>
        <family val="1"/>
      </rPr>
      <t xml:space="preserve">OLH/ Package-9 Dt:31.05.2019. </t>
    </r>
    <r>
      <rPr>
        <sz val="12"/>
        <color theme="1"/>
        <rFont val="Nudi 01 e"/>
      </rPr>
      <t xml:space="preserve">gÀAzÀÄ PÀgÉzÀ §ºÀÄªÀÄºÀr PÀlÖqÀUÀ¼À PÁªÀÄUÁjAiÀÄÄ AiÀiÁªÀ UÀÄwÛUÉzÁgÀjUÉ ¤Ãr¢ÝÃj? UÀÄwÛUÉzÁgÀjUÉ ¤ÃrgÀÄªÀ ªÀPÀð DqÀðgï ªÀÄvÀÄÛ UÀÄwÛUÉzÁgÀjAzÀ ¥ÀqÉzÀ PÀgÁgÀÄ ¥ÀvÀæ ªÀiÁ»w ¤ÃqÀ®Ä PÉÆÃjzÉ. </t>
    </r>
  </si>
  <si>
    <r>
      <rPr>
        <sz val="13"/>
        <color theme="1"/>
        <rFont val="Arial Unicode MS"/>
        <family val="2"/>
      </rPr>
      <t>49</t>
    </r>
    <r>
      <rPr>
        <sz val="12"/>
        <color theme="1"/>
        <rFont val="Times New Roman"/>
        <family val="1"/>
      </rPr>
      <t>F</t>
    </r>
    <r>
      <rPr>
        <sz val="12"/>
        <color theme="1"/>
        <rFont val="Nudi 01 e"/>
      </rPr>
      <t xml:space="preserve"> 220141</t>
    </r>
  </si>
  <si>
    <t>JA. ªÉAPÀmÉÃ±ï, 
UÉÆ®èºÀ½î UÁæªÀÄ, CAd£Á¥ÀÄgÀ CAZÉ,
GvÀÛgÀºÀ½î ºÉÆÃ§½, 
¨ÉAUÀ¼ÀÆgÀÄ zÀQët vÁ®ÆèPÀÄ,
¨ÉAUÀ¼ÀÆgÀÄ-560108.</t>
  </si>
  <si>
    <t>¨ÉAUÀ¼ÀÆgÀÄ ¥ÀÆªÀð vÁ®ÆèPÀÄ, ©zÀgÀºÀ½î ºÉÆÃ§½, ©zÀgÀºÀ½î UÁæªÀÄzÀ ¸ÀªÉð £ÀA.193 gÀ d«ÄÃ¤£À°è “¨ÉAUÀ¼ÀÆgÀÄ MAzÀÄ ®PÀë §ºÀÄªÀÄºÀr ªÀ¸Àw AiÉÆÃd£É”AiÀÄ£ÀÄß C£ÀÄµÁÖ£ÀUÉÆ½¸À®Ä vÁªÀÅUÀ¼ÀÄ ¨sÁUÀ-1, ¨sÁUÀ-2 gÀ°è MlÄÖ JµÀÄÖ JPÀgÉ d«ÄÃ£À£ÀÄß ºÀ¸ÁÛAvÀgÀ ªÀiÁrPÉÆAr¢ÝÃj ªÀÄvÀÄÛ JµÀÄÖ JPÀgÉ d«ÄÃ£ÀÄ ªÀÄAdÆgÁV ºÀ¸ÁÛAvÀgÀ ªÀiÁrPÉÆ¼ÀîzÉÃ PÉÊ ©nÖ¢ÝÃj JA§ÄzÀgÀ §UÉÎ zÀÈrüÃPÀÈvÀ £ÀPÀ®ÄUÀ¼À ¸À»vÀ</t>
  </si>
  <si>
    <r>
      <rPr>
        <sz val="13"/>
        <color theme="1"/>
        <rFont val="Arial Unicode MS"/>
        <family val="2"/>
      </rPr>
      <t>45</t>
    </r>
    <r>
      <rPr>
        <sz val="12"/>
        <color theme="1"/>
        <rFont val="Times New Roman"/>
        <family val="1"/>
      </rPr>
      <t>F</t>
    </r>
    <r>
      <rPr>
        <sz val="12"/>
        <color theme="1"/>
        <rFont val="Nudi 01 e"/>
      </rPr>
      <t xml:space="preserve"> 160359</t>
    </r>
  </si>
  <si>
    <r>
      <rPr>
        <sz val="12"/>
        <color theme="1"/>
        <rFont val="Calibri"/>
        <family val="2"/>
      </rPr>
      <t>Dheerendra Srivastava
MS AGARWAL FOUNDRIES (P) LTD.,
RAMA TOWERS 5-4-83,
TSK CHAMBERS,
OPP. RANIGUNJ BUS DEPOT,
M.G.ROAD,</t>
    </r>
    <r>
      <rPr>
        <sz val="12"/>
        <color theme="1"/>
        <rFont val="Nudi 01 e"/>
      </rPr>
      <t xml:space="preserve">
</t>
    </r>
    <r>
      <rPr>
        <sz val="12"/>
        <color theme="1"/>
        <rFont val="Calibri"/>
        <family val="2"/>
        <scheme val="minor"/>
      </rPr>
      <t xml:space="preserve">SECUNDERABAD
Pin code: 500003
</t>
    </r>
  </si>
  <si>
    <r>
      <rPr>
        <sz val="12"/>
        <color theme="1"/>
        <rFont val="Calibri"/>
        <family val="2"/>
      </rPr>
      <t>As per your records, to provide a list of all CIVIL/CONSTRUCTION project awarded during the year January 2019 to till date by Rajiv Gandhi Rural Housing Corpn. Ltd.
Mentioning the following:
Project Name
Name of contractor/Agency to whom the same was awarded</t>
    </r>
    <r>
      <rPr>
        <sz val="12"/>
        <color theme="1"/>
        <rFont val="Nudi 01 e"/>
      </rPr>
      <t xml:space="preserve">
</t>
    </r>
    <r>
      <rPr>
        <sz val="12"/>
        <color theme="1"/>
        <rFont val="Calibri"/>
        <family val="2"/>
      </rPr>
      <t xml:space="preserve">Present status of completion of such project
Estimated budget for each of such projects
ease furnish relevant supporting documents in favor of your response
</t>
    </r>
  </si>
  <si>
    <r>
      <rPr>
        <sz val="13"/>
        <color theme="1"/>
        <rFont val="Arial Unicode MS"/>
        <family val="2"/>
      </rPr>
      <t>50</t>
    </r>
    <r>
      <rPr>
        <sz val="12"/>
        <color theme="1"/>
        <rFont val="Bookman Old Style"/>
        <family val="1"/>
      </rPr>
      <t>F 236457</t>
    </r>
  </si>
  <si>
    <t xml:space="preserve">PÉ.¹.²ªÀgÁA, 
#503,2£ÉÃ CqÀØgÀ¸ÉÛ 3£ÉÃ ¨ÁèPï
3£ÉÃ ºÀAvÀ, §¸ÀªÉÃ±ÀégÀ£ÀUÀgÀ 
¨ÉAUÀ¼ÀÆgÀÄ-560079.
</t>
  </si>
  <si>
    <t>¨ÉAUÀ¼ÀÆgÀÄ ¸ÀÄvÀÛ ªÀÄÄvÀÛ AiÀiÁªÀ AiÀiÁªÀ ºÀ½îUÀ¼À°è ªÀÄvÀÄÛ AiÀiÁªÀ AiÀiÁªÀ ¸ÀªÉÃð £ÀA§gïUÀ¼À°è JµÀÄÖ d«ÄÃ£ÀÄUÀ¼À£ÀÄß ¸ÀPÁðgÀzÀ ªÀw¬ÄAzÀ ºÀ¸ÁÛAvÀj¹gÀÄvÁÛgÉ.</t>
  </si>
  <si>
    <r>
      <rPr>
        <sz val="13"/>
        <color theme="1"/>
        <rFont val="Arial Unicode MS"/>
        <family val="2"/>
      </rPr>
      <t>38</t>
    </r>
    <r>
      <rPr>
        <sz val="12"/>
        <color theme="1"/>
        <rFont val="Calibri"/>
        <family val="2"/>
      </rPr>
      <t>F 310159</t>
    </r>
  </si>
  <si>
    <t>Abishek.p #76, 1st main,4th cross pushpagirinagar,hosakerahalli bangalore-85</t>
  </si>
  <si>
    <t>Regarding cm's 1 lakh housing programme in bengaluru city relative to pckg-1 name of contractor bill paid till date details bill copy mb copy office note PMC certificate</t>
  </si>
  <si>
    <r>
      <rPr>
        <sz val="13"/>
        <color theme="1"/>
        <rFont val="Arial Unicode MS"/>
        <family val="2"/>
      </rPr>
      <t>50</t>
    </r>
    <r>
      <rPr>
        <sz val="12"/>
        <color theme="1"/>
        <rFont val="Calibri"/>
        <family val="2"/>
      </rPr>
      <t>F 465212</t>
    </r>
  </si>
  <si>
    <t xml:space="preserve">PÉ.ºÀj¥Àæ¸Ázï.
£ÀA.33, ªÉÆzÀ®£É ªÀÄÄRå gÀ¸ÉÛ
ºÉÆ¸ÀPÉÃgïºÀ½î §qÁªÀuÉ
§£À±ÀAPÀj 3£ÉÃ ºÀAvÀ
¨ÉAUÀ¼ÀÆgÀÄ-560085.
</t>
  </si>
  <si>
    <t xml:space="preserve">ªÀÄÄRåªÀÄAwæUÀ¼À “1®PÀë §ºÀÄªÀÄºÀr D±ÉæAiÀÄ AiÉÆÃd£É”UÁV gÁfÃªï UÁA¢ü UÁæ«ÄÃt ªÀ¸Àw ¤UÀªÀÄPÉÌ ¨ÉAUÀ¼ÀÆgÀÄ zÀQët vÁ®ÆèPÀÄ
PÀÄA§¼ÀUÀÆqÀÄ, UÉÆ®èºÀ½î UÁæªÀÄ ¥ÀAZÁ¬Äw ¸ÀÄvÀÛªÀÄÄvÀÛ ªÀÄAdÆgÁVgÀÄªÀ d«ÄÃ£ÀÄUÀ¼À ¸ÀA¥ÀÆtð «ªÀgÀUÀ¼ÀÄ.
</t>
  </si>
  <si>
    <r>
      <rPr>
        <sz val="13"/>
        <color theme="1"/>
        <rFont val="Arial Unicode MS"/>
        <family val="2"/>
      </rPr>
      <t>50</t>
    </r>
    <r>
      <rPr>
        <sz val="12"/>
        <color theme="1"/>
        <rFont val="Times New Roman"/>
        <family val="1"/>
      </rPr>
      <t xml:space="preserve"> F 430877</t>
    </r>
  </si>
  <si>
    <t xml:space="preserve">gÀ«±ÀAPÀgï,
105, 1£ÉÃ ªÀÄºÀr, UÁA¢ü £ÀUÀgÀ,
¨ÉAUÀ¼ÀÆgÀÄ-560009
</t>
  </si>
  <si>
    <t>Information regarding approved layout plan of pillahalli, Dhasarahalli, Bengaluru North</t>
  </si>
  <si>
    <t>49F 453421</t>
  </si>
  <si>
    <t xml:space="preserve">PÀÈµÀÚ gÉrØ.f
£ÀA.4, »gÉÃªÀÄoÀ §qÁªÀuÉ
UÉqÀºÀ½î ¨ÉAUÀ¼ÀÆgÀÄ-5600077
</t>
  </si>
  <si>
    <t>¨ÉAUÀ¼ÀÆgÀÄ £ÀUÀgÀ f¯Éè D£ÉÃPÀ¯ï vÁ®ÆèPÀÄ ¸ÀeÁð¥ÀÄgÀ ºÉÆÃ§½, UÀÆ½ªÀÄAUÀ® UÁæªÀÄzÀ ¸ÀªÉÃð £ÀA.67 PÉÌ ¸ÀA§AzsÀ¥ÀlÖAvÉ vÀªÀÄä°ègÀÄªÀ PÀqÀvÀzÀ J¯Áè zÁR¯ÁwUÀ¼À£ÀÄß ¤ÃqÀ¨ÉÃPÁV PÉÆÃjPÉ.</t>
  </si>
  <si>
    <t>50F 468175</t>
  </si>
  <si>
    <t xml:space="preserve">BY HAND </t>
  </si>
  <si>
    <t xml:space="preserve">J£ï. £ÁUÀgÀvÀß
#268 ¹zÁÝxÀð £ÀUÀgÀ ¦Ãtå
¥ÁèAnÃµÀ£ï eÁ®ºÀ½î ¥À²ÑªÀÄ
¨ÉAUÀ¼ÀÆgÀÄ-560015                                                                                                  
¥ÉÆÃ£ï £ÀA.9886909972
</t>
  </si>
  <si>
    <t xml:space="preserve">ªÀiÁ£Àå ªÀÄÄRåªÀÄAwæAiÀÄªÀgÀ MAzÀÄ ®PÀë ªÀÄ£ÉUÀ¼À AiÉÆÃd£ÉAiÀÄr 
1. 1 ®PÀë ªÀÄ£ÉUÀ½UÉ DAiÉÄÌAiÀiÁVgÀÄªÀ ºÁUÀÆ Cfð ¤ÃrgÀÄªÀ MlÄÖ ¥sÀ¯Á£ÀÄ¨sÀ«UÀ¼À ¥ÀnÖ.
2. MlÄÖ AiÉÆÃd£ÉAiÀÄ DAiÀiÁªÀåAiÀÄ JµÀÄÖ.
3. 1 ®PÀë ªÀÄ£ÉUÀ¼À£ÀÄß JµÀÄÖ ªÀµÀðUÀ¼À PÁ® «ÄwAiÀÄ°è ªÀÄÄV¸ÀÄªÀAvÉ wÃªÀiÁð£ÀªÁVzÉ.
4. ¥sÀ¯Á£ÀÄ¨sÀ«UÀ¼À ªÀAwUÉ ºÀt ºÁUÀÆ E¤ßvÀgÉÃ ºÀtªÀ£ÀÄß AiÀiÁªÀÅzÀgÀ°è ¥sÀ¯Á£ÀÄ¨sÀ«UÀ¼ÀÄ ¨sÀj¸ÀvÀPÀÌzÀÄÝ ºÉÃUÉ.
5. 1 ®PÀë ªÀÄ£ÉUÀ¼À£ÀÄß J¯Éè°è ¥ÁægÀA¨sÀ ªÀiÁr¢ÝÃj AiÀiÁªÀ ºÀAvÀzÀ°èzÉ.
6. MAzÀÄ ªÀÄ£ÉUÉ JµÀÄÖ ºÀt RZÁðUÀÄvÀÛzÉ.
</t>
  </si>
  <si>
    <t>49F 464574</t>
  </si>
  <si>
    <r>
      <rPr>
        <sz val="12"/>
        <color theme="1"/>
        <rFont val="Nudi 01 e"/>
      </rPr>
      <t xml:space="preserve">J¸ï.JªÀiï.ºÉÆ£Àß¥Àà </t>
    </r>
    <r>
      <rPr>
        <sz val="12"/>
        <color theme="1"/>
        <rFont val="Times New Roman"/>
        <family val="1"/>
      </rPr>
      <t xml:space="preserve">Tejaswinagar
Kalghatagirt Road
Dharwad-02
</t>
    </r>
    <r>
      <rPr>
        <sz val="12"/>
        <color theme="1"/>
        <rFont val="Nudi 01 e"/>
      </rPr>
      <t xml:space="preserve">¥ÉÆÃ£ï £ÀA: 9900221627.
</t>
    </r>
  </si>
  <si>
    <r>
      <rPr>
        <sz val="12"/>
        <color theme="1"/>
        <rFont val="Nudi 01 e"/>
      </rPr>
      <t xml:space="preserve">gÁfÃªï UÁA¢ü ªÀ¸Àw ¤UÀªÀÄ ¤AiÀÄ«ÄvÀ ¸ÀA¸ÉÜ ªÀw¬ÄAzÀ “1 ®PÀë §ºÀÄªÀÄºÀr ªÀ¸Àw AiÉÆÃd£É” F ªÀ¸Àw AiÉÆÃd£ÉAiÀÄ CrAiÀÄ°£Àè MlÄÖ 50 ¥ÀævÉåÃPÀ r.¦.Dgï UÀ¼À ªÀÄAdÆgÁwAiÀÄAvÉ F MlÄÖ 50 ¥ÀævÉåÃPÀ r.¦.Dgï UÀ¼À£ÀÄß MlÄÖUÀÆr¹ ¥ÀævÉåÃPÀªÁV 9 ¸ÀASÉåAiÀÄ ¥ÁåPÉÃeï gÀÆ¥ÀzÀ°è mÉAqÀgï PÀgÉzÀÄ CzÀgÀAvÉ F J¯Áè PÁªÀÄUÁjUÀ½UÉ ªÀPÀðCqÀðgï ¤ÃrzÀ UÀÄwÛUÉzÁgÀjUÉ ±ÉÃ.28% gÀµÀÄÖ ºÉZÀÄÑªÀjAiÀiÁV mÉAqÀgï ªÉÆvÀÛzÀAvÉ mÉAqÀgï ¦æ«ÄAiÀÄªÀiï£ÀÄß ¤ÃrzÀ PÀÄjvÀÄ ¸ÀPÁðgÀzÀ CAVPÀÈvÀ/C£ÀÄªÉÆÃzÀ£É/DzÉÃ±ÀzÀ ¥ÀæwUÀ¼À£ÀÄß MzÀV¹j.
</t>
    </r>
    <r>
      <rPr>
        <sz val="12"/>
        <color theme="1"/>
        <rFont val="Bookman Old Style"/>
        <family val="1"/>
      </rPr>
      <t>All modified and revised DPR approved</t>
    </r>
    <r>
      <rPr>
        <sz val="12"/>
        <color theme="1"/>
        <rFont val="Nudi 01 e"/>
      </rPr>
      <t xml:space="preserve"> £À J¯Áè ¥ÀæwUÀ¼À£ÀÄß MzÀV¹j ºÁUÀÆ F 25% mÉAqÀgï ¦æ«ÄAiÀÄªÀiï ¤ÃrzÀ ªÉÆvÀÛzÀ°è J£É£É®è/ AiÀiÁªÀªÉ¯Áè ºÉZÀÄÑªÀj CA±ÀªÀ£ÀÄß ºÉZÀÄÑªÀj
F J¯Áè ºÉZÀÄÑªÀj CA±ÀUÀ¼À/F Additional item £Àß J¯Áè ¥ÀjUÀtÂ¹zÀ/CA±À J¯Áè zÁR¯ÉUÀ¼À£ÀÄß MzÀV¹j
CzÀgÀAvÉ F PÀÄjvÀÄ ªÀÄvÀÄÛ F mÉAqÀgï ¦æ«ÄAiÀÄªÀiï C£ÀÄß ªÁtÂdå vÉgÉUÉ E¯ÁSÉ ªÀÄvÀÄÛ DyðPÀ E¯ÁSÉAiÀÄ C£ÀÄß ªÉÆzÀ®£ÉÃ AiÀÄxÁ¥ÀæwUÀ¼À£ÀÄß ¸ÀºÀ MzÀV¹j ªÀÄvÀÄÛ SLECAH CAVPÀÈvÀªÁzÀ DzÉÃ±À ¥ÀæwAiÉÆA¢UÉ F £ÀqÀªÀ½UÀ¼À ¥ÀæwUÀ¼À£ÀÄß MzÀV¹j.(30.09.2020 gÀªÀgÉUÉ)
CzÀgÀAvÉ ªÉÆzÀ®£ÉÃ ºÀAvÀzÀ°è F ªÉÄÃ°£À ¹ÌÃªÀiï £À°è ¸ÀPÁðgÀªÀÅ vÀªÀÄä ¸ÀA¸ÉÜUÉ MzÀV¹zÀ 1014 JPÀgÉ d«ÄÃ¤£ÀÄß vÀªÀÄä ¤UÀªÀÄPÉÌ MzÀV¹ zÁR¯ÉUÀ¼À£ÀÄß MzÀV¹j ºÁUÀÆ ºÀAvÀ 2 gÀ°è ¸ÀPÁðgÀªÀÅ vÀªÀÄä ¤UÀªÀÄPÉÌ MzÀV¹zÀ d«ÄÃ¤£À «ªÀgÀUÀ¼ÀÄ ªÀÄvÀÄÛ zÁR¯ÉUÀ¼À£ÀÄß ¸ÀºÀ MzÀV¸À®Ä «£ÀAw¸ÀÄvÉÛÃ£É.(30.03.2020 gÀªÀgÉUÉ) ºÁUÀÆ F AiÉÆÃd£ÉUÉ ¸ÀPÁðgÀzÀ Department of MOEF UÀ¼À E¯ÁSÉUÀ¼À C£ÀÄªÉÆÃzÀ£ÉAiÀÄ ¥ÀæwUÀ¼À£ÀÄß MzÀV¸À®Ä «£ÀAw¸ÀÄvÉÛÃ£É.</t>
    </r>
  </si>
  <si>
    <t>50F 601360
50F 601362</t>
  </si>
  <si>
    <t>1.F MlÄÖ gÁfÃªï UÁA¢ü ªÀ¸Àw ¤UÀªÀÄzÀ ªÀw¬ÄAzÀ ¨ÉAUÀ¼ÀÆj£À°è §qÀªÀjUÉ ¤«Äð¸À®Ä PÉÆqÀ®Ä “MAzÀÄ ®PÀë ¨ÉAUÀ¼ÀÆgÀÄ §ºÀÄªÀÄºÀr ªÀ¸Àw AiÉÆÃd£É”AiÀÄ CrAiÀÄ°è ªÉÆzÀ® ºÀAvÀzÀ°è 54 ««zÀ ¸ÀÜ¼ÀUÀ¼À°è 46499 ªÀÄ£ÉUÀ¼À£ÀÄß ¤«Äð¹ PÉÆqÀ®Ä 50 ¸ÀASÉåAiÀÄ r.¦.Dgï. UÀ¼À£ÀÄß ¸ÀPÁðgÀªÀÅ (ªÀÄAdÆgÀÄ) £ÀªÀA§gï 2018 gÀ°è DqÀ½vÁvÀäPÀ C£ÀÄªÉÆÃzÀ£É” ¤ÃrzÀ AiÀÄxÁ¥ÀwæUÀ¼À£ÀÄß MzÀV¹j ºÁUÀÆ 
2. F J¯Áè 50 ªÀÄAdÆgÁzÀ 50 ¸ÀASÉåAiÀÄ r.¦.Dgï. UÀ¼À ¥ÀæwUÀ¼À£ÀÄß MzÀV¹j ºÁUÀÆ 
3. F J¯Áè 50 ¸ÀASÉåAiÀÄ r.¦.Dgï ¸ÀASÉåUÀ½UÉ MlÄÖ 9 ¸ÀASÉåAiÀÄ ¥ÁåPÉÃeï gÀÆ¥ÀzÀ C£ÀÄUÀÄtªÁV mÉAqÀgï PÀgÉzÀ ¢£À ¥ÀwæPÀUÀ:¼À ¥Àæw 9 ¥ÁåPÉÃeï PÁªÀÄUÁjUÀ¼ÀÄ E- Procurement £À°è Publish ªÀiÁrzÀ (J¯Áè 50 ¸ÀASÉåAiÀÄ r.¦.Dgï.  UÀ¼À°è£À PÁªÀÄUÁjUÀ¼ÀÄ) J¯Áè zÁR¯ÁwUÀ¼À£ÀÄß MzÀV¹j CzÀgÀAvÉ ºÁUÀÆ 4. J®è 50 ¸ÀASÉåAiÀÄ r.¦.Dgï UÀ¼ÀAvÉ MlÄÖ 9 ¥ÁåPÉÃeïUÀ¼À J®è UÀÄwÛUÉzÁgÀgÀÄ E- Procurement ªÀÄÆ®PÀ ®UÀwÛ¹ ¸À°è¹zÀ J®è zÁR¯ÁwUÀ¼À£ÀÄß MzÀV¹j ºÁUÀÆ CzÀgÀAvÉ F  UÀÄwÛUÉzÁgÀgÀÄ UÀÄwÛUÉzÁgÀgÀÄ E- Procurement ªÀÄÆ®PÀ ®UÀwÛ¹zÀ J®è zÁR¯ÁwUÀ¼À £ÉÊdvÉ/¤RgÀvÉAiÀÄ£ÀÄß/ £Àdå¸ÀvÀåvÉAiÀÄ£ÀÄß (Confirmation) zÁR¯ÁwUÀ¼À£ÀÄß ¥ÀÆgÉÊ¹zÀ E¯ÁSÉ/ PÀZÉÃjUÀ¼ÉÆA¢UÉ CªÀÅUÀ¼ÀÄ MlÄÖ PÀZÉÃjAiÀÄÄ Confirmation ªÀiÁrPÉÆAqÀÄ ¥ÀvÀæ ªÀåªÀºÁgÀ ªÀiÁrzÀ J®è zÁR¯ÁwUÀ¼À£ÀÄß MzÀV¹j ºÁUÀÆ . ¥Àæw ªÀÄ£ÉUÉ 6.40% ®PÀëzÀ ªÉÆvÀÛzÀÄÝ ªÀÄvÀÄÛ gÀÆ.10.60 ®PÀëzÀ ªÉÆvÀÛzÀ ªÀÄAdÆgÁzÀ ¥ÀævÉåÃPÀªÁV ªÀÄAdÆgÁzÀ  6. F J¯Áè 50 ¸ÀASÉåAiÀÄ r.¦.Dgï.UÀ¼À£ÀÄß 9 ¥ÁåPÉÃeïUÀ¼À mÉAqÀgïUÀ¼À°è ¨ÁUÀªÀ»¹zÀ J®è UÀÄwÛUÉzÁgÀgÀÄ ¸À°è¹zÀ J®è zÁR¯ÉUÀ¼ÀÄ ªÀÄvÀÄÛ Eligible Criteria UÉ ¸ÀA§A¢ü¹zÀ Evaluation Committee AiÀÄÄ SLNA/SLAC ªÀÄÆ®PÀ F mÉAqÀgï CAVPÁgÀPÉÌ ¹.J¸ï. gÀªÀgÀ CzÀåPÀëvÉAiÀÄ SLECAH ¸À«ÄwUÉ ²¥ÁgÀ¸ÀÄì ªÀiÁrzÀ ¸ÀzÀj ¸À«ÄwAiÀÄ ²¥ÁgÀ¸ÀÄì ¥ÀvÀæUÀ¼À ¥ÀæwUÀ¼À£ÀÄß Proceedings £À £ÀqÁªÀ½UÀ¼À ¥ÀæwUÀ¼À£ÀÄß MzÀV¹j CzÀgÀAvÉ F ¸ÀzÀj SLECAH ¸À«ÄwAiÀÄÄ F ¸ÀzÀj ²¥ÁgÀ¸ÀÄì mÉAqÀgÀÝ UÀ¼À£ÀÄß CAVPÀj¹zÀ/ DzÉ£É¹zÀ AiÀÄxÁ ¥ÀæwUÀ¼À£ÀÄß 7. F ¸ÀzÀj 9 ¸ÀASÉåAiÀÄ mÉAqÀgÀ ¥ÁåPÉÃeï (50 ¸ÀASÉå C£ÀÄªÀÅ ªÀiÁrPÉÆAqÀÄ (Provision) AiÀÄxÁ ¥ÀæwAiÀÄ£ÀÄß/ ¸ÀPÁðgÀzÀ DzÉÃ±ÀzÀ ¥ÀæwAiÀÄ£ÀÄß MzÀV¹j.  8. F ¸ÀzÀj 9 ¸ÀASÉåAiÀÄ mÉAqÀgï £À ¥ÁåPÉÃeï mÉAqÀgïUÀ½UÉ UÀÄwÛUÉzÁgÀgÀ Bafe UÀ½UÉ “Recast” ªÀiÁr PÉÆqÀ®Ä ¸ÀPÁðgÀzÀ DzÉÃ±ÀzÀ ¥Àæw &amp; SLECAH £À CAVPÀÈvÀªÁzÀ ¥ÀæwUÀ¼À£ÀÄß £ÁqÀªÀ½UÀ¼À AiÀÄxÁ ¥ÀæwUÀ¼À£ÀÄß zsÀÈrÃPÀj¹ MzÀV¹j. 9. F J®è 50 ¸ÀASÉåAiÀÄ ªÀÄAdÆgÁzÀ r.¦.Cgï.UÀ¼ÀAvÉ MlÄÖUÀÆr¹ 9 ¸ÀASÉåAiÀÄ MlÄÖ mÉAqÀgï ¥ÁåPÉÃeï UÀ¼À PÀÄjvÀÄ vÀªÀÄä PÀZÉÃj¬ÄAzÀ UÀÄwÛzÁgÀjUÉ ¥ÀÆgÉÊ¹zÀ Work Order &amp; Agreement ¥ÀæwUÀ¼À£ÀÄß ¥ÀÆgÉÊ¹j 10. F 9 ¸ÀASÉåAiÀÄ mÉAqÀgï ¥ÁåPÉÃeï£À PÁªÀÄUÁjUÀ¼À PÀÄjvÀÄ UÀÄwÛUÉzÁgÀjUÉ G-30/9/2020 gÀªÀgÉUÉ vÀªÀÄä PÀZÉÃj¬ÄAzÀ ¥ÁªÀw¹zÀ J®è ©¯ïè ¥ÀæwUÀ¼À£ÀÄß &amp; JªÀiï.©. ¥ÀæwUÀ¼À£ÀÄß MzÀV¹j</t>
  </si>
  <si>
    <t>NO IPO RECIVED</t>
  </si>
  <si>
    <r>
      <rPr>
        <sz val="12"/>
        <color theme="1"/>
        <rFont val="Nudi 01 e"/>
      </rPr>
      <t>. F MlÄÖ gÁfÃªï UÁA¢ü ªÀ¸Àw ¤UÀªÀÄzÀ ªÀw¬ÄAzÀ ¨ÉAUÀ¼ÀÆj£À°è §qÀªÀjUÉ ¤«Äð¸À®Ä PÉÆqÀ®Ä “MAzÀÄ ®PÀë ¨ÉAUÀ¼ÀÆgÀÄ §ºÀÄªÀÄºÀr ªÀ¸Àw AiÉÆÃd£É”AiÀÄ CrAiÀÄ°è ªÉÆzÀ® ºÀAvÀzÀ°è 54 ««zÀ ¸ÀÜ¼ÀUÀ¼À°è 46499 ªÀÄ£ÉUÀ¼À£ÀÄß ¤«Äð¹ PÉÆqÀ®Ä 50 ¸ÀASÉåAiÀÄ r.¦.Dgï. UÀ¼À£ÀÄß ¸ÀPÁðgÀªÀÅ (ªÀÄAdÆgÀÄ) £ÀªÀA§gï 2018 gÀ°è DqÀ½vÁvÀäPÀ C£ÀÄªÉÆÃzÀ£É” ¤ÃrzÀ AiÀÄxÁ¥ÀwæUÀ¼À£ÀÄß MzÀV¹j ºÁUÀÆ 2. F J¯Áè 50 ªÀÄAdÆgÁzÀ 50 ¸ÀASÉåAiÀÄ r.¦.Dgï. UÀ¼À ¥ÀæwUÀ¼À£ÀÄß MzÀV¹j ºÁUÀÆ 3. F J¯Áè 50 ¸ÀASÉåAiÀÄ r.¦.Dgï ¸ÀASÉåUÀ½UÉ MlÄÖ 9 ¸ÀASÉåAiÀÄ ¥ÁåPÉÃeï gÀÆ¥ÀzÀ C£ÀÄUÀÄtªÁV mÉAqÀgï PÀgÉzÀ ¢£À ¥ÀwæPÀUÀ:¼À ¥Àæw 9 ¥ÁåPÉÃeï PÁªÀÄUÁjUÀ¼ÀÄ E-</t>
    </r>
    <r>
      <rPr>
        <sz val="12"/>
        <color theme="1"/>
        <rFont val="Calibri"/>
        <family val="2"/>
        <scheme val="minor"/>
      </rPr>
      <t xml:space="preserve"> Procurement </t>
    </r>
    <r>
      <rPr>
        <sz val="12"/>
        <color theme="1"/>
        <rFont val="Nudi 01 e"/>
      </rPr>
      <t>£À°è</t>
    </r>
    <r>
      <rPr>
        <sz val="12"/>
        <color theme="1"/>
        <rFont val="Calibri"/>
        <family val="2"/>
        <scheme val="minor"/>
      </rPr>
      <t xml:space="preserve"> Publish </t>
    </r>
    <r>
      <rPr>
        <sz val="12"/>
        <color theme="1"/>
        <rFont val="Nudi 01 e"/>
      </rPr>
      <t>ªÀiÁrzÀ (J¯Áè 50 ¸ÀASÉåAiÀÄ r.¦.Dgï.  UÀ¼À°è£À PÁªÀÄUÁjUÀ¼ÀÄ) J¯Áè zÁR¯ÁwUÀ¼À£ÀÄß MzÀV¹j CzÀgÀAvÉ ºÁUÀÆ 4. J®è 50 ¸ÀASÉåAiÀÄ r.¦.Dgï UÀ¼ÀAvÉ MlÄÖ 9 ¥ÁåPÉÃeïUÀ¼À J®è UÀÄwÛUÉzÁgÀgÀÄ E- Procurement ªÀÄÆ®PÀ ®UÀwÛ¹ ¸À°è¹zÀ J®è zÁR¯ÁwUÀ¼À£ÀÄß MzÀV¹j ºÁUÀÆ CzÀgÀAvÉ F  UÀÄwÛUÉzÁgÀgÀÄ UÀÄwÛUÉzÁgÀgÀÄ E- Procurement ªÀÄÆ®PÀ ®UÀwÛ¹zÀ J®è zÁR¯ÁwUÀ¼À £ÉÊdvÉ/¤RgÀvÉAiÀÄ£ÀÄß/ £Àdå¸ÀvÀåvÉAiÀÄ£ÀÄß (</t>
    </r>
    <r>
      <rPr>
        <sz val="12"/>
        <color theme="1"/>
        <rFont val="Calibri"/>
        <family val="2"/>
        <scheme val="minor"/>
      </rPr>
      <t>Confirmation</t>
    </r>
    <r>
      <rPr>
        <sz val="12"/>
        <color theme="1"/>
        <rFont val="Nudi 01 e"/>
      </rPr>
      <t xml:space="preserve">) zÁR¯ÁwUÀ¼À£ÀÄß ¥ÀÆgÉÊ¹zÀ E¯ÁSÉ/ PÀZÉÃjUÀ¼ÉÆA¢UÉ CªÀÅUÀ¼ÀÄ MlÄÖ PÀZÉÃjAiÀÄÄ </t>
    </r>
    <r>
      <rPr>
        <sz val="12"/>
        <color theme="1"/>
        <rFont val="Calibri"/>
        <family val="2"/>
        <scheme val="minor"/>
      </rPr>
      <t>Confirmation</t>
    </r>
    <r>
      <rPr>
        <sz val="12"/>
        <color theme="1"/>
        <rFont val="Nudi 01 e"/>
      </rPr>
      <t xml:space="preserve"> ªÀiÁrPÉÆAqÀÄ ¥ÀvÀæ ªÀåªÀºÁgÀ ªÀiÁrzÀ J®è zÁR¯ÁwUÀ¼À£ÀÄß MzÀV¹j ºÁUÀÆ 5. ¥Àæw ªÀÄ£ÉUÉ 6.40% ®PÀëzÀ ªÉÆvÀÛzÀÄÝ ªÀÄvÀÄÛ gÀÆ.10.60 ®PÀëzÀ ªÉÆvÀÛzÀ ªÀÄAdÆgÁzÀ ¥ÀævÉåÃPÀªÁV ªÀÄAdÆgÁzÀ  6. F J¯Áè 50 ¸ÀASÉåAiÀÄ r.¦.Dgï.UÀ¼À£ÀÄß 9 ¥ÁåPÉÃeïUÀ¼À mÉAqÀgïUÀ¼À°è ¨ÁUÀªÀ»¹zÀ J®è UÀÄwÛUÉzÁgÀgÀÄ ¸À°è¹zÀ J®è zÁR¯ÉUÀ¼ÀÄ ªÀÄvÀÄÛ Eligible Criteria UÉ ¸ÀA§A¢ü¹zÀ Evaluation Committee AiÀÄÄ SLNA/SLAC ªÀÄÆ®PÀ F mÉAqÀgï CAVPÁgÀPÉÌ ¹.J¸ï. gÀªÀgÀ CzÀåPÀëvÉAiÀÄ SLECAH ¸À«ÄwUÉ ²¥ÁgÀ¸ÀÄì ªÀiÁrzÀ ¸ÀzÀj ¸À«ÄwAiÀÄ ²¥ÁgÀ¸ÀÄì ¥ÀvÀæUÀ¼À ¥ÀæwUÀ¼À£ÀÄß Proceedings £À £ÀqÁªÀ½UÀ¼À ¥ÀæwUÀ¼À£ÀÄß MzÀV¹j CzÀgÀAvÉ F ¸ÀzÀj SLECAH ¸À«ÄwAiÀÄÄ F ¸ÀzÀj ²¥ÁgÀ¸ÀÄì mÉAqÀgÀÝ UÀ¼À£ÀÄß CAVPÀj¹zÀ/ DzÉ£É¹zÀ AiÀÄxÁ ¥ÀæwUÀ¼À£ÀÄß </t>
    </r>
  </si>
  <si>
    <t>54F 124519 50F 602750</t>
  </si>
  <si>
    <t xml:space="preserve">ºÁ¯ÉÃ±ï Dgï.JªÀiï S/o ªÀÄºÉÃ±ÀégÀ¥Àà
# 35 gÁªÀÄAiÀÄå ©°ØAUï ªÀÄ¯Éè±À¥Á¼Àå
¨ÉAUÀ¼ÀÆgÀÄ GvÀÛgÀ ¨ÉAUÀ¼ÀÆgÀÄ-75
¥ÉÆÃ£ï £ÀA: 8792106094
</t>
  </si>
  <si>
    <t>¸ÀPÁðgÀzÀ DzÉÃ±À ¸ÀASÉå:ªÀE57 ºÉZï J ºÉZï 2017 ¢£ÁAPÀ:23.10.2017 Cfð ¸ÀASÉå 20175006229 CVzÀÄÝ ¸ÀPÁðgÀ AiÀiÁªÁUÀ ªÀ¸ÀwUÀ¼À£ÀÄß ªÀÄAdÆgÀÄ ªÀiÁqÀ¯ÁUÀÄvÀÛzÉ. EzÀgÀ ¸ÀA¥ÀÆtð ªÀiÁ»wAiÀÄ£ÀÄß¤ÃqÀ®Ä ¥Áæyð¹PÉÆ¼ÀÄîvÉÛÃ£É. 10 d£ÀgÀ ¥ÀgÀªÁV zÁR¯É ®UÀwÛ¸À¯ÁVzÉ. ¢£ÁAPÀ: 23.03.2018 jAzÀ ¥Àæ¸ÀÄÛvÀ ªÀµÀð 2020 gÀªÀgÀUÉ AiÀiÁªÀ PÀæªÀÄUÀ¼À£ÀÄß PÉÊUÉÆ¼Àî¯ÁVzÉ ¸ÀA¥ÀÆtð «ªÀgÀ.</t>
  </si>
  <si>
    <r>
      <rPr>
        <sz val="13"/>
        <color theme="1"/>
        <rFont val="Arial Unicode MS"/>
        <family val="2"/>
      </rPr>
      <t>50</t>
    </r>
    <r>
      <rPr>
        <sz val="13"/>
        <color theme="1"/>
        <rFont val="Bookman Old Style"/>
        <family val="1"/>
      </rPr>
      <t>F671360</t>
    </r>
  </si>
  <si>
    <t>9.12.2020</t>
  </si>
  <si>
    <t>«dAiÀÄPÀÄªÀiÁgï eÉ f £ÀA.206, 4£ÉÃ PÁæ¸ï, 3£ÉÃ ¸ÉÖÃeï, ªÁlgï mÁåAPï ºÀwÛgÀ, §¸ÀªÉÃ±ÀégÀ £ÀUÀgÀ, ¨ÉAUÀ¼ÀÆgÀÄ-560079.¥sÉÆÃ£ï £ÀA: 9483264814/9489264815</t>
  </si>
  <si>
    <t>ªÀÄÄRåªÀÄAwæUÀ¼À MAzÀÄ ®PÀë §ºÀÄªÀÄºÀr ¨ÉAUÀ¼ÀÆgÀÄ ªÀ¸Àw AiÉÆÃd£É CrAiÀÄ°è Cfð ¸ÀASÉå:20175015709 UÉ ¸ÀA§A¢ü¹zÀAvÉ vÀªÀÄä PÀbÉÃj¬ÄAzÀ ¢£ÁAPÀ:23-03-2018 gÀ°è DAiÉÄÌ ¥ÀvÀæªÀ£ÀÄß ¤ÃrgÀÄwÛÃj ºÁUÀÆ CAwªÀÄ ºÀAaPÉUÉ ¸ÀA§A¢ü¹zÀAvÉ ¥ÁªÀw¸À¨ÉÃPÁzÀ ªÀAwPÉ §UÉÎ ¸ÀzsÀåzÀ¯ÉèÃ ¤ªÀÄUÉ w½¸À¯ÁUÀÄªÀÅzÀÄ. ¤ÃªÀÅ ªÀAwPÉ ºÀt ¥ÁªÀw¹zÀ £ÀAvÀgÀ ®¨sÀåvÉUÉ C£ÀÄUÀÄtªÁV CAwªÀÄ ºÀAaPÉ PÀæªÀÄªÀ»¸À¯ÁUÀÄªÀÅzÀÄ JAzÀÄ w½¹gÀÄwÛÃj. DzÀgÉ EzÀÄªÀgÉ«UÀÆ ¥ÁªÀw¸À¨ÉÃPÁzÀ ºÀtzÀ ªÀAwPÉAiÀÄ §UÉÎ AiÀiÁªÀÅzÉÃ ªÀiÁ»wAiÀÄ£ÀÄß ¤ÃrgÀÄªÀÅ¢®è. DzÀÝjAzÀ ¥ÁªÀw¸À¨ÉÃPÁzÀ ªÉÆvÀÛzÀ ªÀiÁ»wAiÀÄ£ÀÄß ºÁUÀÆ £À£Àß CfðAiÀÄ ¥Àæ¸ÀÄÛvÀ ¹ÜwAiÀÄ §UÉÎ £À£ÀUÉ ¸ÀA¥ÀÆtð ªÀiÁ»wAiÀÄ£ÀÄß ¤ÃqÀ¨ÉÃPÉAzÀÄ PÉÃ½PÉÆ¼ÀÄîvÉÛÃ£É.</t>
  </si>
  <si>
    <r>
      <rPr>
        <sz val="13"/>
        <color theme="1"/>
        <rFont val="Arial Unicode MS"/>
        <family val="2"/>
      </rPr>
      <t>53</t>
    </r>
    <r>
      <rPr>
        <sz val="13"/>
        <color theme="1"/>
        <rFont val="Bookman Old Style"/>
        <family val="1"/>
      </rPr>
      <t>F865712</t>
    </r>
  </si>
  <si>
    <t>J¸ï.r.UÀÄt±ÉÃRgï.£ÀA:306, 3£ÉÃ ªÀÄÄRå gÀ¸ÉÛ,J£ïfEJ¥sï §qÁªÀuÉ ¥ÀÆªÀð,gÁªÀÄªÀÄÆwð£ÀUÀgÀ ¥ÉÆÃ°¸ï oÁuÉ »A¨sÁUÀ,PÀ¸ÀÆÛj£ÀUÀgÀ ¨ÉAUÀ¼ÀÆgÀÄ-560016.</t>
  </si>
  <si>
    <t>©.©.JA.¦ ªÀÄvÀÄÛ ¨ÉAUÀ¼ÀÆgÀÄ UÁæªÀiÁAvÀgÀ ¥ÀæzÉÃ±ÀzÀ°è ¤ªÀiÁðtªÁVgÀÄªÀ gÁfÃªï UÁA¢ü ªÀ¸Àw AiÉÆÃd£É CrAiÀÄ°è ¤ªÀiÁðtªÁVgÀÄªÀ ºÁUÀÆ ¤ªÀiÁðtªÁUÀÄªÀAvÀºÀ J¯Áè ªÀÄ£ÉUÀ¼À ««gÀUÀ¼ÀÄ ºÁUÀÆ ºÀAaPÉAiÀiÁVgÀÄªÀ ¥sÀ¯Á£ÀÄ¨sÀ«UÀ¼À ¥ÀnÖ ªÀÄvÀÄÛ SÁ° EgÀÄªÀ ªÀÄ£ÉUÀ¼À «ªÀgÀUÀ¼À£ÀÄß PÉÆÃjzÉ.</t>
  </si>
  <si>
    <r>
      <rPr>
        <sz val="13"/>
        <color theme="1"/>
        <rFont val="Arial Unicode MS"/>
        <family val="2"/>
      </rPr>
      <t>50</t>
    </r>
    <r>
      <rPr>
        <sz val="13"/>
        <color theme="1"/>
        <rFont val="Arial Unicode MS"/>
        <family val="2"/>
      </rPr>
      <t>F 499467</t>
    </r>
  </si>
  <si>
    <t>ºÀ£ÀÄªÀÄAvÀ.JA.£ÀA:118, 5£ÉÃ CqÀØgÀ¸ÉÛ,ªÀÄ£ÉÆÃgÁAiÀÄ£À¥Á¼Àå,Dgï.n.£ÀUÀgÀ CAZÉ,¨ÉAUÀ¼ÀÆgÀÄ.32.ªÉÆ:: 9611767021</t>
  </si>
  <si>
    <t>2015jAzÀ 2021£ÉÃ ¸Á°£ÀªÀgÉUÀÆ gÁfÃªï UÁA¢ü ªÀ¸Àw ¤UÀªÀÄ ¤AiÀÄ«ÄvÀ, ¨ÉAUÀ¼ÀÆgÀÄ EzÀgÀ ªÀw¬ÄAzÀ ¨ÉAUÀ¼ÀÆgÀÄ £ÀUÀgÀ ªÀÄvÀÄÛ ¨ÉAUÀ¼ÀÆgÀÄ UÁæªÀiÁAvÀgÀ f¯ÉèAiÀÄ°è ªÁ¸ÀªÁVgÀÄªÀ JµÀÄÖ ªÀÄA¢ ªÀ¸Àw gÀ»vÀ ¥sÀ¯Á£ÀÄ¨sÀ«UÀ½UÉ D±ÀæAiÀÄ AiÉÆÃd£ÉAiÀÄrAiÀÄ°è ªÀÄvÀÄÛ ªÀÄÄRåªÀÄAwæUÀ¼À MAzÀÄ  ®PÀëzÀ AiÉÆÃd£ÉAiÀÄ ªÀÄ£É/¥Áèmï ºÀAaPÉ ªÀiÁrgÀÄªÀ ¥sÀ¯Á£ÀÄ¨sÀ«UÀ¼À ¸ÀA¥ÀÆtð «ªÀgÀzÀ ªÀiÁ»wAiÀÄ ¥ÀwæAiÀÄ£ÀÄß ¸À» ªÀÄvÀÛ ªÉÆºÀj£ÉÆA¢UÉ zÀÈrüÃPÀj¹ MzÀV¸ÀÄªÀÅzÀÄ.</t>
  </si>
  <si>
    <r>
      <rPr>
        <sz val="13"/>
        <color theme="1"/>
        <rFont val="Arial Unicode MS"/>
        <family val="2"/>
      </rPr>
      <t>50</t>
    </r>
    <r>
      <rPr>
        <sz val="13"/>
        <color theme="1"/>
        <rFont val="Bookman Old Style"/>
        <family val="1"/>
      </rPr>
      <t>F 391975</t>
    </r>
  </si>
  <si>
    <t>Gopal Mahajan,Shri. Ganesh Row House No.4Maulinagar,Behind Toyato Showroom,Pathardi Phata,Nasik Pincode:422011 Phone:8707544311.</t>
  </si>
  <si>
    <t>Please provide information that under which norms and regulation M/s. SRMB has been incorporated in your tender document for the supply of Fe 500 Grade reinforcement bar for your ongoing Rajiv Gandhi Housing project.Under Section 2(f) and 2(j) of the RTI Act please provide the certified Copy of the Order/Notice/Notification/Guidelines/Gazette/rules/Office memo or any other document issued which deals with the above.</t>
  </si>
  <si>
    <r>
      <rPr>
        <sz val="13"/>
        <color theme="1"/>
        <rFont val="Nudi 01 e"/>
      </rPr>
      <t>53</t>
    </r>
    <r>
      <rPr>
        <sz val="13"/>
        <color theme="1"/>
        <rFont val="Bookman Old Style"/>
        <family val="1"/>
      </rPr>
      <t>F 847408</t>
    </r>
  </si>
  <si>
    <t>gÁªÀÄZÀAzÀæ ©£ï gÁªÀÄ¥Àà,aPÀÌ¨ÉÆªÀÄä¸ÀAzÀæ ªÀÄÄRå gÀ¸ÉÛ, MAzÀ£ÉÃ ªÀÄÄRå gÀ¸ÉÛ,ªÀÄ£É £ÀA:36,f.PÉ.«.PÉ ¥ÉÆÃµïÖ, ¨ÉAUÀ¼ÀÆgÀÄ-560065,ªÉÆ:: 9900610688.</t>
  </si>
  <si>
    <t>gÁªÀÄZÀAzÀæ ©£ï gÁªÀÄ¥Àà Cfð ¸ÀASÉå:20175010930 CfðAiÀÄªÀgÀÄ vÁ|| 06.01.2018 ¤ªÉÃ±À£ÀPÉÌ Cfð ¸À°è¹gÀÄªÀ DzsÁgï PÁqÀð £ÀA:403182602329 DVgÀÄvÀÛzÉ E°èAiÀÄªÀgÉ«UÀÆ EzÀgÀ §UÉÎ ªÀiÁ»w ºÉÆA¢gÀÄªÀÅ¢®è EzÀgÀ §UÉÎ ¸ÀA¥ÀÆtð «ªÀgÀuÉAiÀÄ ªÀiÁ»w ¤ÃqÀ®Ä ªÀÄ£À« ªÀiÁrgÀÄvÁÛgÉ.</t>
  </si>
  <si>
    <r>
      <rPr>
        <sz val="13"/>
        <color theme="1"/>
        <rFont val="Nudi 01 e"/>
      </rPr>
      <t>43</t>
    </r>
    <r>
      <rPr>
        <sz val="13"/>
        <color theme="1"/>
        <rFont val="Arial Unicode MS"/>
        <family val="2"/>
      </rPr>
      <t>F503766</t>
    </r>
  </si>
  <si>
    <t>GªÉÄÃ±ï.n.¹, ªÀiÁf UÁæ.¥ÀA CzsÀåPÀëgÀÄ,vÁªÀgÉPÉgÉ, ©£ï ¯ÉÃmï ZËqÀ¥Àà,£ÀA:291, zÀvÁÛvÉæAiÀÄ zÉÃªÀ¸ÁÜ£ÀzÀ gÀ¸ÉÛ, ªÀiÁUÀr ªÀÄÄRå gÀ¸ÉÛ,vÁªÀgÉPÉgÉ ºÉÆÃ§½, vÁªÀgÉPÉgÉ, ¨ÉAUÀ¼ÀÆgÀÄ zÀQët vÁ||¨ÉAUÀ¼ÀÆgÀÄ – 562130, ªÉÆ: 9663838777</t>
  </si>
  <si>
    <t>f¯Áè¢üPÁjUÀ¼À DzÉÃ±À ¸ÀASÉå:J¯ïJ£ïr (¹) ¹Cgï ¸ÀASÉå:72/17-18 gÀ DzÉÃ±ÀzÀ°è µÀgÀvÀÄÛ 5 PÉÌ ¸ÀA§A¢ü¹zÀAvÉ vÁªÀÅUÀ¼ÀÄ AiÀiÁªÀ AiÀiÁªÀ ¸ÀPÀëªÀÄ ¥Áæ¢üPÁgÀUÀ½AzÀ §ºÀÄªÀÄºÀr PÀlÖqÀ PÀlÖ®Ä ªÀÄvÀÄÛ PÀ®Äè §AqÉUÀ¼ÀÄ ¸ÉÆàÃlUÉÆ½¸À®Ä C£ÀÄªÀÄwAiÀÄ£ÀÄß ¥ÀqÉ¢zÀÄÝ §UÉÎ ªÀiÁ»w PÉÆÃr.</t>
  </si>
  <si>
    <t>54F226441</t>
  </si>
  <si>
    <t>PÉ.¹ gÁdtÚ,©£ï ªÀÄÄ¤¸Áé«Ä,3£ÉÃ ªÀÄÄRå gÀ¸ÉÛ, JJA« ±Á¯É »A¨sÁUÀ,UÁA¢ü£ÀUÀgÀ PÉÆÃ¯ÁgÀ-563101,ªÉÆ:7259880948</t>
  </si>
  <si>
    <r>
      <rPr>
        <sz val="14"/>
        <color theme="1"/>
        <rFont val="Nudi 01 e"/>
      </rPr>
      <t xml:space="preserve">1.©üÃªÀÄ£ÀPÀÄ¥Éà ¸À.£ÀA:118 PÉAUÉÃj </t>
    </r>
    <r>
      <rPr>
        <sz val="14"/>
        <color theme="1"/>
        <rFont val="Bookman Old Style"/>
        <family val="1"/>
      </rPr>
      <t xml:space="preserve">Work Indent-33 2. </t>
    </r>
    <r>
      <rPr>
        <sz val="14"/>
        <color theme="1"/>
        <rFont val="Nudi 01 e"/>
      </rPr>
      <t xml:space="preserve">zÉÃªÀUÉgÉ ¸À.£ÀA:67 PÉAUÉÃj </t>
    </r>
    <r>
      <rPr>
        <sz val="14"/>
        <color theme="1"/>
        <rFont val="Bookman Old Style"/>
        <family val="1"/>
      </rPr>
      <t xml:space="preserve"> Work Indent-34 3. </t>
    </r>
    <r>
      <rPr>
        <sz val="14"/>
        <color theme="1"/>
        <rFont val="Nudi 01 e"/>
      </rPr>
      <t>a£ÀßPÀÄað ¸À.£ÀA:13</t>
    </r>
    <r>
      <rPr>
        <sz val="14"/>
        <color theme="1"/>
        <rFont val="Bookman Old Style"/>
        <family val="1"/>
      </rPr>
      <t xml:space="preserve"> Work Indent-35 </t>
    </r>
    <r>
      <rPr>
        <sz val="14"/>
        <color theme="1"/>
        <rFont val="Nudi 01 e"/>
      </rPr>
      <t>§ºÀÄªÀÄºÀr PÀlÖqÀUÀ¼À£ÀÄß ¤«Äð¸À®Ä DºÁé¤¹gÀÄªÀ mÉAqÀgï£À°è CºÀð AiÀÄ±À¹é UÀÄwÛzÉzÁgÀgÀÄ D£ï¯ÉÊ£ï£À°è ¸À°è¹gÀÄªÀ zÁR¯ÉUÀ¼ÀÄ vÀÄ®£ÁävÀPÀ ¥Àwæ PÁAiÀiÁðzÉÃ±ÀUÀ¼À£ÀÄß zÀÈrüÃPÀj¹ ¤Ãr.</t>
    </r>
  </si>
  <si>
    <t>54F268713</t>
  </si>
  <si>
    <r>
      <rPr>
        <sz val="14"/>
        <color theme="1"/>
        <rFont val="Nudi 01 e"/>
      </rPr>
      <t xml:space="preserve">1. ¥Àæ£ÀUÀ ªÀiÁgÀ£ÀºÀ½î ¸À.£ÀA:13 2. vÉÆÃlUÉgÉ ¸À.£ÀA:14 3.PÉ.£ÁgÁAiÀÄt¥ÀÄgÀ ¸À.£ÀA:40 gÀ°è PÀæªÀÄªÁV </t>
    </r>
    <r>
      <rPr>
        <sz val="14"/>
        <color theme="1"/>
        <rFont val="Bookman Old Style"/>
        <family val="1"/>
      </rPr>
      <t>Work Indent No:</t>
    </r>
    <r>
      <rPr>
        <sz val="14"/>
        <color theme="1"/>
        <rFont val="Nudi 01 e"/>
      </rPr>
      <t>36, 3738 §ºÀÄªÀÄºÀr PÀlÖqÀUÀ¼À£ÀÄß ¤«Äð¸À®Ä DºÁé¤¹gÀÄªÀ mÉAqÀgï£À°è CºÀð AiÀÄ±À¹é UÀÄwÛUÉzÁgÀgÀÄ D£ï¯ÉÊ£ï£À°è ¸À°è¹gÀÄªÀ zÁR¯É, vÀÄ®£ÁävÀPÀ ¥ÀnÖ PÁAiÀÄðzÉÃ±ÀUÀ¼À ªÀiÁ»w ¤Ãr.</t>
    </r>
  </si>
  <si>
    <t>54F268714</t>
  </si>
  <si>
    <t>¹.n. «ÃgÉÃUËqÀ,©£ï ¯ÉÃmï ¹.PÉ.vÀªÀÄätÚAiÀÄå,£ÀA.79, ¥ÉÊ¥ï¯ÉÊ£ï gÀ¸ÉÛ,ZÀ£ÉßÃ£ÀºÀ½î, PÀqÀ§UÉgÉ CAZÉ,vÁªÀgÉPÉgÉ ºÉÆÃ§½,¨ÉAUÀ¼ÀÆgÀÄ zÀQët vÁ®ÆèPÀÄ,¨ÉAUÀ¼ÀÆgÀÄ - 562130ªÉÆ:9880437803</t>
  </si>
  <si>
    <t>¨ÉAUÀ¼ÀÆgÀÄ zÀQët vÁ®ÆèPÀÄ vÁªÀgÉPÉgÉ ºÉÆÃ§½AiÀÄ ªÀÄÄzÀÝAiÀÄå£À¥Á¼ÀåzÀ ¸ÀªÉð £ÀA.28 gÀ°è §ºÀÄªÀÄºÀr ªÀ¸Àw PÀlÖqÀªÀ£ÀÄß PÀlÖ®Ä vÀªÀÄä E¯ÁSÉ¬ÄAzÀ ¤ÃrgÀÄªÀ mÉAqÀgï PÁ¦ü, ªÀPÀðDqÀðgÀ PÁ¦ü, J¹ÖªÉÄmï, UÀÄwÛUÉzÁgÀgÀ zÁR¯ÉUÀ¼À£ÀÄß, F UÀÄwÛUÉzÁgÀ¤UÉ ºÀt ©qÀÄUÀqÉAiÀiÁVgÀÄªÀ zÁR¯ÉUÀ¼ÀÄ, F PÁªÀÄUÁjAiÀÄ£ÀÄß ªÀiÁqÀ®Ä AiÀiÁªÀ AiÀiÁªÀ µÀgÀvÀÄÛUÀ¼À£ÀÄß ºÁQgÀÄwÛgÁªÉA§ ªÀiÁ»wAiÀÄ ¸ÀA¥ÀÆtð zÁR¯ÉUÀ¼À£ÀÄß zsÀÈrPÀj¹ ¤Ãr.</t>
  </si>
  <si>
    <t>50F655914</t>
  </si>
  <si>
    <t>J¸ï.UÀAUÁzsÀgï,#243 5£ÉÃ ªÀÄÄRå gÀ¸ÉÛ,6£ÉÃ CqÀØ gÀ¸ÉÛ, ||©|| ZÀAzÀæ¥Àà,£ÀUÀgÀ, ©.fÃ gÀ¸ÉÛ,¨ÉAUÀ¼ÀÆgÀÄ:560030 ªÉÆ:9663797194</t>
  </si>
  <si>
    <t>1.07.2021</t>
  </si>
  <si>
    <t>J¸ï.UÀAUÁzsÀgï CzÀ £Á£ÀÄ  vÀªÀÄä°è ªÀÄ£À« ªÀiÁrPÉÆ¼ÀÄîªÀÅzÉÃ£ÀAzÀgÉ ¥ÀvÀæ ¸ÀASÉå:ªÀE 39 ºÉZï.J¥sï.J 2021 ¢£ÁAPÀ:24.05.2021 J ¸À¨sÁ ¸ÀÆZÀ£Á ¥ÀvÀæzÀAvÉ ªÀiÁ£Àå ¸ÀaªÀgÀÄ CzsÀåPÀëvÉAiÀÄ°è £ÀqÉzÀ ¸À¨sÉAiÀiÁ £ÀqÀªÁ½UÀ¼À£ÀÄß ªÀiÁ»w ºÀPÀÄÌ PÁAiÉÄÝ CrAiÀÄ°è vÀÄvÁðV zsÀÈrÃPÀj¹ ¤ÃqÀ®Ä F ªÀÄÆ®PÀ PÉÆÃjzÉ.</t>
  </si>
  <si>
    <t>54F197976</t>
  </si>
  <si>
    <t>ºÉÃªÀÄAvÀ PÀÄªÀiÁgï.JZï,£ÀA.64, M.C.R §qÁªÀuÉ,ªÀÄzsÀÄgÉ ªÀÄÄRå gÀ¸ÉÛ,6£ÉÃ ªÁqÀð, «£ÁAiÀÄPÀ £ÀUÀgÀ,ºÉ¸ÀgÀWÀlÖ, ¨ÉAUÀ¼ÀÆgÀÄ:560088.</t>
  </si>
  <si>
    <t>ºÉÃªÀÄAvÀ PÀÄªÀiÁgï.JZï EªÀgÀÄ gÁfÃªï UÁA¢ü UÁæ«ÄÃt ªÀ¸Àw ¤UÀªÀÄzÀ ªÀw¬ÄAzÀ “MAzÀÄ ®PÀë §ºÀÄªÀÄºÀr ªÀ¸Àw AiÉÆÃd£É” C£ÀÄµÁ×£ÀPÁÌV ¨ÉA.£ÀUÀgÀ f¯Éè ªÁå¦ÛAiÀÄ°è ¸Áé¢üÃ£À ¥Àr¹PÉÆArgÀÄªÀ d«ÄÃ¤£À ¸ÀA¥ÀÆtð «ªÀgÀ ºÁUÀÆ DAiÀiÁ ¸ÀªÉÃð £ÀA§j£À (¸Áé¢üÃ£À ¥Àr¹ PÉÆArgÀÄªÀ) d«ÄÃ¤£À°è PÀlÄÖwÛgÀÄªÀ §ºÀÄªÀÄºÀr ªÀ¸Àw ¸ÀªÀÄÄZÀÒAiÀÄUÀ¼À ¸ÀASÉåAiÀÄ zÀÈrüÃPÀÈvÀ ªÀiÁ»w PÉÆÃj.2. F AiÉÆÃd£ÉUÉ ¥sÀ¯Á£ÀÄ¨sÀ«UÀ¼ÀÄ DAiÉÄÌ DVzÀÝ°è CªÀgÀ ¸ÀA¥ÀÆtð «ªÀgÀ.</t>
  </si>
  <si>
    <t>55F302790</t>
  </si>
  <si>
    <t>CgÀÄuï PÀÄªÀiÁgï ©.J¸ï.CzsÀåPÀëgÀÄ, qÁ|| ©.Dgï.CA¨ÉÃqÀÌgï,CzsÀåPÀëgÀÄ, ¸ÁA¸ÀÌøwPÀ ªÉÃ¢PÉ,#859/J, 35£ÉÃ ªÀÄÄRå gÀ¸ÉÛ,eÉÊªÀiÁgÀÄw£ÀUÀgÀ £ÀA¢¤ §qÁªÀuÉ,¨ÉAUÀ¼ÀÆgÀÄ-560086.ªÉÆ:9980637544, 8317345910.</t>
  </si>
  <si>
    <t xml:space="preserve">23.07.2021 </t>
  </si>
  <si>
    <t>¨ÉAUÀ¼ÀÆgÀÄ zÀQët vÁ®ÆèPÀÄ, vÁªÀgÉPÉgÉ ºÉÆÃ§½, PÀÄgÀÄ§gÀºÀ½î UÁæªÀÄzÀ ¸ÀªÉð £ÀA.116 gÀ°è£À 04.05 JPÀgÉ ¸ÀPÁðj d«ÄÃ£À£ÀÄß DyðPÀªÁV »AzÀÄ½zÀ ¤ªÉÃ±À£À gÀ»vÀgÀ PÉëÃªÀiÁ©üªÀÈ¢Þ ¸À«ÄwAiÀÄ ¸ÀzÀå¸ÀgÀÄUÀ½UÉ ¤ªÉÃ±À£À ºÀAaPÉ ªÀiÁqÀÄªÀ GzÉÝÃ±À¢AzÀ gÁfÃªï UÁA¢ü UÁæ«ÄÃt ªÀ¸Àw ¤UÀªÀÄPÉÌ ºÀ¸ÁÛAvÀj¹gÀÄªÀ d«ÄÃ¤UÉ ¸ÀA§A¢ü¹zÀAvÉ,J.r.J¯ï.Dgï.gÀªÀgÀ ¥ÀvÀæ ¸ÀASÉå: ¨sÀÆ.¸À.¤/¦.Dgï:529/2020-21 ¢.02.11.2020 ¥ÀvÀæzÀ ¥ÀæwAiÀÄ£ÀÄß ºÁUÀÆ £ÀPÉëAiÀÄ ¥ÀæwAiÀÄ£ÀÄß ®UÀwÛ¹gÀÄvÉÛÃ£É. J.r.J¯ï. Dgï.gÀªÀgÀÄ ¤UÀªÀÄzÀ ¥ÀæzsÁ£À ªÀåªÀ¸ÁÜ¥ÀPÀgÀÄ vÁAwæPÀgÀªÀjUÉ ¤ÃrgÀÄªÀ ¥ÀvÀæ ºÁUÀÆ £ÀPÉëAiÀÄ C£ÀéAiÀÄ AiÀiÁªÀ PÀæªÀÄªÀ£ÀÄß ªÀ»¹¢ÝÃj vÀªÀÄä ¤UÀªÀÄ¢AzÀ ¤ÃrgÀÄªÀ PÁAiÀiÁðzÉÃ±ÀzÀ ¥ÀæwUÀ¼À£ÀÄß ªÀÄvÀÄÛ ¸ÀA§A¢ü¹zÀ J¯Áè zÁR¯ÁwUÀ¼À£ÀÄß CUÀvÀå ±ÀÄ®Ì PÀnÖ¹PÉÆAqÀÄ C¢üPÀÈvÀ ¥ÀæwAiÀÄ£ÀÄß £ÀPÀ®Ä ¥ÀæwUÀ¼À£ÀÄß ªÀiÁ»w ºÀQÌ£Àr ¤ÃrzÉ JAzÀÄ zÀÈrüÃPÀj¹ ¤ÃqÀ¨ÉÃPÉAzÀÄ PÉÆÃgÀÄvÉÛÃ£É.vÀvÀìA§AzsÀ DyðPÀªÁV »AzÀÄ½zÀ ¤ªÉÃ±À£À gÀ»vÀgÀ PÉëÃªÀiÁ©üªÀÈ¢Þ ¸À«ÄwAiÀÄªÀgÁzÀ £ÁªÀÅUÀ¼ÀÄ CbÀÑ £ÁåAiÀiÁ®AiÀÄzÀ°è zÁªÉ ºÀÆrzÀÄÝ, £ÁåAiÀiÁ®AiÀÄPÉÌ ¸À°è¸À®Ä CªÀ±ÀåªÁV ¨ÉÃPÁVgÀÄªÀÅzÀjAzÀ, F PÀÆqÀ¯É J¯Áè zÁR¯ÁwUÀ¼À£ÀÄß MzÀV¹PÉÆqÀ¨ÉÃPÉAzÀÄ ªÀÄ£À« ªÀiÁrPÉÆ¼ÀÄîvÉÛÃ£É.</t>
  </si>
  <si>
    <t>55F330615</t>
  </si>
  <si>
    <t>¨ÉAUÀ¼ÀÆgÀÄ zÀQët vÁ®ÆèPÀÄ, vÁªÀgÉPÉgÉ ºÉÆÃ§½, PÀÄgÀÄ§gÀºÀ½î UÁæªÀÄzÀ ¸ÀªÉð £ÀA.116 gÀ°è£À 04.05 JPÀgÉ ¸ÀPÁðj d«ÄÃ£À£ÀÄß DyðPÀªÁV »AzÀÄ½zÀ ¤ªÉÃ±À£À gÀ»vÀgÀ PÉëÃªÀiÁ©üªÀÈ¢Þ ¸À«ÄwAiÀÄ ¸ÀzÀå¸ÀgÀÄUÀ½UÉ ¤ªÉÃ±À£À ºÀAaPÉ ªÀiÁqÀÄªÀ GzÉÝÃ±À¢AzÀ gÁfÃªï UÁA¢ü UÁæ«ÄÃt ªÀ¸Àw ¤UÀªÀÄPÉÌ ºÀ¸ÁÛAvÀj¹zÀÄÝ,1. f¯Áè¢üPÁj ¥ÀvÀæ ¸ÀA:J¯ï.J£ï.r.(J¸ï.):¹.Dgï:82/10-1, ¢£ÁAPÀ:10.11.2010. 2. vÀºÀ²Ã¯ÁÝgï ¥ÀvÀæ ¸ÀA:J¯ï.J£ï.r,/¹Dgï/224/10-11, ¢£ÁAPÀ 27.01.2011. PÀ¼ÀzÉ ºÀvÀÄÛ ªÀµÀðUÀ½AzÀ £É£ÉUÀÄ¢UÉ ©¢ÝzÀÝ AiÉÆÃd£ÉUÉ E¢ÃUÀ vÀªÀÄä ¤UÀªÀÄ¢AzÀ ZÁ®£É ¤ÃrzÀÄÝ, ¸ÀÜ¼À ¥Àj²Ã®£É £ÀqÉ¹, ¸ÀªÉð ªÀiÁr¹, ªÀÄtÄÚ ¥ÀjPÉë ¸ÀºÀ £ÀqÉ¹gÀÄwÛÃj, F J¯Áè PÁAiÀÄðUÀ¼À£ÀÄß £ÀqÉ¸À®Ä vÁªÀÅUÀ¼ÀÄ vÀªÀÄä ¤UÀªÀÄ¢AzÀ ¤ÃrgÀÄªÀ PÁAiÀÄðzÉÃ±ÀzÀ ¥ÀæwUÀ¼À£ÀÄß ªÀÄvÀÄÛ ¸ÀA§A¢ü¹zÀ J¯Áè zÁR¯ÁwUÀ¼À£ÀÄß CUÀvÀå ±ÀÄ®Ì PÀnÖ¹PÉÆAqÀÄ C¢üPÀÈvÀ ¥ÀæwAiÀÄ£ÀÄß £ÀPÀ®Ä ¥ÀæwUÀ¼À£ÀÄß ªÀiÁ»w ºÀQÌ£Àr ¤ÃrzÉ JAzÀÄ zÀÈrüÃPÀj¹ ¤ÃqÀ¨ÉÃPÉAzÀÄ PÉÆÃgÀÄvÉÛÃ£É.vÀvÀìA§AzsÀ DyðPÀªÁV »AzÀÄ½zÀ ¤ªÉÃ±À£À gÀ»vÀgÀ PÉëÃªÀiÁ©üªÀÈ¢Þ ¸À«ÄwAiÀÄªÀgÁzÀ £ÁªÀÅUÀ¼ÀÄ CbÀÑ £ÁåAiÀiÁ®AiÀÄzÀ°è zÁªÉ ºÀÆrzÀÄÝ, £ÁåAiÀiÁ®AiÀÄPÉÌ ¸À°è¸À®Ä CªÀ±ÀåªÁV ¨ÉÃPÁVgÀÄªÀÅzÀjAzÀ, F PÀÆqÀ¯É J¯Áè zÁR¯ÁwUÀ¼À£ÀÄß MzÀV¹PÉÆqÀ¨ÉÃPÉAzÀÄ ªÀÄ£À« ªÀiÁrPÉÆ¼ÀÄîvÉÛÃ£É.</t>
  </si>
  <si>
    <t>55F330613</t>
  </si>
  <si>
    <t xml:space="preserve">¨ÉAUÀ¼ÀÆgÀÄ zÀQët vÁ®ÆèPÀÄ, vÁªÀgÉPÉgÉ ºÉÆÃ§½, PÀÄgÀÄ§gÀºÀ½î UÁæªÀÄzÀ ¸ÀªÉð £ÀA.116 gÀ°è£À 04.05 JPÀgÉ ¸ÀPÁðj d«ÄÃ£À£ÀÄß DyðPÀªÁV »AzÀÄ½zÀ ¤ªÉÃ±À£À gÀ»vÀgÀ PÉëÃªÀiÁ©üªÀÈ¢Þ ¸À«ÄwAiÀÄ ¸ÀzÀå¸ÀgÀÄUÀ½UÉ ¤ªÉÃ±À£À ºÀAaPÉ ªÀiÁqÀÄªÀ GzÉÝÃ±À¢AzÀ gÁfÃªï UÁA¢ü UÁæ«ÄÃt ªÀ¸Àw ¤UÀªÀÄPÉÌ ºÀ¸ÁÛAvÀj¹zÀÄÝ,
 1. f¯Áè¢üPÁj ¥ÀvÀæ ¸ÀA:J¯ï.J£ï.r.(J¸ï.):¹.Dgï:82/10-1, ¢£ÁAPÀ:10.11.2010. 2. vÀºÀ²Ã¯ÁÝgï ¥ÀvÀæ ¸ÀA:J¯ï.J£ï.r,/¹Dgï/224/10-11, ¢£ÁAPÀ 27.01.2011. PÀ¼ÀzÉ ºÀvÀÄÛ ªÀµÀðUÀ½AzÀ £É£ÉUÀÄ¢UÉ ©¢ÝzÀÝ AiÉÆÃd£ÉUÉ E¢ÃUÀ vÀªÀÄä ¤UÀªÀÄ¢AzÀ ZÁ®£É ¤ÃrzÀÄÝ, ¸ÀÜ¼À ¥Àj²Ã®£É £ÀqÉ¹, ¸ÀªÉð ªÀiÁr¹, ªÀÄtÄÚ ¥ÀjPÉë ¸ÀºÀ £ÀqÉ¹gÀÄwÛÃj, F J¯Áè PÁAiÀÄðUÀ¼À£ÀÄß vÁªÀÅ AiÀiÁgÀ ªÀÄvÀÄÛ AiÀiÁªÀ DzÉÃ±ÀzÀ ªÉÄgÉUÉ £ÀqÉ¸ÀÄwÛ¢ÝÃj JA§ «ªÀgÀ ªÀÄvÀÄÛ CzÉÃ±ÀzÀ ¥ÀwæUÀ¼À£ÀÄß ªÀÄvÀÄÛ ¸ÀA§A¢ü¹zÀ J¯Áè zÁR¯ÁwUÀ¼À£ÀÄß CUÀvÀå ±ÀÄ®Ì PÀnÖ¹PÉÆAqÀÄ C¢üPÀÈvÀ ¥ÀæwAiÀÄ£ÀÄß £ÀPÀ®Ä ¥ÀæwUÀ¼À£ÀÄß ªÀiÁ»w ºÀQÌ£Àr ¤ÃrzÉ JAzÀÄ zÀÈrüÃPÀj¹ ¤ÃqÀ¨ÉÃPÉAzÀÄ PÉÆÃgÀÄvÉÛÃ£É.
vÀvÀìA§AzsÀ DyðPÀªÁV »AzÀÄ½zÀ ¤ªÉÃ±À£À gÀ»vÀgÀ PÉëÃªÀiÁ©üªÀÈ¢Þ ¸À«ÄwAiÀÄªÀgÁzÀ £ÁªÀÅUÀ¼ÀÄ CbÀÑ £ÁåAiÀiÁ®AiÀÄzÀ°è zÁªÉ ºÀÆrzÀÄÝ, £ÁåAiÀiÁ®AiÀÄPÉÌ ¸À°è¸À®Ä CªÀ±ÀåªÁV ¨ÉÃPÁVgÀÄªÀÅzÀjAzÀ, F PÀÆqÀ¯É J¯Áè zÁR¯ÁwUÀ¼À£ÀÄß MzÀV¹PÉÆqÀ¨ÉÃPÉAzÀÄ ªÀÄ£À« ªÀiÁrPÉÆ¼ÀÄîvÉÛÃ£É.
</t>
  </si>
  <si>
    <t>55F330614</t>
  </si>
  <si>
    <t>PÉ.¹ gÁdtÚ ©£ï ªÀÄÄ¤¸Áé«Ä3£ÉÃ ªÀÄÄRå gÀ¸ÉÛ JJA« ±Á¯É »A¨sÁUÀ UÁA¢ü£ÀUÀgÀ PÉÆÃ¯ÁgÀ-563101 ªÉÆ:7259880948</t>
  </si>
  <si>
    <r>
      <rPr>
        <sz val="14"/>
        <color theme="1"/>
        <rFont val="Nudi 01 e"/>
      </rPr>
      <t xml:space="preserve">(1). ©üÃªÀÄ£ÀPÀÄ¥Éà </t>
    </r>
    <r>
      <rPr>
        <sz val="14"/>
        <color theme="1"/>
        <rFont val="Bookman Old Style"/>
        <family val="1"/>
      </rPr>
      <t>Work Indent</t>
    </r>
    <r>
      <rPr>
        <sz val="14"/>
        <color theme="1"/>
        <rFont val="Nudi 01 e"/>
      </rPr>
      <t xml:space="preserve">-33 (2). zÉÃªÀUÉgÉ </t>
    </r>
    <r>
      <rPr>
        <sz val="14"/>
        <color theme="1"/>
        <rFont val="Calibri"/>
        <family val="2"/>
        <scheme val="minor"/>
      </rPr>
      <t>Work Indent</t>
    </r>
    <r>
      <rPr>
        <sz val="14"/>
        <color theme="1"/>
        <rFont val="Nudi 01 e"/>
      </rPr>
      <t xml:space="preserve">-34 (3). a£ÀßPÀÄað  </t>
    </r>
    <r>
      <rPr>
        <sz val="14"/>
        <color theme="1"/>
        <rFont val="Arial Unicode MS"/>
        <family val="2"/>
      </rPr>
      <t>Work Indent</t>
    </r>
    <r>
      <rPr>
        <sz val="14"/>
        <color theme="1"/>
        <rFont val="Nudi 01 e"/>
      </rPr>
      <t xml:space="preserve">-35 (4) ¥ÀÄ£ÀUÀªÀiÁgÀ£ÀºÀ½î </t>
    </r>
    <r>
      <rPr>
        <sz val="14"/>
        <color theme="1"/>
        <rFont val="Bookman Old Style"/>
        <family val="1"/>
      </rPr>
      <t>Work</t>
    </r>
    <r>
      <rPr>
        <sz val="14"/>
        <color theme="1"/>
        <rFont val="Nudi 01 e"/>
      </rPr>
      <t xml:space="preserve"> </t>
    </r>
    <r>
      <rPr>
        <sz val="14"/>
        <color theme="1"/>
        <rFont val="Arial"/>
        <family val="2"/>
      </rPr>
      <t>Indent</t>
    </r>
    <r>
      <rPr>
        <sz val="14"/>
        <color theme="1"/>
        <rFont val="Nudi 01 e"/>
      </rPr>
      <t xml:space="preserve">-36 (5). vÉÆÃlUÉgÉ </t>
    </r>
    <r>
      <rPr>
        <sz val="14"/>
        <color theme="1"/>
        <rFont val="Bookman Old Style"/>
        <family val="1"/>
      </rPr>
      <t>Work Indent</t>
    </r>
    <r>
      <rPr>
        <sz val="14"/>
        <color theme="1"/>
        <rFont val="Nudi 01 e"/>
      </rPr>
      <t xml:space="preserve">-37 (6). PÉ.£ÁgÁAiÀÄt¥ÀÄgÀ </t>
    </r>
    <r>
      <rPr>
        <sz val="14"/>
        <color theme="1"/>
        <rFont val="Bookman Old Style"/>
        <family val="1"/>
      </rPr>
      <t>Work Indent</t>
    </r>
    <r>
      <rPr>
        <sz val="14"/>
        <color theme="1"/>
        <rFont val="Nudi 01 e"/>
      </rPr>
      <t xml:space="preserve">-38 mÉAqÀgï£À°è </t>
    </r>
    <r>
      <rPr>
        <sz val="14"/>
        <color theme="1"/>
        <rFont val="Bookman Old Style"/>
        <family val="1"/>
      </rPr>
      <t>L</t>
    </r>
    <r>
      <rPr>
        <sz val="14"/>
        <color theme="1"/>
        <rFont val="Nudi 01 e"/>
      </rPr>
      <t>-1 ¸ÀA¸ÉÜzÁgÀgÀÄ C£ï¯ÉÊ£ï£À°è ¸À°è¹zÀ C£ÀÄ¨sÀªÀ ¥ÀvÀæUÀ¼ÀÄ DzÁAiÀÄ vÉjUÉ w¼ÀÄªÀ½ ¥ÀvÀæUÀ¼ÀÄ ªÁ¶ðPÀ ªÀ»ªÁlÄ ¥ÀvÀæUÀ¼ÀÄ, vÀÄ®£ÁäPÀ ¥ÀnÖUÀ¼ÀÄ, PÁAiÀÄðzÉÃ±À ¤Ãr PÉÆÃjgÀÄvÁÛgÉ.</t>
    </r>
  </si>
  <si>
    <t>55F601183</t>
  </si>
  <si>
    <r>
      <rPr>
        <sz val="14"/>
        <color theme="1"/>
        <rFont val="Nudi 01 e"/>
      </rPr>
      <t xml:space="preserve">¨ÉAUÀ¼ÀÆgÀÄ £ÀUÀgÀ f¯ÉèAiÀÄ ªÁå¦ÛAiÀÄ°è “1®PÀë §ºÀÄªÀÄºÀr ¨ÉAUÀ¼ÀÆgÀÄ ªÀ¸Àw AiÉÆÃd£É” CrAiÀÄ°è </t>
    </r>
    <r>
      <rPr>
        <sz val="12"/>
        <color theme="1"/>
        <rFont val="Bookman Old Style"/>
        <family val="1"/>
      </rPr>
      <t xml:space="preserve">work indent RGHCL -2021 Indent 45,46,,47,48,49,50,51,52,53,55,56, </t>
    </r>
    <r>
      <rPr>
        <sz val="14"/>
        <color theme="1"/>
        <rFont val="Nudi 01 e"/>
      </rPr>
      <t>¥ÁåPÉÃeï mÉAqÀgï£À°è CºÀðgÁzÀ</t>
    </r>
    <r>
      <rPr>
        <sz val="12"/>
        <color theme="1"/>
        <rFont val="Nudi 01 e"/>
      </rPr>
      <t xml:space="preserve"> </t>
    </r>
    <r>
      <rPr>
        <sz val="12"/>
        <color theme="1"/>
        <rFont val="Bookman Old Style"/>
        <family val="1"/>
      </rPr>
      <t xml:space="preserve">L-1 </t>
    </r>
    <r>
      <rPr>
        <sz val="14"/>
        <color theme="1"/>
        <rFont val="Nudi 01 e"/>
      </rPr>
      <t>¸ÀA¸ÉÜzÁgÀgÀÄ C£ï¯ÉÊ£À°è ¸À°è¹gÀÄªÀ C£ÀÄ¨sÀªÀ ¥ÀvÀæUÀ¼ÀÄ, DzÁAiÀÄ vÀjUÉ zÁR¯É ªÁ¶ðPÀ ªÀ»ªÁlÄ, vÀÄ®£ÁävÀPÀ ¥ÀnÖUÀ¼ÀÄ PÁAiÀÄðzÉÃ±À zÁR¯ÉUÀ¼À£ÀÄß ¤Ãr®Ä PÉÆÃjgÀÄvÁÛgÉ.</t>
    </r>
  </si>
  <si>
    <t>55F601185</t>
  </si>
  <si>
    <t>£ÁUÉÃ±ï «. ©£ï ªÉAPÀl¸Áé«Ä,aPÀÌ£ÁUÀªÀÄAUÀ® UÁæªÀÄ,ºÀÄ¸ÀÆÌgÀÄ CAZÉ,¸ÀeÁð¥ÀÄgÀ ºÉÆÃ§½,D£ÉÃPÀ¯ï vÁ®ÆèPÀÄ¨ÉAUÀ¼ÀÆgÀÄ – 560099,ªÉÆ¨ÉÊ¯ï : 9900061947</t>
  </si>
  <si>
    <t>¤ªÀÄä PÀbÉÃjUÉ ¸ÀA§A¢ü¹zÀAvÉ gÁfÃªï UÁA¢ü UÁæ«ÄÃt ªÀ¸Àw ¤UÀªÀÄzÀ AiÉÆÃd£ÉAiÀÄ°è ¨ÉAUÀ¼ÀÆgÀÄ £ÀUÀgÀ ªÁå¦ÛAiÀÄ AiÀiÁªÀ AiÀiÁªÀ ªÀ¸Àw AiÉÆÃd£ÉAiÀÄ°è ¹«¯ï/Qæ«Ä¤¯ï/PÀAzÁAiÀÄ zÁªÉ ¨ÁQ¬ÄgÀÄªÀÅzÀÄ vÀªÀÄä UÀªÀÄ£ÀPÉÌ §AzÀgÀÆ PÁªÀÄUÁjAiÀÄ£ÀÄß ¤°è¹zÉÃ AiÀiÁªÀ zÁR¯ÉAiÀÄ DzsÁgÀzÀ ªÉÄÃ¯É PÁªÀÄUÁjAiÀÄ£ÀÄß £ÀqÉ¸ÀÄwÛ¢ÝÃj JA§ÄzÀgÀ ¸ÀA¥ÀÆtð zÁR¯É ¸ÀªÉÄÃvÀ zÁR¯ÁwUÀ¼À£ÀÄß zÀÈrüÃPÀj¹ MzÀV¹.</t>
  </si>
  <si>
    <t>55F420587</t>
  </si>
  <si>
    <t>55F420585</t>
  </si>
  <si>
    <t>¤ªÀÄä PÀbÉÃjUÉ ¸ÀA§A¢ü¹zÀAvÉ ¨ÉAUÀ¼ÀÆgÀÄ £ÀUÀgÀ f¯Éè gÁfÃªï UÁA¢ü ªÀ¸Àw ¤UÀªÀÄzÀ AiÉÆÃd£ÉAiÀÄ°è ¨ÉAUÀ¼ÀÆgÀÄ £ÀUÀgÀ ªÁå¦ÛAiÀÄ AiÀiÁªÀ AiÀiÁªÀ ªÀ¸Àw AiÉÆÃd£ÉAiÀÄ°è gÉÊvÀgÀ ªÉÄÃ¯É ºÁUÀÆ gÉÊvÀgÀ PÀÄlA§zÀªÀgÀ AiÀiÁªÀ DzsÁgÀzÀ ªÉÄÃ¯É ¥ÉÆÃ°¸ï zÀÆgÀÄ zÁSÁ¯ÁVgÀÄªÀ §UÉÎ ¸ÀA¥ÀÆtð zÁR¯É ¸ÀªÉÄÃvÀ zÁR¯ÁwUÀ¼À£ÀÄß zÀÈrüPÀj¹ MzÀV¹ JAzÀÄ PÉÆÃjgÀÄvÁÛgÉ.</t>
  </si>
  <si>
    <t>55F420584</t>
  </si>
  <si>
    <t>J¸ï.J¸ï.ªÉAmÉÃ±ï,£ÀA.60,3£ÉÃ ¨ÁèPï,¸ÉÆAqÉÃPÉÆ¥Àà UÁæªÀÄ,zÁ¸À£À¥ÀÄgÀ ºÉÆÃ§½,¨ÉAUÀ¼ÀÆgÀÄ GvÀÛgÀ vÁ®ÆèPÀÄ-562130.ªÉÆ: 9845971448</t>
  </si>
  <si>
    <t>F ªÀÄ£À«UÉ ®UÀwÛ¹gÀÄªÀ ¨ÉAUÀ¼ÀÆgÀÄ ¥ÀÆªÀð vÁ®ÆèPÀÄ vÀºÀ²Ã¯ÁÝgïgÀªÀgÀÄ ¥ÀvÀæzÀ (¸ÀA: J£ï.¹.Dgï/¹Dgï/04/17-18, ¢£ÁAPÀ:10.08.2021) ‘G¯ÉèÃR’zÀ PÀæªÀiÁAPÀ 3gÀ°è w½¹gÀÄªÀ Dgï.f.Dgï.ºÉZï.¹.J¯ï.£À ªÀÄÄRå EAf¤AiÀÄgïgÀªÀgÀ ¥ÀvÀæzÀ (¸ÀA.J¸ïr.DgïfDgïºÉZï¹J¯ï21(9)NJ¯ïºÉZï.2019.¢:05.09.2020) zÀÈrüÃPÀÈvÀ ¥Àæw.</t>
  </si>
  <si>
    <t>55F458530</t>
  </si>
  <si>
    <t>Mr.Hemant RISE UP,P.O 7566,New Thippasandara Post,Bengaluru 560075 Phone:9341666633.</t>
  </si>
  <si>
    <t>Request to provide information about the order copy of cancellation of the One Lakh Home Scheme.</t>
  </si>
  <si>
    <t>55F354479</t>
  </si>
  <si>
    <t>Mr.Ramesh Raj.G#15 &amp; 16 ( B – block 3rd floorRajijinagar 1st block-West of cord road,Opp to Govt soap factoryLandmark Iskon TempleDobhighat- Bangalore -560010Mob- 9663773718.</t>
  </si>
  <si>
    <t>Details reports information on Bangalore North Madiwalla Mahajana Sangha Dobhighat Society No -91/72-73.1. Sanction Letter authorization to proceed for Building construction in Dobhighat.2. Years in details – approximately from 2015 to 2021 required history of building details.3. Please share us the complete beneficiaries scheme and Complete details of Person, With Name – Photo – Age – Families and ID and Address proofs before staying while applying for this Rajiv Gandhi housing scheme4. Please don’t tell us there is no present construction plan in Dobhighat – because myself have see – Engineers, Shivananda have came for planning of construction in Dobhighat, Please see the picture have share for, from Rajiv Gandhi Housing Corporation Limited Contractors people have came to SAND Testing in Dobhighat.</t>
  </si>
  <si>
    <t>55F330751</t>
  </si>
  <si>
    <t>Present in Bangalore North Madiwalla Mahajana Sangha, From Govt Slum board Official have built 220 house But nearly 150 house have sold by Madiwal Sangha Officer Bearers, Politicians, Slum board Officers Bearers nearly 15 Crores of SCAM have done in Madiwal Dobhighat.</t>
  </si>
  <si>
    <t>55F330749</t>
  </si>
  <si>
    <t>Please find the attached documents F.Y.I share the details copy ? Dobhighat</t>
  </si>
  <si>
    <t>55F631926</t>
  </si>
  <si>
    <t>We pray our request you to kindly stop the building construction in Madiwal Iskon temple Mahalakshmipura Dobhighat.. with a immediate effect Biggest SCAM have updated below in details. FYI &amp; action.</t>
  </si>
  <si>
    <t>55F330777</t>
  </si>
  <si>
    <r>
      <rPr>
        <sz val="14"/>
        <color theme="1"/>
        <rFont val="Nudi 01 e"/>
      </rPr>
      <t>²æÃ J¸ï.J¸ï.ªÉAPÀmÉÃ±ï
£ÀA.60,3£ÉÃ ¨ÁèPï,
¸ÉÆAqÉÃPÉÆ¥Àà UÁæªÀÄ,
zÁ¸À£À¥ÀÄgÀ ºÉÆÃ§½,
¨ÉAUÀ¼ÀÆgÀÄ GvÀÛgÀ vÁ®ÆèPÀÄ-562130.
ªÉÆ: 9845971448</t>
    </r>
    <r>
      <rPr>
        <sz val="14"/>
        <color theme="1"/>
        <rFont val="Bookman Old Style"/>
        <family val="1"/>
      </rPr>
      <t xml:space="preserve">
</t>
    </r>
  </si>
  <si>
    <t>¨ÉAUÀ¼ÀÆgÀÄ ¥ÀÆªÀð vÁ®ÆèPÀÄ, PÉDgï.¥ÀÄgÀ ºÉÆÃ§½, ºÉÆgÀªÀiÁªÀÅ CUÀgÀ UÁæªÀÄzÀ ¸ÀªÉð £ÀA.104/1 gÀ°è, “ªÀÄÄRåªÀÄAwæUÀ¼À MAzÀÄ ®PÀë §ºÀÄªÀÄºÀr ¨ÉAUÀ¼ÀÆgÀÄ ªÀ¸Àw AiÉÆÃd£É”AiÀÄrAiÀÄ°è ªÀÄ£ÉUÀ¼À£ÀÄß ¤«Äð¸À®Ä Dgï.f.ºÉZï.¹.J¯ï. ¤ÃrgÀÄªÀ PÁAiÀÄðzÉÃ±À (G¯ÉèÃR: F ªÀÄ£À«UÉ ®UÀwÛ¹gÀÄªÀ Dgï.f.ºÉZï.¹.J¯ï. £À ªÀÄÄRå EAf¤AiÀÄgïgÀªÀgÀ “Cw dgÀÆgÀÄ” ¥ÀvÀæzÀ [ J¸ïr DgïfDgïºÉZï¹J¯ï 21(9) MJ¯ïºÉZï 2019; ¢£ÁAPÀ:05.09.2020] 2£ÉÃ ¥ÀÄlzÀ°è, “FUÁUÀ¯ÉÃ ¸ÀzÀj d«ÄÃ¤£À°è PÁªÀÄUÁjAiÀÄ£ÀÄß ¥ÁægÀA¨sÀ ªÀiÁrgÀÄªÀÅzÀjAzÀ” JAzÀÄ w½¸À¯ÁVzÉ) zÀÈrüÃPÀÈvÀ ¥ÀæwAiÀÄ£ÀÄß PÉÆÃjgÀÄvÁÛgÉ.</t>
  </si>
  <si>
    <t>55F463083</t>
  </si>
  <si>
    <t>²æÃ J¸ï.J¸ï.ªÉAPÀmÉÃ±ï
£ÀA.60,3£ÉÃ ¨ÁèPï,
¸ÉÆAqÉÃPÉÆ¥Àà UÁæªÀÄ,
zÁ¸À£À¥ÀÄgÀ ºÉÆÃ§½,
¨ÉAUÀ¼ÀÆgÀÄ GvÀÛgÀ vÁ®ÆèPÀÄ-562130.
ªÉÆ: 9845971448</t>
  </si>
  <si>
    <t>F ªÀÄ£À«UÉ ®UÀwÛ¹gÀÄªÀ Dgï.f.ºÉZï.¹.J¯ï.£À ªÀÄÄRå EAf¤AiÀÄgïgÀªÀgÀ “Cw dgÀÆgÀÄ” ¥ÀvÀæzÀ [J¸ïrDgïºÉZï¹¯ï 21(9) MJ¯ïºÉZï 2019; ¢£ÁAPÀ:05.09.2020] 1£ÉÃ ¥ÀÄlzÀ°è w½¹gÀÄªÀAvÉ, ¨ÉAUÀ¼ÀÆgÀÄ ¥ÀÆªÀð vÁ®ÆèPÀÄ, PÉ.Dgï.¥ÀÄgÀ ºÉÆÃ§½, ºÉÆgÀªÀiÁªÀÅ CUÀgÀ UÁæªÀÄzÀ ¸ÀªÉð £ÀA.104/1 gÀ°è, Dgï.f.ºÉZï.¹.J¯ï. ªÀw¬ÄAzÀ PÀlÖqÀ ºÁUÀÆ §qÁªÀuÉ ¤«Äð¸À®Ä; ©.©.JA.¦.¬ÄAzÀ ¢£ÁAPÀ:10.06.2020 gÀAzÀÄ C£ÀÄªÉÆÃzÀ£ÉUÉÆArgÀÄªÀ “PÀlÖqÀ ºÁUÀÆ §qÁªÀuÉ £ÀPÉëUÀ¼À” zÀÈrüÃPÀÈvÀ ¥ÀæwAiÀÄ£ÀÄß PÉÆÃjgÀÄvÁÛgÉ.</t>
  </si>
  <si>
    <t>F ªÀÄ£À«UÉ ®UÀwÛ¹gÀÄªÀ Dgï.f.Dgï.ºÉZï.¹.J¯ï.£À ªÀÄÄRå EAf¤AiÀÄgïgÀªÀgÀ “Cw dgÀÆgÀÄ” ¥ÀvÀæzÀ [J¸ïr.DgïfDgïºÉZï¹J¯ï21(9)NJ¯ïºÉZï.2019.¢:05.09.2020] 1£ÉÃ ¥ÀÄlzÀ°è w½¹gÀÄªÀ; ¨ÉAUÀ¼ÀÆgÀÄ ¥ÀÆªÀð vÁ®ÆèPÀÄ vÀºÀ²Ã¯ÁÝgï gÀªÀgÀ ¥ÀvÀæ (J¯ï.J£ï.r/¹.Dgï/246/15-16) zÀÈrüÃPÀÈvÀ ¥ÀæwAiÀÄ£ÀÄß PÉÆÃjgÀÄvÁÛgÉ.</t>
  </si>
  <si>
    <t>F ªÀÄ£À«UÉ ®UÀwÛ¹gÀÄªÀ Dgï.f.ºÉZï.¹.J¯ï.£À ªÀÄÄRå EAf¤AiÀÄgïgÀªÀgÀ “Cw dgÀÆgÀÄ” ¥ÀvÀæzÀ [J¸ïr DgïfDgïºÉZï¹J¯ï 21(9) MJ¯ïºÉZï 2019; ¢£ÁAPÀ:05.09.2020] G¯ÉèÃRPÀzÀ°è w½¹gÀÄªÀ £Á®ÄÌ zÀ¸ÁÛªÉÃdÄUÀ¼À zÀÈrüÃPÀÈvÀ ¥ÀæwAiÀÄ£ÀÄß PÉÆÃjgÀÄvÁÛgÉ.</t>
  </si>
  <si>
    <t>F ªÀÄ£À«UÉ ®UÀwÛ¹gÀÄªÀ Dgï.f.ºÉZï.¹.J¯ï.£À ªÀÄÄRå EAf¤AiÀÄgïgÀªÀgÀ “Cw dgÀÆgÀÄ” ¥ÀvÀæzÀ [J¸ïrDgïfºÉZï¹J¯ï 21 (9) EJ¯ïºÉZï 2019; ¢£ÁAPÀ:05.09.2020] 2£ÉÃ ¥ÀÄlzÀ°è w½¹gÀÄªÀ; PÉ.Dgï.¥ÀÄgÀ ºÉÆÃ§½ G¥À vÀºÀ²¯ÁÝgïgÀªÀgÀ ¥ÀvÀæzÀ (¹J£ïr/¹Dgï/142/19-20; ¢£ÁAPÀ:24.02.2020) zÀÈrüÃPÀÈvÀ ¥Àwæ.</t>
  </si>
  <si>
    <r>
      <rPr>
        <sz val="14"/>
        <color theme="1"/>
        <rFont val="Bookman Old Style"/>
        <family val="1"/>
      </rPr>
      <t>Mr.Ramesh Raj.G#15 &amp; 16 ( B –</t>
    </r>
    <r>
      <rPr>
        <sz val="14"/>
        <color theme="1"/>
        <rFont val="Nudi 01 e"/>
      </rPr>
      <t xml:space="preserve"> </t>
    </r>
    <r>
      <rPr>
        <sz val="14"/>
        <color theme="1"/>
        <rFont val="Bookman Old Style"/>
        <family val="1"/>
      </rPr>
      <t>block 3rd floorRajijinagar 1st block-West of cord road,Opp to Govt soap factoryLandmark Iskon TempleDobhighat- Bangalore -560010Mob- 9663773718.</t>
    </r>
  </si>
  <si>
    <t>We pray our request you to kindly STOP the Building Construction in MADIWAL Iskon Temple Mahalakshmipuram Dobhighat.. with a immediate effect Biggest SCAM have updated below in details. FYI &amp; ACTION.</t>
  </si>
  <si>
    <t>55F631924</t>
  </si>
  <si>
    <t>Dgï.¸ÉÆÃªÀÄ±ÉÃRgï,CgÀ¼ÀÄªÀÄ°èUÉ PÀ¸À¨Á ºÉÆÃ§½,zÉÆqÀ§¼Áî¥ÀÄgÀ vÁ®ÆèPÀÄ.</t>
  </si>
  <si>
    <t xml:space="preserve">¨ÉAUÀ¼ÀÆgÀÄ GvÀÛgÀ vÁ®ÆèPÀÄ, AiÀÄ®ºÀAPÀ ªÁå¦ÛAiÀÄ°è gÁfÃªï UÁA¢ü ªÀ¸Àw ¤UÀªÀÄ¢AzÀ ¤ÃqÀÄªÀ ªÀ¸Àw ¤ªÉÃ±À£ÀUÀ½UÉ AiÀÄ®ºÀAPÀ ªÁå¦ÛAiÀÄ°è JµÀÄÖ Cfð ¸À°è¹gÀÄvÁÛgÉ, JA§ÄzÀgÀ ¥ÀnÖ ¤ÃqÀÄªÀAvÉ PÉÆÃjgÀÄwÛÃj.MAzÀÄ ®PÀë ºÀt PÀnÖgÀÄªÀªÀgÀ «¼Á¸À r.r. £ÀA§gÀÄUÀ¼À ªÀiÁ»wAiÀÄ£ÀÄß PÉÆÃjgÀÄwÛÃj. </t>
  </si>
  <si>
    <t>²æÃ.ªÉAPÀmÉÃ±ï.f (ªÀQÃ®gÀÄ)£ÀA.27,2£ÉÃ ªÀÄºÀr,¦.J¯ï.r. ¨ÁåAPï ©°ØAUï zÉÆqÀØ§¼Áî¥ÀÄgÀ -5613203 ¨ÉAUÀ¼ÀÆgÀÄ UÁæªÀiÁAvÀgÀ f¯Éè.</t>
  </si>
  <si>
    <t>gÁfÃªï UÁA¢ü ªÀ¸Àw ¤UÀªÀÄ ªÀÄAqÀ½¬ÄAzÀ gÁªÀÄ°AUÀA PÀ£ÀìlæPÀë£ï PÀA¥À¤UÉ ªÀÄAdÆgÁVgÀÄªÀ ««zsÀ PÁªÀÄUÁjUÀ¼À ¥ÀnÖAiÀÄ£ÀÄß ¤ÃqÀÄªÀAvÉ PÉÆÃj ªÀiÁ»w ºÀPÀÄÌ ºÀQÌ£Àr Cfð.</t>
  </si>
  <si>
    <t>JA. PÀÈµÀÚªÀÄÆwð ©£ï ªÀÄÄ¤AiÀÄ¥Àà ¸ÁªÀiÁfPÀ ºÉÆÃgÁlUÁgÀgÀÄ lªÀÄPÀ CAZÉ PÉÆÃ¯ÁgÀ vÁ®ÆèPÀÄ f¯Éè-563103 ªÉÆ:9945902456</t>
  </si>
  <si>
    <t xml:space="preserve">¨ÉAUÀ¼ÀÆgÀÄ £ÀUÀgÀ f¯Éè, D£ÉÃPÀ¯ï vÁ®ÆèPÀÄ, fUÀtÂ ºÉÆÃ§½, eÉ.§AV¥ÀÄgÀ UÁæªÀÄzÀ ¸ÀªÉð £ÀA 29 1 JPÀgÉ 1 UÀÄAmÉ d«ÄÃ£À°è vÀªÀÄä E¯ÁSÉUÉ 1 ®PÀë §ºÀÄªÀÄºÀr ªÀ¸Àw AiÉÆÃd£É PÉ®¸À PÁªÀÄUÁjUÉ ªÀ¸Àw gÀ»vÀjUÉ ªÀÄ£É ¤ªÀiÁðtPÉÌ ¸ÀA§A¢ü¹zÀAvÉ 2017-18 jAzÀ vÀºÀ®ªÀgÉUÀÆ, ªÀåªÀºÀgÀt ¸ÀA¥ÀÆtð PÀqÀvÀ zÀÈrüÃPÀj¹ ¤Ãr. vÀªÀÄä PÀAzÁAiÀÄ E¯ÁSÉ ºÁUÀÆ ¸ÀPÁðgÀ¢AzÀ DVgÀÄªÀ J¯Áè ¥ÀÆgÀPÀ zÀÈrüÃPÀgÀt ªÀiÁ»w ¤Ãr (DgïfDgïºÉZï¹J¯ï/07/«J¸ïJ¯ï/06/2017-18)¸ÀPÁðgÀ, r.¹ vÀºÀ²Ã¯ÁÝgï. ¸ÀªÉð ºÁUÀÆ vÀªÀÄä E¯ÁSÉAiÀÄ°è ¨sÀÆ ¸Áé¢üÃ£À ªÀåªÀºÀgÀuÉ ¸ÀA¥ÀÆtð PÀqÀvÀ zÀÈrüÃPÀj¹ ¤Ãr. </t>
  </si>
  <si>
    <r>
      <rPr>
        <sz val="14"/>
        <color theme="1"/>
        <rFont val="Nudi 01 e"/>
      </rPr>
      <t xml:space="preserve">¨ÉAUÀ¼ÀÆgÀÄ £ÀUÀgÀ f¯Éè, D£ÉÃPÀ¯ï vÁ®ÆèPÀÄ, fUÀtÂ ºÉÆÃ§½, eÉ.§AV¥ÀÄgÀ UÁæªÀÄzÀ ¸ÀªÉð £ÀA 29 1 JPÀgÉ 1 UÀÄAmÉ PÀAzÁAiÀÄ E¯ÁSÉ¬ÄAzÀ vÀªÀÄä E¯ÁSÉUÉ 1 ®PÀë ªÀ¸Àw ªÀÄ£É ¤ªÀiÁðt GzÉÝÃ±ÀPÉÌ ¨sÀÆ ºÀAaPÉAiÀiÁVgÀÄªÀ F d«ÄÃ¤£À°è FUÀ C©üªÀÈ¢Þ PÉ®¸À PÁªÀÄUÁj ¥ÁægÀA¨sÀªÁVzÀÄÝ £ÀPÉëAiÀÄ ¥Áæ¢üPÁgÀ¢AzÀ ±Á¸À£À §zÀÞªÁV ¥ÀgÀªÁ¤UÉ ¥ÀqÉ¢gÀÄªÀ J¯Áè ¥ÀÆgÀPÀ zÁR¯ÉUÀ¼ÀÄ ¯ÉÃOmï ¥Áè£ï C£ÀÄªÉÆÃ¢vÀ £ÀPÉë ¸ÀA¥ÀÆtð ªÀåªÀºÀgÀt PÀqÀvÀ zÀÈrüPÀj¹ ¤Ãr. </t>
    </r>
    <r>
      <rPr>
        <sz val="14"/>
        <color theme="1"/>
        <rFont val="Calibri"/>
        <family val="2"/>
        <scheme val="minor"/>
      </rPr>
      <t>File No.SD/RGHCL</t>
    </r>
    <r>
      <rPr>
        <sz val="14"/>
        <color theme="1"/>
        <rFont val="Nudi 01 e"/>
      </rPr>
      <t xml:space="preserve"> 16 </t>
    </r>
    <r>
      <rPr>
        <sz val="14"/>
        <color theme="1"/>
        <rFont val="Calibri"/>
        <family val="2"/>
        <scheme val="minor"/>
      </rPr>
      <t>OLH TECH</t>
    </r>
    <r>
      <rPr>
        <sz val="14"/>
        <color theme="1"/>
        <rFont val="Nudi 01 e"/>
      </rPr>
      <t xml:space="preserve"> 63/ 2019-20</t>
    </r>
  </si>
  <si>
    <r>
      <rPr>
        <sz val="14"/>
        <color theme="1"/>
        <rFont val="Nudi 01 e"/>
      </rPr>
      <t xml:space="preserve">¨ÉAUÀ¼ÀÆgÀÄ £ÀUÀgÀ f¯Éè, D£ÉÃPÀ¯ï vÁ®ÆèPÀÄ, fUÀtÂ ºÉÆÃ§½, eÉ.§AV¥ÀÄgÀ UÁæªÀÄzÀ ¸ÀªÉð £ÀA 29 1 JPÀgÉ 1 UÀÄAmÉ d«ÄÃ¤£À°è ¸ÀPÁðgÀ vÀªÀÄä E¯ÁSÉ¬ÄAzÀ 1 ®PÀë ªÀÄ£É ¤ªÀiÁðt «µÀAiÀÄªÁV ¨sÀÆ ªÀÄAdÆgÀÄ DV ªÀ¸ÀwUÁV ºÀAaPÉAiÀiÁVgÀÄvÀÛzÉ, ¸ÀzÀj d«ÄÃ¤£À°è 96 ªÀÄ£ÉUÀ¼ÀÄ ¤ªÀiÁðtPÁÌV gÀÆ8.00 PÉÆÃn PÁªÀÄUÁjUÉ ¸ÀA§A¢ü¹zÀAvÉ, CAzÁdÄ ¥ÀnÖ UÀÄwÛUÉ PÁªÀÄUÁj ªÀiÁqÀ®Ä C£ÀÄµÁ×£À ªÀiÁrgÀÄªÀ ¸ÀPÁðgÀ¢AzÀ ºÀt ©qÀÄUÀqÉAiÀiÁVgÀÄªÀ ºÁUÀÆ RZÀÄð ªÉZÀÑ DVgÀÄªÀ ¸ÀA¥ÀÆtð PÀqÀvÀ, UÀÄwÛUÉzÁgÀgÀ «ªÀgÀ J¯Áè ªÀåªÀºÀgÀt zÀÈrüÃPÀgÀt ªÀiÁ»w ¤Ãr. mÉAqÀgï PÁ¯ï ªÀiÁrgÀÄªÀ </t>
    </r>
    <r>
      <rPr>
        <sz val="14"/>
        <color theme="1"/>
        <rFont val="Bookman Old Style"/>
        <family val="1"/>
      </rPr>
      <t xml:space="preserve">Paper Notification </t>
    </r>
    <r>
      <rPr>
        <sz val="14"/>
        <color theme="1"/>
        <rFont val="Nudi 01 e"/>
      </rPr>
      <t>¸ÀA¥ÀÆtð zÁR¯É ¤Ãr.</t>
    </r>
  </si>
  <si>
    <t>vÀªÀÄä ¤UÀªÀÄ PÁAiÀÄð¯ÁAiÀÄzÀ°è 1 ®PÀë §ºÀÄªÀÄºÀr ªÀ¸Àw AiÉÆÃd£É PÁªÀÄUÁj PÉ®¸À ¨sÀÆ ºÀAaPÉ ªÀÄvÀÄÛ ¨sÀÆ ¥ÀjºÁgÀ D£ÉÃPÀ¯ï vÁ®ÆèPÀÄ, fUÀtÂ ºÉÆÃ§½, eÉ. §AV¥ÀÄgÀ ¸ÀªÉÃð £ÀA 29 1 JPÀgÉ 1 UÀÄAl PÁªÀÄUÁj PÉ®¸ÀPÉÌ ¸ÀA§A¢ü¹zÀAvÉ PÀqÀvÀzÀ ¸ÀASÉå:1. DgïfDgïºÉZï¹J¯ï/07/«J¸ïJ¯ï/06/17-182. J¸ïr DgïfºÉZï¹J¯ï 16 MJ¯ïºÉZï mÉPï 63/2019-20 ºÁUÀÆ 7(9) gÀAvÉ zÁR¯É ¥ÀjÃ²Ã°¹UÉÆ½¹ zÀÈrüÃPÀgÀt ªÀiÁ»w ¥ÀqÉAiÀÄ¨ÉÃPÀÄ.</t>
  </si>
  <si>
    <t xml:space="preserve">gÀ«PÀÄªÀiÁgï.«
#142, CgÀ½ªÀÄgÀPÀmÉÖ ºÀwÛgÀ,
ªÀÄAdÄ£ÁxÀ ¨ÉÃPÀj gÀ¸ÉÛ,
zÉÆqÀØ©zÀgÀPÀ®Äè,
£ÁUÀ¸ÀAzÀæ CAZÉ,
¨ÉAUÀ¼ÀÆgÀÄ-560073
</t>
  </si>
  <si>
    <t>¨ÉAUÀ¼ÀÆgÀÄ £ÀUÀgÀ f¯ÉèAiÀÄ AiÀÄ±ÀªÀAvÀ¥ÀÄgÀ «zsÁ£À¸À¨sÁ PÉëÃvÀæzÀ°è vÀªÀÄä ¸ÀA¸ÉÜAiÀiÁzÀ gÁfÃªï UÁA¢ü ªÀ¸Àw ¤UÀªÀÄ ¤AiÀÄ«ÄvÀzÀ CrAiÀÄ°è ¥ÀæUÀwAiÀÄ°ègÀÄªÀ AiÉÆÃd£ÉUÀ¼À zÁR¯É ¸À»vÀ «ªÀgÀ ¤ÃqÀÄªÀ §UÉÎ PÉÆÃjgÀÄªÀ Cfð</t>
  </si>
  <si>
    <t>gÁfÃªï UÁA¢ü ªÀ¸Àw ¤UÀªÀÄ ¤AiÀÄ«ÄvÀzÀ CrAiÀÄ°è ¨ÉAUÀ¼ÀÆgÀÄ £ÀUÀgÁzÀåAvÀ ¥ÀæUÀwAiÀÄ°ègÀÄªÀ «ªÀgÀUÀ¼À£ÀÄß zÁR¯É ¸À»vÀ «ªÀgÀ ¤ÃqÀ ¨ÉÃPÁV.</t>
  </si>
  <si>
    <t>gÁfÃªï UÁA¢ü ªÀ¸Àw ¤UÀªÀÄ ¤AiÀÄ«ÄvÀzÀ ¸ÀA¸ÉÜAiÀÄ CrAiÀÄ°è, AiÀÄ±ÀªÀAvÀ¥ÀÄgÀ «zsÁ£À¸À¨sÁ PÉëÃvÀæzÀ ªÁqÀð £ÀA.40 zÉÆqÀØ©zÀgÀPÀ°è£À, zÉÆqÀØ©zÀgÀPÀ®Äè UÁæªÀÄzÀ ¸ÀªÉð £ÀA.64 gÀ°è vÁªÀÅ PÉÊUÉÆArgÀÄªÀ ªÀ¸Àw AiÉÆÃd£ÉUÀ¼À «ªÀgÀ ¤ÃqÀÄªÀ §UÉÎ.</t>
  </si>
  <si>
    <t xml:space="preserve">Sathisha.N
Advocate
No.39/2, 5th Floor,
ASVNV Bhavan,
Near Mysore Bank Circle,
K.G. Road, Bangalore-560009.
(M): 8861441866
</t>
  </si>
  <si>
    <t>Pursuant to acquisition made by your authority for construction of Houses, in Sy.No.69, Kugur Village, Sarjapura Hobli, Anekal taluk in this regard, I seek the following information Kindly furnish the same since required to produce before DC Court to meet the ends of justice.1.     Copy of letter vide no. RGHCL:58:OLH:TECH:01:14:2019-20 Given by Mr.L.Venkataswamy Dated:03.02.2020.Kindly Furnish copies of Endorsement issued by your authority and conversion copy. Copies of the Layout Plan and Construction Plan.</t>
  </si>
  <si>
    <t>Pursuant to acquisition made by your authority for construction of Houses, in Sy.No.69, Kugur Village, Sarjapura Hobli, Anekal taluk in this regard, I seek the following information Kindly furnish the same since required to produce before DC Court to meet the ends of justice.Copy of letter vide no. RGHCL:58:OLH:TECH:01:14:2019-20 Given by Mr.L.Venkataswamy Dated:03.02.2020.Kindly Furnish copies of Endorsement issued by your authority and conversion copy. Copies of the Layout Plan and Construction Plan.</t>
  </si>
  <si>
    <t>Dgï.¸ÉÆÃªÀÄ±ÉÃRgïCgÀ¼ÀÄªÀÄ°èUÉ CAZÉ PÀ¸À¨Á ºÉÆÃ§½ zÉÆqÀ§¼Áî¥ÀÄgÀ vÁ®ÆèPÀÄ,¨ÉAUÀ¼ÀÆgÀÄ UÁæªÀÄ f¯Éè.</t>
  </si>
  <si>
    <t>¨ÉAUÀ¼ÀÆgÀÄ GvÀÛgÀ vÁ®ÆèPÀÄ AiÀÄ®ºÀAPÀ ªÁå¦ÛAiÀÄ°è §ºÀÄªÀÄºÀr PÀlÖqÀUÀ¼À MAzÀÄ ®PÀë PÀnÖ r.r vÉUÉzÀÄ vÀªÀÄä PÀbÉÃjUÉ Cfð ¸À°è¹gÀÄªÀªÀgÀ CfðzÁgÀgÀ ºÉ¸ÀgÀÄ «¼Á¸À r.r. £ÀA§gÀÄUÀ¼À ¸À»vÀ zÀÈrüPÀj¹ ¥ÀnÖ (°¸ïÖ) ¤ÃqÀÄªÀAvÉ 2020,2021 F vÀºÀ¯ïªÀgÉUÉ.</t>
  </si>
  <si>
    <t>S. Manjunath No.60/3, Shettihalli village,Yeshwanthpur Hobli,Bangalore North.Ph.9845711338.</t>
  </si>
  <si>
    <t>Sy.No 59 situated at Shettihalli village, Yeshavanth Pura Hobli, Bangalore North Taluk -90 {land measuring 5.30 Gunats}1. When survey no.59 have transferred to your society.“Rajiv Gandhi Rural Housing Corporation Limited certify copy of full correspondence from State Government to RGHCL.2. Survey Sketch.3. Development Details on Survey no.59 Extent of 5 Acres 30 Guntas.4. Copy of the Building Plan &amp; Sanctioned by Competitive Authority.From the date of land allotment to RGHCL from the state Government till date.</t>
  </si>
  <si>
    <t xml:space="preserve">ªÀÄAdÄ¼ÁzÉÃ« JA.r
12 £ÉÃ ¨ÁèPï, 2£ÉÃ ºÀAvÀ,
£ÁUÀgÀ¨sÁ«, ¨ÉAUÀ¼ÀÆgÀÄ-560072
</t>
  </si>
  <si>
    <r>
      <rPr>
        <sz val="12"/>
        <color theme="1"/>
        <rFont val="Nudi 01 e"/>
      </rPr>
      <t xml:space="preserve">vÀªÀÄä ¤UÀªÀÄ¢AzÀ ªÀ¸Àw gÀ»vÀgÀ §zÀÄQ£À°è D±ÁQgÀt “ ªÀÄÄRåªÀÄAwæUÀ¼À §ºÀÄªÀÄºÀr ¨ÉAUÀ¼ÀÆgÀÄ ªÀ¸Àw AiÉÆÃd£É” AiÀÄr 1 ©.ºÉZï.PÉ ªÀÄ£É/¥sÁèmïUÀ¼À ºÀAaPÉUÁV (¢:23.08.2021 jAzÀ 21.09.2021 ªÀgÉUÉ) Cfð DºÁé¤¹zÀÄÝ, F </t>
    </r>
    <r>
      <rPr>
        <sz val="11"/>
        <color theme="1"/>
        <rFont val="Bookman Old Style"/>
        <family val="1"/>
      </rPr>
      <t>Notification</t>
    </r>
    <r>
      <rPr>
        <sz val="12"/>
        <color theme="1"/>
        <rFont val="Bookman Old Style"/>
        <family val="1"/>
      </rPr>
      <t xml:space="preserve"> </t>
    </r>
    <r>
      <rPr>
        <sz val="12"/>
        <color theme="1"/>
        <rFont val="Nudi 01 e"/>
      </rPr>
      <t xml:space="preserve">£À°è ¤UÀ¢ü¥Àr¹gÀÄªÀ «ÄÃ¸À¯Áw DzsÁgÀzÀ ªÉÄÃ¯É zÉÃªÀUÉgÉ, PÉAUÉÃj ºÉÆÃ§½ </t>
    </r>
    <r>
      <rPr>
        <sz val="11"/>
        <color theme="1"/>
        <rFont val="Bookman Old Style"/>
        <family val="1"/>
      </rPr>
      <t>Tower A</t>
    </r>
    <r>
      <rPr>
        <sz val="12"/>
        <color theme="1"/>
        <rFont val="Bookman Old Style"/>
        <family val="1"/>
      </rPr>
      <t xml:space="preserve"> </t>
    </r>
    <r>
      <rPr>
        <sz val="11"/>
        <color theme="1"/>
        <rFont val="Bookman Old Style"/>
        <family val="1"/>
      </rPr>
      <t xml:space="preserve">(G+3) </t>
    </r>
    <r>
      <rPr>
        <sz val="12"/>
        <color theme="1"/>
        <rFont val="Nudi 01 e"/>
      </rPr>
      <t>E°è FUÁUÀ¯ÉÃ ºÀAaPÉ ªÀiÁqÀ¯ÁVgÀÄªÀ ¥sÀ¯Á£ÀÄ¨sÀ«UÀ¼À ¸ÀA¥ÀÆtð «ªÀgÀUÀ¼À£ÀÄß ¤ÃqÀÄªÀÅzÀÄ.</t>
    </r>
  </si>
  <si>
    <t xml:space="preserve">J¸ï.¥ÀmÉÃ¯ï
PÀbÉÃj:2877, ¥ÀæeÁ ¸ÀªÀÄAiÀÄ £ÀÆå¸ï 16£ÉÃ 
CqÀØgÀ¸É, 2© ªÀÄÄRågÀ¸ÉÛ, ©J¸ïPÉ 2£ÉÃ ºÀAvÀ,
¨ÉAUÀ¼ÀÆgÀÄ-560070
ªÉÆ-9620651166
</t>
  </si>
  <si>
    <t>¨ÉAUÀ¼ÀÆgÀÄ £ÀUÀgÀzÀ°è gÁfÃªïUÁA¢ü ªÀ¸Àw AiÉÆÃd£É ¤UÀªÀÄzÀ ªÀw¬ÄAzÀ F ªÀgÉUÉ ¤ªÀiÁðt ªÀiÁrgÀÄªÀ ªÀ¸Àw/PÀlÖqÀ ªÀÄ£ÉUÀ¼À §UÉÎ zÀÈrÃPÀj¹ PÉÆÃjzÉ.</t>
  </si>
  <si>
    <t xml:space="preserve">¨ÉAUÀ¼ÀÆgÀÄ zÀQët vÁ®ÆèPÀÄ, a£ÀßPÀÄað UÁæªÀÄPÉÌ ¸ÀA§A¢ü¹zÀAvÉ gÁfÃªïUÁA¢ü ªÀ¸Àw AiÉÆÃd£ÉUÉ ¨sÀÆ ªÀÄAdÆgÁw DVgÀÄªÀ ¸ÀªÉÃð £ÀA ºÁUÀÆ ¸ÀzÀj ¸ÀªÉð £ÀA £À°è ªÀ¸Àw AiÉÆÃd£ÉUÉ ¤«Äð¸À¯ÁUÀÄwÛgÀÄªÀ MlÄÖ JPÀgÉ, «¹ÛÃtðzÀ ¸ÀA¥ÀÆtð ªÀiÁ»wAiÀÄ£ÀÄß zÀÈrüÃPÀj¹ PÉÆÃjzÉ. </t>
  </si>
  <si>
    <t>¨ÉAUÀ¼ÀÆgÀÄ zÀQët vÁ®ÆèPÀÄ, a£ÀßPÀÄað UÁæªÀÄPÉÌ ¸ÀA§A¢ü¹zÀAvÉ ¤ªÀiÁðt ªÀiÁqÀÄwÛgÀÄªÀ ªÀ¸Àw AiÉÆÃd£ÉAiÀÄ £ÀPÉë ªÀÄAdÆgÁwAiÀÄ£ÀÄß zÀÈrüÃPÀj¹ PÉÆÃjzÉ.</t>
  </si>
  <si>
    <t xml:space="preserve">²æÃªÀÄw £À½£ÁPÀÄªÀiÁj ©£ï 
¸ÀÄAzÀgï gÁeï. ©
#18 vÀgÀ§£ÀºÀ½î UÁæªÀÄ                                                             
aPÀÌ¨ÁtªÁgÀ CAZÉ,
ºÉ¸ÀgÀWÀlÖ gÀ¸ÉÛ ¨ÉAUÀ¼ÀÆgÀÄ-560090
</t>
  </si>
  <si>
    <t>¸Áé«Ä ªÉÄ®ÌAqÀ «¼Á¸ÀzÁgÀ¼ÁzÀ £Á£ÀÄ C®à ¸ÀASÁåvÀ d£ÁAUÀPÉÌ ¸ÉÃjzÀªÀ¼ÁVzÀÄÝ ¸ÀPÁðgÀzÀ ªÀ¸Àw¬ÄAzÀ GavÀªÁV PÀnÖzÀ ªÀÄ£ÉAiÀÄ£ÀÄß ªÀÄAdÆgÀÄ ªÀiÁr PÉÆqÀÄªÀAvÉ vÁ,17.2.22 gÀAzÀÄ ªÀÄ£À« ¥ÀvÀæªÀ£ÀÄß £ÉÆAzÁ¬ÄvÀ CAZÉ ªÀÄÆ®PÀ ¸À°è¸À¯ÁVzÀÄÝ CzÀÝPÉÌ GvÀÛgÀ«¯Áè ¸Áé«Ä £Á£ÀÄ PÀÆ° fÃªÀ£À ªÀiÁrPÉÆAqÀÄ E§âgÀÄ ºÉtÄÚ ªÀÄPÀÌ¼À£ÀÄß ¸ÁQPÉÆAqÀÄ ¨ÁrUÉAiÉÄ ªÀÄ£ÉAiÀÄ°è 25-30À ªÀµÀð¢AzÀ EgÀÄvÉÃ£É DzÀgÉ F  PÀµÀÖPÀgÀªÁzÀ ¢£ÀUÀ¼À°è ¸ÀjAiÀiÁV PÀÆ° ¹UÀzÉ ¨ÁrUÉ ªÀÄ£ÉAiÀÄ°è ªÁ¸ÀªÁVgÀÄªÀÅzÀÄ vÀÄA§ PÀµÀÖªÁVzÉ ¸Áé«Ä DzÀÄzÀjAzÀ vÁªÁzÀgÀÆ  ¸ÀPÁðgÀzÀ AiÀiÁªÀÅzÁzÀgÀÄ AiÉÆÃd£ÉAiÀÄrAiÀÄ°è PÀnÖzÀ ªÀÄ£ÉAiÀÄ£ÀÄß ªÀÄAdÆgÀÄ ªÀiÁrPÉÆlÄÖ ¥ÀÄtå PÀnÖPÉÆ¼Àî¨ÉPÉAzÀÄ «£ÀAw.</t>
  </si>
  <si>
    <t xml:space="preserve">²æÃ r ªÀÄÄ¤AiÀÄ¥Àà ©£ï ¯ÉÃ zÉÃPÀ¥Àà
¨ÉÆªÀÄä¸ÀAzÀæ UÁæªÀÄ, D£ÉÃPÀ¯ï vÁ®ÆèPÀÄ,
»Ã°°UÉ gÀ¸ÉÛ , ©,«£ï gÉrØ §qÀªÁtÂ,  
¨ÉAUÀ¼ÀÆgÀÄ £ÀUÀgÀ-560099
</t>
  </si>
  <si>
    <t>¨ÉAUÀ¼ÀÆgÀÄ £ÀUÀgÀ f¯Éè AiÀÄ°è ²æÃ gÁfÃªï UÁA¢ü, AiÀÄªÀgÀ ªÀ¸Àw ¤UÀªÀÄªÀÅ DyðPÀªÁV »AzÀÄ½zÀªÀjUÉ ªÀÄ£ÉUÀ¼À£ÀÄß ¤«Äð¸À°zÉ JA§ÄzÀgÀ §UÉÎ ªÉÄ®ÌAqÀ f¯ÉèAiÀÄ°è AiÀiÁªÀ AiÀiÁªÀ ¸ÀÜ¼ÀzÀ°è ¤ªÀiÁðt ªÀiÁqÀÄwÛgÀÄªÀ §UÉÎ ªÀiÁ»w MzÀV¹ PÉÆr</t>
  </si>
  <si>
    <t xml:space="preserve">²æÃ gÁeÉÃ±ï eÉ S/o «.dUÀ£ÁßxÀ 
#153 2£ÉÃ CqÀØ gÀ¸ÉÛ CAiÀÄå¥Àà ¯ÉÃOmï ±ÀÆnAUï §AUÀ¯É
»A¨sÁUÀ gÀ«ÃAzÀæ £ÀUÀgÀ ªÀÄ®è¸ÀAzÀæ n zÁ¸ÀgÀºÀ½î
¨ÉAUÀ¼ÀÆgÀÄ -560057
ªÉÆ £ÀA: 9148349345
</t>
  </si>
  <si>
    <r>
      <rPr>
        <sz val="14"/>
        <color theme="1"/>
        <rFont val="Nudi 01 e"/>
      </rPr>
      <t xml:space="preserve">¸ÀªÉÃð £ÀA§gï 74 UÁtÂUÀgÀºÀ½î n.zÁ¸ÀgÀºÀ½î «zsÁ£À ¸À¨sÁ PÉëÃvÀæ AiÀÄ±ÀªÀAvÀgÀ ºÉÆÃ§½AiÀÄ°è gÁfÃªï UÁA¢ü ªÀ¸Àw ¤UÀªÀÄ ªÀw¬ÄAzÀ ¤ªÀiÁðtUÉÆArgÀÄªÀ 2 </t>
    </r>
    <r>
      <rPr>
        <sz val="14"/>
        <color theme="1"/>
        <rFont val="Times New Roman"/>
        <family val="1"/>
      </rPr>
      <t xml:space="preserve">bhk </t>
    </r>
    <r>
      <rPr>
        <sz val="14"/>
        <color theme="1"/>
        <rFont val="Nudi 01 e"/>
      </rPr>
      <t>¥sÁèmï C£ÀÄß ¸ÀPÁðgÀ ªÀw¬ÄAzÀ ºÀAaPÉ ªÀiÁqÀÄªÀ «zsÁ£ÀzÀ ªÀiÁ»w PÉÆÃjzÉ.</t>
    </r>
  </si>
  <si>
    <t xml:space="preserve">UÉ,
²æÃ ZÀAzÀæºÁ¸ï
£ÀA.303, ºÉÆgÀªÀiÁªÀÅ CUÀgÀ, PÀ¯Áåt£ÀUÀgÀ CAZÉ, PÉ.Dgï ¥ÀÄgÀA ºÉÆÃ§½, 
¨ÉAUÀ¼ÀÆgÀÄ-560043
</t>
  </si>
  <si>
    <t xml:space="preserve">F ªÉÄÃ®ÌAqÀ «µÀAiÀÄPÉÌ ¸ÀA§A¢ü¹zÀAvÉ ¨ÉAUÀ¼ÀÆgÀÄ ¥ÀÆªÀð vÁ®ÆèPÀÄ, PÉ.Dgï.¥ÀÄgÀA ºÉÆÃ§½ ºÉÆgÀªÀiÁªÀÅ CUÀgÀ UÁæªÀÄzÀ ¸ÀªÉð £ÀA.104/1 gÀ ¥ÀæzÉÃ±ÀzÀ°è ªÀ¸Àw ¸ÀªÀÄÄZÀÑAiÀÄ C©üªÀÈ¢Þ ¤UÀªÀÄPÉÌ ªÀÄAdÆgÁwUÉ ¸ÀA§A¢ü¹zÀAvÉ ¤ÃrgÀÄªÀ UÀÄwÛUÉ ¸ÀA§A¢ü¹zÀAvÉ zÁR¯ÁwUÀ¼ÀÄ, ¨sÀÆ gÉªÉ£ÀÆå ¸ÀªÉð zÁR¯ÉUÀ¼ÀÄ, AiÉÆÃd£Á £ÀPÉë, ¸ÀªÉð £ÀPÉë, C¼ÀvÉ ¥ÀnÖ, PÀæAiÀÄ ¥ÀvÀæUÀ¼ÀÄ, gÁfÃªï UÁA¢ü D±ÀæAiÀÄ AiÉÆÃd£ÉUÉ ¸ÀA§AzsÀ¥ÀlÖ J¯Áè zÁR¯ÁwUÀ¼ÀÄ ºÁUÀÆ ¥ÀæwAiÀÄ£ÀÄß zsÀÈrÃPÀj¹ £ÀPÀ®Ä ¤ÃqÀ®Ä PÉÆÃj UÀÄwÛUÉ ¥ÀqÉ¢gÀÄªÀ UÀÄwÛUÉzÁgÀ£À ¸ÀA§AzsÀ¥ÀlÖ J¯Áè ¸ÀA¥ÀÆtð zÁR¯Áw ¥ÀæwUÀ¼À£ÀÄß zsÀÈrÃPÀj¹ £ÀPÀ®Ä ¤ÃqÀ®Ä PÉÆÃjgÀÄwÛÃj. </t>
  </si>
  <si>
    <t>gÁfÃªï UÁA¢ü ªÀ¸Àw ¤UÀªÀÄ ¤AiÀÄ«ÄvÀ ¢AzÀ  ªÀ¸Àw UÀÈºÀ ¥ÀqÉAiÀÄ®Ä ¥sÀ¯Á£ÀÄ¨sÀ«UÀ¼ÀÄ PÉÆÃqÀ¨ÉÃPÁzÀ, zÁR¯ÉUÀ¼À §UÉÎ ªÀiÁ»w (ªÀ¸ÀwUÉ ªÀÄ£ÉUÀ¼À£ÀÄß ¥ÀqÉAiÀÄ®Ä)</t>
  </si>
  <si>
    <t xml:space="preserve">²æÃ ¥Àæ¸Ázï ¦. «. J¸ï.
#4206/1, 2£ÉÃ © ªÉÄÊ£ï, 4£ÉÃ ºÀAvÀ, Vj£ÀUÀgÀ ¨ÉAUÀ¼ÀÆgÀÄ – 560085
</t>
  </si>
  <si>
    <r>
      <rPr>
        <sz val="14"/>
        <color theme="1"/>
        <rFont val="Nudi 01 e"/>
      </rPr>
      <t xml:space="preserve">1 ®PÀë §ºÀÄªÀÄºÀr ¨ÉAUÀ¼ÀÆgÀÄ ªÀ¸Àw AiÉÆÃd£ÉAiÀÄ “¥ÁåPÉÃeï-8¹” UÀÄwÛUÉzÁgÀgÁzÀ </t>
    </r>
    <r>
      <rPr>
        <sz val="14"/>
        <color theme="1"/>
        <rFont val="Times New Roman"/>
        <family val="1"/>
      </rPr>
      <t>DS-MAX Pvt Ltd</t>
    </r>
    <r>
      <rPr>
        <sz val="14"/>
        <color theme="1"/>
        <rFont val="Nudi 01 e"/>
      </rPr>
      <t xml:space="preserve">., gÀªÀgÀÄ ¸ÀzÀj UÀÄwÛUÀUÉ   ¸À°è¹gÀÄªÀ </t>
    </r>
    <r>
      <rPr>
        <sz val="14"/>
        <color theme="1"/>
        <rFont val="Times New Roman"/>
        <family val="1"/>
      </rPr>
      <t>Work done Confirmation</t>
    </r>
    <r>
      <rPr>
        <sz val="14"/>
        <color theme="1"/>
        <rFont val="Nudi 01 e"/>
      </rPr>
      <t xml:space="preserve">  zÁR¯ÉUÀ¼À §UÉÎ ªÀiÁ»w PÉÆr JAzÀÄ PÉÆÃjgÀÄªÀ §UÉÎ.</t>
    </r>
  </si>
  <si>
    <t xml:space="preserve">²æÃ £ÁUÀ°AUÀ¸Áé«Ä
PÀ£À¸ÀÄ ¤®AiÀÄ, PÉ£Á¯ï gÀ¸ÉÛ,
ªÀiÁ¤é, gÁAiÀÄZÀÆgÀÄ f¯Éè-584123
</t>
  </si>
  <si>
    <t xml:space="preserve">²æÃ £ÁUÀ°AUÀ¸Áé«Ä ªÀiÁ»w ºÀPÀÄÌ C¢ü¤AiÀÄªÀizÀr 1 ®PÀë §ºÀÄªÀÄºÀr ¨ÉAUÀ¼ÀÆgÀÄ ªÀ¸Àw AiÉÆÃd£ÉAiÀÄ mÉAqÀgï £À RGHCL : 176 : OLH : TECH : PMC : 04:2019-20 gÀAvÉ Dgï.J£ï.¹. PÀ£Àì¯ïmÉAmÉ, ¨ÉAUÀ¼ÀÆgÀÄ EªÀgÀÄ UÀÄwÛUÉ ¥ÀqÉ¢zÀÄÝ, ¸ÀzÀjAiÀÄªÀgÀÄ mÉAqÀgïUÉ ¸À°è¹gÀÄªÀ F PÉ¼ÀPÀAqÀ  zÁR¯ÁwUÀ¼À£ÀÄß zÀÈrüPÀj¹ ¤ÃqÀÄªÀÅzÀÄ. 
1. UÀÄwÛUÉzÁgÀgÀ/PÀA¥À¤AiÀÄ l£ïðNªÀgï
2. UÀÄwÛUÉzÁgÀgÀ/PÀA¥À¤AiÀÄ ¨Áå¯É£Àì²Ãmï
3. UÀÄwÛUÉzÁgÀgÀ/PÀA¥À¤AiÀÄ E£ïPÀªÀiï mÁåPÀì gÀ¹Ã¥ïÖ (L n Dgï)
4. UÀÄwÛUÉzÁgÀgÀ/PÀA¥À¤AiÀÄ ¥Áæ¦ümï CAqï ¯Á¸ï CPËAmï ºÁUÀÆ ¸À°è¹gÀÄªÀ J¯Áè E¤ßvÀgÉÃ zÁR¯ÉUÀ¼À §UÉÎ ªÀiÁ»w PÉÆr JAzÀÄ PÉÆÃjgÀÄªÀ §UÉÎ.
</t>
  </si>
  <si>
    <t xml:space="preserve">²æÃªÀÄw ¥ÁªÀðw PÉÆ ¯ÉÃ// ZÀAzÀæ±ÉÃRgï ¨sÉÆÃ« PÁ¯ÉÆÃ¤,PÀÄªÉA¥ÀÄ £ÀUÀgÀ,
PÀÄtÂUÀ¯ï-572130
</t>
  </si>
  <si>
    <t>²æÃ ¨sÁ¸ÀÌgï.JA PÁAiÀÄð¥Á®PÀ C©üAiÀÄAvÀgÀgÁV-03 gÀªÀgÀÄ  PÁAiÀÄð¤ªÀð»¸ÀÄwÛgÀÄªÀ gÀªÀgÀÄ gÁfÃªï UÁA¢ü ªÀ¸Àw ¤UÀªÀÄ ¤AiÀÄ«ÄvÀ PÀbÉÃjAiÀÄ°è PÀvÀðªÀå ¤ªÀð»¸ÀÄwÛzÀÄÝ,¸ÀzÀjAiÀÄªÀgÀÄ  SÁAiÀÄA £ËPÀgÀgÉÃ CxÀªÁ UÀÄwÛUÉ DzsÁgÀzÀ £ËPÀgÀgÉÃ, ¸ÀzÀj £ËPÀgÀgÀÄ AiÀiÁªÀ E¯ÁSÉ¬ÄAzÀ SÁAiÀÄA DV CxÀªÁ ¥Àæ¨sÁgÀªÁV gÁfÃªï UÁA¢ü ªÀ¸Àw ¤UÀªÀÄPÉÌ §A¢gÀÄvÁÛgÉ. ¸ÀzÀjAiÀÄªÀgÀÄ SÁAiÀÄA £ËPÀgÀgÁVzÁÝgÉ DzÉÃ±ÀzÀ ¥Àæw ºÁUÀÆ PÁAiÀÄð¥Á®PÀ C©üAiÀÄAvÀgÀgÀÄ-03 gÀ ºÀÄzÉÝAiÀÄ£ÀÄß ¤ÃqÀ®Ä AiÀiÁªÀ ªÀiÁ£ÀzÀAqÀUÀ¼À DzsÁgÀzÀ ªÉÄ¯É PÁAiÀÄð¥Á®PÀ ºÀÄzÉÝAiÀÄ£ÀÄß ¤ÃrgÀÄwÛÃj ºÁUÀÆ ¨sÁ¸ÀÌgÀ.JA gÀªÀgÀÄ PÁAiÀÄð¥Á®PÀ C©üAiÀÄAgÀgÀÄ-03 gÁfÃªï UÁA¢ü ªÀ¸Àw ¤UÀªÀÄ ¤AiÀÄ«ÄvÀPÉÌ ¸ÉÃjzÀ ¢£ÁAPÀ¢AzÀ F vÀºÀ¯ï ªÀgÉUÉ AiÀiÁªÀ AiÀiÁªÀ ªÀgÉUÉ AiÀiÁªÀ AiÀiÁªÀ  PÁªÀÄUÁjUÉ C£ÀÄªÉÆÃzÀ£É (mÉAqÀgï M¼ÀUÉÆAqÀAvÉ) ¤ÃrgÀÄvÁÛgÉ,¸ÀzÀj ªÀiÁ»wAiÀÄ£ÀÄß ªÀiÁ£Àå ¯ÉÆÃPÁAiÀÄÄPÀÛ,¨ÉAUÀ¼ÀÆgÀÄ gÀªÀjUÉ ¸À°è¸À®Ä J¯Áè ªÀiÁ»wAiÀÄ£ÀÄß zsÀÈrPÀj¹ ¤ÃqÀ®Ä PÉÆÃjzÉ.</t>
  </si>
  <si>
    <t xml:space="preserve">²æÃ ¥Àæ¨sÀÄ D¢,
£ÀA. 453, 5£ÉÃ CqÀØ gÀ¸ÉÛ, ±ÀAPÀgï£ÁUï §¸ï ¤¯ÁÝt gÀ¸ÉÛ, PÀªÀÄ¯Á£ÀUÀgÀ, ¨ÉAUÀ¼ÀÆgÀÄ-560079.
</t>
  </si>
  <si>
    <t xml:space="preserve">«µÀAiÀÄ: ªÀiÁ»w ºÀQÌ£Àr Cfð: £Á£ÀÄ MAzÀÄ ®PÀë ªÀÄ£É AiÉÆÃd£É CrAiÀÄ°è ºÁQzÀ CfðAiÀÄ PÀÄjvÀÄ, CzÀgÀ ¸ÀASÉå: 202175000603/2021/2017.
     PÉ¼ÀUÉ ¸À» ªÀiÁrzÀ £Á£ÀÄ ¥Àæ¨sÀÄ D¢, ¢£ÁAPÀ 20/12/2017 gÀAzÀÄ ªÀÄÄRåªÀÄAwæUÀ¼À MAzÀÄ ®PÀë ªÀÄ£ÉUÀ¼À AiÉÆÃd£É CrAiÀÄ°è £À£ÀUÉÆAzÀÄ ªÀÄ£É PÉÆr JAzÀÄ 100 gÀÆ ¥ÁªÀw¹ DfðAiÉÆAzÀ£ÀÄß ºÁQzÉÝ. CzÀgÀ ¸ÀASÉå:202175000603, CzÀgÀAvÉ ¢£ÁAPÀ 23/03/2018 gÀAzÀÄ vÀ«ÄäAzÀ £À£ÀUÉÆAzÀÄ ¥ÀvÀæ §A¢zÀÄÝ ªÀÄÄRåªÀÄAwæUÀ¼À ®PÀë §ºÀÄªÀÄºÀr ¨ÉAUÀ¼ÀÆgÀÄ ªÀ¸Àw AiÉÆÃd£ÉAiÀÄrAiÀÄ°è ¤ÃªÀÅ ¥sÀ¯Á£ÀÄ¨sÀ«AiÀiÁV ¸ÀPÁðgÀzÀ DzÉÃ±À £ÀA ªÀE 57 ºÉZï J ºÉZï 2017 ¢.23.10.2017 ºÁUÀÆ ®UÀvÀÄÛ C£ÀÄ§AzsÀ 1gÀ ¤¨sÀAzsÀ£ÉUÀ¼É£ÀéAiÀÄ DAiÉÄÌAiÀiÁVgÀÄwÛÃj JAzÀÄ w½¸À¯ÁVzÉ C®èzÉÃ ¤ªÀÄä DAiÉÄÌUÉ ¸ÀA¨sÀA¢¹zÀAvÉ ¤ÃªÀÅ ¥ÁªÀw¸À¨ÉPÁzÀ ªÀAwPÉ ªÉÆvÀÛzÀ ¥ÁªÀw §UÉÎ ¸ÀzÀåzÀ°èAiÉÄÃ ¤ªÀÄUÉ w½¸À¯ÁUÀÄªÀÅzÀÄ. JAzÀÄ DAiÉÄÌ ¥ÀvÀæ §A¢vÀÄÛ. F DAiÉÄÌAiÀÄ ¥ÀæwAiÀÄ£ÀÄß EzÀgÉÆA¢UÉ ®UÀwÛ¹gÀÄªÉ. DzÀÝjAzÀ F £À£Àß CfðUÉ ¸ÀA¨sÀA¢ü¹zÀ J¯Áè zÁR¯ÁwUÀ¼À£ÀÄß ªÀÄvÀÄÛ vÉUÉzÀÄPÉÆAqÀ PÀæªÀÄªÀ£ÀÄß ªÀiÁ»w ºÀQÌ£ÀrAiÀÄ°è ¤qÀ¨ÉÃPÉAzÀÄ F ªÀÄÆ®PÀ «£ÀAw¸ÀÄvÉÛÃ£É. ªÀAzÀ£ÉUÀ¼ÉÆA¢UÉ
</t>
  </si>
  <si>
    <t xml:space="preserve">²æÃ gÉÃªÀtÚ ¦ JA, ©£ï ¯ÉÃmï ªÀÄÄvÀÛAiÀÄå,
¥ÀÄ£ÀÄUÀÄªÀiÁgÀ£ÀºÀ½î, vÁªÀgÉPÉgÉ ºÉÆÃ§½, ¨ÉAUÀ¼ÀÆgÀÄ zÀQët vÁ®ÆèPÀÄ.
</t>
  </si>
  <si>
    <r>
      <rPr>
        <sz val="12"/>
        <color theme="1"/>
        <rFont val="Times New Roman"/>
        <family val="1"/>
      </rPr>
      <t>01.09.2022</t>
    </r>
    <r>
      <rPr>
        <sz val="14"/>
        <color theme="1"/>
        <rFont val="Nudi 01 k"/>
      </rPr>
      <t xml:space="preserve"> </t>
    </r>
  </si>
  <si>
    <t xml:space="preserve">¸ÀªÉð £ÀA§gï 16gÀPÉÌ ¸ÀA§A¢ü¹zÀAvÉ JµÀÄÖ  «¹ÛÃtð ¥ÀæzÉÃ±ÀªÀ£ÀÄß gÀ¸ÉÛ ªÀiÁqÀ®Ä ¸Áé¢üÃ£À¥Àr¹PÉÆArgÀÄwÛÃj E®èªÉÇÃ JA§ÄzÀgÀ §UÉÎ ªÀiÁ»w. 
gÁfÃªï UÁA¢ü ªÀ¸Àw ¤UÀªÀÄ §qÁªÀuÉUÉ vÀ®Ä¥À®Ä gÀ¸ÉÛ ªÀiÁqÀ®Ä AiÀiÁªÀ AiÀiÁªÀ ¸ÀªÉð £ÀA§gï£À°è JµÀÄÖ «¹ÛÃtð ¥ÀæzÉÃ±ÀªÀ£ÀÄß ¸Áé¢üÃ£À¥Àr¹PÉÆArgÀÄwÛÃj JA§ÄzÀgÀ §UÉÎ ªÀiÁ»w.
vÁªÀÅ ¹zÀÞ¥Àr¹gÀÄªÀ gÀ¸ÉÛ alignment sketch (£ÀPÁ±É)AiÀÄ ¥ÀæwAiÀÄ£ÀÄß ¤ÃqÀ¨ÉÃPÉAzÀÄ vÀªÀÄä°è £Á£ÀÄ PÉÃ½PÉÆ¼ÀÄîvÉÛÃ£É.
</t>
  </si>
  <si>
    <t xml:space="preserve">²æÃzsÀgÀ
²æÃ ®Qëöä ªÉAPÀmÉÃ±ÀégÀ EAf¤ÃjAUï ªÀPÀìð, DAd£ÉÃAiÀÄ ¸Áé«Ä mÉA¥À¯ï gÉÆÃqï, PÁZÉÆÃºÀ½î,®Qëöä¥ÀÄgÀ ¥ÉÆÃ¸ïÖ,zÁ¸À£À¥ÀÄgÀ ºÉÆÃ§½, ¨ÉAUÀ¼ÀÆgÀÄ-562162
</t>
  </si>
  <si>
    <t xml:space="preserve">Please Supply me certified copy of tender Notificaton No.RGHCL/69/OLH/TECH/2018-19/PACKEGE 03 work orders with schedule of work , santion detailed estimate approved drawing/sketch I respect of work.                                                      1.Certified Copies of Mesurement Books where if the Measurement with respect to each of the work/contract is recprded. 2. Please Supply me certified copy of contract agreement b/w the contract and the deportmet. 3.Cirtifide </t>
  </si>
  <si>
    <t xml:space="preserve">
²æÃ «. vÀÄ¼À¹¥ÀæPÁ±ï PÉÆÃA «.gÁdÄ,
No.33 UËæAqï ¥sÉÆèÃgï M¼ÀUÀqÉ 6£ÉÃ 
C’ ªÉÄÊ£ï gÉÆÃqï, H.M.T. ¯ÉÃOmï, 
R.T. £ÀUÀgÀ CAZÉ, ¨ÉAUÀ¼ÀÆgÀÄ-32.
PH:9945229049.
</t>
  </si>
  <si>
    <r>
      <t>21.09.2022</t>
    </r>
    <r>
      <rPr>
        <sz val="14"/>
        <color theme="1"/>
        <rFont val="Nudi 01 k"/>
      </rPr>
      <t xml:space="preserve"> </t>
    </r>
  </si>
  <si>
    <t xml:space="preserve">  £ÀUÀgÀ ¤ªÉÃ±À£À AiÉÆÃd£ÉAiÀÄ UÁæ«ÄÃt ¤ªÉÃ±À£À AiÉÆÃd£ÉAiÀÄ ºÁUÀÆ ªÀÄÄRåªÀÄAwæ MAzÀÄ ®PÀë PÀlÖqÀ ªÀÄ£ÉUÀ½UÉ, ¸ÀÜ½ÃAiÀÄ ¥ÀlÖt ¥ÀAeÁAiÀÄvï, ¥ÀÄgÀ¸À¨sÉ, £ÀUÀgÀ¸À¨sÉ, ªÀÄºÁ£ÀUÀgÀ ¥Á°PÉ, §ÈºÀvï ¨ÉAUÀ¼ÀÆgÀÄ ªÀÄºÁ£ÀUÀgÀ ¥Á°PÉUÉ, ¸ÀA§AzsÀ¥ÀlÖ ¤ªÉÃ±À£ÀgÀ»vÀgÀ CzÀ ¸ÀÜ½ÃAiÀÄ  ¸ÀªÀÄ¸ÉÛAiÀÄ ¥sÀ¯Á£ÀÄ¨sÀ«UÀ¼ÀÄ ªÀiÁvÀæ ¤ªÉÃ±À£ÀPÁÌV Cfð¹PÉÆ¼À¨ÉÃPÀÄC¢zÉAiÀiÁ CPÀÌ ¥ÀPÀÌzÀ PÉëÃvÀæzÀ CxÀªÁ CPÀÌ ¥ÀPÀÌzÀ f¯ÉèAiÀÄ ¥sÀ¯Á£ÀÄ¨sÀ«UÀ¼ÀÄ PÀ£ÁðlPÀzÀ°è ¸ÀÄªÀiÁgÀÄ ªÀµÀðUÀ½AzÀ ªÀÄ£É ¤ªÉÃ±À£ÀgÀ»vÀgÁVzÀÝgÀÄ Cfð ºÁQPÉÆ¼ÀÄîªÀAvÉ E®èªÉ EzÀPÉÌ ¸ÀA§AzsÀ¥ÀlÖAvÉ ¥ÀÆwð «ªÀgÀUÀ¼ÉÆÃA¢UÉ ¥ÀæwUÀ¼À£ÀÄß PÉÆÃj.</t>
  </si>
  <si>
    <t xml:space="preserve">²æÃ JA.ªÀÄAdÄ£Áxï ©£ï ¯ÉÃmï. ªÀÄÄ¤gÁªÀÄgÉrØ
£ÀA. ElÖUÀ¯ï¥ÀÄgÀ UÁæªÀÄ, ºÉ¸ÀgÀWÀlÖ ºÉÆÃ§½, AiÀÄ®ºÀAPÀ vÁ®ÆèPÀÄ, ¨ÉAUÀ¼ÀÆgÀÄ.
ªÉÆ:91-9741290721
</t>
  </si>
  <si>
    <r>
      <t>01.09.2022</t>
    </r>
    <r>
      <rPr>
        <sz val="14"/>
        <color theme="1"/>
        <rFont val="Nudi 01 k"/>
      </rPr>
      <t xml:space="preserve"> </t>
    </r>
  </si>
  <si>
    <t>F »AzÉ ¨ÉAUÀ¼ÀÆgÀÄ GvÀÛgÀ vÁ®ÆèPÀÄ, ºÁ° AiÀÄ®ºÀAPÀ vÁ®ÆèPÀÄ, ºÉ¸ÀgÀWÀlÖ ºÉÆÃ§½, ElÖUÀ¯ï¥ÀÄgÀ UÁæªÀÄzÀ ¸ÀªÉð £ÀA.50 gÀ°ègÀÄªÀ 6-26 UÀÄAmÉ d«ÄÃ£ÀÄ F »AzÉ D±ÀæAiÀÄ AiÉÆÃd£ÉUÉ ªÀÄAdÆgÁVzÀÄÝ, vÀzÀ£ÀAvÀgÀ gÁfÃªï UÁA¢ü UÀÈºÀ ¤ªÀiÁðt ªÀÄAqÀ½UÉ ºÀ¸ÁÛAvÀgÀ¹zÀÄÝ, vÀªÀÄä ¥Áæ¢üPÁgÀPÉÌ 6-26 UÀÄAmÉ d«ÄÃ£À£ÀÄß ºÀ¸ÁÛAvÀj¸À®Ä vÀAiÀiÁj¹gÀÄªÀ £ÀPÉë, ªÀgÀ¢, PÀqÀvÀzÀ°è£À ¸ÀA¥ÀÆtð zÁR¯ÁwUÀ¼À£ÀÄß zÀÈrüÃPÀj¹ ¤ÃqÀ¨ÉÃPÉAzÀÄ ªÀÄ£À«.</t>
  </si>
  <si>
    <r>
      <rPr>
        <sz val="13"/>
        <color theme="1"/>
        <rFont val="Nudi 01 e"/>
      </rPr>
      <t>²æÃ UÉÆÃ«Azï ¹AUï gÀd¥ÀÆvï</t>
    </r>
    <r>
      <rPr>
        <sz val="13"/>
        <color theme="1"/>
        <rFont val="Times New Roman"/>
        <family val="1"/>
      </rPr>
      <t xml:space="preserve">
#122, Girls School Road, Doddamavahalli, Banglore-04
</t>
    </r>
  </si>
  <si>
    <t>Complete information of Avilable flats and already booked ongoing projects in Kenchanapura, Kengeri Sy.No.63, Bengaluru.</t>
  </si>
  <si>
    <r>
      <t>04.11.2022</t>
    </r>
    <r>
      <rPr>
        <sz val="14"/>
        <color theme="1"/>
        <rFont val="Nudi 01 k"/>
      </rPr>
      <t xml:space="preserve"> </t>
    </r>
  </si>
  <si>
    <t xml:space="preserve">eÉÊ©üÃªÀiï ªÀÄzÀÄgÉ 
gÁeÁåzsÀåPÀëgÀÄ, ¥ÀæeÁ «ªÉÆÃd£Á ¸ÀªÀÄw.j 
gÁdå ¸À«Äw,
£ÀA.4, «.PÉ.Dgï. PÁA¥ÉèPïì, 2£ÉÃ ºÀAvÀ, 1£ÉÃ CqÀØgÀ¸ÉÛ, ¦Ã£Áå EAqÀ¹ÖçAiÀÄ¯ï ªÉÄmÉÆæÃ ¥ÀPÀÌ, vÀÄªÀÄPÀÆgÀÄ gÀ¸ÉÛ, ¨ÉAUÀ¼ÀÆgÀÄ-560058.
</t>
  </si>
  <si>
    <t xml:space="preserve">ZÉÃvÀ£ï PÀÄªÀiÁgï.JA
¸ÀÄªÀtð PÀ£ÁðlPÀ d£À±ÀQÛ ªÉÃ¢PÉ,
#847, ¥ÀÄlÖgÁdÄ ©°ØAUï, CAeÉ PÀbÉÃj ¥ÀPÀÌ, £ÉºÀgÀÄ £ÀUÀgÀ, ©,©.gÀ¸ÉÛ, AiÀÄ®ºÀAPÀ, ¨ÉAUÀ¼ÀÆgÀÄ-560064.
</t>
  </si>
  <si>
    <t xml:space="preserve">²æÃ ±À²PÀÄªÀiÁgï.«
#143, M¼ÀUÉgÉPÀ¼ÀºÀ½î, ¸ÀeÁ¥ÀÄgÀ ¥ÉÆÃ¸ïÖ, C£ÉÃPÀ¯ï vÁ®ÆèPÀÄ, 
¨ÉAUÀ¼ÀÆgÀÄ-560064.
ªÉÆ:9663161459.
</t>
  </si>
  <si>
    <t xml:space="preserve">²æÃ £ÁUÀgÁd UÉÆA¢ PÉÆA w¥ÉàÃgÀÄzÀæ¥Àà 
«.Dgï.J¯ï. D¦üÃ¸ï ºÀwÛgÀ ºÀUÀj¨ÉÆªÀÄä£ÀºÀ½î vÁ/ «dAiÀÄ£ÀUÀgÀ f¯Éè.-583212.
zÀÆgÀªÁtÂ ¸ÀASÉå: 8660094184
</t>
  </si>
  <si>
    <t xml:space="preserve">²æÃ ªÀÄw D±Á ¥ÉæªÀÄ®vÁ.
w/o ®Æ¬ÄÃ¸ï Dgï, 
¸ÀASÉå.125, ²æÃ¤ªÁ¸À ©°ØAUï, vÀgÀ§£ÀºÀ½î,
aPÀÌ¨ÁuÁªÀgÀ CAbÉ, ºÉ¸ÀgÀWÀlÖ gÀ¸ÉÛ,
¨ÉAUÀ¼ÀÆgÀÄ-560090.
ªÉÆ¨ÉÊ¯ï £ÀA.8904440575.
</t>
  </si>
  <si>
    <t xml:space="preserve">²æÃ PÀjAiÀÄ¥Àà ©£ï aPÀÌºÀ£ÀÄªÀÄAvÀ¥Àà,
£ÀA-34, ¸ÉÆuÉÚÃ£ÀºÀ½î, ªÀiÁgÀÄw £ÀUÀgÀ ªÀÈvÀÛ, 
ºÀÄ¯Áè¼ÀÄ G¥À£ÀUÀgÀ CAZÉ, ¸Àgï.JA.«±ÉéÃ±ÀégÀAiÀÄå §qÁªÀuÉ, 1£ÉÃ ¨ÁèPï, ¨ÉAUÀ¼ÀÆgÀÄ-560110.
ªÉÆ¨ÉÊ¯ï ¸ÀASÉå:9663995144.
</t>
  </si>
  <si>
    <t xml:space="preserve">gÀªÉÄÃ±ï ¨Á§Ä
£ÀA.298, ©.n.J¸ï, ªÀÄÄRågÀ¸ÉÛ, 
14£ÉÃ CqÀØgÀ¸ÉÛ, «®ì£ïUÁqÀð£ï, 
¨ÉAUÀ¼ÀÆgÀÄ-560030.
ªÉÆ¨ÉÊ¯ï £ÀA: 9900921212.
</t>
  </si>
  <si>
    <t>The authority who has handover and taken over the land with the contract in Bilijaji Project is Bangalore with Details property to the project.</t>
  </si>
  <si>
    <t xml:space="preserve">The Quality who has conduct the survey of land details of issues of notices to adjoining land owners, Bilijaji Project in Bangalore north details property to Bijaji Project.   </t>
  </si>
  <si>
    <t xml:space="preserve">1.The case file to be mode available for property [The mater of realty to constructed related work] with ode once.
2.Reasons for storage of work and likely commencement, Bilijaji Project in Bangalore North all copes contract to the issues of bilijaji project Bangalore North. 
</t>
  </si>
  <si>
    <t xml:space="preserve">«µÀAiÀÄ: CAUÀ«PÉ® PÉÆlzÀr D±ÀæAiÀÄ AiÉÆÃd£ÉAiÀÄr ªÀAavÀ ªÀÄ£ÉAiÀÄ£ÀÄß ªÀÄAdÆgÀÄ ªÀiÁrPÉÆqÀÄªÀ §UÉÎ ªÀÄ£À« ¥ÀvÀæ.
£Á£ÀÄ F »AzÉ ºÀ®ªÁgÀÄ ¨Áj D±ÀæAiÀÄ AiÉÆÃd£É CrAiÀÄ°è GavÀ ªÀÄ£ÉAiÀÄ£ÀÄß PÀnÖ¹PÉÆqÀ®Ä ªÀÄ£À« ¸À°è¹zÉÝ ¸Àé«Ä DzÀgÉ vÁªÀÅUÀ¼ÀÄ 7 ®PÀë PÀlÖ¨ÉÃPÉAzÀÄ w½¹gÀÄwÛj DzÀgÉ ªÀÄ£ÉUÉ DzÁgÀ £Á£ÀzÉÝ £À£Àß ¥ÀwAiÀÄÄ gÉÆUÀ¢AzÀ ºÁ¹UÉ »rzÀÄ ¸ÀÆªÀiÁgÀÄ ªÀµÀðUÀ¼É PÀ¼É¢zÉ DzÀgÉ  £Á£ÀÄ PÀ£ÁðlPÀ ¥ÀæeÉAiÀiÁVzÀÄÝ C®à¸ÀASÉåvÀ PÉÆ«ÄUÉ ¸ÉÃjzÀªÀ¼ÁV PÀÆ° fÃªÀ£À £ÀqÉ¹ PÉÆAqÀÄ §gÀÄªÀ DzÁAiÀÄzÀ°è UÀAqÀ£À SÁ¬Ä¯ÉUÉ E¯ÁdÄ ªÀiÁr¸ÀÄvÀÛ ªÀÄPÀÌ¼À£ÀÄß ¥ÉÆ²¸ÀÄvÁÛ ¨ÁrUÉ ªÀÄ£ÉAiÀÄ°è ¸ÀÄªÀiÁgÀÄ 30-40 ªÀµÀð ¢AzÀ EgÀÄvÉÛÃ£É ¸Áé«Ä DzÀgÉ §ªÀAzÀgÀÄ w½¹zÀ ªÉÄ¯ÉÃAiÉÄ 7 ®PÀë ºÀtªÀ£ÀÄß vÀÄA§®Ä PÀ¸À× ¸ÁzÀå ªÁUÀÄvÀÛzÉ DzÀgÉ £À£Àß UÀAqÀ£À CAUÀ«PÀ® PÉÆlzÀr ¸ÀzÀj ªÉÄÃ°ÌAqÀ ºÀtzÀ°è jAiÀiÁ¬Äw vÉÆj ¸Áä«Ä EzÀÝPÉÌ ¸ÀA§AzÀ¥ÀlÖ ¥ÀvÀæUÀ¼À£ÀÄß F CfðAiÀÄ eÉÆvÉAiÀÄ°è ®UÀÎwÛ¹gÀÄvÉÛ£É ¸Áé«Ä.
</t>
  </si>
  <si>
    <t xml:space="preserve">RGHCL 01 GRO 2022 </t>
  </si>
  <si>
    <t>Budget 2022-23</t>
  </si>
  <si>
    <t>RGHCL 02 GRO 2022</t>
  </si>
  <si>
    <t>Performance Budget Report-2021-22</t>
  </si>
  <si>
    <t xml:space="preserve">RGHCL 03 GRO 2022 </t>
  </si>
  <si>
    <t>PMAY-G Correspondence 2022-23</t>
  </si>
  <si>
    <t xml:space="preserve">RGHCL 04 GRO 2022 </t>
  </si>
  <si>
    <t>Housing Correspondence 2022</t>
  </si>
  <si>
    <t>02.04.2022</t>
  </si>
  <si>
    <t>RGHCL 05 GRO 2022</t>
  </si>
  <si>
    <t xml:space="preserve"> CM One Lakh Housing 2022-23</t>
  </si>
  <si>
    <t xml:space="preserve">RGHCL 06 GRO 2022 </t>
  </si>
  <si>
    <t>Treasury 2022-23</t>
  </si>
  <si>
    <t>RGHCL 07 GRO 2022</t>
  </si>
  <si>
    <t xml:space="preserve"> Implementation of Budget Para 2022-23</t>
  </si>
  <si>
    <t xml:space="preserve">RGHCL 08 GRO 2022 </t>
  </si>
  <si>
    <t>ANNUAL PLAN REPORT</t>
  </si>
  <si>
    <t xml:space="preserve">RGHCL 09 GRO 2022 </t>
  </si>
  <si>
    <t>Annual Plan 2022-23</t>
  </si>
  <si>
    <t xml:space="preserve">RGHCL 10 GRO 2022  </t>
  </si>
  <si>
    <t>NTT ACCCOUNT MAPPING</t>
  </si>
  <si>
    <t xml:space="preserve">RGHCL 11 GRO 2022 </t>
  </si>
  <si>
    <t>Updation of Financial Information in Awas Soft under PMAY-G</t>
  </si>
  <si>
    <t xml:space="preserve">RGHCL 12 GRO 2022 </t>
  </si>
  <si>
    <t>Flood Relief Fund 2022-23</t>
  </si>
  <si>
    <t>RGHCL 13 GRO 2022</t>
  </si>
  <si>
    <t xml:space="preserve"> Performance Audit under PMAY-G</t>
  </si>
  <si>
    <t xml:space="preserve">RGHCL 14 GRO 2022 </t>
  </si>
  <si>
    <t>GST ON OLH</t>
  </si>
  <si>
    <t xml:space="preserve">RGHCL 15 GRO 2022 </t>
  </si>
  <si>
    <t>0.5% ADMN COST COLLECTION &amp; EXPDS</t>
  </si>
  <si>
    <t>RGHCL 16 GRO 2022</t>
  </si>
  <si>
    <t xml:space="preserve"> PFMS 2022 Khajane 2 PFMS Bills</t>
  </si>
  <si>
    <t>RGHCL 17 GRO 2022</t>
  </si>
  <si>
    <t xml:space="preserve"> PMAY-G K-2 DBT Transfer</t>
  </si>
  <si>
    <t>02.04.2023</t>
  </si>
  <si>
    <t xml:space="preserve">RGHCL 18 GRO 2022 </t>
  </si>
  <si>
    <t>Gender Budget</t>
  </si>
  <si>
    <t xml:space="preserve">RGHCL 19 GRO 2022 </t>
  </si>
  <si>
    <t>RGHCL 20 GRO 2022</t>
  </si>
  <si>
    <t xml:space="preserve"> PMAY-U K-2 DBT Transfer</t>
  </si>
  <si>
    <t xml:space="preserve">RGHCL 21 GRO 2022 </t>
  </si>
  <si>
    <t>ANNUAL REPORT 2022-23</t>
  </si>
  <si>
    <t xml:space="preserve">RGHCL 22 GRO 2022 </t>
  </si>
  <si>
    <t>NANNA MANE (SINGLE FILE)</t>
  </si>
  <si>
    <t>ALL Bank Balance Confirmation 2021-22 FY</t>
  </si>
  <si>
    <t>2021-22 FY</t>
  </si>
  <si>
    <t>Annual reports information</t>
  </si>
  <si>
    <t>Audit para from 2018- 2021</t>
  </si>
  <si>
    <t>Pending bills details upto march 2022 PMAYU</t>
  </si>
  <si>
    <t xml:space="preserve">RGHCL 01 BNK 2022 </t>
  </si>
  <si>
    <t xml:space="preserve">RGHCL 02 BNK 2022 </t>
  </si>
  <si>
    <t xml:space="preserve">RGHCL 03 BNK 2022 </t>
  </si>
  <si>
    <t xml:space="preserve">RGHCL 04 BNK 2022 - </t>
  </si>
  <si>
    <t>RGHCL 05 BNK 2022-</t>
  </si>
  <si>
    <t xml:space="preserve"> IDBI Bank</t>
  </si>
  <si>
    <t>RGHCL 01 PMT 2022</t>
  </si>
  <si>
    <t xml:space="preserve">RGHCL 02 PMT 2022 </t>
  </si>
  <si>
    <t>RGHCL 03 PMT 2022</t>
  </si>
  <si>
    <t xml:space="preserve"> Contractor Benevolent Fund</t>
  </si>
  <si>
    <t xml:space="preserve">RGHCL 04 PMT 2022 </t>
  </si>
  <si>
    <t xml:space="preserve">RGHCL 05 PMT 2022 </t>
  </si>
  <si>
    <t xml:space="preserve">RGHCL 06 PMT 2022 </t>
  </si>
  <si>
    <t>RGHCL 07 PMT 2022</t>
  </si>
  <si>
    <t xml:space="preserve"> Office Staff Salary</t>
  </si>
  <si>
    <t xml:space="preserve">RGHCL 08 PMT 2022 </t>
  </si>
  <si>
    <t xml:space="preserve">RGHCL 09 PMT 2022  </t>
  </si>
  <si>
    <t xml:space="preserve">RGHCL 10 PMT 2022 </t>
  </si>
  <si>
    <t xml:space="preserve">RGHCL 11 PMT 2022  </t>
  </si>
  <si>
    <t>RGHCL 12 PMT 2022</t>
  </si>
  <si>
    <t xml:space="preserve">RGHCL 13 PMT 2022 </t>
  </si>
  <si>
    <t>Staff Mobile</t>
  </si>
  <si>
    <t>RGHCL 14 PMT 2022</t>
  </si>
  <si>
    <t xml:space="preserve">RGHCL 15 PMT 2022 </t>
  </si>
  <si>
    <t>petty cash</t>
  </si>
  <si>
    <t xml:space="preserve">RGHCL 16 PMT 2022 </t>
  </si>
  <si>
    <t xml:space="preserve">RGHCL 17 PMT 2022 </t>
  </si>
  <si>
    <t>RGHCL 18 PMT 2022</t>
  </si>
  <si>
    <t xml:space="preserve"> TDS</t>
  </si>
  <si>
    <t xml:space="preserve">RGHCL 20 PMT 2022 </t>
  </si>
  <si>
    <t>Vhicle Fule</t>
  </si>
  <si>
    <t xml:space="preserve">RGHCL 21 PMT 2022  </t>
  </si>
  <si>
    <t>Office Boy Conveyance</t>
  </si>
  <si>
    <t xml:space="preserve">RGHCL 22 PMT 2022 </t>
  </si>
  <si>
    <t>Convyance</t>
  </si>
  <si>
    <t xml:space="preserve">RGHCL 23 PMT 2022 </t>
  </si>
  <si>
    <t xml:space="preserve">RGHCL 24 PMT 2022 </t>
  </si>
  <si>
    <t>Telephone</t>
  </si>
  <si>
    <t xml:space="preserve">RGHCL 25 PMT 2022 </t>
  </si>
  <si>
    <t>Outsource</t>
  </si>
  <si>
    <t xml:space="preserve">RGHCL 26 PMT 2022 </t>
  </si>
  <si>
    <t>TADA Outsoucre</t>
  </si>
  <si>
    <t xml:space="preserve">RGHCL 27 PMT 2022 </t>
  </si>
  <si>
    <t>SALARY</t>
  </si>
  <si>
    <t xml:space="preserve">RGHCL 28 PMT 2022 </t>
  </si>
  <si>
    <t>Advertisment</t>
  </si>
  <si>
    <t>RGHCL 29 PMT 2022</t>
  </si>
  <si>
    <t xml:space="preserve"> AGM Tour</t>
  </si>
  <si>
    <t>RGHCL 30 PMT 2022</t>
  </si>
  <si>
    <t xml:space="preserve"> ಕೇಂದ್ರ ಸರ್ಕಾರದ ಯೋಜನೆಗಳಡಿ ರೂ.1 ಬಿಡುಗಡೆ ಮಾಡುವ ಕುರಿತು</t>
  </si>
  <si>
    <t>Ambedkar releases ANF</t>
  </si>
  <si>
    <t>02 weeks to 52 weeks Releases</t>
  </si>
  <si>
    <t xml:space="preserve">SC ST Nomedic Development Housing Scheme </t>
  </si>
  <si>
    <t xml:space="preserve"> (Nomedic &amp; ANF)</t>
  </si>
  <si>
    <t xml:space="preserve">Ambedkar Nivas Yojan </t>
  </si>
  <si>
    <t>Releases ST (ANF)</t>
  </si>
  <si>
    <t>Dr. B.R Ambedkar Nivas</t>
  </si>
  <si>
    <t xml:space="preserve"> I&amp;C SCP TSP  (I&amp;C &amp; ANF)</t>
  </si>
  <si>
    <t xml:space="preserve">RGHCL 01 LRP 2022 </t>
  </si>
  <si>
    <t>Loan Repayment 2022-23</t>
  </si>
  <si>
    <t xml:space="preserve">RGHCL 02 LRP 2022 </t>
  </si>
  <si>
    <t>250.00 Crore Loan</t>
  </si>
  <si>
    <t>RGHCL 03 LRP 2022</t>
  </si>
  <si>
    <t xml:space="preserve"> Canara Bank Loan Repayment</t>
  </si>
  <si>
    <t>RGHCL 01 RTI  2022-23</t>
  </si>
  <si>
    <t>RGHCL 02 RTI  2022-23</t>
  </si>
  <si>
    <t>RGHCL 03 RTI  2022-23</t>
  </si>
  <si>
    <t>RGHCL 04 RTI  2022-23</t>
  </si>
  <si>
    <t>RGHCL 05 RTI  2022-23</t>
  </si>
  <si>
    <t>RGHCL 06 RTI  2022-23</t>
  </si>
  <si>
    <t>RGHCL 07 RTI  2022-23</t>
  </si>
  <si>
    <t>RGHCL 08 RTI  2022-23</t>
  </si>
  <si>
    <t>RGHCL 09 RTI  2022-23</t>
  </si>
  <si>
    <t>RGHCL 10 RTI  2022-23</t>
  </si>
  <si>
    <t>RGHCL 11 RTI  2022-23</t>
  </si>
  <si>
    <t>RGHCL 12 RTI  2022-23</t>
  </si>
  <si>
    <t xml:space="preserve">RGHCL 01 ADT 2022 </t>
  </si>
  <si>
    <t>C &amp; AG Audit File</t>
  </si>
  <si>
    <t xml:space="preserve">RGHCL 01 FGC 2022 </t>
  </si>
  <si>
    <t xml:space="preserve">RGHCL 02 FGC 2022  </t>
  </si>
  <si>
    <t xml:space="preserve">RGHCL 03 FGC 2022 </t>
  </si>
  <si>
    <t>Short term Dept Corr</t>
  </si>
  <si>
    <t xml:space="preserve">RGHCL 04 FGC 2022 </t>
  </si>
  <si>
    <t>BASAVA RECEIPT AND RECEIPT</t>
  </si>
  <si>
    <t xml:space="preserve">RGHCL 05 FGC 2022 </t>
  </si>
  <si>
    <t>AMBEDKAR SCHEME RURAL</t>
  </si>
  <si>
    <t xml:space="preserve">RGHCL 06 FGC 2022 </t>
  </si>
  <si>
    <t>AMBEDKAR SCHEME URBAN - Copy</t>
  </si>
  <si>
    <t xml:space="preserve">RGHCL 07 FGC 2022 </t>
  </si>
  <si>
    <t>FLOOD SCHEME</t>
  </si>
  <si>
    <t xml:space="preserve">RGHCL 08 FGC 2022 </t>
  </si>
  <si>
    <t>PMAY U SCHEME</t>
  </si>
  <si>
    <t>RGHCL 09 FGC 2022</t>
  </si>
  <si>
    <t xml:space="preserve">RGHCL 10 FGC 2022 </t>
  </si>
  <si>
    <t>DEVRAJ URS SCHEME</t>
  </si>
  <si>
    <t xml:space="preserve">RGHCL 11 FGC 2022 </t>
  </si>
  <si>
    <t>VHS SCHEME</t>
  </si>
  <si>
    <t xml:space="preserve">RGHCL 12 FGC 2022 </t>
  </si>
  <si>
    <t>Benficary Payment Failur</t>
  </si>
  <si>
    <t xml:space="preserve">RGHCL 13 FGC 2022 </t>
  </si>
  <si>
    <t>K K G B V</t>
  </si>
  <si>
    <t xml:space="preserve">RGHCL 14 FGC 2022 </t>
  </si>
  <si>
    <t>Audit Requistion</t>
  </si>
  <si>
    <t>RGHCL 15 FGC 2022</t>
  </si>
  <si>
    <t>RGHCL 16 FGC 2022-</t>
  </si>
  <si>
    <t>Recurtirment for finance staff</t>
  </si>
  <si>
    <t xml:space="preserve">RGHCL 18 FGC 2022 </t>
  </si>
  <si>
    <t xml:space="preserve">RGHCL 19 FGC 2022  </t>
  </si>
  <si>
    <t>DD Returned Copy</t>
  </si>
  <si>
    <t xml:space="preserve">RGHCL 20 FGC 2022- </t>
  </si>
  <si>
    <t>Higher pension wages</t>
  </si>
  <si>
    <t>13 CRS F &amp; A</t>
  </si>
  <si>
    <t>RGHCL 13 CRS 2021-22</t>
  </si>
  <si>
    <t>14 Closer of Dist Accounts</t>
  </si>
  <si>
    <t>RGHCL 14 FIN 01 2022</t>
  </si>
  <si>
    <t>RGHCL 10 NMA 2022</t>
  </si>
  <si>
    <t xml:space="preserve"> Talaguppa place allottment file</t>
  </si>
  <si>
    <t xml:space="preserve">RGHCL 10 NMA 2022 </t>
  </si>
  <si>
    <t>Talaguppa place allottment file</t>
  </si>
  <si>
    <t xml:space="preserve">UC Certificate KKGBV, </t>
  </si>
  <si>
    <t>Gurubhavan</t>
  </si>
</sst>
</file>

<file path=xl/styles.xml><?xml version="1.0" encoding="utf-8"?>
<styleSheet xmlns="http://schemas.openxmlformats.org/spreadsheetml/2006/main">
  <numFmts count="6">
    <numFmt numFmtId="43" formatCode="_ * #,##0.00_ ;_ * \-#,##0.00_ ;_ * &quot;-&quot;??_ ;_ @_ "/>
    <numFmt numFmtId="164" formatCode="_(&quot;$&quot;* #,##0.00_);_(&quot;$&quot;* \(#,##0.00\);_(&quot;$&quot;* &quot;-&quot;??_);_(@_)"/>
    <numFmt numFmtId="165" formatCode="_ &quot;Rs.&quot;\ * #,##0.00_ ;_ &quot;Rs.&quot;\ * \-#,##0.00_ ;_ &quot;Rs.&quot;\ * &quot;-&quot;??_ ;_ @_ "/>
    <numFmt numFmtId="166" formatCode="d\-mmm\-yyyy"/>
    <numFmt numFmtId="167" formatCode="[$-409]dd\-mmm\-yy;@"/>
    <numFmt numFmtId="168" formatCode="[$-14009]dd/mm/yyyy;@"/>
  </numFmts>
  <fonts count="33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ont>
    <font>
      <b/>
      <sz val="12"/>
      <name val="Nudi 01 e"/>
    </font>
    <font>
      <sz val="12"/>
      <name val="Times New Roman"/>
      <family val="1"/>
    </font>
    <font>
      <b/>
      <sz val="12"/>
      <name val="Times New Roman"/>
      <family val="1"/>
    </font>
    <font>
      <b/>
      <sz val="12"/>
      <name val="Nudi 03 e"/>
    </font>
    <font>
      <sz val="12"/>
      <name val="Nudi 03 e"/>
    </font>
    <font>
      <sz val="12"/>
      <color indexed="10"/>
      <name val="Times New Roman"/>
      <family val="1"/>
    </font>
    <font>
      <sz val="10"/>
      <name val="Nudi 01 e"/>
    </font>
    <font>
      <sz val="12"/>
      <name val="Arial"/>
      <family val="2"/>
    </font>
    <font>
      <sz val="11"/>
      <name val="Nudi 01 e"/>
    </font>
    <font>
      <sz val="11"/>
      <name val="Times New Roman"/>
      <family val="1"/>
    </font>
    <font>
      <b/>
      <sz val="11"/>
      <name val="Times New Roman"/>
      <family val="1"/>
    </font>
    <font>
      <sz val="11"/>
      <name val="Arial"/>
      <family val="2"/>
    </font>
    <font>
      <sz val="8"/>
      <name val="Arial"/>
      <family val="2"/>
    </font>
    <font>
      <b/>
      <sz val="14"/>
      <name val="Nudi 01 e"/>
    </font>
    <font>
      <sz val="10"/>
      <name val="Arial"/>
      <family val="2"/>
    </font>
    <font>
      <b/>
      <sz val="11"/>
      <name val="Nudi 01 e"/>
    </font>
    <font>
      <sz val="12"/>
      <name val="Nudi 01 e"/>
    </font>
    <font>
      <sz val="12"/>
      <name val="Nudi 01 k"/>
    </font>
    <font>
      <sz val="12"/>
      <name val="Nudi 02 e"/>
    </font>
    <font>
      <sz val="12"/>
      <name val="Bookman Old Style"/>
      <family val="1"/>
    </font>
    <font>
      <sz val="12"/>
      <color indexed="8"/>
      <name val="Nudi 01 e"/>
    </font>
    <font>
      <sz val="8"/>
      <name val="Arial"/>
      <family val="2"/>
    </font>
    <font>
      <b/>
      <sz val="10"/>
      <name val="Arial"/>
      <family val="2"/>
    </font>
    <font>
      <sz val="11"/>
      <name val="Arial Black"/>
      <family val="2"/>
    </font>
    <font>
      <sz val="10"/>
      <name val="Arial Black"/>
      <family val="2"/>
    </font>
    <font>
      <sz val="10"/>
      <name val="Book Antiqua"/>
      <family val="1"/>
    </font>
    <font>
      <sz val="14"/>
      <color indexed="8"/>
      <name val="Nudi 01 e"/>
    </font>
    <font>
      <sz val="14"/>
      <color indexed="8"/>
      <name val="Cambria"/>
      <family val="1"/>
    </font>
    <font>
      <sz val="14"/>
      <color indexed="8"/>
      <name val="Times New Roman"/>
      <family val="1"/>
    </font>
    <font>
      <sz val="13"/>
      <color indexed="8"/>
      <name val="Nudi 01 e"/>
    </font>
    <font>
      <sz val="13"/>
      <color indexed="8"/>
      <name val="Times New Roman"/>
      <family val="1"/>
    </font>
    <font>
      <sz val="13"/>
      <color indexed="63"/>
      <name val="Nudi 01 e"/>
    </font>
    <font>
      <b/>
      <sz val="13"/>
      <color indexed="8"/>
      <name val="Times New Roman"/>
      <family val="1"/>
    </font>
    <font>
      <sz val="11"/>
      <color indexed="8"/>
      <name val="Times New Roman"/>
      <family val="1"/>
    </font>
    <font>
      <sz val="11"/>
      <color indexed="8"/>
      <name val="Nudi 01 e"/>
    </font>
    <font>
      <sz val="12.5"/>
      <color indexed="8"/>
      <name val="Nudi 01 e"/>
    </font>
    <font>
      <sz val="11"/>
      <color indexed="8"/>
      <name val="Bookman Old Style"/>
      <family val="1"/>
    </font>
    <font>
      <sz val="11"/>
      <color indexed="8"/>
      <name val="Arial"/>
      <family val="2"/>
    </font>
    <font>
      <b/>
      <sz val="11"/>
      <color indexed="8"/>
      <name val="Nudi 01 e"/>
    </font>
    <font>
      <sz val="12"/>
      <color indexed="8"/>
      <name val="Times New Roman"/>
      <family val="1"/>
    </font>
    <font>
      <b/>
      <sz val="11"/>
      <color indexed="8"/>
      <name val="Nudi 01 e"/>
    </font>
    <font>
      <sz val="11"/>
      <color indexed="8"/>
      <name val="Times New Roman"/>
      <family val="1"/>
    </font>
    <font>
      <sz val="12"/>
      <color indexed="8"/>
      <name val="Nudi 03 e"/>
    </font>
    <font>
      <sz val="13"/>
      <color indexed="8"/>
      <name val="Nudi 03 e"/>
    </font>
    <font>
      <sz val="12"/>
      <name val="Mongolian Baiti"/>
      <family val="4"/>
    </font>
    <font>
      <sz val="11"/>
      <color indexed="8"/>
      <name val="Nudi 03 e"/>
    </font>
    <font>
      <b/>
      <sz val="16"/>
      <name val="Times New Roman"/>
      <family val="1"/>
    </font>
    <font>
      <b/>
      <sz val="12.5"/>
      <color indexed="8"/>
      <name val="Nudi 01 e"/>
    </font>
    <font>
      <b/>
      <sz val="12.5"/>
      <color indexed="8"/>
      <name val="Nudi Akshar-10"/>
    </font>
    <font>
      <sz val="12.5"/>
      <color indexed="8"/>
      <name val="Nudi Akshar-10"/>
    </font>
    <font>
      <b/>
      <sz val="14"/>
      <color indexed="8"/>
      <name val="Times New Roman"/>
      <family val="1"/>
    </font>
    <font>
      <sz val="14"/>
      <color indexed="8"/>
      <name val="Nudi Akshar-10"/>
    </font>
    <font>
      <sz val="13"/>
      <name val="Times New Roman"/>
      <family val="1"/>
    </font>
    <font>
      <sz val="13"/>
      <name val="Nudi 03 e"/>
    </font>
    <font>
      <b/>
      <i/>
      <sz val="11"/>
      <name val="Times New Roman"/>
      <family val="1"/>
    </font>
    <font>
      <b/>
      <sz val="11"/>
      <name val="Nudi web 01 e"/>
    </font>
    <font>
      <sz val="14"/>
      <name val="Times New Roman"/>
      <family val="1"/>
    </font>
    <font>
      <sz val="14"/>
      <name val="Nudi 03 e"/>
    </font>
    <font>
      <b/>
      <sz val="12"/>
      <name val="Arial"/>
      <family val="2"/>
    </font>
    <font>
      <sz val="12"/>
      <name val="Arial Unicode MS"/>
      <family val="2"/>
    </font>
    <font>
      <sz val="12"/>
      <color indexed="8"/>
      <name val="Arial Unicode MS"/>
      <family val="2"/>
    </font>
    <font>
      <b/>
      <sz val="12"/>
      <name val="Arial Unicode MS"/>
      <family val="2"/>
    </font>
    <font>
      <sz val="13.5"/>
      <color indexed="8"/>
      <name val="Nudi 01 e"/>
    </font>
    <font>
      <sz val="12"/>
      <color indexed="63"/>
      <name val="Arial"/>
      <family val="2"/>
    </font>
    <font>
      <sz val="14"/>
      <name val="Arial Unicode MS"/>
      <family val="2"/>
    </font>
    <font>
      <sz val="12"/>
      <color indexed="8"/>
      <name val="Calibri"/>
      <family val="2"/>
    </font>
    <font>
      <sz val="14"/>
      <name val="Arial"/>
      <family val="2"/>
    </font>
    <font>
      <sz val="13.5"/>
      <name val="Times New Roman"/>
      <family val="1"/>
    </font>
    <font>
      <sz val="13.5"/>
      <color indexed="8"/>
      <name val="Times New Roman"/>
      <family val="1"/>
    </font>
    <font>
      <vertAlign val="superscript"/>
      <sz val="12"/>
      <name val="Nudi 01 e"/>
    </font>
    <font>
      <sz val="12"/>
      <name val="Aparajita"/>
      <family val="2"/>
    </font>
    <font>
      <b/>
      <u/>
      <sz val="12"/>
      <name val="Aparajita"/>
      <family val="2"/>
    </font>
    <font>
      <b/>
      <sz val="12"/>
      <color indexed="56"/>
      <name val="Times New Roman"/>
      <family val="1"/>
    </font>
    <font>
      <sz val="12"/>
      <color indexed="63"/>
      <name val="Nudi 01 e"/>
    </font>
    <font>
      <b/>
      <sz val="12"/>
      <color indexed="8"/>
      <name val="Nudi 01 e"/>
    </font>
    <font>
      <sz val="12"/>
      <color indexed="8"/>
      <name val="Cambria"/>
      <family val="1"/>
    </font>
    <font>
      <b/>
      <sz val="12"/>
      <color indexed="8"/>
      <name val="Calibri"/>
      <family val="2"/>
    </font>
    <font>
      <sz val="12"/>
      <color indexed="63"/>
      <name val="Times New Roman"/>
      <family val="1"/>
    </font>
    <font>
      <sz val="12"/>
      <color indexed="8"/>
      <name val="Tunga"/>
      <family val="2"/>
    </font>
    <font>
      <sz val="12"/>
      <color indexed="8"/>
      <name val="Nudi Akshar-02"/>
    </font>
    <font>
      <sz val="12"/>
      <color indexed="8"/>
      <name val="MS PGothic"/>
      <family val="2"/>
    </font>
    <font>
      <sz val="12"/>
      <name val="Nudi web 01 e"/>
    </font>
    <font>
      <sz val="12"/>
      <name val="Nudi Akshar-14"/>
    </font>
    <font>
      <sz val="12"/>
      <name val="Nudi Akshar"/>
    </font>
    <font>
      <sz val="12"/>
      <name val="Nudi Akshar-10"/>
    </font>
    <font>
      <sz val="12"/>
      <color indexed="8"/>
      <name val="Nudi Akshar-10"/>
    </font>
    <font>
      <sz val="12"/>
      <name val="Tunga"/>
      <family val="2"/>
    </font>
    <font>
      <sz val="12"/>
      <name val="Arial Black"/>
      <family val="2"/>
    </font>
    <font>
      <sz val="12"/>
      <name val="Nudi 05 e"/>
    </font>
    <font>
      <sz val="12"/>
      <name val="Book Antiqua"/>
      <family val="1"/>
    </font>
    <font>
      <sz val="12"/>
      <name val="Calibri"/>
      <family val="2"/>
    </font>
    <font>
      <b/>
      <sz val="12"/>
      <name val="Calibri"/>
      <family val="2"/>
    </font>
    <font>
      <b/>
      <sz val="12"/>
      <name val="Book Antiqua"/>
      <family val="1"/>
    </font>
    <font>
      <sz val="12"/>
      <name val="Nirmala UI"/>
      <family val="2"/>
    </font>
    <font>
      <b/>
      <sz val="13"/>
      <name val="Nudi 01 e"/>
    </font>
    <font>
      <b/>
      <sz val="14"/>
      <name val="Times New Roman"/>
      <family val="1"/>
    </font>
    <font>
      <sz val="10"/>
      <name val="Times New Roman"/>
      <family val="1"/>
    </font>
    <font>
      <sz val="10"/>
      <color indexed="8"/>
      <name val="Tunga"/>
      <family val="2"/>
    </font>
    <font>
      <sz val="11"/>
      <color indexed="8"/>
      <name val="Tunga"/>
      <family val="2"/>
    </font>
    <font>
      <sz val="9"/>
      <color indexed="8"/>
      <name val="Tunga"/>
      <family val="2"/>
    </font>
    <font>
      <sz val="9"/>
      <color indexed="8"/>
      <name val="Nudi 03 e"/>
    </font>
    <font>
      <sz val="9"/>
      <color indexed="63"/>
      <name val="Tunga"/>
      <family val="2"/>
    </font>
    <font>
      <sz val="9"/>
      <color indexed="63"/>
      <name val="Times New Roman"/>
      <family val="1"/>
    </font>
    <font>
      <sz val="10.5"/>
      <color indexed="63"/>
      <name val="Tunga"/>
      <family val="2"/>
    </font>
    <font>
      <sz val="10.5"/>
      <color indexed="63"/>
      <name val="Times New Roman"/>
      <family val="1"/>
    </font>
    <font>
      <sz val="9"/>
      <color indexed="8"/>
      <name val="Myanmar Text"/>
      <family val="2"/>
    </font>
    <font>
      <sz val="8"/>
      <color indexed="8"/>
      <name val="News Gothic"/>
      <family val="2"/>
    </font>
    <font>
      <sz val="10"/>
      <color indexed="8"/>
      <name val="Nudi 03 e"/>
    </font>
    <font>
      <sz val="11"/>
      <color indexed="8"/>
      <name val="Nimrod"/>
      <family val="1"/>
    </font>
    <font>
      <sz val="11"/>
      <color indexed="8"/>
      <name val="Narkisim"/>
      <family val="2"/>
      <charset val="177"/>
    </font>
    <font>
      <sz val="11"/>
      <color indexed="8"/>
      <name val="News Gothic"/>
      <family val="2"/>
    </font>
    <font>
      <sz val="11"/>
      <color indexed="8"/>
      <name val="TM1-TTValluvar"/>
      <family val="5"/>
    </font>
    <font>
      <sz val="11"/>
      <color indexed="8"/>
      <name val="Nirmala UI"/>
      <family val="2"/>
    </font>
    <font>
      <sz val="11"/>
      <color indexed="8"/>
      <name val="Sitka Small"/>
    </font>
    <font>
      <sz val="12"/>
      <color indexed="8"/>
      <name val="Nudi 05 e"/>
    </font>
    <font>
      <b/>
      <sz val="10"/>
      <name val="Nudi 01 e"/>
    </font>
    <font>
      <sz val="12"/>
      <color indexed="8"/>
      <name val="Arial"/>
      <family val="2"/>
    </font>
    <font>
      <b/>
      <sz val="10"/>
      <name val="Times New Roman"/>
      <family val="1"/>
    </font>
    <font>
      <b/>
      <sz val="14"/>
      <name val="Calibri"/>
      <family val="2"/>
    </font>
    <font>
      <b/>
      <sz val="14"/>
      <name val="Cambria"/>
      <family val="1"/>
    </font>
    <font>
      <sz val="12"/>
      <name val="NSimSun"/>
      <family val="3"/>
    </font>
    <font>
      <sz val="12"/>
      <name val="Rockwell"/>
      <family val="1"/>
    </font>
    <font>
      <sz val="12"/>
      <name val="Nudi vedic k"/>
    </font>
    <font>
      <sz val="12"/>
      <name val="Nimrod"/>
      <family val="1"/>
    </font>
    <font>
      <b/>
      <sz val="12"/>
      <name val="Cambria"/>
      <family val="1"/>
    </font>
    <font>
      <sz val="12"/>
      <name val="PNB-TTAmarEN"/>
      <family val="5"/>
    </font>
    <font>
      <sz val="10"/>
      <color indexed="8"/>
      <name val="Calibri"/>
      <family val="2"/>
    </font>
    <font>
      <sz val="10"/>
      <color indexed="8"/>
      <name val="Nirmala UI"/>
      <family val="2"/>
    </font>
    <font>
      <sz val="11.5"/>
      <color indexed="8"/>
      <name val="Times New Roman"/>
      <family val="1"/>
    </font>
    <font>
      <sz val="11.5"/>
      <color indexed="8"/>
      <name val="Nirmala UI"/>
      <family val="2"/>
    </font>
    <font>
      <sz val="11.5"/>
      <color indexed="8"/>
      <name val="Nudi 01 e"/>
    </font>
    <font>
      <sz val="11"/>
      <color theme="1"/>
      <name val="Calibri"/>
      <family val="2"/>
      <scheme val="minor"/>
    </font>
    <font>
      <sz val="11"/>
      <color theme="1"/>
      <name val="Times New Roman"/>
      <family val="2"/>
    </font>
    <font>
      <b/>
      <sz val="11"/>
      <color theme="1"/>
      <name val="Calibri"/>
      <family val="2"/>
      <scheme val="minor"/>
    </font>
    <font>
      <sz val="11"/>
      <color rgb="FFFF0000"/>
      <name val="Calibri"/>
      <family val="2"/>
      <scheme val="minor"/>
    </font>
    <font>
      <sz val="14"/>
      <color theme="1"/>
      <name val="Nudi 01 e"/>
    </font>
    <font>
      <sz val="12"/>
      <color theme="1"/>
      <name val="Times New Roman"/>
      <family val="1"/>
    </font>
    <font>
      <sz val="13"/>
      <color theme="1"/>
      <name val="Nudi 01 e"/>
    </font>
    <font>
      <b/>
      <sz val="13"/>
      <color theme="1"/>
      <name val="Nudi 01 e"/>
    </font>
    <font>
      <b/>
      <sz val="11"/>
      <color theme="1"/>
      <name val="Times New Roman"/>
      <family val="1"/>
    </font>
    <font>
      <sz val="13"/>
      <color rgb="FF222222"/>
      <name val="Nudi 01 e"/>
    </font>
    <font>
      <b/>
      <sz val="13"/>
      <color theme="1"/>
      <name val="Times New Roman"/>
      <family val="1"/>
    </font>
    <font>
      <sz val="11"/>
      <color theme="1"/>
      <name val="Times New Roman"/>
      <family val="1"/>
    </font>
    <font>
      <sz val="12"/>
      <color theme="1"/>
      <name val="Nudi 01 e"/>
    </font>
    <font>
      <sz val="11"/>
      <color theme="1"/>
      <name val="Nudi 01 e"/>
    </font>
    <font>
      <sz val="12.5"/>
      <color theme="1"/>
      <name val="Nudi 01 e"/>
    </font>
    <font>
      <sz val="13"/>
      <color theme="1"/>
      <name val="Times New Roman"/>
      <family val="1"/>
    </font>
    <font>
      <sz val="11"/>
      <color theme="1"/>
      <name val="Bookman Old Style"/>
      <family val="1"/>
    </font>
    <font>
      <sz val="11"/>
      <color rgb="FF000000"/>
      <name val="Nudi 01 e"/>
    </font>
    <font>
      <sz val="11"/>
      <color theme="1"/>
      <name val="Arial Unicode MS"/>
      <family val="2"/>
    </font>
    <font>
      <sz val="13"/>
      <color rgb="FF000000"/>
      <name val="Nudi 01 e"/>
    </font>
    <font>
      <sz val="12"/>
      <color rgb="FF47433F"/>
      <name val="Arial"/>
      <family val="2"/>
    </font>
    <font>
      <sz val="13.5"/>
      <color theme="1"/>
      <name val="Nudi 05 e"/>
    </font>
    <font>
      <sz val="13.5"/>
      <color theme="1"/>
      <name val="Nudi 01 e"/>
    </font>
    <font>
      <sz val="12"/>
      <color theme="1"/>
      <name val="Arial Unicode MS"/>
      <family val="2"/>
    </font>
    <font>
      <sz val="12"/>
      <color rgb="FF212121"/>
      <name val="Arial Unicode MS"/>
      <family val="2"/>
    </font>
    <font>
      <sz val="12"/>
      <color rgb="FF222222"/>
      <name val="Arial Unicode MS"/>
      <family val="2"/>
    </font>
    <font>
      <sz val="12"/>
      <color theme="1"/>
      <name val="Calibri"/>
      <family val="2"/>
      <scheme val="minor"/>
    </font>
    <font>
      <sz val="14"/>
      <color theme="1"/>
      <name val="Arial Unicode MS"/>
      <family val="2"/>
    </font>
    <font>
      <sz val="14"/>
      <color theme="1"/>
      <name val="Calibri"/>
      <family val="2"/>
      <scheme val="minor"/>
    </font>
    <font>
      <u/>
      <sz val="14"/>
      <color theme="1"/>
      <name val="Calibri"/>
      <family val="2"/>
      <scheme val="minor"/>
    </font>
    <font>
      <b/>
      <sz val="13.5"/>
      <color theme="1"/>
      <name val="Nudi 01 e"/>
    </font>
    <font>
      <b/>
      <sz val="13.5"/>
      <color theme="1"/>
      <name val="Times New Roman"/>
      <family val="1"/>
    </font>
    <font>
      <b/>
      <sz val="13.5"/>
      <color theme="1"/>
      <name val="Calibri"/>
      <family val="2"/>
      <scheme val="minor"/>
    </font>
    <font>
      <sz val="13.5"/>
      <color theme="1"/>
      <name val="Times New Roman"/>
      <family val="1"/>
    </font>
    <font>
      <sz val="13.5"/>
      <color theme="1"/>
      <name val="Calibri"/>
      <family val="2"/>
      <scheme val="minor"/>
    </font>
    <font>
      <sz val="13.5"/>
      <color rgb="FF000000"/>
      <name val="Nudi 01 e"/>
    </font>
    <font>
      <sz val="13.5"/>
      <color theme="1"/>
      <name val="Cambria"/>
      <family val="1"/>
      <scheme val="major"/>
    </font>
    <font>
      <sz val="12"/>
      <color rgb="FF47433F"/>
      <name val="Nudi 01 e"/>
    </font>
    <font>
      <b/>
      <sz val="12"/>
      <color theme="1"/>
      <name val="Times New Roman"/>
      <family val="1"/>
    </font>
    <font>
      <sz val="12"/>
      <color rgb="FFFF0000"/>
      <name val="Times New Roman"/>
      <family val="1"/>
    </font>
    <font>
      <sz val="12"/>
      <color rgb="FFFF0000"/>
      <name val="Calibri"/>
      <family val="2"/>
      <scheme val="minor"/>
    </font>
    <font>
      <sz val="12"/>
      <name val="Calibri"/>
      <family val="2"/>
      <scheme val="minor"/>
    </font>
    <font>
      <b/>
      <sz val="12"/>
      <color theme="1"/>
      <name val="Nudi web 01 e"/>
    </font>
    <font>
      <b/>
      <sz val="12"/>
      <color theme="1"/>
      <name val="Nudi 01 e"/>
    </font>
    <font>
      <b/>
      <sz val="12"/>
      <color theme="1"/>
      <name val="Nudi 01 k"/>
    </font>
    <font>
      <b/>
      <sz val="12"/>
      <color rgb="FF000000"/>
      <name val="Nudi 01 e"/>
    </font>
    <font>
      <sz val="12"/>
      <color rgb="FF47433F"/>
      <name val="Times New Roman"/>
      <family val="1"/>
    </font>
    <font>
      <sz val="12"/>
      <color theme="1"/>
      <name val="Tunga"/>
      <family val="2"/>
    </font>
    <font>
      <sz val="12"/>
      <color theme="1"/>
      <name val="Calibri"/>
      <family val="2"/>
    </font>
    <font>
      <sz val="12"/>
      <color theme="1"/>
      <name val="Nudi Akshar-10"/>
    </font>
    <font>
      <sz val="12"/>
      <color rgb="FF000000"/>
      <name val="Tunga"/>
      <family val="2"/>
    </font>
    <font>
      <sz val="12"/>
      <color rgb="FF000000"/>
      <name val="Nudi 01 e"/>
    </font>
    <font>
      <sz val="12"/>
      <color theme="1"/>
      <name val="Nudi 03 e"/>
    </font>
    <font>
      <sz val="12"/>
      <color theme="1"/>
      <name val="Nudi Akshar-01"/>
    </font>
    <font>
      <b/>
      <sz val="11"/>
      <color theme="1"/>
      <name val="Arial Unicode MS"/>
      <family val="2"/>
    </font>
    <font>
      <sz val="10"/>
      <color theme="1"/>
      <name val="Tunga"/>
      <family val="2"/>
    </font>
    <font>
      <sz val="10"/>
      <color theme="1"/>
      <name val="Calibri"/>
      <family val="2"/>
      <scheme val="minor"/>
    </font>
    <font>
      <sz val="11"/>
      <color theme="1"/>
      <name val="Tunga"/>
      <family val="2"/>
    </font>
    <font>
      <sz val="9"/>
      <color theme="1"/>
      <name val="Tunga"/>
      <family val="2"/>
    </font>
    <font>
      <sz val="9"/>
      <color theme="1"/>
      <name val="Calibri"/>
      <family val="2"/>
      <scheme val="minor"/>
    </font>
    <font>
      <sz val="9"/>
      <color rgb="FF212121"/>
      <name val="Tunga"/>
      <family val="2"/>
    </font>
    <font>
      <sz val="10.5"/>
      <color rgb="FF212121"/>
      <name val="Tunga"/>
      <family val="2"/>
    </font>
    <font>
      <sz val="11"/>
      <color theme="1"/>
      <name val="Nudi 03 e"/>
    </font>
    <font>
      <sz val="10"/>
      <color theme="1"/>
      <name val="Arial Unicode MS"/>
      <family val="2"/>
    </font>
    <font>
      <sz val="10.5"/>
      <color theme="1"/>
      <name val="Tunga"/>
      <family val="2"/>
    </font>
    <font>
      <sz val="11"/>
      <color rgb="FF000000"/>
      <name val="Tunga"/>
      <family val="2"/>
    </font>
    <font>
      <sz val="10.5"/>
      <color rgb="FF000000"/>
      <name val="Tunga"/>
      <family val="2"/>
    </font>
    <font>
      <sz val="8"/>
      <color theme="1"/>
      <name val="Tunga"/>
      <family val="2"/>
    </font>
    <font>
      <sz val="10.5"/>
      <color theme="1"/>
      <name val="Arial Unicode MS"/>
      <family val="2"/>
    </font>
    <font>
      <sz val="11"/>
      <color rgb="FFAE63BD"/>
      <name val="Arial Unicode MS"/>
      <family val="2"/>
    </font>
    <font>
      <sz val="13"/>
      <color theme="1"/>
      <name val="Nudi 03 e"/>
    </font>
    <font>
      <sz val="9.5"/>
      <color theme="1"/>
      <name val="Tunga"/>
      <family val="2"/>
    </font>
    <font>
      <sz val="11"/>
      <color theme="1"/>
      <name val="Nudi 05 e"/>
    </font>
    <font>
      <b/>
      <sz val="13"/>
      <color theme="1"/>
      <name val="Arial Unicode MS"/>
      <family val="2"/>
    </font>
    <font>
      <b/>
      <sz val="10"/>
      <color theme="1"/>
      <name val="Times New Roman"/>
      <family val="1"/>
    </font>
    <font>
      <b/>
      <sz val="12"/>
      <color theme="1"/>
      <name val="Arial Unicode MS"/>
      <family val="2"/>
    </font>
    <font>
      <b/>
      <sz val="14"/>
      <color theme="1"/>
      <name val="Times New Roman"/>
      <family val="1"/>
    </font>
    <font>
      <sz val="10"/>
      <color theme="1"/>
      <name val="Times New Roman"/>
      <family val="1"/>
    </font>
    <font>
      <sz val="12.5"/>
      <color theme="1"/>
      <name val="Arial Unicode MS"/>
      <family val="2"/>
    </font>
    <font>
      <sz val="14"/>
      <color theme="1"/>
      <name val="Times New Roman"/>
      <family val="1"/>
    </font>
    <font>
      <sz val="12"/>
      <color theme="1"/>
      <name val="Nudi 02 e"/>
    </font>
    <font>
      <sz val="11"/>
      <color theme="1"/>
      <name val="Nirmala UI"/>
      <family val="2"/>
    </font>
    <font>
      <sz val="10"/>
      <color theme="1"/>
      <name val="Nirmala UI"/>
      <family val="2"/>
    </font>
    <font>
      <sz val="9"/>
      <color theme="1"/>
      <name val="Nirmala UI"/>
      <family val="2"/>
    </font>
    <font>
      <b/>
      <sz val="12"/>
      <color theme="1"/>
      <name val="Calibri"/>
      <family val="2"/>
      <scheme val="minor"/>
    </font>
    <font>
      <b/>
      <sz val="12"/>
      <color rgb="FF002060"/>
      <name val="Nudi 01 e"/>
    </font>
    <font>
      <b/>
      <sz val="12"/>
      <color rgb="FF002060"/>
      <name val="Calibri"/>
      <family val="2"/>
      <scheme val="minor"/>
    </font>
    <font>
      <b/>
      <sz val="14"/>
      <color theme="1"/>
      <name val="Arial Unicode MS"/>
      <family val="2"/>
    </font>
    <font>
      <b/>
      <sz val="14"/>
      <color theme="1"/>
      <name val="Calibri"/>
      <family val="2"/>
      <scheme val="minor"/>
    </font>
    <font>
      <sz val="18"/>
      <color theme="1"/>
      <name val="Times New Roman"/>
      <family val="1"/>
    </font>
    <font>
      <b/>
      <sz val="16"/>
      <color theme="1"/>
      <name val="Times New Roman"/>
      <family val="1"/>
    </font>
    <font>
      <b/>
      <sz val="16"/>
      <color theme="1"/>
      <name val="Calibri"/>
      <family val="2"/>
      <scheme val="minor"/>
    </font>
    <font>
      <sz val="10"/>
      <name val="Arial Unicode MS"/>
      <family val="2"/>
    </font>
    <font>
      <b/>
      <sz val="11"/>
      <color theme="1"/>
      <name val="Nudi 01 e"/>
    </font>
    <font>
      <b/>
      <sz val="11"/>
      <color indexed="8"/>
      <name val="Times New Roman"/>
      <family val="1"/>
    </font>
    <font>
      <b/>
      <sz val="11"/>
      <color indexed="8"/>
      <name val="Arial Unicode MS"/>
      <family val="2"/>
    </font>
    <font>
      <b/>
      <sz val="10"/>
      <name val="Arial Unicode MS"/>
      <family val="2"/>
    </font>
    <font>
      <b/>
      <sz val="11"/>
      <name val="Arial Unicode MS"/>
      <family val="2"/>
    </font>
    <font>
      <sz val="11"/>
      <name val="Arial Unicode MS"/>
      <family val="2"/>
    </font>
    <font>
      <b/>
      <sz val="11"/>
      <color rgb="FFFF0000"/>
      <name val="Times New Roman"/>
      <family val="1"/>
    </font>
    <font>
      <b/>
      <sz val="10"/>
      <color theme="1"/>
      <name val="Arial Unicode MS"/>
      <family val="2"/>
    </font>
    <font>
      <sz val="11"/>
      <color rgb="FFFF0000"/>
      <name val="Arial Unicode MS"/>
      <family val="2"/>
    </font>
    <font>
      <b/>
      <sz val="15"/>
      <color theme="1"/>
      <name val="Times New Roman"/>
      <family val="1"/>
    </font>
    <font>
      <sz val="11"/>
      <color rgb="FF000000"/>
      <name val="Arial Unicode MS"/>
      <family val="2"/>
    </font>
    <font>
      <sz val="12"/>
      <name val="Nudi KSCLP"/>
    </font>
    <font>
      <sz val="12"/>
      <name val="Arial Narrow"/>
      <family val="2"/>
    </font>
    <font>
      <sz val="12"/>
      <name val="News Gothic Condensed"/>
      <family val="2"/>
    </font>
    <font>
      <sz val="12"/>
      <name val="Myanmar Text"/>
      <family val="2"/>
    </font>
    <font>
      <sz val="12"/>
      <color theme="1"/>
      <name val="Arial"/>
      <family val="2"/>
    </font>
    <font>
      <sz val="11"/>
      <color theme="1"/>
      <name val="Arial Black"/>
      <family val="2"/>
    </font>
    <font>
      <sz val="12"/>
      <color theme="1"/>
      <name val="Nirmala UI"/>
      <family val="2"/>
    </font>
    <font>
      <sz val="11"/>
      <name val="Calibri"/>
      <family val="2"/>
      <scheme val="minor"/>
    </font>
    <font>
      <sz val="14"/>
      <name val="Bookman Old Style"/>
      <family val="1"/>
    </font>
    <font>
      <sz val="11"/>
      <name val="Tunga"/>
      <family val="2"/>
    </font>
    <font>
      <sz val="15"/>
      <color theme="1"/>
      <name val="Nudi 01 e"/>
    </font>
    <font>
      <sz val="9"/>
      <color theme="1"/>
      <name val="Times New Roman"/>
      <family val="1"/>
    </font>
    <font>
      <sz val="10.5"/>
      <color theme="1"/>
      <name val="Calibri"/>
      <family val="2"/>
      <scheme val="minor"/>
    </font>
    <font>
      <sz val="12"/>
      <color rgb="FF000000"/>
      <name val="Arial Unicode MS"/>
      <family val="2"/>
    </font>
    <font>
      <sz val="8"/>
      <color theme="1"/>
      <name val="Calibri"/>
      <family val="2"/>
      <scheme val="minor"/>
    </font>
    <font>
      <sz val="12"/>
      <color rgb="FF000000"/>
      <name val="Times New Roman"/>
      <family val="1"/>
    </font>
    <font>
      <sz val="11"/>
      <color indexed="8"/>
      <name val="Arial Unicode MS"/>
      <family val="2"/>
    </font>
    <font>
      <sz val="11.5"/>
      <color theme="1"/>
      <name val="Arial Unicode MS"/>
      <family val="2"/>
    </font>
    <font>
      <b/>
      <sz val="11.5"/>
      <color theme="1"/>
      <name val="Times New Roman"/>
      <family val="1"/>
    </font>
    <font>
      <sz val="11"/>
      <color rgb="FFFF0000"/>
      <name val="Times New Roman"/>
      <family val="1"/>
    </font>
    <font>
      <sz val="12"/>
      <color rgb="FF333333"/>
      <name val="Times New Roman"/>
      <family val="1"/>
    </font>
    <font>
      <sz val="12"/>
      <color rgb="FFFF0000"/>
      <name val="Arial Unicode MS"/>
      <family val="2"/>
    </font>
    <font>
      <sz val="11"/>
      <color rgb="FF000000"/>
      <name val="Times New Roman"/>
      <family val="1"/>
    </font>
    <font>
      <b/>
      <sz val="16"/>
      <color theme="1"/>
      <name val="Nudi 01 e"/>
    </font>
    <font>
      <b/>
      <sz val="16"/>
      <color indexed="8"/>
      <name val="Nudi 01 e"/>
    </font>
    <font>
      <b/>
      <sz val="16"/>
      <color indexed="8"/>
      <name val="Times New Roman"/>
      <family val="1"/>
    </font>
    <font>
      <b/>
      <sz val="16"/>
      <color theme="1"/>
      <name val="Arial Unicode MS"/>
      <family val="2"/>
    </font>
    <font>
      <sz val="15"/>
      <color theme="1"/>
      <name val="Arial Unicode MS"/>
      <family val="2"/>
    </font>
    <font>
      <sz val="18"/>
      <color theme="1"/>
      <name val="Arial Unicode MS"/>
      <family val="2"/>
    </font>
    <font>
      <b/>
      <sz val="18"/>
      <color theme="1"/>
      <name val="Arial Unicode MS"/>
      <family val="2"/>
    </font>
    <font>
      <b/>
      <sz val="10"/>
      <color theme="1"/>
      <name val="Nudi 01 e"/>
    </font>
    <font>
      <b/>
      <sz val="10"/>
      <color indexed="8"/>
      <name val="Nudi 01 e"/>
    </font>
    <font>
      <b/>
      <sz val="24"/>
      <color theme="1"/>
      <name val="Times New Roman"/>
      <family val="1"/>
    </font>
    <font>
      <b/>
      <sz val="13"/>
      <color indexed="8"/>
      <name val="Nudi 01 e"/>
    </font>
    <font>
      <b/>
      <sz val="14"/>
      <color theme="1"/>
      <name val="Nudi 01 e"/>
    </font>
    <font>
      <b/>
      <sz val="14"/>
      <color indexed="8"/>
      <name val="Nudi 01 e"/>
    </font>
    <font>
      <sz val="16"/>
      <color theme="1"/>
      <name val="Times New Roman"/>
      <family val="1"/>
    </font>
    <font>
      <b/>
      <sz val="12"/>
      <name val="NudiParijatha"/>
      <family val="4"/>
    </font>
    <font>
      <b/>
      <sz val="16"/>
      <name val="Arial"/>
      <family val="2"/>
    </font>
    <font>
      <sz val="18"/>
      <color theme="1"/>
      <name val="Calibri"/>
      <family val="2"/>
      <scheme val="minor"/>
    </font>
    <font>
      <sz val="10.5"/>
      <color theme="1"/>
      <name val="Nirmala UI"/>
      <family val="2"/>
    </font>
    <font>
      <sz val="10"/>
      <color indexed="8"/>
      <name val="Times New Roman"/>
      <family val="1"/>
    </font>
    <font>
      <sz val="10.5"/>
      <color indexed="8"/>
      <name val="Nirmala UI"/>
      <family val="2"/>
    </font>
    <font>
      <sz val="13"/>
      <color theme="1"/>
      <name val="Arial Unicode MS"/>
      <family val="2"/>
    </font>
    <font>
      <sz val="16"/>
      <color theme="1"/>
      <name val="Calibri"/>
      <family val="2"/>
      <scheme val="minor"/>
    </font>
    <font>
      <sz val="15"/>
      <color indexed="8"/>
      <name val="Nudi 01 e"/>
    </font>
    <font>
      <u/>
      <sz val="10"/>
      <color theme="10"/>
      <name val="Arial"/>
    </font>
    <font>
      <sz val="11"/>
      <name val="Calibri"/>
      <family val="2"/>
    </font>
    <font>
      <b/>
      <sz val="11"/>
      <name val="Calibri"/>
      <family val="2"/>
      <scheme val="minor"/>
    </font>
    <font>
      <b/>
      <sz val="11"/>
      <name val="Calibri"/>
      <family val="2"/>
    </font>
    <font>
      <b/>
      <sz val="14"/>
      <color indexed="8"/>
      <name val="Nudi Akshar"/>
    </font>
    <font>
      <b/>
      <sz val="11"/>
      <color indexed="8"/>
      <name val="Nudi Akshar"/>
    </font>
    <font>
      <b/>
      <sz val="12"/>
      <color indexed="8"/>
      <name val="Times New Roman"/>
      <family val="1"/>
    </font>
    <font>
      <b/>
      <sz val="12"/>
      <color indexed="8"/>
      <name val="Arial Unicode MS"/>
      <family val="2"/>
    </font>
    <font>
      <b/>
      <sz val="14"/>
      <color indexed="8"/>
      <name val="Arial Unicode MS"/>
      <family val="2"/>
    </font>
    <font>
      <sz val="12"/>
      <color rgb="FFFF0000"/>
      <name val="Arial"/>
      <family val="2"/>
    </font>
    <font>
      <b/>
      <sz val="14"/>
      <color theme="1"/>
      <name val="Arial"/>
      <family val="2"/>
    </font>
    <font>
      <sz val="14"/>
      <color theme="1"/>
      <name val="Arial"/>
      <family val="2"/>
    </font>
    <font>
      <sz val="11"/>
      <color theme="1"/>
      <name val="Arial"/>
      <family val="2"/>
    </font>
    <font>
      <sz val="13.5"/>
      <color theme="1"/>
      <name val="Arial Unicode MS"/>
      <family val="2"/>
    </font>
    <font>
      <sz val="14"/>
      <color theme="1"/>
      <name val="Nudi 04 e"/>
    </font>
    <font>
      <sz val="13"/>
      <color indexed="8"/>
      <name val="Arial Unicode MS"/>
      <family val="2"/>
    </font>
    <font>
      <sz val="11"/>
      <color theme="1"/>
      <name val="Calibri"/>
      <family val="2"/>
    </font>
    <font>
      <b/>
      <sz val="10"/>
      <color indexed="8"/>
      <name val="Times New Roman"/>
      <family val="1"/>
    </font>
    <font>
      <b/>
      <sz val="13"/>
      <color theme="1"/>
      <name val="Nudi Akshar"/>
    </font>
    <font>
      <b/>
      <sz val="13"/>
      <color indexed="8"/>
      <name val="Nudi Akshar"/>
    </font>
    <font>
      <b/>
      <sz val="14"/>
      <color indexed="8"/>
      <name val="Nudi 03 e"/>
    </font>
    <font>
      <sz val="10"/>
      <color rgb="FFFF0000"/>
      <name val="Times New Roman"/>
      <family val="1"/>
    </font>
    <font>
      <sz val="12"/>
      <color rgb="FF444444"/>
      <name val="Arial Unicode MS"/>
      <family val="2"/>
    </font>
    <font>
      <b/>
      <sz val="9"/>
      <color indexed="81"/>
      <name val="Tahoma"/>
      <family val="2"/>
    </font>
    <font>
      <sz val="9"/>
      <color indexed="81"/>
      <name val="Tahoma"/>
      <family val="2"/>
    </font>
    <font>
      <sz val="15"/>
      <color theme="1"/>
      <name val="Calibri"/>
      <family val="2"/>
      <scheme val="minor"/>
    </font>
    <font>
      <sz val="11.5"/>
      <color theme="1"/>
      <name val="Nirmala UI"/>
      <family val="2"/>
    </font>
    <font>
      <b/>
      <sz val="9"/>
      <color theme="1"/>
      <name val="Unicode"/>
    </font>
    <font>
      <b/>
      <sz val="9"/>
      <color theme="1"/>
      <name val="Arial Unicode MS"/>
      <family val="2"/>
    </font>
    <font>
      <sz val="9"/>
      <color theme="1"/>
      <name val="Arial Unicode MS"/>
      <family val="2"/>
    </font>
    <font>
      <b/>
      <sz val="16"/>
      <color indexed="8"/>
      <name val="Arial Unicode MS"/>
      <family val="2"/>
    </font>
    <font>
      <sz val="10"/>
      <name val="Nirmala UI"/>
      <family val="2"/>
    </font>
    <font>
      <sz val="11"/>
      <name val="Nirmala UI"/>
      <family val="2"/>
    </font>
    <font>
      <sz val="12"/>
      <color theme="1"/>
      <name val="Book Antiqua"/>
      <family val="1"/>
    </font>
    <font>
      <sz val="10"/>
      <color theme="1"/>
      <name val="Nudi 01 e"/>
    </font>
    <font>
      <sz val="12.5"/>
      <name val="Times New Roman"/>
      <family val="1"/>
    </font>
    <font>
      <sz val="14"/>
      <name val="Nudi 01 e"/>
    </font>
    <font>
      <sz val="13"/>
      <name val="Nudi 01 e"/>
    </font>
    <font>
      <b/>
      <sz val="18"/>
      <color theme="1"/>
      <name val="Nudi 01 e"/>
    </font>
    <font>
      <b/>
      <sz val="18"/>
      <color theme="1"/>
      <name val="Times New Roman"/>
      <family val="1"/>
    </font>
    <font>
      <b/>
      <sz val="12"/>
      <color theme="1"/>
      <name val="Book Antiqua"/>
      <family val="1"/>
    </font>
    <font>
      <sz val="12"/>
      <color theme="1"/>
      <name val="Bookman Old Style"/>
      <family val="1"/>
    </font>
    <font>
      <sz val="13"/>
      <color theme="1"/>
      <name val="Bookman Old Style"/>
      <family val="1"/>
    </font>
    <font>
      <sz val="14"/>
      <color theme="1"/>
      <name val="Bookman Old Style"/>
      <family val="1"/>
    </font>
    <font>
      <sz val="14"/>
      <color theme="1"/>
      <name val="Nudi 01 k"/>
    </font>
  </fonts>
  <fills count="11">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F7F6F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2"/>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right/>
      <top style="thin">
        <color indexed="8"/>
      </top>
      <bottom style="thin">
        <color indexed="8"/>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64"/>
      </top>
      <bottom/>
      <diagonal/>
    </border>
    <border>
      <left style="thin">
        <color indexed="8"/>
      </left>
      <right style="thin">
        <color indexed="8"/>
      </right>
      <top/>
      <bottom/>
      <diagonal/>
    </border>
    <border>
      <left style="thin">
        <color indexed="8"/>
      </left>
      <right style="thin">
        <color indexed="8"/>
      </right>
      <top/>
      <bottom style="thin">
        <color indexed="64"/>
      </bottom>
      <diagonal/>
    </border>
  </borders>
  <cellStyleXfs count="16">
    <xf numFmtId="0" fontId="0" fillId="0" borderId="0"/>
    <xf numFmtId="43" fontId="136" fillId="0" borderId="0" applyFont="0" applyFill="0" applyBorder="0" applyAlignment="0" applyProtection="0"/>
    <xf numFmtId="164" fontId="4" fillId="0" borderId="0" applyFont="0" applyFill="0" applyBorder="0" applyAlignment="0" applyProtection="0"/>
    <xf numFmtId="0" fontId="19" fillId="0" borderId="0"/>
    <xf numFmtId="0" fontId="19" fillId="0" borderId="0"/>
    <xf numFmtId="0" fontId="137" fillId="0" borderId="0"/>
    <xf numFmtId="0" fontId="136" fillId="0" borderId="0"/>
    <xf numFmtId="0" fontId="3" fillId="0" borderId="0"/>
    <xf numFmtId="0" fontId="3" fillId="0" borderId="0"/>
    <xf numFmtId="0" fontId="3" fillId="0" borderId="0"/>
    <xf numFmtId="0" fontId="3" fillId="0" borderId="0"/>
    <xf numFmtId="0" fontId="3" fillId="0" borderId="0"/>
    <xf numFmtId="0" fontId="2" fillId="0" borderId="0"/>
    <xf numFmtId="0" fontId="286" fillId="0" borderId="0" applyNumberFormat="0" applyFill="0" applyBorder="0" applyAlignment="0" applyProtection="0">
      <alignment vertical="top"/>
      <protection locked="0"/>
    </xf>
    <xf numFmtId="0" fontId="1" fillId="0" borderId="0"/>
    <xf numFmtId="0" fontId="1" fillId="0" borderId="0"/>
  </cellStyleXfs>
  <cellXfs count="1852">
    <xf numFmtId="0" fontId="0" fillId="0" borderId="0" xfId="0"/>
    <xf numFmtId="0" fontId="0" fillId="0" borderId="1" xfId="0" applyBorder="1"/>
    <xf numFmtId="0" fontId="0" fillId="0" borderId="1" xfId="0" applyBorder="1" applyAlignment="1">
      <alignment horizontal="center"/>
    </xf>
    <xf numFmtId="0" fontId="8" fillId="0" borderId="1" xfId="0" applyFont="1" applyBorder="1" applyAlignment="1">
      <alignment horizontal="center" wrapText="1"/>
    </xf>
    <xf numFmtId="0" fontId="6" fillId="0" borderId="1" xfId="0" applyFont="1" applyBorder="1" applyAlignment="1">
      <alignment vertical="top" wrapText="1"/>
    </xf>
    <xf numFmtId="0" fontId="9" fillId="0" borderId="1" xfId="0" applyFont="1" applyBorder="1" applyAlignment="1">
      <alignment vertical="top" wrapText="1"/>
    </xf>
    <xf numFmtId="0" fontId="6" fillId="0" borderId="1" xfId="0" applyFont="1" applyBorder="1" applyAlignment="1">
      <alignment horizontal="center" vertical="top" wrapText="1"/>
    </xf>
    <xf numFmtId="0" fontId="9" fillId="0" borderId="1" xfId="0" applyFont="1" applyBorder="1" applyAlignment="1">
      <alignment horizontal="center" vertical="top" wrapText="1"/>
    </xf>
    <xf numFmtId="0" fontId="6" fillId="0" borderId="1" xfId="0" applyFont="1" applyBorder="1" applyAlignment="1">
      <alignment horizontal="left" vertical="top" wrapText="1" readingOrder="2"/>
    </xf>
    <xf numFmtId="0" fontId="10" fillId="0" borderId="1" xfId="0" applyFont="1" applyBorder="1" applyAlignment="1">
      <alignment horizontal="center" vertical="top" wrapText="1"/>
    </xf>
    <xf numFmtId="0" fontId="10" fillId="0" borderId="1" xfId="0" applyFont="1" applyBorder="1" applyAlignment="1">
      <alignment vertical="top" wrapText="1"/>
    </xf>
    <xf numFmtId="0" fontId="6" fillId="0" borderId="1" xfId="0" applyFont="1" applyBorder="1" applyAlignment="1">
      <alignment wrapText="1"/>
    </xf>
    <xf numFmtId="0" fontId="6" fillId="0" borderId="1" xfId="0" applyFont="1" applyBorder="1" applyAlignment="1">
      <alignment horizontal="center" wrapText="1"/>
    </xf>
    <xf numFmtId="0" fontId="9" fillId="0" borderId="1" xfId="0" applyFont="1" applyBorder="1" applyAlignment="1">
      <alignment horizontal="center" wrapText="1"/>
    </xf>
    <xf numFmtId="0" fontId="7" fillId="0" borderId="1" xfId="0" applyFont="1" applyBorder="1" applyAlignment="1">
      <alignment horizontal="center" wrapText="1"/>
    </xf>
    <xf numFmtId="0" fontId="6" fillId="0" borderId="1" xfId="0" applyFont="1" applyBorder="1"/>
    <xf numFmtId="0" fontId="6" fillId="0" borderId="1" xfId="0" applyFont="1" applyBorder="1" applyAlignment="1">
      <alignment horizontal="right" vertical="top" wrapText="1"/>
    </xf>
    <xf numFmtId="0" fontId="6" fillId="0" borderId="1" xfId="0" applyFont="1" applyBorder="1" applyAlignment="1">
      <alignment horizontal="right" wrapText="1"/>
    </xf>
    <xf numFmtId="0" fontId="11" fillId="0" borderId="0" xfId="0" applyFont="1"/>
    <xf numFmtId="0" fontId="6" fillId="0" borderId="1" xfId="0" applyFont="1" applyBorder="1" applyAlignment="1">
      <alignment vertical="top" wrapText="1" readingOrder="2"/>
    </xf>
    <xf numFmtId="0" fontId="5" fillId="0" borderId="1" xfId="0" applyFont="1" applyBorder="1" applyAlignment="1">
      <alignment horizontal="center" vertical="center" wrapText="1"/>
    </xf>
    <xf numFmtId="0" fontId="13" fillId="0" borderId="1" xfId="0" applyFont="1" applyBorder="1" applyAlignment="1">
      <alignment horizontal="justify" vertical="center"/>
    </xf>
    <xf numFmtId="0" fontId="13" fillId="0" borderId="1" xfId="0" applyFont="1" applyBorder="1" applyAlignment="1">
      <alignment horizontal="center" vertical="center"/>
    </xf>
    <xf numFmtId="0" fontId="13" fillId="0" borderId="1" xfId="0" applyFont="1" applyBorder="1" applyAlignment="1">
      <alignment horizontal="justify" vertical="top"/>
    </xf>
    <xf numFmtId="0" fontId="14" fillId="0" borderId="1" xfId="0" applyFont="1" applyBorder="1" applyAlignment="1">
      <alignment horizontal="justify" vertical="center"/>
    </xf>
    <xf numFmtId="0" fontId="12" fillId="0" borderId="1" xfId="0" applyFont="1" applyBorder="1" applyAlignment="1">
      <alignment horizontal="center"/>
    </xf>
    <xf numFmtId="0" fontId="6" fillId="0" borderId="1" xfId="0" applyFont="1" applyBorder="1" applyAlignment="1">
      <alignment horizontal="center"/>
    </xf>
    <xf numFmtId="0" fontId="12" fillId="0" borderId="1" xfId="0" applyFont="1" applyBorder="1"/>
    <xf numFmtId="0" fontId="14" fillId="0" borderId="1" xfId="0" applyFont="1" applyBorder="1" applyAlignment="1">
      <alignment horizontal="center" vertical="center"/>
    </xf>
    <xf numFmtId="0" fontId="13" fillId="0" borderId="1" xfId="0" applyFont="1" applyBorder="1" applyAlignment="1">
      <alignment horizontal="left" vertical="center"/>
    </xf>
    <xf numFmtId="0" fontId="13" fillId="0" borderId="1" xfId="0" applyFont="1" applyBorder="1" applyAlignment="1">
      <alignment horizontal="center" vertical="top"/>
    </xf>
    <xf numFmtId="0" fontId="13" fillId="0" borderId="1" xfId="0" applyFont="1" applyBorder="1" applyAlignment="1">
      <alignment horizontal="left" vertical="top"/>
    </xf>
    <xf numFmtId="0" fontId="14" fillId="0" borderId="1" xfId="0" applyFont="1" applyBorder="1" applyAlignment="1">
      <alignment horizontal="left" vertical="center"/>
    </xf>
    <xf numFmtId="0" fontId="13" fillId="0" borderId="1" xfId="0" applyFont="1" applyBorder="1"/>
    <xf numFmtId="0" fontId="14" fillId="0" borderId="1" xfId="0" applyFont="1" applyBorder="1"/>
    <xf numFmtId="0" fontId="14" fillId="0" borderId="1" xfId="0" applyFont="1" applyBorder="1" applyAlignment="1">
      <alignment horizontal="justify" vertical="top"/>
    </xf>
    <xf numFmtId="0" fontId="15" fillId="0" borderId="1" xfId="0" applyFont="1" applyBorder="1"/>
    <xf numFmtId="0" fontId="16" fillId="0" borderId="1" xfId="0" applyFont="1" applyBorder="1"/>
    <xf numFmtId="0" fontId="6" fillId="0" borderId="1" xfId="0" applyFont="1" applyFill="1" applyBorder="1" applyAlignment="1">
      <alignment vertical="top" wrapText="1"/>
    </xf>
    <xf numFmtId="0" fontId="6" fillId="0" borderId="1" xfId="0" applyFont="1" applyFill="1" applyBorder="1" applyAlignment="1">
      <alignment horizontal="center" vertical="center" wrapText="1"/>
    </xf>
    <xf numFmtId="0" fontId="6" fillId="0" borderId="1" xfId="0" applyFont="1" applyBorder="1" applyAlignment="1">
      <alignment horizontal="right"/>
    </xf>
    <xf numFmtId="0" fontId="12" fillId="0" borderId="1" xfId="0" applyFont="1" applyBorder="1" applyAlignment="1">
      <alignment horizontal="right"/>
    </xf>
    <xf numFmtId="0" fontId="6" fillId="0" borderId="1" xfId="0" applyFont="1" applyBorder="1" applyAlignment="1">
      <alignment horizontal="center" vertical="center"/>
    </xf>
    <xf numFmtId="0" fontId="21" fillId="0" borderId="1" xfId="0" applyFont="1" applyBorder="1" applyAlignment="1">
      <alignment horizontal="justify" wrapText="1"/>
    </xf>
    <xf numFmtId="14" fontId="5" fillId="0" borderId="1" xfId="0" applyNumberFormat="1" applyFont="1" applyBorder="1" applyAlignment="1">
      <alignment horizontal="left" vertical="center" wrapText="1"/>
    </xf>
    <xf numFmtId="0" fontId="6" fillId="0" borderId="1" xfId="0" applyFont="1" applyBorder="1" applyAlignment="1">
      <alignment vertical="center"/>
    </xf>
    <xf numFmtId="0" fontId="21" fillId="0" borderId="1" xfId="0" applyFont="1" applyBorder="1" applyAlignment="1">
      <alignment horizontal="justify" vertical="center" wrapText="1"/>
    </xf>
    <xf numFmtId="14" fontId="21" fillId="0" borderId="1" xfId="0" applyNumberFormat="1" applyFont="1" applyBorder="1" applyAlignment="1">
      <alignment horizontal="left" vertical="center" wrapText="1"/>
    </xf>
    <xf numFmtId="0" fontId="21" fillId="0" borderId="1" xfId="0" applyFont="1" applyBorder="1" applyAlignment="1">
      <alignment vertical="center" wrapText="1"/>
    </xf>
    <xf numFmtId="0" fontId="22" fillId="0" borderId="1" xfId="0" applyFont="1" applyBorder="1" applyAlignment="1">
      <alignment horizontal="justify" vertical="center" wrapText="1"/>
    </xf>
    <xf numFmtId="0" fontId="6" fillId="0" borderId="1" xfId="0" applyFont="1" applyBorder="1" applyAlignment="1">
      <alignment horizontal="left" vertical="center"/>
    </xf>
    <xf numFmtId="0" fontId="6" fillId="0" borderId="1" xfId="0" applyFont="1" applyBorder="1" applyAlignment="1">
      <alignment horizontal="left" vertical="center" wrapText="1"/>
    </xf>
    <xf numFmtId="14" fontId="6" fillId="0" borderId="1" xfId="0" applyNumberFormat="1" applyFont="1" applyBorder="1" applyAlignment="1">
      <alignment horizontal="left" vertical="center" wrapText="1"/>
    </xf>
    <xf numFmtId="0" fontId="7" fillId="0" borderId="1" xfId="0" applyFont="1" applyBorder="1" applyAlignment="1">
      <alignment vertical="center" wrapText="1"/>
    </xf>
    <xf numFmtId="14" fontId="21" fillId="0" borderId="1" xfId="0" applyNumberFormat="1" applyFont="1" applyBorder="1" applyAlignment="1">
      <alignment horizontal="left" vertical="center"/>
    </xf>
    <xf numFmtId="0" fontId="21" fillId="0" borderId="1" xfId="0" applyFont="1" applyBorder="1" applyAlignment="1">
      <alignment horizontal="left" vertical="center" wrapText="1"/>
    </xf>
    <xf numFmtId="0" fontId="6" fillId="0" borderId="1" xfId="0" applyFont="1" applyBorder="1" applyAlignment="1">
      <alignment vertical="center" wrapText="1"/>
    </xf>
    <xf numFmtId="0" fontId="22" fillId="0" borderId="1" xfId="0" applyFont="1" applyBorder="1" applyAlignment="1">
      <alignment vertical="center" wrapText="1"/>
    </xf>
    <xf numFmtId="0" fontId="6" fillId="0" borderId="1" xfId="0" applyFont="1" applyBorder="1" applyAlignment="1">
      <alignment horizontal="justify" vertical="center" wrapText="1"/>
    </xf>
    <xf numFmtId="0" fontId="6" fillId="0" borderId="1" xfId="0" applyFont="1" applyBorder="1" applyAlignment="1">
      <alignment horizontal="center" vertical="center" wrapText="1"/>
    </xf>
    <xf numFmtId="0" fontId="25" fillId="0" borderId="1" xfId="0" applyFont="1" applyBorder="1" applyAlignment="1">
      <alignment vertical="center" wrapText="1"/>
    </xf>
    <xf numFmtId="0" fontId="25" fillId="0" borderId="1" xfId="0" applyFont="1" applyBorder="1" applyAlignment="1">
      <alignment horizontal="justify" vertical="center" wrapText="1"/>
    </xf>
    <xf numFmtId="0" fontId="19" fillId="0" borderId="1" xfId="0" applyFont="1" applyBorder="1" applyAlignment="1">
      <alignment horizontal="center"/>
    </xf>
    <xf numFmtId="0" fontId="19" fillId="0" borderId="1" xfId="0" applyFont="1" applyBorder="1" applyAlignment="1">
      <alignment horizontal="left"/>
    </xf>
    <xf numFmtId="0" fontId="19" fillId="0" borderId="1" xfId="0" applyFont="1" applyBorder="1" applyAlignment="1"/>
    <xf numFmtId="0" fontId="19" fillId="0" borderId="1" xfId="0" applyFont="1" applyBorder="1" applyAlignment="1">
      <alignment horizontal="left" vertical="center" wrapText="1"/>
    </xf>
    <xf numFmtId="0" fontId="19" fillId="0" borderId="2" xfId="0" applyFont="1" applyBorder="1" applyAlignment="1">
      <alignment horizontal="left" vertical="center" wrapText="1"/>
    </xf>
    <xf numFmtId="0" fontId="0" fillId="0" borderId="2" xfId="0" applyBorder="1"/>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0" xfId="0" applyAlignment="1">
      <alignment horizontal="center"/>
    </xf>
    <xf numFmtId="0" fontId="30" fillId="0" borderId="1" xfId="0" applyFont="1" applyBorder="1" applyAlignment="1">
      <alignment horizontal="left" vertical="center" wrapText="1"/>
    </xf>
    <xf numFmtId="0" fontId="9" fillId="0" borderId="1" xfId="0" applyFont="1" applyBorder="1" applyAlignment="1">
      <alignment horizontal="justify" vertical="center" wrapText="1"/>
    </xf>
    <xf numFmtId="0" fontId="9" fillId="0" borderId="1" xfId="0" applyFont="1" applyBorder="1" applyAlignment="1">
      <alignment wrapText="1"/>
    </xf>
    <xf numFmtId="0" fontId="6" fillId="0" borderId="0" xfId="0" applyFont="1"/>
    <xf numFmtId="0" fontId="12" fillId="0" borderId="0" xfId="0" applyFont="1" applyAlignment="1">
      <alignment vertical="center"/>
    </xf>
    <xf numFmtId="0" fontId="12" fillId="0" borderId="0" xfId="0" applyFont="1" applyAlignment="1">
      <alignment horizontal="center" vertical="center"/>
    </xf>
    <xf numFmtId="0" fontId="6" fillId="0" borderId="0" xfId="0" applyFont="1" applyAlignment="1">
      <alignment vertical="center"/>
    </xf>
    <xf numFmtId="0" fontId="6" fillId="0" borderId="0" xfId="0" applyFont="1" applyAlignment="1">
      <alignment horizontal="left" vertical="center"/>
    </xf>
    <xf numFmtId="0" fontId="12" fillId="0" borderId="0" xfId="0" applyFont="1" applyAlignment="1">
      <alignment horizontal="left" vertical="center"/>
    </xf>
    <xf numFmtId="0" fontId="0" fillId="0" borderId="3" xfId="0" applyBorder="1" applyAlignment="1">
      <alignment horizontal="center" wrapText="1"/>
    </xf>
    <xf numFmtId="2" fontId="13" fillId="0" borderId="4" xfId="0" applyNumberFormat="1" applyFont="1" applyBorder="1" applyAlignment="1" applyProtection="1">
      <alignment horizontal="left" vertical="center" wrapText="1"/>
      <protection locked="0"/>
    </xf>
    <xf numFmtId="0" fontId="0" fillId="0" borderId="4" xfId="0" applyBorder="1" applyAlignment="1">
      <alignment wrapText="1"/>
    </xf>
    <xf numFmtId="0" fontId="0" fillId="0" borderId="4" xfId="0" applyBorder="1" applyAlignment="1">
      <alignment horizontal="center"/>
    </xf>
    <xf numFmtId="0" fontId="14" fillId="0" borderId="1" xfId="0" applyFont="1" applyBorder="1" applyAlignment="1">
      <alignment horizontal="left" vertical="top" wrapText="1"/>
    </xf>
    <xf numFmtId="0" fontId="13" fillId="0" borderId="1" xfId="0" applyFont="1" applyBorder="1" applyAlignment="1">
      <alignment horizontal="left" vertical="top" wrapText="1"/>
    </xf>
    <xf numFmtId="0" fontId="15" fillId="0" borderId="5" xfId="0" applyFont="1" applyBorder="1" applyAlignment="1">
      <alignment horizontal="center" vertical="center"/>
    </xf>
    <xf numFmtId="0" fontId="140" fillId="0" borderId="1" xfId="0" applyFont="1" applyBorder="1" applyAlignment="1">
      <alignment horizontal="justify" wrapText="1"/>
    </xf>
    <xf numFmtId="0" fontId="140" fillId="0" borderId="1" xfId="0" applyFont="1" applyBorder="1" applyAlignment="1">
      <alignment horizontal="justify" vertical="top" wrapText="1"/>
    </xf>
    <xf numFmtId="0" fontId="12" fillId="0" borderId="1" xfId="4" applyFont="1" applyBorder="1"/>
    <xf numFmtId="0" fontId="12" fillId="0" borderId="1" xfId="4" applyFont="1" applyBorder="1" applyAlignment="1">
      <alignment horizontal="center"/>
    </xf>
    <xf numFmtId="0" fontId="12" fillId="0" borderId="1" xfId="4" applyFont="1" applyBorder="1" applyAlignment="1"/>
    <xf numFmtId="0" fontId="12" fillId="0" borderId="1" xfId="4" applyFont="1" applyBorder="1" applyAlignment="1">
      <alignment horizontal="left"/>
    </xf>
    <xf numFmtId="0" fontId="12" fillId="0" borderId="1" xfId="4" applyFont="1" applyBorder="1" applyAlignment="1">
      <alignment horizontal="left" wrapText="1"/>
    </xf>
    <xf numFmtId="0" fontId="141" fillId="0" borderId="1" xfId="0" applyFont="1" applyBorder="1" applyAlignment="1">
      <alignment horizontal="left"/>
    </xf>
    <xf numFmtId="0" fontId="142" fillId="0" borderId="1" xfId="0" applyFont="1" applyBorder="1" applyAlignment="1">
      <alignment horizontal="justify" wrapText="1"/>
    </xf>
    <xf numFmtId="0" fontId="143" fillId="0" borderId="1" xfId="0" applyFont="1" applyBorder="1" applyAlignment="1">
      <alignment horizontal="center" wrapText="1"/>
    </xf>
    <xf numFmtId="0" fontId="141" fillId="0" borderId="1" xfId="0" applyFont="1" applyFill="1" applyBorder="1" applyAlignment="1">
      <alignment horizontal="left" vertical="center" wrapText="1"/>
    </xf>
    <xf numFmtId="0" fontId="144" fillId="0" borderId="1" xfId="0" applyFont="1" applyBorder="1" applyAlignment="1">
      <alignment horizontal="center" vertical="center" wrapText="1"/>
    </xf>
    <xf numFmtId="0" fontId="145" fillId="0" borderId="1" xfId="0" applyFont="1" applyBorder="1" applyAlignment="1">
      <alignment horizontal="justify" wrapText="1"/>
    </xf>
    <xf numFmtId="0" fontId="145" fillId="0" borderId="1" xfId="0" applyFont="1" applyBorder="1" applyAlignment="1">
      <alignment wrapText="1"/>
    </xf>
    <xf numFmtId="0" fontId="143" fillId="0" borderId="1" xfId="0" applyFont="1" applyFill="1" applyBorder="1" applyAlignment="1">
      <alignment horizontal="center" vertical="center" wrapText="1"/>
    </xf>
    <xf numFmtId="0" fontId="142" fillId="0" borderId="1" xfId="0" applyFont="1" applyBorder="1" applyAlignment="1">
      <alignment horizontal="center" vertical="center"/>
    </xf>
    <xf numFmtId="0" fontId="142" fillId="0" borderId="1" xfId="0" applyFont="1" applyFill="1" applyBorder="1" applyAlignment="1">
      <alignment horizontal="center" vertical="center"/>
    </xf>
    <xf numFmtId="0" fontId="142" fillId="0" borderId="1" xfId="0" applyFont="1" applyBorder="1" applyAlignment="1">
      <alignment horizontal="center" vertical="center" wrapText="1"/>
    </xf>
    <xf numFmtId="0" fontId="146" fillId="0" borderId="1" xfId="0" applyFont="1" applyBorder="1" applyAlignment="1">
      <alignment horizontal="center" vertical="center" wrapText="1"/>
    </xf>
    <xf numFmtId="0" fontId="142" fillId="0" borderId="1" xfId="0" applyFont="1" applyBorder="1" applyAlignment="1">
      <alignment horizontal="justify" vertical="justify"/>
    </xf>
    <xf numFmtId="0" fontId="141" fillId="0" borderId="1" xfId="0" applyFont="1" applyBorder="1" applyAlignment="1">
      <alignment horizontal="left" vertical="center"/>
    </xf>
    <xf numFmtId="0" fontId="142" fillId="0" borderId="1" xfId="0" applyFont="1" applyBorder="1" applyAlignment="1">
      <alignment horizontal="justify" vertical="justify" wrapText="1"/>
    </xf>
    <xf numFmtId="0" fontId="147" fillId="0" borderId="1" xfId="0" applyFont="1" applyBorder="1" applyAlignment="1">
      <alignment horizontal="center" vertical="center" wrapText="1"/>
    </xf>
    <xf numFmtId="0" fontId="141" fillId="0" borderId="1" xfId="0" applyFont="1" applyBorder="1" applyAlignment="1">
      <alignment horizontal="left" vertical="center" wrapText="1"/>
    </xf>
    <xf numFmtId="0" fontId="148" fillId="0" borderId="1" xfId="0" applyFont="1" applyBorder="1" applyAlignment="1">
      <alignment horizontal="left" vertical="center" wrapText="1"/>
    </xf>
    <xf numFmtId="0" fontId="147" fillId="0" borderId="1" xfId="0" applyFont="1" applyBorder="1" applyAlignment="1">
      <alignment horizontal="center" vertical="center"/>
    </xf>
    <xf numFmtId="0" fontId="149" fillId="0" borderId="1" xfId="0" applyFont="1" applyBorder="1" applyAlignment="1">
      <alignment horizontal="justify" vertical="justify" wrapText="1"/>
    </xf>
    <xf numFmtId="0" fontId="149" fillId="0" borderId="1" xfId="0" applyFont="1" applyBorder="1" applyAlignment="1">
      <alignment horizontal="justify"/>
    </xf>
    <xf numFmtId="0" fontId="150" fillId="0" borderId="1" xfId="0" applyFont="1" applyBorder="1" applyAlignment="1">
      <alignment horizontal="justify" vertical="justify" wrapText="1"/>
    </xf>
    <xf numFmtId="0" fontId="147" fillId="0" borderId="1" xfId="0" applyFont="1" applyFill="1" applyBorder="1" applyAlignment="1">
      <alignment horizontal="center" vertical="center"/>
    </xf>
    <xf numFmtId="0" fontId="147" fillId="0" borderId="1" xfId="0" applyFont="1" applyBorder="1" applyAlignment="1">
      <alignment horizontal="justify" vertical="justify" wrapText="1"/>
    </xf>
    <xf numFmtId="0" fontId="151" fillId="0" borderId="1" xfId="0" applyFont="1" applyBorder="1" applyAlignment="1">
      <alignment horizontal="center" vertical="center" wrapText="1"/>
    </xf>
    <xf numFmtId="14" fontId="151" fillId="0" borderId="1" xfId="0" applyNumberFormat="1" applyFont="1" applyBorder="1" applyAlignment="1">
      <alignment horizontal="center" vertical="center" wrapText="1"/>
    </xf>
    <xf numFmtId="0" fontId="13" fillId="0" borderId="1" xfId="0" applyFont="1" applyBorder="1" applyAlignment="1">
      <alignment horizontal="justify" vertical="justify" wrapText="1"/>
    </xf>
    <xf numFmtId="0" fontId="149" fillId="0" borderId="1" xfId="0" applyFont="1" applyBorder="1" applyAlignment="1">
      <alignment horizontal="justify" vertical="justify"/>
    </xf>
    <xf numFmtId="0" fontId="149" fillId="0" borderId="1" xfId="0" applyFont="1" applyBorder="1" applyAlignment="1">
      <alignment wrapText="1"/>
    </xf>
    <xf numFmtId="0" fontId="152" fillId="0" borderId="1" xfId="0" applyFont="1" applyBorder="1" applyAlignment="1">
      <alignment horizontal="justify" vertical="justify"/>
    </xf>
    <xf numFmtId="0" fontId="151" fillId="0" borderId="1" xfId="0" applyFont="1" applyBorder="1" applyAlignment="1">
      <alignment horizontal="center" vertical="center"/>
    </xf>
    <xf numFmtId="0" fontId="153" fillId="0" borderId="1" xfId="0" applyFont="1" applyBorder="1" applyAlignment="1">
      <alignment horizontal="justify"/>
    </xf>
    <xf numFmtId="0" fontId="149" fillId="0" borderId="1" xfId="0" applyFont="1" applyBorder="1" applyAlignment="1">
      <alignment horizontal="center" vertical="center"/>
    </xf>
    <xf numFmtId="0" fontId="154" fillId="0" borderId="1" xfId="0" applyFont="1" applyBorder="1" applyAlignment="1">
      <alignment horizontal="justify" vertical="justify"/>
    </xf>
    <xf numFmtId="0" fontId="155" fillId="0" borderId="1" xfId="0" applyFont="1" applyBorder="1" applyAlignment="1">
      <alignment horizontal="justify"/>
    </xf>
    <xf numFmtId="0" fontId="0" fillId="0" borderId="1" xfId="0" applyBorder="1" applyAlignment="1">
      <alignment vertical="center" wrapText="1"/>
    </xf>
    <xf numFmtId="49" fontId="45" fillId="0" borderId="1" xfId="5" applyNumberFormat="1" applyFont="1" applyBorder="1" applyAlignment="1">
      <alignment horizontal="center" vertical="center" wrapText="1"/>
    </xf>
    <xf numFmtId="0" fontId="46" fillId="0" borderId="1" xfId="5" applyFont="1" applyBorder="1" applyAlignment="1">
      <alignment horizontal="justify" vertical="center" wrapText="1"/>
    </xf>
    <xf numFmtId="0" fontId="47" fillId="0" borderId="1" xfId="5" applyFont="1" applyBorder="1" applyAlignment="1">
      <alignment horizontal="justify" vertical="center" wrapText="1"/>
    </xf>
    <xf numFmtId="0" fontId="47" fillId="0" borderId="1" xfId="5" applyFont="1" applyBorder="1" applyAlignment="1">
      <alignment horizontal="center" vertical="center" wrapText="1"/>
    </xf>
    <xf numFmtId="0" fontId="48" fillId="0" borderId="1" xfId="5" applyFont="1" applyBorder="1" applyAlignment="1">
      <alignment vertical="center"/>
    </xf>
    <xf numFmtId="0" fontId="48" fillId="0" borderId="1" xfId="5" applyFont="1" applyBorder="1" applyAlignment="1">
      <alignment horizontal="justify" vertical="center" wrapText="1"/>
    </xf>
    <xf numFmtId="0" fontId="48" fillId="0" borderId="1" xfId="5" applyFont="1" applyBorder="1" applyAlignment="1">
      <alignment vertical="center" wrapText="1"/>
    </xf>
    <xf numFmtId="0" fontId="47" fillId="0" borderId="1" xfId="5" applyFont="1" applyBorder="1" applyAlignment="1">
      <alignment horizontal="justify" vertical="top" wrapText="1"/>
    </xf>
    <xf numFmtId="0" fontId="49" fillId="0" borderId="1" xfId="5" applyFont="1" applyFill="1" applyBorder="1" applyAlignment="1">
      <alignment horizontal="center" vertical="center" wrapText="1"/>
    </xf>
    <xf numFmtId="0" fontId="47" fillId="0" borderId="1" xfId="5" applyFont="1" applyBorder="1" applyAlignment="1">
      <alignment vertical="center" wrapText="1"/>
    </xf>
    <xf numFmtId="0" fontId="47" fillId="0" borderId="1" xfId="5" applyFont="1" applyBorder="1" applyAlignment="1">
      <alignment vertical="center"/>
    </xf>
    <xf numFmtId="0" fontId="48" fillId="0" borderId="1" xfId="5" applyFont="1" applyBorder="1" applyAlignment="1">
      <alignment horizontal="center" vertical="center" wrapText="1"/>
    </xf>
    <xf numFmtId="0" fontId="50" fillId="0" borderId="1" xfId="5" applyFont="1" applyBorder="1" applyAlignment="1">
      <alignment vertical="center"/>
    </xf>
    <xf numFmtId="0" fontId="48" fillId="0" borderId="1" xfId="5" applyFont="1" applyBorder="1" applyAlignment="1">
      <alignment wrapText="1"/>
    </xf>
    <xf numFmtId="0" fontId="21" fillId="0" borderId="1" xfId="3" applyFont="1" applyBorder="1" applyAlignment="1">
      <alignment horizontal="center" vertical="center"/>
    </xf>
    <xf numFmtId="14" fontId="6" fillId="0" borderId="1" xfId="3" applyNumberFormat="1" applyFont="1" applyBorder="1" applyAlignment="1">
      <alignment horizontal="center" vertical="center"/>
    </xf>
    <xf numFmtId="0" fontId="21" fillId="0" borderId="1" xfId="3" applyFont="1" applyBorder="1" applyAlignment="1">
      <alignment horizontal="justify" vertical="justify" wrapText="1"/>
    </xf>
    <xf numFmtId="0" fontId="6" fillId="0" borderId="1" xfId="3" applyFont="1" applyBorder="1" applyAlignment="1">
      <alignment horizontal="center" wrapText="1"/>
    </xf>
    <xf numFmtId="0" fontId="156" fillId="2" borderId="1" xfId="0" applyFont="1" applyFill="1" applyBorder="1" applyAlignment="1">
      <alignment horizontal="left" wrapText="1"/>
    </xf>
    <xf numFmtId="0" fontId="150" fillId="0" borderId="1" xfId="0" applyFont="1" applyBorder="1" applyAlignment="1">
      <alignment horizontal="justify" vertical="top" wrapText="1"/>
    </xf>
    <xf numFmtId="0" fontId="157" fillId="0" borderId="1" xfId="0" applyFont="1" applyBorder="1" applyAlignment="1">
      <alignment horizontal="justify" vertical="top" wrapText="1"/>
    </xf>
    <xf numFmtId="0" fontId="142" fillId="0" borderId="1" xfId="0" applyFont="1" applyBorder="1" applyAlignment="1">
      <alignment horizontal="justify" vertical="top" wrapText="1"/>
    </xf>
    <xf numFmtId="0" fontId="148" fillId="0" borderId="1" xfId="0" applyFont="1" applyBorder="1" applyAlignment="1">
      <alignment wrapText="1"/>
    </xf>
    <xf numFmtId="0" fontId="150" fillId="0" borderId="1" xfId="0" applyFont="1" applyBorder="1" applyAlignment="1">
      <alignment vertical="top" wrapText="1"/>
    </xf>
    <xf numFmtId="0" fontId="158" fillId="0" borderId="1" xfId="0" applyFont="1" applyBorder="1" applyAlignment="1">
      <alignment horizontal="justify" vertical="top" wrapText="1"/>
    </xf>
    <xf numFmtId="0" fontId="158" fillId="0" borderId="1" xfId="0" applyFont="1" applyBorder="1" applyAlignment="1">
      <alignment wrapText="1"/>
    </xf>
    <xf numFmtId="0" fontId="6" fillId="0" borderId="1" xfId="3" applyFont="1" applyBorder="1" applyAlignment="1">
      <alignment wrapText="1"/>
    </xf>
    <xf numFmtId="166" fontId="6" fillId="0" borderId="1" xfId="3" applyNumberFormat="1" applyFont="1" applyBorder="1" applyAlignment="1">
      <alignment horizontal="center" vertical="center"/>
    </xf>
    <xf numFmtId="0" fontId="5" fillId="0" borderId="1" xfId="3" applyFont="1" applyBorder="1" applyAlignment="1">
      <alignment horizontal="center" vertical="center" wrapText="1"/>
    </xf>
    <xf numFmtId="0" fontId="14" fillId="3" borderId="6" xfId="0" applyFont="1" applyFill="1" applyBorder="1" applyAlignment="1">
      <alignment horizontal="center" vertical="center"/>
    </xf>
    <xf numFmtId="0" fontId="14" fillId="3" borderId="1" xfId="0" applyFont="1" applyFill="1" applyBorder="1" applyAlignment="1">
      <alignment horizontal="justify" vertical="center"/>
    </xf>
    <xf numFmtId="0" fontId="13" fillId="3" borderId="1" xfId="0" applyFont="1" applyFill="1" applyBorder="1" applyAlignment="1">
      <alignment horizontal="left" vertical="top" wrapText="1"/>
    </xf>
    <xf numFmtId="0" fontId="16" fillId="3" borderId="1" xfId="0" applyFont="1" applyFill="1" applyBorder="1"/>
    <xf numFmtId="0" fontId="14" fillId="0" borderId="6" xfId="0" applyFont="1" applyBorder="1" applyAlignment="1">
      <alignment horizontal="center" vertical="center"/>
    </xf>
    <xf numFmtId="0" fontId="14" fillId="0" borderId="5" xfId="0" applyFont="1" applyBorder="1" applyAlignment="1">
      <alignment horizontal="center" vertical="center"/>
    </xf>
    <xf numFmtId="0" fontId="7" fillId="0" borderId="0" xfId="0" applyFont="1"/>
    <xf numFmtId="0" fontId="15" fillId="0" borderId="5" xfId="0" applyFont="1" applyBorder="1" applyAlignment="1">
      <alignment horizontal="left" vertical="center"/>
    </xf>
    <xf numFmtId="0" fontId="14" fillId="0" borderId="5" xfId="0" applyFont="1" applyBorder="1" applyAlignment="1">
      <alignment horizontal="left" vertical="center"/>
    </xf>
    <xf numFmtId="0" fontId="16" fillId="0" borderId="1" xfId="0" applyFont="1" applyBorder="1" applyAlignment="1">
      <alignment horizontal="center"/>
    </xf>
    <xf numFmtId="0" fontId="16" fillId="0" borderId="1" xfId="0" applyFont="1" applyBorder="1" applyAlignment="1">
      <alignment wrapText="1"/>
    </xf>
    <xf numFmtId="0" fontId="12" fillId="0" borderId="0" xfId="0" applyFont="1" applyBorder="1"/>
    <xf numFmtId="0" fontId="5" fillId="0" borderId="0" xfId="0" applyFont="1" applyBorder="1" applyAlignment="1">
      <alignment horizontal="center" vertical="center" wrapText="1"/>
    </xf>
    <xf numFmtId="0" fontId="12" fillId="0" borderId="0" xfId="0" applyFont="1" applyBorder="1" applyAlignment="1">
      <alignment horizontal="center"/>
    </xf>
    <xf numFmtId="0" fontId="12" fillId="0" borderId="0" xfId="0" applyFont="1" applyBorder="1" applyAlignment="1">
      <alignment horizontal="right"/>
    </xf>
    <xf numFmtId="0" fontId="12" fillId="0" borderId="0" xfId="0" applyFont="1" applyFill="1" applyBorder="1"/>
    <xf numFmtId="0" fontId="27" fillId="0" borderId="0" xfId="0" applyFont="1"/>
    <xf numFmtId="0" fontId="20" fillId="0" borderId="1" xfId="0" applyFont="1" applyBorder="1" applyAlignment="1">
      <alignment horizontal="justify" vertical="center"/>
    </xf>
    <xf numFmtId="0" fontId="20" fillId="0" borderId="1" xfId="0" applyFont="1" applyBorder="1" applyAlignment="1">
      <alignment horizontal="center" vertical="center"/>
    </xf>
    <xf numFmtId="0" fontId="20" fillId="0" borderId="1" xfId="0" applyFont="1" applyBorder="1" applyAlignment="1">
      <alignment horizontal="justify" vertical="top"/>
    </xf>
    <xf numFmtId="0" fontId="63" fillId="0" borderId="1" xfId="0" applyFont="1" applyBorder="1"/>
    <xf numFmtId="0" fontId="12" fillId="0" borderId="1" xfId="0" applyFont="1" applyBorder="1" applyAlignment="1">
      <alignment horizontal="left"/>
    </xf>
    <xf numFmtId="0" fontId="6" fillId="0" borderId="1" xfId="4" applyFont="1" applyBorder="1" applyAlignment="1">
      <alignment horizontal="center"/>
    </xf>
    <xf numFmtId="0" fontId="12" fillId="0" borderId="0" xfId="0" applyFont="1" applyBorder="1" applyAlignment="1">
      <alignment vertical="center"/>
    </xf>
    <xf numFmtId="0" fontId="21" fillId="0" borderId="0" xfId="0" applyFont="1" applyBorder="1" applyAlignment="1">
      <alignment vertical="center"/>
    </xf>
    <xf numFmtId="0" fontId="12" fillId="0" borderId="0" xfId="0" applyFont="1" applyBorder="1" applyAlignment="1">
      <alignment horizontal="center" vertical="center"/>
    </xf>
    <xf numFmtId="0" fontId="64" fillId="0" borderId="1" xfId="0" applyFont="1" applyBorder="1" applyAlignment="1">
      <alignment horizontal="center" vertical="center" wrapText="1"/>
    </xf>
    <xf numFmtId="0" fontId="159" fillId="0" borderId="1" xfId="0" applyFont="1" applyBorder="1" applyAlignment="1">
      <alignment horizontal="left" wrapText="1"/>
    </xf>
    <xf numFmtId="0" fontId="159" fillId="0" borderId="1" xfId="0" applyFont="1" applyBorder="1" applyAlignment="1">
      <alignment horizontal="center" wrapText="1"/>
    </xf>
    <xf numFmtId="0" fontId="159" fillId="0" borderId="0" xfId="0" applyFont="1" applyAlignment="1">
      <alignment horizontal="center" wrapText="1"/>
    </xf>
    <xf numFmtId="0" fontId="65" fillId="0" borderId="1" xfId="0" applyFont="1" applyBorder="1" applyAlignment="1">
      <alignment horizontal="center" vertical="center" wrapText="1"/>
    </xf>
    <xf numFmtId="0" fontId="64" fillId="0" borderId="3" xfId="0" applyFont="1" applyBorder="1" applyAlignment="1">
      <alignment horizontal="center" vertical="center" wrapText="1"/>
    </xf>
    <xf numFmtId="0" fontId="64" fillId="0" borderId="0" xfId="0" applyFont="1" applyBorder="1" applyAlignment="1">
      <alignment horizontal="center" vertical="center" wrapText="1"/>
    </xf>
    <xf numFmtId="0" fontId="66" fillId="0" borderId="1" xfId="0" applyFont="1" applyBorder="1" applyAlignment="1">
      <alignment horizontal="center" vertical="center" wrapText="1"/>
    </xf>
    <xf numFmtId="0" fontId="159" fillId="0" borderId="1" xfId="0" applyFont="1" applyBorder="1" applyAlignment="1">
      <alignment horizontal="center" vertical="center" wrapText="1"/>
    </xf>
    <xf numFmtId="0" fontId="159" fillId="0" borderId="6" xfId="0" applyFont="1" applyBorder="1" applyAlignment="1">
      <alignment horizontal="center" wrapText="1"/>
    </xf>
    <xf numFmtId="0" fontId="159" fillId="0" borderId="5" xfId="0" applyFont="1" applyBorder="1" applyAlignment="1">
      <alignment horizontal="center" wrapText="1"/>
    </xf>
    <xf numFmtId="0" fontId="159" fillId="0" borderId="5" xfId="0" applyFont="1" applyBorder="1" applyAlignment="1">
      <alignment horizontal="center" vertical="center" wrapText="1"/>
    </xf>
    <xf numFmtId="0" fontId="64" fillId="0" borderId="5" xfId="0" applyFont="1" applyBorder="1" applyAlignment="1">
      <alignment horizontal="center" vertical="center" wrapText="1"/>
    </xf>
    <xf numFmtId="0" fontId="159" fillId="0" borderId="7" xfId="0" applyFont="1" applyBorder="1" applyAlignment="1">
      <alignment horizontal="center" wrapText="1"/>
    </xf>
    <xf numFmtId="0" fontId="159" fillId="0" borderId="8" xfId="0" applyFont="1" applyBorder="1" applyAlignment="1">
      <alignment horizontal="center" wrapText="1"/>
    </xf>
    <xf numFmtId="0" fontId="159" fillId="0" borderId="0" xfId="0" applyFont="1" applyBorder="1" applyAlignment="1">
      <alignment horizontal="center" vertical="center" wrapText="1"/>
    </xf>
    <xf numFmtId="0" fontId="161" fillId="0" borderId="1" xfId="0" applyFont="1" applyBorder="1" applyAlignment="1">
      <alignment horizontal="center" vertical="center" wrapText="1"/>
    </xf>
    <xf numFmtId="0" fontId="159" fillId="0" borderId="8" xfId="0" applyFont="1" applyBorder="1" applyAlignment="1">
      <alignment horizontal="center" vertical="center" wrapText="1"/>
    </xf>
    <xf numFmtId="0" fontId="64" fillId="0" borderId="8" xfId="0" applyFont="1" applyBorder="1" applyAlignment="1">
      <alignment horizontal="center" vertical="center" wrapText="1"/>
    </xf>
    <xf numFmtId="0" fontId="64" fillId="0" borderId="1" xfId="3" applyFont="1" applyBorder="1" applyAlignment="1">
      <alignment horizontal="center" vertical="center" wrapText="1"/>
    </xf>
    <xf numFmtId="0" fontId="159" fillId="4" borderId="1" xfId="0" applyFont="1" applyFill="1" applyBorder="1" applyAlignment="1">
      <alignment horizontal="center" wrapText="1"/>
    </xf>
    <xf numFmtId="0" fontId="0" fillId="0" borderId="1" xfId="0" applyBorder="1" applyAlignment="1">
      <alignment horizontal="center" wrapText="1"/>
    </xf>
    <xf numFmtId="0" fontId="159" fillId="4" borderId="1" xfId="0" applyFont="1" applyFill="1" applyBorder="1" applyAlignment="1">
      <alignment wrapText="1"/>
    </xf>
    <xf numFmtId="0" fontId="159" fillId="0" borderId="1" xfId="0" applyFont="1" applyBorder="1" applyAlignment="1">
      <alignment wrapText="1"/>
    </xf>
    <xf numFmtId="0" fontId="21" fillId="0" borderId="1" xfId="0" applyFont="1" applyBorder="1" applyAlignment="1">
      <alignment horizontal="center" vertical="center" wrapText="1"/>
    </xf>
    <xf numFmtId="0" fontId="21" fillId="0" borderId="1" xfId="0" applyFont="1" applyBorder="1" applyAlignment="1">
      <alignment horizontal="center" vertical="center"/>
    </xf>
    <xf numFmtId="0" fontId="162" fillId="0" borderId="1" xfId="0" applyFont="1" applyBorder="1" applyAlignment="1">
      <alignment vertical="center" wrapText="1"/>
    </xf>
    <xf numFmtId="0" fontId="162" fillId="0" borderId="1" xfId="0" applyFont="1" applyBorder="1" applyAlignment="1">
      <alignment horizontal="center" vertical="center" wrapText="1"/>
    </xf>
    <xf numFmtId="0" fontId="12" fillId="0" borderId="1" xfId="0" applyFont="1" applyBorder="1" applyAlignment="1">
      <alignment vertical="center" wrapText="1"/>
    </xf>
    <xf numFmtId="0" fontId="71" fillId="0" borderId="0" xfId="0" applyFont="1" applyBorder="1"/>
    <xf numFmtId="0" fontId="163" fillId="4" borderId="1" xfId="0" applyFont="1" applyFill="1" applyBorder="1" applyAlignment="1">
      <alignment horizontal="center" wrapText="1"/>
    </xf>
    <xf numFmtId="0" fontId="163" fillId="4" borderId="1" xfId="0" applyFont="1" applyFill="1" applyBorder="1" applyAlignment="1">
      <alignment wrapText="1"/>
    </xf>
    <xf numFmtId="0" fontId="164" fillId="0" borderId="1" xfId="0" applyFont="1" applyBorder="1" applyAlignment="1">
      <alignment horizontal="center" vertical="center"/>
    </xf>
    <xf numFmtId="0" fontId="164" fillId="0" borderId="1" xfId="0" applyFont="1" applyBorder="1" applyAlignment="1">
      <alignment horizontal="center"/>
    </xf>
    <xf numFmtId="0" fontId="164" fillId="0" borderId="1" xfId="0" applyFont="1" applyBorder="1" applyAlignment="1">
      <alignment horizontal="center" wrapText="1"/>
    </xf>
    <xf numFmtId="0" fontId="164" fillId="0" borderId="1" xfId="0" applyFont="1" applyBorder="1" applyAlignment="1">
      <alignment horizontal="center" vertical="center" wrapText="1"/>
    </xf>
    <xf numFmtId="0" fontId="71" fillId="0" borderId="1" xfId="0" applyFont="1" applyBorder="1"/>
    <xf numFmtId="0" fontId="71" fillId="0" borderId="1" xfId="0" applyFont="1" applyBorder="1" applyAlignment="1">
      <alignment wrapText="1"/>
    </xf>
    <xf numFmtId="14" fontId="71" fillId="0" borderId="1" xfId="0" applyNumberFormat="1" applyFont="1" applyBorder="1" applyAlignment="1">
      <alignment horizontal="center" vertical="center"/>
    </xf>
    <xf numFmtId="0" fontId="165" fillId="0" borderId="1" xfId="0" applyFont="1" applyBorder="1"/>
    <xf numFmtId="0" fontId="165" fillId="0" borderId="0" xfId="0" applyFont="1" applyBorder="1"/>
    <xf numFmtId="0" fontId="164" fillId="0" borderId="1" xfId="0" applyFont="1" applyBorder="1" applyAlignment="1">
      <alignment vertical="center" wrapText="1"/>
    </xf>
    <xf numFmtId="0" fontId="71" fillId="0" borderId="1" xfId="0" applyFont="1" applyBorder="1" applyAlignment="1">
      <alignment horizontal="left" wrapText="1"/>
    </xf>
    <xf numFmtId="0" fontId="71" fillId="0" borderId="1" xfId="0" applyFont="1" applyBorder="1" applyAlignment="1">
      <alignment vertical="center" wrapText="1"/>
    </xf>
    <xf numFmtId="0" fontId="164" fillId="0" borderId="0" xfId="0" applyFont="1" applyBorder="1" applyAlignment="1">
      <alignment horizontal="center" vertical="center"/>
    </xf>
    <xf numFmtId="0" fontId="71" fillId="0" borderId="0" xfId="0" applyFont="1" applyBorder="1" applyAlignment="1">
      <alignment wrapText="1"/>
    </xf>
    <xf numFmtId="0" fontId="71" fillId="0" borderId="0" xfId="0" applyFont="1" applyBorder="1" applyAlignment="1">
      <alignment horizontal="center" vertical="center"/>
    </xf>
    <xf numFmtId="0" fontId="0" fillId="0" borderId="0" xfId="0" applyAlignment="1">
      <alignment wrapText="1"/>
    </xf>
    <xf numFmtId="0" fontId="0" fillId="0" borderId="1" xfId="0" applyFill="1" applyBorder="1" applyAlignment="1">
      <alignment horizontal="center" wrapText="1"/>
    </xf>
    <xf numFmtId="14" fontId="0" fillId="0" borderId="1" xfId="0" applyNumberFormat="1" applyBorder="1" applyAlignment="1">
      <alignment horizontal="center" wrapText="1"/>
    </xf>
    <xf numFmtId="0" fontId="159" fillId="4" borderId="1" xfId="0" applyFont="1" applyFill="1" applyBorder="1" applyAlignment="1">
      <alignment horizontal="center" vertical="center" wrapText="1"/>
    </xf>
    <xf numFmtId="0" fontId="166" fillId="0" borderId="1" xfId="0" applyFont="1" applyBorder="1" applyAlignment="1">
      <alignment horizontal="center" vertical="center" wrapText="1"/>
    </xf>
    <xf numFmtId="0" fontId="72" fillId="0" borderId="1" xfId="0" applyFont="1" applyBorder="1" applyAlignment="1">
      <alignment horizontal="center" vertical="center" wrapText="1"/>
    </xf>
    <xf numFmtId="0" fontId="158" fillId="0" borderId="1" xfId="0" applyFont="1" applyBorder="1" applyAlignment="1">
      <alignment horizontal="left" vertical="center" wrapText="1"/>
    </xf>
    <xf numFmtId="0" fontId="167" fillId="0" borderId="1" xfId="0" applyFont="1" applyBorder="1" applyAlignment="1">
      <alignment horizontal="center" vertical="center" wrapText="1"/>
    </xf>
    <xf numFmtId="0" fontId="168" fillId="0" borderId="1" xfId="0" applyFont="1" applyBorder="1" applyAlignment="1">
      <alignment horizontal="center" vertical="center" wrapText="1"/>
    </xf>
    <xf numFmtId="0" fontId="158" fillId="0" borderId="1" xfId="0" applyFont="1" applyBorder="1" applyAlignment="1">
      <alignment horizontal="center" vertical="center" wrapText="1"/>
    </xf>
    <xf numFmtId="0" fontId="169" fillId="0" borderId="1" xfId="0" applyFont="1" applyBorder="1" applyAlignment="1">
      <alignment horizontal="center" vertical="center" wrapText="1"/>
    </xf>
    <xf numFmtId="0" fontId="170" fillId="0" borderId="1" xfId="0" applyFont="1" applyBorder="1" applyAlignment="1">
      <alignment horizontal="center" vertical="center" wrapText="1"/>
    </xf>
    <xf numFmtId="0" fontId="167" fillId="0" borderId="1" xfId="0" applyFont="1" applyFill="1" applyBorder="1" applyAlignment="1">
      <alignment horizontal="center" vertical="center" wrapText="1"/>
    </xf>
    <xf numFmtId="0" fontId="169" fillId="0" borderId="1" xfId="0" applyFont="1" applyBorder="1" applyAlignment="1">
      <alignment horizontal="left" vertical="center" wrapText="1"/>
    </xf>
    <xf numFmtId="0" fontId="158" fillId="0" borderId="1" xfId="0" applyNumberFormat="1" applyFont="1" applyBorder="1" applyAlignment="1">
      <alignment horizontal="left" vertical="center" wrapText="1"/>
    </xf>
    <xf numFmtId="0" fontId="158" fillId="0" borderId="1" xfId="0" applyFont="1" applyFill="1" applyBorder="1" applyAlignment="1">
      <alignment horizontal="left" vertical="center" wrapText="1"/>
    </xf>
    <xf numFmtId="0" fontId="169" fillId="0" borderId="1" xfId="0" applyFont="1" applyFill="1" applyBorder="1" applyAlignment="1">
      <alignment horizontal="center" vertical="center" wrapText="1"/>
    </xf>
    <xf numFmtId="14" fontId="169" fillId="0" borderId="1" xfId="0" applyNumberFormat="1" applyFont="1" applyFill="1" applyBorder="1" applyAlignment="1">
      <alignment horizontal="center" vertical="center" wrapText="1"/>
    </xf>
    <xf numFmtId="0" fontId="169" fillId="0" borderId="1" xfId="0" applyFont="1" applyFill="1" applyBorder="1" applyAlignment="1">
      <alignment horizontal="left" vertical="center" wrapText="1"/>
    </xf>
    <xf numFmtId="0" fontId="158" fillId="0" borderId="1" xfId="0" applyNumberFormat="1" applyFont="1" applyFill="1" applyBorder="1" applyAlignment="1">
      <alignment horizontal="left" vertical="center" wrapText="1"/>
    </xf>
    <xf numFmtId="0" fontId="158" fillId="0" borderId="1" xfId="0" applyFont="1" applyFill="1" applyBorder="1" applyAlignment="1">
      <alignment horizontal="center" vertical="center" wrapText="1"/>
    </xf>
    <xf numFmtId="0" fontId="171" fillId="0" borderId="1" xfId="0" applyFont="1" applyFill="1" applyBorder="1" applyAlignment="1">
      <alignment horizontal="left" vertical="center" wrapText="1"/>
    </xf>
    <xf numFmtId="0" fontId="170" fillId="0" borderId="1" xfId="0" applyFont="1" applyFill="1" applyBorder="1" applyAlignment="1">
      <alignment horizontal="left" vertical="center" wrapText="1"/>
    </xf>
    <xf numFmtId="0" fontId="172" fillId="0" borderId="1" xfId="0" applyFont="1" applyFill="1" applyBorder="1" applyAlignment="1">
      <alignment horizontal="center" vertical="center" wrapText="1"/>
    </xf>
    <xf numFmtId="0" fontId="159" fillId="4" borderId="1" xfId="0" applyFont="1" applyFill="1" applyBorder="1" applyAlignment="1">
      <alignment horizontal="left" vertical="center" wrapText="1"/>
    </xf>
    <xf numFmtId="0" fontId="12" fillId="0" borderId="1" xfId="0" applyFont="1" applyBorder="1" applyAlignment="1">
      <alignment horizontal="center" vertical="center" wrapText="1"/>
    </xf>
    <xf numFmtId="0" fontId="12" fillId="0" borderId="1" xfId="0" applyFont="1" applyBorder="1" applyAlignment="1">
      <alignment horizontal="left" vertical="center" wrapText="1"/>
    </xf>
    <xf numFmtId="0" fontId="22" fillId="0" borderId="1" xfId="0" applyFont="1" applyBorder="1" applyAlignment="1">
      <alignment horizontal="left" vertical="center" wrapText="1"/>
    </xf>
    <xf numFmtId="0" fontId="22" fillId="0" borderId="1" xfId="0" applyNumberFormat="1" applyFont="1" applyBorder="1" applyAlignment="1">
      <alignment horizontal="left" vertical="center" wrapText="1"/>
    </xf>
    <xf numFmtId="0" fontId="12" fillId="0" borderId="1" xfId="0" applyFont="1" applyFill="1" applyBorder="1" applyAlignment="1">
      <alignment horizontal="center" vertical="center" wrapText="1"/>
    </xf>
    <xf numFmtId="0" fontId="75" fillId="0" borderId="1" xfId="0" applyFont="1" applyBorder="1" applyAlignment="1">
      <alignment horizontal="left" vertical="center" wrapText="1"/>
    </xf>
    <xf numFmtId="0" fontId="141" fillId="0" borderId="1" xfId="0" applyFont="1" applyBorder="1" applyAlignment="1">
      <alignment vertical="center" wrapText="1"/>
    </xf>
    <xf numFmtId="0" fontId="156" fillId="0" borderId="1" xfId="0" applyFont="1" applyBorder="1" applyAlignment="1">
      <alignment vertical="center" wrapText="1"/>
    </xf>
    <xf numFmtId="0" fontId="162" fillId="0" borderId="1" xfId="0" applyFont="1" applyBorder="1" applyAlignment="1">
      <alignment horizontal="left" vertical="center" wrapText="1"/>
    </xf>
    <xf numFmtId="0" fontId="173" fillId="0" borderId="1" xfId="0" applyNumberFormat="1" applyFont="1" applyBorder="1" applyAlignment="1">
      <alignment vertical="center" wrapText="1"/>
    </xf>
    <xf numFmtId="0" fontId="173" fillId="0" borderId="1" xfId="0" applyFont="1" applyBorder="1" applyAlignment="1">
      <alignment vertical="center" wrapText="1"/>
    </xf>
    <xf numFmtId="0" fontId="174" fillId="0" borderId="1" xfId="0" applyFont="1" applyBorder="1" applyAlignment="1">
      <alignment vertical="center" wrapText="1"/>
    </xf>
    <xf numFmtId="0" fontId="156" fillId="2" borderId="1" xfId="0" applyNumberFormat="1" applyFont="1" applyFill="1" applyBorder="1" applyAlignment="1">
      <alignment vertical="center" wrapText="1"/>
    </xf>
    <xf numFmtId="0" fontId="156" fillId="2" borderId="1" xfId="0" applyFont="1" applyFill="1" applyBorder="1" applyAlignment="1">
      <alignment vertical="center" wrapText="1"/>
    </xf>
    <xf numFmtId="0" fontId="156" fillId="6" borderId="1" xfId="0" applyFont="1" applyFill="1" applyBorder="1" applyAlignment="1">
      <alignment vertical="center" wrapText="1"/>
    </xf>
    <xf numFmtId="0" fontId="175" fillId="0" borderId="1" xfId="0" applyFont="1" applyBorder="1" applyAlignment="1">
      <alignment vertical="center" wrapText="1"/>
    </xf>
    <xf numFmtId="0" fontId="176" fillId="0" borderId="1" xfId="0" applyFont="1" applyBorder="1" applyAlignment="1">
      <alignment horizontal="left" vertical="center" wrapText="1"/>
    </xf>
    <xf numFmtId="0" fontId="177" fillId="0" borderId="1" xfId="0" applyFont="1" applyBorder="1" applyAlignment="1">
      <alignment horizontal="left" vertical="center" wrapText="1"/>
    </xf>
    <xf numFmtId="0" fontId="148" fillId="0" borderId="1" xfId="0" applyNumberFormat="1" applyFont="1" applyBorder="1" applyAlignment="1">
      <alignment vertical="center" wrapText="1"/>
    </xf>
    <xf numFmtId="0" fontId="148" fillId="0" borderId="1" xfId="0" applyFont="1" applyBorder="1" applyAlignment="1">
      <alignment vertical="center" wrapText="1"/>
    </xf>
    <xf numFmtId="0" fontId="178" fillId="0" borderId="1" xfId="0" applyFont="1" applyBorder="1" applyAlignment="1">
      <alignment vertical="center" wrapText="1"/>
    </xf>
    <xf numFmtId="0" fontId="179" fillId="0" borderId="1" xfId="0" applyFont="1" applyBorder="1" applyAlignment="1">
      <alignment vertical="center" wrapText="1"/>
    </xf>
    <xf numFmtId="0" fontId="180" fillId="0" borderId="1" xfId="0" applyFont="1" applyBorder="1" applyAlignment="1">
      <alignment vertical="center" wrapText="1"/>
    </xf>
    <xf numFmtId="0" fontId="181" fillId="0" borderId="1" xfId="0" applyFont="1" applyBorder="1" applyAlignment="1">
      <alignment horizontal="left" vertical="center" wrapText="1"/>
    </xf>
    <xf numFmtId="0" fontId="162" fillId="0" borderId="1" xfId="0" applyFont="1" applyFill="1" applyBorder="1" applyAlignment="1">
      <alignment horizontal="left" vertical="center" wrapText="1"/>
    </xf>
    <xf numFmtId="0" fontId="182" fillId="0" borderId="1" xfId="0" applyFont="1" applyFill="1" applyBorder="1" applyAlignment="1">
      <alignment vertical="center" wrapText="1"/>
    </xf>
    <xf numFmtId="0" fontId="183" fillId="0" borderId="1" xfId="0" applyFont="1" applyBorder="1" applyAlignment="1">
      <alignment vertical="center" wrapText="1"/>
    </xf>
    <xf numFmtId="0" fontId="162" fillId="0" borderId="1" xfId="0" applyFont="1" applyFill="1" applyBorder="1" applyAlignment="1">
      <alignment vertical="center" wrapText="1"/>
    </xf>
    <xf numFmtId="0" fontId="184" fillId="0" borderId="1" xfId="0" applyFont="1" applyBorder="1" applyAlignment="1">
      <alignment vertical="center" wrapText="1"/>
    </xf>
    <xf numFmtId="0" fontId="86" fillId="0" borderId="1" xfId="0" applyFont="1" applyBorder="1" applyAlignment="1">
      <alignment vertical="center" wrapText="1"/>
    </xf>
    <xf numFmtId="0" fontId="87" fillId="0" borderId="1" xfId="0" applyFont="1" applyBorder="1" applyAlignment="1">
      <alignment vertical="center" wrapText="1"/>
    </xf>
    <xf numFmtId="0" fontId="88" fillId="0" borderId="1" xfId="0" applyFont="1" applyBorder="1" applyAlignment="1">
      <alignment vertical="center" wrapText="1"/>
    </xf>
    <xf numFmtId="0" fontId="89" fillId="0" borderId="1" xfId="0" applyFont="1" applyBorder="1" applyAlignment="1">
      <alignment vertical="center" wrapText="1"/>
    </xf>
    <xf numFmtId="0" fontId="185" fillId="0" borderId="1" xfId="0" applyFont="1" applyBorder="1" applyAlignment="1">
      <alignment vertical="center" wrapText="1"/>
    </xf>
    <xf numFmtId="0" fontId="185" fillId="0" borderId="1" xfId="0" applyNumberFormat="1" applyFont="1" applyBorder="1" applyAlignment="1">
      <alignment vertical="center" wrapText="1"/>
    </xf>
    <xf numFmtId="0" fontId="21" fillId="0" borderId="1" xfId="0" applyNumberFormat="1" applyFont="1" applyBorder="1" applyAlignment="1">
      <alignment vertical="center" wrapText="1"/>
    </xf>
    <xf numFmtId="2" fontId="21" fillId="0" borderId="1" xfId="0" applyNumberFormat="1" applyFont="1" applyBorder="1" applyAlignment="1" applyProtection="1">
      <alignment vertical="center" wrapText="1"/>
      <protection locked="0"/>
    </xf>
    <xf numFmtId="0" fontId="91" fillId="0" borderId="1" xfId="0" applyFont="1" applyBorder="1" applyAlignment="1">
      <alignment vertical="center" wrapText="1"/>
    </xf>
    <xf numFmtId="0" fontId="64" fillId="0" borderId="1" xfId="0" applyFont="1" applyBorder="1" applyAlignment="1">
      <alignment vertical="center" wrapText="1"/>
    </xf>
    <xf numFmtId="2" fontId="92" fillId="0" borderId="1" xfId="0" applyNumberFormat="1" applyFont="1" applyBorder="1" applyAlignment="1" applyProtection="1">
      <alignment horizontal="center" vertical="center" wrapText="1"/>
      <protection locked="0"/>
    </xf>
    <xf numFmtId="14" fontId="12" fillId="0" borderId="1" xfId="0" applyNumberFormat="1" applyFont="1" applyBorder="1" applyAlignment="1">
      <alignment horizontal="left" vertical="center" wrapText="1"/>
    </xf>
    <xf numFmtId="14" fontId="6" fillId="0" borderId="1" xfId="0" applyNumberFormat="1" applyFont="1" applyBorder="1" applyAlignment="1">
      <alignment horizontal="center" vertical="center" wrapText="1"/>
    </xf>
    <xf numFmtId="0" fontId="7" fillId="0" borderId="1" xfId="0" applyFont="1" applyBorder="1" applyAlignment="1">
      <alignment horizontal="left" vertical="center" wrapText="1"/>
    </xf>
    <xf numFmtId="0" fontId="93" fillId="0" borderId="1" xfId="0" applyFont="1" applyBorder="1" applyAlignment="1">
      <alignment vertical="center" wrapText="1"/>
    </xf>
    <xf numFmtId="0" fontId="186" fillId="0" borderId="1" xfId="0" applyFont="1" applyBorder="1" applyAlignment="1">
      <alignment vertical="center" wrapText="1"/>
    </xf>
    <xf numFmtId="0" fontId="94" fillId="0" borderId="1" xfId="0" applyFont="1" applyBorder="1" applyAlignment="1">
      <alignment horizontal="center" vertical="center" wrapText="1"/>
    </xf>
    <xf numFmtId="0" fontId="95" fillId="0" borderId="1" xfId="0" applyFont="1" applyBorder="1" applyAlignment="1">
      <alignment horizontal="left" vertical="center" wrapText="1"/>
    </xf>
    <xf numFmtId="0" fontId="95" fillId="0" borderId="1" xfId="0" applyFont="1" applyBorder="1" applyAlignment="1">
      <alignment vertical="center" wrapText="1"/>
    </xf>
    <xf numFmtId="0" fontId="9" fillId="0" borderId="1" xfId="0" applyFont="1" applyBorder="1" applyAlignment="1">
      <alignment vertical="center" wrapText="1"/>
    </xf>
    <xf numFmtId="0" fontId="86" fillId="0" borderId="1" xfId="0" applyNumberFormat="1" applyFont="1" applyBorder="1"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left" vertical="center" wrapText="1"/>
    </xf>
    <xf numFmtId="0" fontId="9" fillId="0" borderId="1" xfId="0" applyNumberFormat="1" applyFont="1" applyBorder="1" applyAlignment="1">
      <alignment vertical="center" wrapText="1"/>
    </xf>
    <xf numFmtId="0" fontId="97" fillId="0" borderId="1" xfId="0" applyFont="1" applyBorder="1" applyAlignment="1">
      <alignment horizontal="left" vertical="center" wrapText="1"/>
    </xf>
    <xf numFmtId="0" fontId="64" fillId="0" borderId="1" xfId="0" applyNumberFormat="1" applyFont="1" applyBorder="1" applyAlignment="1">
      <alignment vertical="center" wrapText="1"/>
    </xf>
    <xf numFmtId="0" fontId="174" fillId="0" borderId="1" xfId="0" applyFont="1" applyBorder="1" applyAlignment="1">
      <alignment horizontal="left" vertical="center" wrapText="1"/>
    </xf>
    <xf numFmtId="0" fontId="187" fillId="0" borderId="1" xfId="0" applyNumberFormat="1" applyFont="1" applyBorder="1" applyAlignment="1">
      <alignment vertical="center" wrapText="1"/>
    </xf>
    <xf numFmtId="0" fontId="98" fillId="0" borderId="1" xfId="0" applyFont="1" applyBorder="1" applyAlignment="1">
      <alignment vertical="center" wrapText="1"/>
    </xf>
    <xf numFmtId="0" fontId="148" fillId="0" borderId="1" xfId="0" applyFont="1" applyBorder="1" applyAlignment="1">
      <alignment horizontal="justify" vertical="center" wrapText="1"/>
    </xf>
    <xf numFmtId="0" fontId="188" fillId="0" borderId="1" xfId="0" applyFont="1" applyBorder="1" applyAlignment="1">
      <alignment horizontal="center" vertical="center" wrapText="1"/>
    </xf>
    <xf numFmtId="0" fontId="188" fillId="0" borderId="1" xfId="0" applyFont="1" applyBorder="1" applyAlignment="1">
      <alignment horizontal="justify" vertical="center" wrapText="1"/>
    </xf>
    <xf numFmtId="0" fontId="189" fillId="0" borderId="1" xfId="0" applyFont="1" applyBorder="1" applyAlignment="1">
      <alignment horizontal="justify" vertical="center" wrapText="1"/>
    </xf>
    <xf numFmtId="0" fontId="183" fillId="0" borderId="1" xfId="0" applyFont="1" applyBorder="1" applyAlignment="1">
      <alignment horizontal="justify" vertical="center" wrapText="1"/>
    </xf>
    <xf numFmtId="0" fontId="159" fillId="0" borderId="1" xfId="0" applyFont="1" applyBorder="1" applyAlignment="1">
      <alignment horizontal="justify" vertical="center" wrapText="1"/>
    </xf>
    <xf numFmtId="0" fontId="159" fillId="0" borderId="1" xfId="0" applyFont="1" applyBorder="1" applyAlignment="1">
      <alignment vertical="center" wrapText="1"/>
    </xf>
    <xf numFmtId="0" fontId="61" fillId="0" borderId="1" xfId="0" applyFont="1" applyBorder="1" applyAlignment="1">
      <alignment horizontal="center" vertical="center" wrapText="1"/>
    </xf>
    <xf numFmtId="0" fontId="71" fillId="0" borderId="1" xfId="0" applyFont="1" applyBorder="1" applyAlignment="1">
      <alignment horizontal="center" vertical="center" wrapText="1"/>
    </xf>
    <xf numFmtId="0" fontId="164" fillId="5" borderId="1" xfId="0" applyFont="1" applyFill="1" applyBorder="1" applyAlignment="1">
      <alignment horizontal="center" vertical="center" wrapText="1"/>
    </xf>
    <xf numFmtId="1" fontId="61" fillId="0" borderId="1" xfId="0" applyNumberFormat="1" applyFont="1" applyBorder="1" applyAlignment="1">
      <alignment horizontal="center" vertical="center" wrapText="1"/>
    </xf>
    <xf numFmtId="0" fontId="61" fillId="5" borderId="1" xfId="0" applyFont="1" applyFill="1" applyBorder="1" applyAlignment="1">
      <alignment horizontal="center" vertical="center" wrapText="1"/>
    </xf>
    <xf numFmtId="0" fontId="71" fillId="5" borderId="1" xfId="0" applyFont="1" applyFill="1" applyBorder="1" applyAlignment="1">
      <alignment horizontal="center" vertical="center" wrapText="1"/>
    </xf>
    <xf numFmtId="0" fontId="164" fillId="3" borderId="1" xfId="0" applyFont="1" applyFill="1" applyBorder="1" applyAlignment="1">
      <alignment horizontal="center" vertical="center" wrapText="1"/>
    </xf>
    <xf numFmtId="49" fontId="6" fillId="0" borderId="1" xfId="6" applyNumberFormat="1" applyFont="1" applyFill="1" applyBorder="1" applyAlignment="1">
      <alignment horizontal="center" vertical="center" wrapText="1"/>
    </xf>
    <xf numFmtId="0" fontId="6" fillId="0" borderId="1" xfId="6" applyFont="1" applyFill="1" applyBorder="1" applyAlignment="1">
      <alignment horizontal="center" vertical="center" wrapText="1"/>
    </xf>
    <xf numFmtId="14" fontId="6" fillId="0" borderId="1" xfId="6" applyNumberFormat="1" applyFont="1" applyFill="1" applyBorder="1" applyAlignment="1">
      <alignment horizontal="center" vertical="center" wrapText="1"/>
    </xf>
    <xf numFmtId="14" fontId="21" fillId="0" borderId="1" xfId="6" applyNumberFormat="1" applyFont="1" applyFill="1" applyBorder="1" applyAlignment="1">
      <alignment horizontal="center" vertical="center" wrapText="1"/>
    </xf>
    <xf numFmtId="0" fontId="21" fillId="0" borderId="1" xfId="6" applyFont="1" applyFill="1" applyBorder="1" applyAlignment="1">
      <alignment horizontal="center" vertical="center" wrapText="1"/>
    </xf>
    <xf numFmtId="49" fontId="21" fillId="0" borderId="1" xfId="6" applyNumberFormat="1" applyFont="1" applyFill="1" applyBorder="1" applyAlignment="1">
      <alignment horizontal="center" vertical="center" wrapText="1"/>
    </xf>
    <xf numFmtId="14" fontId="64" fillId="0" borderId="1" xfId="6" applyNumberFormat="1" applyFont="1" applyFill="1" applyBorder="1" applyAlignment="1">
      <alignment horizontal="center" vertical="center" wrapText="1"/>
    </xf>
    <xf numFmtId="49" fontId="64" fillId="0" borderId="1" xfId="1" applyNumberFormat="1" applyFont="1" applyFill="1" applyBorder="1" applyAlignment="1">
      <alignment horizontal="center" vertical="center" wrapText="1"/>
    </xf>
    <xf numFmtId="49" fontId="21" fillId="0" borderId="1" xfId="0" applyNumberFormat="1" applyFont="1" applyBorder="1" applyAlignment="1">
      <alignment horizontal="center" vertical="center" wrapText="1"/>
    </xf>
    <xf numFmtId="49" fontId="159" fillId="4" borderId="1" xfId="0" applyNumberFormat="1" applyFont="1" applyFill="1" applyBorder="1" applyAlignment="1">
      <alignment horizontal="center" wrapText="1"/>
    </xf>
    <xf numFmtId="49" fontId="64" fillId="0" borderId="1" xfId="0" applyNumberFormat="1" applyFont="1" applyBorder="1" applyAlignment="1">
      <alignment horizontal="center" vertical="center" wrapText="1"/>
    </xf>
    <xf numFmtId="49" fontId="159" fillId="0" borderId="0" xfId="0" applyNumberFormat="1" applyFont="1" applyAlignment="1">
      <alignment horizontal="center" wrapText="1"/>
    </xf>
    <xf numFmtId="49" fontId="159" fillId="0" borderId="1" xfId="0" applyNumberFormat="1" applyFont="1" applyBorder="1" applyAlignment="1">
      <alignment horizontal="center" wrapText="1"/>
    </xf>
    <xf numFmtId="49" fontId="64" fillId="0" borderId="3" xfId="0" applyNumberFormat="1" applyFont="1" applyBorder="1" applyAlignment="1">
      <alignment horizontal="center" vertical="center" wrapText="1"/>
    </xf>
    <xf numFmtId="49" fontId="64" fillId="0" borderId="9" xfId="0" applyNumberFormat="1" applyFont="1" applyBorder="1" applyAlignment="1">
      <alignment horizontal="center" vertical="center" wrapText="1"/>
    </xf>
    <xf numFmtId="49" fontId="64" fillId="0" borderId="0" xfId="0" applyNumberFormat="1" applyFont="1" applyBorder="1" applyAlignment="1">
      <alignment horizontal="center" vertical="center" wrapText="1"/>
    </xf>
    <xf numFmtId="49" fontId="159" fillId="0" borderId="1" xfId="0" applyNumberFormat="1" applyFont="1" applyBorder="1" applyAlignment="1">
      <alignment horizontal="center" vertical="center" wrapText="1"/>
    </xf>
    <xf numFmtId="49" fontId="159" fillId="0" borderId="5" xfId="0" applyNumberFormat="1" applyFont="1" applyBorder="1" applyAlignment="1">
      <alignment horizontal="center" wrapText="1"/>
    </xf>
    <xf numFmtId="49" fontId="159" fillId="0" borderId="8" xfId="0" applyNumberFormat="1" applyFont="1" applyBorder="1" applyAlignment="1">
      <alignment horizontal="center" wrapText="1"/>
    </xf>
    <xf numFmtId="49" fontId="159" fillId="0" borderId="0" xfId="0" applyNumberFormat="1" applyFont="1" applyBorder="1" applyAlignment="1">
      <alignment horizontal="center" vertical="center" wrapText="1"/>
    </xf>
    <xf numFmtId="49" fontId="159" fillId="0" borderId="8" xfId="0" applyNumberFormat="1" applyFont="1" applyBorder="1" applyAlignment="1">
      <alignment horizontal="center" vertical="center" wrapText="1"/>
    </xf>
    <xf numFmtId="49" fontId="21" fillId="0" borderId="1" xfId="0" applyNumberFormat="1" applyFont="1" applyBorder="1" applyAlignment="1">
      <alignment horizontal="center" vertical="center"/>
    </xf>
    <xf numFmtId="49" fontId="64" fillId="0" borderId="1" xfId="6" applyNumberFormat="1" applyFont="1" applyFill="1" applyBorder="1" applyAlignment="1">
      <alignment horizontal="center" vertical="center"/>
    </xf>
    <xf numFmtId="0" fontId="64" fillId="0" borderId="1" xfId="6" applyNumberFormat="1" applyFont="1" applyFill="1" applyBorder="1" applyAlignment="1">
      <alignment horizontal="center" vertical="center" wrapText="1"/>
    </xf>
    <xf numFmtId="0" fontId="179" fillId="5" borderId="4" xfId="0" applyFont="1" applyFill="1" applyBorder="1" applyAlignment="1">
      <alignment vertical="center"/>
    </xf>
    <xf numFmtId="0" fontId="162" fillId="5" borderId="4" xfId="0" applyFont="1" applyFill="1" applyBorder="1"/>
    <xf numFmtId="0" fontId="162" fillId="0" borderId="4" xfId="0" applyFont="1" applyBorder="1" applyAlignment="1"/>
    <xf numFmtId="0" fontId="162" fillId="0" borderId="1" xfId="0" applyFont="1" applyBorder="1"/>
    <xf numFmtId="0" fontId="162" fillId="0" borderId="1" xfId="0" applyFont="1" applyBorder="1" applyAlignment="1">
      <alignment horizontal="center"/>
    </xf>
    <xf numFmtId="0" fontId="162" fillId="5" borderId="1" xfId="0" applyFont="1" applyFill="1" applyBorder="1"/>
    <xf numFmtId="0" fontId="162" fillId="0" borderId="1" xfId="0" applyFont="1" applyBorder="1" applyAlignment="1"/>
    <xf numFmtId="0" fontId="147" fillId="0" borderId="0" xfId="0" applyFont="1"/>
    <xf numFmtId="0" fontId="147" fillId="0" borderId="0" xfId="0" applyFont="1" applyAlignment="1">
      <alignment horizontal="center" vertical="center" wrapText="1"/>
    </xf>
    <xf numFmtId="0" fontId="154" fillId="0" borderId="0" xfId="0" applyFont="1"/>
    <xf numFmtId="0" fontId="147" fillId="0" borderId="0" xfId="0" applyFont="1" applyAlignment="1">
      <alignment horizontal="center" vertical="center"/>
    </xf>
    <xf numFmtId="0" fontId="147" fillId="0" borderId="1" xfId="0" applyFont="1" applyBorder="1" applyAlignment="1">
      <alignment vertical="center"/>
    </xf>
    <xf numFmtId="0" fontId="154" fillId="0" borderId="1" xfId="0" applyFont="1" applyBorder="1" applyAlignment="1">
      <alignment horizontal="justify" vertical="center"/>
    </xf>
    <xf numFmtId="0" fontId="154" fillId="0" borderId="1" xfId="0" applyFont="1" applyBorder="1" applyAlignment="1">
      <alignment vertical="center" wrapText="1"/>
    </xf>
    <xf numFmtId="0" fontId="154" fillId="0" borderId="1" xfId="0" applyFont="1" applyBorder="1" applyAlignment="1">
      <alignment horizontal="left" vertical="center" wrapText="1"/>
    </xf>
    <xf numFmtId="22" fontId="147" fillId="0" borderId="1" xfId="0" applyNumberFormat="1" applyFont="1" applyBorder="1" applyAlignment="1">
      <alignment horizontal="center" vertical="center"/>
    </xf>
    <xf numFmtId="22" fontId="147" fillId="0" borderId="1" xfId="0" applyNumberFormat="1" applyFont="1" applyBorder="1" applyAlignment="1">
      <alignment horizontal="center" vertical="center" wrapText="1"/>
    </xf>
    <xf numFmtId="0" fontId="154" fillId="0" borderId="1" xfId="0" applyFont="1" applyBorder="1" applyAlignment="1">
      <alignment vertical="center"/>
    </xf>
    <xf numFmtId="0" fontId="147" fillId="0" borderId="1" xfId="0" applyFont="1" applyFill="1" applyBorder="1" applyAlignment="1">
      <alignment horizontal="center" vertical="center" wrapText="1"/>
    </xf>
    <xf numFmtId="0" fontId="147" fillId="0" borderId="1" xfId="0" applyNumberFormat="1" applyFont="1" applyBorder="1" applyAlignment="1">
      <alignment horizontal="center" vertical="center"/>
    </xf>
    <xf numFmtId="0" fontId="0" fillId="0" borderId="1" xfId="0" applyBorder="1" applyAlignment="1">
      <alignment vertical="center"/>
    </xf>
    <xf numFmtId="0" fontId="99" fillId="0" borderId="1" xfId="0" applyFont="1" applyBorder="1" applyAlignment="1">
      <alignment horizontal="center" vertical="center" wrapText="1"/>
    </xf>
    <xf numFmtId="0" fontId="147" fillId="0" borderId="1" xfId="0" applyFont="1" applyBorder="1" applyAlignment="1">
      <alignment horizontal="justify" vertical="center" wrapText="1"/>
    </xf>
    <xf numFmtId="0" fontId="21" fillId="0" borderId="1" xfId="0" applyFont="1" applyBorder="1" applyAlignment="1">
      <alignment horizontal="left" vertical="top" wrapText="1"/>
    </xf>
    <xf numFmtId="0" fontId="5" fillId="0" borderId="1" xfId="0" applyFont="1" applyBorder="1" applyAlignment="1">
      <alignment horizontal="center"/>
    </xf>
    <xf numFmtId="0" fontId="20" fillId="0" borderId="1" xfId="0" applyFont="1" applyBorder="1" applyAlignment="1">
      <alignment horizontal="center"/>
    </xf>
    <xf numFmtId="0" fontId="101" fillId="0" borderId="1" xfId="0" applyFont="1" applyBorder="1" applyAlignment="1">
      <alignment horizontal="center"/>
    </xf>
    <xf numFmtId="0" fontId="0" fillId="0" borderId="1" xfId="0" applyBorder="1" applyAlignment="1">
      <alignment vertical="top" wrapText="1"/>
    </xf>
    <xf numFmtId="0" fontId="14" fillId="0" borderId="1" xfId="0" applyFont="1" applyBorder="1" applyAlignment="1">
      <alignment horizontal="center"/>
    </xf>
    <xf numFmtId="0" fontId="191" fillId="0" borderId="1" xfId="0" applyFont="1" applyBorder="1" applyAlignment="1">
      <alignment vertical="top" wrapText="1"/>
    </xf>
    <xf numFmtId="0" fontId="0" fillId="0" borderId="1" xfId="0" applyBorder="1" applyAlignment="1"/>
    <xf numFmtId="0" fontId="192" fillId="0" borderId="1" xfId="0" applyFont="1" applyBorder="1" applyAlignment="1">
      <alignment horizontal="center"/>
    </xf>
    <xf numFmtId="0" fontId="193" fillId="0" borderId="1" xfId="0" applyFont="1" applyBorder="1" applyAlignment="1">
      <alignment vertical="top" wrapText="1"/>
    </xf>
    <xf numFmtId="0" fontId="147" fillId="0" borderId="1" xfId="0" applyFont="1" applyBorder="1" applyAlignment="1">
      <alignment vertical="top" wrapText="1"/>
    </xf>
    <xf numFmtId="0" fontId="151" fillId="0" borderId="1" xfId="0" applyFont="1" applyBorder="1" applyAlignment="1">
      <alignment vertical="top" wrapText="1"/>
    </xf>
    <xf numFmtId="0" fontId="194" fillId="0" borderId="1" xfId="0" applyFont="1" applyBorder="1" applyAlignment="1">
      <alignment vertical="center" wrapText="1"/>
    </xf>
    <xf numFmtId="0" fontId="0" fillId="0" borderId="1" xfId="0" applyBorder="1" applyAlignment="1">
      <alignment horizontal="center" vertical="center"/>
    </xf>
    <xf numFmtId="0" fontId="194" fillId="0" borderId="1" xfId="0" applyFont="1" applyBorder="1"/>
    <xf numFmtId="0" fontId="195" fillId="0" borderId="1" xfId="0" applyFont="1" applyBorder="1" applyAlignment="1">
      <alignment vertical="top" wrapText="1"/>
    </xf>
    <xf numFmtId="0" fontId="195" fillId="0" borderId="1" xfId="0" applyFont="1" applyBorder="1" applyAlignment="1">
      <alignment vertical="center" wrapText="1"/>
    </xf>
    <xf numFmtId="0" fontId="195" fillId="0" borderId="1" xfId="0" applyFont="1" applyBorder="1"/>
    <xf numFmtId="0" fontId="194" fillId="0" borderId="1" xfId="0" applyFont="1" applyBorder="1" applyAlignment="1">
      <alignment horizontal="justify" vertical="top"/>
    </xf>
    <xf numFmtId="0" fontId="196" fillId="0" borderId="1" xfId="0" applyFont="1" applyBorder="1" applyAlignment="1">
      <alignment vertical="center" wrapText="1"/>
    </xf>
    <xf numFmtId="0" fontId="197" fillId="0" borderId="1" xfId="0" applyFont="1" applyBorder="1" applyAlignment="1">
      <alignment vertical="center" wrapText="1"/>
    </xf>
    <xf numFmtId="0" fontId="148" fillId="0" borderId="1" xfId="0" applyFont="1" applyBorder="1" applyAlignment="1">
      <alignment vertical="top" wrapText="1"/>
    </xf>
    <xf numFmtId="49" fontId="149" fillId="0" borderId="1" xfId="0" applyNumberFormat="1" applyFont="1" applyBorder="1" applyAlignment="1">
      <alignment horizontal="center" vertical="center" wrapText="1"/>
    </xf>
    <xf numFmtId="0" fontId="198" fillId="0" borderId="1" xfId="0" applyFont="1" applyBorder="1" applyAlignment="1">
      <alignment horizontal="justify" vertical="center" wrapText="1"/>
    </xf>
    <xf numFmtId="0" fontId="0" fillId="0" borderId="1" xfId="0" applyFont="1" applyBorder="1" applyAlignment="1">
      <alignment horizontal="center" vertical="center"/>
    </xf>
    <xf numFmtId="0" fontId="47" fillId="0" borderId="1" xfId="0" applyFont="1" applyBorder="1" applyAlignment="1">
      <alignment horizontal="center" vertical="center" wrapText="1"/>
    </xf>
    <xf numFmtId="0" fontId="110" fillId="0" borderId="1" xfId="0" applyFont="1" applyBorder="1" applyAlignment="1">
      <alignment horizontal="center" vertical="center" wrapText="1"/>
    </xf>
    <xf numFmtId="49" fontId="0" fillId="0" borderId="1" xfId="0" applyNumberFormat="1" applyBorder="1" applyAlignment="1">
      <alignment vertical="center"/>
    </xf>
    <xf numFmtId="0" fontId="0" fillId="0" borderId="1" xfId="0" applyFont="1" applyBorder="1" applyAlignment="1">
      <alignment horizontal="center"/>
    </xf>
    <xf numFmtId="0" fontId="0" fillId="0" borderId="1" xfId="0" applyFont="1" applyBorder="1" applyAlignment="1"/>
    <xf numFmtId="0" fontId="0" fillId="0" borderId="1" xfId="0" applyFont="1" applyBorder="1"/>
    <xf numFmtId="0" fontId="0" fillId="0" borderId="1" xfId="0" applyFont="1" applyBorder="1" applyAlignment="1">
      <alignment vertical="center"/>
    </xf>
    <xf numFmtId="0" fontId="198" fillId="0" borderId="1" xfId="0" applyFont="1" applyBorder="1" applyAlignment="1">
      <alignment vertical="center" wrapText="1"/>
    </xf>
    <xf numFmtId="0" fontId="191" fillId="0" borderId="1" xfId="0" applyFont="1" applyBorder="1" applyAlignment="1">
      <alignment vertical="center" wrapText="1"/>
    </xf>
    <xf numFmtId="0" fontId="154" fillId="0" borderId="1" xfId="0" applyFont="1" applyBorder="1" applyAlignment="1">
      <alignment horizontal="justify" vertical="center" wrapText="1"/>
    </xf>
    <xf numFmtId="0" fontId="198" fillId="0" borderId="1" xfId="0" applyFont="1" applyBorder="1" applyAlignment="1">
      <alignment horizontal="left" vertical="top" wrapText="1"/>
    </xf>
    <xf numFmtId="0" fontId="149" fillId="0" borderId="1" xfId="0" applyNumberFormat="1" applyFont="1" applyBorder="1" applyAlignment="1">
      <alignment horizontal="center" vertical="center" wrapText="1"/>
    </xf>
    <xf numFmtId="0" fontId="199" fillId="0" borderId="1" xfId="0" applyFont="1" applyBorder="1" applyAlignment="1">
      <alignment vertical="center" wrapText="1"/>
    </xf>
    <xf numFmtId="0" fontId="193" fillId="0" borderId="1" xfId="0" applyFont="1" applyBorder="1"/>
    <xf numFmtId="0" fontId="147" fillId="0" borderId="1" xfId="0" applyFont="1" applyBorder="1" applyAlignment="1">
      <alignment horizontal="justify"/>
    </xf>
    <xf numFmtId="0" fontId="200" fillId="0" borderId="1" xfId="0" applyFont="1" applyBorder="1"/>
    <xf numFmtId="0" fontId="191" fillId="0" borderId="1" xfId="0" applyFont="1" applyBorder="1"/>
    <xf numFmtId="0" fontId="201" fillId="0" borderId="1" xfId="0" applyFont="1" applyBorder="1"/>
    <xf numFmtId="0" fontId="191" fillId="0" borderId="1" xfId="0" applyFont="1" applyBorder="1" applyAlignment="1">
      <alignment horizontal="justify" vertical="top" wrapText="1"/>
    </xf>
    <xf numFmtId="0" fontId="202" fillId="0" borderId="1" xfId="0" applyFont="1" applyBorder="1"/>
    <xf numFmtId="0" fontId="154" fillId="0" borderId="1" xfId="0" applyFont="1" applyBorder="1"/>
    <xf numFmtId="0" fontId="199" fillId="0" borderId="1" xfId="0" applyFont="1" applyBorder="1"/>
    <xf numFmtId="0" fontId="147" fillId="0" borderId="1" xfId="0" applyFont="1" applyBorder="1" applyAlignment="1">
      <alignment horizontal="center"/>
    </xf>
    <xf numFmtId="0" fontId="154" fillId="0" borderId="1" xfId="0" applyFont="1" applyBorder="1" applyAlignment="1">
      <alignment wrapText="1"/>
    </xf>
    <xf numFmtId="0" fontId="154" fillId="0" borderId="1" xfId="0" applyFont="1" applyBorder="1" applyAlignment="1">
      <alignment horizontal="center" vertical="center" wrapText="1"/>
    </xf>
    <xf numFmtId="0" fontId="154" fillId="0" borderId="1" xfId="0" applyFont="1" applyBorder="1" applyAlignment="1">
      <alignment horizontal="center" wrapText="1"/>
    </xf>
    <xf numFmtId="0" fontId="203" fillId="0" borderId="1" xfId="0" applyFont="1" applyBorder="1"/>
    <xf numFmtId="0" fontId="148" fillId="0" borderId="1" xfId="0" applyFont="1" applyBorder="1"/>
    <xf numFmtId="3" fontId="154" fillId="0" borderId="1" xfId="0" applyNumberFormat="1" applyFont="1" applyBorder="1" applyAlignment="1">
      <alignment wrapText="1"/>
    </xf>
    <xf numFmtId="0" fontId="204" fillId="0" borderId="1" xfId="0" applyFont="1" applyBorder="1"/>
    <xf numFmtId="0" fontId="200" fillId="0" borderId="1" xfId="0" applyFont="1" applyBorder="1" applyAlignment="1">
      <alignment vertical="top" wrapText="1"/>
    </xf>
    <xf numFmtId="0" fontId="200" fillId="0" borderId="1" xfId="0" applyFont="1" applyBorder="1" applyAlignment="1">
      <alignment horizontal="justify" vertical="top" wrapText="1"/>
    </xf>
    <xf numFmtId="0" fontId="205" fillId="0" borderId="1" xfId="0" applyFont="1" applyBorder="1" applyAlignment="1">
      <alignment wrapText="1"/>
    </xf>
    <xf numFmtId="0" fontId="206" fillId="0" borderId="1" xfId="0" applyFont="1" applyBorder="1"/>
    <xf numFmtId="0" fontId="0" fillId="0" borderId="1" xfId="0" applyFill="1" applyBorder="1" applyAlignment="1">
      <alignment horizontal="center" vertical="center"/>
    </xf>
    <xf numFmtId="0" fontId="0" fillId="0" borderId="1" xfId="0" applyFill="1" applyBorder="1" applyAlignment="1">
      <alignment horizontal="center"/>
    </xf>
    <xf numFmtId="0" fontId="0" fillId="0" borderId="1" xfId="0" applyFill="1" applyBorder="1" applyAlignment="1"/>
    <xf numFmtId="0" fontId="0" fillId="0" borderId="1" xfId="0" applyFill="1" applyBorder="1" applyAlignment="1">
      <alignment vertical="center"/>
    </xf>
    <xf numFmtId="0" fontId="0" fillId="0" borderId="1" xfId="0" applyFont="1" applyFill="1" applyBorder="1" applyAlignment="1">
      <alignment horizontal="center" vertical="center"/>
    </xf>
    <xf numFmtId="0" fontId="0" fillId="0" borderId="1" xfId="0" applyFont="1" applyFill="1" applyBorder="1" applyAlignment="1"/>
    <xf numFmtId="0" fontId="0" fillId="0" borderId="1" xfId="0" applyFont="1" applyFill="1" applyBorder="1" applyAlignment="1">
      <alignment vertical="center"/>
    </xf>
    <xf numFmtId="0" fontId="199" fillId="0" borderId="1" xfId="0" applyFont="1" applyBorder="1" applyAlignment="1">
      <alignment vertical="top" wrapText="1"/>
    </xf>
    <xf numFmtId="0" fontId="154" fillId="0" borderId="1" xfId="0" applyFont="1" applyBorder="1" applyAlignment="1">
      <alignment vertical="top" wrapText="1"/>
    </xf>
    <xf numFmtId="165" fontId="191" fillId="0" borderId="1" xfId="2" applyNumberFormat="1" applyFont="1" applyBorder="1" applyAlignment="1">
      <alignment horizontal="left" vertical="top" wrapText="1"/>
    </xf>
    <xf numFmtId="0" fontId="183" fillId="0" borderId="1" xfId="0" applyFont="1" applyBorder="1" applyAlignment="1">
      <alignment vertical="top" wrapText="1"/>
    </xf>
    <xf numFmtId="0" fontId="200" fillId="0" borderId="1" xfId="0" applyFont="1" applyBorder="1" applyAlignment="1">
      <alignment vertical="center"/>
    </xf>
    <xf numFmtId="0" fontId="154" fillId="0" borderId="1" xfId="0" applyFont="1" applyBorder="1" applyAlignment="1">
      <alignment vertical="top"/>
    </xf>
    <xf numFmtId="0" fontId="207" fillId="0" borderId="0" xfId="0" applyFont="1" applyAlignment="1">
      <alignment vertical="top" wrapText="1"/>
    </xf>
    <xf numFmtId="0" fontId="193" fillId="0" borderId="0" xfId="0" applyFont="1" applyAlignment="1">
      <alignment vertical="top" wrapText="1"/>
    </xf>
    <xf numFmtId="0" fontId="199" fillId="0" borderId="0" xfId="0" applyFont="1" applyAlignment="1">
      <alignment vertical="top" wrapText="1"/>
    </xf>
    <xf numFmtId="0" fontId="207" fillId="0" borderId="0" xfId="0" applyFont="1"/>
    <xf numFmtId="0" fontId="191" fillId="0" borderId="0" xfId="0" applyFont="1"/>
    <xf numFmtId="0" fontId="138" fillId="0" borderId="1" xfId="0" applyFont="1" applyBorder="1"/>
    <xf numFmtId="0" fontId="16" fillId="0" borderId="0" xfId="0" applyFont="1"/>
    <xf numFmtId="0" fontId="138" fillId="7" borderId="1" xfId="0" applyFont="1" applyFill="1" applyBorder="1" applyAlignment="1">
      <alignment horizontal="center" vertical="center" wrapText="1"/>
    </xf>
    <xf numFmtId="0" fontId="136" fillId="0" borderId="1" xfId="0" applyFont="1" applyBorder="1"/>
    <xf numFmtId="0" fontId="136" fillId="0" borderId="1" xfId="0" applyFont="1" applyBorder="1" applyAlignment="1">
      <alignment vertical="center"/>
    </xf>
    <xf numFmtId="0" fontId="198" fillId="0" borderId="1" xfId="0" applyFont="1" applyBorder="1" applyAlignment="1">
      <alignment horizontal="justify"/>
    </xf>
    <xf numFmtId="0" fontId="136" fillId="0" borderId="1" xfId="0" applyFont="1" applyBorder="1" applyAlignment="1"/>
    <xf numFmtId="0" fontId="136" fillId="0" borderId="1" xfId="0" applyFont="1" applyBorder="1" applyAlignment="1">
      <alignment horizontal="center" vertical="center"/>
    </xf>
    <xf numFmtId="0" fontId="16" fillId="0" borderId="1" xfId="0" applyFont="1" applyBorder="1" applyAlignment="1">
      <alignment horizontal="center" vertical="center"/>
    </xf>
    <xf numFmtId="0" fontId="198" fillId="0" borderId="1" xfId="0" applyFont="1" applyBorder="1" applyAlignment="1">
      <alignment horizontal="center" wrapText="1"/>
    </xf>
    <xf numFmtId="0" fontId="198" fillId="0" borderId="1" xfId="0" applyFont="1" applyBorder="1" applyAlignment="1">
      <alignment wrapText="1"/>
    </xf>
    <xf numFmtId="0" fontId="136" fillId="5" borderId="1" xfId="0" applyFont="1" applyFill="1" applyBorder="1" applyAlignment="1">
      <alignment horizontal="center" vertical="center" wrapText="1"/>
    </xf>
    <xf numFmtId="0" fontId="208" fillId="0" borderId="1" xfId="0" applyFont="1" applyBorder="1"/>
    <xf numFmtId="0" fontId="136" fillId="5" borderId="1" xfId="0" applyFont="1" applyFill="1" applyBorder="1" applyAlignment="1">
      <alignment horizontal="center" wrapText="1"/>
    </xf>
    <xf numFmtId="0" fontId="136" fillId="5" borderId="1" xfId="0" applyFont="1" applyFill="1" applyBorder="1" applyAlignment="1">
      <alignment wrapText="1"/>
    </xf>
    <xf numFmtId="0" fontId="136" fillId="5" borderId="1" xfId="0" applyFont="1" applyFill="1" applyBorder="1" applyAlignment="1">
      <alignment vertical="center" wrapText="1"/>
    </xf>
    <xf numFmtId="0" fontId="147" fillId="0" borderId="1" xfId="0" applyFont="1" applyBorder="1" applyAlignment="1">
      <alignment vertical="center" wrapText="1"/>
    </xf>
    <xf numFmtId="0" fontId="147" fillId="0" borderId="3" xfId="0" applyFont="1" applyFill="1" applyBorder="1" applyAlignment="1">
      <alignment horizontal="center" vertical="center"/>
    </xf>
    <xf numFmtId="0" fontId="154" fillId="0" borderId="1" xfId="0" applyFont="1" applyBorder="1" applyAlignment="1">
      <alignment horizontal="justify" wrapText="1"/>
    </xf>
    <xf numFmtId="0" fontId="136" fillId="0" borderId="1" xfId="0" applyNumberFormat="1" applyFont="1" applyBorder="1"/>
    <xf numFmtId="0" fontId="16" fillId="0" borderId="0" xfId="0" applyFont="1" applyAlignment="1">
      <alignment vertical="center"/>
    </xf>
    <xf numFmtId="0" fontId="16" fillId="0" borderId="0" xfId="0" applyFont="1" applyAlignment="1"/>
    <xf numFmtId="0" fontId="16" fillId="0" borderId="0" xfId="0" applyFont="1" applyAlignment="1">
      <alignment horizontal="center" vertical="center"/>
    </xf>
    <xf numFmtId="0" fontId="144" fillId="0" borderId="1" xfId="0" applyFont="1" applyBorder="1" applyAlignment="1">
      <alignment horizontal="center" vertical="center"/>
    </xf>
    <xf numFmtId="0" fontId="209" fillId="0" borderId="1" xfId="0" applyFont="1" applyBorder="1" applyAlignment="1">
      <alignment horizontal="justify" vertical="center" wrapText="1"/>
    </xf>
    <xf numFmtId="0" fontId="209" fillId="0" borderId="1" xfId="0" applyFont="1" applyBorder="1" applyAlignment="1">
      <alignment horizontal="left" vertical="center" wrapText="1"/>
    </xf>
    <xf numFmtId="0" fontId="138" fillId="0" borderId="0" xfId="0" applyFont="1"/>
    <xf numFmtId="0" fontId="209" fillId="0" borderId="1" xfId="0" applyFont="1" applyBorder="1" applyAlignment="1">
      <alignment vertical="center" wrapText="1"/>
    </xf>
    <xf numFmtId="0" fontId="154" fillId="0" borderId="1" xfId="0" applyFont="1" applyBorder="1" applyAlignment="1">
      <alignment horizontal="center" vertical="center"/>
    </xf>
    <xf numFmtId="0" fontId="144" fillId="0" borderId="1" xfId="0" applyFont="1" applyFill="1" applyBorder="1" applyAlignment="1">
      <alignment horizontal="center" vertical="center"/>
    </xf>
    <xf numFmtId="0" fontId="209" fillId="0" borderId="1" xfId="0" applyFont="1" applyBorder="1" applyAlignment="1">
      <alignment wrapText="1"/>
    </xf>
    <xf numFmtId="0" fontId="210" fillId="0" borderId="1" xfId="0" applyFont="1" applyBorder="1" applyAlignment="1">
      <alignment horizontal="center" vertical="center" wrapText="1"/>
    </xf>
    <xf numFmtId="0" fontId="211" fillId="0" borderId="1" xfId="0" applyFont="1" applyBorder="1" applyAlignment="1">
      <alignment wrapText="1"/>
    </xf>
    <xf numFmtId="0" fontId="174" fillId="0" borderId="1" xfId="0" applyFont="1" applyBorder="1" applyAlignment="1">
      <alignment wrapText="1"/>
    </xf>
    <xf numFmtId="0" fontId="212" fillId="0" borderId="1" xfId="0" applyFont="1" applyBorder="1" applyAlignment="1">
      <alignment horizontal="center" vertical="center"/>
    </xf>
    <xf numFmtId="0" fontId="146" fillId="0" borderId="1" xfId="0" applyFont="1" applyBorder="1" applyAlignment="1">
      <alignment wrapText="1"/>
    </xf>
    <xf numFmtId="0" fontId="61" fillId="0" borderId="1" xfId="0" applyFont="1" applyBorder="1" applyAlignment="1">
      <alignment horizontal="center" vertical="center"/>
    </xf>
    <xf numFmtId="0" fontId="64" fillId="0" borderId="1" xfId="0" applyFont="1" applyBorder="1" applyAlignment="1">
      <alignment vertical="top" wrapText="1"/>
    </xf>
    <xf numFmtId="0" fontId="15" fillId="0" borderId="1" xfId="0" applyFont="1" applyBorder="1" applyAlignment="1">
      <alignment horizontal="center" vertical="center"/>
    </xf>
    <xf numFmtId="0" fontId="213" fillId="0" borderId="1" xfId="0" applyFont="1" applyBorder="1" applyAlignment="1">
      <alignment horizontal="center" vertical="center"/>
    </xf>
    <xf numFmtId="0" fontId="213" fillId="0" borderId="1" xfId="0" applyFont="1" applyBorder="1" applyAlignment="1">
      <alignment horizontal="center" vertical="center" wrapText="1"/>
    </xf>
    <xf numFmtId="0" fontId="192" fillId="0" borderId="1" xfId="0" applyFont="1" applyBorder="1" applyAlignment="1">
      <alignment horizontal="center" vertical="center" wrapText="1"/>
    </xf>
    <xf numFmtId="0" fontId="162" fillId="0" borderId="1" xfId="0" applyFont="1" applyBorder="1" applyAlignment="1">
      <alignment horizontal="center" vertical="center"/>
    </xf>
    <xf numFmtId="0" fontId="122" fillId="0" borderId="1" xfId="0" applyFont="1" applyBorder="1" applyAlignment="1">
      <alignment horizontal="center" vertical="center"/>
    </xf>
    <xf numFmtId="0" fontId="159" fillId="0" borderId="1" xfId="0" applyFont="1" applyBorder="1" applyAlignment="1">
      <alignment vertical="top" wrapText="1"/>
    </xf>
    <xf numFmtId="0" fontId="214" fillId="0" borderId="1" xfId="0" applyFont="1" applyBorder="1" applyAlignment="1">
      <alignment vertical="top" wrapText="1"/>
    </xf>
    <xf numFmtId="0" fontId="139" fillId="0" borderId="1" xfId="0" applyFont="1" applyBorder="1" applyAlignment="1">
      <alignment horizontal="center"/>
    </xf>
    <xf numFmtId="0" fontId="147" fillId="0" borderId="1" xfId="0" applyFont="1" applyFill="1" applyBorder="1" applyAlignment="1">
      <alignment horizontal="center"/>
    </xf>
    <xf numFmtId="0" fontId="147" fillId="0" borderId="1" xfId="0" applyFont="1" applyBorder="1" applyAlignment="1">
      <alignment horizontal="center" wrapText="1"/>
    </xf>
    <xf numFmtId="0" fontId="215" fillId="0" borderId="1" xfId="0" applyFont="1" applyBorder="1" applyAlignment="1">
      <alignment vertical="center"/>
    </xf>
    <xf numFmtId="0" fontId="159" fillId="4" borderId="1" xfId="0" applyFont="1" applyFill="1" applyBorder="1" applyAlignment="1">
      <alignment horizontal="center" wrapText="1"/>
    </xf>
    <xf numFmtId="0" fontId="162"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5" fillId="0" borderId="1" xfId="0" applyFont="1" applyBorder="1" applyAlignment="1">
      <alignment horizontal="center" vertical="center"/>
    </xf>
    <xf numFmtId="0" fontId="162" fillId="0" borderId="1" xfId="0" applyFont="1" applyBorder="1" applyAlignment="1">
      <alignment horizontal="center" vertical="center"/>
    </xf>
    <xf numFmtId="0" fontId="147" fillId="0" borderId="1" xfId="0" applyFont="1" applyBorder="1" applyAlignment="1">
      <alignment horizontal="center" vertical="center"/>
    </xf>
    <xf numFmtId="0" fontId="18" fillId="0" borderId="1" xfId="0" applyFont="1" applyBorder="1" applyAlignment="1">
      <alignment horizontal="center" vertical="center"/>
    </xf>
    <xf numFmtId="0" fontId="100" fillId="0" borderId="1" xfId="0" applyFont="1" applyBorder="1" applyAlignment="1">
      <alignment vertical="center"/>
    </xf>
    <xf numFmtId="0" fontId="126" fillId="0" borderId="1" xfId="0" applyFont="1" applyBorder="1" applyAlignment="1">
      <alignment horizontal="center" vertical="center" wrapText="1"/>
    </xf>
    <xf numFmtId="0" fontId="127" fillId="0" borderId="1" xfId="0" applyFont="1" applyBorder="1" applyAlignment="1">
      <alignment horizontal="center" vertical="center" wrapText="1"/>
    </xf>
    <xf numFmtId="0" fontId="130" fillId="0" borderId="1" xfId="0" applyFont="1" applyBorder="1" applyAlignment="1">
      <alignment horizontal="center" vertical="center" wrapText="1"/>
    </xf>
    <xf numFmtId="0" fontId="98"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16" fillId="0" borderId="1" xfId="0" applyFont="1" applyBorder="1" applyAlignment="1">
      <alignment horizontal="center" vertical="center" wrapText="1"/>
    </xf>
    <xf numFmtId="0" fontId="100" fillId="0" borderId="1" xfId="0" applyFont="1" applyBorder="1" applyAlignment="1">
      <alignment vertical="center" wrapText="1"/>
    </xf>
    <xf numFmtId="14" fontId="162" fillId="0" borderId="1" xfId="0" applyNumberFormat="1" applyFont="1" applyBorder="1" applyAlignment="1">
      <alignment horizontal="center" vertical="center" wrapText="1"/>
    </xf>
    <xf numFmtId="0" fontId="18" fillId="0" borderId="6" xfId="0" applyFont="1" applyBorder="1" applyAlignment="1">
      <alignment horizontal="center" vertical="center" wrapText="1"/>
    </xf>
    <xf numFmtId="0" fontId="18" fillId="0" borderId="2" xfId="0" applyFont="1" applyBorder="1" applyAlignment="1">
      <alignment horizontal="center" vertical="center" wrapText="1"/>
    </xf>
    <xf numFmtId="0" fontId="0" fillId="0" borderId="1" xfId="0" applyBorder="1" applyAlignment="1">
      <alignment horizontal="center" vertical="top"/>
    </xf>
    <xf numFmtId="0" fontId="0" fillId="0" borderId="1" xfId="0" applyFont="1" applyBorder="1" applyAlignment="1">
      <alignment horizontal="center" vertical="top"/>
    </xf>
    <xf numFmtId="0" fontId="0" fillId="0" borderId="1" xfId="0" applyFont="1" applyFill="1" applyBorder="1" applyAlignment="1">
      <alignment horizontal="center"/>
    </xf>
    <xf numFmtId="0" fontId="18" fillId="0" borderId="2" xfId="0" applyFont="1" applyBorder="1" applyAlignment="1">
      <alignment horizontal="center" vertical="center"/>
    </xf>
    <xf numFmtId="0" fontId="18" fillId="0" borderId="6" xfId="0" applyFont="1" applyBorder="1" applyAlignment="1">
      <alignment horizontal="center" vertical="center"/>
    </xf>
    <xf numFmtId="0" fontId="18" fillId="0" borderId="10" xfId="0" applyFont="1" applyBorder="1" applyAlignment="1">
      <alignment horizontal="center" vertical="center"/>
    </xf>
    <xf numFmtId="0" fontId="18" fillId="0" borderId="11" xfId="0" applyFont="1" applyBorder="1" applyAlignment="1">
      <alignment horizontal="center" vertical="center" wrapText="1"/>
    </xf>
    <xf numFmtId="0" fontId="18" fillId="0" borderId="4" xfId="0" applyFont="1" applyBorder="1" applyAlignment="1">
      <alignment horizontal="center" vertical="center"/>
    </xf>
    <xf numFmtId="0" fontId="18" fillId="0" borderId="4" xfId="0" applyFont="1" applyBorder="1" applyAlignment="1">
      <alignment horizontal="center" vertical="center" wrapText="1"/>
    </xf>
    <xf numFmtId="0" fontId="18" fillId="0" borderId="7" xfId="0" applyFont="1" applyBorder="1" applyAlignment="1">
      <alignment horizontal="center" vertical="center" wrapText="1"/>
    </xf>
    <xf numFmtId="0" fontId="0" fillId="0" borderId="3" xfId="0" applyFont="1" applyFill="1" applyBorder="1" applyAlignment="1">
      <alignment horizontal="center" vertical="center"/>
    </xf>
    <xf numFmtId="0" fontId="0" fillId="0" borderId="1" xfId="0" applyFill="1" applyBorder="1" applyAlignment="1">
      <alignment horizontal="center" vertical="top"/>
    </xf>
    <xf numFmtId="0" fontId="120" fillId="0" borderId="2" xfId="0" applyFont="1" applyBorder="1" applyAlignment="1">
      <alignment horizontal="center" vertical="center"/>
    </xf>
    <xf numFmtId="0" fontId="120" fillId="0" borderId="4" xfId="0" applyFont="1" applyBorder="1" applyAlignment="1">
      <alignment horizontal="center" vertical="center"/>
    </xf>
    <xf numFmtId="0" fontId="120" fillId="0" borderId="1" xfId="0" applyFont="1" applyBorder="1" applyAlignment="1">
      <alignment horizontal="center" vertical="center"/>
    </xf>
    <xf numFmtId="0" fontId="0" fillId="0" borderId="3" xfId="0" applyFill="1" applyBorder="1" applyAlignment="1">
      <alignment horizontal="center" vertical="center"/>
    </xf>
    <xf numFmtId="0" fontId="0" fillId="0" borderId="3" xfId="0" applyFill="1" applyBorder="1" applyAlignment="1">
      <alignment horizontal="center" vertical="top"/>
    </xf>
    <xf numFmtId="0" fontId="0" fillId="0" borderId="2" xfId="0" applyBorder="1" applyAlignment="1">
      <alignment horizontal="center" vertical="top"/>
    </xf>
    <xf numFmtId="0" fontId="0" fillId="0" borderId="0" xfId="0" applyBorder="1" applyAlignment="1">
      <alignment horizontal="center" vertical="center"/>
    </xf>
    <xf numFmtId="0" fontId="0" fillId="0" borderId="7" xfId="0" applyBorder="1" applyAlignment="1">
      <alignment horizontal="center" vertical="center"/>
    </xf>
    <xf numFmtId="0" fontId="0" fillId="0" borderId="0" xfId="0" applyBorder="1" applyAlignment="1">
      <alignment horizontal="center"/>
    </xf>
    <xf numFmtId="0" fontId="0" fillId="0" borderId="1" xfId="0" applyBorder="1" applyAlignment="1">
      <alignment horizontal="center" vertical="justify" wrapText="1"/>
    </xf>
    <xf numFmtId="0" fontId="0" fillId="0" borderId="6" xfId="0" applyBorder="1" applyAlignment="1">
      <alignment horizontal="center" vertical="center"/>
    </xf>
    <xf numFmtId="0" fontId="217" fillId="0" borderId="1" xfId="0" applyFont="1" applyBorder="1" applyAlignment="1">
      <alignment horizontal="center" vertical="justify" wrapText="1"/>
    </xf>
    <xf numFmtId="0" fontId="0" fillId="0" borderId="6" xfId="0" applyBorder="1" applyAlignment="1">
      <alignment horizontal="center"/>
    </xf>
    <xf numFmtId="0" fontId="0" fillId="0" borderId="0" xfId="0" applyFill="1" applyBorder="1" applyAlignment="1">
      <alignment horizontal="center"/>
    </xf>
    <xf numFmtId="0" fontId="139" fillId="0" borderId="0" xfId="0" applyFont="1" applyBorder="1" applyAlignment="1">
      <alignment horizontal="center"/>
    </xf>
    <xf numFmtId="0" fontId="139" fillId="0" borderId="0" xfId="0" applyFont="1" applyAlignment="1">
      <alignment horizontal="center"/>
    </xf>
    <xf numFmtId="0" fontId="139" fillId="0" borderId="0" xfId="0" applyFont="1" applyFill="1" applyBorder="1" applyAlignment="1">
      <alignment horizontal="center"/>
    </xf>
    <xf numFmtId="0" fontId="0" fillId="0" borderId="6" xfId="0" applyFont="1" applyBorder="1" applyAlignment="1">
      <alignment horizontal="center"/>
    </xf>
    <xf numFmtId="0" fontId="147" fillId="0" borderId="1" xfId="0" applyFont="1" applyBorder="1" applyAlignment="1">
      <alignment horizontal="center" vertical="top"/>
    </xf>
    <xf numFmtId="0" fontId="0" fillId="0" borderId="0" xfId="0" applyFont="1" applyBorder="1" applyAlignment="1">
      <alignment horizontal="center"/>
    </xf>
    <xf numFmtId="0" fontId="149" fillId="0" borderId="1" xfId="0" applyFont="1" applyBorder="1" applyAlignment="1">
      <alignment horizontal="center" wrapText="1"/>
    </xf>
    <xf numFmtId="0" fontId="147" fillId="0" borderId="6" xfId="0" applyFont="1" applyBorder="1" applyAlignment="1">
      <alignment horizontal="center" vertical="center"/>
    </xf>
    <xf numFmtId="0" fontId="218" fillId="0" borderId="1" xfId="0" applyFont="1" applyBorder="1" applyAlignment="1">
      <alignment horizontal="center" vertical="justify" wrapText="1"/>
    </xf>
    <xf numFmtId="0" fontId="0" fillId="0" borderId="6" xfId="0" applyFont="1" applyBorder="1" applyAlignment="1">
      <alignment horizontal="center" vertical="center"/>
    </xf>
    <xf numFmtId="0" fontId="219" fillId="0" borderId="1" xfId="0" applyFont="1" applyBorder="1" applyAlignment="1">
      <alignment horizontal="center" vertical="justify" wrapText="1"/>
    </xf>
    <xf numFmtId="0" fontId="0" fillId="0" borderId="6" xfId="0" applyFill="1" applyBorder="1" applyAlignment="1">
      <alignment horizontal="center"/>
    </xf>
    <xf numFmtId="0" fontId="0" fillId="0" borderId="6" xfId="0" applyFill="1" applyBorder="1" applyAlignment="1">
      <alignment horizontal="center" vertical="center"/>
    </xf>
    <xf numFmtId="0" fontId="218" fillId="0" borderId="1" xfId="0" applyFont="1" applyBorder="1" applyAlignment="1">
      <alignment horizontal="center" vertical="top" wrapText="1"/>
    </xf>
    <xf numFmtId="0" fontId="142" fillId="0" borderId="1" xfId="0" applyFont="1" applyBorder="1" applyAlignment="1">
      <alignment horizontal="center" wrapText="1"/>
    </xf>
    <xf numFmtId="0" fontId="151" fillId="0" borderId="1" xfId="0" applyFont="1" applyBorder="1" applyAlignment="1">
      <alignment horizontal="center" wrapText="1"/>
    </xf>
    <xf numFmtId="0" fontId="0" fillId="0" borderId="0" xfId="0" applyAlignment="1">
      <alignment horizontal="center" vertical="center"/>
    </xf>
    <xf numFmtId="0" fontId="0" fillId="0" borderId="10" xfId="0" applyBorder="1" applyAlignment="1">
      <alignment horizontal="center" vertical="center"/>
    </xf>
    <xf numFmtId="0" fontId="147" fillId="0" borderId="2" xfId="0" applyFont="1" applyBorder="1" applyAlignment="1">
      <alignment horizontal="center" vertical="top"/>
    </xf>
    <xf numFmtId="0" fontId="147" fillId="0" borderId="1" xfId="0" applyFon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wrapText="1"/>
    </xf>
    <xf numFmtId="0" fontId="0" fillId="0" borderId="1" xfId="0" applyBorder="1" applyAlignment="1">
      <alignment vertical="center"/>
    </xf>
    <xf numFmtId="0" fontId="18" fillId="0" borderId="1" xfId="0" applyFont="1" applyBorder="1" applyAlignment="1">
      <alignment horizontal="center" vertical="center" wrapText="1"/>
    </xf>
    <xf numFmtId="0" fontId="5" fillId="0" borderId="1" xfId="0" applyFont="1" applyBorder="1" applyAlignment="1">
      <alignment horizontal="center" vertical="center"/>
    </xf>
    <xf numFmtId="0" fontId="162" fillId="0" borderId="1" xfId="0" applyFont="1" applyBorder="1" applyAlignment="1">
      <alignment horizontal="center" vertical="center"/>
    </xf>
    <xf numFmtId="0" fontId="164" fillId="0" borderId="1" xfId="0" applyFont="1" applyBorder="1" applyAlignment="1">
      <alignment horizontal="center" vertical="center" wrapText="1"/>
    </xf>
    <xf numFmtId="0" fontId="164" fillId="0" borderId="1" xfId="0" applyFont="1" applyBorder="1" applyAlignment="1">
      <alignment horizontal="center" vertical="center"/>
    </xf>
    <xf numFmtId="0" fontId="3" fillId="0" borderId="1" xfId="7" applyBorder="1"/>
    <xf numFmtId="0" fontId="141" fillId="0" borderId="1" xfId="7" applyFont="1" applyBorder="1" applyAlignment="1">
      <alignment horizontal="center" vertical="center"/>
    </xf>
    <xf numFmtId="0" fontId="147" fillId="5" borderId="1" xfId="7" applyFont="1" applyFill="1" applyBorder="1" applyAlignment="1">
      <alignment horizontal="center" vertical="center"/>
    </xf>
    <xf numFmtId="0" fontId="154" fillId="5" borderId="1" xfId="7" applyFont="1" applyFill="1" applyBorder="1" applyAlignment="1">
      <alignment horizontal="center" vertical="center" wrapText="1"/>
    </xf>
    <xf numFmtId="0" fontId="147" fillId="0" borderId="1" xfId="7" applyFont="1" applyBorder="1" applyAlignment="1">
      <alignment horizontal="center" vertical="center"/>
    </xf>
    <xf numFmtId="22" fontId="147" fillId="5" borderId="1" xfId="7" applyNumberFormat="1" applyFont="1" applyFill="1" applyBorder="1" applyAlignment="1">
      <alignment horizontal="center" vertical="center"/>
    </xf>
    <xf numFmtId="0" fontId="159" fillId="0" borderId="1" xfId="7" applyFont="1" applyBorder="1" applyAlignment="1">
      <alignment horizontal="center" vertical="center"/>
    </xf>
    <xf numFmtId="0" fontId="147" fillId="5" borderId="1" xfId="7" applyFont="1" applyFill="1" applyBorder="1" applyAlignment="1">
      <alignment horizontal="center" vertical="center" wrapText="1"/>
    </xf>
    <xf numFmtId="22" fontId="147" fillId="2" borderId="1" xfId="7" applyNumberFormat="1" applyFont="1" applyFill="1" applyBorder="1" applyAlignment="1">
      <alignment horizontal="center" vertical="center"/>
    </xf>
    <xf numFmtId="0" fontId="147" fillId="0" borderId="1" xfId="7" applyFont="1" applyBorder="1"/>
    <xf numFmtId="0" fontId="154" fillId="2" borderId="1" xfId="7" applyFont="1" applyFill="1" applyBorder="1" applyAlignment="1">
      <alignment horizontal="center" vertical="center" wrapText="1"/>
    </xf>
    <xf numFmtId="0" fontId="147" fillId="2" borderId="1" xfId="7" applyFont="1" applyFill="1" applyBorder="1" applyAlignment="1">
      <alignment horizontal="center" vertical="center" wrapText="1"/>
    </xf>
    <xf numFmtId="22" fontId="147" fillId="0" borderId="1" xfId="7" applyNumberFormat="1" applyFont="1" applyBorder="1" applyAlignment="1">
      <alignment horizontal="center" vertical="center"/>
    </xf>
    <xf numFmtId="0" fontId="3" fillId="0" borderId="1" xfId="9" applyBorder="1"/>
    <xf numFmtId="0" fontId="211" fillId="0" borderId="1" xfId="9" applyFont="1" applyBorder="1" applyAlignment="1">
      <alignment horizontal="center" vertical="center" wrapText="1"/>
    </xf>
    <xf numFmtId="0" fontId="141" fillId="0" borderId="1" xfId="9" applyFont="1" applyBorder="1" applyAlignment="1">
      <alignment horizontal="center" vertical="center"/>
    </xf>
    <xf numFmtId="0" fontId="147" fillId="5" borderId="1" xfId="9" applyFont="1" applyFill="1" applyBorder="1" applyAlignment="1">
      <alignment horizontal="center" vertical="center"/>
    </xf>
    <xf numFmtId="0" fontId="147" fillId="0" borderId="1" xfId="9" applyFont="1" applyBorder="1" applyAlignment="1">
      <alignment horizontal="center" vertical="center"/>
    </xf>
    <xf numFmtId="22" fontId="147" fillId="5" borderId="1" xfId="9" applyNumberFormat="1" applyFont="1" applyFill="1" applyBorder="1" applyAlignment="1">
      <alignment horizontal="center" vertical="center"/>
    </xf>
    <xf numFmtId="0" fontId="159" fillId="0" borderId="1" xfId="9" applyFont="1" applyBorder="1" applyAlignment="1">
      <alignment horizontal="center" vertical="center"/>
    </xf>
    <xf numFmtId="22" fontId="147" fillId="2" borderId="1" xfId="9" applyNumberFormat="1" applyFont="1" applyFill="1" applyBorder="1" applyAlignment="1">
      <alignment horizontal="center" vertical="center"/>
    </xf>
    <xf numFmtId="0" fontId="147" fillId="0" borderId="1" xfId="9" applyFont="1" applyBorder="1"/>
    <xf numFmtId="22" fontId="147" fillId="0" borderId="1" xfId="9" applyNumberFormat="1" applyFont="1" applyBorder="1" applyAlignment="1">
      <alignment horizontal="center" vertical="center"/>
    </xf>
    <xf numFmtId="0" fontId="154" fillId="0" borderId="1" xfId="9" applyFont="1" applyFill="1" applyBorder="1" applyAlignment="1">
      <alignment horizontal="center" vertical="center" wrapText="1"/>
    </xf>
    <xf numFmtId="0" fontId="147" fillId="0" borderId="1" xfId="9" applyFont="1" applyFill="1" applyBorder="1" applyAlignment="1">
      <alignment horizontal="center" vertical="center" wrapText="1"/>
    </xf>
    <xf numFmtId="0" fontId="147" fillId="0" borderId="1" xfId="9" applyFont="1" applyBorder="1" applyAlignment="1">
      <alignment horizontal="center"/>
    </xf>
    <xf numFmtId="0" fontId="154" fillId="0" borderId="1" xfId="9" applyFont="1" applyBorder="1" applyAlignment="1">
      <alignment horizontal="center" vertical="center" wrapText="1"/>
    </xf>
    <xf numFmtId="0" fontId="147" fillId="5" borderId="1" xfId="9" applyFont="1" applyFill="1" applyBorder="1" applyAlignment="1">
      <alignment horizontal="center"/>
    </xf>
    <xf numFmtId="0" fontId="3" fillId="0" borderId="0" xfId="10"/>
    <xf numFmtId="0" fontId="211" fillId="0" borderId="1" xfId="3" applyFont="1" applyBorder="1" applyAlignment="1">
      <alignment horizontal="center" vertical="center" wrapText="1"/>
    </xf>
    <xf numFmtId="0" fontId="6" fillId="0" borderId="1" xfId="3" applyFont="1" applyBorder="1" applyAlignment="1">
      <alignment horizontal="left" vertical="center" wrapText="1"/>
    </xf>
    <xf numFmtId="0" fontId="64" fillId="0" borderId="1" xfId="3" applyFont="1" applyBorder="1" applyAlignment="1">
      <alignment vertical="center" wrapText="1"/>
    </xf>
    <xf numFmtId="0" fontId="6" fillId="0" borderId="1" xfId="3" applyFont="1" applyBorder="1" applyAlignment="1">
      <alignment horizontal="center" vertical="center"/>
    </xf>
    <xf numFmtId="22" fontId="6" fillId="0" borderId="1" xfId="3" applyNumberFormat="1" applyFont="1" applyBorder="1" applyAlignment="1">
      <alignment horizontal="left" vertical="center" wrapText="1"/>
    </xf>
    <xf numFmtId="14" fontId="6" fillId="0" borderId="1" xfId="3" applyNumberFormat="1" applyFont="1" applyBorder="1" applyAlignment="1">
      <alignment horizontal="center" vertical="center"/>
    </xf>
    <xf numFmtId="0" fontId="64" fillId="0" borderId="1" xfId="3" applyFont="1" applyBorder="1" applyAlignment="1">
      <alignment horizontal="center" vertical="center"/>
    </xf>
    <xf numFmtId="0" fontId="144" fillId="0" borderId="8" xfId="3" applyFont="1" applyBorder="1" applyAlignment="1">
      <alignment horizontal="center" vertical="center"/>
    </xf>
    <xf numFmtId="0" fontId="141" fillId="0" borderId="1" xfId="3" applyFont="1" applyBorder="1" applyAlignment="1">
      <alignment horizontal="center" vertical="center"/>
    </xf>
    <xf numFmtId="0" fontId="19" fillId="0" borderId="1" xfId="3" applyBorder="1" applyAlignment="1">
      <alignment vertical="center"/>
    </xf>
    <xf numFmtId="0" fontId="6" fillId="5" borderId="1" xfId="3" applyFont="1" applyFill="1" applyBorder="1" applyAlignment="1">
      <alignment horizontal="left" vertical="center" wrapText="1"/>
    </xf>
    <xf numFmtId="0" fontId="64" fillId="5" borderId="1" xfId="3" applyFont="1" applyFill="1" applyBorder="1" applyAlignment="1">
      <alignment wrapText="1"/>
    </xf>
    <xf numFmtId="0" fontId="6" fillId="5" borderId="1" xfId="3" applyFont="1" applyFill="1" applyBorder="1" applyAlignment="1">
      <alignment horizontal="center" vertical="center"/>
    </xf>
    <xf numFmtId="0" fontId="19" fillId="5" borderId="0" xfId="3" applyFill="1"/>
    <xf numFmtId="0" fontId="64" fillId="5" borderId="1" xfId="3" applyFont="1" applyFill="1" applyBorder="1" applyAlignment="1">
      <alignment horizontal="center" vertical="center"/>
    </xf>
    <xf numFmtId="0" fontId="19" fillId="5" borderId="1" xfId="3" applyFill="1" applyBorder="1"/>
    <xf numFmtId="0" fontId="64" fillId="0" borderId="1" xfId="3" applyFont="1" applyBorder="1" applyAlignment="1">
      <alignment wrapText="1"/>
    </xf>
    <xf numFmtId="0" fontId="19" fillId="0" borderId="1" xfId="3" applyBorder="1"/>
    <xf numFmtId="0" fontId="64" fillId="3" borderId="1" xfId="3" applyFont="1" applyFill="1" applyBorder="1" applyAlignment="1">
      <alignment horizontal="center" vertical="center"/>
    </xf>
    <xf numFmtId="0" fontId="19" fillId="3" borderId="1" xfId="3" applyFill="1" applyBorder="1"/>
    <xf numFmtId="0" fontId="6" fillId="0" borderId="3" xfId="3" applyFont="1" applyFill="1" applyBorder="1" applyAlignment="1">
      <alignment horizontal="center" vertical="center"/>
    </xf>
    <xf numFmtId="0" fontId="154" fillId="5" borderId="10" xfId="8" applyFont="1" applyFill="1" applyBorder="1" applyAlignment="1"/>
    <xf numFmtId="0" fontId="154" fillId="5" borderId="1" xfId="8" applyFont="1" applyFill="1" applyBorder="1" applyAlignment="1"/>
    <xf numFmtId="0" fontId="190" fillId="5" borderId="1" xfId="8" applyFont="1" applyFill="1" applyBorder="1" applyAlignment="1">
      <alignment horizontal="center" vertical="center" wrapText="1"/>
    </xf>
    <xf numFmtId="0" fontId="190" fillId="5" borderId="1" xfId="8" applyFont="1" applyFill="1" applyBorder="1" applyAlignment="1">
      <alignment horizontal="center" wrapText="1"/>
    </xf>
    <xf numFmtId="0" fontId="199" fillId="5" borderId="1" xfId="8" applyFont="1" applyFill="1" applyBorder="1" applyAlignment="1">
      <alignment vertical="center"/>
    </xf>
    <xf numFmtId="0" fontId="101" fillId="5" borderId="1" xfId="8" applyFont="1" applyFill="1" applyBorder="1" applyAlignment="1"/>
    <xf numFmtId="0" fontId="228" fillId="5" borderId="1" xfId="8" applyFont="1" applyFill="1" applyBorder="1" applyAlignment="1">
      <alignment horizontal="justify" wrapText="1"/>
    </xf>
    <xf numFmtId="0" fontId="213" fillId="5" borderId="1" xfId="8" applyFont="1" applyFill="1" applyBorder="1" applyAlignment="1">
      <alignment horizontal="center" vertical="center" wrapText="1"/>
    </xf>
    <xf numFmtId="0" fontId="213" fillId="5" borderId="1" xfId="8" applyFont="1" applyFill="1" applyBorder="1" applyAlignment="1">
      <alignment horizontal="center" wrapText="1"/>
    </xf>
    <xf numFmtId="0" fontId="101" fillId="5" borderId="1" xfId="8" applyFont="1" applyFill="1" applyBorder="1" applyAlignment="1">
      <alignment horizontal="center" wrapText="1"/>
    </xf>
    <xf numFmtId="0" fontId="213" fillId="5" borderId="1" xfId="8" applyFont="1" applyFill="1" applyBorder="1" applyAlignment="1"/>
    <xf numFmtId="0" fontId="228" fillId="5" borderId="1" xfId="8" applyFont="1" applyFill="1" applyBorder="1" applyAlignment="1">
      <alignment wrapText="1"/>
    </xf>
    <xf numFmtId="0" fontId="199" fillId="5" borderId="1" xfId="8" applyFont="1" applyFill="1" applyBorder="1" applyAlignment="1">
      <alignment wrapText="1"/>
    </xf>
    <xf numFmtId="0" fontId="122" fillId="5" borderId="1" xfId="8" applyFont="1" applyFill="1" applyBorder="1" applyAlignment="1"/>
    <xf numFmtId="0" fontId="232" fillId="5" borderId="1" xfId="8" applyFont="1" applyFill="1" applyBorder="1" applyAlignment="1">
      <alignment horizontal="justify" wrapText="1"/>
    </xf>
    <xf numFmtId="0" fontId="210" fillId="5" borderId="1" xfId="8" applyFont="1" applyFill="1" applyBorder="1" applyAlignment="1">
      <alignment horizontal="center" vertical="center" wrapText="1"/>
    </xf>
    <xf numFmtId="0" fontId="210" fillId="5" borderId="1" xfId="8" applyFont="1" applyFill="1" applyBorder="1" applyAlignment="1">
      <alignment horizontal="center" wrapText="1"/>
    </xf>
    <xf numFmtId="0" fontId="233" fillId="5" borderId="1" xfId="8" applyFont="1" applyFill="1" applyBorder="1" applyAlignment="1"/>
    <xf numFmtId="0" fontId="154" fillId="5" borderId="1" xfId="8" applyFont="1" applyFill="1" applyBorder="1" applyAlignment="1">
      <alignment horizontal="left" vertical="center"/>
    </xf>
    <xf numFmtId="0" fontId="147" fillId="5" borderId="1" xfId="8" applyFont="1" applyFill="1" applyBorder="1"/>
    <xf numFmtId="0" fontId="154" fillId="5" borderId="1" xfId="8" applyFont="1" applyFill="1" applyBorder="1" applyAlignment="1">
      <alignment wrapText="1"/>
    </xf>
    <xf numFmtId="0" fontId="147" fillId="5" borderId="1" xfId="8" applyFont="1" applyFill="1" applyBorder="1" applyAlignment="1">
      <alignment horizontal="center"/>
    </xf>
    <xf numFmtId="0" fontId="147" fillId="5" borderId="6" xfId="8" applyFont="1" applyFill="1" applyBorder="1" applyAlignment="1">
      <alignment horizontal="center"/>
    </xf>
    <xf numFmtId="0" fontId="154" fillId="5" borderId="10" xfId="8" applyFont="1" applyFill="1" applyBorder="1" applyAlignment="1">
      <alignment horizontal="center" wrapText="1"/>
    </xf>
    <xf numFmtId="0" fontId="154" fillId="5" borderId="1" xfId="8" applyFont="1" applyFill="1" applyBorder="1" applyAlignment="1">
      <alignment horizontal="left" vertical="center" wrapText="1"/>
    </xf>
    <xf numFmtId="0" fontId="154" fillId="5" borderId="10" xfId="8" applyFont="1" applyFill="1" applyBorder="1" applyAlignment="1">
      <alignment horizontal="justify" wrapText="1"/>
    </xf>
    <xf numFmtId="0" fontId="14" fillId="5" borderId="1" xfId="8" applyFont="1" applyFill="1" applyBorder="1" applyAlignment="1">
      <alignment wrapText="1"/>
    </xf>
    <xf numFmtId="0" fontId="234" fillId="5" borderId="1" xfId="8" applyFont="1" applyFill="1" applyBorder="1" applyAlignment="1">
      <alignment wrapText="1"/>
    </xf>
    <xf numFmtId="14" fontId="14" fillId="5" borderId="1" xfId="8" applyNumberFormat="1" applyFont="1" applyFill="1" applyBorder="1" applyAlignment="1">
      <alignment horizontal="center" wrapText="1"/>
    </xf>
    <xf numFmtId="0" fontId="14" fillId="5" borderId="6" xfId="8" applyFont="1" applyFill="1" applyBorder="1" applyAlignment="1">
      <alignment horizontal="center"/>
    </xf>
    <xf numFmtId="0" fontId="228" fillId="5" borderId="1" xfId="8" applyFont="1" applyFill="1" applyBorder="1" applyAlignment="1"/>
    <xf numFmtId="0" fontId="154" fillId="5" borderId="10" xfId="8" applyFont="1" applyFill="1" applyBorder="1"/>
    <xf numFmtId="0" fontId="15" fillId="5" borderId="1" xfId="8" applyFont="1" applyFill="1" applyBorder="1" applyAlignment="1">
      <alignment wrapText="1"/>
    </xf>
    <xf numFmtId="0" fontId="233" fillId="5" borderId="1" xfId="8" applyFont="1" applyFill="1" applyBorder="1" applyAlignment="1">
      <alignment wrapText="1"/>
    </xf>
    <xf numFmtId="0" fontId="144" fillId="5" borderId="1" xfId="8" applyFont="1" applyFill="1" applyBorder="1" applyAlignment="1">
      <alignment horizontal="center"/>
    </xf>
    <xf numFmtId="14" fontId="15" fillId="5" borderId="1" xfId="8" applyNumberFormat="1" applyFont="1" applyFill="1" applyBorder="1" applyAlignment="1">
      <alignment horizontal="center" wrapText="1"/>
    </xf>
    <xf numFmtId="0" fontId="144" fillId="5" borderId="6" xfId="8" applyFont="1" applyFill="1" applyBorder="1" applyAlignment="1">
      <alignment horizontal="center"/>
    </xf>
    <xf numFmtId="0" fontId="190" fillId="5" borderId="1" xfId="8" applyFont="1" applyFill="1" applyBorder="1" applyAlignment="1"/>
    <xf numFmtId="0" fontId="15" fillId="5" borderId="6" xfId="8" applyFont="1" applyFill="1" applyBorder="1" applyAlignment="1">
      <alignment horizontal="center"/>
    </xf>
    <xf numFmtId="0" fontId="234" fillId="5" borderId="1" xfId="8" applyFont="1" applyFill="1" applyBorder="1"/>
    <xf numFmtId="0" fontId="14" fillId="5" borderId="1" xfId="8" applyFont="1" applyFill="1" applyBorder="1" applyAlignment="1">
      <alignment horizontal="center"/>
    </xf>
    <xf numFmtId="0" fontId="144" fillId="5" borderId="1" xfId="8" applyFont="1" applyFill="1" applyBorder="1" applyAlignment="1">
      <alignment wrapText="1"/>
    </xf>
    <xf numFmtId="0" fontId="190" fillId="5" borderId="1" xfId="8" applyFont="1" applyFill="1" applyBorder="1" applyAlignment="1">
      <alignment wrapText="1"/>
    </xf>
    <xf numFmtId="14" fontId="144" fillId="5" borderId="1" xfId="8" applyNumberFormat="1" applyFont="1" applyFill="1" applyBorder="1" applyAlignment="1">
      <alignment horizontal="center" wrapText="1"/>
    </xf>
    <xf numFmtId="0" fontId="235" fillId="5" borderId="6" xfId="8" applyFont="1" applyFill="1" applyBorder="1" applyAlignment="1">
      <alignment horizontal="center"/>
    </xf>
    <xf numFmtId="0" fontId="236" fillId="5" borderId="1" xfId="8" applyFont="1" applyFill="1" applyBorder="1" applyAlignment="1"/>
    <xf numFmtId="0" fontId="237" fillId="5" borderId="10" xfId="8" applyFont="1" applyFill="1" applyBorder="1"/>
    <xf numFmtId="0" fontId="147" fillId="5" borderId="1" xfId="8" applyFont="1" applyFill="1" applyBorder="1" applyAlignment="1">
      <alignment wrapText="1"/>
    </xf>
    <xf numFmtId="14" fontId="147" fillId="5" borderId="1" xfId="8" applyNumberFormat="1" applyFont="1" applyFill="1" applyBorder="1" applyAlignment="1">
      <alignment horizontal="center" wrapText="1"/>
    </xf>
    <xf numFmtId="0" fontId="199" fillId="5" borderId="1" xfId="8" applyFont="1" applyFill="1" applyBorder="1" applyAlignment="1"/>
    <xf numFmtId="0" fontId="3" fillId="0" borderId="1" xfId="11" applyBorder="1"/>
    <xf numFmtId="0" fontId="147" fillId="0" borderId="1" xfId="11" applyFont="1" applyBorder="1" applyAlignment="1">
      <alignment horizontal="center" vertical="center"/>
    </xf>
    <xf numFmtId="22" fontId="147" fillId="2" borderId="1" xfId="11" applyNumberFormat="1" applyFont="1" applyFill="1" applyBorder="1" applyAlignment="1">
      <alignment horizontal="center" vertical="center"/>
    </xf>
    <xf numFmtId="22" fontId="147" fillId="0" borderId="1" xfId="11" applyNumberFormat="1" applyFont="1" applyBorder="1" applyAlignment="1">
      <alignment horizontal="center" vertical="center"/>
    </xf>
    <xf numFmtId="0" fontId="174" fillId="0" borderId="1" xfId="11" applyFont="1" applyBorder="1" applyAlignment="1">
      <alignment horizontal="center" vertical="center"/>
    </xf>
    <xf numFmtId="0" fontId="154" fillId="0" borderId="10" xfId="11" applyFont="1" applyBorder="1" applyAlignment="1">
      <alignment wrapText="1"/>
    </xf>
    <xf numFmtId="0" fontId="211" fillId="0" borderId="1" xfId="11" applyFont="1" applyBorder="1" applyAlignment="1">
      <alignment horizontal="center" vertical="center"/>
    </xf>
    <xf numFmtId="0" fontId="147" fillId="0" borderId="3" xfId="11" applyFont="1" applyFill="1" applyBorder="1" applyAlignment="1">
      <alignment horizontal="center" vertical="center"/>
    </xf>
    <xf numFmtId="0" fontId="154" fillId="0" borderId="0" xfId="11" applyFont="1" applyBorder="1"/>
    <xf numFmtId="0" fontId="154" fillId="0" borderId="0" xfId="11" applyFont="1" applyBorder="1" applyAlignment="1">
      <alignment horizontal="left" vertical="center" indent="2"/>
    </xf>
    <xf numFmtId="0" fontId="239" fillId="0" borderId="0" xfId="11" applyFont="1" applyBorder="1" applyAlignment="1">
      <alignment horizontal="justify" vertical="center" wrapText="1"/>
    </xf>
    <xf numFmtId="0" fontId="154" fillId="0" borderId="0" xfId="11" applyFont="1"/>
    <xf numFmtId="0" fontId="209" fillId="0" borderId="1" xfId="11" applyFont="1" applyBorder="1" applyAlignment="1">
      <alignment horizontal="center"/>
    </xf>
    <xf numFmtId="14" fontId="162" fillId="0" borderId="1" xfId="0" applyNumberFormat="1" applyFont="1" applyBorder="1" applyAlignment="1">
      <alignment horizontal="center" vertical="center"/>
    </xf>
    <xf numFmtId="0" fontId="126" fillId="0" borderId="1" xfId="0" applyFont="1" applyBorder="1" applyAlignment="1">
      <alignment horizontal="left" vertical="center" wrapText="1"/>
    </xf>
    <xf numFmtId="0" fontId="240" fillId="0" borderId="1" xfId="0" applyFont="1" applyBorder="1" applyAlignment="1">
      <alignment horizontal="left" vertical="center" wrapText="1"/>
    </xf>
    <xf numFmtId="0" fontId="241" fillId="0" borderId="1" xfId="0" applyFont="1" applyBorder="1" applyAlignment="1">
      <alignment horizontal="left" vertical="center" wrapText="1"/>
    </xf>
    <xf numFmtId="0" fontId="98" fillId="0" borderId="1" xfId="0" applyFont="1" applyBorder="1" applyAlignment="1">
      <alignment horizontal="left" vertical="center" wrapText="1"/>
    </xf>
    <xf numFmtId="0" fontId="243" fillId="0" borderId="1" xfId="0" applyFont="1" applyBorder="1" applyAlignment="1">
      <alignment horizontal="left" vertical="center" wrapText="1"/>
    </xf>
    <xf numFmtId="0" fontId="0" fillId="0" borderId="1" xfId="0" applyBorder="1" applyAlignment="1">
      <alignment horizontal="left"/>
    </xf>
    <xf numFmtId="0" fontId="0" fillId="0" borderId="1" xfId="0" applyBorder="1" applyAlignment="1">
      <alignment horizontal="left" vertical="center"/>
    </xf>
    <xf numFmtId="0" fontId="0" fillId="0" borderId="1" xfId="0" applyBorder="1" applyAlignment="1">
      <alignment horizontal="left" vertical="center" wrapText="1"/>
    </xf>
    <xf numFmtId="0" fontId="0" fillId="0" borderId="1" xfId="0" applyBorder="1" applyAlignment="1">
      <alignment horizontal="left" vertical="top" wrapText="1"/>
    </xf>
    <xf numFmtId="0" fontId="0" fillId="0" borderId="1" xfId="0" applyBorder="1" applyAlignment="1">
      <alignment horizontal="right" vertical="center" wrapText="1"/>
    </xf>
    <xf numFmtId="14" fontId="0" fillId="0" borderId="1" xfId="0" applyNumberFormat="1" applyBorder="1" applyAlignment="1">
      <alignment horizontal="left" vertical="center" wrapText="1"/>
    </xf>
    <xf numFmtId="0" fontId="0" fillId="0" borderId="1" xfId="0" applyBorder="1" applyAlignment="1">
      <alignment horizontal="right"/>
    </xf>
    <xf numFmtId="167" fontId="0" fillId="0" borderId="1" xfId="0" applyNumberFormat="1" applyBorder="1" applyAlignment="1">
      <alignment horizontal="left"/>
    </xf>
    <xf numFmtId="0" fontId="0" fillId="0" borderId="1" xfId="0" applyFill="1" applyBorder="1" applyAlignment="1">
      <alignment horizontal="right"/>
    </xf>
    <xf numFmtId="0" fontId="0" fillId="0" borderId="1" xfId="0" applyBorder="1" applyAlignment="1">
      <alignment horizontal="left" vertical="top"/>
    </xf>
    <xf numFmtId="0" fontId="0" fillId="0" borderId="1" xfId="0" applyFill="1" applyBorder="1" applyAlignment="1">
      <alignment horizontal="right" vertical="center" wrapText="1"/>
    </xf>
    <xf numFmtId="167" fontId="0" fillId="3" borderId="1" xfId="0" applyNumberFormat="1" applyFill="1" applyBorder="1" applyAlignment="1">
      <alignment horizontal="left"/>
    </xf>
    <xf numFmtId="0" fontId="0" fillId="0" borderId="1" xfId="0" applyFill="1" applyBorder="1"/>
    <xf numFmtId="0" fontId="0" fillId="0" borderId="1" xfId="0" applyBorder="1" applyAlignment="1">
      <alignment wrapText="1"/>
    </xf>
    <xf numFmtId="0" fontId="0" fillId="0" borderId="1" xfId="0" applyBorder="1" applyAlignment="1">
      <alignment horizontal="left" wrapText="1"/>
    </xf>
    <xf numFmtId="167" fontId="0" fillId="0" borderId="1" xfId="0" applyNumberFormat="1" applyBorder="1" applyAlignment="1">
      <alignment horizontal="left" vertical="center"/>
    </xf>
    <xf numFmtId="0" fontId="0" fillId="0" borderId="1" xfId="0" applyFill="1" applyBorder="1" applyAlignment="1">
      <alignment horizontal="center" vertical="center" wrapText="1"/>
    </xf>
    <xf numFmtId="0" fontId="0" fillId="0" borderId="1" xfId="0" applyFill="1" applyBorder="1" applyAlignment="1">
      <alignment horizontal="left"/>
    </xf>
    <xf numFmtId="0" fontId="0" fillId="0" borderId="1" xfId="0" applyFill="1" applyBorder="1" applyAlignment="1">
      <alignment horizontal="left" vertical="center" wrapText="1"/>
    </xf>
    <xf numFmtId="0" fontId="141" fillId="0" borderId="1" xfId="0" applyFont="1" applyBorder="1" applyAlignment="1">
      <alignment horizontal="center" vertical="center"/>
    </xf>
    <xf numFmtId="0" fontId="147" fillId="5" borderId="1" xfId="0" applyFont="1" applyFill="1" applyBorder="1" applyAlignment="1">
      <alignment horizontal="center" vertical="center"/>
    </xf>
    <xf numFmtId="22" fontId="147" fillId="5" borderId="1" xfId="0" applyNumberFormat="1" applyFont="1" applyFill="1" applyBorder="1" applyAlignment="1">
      <alignment horizontal="center" vertical="center"/>
    </xf>
    <xf numFmtId="0" fontId="159" fillId="0" borderId="1" xfId="0" applyFont="1" applyBorder="1" applyAlignment="1">
      <alignment horizontal="center" vertical="center"/>
    </xf>
    <xf numFmtId="0" fontId="141" fillId="0" borderId="1" xfId="0" applyFont="1" applyFill="1" applyBorder="1" applyAlignment="1">
      <alignment horizontal="center" vertical="center"/>
    </xf>
    <xf numFmtId="0" fontId="149" fillId="0" borderId="1" xfId="0" applyFont="1" applyBorder="1"/>
    <xf numFmtId="0" fontId="147" fillId="0" borderId="1" xfId="0" applyFont="1" applyBorder="1"/>
    <xf numFmtId="0" fontId="244" fillId="0" borderId="1" xfId="0" applyFont="1" applyBorder="1" applyAlignment="1">
      <alignment wrapText="1"/>
    </xf>
    <xf numFmtId="0" fontId="150" fillId="0" borderId="1" xfId="0" applyFont="1" applyBorder="1"/>
    <xf numFmtId="0" fontId="152" fillId="0" borderId="1" xfId="0" applyFont="1" applyBorder="1" applyAlignment="1">
      <alignment wrapText="1"/>
    </xf>
    <xf numFmtId="0" fontId="147" fillId="0" borderId="2" xfId="0" applyFont="1" applyFill="1" applyBorder="1" applyAlignment="1">
      <alignment horizontal="center" vertical="center"/>
    </xf>
    <xf numFmtId="0" fontId="16" fillId="0" borderId="0" xfId="0" applyFont="1" applyBorder="1"/>
    <xf numFmtId="0" fontId="0" fillId="0" borderId="0" xfId="0" applyBorder="1"/>
    <xf numFmtId="0" fontId="147" fillId="0" borderId="1" xfId="0" applyFont="1" applyBorder="1" applyAlignment="1">
      <alignment horizontal="left" vertical="center"/>
    </xf>
    <xf numFmtId="0" fontId="217" fillId="0" borderId="1" xfId="0" applyFont="1" applyBorder="1" applyAlignment="1">
      <alignment wrapText="1"/>
    </xf>
    <xf numFmtId="0" fontId="217" fillId="0" borderId="1" xfId="0" applyFont="1" applyBorder="1" applyAlignment="1">
      <alignment horizontal="justify" wrapText="1"/>
    </xf>
    <xf numFmtId="0" fontId="217" fillId="0" borderId="1" xfId="0" applyFont="1" applyBorder="1" applyAlignment="1">
      <alignment horizontal="justify" vertical="top" wrapText="1"/>
    </xf>
    <xf numFmtId="0" fontId="0" fillId="0" borderId="1" xfId="0" applyBorder="1" applyAlignment="1">
      <alignment horizontal="justify" vertical="top" wrapText="1"/>
    </xf>
    <xf numFmtId="0" fontId="217" fillId="0" borderId="1" xfId="0" applyFont="1" applyBorder="1" applyAlignment="1">
      <alignment horizontal="justify" vertical="justify" wrapText="1"/>
    </xf>
    <xf numFmtId="0" fontId="246" fillId="0" borderId="0" xfId="0" applyFont="1" applyAlignment="1">
      <alignment wrapText="1"/>
    </xf>
    <xf numFmtId="0" fontId="217" fillId="0" borderId="1" xfId="0" applyFont="1" applyFill="1" applyBorder="1" applyAlignment="1">
      <alignment horizontal="justify" vertical="top" wrapText="1"/>
    </xf>
    <xf numFmtId="0" fontId="246" fillId="0" borderId="0" xfId="0" applyFont="1"/>
    <xf numFmtId="0" fontId="218" fillId="0" borderId="0" xfId="0" applyFont="1" applyAlignment="1">
      <alignment wrapText="1"/>
    </xf>
    <xf numFmtId="0" fontId="217" fillId="0" borderId="1" xfId="0" applyFont="1" applyBorder="1"/>
    <xf numFmtId="0" fontId="138" fillId="0" borderId="0" xfId="0" applyFont="1" applyBorder="1" applyAlignment="1">
      <alignment horizontal="center" vertical="center"/>
    </xf>
    <xf numFmtId="0" fontId="147" fillId="0" borderId="2" xfId="0" applyFont="1" applyBorder="1" applyAlignment="1">
      <alignment horizontal="left" vertical="center"/>
    </xf>
    <xf numFmtId="0" fontId="217" fillId="0" borderId="2" xfId="0" applyFont="1" applyBorder="1" applyAlignment="1">
      <alignment horizontal="justify" vertical="justify" wrapText="1"/>
    </xf>
    <xf numFmtId="0" fontId="0" fillId="0" borderId="2" xfId="0" applyFill="1" applyBorder="1" applyAlignment="1">
      <alignment horizontal="center" vertical="center"/>
    </xf>
    <xf numFmtId="0" fontId="0" fillId="0" borderId="2" xfId="0" applyBorder="1" applyAlignment="1">
      <alignment horizontal="center" vertical="center"/>
    </xf>
    <xf numFmtId="0" fontId="246" fillId="0" borderId="1" xfId="0" applyFont="1" applyBorder="1" applyAlignment="1">
      <alignment wrapText="1"/>
    </xf>
    <xf numFmtId="0" fontId="148" fillId="0" borderId="0" xfId="0" applyFont="1" applyAlignment="1">
      <alignment wrapText="1"/>
    </xf>
    <xf numFmtId="0" fontId="217" fillId="0" borderId="0" xfId="0" applyFont="1" applyAlignment="1">
      <alignment wrapText="1"/>
    </xf>
    <xf numFmtId="0" fontId="149" fillId="0" borderId="0" xfId="0" applyFont="1" applyAlignment="1">
      <alignment wrapText="1"/>
    </xf>
    <xf numFmtId="0" fontId="246" fillId="0" borderId="1" xfId="0" applyFont="1" applyBorder="1" applyAlignment="1">
      <alignment horizontal="justify" vertical="justify" wrapText="1"/>
    </xf>
    <xf numFmtId="0" fontId="246" fillId="0" borderId="1" xfId="0" applyFont="1" applyBorder="1" applyAlignment="1">
      <alignment horizontal="center" vertical="center" wrapText="1"/>
    </xf>
    <xf numFmtId="0" fontId="0" fillId="0" borderId="1" xfId="0" applyFill="1" applyBorder="1" applyAlignment="1">
      <alignment wrapText="1"/>
    </xf>
    <xf numFmtId="14" fontId="0" fillId="0" borderId="1" xfId="0" applyNumberFormat="1" applyBorder="1" applyAlignment="1">
      <alignment horizontal="center"/>
    </xf>
    <xf numFmtId="14" fontId="0" fillId="0" borderId="1" xfId="0" applyNumberFormat="1" applyBorder="1" applyAlignment="1">
      <alignment horizontal="center" vertical="center"/>
    </xf>
    <xf numFmtId="14" fontId="139" fillId="0" borderId="1" xfId="0" applyNumberFormat="1" applyFont="1" applyBorder="1" applyAlignment="1">
      <alignment horizontal="center"/>
    </xf>
    <xf numFmtId="0" fontId="12" fillId="0" borderId="1" xfId="0" applyFont="1" applyBorder="1" applyAlignment="1">
      <alignment horizontal="center" vertical="center"/>
    </xf>
    <xf numFmtId="0" fontId="0" fillId="0" borderId="1" xfId="0" applyBorder="1" applyAlignment="1">
      <alignment vertical="center"/>
    </xf>
    <xf numFmtId="0" fontId="147" fillId="0" borderId="1" xfId="0" applyFont="1" applyBorder="1" applyAlignment="1">
      <alignment horizontal="center" vertical="center"/>
    </xf>
    <xf numFmtId="0" fontId="0" fillId="0" borderId="2" xfId="0" applyBorder="1" applyAlignment="1">
      <alignment horizontal="center"/>
    </xf>
    <xf numFmtId="0" fontId="0" fillId="0" borderId="4" xfId="0" applyBorder="1" applyAlignment="1">
      <alignment horizontal="center"/>
    </xf>
    <xf numFmtId="0" fontId="0" fillId="0" borderId="10" xfId="0" applyBorder="1" applyAlignment="1">
      <alignment horizontal="center"/>
    </xf>
    <xf numFmtId="0" fontId="101" fillId="0" borderId="1" xfId="0" applyFont="1" applyBorder="1" applyAlignment="1">
      <alignment horizontal="center" vertical="center" wrapText="1"/>
    </xf>
    <xf numFmtId="0" fontId="101" fillId="0" borderId="1" xfId="0" applyFont="1" applyBorder="1" applyAlignment="1">
      <alignment horizontal="center" vertical="center"/>
    </xf>
    <xf numFmtId="0" fontId="228" fillId="0" borderId="1" xfId="0" applyFont="1" applyBorder="1" applyAlignment="1">
      <alignment horizontal="left" vertical="center" wrapText="1"/>
    </xf>
    <xf numFmtId="14" fontId="101" fillId="0" borderId="1" xfId="0" applyNumberFormat="1" applyFont="1" applyBorder="1" applyAlignment="1">
      <alignment horizontal="center" vertical="center" wrapText="1"/>
    </xf>
    <xf numFmtId="0" fontId="228" fillId="0" borderId="1" xfId="0" applyFont="1" applyBorder="1" applyAlignment="1">
      <alignment horizontal="center" wrapText="1"/>
    </xf>
    <xf numFmtId="0" fontId="19" fillId="0" borderId="1" xfId="0" applyFont="1" applyBorder="1" applyAlignment="1">
      <alignment wrapText="1"/>
    </xf>
    <xf numFmtId="22" fontId="101" fillId="0" borderId="1" xfId="0" applyNumberFormat="1" applyFont="1" applyBorder="1" applyAlignment="1">
      <alignment horizontal="center" vertical="center" wrapText="1"/>
    </xf>
    <xf numFmtId="0" fontId="101" fillId="0" borderId="1" xfId="0" applyFont="1" applyBorder="1" applyAlignment="1">
      <alignment wrapText="1"/>
    </xf>
    <xf numFmtId="0" fontId="199" fillId="0" borderId="1" xfId="0" applyFont="1" applyBorder="1" applyAlignment="1">
      <alignment horizontal="left" vertical="center" wrapText="1"/>
    </xf>
    <xf numFmtId="0" fontId="141" fillId="5" borderId="1" xfId="0" applyFont="1" applyFill="1" applyBorder="1" applyAlignment="1">
      <alignment horizontal="center" vertical="center" wrapText="1"/>
    </xf>
    <xf numFmtId="0" fontId="94" fillId="0" borderId="1" xfId="0" applyFont="1" applyBorder="1" applyAlignment="1">
      <alignment horizontal="center" vertical="center"/>
    </xf>
    <xf numFmtId="0" fontId="21" fillId="0" borderId="1" xfId="0" applyFont="1" applyBorder="1" applyAlignment="1">
      <alignment horizontal="justify"/>
    </xf>
    <xf numFmtId="0" fontId="248" fillId="0" borderId="1" xfId="0" applyFont="1" applyBorder="1"/>
    <xf numFmtId="0" fontId="12" fillId="0" borderId="1" xfId="0" applyFont="1" applyBorder="1" applyAlignment="1">
      <alignment horizontal="justify"/>
    </xf>
    <xf numFmtId="0" fontId="13" fillId="0" borderId="1" xfId="0" applyFont="1" applyBorder="1" applyAlignment="1">
      <alignment horizontal="justify"/>
    </xf>
    <xf numFmtId="0" fontId="151" fillId="0" borderId="1" xfId="0" applyFont="1" applyFill="1" applyBorder="1" applyAlignment="1">
      <alignment horizontal="justify" vertical="top" wrapText="1"/>
    </xf>
    <xf numFmtId="0" fontId="159" fillId="0" borderId="1" xfId="0" applyFont="1" applyBorder="1" applyAlignment="1">
      <alignment horizontal="justify" vertical="justify" wrapText="1"/>
    </xf>
    <xf numFmtId="0" fontId="154" fillId="0" borderId="1" xfId="0" applyFont="1" applyBorder="1" applyAlignment="1">
      <alignment horizontal="justify" vertical="justify" wrapText="1"/>
    </xf>
    <xf numFmtId="0" fontId="154" fillId="0" borderId="1" xfId="0" applyFont="1" applyBorder="1" applyAlignment="1">
      <alignment horizontal="justify"/>
    </xf>
    <xf numFmtId="0" fontId="149" fillId="0" borderId="1" xfId="0" applyFont="1" applyFill="1" applyBorder="1" applyAlignment="1">
      <alignment horizontal="justify" vertical="justify" wrapText="1"/>
    </xf>
    <xf numFmtId="0" fontId="151" fillId="0" borderId="1" xfId="0" applyFont="1" applyFill="1" applyBorder="1" applyAlignment="1">
      <alignment horizontal="center" vertical="top" wrapText="1"/>
    </xf>
    <xf numFmtId="0" fontId="142" fillId="0" borderId="0" xfId="0" applyFont="1" applyFill="1" applyBorder="1" applyAlignment="1">
      <alignment horizontal="center" vertical="center"/>
    </xf>
    <xf numFmtId="0" fontId="151" fillId="0" borderId="2" xfId="0" applyFont="1" applyFill="1" applyBorder="1" applyAlignment="1">
      <alignment horizontal="center" vertical="top" wrapText="1"/>
    </xf>
    <xf numFmtId="0" fontId="151" fillId="0" borderId="2" xfId="0" applyFont="1" applyFill="1" applyBorder="1" applyAlignment="1">
      <alignment horizontal="justify" vertical="top" wrapText="1"/>
    </xf>
    <xf numFmtId="0" fontId="149" fillId="0" borderId="2" xfId="0" applyFont="1" applyFill="1" applyBorder="1" applyAlignment="1">
      <alignment horizontal="justify" vertical="justify" wrapText="1"/>
    </xf>
    <xf numFmtId="0" fontId="142" fillId="0" borderId="2" xfId="0" applyFont="1" applyFill="1" applyBorder="1" applyAlignment="1">
      <alignment horizontal="center" vertical="center"/>
    </xf>
    <xf numFmtId="0" fontId="151" fillId="0" borderId="3" xfId="0" applyFont="1" applyFill="1" applyBorder="1" applyAlignment="1">
      <alignment horizontal="center" vertical="top" wrapText="1"/>
    </xf>
    <xf numFmtId="0" fontId="149" fillId="0" borderId="0" xfId="0" applyFont="1" applyFill="1" applyBorder="1" applyAlignment="1">
      <alignment horizontal="justify" vertical="justify" wrapText="1"/>
    </xf>
    <xf numFmtId="0" fontId="140" fillId="0" borderId="1" xfId="0" applyFont="1" applyFill="1" applyBorder="1" applyAlignment="1">
      <alignment horizontal="justify" vertical="justify" wrapText="1"/>
    </xf>
    <xf numFmtId="0" fontId="140" fillId="0" borderId="0" xfId="0" applyFont="1" applyFill="1" applyBorder="1" applyAlignment="1">
      <alignment horizontal="justify" vertical="justify" wrapText="1"/>
    </xf>
    <xf numFmtId="0" fontId="250" fillId="0" borderId="0" xfId="0" applyFont="1" applyFill="1" applyBorder="1" applyAlignment="1">
      <alignment horizontal="justify" vertical="justify" wrapText="1"/>
    </xf>
    <xf numFmtId="0" fontId="250" fillId="0" borderId="1" xfId="0" applyFont="1" applyFill="1" applyBorder="1" applyAlignment="1">
      <alignment horizontal="justify" vertical="justify" wrapText="1"/>
    </xf>
    <xf numFmtId="0" fontId="142" fillId="0" borderId="1" xfId="0" applyFont="1" applyFill="1" applyBorder="1" applyAlignment="1">
      <alignment horizontal="justify" vertical="justify" wrapText="1"/>
    </xf>
    <xf numFmtId="0" fontId="142" fillId="0" borderId="6" xfId="0" applyFont="1" applyFill="1" applyBorder="1" applyAlignment="1">
      <alignment horizontal="center" vertical="center"/>
    </xf>
    <xf numFmtId="0" fontId="153" fillId="0" borderId="1" xfId="0" applyFont="1" applyFill="1" applyBorder="1" applyAlignment="1">
      <alignment horizontal="justify" vertical="justify" wrapText="1"/>
    </xf>
    <xf numFmtId="0" fontId="142" fillId="0" borderId="1" xfId="0" applyFont="1" applyFill="1" applyBorder="1"/>
    <xf numFmtId="0" fontId="0" fillId="0" borderId="1" xfId="0" applyBorder="1" applyAlignment="1">
      <alignment horizontal="justify" vertical="justify" wrapText="1"/>
    </xf>
    <xf numFmtId="0" fontId="0" fillId="0" borderId="1" xfId="0" applyFill="1" applyBorder="1" applyAlignment="1">
      <alignment horizontal="justify" vertical="justify" wrapText="1"/>
    </xf>
    <xf numFmtId="0" fontId="0" fillId="0" borderId="1" xfId="0" applyBorder="1" applyAlignment="1">
      <alignment horizontal="center" vertical="center"/>
    </xf>
    <xf numFmtId="0" fontId="251" fillId="0" borderId="1" xfId="0" applyFont="1" applyFill="1" applyBorder="1" applyAlignment="1">
      <alignment horizontal="center" vertical="center"/>
    </xf>
    <xf numFmtId="0" fontId="151" fillId="0" borderId="3" xfId="0" applyFont="1" applyFill="1" applyBorder="1" applyAlignment="1">
      <alignment horizontal="justify" vertical="top" wrapText="1"/>
    </xf>
    <xf numFmtId="0" fontId="149" fillId="0" borderId="3" xfId="0" applyFont="1" applyFill="1" applyBorder="1" applyAlignment="1">
      <alignment horizontal="justify" vertical="justify" wrapText="1"/>
    </xf>
    <xf numFmtId="0" fontId="141" fillId="0" borderId="16" xfId="0" applyFont="1" applyBorder="1" applyAlignment="1">
      <alignment horizontal="center" vertical="center"/>
    </xf>
    <xf numFmtId="0" fontId="159" fillId="0" borderId="1" xfId="0" applyFont="1" applyBorder="1" applyAlignment="1">
      <alignment horizontal="left" vertical="center" wrapText="1"/>
    </xf>
    <xf numFmtId="0" fontId="252" fillId="0" borderId="1" xfId="0" applyFont="1" applyBorder="1" applyAlignment="1">
      <alignment horizontal="center" vertical="center" wrapText="1"/>
    </xf>
    <xf numFmtId="0" fontId="0" fillId="0" borderId="17" xfId="0" applyBorder="1"/>
    <xf numFmtId="0" fontId="159" fillId="0" borderId="1" xfId="0" applyFont="1" applyBorder="1" applyAlignment="1">
      <alignment horizontal="justify" vertical="top" wrapText="1"/>
    </xf>
    <xf numFmtId="0" fontId="174" fillId="0" borderId="16" xfId="0" applyFont="1" applyBorder="1" applyAlignment="1">
      <alignment horizontal="center" vertical="center"/>
    </xf>
    <xf numFmtId="0" fontId="141" fillId="0" borderId="1" xfId="0" applyFont="1" applyBorder="1" applyAlignment="1">
      <alignment horizontal="center"/>
    </xf>
    <xf numFmtId="0" fontId="253" fillId="0" borderId="1" xfId="0" applyFont="1" applyBorder="1" applyAlignment="1">
      <alignment wrapText="1"/>
    </xf>
    <xf numFmtId="0" fontId="159" fillId="0" borderId="1" xfId="0" applyFont="1" applyBorder="1" applyAlignment="1">
      <alignment horizontal="justify" wrapText="1"/>
    </xf>
    <xf numFmtId="0" fontId="141" fillId="0" borderId="20" xfId="0" applyFont="1" applyBorder="1" applyAlignment="1">
      <alignment horizontal="center" vertical="center"/>
    </xf>
    <xf numFmtId="0" fontId="174" fillId="0" borderId="21" xfId="0" applyFont="1" applyBorder="1" applyAlignment="1">
      <alignment horizontal="left" vertical="center" wrapText="1"/>
    </xf>
    <xf numFmtId="0" fontId="159" fillId="0" borderId="21" xfId="0" applyFont="1" applyBorder="1" applyAlignment="1">
      <alignment horizontal="left" vertical="center" wrapText="1"/>
    </xf>
    <xf numFmtId="0" fontId="147" fillId="0" borderId="21" xfId="0" applyFont="1" applyBorder="1" applyAlignment="1">
      <alignment horizontal="center" vertical="center"/>
    </xf>
    <xf numFmtId="0" fontId="141" fillId="0" borderId="21" xfId="0" applyFont="1" applyBorder="1" applyAlignment="1">
      <alignment horizontal="center" vertical="center"/>
    </xf>
    <xf numFmtId="0" fontId="252" fillId="0" borderId="21" xfId="0" applyFont="1" applyBorder="1" applyAlignment="1">
      <alignment horizontal="center" vertical="center" wrapText="1"/>
    </xf>
    <xf numFmtId="0" fontId="0" fillId="0" borderId="21" xfId="0" applyBorder="1" applyAlignment="1">
      <alignment horizontal="center"/>
    </xf>
    <xf numFmtId="0" fontId="0" fillId="0" borderId="21" xfId="0" applyBorder="1"/>
    <xf numFmtId="0" fontId="0" fillId="0" borderId="22" xfId="0" applyBorder="1"/>
    <xf numFmtId="0" fontId="0" fillId="0" borderId="1" xfId="0" applyFont="1" applyBorder="1" applyAlignment="1">
      <alignment horizontal="center" vertical="center" wrapText="1"/>
    </xf>
    <xf numFmtId="0" fontId="149" fillId="0" borderId="1" xfId="0" applyFont="1" applyBorder="1" applyAlignment="1">
      <alignment horizontal="center" vertical="center" wrapText="1"/>
    </xf>
    <xf numFmtId="14" fontId="149" fillId="0" borderId="1" xfId="0" applyNumberFormat="1" applyFont="1" applyBorder="1" applyAlignment="1">
      <alignment horizontal="center" vertical="center" wrapText="1"/>
    </xf>
    <xf numFmtId="0" fontId="217" fillId="0" borderId="1" xfId="0" applyFont="1" applyBorder="1" applyAlignment="1">
      <alignment horizontal="center" vertical="center" wrapText="1"/>
    </xf>
    <xf numFmtId="14" fontId="0" fillId="0" borderId="1" xfId="0" applyNumberFormat="1" applyFont="1" applyBorder="1" applyAlignment="1">
      <alignment horizontal="center" vertical="center"/>
    </xf>
    <xf numFmtId="0" fontId="0" fillId="0" borderId="1" xfId="0" applyFont="1" applyBorder="1" applyAlignment="1">
      <alignment horizontal="center" wrapText="1"/>
    </xf>
    <xf numFmtId="14" fontId="217" fillId="0" borderId="1" xfId="0" applyNumberFormat="1" applyFont="1" applyBorder="1" applyAlignment="1">
      <alignment horizontal="center" vertical="center"/>
    </xf>
    <xf numFmtId="0" fontId="0" fillId="0" borderId="2" xfId="0" applyFont="1" applyBorder="1" applyAlignment="1">
      <alignment horizontal="center" vertical="center" wrapText="1"/>
    </xf>
    <xf numFmtId="0" fontId="0" fillId="0" borderId="4" xfId="0" applyBorder="1"/>
    <xf numFmtId="49" fontId="0" fillId="0" borderId="1" xfId="0" applyNumberFormat="1" applyBorder="1" applyAlignment="1">
      <alignment horizontal="center"/>
    </xf>
    <xf numFmtId="49" fontId="0" fillId="0" borderId="0" xfId="0" applyNumberFormat="1" applyAlignment="1">
      <alignment horizontal="center"/>
    </xf>
    <xf numFmtId="0" fontId="0" fillId="0" borderId="1" xfId="0" applyNumberFormat="1" applyBorder="1" applyAlignment="1">
      <alignment horizontal="center"/>
    </xf>
    <xf numFmtId="49" fontId="0" fillId="0" borderId="2" xfId="0" applyNumberFormat="1" applyBorder="1" applyAlignment="1">
      <alignment horizontal="center"/>
    </xf>
    <xf numFmtId="49" fontId="0" fillId="0" borderId="6" xfId="0" applyNumberFormat="1" applyBorder="1" applyAlignment="1">
      <alignment horizontal="center"/>
    </xf>
    <xf numFmtId="0" fontId="101" fillId="0" borderId="1" xfId="0" applyFont="1" applyBorder="1" applyAlignment="1">
      <alignment horizontal="center"/>
    </xf>
    <xf numFmtId="0" fontId="101" fillId="0" borderId="1" xfId="0" applyFont="1" applyBorder="1" applyAlignment="1">
      <alignment horizontal="center" wrapText="1"/>
    </xf>
    <xf numFmtId="0" fontId="0" fillId="0" borderId="1" xfId="0" applyBorder="1" applyAlignment="1">
      <alignment horizontal="center" vertical="center"/>
    </xf>
    <xf numFmtId="0" fontId="154" fillId="0" borderId="1" xfId="0" applyFont="1" applyBorder="1" applyAlignment="1">
      <alignment horizontal="center" vertical="center"/>
    </xf>
    <xf numFmtId="0" fontId="154" fillId="0" borderId="1" xfId="0" applyFont="1" applyBorder="1" applyAlignment="1">
      <alignment horizontal="center" vertical="center" wrapText="1"/>
    </xf>
    <xf numFmtId="0" fontId="147" fillId="0" borderId="1" xfId="0" applyFont="1" applyBorder="1" applyAlignment="1">
      <alignment horizontal="center" vertical="center"/>
    </xf>
    <xf numFmtId="0" fontId="238" fillId="0" borderId="5" xfId="0" applyFont="1" applyBorder="1" applyAlignment="1">
      <alignment horizontal="center" vertical="center"/>
    </xf>
    <xf numFmtId="0" fontId="0" fillId="0" borderId="1" xfId="0" applyBorder="1" applyAlignment="1">
      <alignment horizontal="center" vertical="center"/>
    </xf>
    <xf numFmtId="0" fontId="19" fillId="0" borderId="1" xfId="0" applyFont="1" applyBorder="1"/>
    <xf numFmtId="0" fontId="20" fillId="0" borderId="1" xfId="0" applyFont="1" applyBorder="1" applyAlignment="1">
      <alignment horizontal="center" vertical="top" wrapText="1"/>
    </xf>
    <xf numFmtId="0" fontId="213" fillId="5" borderId="1" xfId="0" applyFont="1" applyFill="1" applyBorder="1" applyAlignment="1">
      <alignment vertical="center"/>
    </xf>
    <xf numFmtId="0" fontId="101" fillId="5" borderId="1" xfId="0" applyFont="1" applyFill="1" applyBorder="1" applyAlignment="1"/>
    <xf numFmtId="0" fontId="159" fillId="0" borderId="1" xfId="0" applyFont="1" applyBorder="1"/>
    <xf numFmtId="0" fontId="213" fillId="5" borderId="1" xfId="0" applyFont="1" applyFill="1" applyBorder="1" applyAlignment="1">
      <alignment horizontal="center" vertical="center" wrapText="1"/>
    </xf>
    <xf numFmtId="0" fontId="213" fillId="5" borderId="1" xfId="0" applyFont="1" applyFill="1" applyBorder="1" applyAlignment="1">
      <alignment wrapText="1"/>
    </xf>
    <xf numFmtId="0" fontId="101" fillId="5" borderId="1" xfId="0" applyFont="1" applyFill="1" applyBorder="1" applyAlignment="1">
      <alignment horizontal="center"/>
    </xf>
    <xf numFmtId="0" fontId="213" fillId="5" borderId="1" xfId="0" applyFont="1" applyFill="1" applyBorder="1" applyAlignment="1">
      <alignment horizontal="center" wrapText="1"/>
    </xf>
    <xf numFmtId="0" fontId="147" fillId="5" borderId="1" xfId="0" applyFont="1" applyFill="1" applyBorder="1" applyAlignment="1"/>
    <xf numFmtId="0" fontId="213" fillId="5" borderId="1" xfId="0" applyFont="1" applyFill="1" applyBorder="1" applyAlignment="1"/>
    <xf numFmtId="0" fontId="101" fillId="5" borderId="1" xfId="0" applyFont="1" applyFill="1" applyBorder="1" applyAlignment="1">
      <alignment horizontal="center" wrapText="1"/>
    </xf>
    <xf numFmtId="0" fontId="213" fillId="0" borderId="1" xfId="0" applyFont="1" applyBorder="1"/>
    <xf numFmtId="0" fontId="257" fillId="0" borderId="1" xfId="0" applyFont="1" applyBorder="1"/>
    <xf numFmtId="0" fontId="14" fillId="5" borderId="1" xfId="0" applyFont="1" applyFill="1" applyBorder="1" applyAlignment="1"/>
    <xf numFmtId="0" fontId="210" fillId="5" borderId="1" xfId="0" applyFont="1" applyFill="1" applyBorder="1" applyAlignment="1">
      <alignment vertical="center"/>
    </xf>
    <xf numFmtId="0" fontId="214" fillId="0" borderId="1" xfId="0" applyFont="1" applyBorder="1"/>
    <xf numFmtId="0" fontId="147" fillId="5" borderId="1" xfId="0" applyFont="1" applyFill="1" applyBorder="1" applyAlignment="1">
      <alignment horizontal="left" vertical="center"/>
    </xf>
    <xf numFmtId="0" fontId="14" fillId="5" borderId="1" xfId="0" applyFont="1" applyFill="1" applyBorder="1" applyAlignment="1">
      <alignment wrapText="1"/>
    </xf>
    <xf numFmtId="0" fontId="234" fillId="5" borderId="1" xfId="0" applyFont="1" applyFill="1" applyBorder="1" applyAlignment="1">
      <alignment wrapText="1"/>
    </xf>
    <xf numFmtId="0" fontId="213" fillId="5" borderId="1" xfId="0" applyFont="1" applyFill="1" applyBorder="1" applyAlignment="1">
      <alignment horizontal="center"/>
    </xf>
    <xf numFmtId="14" fontId="101" fillId="5" borderId="1" xfId="0" applyNumberFormat="1" applyFont="1" applyFill="1" applyBorder="1" applyAlignment="1">
      <alignment horizontal="center" wrapText="1"/>
    </xf>
    <xf numFmtId="0" fontId="147" fillId="5" borderId="1" xfId="0" applyFont="1" applyFill="1" applyBorder="1" applyAlignment="1">
      <alignment horizontal="center"/>
    </xf>
    <xf numFmtId="0" fontId="147" fillId="5" borderId="1" xfId="0" applyFont="1" applyFill="1" applyBorder="1"/>
    <xf numFmtId="0" fontId="147" fillId="5" borderId="1" xfId="0" applyFont="1" applyFill="1" applyBorder="1" applyAlignment="1">
      <alignment horizontal="left" vertical="center" wrapText="1"/>
    </xf>
    <xf numFmtId="0" fontId="101" fillId="5" borderId="1" xfId="0" applyFont="1" applyFill="1" applyBorder="1" applyAlignment="1">
      <alignment wrapText="1"/>
    </xf>
    <xf numFmtId="0" fontId="234" fillId="5" borderId="1" xfId="0" applyFont="1" applyFill="1" applyBorder="1"/>
    <xf numFmtId="0" fontId="147" fillId="5" borderId="1" xfId="0" applyFont="1" applyFill="1" applyBorder="1" applyAlignment="1">
      <alignment wrapText="1"/>
    </xf>
    <xf numFmtId="0" fontId="154" fillId="5" borderId="1" xfId="0" applyFont="1" applyFill="1" applyBorder="1" applyAlignment="1">
      <alignment wrapText="1"/>
    </xf>
    <xf numFmtId="14" fontId="213" fillId="5" borderId="1" xfId="0" applyNumberFormat="1" applyFont="1" applyFill="1" applyBorder="1" applyAlignment="1">
      <alignment horizontal="center" wrapText="1"/>
    </xf>
    <xf numFmtId="0" fontId="259" fillId="5" borderId="1" xfId="0" applyFont="1" applyFill="1" applyBorder="1"/>
    <xf numFmtId="0" fontId="213" fillId="5" borderId="1" xfId="0" applyFont="1" applyFill="1" applyBorder="1" applyAlignment="1">
      <alignment horizontal="center" vertical="center"/>
    </xf>
    <xf numFmtId="0" fontId="213" fillId="5" borderId="6" xfId="0" applyFont="1" applyFill="1" applyBorder="1" applyAlignment="1">
      <alignment vertical="center"/>
    </xf>
    <xf numFmtId="0" fontId="213" fillId="5" borderId="5" xfId="0" applyFont="1" applyFill="1" applyBorder="1" applyAlignment="1">
      <alignment vertical="center"/>
    </xf>
    <xf numFmtId="0" fontId="213" fillId="5" borderId="10" xfId="0" applyFont="1" applyFill="1" applyBorder="1" applyAlignment="1">
      <alignment vertical="center"/>
    </xf>
    <xf numFmtId="14" fontId="101" fillId="0" borderId="1" xfId="0" applyNumberFormat="1" applyFont="1" applyBorder="1" applyAlignment="1">
      <alignment wrapText="1"/>
    </xf>
    <xf numFmtId="0" fontId="213" fillId="0" borderId="1" xfId="0" applyFont="1" applyBorder="1" applyAlignment="1">
      <alignment horizontal="center"/>
    </xf>
    <xf numFmtId="0" fontId="213" fillId="0" borderId="1" xfId="0" applyFont="1" applyBorder="1" applyAlignment="1"/>
    <xf numFmtId="14" fontId="101" fillId="5" borderId="1" xfId="0" applyNumberFormat="1" applyFont="1" applyFill="1" applyBorder="1" applyAlignment="1">
      <alignment wrapText="1"/>
    </xf>
    <xf numFmtId="0" fontId="14" fillId="5" borderId="1" xfId="0" applyFont="1" applyFill="1" applyBorder="1" applyAlignment="1">
      <alignment horizontal="left" vertical="center"/>
    </xf>
    <xf numFmtId="0" fontId="101" fillId="0" borderId="1" xfId="0" applyFont="1" applyBorder="1" applyAlignment="1"/>
    <xf numFmtId="0" fontId="14" fillId="5" borderId="1" xfId="0" applyFont="1" applyFill="1" applyBorder="1" applyAlignment="1">
      <alignment horizontal="center"/>
    </xf>
    <xf numFmtId="0" fontId="14" fillId="5" borderId="1" xfId="0" applyFont="1" applyFill="1" applyBorder="1" applyAlignment="1">
      <alignment horizontal="left" vertical="center" wrapText="1"/>
    </xf>
    <xf numFmtId="0" fontId="141" fillId="5" borderId="1" xfId="0" applyFont="1" applyFill="1" applyBorder="1" applyAlignment="1">
      <alignment horizontal="center" vertical="center"/>
    </xf>
    <xf numFmtId="0" fontId="64" fillId="0" borderId="1" xfId="0" applyFont="1" applyBorder="1" applyAlignment="1">
      <alignment horizontal="left" vertical="center" wrapText="1"/>
    </xf>
    <xf numFmtId="14" fontId="141" fillId="5" borderId="1" xfId="0" applyNumberFormat="1" applyFont="1" applyFill="1" applyBorder="1" applyAlignment="1">
      <alignment horizontal="center" vertical="center"/>
    </xf>
    <xf numFmtId="0" fontId="260" fillId="0" borderId="1" xfId="0" applyFont="1" applyBorder="1" applyAlignment="1">
      <alignment horizontal="center" vertical="center"/>
    </xf>
    <xf numFmtId="14" fontId="260" fillId="0" borderId="1" xfId="0" applyNumberFormat="1" applyFont="1" applyBorder="1" applyAlignment="1">
      <alignment horizontal="center" vertical="center"/>
    </xf>
    <xf numFmtId="0" fontId="175" fillId="0" borderId="1" xfId="0" applyFont="1" applyBorder="1" applyAlignment="1">
      <alignment horizontal="center" vertical="center" wrapText="1"/>
    </xf>
    <xf numFmtId="0" fontId="261" fillId="0" borderId="1" xfId="0" applyFont="1" applyBorder="1" applyAlignment="1">
      <alignment horizontal="left" vertical="center" wrapText="1"/>
    </xf>
    <xf numFmtId="14" fontId="175" fillId="0" borderId="1" xfId="0" applyNumberFormat="1" applyFont="1" applyBorder="1" applyAlignment="1">
      <alignment horizontal="center" vertical="center" wrapText="1"/>
    </xf>
    <xf numFmtId="0" fontId="261" fillId="0" borderId="1" xfId="0" applyFont="1" applyBorder="1" applyAlignment="1">
      <alignment horizontal="center" vertical="center" wrapText="1"/>
    </xf>
    <xf numFmtId="0" fontId="6" fillId="5" borderId="1" xfId="0" applyFont="1" applyFill="1" applyBorder="1" applyAlignment="1">
      <alignment horizontal="center" vertical="center" wrapText="1"/>
    </xf>
    <xf numFmtId="14" fontId="6" fillId="5" borderId="1" xfId="0" applyNumberFormat="1" applyFont="1" applyFill="1" applyBorder="1" applyAlignment="1">
      <alignment horizontal="center" vertical="center" wrapText="1"/>
    </xf>
    <xf numFmtId="0" fontId="190" fillId="5" borderId="1" xfId="0" applyFont="1" applyFill="1" applyBorder="1" applyAlignment="1">
      <alignment horizontal="center" vertical="center" wrapText="1"/>
    </xf>
    <xf numFmtId="0" fontId="6" fillId="5" borderId="1" xfId="0" applyFont="1" applyFill="1" applyBorder="1"/>
    <xf numFmtId="0" fontId="64" fillId="5" borderId="1" xfId="0" applyFont="1" applyFill="1" applyBorder="1" applyAlignment="1">
      <alignment horizontal="center" vertical="center" wrapText="1"/>
    </xf>
    <xf numFmtId="0" fontId="64" fillId="5" borderId="1" xfId="0" applyFont="1" applyFill="1" applyBorder="1" applyAlignment="1">
      <alignment horizontal="left" vertical="center" wrapText="1"/>
    </xf>
    <xf numFmtId="14" fontId="0" fillId="0" borderId="1" xfId="0" applyNumberFormat="1" applyBorder="1"/>
    <xf numFmtId="14" fontId="0" fillId="0" borderId="1" xfId="0" applyNumberFormat="1" applyBorder="1" applyAlignment="1">
      <alignment horizontal="right"/>
    </xf>
    <xf numFmtId="16" fontId="0" fillId="0" borderId="1" xfId="0" applyNumberFormat="1" applyBorder="1"/>
    <xf numFmtId="0" fontId="0" fillId="0" borderId="4" xfId="0" applyBorder="1" applyAlignment="1">
      <alignment horizontal="center"/>
    </xf>
    <xf numFmtId="0" fontId="238" fillId="0" borderId="5" xfId="0" applyFont="1" applyBorder="1" applyAlignment="1">
      <alignment horizontal="center" vertical="center"/>
    </xf>
    <xf numFmtId="0" fontId="147" fillId="0" borderId="1" xfId="0" applyFont="1" applyBorder="1" applyAlignment="1">
      <alignment horizontal="center" vertical="center"/>
    </xf>
    <xf numFmtId="0" fontId="154" fillId="0" borderId="1" xfId="0" applyFont="1" applyBorder="1" applyAlignment="1">
      <alignment horizontal="center" vertical="center"/>
    </xf>
    <xf numFmtId="0" fontId="154"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xf>
    <xf numFmtId="0" fontId="0" fillId="0" borderId="1" xfId="0" applyBorder="1"/>
    <xf numFmtId="0" fontId="0" fillId="0" borderId="1" xfId="0" applyBorder="1" applyAlignment="1">
      <alignment vertical="center" wrapText="1"/>
    </xf>
    <xf numFmtId="0" fontId="0" fillId="0" borderId="1" xfId="0" applyBorder="1" applyAlignment="1">
      <alignment horizontal="center" vertical="center"/>
    </xf>
    <xf numFmtId="0" fontId="2" fillId="0" borderId="1" xfId="12" applyBorder="1" applyAlignment="1">
      <alignment horizontal="center" vertical="center"/>
    </xf>
    <xf numFmtId="0" fontId="2" fillId="0" borderId="1" xfId="12" applyBorder="1" applyAlignment="1">
      <alignment horizontal="left"/>
    </xf>
    <xf numFmtId="0" fontId="2" fillId="0" borderId="1" xfId="12" applyBorder="1" applyAlignment="1">
      <alignment horizontal="left" vertical="center"/>
    </xf>
    <xf numFmtId="0" fontId="2" fillId="0" borderId="1" xfId="12" applyBorder="1" applyAlignment="1">
      <alignment horizontal="center" vertical="center" wrapText="1"/>
    </xf>
    <xf numFmtId="0" fontId="2" fillId="0" borderId="1" xfId="12" applyBorder="1" applyAlignment="1">
      <alignment horizontal="left" vertical="center" wrapText="1"/>
    </xf>
    <xf numFmtId="0" fontId="2" fillId="0" borderId="1" xfId="12" applyBorder="1" applyAlignment="1">
      <alignment horizontal="center" wrapText="1"/>
    </xf>
    <xf numFmtId="0" fontId="2" fillId="0" borderId="1" xfId="12" applyBorder="1" applyAlignment="1">
      <alignment horizontal="left" vertical="top" wrapText="1"/>
    </xf>
    <xf numFmtId="0" fontId="2" fillId="0" borderId="1" xfId="12" applyBorder="1" applyAlignment="1">
      <alignment horizontal="right" vertical="center" wrapText="1"/>
    </xf>
    <xf numFmtId="0" fontId="2" fillId="0" borderId="1" xfId="12" applyBorder="1" applyAlignment="1">
      <alignment horizontal="center"/>
    </xf>
    <xf numFmtId="0" fontId="2" fillId="0" borderId="1" xfId="12" applyBorder="1"/>
    <xf numFmtId="14" fontId="2" fillId="0" borderId="1" xfId="12" applyNumberFormat="1" applyBorder="1" applyAlignment="1">
      <alignment horizontal="left" vertical="center" wrapText="1"/>
    </xf>
    <xf numFmtId="0" fontId="2" fillId="0" borderId="1" xfId="12" applyBorder="1" applyAlignment="1">
      <alignment horizontal="right"/>
    </xf>
    <xf numFmtId="167" fontId="2" fillId="0" borderId="1" xfId="12" applyNumberFormat="1" applyBorder="1" applyAlignment="1">
      <alignment horizontal="left"/>
    </xf>
    <xf numFmtId="0" fontId="2" fillId="0" borderId="1" xfId="12" applyBorder="1" applyAlignment="1"/>
    <xf numFmtId="0" fontId="2" fillId="0" borderId="1" xfId="12" applyFill="1" applyBorder="1" applyAlignment="1">
      <alignment horizontal="right"/>
    </xf>
    <xf numFmtId="0" fontId="2" fillId="0" borderId="1" xfId="12" applyBorder="1" applyAlignment="1">
      <alignment horizontal="left" vertical="top"/>
    </xf>
    <xf numFmtId="0" fontId="2" fillId="0" borderId="1" xfId="12" applyFill="1" applyBorder="1" applyAlignment="1">
      <alignment horizontal="right" vertical="center" wrapText="1"/>
    </xf>
    <xf numFmtId="167" fontId="2" fillId="3" borderId="1" xfId="12" applyNumberFormat="1" applyFill="1" applyBorder="1" applyAlignment="1">
      <alignment horizontal="left"/>
    </xf>
    <xf numFmtId="0" fontId="2" fillId="0" borderId="1" xfId="12" applyFill="1" applyBorder="1"/>
    <xf numFmtId="0" fontId="2" fillId="0" borderId="1" xfId="12" applyBorder="1" applyAlignment="1">
      <alignment wrapText="1"/>
    </xf>
    <xf numFmtId="0" fontId="2" fillId="0" borderId="1" xfId="12" applyBorder="1" applyAlignment="1">
      <alignment horizontal="left" wrapText="1"/>
    </xf>
    <xf numFmtId="0" fontId="2" fillId="0" borderId="1" xfId="12" applyFill="1" applyBorder="1" applyAlignment="1">
      <alignment horizontal="center"/>
    </xf>
    <xf numFmtId="0" fontId="2" fillId="0" borderId="1" xfId="12" applyFill="1" applyBorder="1" applyAlignment="1">
      <alignment horizontal="center" vertical="center"/>
    </xf>
    <xf numFmtId="167" fontId="2" fillId="0" borderId="1" xfId="12" applyNumberFormat="1" applyBorder="1" applyAlignment="1">
      <alignment horizontal="left" vertical="center"/>
    </xf>
    <xf numFmtId="0" fontId="2" fillId="0" borderId="1" xfId="12" applyBorder="1" applyAlignment="1">
      <alignment vertical="center"/>
    </xf>
    <xf numFmtId="0" fontId="2" fillId="0" borderId="1" xfId="12" applyFill="1" applyBorder="1" applyAlignment="1">
      <alignment horizontal="center" vertical="center" wrapText="1"/>
    </xf>
    <xf numFmtId="0" fontId="2" fillId="0" borderId="1" xfId="12" applyFill="1" applyBorder="1" applyAlignment="1">
      <alignment horizontal="left"/>
    </xf>
    <xf numFmtId="0" fontId="2" fillId="0" borderId="1" xfId="12" applyFill="1" applyBorder="1" applyAlignment="1">
      <alignment horizontal="left" vertical="center" wrapText="1"/>
    </xf>
    <xf numFmtId="0" fontId="0" fillId="0" borderId="0" xfId="0" applyFont="1"/>
    <xf numFmtId="0" fontId="144" fillId="0" borderId="1" xfId="0" applyFont="1" applyBorder="1" applyAlignment="1">
      <alignment horizontal="center" vertical="center"/>
    </xf>
    <xf numFmtId="22" fontId="262" fillId="0" borderId="1" xfId="0" applyNumberFormat="1" applyFont="1" applyBorder="1" applyAlignment="1">
      <alignment horizontal="center" vertical="center"/>
    </xf>
    <xf numFmtId="0" fontId="147" fillId="0" borderId="1" xfId="0" applyFont="1" applyBorder="1" applyAlignment="1">
      <alignment horizontal="left" vertical="center" wrapText="1"/>
    </xf>
    <xf numFmtId="0" fontId="147" fillId="0" borderId="1" xfId="0" applyFont="1" applyFill="1" applyBorder="1" applyAlignment="1">
      <alignment vertical="center" wrapText="1"/>
    </xf>
    <xf numFmtId="0" fontId="154" fillId="0" borderId="1" xfId="0" applyFont="1" applyFill="1" applyBorder="1" applyAlignment="1">
      <alignment wrapText="1"/>
    </xf>
    <xf numFmtId="0" fontId="154" fillId="0" borderId="1" xfId="0" applyFont="1" applyFill="1" applyBorder="1" applyAlignment="1">
      <alignment vertical="center" wrapText="1"/>
    </xf>
    <xf numFmtId="0" fontId="14" fillId="0" borderId="1" xfId="0" applyFont="1" applyFill="1" applyBorder="1" applyAlignment="1">
      <alignment vertical="center" wrapText="1"/>
    </xf>
    <xf numFmtId="0" fontId="234" fillId="0" borderId="1" xfId="0" applyFont="1" applyFill="1" applyBorder="1" applyAlignment="1">
      <alignment wrapText="1"/>
    </xf>
    <xf numFmtId="0" fontId="14" fillId="0" borderId="1" xfId="0" applyFont="1" applyFill="1" applyBorder="1" applyAlignment="1">
      <alignment horizontal="center" vertical="center"/>
    </xf>
    <xf numFmtId="22" fontId="262" fillId="2" borderId="1" xfId="0" applyNumberFormat="1" applyFont="1" applyFill="1" applyBorder="1" applyAlignment="1">
      <alignment horizontal="center" vertical="center" wrapText="1"/>
    </xf>
    <xf numFmtId="0" fontId="190" fillId="0" borderId="1" xfId="0" applyFont="1" applyBorder="1" applyAlignment="1">
      <alignment vertical="center"/>
    </xf>
    <xf numFmtId="0" fontId="14" fillId="0" borderId="1" xfId="0" applyFont="1" applyBorder="1" applyAlignment="1">
      <alignment vertical="center" wrapText="1"/>
    </xf>
    <xf numFmtId="0" fontId="0" fillId="0" borderId="1" xfId="0" applyFont="1" applyFill="1" applyBorder="1"/>
    <xf numFmtId="0" fontId="0" fillId="0" borderId="0" xfId="0" applyFont="1" applyFill="1"/>
    <xf numFmtId="0" fontId="147" fillId="5" borderId="1" xfId="0" applyFont="1" applyFill="1" applyBorder="1" applyAlignment="1">
      <alignment vertical="center" wrapText="1"/>
    </xf>
    <xf numFmtId="0" fontId="0" fillId="5" borderId="1" xfId="0" applyFont="1" applyFill="1" applyBorder="1" applyAlignment="1">
      <alignment horizontal="center" vertical="center"/>
    </xf>
    <xf numFmtId="0" fontId="101" fillId="0" borderId="23" xfId="0" applyFont="1" applyBorder="1" applyAlignment="1">
      <alignment horizontal="center" vertical="center" wrapText="1"/>
    </xf>
    <xf numFmtId="0" fontId="228" fillId="0" borderId="23" xfId="0" applyFont="1" applyBorder="1" applyAlignment="1">
      <alignment vertical="center" wrapText="1"/>
    </xf>
    <xf numFmtId="0" fontId="101" fillId="0" borderId="1" xfId="0" applyFont="1" applyBorder="1" applyAlignment="1">
      <alignment vertical="center"/>
    </xf>
    <xf numFmtId="14" fontId="101" fillId="0" borderId="23" xfId="0" applyNumberFormat="1" applyFont="1" applyBorder="1" applyAlignment="1">
      <alignment horizontal="center" vertical="center" wrapText="1"/>
    </xf>
    <xf numFmtId="0" fontId="15" fillId="0" borderId="23" xfId="0" applyFont="1" applyBorder="1" applyAlignment="1">
      <alignment horizontal="center" vertical="center" wrapText="1"/>
    </xf>
    <xf numFmtId="0" fontId="14" fillId="0" borderId="23" xfId="0" applyFont="1" applyBorder="1" applyAlignment="1">
      <alignment horizontal="center" vertical="center" wrapText="1"/>
    </xf>
    <xf numFmtId="0" fontId="234" fillId="0" borderId="23" xfId="0" applyFont="1" applyBorder="1" applyAlignment="1">
      <alignment vertical="center" wrapText="1"/>
    </xf>
    <xf numFmtId="0" fontId="14" fillId="0"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209" fillId="0" borderId="1" xfId="0" applyFont="1" applyBorder="1" applyAlignment="1">
      <alignment horizontal="center" wrapText="1"/>
    </xf>
    <xf numFmtId="0" fontId="15" fillId="0" borderId="1" xfId="0" applyFont="1" applyFill="1" applyBorder="1" applyAlignment="1">
      <alignment horizontal="center" vertical="center"/>
    </xf>
    <xf numFmtId="0" fontId="190" fillId="0" borderId="1" xfId="0" applyFont="1" applyBorder="1" applyAlignment="1">
      <alignment horizontal="center" vertical="center" wrapText="1"/>
    </xf>
    <xf numFmtId="0" fontId="15" fillId="0" borderId="1" xfId="0" applyFont="1" applyFill="1" applyBorder="1" applyAlignment="1">
      <alignment horizontal="center" vertical="center" wrapText="1"/>
    </xf>
    <xf numFmtId="0" fontId="154" fillId="0" borderId="10" xfId="0" applyFont="1" applyBorder="1" applyAlignment="1">
      <alignment wrapText="1"/>
    </xf>
    <xf numFmtId="22" fontId="147" fillId="2" borderId="1" xfId="0" applyNumberFormat="1" applyFont="1" applyFill="1" applyBorder="1" applyAlignment="1">
      <alignment horizontal="center" vertical="center"/>
    </xf>
    <xf numFmtId="0" fontId="174" fillId="0" borderId="1" xfId="0" applyFont="1" applyBorder="1" applyAlignment="1">
      <alignment horizontal="center" vertical="center"/>
    </xf>
    <xf numFmtId="0" fontId="238" fillId="0" borderId="10" xfId="0" applyFont="1" applyBorder="1" applyAlignment="1">
      <alignment horizontal="center" vertical="center"/>
    </xf>
    <xf numFmtId="0" fontId="234" fillId="0" borderId="1" xfId="0" applyFont="1" applyBorder="1" applyAlignment="1">
      <alignment vertical="center" wrapText="1"/>
    </xf>
    <xf numFmtId="0" fontId="234" fillId="0" borderId="27" xfId="0" applyFont="1" applyBorder="1" applyAlignment="1">
      <alignment vertical="center" wrapText="1"/>
    </xf>
    <xf numFmtId="22" fontId="14" fillId="0" borderId="1" xfId="0" applyNumberFormat="1" applyFont="1" applyBorder="1" applyAlignment="1">
      <alignment horizontal="center" vertical="center" wrapText="1"/>
    </xf>
    <xf numFmtId="22" fontId="101" fillId="0" borderId="0" xfId="0" applyNumberFormat="1" applyFont="1"/>
    <xf numFmtId="0" fontId="211" fillId="0" borderId="1" xfId="0" applyFont="1" applyBorder="1" applyAlignment="1">
      <alignment horizontal="center" vertical="center" wrapText="1"/>
    </xf>
    <xf numFmtId="0" fontId="266" fillId="5" borderId="1" xfId="0" applyFont="1" applyFill="1" applyBorder="1" applyAlignment="1">
      <alignment horizontal="center" vertical="center" wrapText="1"/>
    </xf>
    <xf numFmtId="0" fontId="267" fillId="5" borderId="1" xfId="0" applyFont="1" applyFill="1" applyBorder="1" applyAlignment="1">
      <alignment horizontal="center" vertical="center" wrapText="1"/>
    </xf>
    <xf numFmtId="0" fontId="266" fillId="5" borderId="1" xfId="0" applyFont="1" applyFill="1" applyBorder="1" applyAlignment="1">
      <alignment horizontal="center" vertical="center"/>
    </xf>
    <xf numFmtId="0" fontId="268" fillId="0" borderId="1" xfId="0" applyFont="1" applyBorder="1" applyAlignment="1">
      <alignment horizontal="center" vertical="center"/>
    </xf>
    <xf numFmtId="0" fontId="154" fillId="0" borderId="1" xfId="0" applyFont="1" applyFill="1" applyBorder="1" applyAlignment="1">
      <alignment horizontal="center" vertical="center" wrapText="1"/>
    </xf>
    <xf numFmtId="0" fontId="268" fillId="0" borderId="1" xfId="0" applyFont="1" applyFill="1" applyBorder="1" applyAlignment="1">
      <alignment horizontal="center" vertical="center"/>
    </xf>
    <xf numFmtId="0" fontId="159" fillId="0" borderId="1" xfId="0" applyFont="1" applyFill="1" applyBorder="1" applyAlignment="1">
      <alignment horizontal="center" vertical="center"/>
    </xf>
    <xf numFmtId="0" fontId="159" fillId="0" borderId="1" xfId="0" applyFont="1" applyFill="1" applyBorder="1" applyAlignment="1">
      <alignment horizontal="center" vertical="center" wrapText="1"/>
    </xf>
    <xf numFmtId="0" fontId="223" fillId="5" borderId="1" xfId="0" applyFont="1" applyFill="1" applyBorder="1" applyAlignment="1">
      <alignment horizontal="center" vertical="center" wrapText="1"/>
    </xf>
    <xf numFmtId="0" fontId="268" fillId="0" borderId="1" xfId="0" applyFont="1" applyBorder="1" applyAlignment="1">
      <alignment horizontal="center" vertical="center" wrapText="1"/>
    </xf>
    <xf numFmtId="0" fontId="269" fillId="0" borderId="1" xfId="0" applyFont="1" applyBorder="1" applyAlignment="1">
      <alignment horizontal="center" vertical="center"/>
    </xf>
    <xf numFmtId="0" fontId="199" fillId="0" borderId="1" xfId="0" applyFont="1" applyBorder="1" applyAlignment="1">
      <alignment horizontal="center" vertical="center" wrapText="1"/>
    </xf>
    <xf numFmtId="0" fontId="236" fillId="0" borderId="1" xfId="0" applyFont="1" applyBorder="1" applyAlignment="1">
      <alignment horizontal="center" vertical="center" wrapText="1"/>
    </xf>
    <xf numFmtId="0" fontId="232" fillId="0" borderId="1" xfId="0" applyFont="1" applyBorder="1" applyAlignment="1">
      <alignment horizontal="center" vertical="center" wrapText="1"/>
    </xf>
    <xf numFmtId="0" fontId="101" fillId="0" borderId="1" xfId="0" applyFont="1" applyFill="1" applyBorder="1" applyAlignment="1">
      <alignment horizontal="center" vertical="center"/>
    </xf>
    <xf numFmtId="0" fontId="101" fillId="5" borderId="1" xfId="0" applyFont="1" applyFill="1" applyBorder="1" applyAlignment="1">
      <alignment horizontal="center" vertical="center"/>
    </xf>
    <xf numFmtId="0" fontId="228" fillId="5" borderId="1" xfId="0" applyFont="1" applyFill="1" applyBorder="1" applyAlignment="1">
      <alignment horizontal="left" vertical="center" wrapText="1"/>
    </xf>
    <xf numFmtId="0" fontId="101" fillId="5" borderId="23"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0" fillId="5" borderId="1" xfId="0" applyFill="1" applyBorder="1"/>
    <xf numFmtId="22" fontId="262" fillId="0" borderId="0" xfId="0" applyNumberFormat="1" applyFont="1" applyAlignment="1">
      <alignment horizontal="center" vertical="center"/>
    </xf>
    <xf numFmtId="0" fontId="0" fillId="0" borderId="1" xfId="0" applyFont="1" applyBorder="1" applyAlignment="1">
      <alignment vertical="center" wrapText="1"/>
    </xf>
    <xf numFmtId="0" fontId="147" fillId="0" borderId="23" xfId="0" applyFont="1" applyBorder="1" applyAlignment="1">
      <alignment horizontal="left" vertical="center" wrapText="1"/>
    </xf>
    <xf numFmtId="0" fontId="154" fillId="0" borderId="23" xfId="0" applyFont="1" applyBorder="1" applyAlignment="1">
      <alignment horizontal="left" vertical="center" wrapText="1"/>
    </xf>
    <xf numFmtId="0" fontId="147" fillId="5" borderId="23" xfId="0" applyFont="1" applyFill="1" applyBorder="1" applyAlignment="1">
      <alignment horizontal="left" vertical="center" wrapText="1"/>
    </xf>
    <xf numFmtId="0" fontId="0" fillId="0" borderId="1" xfId="0" applyFont="1" applyFill="1" applyBorder="1" applyAlignment="1">
      <alignment horizontal="center" vertical="center" wrapText="1"/>
    </xf>
    <xf numFmtId="0" fontId="234" fillId="0" borderId="1" xfId="0" applyFont="1" applyBorder="1" applyAlignment="1">
      <alignment horizontal="left" vertical="center" wrapText="1"/>
    </xf>
    <xf numFmtId="0" fontId="147" fillId="0" borderId="1" xfId="0" applyFont="1" applyFill="1" applyBorder="1" applyAlignment="1">
      <alignment horizontal="left" vertical="center" wrapText="1"/>
    </xf>
    <xf numFmtId="0" fontId="211" fillId="5" borderId="1" xfId="0" applyFont="1" applyFill="1" applyBorder="1" applyAlignment="1">
      <alignment horizontal="center" vertical="center" wrapText="1"/>
    </xf>
    <xf numFmtId="0" fontId="211" fillId="5" borderId="1" xfId="0" applyFont="1" applyFill="1" applyBorder="1" applyAlignment="1">
      <alignment horizontal="center" wrapText="1"/>
    </xf>
    <xf numFmtId="0" fontId="223" fillId="5" borderId="1" xfId="0" applyFont="1" applyFill="1" applyBorder="1" applyAlignment="1">
      <alignment horizontal="left" vertical="center" wrapText="1"/>
    </xf>
    <xf numFmtId="0" fontId="71" fillId="0" borderId="1" xfId="0" applyFont="1" applyBorder="1" applyAlignment="1">
      <alignment horizontal="center"/>
    </xf>
    <xf numFmtId="49" fontId="71" fillId="0" borderId="1" xfId="0" applyNumberFormat="1" applyFont="1" applyBorder="1" applyAlignment="1">
      <alignment horizontal="center"/>
    </xf>
    <xf numFmtId="0" fontId="215" fillId="0" borderId="0" xfId="0" applyFont="1" applyAlignment="1">
      <alignment wrapText="1"/>
    </xf>
    <xf numFmtId="0" fontId="164" fillId="0" borderId="1" xfId="0" applyFont="1" applyBorder="1" applyAlignment="1">
      <alignment wrapText="1"/>
    </xf>
    <xf numFmtId="0" fontId="71" fillId="0" borderId="2" xfId="0" applyFont="1" applyBorder="1" applyAlignment="1">
      <alignment wrapText="1"/>
    </xf>
    <xf numFmtId="0" fontId="274" fillId="0" borderId="2" xfId="0" applyFont="1" applyBorder="1" applyAlignment="1">
      <alignment wrapText="1"/>
    </xf>
    <xf numFmtId="0" fontId="71" fillId="0" borderId="4" xfId="0" applyFont="1" applyBorder="1" applyAlignment="1">
      <alignment wrapText="1"/>
    </xf>
    <xf numFmtId="0" fontId="274" fillId="0" borderId="4" xfId="0" applyFont="1" applyBorder="1" applyAlignment="1">
      <alignment wrapText="1"/>
    </xf>
    <xf numFmtId="0" fontId="140" fillId="0" borderId="0" xfId="0" applyFont="1" applyAlignment="1">
      <alignment wrapText="1"/>
    </xf>
    <xf numFmtId="0" fontId="71" fillId="0" borderId="0" xfId="0" applyFont="1" applyAlignment="1">
      <alignment horizontal="center"/>
    </xf>
    <xf numFmtId="0" fontId="71" fillId="0" borderId="1" xfId="0" applyFont="1" applyBorder="1" applyAlignment="1">
      <alignment horizontal="center" vertical="center"/>
    </xf>
    <xf numFmtId="0" fontId="140" fillId="0" borderId="1" xfId="0" applyFont="1" applyBorder="1" applyAlignment="1">
      <alignment horizontal="justify" vertical="center" wrapText="1"/>
    </xf>
    <xf numFmtId="0" fontId="148" fillId="0" borderId="1" xfId="0" applyFont="1" applyBorder="1" applyAlignment="1">
      <alignment vertical="center"/>
    </xf>
    <xf numFmtId="0" fontId="276" fillId="0" borderId="0" xfId="0" applyFont="1"/>
    <xf numFmtId="0" fontId="140" fillId="0" borderId="1" xfId="0" applyFont="1" applyBorder="1" applyAlignment="1">
      <alignment horizontal="left" vertical="center" wrapText="1"/>
    </xf>
    <xf numFmtId="0" fontId="140" fillId="0" borderId="1" xfId="0" applyFont="1" applyBorder="1" applyAlignment="1">
      <alignment vertical="center" wrapText="1"/>
    </xf>
    <xf numFmtId="0" fontId="215" fillId="0" borderId="1" xfId="0" applyFont="1" applyBorder="1" applyAlignment="1">
      <alignment vertical="center" wrapText="1"/>
    </xf>
    <xf numFmtId="0" fontId="148" fillId="0" borderId="1" xfId="0" applyFont="1" applyBorder="1" applyAlignment="1">
      <alignment horizontal="center" vertical="center"/>
    </xf>
    <xf numFmtId="0" fontId="149" fillId="0" borderId="1" xfId="0" applyFont="1" applyBorder="1" applyAlignment="1">
      <alignment vertical="center"/>
    </xf>
    <xf numFmtId="0" fontId="142" fillId="0" borderId="1" xfId="0" applyFont="1" applyBorder="1" applyAlignment="1">
      <alignment vertical="center"/>
    </xf>
    <xf numFmtId="0" fontId="277" fillId="0" borderId="1" xfId="0" applyFont="1" applyFill="1" applyBorder="1" applyAlignment="1">
      <alignment horizontal="center" wrapText="1"/>
    </xf>
    <xf numFmtId="0" fontId="277"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49" fontId="0" fillId="0" borderId="1" xfId="0" applyNumberFormat="1" applyFill="1" applyBorder="1" applyAlignment="1">
      <alignment horizontal="center"/>
    </xf>
    <xf numFmtId="0" fontId="278" fillId="0" borderId="0" xfId="0" applyFont="1"/>
    <xf numFmtId="0" fontId="0" fillId="0" borderId="1" xfId="0" applyBorder="1" applyAlignment="1">
      <alignment horizontal="justify" vertical="center" wrapText="1"/>
    </xf>
    <xf numFmtId="0" fontId="0" fillId="0" borderId="1" xfId="0" applyFill="1" applyBorder="1" applyAlignment="1">
      <alignment horizontal="justify" vertical="center" wrapText="1"/>
    </xf>
    <xf numFmtId="0" fontId="280" fillId="0" borderId="0" xfId="0" applyFont="1" applyAlignment="1">
      <alignment vertical="center"/>
    </xf>
    <xf numFmtId="0" fontId="217" fillId="0" borderId="1" xfId="0" applyFont="1" applyBorder="1" applyAlignment="1">
      <alignment vertical="center"/>
    </xf>
    <xf numFmtId="0" fontId="217" fillId="0" borderId="0" xfId="0" applyFont="1" applyAlignment="1">
      <alignment horizontal="justify" vertical="center"/>
    </xf>
    <xf numFmtId="0" fontId="217" fillId="0" borderId="1" xfId="0" applyFont="1" applyBorder="1" applyAlignment="1">
      <alignment horizontal="justify" vertical="center"/>
    </xf>
    <xf numFmtId="0" fontId="0" fillId="0" borderId="4" xfId="0" applyBorder="1" applyAlignment="1">
      <alignment vertical="center"/>
    </xf>
    <xf numFmtId="0" fontId="283" fillId="0" borderId="1" xfId="0" applyFont="1" applyFill="1" applyBorder="1" applyAlignment="1">
      <alignment horizontal="justify" vertical="center" wrapText="1"/>
    </xf>
    <xf numFmtId="0" fontId="151" fillId="0" borderId="1" xfId="0" applyFont="1" applyFill="1" applyBorder="1" applyAlignment="1">
      <alignment horizontal="center" vertical="center" wrapText="1"/>
    </xf>
    <xf numFmtId="0" fontId="0" fillId="0" borderId="1" xfId="0" applyBorder="1" applyAlignment="1">
      <alignment horizontal="justify" vertical="center"/>
    </xf>
    <xf numFmtId="0" fontId="0" fillId="0" borderId="1" xfId="0" applyFill="1" applyBorder="1" applyAlignment="1">
      <alignment horizontal="justify" vertical="center"/>
    </xf>
    <xf numFmtId="0" fontId="151" fillId="0" borderId="1" xfId="0" applyFont="1" applyFill="1" applyBorder="1" applyAlignment="1">
      <alignment horizontal="justify" vertical="center" wrapText="1"/>
    </xf>
    <xf numFmtId="0" fontId="217" fillId="0" borderId="1" xfId="0" applyFont="1" applyBorder="1" applyAlignment="1">
      <alignment horizontal="justify" vertical="center" wrapText="1"/>
    </xf>
    <xf numFmtId="0" fontId="148" fillId="0" borderId="1" xfId="0" applyFont="1" applyFill="1" applyBorder="1" applyAlignment="1">
      <alignment horizontal="justify" vertical="center" wrapText="1"/>
    </xf>
    <xf numFmtId="0" fontId="211" fillId="5" borderId="1" xfId="0" applyFont="1" applyFill="1" applyBorder="1" applyAlignment="1">
      <alignment horizontal="center" vertical="top" wrapText="1"/>
    </xf>
    <xf numFmtId="22" fontId="0" fillId="0" borderId="1" xfId="0" applyNumberFormat="1" applyBorder="1" applyAlignment="1">
      <alignment horizontal="center" wrapText="1"/>
    </xf>
    <xf numFmtId="49" fontId="0" fillId="0" borderId="1" xfId="0" applyNumberFormat="1" applyBorder="1" applyAlignment="1">
      <alignment horizontal="center" wrapText="1"/>
    </xf>
    <xf numFmtId="168" fontId="0" fillId="0" borderId="1" xfId="0" applyNumberFormat="1" applyBorder="1" applyAlignment="1">
      <alignment horizontal="center"/>
    </xf>
    <xf numFmtId="0" fontId="148" fillId="0" borderId="1" xfId="0" applyFont="1" applyBorder="1" applyAlignment="1">
      <alignment horizontal="center" vertical="top" wrapText="1"/>
    </xf>
    <xf numFmtId="0" fontId="192" fillId="0" borderId="1" xfId="0" applyFont="1" applyBorder="1" applyAlignment="1">
      <alignment horizontal="center" wrapText="1"/>
    </xf>
    <xf numFmtId="0" fontId="159" fillId="0" borderId="1" xfId="0" applyFont="1" applyBorder="1" applyAlignment="1">
      <alignment horizontal="center"/>
    </xf>
    <xf numFmtId="0" fontId="154" fillId="0" borderId="1" xfId="0" applyFont="1" applyBorder="1" applyAlignment="1">
      <alignment horizontal="center" vertical="center"/>
    </xf>
    <xf numFmtId="0" fontId="266" fillId="5" borderId="1" xfId="0" applyFont="1" applyFill="1" applyBorder="1" applyAlignment="1">
      <alignment horizontal="center" vertical="center" wrapText="1"/>
    </xf>
    <xf numFmtId="0" fontId="223" fillId="5" borderId="1" xfId="0" applyFont="1" applyFill="1" applyBorder="1" applyAlignment="1">
      <alignment horizontal="center" vertical="center" wrapText="1"/>
    </xf>
    <xf numFmtId="0" fontId="0" fillId="0" borderId="1" xfId="0" applyBorder="1" applyAlignment="1">
      <alignment horizontal="center" wrapText="1"/>
    </xf>
    <xf numFmtId="0" fontId="101" fillId="0" borderId="1" xfId="0" applyFont="1" applyBorder="1" applyAlignment="1">
      <alignment horizontal="center"/>
    </xf>
    <xf numFmtId="0" fontId="101" fillId="0" borderId="1" xfId="0" applyFont="1" applyBorder="1" applyAlignment="1">
      <alignment horizontal="center" wrapText="1"/>
    </xf>
    <xf numFmtId="0" fontId="5" fillId="0" borderId="1" xfId="0" applyFont="1" applyBorder="1" applyAlignment="1">
      <alignment horizontal="center" vertical="center" wrapText="1"/>
    </xf>
    <xf numFmtId="0" fontId="211" fillId="5" borderId="1" xfId="0" applyFont="1" applyFill="1" applyBorder="1" applyAlignment="1">
      <alignment horizontal="center" vertical="center" wrapText="1"/>
    </xf>
    <xf numFmtId="0" fontId="0" fillId="0" borderId="1" xfId="0" applyBorder="1"/>
    <xf numFmtId="0" fontId="211" fillId="5" borderId="2" xfId="0" applyFont="1" applyFill="1" applyBorder="1" applyAlignment="1">
      <alignment horizontal="center" vertical="center" wrapText="1"/>
    </xf>
    <xf numFmtId="0" fontId="211" fillId="5" borderId="4" xfId="0" applyFont="1" applyFill="1" applyBorder="1" applyAlignment="1">
      <alignment horizontal="center" vertical="center" wrapText="1"/>
    </xf>
    <xf numFmtId="0" fontId="162" fillId="0" borderId="1" xfId="0" applyFont="1" applyBorder="1" applyAlignment="1">
      <alignment horizontal="center" vertical="center"/>
    </xf>
    <xf numFmtId="0" fontId="0" fillId="0" borderId="1" xfId="0" applyBorder="1" applyAlignment="1">
      <alignment horizontal="center" vertical="center"/>
    </xf>
    <xf numFmtId="0" fontId="159" fillId="4" borderId="1" xfId="0" applyFont="1" applyFill="1" applyBorder="1" applyAlignment="1">
      <alignment horizontal="center" wrapText="1"/>
    </xf>
    <xf numFmtId="0" fontId="64" fillId="0" borderId="1" xfId="6" applyFont="1" applyFill="1" applyBorder="1" applyAlignment="1">
      <alignment horizontal="center" vertical="center"/>
    </xf>
    <xf numFmtId="0" fontId="64" fillId="0" borderId="1" xfId="6" applyFont="1" applyFill="1" applyBorder="1" applyAlignment="1">
      <alignment horizontal="center" vertical="center" wrapText="1"/>
    </xf>
    <xf numFmtId="49" fontId="64" fillId="0" borderId="1" xfId="6" applyNumberFormat="1" applyFont="1" applyFill="1" applyBorder="1" applyAlignment="1">
      <alignment horizontal="center" vertical="center" wrapText="1"/>
    </xf>
    <xf numFmtId="0" fontId="21" fillId="0" borderId="0" xfId="0" applyFont="1" applyBorder="1" applyAlignment="1">
      <alignment horizontal="center" vertical="center"/>
    </xf>
    <xf numFmtId="0" fontId="159" fillId="0" borderId="3" xfId="0" applyFont="1" applyBorder="1" applyAlignment="1">
      <alignment horizontal="center" wrapText="1"/>
    </xf>
    <xf numFmtId="0" fontId="159" fillId="0" borderId="0" xfId="0" applyFont="1" applyBorder="1" applyAlignment="1">
      <alignment horizontal="center" wrapText="1"/>
    </xf>
    <xf numFmtId="0" fontId="160" fillId="0" borderId="1" xfId="0" applyFont="1" applyBorder="1" applyAlignment="1">
      <alignment horizontal="center"/>
    </xf>
    <xf numFmtId="0" fontId="21" fillId="5" borderId="1" xfId="0" applyFont="1" applyFill="1" applyBorder="1" applyAlignment="1">
      <alignment horizontal="center" vertical="center" wrapText="1"/>
    </xf>
    <xf numFmtId="0" fontId="64" fillId="0" borderId="1" xfId="6" applyFont="1" applyFill="1" applyBorder="1" applyAlignment="1">
      <alignment horizontal="center" vertical="justify" wrapText="1"/>
    </xf>
    <xf numFmtId="0" fontId="6" fillId="0" borderId="1" xfId="6" applyFont="1" applyFill="1" applyBorder="1" applyAlignment="1">
      <alignment horizontal="center" vertical="justify" wrapText="1"/>
    </xf>
    <xf numFmtId="0" fontId="66" fillId="0" borderId="1" xfId="6" applyFont="1" applyFill="1" applyBorder="1" applyAlignment="1">
      <alignment horizontal="center" vertical="justify" wrapText="1"/>
    </xf>
    <xf numFmtId="0" fontId="64" fillId="0" borderId="1" xfId="6" applyFont="1" applyFill="1" applyBorder="1" applyAlignment="1">
      <alignment horizontal="center" vertical="top" wrapText="1"/>
    </xf>
    <xf numFmtId="0" fontId="64" fillId="0" borderId="1" xfId="6" applyFont="1" applyFill="1" applyBorder="1" applyAlignment="1">
      <alignment horizontal="center"/>
    </xf>
    <xf numFmtId="0" fontId="64" fillId="0" borderId="1" xfId="6" applyFont="1" applyFill="1" applyBorder="1" applyAlignment="1">
      <alignment horizontal="center" vertical="justify"/>
    </xf>
    <xf numFmtId="0" fontId="64" fillId="0" borderId="1" xfId="6" applyFont="1" applyFill="1" applyBorder="1" applyAlignment="1">
      <alignment horizontal="center" wrapText="1"/>
    </xf>
    <xf numFmtId="0" fontId="21" fillId="0" borderId="1" xfId="6" applyFont="1" applyFill="1" applyBorder="1" applyAlignment="1">
      <alignment horizontal="center" vertical="justify" wrapText="1"/>
    </xf>
    <xf numFmtId="0" fontId="6" fillId="0" borderId="1" xfId="6" applyNumberFormat="1" applyFont="1" applyFill="1" applyBorder="1" applyAlignment="1">
      <alignment horizontal="center" vertical="center" wrapText="1"/>
    </xf>
    <xf numFmtId="0" fontId="177" fillId="0" borderId="1" xfId="6" applyFont="1" applyFill="1" applyBorder="1" applyAlignment="1">
      <alignment horizontal="center"/>
    </xf>
    <xf numFmtId="14" fontId="64" fillId="0" borderId="1" xfId="6" applyNumberFormat="1" applyFont="1" applyFill="1" applyBorder="1" applyAlignment="1">
      <alignment horizontal="center" vertical="center"/>
    </xf>
    <xf numFmtId="0" fontId="247" fillId="0" borderId="1" xfId="0" applyFont="1" applyBorder="1" applyAlignment="1">
      <alignment horizontal="center"/>
    </xf>
    <xf numFmtId="0" fontId="0" fillId="0" borderId="1" xfId="0" applyFill="1" applyBorder="1" applyAlignment="1">
      <alignment horizontal="center" vertical="top" wrapText="1"/>
    </xf>
    <xf numFmtId="0" fontId="139" fillId="0" borderId="1" xfId="0" applyFont="1" applyFill="1" applyBorder="1" applyAlignment="1">
      <alignment horizontal="center" vertical="center"/>
    </xf>
    <xf numFmtId="0" fontId="139" fillId="0" borderId="1" xfId="0" applyFont="1" applyBorder="1" applyAlignment="1">
      <alignment horizontal="center" wrapText="1"/>
    </xf>
    <xf numFmtId="0" fontId="139" fillId="0" borderId="1" xfId="0" applyFont="1" applyFill="1" applyBorder="1" applyAlignment="1">
      <alignment horizontal="center"/>
    </xf>
    <xf numFmtId="0" fontId="139" fillId="0" borderId="1" xfId="0" applyFont="1" applyBorder="1" applyAlignment="1">
      <alignment horizontal="center" vertical="center"/>
    </xf>
    <xf numFmtId="0" fontId="254" fillId="0" borderId="1" xfId="0" applyFont="1" applyBorder="1" applyAlignment="1">
      <alignment horizontal="center" wrapText="1"/>
    </xf>
    <xf numFmtId="0" fontId="253" fillId="0" borderId="0" xfId="0" applyFont="1" applyAlignment="1">
      <alignment horizontal="center" wrapText="1"/>
    </xf>
    <xf numFmtId="0" fontId="287" fillId="0" borderId="1" xfId="13" applyFont="1" applyBorder="1" applyAlignment="1" applyProtection="1">
      <alignment horizontal="center" vertical="top" wrapText="1"/>
    </xf>
    <xf numFmtId="0" fontId="0" fillId="0" borderId="1" xfId="0" applyNumberFormat="1" applyBorder="1" applyAlignment="1">
      <alignment horizontal="center" vertical="top" wrapText="1"/>
    </xf>
    <xf numFmtId="14" fontId="0" fillId="0" borderId="1" xfId="0" applyNumberFormat="1" applyBorder="1" applyAlignment="1">
      <alignment horizontal="center" vertical="top" wrapText="1"/>
    </xf>
    <xf numFmtId="0" fontId="0" fillId="5" borderId="1" xfId="0" applyFill="1" applyBorder="1" applyAlignment="1">
      <alignment horizontal="center"/>
    </xf>
    <xf numFmtId="0" fontId="289" fillId="5" borderId="1" xfId="13" applyFont="1" applyFill="1" applyBorder="1" applyAlignment="1" applyProtection="1">
      <alignment horizontal="center" wrapText="1"/>
    </xf>
    <xf numFmtId="15" fontId="0" fillId="5" borderId="1" xfId="0" applyNumberFormat="1" applyFill="1" applyBorder="1" applyAlignment="1">
      <alignment horizontal="center" wrapText="1"/>
    </xf>
    <xf numFmtId="0" fontId="288" fillId="5" borderId="1" xfId="0" applyFont="1" applyFill="1" applyBorder="1" applyAlignment="1">
      <alignment horizontal="center" wrapText="1"/>
    </xf>
    <xf numFmtId="0" fontId="289" fillId="0" borderId="1" xfId="13" applyFont="1" applyBorder="1" applyAlignment="1" applyProtection="1">
      <alignment horizontal="center" wrapText="1"/>
    </xf>
    <xf numFmtId="15" fontId="0" fillId="0" borderId="1" xfId="0" applyNumberFormat="1" applyBorder="1" applyAlignment="1">
      <alignment horizontal="center" wrapText="1"/>
    </xf>
    <xf numFmtId="0" fontId="289" fillId="0" borderId="1" xfId="13" applyFont="1" applyBorder="1" applyAlignment="1" applyProtection="1">
      <alignment horizontal="center" vertical="top" wrapText="1"/>
    </xf>
    <xf numFmtId="49" fontId="12" fillId="0" borderId="0" xfId="0" applyNumberFormat="1" applyFont="1" applyBorder="1" applyAlignment="1">
      <alignment horizontal="center" vertical="center"/>
    </xf>
    <xf numFmtId="0" fontId="0" fillId="0" borderId="1" xfId="0" applyBorder="1" applyAlignment="1">
      <alignment horizontal="center" vertical="top" wrapText="1"/>
    </xf>
    <xf numFmtId="14" fontId="141" fillId="0" borderId="1" xfId="0" applyNumberFormat="1" applyFont="1" applyBorder="1" applyAlignment="1">
      <alignment horizontal="center" vertical="center"/>
    </xf>
    <xf numFmtId="0" fontId="236" fillId="5" borderId="1" xfId="0" applyFont="1" applyFill="1" applyBorder="1" applyAlignment="1">
      <alignment horizontal="center" vertical="center" wrapText="1"/>
    </xf>
    <xf numFmtId="0" fontId="236" fillId="5" borderId="1" xfId="0" applyFont="1" applyFill="1" applyBorder="1" applyAlignment="1">
      <alignment wrapText="1"/>
    </xf>
    <xf numFmtId="0" fontId="159" fillId="5" borderId="1" xfId="0" applyFont="1" applyFill="1" applyBorder="1" applyAlignment="1">
      <alignment horizontal="center" vertical="center"/>
    </xf>
    <xf numFmtId="0" fontId="159" fillId="0" borderId="1" xfId="0" applyFont="1" applyBorder="1" applyAlignment="1">
      <alignment horizontal="left" vertical="top" wrapText="1"/>
    </xf>
    <xf numFmtId="0" fontId="159" fillId="5" borderId="1" xfId="0" applyFont="1" applyFill="1" applyBorder="1" applyAlignment="1">
      <alignment horizontal="center" vertical="center" wrapText="1"/>
    </xf>
    <xf numFmtId="0" fontId="141" fillId="0" borderId="2" xfId="0" applyFont="1" applyBorder="1" applyAlignment="1">
      <alignment horizontal="center" vertical="center"/>
    </xf>
    <xf numFmtId="0" fontId="141" fillId="0" borderId="3" xfId="0" applyFont="1" applyBorder="1" applyAlignment="1">
      <alignment horizontal="center" vertical="center"/>
    </xf>
    <xf numFmtId="0" fontId="141" fillId="0" borderId="4" xfId="0" applyFont="1" applyBorder="1" applyAlignment="1">
      <alignment horizontal="center" vertical="center"/>
    </xf>
    <xf numFmtId="0" fontId="101" fillId="5" borderId="1" xfId="0" applyFont="1" applyFill="1" applyBorder="1" applyAlignment="1">
      <alignment vertical="center" wrapText="1"/>
    </xf>
    <xf numFmtId="0" fontId="64" fillId="0" borderId="1" xfId="0" applyFont="1" applyBorder="1" applyAlignment="1">
      <alignment horizontal="left" wrapText="1"/>
    </xf>
    <xf numFmtId="0" fontId="64" fillId="0" borderId="1" xfId="0" applyFont="1" applyBorder="1" applyAlignment="1">
      <alignment horizontal="center" vertical="center"/>
    </xf>
    <xf numFmtId="0" fontId="12" fillId="0" borderId="1" xfId="0" applyFont="1" applyFill="1" applyBorder="1" applyAlignment="1">
      <alignment horizontal="center" vertical="center"/>
    </xf>
    <xf numFmtId="0" fontId="295" fillId="0" borderId="1" xfId="0" applyFont="1" applyBorder="1" applyAlignment="1">
      <alignment horizontal="center" vertical="center"/>
    </xf>
    <xf numFmtId="0" fontId="295" fillId="0" borderId="1" xfId="0" applyFont="1" applyFill="1" applyBorder="1" applyAlignment="1">
      <alignment horizontal="center" vertical="center"/>
    </xf>
    <xf numFmtId="0" fontId="144" fillId="0" borderId="1" xfId="0" applyFont="1" applyBorder="1" applyAlignment="1">
      <alignment wrapText="1"/>
    </xf>
    <xf numFmtId="0" fontId="144" fillId="0" borderId="1" xfId="0" applyFont="1" applyBorder="1" applyAlignment="1">
      <alignment horizontal="center" wrapText="1"/>
    </xf>
    <xf numFmtId="14" fontId="144" fillId="0" borderId="1" xfId="0" applyNumberFormat="1" applyFont="1" applyBorder="1" applyAlignment="1">
      <alignment horizontal="center" wrapText="1"/>
    </xf>
    <xf numFmtId="0" fontId="147" fillId="0" borderId="1" xfId="0" applyFont="1" applyBorder="1" applyAlignment="1">
      <alignment wrapText="1"/>
    </xf>
    <xf numFmtId="14" fontId="147" fillId="0" borderId="1" xfId="0" applyNumberFormat="1" applyFont="1" applyBorder="1" applyAlignment="1">
      <alignment horizontal="center" wrapText="1"/>
    </xf>
    <xf numFmtId="14" fontId="147" fillId="0" borderId="1" xfId="0" applyNumberFormat="1" applyFont="1" applyBorder="1" applyAlignment="1">
      <alignment horizontal="center" vertical="center" wrapText="1"/>
    </xf>
    <xf numFmtId="14" fontId="147" fillId="0" borderId="0" xfId="0" applyNumberFormat="1" applyFont="1" applyAlignment="1">
      <alignment wrapText="1"/>
    </xf>
    <xf numFmtId="0" fontId="147" fillId="0" borderId="1" xfId="0" applyFont="1" applyFill="1" applyBorder="1" applyAlignment="1">
      <alignment wrapText="1"/>
    </xf>
    <xf numFmtId="0" fontId="147" fillId="0" borderId="1" xfId="0" applyFont="1" applyFill="1" applyBorder="1" applyAlignment="1">
      <alignment horizontal="right" wrapText="1"/>
    </xf>
    <xf numFmtId="14" fontId="147" fillId="0" borderId="1" xfId="0" applyNumberFormat="1" applyFont="1" applyBorder="1" applyAlignment="1">
      <alignment wrapText="1"/>
    </xf>
    <xf numFmtId="0" fontId="210" fillId="5" borderId="1" xfId="0" applyFont="1" applyFill="1" applyBorder="1" applyAlignment="1">
      <alignment horizontal="center" vertical="center" wrapText="1"/>
    </xf>
    <xf numFmtId="0" fontId="210" fillId="5" borderId="1" xfId="0" applyFont="1" applyFill="1" applyBorder="1" applyAlignment="1">
      <alignment horizontal="center" wrapText="1"/>
    </xf>
    <xf numFmtId="0" fontId="55" fillId="5" borderId="6" xfId="0" applyFont="1" applyFill="1" applyBorder="1" applyAlignment="1">
      <alignment horizontal="center" vertical="center" wrapText="1"/>
    </xf>
    <xf numFmtId="0" fontId="55" fillId="5" borderId="5" xfId="0" applyFont="1" applyFill="1" applyBorder="1" applyAlignment="1">
      <alignment horizontal="center" vertical="center" wrapText="1"/>
    </xf>
    <xf numFmtId="0" fontId="55" fillId="5" borderId="10" xfId="0" applyFont="1" applyFill="1" applyBorder="1" applyAlignment="1">
      <alignment horizontal="center" vertical="center" wrapText="1"/>
    </xf>
    <xf numFmtId="0" fontId="211" fillId="5" borderId="2" xfId="0" applyFont="1" applyFill="1" applyBorder="1" applyAlignment="1">
      <alignment horizontal="left" vertical="center" wrapText="1"/>
    </xf>
    <xf numFmtId="0" fontId="211" fillId="5" borderId="6" xfId="0" applyFont="1" applyFill="1" applyBorder="1" applyAlignment="1">
      <alignment horizontal="center"/>
    </xf>
    <xf numFmtId="0" fontId="211" fillId="5" borderId="10" xfId="0" applyFont="1" applyFill="1" applyBorder="1" applyAlignment="1">
      <alignment horizontal="center"/>
    </xf>
    <xf numFmtId="0" fontId="6" fillId="0" borderId="2" xfId="0" applyFont="1" applyBorder="1" applyAlignment="1">
      <alignment horizontal="center" vertical="center" wrapText="1"/>
    </xf>
    <xf numFmtId="0" fontId="211" fillId="5" borderId="4" xfId="0" applyFont="1" applyFill="1" applyBorder="1" applyAlignment="1">
      <alignment horizontal="left" vertical="center" wrapText="1"/>
    </xf>
    <xf numFmtId="0" fontId="6" fillId="0" borderId="4" xfId="0" applyFont="1" applyBorder="1" applyAlignment="1">
      <alignment horizontal="center" vertical="center" wrapText="1"/>
    </xf>
    <xf numFmtId="0" fontId="294" fillId="5" borderId="1" xfId="0" applyFont="1" applyFill="1" applyBorder="1" applyAlignment="1">
      <alignment horizontal="center" vertical="center" wrapText="1"/>
    </xf>
    <xf numFmtId="0" fontId="154" fillId="0" borderId="1" xfId="0" applyFont="1" applyBorder="1" applyAlignment="1">
      <alignment horizontal="left" vertical="top"/>
    </xf>
    <xf numFmtId="0" fontId="154" fillId="0" borderId="1" xfId="0" applyFont="1" applyBorder="1" applyAlignment="1">
      <alignment horizontal="left" vertical="top" wrapText="1"/>
    </xf>
    <xf numFmtId="0" fontId="154" fillId="0" borderId="1" xfId="0" applyFont="1" applyBorder="1" applyAlignment="1">
      <alignment horizontal="center" vertical="top"/>
    </xf>
    <xf numFmtId="0" fontId="154" fillId="0" borderId="1" xfId="0" applyFont="1" applyBorder="1" applyAlignment="1">
      <alignment horizontal="center" vertical="top" wrapText="1"/>
    </xf>
    <xf numFmtId="0" fontId="154" fillId="0" borderId="1" xfId="0" applyFont="1" applyBorder="1" applyAlignment="1">
      <alignment horizontal="right" vertical="top"/>
    </xf>
    <xf numFmtId="0" fontId="159" fillId="0" borderId="0" xfId="0" applyFont="1" applyAlignment="1">
      <alignment horizontal="left" vertical="top" wrapText="1"/>
    </xf>
    <xf numFmtId="0" fontId="297" fillId="0" borderId="1" xfId="0" applyFont="1" applyBorder="1" applyAlignment="1">
      <alignment vertical="center"/>
    </xf>
    <xf numFmtId="0" fontId="297" fillId="0" borderId="1" xfId="0" applyFont="1" applyBorder="1" applyAlignment="1">
      <alignment vertical="center" wrapText="1"/>
    </xf>
    <xf numFmtId="0" fontId="297" fillId="0" borderId="1" xfId="0" applyFont="1" applyBorder="1" applyAlignment="1">
      <alignment horizontal="center" vertical="center"/>
    </xf>
    <xf numFmtId="0" fontId="298" fillId="0" borderId="1" xfId="0" applyFont="1" applyBorder="1" applyAlignment="1">
      <alignment vertical="center"/>
    </xf>
    <xf numFmtId="0" fontId="140" fillId="0" borderId="1" xfId="0" applyFont="1" applyBorder="1" applyAlignment="1">
      <alignment wrapText="1"/>
    </xf>
    <xf numFmtId="0" fontId="163" fillId="0" borderId="1" xfId="0" applyFont="1" applyBorder="1" applyAlignment="1">
      <alignment wrapText="1"/>
    </xf>
    <xf numFmtId="0" fontId="299" fillId="0" borderId="1" xfId="0" applyFont="1" applyBorder="1" applyAlignment="1">
      <alignment wrapText="1"/>
    </xf>
    <xf numFmtId="0" fontId="300" fillId="0" borderId="1" xfId="0" applyFont="1" applyBorder="1" applyAlignment="1">
      <alignment wrapText="1"/>
    </xf>
    <xf numFmtId="0" fontId="183" fillId="0" borderId="1" xfId="0" applyFont="1" applyBorder="1" applyAlignment="1">
      <alignment horizontal="justify"/>
    </xf>
    <xf numFmtId="0" fontId="183" fillId="0" borderId="1" xfId="0" applyFont="1" applyBorder="1" applyAlignment="1">
      <alignment wrapText="1"/>
    </xf>
    <xf numFmtId="0" fontId="283" fillId="0" borderId="1" xfId="0" applyFont="1" applyBorder="1" applyAlignment="1">
      <alignment wrapText="1"/>
    </xf>
    <xf numFmtId="0" fontId="193" fillId="0" borderId="1" xfId="0" applyFont="1" applyBorder="1" applyAlignment="1">
      <alignment wrapText="1"/>
    </xf>
    <xf numFmtId="0" fontId="154" fillId="0" borderId="1" xfId="0" applyFont="1" applyBorder="1" applyAlignment="1">
      <alignment horizontal="center" vertical="center"/>
    </xf>
    <xf numFmtId="0" fontId="154" fillId="0" borderId="2" xfId="0" applyFont="1" applyBorder="1" applyAlignment="1">
      <alignment horizontal="center" vertical="center" wrapText="1"/>
    </xf>
    <xf numFmtId="0" fontId="154" fillId="0" borderId="1" xfId="0" applyFont="1" applyBorder="1" applyAlignment="1">
      <alignment horizontal="center" vertical="center" wrapText="1"/>
    </xf>
    <xf numFmtId="0" fontId="147" fillId="0" borderId="1" xfId="0" applyFont="1" applyBorder="1" applyAlignment="1">
      <alignment horizontal="center" vertical="center"/>
    </xf>
    <xf numFmtId="0" fontId="0" fillId="0" borderId="2" xfId="0" applyBorder="1" applyAlignment="1">
      <alignment horizontal="center"/>
    </xf>
    <xf numFmtId="0" fontId="0" fillId="0" borderId="4" xfId="0" applyBorder="1" applyAlignment="1">
      <alignment horizontal="center"/>
    </xf>
    <xf numFmtId="0" fontId="266" fillId="5" borderId="1" xfId="0" applyFont="1" applyFill="1" applyBorder="1" applyAlignment="1">
      <alignment horizontal="center" vertical="center" wrapText="1"/>
    </xf>
    <xf numFmtId="0" fontId="266" fillId="5" borderId="1" xfId="0" applyFont="1" applyFill="1" applyBorder="1" applyAlignment="1">
      <alignment horizontal="center" vertical="center"/>
    </xf>
    <xf numFmtId="0" fontId="223" fillId="5"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Font="1" applyBorder="1" applyAlignment="1">
      <alignment horizontal="center"/>
    </xf>
    <xf numFmtId="0" fontId="211" fillId="5" borderId="1" xfId="0" applyFont="1" applyFill="1" applyBorder="1" applyAlignment="1">
      <alignment horizontal="center" vertical="center"/>
    </xf>
    <xf numFmtId="0" fontId="0" fillId="0" borderId="10" xfId="0" applyBorder="1" applyAlignment="1">
      <alignment horizontal="center"/>
    </xf>
    <xf numFmtId="0" fontId="0" fillId="0" borderId="1" xfId="0" applyBorder="1" applyAlignment="1">
      <alignment vertical="center"/>
    </xf>
    <xf numFmtId="0" fontId="6" fillId="0" borderId="1" xfId="0" applyFont="1" applyBorder="1" applyAlignment="1">
      <alignment wrapText="1"/>
    </xf>
    <xf numFmtId="0" fontId="211" fillId="5" borderId="1" xfId="0" applyFont="1" applyFill="1" applyBorder="1" applyAlignment="1">
      <alignment horizontal="center" vertical="center" wrapText="1"/>
    </xf>
    <xf numFmtId="0" fontId="211" fillId="5" borderId="1" xfId="0" applyFont="1" applyFill="1" applyBorder="1" applyAlignment="1">
      <alignment horizontal="center" wrapText="1"/>
    </xf>
    <xf numFmtId="0" fontId="0" fillId="0" borderId="1" xfId="0" applyBorder="1"/>
    <xf numFmtId="0" fontId="0" fillId="0" borderId="1" xfId="0" applyBorder="1" applyAlignment="1">
      <alignment horizontal="center" vertical="center"/>
    </xf>
    <xf numFmtId="0" fontId="144" fillId="5" borderId="2" xfId="0" applyFont="1" applyFill="1" applyBorder="1" applyAlignment="1">
      <alignment horizontal="center" vertical="center" wrapText="1"/>
    </xf>
    <xf numFmtId="0" fontId="144" fillId="5" borderId="4" xfId="0" applyFont="1" applyFill="1" applyBorder="1" applyAlignment="1">
      <alignment horizontal="center" vertical="center" wrapText="1"/>
    </xf>
    <xf numFmtId="0" fontId="223" fillId="5" borderId="6" xfId="0" applyFont="1" applyFill="1" applyBorder="1" applyAlignment="1">
      <alignment horizontal="center" vertical="center"/>
    </xf>
    <xf numFmtId="0" fontId="223" fillId="5" borderId="5" xfId="0" applyFont="1" applyFill="1" applyBorder="1" applyAlignment="1">
      <alignment horizontal="center" vertical="center"/>
    </xf>
    <xf numFmtId="0" fontId="223" fillId="5" borderId="10" xfId="0" applyFont="1" applyFill="1" applyBorder="1" applyAlignment="1">
      <alignment horizontal="center" vertical="center"/>
    </xf>
    <xf numFmtId="0" fontId="223" fillId="5" borderId="2" xfId="0" applyFont="1" applyFill="1" applyBorder="1" applyAlignment="1">
      <alignment horizontal="center" vertical="center" wrapText="1"/>
    </xf>
    <xf numFmtId="0" fontId="223" fillId="5" borderId="4" xfId="0" applyFont="1" applyFill="1" applyBorder="1" applyAlignment="1">
      <alignment horizontal="center" vertical="center" wrapText="1"/>
    </xf>
    <xf numFmtId="0" fontId="223" fillId="5" borderId="2" xfId="0" applyFont="1" applyFill="1" applyBorder="1" applyAlignment="1">
      <alignment horizontal="center" vertical="center"/>
    </xf>
    <xf numFmtId="0" fontId="223" fillId="5" borderId="4" xfId="0" applyFont="1" applyFill="1" applyBorder="1" applyAlignment="1">
      <alignment horizontal="center" vertical="center"/>
    </xf>
    <xf numFmtId="0" fontId="223" fillId="5" borderId="6" xfId="0" applyFont="1" applyFill="1" applyBorder="1" applyAlignment="1">
      <alignment horizontal="center" vertical="center" wrapText="1"/>
    </xf>
    <xf numFmtId="0" fontId="223" fillId="5" borderId="10" xfId="0" applyFont="1" applyFill="1" applyBorder="1" applyAlignment="1">
      <alignment horizontal="center" vertical="center" wrapText="1"/>
    </xf>
    <xf numFmtId="0" fontId="223" fillId="5" borderId="1" xfId="0" applyFont="1" applyFill="1" applyBorder="1" applyAlignment="1">
      <alignment horizontal="center" vertical="center" wrapText="1"/>
    </xf>
    <xf numFmtId="0" fontId="266" fillId="5" borderId="1" xfId="0" applyFont="1" applyFill="1" applyBorder="1" applyAlignment="1">
      <alignment horizontal="center" vertical="center" wrapText="1"/>
    </xf>
    <xf numFmtId="0" fontId="263" fillId="5" borderId="1" xfId="0" applyFont="1" applyFill="1" applyBorder="1" applyAlignment="1">
      <alignment horizontal="center" vertical="center"/>
    </xf>
    <xf numFmtId="0" fontId="263" fillId="5" borderId="1" xfId="0" applyFont="1" applyFill="1" applyBorder="1" applyAlignment="1">
      <alignment horizontal="center"/>
    </xf>
    <xf numFmtId="0" fontId="266" fillId="5" borderId="1" xfId="0" applyFont="1" applyFill="1" applyBorder="1" applyAlignment="1">
      <alignment horizontal="center" vertical="center"/>
    </xf>
    <xf numFmtId="0" fontId="223" fillId="5" borderId="1" xfId="0" applyFont="1" applyFill="1" applyBorder="1" applyAlignment="1">
      <alignment horizontal="center" vertical="center"/>
    </xf>
    <xf numFmtId="0" fontId="0" fillId="0" borderId="2" xfId="0" applyBorder="1" applyAlignment="1">
      <alignment horizontal="center"/>
    </xf>
    <xf numFmtId="0" fontId="0" fillId="0" borderId="4" xfId="0" applyBorder="1" applyAlignment="1">
      <alignment horizontal="center"/>
    </xf>
    <xf numFmtId="0" fontId="238" fillId="0" borderId="18" xfId="0" applyFont="1" applyBorder="1" applyAlignment="1">
      <alignment horizontal="center" vertical="center" wrapText="1"/>
    </xf>
    <xf numFmtId="0" fontId="238" fillId="0" borderId="5" xfId="0" applyFont="1" applyBorder="1" applyAlignment="1">
      <alignment horizontal="center" vertical="center" wrapText="1"/>
    </xf>
    <xf numFmtId="0" fontId="238" fillId="0" borderId="19" xfId="0" applyFont="1" applyBorder="1" applyAlignment="1">
      <alignment horizontal="center" vertical="center" wrapText="1"/>
    </xf>
    <xf numFmtId="0" fontId="238" fillId="0" borderId="18" xfId="0" applyFont="1" applyBorder="1" applyAlignment="1">
      <alignment horizontal="center" vertical="center"/>
    </xf>
    <xf numFmtId="0" fontId="238" fillId="0" borderId="5" xfId="0" applyFont="1" applyBorder="1" applyAlignment="1">
      <alignment horizontal="center" vertical="center"/>
    </xf>
    <xf numFmtId="0" fontId="238" fillId="0" borderId="19" xfId="0" applyFont="1" applyBorder="1" applyAlignment="1">
      <alignment horizontal="center" vertical="center"/>
    </xf>
    <xf numFmtId="0" fontId="226" fillId="0" borderId="18" xfId="0" applyFont="1" applyBorder="1" applyAlignment="1">
      <alignment horizontal="center" vertical="center" wrapText="1"/>
    </xf>
    <xf numFmtId="0" fontId="226" fillId="0" borderId="5" xfId="0" applyFont="1" applyBorder="1" applyAlignment="1">
      <alignment horizontal="center" vertical="center" wrapText="1"/>
    </xf>
    <xf numFmtId="0" fontId="226" fillId="0" borderId="19" xfId="0" applyFont="1" applyBorder="1" applyAlignment="1">
      <alignment horizontal="center" vertical="center" wrapText="1"/>
    </xf>
    <xf numFmtId="0" fontId="138" fillId="0" borderId="1" xfId="0" applyFont="1" applyBorder="1" applyAlignment="1">
      <alignment horizontal="center" vertical="center" wrapText="1"/>
    </xf>
    <xf numFmtId="0" fontId="138" fillId="7" borderId="1" xfId="0" applyFont="1" applyFill="1" applyBorder="1" applyAlignment="1">
      <alignment horizontal="center" vertical="center" wrapText="1"/>
    </xf>
    <xf numFmtId="0" fontId="136" fillId="0" borderId="1" xfId="0" applyFont="1" applyBorder="1" applyAlignment="1">
      <alignment horizontal="center"/>
    </xf>
    <xf numFmtId="0" fontId="138" fillId="7" borderId="6" xfId="0" applyFont="1" applyFill="1" applyBorder="1" applyAlignment="1">
      <alignment horizontal="center" vertical="center" wrapText="1"/>
    </xf>
    <xf numFmtId="0" fontId="138" fillId="7" borderId="5" xfId="0" applyFont="1" applyFill="1" applyBorder="1" applyAlignment="1">
      <alignment horizontal="center" vertical="center" wrapText="1"/>
    </xf>
    <xf numFmtId="0" fontId="138" fillId="7" borderId="10" xfId="0" applyFont="1" applyFill="1" applyBorder="1" applyAlignment="1">
      <alignment horizontal="center" vertical="center" wrapText="1"/>
    </xf>
    <xf numFmtId="0" fontId="138" fillId="8" borderId="11" xfId="0" applyFont="1" applyFill="1" applyBorder="1" applyAlignment="1">
      <alignment horizontal="center"/>
    </xf>
    <xf numFmtId="0" fontId="138" fillId="8" borderId="12" xfId="0" applyFont="1" applyFill="1" applyBorder="1" applyAlignment="1">
      <alignment horizontal="center"/>
    </xf>
    <xf numFmtId="0" fontId="138" fillId="8" borderId="13" xfId="0" applyFont="1" applyFill="1" applyBorder="1" applyAlignment="1">
      <alignment horizontal="center"/>
    </xf>
    <xf numFmtId="0" fontId="138" fillId="8" borderId="7" xfId="0" applyFont="1" applyFill="1" applyBorder="1" applyAlignment="1">
      <alignment horizontal="center"/>
    </xf>
    <xf numFmtId="0" fontId="138" fillId="8" borderId="8" xfId="0" applyFont="1" applyFill="1" applyBorder="1" applyAlignment="1">
      <alignment horizontal="center"/>
    </xf>
    <xf numFmtId="0" fontId="138" fillId="8" borderId="14" xfId="0" applyFont="1" applyFill="1" applyBorder="1" applyAlignment="1">
      <alignment horizontal="center"/>
    </xf>
    <xf numFmtId="0" fontId="147" fillId="0" borderId="1" xfId="0" applyFont="1" applyBorder="1" applyAlignment="1">
      <alignment horizontal="center" vertical="center"/>
    </xf>
    <xf numFmtId="0" fontId="154" fillId="0" borderId="2" xfId="0" applyFont="1" applyBorder="1" applyAlignment="1">
      <alignment horizontal="center" vertical="center"/>
    </xf>
    <xf numFmtId="0" fontId="154" fillId="0" borderId="3" xfId="0" applyFont="1" applyBorder="1" applyAlignment="1">
      <alignment horizontal="center" vertical="center"/>
    </xf>
    <xf numFmtId="0" fontId="138" fillId="8" borderId="6" xfId="0" applyFont="1" applyFill="1" applyBorder="1" applyAlignment="1">
      <alignment horizontal="center" vertical="center"/>
    </xf>
    <xf numFmtId="0" fontId="138" fillId="8" borderId="5" xfId="0" applyFont="1" applyFill="1" applyBorder="1" applyAlignment="1">
      <alignment horizontal="center" vertical="center"/>
    </xf>
    <xf numFmtId="0" fontId="138" fillId="8" borderId="10" xfId="0" applyFont="1" applyFill="1" applyBorder="1" applyAlignment="1">
      <alignment horizontal="center" vertical="center"/>
    </xf>
    <xf numFmtId="0" fontId="138" fillId="8" borderId="1" xfId="0" applyFont="1" applyFill="1" applyBorder="1" applyAlignment="1">
      <alignment horizontal="center"/>
    </xf>
    <xf numFmtId="0" fontId="154" fillId="0" borderId="1" xfId="0" applyFont="1" applyBorder="1" applyAlignment="1">
      <alignment horizontal="center" vertical="center"/>
    </xf>
    <xf numFmtId="0" fontId="154" fillId="0" borderId="1" xfId="0" applyFont="1" applyBorder="1" applyAlignment="1">
      <alignment horizontal="center"/>
    </xf>
    <xf numFmtId="0" fontId="154" fillId="0" borderId="2" xfId="0" applyFont="1" applyBorder="1" applyAlignment="1">
      <alignment horizontal="center" vertical="center" wrapText="1"/>
    </xf>
    <xf numFmtId="0" fontId="154" fillId="0" borderId="4" xfId="0" applyFont="1" applyBorder="1" applyAlignment="1">
      <alignment horizontal="center" vertical="center" wrapText="1"/>
    </xf>
    <xf numFmtId="0" fontId="154" fillId="0" borderId="1" xfId="0" applyFont="1" applyBorder="1" applyAlignment="1">
      <alignment horizontal="center" vertical="center" wrapText="1"/>
    </xf>
    <xf numFmtId="0" fontId="147" fillId="0" borderId="2" xfId="0" applyFont="1" applyBorder="1" applyAlignment="1">
      <alignment horizontal="center" vertical="center"/>
    </xf>
    <xf numFmtId="0" fontId="147" fillId="0" borderId="3" xfId="0" applyFont="1" applyBorder="1" applyAlignment="1">
      <alignment horizontal="center" vertical="center"/>
    </xf>
    <xf numFmtId="0" fontId="147" fillId="0" borderId="4" xfId="0" applyFont="1" applyBorder="1" applyAlignment="1">
      <alignment horizontal="center" vertical="center"/>
    </xf>
    <xf numFmtId="0" fontId="154" fillId="0" borderId="4" xfId="0" applyFont="1" applyBorder="1" applyAlignment="1">
      <alignment horizontal="center" vertical="center"/>
    </xf>
    <xf numFmtId="0" fontId="147" fillId="0" borderId="2" xfId="0" applyFont="1" applyBorder="1" applyAlignment="1">
      <alignment horizontal="center" vertical="center" wrapText="1"/>
    </xf>
    <xf numFmtId="0" fontId="147" fillId="0" borderId="4" xfId="0" applyFont="1" applyBorder="1" applyAlignment="1">
      <alignment horizontal="center" vertical="center" wrapText="1"/>
    </xf>
    <xf numFmtId="0" fontId="174" fillId="0" borderId="11" xfId="0" applyFont="1" applyBorder="1" applyAlignment="1">
      <alignment horizontal="center" vertical="center"/>
    </xf>
    <xf numFmtId="0" fontId="174" fillId="0" borderId="12" xfId="0" applyFont="1" applyBorder="1" applyAlignment="1">
      <alignment horizontal="center" vertical="center"/>
    </xf>
    <xf numFmtId="0" fontId="174" fillId="0" borderId="13" xfId="0" applyFont="1" applyBorder="1" applyAlignment="1">
      <alignment horizontal="center" vertical="center"/>
    </xf>
    <xf numFmtId="0" fontId="122" fillId="0" borderId="24" xfId="0" applyFont="1" applyBorder="1" applyAlignment="1">
      <alignment horizontal="center" vertical="center" wrapText="1"/>
    </xf>
    <xf numFmtId="0" fontId="122" fillId="0" borderId="25" xfId="0" applyFont="1" applyBorder="1" applyAlignment="1">
      <alignment horizontal="center" vertical="center" wrapText="1"/>
    </xf>
    <xf numFmtId="0" fontId="122" fillId="0" borderId="26" xfId="0" applyFont="1" applyBorder="1" applyAlignment="1">
      <alignment horizontal="center" vertical="center" wrapText="1"/>
    </xf>
    <xf numFmtId="0" fontId="238" fillId="0" borderId="6" xfId="0" applyFont="1" applyBorder="1" applyAlignment="1">
      <alignment horizontal="center" vertical="center"/>
    </xf>
    <xf numFmtId="0" fontId="238" fillId="0" borderId="10" xfId="0" applyFont="1" applyBorder="1" applyAlignment="1">
      <alignment horizontal="center" vertical="center"/>
    </xf>
    <xf numFmtId="0" fontId="229" fillId="5" borderId="1" xfId="0" applyFont="1" applyFill="1" applyBorder="1" applyAlignment="1">
      <alignment horizontal="center"/>
    </xf>
    <xf numFmtId="0" fontId="190" fillId="5" borderId="1" xfId="0" applyFont="1" applyFill="1" applyBorder="1" applyAlignment="1">
      <alignment horizontal="center"/>
    </xf>
    <xf numFmtId="0" fontId="211" fillId="0" borderId="1" xfId="0" applyFont="1" applyBorder="1" applyAlignment="1">
      <alignment horizontal="center" vertical="center" wrapText="1"/>
    </xf>
    <xf numFmtId="0" fontId="211" fillId="0" borderId="1" xfId="0" applyFont="1" applyBorder="1" applyAlignment="1">
      <alignment horizontal="center" wrapText="1"/>
    </xf>
    <xf numFmtId="0" fontId="211" fillId="0" borderId="2" xfId="0" applyFont="1" applyBorder="1" applyAlignment="1">
      <alignment horizontal="center" vertical="center" wrapText="1"/>
    </xf>
    <xf numFmtId="0" fontId="211" fillId="0" borderId="4" xfId="0" applyFont="1" applyBorder="1" applyAlignment="1">
      <alignment horizontal="center" vertical="center" wrapText="1"/>
    </xf>
    <xf numFmtId="0" fontId="238" fillId="0" borderId="6" xfId="11" applyFont="1" applyBorder="1" applyAlignment="1">
      <alignment horizontal="center"/>
    </xf>
    <xf numFmtId="0" fontId="238" fillId="0" borderId="5" xfId="11" applyFont="1" applyBorder="1" applyAlignment="1">
      <alignment horizontal="center"/>
    </xf>
    <xf numFmtId="0" fontId="238" fillId="0" borderId="10" xfId="11" applyFont="1" applyBorder="1" applyAlignment="1">
      <alignment horizontal="center"/>
    </xf>
    <xf numFmtId="0" fontId="211" fillId="0" borderId="2" xfId="11" applyFont="1" applyBorder="1" applyAlignment="1">
      <alignment horizontal="center" vertical="center" wrapText="1"/>
    </xf>
    <xf numFmtId="0" fontId="211" fillId="0" borderId="3" xfId="11" applyFont="1" applyBorder="1" applyAlignment="1">
      <alignment horizontal="center" vertical="center" wrapText="1"/>
    </xf>
    <xf numFmtId="0" fontId="211" fillId="0" borderId="4" xfId="11" applyFont="1" applyBorder="1" applyAlignment="1">
      <alignment horizontal="center" vertical="center" wrapText="1"/>
    </xf>
    <xf numFmtId="0" fontId="18" fillId="0" borderId="0" xfId="0" applyFont="1" applyAlignment="1">
      <alignment horizontal="center"/>
    </xf>
    <xf numFmtId="0" fontId="21" fillId="0" borderId="1" xfId="0" applyFont="1" applyBorder="1" applyAlignment="1">
      <alignment horizontal="center"/>
    </xf>
    <xf numFmtId="0" fontId="21" fillId="0" borderId="2" xfId="0" applyFont="1" applyBorder="1" applyAlignment="1">
      <alignment horizontal="center" vertical="center" wrapText="1"/>
    </xf>
    <xf numFmtId="0" fontId="21" fillId="0" borderId="4" xfId="0" applyFont="1" applyBorder="1" applyAlignment="1">
      <alignment horizontal="center" vertical="center" wrapText="1"/>
    </xf>
    <xf numFmtId="0" fontId="51" fillId="0" borderId="1" xfId="3" applyFont="1" applyBorder="1" applyAlignment="1">
      <alignment horizontal="center" vertical="center"/>
    </xf>
    <xf numFmtId="0" fontId="19" fillId="0" borderId="6" xfId="0" applyFont="1" applyBorder="1" applyAlignment="1">
      <alignment horizontal="center" vertical="center" wrapText="1"/>
    </xf>
    <xf numFmtId="0" fontId="0" fillId="0" borderId="5" xfId="0" applyBorder="1" applyAlignment="1">
      <alignment horizontal="center" vertical="center" wrapText="1"/>
    </xf>
    <xf numFmtId="0" fontId="0" fillId="0" borderId="10" xfId="0" applyBorder="1" applyAlignment="1">
      <alignment horizontal="center" vertical="center" wrapText="1"/>
    </xf>
    <xf numFmtId="0" fontId="19" fillId="0" borderId="2" xfId="0" applyFont="1" applyBorder="1" applyAlignment="1">
      <alignment horizontal="left" vertical="center" wrapText="1"/>
    </xf>
    <xf numFmtId="0" fontId="19" fillId="0" borderId="4" xfId="0" applyFont="1" applyBorder="1" applyAlignment="1">
      <alignment horizontal="left" vertical="center" wrapText="1"/>
    </xf>
    <xf numFmtId="2" fontId="13" fillId="0" borderId="2" xfId="0" applyNumberFormat="1" applyFont="1" applyBorder="1" applyAlignment="1" applyProtection="1">
      <alignment horizontal="left" vertical="center" wrapText="1"/>
      <protection locked="0"/>
    </xf>
    <xf numFmtId="2" fontId="13" fillId="0" borderId="4" xfId="0" applyNumberFormat="1" applyFont="1" applyBorder="1" applyAlignment="1" applyProtection="1">
      <alignment horizontal="left" vertical="center" wrapText="1"/>
      <protection locked="0"/>
    </xf>
    <xf numFmtId="0" fontId="0" fillId="0" borderId="4" xfId="0" applyBorder="1" applyAlignment="1">
      <alignment horizontal="left" vertical="center" wrapText="1"/>
    </xf>
    <xf numFmtId="0" fontId="19" fillId="0" borderId="3" xfId="0" applyFont="1" applyBorder="1" applyAlignment="1">
      <alignment horizontal="left" vertical="center" wrapText="1"/>
    </xf>
    <xf numFmtId="0" fontId="0" fillId="0" borderId="4" xfId="0" applyBorder="1" applyAlignment="1">
      <alignment wrapText="1"/>
    </xf>
    <xf numFmtId="2" fontId="13" fillId="0" borderId="3" xfId="0" applyNumberFormat="1" applyFont="1" applyBorder="1" applyAlignment="1" applyProtection="1">
      <alignment horizontal="left" vertical="center" wrapText="1"/>
      <protection locked="0"/>
    </xf>
    <xf numFmtId="0" fontId="0" fillId="0" borderId="3" xfId="0" applyBorder="1" applyAlignment="1">
      <alignment horizontal="left" vertical="center" wrapText="1"/>
    </xf>
    <xf numFmtId="0" fontId="0" fillId="0" borderId="2" xfId="0" applyBorder="1" applyAlignment="1">
      <alignment horizontal="center" vertical="center" wrapText="1"/>
    </xf>
    <xf numFmtId="0" fontId="0" fillId="0" borderId="3" xfId="0" applyBorder="1" applyAlignment="1">
      <alignment horizontal="center" wrapText="1"/>
    </xf>
    <xf numFmtId="0" fontId="0" fillId="0" borderId="4" xfId="0" applyBorder="1" applyAlignment="1">
      <alignment horizont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0" fillId="0" borderId="4" xfId="0" applyBorder="1" applyAlignment="1">
      <alignment horizontal="center" vertical="center" wrapText="1"/>
    </xf>
    <xf numFmtId="0" fontId="0" fillId="0" borderId="3" xfId="0" applyBorder="1" applyAlignment="1">
      <alignment horizontal="center"/>
    </xf>
    <xf numFmtId="0" fontId="0" fillId="0" borderId="4" xfId="0" applyBorder="1" applyAlignment="1">
      <alignment vertical="center" wrapText="1"/>
    </xf>
    <xf numFmtId="0" fontId="0" fillId="0" borderId="1" xfId="0" applyBorder="1" applyAlignment="1">
      <alignment horizontal="center" vertical="center" wrapText="1"/>
    </xf>
    <xf numFmtId="0" fontId="0" fillId="0" borderId="1" xfId="0" applyBorder="1" applyAlignment="1">
      <alignment horizontal="center" wrapText="1"/>
    </xf>
    <xf numFmtId="2" fontId="28" fillId="0" borderId="2" xfId="0" applyNumberFormat="1" applyFont="1" applyBorder="1" applyAlignment="1" applyProtection="1">
      <alignment horizontal="left" vertical="center" wrapText="1"/>
      <protection locked="0"/>
    </xf>
    <xf numFmtId="2" fontId="28" fillId="0" borderId="3" xfId="0" applyNumberFormat="1" applyFont="1" applyBorder="1" applyAlignment="1" applyProtection="1">
      <alignment horizontal="left" vertical="center" wrapText="1"/>
      <protection locked="0"/>
    </xf>
    <xf numFmtId="0" fontId="29" fillId="0" borderId="4" xfId="0" applyFont="1" applyBorder="1" applyAlignment="1">
      <alignment wrapText="1"/>
    </xf>
    <xf numFmtId="0" fontId="162"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4" fillId="4" borderId="6" xfId="0" applyFont="1" applyFill="1" applyBorder="1" applyAlignment="1">
      <alignment horizontal="center" vertical="center" wrapText="1"/>
    </xf>
    <xf numFmtId="0" fontId="64" fillId="4" borderId="5" xfId="0" applyFont="1" applyFill="1" applyBorder="1" applyAlignment="1">
      <alignment horizontal="center" vertical="center" wrapText="1"/>
    </xf>
    <xf numFmtId="0" fontId="221" fillId="0" borderId="0" xfId="0" applyFont="1" applyAlignment="1">
      <alignment horizontal="center" vertical="center" wrapText="1"/>
    </xf>
    <xf numFmtId="0" fontId="222" fillId="0" borderId="8" xfId="0" applyFont="1" applyBorder="1" applyAlignment="1">
      <alignment horizontal="center" vertical="center" wrapText="1"/>
    </xf>
    <xf numFmtId="0" fontId="156" fillId="2" borderId="1" xfId="0" applyFont="1" applyFill="1" applyBorder="1" applyAlignment="1">
      <alignment vertical="center" wrapText="1"/>
    </xf>
    <xf numFmtId="0" fontId="220" fillId="9" borderId="1" xfId="0" applyFont="1" applyFill="1" applyBorder="1" applyAlignment="1">
      <alignment horizontal="center" vertical="center" wrapText="1"/>
    </xf>
    <xf numFmtId="0" fontId="63" fillId="9" borderId="1" xfId="0" applyFont="1" applyFill="1" applyBorder="1" applyAlignment="1">
      <alignment horizontal="center" vertical="center" wrapText="1"/>
    </xf>
    <xf numFmtId="0" fontId="228" fillId="0" borderId="24" xfId="0" applyFont="1" applyBorder="1" applyAlignment="1">
      <alignment horizontal="center" vertical="center" wrapText="1"/>
    </xf>
    <xf numFmtId="0" fontId="228" fillId="0" borderId="25" xfId="0" applyFont="1" applyBorder="1" applyAlignment="1">
      <alignment horizontal="center" vertical="center" wrapText="1"/>
    </xf>
    <xf numFmtId="0" fontId="228" fillId="0" borderId="26" xfId="0" applyFont="1" applyBorder="1" applyAlignment="1">
      <alignment horizontal="center" vertical="center" wrapText="1"/>
    </xf>
    <xf numFmtId="0" fontId="101" fillId="0" borderId="11" xfId="0" applyFont="1" applyBorder="1" applyAlignment="1">
      <alignment horizontal="center" wrapText="1"/>
    </xf>
    <xf numFmtId="0" fontId="101" fillId="0" borderId="12" xfId="0" applyFont="1" applyBorder="1" applyAlignment="1">
      <alignment horizontal="center" wrapText="1"/>
    </xf>
    <xf numFmtId="0" fontId="101" fillId="0" borderId="13" xfId="0" applyFont="1" applyBorder="1" applyAlignment="1">
      <alignment horizontal="center" wrapText="1"/>
    </xf>
    <xf numFmtId="0" fontId="228" fillId="0" borderId="29" xfId="0" applyFont="1" applyBorder="1" applyAlignment="1">
      <alignment horizontal="center" vertical="center" wrapText="1"/>
    </xf>
    <xf numFmtId="0" fontId="228" fillId="0" borderId="28" xfId="0" applyFont="1" applyBorder="1" applyAlignment="1">
      <alignment horizontal="center" vertical="center" wrapText="1"/>
    </xf>
    <xf numFmtId="0" fontId="101" fillId="5" borderId="15" xfId="0" applyFont="1" applyFill="1" applyBorder="1" applyAlignment="1">
      <alignment horizontal="center" vertical="center" wrapText="1"/>
    </xf>
    <xf numFmtId="0" fontId="101" fillId="5" borderId="0" xfId="0" applyFont="1" applyFill="1" applyBorder="1" applyAlignment="1">
      <alignment horizontal="center" vertical="center" wrapText="1"/>
    </xf>
    <xf numFmtId="0" fontId="101" fillId="5" borderId="9" xfId="0" applyFont="1" applyFill="1" applyBorder="1" applyAlignment="1">
      <alignment horizontal="center" vertical="center" wrapText="1"/>
    </xf>
    <xf numFmtId="0" fontId="270" fillId="5" borderId="6" xfId="0" applyFont="1" applyFill="1" applyBorder="1" applyAlignment="1">
      <alignment horizontal="center"/>
    </xf>
    <xf numFmtId="0" fontId="270" fillId="5" borderId="5" xfId="0" applyFont="1" applyFill="1" applyBorder="1" applyAlignment="1">
      <alignment horizontal="center"/>
    </xf>
    <xf numFmtId="0" fontId="270" fillId="5" borderId="10" xfId="0" applyFont="1" applyFill="1" applyBorder="1" applyAlignment="1">
      <alignment horizontal="center"/>
    </xf>
    <xf numFmtId="0" fontId="236" fillId="5" borderId="6" xfId="0" applyFont="1" applyFill="1" applyBorder="1" applyAlignment="1">
      <alignment horizontal="center"/>
    </xf>
    <xf numFmtId="0" fontId="236" fillId="5" borderId="5" xfId="0" applyFont="1" applyFill="1" applyBorder="1" applyAlignment="1">
      <alignment horizontal="center"/>
    </xf>
    <xf numFmtId="0" fontId="236" fillId="5" borderId="10" xfId="0" applyFont="1" applyFill="1" applyBorder="1" applyAlignment="1">
      <alignment horizontal="center"/>
    </xf>
    <xf numFmtId="0" fontId="101" fillId="0" borderId="15" xfId="0" applyFont="1" applyBorder="1" applyAlignment="1">
      <alignment horizontal="center" vertical="center" wrapText="1"/>
    </xf>
    <xf numFmtId="0" fontId="101" fillId="0" borderId="0" xfId="0" applyFont="1" applyBorder="1" applyAlignment="1">
      <alignment horizontal="center" vertical="center" wrapText="1"/>
    </xf>
    <xf numFmtId="0" fontId="101" fillId="0" borderId="9" xfId="0" applyFont="1" applyBorder="1" applyAlignment="1">
      <alignment horizontal="center" vertical="center" wrapText="1"/>
    </xf>
    <xf numFmtId="0" fontId="212" fillId="0" borderId="6" xfId="7" applyFont="1" applyBorder="1" applyAlignment="1">
      <alignment horizontal="center" vertical="center"/>
    </xf>
    <xf numFmtId="0" fontId="212" fillId="0" borderId="5" xfId="7" applyFont="1" applyBorder="1" applyAlignment="1">
      <alignment horizontal="center" vertical="center"/>
    </xf>
    <xf numFmtId="0" fontId="212" fillId="0" borderId="10" xfId="7" applyFont="1" applyBorder="1" applyAlignment="1">
      <alignment horizontal="center" vertical="center"/>
    </xf>
    <xf numFmtId="0" fontId="154" fillId="0" borderId="1" xfId="7" applyFont="1" applyBorder="1" applyAlignment="1">
      <alignment horizontal="center" vertical="center"/>
    </xf>
    <xf numFmtId="0" fontId="154" fillId="0" borderId="2" xfId="7" applyFont="1" applyBorder="1" applyAlignment="1">
      <alignment horizontal="center" vertical="center"/>
    </xf>
    <xf numFmtId="0" fontId="154" fillId="0" borderId="3" xfId="7" applyFont="1" applyBorder="1" applyAlignment="1">
      <alignment horizontal="center" vertical="center"/>
    </xf>
    <xf numFmtId="0" fontId="154" fillId="0" borderId="4" xfId="7" applyFont="1" applyBorder="1" applyAlignment="1">
      <alignment horizontal="center" vertical="center"/>
    </xf>
    <xf numFmtId="0" fontId="212" fillId="5" borderId="6" xfId="7" applyFont="1" applyFill="1" applyBorder="1" applyAlignment="1">
      <alignment horizontal="center" vertical="center" wrapText="1"/>
    </xf>
    <xf numFmtId="0" fontId="212" fillId="5" borderId="5" xfId="7" applyFont="1" applyFill="1" applyBorder="1" applyAlignment="1">
      <alignment horizontal="center" vertical="center" wrapText="1"/>
    </xf>
    <xf numFmtId="0" fontId="212" fillId="5" borderId="10" xfId="7" applyFont="1" applyFill="1" applyBorder="1" applyAlignment="1">
      <alignment horizontal="center" vertical="center" wrapText="1"/>
    </xf>
    <xf numFmtId="0" fontId="212" fillId="0" borderId="6" xfId="0" applyFont="1" applyBorder="1" applyAlignment="1">
      <alignment horizontal="center" vertical="center" wrapText="1"/>
    </xf>
    <xf numFmtId="0" fontId="212" fillId="0" borderId="5" xfId="0" applyFont="1" applyBorder="1" applyAlignment="1">
      <alignment horizontal="center" vertical="center" wrapText="1"/>
    </xf>
    <xf numFmtId="0" fontId="212" fillId="0" borderId="10" xfId="0" applyFont="1" applyBorder="1" applyAlignment="1">
      <alignment horizontal="center" vertical="center" wrapText="1"/>
    </xf>
    <xf numFmtId="0" fontId="212" fillId="0" borderId="6" xfId="0" applyFont="1" applyBorder="1" applyAlignment="1">
      <alignment horizontal="center" wrapText="1"/>
    </xf>
    <xf numFmtId="0" fontId="212" fillId="0" borderId="5" xfId="0" applyFont="1" applyBorder="1" applyAlignment="1">
      <alignment horizontal="center" wrapText="1"/>
    </xf>
    <xf numFmtId="0" fontId="212" fillId="0" borderId="10" xfId="0" applyFont="1" applyBorder="1" applyAlignment="1">
      <alignment horizontal="center" wrapText="1"/>
    </xf>
    <xf numFmtId="0" fontId="212" fillId="0" borderId="6" xfId="0" applyFont="1" applyBorder="1" applyAlignment="1">
      <alignment horizontal="center" vertical="center"/>
    </xf>
    <xf numFmtId="0" fontId="212" fillId="0" borderId="5" xfId="0" applyFont="1" applyBorder="1" applyAlignment="1">
      <alignment horizontal="center" vertical="center"/>
    </xf>
    <xf numFmtId="0" fontId="212" fillId="0" borderId="10" xfId="0" applyFont="1" applyBorder="1" applyAlignment="1">
      <alignment horizontal="center" vertical="center"/>
    </xf>
    <xf numFmtId="0" fontId="211" fillId="4" borderId="1" xfId="0" applyFont="1" applyFill="1" applyBorder="1" applyAlignment="1">
      <alignment horizontal="center" vertical="center" wrapText="1"/>
    </xf>
    <xf numFmtId="0" fontId="167" fillId="0" borderId="1" xfId="0" applyFont="1" applyBorder="1" applyAlignment="1">
      <alignment horizontal="center" vertical="center" wrapText="1"/>
    </xf>
    <xf numFmtId="0" fontId="168" fillId="0" borderId="1" xfId="0" applyFont="1" applyBorder="1" applyAlignment="1">
      <alignment horizontal="center" vertical="center" wrapText="1"/>
    </xf>
    <xf numFmtId="0" fontId="5" fillId="0" borderId="1" xfId="0" applyFont="1" applyBorder="1" applyAlignment="1">
      <alignment horizontal="center" wrapText="1"/>
    </xf>
    <xf numFmtId="0" fontId="5" fillId="0" borderId="1" xfId="0" applyFont="1" applyBorder="1" applyAlignment="1">
      <alignment horizontal="center" vertical="center" wrapText="1"/>
    </xf>
    <xf numFmtId="0" fontId="19" fillId="0" borderId="8" xfId="0" applyFont="1" applyBorder="1" applyAlignment="1">
      <alignment horizontal="center"/>
    </xf>
    <xf numFmtId="0" fontId="0" fillId="0" borderId="8" xfId="0" applyBorder="1" applyAlignment="1">
      <alignment horizontal="center"/>
    </xf>
    <xf numFmtId="0" fontId="64" fillId="4" borderId="1" xfId="0" applyFont="1" applyFill="1" applyBorder="1" applyAlignment="1">
      <alignment horizontal="center" vertical="center" wrapText="1"/>
    </xf>
    <xf numFmtId="0" fontId="101" fillId="0" borderId="1" xfId="0" applyFont="1" applyBorder="1" applyAlignment="1">
      <alignment horizontal="center"/>
    </xf>
    <xf numFmtId="0" fontId="228" fillId="0" borderId="1" xfId="0" applyFont="1" applyBorder="1" applyAlignment="1">
      <alignment horizontal="center" vertical="center" wrapText="1"/>
    </xf>
    <xf numFmtId="0" fontId="101" fillId="0" borderId="1" xfId="0" applyFont="1" applyBorder="1" applyAlignment="1">
      <alignment horizontal="center" wrapText="1"/>
    </xf>
    <xf numFmtId="0" fontId="0" fillId="0" borderId="1" xfId="0" applyFont="1" applyBorder="1" applyAlignment="1">
      <alignment horizontal="center"/>
    </xf>
    <xf numFmtId="0" fontId="272" fillId="0" borderId="1" xfId="0" applyFont="1" applyBorder="1" applyAlignment="1">
      <alignment horizontal="center" vertical="center"/>
    </xf>
    <xf numFmtId="0" fontId="147" fillId="0" borderId="6" xfId="0" applyFont="1" applyBorder="1" applyAlignment="1">
      <alignment horizontal="center" vertical="center"/>
    </xf>
    <xf numFmtId="0" fontId="147" fillId="0" borderId="5" xfId="0" applyFont="1" applyBorder="1" applyAlignment="1">
      <alignment horizontal="center" vertical="center"/>
    </xf>
    <xf numFmtId="0" fontId="147" fillId="0" borderId="10" xfId="0" applyFont="1" applyBorder="1" applyAlignment="1">
      <alignment horizontal="center" vertical="center"/>
    </xf>
    <xf numFmtId="0" fontId="144" fillId="0" borderId="6" xfId="0" applyFont="1" applyBorder="1" applyAlignment="1">
      <alignment horizontal="center" vertical="center"/>
    </xf>
    <xf numFmtId="0" fontId="144" fillId="0" borderId="5" xfId="0" applyFont="1" applyBorder="1" applyAlignment="1">
      <alignment horizontal="center" vertical="center"/>
    </xf>
    <xf numFmtId="0" fontId="144" fillId="0" borderId="10" xfId="0" applyFont="1" applyBorder="1" applyAlignment="1">
      <alignment horizontal="center" vertical="center"/>
    </xf>
    <xf numFmtId="0" fontId="266" fillId="0" borderId="6" xfId="0" applyFont="1" applyBorder="1" applyAlignment="1">
      <alignment horizontal="center" vertical="center"/>
    </xf>
    <xf numFmtId="0" fontId="266" fillId="0" borderId="5" xfId="0" applyFont="1" applyBorder="1" applyAlignment="1">
      <alignment horizontal="center" vertical="center"/>
    </xf>
    <xf numFmtId="0" fontId="266" fillId="0" borderId="10" xfId="0" applyFont="1" applyBorder="1" applyAlignment="1">
      <alignment horizontal="center" vertical="center"/>
    </xf>
    <xf numFmtId="0" fontId="190" fillId="0" borderId="1" xfId="0" applyFont="1" applyBorder="1" applyAlignment="1">
      <alignment horizontal="center" vertical="center"/>
    </xf>
    <xf numFmtId="0" fontId="190" fillId="0" borderId="1" xfId="0" applyFont="1" applyFill="1" applyBorder="1" applyAlignment="1">
      <alignment horizontal="center" vertical="center" wrapText="1"/>
    </xf>
    <xf numFmtId="0" fontId="190" fillId="0" borderId="2" xfId="0" applyFont="1" applyFill="1" applyBorder="1" applyAlignment="1">
      <alignment horizontal="center" vertical="center" wrapText="1"/>
    </xf>
    <xf numFmtId="0" fontId="190" fillId="0" borderId="4" xfId="0" applyFont="1" applyFill="1" applyBorder="1" applyAlignment="1">
      <alignment horizontal="center" vertical="center" wrapText="1"/>
    </xf>
    <xf numFmtId="0" fontId="190" fillId="0" borderId="1" xfId="0" applyFont="1" applyBorder="1" applyAlignment="1">
      <alignment horizontal="center" vertical="center" wrapText="1"/>
    </xf>
    <xf numFmtId="0" fontId="154" fillId="0" borderId="1" xfId="9" applyFont="1" applyBorder="1" applyAlignment="1">
      <alignment horizontal="center" vertical="center" wrapText="1"/>
    </xf>
    <xf numFmtId="0" fontId="212" fillId="0" borderId="6" xfId="9" applyFont="1" applyBorder="1" applyAlignment="1">
      <alignment horizontal="center" vertical="center"/>
    </xf>
    <xf numFmtId="0" fontId="212" fillId="0" borderId="5" xfId="9" applyFont="1" applyBorder="1" applyAlignment="1">
      <alignment horizontal="center" vertical="center"/>
    </xf>
    <xf numFmtId="0" fontId="212" fillId="0" borderId="10" xfId="9" applyFont="1" applyBorder="1" applyAlignment="1">
      <alignment horizontal="center" vertical="center"/>
    </xf>
    <xf numFmtId="0" fontId="224" fillId="0" borderId="0" xfId="9" applyFont="1" applyAlignment="1">
      <alignment horizontal="center"/>
    </xf>
    <xf numFmtId="0" fontId="211" fillId="0" borderId="1" xfId="9" applyFont="1" applyBorder="1" applyAlignment="1">
      <alignment horizontal="center" vertical="center"/>
    </xf>
    <xf numFmtId="0" fontId="211" fillId="0" borderId="1" xfId="9" applyFont="1" applyFill="1" applyBorder="1" applyAlignment="1">
      <alignment horizontal="center" vertical="center" wrapText="1"/>
    </xf>
    <xf numFmtId="0" fontId="211" fillId="0" borderId="1" xfId="9" applyFont="1" applyBorder="1" applyAlignment="1">
      <alignment horizontal="center"/>
    </xf>
    <xf numFmtId="0" fontId="211" fillId="0" borderId="1" xfId="9" applyFont="1" applyBorder="1" applyAlignment="1">
      <alignment horizontal="center" vertical="center" wrapText="1"/>
    </xf>
    <xf numFmtId="0" fontId="144" fillId="0" borderId="1" xfId="0" applyFont="1" applyBorder="1" applyAlignment="1">
      <alignment horizontal="center" vertical="center"/>
    </xf>
    <xf numFmtId="0" fontId="5" fillId="0" borderId="6" xfId="0" applyFont="1" applyBorder="1" applyAlignment="1">
      <alignment horizontal="center"/>
    </xf>
    <xf numFmtId="0" fontId="5" fillId="0" borderId="5" xfId="0" applyFont="1" applyBorder="1" applyAlignment="1">
      <alignment horizontal="center"/>
    </xf>
    <xf numFmtId="0" fontId="5" fillId="0" borderId="10" xfId="0" applyFont="1" applyBorder="1" applyAlignment="1">
      <alignment horizontal="center"/>
    </xf>
    <xf numFmtId="0" fontId="15" fillId="0" borderId="6" xfId="0" applyFont="1" applyBorder="1" applyAlignment="1">
      <alignment horizontal="center" vertical="center"/>
    </xf>
    <xf numFmtId="0" fontId="15" fillId="0" borderId="5" xfId="0" applyFont="1" applyBorder="1" applyAlignment="1">
      <alignment horizontal="center" vertical="center"/>
    </xf>
    <xf numFmtId="0" fontId="15" fillId="0" borderId="10" xfId="0" applyFont="1" applyBorder="1" applyAlignment="1">
      <alignment horizontal="center" vertical="center"/>
    </xf>
    <xf numFmtId="0" fontId="230" fillId="5" borderId="1" xfId="0" applyFont="1" applyFill="1" applyBorder="1" applyAlignment="1">
      <alignment horizontal="center" vertical="center" wrapText="1"/>
    </xf>
    <xf numFmtId="0" fontId="144" fillId="5" borderId="1" xfId="0" applyFont="1" applyFill="1" applyBorder="1" applyAlignment="1">
      <alignment horizontal="center" vertical="center" wrapText="1"/>
    </xf>
    <xf numFmtId="0" fontId="212" fillId="0" borderId="1" xfId="0" applyFont="1" applyBorder="1" applyAlignment="1">
      <alignment horizontal="center" vertical="center"/>
    </xf>
    <xf numFmtId="0" fontId="223" fillId="5" borderId="1" xfId="0" applyFont="1" applyFill="1" applyBorder="1" applyAlignment="1">
      <alignment horizontal="left" vertical="center" wrapText="1"/>
    </xf>
    <xf numFmtId="0" fontId="223" fillId="5" borderId="1" xfId="0" applyFont="1" applyFill="1" applyBorder="1" applyAlignment="1">
      <alignment horizontal="center" wrapText="1"/>
    </xf>
    <xf numFmtId="0" fontId="211" fillId="5" borderId="1" xfId="0" applyFont="1" applyFill="1" applyBorder="1" applyAlignment="1">
      <alignment horizontal="center" vertical="center"/>
    </xf>
    <xf numFmtId="0" fontId="296" fillId="5" borderId="1" xfId="0" applyFont="1" applyFill="1" applyBorder="1" applyAlignment="1">
      <alignment horizontal="center" vertical="center"/>
    </xf>
    <xf numFmtId="0" fontId="296" fillId="0" borderId="1" xfId="0" applyFont="1" applyBorder="1" applyAlignment="1">
      <alignment horizontal="center" vertical="center"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6" fillId="0" borderId="8" xfId="0" applyFont="1" applyBorder="1" applyAlignment="1">
      <alignment horizontal="center" vertical="center"/>
    </xf>
    <xf numFmtId="0" fontId="0" fillId="0" borderId="1" xfId="0" applyBorder="1" applyAlignment="1">
      <alignment vertical="center"/>
    </xf>
    <xf numFmtId="0" fontId="18" fillId="0" borderId="1" xfId="0" applyFont="1" applyBorder="1" applyAlignment="1">
      <alignment horizontal="center" vertical="center" wrapText="1"/>
    </xf>
    <xf numFmtId="0" fontId="18" fillId="0" borderId="1" xfId="0" applyFont="1" applyBorder="1" applyAlignment="1">
      <alignment horizontal="center" vertical="center"/>
    </xf>
    <xf numFmtId="0" fontId="99" fillId="0" borderId="1" xfId="0" applyFont="1" applyBorder="1" applyAlignment="1">
      <alignment horizontal="center" vertical="center" wrapText="1"/>
    </xf>
    <xf numFmtId="0" fontId="99" fillId="0" borderId="2" xfId="0" applyFont="1" applyBorder="1" applyAlignment="1">
      <alignment horizontal="left" vertical="center" wrapText="1"/>
    </xf>
    <xf numFmtId="0" fontId="99" fillId="0" borderId="4" xfId="0" applyFont="1" applyBorder="1" applyAlignment="1">
      <alignment horizontal="left" vertical="center" wrapText="1"/>
    </xf>
    <xf numFmtId="0" fontId="144" fillId="0" borderId="6" xfId="0" applyFont="1" applyBorder="1" applyAlignment="1">
      <alignment horizontal="center" wrapText="1"/>
    </xf>
    <xf numFmtId="0" fontId="144" fillId="0" borderId="5" xfId="0" applyFont="1" applyBorder="1" applyAlignment="1">
      <alignment horizontal="center" wrapText="1"/>
    </xf>
    <xf numFmtId="0" fontId="144" fillId="0" borderId="10" xfId="0" applyFont="1" applyBorder="1" applyAlignment="1">
      <alignment horizontal="center" wrapText="1"/>
    </xf>
    <xf numFmtId="0" fontId="144" fillId="0" borderId="0" xfId="0" applyFont="1" applyAlignment="1">
      <alignment horizontal="center" wrapText="1"/>
    </xf>
    <xf numFmtId="0" fontId="144" fillId="0" borderId="8" xfId="0" applyFont="1" applyBorder="1" applyAlignment="1">
      <alignment horizontal="center" wrapText="1"/>
    </xf>
    <xf numFmtId="0" fontId="99" fillId="0" borderId="2" xfId="0" applyFont="1" applyBorder="1" applyAlignment="1">
      <alignment vertical="center" wrapText="1"/>
    </xf>
    <xf numFmtId="0" fontId="99" fillId="0" borderId="4" xfId="0" applyFont="1" applyBorder="1" applyAlignment="1">
      <alignment vertical="center" wrapText="1"/>
    </xf>
    <xf numFmtId="0" fontId="100" fillId="0" borderId="1" xfId="0" applyFont="1" applyBorder="1" applyAlignment="1">
      <alignment horizontal="center" vertical="center"/>
    </xf>
    <xf numFmtId="0" fontId="220" fillId="0" borderId="6" xfId="0" applyFont="1" applyBorder="1" applyAlignment="1">
      <alignment horizontal="center"/>
    </xf>
    <xf numFmtId="0" fontId="220" fillId="0" borderId="5" xfId="0" applyFont="1" applyBorder="1" applyAlignment="1">
      <alignment horizontal="center"/>
    </xf>
    <xf numFmtId="0" fontId="220" fillId="0" borderId="10" xfId="0" applyFont="1" applyBorder="1" applyAlignment="1">
      <alignment horizontal="center"/>
    </xf>
    <xf numFmtId="0" fontId="138" fillId="0" borderId="6" xfId="0" applyFon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0" fontId="143" fillId="5" borderId="1" xfId="0" applyFont="1" applyFill="1" applyBorder="1" applyAlignment="1">
      <alignment horizontal="center"/>
    </xf>
    <xf numFmtId="0" fontId="209" fillId="5" borderId="1" xfId="0" applyFont="1" applyFill="1" applyBorder="1" applyAlignment="1">
      <alignment horizontal="center"/>
    </xf>
    <xf numFmtId="0" fontId="211" fillId="5" borderId="1" xfId="0" applyFont="1" applyFill="1" applyBorder="1" applyAlignment="1">
      <alignment horizontal="center" vertical="center" wrapText="1"/>
    </xf>
    <xf numFmtId="0" fontId="211" fillId="5" borderId="1" xfId="0" applyFont="1" applyFill="1" applyBorder="1" applyAlignment="1">
      <alignment horizontal="left" vertical="center" wrapText="1"/>
    </xf>
    <xf numFmtId="0" fontId="211" fillId="5" borderId="1" xfId="0" applyFont="1" applyFill="1" applyBorder="1" applyAlignment="1">
      <alignment horizontal="center" wrapText="1"/>
    </xf>
    <xf numFmtId="0" fontId="63" fillId="0" borderId="1" xfId="0" applyFont="1" applyBorder="1" applyAlignment="1">
      <alignment horizontal="center"/>
    </xf>
    <xf numFmtId="0" fontId="6" fillId="0" borderId="1" xfId="0" applyFont="1" applyBorder="1" applyAlignment="1">
      <alignment wrapText="1"/>
    </xf>
    <xf numFmtId="0" fontId="6" fillId="0" borderId="1" xfId="0" applyFont="1" applyBorder="1" applyAlignment="1">
      <alignment horizontal="center" wrapText="1"/>
    </xf>
    <xf numFmtId="0" fontId="8" fillId="0" borderId="1" xfId="0" applyFont="1" applyBorder="1" applyAlignment="1">
      <alignment horizontal="center" wrapText="1"/>
    </xf>
    <xf numFmtId="0" fontId="6" fillId="0" borderId="1" xfId="0" applyFont="1" applyBorder="1" applyAlignment="1">
      <alignment horizontal="right" wrapText="1"/>
    </xf>
    <xf numFmtId="0" fontId="9" fillId="0" borderId="1" xfId="0" applyFont="1" applyBorder="1" applyAlignment="1">
      <alignment horizontal="center" wrapText="1"/>
    </xf>
    <xf numFmtId="0" fontId="64" fillId="4" borderId="15" xfId="0" applyFont="1" applyFill="1" applyBorder="1" applyAlignment="1">
      <alignment horizontal="center" vertical="center" wrapText="1"/>
    </xf>
    <xf numFmtId="0" fontId="64" fillId="4" borderId="0" xfId="0" applyFont="1" applyFill="1" applyBorder="1" applyAlignment="1">
      <alignment horizontal="center" vertical="center" wrapText="1"/>
    </xf>
    <xf numFmtId="0" fontId="7" fillId="0" borderId="1" xfId="0" applyFont="1" applyFill="1" applyBorder="1" applyAlignment="1">
      <alignment horizontal="center" vertical="top" wrapText="1"/>
    </xf>
    <xf numFmtId="0" fontId="12" fillId="0" borderId="1" xfId="0" applyFont="1" applyBorder="1" applyAlignment="1">
      <alignment horizontal="center"/>
    </xf>
    <xf numFmtId="0" fontId="211" fillId="5" borderId="6" xfId="0" applyFont="1" applyFill="1" applyBorder="1" applyAlignment="1">
      <alignment horizontal="center" vertical="center"/>
    </xf>
    <xf numFmtId="0" fontId="211" fillId="5" borderId="5" xfId="0" applyFont="1" applyFill="1" applyBorder="1" applyAlignment="1">
      <alignment horizontal="center" vertical="center"/>
    </xf>
    <xf numFmtId="0" fontId="211" fillId="5" borderId="10" xfId="0" applyFont="1" applyFill="1" applyBorder="1" applyAlignment="1">
      <alignment horizontal="center" vertical="center"/>
    </xf>
    <xf numFmtId="0" fontId="211" fillId="5" borderId="2" xfId="0" applyFont="1" applyFill="1" applyBorder="1" applyAlignment="1">
      <alignment horizontal="center" vertical="center" wrapText="1"/>
    </xf>
    <xf numFmtId="0" fontId="211" fillId="5" borderId="4" xfId="0" applyFont="1" applyFill="1" applyBorder="1" applyAlignment="1">
      <alignment horizontal="center" vertical="center" wrapText="1"/>
    </xf>
    <xf numFmtId="0" fontId="274" fillId="5" borderId="1" xfId="0" applyFont="1" applyFill="1" applyBorder="1" applyAlignment="1">
      <alignment horizontal="center"/>
    </xf>
    <xf numFmtId="0" fontId="223" fillId="5" borderId="1" xfId="0" applyFont="1" applyFill="1" applyBorder="1" applyAlignment="1">
      <alignment horizontal="center"/>
    </xf>
    <xf numFmtId="0" fontId="223" fillId="5" borderId="1" xfId="0" applyFont="1" applyFill="1" applyBorder="1" applyAlignment="1">
      <alignment vertical="center" wrapText="1"/>
    </xf>
    <xf numFmtId="0" fontId="69" fillId="4" borderId="1" xfId="0" applyFont="1" applyFill="1" applyBorder="1" applyAlignment="1">
      <alignment horizontal="center" vertical="center" wrapText="1"/>
    </xf>
    <xf numFmtId="0" fontId="223" fillId="4" borderId="1" xfId="0" applyFont="1" applyFill="1" applyBorder="1" applyAlignment="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justify" vertical="justify"/>
    </xf>
    <xf numFmtId="0" fontId="20" fillId="0" borderId="1" xfId="0" applyFont="1" applyBorder="1" applyAlignment="1">
      <alignment horizontal="center" vertical="top"/>
    </xf>
    <xf numFmtId="0" fontId="20" fillId="0" borderId="1" xfId="0" applyFont="1" applyBorder="1" applyAlignment="1">
      <alignment horizontal="center" vertical="top" wrapText="1"/>
    </xf>
    <xf numFmtId="0" fontId="0" fillId="0" borderId="1" xfId="0" applyBorder="1"/>
    <xf numFmtId="0" fontId="20" fillId="0" borderId="1" xfId="0" applyFont="1" applyBorder="1" applyAlignment="1">
      <alignment horizontal="center" vertical="center" wrapText="1"/>
    </xf>
    <xf numFmtId="0" fontId="0" fillId="0" borderId="1" xfId="0" applyBorder="1" applyAlignment="1">
      <alignment vertical="center" wrapText="1"/>
    </xf>
    <xf numFmtId="0" fontId="7" fillId="0" borderId="1" xfId="0" applyFont="1" applyBorder="1" applyAlignment="1">
      <alignment horizontal="center" vertical="center"/>
    </xf>
    <xf numFmtId="0" fontId="19" fillId="0" borderId="5" xfId="0" applyFont="1" applyBorder="1" applyAlignment="1">
      <alignment horizontal="center"/>
    </xf>
    <xf numFmtId="0" fontId="5" fillId="0" borderId="1" xfId="0" applyFont="1" applyBorder="1" applyAlignment="1">
      <alignment horizontal="center" vertical="center"/>
    </xf>
    <xf numFmtId="0" fontId="162" fillId="0" borderId="1" xfId="0" applyFont="1" applyBorder="1" applyAlignment="1">
      <alignment horizontal="center" vertic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120"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144" fillId="0" borderId="6" xfId="0" applyFont="1" applyBorder="1" applyAlignment="1">
      <alignment horizontal="center" vertical="center" wrapText="1"/>
    </xf>
    <xf numFmtId="0" fontId="144" fillId="0" borderId="5" xfId="0" applyFont="1" applyBorder="1" applyAlignment="1">
      <alignment horizontal="center" vertical="center" wrapText="1"/>
    </xf>
    <xf numFmtId="0" fontId="144" fillId="0" borderId="10" xfId="0" applyFont="1" applyBorder="1" applyAlignment="1">
      <alignment horizontal="center" vertical="center" wrapText="1"/>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0" xfId="0" applyFont="1" applyBorder="1" applyAlignment="1">
      <alignment horizontal="center" vertical="center" wrapText="1"/>
    </xf>
    <xf numFmtId="0" fontId="192" fillId="0" borderId="5" xfId="0" applyFont="1" applyBorder="1" applyAlignment="1">
      <alignment horizontal="center"/>
    </xf>
    <xf numFmtId="0" fontId="7" fillId="0" borderId="6" xfId="0" applyFont="1" applyBorder="1" applyAlignment="1">
      <alignment horizontal="center" vertical="center"/>
    </xf>
    <xf numFmtId="0" fontId="7" fillId="0" borderId="5" xfId="0" applyFont="1" applyBorder="1" applyAlignment="1">
      <alignment horizontal="center" vertical="center"/>
    </xf>
    <xf numFmtId="0" fontId="7" fillId="0" borderId="10" xfId="0" applyFont="1" applyBorder="1" applyAlignment="1">
      <alignment horizontal="center" vertical="center"/>
    </xf>
    <xf numFmtId="0" fontId="278" fillId="0" borderId="6" xfId="0" applyFont="1" applyFill="1" applyBorder="1" applyAlignment="1">
      <alignment horizontal="center"/>
    </xf>
    <xf numFmtId="0" fontId="278" fillId="0" borderId="5" xfId="0" applyFont="1" applyFill="1" applyBorder="1" applyAlignment="1">
      <alignment horizontal="center"/>
    </xf>
    <xf numFmtId="0" fontId="278" fillId="0" borderId="10" xfId="0" applyFont="1" applyFill="1" applyBorder="1" applyAlignment="1">
      <alignment horizontal="center"/>
    </xf>
    <xf numFmtId="0" fontId="164" fillId="0" borderId="1" xfId="0" applyFont="1" applyBorder="1" applyAlignment="1">
      <alignment horizontal="center" vertical="center"/>
    </xf>
    <xf numFmtId="0" fontId="220" fillId="0" borderId="6" xfId="0" applyFont="1" applyBorder="1" applyAlignment="1">
      <alignment horizontal="center" vertical="center"/>
    </xf>
    <xf numFmtId="0" fontId="220" fillId="0" borderId="5" xfId="0" applyFont="1" applyBorder="1" applyAlignment="1">
      <alignment horizontal="center" vertical="center"/>
    </xf>
    <xf numFmtId="0" fontId="220" fillId="0" borderId="10" xfId="0" applyFont="1" applyBorder="1" applyAlignment="1">
      <alignment horizontal="center" vertical="center"/>
    </xf>
    <xf numFmtId="0" fontId="5" fillId="0" borderId="1" xfId="0" applyFont="1" applyBorder="1" applyAlignment="1">
      <alignment horizontal="left" vertical="center" wrapText="1"/>
    </xf>
    <xf numFmtId="0" fontId="5" fillId="0" borderId="3" xfId="0" applyFont="1" applyBorder="1" applyAlignment="1">
      <alignment horizontal="center" vertical="center" wrapText="1"/>
    </xf>
    <xf numFmtId="0" fontId="5" fillId="0" borderId="3" xfId="0" applyFont="1" applyBorder="1" applyAlignment="1">
      <alignment horizontal="center" vertical="center"/>
    </xf>
    <xf numFmtId="0" fontId="224" fillId="0" borderId="1" xfId="0" applyFont="1" applyBorder="1" applyAlignment="1">
      <alignment horizontal="center" vertical="center"/>
    </xf>
    <xf numFmtId="0" fontId="18" fillId="0" borderId="1" xfId="0" applyFont="1" applyBorder="1" applyAlignment="1">
      <alignment horizontal="left" vertical="center" wrapText="1"/>
    </xf>
    <xf numFmtId="0" fontId="164" fillId="0" borderId="1" xfId="0" applyFont="1" applyBorder="1" applyAlignment="1">
      <alignment horizontal="center" vertical="center" wrapText="1"/>
    </xf>
    <xf numFmtId="0" fontId="279" fillId="0" borderId="0" xfId="0" applyFont="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284" fillId="0" borderId="1"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5" xfId="0" applyFont="1" applyBorder="1" applyAlignment="1">
      <alignment horizontal="center" vertical="center" wrapText="1"/>
    </xf>
    <xf numFmtId="0" fontId="225" fillId="0" borderId="12" xfId="0" applyFont="1" applyBorder="1" applyAlignment="1">
      <alignment horizontal="center"/>
    </xf>
    <xf numFmtId="0" fontId="164" fillId="0" borderId="7" xfId="0" applyFont="1" applyBorder="1" applyAlignment="1">
      <alignment horizontal="center" vertical="center"/>
    </xf>
    <xf numFmtId="0" fontId="164" fillId="0" borderId="8" xfId="0" applyFont="1" applyBorder="1" applyAlignment="1">
      <alignment horizontal="center" vertical="center"/>
    </xf>
    <xf numFmtId="0" fontId="226" fillId="0" borderId="5" xfId="0" applyFont="1" applyBorder="1" applyAlignment="1">
      <alignment horizontal="center"/>
    </xf>
    <xf numFmtId="0" fontId="227" fillId="0" borderId="5" xfId="0" applyFont="1" applyBorder="1" applyAlignment="1">
      <alignment horizontal="center"/>
    </xf>
    <xf numFmtId="0" fontId="18" fillId="0" borderId="2" xfId="0" applyFont="1" applyBorder="1" applyAlignment="1">
      <alignment horizontal="center" vertical="center"/>
    </xf>
    <xf numFmtId="0" fontId="18" fillId="0" borderId="4" xfId="0" applyFont="1" applyBorder="1" applyAlignment="1">
      <alignment horizontal="center" vertical="center"/>
    </xf>
    <xf numFmtId="0" fontId="18" fillId="0" borderId="6" xfId="0" applyFont="1" applyBorder="1" applyAlignment="1">
      <alignment horizontal="center" vertical="center"/>
    </xf>
    <xf numFmtId="0" fontId="18" fillId="0" borderId="10" xfId="0" applyFont="1" applyBorder="1" applyAlignment="1">
      <alignment horizontal="center" vertical="center"/>
    </xf>
    <xf numFmtId="0" fontId="18" fillId="0" borderId="2"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7" xfId="0" applyFont="1" applyBorder="1" applyAlignment="1">
      <alignment horizontal="center" vertical="center" wrapText="1"/>
    </xf>
    <xf numFmtId="0" fontId="227" fillId="0" borderId="1" xfId="0" applyFont="1" applyBorder="1" applyAlignment="1">
      <alignment horizontal="center" vertical="center"/>
    </xf>
    <xf numFmtId="0" fontId="227" fillId="0" borderId="8" xfId="0" applyFont="1" applyBorder="1" applyAlignment="1">
      <alignment horizontal="center" vertical="center"/>
    </xf>
    <xf numFmtId="0" fontId="227" fillId="0" borderId="8" xfId="0" applyFont="1" applyBorder="1" applyAlignment="1">
      <alignment horizontal="center"/>
    </xf>
    <xf numFmtId="0" fontId="7" fillId="0" borderId="8" xfId="3" applyFont="1" applyBorder="1" applyAlignment="1">
      <alignment horizontal="center"/>
    </xf>
    <xf numFmtId="0" fontId="144" fillId="0" borderId="1" xfId="3" applyFont="1" applyBorder="1" applyAlignment="1">
      <alignment horizontal="center" vertical="center"/>
    </xf>
    <xf numFmtId="0" fontId="144" fillId="0" borderId="7" xfId="3" applyFont="1" applyBorder="1" applyAlignment="1">
      <alignment horizontal="center" vertical="center"/>
    </xf>
    <xf numFmtId="0" fontId="144" fillId="0" borderId="8" xfId="3" applyFont="1" applyBorder="1" applyAlignment="1">
      <alignment horizontal="center" vertical="center"/>
    </xf>
    <xf numFmtId="0" fontId="144" fillId="0" borderId="14" xfId="3" applyFont="1" applyBorder="1" applyAlignment="1">
      <alignment horizontal="center" vertical="center"/>
    </xf>
    <xf numFmtId="0" fontId="212" fillId="0" borderId="1" xfId="3" applyFont="1" applyBorder="1" applyAlignment="1">
      <alignment horizontal="center" vertical="center" wrapText="1"/>
    </xf>
    <xf numFmtId="0" fontId="211" fillId="0" borderId="1" xfId="3" applyFont="1" applyBorder="1" applyAlignment="1">
      <alignment horizontal="center" vertical="center" wrapText="1"/>
    </xf>
    <xf numFmtId="0" fontId="55" fillId="5" borderId="1" xfId="0" applyFont="1" applyFill="1" applyBorder="1" applyAlignment="1">
      <alignment horizontal="center" vertical="center" wrapText="1"/>
    </xf>
    <xf numFmtId="0" fontId="290" fillId="5" borderId="6" xfId="0" applyFont="1" applyFill="1" applyBorder="1" applyAlignment="1">
      <alignment horizontal="center" vertical="center" wrapText="1"/>
    </xf>
    <xf numFmtId="0" fontId="290" fillId="5" borderId="5" xfId="0" applyFont="1" applyFill="1" applyBorder="1" applyAlignment="1">
      <alignment horizontal="center" vertical="center" wrapText="1"/>
    </xf>
    <xf numFmtId="0" fontId="290" fillId="5" borderId="10" xfId="0" applyFont="1" applyFill="1" applyBorder="1" applyAlignment="1">
      <alignment horizontal="center" vertical="center" wrapText="1"/>
    </xf>
    <xf numFmtId="0" fontId="55" fillId="5" borderId="6" xfId="0" applyFont="1" applyFill="1" applyBorder="1" applyAlignment="1">
      <alignment horizontal="center" vertical="center" wrapText="1"/>
    </xf>
    <xf numFmtId="0" fontId="55" fillId="5" borderId="5" xfId="0" applyFont="1" applyFill="1" applyBorder="1" applyAlignment="1">
      <alignment horizontal="center" vertical="center" wrapText="1"/>
    </xf>
    <xf numFmtId="0" fontId="55" fillId="5" borderId="10" xfId="0" applyFont="1" applyFill="1" applyBorder="1" applyAlignment="1">
      <alignment horizontal="center" vertical="center" wrapText="1"/>
    </xf>
    <xf numFmtId="0" fontId="231" fillId="5" borderId="1" xfId="0" applyFont="1" applyFill="1" applyBorder="1" applyAlignment="1">
      <alignment horizontal="center" vertical="center" wrapText="1"/>
    </xf>
    <xf numFmtId="0" fontId="141" fillId="0" borderId="2" xfId="0" applyFont="1" applyBorder="1" applyAlignment="1">
      <alignment horizontal="center" vertical="center"/>
    </xf>
    <xf numFmtId="0" fontId="141" fillId="0" borderId="3" xfId="0" applyFont="1" applyBorder="1" applyAlignment="1">
      <alignment horizontal="center" vertical="center"/>
    </xf>
    <xf numFmtId="0" fontId="141" fillId="0" borderId="4" xfId="0" applyFont="1" applyBorder="1" applyAlignment="1">
      <alignment horizontal="center" vertical="center"/>
    </xf>
    <xf numFmtId="0" fontId="258" fillId="0" borderId="6" xfId="0" applyFont="1" applyBorder="1" applyAlignment="1">
      <alignment horizontal="center"/>
    </xf>
    <xf numFmtId="0" fontId="258" fillId="0" borderId="5" xfId="0" applyFont="1" applyBorder="1" applyAlignment="1">
      <alignment horizontal="center"/>
    </xf>
    <xf numFmtId="0" fontId="258" fillId="0" borderId="10" xfId="0" applyFont="1" applyBorder="1" applyAlignment="1">
      <alignment horizontal="center"/>
    </xf>
    <xf numFmtId="0" fontId="190" fillId="5" borderId="10" xfId="8" applyFont="1" applyFill="1" applyBorder="1" applyAlignment="1">
      <alignment horizontal="center" wrapText="1"/>
    </xf>
    <xf numFmtId="0" fontId="190" fillId="5" borderId="6" xfId="8" applyFont="1" applyFill="1" applyBorder="1" applyAlignment="1">
      <alignment horizontal="center" vertical="center" wrapText="1"/>
    </xf>
    <xf numFmtId="0" fontId="190" fillId="5" borderId="5" xfId="8" applyFont="1" applyFill="1" applyBorder="1" applyAlignment="1">
      <alignment horizontal="center" vertical="center" wrapText="1"/>
    </xf>
    <xf numFmtId="0" fontId="190" fillId="5" borderId="10" xfId="8" applyFont="1" applyFill="1" applyBorder="1" applyAlignment="1">
      <alignment horizontal="center" vertical="center" wrapText="1"/>
    </xf>
    <xf numFmtId="0" fontId="144" fillId="5" borderId="5" xfId="8" applyFont="1" applyFill="1" applyBorder="1" applyAlignment="1">
      <alignment horizontal="center" vertical="center" wrapText="1"/>
    </xf>
    <xf numFmtId="0" fontId="144" fillId="5" borderId="10" xfId="8" applyFont="1" applyFill="1" applyBorder="1" applyAlignment="1">
      <alignment horizontal="center" vertical="center" wrapText="1"/>
    </xf>
    <xf numFmtId="0" fontId="229" fillId="5" borderId="1" xfId="8" applyFont="1" applyFill="1" applyBorder="1" applyAlignment="1">
      <alignment horizontal="center"/>
    </xf>
    <xf numFmtId="0" fontId="190" fillId="5" borderId="1" xfId="8" applyFont="1" applyFill="1" applyBorder="1" applyAlignment="1">
      <alignment horizontal="center"/>
    </xf>
    <xf numFmtId="0" fontId="190" fillId="5" borderId="2" xfId="8" applyFont="1" applyFill="1" applyBorder="1" applyAlignment="1">
      <alignment horizontal="center" vertical="center" wrapText="1"/>
    </xf>
    <xf numFmtId="0" fontId="190" fillId="5" borderId="4" xfId="8" applyFont="1" applyFill="1" applyBorder="1" applyAlignment="1">
      <alignment horizontal="center" vertical="center" wrapText="1"/>
    </xf>
    <xf numFmtId="0" fontId="190" fillId="5" borderId="1" xfId="8" applyFont="1" applyFill="1" applyBorder="1" applyAlignment="1">
      <alignment horizontal="center" wrapText="1"/>
    </xf>
    <xf numFmtId="0" fontId="190" fillId="5" borderId="6" xfId="8" applyFont="1" applyFill="1" applyBorder="1" applyAlignment="1">
      <alignment horizontal="center" wrapText="1"/>
    </xf>
    <xf numFmtId="0" fontId="190" fillId="5" borderId="1" xfId="8" applyFont="1" applyFill="1" applyBorder="1" applyAlignment="1">
      <alignment wrapText="1"/>
    </xf>
    <xf numFmtId="0" fontId="179" fillId="5" borderId="6" xfId="0" applyFont="1" applyFill="1" applyBorder="1" applyAlignment="1">
      <alignment horizontal="center"/>
    </xf>
    <xf numFmtId="0" fontId="179" fillId="5" borderId="5" xfId="0" applyFont="1" applyFill="1" applyBorder="1" applyAlignment="1">
      <alignment horizontal="center"/>
    </xf>
    <xf numFmtId="0" fontId="179" fillId="5" borderId="10" xfId="0" applyFont="1" applyFill="1" applyBorder="1" applyAlignment="1">
      <alignment horizontal="center"/>
    </xf>
    <xf numFmtId="0" fontId="211" fillId="5" borderId="6" xfId="0" applyFont="1" applyFill="1" applyBorder="1" applyAlignment="1">
      <alignment horizontal="center"/>
    </xf>
    <xf numFmtId="0" fontId="211" fillId="5" borderId="5" xfId="0" applyFont="1" applyFill="1" applyBorder="1" applyAlignment="1">
      <alignment horizontal="center"/>
    </xf>
    <xf numFmtId="0" fontId="211" fillId="5" borderId="10" xfId="0" applyFont="1" applyFill="1" applyBorder="1" applyAlignment="1">
      <alignment horizontal="center"/>
    </xf>
    <xf numFmtId="0" fontId="190" fillId="5" borderId="2" xfId="0" applyFont="1" applyFill="1" applyBorder="1" applyAlignment="1">
      <alignment horizontal="center" vertical="center" wrapText="1"/>
    </xf>
    <xf numFmtId="0" fontId="190" fillId="5" borderId="4" xfId="0" applyFont="1" applyFill="1" applyBorder="1" applyAlignment="1">
      <alignment horizontal="center" vertical="center" wrapText="1"/>
    </xf>
    <xf numFmtId="0" fontId="190" fillId="5" borderId="2" xfId="0" applyFont="1" applyFill="1" applyBorder="1" applyAlignment="1">
      <alignment horizontal="center" vertical="center"/>
    </xf>
    <xf numFmtId="0" fontId="190" fillId="5" borderId="4" xfId="0" applyFont="1" applyFill="1" applyBorder="1" applyAlignment="1">
      <alignment horizontal="center" vertical="center"/>
    </xf>
    <xf numFmtId="0" fontId="236" fillId="5" borderId="2" xfId="0" applyFont="1" applyFill="1" applyBorder="1" applyAlignment="1">
      <alignment horizontal="center" vertical="center" wrapText="1"/>
    </xf>
    <xf numFmtId="0" fontId="236" fillId="5" borderId="4" xfId="0" applyFont="1" applyFill="1" applyBorder="1" applyAlignment="1">
      <alignment horizontal="center" vertical="center" wrapText="1"/>
    </xf>
    <xf numFmtId="0" fontId="159" fillId="5" borderId="1" xfId="0" applyFont="1" applyFill="1" applyBorder="1" applyAlignment="1">
      <alignment horizontal="center"/>
    </xf>
    <xf numFmtId="0" fontId="144" fillId="5" borderId="2" xfId="0" applyFont="1" applyFill="1" applyBorder="1" applyAlignment="1">
      <alignment horizontal="center" vertical="center"/>
    </xf>
    <xf numFmtId="0" fontId="144" fillId="5" borderId="4" xfId="0" applyFont="1" applyFill="1" applyBorder="1" applyAlignment="1">
      <alignment horizontal="center" vertical="center"/>
    </xf>
    <xf numFmtId="0" fontId="210" fillId="5" borderId="1" xfId="0" applyFont="1" applyFill="1" applyBorder="1" applyAlignment="1">
      <alignment horizontal="center"/>
    </xf>
    <xf numFmtId="0" fontId="210" fillId="5" borderId="2" xfId="0" applyFont="1" applyFill="1" applyBorder="1" applyAlignment="1">
      <alignment horizontal="center" vertical="center" wrapText="1"/>
    </xf>
    <xf numFmtId="0" fontId="210" fillId="5" borderId="4" xfId="0" applyFont="1" applyFill="1" applyBorder="1" applyAlignment="1">
      <alignment horizontal="center" vertical="center" wrapText="1"/>
    </xf>
    <xf numFmtId="0" fontId="144" fillId="5" borderId="2" xfId="0" applyFont="1" applyFill="1" applyBorder="1" applyAlignment="1">
      <alignment horizontal="center" vertical="center" wrapText="1"/>
    </xf>
    <xf numFmtId="0" fontId="144" fillId="5" borderId="4" xfId="0" applyFont="1" applyFill="1" applyBorder="1" applyAlignment="1">
      <alignment horizontal="center" vertical="center" wrapText="1"/>
    </xf>
    <xf numFmtId="0" fontId="64" fillId="0" borderId="1" xfId="6" applyFont="1" applyFill="1" applyBorder="1" applyAlignment="1">
      <alignment horizontal="center" vertical="center"/>
    </xf>
    <xf numFmtId="0" fontId="64" fillId="0" borderId="6" xfId="6" applyFont="1" applyFill="1" applyBorder="1" applyAlignment="1">
      <alignment horizontal="center" vertical="center" wrapText="1"/>
    </xf>
    <xf numFmtId="0" fontId="64" fillId="0" borderId="5" xfId="6" applyFont="1" applyFill="1" applyBorder="1" applyAlignment="1">
      <alignment horizontal="center" vertical="center" wrapText="1"/>
    </xf>
    <xf numFmtId="0" fontId="64" fillId="0" borderId="10" xfId="6" applyFont="1" applyFill="1" applyBorder="1" applyAlignment="1">
      <alignment horizontal="center" vertical="center" wrapText="1"/>
    </xf>
    <xf numFmtId="0" fontId="64" fillId="0" borderId="1" xfId="6" applyFont="1" applyFill="1" applyBorder="1" applyAlignment="1">
      <alignment horizontal="center" vertical="center" wrapText="1"/>
    </xf>
    <xf numFmtId="49" fontId="64" fillId="0" borderId="1" xfId="6" applyNumberFormat="1" applyFont="1" applyFill="1" applyBorder="1" applyAlignment="1">
      <alignment horizontal="center" vertical="center" wrapText="1"/>
    </xf>
    <xf numFmtId="0" fontId="159" fillId="4" borderId="1" xfId="0" applyFont="1" applyFill="1" applyBorder="1" applyAlignment="1">
      <alignment horizontal="center" wrapText="1"/>
    </xf>
    <xf numFmtId="0" fontId="64" fillId="4" borderId="1" xfId="6" applyFont="1" applyFill="1" applyBorder="1" applyAlignment="1">
      <alignment horizontal="center" vertical="center"/>
    </xf>
    <xf numFmtId="0" fontId="211" fillId="4" borderId="8" xfId="0" applyFont="1" applyFill="1" applyBorder="1" applyAlignment="1">
      <alignment horizontal="center" vertical="center" wrapText="1"/>
    </xf>
    <xf numFmtId="0" fontId="211" fillId="4" borderId="1" xfId="0" applyFont="1" applyFill="1" applyBorder="1" applyAlignment="1">
      <alignment horizontal="center" wrapText="1"/>
    </xf>
    <xf numFmtId="0" fontId="66" fillId="4" borderId="1" xfId="0" applyFont="1" applyFill="1" applyBorder="1" applyAlignment="1">
      <alignment horizontal="center" vertical="center" wrapText="1"/>
    </xf>
    <xf numFmtId="0" fontId="64" fillId="4" borderId="10" xfId="0" applyFont="1" applyFill="1" applyBorder="1" applyAlignment="1">
      <alignment horizontal="center" vertical="center" wrapText="1"/>
    </xf>
    <xf numFmtId="0" fontId="66" fillId="4" borderId="6" xfId="0" applyFont="1" applyFill="1" applyBorder="1" applyAlignment="1">
      <alignment horizontal="center" vertical="center" wrapText="1"/>
    </xf>
    <xf numFmtId="0" fontId="66" fillId="4" borderId="5" xfId="0" applyFont="1" applyFill="1" applyBorder="1" applyAlignment="1">
      <alignment horizontal="center" vertical="center" wrapText="1"/>
    </xf>
    <xf numFmtId="0" fontId="66" fillId="4" borderId="10" xfId="0" applyFont="1" applyFill="1" applyBorder="1" applyAlignment="1">
      <alignment horizontal="center" vertical="center" wrapText="1"/>
    </xf>
    <xf numFmtId="0" fontId="66" fillId="4" borderId="6" xfId="0" applyFont="1" applyFill="1" applyBorder="1" applyAlignment="1">
      <alignment horizontal="center" vertical="center"/>
    </xf>
    <xf numFmtId="0" fontId="66" fillId="4" borderId="5" xfId="0" applyFont="1" applyFill="1" applyBorder="1" applyAlignment="1">
      <alignment horizontal="center" vertical="center"/>
    </xf>
    <xf numFmtId="0" fontId="66" fillId="4" borderId="10" xfId="0" applyFont="1" applyFill="1" applyBorder="1" applyAlignment="1">
      <alignment horizontal="center" vertical="center"/>
    </xf>
    <xf numFmtId="0" fontId="211" fillId="4" borderId="6" xfId="0" applyFont="1" applyFill="1" applyBorder="1" applyAlignment="1">
      <alignment horizontal="center" vertical="center" wrapText="1"/>
    </xf>
    <xf numFmtId="0" fontId="211" fillId="4" borderId="5" xfId="0" applyFont="1" applyFill="1" applyBorder="1" applyAlignment="1">
      <alignment horizontal="center" vertical="center" wrapText="1"/>
    </xf>
    <xf numFmtId="0" fontId="211" fillId="4" borderId="10" xfId="0" applyFont="1" applyFill="1" applyBorder="1" applyAlignment="1">
      <alignment horizontal="center" vertical="center" wrapText="1"/>
    </xf>
    <xf numFmtId="0" fontId="159" fillId="4" borderId="6" xfId="0" applyFont="1" applyFill="1" applyBorder="1" applyAlignment="1">
      <alignment horizontal="center" wrapText="1"/>
    </xf>
    <xf numFmtId="0" fontId="159" fillId="4" borderId="5" xfId="0" applyFont="1" applyFill="1" applyBorder="1" applyAlignment="1">
      <alignment horizontal="center" wrapText="1"/>
    </xf>
    <xf numFmtId="0" fontId="159" fillId="4" borderId="7" xfId="0" applyFont="1" applyFill="1" applyBorder="1" applyAlignment="1">
      <alignment horizontal="center"/>
    </xf>
    <xf numFmtId="0" fontId="159" fillId="4" borderId="8" xfId="0" applyFont="1" applyFill="1" applyBorder="1" applyAlignment="1">
      <alignment horizontal="center"/>
    </xf>
    <xf numFmtId="0" fontId="266" fillId="5" borderId="1" xfId="0" applyFont="1" applyFill="1" applyBorder="1" applyAlignment="1">
      <alignment horizontal="center"/>
    </xf>
    <xf numFmtId="22" fontId="0" fillId="0" borderId="1" xfId="0" applyNumberFormat="1" applyBorder="1" applyAlignment="1">
      <alignment wrapText="1"/>
    </xf>
    <xf numFmtId="14" fontId="0" fillId="0" borderId="1" xfId="0" applyNumberFormat="1" applyBorder="1" applyAlignment="1">
      <alignment wrapText="1"/>
    </xf>
    <xf numFmtId="14" fontId="0" fillId="0" borderId="1" xfId="0" applyNumberFormat="1" applyBorder="1" applyAlignment="1">
      <alignment horizontal="right" wrapText="1"/>
    </xf>
    <xf numFmtId="14" fontId="0" fillId="0" borderId="0" xfId="0" applyNumberFormat="1"/>
    <xf numFmtId="0" fontId="302" fillId="0" borderId="1" xfId="13" applyFont="1" applyBorder="1" applyAlignment="1" applyProtection="1">
      <alignment vertical="center" wrapText="1"/>
    </xf>
    <xf numFmtId="15" fontId="0" fillId="0" borderId="1" xfId="0" applyNumberFormat="1" applyBorder="1" applyAlignment="1">
      <alignment vertical="center" wrapText="1"/>
    </xf>
    <xf numFmtId="0" fontId="0" fillId="0" borderId="6" xfId="0" applyBorder="1" applyAlignment="1">
      <alignment horizontal="center"/>
    </xf>
    <xf numFmtId="0" fontId="302" fillId="0" borderId="1" xfId="13" applyFont="1" applyBorder="1" applyAlignment="1" applyProtection="1">
      <alignment horizontal="center" vertical="center" wrapText="1"/>
    </xf>
    <xf numFmtId="15" fontId="0" fillId="0" borderId="1" xfId="0" applyNumberFormat="1" applyFont="1" applyBorder="1" applyAlignment="1">
      <alignment horizontal="center" vertical="center" wrapText="1"/>
    </xf>
    <xf numFmtId="0" fontId="0" fillId="0" borderId="6" xfId="0" applyFont="1" applyBorder="1" applyAlignment="1">
      <alignment horizontal="center" vertical="center"/>
    </xf>
    <xf numFmtId="0" fontId="0" fillId="0" borderId="5" xfId="0" applyFont="1" applyBorder="1" applyAlignment="1">
      <alignment horizontal="center" vertical="center"/>
    </xf>
    <xf numFmtId="0" fontId="0" fillId="0" borderId="10" xfId="0" applyFont="1" applyBorder="1" applyAlignment="1">
      <alignment horizontal="center" vertical="center"/>
    </xf>
    <xf numFmtId="0" fontId="122" fillId="0" borderId="1" xfId="0" applyFont="1" applyBorder="1" applyAlignment="1">
      <alignment horizontal="center" vertical="center" wrapText="1"/>
    </xf>
    <xf numFmtId="0" fontId="0" fillId="0" borderId="0" xfId="0"/>
    <xf numFmtId="0" fontId="236" fillId="0" borderId="1" xfId="0" applyFont="1" applyBorder="1" applyAlignment="1">
      <alignment horizontal="center" vertical="center" wrapText="1"/>
    </xf>
    <xf numFmtId="0" fontId="232" fillId="0" borderId="1" xfId="0" applyFont="1" applyBorder="1" applyAlignment="1">
      <alignment horizontal="center" vertical="center" wrapText="1"/>
    </xf>
    <xf numFmtId="0" fontId="228" fillId="0" borderId="23" xfId="0" applyFont="1" applyBorder="1" applyAlignment="1">
      <alignment horizontal="center" vertical="center" wrapText="1"/>
    </xf>
    <xf numFmtId="0" fontId="101" fillId="0" borderId="30" xfId="0" applyFont="1" applyBorder="1" applyAlignment="1">
      <alignment horizontal="center" vertical="center" wrapText="1"/>
    </xf>
    <xf numFmtId="0" fontId="101" fillId="0" borderId="23" xfId="0" applyFont="1" applyBorder="1" applyAlignment="1">
      <alignment horizontal="center" vertical="center" wrapText="1"/>
    </xf>
    <xf numFmtId="0" fontId="228" fillId="0" borderId="1" xfId="0" applyFont="1" applyBorder="1" applyAlignment="1">
      <alignment horizontal="center" vertical="center" wrapText="1"/>
    </xf>
    <xf numFmtId="0" fontId="228" fillId="0" borderId="1" xfId="0" applyFont="1" applyFill="1" applyBorder="1" applyAlignment="1">
      <alignment horizontal="center" vertical="center" wrapText="1"/>
    </xf>
    <xf numFmtId="0" fontId="228" fillId="0" borderId="4" xfId="0" applyFont="1" applyBorder="1" applyAlignment="1">
      <alignment horizontal="center" vertical="center" wrapText="1"/>
    </xf>
    <xf numFmtId="0" fontId="101" fillId="0" borderId="1" xfId="0" applyFont="1" applyBorder="1" applyAlignment="1">
      <alignment horizontal="center" vertical="center"/>
    </xf>
    <xf numFmtId="0" fontId="210" fillId="0" borderId="1" xfId="0" applyFont="1" applyBorder="1" applyAlignment="1">
      <alignment horizontal="center" vertical="center" wrapText="1"/>
    </xf>
    <xf numFmtId="0" fontId="228" fillId="0" borderId="31" xfId="0" applyFont="1" applyBorder="1" applyAlignment="1">
      <alignment horizontal="center" vertical="center" wrapText="1"/>
    </xf>
    <xf numFmtId="0" fontId="101" fillId="0" borderId="31" xfId="0" applyFont="1" applyBorder="1" applyAlignment="1">
      <alignment horizontal="center" vertical="center" wrapText="1"/>
    </xf>
    <xf numFmtId="0" fontId="228" fillId="0" borderId="2" xfId="0" applyFont="1" applyBorder="1" applyAlignment="1">
      <alignment horizontal="center" vertical="center" wrapText="1"/>
    </xf>
    <xf numFmtId="0" fontId="0" fillId="0" borderId="1" xfId="0" applyBorder="1"/>
    <xf numFmtId="0" fontId="101" fillId="0" borderId="1" xfId="0" applyFont="1" applyBorder="1" applyAlignment="1">
      <alignment horizontal="center" vertical="center" wrapText="1"/>
    </xf>
    <xf numFmtId="22" fontId="101" fillId="0" borderId="1" xfId="0" applyNumberFormat="1" applyFont="1" applyBorder="1" applyAlignment="1">
      <alignment horizontal="center" vertical="center" wrapText="1"/>
    </xf>
    <xf numFmtId="22" fontId="101" fillId="0" borderId="23" xfId="0" applyNumberFormat="1" applyFont="1" applyBorder="1" applyAlignment="1">
      <alignment horizontal="center" vertical="center" wrapText="1"/>
    </xf>
    <xf numFmtId="0" fontId="228" fillId="0" borderId="32" xfId="0" applyFont="1" applyBorder="1" applyAlignment="1">
      <alignment horizontal="center" vertical="center" wrapText="1"/>
    </xf>
    <xf numFmtId="0" fontId="228" fillId="0" borderId="33" xfId="0" applyFont="1" applyBorder="1" applyAlignment="1">
      <alignment horizontal="center" vertical="center" wrapText="1"/>
    </xf>
    <xf numFmtId="0" fontId="101" fillId="0" borderId="10" xfId="0" applyFont="1" applyBorder="1" applyAlignment="1">
      <alignment horizontal="center" vertical="center" wrapText="1"/>
    </xf>
    <xf numFmtId="0" fontId="101" fillId="0" borderId="34" xfId="0" applyFont="1" applyBorder="1" applyAlignment="1">
      <alignment horizontal="center" vertical="center" wrapText="1"/>
    </xf>
    <xf numFmtId="0" fontId="101" fillId="0" borderId="35" xfId="0" applyFont="1" applyBorder="1" applyAlignment="1">
      <alignment horizontal="center" vertical="center" wrapText="1"/>
    </xf>
    <xf numFmtId="0" fontId="228" fillId="0" borderId="36" xfId="0" applyFont="1" applyBorder="1" applyAlignment="1">
      <alignment horizontal="center" vertical="center" wrapText="1"/>
    </xf>
    <xf numFmtId="0" fontId="228" fillId="0" borderId="37" xfId="0" applyFont="1" applyBorder="1" applyAlignment="1">
      <alignment horizontal="center" vertical="center" wrapText="1"/>
    </xf>
    <xf numFmtId="0" fontId="122" fillId="0" borderId="6" xfId="0" applyFont="1" applyBorder="1" applyAlignment="1">
      <alignment horizontal="center" vertical="center" wrapText="1"/>
    </xf>
    <xf numFmtId="0" fontId="122" fillId="0" borderId="5" xfId="0" applyFont="1" applyBorder="1" applyAlignment="1">
      <alignment horizontal="center" vertical="center" wrapText="1"/>
    </xf>
    <xf numFmtId="0" fontId="122" fillId="0" borderId="10" xfId="0" applyFont="1" applyBorder="1" applyAlignment="1">
      <alignment horizontal="center" vertical="center" wrapText="1"/>
    </xf>
    <xf numFmtId="0" fontId="228" fillId="0" borderId="30" xfId="0" applyFont="1" applyBorder="1" applyAlignment="1">
      <alignment horizontal="center" vertical="center" wrapText="1"/>
    </xf>
    <xf numFmtId="0" fontId="228" fillId="0" borderId="12" xfId="0" applyFont="1" applyBorder="1" applyAlignment="1">
      <alignment horizontal="center" vertical="center" wrapText="1"/>
    </xf>
    <xf numFmtId="0" fontId="228" fillId="0" borderId="0" xfId="0" applyFont="1" applyBorder="1" applyAlignment="1">
      <alignment horizontal="center" vertical="center" wrapText="1"/>
    </xf>
    <xf numFmtId="0" fontId="228" fillId="0" borderId="8" xfId="0" applyFont="1" applyBorder="1" applyAlignment="1">
      <alignment horizontal="center" vertical="center" wrapText="1"/>
    </xf>
    <xf numFmtId="0" fontId="228" fillId="0" borderId="38" xfId="0" applyFont="1" applyBorder="1" applyAlignment="1">
      <alignment horizontal="center" vertical="center" wrapText="1"/>
    </xf>
    <xf numFmtId="0" fontId="199" fillId="5" borderId="1" xfId="0" applyFont="1" applyFill="1" applyBorder="1" applyAlignment="1">
      <alignment vertical="center"/>
    </xf>
    <xf numFmtId="0" fontId="159" fillId="0" borderId="1" xfId="0" applyFont="1" applyBorder="1" applyAlignment="1"/>
    <xf numFmtId="0" fontId="199" fillId="5" borderId="1" xfId="0" applyFont="1" applyFill="1" applyBorder="1" applyAlignment="1">
      <alignment horizontal="center" wrapText="1"/>
    </xf>
    <xf numFmtId="0" fontId="154" fillId="5" borderId="1" xfId="0" applyFont="1" applyFill="1" applyBorder="1" applyAlignment="1"/>
    <xf numFmtId="0" fontId="304" fillId="5" borderId="6" xfId="0" applyFont="1" applyFill="1" applyBorder="1" applyAlignment="1">
      <alignment horizontal="center"/>
    </xf>
    <xf numFmtId="0" fontId="304" fillId="5" borderId="5" xfId="0" applyFont="1" applyFill="1" applyBorder="1" applyAlignment="1">
      <alignment horizontal="center"/>
    </xf>
    <xf numFmtId="0" fontId="304" fillId="5" borderId="10" xfId="0" applyFont="1" applyFill="1" applyBorder="1" applyAlignment="1">
      <alignment horizontal="center"/>
    </xf>
    <xf numFmtId="0" fontId="209" fillId="5" borderId="6" xfId="0" applyFont="1" applyFill="1" applyBorder="1" applyAlignment="1">
      <alignment horizontal="center"/>
    </xf>
    <xf numFmtId="0" fontId="209" fillId="5" borderId="5" xfId="0" applyFont="1" applyFill="1" applyBorder="1" applyAlignment="1">
      <alignment horizontal="center"/>
    </xf>
    <xf numFmtId="0" fontId="209" fillId="5" borderId="10" xfId="0" applyFont="1" applyFill="1" applyBorder="1" applyAlignment="1">
      <alignment horizontal="center"/>
    </xf>
    <xf numFmtId="14" fontId="147" fillId="0" borderId="1" xfId="0" applyNumberFormat="1" applyFont="1" applyBorder="1" applyAlignment="1">
      <alignment horizontal="center" vertical="center"/>
    </xf>
    <xf numFmtId="0" fontId="212" fillId="5" borderId="1" xfId="0" applyFont="1" applyFill="1" applyBorder="1" applyAlignment="1">
      <alignment horizontal="center" vertical="center" wrapText="1"/>
    </xf>
    <xf numFmtId="0" fontId="159" fillId="0" borderId="1" xfId="0" applyFont="1" applyBorder="1" applyAlignment="1">
      <alignment vertical="center"/>
    </xf>
    <xf numFmtId="0" fontId="212" fillId="5" borderId="6" xfId="0" applyFont="1" applyFill="1" applyBorder="1" applyAlignment="1">
      <alignment horizontal="center" vertical="center" wrapText="1"/>
    </xf>
    <xf numFmtId="0" fontId="212" fillId="5" borderId="5" xfId="0" applyFont="1" applyFill="1" applyBorder="1" applyAlignment="1">
      <alignment horizontal="center" vertical="center" wrapText="1"/>
    </xf>
    <xf numFmtId="0" fontId="212" fillId="5" borderId="10" xfId="0" applyFont="1" applyFill="1" applyBorder="1" applyAlignment="1">
      <alignment horizontal="center" vertical="center" wrapText="1"/>
    </xf>
    <xf numFmtId="0" fontId="213" fillId="5" borderId="0" xfId="0" applyFont="1" applyFill="1" applyBorder="1" applyAlignment="1">
      <alignment horizontal="center" vertical="center"/>
    </xf>
    <xf numFmtId="0" fontId="213" fillId="5" borderId="0" xfId="0" applyFont="1" applyFill="1" applyBorder="1" applyAlignment="1">
      <alignment wrapText="1"/>
    </xf>
    <xf numFmtId="0" fontId="213" fillId="5" borderId="0" xfId="0" applyFont="1" applyFill="1" applyBorder="1" applyAlignment="1">
      <alignment horizontal="center" wrapText="1"/>
    </xf>
    <xf numFmtId="0" fontId="147" fillId="5" borderId="0" xfId="0" applyFont="1" applyFill="1" applyBorder="1" applyAlignment="1">
      <alignment vertical="center"/>
    </xf>
    <xf numFmtId="0" fontId="259" fillId="5" borderId="1" xfId="0" applyFont="1" applyFill="1" applyBorder="1" applyAlignment="1">
      <alignment wrapText="1"/>
    </xf>
    <xf numFmtId="0" fontId="139" fillId="0" borderId="0" xfId="0" applyFont="1"/>
    <xf numFmtId="0" fontId="307" fillId="5" borderId="1" xfId="0" applyFont="1" applyFill="1" applyBorder="1" applyAlignment="1">
      <alignment horizontal="center" vertical="center"/>
    </xf>
    <xf numFmtId="0" fontId="307" fillId="5" borderId="1" xfId="0" applyFont="1" applyFill="1" applyBorder="1" applyAlignment="1">
      <alignment horizontal="center" wrapText="1"/>
    </xf>
    <xf numFmtId="0" fontId="259" fillId="5" borderId="0" xfId="0" applyFont="1" applyFill="1" applyBorder="1" applyAlignment="1">
      <alignment vertical="center"/>
    </xf>
    <xf numFmtId="0" fontId="237" fillId="5" borderId="1" xfId="0" applyFont="1" applyFill="1" applyBorder="1" applyAlignment="1">
      <alignment wrapText="1"/>
    </xf>
    <xf numFmtId="0" fontId="259" fillId="5" borderId="1" xfId="0" applyFont="1" applyFill="1" applyBorder="1" applyAlignment="1"/>
    <xf numFmtId="0" fontId="14" fillId="5" borderId="2" xfId="0" applyFont="1" applyFill="1" applyBorder="1" applyAlignment="1">
      <alignment wrapText="1"/>
    </xf>
    <xf numFmtId="0" fontId="147" fillId="5" borderId="2" xfId="0" applyFont="1" applyFill="1" applyBorder="1" applyAlignment="1"/>
    <xf numFmtId="0" fontId="213" fillId="5" borderId="2" xfId="0" applyFont="1" applyFill="1" applyBorder="1" applyAlignment="1">
      <alignment horizontal="center" vertical="center"/>
    </xf>
    <xf numFmtId="0" fontId="213" fillId="5" borderId="2" xfId="0" applyFont="1" applyFill="1" applyBorder="1" applyAlignment="1">
      <alignment horizontal="center" wrapText="1"/>
    </xf>
    <xf numFmtId="0" fontId="199" fillId="5" borderId="2" xfId="0" applyFont="1" applyFill="1" applyBorder="1" applyAlignment="1">
      <alignment horizontal="center" wrapText="1"/>
    </xf>
    <xf numFmtId="0" fontId="154" fillId="5" borderId="2" xfId="0" applyFont="1" applyFill="1" applyBorder="1" applyAlignment="1"/>
    <xf numFmtId="0" fontId="147" fillId="5" borderId="1" xfId="0" applyFont="1" applyFill="1" applyBorder="1" applyAlignment="1">
      <alignment vertical="center"/>
    </xf>
    <xf numFmtId="0" fontId="4" fillId="0" borderId="1" xfId="3" applyFont="1" applyBorder="1" applyAlignment="1">
      <alignment horizontal="center" vertical="center"/>
    </xf>
    <xf numFmtId="0" fontId="290" fillId="5" borderId="1" xfId="3" applyFont="1" applyFill="1" applyBorder="1" applyAlignment="1">
      <alignment horizontal="center" vertical="center" wrapText="1"/>
    </xf>
    <xf numFmtId="0" fontId="4" fillId="0" borderId="0" xfId="3" applyFont="1" applyFill="1"/>
    <xf numFmtId="0" fontId="55" fillId="5" borderId="1" xfId="3" applyFont="1" applyFill="1" applyBorder="1" applyAlignment="1">
      <alignment horizontal="center" vertical="center" wrapText="1"/>
    </xf>
    <xf numFmtId="0" fontId="211" fillId="5" borderId="1" xfId="3" applyFont="1" applyFill="1" applyBorder="1" applyAlignment="1">
      <alignment horizontal="center" vertical="center" wrapText="1"/>
    </xf>
    <xf numFmtId="0" fontId="211" fillId="5" borderId="1" xfId="3" applyFont="1" applyFill="1" applyBorder="1" applyAlignment="1">
      <alignment horizontal="left" vertical="center" wrapText="1"/>
    </xf>
    <xf numFmtId="0" fontId="211" fillId="5" borderId="1" xfId="3" applyFont="1" applyFill="1" applyBorder="1" applyAlignment="1">
      <alignment horizontal="center"/>
    </xf>
    <xf numFmtId="0" fontId="6" fillId="0" borderId="1" xfId="3" applyFont="1" applyBorder="1" applyAlignment="1">
      <alignment horizontal="center" vertical="center" wrapText="1"/>
    </xf>
    <xf numFmtId="0" fontId="211" fillId="5" borderId="1" xfId="3" applyFont="1" applyFill="1" applyBorder="1" applyAlignment="1">
      <alignment horizontal="center" vertical="center" wrapText="1"/>
    </xf>
    <xf numFmtId="0" fontId="174" fillId="5" borderId="6" xfId="3" applyFont="1" applyFill="1" applyBorder="1" applyAlignment="1">
      <alignment horizontal="center" vertical="center" wrapText="1"/>
    </xf>
    <xf numFmtId="0" fontId="174" fillId="5" borderId="5" xfId="3" applyFont="1" applyFill="1" applyBorder="1" applyAlignment="1">
      <alignment horizontal="center" vertical="center" wrapText="1"/>
    </xf>
    <xf numFmtId="0" fontId="174" fillId="5" borderId="10" xfId="3" applyFont="1" applyFill="1" applyBorder="1" applyAlignment="1">
      <alignment horizontal="center" vertical="center" wrapText="1"/>
    </xf>
    <xf numFmtId="0" fontId="6" fillId="0" borderId="6" xfId="3" applyFont="1" applyBorder="1" applyAlignment="1">
      <alignment horizontal="center" vertical="center" wrapText="1"/>
    </xf>
    <xf numFmtId="0" fontId="6" fillId="0" borderId="1" xfId="3" applyFont="1" applyBorder="1" applyAlignment="1">
      <alignment vertical="center" wrapText="1"/>
    </xf>
    <xf numFmtId="0" fontId="64" fillId="0" borderId="10" xfId="3" applyFont="1" applyBorder="1" applyAlignment="1">
      <alignment horizontal="center" vertical="center" wrapText="1"/>
    </xf>
    <xf numFmtId="0" fontId="4" fillId="0" borderId="1" xfId="3" applyFont="1" applyBorder="1"/>
    <xf numFmtId="0" fontId="6" fillId="10" borderId="6" xfId="3" applyFont="1" applyFill="1" applyBorder="1" applyAlignment="1">
      <alignment horizontal="center" vertical="center" wrapText="1"/>
    </xf>
    <xf numFmtId="0" fontId="6" fillId="10" borderId="1" xfId="3" applyFont="1" applyFill="1" applyBorder="1" applyAlignment="1">
      <alignment vertical="center" wrapText="1"/>
    </xf>
    <xf numFmtId="0" fontId="64" fillId="10" borderId="1" xfId="3" applyFont="1" applyFill="1" applyBorder="1" applyAlignment="1">
      <alignment wrapText="1"/>
    </xf>
    <xf numFmtId="0" fontId="6" fillId="10" borderId="1" xfId="3" applyFont="1" applyFill="1" applyBorder="1" applyAlignment="1">
      <alignment horizontal="center" vertical="center"/>
    </xf>
    <xf numFmtId="0" fontId="64" fillId="10" borderId="1" xfId="3" applyFont="1" applyFill="1" applyBorder="1" applyAlignment="1">
      <alignment horizontal="center" vertical="center"/>
    </xf>
    <xf numFmtId="0" fontId="64" fillId="10" borderId="10" xfId="3" applyFont="1" applyFill="1" applyBorder="1" applyAlignment="1">
      <alignment horizontal="center" vertical="center" wrapText="1"/>
    </xf>
    <xf numFmtId="0" fontId="4" fillId="10" borderId="0" xfId="3" applyFont="1" applyFill="1"/>
    <xf numFmtId="0" fontId="6" fillId="0" borderId="6" xfId="3" applyFont="1" applyBorder="1" applyAlignment="1">
      <alignment horizontal="center" vertical="center" wrapText="1"/>
    </xf>
    <xf numFmtId="0" fontId="6" fillId="0" borderId="5" xfId="3" applyFont="1" applyBorder="1" applyAlignment="1">
      <alignment horizontal="center" vertical="center" wrapText="1"/>
    </xf>
    <xf numFmtId="0" fontId="6" fillId="0" borderId="10" xfId="3" applyFont="1" applyBorder="1" applyAlignment="1">
      <alignment horizontal="center" vertical="center" wrapText="1"/>
    </xf>
    <xf numFmtId="0" fontId="4" fillId="0" borderId="0" xfId="3" applyFont="1" applyAlignment="1">
      <alignment horizontal="center" vertical="center"/>
    </xf>
    <xf numFmtId="0" fontId="4" fillId="10" borderId="0" xfId="3" applyFont="1" applyFill="1" applyAlignment="1">
      <alignment horizontal="center" vertical="center"/>
    </xf>
    <xf numFmtId="0" fontId="64" fillId="10" borderId="1" xfId="3" applyFont="1" applyFill="1" applyBorder="1" applyAlignment="1">
      <alignment horizontal="center" vertical="center" wrapText="1"/>
    </xf>
    <xf numFmtId="0" fontId="4" fillId="0" borderId="0" xfId="3" applyFont="1" applyFill="1" applyAlignment="1">
      <alignment horizontal="center" vertical="center"/>
    </xf>
    <xf numFmtId="0" fontId="6" fillId="0" borderId="1" xfId="3" applyFont="1" applyFill="1" applyBorder="1" applyAlignment="1">
      <alignment vertical="center" wrapText="1"/>
    </xf>
    <xf numFmtId="0" fontId="308" fillId="0" borderId="1" xfId="3" applyFont="1" applyFill="1" applyBorder="1" applyAlignment="1">
      <alignment wrapText="1"/>
    </xf>
    <xf numFmtId="0" fontId="6" fillId="0" borderId="1" xfId="3" applyFont="1" applyFill="1" applyBorder="1" applyAlignment="1">
      <alignment horizontal="center" vertical="center"/>
    </xf>
    <xf numFmtId="0" fontId="64" fillId="0" borderId="1" xfId="3" applyFont="1" applyFill="1" applyBorder="1" applyAlignment="1">
      <alignment horizontal="center" vertical="center"/>
    </xf>
    <xf numFmtId="0" fontId="64" fillId="0" borderId="1" xfId="3" applyFont="1" applyFill="1" applyBorder="1" applyAlignment="1">
      <alignment horizontal="center" vertical="center" wrapText="1"/>
    </xf>
    <xf numFmtId="0" fontId="308" fillId="0" borderId="1" xfId="3" applyFont="1" applyBorder="1" applyAlignment="1">
      <alignment wrapText="1"/>
    </xf>
    <xf numFmtId="0" fontId="6" fillId="0" borderId="6" xfId="3" applyFont="1" applyFill="1" applyBorder="1" applyAlignment="1">
      <alignment horizontal="center" vertical="center" wrapText="1"/>
    </xf>
    <xf numFmtId="0" fontId="161" fillId="0" borderId="1" xfId="3" applyFont="1" applyFill="1" applyBorder="1" applyAlignment="1">
      <alignment wrapText="1"/>
    </xf>
    <xf numFmtId="0" fontId="161" fillId="0" borderId="1" xfId="3" applyFont="1" applyBorder="1" applyAlignment="1">
      <alignment wrapText="1"/>
    </xf>
    <xf numFmtId="0" fontId="64" fillId="0" borderId="1" xfId="3" applyFont="1" applyBorder="1" applyAlignment="1">
      <alignment horizontal="left" vertical="center" wrapText="1"/>
    </xf>
    <xf numFmtId="0" fontId="161" fillId="10" borderId="1" xfId="3" applyFont="1" applyFill="1" applyBorder="1" applyAlignment="1">
      <alignment wrapText="1"/>
    </xf>
    <xf numFmtId="0" fontId="308" fillId="10" borderId="1" xfId="3" applyFont="1" applyFill="1" applyBorder="1" applyAlignment="1">
      <alignment wrapText="1"/>
    </xf>
    <xf numFmtId="0" fontId="6" fillId="4" borderId="1" xfId="3" applyFont="1" applyFill="1" applyBorder="1" applyAlignment="1">
      <alignment vertical="center" wrapText="1"/>
    </xf>
    <xf numFmtId="0" fontId="161" fillId="4" borderId="1" xfId="3" applyFont="1" applyFill="1" applyBorder="1" applyAlignment="1">
      <alignment wrapText="1"/>
    </xf>
    <xf numFmtId="0" fontId="6" fillId="4" borderId="1" xfId="3" applyFont="1" applyFill="1" applyBorder="1" applyAlignment="1">
      <alignment horizontal="center" vertical="center"/>
    </xf>
    <xf numFmtId="0" fontId="64" fillId="4" borderId="1" xfId="3" applyFont="1" applyFill="1" applyBorder="1" applyAlignment="1">
      <alignment horizontal="center" vertical="center"/>
    </xf>
    <xf numFmtId="0" fontId="4" fillId="4" borderId="1" xfId="3" applyFont="1" applyFill="1" applyBorder="1" applyAlignment="1">
      <alignment horizontal="center" vertical="center"/>
    </xf>
    <xf numFmtId="0" fontId="4" fillId="4" borderId="1" xfId="3" applyFont="1" applyFill="1" applyBorder="1"/>
    <xf numFmtId="0" fontId="294" fillId="5" borderId="1" xfId="3" applyFont="1" applyFill="1" applyBorder="1" applyAlignment="1">
      <alignment horizontal="center" vertical="center" wrapText="1"/>
    </xf>
    <xf numFmtId="0" fontId="64" fillId="4" borderId="1" xfId="3" applyFont="1" applyFill="1" applyBorder="1" applyAlignment="1">
      <alignment horizontal="left" vertical="center" wrapText="1"/>
    </xf>
    <xf numFmtId="0" fontId="4" fillId="10" borderId="1" xfId="3" applyFont="1" applyFill="1" applyBorder="1"/>
    <xf numFmtId="0" fontId="6" fillId="10" borderId="0" xfId="3" applyFont="1" applyFill="1" applyAlignment="1">
      <alignment horizontal="center" vertical="center"/>
    </xf>
    <xf numFmtId="0" fontId="64" fillId="0" borderId="1" xfId="3" applyFont="1" applyFill="1" applyBorder="1" applyAlignment="1">
      <alignment wrapText="1"/>
    </xf>
    <xf numFmtId="0" fontId="64" fillId="0" borderId="10" xfId="3" applyFont="1" applyFill="1" applyBorder="1" applyAlignment="1">
      <alignment horizontal="center" vertical="center" wrapText="1"/>
    </xf>
    <xf numFmtId="0" fontId="175" fillId="0" borderId="1" xfId="3" applyFont="1" applyFill="1" applyBorder="1" applyAlignment="1">
      <alignment vertical="center" wrapText="1"/>
    </xf>
    <xf numFmtId="0" fontId="261" fillId="0" borderId="1" xfId="3" applyFont="1" applyFill="1" applyBorder="1" applyAlignment="1">
      <alignment wrapText="1"/>
    </xf>
    <xf numFmtId="0" fontId="175" fillId="0" borderId="1" xfId="3" applyFont="1" applyFill="1" applyBorder="1" applyAlignment="1">
      <alignment horizontal="center" vertical="center"/>
    </xf>
    <xf numFmtId="0" fontId="6" fillId="0" borderId="1" xfId="3" applyFont="1" applyFill="1" applyBorder="1" applyAlignment="1">
      <alignment horizontal="center" vertical="center" wrapText="1"/>
    </xf>
    <xf numFmtId="0" fontId="15" fillId="0" borderId="1" xfId="0" applyFont="1" applyBorder="1" applyAlignment="1">
      <alignment horizontal="center" vertical="center"/>
    </xf>
    <xf numFmtId="0" fontId="234" fillId="0" borderId="1" xfId="0" applyFont="1" applyBorder="1" applyAlignment="1">
      <alignment horizontal="center" vertical="center" wrapText="1"/>
    </xf>
    <xf numFmtId="0" fontId="14" fillId="0" borderId="1" xfId="0" applyFont="1" applyBorder="1" applyAlignment="1">
      <alignment vertical="center"/>
    </xf>
    <xf numFmtId="0" fontId="143" fillId="0" borderId="1" xfId="14" applyFont="1" applyFill="1" applyBorder="1" applyAlignment="1">
      <alignment horizontal="center"/>
    </xf>
    <xf numFmtId="0" fontId="1" fillId="0" borderId="0" xfId="14" applyFill="1"/>
    <xf numFmtId="0" fontId="266" fillId="0" borderId="1" xfId="14" applyFont="1" applyFill="1" applyBorder="1" applyAlignment="1">
      <alignment horizontal="center"/>
    </xf>
    <xf numFmtId="0" fontId="211" fillId="0" borderId="1" xfId="14" applyFont="1" applyFill="1" applyBorder="1" applyAlignment="1">
      <alignment horizontal="center" vertical="center" wrapText="1"/>
    </xf>
    <xf numFmtId="0" fontId="211" fillId="0" borderId="1" xfId="14" applyFont="1" applyFill="1" applyBorder="1" applyAlignment="1">
      <alignment horizontal="center" vertical="center"/>
    </xf>
    <xf numFmtId="0" fontId="211" fillId="0" borderId="1" xfId="14" applyFont="1" applyFill="1" applyBorder="1" applyAlignment="1">
      <alignment horizontal="center" wrapText="1"/>
    </xf>
    <xf numFmtId="0" fontId="211" fillId="0" borderId="1" xfId="14" applyFont="1" applyFill="1" applyBorder="1" applyAlignment="1">
      <alignment horizontal="center" vertical="top" wrapText="1"/>
    </xf>
    <xf numFmtId="0" fontId="147" fillId="0" borderId="1" xfId="14" applyFont="1" applyFill="1" applyBorder="1" applyAlignment="1">
      <alignment horizontal="center"/>
    </xf>
    <xf numFmtId="0" fontId="147" fillId="0" borderId="1" xfId="14" applyFont="1" applyFill="1" applyBorder="1"/>
    <xf numFmtId="0" fontId="147" fillId="0" borderId="1" xfId="14" applyFont="1" applyFill="1" applyBorder="1" applyAlignment="1">
      <alignment wrapText="1"/>
    </xf>
    <xf numFmtId="14" fontId="147" fillId="0" borderId="1" xfId="14" applyNumberFormat="1" applyFont="1" applyFill="1" applyBorder="1" applyAlignment="1">
      <alignment horizontal="center"/>
    </xf>
    <xf numFmtId="0" fontId="233" fillId="0" borderId="1" xfId="15" applyFont="1" applyFill="1" applyBorder="1" applyAlignment="1">
      <alignment horizontal="center"/>
    </xf>
    <xf numFmtId="0" fontId="1" fillId="0" borderId="1" xfId="14" applyFill="1" applyBorder="1" applyAlignment="1">
      <alignment horizontal="center"/>
    </xf>
    <xf numFmtId="0" fontId="1" fillId="0" borderId="1" xfId="14" applyFill="1" applyBorder="1"/>
    <xf numFmtId="0" fontId="146" fillId="0" borderId="8" xfId="0" applyFont="1" applyFill="1" applyBorder="1" applyAlignment="1">
      <alignment horizontal="center"/>
    </xf>
    <xf numFmtId="0" fontId="5"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xf numFmtId="0" fontId="209" fillId="0" borderId="1" xfId="0" applyFont="1" applyFill="1" applyBorder="1" applyAlignment="1">
      <alignment horizontal="center" vertical="center" wrapText="1"/>
    </xf>
    <xf numFmtId="0" fontId="148" fillId="0" borderId="1" xfId="0" applyFont="1" applyFill="1" applyBorder="1" applyAlignment="1">
      <alignment horizontal="justify" vertical="justify" wrapText="1"/>
    </xf>
    <xf numFmtId="0" fontId="179" fillId="0" borderId="1" xfId="0" applyFont="1" applyFill="1" applyBorder="1" applyAlignment="1">
      <alignment horizontal="justify" vertical="justify" wrapText="1"/>
    </xf>
    <xf numFmtId="0" fontId="143" fillId="0" borderId="4" xfId="0" applyFont="1" applyFill="1" applyBorder="1" applyAlignment="1">
      <alignment horizontal="center" vertical="center" wrapText="1"/>
    </xf>
    <xf numFmtId="0" fontId="143" fillId="0" borderId="0" xfId="0" applyFont="1" applyFill="1" applyBorder="1" applyAlignment="1">
      <alignment horizontal="center" vertical="center" wrapText="1"/>
    </xf>
    <xf numFmtId="0" fontId="148" fillId="0" borderId="2" xfId="0" applyFont="1" applyFill="1" applyBorder="1" applyAlignment="1">
      <alignment horizontal="justify" vertical="justify" wrapText="1"/>
    </xf>
    <xf numFmtId="0" fontId="143" fillId="0" borderId="1" xfId="0" applyFont="1" applyFill="1" applyBorder="1" applyAlignment="1">
      <alignment horizontal="center"/>
    </xf>
    <xf numFmtId="0" fontId="146" fillId="0" borderId="6" xfId="0" applyFont="1" applyFill="1" applyBorder="1" applyAlignment="1">
      <alignment horizontal="center"/>
    </xf>
    <xf numFmtId="0" fontId="146" fillId="0" borderId="5" xfId="0" applyFont="1" applyFill="1" applyBorder="1" applyAlignment="1">
      <alignment horizontal="center"/>
    </xf>
    <xf numFmtId="0" fontId="149" fillId="0" borderId="6" xfId="0" applyFont="1" applyFill="1" applyBorder="1" applyAlignment="1">
      <alignment horizontal="justify" vertical="justify" wrapText="1"/>
    </xf>
    <xf numFmtId="0" fontId="148" fillId="0" borderId="6" xfId="0" applyFont="1" applyFill="1" applyBorder="1" applyAlignment="1">
      <alignment horizontal="justify" vertical="justify" wrapText="1"/>
    </xf>
    <xf numFmtId="0" fontId="0" fillId="0" borderId="6" xfId="0" applyFill="1" applyBorder="1" applyAlignment="1">
      <alignment horizontal="center" vertical="center" wrapText="1"/>
    </xf>
    <xf numFmtId="0" fontId="0" fillId="0" borderId="5"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wrapText="1"/>
    </xf>
    <xf numFmtId="0" fontId="0" fillId="0" borderId="5" xfId="0" applyBorder="1" applyAlignment="1">
      <alignment wrapText="1"/>
    </xf>
    <xf numFmtId="0" fontId="311" fillId="0" borderId="1" xfId="0" applyFont="1" applyBorder="1" applyAlignment="1">
      <alignment horizontal="center" vertical="center"/>
    </xf>
    <xf numFmtId="0" fontId="146" fillId="0" borderId="7" xfId="0" applyFont="1" applyFill="1" applyBorder="1" applyAlignment="1">
      <alignment horizontal="center" vertical="center"/>
    </xf>
    <xf numFmtId="0" fontId="146" fillId="0" borderId="8" xfId="0" applyFont="1" applyFill="1" applyBorder="1" applyAlignment="1">
      <alignment horizontal="center" vertical="center"/>
    </xf>
    <xf numFmtId="0" fontId="283" fillId="0" borderId="1" xfId="0" applyFont="1" applyFill="1" applyBorder="1" applyAlignment="1">
      <alignment horizontal="justify" vertical="justify" wrapText="1"/>
    </xf>
    <xf numFmtId="0" fontId="159" fillId="0" borderId="1" xfId="0" applyFont="1" applyBorder="1" applyAlignment="1">
      <alignment horizontal="justify"/>
    </xf>
    <xf numFmtId="0" fontId="154" fillId="0" borderId="1" xfId="0" applyFont="1" applyFill="1" applyBorder="1" applyAlignment="1">
      <alignment horizontal="center" vertical="center"/>
    </xf>
    <xf numFmtId="0" fontId="283" fillId="0" borderId="1" xfId="0" applyFont="1" applyFill="1" applyBorder="1" applyAlignment="1">
      <alignment horizontal="center" vertical="center" wrapText="1"/>
    </xf>
    <xf numFmtId="0" fontId="154" fillId="0" borderId="1" xfId="0" applyFont="1" applyFill="1" applyBorder="1" applyAlignment="1">
      <alignment horizontal="justify" vertical="justify" wrapText="1"/>
    </xf>
    <xf numFmtId="0" fontId="217" fillId="0" borderId="1" xfId="0" applyFont="1" applyBorder="1" applyAlignment="1">
      <alignment horizontal="justify"/>
    </xf>
    <xf numFmtId="0" fontId="146" fillId="0" borderId="15" xfId="0" applyFont="1" applyFill="1" applyBorder="1" applyAlignment="1">
      <alignment horizontal="center" vertical="center"/>
    </xf>
    <xf numFmtId="0" fontId="146" fillId="0" borderId="0" xfId="0" applyFont="1" applyFill="1" applyBorder="1" applyAlignment="1">
      <alignment horizontal="center" vertical="center"/>
    </xf>
    <xf numFmtId="0" fontId="5" fillId="0" borderId="3" xfId="0" applyFont="1" applyFill="1" applyBorder="1" applyAlignment="1">
      <alignment horizontal="center" vertical="center" wrapText="1"/>
    </xf>
    <xf numFmtId="0" fontId="218" fillId="0" borderId="0" xfId="0" applyFont="1" applyAlignment="1">
      <alignment horizontal="justify" vertical="justify" wrapText="1"/>
    </xf>
    <xf numFmtId="0" fontId="142" fillId="0" borderId="1" xfId="0" applyFont="1" applyFill="1" applyBorder="1" applyAlignment="1">
      <alignment horizontal="center" vertical="center" wrapText="1"/>
    </xf>
    <xf numFmtId="0" fontId="313" fillId="5" borderId="6" xfId="0" applyFont="1" applyFill="1" applyBorder="1" applyAlignment="1">
      <alignment horizontal="center"/>
    </xf>
    <xf numFmtId="0" fontId="313" fillId="5" borderId="5" xfId="0" applyFont="1" applyFill="1" applyBorder="1" applyAlignment="1">
      <alignment horizontal="center"/>
    </xf>
    <xf numFmtId="0" fontId="313" fillId="5" borderId="10" xfId="0" applyFont="1" applyFill="1" applyBorder="1" applyAlignment="1">
      <alignment horizontal="center"/>
    </xf>
    <xf numFmtId="0" fontId="314" fillId="5" borderId="2" xfId="0" applyFont="1" applyFill="1" applyBorder="1" applyAlignment="1">
      <alignment horizontal="center"/>
    </xf>
    <xf numFmtId="0" fontId="314" fillId="5" borderId="1" xfId="0" applyFont="1" applyFill="1" applyBorder="1" applyAlignment="1">
      <alignment horizontal="center" vertical="top" wrapText="1"/>
    </xf>
    <xf numFmtId="0" fontId="314" fillId="5" borderId="1" xfId="0" applyFont="1" applyFill="1" applyBorder="1" applyAlignment="1">
      <alignment horizontal="center" vertical="center"/>
    </xf>
    <xf numFmtId="0" fontId="314" fillId="5" borderId="2" xfId="0" applyFont="1" applyFill="1" applyBorder="1" applyAlignment="1">
      <alignment horizontal="center" vertical="center" wrapText="1"/>
    </xf>
    <xf numFmtId="0" fontId="314" fillId="5" borderId="1" xfId="0" applyFont="1" applyFill="1" applyBorder="1" applyAlignment="1">
      <alignment horizontal="center" wrapText="1"/>
    </xf>
    <xf numFmtId="0" fontId="314" fillId="5" borderId="1" xfId="0" applyFont="1" applyFill="1" applyBorder="1" applyAlignment="1">
      <alignment horizontal="center" vertical="center" wrapText="1"/>
    </xf>
    <xf numFmtId="0" fontId="314" fillId="5" borderId="4" xfId="0" applyFont="1" applyFill="1" applyBorder="1" applyAlignment="1">
      <alignment horizontal="center" vertical="center" wrapText="1"/>
    </xf>
    <xf numFmtId="0" fontId="314" fillId="5" borderId="1" xfId="0" applyFont="1" applyFill="1" applyBorder="1" applyAlignment="1">
      <alignment horizontal="center" vertical="center" wrapText="1"/>
    </xf>
    <xf numFmtId="0" fontId="314" fillId="5" borderId="1" xfId="0" applyFont="1" applyFill="1" applyBorder="1" applyAlignment="1">
      <alignment horizontal="center" vertical="top" wrapText="1"/>
    </xf>
    <xf numFmtId="0" fontId="195" fillId="0" borderId="1" xfId="0" applyFont="1" applyBorder="1" applyAlignment="1">
      <alignment horizontal="center" vertical="top"/>
    </xf>
    <xf numFmtId="0" fontId="195" fillId="0" borderId="1" xfId="0" applyFont="1" applyBorder="1" applyAlignment="1">
      <alignment horizontal="center" vertical="center"/>
    </xf>
    <xf numFmtId="0" fontId="315" fillId="0" borderId="1" xfId="0" applyFont="1" applyBorder="1" applyAlignment="1">
      <alignment horizontal="left" wrapText="1"/>
    </xf>
    <xf numFmtId="0" fontId="195" fillId="0" borderId="1" xfId="0" applyFont="1" applyBorder="1" applyAlignment="1">
      <alignment horizontal="center"/>
    </xf>
    <xf numFmtId="0" fontId="195" fillId="0" borderId="2" xfId="0" applyFont="1" applyBorder="1" applyAlignment="1">
      <alignment horizontal="center" vertical="top"/>
    </xf>
    <xf numFmtId="0" fontId="195" fillId="0" borderId="2" xfId="0" applyFont="1" applyBorder="1" applyAlignment="1">
      <alignment horizontal="center" vertical="center"/>
    </xf>
    <xf numFmtId="0" fontId="315" fillId="0" borderId="2" xfId="0" applyFont="1" applyBorder="1" applyAlignment="1">
      <alignment horizontal="left" wrapText="1"/>
    </xf>
    <xf numFmtId="0" fontId="195" fillId="0" borderId="2" xfId="0" applyFont="1" applyBorder="1" applyAlignment="1">
      <alignment horizontal="center"/>
    </xf>
    <xf numFmtId="0" fontId="195" fillId="0" borderId="2" xfId="0" applyFont="1" applyBorder="1"/>
    <xf numFmtId="0" fontId="195" fillId="0" borderId="1" xfId="0" applyFont="1" applyFill="1" applyBorder="1" applyAlignment="1">
      <alignment horizontal="center"/>
    </xf>
    <xf numFmtId="0" fontId="225" fillId="0" borderId="8" xfId="0" applyFont="1" applyBorder="1" applyAlignment="1">
      <alignment horizontal="center" vertical="center" wrapText="1"/>
    </xf>
    <xf numFmtId="0" fontId="316" fillId="5" borderId="1" xfId="0" applyFont="1" applyFill="1" applyBorder="1" applyAlignment="1">
      <alignment horizontal="center" vertical="center" wrapText="1"/>
    </xf>
    <xf numFmtId="0" fontId="190" fillId="5" borderId="1" xfId="0" applyFont="1" applyFill="1" applyBorder="1" applyAlignment="1">
      <alignment horizontal="center" vertical="center" wrapText="1"/>
    </xf>
    <xf numFmtId="0" fontId="190" fillId="5" borderId="1" xfId="0" applyFont="1" applyFill="1" applyBorder="1" applyAlignment="1">
      <alignment horizontal="left" vertical="center" wrapText="1"/>
    </xf>
    <xf numFmtId="0" fontId="11" fillId="0" borderId="1" xfId="0" applyFont="1" applyBorder="1" applyAlignment="1">
      <alignment horizontal="justify"/>
    </xf>
    <xf numFmtId="0" fontId="319" fillId="0" borderId="1" xfId="0" applyFont="1" applyBorder="1" applyAlignment="1">
      <alignment horizontal="center" vertical="center"/>
    </xf>
    <xf numFmtId="0" fontId="320" fillId="0" borderId="1" xfId="0" applyFont="1" applyBorder="1" applyAlignment="1">
      <alignment horizontal="justify"/>
    </xf>
    <xf numFmtId="0" fontId="141" fillId="0" borderId="1" xfId="0" applyFont="1" applyBorder="1" applyAlignment="1">
      <alignment horizontal="center" vertical="center" wrapText="1"/>
    </xf>
    <xf numFmtId="14" fontId="141" fillId="0" borderId="1" xfId="0" applyNumberFormat="1" applyFont="1" applyBorder="1" applyAlignment="1">
      <alignment horizontal="center" vertical="center" wrapText="1"/>
    </xf>
    <xf numFmtId="0" fontId="91" fillId="0" borderId="1" xfId="0" applyFont="1" applyBorder="1" applyAlignment="1">
      <alignment wrapText="1"/>
    </xf>
    <xf numFmtId="0" fontId="69" fillId="0" borderId="1" xfId="0" applyFont="1" applyBorder="1"/>
    <xf numFmtId="0" fontId="321" fillId="0" borderId="1" xfId="0" applyFont="1" applyBorder="1" applyAlignment="1">
      <alignment wrapText="1"/>
    </xf>
    <xf numFmtId="0" fontId="324" fillId="0" borderId="1" xfId="0" applyFont="1" applyBorder="1" applyAlignment="1">
      <alignment horizontal="center" vertical="center"/>
    </xf>
    <xf numFmtId="0" fontId="274" fillId="0" borderId="1" xfId="0" applyFont="1" applyBorder="1" applyAlignment="1">
      <alignment horizontal="center" vertical="center"/>
    </xf>
    <xf numFmtId="0" fontId="274" fillId="0" borderId="1" xfId="0" applyFont="1" applyBorder="1" applyAlignment="1">
      <alignment vertical="center" wrapText="1"/>
    </xf>
    <xf numFmtId="0" fontId="274" fillId="0" borderId="1" xfId="0" applyFont="1" applyBorder="1" applyAlignment="1">
      <alignment horizontal="center" vertical="center"/>
    </xf>
    <xf numFmtId="0" fontId="274" fillId="0" borderId="1" xfId="0" applyFont="1" applyBorder="1" applyAlignment="1">
      <alignment horizontal="center" vertical="center" wrapText="1"/>
    </xf>
    <xf numFmtId="0" fontId="148" fillId="0" borderId="1" xfId="0" applyFont="1" applyBorder="1" applyAlignment="1">
      <alignment horizontal="center" vertical="center" wrapText="1"/>
    </xf>
    <xf numFmtId="0" fontId="283" fillId="0" borderId="1" xfId="0" applyFont="1" applyBorder="1" applyAlignment="1">
      <alignment horizontal="center" vertical="center"/>
    </xf>
    <xf numFmtId="0" fontId="319" fillId="0" borderId="1" xfId="0" applyFont="1" applyBorder="1" applyAlignment="1">
      <alignment horizontal="center" vertical="top" wrapText="1"/>
    </xf>
    <xf numFmtId="0" fontId="179" fillId="0" borderId="1" xfId="0" applyFont="1" applyBorder="1" applyAlignment="1">
      <alignment horizontal="center" vertical="top" wrapText="1"/>
    </xf>
    <xf numFmtId="0" fontId="327" fillId="0" borderId="1" xfId="0" applyFont="1" applyBorder="1" applyAlignment="1">
      <alignment horizontal="center" vertical="top" wrapText="1"/>
    </xf>
    <xf numFmtId="0" fontId="184" fillId="0" borderId="1" xfId="0" applyFont="1" applyBorder="1" applyAlignment="1">
      <alignment horizontal="center" vertical="top" wrapText="1"/>
    </xf>
    <xf numFmtId="0" fontId="283" fillId="0" borderId="1" xfId="0" applyFont="1" applyBorder="1" applyAlignment="1">
      <alignment horizontal="center" vertical="center" wrapText="1"/>
    </xf>
    <xf numFmtId="0" fontId="142" fillId="0" borderId="1" xfId="0" applyFont="1" applyBorder="1" applyAlignment="1">
      <alignment vertical="center" wrapText="1"/>
    </xf>
    <xf numFmtId="0" fontId="140" fillId="0" borderId="1" xfId="0" applyFont="1" applyBorder="1" applyAlignment="1">
      <alignment horizontal="center" vertical="center"/>
    </xf>
    <xf numFmtId="0" fontId="140" fillId="0" borderId="1" xfId="0" applyFont="1" applyBorder="1" applyAlignment="1">
      <alignment horizontal="center" vertical="top" wrapText="1"/>
    </xf>
    <xf numFmtId="0" fontId="328" fillId="0" borderId="1" xfId="0" applyFont="1" applyBorder="1" applyAlignment="1">
      <alignment vertical="center" wrapText="1"/>
    </xf>
    <xf numFmtId="0" fontId="328" fillId="0" borderId="1" xfId="0" applyFont="1" applyBorder="1" applyAlignment="1">
      <alignment horizontal="center" vertical="top" wrapText="1"/>
    </xf>
    <xf numFmtId="0" fontId="142" fillId="0" borderId="1" xfId="0" applyFont="1" applyBorder="1" applyAlignment="1">
      <alignment horizontal="center" vertical="top" wrapText="1"/>
    </xf>
    <xf numFmtId="0" fontId="140" fillId="0" borderId="1" xfId="0" applyFont="1" applyBorder="1" applyAlignment="1">
      <alignment horizontal="justify" vertical="top"/>
    </xf>
    <xf numFmtId="0" fontId="142" fillId="0" borderId="1" xfId="0" applyFont="1" applyBorder="1"/>
    <xf numFmtId="0" fontId="140" fillId="0" borderId="1" xfId="0" applyFont="1" applyBorder="1" applyAlignment="1">
      <alignment horizontal="left" vertical="top" wrapText="1"/>
    </xf>
    <xf numFmtId="0" fontId="140" fillId="0" borderId="1" xfId="0" applyFont="1" applyBorder="1" applyAlignment="1">
      <alignment vertical="top" wrapText="1"/>
    </xf>
    <xf numFmtId="0" fontId="329" fillId="0" borderId="1" xfId="0" applyFont="1" applyBorder="1" applyAlignment="1">
      <alignment vertical="center" wrapText="1"/>
    </xf>
    <xf numFmtId="0" fontId="215" fillId="0" borderId="1" xfId="0" applyFont="1" applyBorder="1" applyAlignment="1">
      <alignment horizontal="center" vertical="top" wrapText="1"/>
    </xf>
    <xf numFmtId="0" fontId="329" fillId="0" borderId="1" xfId="0" applyFont="1" applyBorder="1" applyAlignment="1">
      <alignment wrapText="1"/>
    </xf>
    <xf numFmtId="0" fontId="215" fillId="0" borderId="1" xfId="0" applyFont="1" applyBorder="1" applyAlignment="1">
      <alignment horizontal="justify" vertical="top" wrapText="1"/>
    </xf>
    <xf numFmtId="0" fontId="215" fillId="0" borderId="1" xfId="0" applyFont="1" applyBorder="1" applyAlignment="1">
      <alignment horizontal="justify" vertical="top"/>
    </xf>
    <xf numFmtId="0" fontId="142" fillId="0" borderId="1" xfId="0" applyFont="1" applyBorder="1" applyAlignment="1">
      <alignment vertical="top" wrapText="1"/>
    </xf>
    <xf numFmtId="0" fontId="142" fillId="0" borderId="1" xfId="0" applyFont="1" applyBorder="1" applyAlignment="1">
      <alignment wrapText="1"/>
    </xf>
    <xf numFmtId="0" fontId="274" fillId="0" borderId="1" xfId="0" applyFont="1" applyBorder="1"/>
    <xf numFmtId="0" fontId="140" fillId="0" borderId="1" xfId="0" applyFont="1" applyBorder="1"/>
    <xf numFmtId="0" fontId="151" fillId="0" borderId="1" xfId="0" applyFont="1" applyBorder="1" applyAlignment="1">
      <alignment horizontal="left" vertical="top" wrapText="1"/>
    </xf>
    <xf numFmtId="0" fontId="141" fillId="0" borderId="0" xfId="0" applyFont="1" applyAlignment="1">
      <alignment horizontal="center" vertical="center"/>
    </xf>
    <xf numFmtId="0" fontId="330" fillId="0" borderId="0" xfId="0" applyFont="1" applyAlignment="1">
      <alignment vertical="top" wrapText="1"/>
    </xf>
    <xf numFmtId="0" fontId="151" fillId="0" borderId="1" xfId="0" applyFont="1" applyBorder="1" applyAlignment="1">
      <alignment wrapText="1"/>
    </xf>
    <xf numFmtId="0" fontId="142" fillId="0" borderId="1" xfId="0" applyFont="1" applyBorder="1" applyAlignment="1">
      <alignment vertical="top"/>
    </xf>
    <xf numFmtId="0" fontId="142" fillId="0" borderId="1" xfId="0" applyFont="1" applyBorder="1" applyAlignment="1"/>
    <xf numFmtId="0" fontId="211" fillId="5" borderId="1" xfId="14" applyFont="1" applyFill="1" applyBorder="1" applyAlignment="1">
      <alignment horizontal="center" vertical="center" wrapText="1"/>
    </xf>
    <xf numFmtId="0" fontId="211" fillId="5" borderId="1" xfId="14" applyFont="1" applyFill="1" applyBorder="1" applyAlignment="1">
      <alignment horizontal="center" vertical="top" wrapText="1"/>
    </xf>
    <xf numFmtId="0" fontId="1" fillId="0" borderId="1" xfId="14" applyBorder="1"/>
    <xf numFmtId="0" fontId="1" fillId="0" borderId="1" xfId="14" applyBorder="1" applyAlignment="1">
      <alignment horizontal="center"/>
    </xf>
    <xf numFmtId="0" fontId="1" fillId="0" borderId="1" xfId="14" applyBorder="1" applyAlignment="1">
      <alignment horizontal="left"/>
    </xf>
    <xf numFmtId="0" fontId="1" fillId="0" borderId="1" xfId="14" applyBorder="1" applyAlignment="1"/>
    <xf numFmtId="0" fontId="1" fillId="0" borderId="1" xfId="14" applyFont="1" applyBorder="1" applyAlignment="1">
      <alignment horizontal="center"/>
    </xf>
    <xf numFmtId="0" fontId="143" fillId="5" borderId="1" xfId="14" applyFont="1" applyFill="1" applyBorder="1" applyAlignment="1">
      <alignment horizontal="center"/>
    </xf>
    <xf numFmtId="0" fontId="209" fillId="5" borderId="1" xfId="14" applyFont="1" applyFill="1" applyBorder="1" applyAlignment="1">
      <alignment horizontal="center"/>
    </xf>
    <xf numFmtId="0" fontId="211" fillId="5" borderId="1" xfId="14" applyFont="1" applyFill="1" applyBorder="1" applyAlignment="1">
      <alignment horizontal="center" vertical="center"/>
    </xf>
    <xf numFmtId="0" fontId="211" fillId="5" borderId="1" xfId="14" applyFont="1" applyFill="1" applyBorder="1" applyAlignment="1">
      <alignment horizontal="left" vertical="center" wrapText="1"/>
    </xf>
    <xf numFmtId="0" fontId="211" fillId="5" borderId="1" xfId="14" applyFont="1" applyFill="1" applyBorder="1" applyAlignment="1">
      <alignment horizontal="center" wrapText="1"/>
    </xf>
  </cellXfs>
  <cellStyles count="16">
    <cellStyle name="Comma 2" xfId="1"/>
    <cellStyle name="Currency" xfId="2" builtinId="4"/>
    <cellStyle name="Hyperlink" xfId="13" builtinId="8"/>
    <cellStyle name="Normal" xfId="0" builtinId="0"/>
    <cellStyle name="Normal 10" xfId="11"/>
    <cellStyle name="Normal 11" xfId="14"/>
    <cellStyle name="Normal 2" xfId="3"/>
    <cellStyle name="Normal 2 2" xfId="8"/>
    <cellStyle name="Normal 2 2 2" xfId="15"/>
    <cellStyle name="Normal 3" xfId="4"/>
    <cellStyle name="Normal 4" xfId="5"/>
    <cellStyle name="Normal 5" xfId="6"/>
    <cellStyle name="Normal 6" xfId="7"/>
    <cellStyle name="Normal 7" xfId="9"/>
    <cellStyle name="Normal 8" xfId="10"/>
    <cellStyle name="Normal 9" xfId="1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file:///\\Server3\g\RGRHCL-FILES\RGRHCL-FILES\Files-Admin\File%20Maintenance%202021\APC\RGHCL%2020TH%20ANNUAL%20REPORT%202019-20(1).pdf" TargetMode="External"/><Relationship Id="rId1" Type="http://schemas.openxmlformats.org/officeDocument/2006/relationships/hyperlink" Target="file:///\\Server3\g\RGRHCL-FILES\RGRHCL-FILES\Files-Admin\File%20Maintenance%202021\ADG\RGHCL%2015%20ADG%2001%202021_0001.pdf"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1339</xdr:row>
      <xdr:rowOff>0</xdr:rowOff>
    </xdr:from>
    <xdr:to>
      <xdr:col>2</xdr:col>
      <xdr:colOff>190500</xdr:colOff>
      <xdr:row>1339</xdr:row>
      <xdr:rowOff>142875</xdr:rowOff>
    </xdr:to>
    <xdr:pic>
      <xdr:nvPicPr>
        <xdr:cNvPr id="11417" name="Picture 1"/>
        <xdr:cNvPicPr>
          <a:picLocks noGrp="1" noChangeAspect="1" noChangeArrowheads="1"/>
        </xdr:cNvPicPr>
      </xdr:nvPicPr>
      <xdr:blipFill>
        <a:blip xmlns:r="http://schemas.openxmlformats.org/officeDocument/2006/relationships" r:embed="rId1" cstate="print"/>
        <a:srcRect/>
        <a:stretch>
          <a:fillRect/>
        </a:stretch>
      </xdr:blipFill>
      <xdr:spPr bwMode="auto">
        <a:xfrm>
          <a:off x="2238375" y="833894700"/>
          <a:ext cx="190500" cy="142875"/>
        </a:xfrm>
        <a:prstGeom prst="rect">
          <a:avLst/>
        </a:prstGeom>
        <a:noFill/>
        <a:ln w="9525">
          <a:noFill/>
          <a:miter lim="800000"/>
          <a:headEnd/>
          <a:tailEnd/>
        </a:ln>
      </xdr:spPr>
    </xdr:pic>
    <xdr:clientData/>
  </xdr:twoCellAnchor>
  <xdr:twoCellAnchor editAs="oneCell">
    <xdr:from>
      <xdr:col>2</xdr:col>
      <xdr:colOff>0</xdr:colOff>
      <xdr:row>1339</xdr:row>
      <xdr:rowOff>0</xdr:rowOff>
    </xdr:from>
    <xdr:to>
      <xdr:col>2</xdr:col>
      <xdr:colOff>190500</xdr:colOff>
      <xdr:row>1339</xdr:row>
      <xdr:rowOff>142875</xdr:rowOff>
    </xdr:to>
    <xdr:pic>
      <xdr:nvPicPr>
        <xdr:cNvPr id="11418" name="Picture 2"/>
        <xdr:cNvPicPr>
          <a:picLocks noGrp="1" noChangeAspect="1" noChangeArrowheads="1"/>
        </xdr:cNvPicPr>
      </xdr:nvPicPr>
      <xdr:blipFill>
        <a:blip xmlns:r="http://schemas.openxmlformats.org/officeDocument/2006/relationships" r:embed="rId1" cstate="print"/>
        <a:srcRect/>
        <a:stretch>
          <a:fillRect/>
        </a:stretch>
      </xdr:blipFill>
      <xdr:spPr bwMode="auto">
        <a:xfrm>
          <a:off x="2238375" y="833894700"/>
          <a:ext cx="190500" cy="142875"/>
        </a:xfrm>
        <a:prstGeom prst="rect">
          <a:avLst/>
        </a:prstGeom>
        <a:noFill/>
        <a:ln w="9525">
          <a:noFill/>
          <a:miter lim="800000"/>
          <a:headEnd/>
          <a:tailEnd/>
        </a:ln>
      </xdr:spPr>
    </xdr:pic>
    <xdr:clientData/>
  </xdr:twoCellAnchor>
  <xdr:twoCellAnchor editAs="oneCell">
    <xdr:from>
      <xdr:col>2</xdr:col>
      <xdr:colOff>0</xdr:colOff>
      <xdr:row>1339</xdr:row>
      <xdr:rowOff>0</xdr:rowOff>
    </xdr:from>
    <xdr:to>
      <xdr:col>2</xdr:col>
      <xdr:colOff>190500</xdr:colOff>
      <xdr:row>1339</xdr:row>
      <xdr:rowOff>142875</xdr:rowOff>
    </xdr:to>
    <xdr:pic>
      <xdr:nvPicPr>
        <xdr:cNvPr id="11419" name="Picture 3"/>
        <xdr:cNvPicPr>
          <a:picLocks noGrp="1" noChangeAspect="1" noChangeArrowheads="1"/>
        </xdr:cNvPicPr>
      </xdr:nvPicPr>
      <xdr:blipFill>
        <a:blip xmlns:r="http://schemas.openxmlformats.org/officeDocument/2006/relationships" r:embed="rId1" cstate="print"/>
        <a:srcRect/>
        <a:stretch>
          <a:fillRect/>
        </a:stretch>
      </xdr:blipFill>
      <xdr:spPr bwMode="auto">
        <a:xfrm>
          <a:off x="2238375" y="833894700"/>
          <a:ext cx="190500" cy="142875"/>
        </a:xfrm>
        <a:prstGeom prst="rect">
          <a:avLst/>
        </a:prstGeom>
        <a:noFill/>
        <a:ln w="9525">
          <a:noFill/>
          <a:miter lim="800000"/>
          <a:headEnd/>
          <a:tailEnd/>
        </a:ln>
      </xdr:spPr>
    </xdr:pic>
    <xdr:clientData/>
  </xdr:twoCellAnchor>
  <xdr:twoCellAnchor editAs="oneCell">
    <xdr:from>
      <xdr:col>2</xdr:col>
      <xdr:colOff>0</xdr:colOff>
      <xdr:row>1339</xdr:row>
      <xdr:rowOff>0</xdr:rowOff>
    </xdr:from>
    <xdr:to>
      <xdr:col>2</xdr:col>
      <xdr:colOff>190500</xdr:colOff>
      <xdr:row>1339</xdr:row>
      <xdr:rowOff>142875</xdr:rowOff>
    </xdr:to>
    <xdr:pic>
      <xdr:nvPicPr>
        <xdr:cNvPr id="11420" name="Picture 4"/>
        <xdr:cNvPicPr>
          <a:picLocks noGrp="1" noChangeAspect="1" noChangeArrowheads="1"/>
        </xdr:cNvPicPr>
      </xdr:nvPicPr>
      <xdr:blipFill>
        <a:blip xmlns:r="http://schemas.openxmlformats.org/officeDocument/2006/relationships" r:embed="rId1" cstate="print"/>
        <a:srcRect/>
        <a:stretch>
          <a:fillRect/>
        </a:stretch>
      </xdr:blipFill>
      <xdr:spPr bwMode="auto">
        <a:xfrm>
          <a:off x="2238375" y="833894700"/>
          <a:ext cx="190500" cy="142875"/>
        </a:xfrm>
        <a:prstGeom prst="rect">
          <a:avLst/>
        </a:prstGeom>
        <a:noFill/>
        <a:ln w="9525">
          <a:noFill/>
          <a:miter lim="800000"/>
          <a:headEnd/>
          <a:tailEnd/>
        </a:ln>
      </xdr:spPr>
    </xdr:pic>
    <xdr:clientData/>
  </xdr:twoCellAnchor>
  <xdr:twoCellAnchor editAs="oneCell">
    <xdr:from>
      <xdr:col>2</xdr:col>
      <xdr:colOff>0</xdr:colOff>
      <xdr:row>1339</xdr:row>
      <xdr:rowOff>0</xdr:rowOff>
    </xdr:from>
    <xdr:to>
      <xdr:col>2</xdr:col>
      <xdr:colOff>190500</xdr:colOff>
      <xdr:row>1339</xdr:row>
      <xdr:rowOff>142875</xdr:rowOff>
    </xdr:to>
    <xdr:pic>
      <xdr:nvPicPr>
        <xdr:cNvPr id="11421" name="Picture 5"/>
        <xdr:cNvPicPr>
          <a:picLocks noGrp="1" noChangeAspect="1" noChangeArrowheads="1"/>
        </xdr:cNvPicPr>
      </xdr:nvPicPr>
      <xdr:blipFill>
        <a:blip xmlns:r="http://schemas.openxmlformats.org/officeDocument/2006/relationships" r:embed="rId1" cstate="print"/>
        <a:srcRect/>
        <a:stretch>
          <a:fillRect/>
        </a:stretch>
      </xdr:blipFill>
      <xdr:spPr bwMode="auto">
        <a:xfrm>
          <a:off x="2238375" y="833894700"/>
          <a:ext cx="190500" cy="142875"/>
        </a:xfrm>
        <a:prstGeom prst="rect">
          <a:avLst/>
        </a:prstGeom>
        <a:noFill/>
        <a:ln w="9525">
          <a:noFill/>
          <a:miter lim="800000"/>
          <a:headEnd/>
          <a:tailEnd/>
        </a:ln>
      </xdr:spPr>
    </xdr:pic>
    <xdr:clientData/>
  </xdr:twoCellAnchor>
  <xdr:twoCellAnchor editAs="oneCell">
    <xdr:from>
      <xdr:col>2</xdr:col>
      <xdr:colOff>0</xdr:colOff>
      <xdr:row>1341</xdr:row>
      <xdr:rowOff>0</xdr:rowOff>
    </xdr:from>
    <xdr:to>
      <xdr:col>2</xdr:col>
      <xdr:colOff>190500</xdr:colOff>
      <xdr:row>1341</xdr:row>
      <xdr:rowOff>142875</xdr:rowOff>
    </xdr:to>
    <xdr:pic>
      <xdr:nvPicPr>
        <xdr:cNvPr id="11422" name="Picture 10"/>
        <xdr:cNvPicPr>
          <a:picLocks noGrp="1" noChangeAspect="1" noChangeArrowheads="1"/>
        </xdr:cNvPicPr>
      </xdr:nvPicPr>
      <xdr:blipFill>
        <a:blip xmlns:r="http://schemas.openxmlformats.org/officeDocument/2006/relationships" r:embed="rId1" cstate="print"/>
        <a:srcRect/>
        <a:stretch>
          <a:fillRect/>
        </a:stretch>
      </xdr:blipFill>
      <xdr:spPr bwMode="auto">
        <a:xfrm>
          <a:off x="2238375" y="835799700"/>
          <a:ext cx="190500" cy="142875"/>
        </a:xfrm>
        <a:prstGeom prst="rect">
          <a:avLst/>
        </a:prstGeom>
        <a:noFill/>
        <a:ln w="9525">
          <a:noFill/>
          <a:miter lim="800000"/>
          <a:headEnd/>
          <a:tailEnd/>
        </a:ln>
      </xdr:spPr>
    </xdr:pic>
    <xdr:clientData/>
  </xdr:twoCellAnchor>
  <xdr:twoCellAnchor editAs="oneCell">
    <xdr:from>
      <xdr:col>2</xdr:col>
      <xdr:colOff>0</xdr:colOff>
      <xdr:row>1341</xdr:row>
      <xdr:rowOff>0</xdr:rowOff>
    </xdr:from>
    <xdr:to>
      <xdr:col>2</xdr:col>
      <xdr:colOff>190500</xdr:colOff>
      <xdr:row>1341</xdr:row>
      <xdr:rowOff>142875</xdr:rowOff>
    </xdr:to>
    <xdr:pic>
      <xdr:nvPicPr>
        <xdr:cNvPr id="11423" name="Picture 11"/>
        <xdr:cNvPicPr>
          <a:picLocks noGrp="1" noChangeAspect="1" noChangeArrowheads="1"/>
        </xdr:cNvPicPr>
      </xdr:nvPicPr>
      <xdr:blipFill>
        <a:blip xmlns:r="http://schemas.openxmlformats.org/officeDocument/2006/relationships" r:embed="rId1" cstate="print"/>
        <a:srcRect/>
        <a:stretch>
          <a:fillRect/>
        </a:stretch>
      </xdr:blipFill>
      <xdr:spPr bwMode="auto">
        <a:xfrm>
          <a:off x="2238375" y="835799700"/>
          <a:ext cx="190500" cy="142875"/>
        </a:xfrm>
        <a:prstGeom prst="rect">
          <a:avLst/>
        </a:prstGeom>
        <a:noFill/>
        <a:ln w="9525">
          <a:noFill/>
          <a:miter lim="800000"/>
          <a:headEnd/>
          <a:tailEnd/>
        </a:ln>
      </xdr:spPr>
    </xdr:pic>
    <xdr:clientData/>
  </xdr:twoCellAnchor>
  <xdr:twoCellAnchor editAs="oneCell">
    <xdr:from>
      <xdr:col>2</xdr:col>
      <xdr:colOff>0</xdr:colOff>
      <xdr:row>1341</xdr:row>
      <xdr:rowOff>0</xdr:rowOff>
    </xdr:from>
    <xdr:to>
      <xdr:col>2</xdr:col>
      <xdr:colOff>190500</xdr:colOff>
      <xdr:row>1341</xdr:row>
      <xdr:rowOff>142875</xdr:rowOff>
    </xdr:to>
    <xdr:pic>
      <xdr:nvPicPr>
        <xdr:cNvPr id="11424" name="Picture 12"/>
        <xdr:cNvPicPr>
          <a:picLocks noGrp="1" noChangeAspect="1" noChangeArrowheads="1"/>
        </xdr:cNvPicPr>
      </xdr:nvPicPr>
      <xdr:blipFill>
        <a:blip xmlns:r="http://schemas.openxmlformats.org/officeDocument/2006/relationships" r:embed="rId1" cstate="print"/>
        <a:srcRect/>
        <a:stretch>
          <a:fillRect/>
        </a:stretch>
      </xdr:blipFill>
      <xdr:spPr bwMode="auto">
        <a:xfrm>
          <a:off x="2238375" y="835799700"/>
          <a:ext cx="190500" cy="1428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3015</xdr:row>
      <xdr:rowOff>0</xdr:rowOff>
    </xdr:from>
    <xdr:to>
      <xdr:col>2</xdr:col>
      <xdr:colOff>304800</xdr:colOff>
      <xdr:row>3016</xdr:row>
      <xdr:rowOff>1</xdr:rowOff>
    </xdr:to>
    <xdr:sp macro="" textlink="">
      <xdr:nvSpPr>
        <xdr:cNvPr id="2" name="AutoShape 1" descr="File:">
          <a:hlinkClick xmlns:r="http://schemas.openxmlformats.org/officeDocument/2006/relationships" r:id="rId1"/>
        </xdr:cNvPr>
        <xdr:cNvSpPr>
          <a:spLocks noChangeAspect="1" noChangeArrowheads="1"/>
        </xdr:cNvSpPr>
      </xdr:nvSpPr>
      <xdr:spPr bwMode="auto">
        <a:xfrm>
          <a:off x="609600" y="6877050"/>
          <a:ext cx="304800" cy="304800"/>
        </a:xfrm>
        <a:prstGeom prst="rect">
          <a:avLst/>
        </a:prstGeom>
        <a:noFill/>
      </xdr:spPr>
    </xdr:sp>
    <xdr:clientData/>
  </xdr:twoCellAnchor>
  <xdr:twoCellAnchor editAs="oneCell">
    <xdr:from>
      <xdr:col>1</xdr:col>
      <xdr:colOff>0</xdr:colOff>
      <xdr:row>3056</xdr:row>
      <xdr:rowOff>0</xdr:rowOff>
    </xdr:from>
    <xdr:to>
      <xdr:col>1</xdr:col>
      <xdr:colOff>304800</xdr:colOff>
      <xdr:row>3056</xdr:row>
      <xdr:rowOff>304800</xdr:rowOff>
    </xdr:to>
    <xdr:sp macro="" textlink="">
      <xdr:nvSpPr>
        <xdr:cNvPr id="3" name="AutoShape 1" descr="File:">
          <a:hlinkClick xmlns:r="http://schemas.openxmlformats.org/officeDocument/2006/relationships" r:id="rId2"/>
        </xdr:cNvPr>
        <xdr:cNvSpPr>
          <a:spLocks noChangeAspect="1" noChangeArrowheads="1"/>
        </xdr:cNvSpPr>
      </xdr:nvSpPr>
      <xdr:spPr bwMode="auto">
        <a:xfrm>
          <a:off x="495300" y="14592300"/>
          <a:ext cx="304800" cy="304800"/>
        </a:xfrm>
        <a:prstGeom prst="rect">
          <a:avLst/>
        </a:prstGeom>
        <a:noFill/>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13" Type="http://schemas.openxmlformats.org/officeDocument/2006/relationships/hyperlink" Target="file:///C:\Users\administrator\APC\RGHCL%20%2012%20APC%20HP%20%20Service%20printing%20439485\" TargetMode="External"/><Relationship Id="rId18" Type="http://schemas.openxmlformats.org/officeDocument/2006/relationships/hyperlink" Target="file:///C:\Users\administrator\APC\RGHCL%2005%20APC%202021%20Purchase%20of%20Colour%20Cartridges%20for%20colour%20Printers%20%20412247\" TargetMode="External"/><Relationship Id="rId26" Type="http://schemas.openxmlformats.org/officeDocument/2006/relationships/hyperlink" Target="file:///C:\Users\administrator\APC\RGHCL%2014%20APC%202021%20Printing%20of%20Greeting%20Card%20%20439487\" TargetMode="External"/><Relationship Id="rId39" Type="http://schemas.openxmlformats.org/officeDocument/2006/relationships/hyperlink" Target="file:///C:\Users\administrator\APC\RGHCL%2030%20APC%202021%20Canon%20Image%20Class%20%20Printer%20Service%20538676\" TargetMode="External"/><Relationship Id="rId21" Type="http://schemas.openxmlformats.org/officeDocument/2006/relationships/hyperlink" Target="file:///C:\Users\administrator\APC\RGHCL%2008%20APC%20Provide%20Drinking%20Water\" TargetMode="External"/><Relationship Id="rId34" Type="http://schemas.openxmlformats.org/officeDocument/2006/relationships/hyperlink" Target="file:///C:\Users\administrator\APC\RGHCL%2025%20APC%202021_AC%20Repair%20511629\" TargetMode="External"/><Relationship Id="rId42" Type="http://schemas.openxmlformats.org/officeDocument/2006/relationships/hyperlink" Target="file:///C:\Users\administrator\APC\RGHCL%2033%20APC%202021%20Printing%20Maintenance%20budget%20615469\" TargetMode="External"/><Relationship Id="rId47" Type="http://schemas.openxmlformats.org/officeDocument/2006/relationships/hyperlink" Target="file:///C:\Users\administrator\APC\RGHCL%2038%20APC%202021%20Purchase%20printer%20for%20Housing%20615509\" TargetMode="External"/><Relationship Id="rId50" Type="http://schemas.openxmlformats.org/officeDocument/2006/relationships/hyperlink" Target="file:///C:\Users\administrator\APC\RGHCL%2041%20APC%202020_%20Printing%20of%20Annual%20Report%20202_21\" TargetMode="External"/><Relationship Id="rId55" Type="http://schemas.openxmlformats.org/officeDocument/2006/relationships/hyperlink" Target="file:///C:\Users\administrator\APC\RGHCL%2046%20APC%202021%20Purchase%20of%20APC%20UPS%20For%20minister%20office%20653761\" TargetMode="External"/><Relationship Id="rId63" Type="http://schemas.openxmlformats.org/officeDocument/2006/relationships/hyperlink" Target="file:///C:\Users\administrator\ALM\RGHCL%2001%20ALM%202021%20%20General%20%20File%20%20%20%20421047\" TargetMode="External"/><Relationship Id="rId68" Type="http://schemas.openxmlformats.org/officeDocument/2006/relationships/hyperlink" Target="file:///\\Server3\g\RGRHCL-FILES\RGRHCL-FILES\Files-Admin\File%20Maintenance%202022\APC\RGHCL11%20APC%202022%20Printing%20Letter%20Heads%20,Visiting%20Cards,Logbook%20,Envelopes%20for%20the%20company%20E%20797766\" TargetMode="External"/><Relationship Id="rId76" Type="http://schemas.openxmlformats.org/officeDocument/2006/relationships/hyperlink" Target="file:///\\Server3\g\RGRHCL-FILES\RGRHCL-FILES\Files-Admin\File%20Maintenance%202022\AMR\RGHCL%2007%20AMR%202022_%20Samsthik%20Javab%20dari\" TargetMode="External"/><Relationship Id="rId7" Type="http://schemas.openxmlformats.org/officeDocument/2006/relationships/hyperlink" Target="file:///C:\Users\administrator\ADG\RGHCL%2007%20ADG%202021_%25E0%25B2%2586%25E0%25B2%25A1%25E0%25B2%25B3%25E0%25B2%25BF%25E0%25B2%25A4%20%25E0%25B2%25B8%25E0%25B3%2581%25E0%25B2%25A7%25E0%25B2%25BE%25E0%25B2%25B0%25E0%25B2%25A3%25E0%25B3%2586\" TargetMode="External"/><Relationship Id="rId71" Type="http://schemas.openxmlformats.org/officeDocument/2006/relationships/hyperlink" Target="file:///\\Server3\g\RGRHCL-FILES\RGRHCL-FILES\Files-Admin\File%20Maintenance%202022\AMR\RGHCL%2001%20AMR%202022_%20Flight%20Ticket\" TargetMode="External"/><Relationship Id="rId2" Type="http://schemas.openxmlformats.org/officeDocument/2006/relationships/hyperlink" Target="file:///C:\File%20Maintenance%202021\ADM\RGHCL%2003%20ADM%202021%20%20Y%20M%20Raju%20Personal%20file\" TargetMode="External"/><Relationship Id="rId16" Type="http://schemas.openxmlformats.org/officeDocument/2006/relationships/hyperlink" Target="file:///C:\Users\administrator\APC\RGHCL%2003%20APC%202021%20Purchase%20of%20Stationery%20%20410857\" TargetMode="External"/><Relationship Id="rId29" Type="http://schemas.openxmlformats.org/officeDocument/2006/relationships/hyperlink" Target="file:///C:\Users\administrator\APC\RGHCL%2017%20APC%202021_Bio%20Metric%20446288\" TargetMode="External"/><Relationship Id="rId11" Type="http://schemas.openxmlformats.org/officeDocument/2006/relationships/hyperlink" Target="file:///C:\Users\administrator\ADG\RGHCL%2011%20ADG%202021%20Request%20of%20Common%20Seal\" TargetMode="External"/><Relationship Id="rId24" Type="http://schemas.openxmlformats.org/officeDocument/2006/relationships/hyperlink" Target="file:///C:\Users\administrator\APC\RGHCL%2011%20APC%202021%20Government%20Direction%20435147\" TargetMode="External"/><Relationship Id="rId32" Type="http://schemas.openxmlformats.org/officeDocument/2006/relationships/hyperlink" Target="file:///C:\Users\administrator\APC\RGHCL%2023%20APC%202021%20Fumigation%20%20498601\" TargetMode="External"/><Relationship Id="rId37" Type="http://schemas.openxmlformats.org/officeDocument/2006/relationships/hyperlink" Target="file:///C:\Users\administrator\APC\RGHCL%2028APC%202021%20IRA4545%20Xerox%20machine%20maintenance535607%20%20-%20Copy\" TargetMode="External"/><Relationship Id="rId40" Type="http://schemas.openxmlformats.org/officeDocument/2006/relationships/hyperlink" Target="file:///C:\Users\administrator\APC\RGHCL%2031%20APC%202021%20Purchase%20Of%20Chsirs%20For%20Meeting%20All%20615430\" TargetMode="External"/><Relationship Id="rId45" Type="http://schemas.openxmlformats.org/officeDocument/2006/relationships/hyperlink" Target="file:///C:\Users\administrator\APC\RGHCL%2036%20APC%202021%20Purchase%20of%20Colour%20Xerox%20%20615480\" TargetMode="External"/><Relationship Id="rId53" Type="http://schemas.openxmlformats.org/officeDocument/2006/relationships/hyperlink" Target="file:///C:\Users\administrator\APC\RGHCL%2044%20APC%202021%20-22%20Purchase%20of%20HP%20Cartridges%20for%20HP%20Printer%20615576\" TargetMode="External"/><Relationship Id="rId58" Type="http://schemas.openxmlformats.org/officeDocument/2006/relationships/hyperlink" Target="file:///C:\Users\administrator\APC\RGHCL%2050%20APC%20Miscellaneous%20payments%20654811\" TargetMode="External"/><Relationship Id="rId66" Type="http://schemas.openxmlformats.org/officeDocument/2006/relationships/hyperlink" Target="file:///C:\Users\administrator\ALM\RGHCL%2004%20ALM%202021\" TargetMode="External"/><Relationship Id="rId74" Type="http://schemas.openxmlformats.org/officeDocument/2006/relationships/hyperlink" Target="file:///\\Server3\g\RGRHCL-FILES\RGRHCL-FILES\Files-Admin\File%20Maintenance%202022\AMR\RGHCL%2005%20AMR%202022-%20Karnataka%20Aadalitha%20Sudharanaa%20Aayoga\" TargetMode="External"/><Relationship Id="rId79" Type="http://schemas.openxmlformats.org/officeDocument/2006/relationships/hyperlink" Target="file:///\\Server3\g\RGRHCL-FILES\RGRHCL-FILES\Files-Admin\File%20Maintenance%202022\ADR\RGHCL%2002%20ADR%202022-%20office%20boy%20and%20drivers%20salary%20fixiation\" TargetMode="External"/><Relationship Id="rId5" Type="http://schemas.openxmlformats.org/officeDocument/2006/relationships/hyperlink" Target="file:///\\server3\g\RGRHCL-FILES\RGRHCL-FILES\Files-Admin\File%20Maintenance%202021\ADG\RGHCL%2004%20ADG%202021%20%20&#224;&#178;&#166;&#224;&#179;&#130;&#224;&#178;&#176;&#224;&#178;&#181;&#224;&#178;&#190;&#224;&#178;&#163;&#224;&#178;&#191;%20&#224;&#178;&#184;&#224;&#178;&#130;&#224;&#178;&#170;&#224;&#178;&#176;&#224;&#179;&#141;&#224;&#178;&#149;&#224;&#178;&#181;&#224;&#178;&#168;&#224;&#179;&#141;&#224;&#178;&#168;&#224;&#179;&#129;%20&#224;&#178;&#170;&#224;&#178;&#161;&#224;&#179;&#134;&#224;&#178;&#175;&#224;&#179;&#129;&#224;&#178;&#181;%20&#224;&#178;&#172;&#224;&#178;&#151;&#224;&#179;&#141;&#224;&#178;&#151;&#224;&#179;&#134;\" TargetMode="External"/><Relationship Id="rId61" Type="http://schemas.openxmlformats.org/officeDocument/2006/relationships/hyperlink" Target="file:///C:\Users\administrator\APC\RGHCLM%2049%20APC%202021%20Purchase%20of%20Category%20%20file%20653798\" TargetMode="External"/><Relationship Id="rId10" Type="http://schemas.openxmlformats.org/officeDocument/2006/relationships/hyperlink" Target="file:///C:\Users\administrator\ADG\RGHCL%2010%20ADG%202021_Padmastri%20Award\" TargetMode="External"/><Relationship Id="rId19" Type="http://schemas.openxmlformats.org/officeDocument/2006/relationships/hyperlink" Target="file:///C:\Users\administrator\APC\RGHCL%2006%20APC%202021%20Pest%20Controle%20Treatment%20412543\" TargetMode="External"/><Relationship Id="rId31" Type="http://schemas.openxmlformats.org/officeDocument/2006/relationships/hyperlink" Target="file:///C:\Users\administrator\APC\RGHCL%2021%20APC%202021_AC%20Repair%20498592\" TargetMode="External"/><Relationship Id="rId44" Type="http://schemas.openxmlformats.org/officeDocument/2006/relationships/hyperlink" Target="file:///C:\Users\administrator\APC\RGHCL%2035%20APC%202021%20Purchase%20of%20printer%20for%20Admin%20615477\" TargetMode="External"/><Relationship Id="rId52" Type="http://schemas.openxmlformats.org/officeDocument/2006/relationships/hyperlink" Target="file:///C:\Users\administrator\APC\RGHCL%2043%20APC%202021%20Cartridegs%20and%20Tonner%20refilling%20615552\" TargetMode="External"/><Relationship Id="rId60" Type="http://schemas.openxmlformats.org/officeDocument/2006/relationships/hyperlink" Target="file:///C:\Users\administrator\APC\RGHCL%2052%20APC%202021-%20Printing%20of%20File%20Wrapper\" TargetMode="External"/><Relationship Id="rId65" Type="http://schemas.openxmlformats.org/officeDocument/2006/relationships/hyperlink" Target="file:///C:\Users\administrator\ALM\RGHCL%2003%20ALM%202021\" TargetMode="External"/><Relationship Id="rId73" Type="http://schemas.openxmlformats.org/officeDocument/2006/relationships/hyperlink" Target="file:///\\Server3\g\RGRHCL-FILES\RGRHCL-FILES\Files-Admin\File%20Maintenance%202022\AMR\RGHCL%2004%20AMR%202022-BACKLOG%20AND%20MINORITY%20INFORMATION\" TargetMode="External"/><Relationship Id="rId78" Type="http://schemas.openxmlformats.org/officeDocument/2006/relationships/hyperlink" Target="file:///\\Server3\g\RGRHCL-FILES\RGRHCL-FILES\Files-Admin\File%20Maintenance%202022\ADR\RGHCL%2001%20ADR%202022-%20Appointment%20of%20Sri%20Dhiren.%20N%20company%20secretary%20on%20retainership%20basis\" TargetMode="External"/><Relationship Id="rId81" Type="http://schemas.openxmlformats.org/officeDocument/2006/relationships/drawing" Target="../drawings/drawing2.xml"/><Relationship Id="rId4" Type="http://schemas.openxmlformats.org/officeDocument/2006/relationships/hyperlink" Target="file:///C:\Users\administrator\ADG\RGHCL%2003%20ADG%202021%20Kanajanahalli%20Complaint\" TargetMode="External"/><Relationship Id="rId9" Type="http://schemas.openxmlformats.org/officeDocument/2006/relationships/hyperlink" Target="file:///C:\Users\administrator\ADG\RGHCL%2009%20ADG%202021_Employee%20Sent%20for%20Training\" TargetMode="External"/><Relationship Id="rId14" Type="http://schemas.openxmlformats.org/officeDocument/2006/relationships/hyperlink" Target="file:///C:\Users\administrator\APC\RGHCL%2001%20APC%202021_Jio%20Data%20Card_Computer%20No_408086\" TargetMode="External"/><Relationship Id="rId22" Type="http://schemas.openxmlformats.org/officeDocument/2006/relationships/hyperlink" Target="file:///C:\Users\administrator\APC\RGHCL%2009%20APC%202021%20Printing%20Letter%20Heads%20,Visiting%20Cards,Logbook%20,Envelopes%20for%20the%20company%20422914\" TargetMode="External"/><Relationship Id="rId27" Type="http://schemas.openxmlformats.org/officeDocument/2006/relationships/hyperlink" Target="file:///C:\Users\administrator\APC\RGHCL%2015%20APC%202021%20Secretary%20Data%20Card%20Bill%20439489\" TargetMode="External"/><Relationship Id="rId30" Type="http://schemas.openxmlformats.org/officeDocument/2006/relationships/hyperlink" Target="file:///\\server3\g\RGRHCL-FILES\RGRHCL-FILES\Files-Admin\File%20Maintenance%202021\APC\RGHCL%2018%20APC%202021%20%20%20&#224;&#178;&#142;&#224;&#178;&#178;&#224;&#179;&#141;&#224;&#178;&#178;&#224;&#178;&#190;%20&#224;&#178;&#133;&#224;&#178;&#167;&#224;&#178;&#191;&#224;&#178;&#149;&#224;&#178;&#190;&#224;&#178;&#176;&#224;&#178;&#191;&#224;&#178;&#151;&#224;&#178;&#179;&#224;&#178;&#191;&#224;&#178;&#151;&#224;&#179;&#134;%20&#224;&#178;&#184;&#224;&#179;&#128;&#224;&#178;&#178;&#224;&#179;&#141;%20&#224;&#178;&#146;&#224;&#178;&#166;&#224;&#178;&#151;&#224;&#178;&#191;&#224;&#178;&#184;&#224;&#179;&#129;&#224;&#178;&#181;%20&#224;&#178;&#172;&#224;&#178;&#151;&#224;&#179;&#141;&#224;&#178;&#151;&#224;&#179;&#134;%20446308\" TargetMode="External"/><Relationship Id="rId35" Type="http://schemas.openxmlformats.org/officeDocument/2006/relationships/hyperlink" Target="file:///C:\Users\administrator\APC\RGHCL%2026%20APC%202021%20IRA%202645%20Xerox%20machine%20maintenance%20535586\" TargetMode="External"/><Relationship Id="rId43" Type="http://schemas.openxmlformats.org/officeDocument/2006/relationships/hyperlink" Target="file:///C:\Users\administrator\APC\RGHCL%2034%20APC%202021%20615472\" TargetMode="External"/><Relationship Id="rId48" Type="http://schemas.openxmlformats.org/officeDocument/2006/relationships/hyperlink" Target="file:///C:\Users\administrator\APC\RGHCL%2039%20APC%202021_Chairman%20Office%20Request%20HP%20colour%20printer%20615540\" TargetMode="External"/><Relationship Id="rId56" Type="http://schemas.openxmlformats.org/officeDocument/2006/relationships/hyperlink" Target="file:///C:\Users\administrator\APC\RGHCL%2047%20APC%202021%20Purchase%20of%20Chairs%20653785\" TargetMode="External"/><Relationship Id="rId64" Type="http://schemas.openxmlformats.org/officeDocument/2006/relationships/hyperlink" Target="file:///C:\Users\administrator\ALM\RGHCL%2002%20ALM%202021\" TargetMode="External"/><Relationship Id="rId69" Type="http://schemas.openxmlformats.org/officeDocument/2006/relationships/hyperlink" Target="file:///\\Server3\g\RGRHCL-FILES\RGRHCL-FILES\Files-Admin\File%20Maintenance%202022\APC\RGHCL11%20APC%202022%20Printing%20Letter%20Heads%20,Visiting%20Cards,Logbook%20,Envelopes%20for%20the%20company%20E%20797766\" TargetMode="External"/><Relationship Id="rId77" Type="http://schemas.openxmlformats.org/officeDocument/2006/relationships/hyperlink" Target="file:///\\Server3\g\RGRHCL-FILES\RGRHCL-FILES\Files-Admin\File%20Maintenance%202022\AMR\RGHCL%2009%20AMR%202022%20%20%20Appointment%20of%20Company%20Secretary\" TargetMode="External"/><Relationship Id="rId8" Type="http://schemas.openxmlformats.org/officeDocument/2006/relationships/hyperlink" Target="file:///\\server3\g\RGRHCL-FILES\RGRHCL-FILES\Files-Admin\File%20Maintenance%202021\ADG\RGHCL%2008%20ADG%202021-&#224;&#178;&#133;&#224;&#178;&#130;&#224;&#178;&#151;&#224;&#178;&#181;&#224;&#178;&#191;&#224;&#178;&#149;&#224;&#178;&#178;&#224;&#178;&#176;%20&#224;&#178;&#133;&#224;&#178;&#167;&#224;&#178;&#191;&#224;&#178;&#168;&#224;&#178;&#191;&#224;&#178;&#175;&#224;&#178;&#174;&#224;&#178;&#166;&#224;&#178;&#161;&#224;&#178;&#191;%20&#224;&#178;&#181;&#224;&#178;&#190;&#224;&#178;&#176;&#224;&#179;&#141;&#224;&#178;&#183;&#224;&#178;&#191;&#224;&#178;&#149;%20&#224;&#178;&#181;&#224;&#178;&#176;&#224;&#178;&#166;&#224;&#178;&#191;&#224;&#178;&#175;&#224;&#178;&#168;&#224;&#179;&#141;&#224;&#178;&#168;&#224;&#179;&#129;%20&#224;&#178;&#184;&#224;&#178;&#178;&#224;&#179;&#141;&#224;&#178;&#178;&#224;&#178;&#191;&#224;&#178;&#184;&#224;&#179;&#129;&#224;&#178;&#181;%20&#224;&#178;&#149;&#224;&#179;&#129;&#224;&#178;&#176;&#224;&#178;&#191;&#224;&#178;&#164;&#224;&#179;&#129;\" TargetMode="External"/><Relationship Id="rId51" Type="http://schemas.openxmlformats.org/officeDocument/2006/relationships/hyperlink" Target="file:///C:\Users\administrator\APC\RGHCL%2042%20APC%202021-%20Telephone%20Instrument%20615549\" TargetMode="External"/><Relationship Id="rId72" Type="http://schemas.openxmlformats.org/officeDocument/2006/relationships/hyperlink" Target="file:///\\Server3\g\RGRHCL-FILES\RGRHCL-FILES\Files-Admin\File%20Maintenance%202022\AMR\RGHCL%2002%20AMR%202022%20Medclim%20&amp;%20Personal%20Accident%20Policy%20to%20the%20RGHCL%20Staff%202022\" TargetMode="External"/><Relationship Id="rId80" Type="http://schemas.openxmlformats.org/officeDocument/2006/relationships/printerSettings" Target="../printerSettings/printerSettings5.bin"/><Relationship Id="rId3" Type="http://schemas.openxmlformats.org/officeDocument/2006/relationships/hyperlink" Target="file:///\\server3\g\RGRHCL-FILES\RGRHCL-FILES\Files-Admin\File%20Maintenance%202021\ADG\RGHCL%2002%20ADG%202021%20&#224;&#178;&#171;&#224;&#178;&#178;&#224;&#178;&#190;&#224;&#178;&#168;&#224;&#179;&#129;&#224;&#178;&#173;&#224;&#178;&#181;&#224;&#178;&#191;&#224;&#178;&#151;&#224;&#178;&#179;%20&#224;&#178;&#134;&#224;&#178;&#175;&#224;&#179;&#141;&#224;&#178;&#149;&#224;&#179;&#134;&#224;&#178;&#175;&#224;&#178;&#178;&#224;&#179;&#141;&#224;&#178;&#178;&#224;&#178;&#191;%20&#224;&#178;&#134;&#224;&#178;&#149;&#224;&#179;&#141;&#224;&#178;&#176;&#224;&#178;&#174;&#224;&#178;&#181;&#224;&#178;&#190;&#224;&#178;&#151;&#224;&#178;&#191;&#224;&#178;&#176;&#224;&#179;&#129;&#224;&#178;&#181;%20&#224;&#178;&#172;&#224;&#178;&#151;&#224;&#179;&#141;&#224;&#178;&#151;&#224;&#179;&#134;%20&#224;&#178;&#164;&#224;&#178;&#168;&#224;&#178;&#191;&#224;&#178;&#150;&#224;&#179;&#134;\" TargetMode="External"/><Relationship Id="rId12" Type="http://schemas.openxmlformats.org/officeDocument/2006/relationships/hyperlink" Target="file:///C:\Users\administrator\ADG\RGHCL%2012%20ADG%202021%20Elction%20Related%20Matter\" TargetMode="External"/><Relationship Id="rId17" Type="http://schemas.openxmlformats.org/officeDocument/2006/relationships/hyperlink" Target="file:///C:\Users\administrator\APC\RGHCL%2004%20APC%202021%20Purchase%20of%20%20Canon%20Cartides%20for%20Printers%20411985\" TargetMode="External"/><Relationship Id="rId25" Type="http://schemas.openxmlformats.org/officeDocument/2006/relationships/hyperlink" Target="file:///C:\Users\administrator\APC\RGHCL%2013%20APC%20%202021%20Annual%20maintance%20439486\" TargetMode="External"/><Relationship Id="rId33" Type="http://schemas.openxmlformats.org/officeDocument/2006/relationships/hyperlink" Target="file:///C:\Users\administrator\APC\RGHCL%2024%20APC%202021%20Purchase%20of%20Sataionary%20%202021-22%20505289\" TargetMode="External"/><Relationship Id="rId38" Type="http://schemas.openxmlformats.org/officeDocument/2006/relationships/hyperlink" Target="file:///C:\Users\administrator\APC\RGHCL%2029APC%202021%20IRA4525Xerox%20machine%20maintenance%20537464%20%20-%20Copy%20-%20Copy\" TargetMode="External"/><Relationship Id="rId46" Type="http://schemas.openxmlformats.org/officeDocument/2006/relationships/hyperlink" Target="file:///C:\Users\administrator\APC\RGHCL%2037%20APC%202021%20Purchase%20of%20Laptop-%20Computer%20for%20Asst.genaral%20Manger%20615508\" TargetMode="External"/><Relationship Id="rId59" Type="http://schemas.openxmlformats.org/officeDocument/2006/relationships/hyperlink" Target="file:///C:\Users\administrator\APC\RGHCL%2051%20APC%202021%20Data%20card%20Payments\" TargetMode="External"/><Relationship Id="rId67" Type="http://schemas.openxmlformats.org/officeDocument/2006/relationships/hyperlink" Target="file:///C:\Users\administrator\ALM\RGHCL%2005%20ALM%202021%20_%20Back%20Log%20Report\" TargetMode="External"/><Relationship Id="rId20" Type="http://schemas.openxmlformats.org/officeDocument/2006/relationships/hyperlink" Target="file:///C:\Users\administrator\APC\RGHCL%2007%20APC%202021%20Courier%20Bill%20Comp%20No%20415522\" TargetMode="External"/><Relationship Id="rId41" Type="http://schemas.openxmlformats.org/officeDocument/2006/relationships/hyperlink" Target="file:///\\server3\g\RGRHCL-FILES\RGRHCL-FILES\Files-Admin\File%20Maintenance%202021\APC\RGHCL%2032%20APC%202021%20&#224;&#178;&#172;&#224;&#178;&#190;&#224;&#178;&#161;&#224;&#178;&#191;&#224;&#178;&#151;&#224;&#179;&#134;&#224;&#178;&#175;%20&#224;&#178;&#134;&#224;&#178;&#167;&#224;&#178;&#190;&#224;&#178;&#176;&#224;&#178;&#166;%20&#224;&#178;&#174;&#224;&#179;&#135;&#224;&#178;&#178;&#224;&#179;&#134;%20&#224;&#178;&#181;&#224;&#178;&#190;&#224;&#178;&#185;&#224;&#178;&#168;&#224;&#178;&#151;&#224;&#178;&#179;&#224;&#178;&#168;&#224;&#179;&#141;&#224;&#178;&#168;&#224;&#179;&#129;%20&#224;&#178;&#170;&#224;&#178;&#161;&#224;&#179;&#134;&#224;&#178;&#175;&#224;&#179;&#129;&#224;&#178;&#181;%20&#224;&#178;&#172;&#224;&#178;&#151;&#224;&#179;&#141;&#224;&#178;&#151;&#224;&#179;&#134;%20615460\" TargetMode="External"/><Relationship Id="rId54" Type="http://schemas.openxmlformats.org/officeDocument/2006/relationships/hyperlink" Target="file:///C:\Users\administrator\APC\RGHCL%2045%20APC%202021%20Advertisement%20Request%20620952\" TargetMode="External"/><Relationship Id="rId62" Type="http://schemas.openxmlformats.org/officeDocument/2006/relationships/hyperlink" Target="file:///C:\Users\administrator\APC\RGHCl%2022%20APC%20Purchase%20of%20%20HP%20Cartridges%20for%20Printers%20%20%20CN%20%20-\" TargetMode="External"/><Relationship Id="rId70" Type="http://schemas.openxmlformats.org/officeDocument/2006/relationships/hyperlink" Target="file:///\\Server3\g\RGRHCL-FILES\RGRHCL-FILES\Files-Admin\File%20Maintenance%202022\AMR\RGHCL%20%2003%20AMR%202022%20Medclime%20%20Policy%20claim%20of%20GM%20Fin\" TargetMode="External"/><Relationship Id="rId75" Type="http://schemas.openxmlformats.org/officeDocument/2006/relationships/hyperlink" Target="file:///\\Server3\g\RGRHCL-FILES\RGRHCL-FILES\Files-Admin\File%20Maintenance%202022\AMR\RGHCL%2006%20AMR%202022_%20Employee%20Sent%20For%20Training\" TargetMode="External"/><Relationship Id="rId1" Type="http://schemas.openxmlformats.org/officeDocument/2006/relationships/hyperlink" Target="file:///C:\File%20Maintenance%202021\ADM\RGHCL%2001%20ADM%20%202021%20Office%20Order\" TargetMode="External"/><Relationship Id="rId6" Type="http://schemas.openxmlformats.org/officeDocument/2006/relationships/hyperlink" Target="file:///C:\Users\administrator\ADG\RGHCL%2005%20ADG%202021%20PMAY%20U%20Complaint%20regarding%20CBI%20Enquiry\" TargetMode="External"/><Relationship Id="rId15" Type="http://schemas.openxmlformats.org/officeDocument/2006/relationships/hyperlink" Target="file:///C:\Users\administrator\APC\RGHCL%2002%20APC%202021_Purchase%20of%20Toner%20for%20Xerox%20Mahine_409689\" TargetMode="External"/><Relationship Id="rId23" Type="http://schemas.openxmlformats.org/officeDocument/2006/relationships/hyperlink" Target="file:///C:\Users\administrator\APC\RGHCL%2010%20APC%202021%20IRA%204245%20%20Xerox%20Machine%20433556\" TargetMode="External"/><Relationship Id="rId28" Type="http://schemas.openxmlformats.org/officeDocument/2006/relationships/hyperlink" Target="file:///C:\Users\administrator\APC\RGHCL%2016%20APC%202021%20Chairman%20office%20Request%20441447\" TargetMode="External"/><Relationship Id="rId36" Type="http://schemas.openxmlformats.org/officeDocument/2006/relationships/hyperlink" Target="file:///C:\Users\administrator\APC\RGHCL%2027%20APC%202021%20IRC%203120%20Xerox%20machine%20maintenance%20535597%20-%20Copy\" TargetMode="External"/><Relationship Id="rId49" Type="http://schemas.openxmlformats.org/officeDocument/2006/relationships/hyperlink" Target="file:///C:\Users\administrator\APC\RGHCL%2040%20APC%202021%20buyback%20615543\" TargetMode="External"/><Relationship Id="rId57" Type="http://schemas.openxmlformats.org/officeDocument/2006/relationships/hyperlink" Target="file:///C:\Users\administrator\APC\RGHCL%2048%20APC%202021%20Advertisement%20Request%20-%20Copy%20653796\"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hyperlink" Target="https://eoffice.karnataka.gov.in/eFile/?x=Es*17jq8Vkhc1eV6IFvw-qi9FZ0oFFO-" TargetMode="External"/><Relationship Id="rId7" Type="http://schemas.openxmlformats.org/officeDocument/2006/relationships/hyperlink" Target="https://eoffice.karnataka.gov.in/eFile/?x=mLDFGoaggeXaoTVXcQf8*mOPojfBpfJ-" TargetMode="External"/><Relationship Id="rId2" Type="http://schemas.openxmlformats.org/officeDocument/2006/relationships/hyperlink" Target="https://eoffice.karnataka.gov.in/eFile/?x=Es*17jq8Vkhc1eV6IFvw-qi9FZ0oFFO-" TargetMode="External"/><Relationship Id="rId1" Type="http://schemas.openxmlformats.org/officeDocument/2006/relationships/hyperlink" Target="https://eoffice.karnataka.gov.in/eFile/?x=9qNa0x1L1dvFlOaGhfooJdGLv3d*w0W0" TargetMode="External"/><Relationship Id="rId6" Type="http://schemas.openxmlformats.org/officeDocument/2006/relationships/hyperlink" Target="https://eoffice.karnataka.gov.in/eFile/?x=Es*17jq8Vkhc1eV6IFvw-qi9FZ0oFFO-" TargetMode="External"/><Relationship Id="rId5" Type="http://schemas.openxmlformats.org/officeDocument/2006/relationships/hyperlink" Target="https://eoffice.karnataka.gov.in/eFile/?x=Es*17jq8Vkhc1eV6IFvw-qi9FZ0oFFO-" TargetMode="External"/><Relationship Id="rId4" Type="http://schemas.openxmlformats.org/officeDocument/2006/relationships/hyperlink" Target="https://eoffice.karnataka.gov.in/eFile/?x=mLDFGoaggeXaoTVXcQf8*mOPojfBpfJ-"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tabColor rgb="FF00B0F0"/>
  </sheetPr>
  <dimension ref="A1:J881"/>
  <sheetViews>
    <sheetView topLeftCell="A850" zoomScale="85" zoomScaleNormal="85" workbookViewId="0">
      <selection activeCell="D862" sqref="A383:J881"/>
    </sheetView>
  </sheetViews>
  <sheetFormatPr defaultRowHeight="14.25"/>
  <cols>
    <col min="1" max="1" width="9.140625" style="454"/>
    <col min="2" max="2" width="38" style="473" customWidth="1"/>
    <col min="3" max="3" width="46.140625" style="454" customWidth="1"/>
    <col min="4" max="4" width="16.85546875" style="474" customWidth="1"/>
    <col min="5" max="5" width="19.7109375" style="474" customWidth="1"/>
    <col min="6" max="6" width="32.7109375" style="454" customWidth="1"/>
    <col min="7" max="7" width="17.5703125" style="454" customWidth="1"/>
    <col min="8" max="8" width="15.28515625" style="475" customWidth="1"/>
    <col min="9" max="9" width="15" style="454" customWidth="1"/>
    <col min="10" max="16384" width="9.140625" style="454"/>
  </cols>
  <sheetData>
    <row r="1" spans="1:9" ht="15">
      <c r="A1" s="1211" t="s">
        <v>20298</v>
      </c>
      <c r="B1" s="1211"/>
      <c r="C1" s="1211"/>
      <c r="D1" s="1211"/>
      <c r="E1" s="1211"/>
      <c r="F1" s="1211"/>
      <c r="G1" s="1211"/>
      <c r="H1" s="1211"/>
      <c r="I1" s="1211"/>
    </row>
    <row r="2" spans="1:9" ht="15">
      <c r="A2" s="1212" t="s">
        <v>18883</v>
      </c>
      <c r="B2" s="1212" t="s">
        <v>8740</v>
      </c>
      <c r="C2" s="1212" t="s">
        <v>20299</v>
      </c>
      <c r="D2" s="1212" t="s">
        <v>17504</v>
      </c>
      <c r="E2" s="1213"/>
      <c r="F2" s="1212" t="s">
        <v>8742</v>
      </c>
      <c r="G2" s="1212" t="s">
        <v>20300</v>
      </c>
      <c r="H2" s="1212" t="s">
        <v>20301</v>
      </c>
      <c r="I2" s="1212" t="s">
        <v>20302</v>
      </c>
    </row>
    <row r="3" spans="1:9" ht="45">
      <c r="A3" s="1212"/>
      <c r="B3" s="1212"/>
      <c r="C3" s="1212"/>
      <c r="D3" s="455" t="s">
        <v>17506</v>
      </c>
      <c r="E3" s="455" t="s">
        <v>20303</v>
      </c>
      <c r="F3" s="1212"/>
      <c r="G3" s="1212"/>
      <c r="H3" s="1212"/>
      <c r="I3" s="1212"/>
    </row>
    <row r="4" spans="1:9" ht="15">
      <c r="A4" s="1212" t="s">
        <v>20304</v>
      </c>
      <c r="B4" s="1212"/>
      <c r="C4" s="1212"/>
      <c r="D4" s="1212"/>
      <c r="E4" s="1212"/>
      <c r="F4" s="1212"/>
      <c r="G4" s="1212"/>
      <c r="H4" s="1212"/>
      <c r="I4" s="1212"/>
    </row>
    <row r="5" spans="1:9" ht="51.75">
      <c r="A5" s="456">
        <v>1</v>
      </c>
      <c r="B5" s="457" t="s">
        <v>22015</v>
      </c>
      <c r="C5" s="458" t="s">
        <v>20305</v>
      </c>
      <c r="D5" s="459">
        <v>4</v>
      </c>
      <c r="E5" s="459">
        <v>2</v>
      </c>
      <c r="F5" s="456" t="s">
        <v>3114</v>
      </c>
      <c r="G5" s="456" t="s">
        <v>830</v>
      </c>
      <c r="H5" s="460" t="s">
        <v>19809</v>
      </c>
      <c r="I5" s="461" t="s">
        <v>20306</v>
      </c>
    </row>
    <row r="6" spans="1:9" ht="69">
      <c r="A6" s="456">
        <v>2</v>
      </c>
      <c r="B6" s="457" t="s">
        <v>22016</v>
      </c>
      <c r="C6" s="458" t="s">
        <v>20307</v>
      </c>
      <c r="D6" s="459">
        <v>5</v>
      </c>
      <c r="E6" s="459">
        <v>1</v>
      </c>
      <c r="F6" s="456" t="s">
        <v>20308</v>
      </c>
      <c r="G6" s="456" t="s">
        <v>20309</v>
      </c>
      <c r="H6" s="460" t="s">
        <v>19809</v>
      </c>
      <c r="I6" s="461" t="s">
        <v>20306</v>
      </c>
    </row>
    <row r="7" spans="1:9" ht="69">
      <c r="A7" s="456">
        <v>3</v>
      </c>
      <c r="B7" s="457" t="s">
        <v>22017</v>
      </c>
      <c r="C7" s="458" t="s">
        <v>20307</v>
      </c>
      <c r="D7" s="459">
        <v>5</v>
      </c>
      <c r="E7" s="459">
        <v>1</v>
      </c>
      <c r="F7" s="456" t="s">
        <v>20308</v>
      </c>
      <c r="G7" s="456" t="s">
        <v>20309</v>
      </c>
      <c r="H7" s="460" t="s">
        <v>19809</v>
      </c>
      <c r="I7" s="461" t="s">
        <v>20306</v>
      </c>
    </row>
    <row r="8" spans="1:9" ht="207">
      <c r="A8" s="456">
        <v>4</v>
      </c>
      <c r="B8" s="457" t="s">
        <v>22018</v>
      </c>
      <c r="C8" s="462" t="s">
        <v>20310</v>
      </c>
      <c r="D8" s="459">
        <v>2</v>
      </c>
      <c r="E8" s="459">
        <v>1</v>
      </c>
      <c r="F8" s="456" t="s">
        <v>6171</v>
      </c>
      <c r="G8" s="456" t="s">
        <v>20311</v>
      </c>
      <c r="H8" s="460" t="s">
        <v>19809</v>
      </c>
      <c r="I8" s="461" t="s">
        <v>20306</v>
      </c>
    </row>
    <row r="9" spans="1:9" ht="69">
      <c r="A9" s="456">
        <v>5</v>
      </c>
      <c r="B9" s="457" t="s">
        <v>22019</v>
      </c>
      <c r="C9" s="458" t="s">
        <v>20312</v>
      </c>
      <c r="D9" s="459">
        <v>2</v>
      </c>
      <c r="E9" s="459">
        <v>1</v>
      </c>
      <c r="F9" s="456" t="s">
        <v>20313</v>
      </c>
      <c r="G9" s="456" t="s">
        <v>20314</v>
      </c>
      <c r="H9" s="460" t="s">
        <v>19809</v>
      </c>
      <c r="I9" s="461" t="s">
        <v>20306</v>
      </c>
    </row>
    <row r="10" spans="1:9" ht="17.25">
      <c r="A10" s="456">
        <v>6</v>
      </c>
      <c r="B10" s="457" t="s">
        <v>22020</v>
      </c>
      <c r="C10" s="458" t="s">
        <v>20315</v>
      </c>
      <c r="D10" s="459">
        <v>1</v>
      </c>
      <c r="E10" s="459">
        <v>1</v>
      </c>
      <c r="F10" s="456" t="s">
        <v>8606</v>
      </c>
      <c r="G10" s="456" t="s">
        <v>20316</v>
      </c>
      <c r="H10" s="460" t="s">
        <v>19809</v>
      </c>
      <c r="I10" s="461" t="s">
        <v>20306</v>
      </c>
    </row>
    <row r="11" spans="1:9" ht="34.5">
      <c r="A11" s="456">
        <v>7</v>
      </c>
      <c r="B11" s="457" t="s">
        <v>22021</v>
      </c>
      <c r="C11" s="463" t="s">
        <v>20317</v>
      </c>
      <c r="D11" s="459">
        <v>1</v>
      </c>
      <c r="E11" s="459">
        <v>1</v>
      </c>
      <c r="F11" s="456" t="s">
        <v>4012</v>
      </c>
      <c r="G11" s="456" t="s">
        <v>20318</v>
      </c>
      <c r="H11" s="460" t="s">
        <v>19809</v>
      </c>
      <c r="I11" s="461" t="s">
        <v>20306</v>
      </c>
    </row>
    <row r="12" spans="1:9" ht="17.25">
      <c r="A12" s="456">
        <v>8</v>
      </c>
      <c r="B12" s="457" t="s">
        <v>22022</v>
      </c>
      <c r="C12" s="463" t="s">
        <v>20319</v>
      </c>
      <c r="D12" s="459">
        <v>9</v>
      </c>
      <c r="E12" s="459">
        <v>1</v>
      </c>
      <c r="F12" s="456" t="s">
        <v>5383</v>
      </c>
      <c r="G12" s="456" t="s">
        <v>4269</v>
      </c>
      <c r="H12" s="460" t="s">
        <v>19809</v>
      </c>
      <c r="I12" s="461" t="s">
        <v>20306</v>
      </c>
    </row>
    <row r="13" spans="1:9" ht="15">
      <c r="A13" s="1214" t="s">
        <v>20320</v>
      </c>
      <c r="B13" s="1215"/>
      <c r="C13" s="1215"/>
      <c r="D13" s="1215"/>
      <c r="E13" s="1215"/>
      <c r="F13" s="1215"/>
      <c r="G13" s="1215"/>
      <c r="H13" s="1215"/>
      <c r="I13" s="1216"/>
    </row>
    <row r="14" spans="1:9" ht="17.25">
      <c r="A14" s="456">
        <v>10</v>
      </c>
      <c r="B14" s="464" t="s">
        <v>20321</v>
      </c>
      <c r="C14" s="465" t="s">
        <v>20322</v>
      </c>
      <c r="D14" s="459">
        <v>3</v>
      </c>
      <c r="E14" s="459">
        <v>1</v>
      </c>
      <c r="F14" s="456" t="s">
        <v>10642</v>
      </c>
      <c r="G14" s="456" t="s">
        <v>10552</v>
      </c>
      <c r="H14" s="460" t="s">
        <v>19809</v>
      </c>
      <c r="I14" s="461" t="s">
        <v>20306</v>
      </c>
    </row>
    <row r="15" spans="1:9" ht="17.25">
      <c r="A15" s="456">
        <v>11</v>
      </c>
      <c r="B15" s="464" t="s">
        <v>20323</v>
      </c>
      <c r="C15" s="465" t="s">
        <v>20322</v>
      </c>
      <c r="D15" s="459">
        <v>4</v>
      </c>
      <c r="E15" s="459">
        <v>1</v>
      </c>
      <c r="F15" s="456" t="s">
        <v>9779</v>
      </c>
      <c r="G15" s="456" t="s">
        <v>9861</v>
      </c>
      <c r="H15" s="460" t="s">
        <v>19809</v>
      </c>
      <c r="I15" s="461" t="s">
        <v>20306</v>
      </c>
    </row>
    <row r="16" spans="1:9" ht="17.25">
      <c r="A16" s="456">
        <v>12</v>
      </c>
      <c r="B16" s="464" t="s">
        <v>20324</v>
      </c>
      <c r="C16" s="465" t="s">
        <v>20322</v>
      </c>
      <c r="D16" s="459">
        <v>2</v>
      </c>
      <c r="E16" s="459">
        <v>1</v>
      </c>
      <c r="F16" s="456" t="s">
        <v>10375</v>
      </c>
      <c r="G16" s="456" t="s">
        <v>10380</v>
      </c>
      <c r="H16" s="460" t="s">
        <v>19809</v>
      </c>
      <c r="I16" s="461" t="s">
        <v>20306</v>
      </c>
    </row>
    <row r="17" spans="1:9" ht="17.25">
      <c r="A17" s="456">
        <v>13</v>
      </c>
      <c r="B17" s="464" t="s">
        <v>20325</v>
      </c>
      <c r="C17" s="465" t="s">
        <v>20322</v>
      </c>
      <c r="D17" s="459">
        <v>8</v>
      </c>
      <c r="E17" s="459">
        <v>2</v>
      </c>
      <c r="F17" s="456" t="s">
        <v>9784</v>
      </c>
      <c r="G17" s="456" t="s">
        <v>20326</v>
      </c>
      <c r="H17" s="460" t="s">
        <v>19809</v>
      </c>
      <c r="I17" s="461" t="s">
        <v>20306</v>
      </c>
    </row>
    <row r="18" spans="1:9" ht="17.25">
      <c r="A18" s="456">
        <v>14</v>
      </c>
      <c r="B18" s="464" t="s">
        <v>20327</v>
      </c>
      <c r="C18" s="465" t="s">
        <v>20322</v>
      </c>
      <c r="D18" s="459">
        <v>7</v>
      </c>
      <c r="E18" s="459">
        <v>1</v>
      </c>
      <c r="F18" s="456" t="s">
        <v>9890</v>
      </c>
      <c r="G18" s="456" t="s">
        <v>9680</v>
      </c>
      <c r="H18" s="460" t="s">
        <v>19809</v>
      </c>
      <c r="I18" s="461" t="s">
        <v>20306</v>
      </c>
    </row>
    <row r="19" spans="1:9" ht="17.25">
      <c r="A19" s="456">
        <v>15</v>
      </c>
      <c r="B19" s="464" t="s">
        <v>20328</v>
      </c>
      <c r="C19" s="465" t="s">
        <v>20322</v>
      </c>
      <c r="D19" s="459">
        <v>38</v>
      </c>
      <c r="E19" s="459">
        <v>2</v>
      </c>
      <c r="F19" s="456" t="s">
        <v>20329</v>
      </c>
      <c r="G19" s="456" t="s">
        <v>12840</v>
      </c>
      <c r="H19" s="460" t="s">
        <v>19809</v>
      </c>
      <c r="I19" s="453">
        <v>424</v>
      </c>
    </row>
    <row r="20" spans="1:9" ht="17.25">
      <c r="A20" s="456">
        <v>16</v>
      </c>
      <c r="B20" s="464" t="s">
        <v>20330</v>
      </c>
      <c r="C20" s="465" t="s">
        <v>20322</v>
      </c>
      <c r="D20" s="459">
        <v>5</v>
      </c>
      <c r="E20" s="459">
        <v>2</v>
      </c>
      <c r="F20" s="456" t="s">
        <v>9981</v>
      </c>
      <c r="G20" s="456" t="s">
        <v>9686</v>
      </c>
      <c r="H20" s="460" t="s">
        <v>19809</v>
      </c>
      <c r="I20" s="461" t="s">
        <v>20306</v>
      </c>
    </row>
    <row r="21" spans="1:9" ht="17.25">
      <c r="A21" s="456">
        <v>17</v>
      </c>
      <c r="B21" s="464" t="s">
        <v>20331</v>
      </c>
      <c r="C21" s="465" t="s">
        <v>20322</v>
      </c>
      <c r="D21" s="459">
        <v>6</v>
      </c>
      <c r="E21" s="459">
        <v>1</v>
      </c>
      <c r="F21" s="456" t="s">
        <v>10615</v>
      </c>
      <c r="G21" s="456" t="s">
        <v>9686</v>
      </c>
      <c r="H21" s="460" t="s">
        <v>19809</v>
      </c>
      <c r="I21" s="461" t="s">
        <v>20306</v>
      </c>
    </row>
    <row r="22" spans="1:9" ht="17.25">
      <c r="A22" s="456">
        <v>18</v>
      </c>
      <c r="B22" s="464" t="s">
        <v>20332</v>
      </c>
      <c r="C22" s="465" t="s">
        <v>20322</v>
      </c>
      <c r="D22" s="459">
        <v>3</v>
      </c>
      <c r="E22" s="459">
        <v>1</v>
      </c>
      <c r="F22" s="456" t="s">
        <v>9978</v>
      </c>
      <c r="G22" s="456" t="s">
        <v>10509</v>
      </c>
      <c r="H22" s="460" t="s">
        <v>19809</v>
      </c>
      <c r="I22" s="461" t="s">
        <v>20306</v>
      </c>
    </row>
    <row r="23" spans="1:9" ht="17.25">
      <c r="A23" s="456">
        <v>19</v>
      </c>
      <c r="B23" s="464" t="s">
        <v>20333</v>
      </c>
      <c r="C23" s="465" t="s">
        <v>20322</v>
      </c>
      <c r="D23" s="459">
        <v>5</v>
      </c>
      <c r="E23" s="459">
        <v>2</v>
      </c>
      <c r="F23" s="456" t="s">
        <v>9981</v>
      </c>
      <c r="G23" s="456" t="s">
        <v>20334</v>
      </c>
      <c r="H23" s="460" t="s">
        <v>19809</v>
      </c>
      <c r="I23" s="461" t="s">
        <v>20306</v>
      </c>
    </row>
    <row r="24" spans="1:9" ht="17.25">
      <c r="A24" s="456">
        <v>20</v>
      </c>
      <c r="B24" s="464" t="s">
        <v>20335</v>
      </c>
      <c r="C24" s="465" t="s">
        <v>20322</v>
      </c>
      <c r="D24" s="459">
        <v>6</v>
      </c>
      <c r="E24" s="459">
        <v>1</v>
      </c>
      <c r="F24" s="456" t="s">
        <v>20336</v>
      </c>
      <c r="G24" s="456" t="s">
        <v>11839</v>
      </c>
      <c r="H24" s="460" t="s">
        <v>19809</v>
      </c>
      <c r="I24" s="461" t="s">
        <v>20306</v>
      </c>
    </row>
    <row r="25" spans="1:9" ht="17.25">
      <c r="A25" s="456">
        <v>21</v>
      </c>
      <c r="B25" s="464" t="s">
        <v>20337</v>
      </c>
      <c r="C25" s="465" t="s">
        <v>20322</v>
      </c>
      <c r="D25" s="459">
        <v>3</v>
      </c>
      <c r="E25" s="459">
        <v>1</v>
      </c>
      <c r="F25" s="456" t="s">
        <v>10667</v>
      </c>
      <c r="G25" s="456" t="s">
        <v>9689</v>
      </c>
      <c r="H25" s="460" t="s">
        <v>19809</v>
      </c>
      <c r="I25" s="461" t="s">
        <v>20306</v>
      </c>
    </row>
    <row r="26" spans="1:9" ht="17.25">
      <c r="A26" s="456">
        <v>22</v>
      </c>
      <c r="B26" s="464" t="s">
        <v>20338</v>
      </c>
      <c r="C26" s="465" t="s">
        <v>20322</v>
      </c>
      <c r="D26" s="459">
        <v>4</v>
      </c>
      <c r="E26" s="459">
        <v>2</v>
      </c>
      <c r="F26" s="456" t="s">
        <v>11508</v>
      </c>
      <c r="G26" s="456" t="s">
        <v>9689</v>
      </c>
      <c r="H26" s="460" t="s">
        <v>19809</v>
      </c>
      <c r="I26" s="461" t="s">
        <v>20306</v>
      </c>
    </row>
    <row r="27" spans="1:9" ht="17.25">
      <c r="A27" s="456">
        <v>23</v>
      </c>
      <c r="B27" s="464" t="s">
        <v>20339</v>
      </c>
      <c r="C27" s="465" t="s">
        <v>20322</v>
      </c>
      <c r="D27" s="459">
        <v>9</v>
      </c>
      <c r="E27" s="459">
        <v>2</v>
      </c>
      <c r="F27" s="456" t="s">
        <v>10786</v>
      </c>
      <c r="G27" s="456" t="s">
        <v>20340</v>
      </c>
      <c r="H27" s="460" t="s">
        <v>19809</v>
      </c>
      <c r="I27" s="453">
        <v>19</v>
      </c>
    </row>
    <row r="28" spans="1:9" ht="17.25">
      <c r="A28" s="456">
        <v>24</v>
      </c>
      <c r="B28" s="464" t="s">
        <v>20341</v>
      </c>
      <c r="C28" s="465" t="s">
        <v>20322</v>
      </c>
      <c r="D28" s="459">
        <v>5</v>
      </c>
      <c r="E28" s="459">
        <v>1</v>
      </c>
      <c r="F28" s="456" t="s">
        <v>10573</v>
      </c>
      <c r="G28" s="456" t="s">
        <v>11898</v>
      </c>
      <c r="H28" s="460" t="s">
        <v>19809</v>
      </c>
      <c r="I28" s="461" t="s">
        <v>20306</v>
      </c>
    </row>
    <row r="29" spans="1:9" ht="17.25">
      <c r="A29" s="456">
        <v>25</v>
      </c>
      <c r="B29" s="464" t="s">
        <v>20342</v>
      </c>
      <c r="C29" s="465" t="s">
        <v>20322</v>
      </c>
      <c r="D29" s="459">
        <v>3</v>
      </c>
      <c r="E29" s="459">
        <v>1</v>
      </c>
      <c r="F29" s="456" t="s">
        <v>10805</v>
      </c>
      <c r="G29" s="456" t="s">
        <v>16011</v>
      </c>
      <c r="H29" s="460" t="s">
        <v>19809</v>
      </c>
      <c r="I29" s="461" t="s">
        <v>20306</v>
      </c>
    </row>
    <row r="30" spans="1:9" ht="17.25">
      <c r="A30" s="456">
        <v>26</v>
      </c>
      <c r="B30" s="464" t="s">
        <v>20343</v>
      </c>
      <c r="C30" s="465" t="s">
        <v>20322</v>
      </c>
      <c r="D30" s="459">
        <v>6</v>
      </c>
      <c r="E30" s="459">
        <v>1</v>
      </c>
      <c r="F30" s="456" t="s">
        <v>10438</v>
      </c>
      <c r="G30" s="456" t="s">
        <v>15635</v>
      </c>
      <c r="H30" s="460" t="s">
        <v>19809</v>
      </c>
      <c r="I30" s="461" t="s">
        <v>20306</v>
      </c>
    </row>
    <row r="31" spans="1:9" ht="17.25">
      <c r="A31" s="456">
        <v>27</v>
      </c>
      <c r="B31" s="464" t="s">
        <v>20344</v>
      </c>
      <c r="C31" s="465" t="s">
        <v>20322</v>
      </c>
      <c r="D31" s="459">
        <v>3</v>
      </c>
      <c r="E31" s="459">
        <v>1</v>
      </c>
      <c r="F31" s="456" t="s">
        <v>10445</v>
      </c>
      <c r="G31" s="456" t="s">
        <v>14828</v>
      </c>
      <c r="H31" s="460" t="s">
        <v>19809</v>
      </c>
      <c r="I31" s="461" t="s">
        <v>20306</v>
      </c>
    </row>
    <row r="32" spans="1:9" ht="17.25">
      <c r="A32" s="456">
        <v>28</v>
      </c>
      <c r="B32" s="464" t="s">
        <v>20345</v>
      </c>
      <c r="C32" s="465" t="s">
        <v>20322</v>
      </c>
      <c r="D32" s="459">
        <v>78</v>
      </c>
      <c r="E32" s="459">
        <v>3</v>
      </c>
      <c r="F32" s="456" t="s">
        <v>10356</v>
      </c>
      <c r="G32" s="456" t="s">
        <v>11875</v>
      </c>
      <c r="H32" s="460" t="s">
        <v>19809</v>
      </c>
      <c r="I32" s="37">
        <v>150</v>
      </c>
    </row>
    <row r="33" spans="1:9" ht="17.25">
      <c r="A33" s="456">
        <v>29</v>
      </c>
      <c r="B33" s="464" t="s">
        <v>20346</v>
      </c>
      <c r="C33" s="465" t="s">
        <v>20322</v>
      </c>
      <c r="D33" s="459">
        <v>78</v>
      </c>
      <c r="E33" s="459">
        <v>3</v>
      </c>
      <c r="F33" s="456" t="s">
        <v>10820</v>
      </c>
      <c r="G33" s="456" t="s">
        <v>20347</v>
      </c>
      <c r="H33" s="460" t="s">
        <v>19809</v>
      </c>
      <c r="I33" s="461" t="s">
        <v>20306</v>
      </c>
    </row>
    <row r="34" spans="1:9" ht="17.25">
      <c r="A34" s="456">
        <v>30</v>
      </c>
      <c r="B34" s="464" t="s">
        <v>20348</v>
      </c>
      <c r="C34" s="465" t="s">
        <v>20322</v>
      </c>
      <c r="D34" s="459">
        <v>4</v>
      </c>
      <c r="E34" s="459">
        <v>2</v>
      </c>
      <c r="F34" s="456" t="s">
        <v>11006</v>
      </c>
      <c r="G34" s="456" t="s">
        <v>11875</v>
      </c>
      <c r="H34" s="460" t="s">
        <v>19809</v>
      </c>
      <c r="I34" s="461" t="s">
        <v>20306</v>
      </c>
    </row>
    <row r="35" spans="1:9" ht="17.25">
      <c r="A35" s="456">
        <v>31</v>
      </c>
      <c r="B35" s="464" t="s">
        <v>20349</v>
      </c>
      <c r="C35" s="465" t="s">
        <v>20322</v>
      </c>
      <c r="D35" s="459">
        <v>6</v>
      </c>
      <c r="E35" s="459">
        <v>2</v>
      </c>
      <c r="F35" s="456" t="s">
        <v>19790</v>
      </c>
      <c r="G35" s="456" t="s">
        <v>20350</v>
      </c>
      <c r="H35" s="460" t="s">
        <v>19809</v>
      </c>
      <c r="I35" s="461" t="s">
        <v>20306</v>
      </c>
    </row>
    <row r="36" spans="1:9" ht="17.25">
      <c r="A36" s="456">
        <v>32</v>
      </c>
      <c r="B36" s="464" t="s">
        <v>20351</v>
      </c>
      <c r="C36" s="465" t="s">
        <v>20322</v>
      </c>
      <c r="D36" s="459">
        <v>2</v>
      </c>
      <c r="E36" s="459">
        <v>1</v>
      </c>
      <c r="F36" s="456" t="s">
        <v>20129</v>
      </c>
      <c r="G36" s="456" t="s">
        <v>20352</v>
      </c>
      <c r="H36" s="460" t="s">
        <v>19809</v>
      </c>
      <c r="I36" s="461" t="s">
        <v>20306</v>
      </c>
    </row>
    <row r="37" spans="1:9" ht="17.25">
      <c r="A37" s="456">
        <v>33</v>
      </c>
      <c r="B37" s="464" t="s">
        <v>20353</v>
      </c>
      <c r="C37" s="465" t="s">
        <v>20322</v>
      </c>
      <c r="D37" s="459">
        <v>3</v>
      </c>
      <c r="E37" s="459">
        <v>1</v>
      </c>
      <c r="F37" s="456" t="s">
        <v>15827</v>
      </c>
      <c r="G37" s="456" t="s">
        <v>17510</v>
      </c>
      <c r="H37" s="460" t="s">
        <v>19809</v>
      </c>
      <c r="I37" s="461" t="s">
        <v>20306</v>
      </c>
    </row>
    <row r="38" spans="1:9" ht="17.25">
      <c r="A38" s="456">
        <v>34</v>
      </c>
      <c r="B38" s="464" t="s">
        <v>20354</v>
      </c>
      <c r="C38" s="465" t="s">
        <v>20322</v>
      </c>
      <c r="D38" s="459">
        <v>48</v>
      </c>
      <c r="E38" s="459">
        <v>2</v>
      </c>
      <c r="F38" s="456" t="s">
        <v>15827</v>
      </c>
      <c r="G38" s="456" t="s">
        <v>17510</v>
      </c>
      <c r="H38" s="460" t="s">
        <v>19809</v>
      </c>
      <c r="I38" s="453">
        <v>92</v>
      </c>
    </row>
    <row r="39" spans="1:9" ht="17.25">
      <c r="A39" s="456">
        <v>35</v>
      </c>
      <c r="B39" s="464" t="s">
        <v>20355</v>
      </c>
      <c r="C39" s="465" t="s">
        <v>20322</v>
      </c>
      <c r="D39" s="459">
        <v>8</v>
      </c>
      <c r="E39" s="459">
        <v>2</v>
      </c>
      <c r="F39" s="456" t="s">
        <v>15827</v>
      </c>
      <c r="G39" s="456" t="s">
        <v>17510</v>
      </c>
      <c r="H39" s="460" t="s">
        <v>19809</v>
      </c>
      <c r="I39" s="461" t="s">
        <v>20306</v>
      </c>
    </row>
    <row r="40" spans="1:9" ht="17.25">
      <c r="A40" s="456">
        <v>36</v>
      </c>
      <c r="B40" s="464" t="s">
        <v>20356</v>
      </c>
      <c r="C40" s="465" t="s">
        <v>20322</v>
      </c>
      <c r="D40" s="459">
        <v>7</v>
      </c>
      <c r="E40" s="459">
        <v>1</v>
      </c>
      <c r="F40" s="456" t="s">
        <v>15827</v>
      </c>
      <c r="G40" s="456" t="s">
        <v>17510</v>
      </c>
      <c r="H40" s="460" t="s">
        <v>19809</v>
      </c>
      <c r="I40" s="461" t="s">
        <v>20306</v>
      </c>
    </row>
    <row r="41" spans="1:9" ht="17.25">
      <c r="A41" s="456">
        <v>37</v>
      </c>
      <c r="B41" s="464" t="s">
        <v>20357</v>
      </c>
      <c r="C41" s="465" t="s">
        <v>20322</v>
      </c>
      <c r="D41" s="459">
        <v>8</v>
      </c>
      <c r="E41" s="459">
        <v>2</v>
      </c>
      <c r="F41" s="456" t="s">
        <v>18372</v>
      </c>
      <c r="G41" s="456" t="s">
        <v>17414</v>
      </c>
      <c r="H41" s="460" t="s">
        <v>19809</v>
      </c>
      <c r="I41" s="461" t="s">
        <v>20306</v>
      </c>
    </row>
    <row r="42" spans="1:9" ht="17.25">
      <c r="A42" s="456">
        <v>39</v>
      </c>
      <c r="B42" s="464" t="s">
        <v>20358</v>
      </c>
      <c r="C42" s="465" t="s">
        <v>20322</v>
      </c>
      <c r="D42" s="459">
        <v>5</v>
      </c>
      <c r="E42" s="459">
        <v>2</v>
      </c>
      <c r="F42" s="456" t="s">
        <v>15827</v>
      </c>
      <c r="G42" s="456" t="s">
        <v>15763</v>
      </c>
      <c r="H42" s="460" t="s">
        <v>19809</v>
      </c>
      <c r="I42" s="461" t="s">
        <v>20306</v>
      </c>
    </row>
    <row r="43" spans="1:9" ht="17.25">
      <c r="A43" s="456">
        <v>40</v>
      </c>
      <c r="B43" s="464" t="s">
        <v>20359</v>
      </c>
      <c r="C43" s="465" t="s">
        <v>20322</v>
      </c>
      <c r="D43" s="459">
        <v>6</v>
      </c>
      <c r="E43" s="459">
        <v>2</v>
      </c>
      <c r="F43" s="456" t="s">
        <v>18372</v>
      </c>
      <c r="G43" s="456" t="s">
        <v>17414</v>
      </c>
      <c r="H43" s="460" t="s">
        <v>19809</v>
      </c>
      <c r="I43" s="461" t="s">
        <v>20306</v>
      </c>
    </row>
    <row r="44" spans="1:9" ht="17.25">
      <c r="A44" s="456">
        <v>41</v>
      </c>
      <c r="B44" s="464" t="s">
        <v>20360</v>
      </c>
      <c r="C44" s="465" t="s">
        <v>20322</v>
      </c>
      <c r="D44" s="459">
        <v>3</v>
      </c>
      <c r="E44" s="459">
        <v>1</v>
      </c>
      <c r="F44" s="456" t="s">
        <v>19754</v>
      </c>
      <c r="G44" s="456" t="s">
        <v>20361</v>
      </c>
      <c r="H44" s="460" t="s">
        <v>19809</v>
      </c>
      <c r="I44" s="461" t="s">
        <v>20306</v>
      </c>
    </row>
    <row r="45" spans="1:9" ht="15">
      <c r="A45" s="1212" t="s">
        <v>20362</v>
      </c>
      <c r="B45" s="1212"/>
      <c r="C45" s="1212"/>
      <c r="D45" s="1212"/>
      <c r="E45" s="1212"/>
      <c r="F45" s="1212"/>
      <c r="G45" s="1212"/>
      <c r="H45" s="1212"/>
      <c r="I45" s="1212"/>
    </row>
    <row r="46" spans="1:9" ht="30">
      <c r="A46" s="466">
        <v>1</v>
      </c>
      <c r="B46" s="464" t="s">
        <v>20363</v>
      </c>
      <c r="C46" s="466" t="s">
        <v>20364</v>
      </c>
      <c r="D46" s="467">
        <v>5</v>
      </c>
      <c r="E46" s="467">
        <v>1</v>
      </c>
      <c r="F46" s="466" t="s">
        <v>17530</v>
      </c>
      <c r="G46" s="466" t="s">
        <v>17530</v>
      </c>
      <c r="H46" s="460" t="s">
        <v>19809</v>
      </c>
      <c r="I46" s="461" t="s">
        <v>20306</v>
      </c>
    </row>
    <row r="47" spans="1:9" ht="30">
      <c r="A47" s="466">
        <v>2</v>
      </c>
      <c r="B47" s="464" t="s">
        <v>20365</v>
      </c>
      <c r="C47" s="466" t="s">
        <v>20364</v>
      </c>
      <c r="D47" s="467">
        <v>9</v>
      </c>
      <c r="E47" s="467">
        <v>2</v>
      </c>
      <c r="F47" s="466" t="s">
        <v>20366</v>
      </c>
      <c r="G47" s="466" t="s">
        <v>20367</v>
      </c>
      <c r="H47" s="460" t="s">
        <v>19809</v>
      </c>
      <c r="I47" s="461" t="s">
        <v>20306</v>
      </c>
    </row>
    <row r="48" spans="1:9" ht="30">
      <c r="A48" s="466">
        <v>3</v>
      </c>
      <c r="B48" s="464" t="s">
        <v>20368</v>
      </c>
      <c r="C48" s="466" t="s">
        <v>20364</v>
      </c>
      <c r="D48" s="467">
        <v>7</v>
      </c>
      <c r="E48" s="467">
        <v>1</v>
      </c>
      <c r="F48" s="466" t="s">
        <v>20050</v>
      </c>
      <c r="G48" s="466" t="s">
        <v>17566</v>
      </c>
      <c r="H48" s="460" t="s">
        <v>19809</v>
      </c>
      <c r="I48" s="461" t="s">
        <v>20306</v>
      </c>
    </row>
    <row r="49" spans="1:9" ht="30">
      <c r="A49" s="466">
        <v>4</v>
      </c>
      <c r="B49" s="464" t="s">
        <v>20369</v>
      </c>
      <c r="C49" s="466" t="s">
        <v>20364</v>
      </c>
      <c r="D49" s="467">
        <v>1</v>
      </c>
      <c r="E49" s="467">
        <v>3</v>
      </c>
      <c r="F49" s="466" t="s">
        <v>20076</v>
      </c>
      <c r="G49" s="466" t="s">
        <v>20084</v>
      </c>
      <c r="H49" s="460" t="s">
        <v>19809</v>
      </c>
      <c r="I49" s="461" t="s">
        <v>20306</v>
      </c>
    </row>
    <row r="50" spans="1:9" ht="30">
      <c r="A50" s="466">
        <v>5</v>
      </c>
      <c r="B50" s="464" t="s">
        <v>20370</v>
      </c>
      <c r="C50" s="466" t="s">
        <v>20364</v>
      </c>
      <c r="D50" s="467">
        <v>6</v>
      </c>
      <c r="E50" s="467">
        <v>1</v>
      </c>
      <c r="F50" s="466" t="s">
        <v>20064</v>
      </c>
      <c r="G50" s="466" t="s">
        <v>20371</v>
      </c>
      <c r="H50" s="460" t="s">
        <v>19809</v>
      </c>
      <c r="I50" s="461" t="s">
        <v>20306</v>
      </c>
    </row>
    <row r="51" spans="1:9" ht="30">
      <c r="A51" s="466">
        <v>6</v>
      </c>
      <c r="B51" s="464" t="s">
        <v>20372</v>
      </c>
      <c r="C51" s="466" t="s">
        <v>20364</v>
      </c>
      <c r="D51" s="467">
        <v>4</v>
      </c>
      <c r="E51" s="467">
        <v>1</v>
      </c>
      <c r="F51" s="466" t="s">
        <v>17584</v>
      </c>
      <c r="G51" s="466" t="s">
        <v>20373</v>
      </c>
      <c r="H51" s="460" t="s">
        <v>19809</v>
      </c>
      <c r="I51" s="461" t="s">
        <v>20306</v>
      </c>
    </row>
    <row r="52" spans="1:9" ht="30">
      <c r="A52" s="466">
        <v>7</v>
      </c>
      <c r="B52" s="464" t="s">
        <v>20374</v>
      </c>
      <c r="C52" s="466" t="s">
        <v>20364</v>
      </c>
      <c r="D52" s="467">
        <v>4</v>
      </c>
      <c r="E52" s="467">
        <v>1</v>
      </c>
      <c r="F52" s="466" t="s">
        <v>20371</v>
      </c>
      <c r="G52" s="466" t="s">
        <v>18441</v>
      </c>
      <c r="H52" s="460" t="s">
        <v>19809</v>
      </c>
      <c r="I52" s="461" t="s">
        <v>20306</v>
      </c>
    </row>
    <row r="53" spans="1:9" ht="30">
      <c r="A53" s="466">
        <v>8</v>
      </c>
      <c r="B53" s="464" t="s">
        <v>20375</v>
      </c>
      <c r="C53" s="466" t="s">
        <v>20364</v>
      </c>
      <c r="D53" s="467">
        <v>9</v>
      </c>
      <c r="E53" s="467">
        <v>1</v>
      </c>
      <c r="F53" s="466" t="s">
        <v>20376</v>
      </c>
      <c r="G53" s="466" t="s">
        <v>20377</v>
      </c>
      <c r="H53" s="460" t="s">
        <v>19809</v>
      </c>
      <c r="I53" s="461" t="s">
        <v>20306</v>
      </c>
    </row>
    <row r="54" spans="1:9" ht="30">
      <c r="A54" s="466">
        <v>9</v>
      </c>
      <c r="B54" s="464" t="s">
        <v>20378</v>
      </c>
      <c r="C54" s="466" t="s">
        <v>20364</v>
      </c>
      <c r="D54" s="467">
        <v>5</v>
      </c>
      <c r="E54" s="467">
        <v>1</v>
      </c>
      <c r="F54" s="466" t="s">
        <v>20376</v>
      </c>
      <c r="G54" s="466" t="s">
        <v>20377</v>
      </c>
      <c r="H54" s="460" t="s">
        <v>19809</v>
      </c>
      <c r="I54" s="461" t="s">
        <v>20306</v>
      </c>
    </row>
    <row r="55" spans="1:9" ht="30">
      <c r="A55" s="466">
        <v>10</v>
      </c>
      <c r="B55" s="464" t="s">
        <v>20379</v>
      </c>
      <c r="C55" s="466" t="s">
        <v>20364</v>
      </c>
      <c r="D55" s="467">
        <v>7</v>
      </c>
      <c r="E55" s="467">
        <v>1</v>
      </c>
      <c r="F55" s="466" t="s">
        <v>20380</v>
      </c>
      <c r="G55" s="466" t="s">
        <v>17545</v>
      </c>
      <c r="H55" s="460" t="s">
        <v>19809</v>
      </c>
      <c r="I55" s="461" t="s">
        <v>20306</v>
      </c>
    </row>
    <row r="56" spans="1:9" ht="30">
      <c r="A56" s="466">
        <v>11</v>
      </c>
      <c r="B56" s="464" t="s">
        <v>20381</v>
      </c>
      <c r="C56" s="466" t="s">
        <v>20364</v>
      </c>
      <c r="D56" s="467">
        <v>16</v>
      </c>
      <c r="E56" s="467">
        <v>1</v>
      </c>
      <c r="F56" s="466" t="s">
        <v>20382</v>
      </c>
      <c r="G56" s="466" t="s">
        <v>20383</v>
      </c>
      <c r="H56" s="460" t="s">
        <v>19809</v>
      </c>
      <c r="I56" s="461" t="s">
        <v>20306</v>
      </c>
    </row>
    <row r="57" spans="1:9" ht="30">
      <c r="A57" s="466">
        <v>12</v>
      </c>
      <c r="B57" s="464" t="s">
        <v>20384</v>
      </c>
      <c r="C57" s="466" t="s">
        <v>20364</v>
      </c>
      <c r="D57" s="467">
        <v>4</v>
      </c>
      <c r="E57" s="467">
        <v>1</v>
      </c>
      <c r="F57" s="466" t="s">
        <v>20385</v>
      </c>
      <c r="G57" s="466" t="s">
        <v>20382</v>
      </c>
      <c r="H57" s="460" t="s">
        <v>19809</v>
      </c>
      <c r="I57" s="461" t="s">
        <v>20306</v>
      </c>
    </row>
    <row r="58" spans="1:9" ht="30">
      <c r="A58" s="466">
        <v>13</v>
      </c>
      <c r="B58" s="464" t="s">
        <v>20386</v>
      </c>
      <c r="C58" s="466" t="s">
        <v>20364</v>
      </c>
      <c r="D58" s="467">
        <v>5</v>
      </c>
      <c r="E58" s="467">
        <v>1</v>
      </c>
      <c r="F58" s="466" t="s">
        <v>20385</v>
      </c>
      <c r="G58" s="466" t="s">
        <v>20382</v>
      </c>
      <c r="H58" s="460" t="s">
        <v>19809</v>
      </c>
      <c r="I58" s="461" t="s">
        <v>20306</v>
      </c>
    </row>
    <row r="59" spans="1:9" ht="30">
      <c r="A59" s="466">
        <v>14</v>
      </c>
      <c r="B59" s="464" t="s">
        <v>20387</v>
      </c>
      <c r="C59" s="466" t="s">
        <v>20364</v>
      </c>
      <c r="D59" s="467">
        <v>5</v>
      </c>
      <c r="E59" s="467">
        <v>1</v>
      </c>
      <c r="F59" s="466" t="s">
        <v>20388</v>
      </c>
      <c r="G59" s="466" t="s">
        <v>20383</v>
      </c>
      <c r="H59" s="460" t="s">
        <v>19809</v>
      </c>
      <c r="I59" s="461" t="s">
        <v>20306</v>
      </c>
    </row>
    <row r="60" spans="1:9" ht="30">
      <c r="A60" s="466">
        <v>15</v>
      </c>
      <c r="B60" s="464" t="s">
        <v>20389</v>
      </c>
      <c r="C60" s="466" t="s">
        <v>20364</v>
      </c>
      <c r="D60" s="467">
        <v>1</v>
      </c>
      <c r="E60" s="467">
        <v>1</v>
      </c>
      <c r="F60" s="466" t="s">
        <v>20388</v>
      </c>
      <c r="G60" s="466" t="s">
        <v>20383</v>
      </c>
      <c r="H60" s="460" t="s">
        <v>19809</v>
      </c>
      <c r="I60" s="461" t="s">
        <v>20306</v>
      </c>
    </row>
    <row r="61" spans="1:9" ht="30">
      <c r="A61" s="466">
        <v>16</v>
      </c>
      <c r="B61" s="464" t="s">
        <v>20390</v>
      </c>
      <c r="C61" s="466" t="s">
        <v>20364</v>
      </c>
      <c r="D61" s="467">
        <v>14</v>
      </c>
      <c r="E61" s="467">
        <v>2</v>
      </c>
      <c r="F61" s="466" t="s">
        <v>20391</v>
      </c>
      <c r="G61" s="466" t="s">
        <v>20383</v>
      </c>
      <c r="H61" s="460" t="s">
        <v>19809</v>
      </c>
      <c r="I61" s="461" t="s">
        <v>20306</v>
      </c>
    </row>
    <row r="62" spans="1:9" ht="30">
      <c r="A62" s="466">
        <v>17</v>
      </c>
      <c r="B62" s="464" t="s">
        <v>20392</v>
      </c>
      <c r="C62" s="466" t="s">
        <v>20364</v>
      </c>
      <c r="D62" s="467">
        <v>5</v>
      </c>
      <c r="E62" s="467">
        <v>1</v>
      </c>
      <c r="F62" s="466" t="s">
        <v>9717</v>
      </c>
      <c r="G62" s="466" t="s">
        <v>10161</v>
      </c>
      <c r="H62" s="460" t="s">
        <v>19809</v>
      </c>
      <c r="I62" s="461" t="s">
        <v>20306</v>
      </c>
    </row>
    <row r="63" spans="1:9" ht="30">
      <c r="A63" s="466">
        <v>18</v>
      </c>
      <c r="B63" s="464" t="s">
        <v>20392</v>
      </c>
      <c r="C63" s="466" t="s">
        <v>20364</v>
      </c>
      <c r="D63" s="467">
        <v>3</v>
      </c>
      <c r="E63" s="467">
        <v>1</v>
      </c>
      <c r="F63" s="466" t="s">
        <v>20383</v>
      </c>
      <c r="G63" s="466" t="s">
        <v>19919</v>
      </c>
      <c r="H63" s="460" t="s">
        <v>19809</v>
      </c>
      <c r="I63" s="461" t="s">
        <v>20306</v>
      </c>
    </row>
    <row r="64" spans="1:9" ht="30">
      <c r="A64" s="466">
        <v>19</v>
      </c>
      <c r="B64" s="464" t="s">
        <v>20393</v>
      </c>
      <c r="C64" s="466" t="s">
        <v>20364</v>
      </c>
      <c r="D64" s="467">
        <v>5</v>
      </c>
      <c r="E64" s="467">
        <v>1</v>
      </c>
      <c r="F64" s="466" t="s">
        <v>18477</v>
      </c>
      <c r="G64" s="466" t="s">
        <v>14118</v>
      </c>
      <c r="H64" s="460" t="s">
        <v>19809</v>
      </c>
      <c r="I64" s="461" t="s">
        <v>20306</v>
      </c>
    </row>
    <row r="65" spans="1:9" ht="30">
      <c r="A65" s="466">
        <v>20</v>
      </c>
      <c r="B65" s="464" t="s">
        <v>20394</v>
      </c>
      <c r="C65" s="466" t="s">
        <v>20364</v>
      </c>
      <c r="D65" s="467">
        <v>5</v>
      </c>
      <c r="E65" s="467">
        <v>1</v>
      </c>
      <c r="F65" s="466" t="s">
        <v>18477</v>
      </c>
      <c r="G65" s="466" t="s">
        <v>16011</v>
      </c>
      <c r="H65" s="460" t="s">
        <v>19809</v>
      </c>
      <c r="I65" s="461" t="s">
        <v>20306</v>
      </c>
    </row>
    <row r="66" spans="1:9" ht="30">
      <c r="A66" s="466">
        <v>21</v>
      </c>
      <c r="B66" s="464" t="s">
        <v>20395</v>
      </c>
      <c r="C66" s="466" t="s">
        <v>20364</v>
      </c>
      <c r="D66" s="467">
        <v>1</v>
      </c>
      <c r="E66" s="467">
        <v>6</v>
      </c>
      <c r="F66" s="466" t="s">
        <v>17561</v>
      </c>
      <c r="G66" s="466" t="s">
        <v>18583</v>
      </c>
      <c r="H66" s="460" t="s">
        <v>19809</v>
      </c>
      <c r="I66" s="461" t="s">
        <v>20306</v>
      </c>
    </row>
    <row r="67" spans="1:9" ht="30">
      <c r="A67" s="466">
        <v>22</v>
      </c>
      <c r="B67" s="464" t="s">
        <v>20396</v>
      </c>
      <c r="C67" s="466" t="s">
        <v>20364</v>
      </c>
      <c r="D67" s="467">
        <v>5</v>
      </c>
      <c r="E67" s="467">
        <v>2</v>
      </c>
      <c r="F67" s="466" t="s">
        <v>9720</v>
      </c>
      <c r="G67" s="466" t="s">
        <v>18209</v>
      </c>
      <c r="H67" s="460" t="s">
        <v>19809</v>
      </c>
      <c r="I67" s="461" t="s">
        <v>20306</v>
      </c>
    </row>
    <row r="68" spans="1:9" ht="30">
      <c r="A68" s="466">
        <v>23</v>
      </c>
      <c r="B68" s="464" t="s">
        <v>20397</v>
      </c>
      <c r="C68" s="466" t="s">
        <v>20364</v>
      </c>
      <c r="D68" s="467">
        <v>7</v>
      </c>
      <c r="E68" s="467">
        <v>1</v>
      </c>
      <c r="F68" s="466" t="s">
        <v>20254</v>
      </c>
      <c r="G68" s="466" t="s">
        <v>20398</v>
      </c>
      <c r="H68" s="460" t="s">
        <v>19809</v>
      </c>
      <c r="I68" s="461" t="s">
        <v>20306</v>
      </c>
    </row>
    <row r="69" spans="1:9" ht="30">
      <c r="A69" s="466">
        <v>24</v>
      </c>
      <c r="B69" s="464" t="s">
        <v>20399</v>
      </c>
      <c r="C69" s="466" t="s">
        <v>20364</v>
      </c>
      <c r="D69" s="467">
        <v>18</v>
      </c>
      <c r="E69" s="467">
        <v>14</v>
      </c>
      <c r="F69" s="466" t="s">
        <v>17561</v>
      </c>
      <c r="G69" s="466" t="s">
        <v>18212</v>
      </c>
      <c r="H69" s="460" t="s">
        <v>19809</v>
      </c>
      <c r="I69" s="461" t="s">
        <v>20306</v>
      </c>
    </row>
    <row r="70" spans="1:9" ht="30">
      <c r="A70" s="466">
        <v>25</v>
      </c>
      <c r="B70" s="464" t="s">
        <v>20400</v>
      </c>
      <c r="C70" s="466" t="s">
        <v>20364</v>
      </c>
      <c r="D70" s="467">
        <v>6</v>
      </c>
      <c r="E70" s="467">
        <v>4</v>
      </c>
      <c r="F70" s="466" t="s">
        <v>17678</v>
      </c>
      <c r="G70" s="466" t="s">
        <v>17709</v>
      </c>
      <c r="H70" s="460" t="s">
        <v>19809</v>
      </c>
      <c r="I70" s="461" t="s">
        <v>20306</v>
      </c>
    </row>
    <row r="71" spans="1:9" ht="30">
      <c r="A71" s="466">
        <v>26</v>
      </c>
      <c r="B71" s="464" t="s">
        <v>20401</v>
      </c>
      <c r="C71" s="466" t="s">
        <v>20364</v>
      </c>
      <c r="D71" s="467">
        <v>11</v>
      </c>
      <c r="E71" s="467">
        <v>4</v>
      </c>
      <c r="F71" s="466" t="s">
        <v>17678</v>
      </c>
      <c r="G71" s="466" t="s">
        <v>17709</v>
      </c>
      <c r="H71" s="460" t="s">
        <v>19809</v>
      </c>
      <c r="I71" s="461" t="s">
        <v>20306</v>
      </c>
    </row>
    <row r="72" spans="1:9" ht="30">
      <c r="A72" s="466">
        <v>27</v>
      </c>
      <c r="B72" s="464" t="s">
        <v>20402</v>
      </c>
      <c r="C72" s="466" t="s">
        <v>20364</v>
      </c>
      <c r="D72" s="467">
        <v>1</v>
      </c>
      <c r="E72" s="467">
        <v>5</v>
      </c>
      <c r="F72" s="466" t="s">
        <v>17639</v>
      </c>
      <c r="G72" s="466" t="s">
        <v>17812</v>
      </c>
      <c r="H72" s="460" t="s">
        <v>19809</v>
      </c>
      <c r="I72" s="461" t="s">
        <v>20306</v>
      </c>
    </row>
    <row r="73" spans="1:9" ht="30">
      <c r="A73" s="466">
        <v>28</v>
      </c>
      <c r="B73" s="464" t="s">
        <v>20403</v>
      </c>
      <c r="C73" s="466" t="s">
        <v>20364</v>
      </c>
      <c r="D73" s="467">
        <v>5</v>
      </c>
      <c r="E73" s="467">
        <v>2</v>
      </c>
      <c r="F73" s="466" t="s">
        <v>9720</v>
      </c>
      <c r="G73" s="466" t="s">
        <v>10186</v>
      </c>
      <c r="H73" s="460" t="s">
        <v>19809</v>
      </c>
      <c r="I73" s="461" t="s">
        <v>20306</v>
      </c>
    </row>
    <row r="74" spans="1:9" ht="30">
      <c r="A74" s="466">
        <v>29</v>
      </c>
      <c r="B74" s="464" t="s">
        <v>20404</v>
      </c>
      <c r="C74" s="466" t="s">
        <v>20364</v>
      </c>
      <c r="D74" s="467">
        <v>1</v>
      </c>
      <c r="E74" s="467">
        <v>6</v>
      </c>
      <c r="F74" s="466" t="s">
        <v>17801</v>
      </c>
      <c r="G74" s="466" t="s">
        <v>17854</v>
      </c>
      <c r="H74" s="460" t="s">
        <v>19809</v>
      </c>
      <c r="I74" s="461" t="s">
        <v>20306</v>
      </c>
    </row>
    <row r="75" spans="1:9" ht="30">
      <c r="A75" s="466">
        <v>30</v>
      </c>
      <c r="B75" s="464" t="s">
        <v>20405</v>
      </c>
      <c r="C75" s="466" t="s">
        <v>20364</v>
      </c>
      <c r="D75" s="467">
        <v>2</v>
      </c>
      <c r="E75" s="467">
        <v>19</v>
      </c>
      <c r="F75" s="466" t="s">
        <v>11875</v>
      </c>
      <c r="G75" s="466" t="s">
        <v>14977</v>
      </c>
      <c r="H75" s="460" t="s">
        <v>19809</v>
      </c>
      <c r="I75" s="461" t="s">
        <v>20306</v>
      </c>
    </row>
    <row r="76" spans="1:9" ht="30">
      <c r="A76" s="466">
        <v>31</v>
      </c>
      <c r="B76" s="464" t="s">
        <v>20406</v>
      </c>
      <c r="C76" s="466" t="s">
        <v>20364</v>
      </c>
      <c r="D76" s="467">
        <v>1</v>
      </c>
      <c r="E76" s="467">
        <v>5</v>
      </c>
      <c r="F76" s="466" t="s">
        <v>20407</v>
      </c>
      <c r="G76" s="466" t="s">
        <v>17837</v>
      </c>
      <c r="H76" s="460" t="s">
        <v>19809</v>
      </c>
      <c r="I76" s="461" t="s">
        <v>20306</v>
      </c>
    </row>
    <row r="77" spans="1:9" ht="30">
      <c r="A77" s="466"/>
      <c r="B77" s="464" t="s">
        <v>20408</v>
      </c>
      <c r="C77" s="466" t="s">
        <v>20364</v>
      </c>
      <c r="D77" s="467">
        <v>1</v>
      </c>
      <c r="E77" s="467">
        <v>4</v>
      </c>
      <c r="F77" s="466" t="s">
        <v>20407</v>
      </c>
      <c r="G77" s="466" t="s">
        <v>17837</v>
      </c>
      <c r="H77" s="460" t="s">
        <v>19809</v>
      </c>
      <c r="I77" s="461" t="s">
        <v>20306</v>
      </c>
    </row>
    <row r="78" spans="1:9" ht="30">
      <c r="A78" s="466">
        <v>32</v>
      </c>
      <c r="B78" s="464" t="s">
        <v>20409</v>
      </c>
      <c r="C78" s="466" t="s">
        <v>20364</v>
      </c>
      <c r="D78" s="468">
        <v>1</v>
      </c>
      <c r="E78" s="467">
        <v>11</v>
      </c>
      <c r="F78" s="464" t="s">
        <v>20407</v>
      </c>
      <c r="G78" s="464" t="s">
        <v>17854</v>
      </c>
      <c r="H78" s="460" t="s">
        <v>19809</v>
      </c>
      <c r="I78" s="461" t="s">
        <v>20306</v>
      </c>
    </row>
    <row r="79" spans="1:9" ht="30">
      <c r="A79" s="466">
        <v>33</v>
      </c>
      <c r="B79" s="464" t="s">
        <v>20409</v>
      </c>
      <c r="C79" s="466" t="s">
        <v>20364</v>
      </c>
      <c r="D79" s="467">
        <v>11</v>
      </c>
      <c r="E79" s="467">
        <v>1</v>
      </c>
      <c r="F79" s="466" t="s">
        <v>20407</v>
      </c>
      <c r="G79" s="466" t="s">
        <v>17854</v>
      </c>
      <c r="H79" s="460" t="s">
        <v>19809</v>
      </c>
      <c r="I79" s="461" t="s">
        <v>20306</v>
      </c>
    </row>
    <row r="80" spans="1:9">
      <c r="A80" s="1217" t="s">
        <v>20410</v>
      </c>
      <c r="B80" s="1218"/>
      <c r="C80" s="1218"/>
      <c r="D80" s="1218"/>
      <c r="E80" s="1218"/>
      <c r="F80" s="1218"/>
      <c r="G80" s="1218"/>
      <c r="H80" s="1218"/>
      <c r="I80" s="1219"/>
    </row>
    <row r="81" spans="1:9">
      <c r="A81" s="1220"/>
      <c r="B81" s="1221"/>
      <c r="C81" s="1221"/>
      <c r="D81" s="1221"/>
      <c r="E81" s="1221"/>
      <c r="F81" s="1221"/>
      <c r="G81" s="1221"/>
      <c r="H81" s="1221"/>
      <c r="I81" s="1222"/>
    </row>
    <row r="82" spans="1:9" ht="33">
      <c r="A82" s="109">
        <v>1</v>
      </c>
      <c r="B82" s="469" t="s">
        <v>14974</v>
      </c>
      <c r="C82" s="424" t="s">
        <v>20411</v>
      </c>
      <c r="D82" s="1223">
        <v>3</v>
      </c>
      <c r="E82" s="112">
        <v>15</v>
      </c>
      <c r="F82" s="112" t="s">
        <v>12678</v>
      </c>
      <c r="G82" s="1224" t="s">
        <v>14306</v>
      </c>
      <c r="H82" s="425" t="s">
        <v>20412</v>
      </c>
      <c r="I82" s="456"/>
    </row>
    <row r="83" spans="1:9" ht="33">
      <c r="A83" s="109">
        <v>2</v>
      </c>
      <c r="B83" s="469" t="s">
        <v>20413</v>
      </c>
      <c r="C83" s="424" t="s">
        <v>20414</v>
      </c>
      <c r="D83" s="1223"/>
      <c r="E83" s="112">
        <v>3</v>
      </c>
      <c r="F83" s="112" t="s">
        <v>9975</v>
      </c>
      <c r="G83" s="1225"/>
      <c r="H83" s="425" t="s">
        <v>20412</v>
      </c>
      <c r="I83" s="456"/>
    </row>
    <row r="84" spans="1:9" ht="33">
      <c r="A84" s="109">
        <v>3</v>
      </c>
      <c r="B84" s="469" t="s">
        <v>20415</v>
      </c>
      <c r="C84" s="366" t="s">
        <v>20416</v>
      </c>
      <c r="D84" s="1223"/>
      <c r="E84" s="112">
        <v>31</v>
      </c>
      <c r="F84" s="112" t="s">
        <v>10615</v>
      </c>
      <c r="G84" s="1225"/>
      <c r="H84" s="425" t="s">
        <v>20412</v>
      </c>
      <c r="I84" s="456"/>
    </row>
    <row r="85" spans="1:9" ht="33">
      <c r="A85" s="109">
        <v>4</v>
      </c>
      <c r="B85" s="469" t="s">
        <v>20417</v>
      </c>
      <c r="C85" s="366" t="s">
        <v>20418</v>
      </c>
      <c r="D85" s="1223"/>
      <c r="E85" s="112">
        <v>5</v>
      </c>
      <c r="F85" s="112" t="s">
        <v>9981</v>
      </c>
      <c r="G85" s="1225"/>
      <c r="H85" s="425" t="s">
        <v>20412</v>
      </c>
      <c r="I85" s="456"/>
    </row>
    <row r="86" spans="1:9" ht="33">
      <c r="A86" s="109">
        <v>5</v>
      </c>
      <c r="B86" s="469" t="s">
        <v>20419</v>
      </c>
      <c r="C86" s="366" t="s">
        <v>20420</v>
      </c>
      <c r="D86" s="1223"/>
      <c r="E86" s="116">
        <v>5</v>
      </c>
      <c r="F86" s="112" t="s">
        <v>11475</v>
      </c>
      <c r="G86" s="1225"/>
      <c r="H86" s="425" t="s">
        <v>20412</v>
      </c>
      <c r="I86" s="456"/>
    </row>
    <row r="87" spans="1:9" ht="33">
      <c r="A87" s="109">
        <v>6</v>
      </c>
      <c r="B87" s="469" t="s">
        <v>20421</v>
      </c>
      <c r="C87" s="366" t="s">
        <v>20422</v>
      </c>
      <c r="D87" s="1223"/>
      <c r="E87" s="116">
        <v>3</v>
      </c>
      <c r="F87" s="116" t="s">
        <v>13297</v>
      </c>
      <c r="G87" s="1225"/>
      <c r="H87" s="425" t="s">
        <v>20412</v>
      </c>
      <c r="I87" s="456"/>
    </row>
    <row r="88" spans="1:9" ht="33">
      <c r="A88" s="109">
        <v>7</v>
      </c>
      <c r="B88" s="469" t="s">
        <v>20423</v>
      </c>
      <c r="C88" s="366" t="s">
        <v>20424</v>
      </c>
      <c r="D88" s="1223"/>
      <c r="E88" s="116">
        <v>5</v>
      </c>
      <c r="F88" s="116" t="s">
        <v>10050</v>
      </c>
      <c r="G88" s="1225"/>
      <c r="H88" s="425" t="s">
        <v>20412</v>
      </c>
      <c r="I88" s="456"/>
    </row>
    <row r="89" spans="1:9" ht="33">
      <c r="A89" s="109">
        <v>8</v>
      </c>
      <c r="B89" s="469" t="s">
        <v>20425</v>
      </c>
      <c r="C89" s="366" t="s">
        <v>20426</v>
      </c>
      <c r="D89" s="1223"/>
      <c r="E89" s="116">
        <v>8</v>
      </c>
      <c r="F89" s="116" t="s">
        <v>15801</v>
      </c>
      <c r="G89" s="1225"/>
      <c r="H89" s="425" t="s">
        <v>20412</v>
      </c>
      <c r="I89" s="456"/>
    </row>
    <row r="90" spans="1:9" ht="33">
      <c r="A90" s="109">
        <v>9</v>
      </c>
      <c r="B90" s="469" t="s">
        <v>20427</v>
      </c>
      <c r="C90" s="366" t="s">
        <v>20428</v>
      </c>
      <c r="D90" s="1223"/>
      <c r="E90" s="116">
        <v>4</v>
      </c>
      <c r="F90" s="116" t="s">
        <v>20429</v>
      </c>
      <c r="G90" s="1225"/>
      <c r="H90" s="425" t="s">
        <v>20412</v>
      </c>
      <c r="I90" s="456"/>
    </row>
    <row r="91" spans="1:9" ht="15">
      <c r="A91" s="1229" t="s">
        <v>20430</v>
      </c>
      <c r="B91" s="1229"/>
      <c r="C91" s="1229"/>
      <c r="D91" s="1229"/>
      <c r="E91" s="1229"/>
      <c r="F91" s="1229"/>
      <c r="G91" s="1229"/>
      <c r="H91" s="1229"/>
      <c r="I91" s="1229"/>
    </row>
    <row r="92" spans="1:9" ht="16.5">
      <c r="A92" s="1230" t="s">
        <v>20431</v>
      </c>
      <c r="B92" s="1230" t="s">
        <v>8740</v>
      </c>
      <c r="C92" s="1230" t="s">
        <v>8741</v>
      </c>
      <c r="D92" s="1231" t="s">
        <v>17504</v>
      </c>
      <c r="E92" s="1231"/>
      <c r="F92" s="1232" t="s">
        <v>8742</v>
      </c>
      <c r="G92" s="1234" t="s">
        <v>20432</v>
      </c>
      <c r="H92" s="1234" t="s">
        <v>20433</v>
      </c>
      <c r="I92" s="1234" t="s">
        <v>10959</v>
      </c>
    </row>
    <row r="93" spans="1:9" ht="33">
      <c r="A93" s="1230"/>
      <c r="B93" s="1230"/>
      <c r="C93" s="1230"/>
      <c r="D93" s="426" t="s">
        <v>17506</v>
      </c>
      <c r="E93" s="426" t="s">
        <v>17507</v>
      </c>
      <c r="F93" s="1233"/>
      <c r="G93" s="1234"/>
      <c r="H93" s="1234"/>
      <c r="I93" s="1234"/>
    </row>
    <row r="94" spans="1:9" ht="33">
      <c r="A94" s="112">
        <v>1</v>
      </c>
      <c r="B94" s="1235" t="s">
        <v>20434</v>
      </c>
      <c r="C94" s="424" t="s">
        <v>20435</v>
      </c>
      <c r="D94" s="1235">
        <v>7</v>
      </c>
      <c r="E94" s="112">
        <v>3</v>
      </c>
      <c r="F94" s="112" t="s">
        <v>17518</v>
      </c>
      <c r="G94" s="1224" t="s">
        <v>14306</v>
      </c>
      <c r="H94" s="425" t="s">
        <v>20412</v>
      </c>
      <c r="I94" s="425"/>
    </row>
    <row r="95" spans="1:9" ht="33">
      <c r="A95" s="112">
        <v>2</v>
      </c>
      <c r="B95" s="1236"/>
      <c r="C95" s="424" t="s">
        <v>20436</v>
      </c>
      <c r="D95" s="1236"/>
      <c r="E95" s="112">
        <v>25</v>
      </c>
      <c r="F95" s="112" t="s">
        <v>18521</v>
      </c>
      <c r="G95" s="1225"/>
      <c r="H95" s="425" t="s">
        <v>20412</v>
      </c>
      <c r="I95" s="457"/>
    </row>
    <row r="96" spans="1:9" ht="33">
      <c r="A96" s="112">
        <v>3</v>
      </c>
      <c r="B96" s="1236"/>
      <c r="C96" s="424" t="s">
        <v>20437</v>
      </c>
      <c r="D96" s="1236"/>
      <c r="E96" s="112">
        <v>5</v>
      </c>
      <c r="F96" s="112" t="s">
        <v>20041</v>
      </c>
      <c r="G96" s="1225"/>
      <c r="H96" s="425" t="s">
        <v>20412</v>
      </c>
      <c r="I96" s="457"/>
    </row>
    <row r="97" spans="1:9" ht="33">
      <c r="A97" s="112">
        <v>4</v>
      </c>
      <c r="B97" s="1236"/>
      <c r="C97" s="424" t="s">
        <v>20438</v>
      </c>
      <c r="D97" s="1236"/>
      <c r="E97" s="112">
        <v>6</v>
      </c>
      <c r="F97" s="112" t="s">
        <v>17566</v>
      </c>
      <c r="G97" s="1225"/>
      <c r="H97" s="425" t="s">
        <v>20412</v>
      </c>
      <c r="I97" s="457"/>
    </row>
    <row r="98" spans="1:9" ht="33">
      <c r="A98" s="112">
        <v>5</v>
      </c>
      <c r="B98" s="1236"/>
      <c r="C98" s="424" t="s">
        <v>20439</v>
      </c>
      <c r="D98" s="1236"/>
      <c r="E98" s="112">
        <v>6</v>
      </c>
      <c r="F98" s="112" t="s">
        <v>20440</v>
      </c>
      <c r="G98" s="1225"/>
      <c r="H98" s="425" t="s">
        <v>20412</v>
      </c>
      <c r="I98" s="457"/>
    </row>
    <row r="99" spans="1:9" ht="33">
      <c r="A99" s="112">
        <v>6</v>
      </c>
      <c r="B99" s="1236"/>
      <c r="C99" s="424" t="s">
        <v>20441</v>
      </c>
      <c r="D99" s="1236"/>
      <c r="E99" s="112">
        <v>8</v>
      </c>
      <c r="F99" s="470" t="s">
        <v>20442</v>
      </c>
      <c r="G99" s="1225"/>
      <c r="H99" s="425" t="s">
        <v>20412</v>
      </c>
      <c r="I99" s="456"/>
    </row>
    <row r="100" spans="1:9" ht="33">
      <c r="A100" s="112">
        <v>7</v>
      </c>
      <c r="B100" s="1236"/>
      <c r="C100" s="424" t="s">
        <v>20443</v>
      </c>
      <c r="D100" s="1236"/>
      <c r="E100" s="112">
        <v>5</v>
      </c>
      <c r="F100" s="112" t="s">
        <v>20442</v>
      </c>
      <c r="G100" s="1225"/>
      <c r="H100" s="425" t="s">
        <v>20412</v>
      </c>
      <c r="I100" s="456"/>
    </row>
    <row r="101" spans="1:9" ht="33">
      <c r="A101" s="112">
        <v>8</v>
      </c>
      <c r="B101" s="1236"/>
      <c r="C101" s="424" t="s">
        <v>20439</v>
      </c>
      <c r="D101" s="1236"/>
      <c r="E101" s="112">
        <v>53</v>
      </c>
      <c r="F101" s="470" t="s">
        <v>20444</v>
      </c>
      <c r="G101" s="1225"/>
      <c r="H101" s="425" t="s">
        <v>20412</v>
      </c>
      <c r="I101" s="456"/>
    </row>
    <row r="102" spans="1:9" ht="33">
      <c r="A102" s="112">
        <v>9</v>
      </c>
      <c r="B102" s="1236"/>
      <c r="C102" s="424" t="s">
        <v>20445</v>
      </c>
      <c r="D102" s="1236"/>
      <c r="E102" s="112">
        <v>6</v>
      </c>
      <c r="F102" s="470" t="s">
        <v>18400</v>
      </c>
      <c r="G102" s="1225"/>
      <c r="H102" s="425" t="s">
        <v>20412</v>
      </c>
      <c r="I102" s="456"/>
    </row>
    <row r="103" spans="1:9" ht="33">
      <c r="A103" s="112">
        <v>10</v>
      </c>
      <c r="B103" s="1236"/>
      <c r="C103" s="424" t="s">
        <v>20446</v>
      </c>
      <c r="D103" s="1236"/>
      <c r="E103" s="112">
        <v>3</v>
      </c>
      <c r="F103" s="470" t="s">
        <v>20216</v>
      </c>
      <c r="G103" s="1225"/>
      <c r="H103" s="425" t="s">
        <v>20412</v>
      </c>
      <c r="I103" s="456"/>
    </row>
    <row r="104" spans="1:9" ht="33">
      <c r="A104" s="112">
        <v>11</v>
      </c>
      <c r="B104" s="1236"/>
      <c r="C104" s="424" t="s">
        <v>20447</v>
      </c>
      <c r="D104" s="1236"/>
      <c r="E104" s="112">
        <v>8</v>
      </c>
      <c r="F104" s="112" t="s">
        <v>20448</v>
      </c>
      <c r="G104" s="1225"/>
      <c r="H104" s="425" t="s">
        <v>20412</v>
      </c>
      <c r="I104" s="456"/>
    </row>
    <row r="105" spans="1:9" ht="33">
      <c r="A105" s="112">
        <v>12</v>
      </c>
      <c r="B105" s="1236"/>
      <c r="C105" s="424" t="s">
        <v>20449</v>
      </c>
      <c r="D105" s="1236"/>
      <c r="E105" s="112">
        <v>8</v>
      </c>
      <c r="F105" s="112" t="s">
        <v>17545</v>
      </c>
      <c r="G105" s="1225"/>
      <c r="H105" s="425" t="s">
        <v>20412</v>
      </c>
      <c r="I105" s="456"/>
    </row>
    <row r="106" spans="1:9" ht="33">
      <c r="A106" s="112">
        <v>13</v>
      </c>
      <c r="B106" s="1236"/>
      <c r="C106" s="471" t="s">
        <v>20450</v>
      </c>
      <c r="D106" s="1236"/>
      <c r="E106" s="112">
        <v>3</v>
      </c>
      <c r="F106" s="112" t="s">
        <v>18573</v>
      </c>
      <c r="G106" s="1225"/>
      <c r="H106" s="425" t="s">
        <v>20412</v>
      </c>
      <c r="I106" s="456"/>
    </row>
    <row r="107" spans="1:9" ht="33">
      <c r="A107" s="112">
        <v>14</v>
      </c>
      <c r="B107" s="1236"/>
      <c r="C107" s="424" t="s">
        <v>20445</v>
      </c>
      <c r="D107" s="1236"/>
      <c r="E107" s="112">
        <v>37</v>
      </c>
      <c r="F107" s="112" t="s">
        <v>20451</v>
      </c>
      <c r="G107" s="1225"/>
      <c r="H107" s="425" t="s">
        <v>20412</v>
      </c>
      <c r="I107" s="456"/>
    </row>
    <row r="108" spans="1:9" ht="33">
      <c r="A108" s="112">
        <v>15</v>
      </c>
      <c r="B108" s="1236"/>
      <c r="C108" s="424" t="s">
        <v>20452</v>
      </c>
      <c r="D108" s="1236"/>
      <c r="E108" s="112">
        <v>5</v>
      </c>
      <c r="F108" s="112" t="s">
        <v>20451</v>
      </c>
      <c r="G108" s="1225"/>
      <c r="H108" s="425" t="s">
        <v>20412</v>
      </c>
      <c r="I108" s="456"/>
    </row>
    <row r="109" spans="1:9" ht="33">
      <c r="A109" s="112">
        <v>16</v>
      </c>
      <c r="B109" s="1236"/>
      <c r="C109" s="424" t="s">
        <v>20453</v>
      </c>
      <c r="D109" s="1236"/>
      <c r="E109" s="112">
        <v>13</v>
      </c>
      <c r="F109" s="112" t="s">
        <v>20454</v>
      </c>
      <c r="G109" s="1225"/>
      <c r="H109" s="425" t="s">
        <v>20412</v>
      </c>
      <c r="I109" s="456"/>
    </row>
    <row r="110" spans="1:9" ht="33">
      <c r="A110" s="112">
        <v>17</v>
      </c>
      <c r="B110" s="1236"/>
      <c r="C110" s="424" t="s">
        <v>20455</v>
      </c>
      <c r="D110" s="1236"/>
      <c r="E110" s="112">
        <v>5</v>
      </c>
      <c r="F110" s="112" t="s">
        <v>20456</v>
      </c>
      <c r="G110" s="1225"/>
      <c r="H110" s="425" t="s">
        <v>20412</v>
      </c>
      <c r="I110" s="456"/>
    </row>
    <row r="111" spans="1:9" ht="33">
      <c r="A111" s="112">
        <v>18</v>
      </c>
      <c r="B111" s="1236"/>
      <c r="C111" s="424" t="s">
        <v>20457</v>
      </c>
      <c r="D111" s="1236"/>
      <c r="E111" s="112">
        <v>3</v>
      </c>
      <c r="F111" s="112" t="s">
        <v>20458</v>
      </c>
      <c r="G111" s="1225"/>
      <c r="H111" s="425" t="s">
        <v>20412</v>
      </c>
      <c r="I111" s="456"/>
    </row>
    <row r="112" spans="1:9" ht="33">
      <c r="A112" s="112">
        <v>19</v>
      </c>
      <c r="B112" s="1237"/>
      <c r="C112" s="424" t="s">
        <v>20459</v>
      </c>
      <c r="D112" s="1237"/>
      <c r="E112" s="112">
        <v>10</v>
      </c>
      <c r="F112" s="112" t="s">
        <v>17595</v>
      </c>
      <c r="G112" s="1225"/>
      <c r="H112" s="425" t="s">
        <v>20412</v>
      </c>
      <c r="I112" s="456"/>
    </row>
    <row r="113" spans="1:10" ht="33">
      <c r="A113" s="116">
        <v>20</v>
      </c>
      <c r="B113" s="1239" t="s">
        <v>20460</v>
      </c>
      <c r="C113" s="424" t="s">
        <v>20461</v>
      </c>
      <c r="D113" s="1235">
        <v>2</v>
      </c>
      <c r="E113" s="112">
        <v>6</v>
      </c>
      <c r="F113" s="112" t="s">
        <v>17678</v>
      </c>
      <c r="G113" s="1225"/>
      <c r="H113" s="425" t="s">
        <v>20412</v>
      </c>
      <c r="I113" s="456"/>
    </row>
    <row r="114" spans="1:10" ht="33">
      <c r="A114" s="116">
        <v>21</v>
      </c>
      <c r="B114" s="1240"/>
      <c r="C114" s="424" t="s">
        <v>20462</v>
      </c>
      <c r="D114" s="1237"/>
      <c r="E114" s="112">
        <v>4</v>
      </c>
      <c r="F114" s="112" t="s">
        <v>14299</v>
      </c>
      <c r="G114" s="1238"/>
      <c r="H114" s="425" t="s">
        <v>20412</v>
      </c>
      <c r="I114" s="456"/>
    </row>
    <row r="115" spans="1:10" ht="15">
      <c r="A115" s="1226" t="s">
        <v>20430</v>
      </c>
      <c r="B115" s="1227"/>
      <c r="C115" s="1227"/>
      <c r="D115" s="1227"/>
      <c r="E115" s="1227"/>
      <c r="F115" s="1227"/>
      <c r="G115" s="1227"/>
      <c r="H115" s="1227"/>
      <c r="I115" s="1228"/>
    </row>
    <row r="116" spans="1:10" ht="72">
      <c r="A116" s="456">
        <v>1</v>
      </c>
      <c r="B116" s="457" t="s">
        <v>20463</v>
      </c>
      <c r="C116" s="122" t="s">
        <v>20464</v>
      </c>
      <c r="D116" s="459">
        <v>2</v>
      </c>
      <c r="E116" s="459">
        <v>2</v>
      </c>
      <c r="F116" s="456" t="s">
        <v>10509</v>
      </c>
      <c r="G116" s="456" t="s">
        <v>11454</v>
      </c>
      <c r="H116" s="425" t="s">
        <v>20412</v>
      </c>
      <c r="I116" s="456"/>
    </row>
    <row r="117" spans="1:10" ht="54">
      <c r="A117" s="456">
        <v>2</v>
      </c>
      <c r="B117" s="457" t="s">
        <v>20465</v>
      </c>
      <c r="C117" s="122" t="s">
        <v>20466</v>
      </c>
      <c r="D117" s="459">
        <v>1</v>
      </c>
      <c r="E117" s="459">
        <v>1</v>
      </c>
      <c r="F117" s="456" t="s">
        <v>20467</v>
      </c>
      <c r="G117" s="456" t="s">
        <v>20468</v>
      </c>
      <c r="H117" s="425" t="s">
        <v>20412</v>
      </c>
      <c r="I117" s="456"/>
    </row>
    <row r="118" spans="1:10" ht="16.5">
      <c r="A118" s="456">
        <v>3</v>
      </c>
      <c r="B118" s="457" t="s">
        <v>20469</v>
      </c>
      <c r="C118" s="472" t="s">
        <v>20470</v>
      </c>
      <c r="D118" s="459">
        <v>1</v>
      </c>
      <c r="E118" s="459">
        <v>1</v>
      </c>
      <c r="F118" s="456" t="s">
        <v>11910</v>
      </c>
      <c r="G118" s="456"/>
      <c r="H118" s="425" t="s">
        <v>20412</v>
      </c>
      <c r="I118" s="456"/>
    </row>
    <row r="119" spans="1:10" ht="16.5">
      <c r="A119" s="456">
        <v>4</v>
      </c>
      <c r="B119" s="457" t="s">
        <v>20471</v>
      </c>
      <c r="C119" s="456" t="s">
        <v>20472</v>
      </c>
      <c r="D119" s="459">
        <v>1</v>
      </c>
      <c r="E119" s="459">
        <v>1</v>
      </c>
      <c r="F119" s="456" t="s">
        <v>20473</v>
      </c>
      <c r="G119" s="456" t="s">
        <v>20474</v>
      </c>
      <c r="H119" s="425" t="s">
        <v>20412</v>
      </c>
      <c r="I119" s="456"/>
    </row>
    <row r="120" spans="1:10" ht="16.5">
      <c r="A120" s="456">
        <v>5</v>
      </c>
      <c r="B120" s="457" t="s">
        <v>20475</v>
      </c>
      <c r="C120" s="456" t="s">
        <v>20476</v>
      </c>
      <c r="D120" s="459">
        <v>12</v>
      </c>
      <c r="E120" s="459">
        <v>1</v>
      </c>
      <c r="F120" s="456" t="s">
        <v>20477</v>
      </c>
      <c r="G120" s="456" t="s">
        <v>20273</v>
      </c>
      <c r="H120" s="425" t="s">
        <v>20412</v>
      </c>
      <c r="I120" s="456"/>
    </row>
    <row r="121" spans="1:10" ht="16.5">
      <c r="A121" s="456">
        <v>6</v>
      </c>
      <c r="B121" s="457" t="s">
        <v>20478</v>
      </c>
      <c r="C121" s="456" t="s">
        <v>20479</v>
      </c>
      <c r="D121" s="459">
        <v>6</v>
      </c>
      <c r="E121" s="459">
        <v>1</v>
      </c>
      <c r="F121" s="456" t="s">
        <v>17712</v>
      </c>
      <c r="G121" s="456" t="s">
        <v>17801</v>
      </c>
      <c r="H121" s="425" t="s">
        <v>20412</v>
      </c>
      <c r="I121" s="456"/>
    </row>
    <row r="122" spans="1:10" ht="16.5">
      <c r="A122" s="456">
        <v>7</v>
      </c>
      <c r="B122" s="457" t="s">
        <v>20480</v>
      </c>
      <c r="C122" s="456" t="s">
        <v>20481</v>
      </c>
      <c r="D122" s="459">
        <v>6</v>
      </c>
      <c r="E122" s="459">
        <v>1</v>
      </c>
      <c r="F122" s="456" t="s">
        <v>14299</v>
      </c>
      <c r="G122" s="456" t="s">
        <v>17848</v>
      </c>
      <c r="H122" s="425" t="s">
        <v>20412</v>
      </c>
      <c r="I122" s="456"/>
    </row>
    <row r="124" spans="1:10" ht="34.5">
      <c r="A124" s="800">
        <v>1</v>
      </c>
      <c r="B124" s="312" t="s">
        <v>32004</v>
      </c>
      <c r="C124" s="801" t="s">
        <v>32005</v>
      </c>
      <c r="D124" s="754">
        <v>2</v>
      </c>
      <c r="E124" s="713">
        <v>11</v>
      </c>
      <c r="F124" s="754" t="s">
        <v>30871</v>
      </c>
      <c r="G124" s="802" t="s">
        <v>32006</v>
      </c>
      <c r="H124" s="2" t="s">
        <v>3829</v>
      </c>
      <c r="I124" s="1"/>
      <c r="J124" s="803"/>
    </row>
    <row r="125" spans="1:10" ht="51.75">
      <c r="A125" s="800">
        <v>2</v>
      </c>
      <c r="B125" s="312" t="s">
        <v>32007</v>
      </c>
      <c r="C125" s="801" t="s">
        <v>32008</v>
      </c>
      <c r="D125" s="754">
        <v>5</v>
      </c>
      <c r="E125" s="713">
        <v>12</v>
      </c>
      <c r="F125" s="754" t="s">
        <v>30931</v>
      </c>
      <c r="G125" s="802" t="s">
        <v>32006</v>
      </c>
      <c r="H125" s="2" t="s">
        <v>3829</v>
      </c>
      <c r="I125" s="1"/>
      <c r="J125" s="803"/>
    </row>
    <row r="126" spans="1:10" ht="69">
      <c r="A126" s="800">
        <v>3</v>
      </c>
      <c r="B126" s="312" t="s">
        <v>32009</v>
      </c>
      <c r="C126" s="801" t="s">
        <v>32010</v>
      </c>
      <c r="D126" s="754">
        <v>7</v>
      </c>
      <c r="E126" s="713">
        <v>10</v>
      </c>
      <c r="F126" s="754" t="s">
        <v>32011</v>
      </c>
      <c r="G126" s="802" t="s">
        <v>32006</v>
      </c>
      <c r="H126" s="2" t="s">
        <v>3829</v>
      </c>
      <c r="I126" s="1"/>
      <c r="J126" s="803"/>
    </row>
    <row r="127" spans="1:10" ht="69">
      <c r="A127" s="800">
        <v>4</v>
      </c>
      <c r="B127" s="312" t="s">
        <v>32012</v>
      </c>
      <c r="C127" s="801" t="s">
        <v>32013</v>
      </c>
      <c r="D127" s="754">
        <v>5</v>
      </c>
      <c r="E127" s="713">
        <v>25</v>
      </c>
      <c r="F127" s="754" t="s">
        <v>30885</v>
      </c>
      <c r="G127" s="802" t="s">
        <v>32006</v>
      </c>
      <c r="H127" s="2" t="s">
        <v>3829</v>
      </c>
      <c r="I127" s="1"/>
      <c r="J127" s="803"/>
    </row>
    <row r="128" spans="1:10" ht="86.25">
      <c r="A128" s="800">
        <v>5</v>
      </c>
      <c r="B128" s="312" t="s">
        <v>32014</v>
      </c>
      <c r="C128" s="801" t="s">
        <v>32015</v>
      </c>
      <c r="D128" s="754">
        <v>6</v>
      </c>
      <c r="E128" s="713">
        <v>27</v>
      </c>
      <c r="F128" s="754" t="s">
        <v>32016</v>
      </c>
      <c r="G128" s="802" t="s">
        <v>32006</v>
      </c>
      <c r="H128" s="2" t="s">
        <v>3829</v>
      </c>
      <c r="I128" s="1"/>
      <c r="J128" s="803"/>
    </row>
    <row r="129" spans="1:10" ht="34.5">
      <c r="A129" s="800">
        <v>6</v>
      </c>
      <c r="B129" s="312" t="s">
        <v>32017</v>
      </c>
      <c r="C129" s="801" t="s">
        <v>32018</v>
      </c>
      <c r="D129" s="754">
        <v>5</v>
      </c>
      <c r="E129" s="713">
        <v>19</v>
      </c>
      <c r="F129" s="754" t="s">
        <v>30931</v>
      </c>
      <c r="G129" s="802" t="s">
        <v>32006</v>
      </c>
      <c r="H129" s="2" t="s">
        <v>3829</v>
      </c>
      <c r="I129" s="1"/>
      <c r="J129" s="803"/>
    </row>
    <row r="130" spans="1:10" ht="34.5">
      <c r="A130" s="800">
        <v>7</v>
      </c>
      <c r="B130" s="312" t="s">
        <v>32019</v>
      </c>
      <c r="C130" s="801" t="s">
        <v>32005</v>
      </c>
      <c r="D130" s="754">
        <v>7</v>
      </c>
      <c r="E130" s="713">
        <v>20</v>
      </c>
      <c r="F130" s="754" t="s">
        <v>30952</v>
      </c>
      <c r="G130" s="802" t="s">
        <v>32006</v>
      </c>
      <c r="H130" s="2" t="s">
        <v>3829</v>
      </c>
      <c r="I130" s="1"/>
      <c r="J130" s="803"/>
    </row>
    <row r="131" spans="1:10" ht="69">
      <c r="A131" s="800">
        <v>8</v>
      </c>
      <c r="B131" s="312" t="s">
        <v>32020</v>
      </c>
      <c r="C131" s="801" t="s">
        <v>32010</v>
      </c>
      <c r="D131" s="754">
        <v>6</v>
      </c>
      <c r="E131" s="713">
        <v>15</v>
      </c>
      <c r="F131" s="754" t="s">
        <v>32021</v>
      </c>
      <c r="G131" s="802" t="s">
        <v>32006</v>
      </c>
      <c r="H131" s="2" t="s">
        <v>3829</v>
      </c>
      <c r="I131" s="1"/>
      <c r="J131" s="803"/>
    </row>
    <row r="132" spans="1:10" ht="34.5">
      <c r="A132" s="800">
        <v>9</v>
      </c>
      <c r="B132" s="312" t="s">
        <v>32022</v>
      </c>
      <c r="C132" s="801" t="s">
        <v>32023</v>
      </c>
      <c r="D132" s="754">
        <v>5</v>
      </c>
      <c r="E132" s="713">
        <v>25</v>
      </c>
      <c r="F132" s="754" t="s">
        <v>29127</v>
      </c>
      <c r="G132" s="802" t="s">
        <v>32006</v>
      </c>
      <c r="H132" s="2" t="s">
        <v>3829</v>
      </c>
      <c r="I132" s="1"/>
      <c r="J132" s="803"/>
    </row>
    <row r="133" spans="1:10" ht="69">
      <c r="A133" s="800">
        <v>10</v>
      </c>
      <c r="B133" s="312" t="s">
        <v>32024</v>
      </c>
      <c r="C133" s="801" t="s">
        <v>32025</v>
      </c>
      <c r="D133" s="754">
        <v>8</v>
      </c>
      <c r="E133" s="713">
        <v>15</v>
      </c>
      <c r="F133" s="754" t="s">
        <v>22628</v>
      </c>
      <c r="G133" s="802" t="s">
        <v>32006</v>
      </c>
      <c r="H133" s="2" t="s">
        <v>3829</v>
      </c>
      <c r="I133" s="1"/>
      <c r="J133" s="803"/>
    </row>
    <row r="134" spans="1:10" ht="51.75">
      <c r="A134" s="800">
        <v>11</v>
      </c>
      <c r="B134" s="312" t="s">
        <v>32026</v>
      </c>
      <c r="C134" s="801" t="s">
        <v>32027</v>
      </c>
      <c r="D134" s="754">
        <v>9</v>
      </c>
      <c r="E134" s="713">
        <v>25</v>
      </c>
      <c r="F134" s="754" t="s">
        <v>30458</v>
      </c>
      <c r="G134" s="802" t="s">
        <v>32006</v>
      </c>
      <c r="H134" s="2" t="s">
        <v>3829</v>
      </c>
      <c r="I134" s="1"/>
      <c r="J134" s="803"/>
    </row>
    <row r="135" spans="1:10" ht="69">
      <c r="A135" s="800">
        <v>12</v>
      </c>
      <c r="B135" s="312" t="s">
        <v>32028</v>
      </c>
      <c r="C135" s="801" t="s">
        <v>32029</v>
      </c>
      <c r="D135" s="754">
        <v>5</v>
      </c>
      <c r="E135" s="713">
        <v>30</v>
      </c>
      <c r="F135" s="754" t="s">
        <v>30454</v>
      </c>
      <c r="G135" s="802" t="s">
        <v>32006</v>
      </c>
      <c r="H135" s="2" t="s">
        <v>3829</v>
      </c>
      <c r="I135" s="1"/>
      <c r="J135" s="803"/>
    </row>
    <row r="136" spans="1:10" ht="86.25">
      <c r="A136" s="800">
        <v>13</v>
      </c>
      <c r="B136" s="312" t="s">
        <v>32030</v>
      </c>
      <c r="C136" s="801" t="s">
        <v>32031</v>
      </c>
      <c r="D136" s="754">
        <v>4</v>
      </c>
      <c r="E136" s="713">
        <v>35</v>
      </c>
      <c r="F136" s="754" t="s">
        <v>30454</v>
      </c>
      <c r="G136" s="802" t="s">
        <v>32006</v>
      </c>
      <c r="H136" s="2" t="s">
        <v>3829</v>
      </c>
      <c r="I136" s="1"/>
      <c r="J136" s="803"/>
    </row>
    <row r="137" spans="1:10" ht="69">
      <c r="A137" s="800">
        <v>14</v>
      </c>
      <c r="B137" s="312" t="s">
        <v>32032</v>
      </c>
      <c r="C137" s="801" t="s">
        <v>32033</v>
      </c>
      <c r="D137" s="754">
        <v>3</v>
      </c>
      <c r="E137" s="713">
        <v>24</v>
      </c>
      <c r="F137" s="754" t="s">
        <v>32003</v>
      </c>
      <c r="G137" s="802" t="s">
        <v>32006</v>
      </c>
      <c r="H137" s="2" t="s">
        <v>3829</v>
      </c>
      <c r="I137" s="1"/>
      <c r="J137" s="803"/>
    </row>
    <row r="138" spans="1:10" ht="86.25">
      <c r="A138" s="800">
        <v>15</v>
      </c>
      <c r="B138" s="312" t="s">
        <v>32034</v>
      </c>
      <c r="C138" s="801" t="s">
        <v>32035</v>
      </c>
      <c r="D138" s="754">
        <v>2</v>
      </c>
      <c r="E138" s="713">
        <v>21</v>
      </c>
      <c r="F138" s="754" t="s">
        <v>31184</v>
      </c>
      <c r="G138" s="802" t="s">
        <v>32006</v>
      </c>
      <c r="H138" s="2" t="s">
        <v>3829</v>
      </c>
      <c r="I138" s="1"/>
      <c r="J138" s="803"/>
    </row>
    <row r="139" spans="1:10" ht="86.25">
      <c r="A139" s="800">
        <v>16</v>
      </c>
      <c r="B139" s="312" t="s">
        <v>32036</v>
      </c>
      <c r="C139" s="801" t="s">
        <v>32037</v>
      </c>
      <c r="D139" s="754">
        <v>8</v>
      </c>
      <c r="E139" s="713">
        <v>22</v>
      </c>
      <c r="F139" s="754" t="s">
        <v>30454</v>
      </c>
      <c r="G139" s="802" t="s">
        <v>32006</v>
      </c>
      <c r="H139" s="2" t="s">
        <v>3829</v>
      </c>
      <c r="I139" s="1"/>
      <c r="J139" s="803"/>
    </row>
    <row r="140" spans="1:10" ht="69">
      <c r="A140" s="800">
        <v>17</v>
      </c>
      <c r="B140" s="312" t="s">
        <v>32038</v>
      </c>
      <c r="C140" s="801" t="s">
        <v>32039</v>
      </c>
      <c r="D140" s="754">
        <v>7</v>
      </c>
      <c r="E140" s="713">
        <v>26</v>
      </c>
      <c r="F140" s="754" t="s">
        <v>31993</v>
      </c>
      <c r="G140" s="802" t="s">
        <v>32006</v>
      </c>
      <c r="H140" s="2" t="s">
        <v>3829</v>
      </c>
      <c r="I140" s="1"/>
      <c r="J140" s="803"/>
    </row>
    <row r="141" spans="1:10" ht="69">
      <c r="A141" s="800">
        <v>18</v>
      </c>
      <c r="B141" s="312" t="s">
        <v>32040</v>
      </c>
      <c r="C141" s="801" t="s">
        <v>32041</v>
      </c>
      <c r="D141" s="754">
        <v>9</v>
      </c>
      <c r="E141" s="713">
        <v>29</v>
      </c>
      <c r="F141" s="754" t="s">
        <v>31270</v>
      </c>
      <c r="G141" s="802" t="s">
        <v>32006</v>
      </c>
      <c r="H141" s="2" t="s">
        <v>3829</v>
      </c>
      <c r="I141" s="1"/>
      <c r="J141" s="803"/>
    </row>
    <row r="142" spans="1:10" ht="69">
      <c r="A142" s="800">
        <v>19</v>
      </c>
      <c r="B142" s="312" t="s">
        <v>32042</v>
      </c>
      <c r="C142" s="801" t="s">
        <v>32043</v>
      </c>
      <c r="D142" s="754">
        <v>4</v>
      </c>
      <c r="E142" s="713">
        <v>30</v>
      </c>
      <c r="F142" s="754" t="s">
        <v>32044</v>
      </c>
      <c r="G142" s="802" t="s">
        <v>32006</v>
      </c>
      <c r="H142" s="2" t="s">
        <v>3829</v>
      </c>
      <c r="I142" s="1"/>
      <c r="J142" s="803"/>
    </row>
    <row r="143" spans="1:10" ht="34.5">
      <c r="A143" s="800">
        <v>20</v>
      </c>
      <c r="B143" s="312" t="s">
        <v>32045</v>
      </c>
      <c r="C143" s="801" t="s">
        <v>32046</v>
      </c>
      <c r="D143" s="754">
        <v>8</v>
      </c>
      <c r="E143" s="713">
        <v>41</v>
      </c>
      <c r="F143" s="754" t="s">
        <v>31270</v>
      </c>
      <c r="G143" s="802" t="s">
        <v>32006</v>
      </c>
      <c r="H143" s="2" t="s">
        <v>3829</v>
      </c>
      <c r="I143" s="1"/>
      <c r="J143" s="803"/>
    </row>
    <row r="144" spans="1:10" ht="69">
      <c r="A144" s="800">
        <v>21</v>
      </c>
      <c r="B144" s="312" t="s">
        <v>32047</v>
      </c>
      <c r="C144" s="801" t="s">
        <v>32048</v>
      </c>
      <c r="D144" s="754">
        <v>5</v>
      </c>
      <c r="E144" s="713">
        <v>21</v>
      </c>
      <c r="F144" s="754" t="s">
        <v>31296</v>
      </c>
      <c r="G144" s="802" t="s">
        <v>32006</v>
      </c>
      <c r="H144" s="2" t="s">
        <v>3829</v>
      </c>
      <c r="I144" s="1"/>
      <c r="J144" s="803"/>
    </row>
    <row r="145" spans="1:10" ht="69">
      <c r="A145" s="800">
        <v>22</v>
      </c>
      <c r="B145" s="312" t="s">
        <v>32049</v>
      </c>
      <c r="C145" s="801" t="s">
        <v>32050</v>
      </c>
      <c r="D145" s="754">
        <v>4</v>
      </c>
      <c r="E145" s="713">
        <v>34</v>
      </c>
      <c r="F145" s="754" t="s">
        <v>31296</v>
      </c>
      <c r="G145" s="802" t="s">
        <v>32006</v>
      </c>
      <c r="H145" s="2" t="s">
        <v>3829</v>
      </c>
      <c r="I145" s="1"/>
      <c r="J145" s="803"/>
    </row>
    <row r="146" spans="1:10" ht="51.75">
      <c r="A146" s="800">
        <v>23</v>
      </c>
      <c r="B146" s="312" t="s">
        <v>32051</v>
      </c>
      <c r="C146" s="801" t="s">
        <v>32052</v>
      </c>
      <c r="D146" s="754">
        <v>6</v>
      </c>
      <c r="E146" s="713">
        <v>15</v>
      </c>
      <c r="F146" s="754" t="s">
        <v>32053</v>
      </c>
      <c r="G146" s="802" t="s">
        <v>32006</v>
      </c>
      <c r="H146" s="2" t="s">
        <v>3829</v>
      </c>
      <c r="I146" s="1"/>
      <c r="J146" s="803"/>
    </row>
    <row r="147" spans="1:10" ht="51.75">
      <c r="A147" s="800">
        <v>24</v>
      </c>
      <c r="B147" s="312" t="s">
        <v>32054</v>
      </c>
      <c r="C147" s="801" t="s">
        <v>32055</v>
      </c>
      <c r="D147" s="754">
        <v>3</v>
      </c>
      <c r="E147" s="713">
        <v>26</v>
      </c>
      <c r="F147" s="754" t="s">
        <v>30709</v>
      </c>
      <c r="G147" s="802" t="s">
        <v>32006</v>
      </c>
      <c r="H147" s="2" t="s">
        <v>3829</v>
      </c>
      <c r="I147" s="1"/>
      <c r="J147" s="803"/>
    </row>
    <row r="148" spans="1:10" ht="28.5">
      <c r="A148" s="800">
        <v>25</v>
      </c>
      <c r="B148" s="312" t="s">
        <v>32056</v>
      </c>
      <c r="C148" s="801" t="s">
        <v>32057</v>
      </c>
      <c r="D148" s="754">
        <v>5</v>
      </c>
      <c r="E148" s="713">
        <v>34</v>
      </c>
      <c r="F148" s="754" t="s">
        <v>31296</v>
      </c>
      <c r="G148" s="802" t="s">
        <v>32006</v>
      </c>
      <c r="H148" s="2" t="s">
        <v>3829</v>
      </c>
      <c r="I148" s="1"/>
      <c r="J148" s="803"/>
    </row>
    <row r="149" spans="1:10" ht="31.5">
      <c r="A149" s="800">
        <v>26</v>
      </c>
      <c r="B149" s="312" t="s">
        <v>32058</v>
      </c>
      <c r="C149" s="801" t="s">
        <v>32059</v>
      </c>
      <c r="D149" s="754">
        <v>6</v>
      </c>
      <c r="E149" s="713">
        <v>51</v>
      </c>
      <c r="F149" s="754" t="s">
        <v>31258</v>
      </c>
      <c r="G149" s="802" t="s">
        <v>32006</v>
      </c>
      <c r="H149" s="2" t="s">
        <v>3829</v>
      </c>
      <c r="I149" s="1"/>
      <c r="J149" s="803"/>
    </row>
    <row r="150" spans="1:10" ht="69">
      <c r="A150" s="800">
        <v>27</v>
      </c>
      <c r="B150" s="312" t="s">
        <v>32060</v>
      </c>
      <c r="C150" s="801" t="s">
        <v>32061</v>
      </c>
      <c r="D150" s="754">
        <v>5</v>
      </c>
      <c r="E150" s="713">
        <v>25</v>
      </c>
      <c r="F150" s="754" t="s">
        <v>28519</v>
      </c>
      <c r="G150" s="802" t="s">
        <v>32006</v>
      </c>
      <c r="H150" s="2" t="s">
        <v>3829</v>
      </c>
      <c r="I150" s="1"/>
      <c r="J150" s="803"/>
    </row>
    <row r="151" spans="1:10" ht="34.5">
      <c r="A151" s="800">
        <v>28</v>
      </c>
      <c r="B151" s="312" t="s">
        <v>32062</v>
      </c>
      <c r="C151" s="801" t="s">
        <v>32063</v>
      </c>
      <c r="D151" s="754">
        <v>7</v>
      </c>
      <c r="E151" s="713">
        <v>21</v>
      </c>
      <c r="F151" s="754" t="s">
        <v>29205</v>
      </c>
      <c r="G151" s="802" t="s">
        <v>32006</v>
      </c>
      <c r="H151" s="2" t="s">
        <v>3829</v>
      </c>
      <c r="I151" s="1"/>
      <c r="J151" s="803"/>
    </row>
    <row r="152" spans="1:10" ht="31.5">
      <c r="A152" s="800">
        <v>29</v>
      </c>
      <c r="B152" s="312" t="s">
        <v>32064</v>
      </c>
      <c r="C152" s="801" t="s">
        <v>30172</v>
      </c>
      <c r="D152" s="754">
        <v>5</v>
      </c>
      <c r="E152" s="713">
        <v>20</v>
      </c>
      <c r="F152" s="754" t="s">
        <v>32065</v>
      </c>
      <c r="G152" s="802" t="s">
        <v>32006</v>
      </c>
      <c r="H152" s="2" t="s">
        <v>3829</v>
      </c>
      <c r="I152" s="1"/>
      <c r="J152" s="803"/>
    </row>
    <row r="153" spans="1:10" ht="31.5">
      <c r="A153" s="800">
        <v>30</v>
      </c>
      <c r="B153" s="312" t="s">
        <v>32066</v>
      </c>
      <c r="C153" s="801" t="s">
        <v>32067</v>
      </c>
      <c r="D153" s="754">
        <v>4</v>
      </c>
      <c r="E153" s="713">
        <v>23</v>
      </c>
      <c r="F153" s="754" t="s">
        <v>30474</v>
      </c>
      <c r="G153" s="802" t="s">
        <v>32006</v>
      </c>
      <c r="H153" s="2" t="s">
        <v>3829</v>
      </c>
      <c r="I153" s="1"/>
      <c r="J153" s="803"/>
    </row>
    <row r="154" spans="1:10" ht="69">
      <c r="A154" s="800">
        <v>31</v>
      </c>
      <c r="B154" s="312" t="s">
        <v>32068</v>
      </c>
      <c r="C154" s="801" t="s">
        <v>32069</v>
      </c>
      <c r="D154" s="754">
        <v>6</v>
      </c>
      <c r="E154" s="713">
        <v>41</v>
      </c>
      <c r="F154" s="754" t="s">
        <v>31928</v>
      </c>
      <c r="G154" s="802" t="s">
        <v>32006</v>
      </c>
      <c r="H154" s="2" t="s">
        <v>3829</v>
      </c>
      <c r="I154" s="1"/>
      <c r="J154" s="803"/>
    </row>
    <row r="155" spans="1:10" ht="86.25">
      <c r="A155" s="800">
        <v>32</v>
      </c>
      <c r="B155" s="312" t="s">
        <v>32070</v>
      </c>
      <c r="C155" s="801" t="s">
        <v>32071</v>
      </c>
      <c r="D155" s="754">
        <v>7</v>
      </c>
      <c r="E155" s="713">
        <v>12</v>
      </c>
      <c r="F155" s="754" t="s">
        <v>31416</v>
      </c>
      <c r="G155" s="802" t="s">
        <v>32006</v>
      </c>
      <c r="H155" s="2" t="s">
        <v>3829</v>
      </c>
      <c r="I155" s="1"/>
      <c r="J155" s="803"/>
    </row>
    <row r="156" spans="1:10" ht="69">
      <c r="A156" s="800">
        <v>33</v>
      </c>
      <c r="B156" s="312" t="s">
        <v>32072</v>
      </c>
      <c r="C156" s="801" t="s">
        <v>32073</v>
      </c>
      <c r="D156" s="754">
        <v>8</v>
      </c>
      <c r="E156" s="713">
        <v>13</v>
      </c>
      <c r="F156" s="754" t="s">
        <v>32074</v>
      </c>
      <c r="G156" s="802" t="s">
        <v>32006</v>
      </c>
      <c r="H156" s="2" t="s">
        <v>3829</v>
      </c>
      <c r="I156" s="1"/>
      <c r="J156" s="803"/>
    </row>
    <row r="157" spans="1:10" ht="34.5">
      <c r="A157" s="800">
        <v>34</v>
      </c>
      <c r="B157" s="312" t="s">
        <v>32075</v>
      </c>
      <c r="C157" s="801" t="s">
        <v>32005</v>
      </c>
      <c r="D157" s="754">
        <v>7</v>
      </c>
      <c r="E157" s="713">
        <v>15</v>
      </c>
      <c r="F157" s="754" t="s">
        <v>32076</v>
      </c>
      <c r="G157" s="802" t="s">
        <v>32006</v>
      </c>
      <c r="H157" s="2" t="s">
        <v>3829</v>
      </c>
      <c r="I157" s="1"/>
      <c r="J157" s="803"/>
    </row>
    <row r="158" spans="1:10" ht="86.25">
      <c r="A158" s="800">
        <v>35</v>
      </c>
      <c r="B158" s="312" t="s">
        <v>32077</v>
      </c>
      <c r="C158" s="801" t="s">
        <v>32078</v>
      </c>
      <c r="D158" s="754">
        <v>5</v>
      </c>
      <c r="E158" s="713">
        <v>25</v>
      </c>
      <c r="F158" s="754" t="s">
        <v>31433</v>
      </c>
      <c r="G158" s="802" t="s">
        <v>32006</v>
      </c>
      <c r="H158" s="2" t="s">
        <v>3829</v>
      </c>
      <c r="I158" s="1"/>
      <c r="J158" s="803"/>
    </row>
    <row r="159" spans="1:10" ht="34.5">
      <c r="A159" s="800">
        <v>36</v>
      </c>
      <c r="B159" s="312" t="s">
        <v>32079</v>
      </c>
      <c r="C159" s="801" t="s">
        <v>32080</v>
      </c>
      <c r="D159" s="754">
        <v>6</v>
      </c>
      <c r="E159" s="713">
        <v>28</v>
      </c>
      <c r="F159" s="754" t="s">
        <v>29318</v>
      </c>
      <c r="G159" s="802" t="s">
        <v>32006</v>
      </c>
      <c r="H159" s="2" t="s">
        <v>3829</v>
      </c>
      <c r="I159" s="1"/>
      <c r="J159" s="803"/>
    </row>
    <row r="160" spans="1:10" ht="69">
      <c r="A160" s="800">
        <v>37</v>
      </c>
      <c r="B160" s="312" t="s">
        <v>32081</v>
      </c>
      <c r="C160" s="801" t="s">
        <v>32082</v>
      </c>
      <c r="D160" s="754">
        <v>6</v>
      </c>
      <c r="E160" s="713">
        <v>22</v>
      </c>
      <c r="F160" s="754" t="s">
        <v>30482</v>
      </c>
      <c r="G160" s="802" t="s">
        <v>32006</v>
      </c>
      <c r="H160" s="2" t="s">
        <v>3829</v>
      </c>
      <c r="I160" s="1"/>
      <c r="J160" s="803"/>
    </row>
    <row r="161" spans="1:10" ht="86.25">
      <c r="A161" s="800">
        <v>38</v>
      </c>
      <c r="B161" s="312" t="s">
        <v>32083</v>
      </c>
      <c r="C161" s="801" t="s">
        <v>32084</v>
      </c>
      <c r="D161" s="754">
        <v>7</v>
      </c>
      <c r="E161" s="713">
        <v>20</v>
      </c>
      <c r="F161" s="754" t="s">
        <v>29537</v>
      </c>
      <c r="G161" s="802" t="s">
        <v>32006</v>
      </c>
      <c r="H161" s="2" t="s">
        <v>3829</v>
      </c>
      <c r="I161" s="1"/>
      <c r="J161" s="803"/>
    </row>
    <row r="162" spans="1:10" ht="69">
      <c r="A162" s="800">
        <v>39</v>
      </c>
      <c r="B162" s="312" t="s">
        <v>32085</v>
      </c>
      <c r="C162" s="801" t="s">
        <v>32086</v>
      </c>
      <c r="D162" s="754">
        <v>6</v>
      </c>
      <c r="E162" s="713">
        <v>24</v>
      </c>
      <c r="F162" s="754" t="s">
        <v>29578</v>
      </c>
      <c r="G162" s="802" t="s">
        <v>32006</v>
      </c>
      <c r="H162" s="2" t="s">
        <v>3829</v>
      </c>
      <c r="I162" s="1"/>
      <c r="J162" s="803"/>
    </row>
    <row r="163" spans="1:10" ht="69">
      <c r="A163" s="800">
        <v>40</v>
      </c>
      <c r="B163" s="312" t="s">
        <v>32087</v>
      </c>
      <c r="C163" s="801" t="s">
        <v>32088</v>
      </c>
      <c r="D163" s="754">
        <v>5</v>
      </c>
      <c r="E163" s="713">
        <v>22</v>
      </c>
      <c r="F163" s="754" t="s">
        <v>27216</v>
      </c>
      <c r="G163" s="802" t="s">
        <v>32006</v>
      </c>
      <c r="H163" s="2" t="s">
        <v>3829</v>
      </c>
      <c r="I163" s="1"/>
      <c r="J163" s="803"/>
    </row>
    <row r="164" spans="1:10" ht="69">
      <c r="A164" s="800">
        <v>41</v>
      </c>
      <c r="B164" s="312" t="s">
        <v>32089</v>
      </c>
      <c r="C164" s="801" t="s">
        <v>32090</v>
      </c>
      <c r="D164" s="754">
        <v>3</v>
      </c>
      <c r="E164" s="713">
        <v>23</v>
      </c>
      <c r="F164" s="754" t="s">
        <v>14124</v>
      </c>
      <c r="G164" s="802" t="s">
        <v>32006</v>
      </c>
      <c r="H164" s="2" t="s">
        <v>3829</v>
      </c>
      <c r="I164" s="1"/>
      <c r="J164" s="803"/>
    </row>
    <row r="165" spans="1:10" ht="51.75">
      <c r="A165" s="800">
        <v>42</v>
      </c>
      <c r="B165" s="312" t="s">
        <v>32091</v>
      </c>
      <c r="C165" s="801" t="s">
        <v>32092</v>
      </c>
      <c r="D165" s="754">
        <v>4</v>
      </c>
      <c r="E165" s="713">
        <v>23</v>
      </c>
      <c r="F165" s="754" t="s">
        <v>31620</v>
      </c>
      <c r="G165" s="802" t="s">
        <v>32006</v>
      </c>
      <c r="H165" s="2" t="s">
        <v>3829</v>
      </c>
      <c r="I165" s="1"/>
      <c r="J165" s="803"/>
    </row>
    <row r="166" spans="1:10" ht="51.75">
      <c r="A166" s="800">
        <v>43</v>
      </c>
      <c r="B166" s="312" t="s">
        <v>32093</v>
      </c>
      <c r="C166" s="801" t="s">
        <v>32094</v>
      </c>
      <c r="D166" s="754">
        <v>5</v>
      </c>
      <c r="E166" s="713">
        <v>23</v>
      </c>
      <c r="F166" s="754" t="s">
        <v>30548</v>
      </c>
      <c r="G166" s="802" t="s">
        <v>32006</v>
      </c>
      <c r="H166" s="2" t="s">
        <v>3829</v>
      </c>
      <c r="I166" s="1"/>
      <c r="J166" s="803"/>
    </row>
    <row r="167" spans="1:10" ht="86.25">
      <c r="A167" s="800">
        <v>44</v>
      </c>
      <c r="B167" s="312" t="s">
        <v>32095</v>
      </c>
      <c r="C167" s="801" t="s">
        <v>32096</v>
      </c>
      <c r="D167" s="754">
        <v>4</v>
      </c>
      <c r="E167" s="713">
        <v>23</v>
      </c>
      <c r="F167" s="754" t="s">
        <v>30591</v>
      </c>
      <c r="G167" s="802" t="s">
        <v>32006</v>
      </c>
      <c r="H167" s="2" t="s">
        <v>3829</v>
      </c>
      <c r="I167" s="1"/>
      <c r="J167" s="803"/>
    </row>
    <row r="168" spans="1:10" ht="69">
      <c r="A168" s="800">
        <v>45</v>
      </c>
      <c r="B168" s="312" t="s">
        <v>32097</v>
      </c>
      <c r="C168" s="801" t="s">
        <v>32098</v>
      </c>
      <c r="D168" s="754">
        <v>5</v>
      </c>
      <c r="E168" s="713">
        <v>20</v>
      </c>
      <c r="F168" s="754" t="s">
        <v>31620</v>
      </c>
      <c r="G168" s="802" t="s">
        <v>32006</v>
      </c>
      <c r="H168" s="2" t="s">
        <v>3829</v>
      </c>
      <c r="I168" s="1"/>
      <c r="J168" s="803"/>
    </row>
    <row r="169" spans="1:10" ht="69">
      <c r="A169" s="800">
        <v>46</v>
      </c>
      <c r="B169" s="312" t="s">
        <v>32099</v>
      </c>
      <c r="C169" s="801" t="s">
        <v>32100</v>
      </c>
      <c r="D169" s="754">
        <v>4</v>
      </c>
      <c r="E169" s="713">
        <v>20</v>
      </c>
      <c r="F169" s="754" t="s">
        <v>30645</v>
      </c>
      <c r="G169" s="802" t="s">
        <v>32006</v>
      </c>
      <c r="H169" s="2" t="s">
        <v>3829</v>
      </c>
      <c r="I169" s="1"/>
      <c r="J169" s="803"/>
    </row>
    <row r="170" spans="1:10" ht="69">
      <c r="A170" s="800">
        <v>47</v>
      </c>
      <c r="B170" s="312" t="s">
        <v>32101</v>
      </c>
      <c r="C170" s="801" t="s">
        <v>32102</v>
      </c>
      <c r="D170" s="754">
        <v>3</v>
      </c>
      <c r="E170" s="713">
        <v>20</v>
      </c>
      <c r="F170" s="754" t="s">
        <v>31620</v>
      </c>
      <c r="G170" s="802" t="s">
        <v>32006</v>
      </c>
      <c r="H170" s="2" t="s">
        <v>3829</v>
      </c>
      <c r="I170" s="1"/>
      <c r="J170" s="803"/>
    </row>
    <row r="171" spans="1:10" ht="34.5">
      <c r="A171" s="800">
        <v>48</v>
      </c>
      <c r="B171" s="312" t="s">
        <v>32103</v>
      </c>
      <c r="C171" s="801" t="s">
        <v>32080</v>
      </c>
      <c r="D171" s="754">
        <v>4</v>
      </c>
      <c r="E171" s="713">
        <v>22</v>
      </c>
      <c r="F171" s="754" t="s">
        <v>30604</v>
      </c>
      <c r="G171" s="802" t="s">
        <v>32006</v>
      </c>
      <c r="H171" s="2" t="s">
        <v>3829</v>
      </c>
      <c r="I171" s="1"/>
      <c r="J171" s="803"/>
    </row>
    <row r="172" spans="1:10" ht="34.5">
      <c r="A172" s="800">
        <v>49</v>
      </c>
      <c r="B172" s="312" t="s">
        <v>32104</v>
      </c>
      <c r="C172" s="801" t="s">
        <v>32105</v>
      </c>
      <c r="D172" s="754">
        <v>5</v>
      </c>
      <c r="E172" s="713">
        <v>23</v>
      </c>
      <c r="F172" s="754" t="s">
        <v>32106</v>
      </c>
      <c r="G172" s="802" t="s">
        <v>32006</v>
      </c>
      <c r="H172" s="2" t="s">
        <v>3829</v>
      </c>
      <c r="I172" s="1"/>
      <c r="J172" s="803"/>
    </row>
    <row r="173" spans="1:10" ht="34.5">
      <c r="A173" s="800">
        <v>50</v>
      </c>
      <c r="B173" s="312" t="s">
        <v>32107</v>
      </c>
      <c r="C173" s="801" t="s">
        <v>32005</v>
      </c>
      <c r="D173" s="754">
        <v>4</v>
      </c>
      <c r="E173" s="713">
        <v>21</v>
      </c>
      <c r="F173" s="754" t="s">
        <v>30591</v>
      </c>
      <c r="G173" s="802" t="s">
        <v>32006</v>
      </c>
      <c r="H173" s="2" t="s">
        <v>3829</v>
      </c>
      <c r="I173" s="1"/>
      <c r="J173" s="803"/>
    </row>
    <row r="174" spans="1:10" ht="51.75">
      <c r="A174" s="800">
        <v>51</v>
      </c>
      <c r="B174" s="312" t="s">
        <v>32108</v>
      </c>
      <c r="C174" s="801" t="s">
        <v>32109</v>
      </c>
      <c r="D174" s="754">
        <v>4</v>
      </c>
      <c r="E174" s="713">
        <v>23</v>
      </c>
      <c r="F174" s="754" t="s">
        <v>31897</v>
      </c>
      <c r="G174" s="802" t="s">
        <v>32006</v>
      </c>
      <c r="H174" s="2" t="s">
        <v>3829</v>
      </c>
      <c r="I174" s="1"/>
      <c r="J174" s="803"/>
    </row>
    <row r="175" spans="1:10" ht="86.25">
      <c r="A175" s="800">
        <v>52</v>
      </c>
      <c r="B175" s="312" t="s">
        <v>32110</v>
      </c>
      <c r="C175" s="801" t="s">
        <v>32111</v>
      </c>
      <c r="D175" s="754">
        <v>6</v>
      </c>
      <c r="E175" s="713">
        <v>28</v>
      </c>
      <c r="F175" s="754" t="s">
        <v>32112</v>
      </c>
      <c r="G175" s="802" t="s">
        <v>32006</v>
      </c>
      <c r="H175" s="2" t="s">
        <v>3829</v>
      </c>
      <c r="I175" s="1"/>
      <c r="J175" s="803"/>
    </row>
    <row r="176" spans="1:10" ht="19.5">
      <c r="A176" s="1202" t="s">
        <v>32113</v>
      </c>
      <c r="B176" s="1203"/>
      <c r="C176" s="1203"/>
      <c r="D176" s="1203"/>
      <c r="E176" s="1203"/>
      <c r="F176" s="1203"/>
      <c r="G176" s="1203"/>
      <c r="H176" s="1203"/>
      <c r="I176" s="1203"/>
      <c r="J176" s="1204"/>
    </row>
    <row r="177" spans="1:10" ht="34.5">
      <c r="A177" s="800">
        <v>53</v>
      </c>
      <c r="B177" s="312" t="s">
        <v>32114</v>
      </c>
      <c r="C177" s="801" t="s">
        <v>32115</v>
      </c>
      <c r="D177" s="754">
        <v>2</v>
      </c>
      <c r="E177" s="713">
        <v>6</v>
      </c>
      <c r="F177" s="476" t="s">
        <v>14294</v>
      </c>
      <c r="G177" s="802" t="s">
        <v>32006</v>
      </c>
      <c r="H177" s="2" t="s">
        <v>3293</v>
      </c>
      <c r="I177" s="1"/>
      <c r="J177" s="803"/>
    </row>
    <row r="178" spans="1:10" ht="28.5">
      <c r="A178" s="800">
        <v>54</v>
      </c>
      <c r="B178" s="312" t="s">
        <v>32116</v>
      </c>
      <c r="C178" s="801" t="s">
        <v>32117</v>
      </c>
      <c r="D178" s="754">
        <v>3</v>
      </c>
      <c r="E178" s="713">
        <v>8</v>
      </c>
      <c r="F178" s="754" t="s">
        <v>29075</v>
      </c>
      <c r="G178" s="802" t="s">
        <v>32006</v>
      </c>
      <c r="H178" s="2" t="s">
        <v>3293</v>
      </c>
      <c r="I178" s="1"/>
      <c r="J178" s="803"/>
    </row>
    <row r="179" spans="1:10" ht="34.5">
      <c r="A179" s="800">
        <v>55</v>
      </c>
      <c r="B179" s="312" t="s">
        <v>32118</v>
      </c>
      <c r="C179" s="801" t="s">
        <v>32119</v>
      </c>
      <c r="D179" s="754">
        <v>2</v>
      </c>
      <c r="E179" s="713">
        <v>9</v>
      </c>
      <c r="F179" s="754" t="s">
        <v>14294</v>
      </c>
      <c r="G179" s="802" t="s">
        <v>32006</v>
      </c>
      <c r="H179" s="2" t="s">
        <v>3293</v>
      </c>
      <c r="I179" s="1"/>
      <c r="J179" s="803"/>
    </row>
    <row r="180" spans="1:10" ht="34.5">
      <c r="A180" s="800">
        <v>56</v>
      </c>
      <c r="B180" s="312" t="s">
        <v>32120</v>
      </c>
      <c r="C180" s="801" t="s">
        <v>32121</v>
      </c>
      <c r="D180" s="754">
        <v>3</v>
      </c>
      <c r="E180" s="713">
        <v>10</v>
      </c>
      <c r="F180" s="754" t="s">
        <v>27134</v>
      </c>
      <c r="G180" s="802" t="s">
        <v>32006</v>
      </c>
      <c r="H180" s="2" t="s">
        <v>3293</v>
      </c>
      <c r="I180" s="1"/>
      <c r="J180" s="803"/>
    </row>
    <row r="181" spans="1:10" ht="34.5">
      <c r="A181" s="800">
        <v>57</v>
      </c>
      <c r="B181" s="312" t="s">
        <v>32122</v>
      </c>
      <c r="C181" s="801" t="s">
        <v>17233</v>
      </c>
      <c r="D181" s="754">
        <v>3</v>
      </c>
      <c r="E181" s="713">
        <v>6</v>
      </c>
      <c r="F181" s="754" t="s">
        <v>30931</v>
      </c>
      <c r="G181" s="802" t="s">
        <v>32006</v>
      </c>
      <c r="H181" s="2" t="s">
        <v>3293</v>
      </c>
      <c r="I181" s="1"/>
      <c r="J181" s="803"/>
    </row>
    <row r="182" spans="1:10" ht="31.5">
      <c r="A182" s="800">
        <v>58</v>
      </c>
      <c r="B182" s="312" t="s">
        <v>32123</v>
      </c>
      <c r="C182" s="801" t="s">
        <v>16767</v>
      </c>
      <c r="D182" s="754">
        <v>4</v>
      </c>
      <c r="E182" s="713">
        <v>7</v>
      </c>
      <c r="F182" s="754" t="s">
        <v>32124</v>
      </c>
      <c r="G182" s="802" t="s">
        <v>32006</v>
      </c>
      <c r="H182" s="2" t="s">
        <v>3293</v>
      </c>
      <c r="I182" s="1"/>
      <c r="J182" s="803"/>
    </row>
    <row r="183" spans="1:10" ht="31.5">
      <c r="A183" s="800">
        <v>59</v>
      </c>
      <c r="B183" s="312" t="s">
        <v>32125</v>
      </c>
      <c r="C183" s="801" t="s">
        <v>16767</v>
      </c>
      <c r="D183" s="754">
        <v>2</v>
      </c>
      <c r="E183" s="713">
        <v>8</v>
      </c>
      <c r="F183" s="754" t="s">
        <v>32126</v>
      </c>
      <c r="G183" s="802" t="s">
        <v>32006</v>
      </c>
      <c r="H183" s="2" t="s">
        <v>3293</v>
      </c>
      <c r="I183" s="1"/>
      <c r="J183" s="803"/>
    </row>
    <row r="184" spans="1:10" ht="47.25">
      <c r="A184" s="800">
        <v>60</v>
      </c>
      <c r="B184" s="312" t="s">
        <v>32127</v>
      </c>
      <c r="C184" s="801" t="s">
        <v>16767</v>
      </c>
      <c r="D184" s="754">
        <v>3</v>
      </c>
      <c r="E184" s="713">
        <v>9</v>
      </c>
      <c r="F184" s="754" t="s">
        <v>32128</v>
      </c>
      <c r="G184" s="802" t="s">
        <v>32006</v>
      </c>
      <c r="H184" s="2" t="s">
        <v>3293</v>
      </c>
      <c r="I184" s="1"/>
      <c r="J184" s="803"/>
    </row>
    <row r="185" spans="1:10" ht="28.5">
      <c r="A185" s="800">
        <v>61</v>
      </c>
      <c r="B185" s="312" t="s">
        <v>32129</v>
      </c>
      <c r="C185" s="801" t="s">
        <v>16767</v>
      </c>
      <c r="D185" s="754">
        <v>5</v>
      </c>
      <c r="E185" s="713">
        <v>5</v>
      </c>
      <c r="F185" s="754" t="s">
        <v>32130</v>
      </c>
      <c r="G185" s="802" t="s">
        <v>32006</v>
      </c>
      <c r="H185" s="2" t="s">
        <v>3293</v>
      </c>
      <c r="I185" s="1"/>
      <c r="J185" s="803"/>
    </row>
    <row r="186" spans="1:10" ht="47.25">
      <c r="A186" s="800">
        <v>62</v>
      </c>
      <c r="B186" s="312" t="s">
        <v>32131</v>
      </c>
      <c r="C186" s="801" t="s">
        <v>32132</v>
      </c>
      <c r="D186" s="754">
        <v>3</v>
      </c>
      <c r="E186" s="713">
        <v>4</v>
      </c>
      <c r="F186" s="754" t="s">
        <v>32133</v>
      </c>
      <c r="G186" s="802" t="s">
        <v>32006</v>
      </c>
      <c r="H186" s="2" t="s">
        <v>3293</v>
      </c>
      <c r="I186" s="1"/>
      <c r="J186" s="803"/>
    </row>
    <row r="187" spans="1:10" ht="31.5">
      <c r="A187" s="800">
        <v>63</v>
      </c>
      <c r="B187" s="312" t="s">
        <v>32134</v>
      </c>
      <c r="C187" s="801" t="s">
        <v>16767</v>
      </c>
      <c r="D187" s="754">
        <v>2</v>
      </c>
      <c r="E187" s="713">
        <v>6</v>
      </c>
      <c r="F187" s="754"/>
      <c r="G187" s="802" t="s">
        <v>32006</v>
      </c>
      <c r="H187" s="2" t="s">
        <v>3293</v>
      </c>
      <c r="I187" s="1"/>
      <c r="J187" s="803"/>
    </row>
    <row r="188" spans="1:10" ht="31.5">
      <c r="A188" s="800">
        <v>64</v>
      </c>
      <c r="B188" s="312" t="s">
        <v>32135</v>
      </c>
      <c r="C188" s="801" t="s">
        <v>16882</v>
      </c>
      <c r="D188" s="754">
        <v>4</v>
      </c>
      <c r="E188" s="713">
        <v>7</v>
      </c>
      <c r="F188" s="754"/>
      <c r="G188" s="802" t="s">
        <v>32006</v>
      </c>
      <c r="H188" s="2" t="s">
        <v>3293</v>
      </c>
      <c r="I188" s="1"/>
      <c r="J188" s="803"/>
    </row>
    <row r="189" spans="1:10" ht="34.5">
      <c r="A189" s="800">
        <v>65</v>
      </c>
      <c r="B189" s="312" t="s">
        <v>32136</v>
      </c>
      <c r="C189" s="801" t="s">
        <v>32137</v>
      </c>
      <c r="D189" s="754">
        <v>5</v>
      </c>
      <c r="E189" s="713">
        <v>8</v>
      </c>
      <c r="F189" s="754" t="s">
        <v>31001</v>
      </c>
      <c r="G189" s="802" t="s">
        <v>32006</v>
      </c>
      <c r="H189" s="2" t="s">
        <v>3293</v>
      </c>
      <c r="I189" s="1"/>
      <c r="J189" s="803"/>
    </row>
    <row r="190" spans="1:10" ht="31.5">
      <c r="A190" s="800">
        <v>66</v>
      </c>
      <c r="B190" s="312" t="s">
        <v>32138</v>
      </c>
      <c r="C190" s="801" t="s">
        <v>32117</v>
      </c>
      <c r="D190" s="754">
        <v>2</v>
      </c>
      <c r="E190" s="713">
        <v>7</v>
      </c>
      <c r="F190" s="754" t="s">
        <v>29553</v>
      </c>
      <c r="G190" s="802" t="s">
        <v>32006</v>
      </c>
      <c r="H190" s="2" t="s">
        <v>3293</v>
      </c>
      <c r="I190" s="1"/>
      <c r="J190" s="803"/>
    </row>
    <row r="191" spans="1:10" ht="31.5">
      <c r="A191" s="800">
        <v>67</v>
      </c>
      <c r="B191" s="312" t="s">
        <v>32139</v>
      </c>
      <c r="C191" s="801" t="s">
        <v>32117</v>
      </c>
      <c r="D191" s="754">
        <v>2</v>
      </c>
      <c r="E191" s="713">
        <v>8</v>
      </c>
      <c r="F191" s="754" t="s">
        <v>31019</v>
      </c>
      <c r="G191" s="802" t="s">
        <v>32006</v>
      </c>
      <c r="H191" s="2" t="s">
        <v>3293</v>
      </c>
      <c r="I191" s="1"/>
      <c r="J191" s="803"/>
    </row>
    <row r="192" spans="1:10" ht="31.5">
      <c r="A192" s="800">
        <v>68</v>
      </c>
      <c r="B192" s="312" t="s">
        <v>32140</v>
      </c>
      <c r="C192" s="801" t="s">
        <v>32117</v>
      </c>
      <c r="D192" s="754">
        <v>2</v>
      </c>
      <c r="E192" s="713">
        <v>6</v>
      </c>
      <c r="F192" s="754" t="s">
        <v>23976</v>
      </c>
      <c r="G192" s="802" t="s">
        <v>32006</v>
      </c>
      <c r="H192" s="2" t="s">
        <v>3293</v>
      </c>
      <c r="I192" s="1"/>
      <c r="J192" s="803"/>
    </row>
    <row r="193" spans="1:10" ht="31.5">
      <c r="A193" s="800">
        <v>69</v>
      </c>
      <c r="B193" s="312" t="s">
        <v>32141</v>
      </c>
      <c r="C193" s="801" t="s">
        <v>32117</v>
      </c>
      <c r="D193" s="754">
        <v>4</v>
      </c>
      <c r="E193" s="713">
        <v>5</v>
      </c>
      <c r="F193" s="754" t="s">
        <v>32142</v>
      </c>
      <c r="G193" s="802" t="s">
        <v>32006</v>
      </c>
      <c r="H193" s="2" t="s">
        <v>3293</v>
      </c>
      <c r="I193" s="1"/>
      <c r="J193" s="803"/>
    </row>
    <row r="194" spans="1:10" ht="31.5">
      <c r="A194" s="800">
        <v>70</v>
      </c>
      <c r="B194" s="312" t="s">
        <v>32143</v>
      </c>
      <c r="C194" s="801" t="s">
        <v>32117</v>
      </c>
      <c r="D194" s="754">
        <v>3</v>
      </c>
      <c r="E194" s="713">
        <v>7</v>
      </c>
      <c r="F194" s="754" t="s">
        <v>30467</v>
      </c>
      <c r="G194" s="802" t="s">
        <v>32006</v>
      </c>
      <c r="H194" s="2" t="s">
        <v>3293</v>
      </c>
      <c r="I194" s="1"/>
      <c r="J194" s="803"/>
    </row>
    <row r="195" spans="1:10" ht="31.5">
      <c r="A195" s="800">
        <v>71</v>
      </c>
      <c r="B195" s="312" t="s">
        <v>32144</v>
      </c>
      <c r="C195" s="801" t="s">
        <v>32117</v>
      </c>
      <c r="D195" s="754">
        <v>5</v>
      </c>
      <c r="E195" s="713">
        <v>8</v>
      </c>
      <c r="F195" s="754" t="s">
        <v>29092</v>
      </c>
      <c r="G195" s="802" t="s">
        <v>32006</v>
      </c>
      <c r="H195" s="2" t="s">
        <v>3293</v>
      </c>
      <c r="I195" s="1"/>
      <c r="J195" s="803"/>
    </row>
    <row r="196" spans="1:10" ht="31.5">
      <c r="A196" s="800">
        <v>72</v>
      </c>
      <c r="B196" s="312" t="s">
        <v>32145</v>
      </c>
      <c r="C196" s="801" t="s">
        <v>32117</v>
      </c>
      <c r="D196" s="754">
        <v>2</v>
      </c>
      <c r="E196" s="713">
        <v>6</v>
      </c>
      <c r="F196" s="754" t="s">
        <v>29092</v>
      </c>
      <c r="G196" s="802" t="s">
        <v>32006</v>
      </c>
      <c r="H196" s="2" t="s">
        <v>3293</v>
      </c>
      <c r="I196" s="1"/>
      <c r="J196" s="803"/>
    </row>
    <row r="197" spans="1:10" ht="31.5">
      <c r="A197" s="800">
        <v>73</v>
      </c>
      <c r="B197" s="312" t="s">
        <v>32146</v>
      </c>
      <c r="C197" s="801" t="s">
        <v>32147</v>
      </c>
      <c r="D197" s="754">
        <v>3</v>
      </c>
      <c r="E197" s="713">
        <v>9</v>
      </c>
      <c r="F197" s="754" t="s">
        <v>29092</v>
      </c>
      <c r="G197" s="802" t="s">
        <v>32006</v>
      </c>
      <c r="H197" s="2" t="s">
        <v>3293</v>
      </c>
      <c r="I197" s="1"/>
      <c r="J197" s="803"/>
    </row>
    <row r="198" spans="1:10" ht="31.5">
      <c r="A198" s="800">
        <v>74</v>
      </c>
      <c r="B198" s="312" t="s">
        <v>32148</v>
      </c>
      <c r="C198" s="801" t="s">
        <v>32149</v>
      </c>
      <c r="D198" s="754">
        <v>2</v>
      </c>
      <c r="E198" s="713">
        <v>7</v>
      </c>
      <c r="F198" s="754" t="s">
        <v>29092</v>
      </c>
      <c r="G198" s="802" t="s">
        <v>32006</v>
      </c>
      <c r="H198" s="2" t="s">
        <v>3293</v>
      </c>
      <c r="I198" s="1"/>
      <c r="J198" s="803"/>
    </row>
    <row r="199" spans="1:10" ht="31.5">
      <c r="A199" s="800">
        <v>75</v>
      </c>
      <c r="B199" s="312" t="s">
        <v>32150</v>
      </c>
      <c r="C199" s="801" t="s">
        <v>32149</v>
      </c>
      <c r="D199" s="754">
        <v>4</v>
      </c>
      <c r="E199" s="713">
        <v>5</v>
      </c>
      <c r="F199" s="754" t="s">
        <v>29092</v>
      </c>
      <c r="G199" s="802" t="s">
        <v>32006</v>
      </c>
      <c r="H199" s="2" t="s">
        <v>3293</v>
      </c>
      <c r="I199" s="1"/>
      <c r="J199" s="803"/>
    </row>
    <row r="200" spans="1:10" ht="34.5">
      <c r="A200" s="800">
        <v>76</v>
      </c>
      <c r="B200" s="312" t="s">
        <v>32151</v>
      </c>
      <c r="C200" s="801" t="s">
        <v>32152</v>
      </c>
      <c r="D200" s="754">
        <v>5</v>
      </c>
      <c r="E200" s="713">
        <v>6</v>
      </c>
      <c r="F200" s="754" t="s">
        <v>29092</v>
      </c>
      <c r="G200" s="802" t="s">
        <v>32006</v>
      </c>
      <c r="H200" s="2" t="s">
        <v>3293</v>
      </c>
      <c r="I200" s="1"/>
      <c r="J200" s="803"/>
    </row>
    <row r="201" spans="1:10" ht="47.25">
      <c r="A201" s="800">
        <v>77</v>
      </c>
      <c r="B201" s="312" t="s">
        <v>32153</v>
      </c>
      <c r="C201" s="801" t="s">
        <v>32154</v>
      </c>
      <c r="D201" s="754">
        <v>2</v>
      </c>
      <c r="E201" s="713">
        <v>8</v>
      </c>
      <c r="F201" s="754" t="s">
        <v>29092</v>
      </c>
      <c r="G201" s="802" t="s">
        <v>32006</v>
      </c>
      <c r="H201" s="2" t="s">
        <v>3293</v>
      </c>
      <c r="I201" s="1"/>
      <c r="J201" s="803"/>
    </row>
    <row r="202" spans="1:10" ht="31.5">
      <c r="A202" s="800">
        <v>78</v>
      </c>
      <c r="B202" s="312" t="s">
        <v>32155</v>
      </c>
      <c r="C202" s="801" t="s">
        <v>32156</v>
      </c>
      <c r="D202" s="754">
        <v>5</v>
      </c>
      <c r="E202" s="713">
        <v>6</v>
      </c>
      <c r="F202" s="754" t="s">
        <v>31071</v>
      </c>
      <c r="G202" s="802" t="s">
        <v>32006</v>
      </c>
      <c r="H202" s="2" t="s">
        <v>3293</v>
      </c>
      <c r="I202" s="1"/>
      <c r="J202" s="803"/>
    </row>
    <row r="203" spans="1:10" ht="31.5">
      <c r="A203" s="800">
        <v>79</v>
      </c>
      <c r="B203" s="312" t="s">
        <v>32157</v>
      </c>
      <c r="C203" s="801" t="s">
        <v>32156</v>
      </c>
      <c r="D203" s="754">
        <v>4</v>
      </c>
      <c r="E203" s="713">
        <v>9</v>
      </c>
      <c r="F203" s="754" t="s">
        <v>30467</v>
      </c>
      <c r="G203" s="802" t="s">
        <v>32006</v>
      </c>
      <c r="H203" s="2" t="s">
        <v>3293</v>
      </c>
      <c r="I203" s="1"/>
      <c r="J203" s="803"/>
    </row>
    <row r="204" spans="1:10" ht="34.5">
      <c r="A204" s="800">
        <v>80</v>
      </c>
      <c r="B204" s="312" t="s">
        <v>32158</v>
      </c>
      <c r="C204" s="801" t="s">
        <v>32159</v>
      </c>
      <c r="D204" s="754">
        <v>3</v>
      </c>
      <c r="E204" s="713">
        <v>7</v>
      </c>
      <c r="F204" s="754" t="s">
        <v>30470</v>
      </c>
      <c r="G204" s="802" t="s">
        <v>32006</v>
      </c>
      <c r="H204" s="2" t="s">
        <v>3293</v>
      </c>
      <c r="I204" s="1"/>
      <c r="J204" s="803"/>
    </row>
    <row r="205" spans="1:10" ht="34.5">
      <c r="A205" s="800">
        <v>81</v>
      </c>
      <c r="B205" s="312" t="s">
        <v>32160</v>
      </c>
      <c r="C205" s="801" t="s">
        <v>32121</v>
      </c>
      <c r="D205" s="754">
        <v>4</v>
      </c>
      <c r="E205" s="713">
        <v>8</v>
      </c>
      <c r="F205" s="754" t="s">
        <v>30470</v>
      </c>
      <c r="G205" s="802" t="s">
        <v>32006</v>
      </c>
      <c r="H205" s="2" t="s">
        <v>3293</v>
      </c>
      <c r="I205" s="1"/>
      <c r="J205" s="803"/>
    </row>
    <row r="206" spans="1:10" ht="31.5">
      <c r="A206" s="800">
        <v>82</v>
      </c>
      <c r="B206" s="312" t="s">
        <v>32161</v>
      </c>
      <c r="C206" s="801" t="s">
        <v>32162</v>
      </c>
      <c r="D206" s="754">
        <v>2</v>
      </c>
      <c r="E206" s="713">
        <v>9</v>
      </c>
      <c r="F206" s="754" t="s">
        <v>30470</v>
      </c>
      <c r="G206" s="802" t="s">
        <v>32006</v>
      </c>
      <c r="H206" s="2" t="s">
        <v>3293</v>
      </c>
      <c r="I206" s="1"/>
      <c r="J206" s="803"/>
    </row>
    <row r="207" spans="1:10" ht="34.5">
      <c r="A207" s="800">
        <v>83</v>
      </c>
      <c r="B207" s="312" t="s">
        <v>32163</v>
      </c>
      <c r="C207" s="801" t="s">
        <v>32121</v>
      </c>
      <c r="D207" s="754">
        <v>3</v>
      </c>
      <c r="E207" s="713">
        <v>7</v>
      </c>
      <c r="F207" s="754" t="s">
        <v>30470</v>
      </c>
      <c r="G207" s="802" t="s">
        <v>32006</v>
      </c>
      <c r="H207" s="2" t="s">
        <v>3293</v>
      </c>
      <c r="I207" s="1"/>
      <c r="J207" s="803"/>
    </row>
    <row r="208" spans="1:10" ht="47.25">
      <c r="A208" s="800">
        <v>84</v>
      </c>
      <c r="B208" s="312" t="s">
        <v>32164</v>
      </c>
      <c r="C208" s="801" t="s">
        <v>32165</v>
      </c>
      <c r="D208" s="754">
        <v>4</v>
      </c>
      <c r="E208" s="713">
        <v>8</v>
      </c>
      <c r="F208" s="754"/>
      <c r="G208" s="802" t="s">
        <v>32006</v>
      </c>
      <c r="H208" s="2" t="s">
        <v>3293</v>
      </c>
      <c r="I208" s="1"/>
      <c r="J208" s="803"/>
    </row>
    <row r="209" spans="1:10" ht="31.5">
      <c r="A209" s="800">
        <v>85</v>
      </c>
      <c r="B209" s="312" t="s">
        <v>32166</v>
      </c>
      <c r="C209" s="801" t="s">
        <v>32167</v>
      </c>
      <c r="D209" s="754">
        <v>2</v>
      </c>
      <c r="E209" s="713">
        <v>9</v>
      </c>
      <c r="F209" s="476" t="s">
        <v>30467</v>
      </c>
      <c r="G209" s="802" t="s">
        <v>32006</v>
      </c>
      <c r="H209" s="2" t="s">
        <v>3293</v>
      </c>
      <c r="I209" s="1"/>
      <c r="J209" s="803"/>
    </row>
    <row r="210" spans="1:10" ht="47.25">
      <c r="A210" s="800">
        <v>86</v>
      </c>
      <c r="B210" s="312" t="s">
        <v>32168</v>
      </c>
      <c r="C210" s="801" t="s">
        <v>32169</v>
      </c>
      <c r="D210" s="754">
        <v>3</v>
      </c>
      <c r="E210" s="713">
        <v>7</v>
      </c>
      <c r="F210" s="476" t="s">
        <v>30467</v>
      </c>
      <c r="G210" s="802" t="s">
        <v>32006</v>
      </c>
      <c r="H210" s="2" t="s">
        <v>3293</v>
      </c>
      <c r="I210" s="1"/>
      <c r="J210" s="803"/>
    </row>
    <row r="211" spans="1:10" ht="51.75">
      <c r="A211" s="800">
        <v>87</v>
      </c>
      <c r="B211" s="312" t="s">
        <v>32170</v>
      </c>
      <c r="C211" s="801" t="s">
        <v>32171</v>
      </c>
      <c r="D211" s="754">
        <v>5</v>
      </c>
      <c r="E211" s="713">
        <v>8</v>
      </c>
      <c r="F211" s="754" t="s">
        <v>31071</v>
      </c>
      <c r="G211" s="802" t="s">
        <v>32006</v>
      </c>
      <c r="H211" s="2" t="s">
        <v>3293</v>
      </c>
      <c r="I211" s="1"/>
      <c r="J211" s="803"/>
    </row>
    <row r="212" spans="1:10" ht="51.75">
      <c r="A212" s="800">
        <v>88</v>
      </c>
      <c r="B212" s="312" t="s">
        <v>32172</v>
      </c>
      <c r="C212" s="801" t="s">
        <v>32173</v>
      </c>
      <c r="D212" s="754">
        <v>4</v>
      </c>
      <c r="E212" s="713">
        <v>9</v>
      </c>
      <c r="F212" s="754" t="s">
        <v>31178</v>
      </c>
      <c r="G212" s="802" t="s">
        <v>32006</v>
      </c>
      <c r="H212" s="2" t="s">
        <v>3293</v>
      </c>
      <c r="I212" s="1"/>
      <c r="J212" s="803"/>
    </row>
    <row r="213" spans="1:10" ht="51.75">
      <c r="A213" s="800">
        <v>89</v>
      </c>
      <c r="B213" s="312" t="s">
        <v>32174</v>
      </c>
      <c r="C213" s="801" t="s">
        <v>32175</v>
      </c>
      <c r="D213" s="754">
        <v>4</v>
      </c>
      <c r="E213" s="713">
        <v>10</v>
      </c>
      <c r="F213" s="754" t="s">
        <v>29441</v>
      </c>
      <c r="G213" s="802" t="s">
        <v>32006</v>
      </c>
      <c r="H213" s="2" t="s">
        <v>3293</v>
      </c>
      <c r="I213" s="1"/>
      <c r="J213" s="803"/>
    </row>
    <row r="214" spans="1:10" ht="34.5">
      <c r="A214" s="800">
        <v>90</v>
      </c>
      <c r="B214" s="312" t="s">
        <v>32176</v>
      </c>
      <c r="C214" s="801" t="s">
        <v>32121</v>
      </c>
      <c r="D214" s="754">
        <v>2</v>
      </c>
      <c r="E214" s="713">
        <v>12</v>
      </c>
      <c r="F214" s="754" t="s">
        <v>32177</v>
      </c>
      <c r="G214" s="802" t="s">
        <v>32006</v>
      </c>
      <c r="H214" s="2" t="s">
        <v>3293</v>
      </c>
      <c r="I214" s="1"/>
      <c r="J214" s="803"/>
    </row>
    <row r="215" spans="1:10" ht="34.5">
      <c r="A215" s="800">
        <v>91</v>
      </c>
      <c r="B215" s="312" t="s">
        <v>32178</v>
      </c>
      <c r="C215" s="801" t="s">
        <v>32121</v>
      </c>
      <c r="D215" s="754">
        <v>3</v>
      </c>
      <c r="E215" s="713">
        <v>10</v>
      </c>
      <c r="F215" s="754" t="s">
        <v>32177</v>
      </c>
      <c r="G215" s="802" t="s">
        <v>32006</v>
      </c>
      <c r="H215" s="2" t="s">
        <v>3293</v>
      </c>
      <c r="I215" s="1"/>
      <c r="J215" s="803"/>
    </row>
    <row r="216" spans="1:10" ht="34.5">
      <c r="A216" s="800">
        <v>92</v>
      </c>
      <c r="B216" s="312" t="s">
        <v>32179</v>
      </c>
      <c r="C216" s="801" t="s">
        <v>32121</v>
      </c>
      <c r="D216" s="754">
        <v>2</v>
      </c>
      <c r="E216" s="713">
        <v>11</v>
      </c>
      <c r="F216" s="754" t="s">
        <v>32177</v>
      </c>
      <c r="G216" s="802" t="s">
        <v>32006</v>
      </c>
      <c r="H216" s="2" t="s">
        <v>3293</v>
      </c>
      <c r="I216" s="1"/>
      <c r="J216" s="803"/>
    </row>
    <row r="217" spans="1:10" ht="34.5">
      <c r="A217" s="800">
        <v>93</v>
      </c>
      <c r="B217" s="312" t="s">
        <v>32180</v>
      </c>
      <c r="C217" s="801" t="s">
        <v>32121</v>
      </c>
      <c r="D217" s="754">
        <v>3</v>
      </c>
      <c r="E217" s="713">
        <v>12</v>
      </c>
      <c r="F217" s="754" t="s">
        <v>32177</v>
      </c>
      <c r="G217" s="802" t="s">
        <v>32006</v>
      </c>
      <c r="H217" s="2" t="s">
        <v>3293</v>
      </c>
      <c r="I217" s="1"/>
      <c r="J217" s="803"/>
    </row>
    <row r="218" spans="1:10" ht="34.5">
      <c r="A218" s="800">
        <v>94</v>
      </c>
      <c r="B218" s="312" t="s">
        <v>32181</v>
      </c>
      <c r="C218" s="801" t="s">
        <v>32121</v>
      </c>
      <c r="D218" s="754">
        <v>5</v>
      </c>
      <c r="E218" s="713">
        <v>13</v>
      </c>
      <c r="F218" s="754" t="s">
        <v>32177</v>
      </c>
      <c r="G218" s="802" t="s">
        <v>32006</v>
      </c>
      <c r="H218" s="2" t="s">
        <v>3293</v>
      </c>
      <c r="I218" s="1"/>
      <c r="J218" s="803"/>
    </row>
    <row r="219" spans="1:10" ht="34.5">
      <c r="A219" s="800">
        <v>95</v>
      </c>
      <c r="B219" s="312" t="s">
        <v>32182</v>
      </c>
      <c r="C219" s="801" t="s">
        <v>32121</v>
      </c>
      <c r="D219" s="754">
        <v>4</v>
      </c>
      <c r="E219" s="713">
        <v>10</v>
      </c>
      <c r="F219" s="754" t="s">
        <v>32177</v>
      </c>
      <c r="G219" s="802" t="s">
        <v>32006</v>
      </c>
      <c r="H219" s="2" t="s">
        <v>3293</v>
      </c>
      <c r="I219" s="1"/>
      <c r="J219" s="803"/>
    </row>
    <row r="220" spans="1:10" ht="34.5">
      <c r="A220" s="800">
        <v>96</v>
      </c>
      <c r="B220" s="312" t="s">
        <v>32183</v>
      </c>
      <c r="C220" s="801" t="s">
        <v>32121</v>
      </c>
      <c r="D220" s="754">
        <v>1</v>
      </c>
      <c r="E220" s="713">
        <v>10</v>
      </c>
      <c r="F220" s="754" t="s">
        <v>32177</v>
      </c>
      <c r="G220" s="802" t="s">
        <v>32006</v>
      </c>
      <c r="H220" s="2" t="s">
        <v>3293</v>
      </c>
      <c r="I220" s="1"/>
      <c r="J220" s="803"/>
    </row>
    <row r="221" spans="1:10" ht="34.5">
      <c r="A221" s="800">
        <v>97</v>
      </c>
      <c r="B221" s="312" t="s">
        <v>32184</v>
      </c>
      <c r="C221" s="801" t="s">
        <v>32121</v>
      </c>
      <c r="D221" s="754">
        <v>5</v>
      </c>
      <c r="E221" s="713">
        <v>9</v>
      </c>
      <c r="F221" s="754" t="s">
        <v>32177</v>
      </c>
      <c r="G221" s="802" t="s">
        <v>32006</v>
      </c>
      <c r="H221" s="2" t="s">
        <v>3293</v>
      </c>
      <c r="I221" s="1"/>
      <c r="J221" s="803"/>
    </row>
    <row r="222" spans="1:10" ht="31.5">
      <c r="A222" s="800">
        <v>98</v>
      </c>
      <c r="B222" s="312" t="s">
        <v>32185</v>
      </c>
      <c r="C222" s="801" t="s">
        <v>32162</v>
      </c>
      <c r="D222" s="754">
        <v>6</v>
      </c>
      <c r="E222" s="713">
        <v>8</v>
      </c>
      <c r="F222" s="754" t="s">
        <v>32177</v>
      </c>
      <c r="G222" s="802" t="s">
        <v>32006</v>
      </c>
      <c r="H222" s="2" t="s">
        <v>3293</v>
      </c>
      <c r="I222" s="1"/>
      <c r="J222" s="803"/>
    </row>
    <row r="223" spans="1:10" ht="31.5">
      <c r="A223" s="800">
        <v>99</v>
      </c>
      <c r="B223" s="312" t="s">
        <v>32186</v>
      </c>
      <c r="C223" s="801" t="s">
        <v>32187</v>
      </c>
      <c r="D223" s="754">
        <v>2</v>
      </c>
      <c r="E223" s="713">
        <v>10</v>
      </c>
      <c r="F223" s="754" t="s">
        <v>32177</v>
      </c>
      <c r="G223" s="802" t="s">
        <v>32006</v>
      </c>
      <c r="H223" s="2" t="s">
        <v>3293</v>
      </c>
      <c r="I223" s="1"/>
      <c r="J223" s="803"/>
    </row>
    <row r="224" spans="1:10" ht="31.5">
      <c r="A224" s="800">
        <v>100</v>
      </c>
      <c r="B224" s="312" t="s">
        <v>32188</v>
      </c>
      <c r="C224" s="801" t="s">
        <v>32162</v>
      </c>
      <c r="D224" s="754">
        <v>3</v>
      </c>
      <c r="E224" s="713">
        <v>11</v>
      </c>
      <c r="F224" s="754" t="s">
        <v>32177</v>
      </c>
      <c r="G224" s="802" t="s">
        <v>32006</v>
      </c>
      <c r="H224" s="2" t="s">
        <v>3293</v>
      </c>
      <c r="I224" s="1"/>
      <c r="J224" s="803"/>
    </row>
    <row r="225" spans="1:10" ht="31.5">
      <c r="A225" s="800">
        <v>101</v>
      </c>
      <c r="B225" s="312" t="s">
        <v>32189</v>
      </c>
      <c r="C225" s="801" t="s">
        <v>32190</v>
      </c>
      <c r="D225" s="754">
        <v>3</v>
      </c>
      <c r="E225" s="713">
        <v>12</v>
      </c>
      <c r="F225" s="754" t="s">
        <v>32177</v>
      </c>
      <c r="G225" s="802" t="s">
        <v>32006</v>
      </c>
      <c r="H225" s="2" t="s">
        <v>3293</v>
      </c>
      <c r="I225" s="1"/>
      <c r="J225" s="803"/>
    </row>
    <row r="226" spans="1:10" ht="34.5">
      <c r="A226" s="800">
        <v>102</v>
      </c>
      <c r="B226" s="312" t="s">
        <v>32191</v>
      </c>
      <c r="C226" s="801" t="s">
        <v>32121</v>
      </c>
      <c r="D226" s="754">
        <v>5</v>
      </c>
      <c r="E226" s="713">
        <v>13</v>
      </c>
      <c r="F226" s="754" t="s">
        <v>29441</v>
      </c>
      <c r="G226" s="802" t="s">
        <v>32006</v>
      </c>
      <c r="H226" s="2" t="s">
        <v>3293</v>
      </c>
      <c r="I226" s="1"/>
      <c r="J226" s="803"/>
    </row>
    <row r="227" spans="1:10" ht="69">
      <c r="A227" s="800">
        <v>103</v>
      </c>
      <c r="B227" s="312" t="s">
        <v>32192</v>
      </c>
      <c r="C227" s="801" t="s">
        <v>32193</v>
      </c>
      <c r="D227" s="754">
        <v>4</v>
      </c>
      <c r="E227" s="713">
        <v>7</v>
      </c>
      <c r="F227" s="754" t="s">
        <v>29444</v>
      </c>
      <c r="G227" s="802" t="s">
        <v>32006</v>
      </c>
      <c r="H227" s="2" t="s">
        <v>3293</v>
      </c>
      <c r="I227" s="1"/>
      <c r="J227" s="803"/>
    </row>
    <row r="228" spans="1:10" ht="31.5">
      <c r="A228" s="800">
        <v>104</v>
      </c>
      <c r="B228" s="312" t="s">
        <v>32194</v>
      </c>
      <c r="C228" s="801" t="s">
        <v>32195</v>
      </c>
      <c r="D228" s="754">
        <v>2</v>
      </c>
      <c r="E228" s="713">
        <v>7</v>
      </c>
      <c r="F228" s="754" t="s">
        <v>29444</v>
      </c>
      <c r="G228" s="802" t="s">
        <v>32006</v>
      </c>
      <c r="H228" s="2" t="s">
        <v>3293</v>
      </c>
      <c r="I228" s="1"/>
      <c r="J228" s="803"/>
    </row>
    <row r="229" spans="1:10" ht="31.5">
      <c r="A229" s="800">
        <v>105</v>
      </c>
      <c r="B229" s="312" t="s">
        <v>32196</v>
      </c>
      <c r="C229" s="801" t="s">
        <v>32195</v>
      </c>
      <c r="D229" s="754">
        <v>5</v>
      </c>
      <c r="E229" s="713">
        <v>8</v>
      </c>
      <c r="F229" s="754" t="s">
        <v>29444</v>
      </c>
      <c r="G229" s="802" t="s">
        <v>32006</v>
      </c>
      <c r="H229" s="2" t="s">
        <v>3293</v>
      </c>
      <c r="I229" s="1"/>
      <c r="J229" s="803"/>
    </row>
    <row r="230" spans="1:10" ht="31.5">
      <c r="A230" s="800">
        <v>106</v>
      </c>
      <c r="B230" s="312" t="s">
        <v>32197</v>
      </c>
      <c r="C230" s="801" t="s">
        <v>32195</v>
      </c>
      <c r="D230" s="754">
        <v>6</v>
      </c>
      <c r="E230" s="713">
        <v>7</v>
      </c>
      <c r="F230" s="754" t="s">
        <v>29444</v>
      </c>
      <c r="G230" s="802" t="s">
        <v>32006</v>
      </c>
      <c r="H230" s="2" t="s">
        <v>3293</v>
      </c>
      <c r="I230" s="1"/>
      <c r="J230" s="803"/>
    </row>
    <row r="231" spans="1:10" ht="31.5">
      <c r="A231" s="800">
        <v>107</v>
      </c>
      <c r="B231" s="312" t="s">
        <v>32198</v>
      </c>
      <c r="C231" s="801" t="s">
        <v>32195</v>
      </c>
      <c r="D231" s="754">
        <v>3</v>
      </c>
      <c r="E231" s="713">
        <v>8</v>
      </c>
      <c r="F231" s="754" t="s">
        <v>29444</v>
      </c>
      <c r="G231" s="802" t="s">
        <v>32006</v>
      </c>
      <c r="H231" s="2" t="s">
        <v>3293</v>
      </c>
      <c r="I231" s="1"/>
      <c r="J231" s="803"/>
    </row>
    <row r="232" spans="1:10" ht="31.5">
      <c r="A232" s="800">
        <v>108</v>
      </c>
      <c r="B232" s="312" t="s">
        <v>32199</v>
      </c>
      <c r="C232" s="801" t="s">
        <v>32195</v>
      </c>
      <c r="D232" s="754">
        <v>2</v>
      </c>
      <c r="E232" s="713">
        <v>7</v>
      </c>
      <c r="F232" s="754" t="s">
        <v>29444</v>
      </c>
      <c r="G232" s="802" t="s">
        <v>32006</v>
      </c>
      <c r="H232" s="2" t="s">
        <v>3293</v>
      </c>
      <c r="I232" s="1"/>
      <c r="J232" s="803"/>
    </row>
    <row r="233" spans="1:10" ht="51.75">
      <c r="A233" s="800">
        <v>109</v>
      </c>
      <c r="B233" s="312" t="s">
        <v>32200</v>
      </c>
      <c r="C233" s="801" t="s">
        <v>32201</v>
      </c>
      <c r="D233" s="754">
        <v>4</v>
      </c>
      <c r="E233" s="713">
        <v>8</v>
      </c>
      <c r="F233" s="754" t="s">
        <v>29444</v>
      </c>
      <c r="G233" s="802" t="s">
        <v>32006</v>
      </c>
      <c r="H233" s="2" t="s">
        <v>3293</v>
      </c>
      <c r="I233" s="1"/>
      <c r="J233" s="803"/>
    </row>
    <row r="234" spans="1:10" ht="51.75">
      <c r="A234" s="800">
        <v>110</v>
      </c>
      <c r="B234" s="312" t="s">
        <v>32202</v>
      </c>
      <c r="C234" s="801" t="s">
        <v>32203</v>
      </c>
      <c r="D234" s="754">
        <v>5</v>
      </c>
      <c r="E234" s="713">
        <v>7</v>
      </c>
      <c r="F234" s="754" t="s">
        <v>29444</v>
      </c>
      <c r="G234" s="802" t="s">
        <v>32006</v>
      </c>
      <c r="H234" s="2" t="s">
        <v>3293</v>
      </c>
      <c r="I234" s="1"/>
      <c r="J234" s="803"/>
    </row>
    <row r="235" spans="1:10" ht="34.5">
      <c r="A235" s="800">
        <v>111</v>
      </c>
      <c r="B235" s="312" t="s">
        <v>32204</v>
      </c>
      <c r="C235" s="801" t="s">
        <v>32121</v>
      </c>
      <c r="D235" s="754">
        <v>6</v>
      </c>
      <c r="E235" s="713">
        <v>8</v>
      </c>
      <c r="F235" s="754" t="s">
        <v>29444</v>
      </c>
      <c r="G235" s="802" t="s">
        <v>32006</v>
      </c>
      <c r="H235" s="2" t="s">
        <v>3293</v>
      </c>
      <c r="I235" s="1"/>
      <c r="J235" s="803"/>
    </row>
    <row r="236" spans="1:10" ht="31.5">
      <c r="A236" s="800">
        <v>112</v>
      </c>
      <c r="B236" s="312" t="s">
        <v>32205</v>
      </c>
      <c r="C236" s="801" t="s">
        <v>32206</v>
      </c>
      <c r="D236" s="754">
        <v>4</v>
      </c>
      <c r="E236" s="713">
        <v>7</v>
      </c>
      <c r="F236" s="754" t="s">
        <v>28519</v>
      </c>
      <c r="G236" s="802" t="s">
        <v>32006</v>
      </c>
      <c r="H236" s="2" t="s">
        <v>3293</v>
      </c>
      <c r="I236" s="1"/>
      <c r="J236" s="803"/>
    </row>
    <row r="237" spans="1:10" ht="51.75">
      <c r="A237" s="800">
        <v>113</v>
      </c>
      <c r="B237" s="312" t="s">
        <v>32207</v>
      </c>
      <c r="C237" s="801" t="s">
        <v>32208</v>
      </c>
      <c r="D237" s="754">
        <v>3</v>
      </c>
      <c r="E237" s="713">
        <v>8</v>
      </c>
      <c r="F237" s="754" t="s">
        <v>32209</v>
      </c>
      <c r="G237" s="802" t="s">
        <v>32006</v>
      </c>
      <c r="H237" s="2" t="s">
        <v>3293</v>
      </c>
      <c r="I237" s="1"/>
      <c r="J237" s="803"/>
    </row>
    <row r="238" spans="1:10" ht="31.5">
      <c r="A238" s="800">
        <v>114</v>
      </c>
      <c r="B238" s="312" t="s">
        <v>32210</v>
      </c>
      <c r="C238" s="801" t="s">
        <v>32211</v>
      </c>
      <c r="D238" s="754">
        <v>6</v>
      </c>
      <c r="E238" s="713">
        <v>7</v>
      </c>
      <c r="F238" s="754" t="s">
        <v>31333</v>
      </c>
      <c r="G238" s="802" t="s">
        <v>32006</v>
      </c>
      <c r="H238" s="2" t="s">
        <v>3293</v>
      </c>
      <c r="I238" s="1"/>
      <c r="J238" s="803"/>
    </row>
    <row r="239" spans="1:10" ht="34.5">
      <c r="A239" s="800">
        <v>115</v>
      </c>
      <c r="B239" s="312" t="s">
        <v>32212</v>
      </c>
      <c r="C239" s="801" t="s">
        <v>32213</v>
      </c>
      <c r="D239" s="754"/>
      <c r="E239" s="713">
        <v>8</v>
      </c>
      <c r="F239" s="754" t="s">
        <v>32214</v>
      </c>
      <c r="G239" s="802" t="s">
        <v>32006</v>
      </c>
      <c r="H239" s="2" t="s">
        <v>3293</v>
      </c>
      <c r="I239" s="1"/>
      <c r="J239" s="803"/>
    </row>
    <row r="240" spans="1:10" ht="34.5">
      <c r="A240" s="800">
        <v>116</v>
      </c>
      <c r="B240" s="312" t="s">
        <v>32215</v>
      </c>
      <c r="C240" s="801" t="s">
        <v>32216</v>
      </c>
      <c r="D240" s="754">
        <v>4</v>
      </c>
      <c r="E240" s="713">
        <v>7</v>
      </c>
      <c r="F240" s="754" t="s">
        <v>32214</v>
      </c>
      <c r="G240" s="802" t="s">
        <v>32006</v>
      </c>
      <c r="H240" s="2" t="s">
        <v>3293</v>
      </c>
      <c r="I240" s="1"/>
      <c r="J240" s="803"/>
    </row>
    <row r="241" spans="1:10" ht="34.5">
      <c r="A241" s="800">
        <v>117</v>
      </c>
      <c r="B241" s="312" t="s">
        <v>32217</v>
      </c>
      <c r="C241" s="801" t="s">
        <v>32216</v>
      </c>
      <c r="D241" s="754">
        <v>5</v>
      </c>
      <c r="E241" s="713">
        <v>8</v>
      </c>
      <c r="F241" s="754" t="s">
        <v>32214</v>
      </c>
      <c r="G241" s="802" t="s">
        <v>32006</v>
      </c>
      <c r="H241" s="2" t="s">
        <v>3293</v>
      </c>
      <c r="I241" s="1"/>
      <c r="J241" s="803"/>
    </row>
    <row r="242" spans="1:10" ht="51.75">
      <c r="A242" s="800">
        <v>118</v>
      </c>
      <c r="B242" s="312" t="s">
        <v>32218</v>
      </c>
      <c r="C242" s="801" t="s">
        <v>32219</v>
      </c>
      <c r="D242" s="754">
        <v>5</v>
      </c>
      <c r="E242" s="713">
        <v>6</v>
      </c>
      <c r="F242" s="754" t="s">
        <v>28519</v>
      </c>
      <c r="G242" s="802" t="s">
        <v>32006</v>
      </c>
      <c r="H242" s="2" t="s">
        <v>3293</v>
      </c>
      <c r="I242" s="1"/>
      <c r="J242" s="803"/>
    </row>
    <row r="243" spans="1:10" ht="34.5">
      <c r="A243" s="800">
        <v>119</v>
      </c>
      <c r="B243" s="312" t="s">
        <v>32220</v>
      </c>
      <c r="C243" s="801" t="s">
        <v>32216</v>
      </c>
      <c r="D243" s="754">
        <v>4</v>
      </c>
      <c r="E243" s="713">
        <v>7</v>
      </c>
      <c r="F243" s="754" t="s">
        <v>32214</v>
      </c>
      <c r="G243" s="802" t="s">
        <v>32006</v>
      </c>
      <c r="H243" s="2" t="s">
        <v>3293</v>
      </c>
      <c r="I243" s="1"/>
      <c r="J243" s="803"/>
    </row>
    <row r="244" spans="1:10" ht="34.5">
      <c r="A244" s="800">
        <v>120</v>
      </c>
      <c r="B244" s="312" t="s">
        <v>32221</v>
      </c>
      <c r="C244" s="801" t="s">
        <v>32222</v>
      </c>
      <c r="D244" s="754">
        <v>5</v>
      </c>
      <c r="E244" s="713">
        <v>8</v>
      </c>
      <c r="F244" s="754" t="s">
        <v>31369</v>
      </c>
      <c r="G244" s="802" t="s">
        <v>32006</v>
      </c>
      <c r="H244" s="2" t="s">
        <v>3293</v>
      </c>
      <c r="I244" s="1"/>
      <c r="J244" s="803"/>
    </row>
    <row r="245" spans="1:10" ht="31.5">
      <c r="A245" s="800">
        <v>121</v>
      </c>
      <c r="B245" s="312" t="s">
        <v>32223</v>
      </c>
      <c r="C245" s="801" t="s">
        <v>32224</v>
      </c>
      <c r="D245" s="754">
        <v>2</v>
      </c>
      <c r="E245" s="713">
        <v>9</v>
      </c>
      <c r="F245" s="754" t="s">
        <v>31360</v>
      </c>
      <c r="G245" s="802" t="s">
        <v>32006</v>
      </c>
      <c r="H245" s="2" t="s">
        <v>3293</v>
      </c>
      <c r="I245" s="1"/>
      <c r="J245" s="803"/>
    </row>
    <row r="246" spans="1:10" ht="69">
      <c r="A246" s="800">
        <v>122</v>
      </c>
      <c r="B246" s="312" t="s">
        <v>32225</v>
      </c>
      <c r="C246" s="801" t="s">
        <v>32226</v>
      </c>
      <c r="D246" s="754">
        <v>5</v>
      </c>
      <c r="E246" s="713">
        <v>9</v>
      </c>
      <c r="F246" s="754" t="s">
        <v>31378</v>
      </c>
      <c r="G246" s="802" t="s">
        <v>32006</v>
      </c>
      <c r="H246" s="2" t="s">
        <v>3293</v>
      </c>
      <c r="I246" s="1"/>
      <c r="J246" s="803"/>
    </row>
    <row r="247" spans="1:10" ht="51.75">
      <c r="A247" s="800">
        <v>123</v>
      </c>
      <c r="B247" s="312" t="s">
        <v>32227</v>
      </c>
      <c r="C247" s="801" t="s">
        <v>32228</v>
      </c>
      <c r="D247" s="754">
        <v>5</v>
      </c>
      <c r="E247" s="713">
        <v>9</v>
      </c>
      <c r="F247" s="754" t="s">
        <v>31369</v>
      </c>
      <c r="G247" s="802" t="s">
        <v>32006</v>
      </c>
      <c r="H247" s="2" t="s">
        <v>3293</v>
      </c>
      <c r="I247" s="1"/>
      <c r="J247" s="803"/>
    </row>
    <row r="248" spans="1:10" ht="47.25">
      <c r="A248" s="800">
        <v>124</v>
      </c>
      <c r="B248" s="312" t="s">
        <v>32229</v>
      </c>
      <c r="C248" s="801" t="s">
        <v>32230</v>
      </c>
      <c r="D248" s="754">
        <v>4</v>
      </c>
      <c r="E248" s="713">
        <v>8</v>
      </c>
      <c r="F248" s="754" t="s">
        <v>31369</v>
      </c>
      <c r="G248" s="802" t="s">
        <v>32006</v>
      </c>
      <c r="H248" s="2" t="s">
        <v>3293</v>
      </c>
      <c r="I248" s="1"/>
      <c r="J248" s="803"/>
    </row>
    <row r="249" spans="1:10" ht="51.75">
      <c r="A249" s="800">
        <v>125</v>
      </c>
      <c r="B249" s="312" t="s">
        <v>32231</v>
      </c>
      <c r="C249" s="801" t="s">
        <v>32232</v>
      </c>
      <c r="D249" s="754">
        <v>6</v>
      </c>
      <c r="E249" s="713">
        <v>9</v>
      </c>
      <c r="F249" s="754" t="s">
        <v>32106</v>
      </c>
      <c r="G249" s="802" t="s">
        <v>32006</v>
      </c>
      <c r="H249" s="2" t="s">
        <v>3293</v>
      </c>
      <c r="I249" s="1"/>
      <c r="J249" s="803"/>
    </row>
    <row r="250" spans="1:10" ht="31.5">
      <c r="A250" s="800">
        <v>126</v>
      </c>
      <c r="B250" s="312" t="s">
        <v>32233</v>
      </c>
      <c r="C250" s="801" t="s">
        <v>32224</v>
      </c>
      <c r="D250" s="754">
        <v>5</v>
      </c>
      <c r="E250" s="713">
        <v>87</v>
      </c>
      <c r="F250" s="754" t="s">
        <v>31433</v>
      </c>
      <c r="G250" s="802" t="s">
        <v>32006</v>
      </c>
      <c r="H250" s="2" t="s">
        <v>3293</v>
      </c>
      <c r="I250" s="1"/>
      <c r="J250" s="803"/>
    </row>
    <row r="251" spans="1:10" ht="31.5">
      <c r="A251" s="800">
        <v>127</v>
      </c>
      <c r="B251" s="312" t="s">
        <v>32234</v>
      </c>
      <c r="C251" s="801" t="s">
        <v>17380</v>
      </c>
      <c r="D251" s="754">
        <v>4</v>
      </c>
      <c r="E251" s="713">
        <v>15</v>
      </c>
      <c r="F251" s="754" t="s">
        <v>29420</v>
      </c>
      <c r="G251" s="802" t="s">
        <v>32006</v>
      </c>
      <c r="H251" s="2" t="s">
        <v>3293</v>
      </c>
      <c r="I251" s="1"/>
      <c r="J251" s="803"/>
    </row>
    <row r="252" spans="1:10" ht="31.5">
      <c r="A252" s="800">
        <v>128</v>
      </c>
      <c r="B252" s="312" t="s">
        <v>32235</v>
      </c>
      <c r="C252" s="801" t="s">
        <v>32224</v>
      </c>
      <c r="D252" s="754">
        <v>3</v>
      </c>
      <c r="E252" s="713">
        <v>14</v>
      </c>
      <c r="F252" s="754" t="s">
        <v>29318</v>
      </c>
      <c r="G252" s="802" t="s">
        <v>32006</v>
      </c>
      <c r="H252" s="2" t="s">
        <v>3293</v>
      </c>
      <c r="I252" s="1"/>
      <c r="J252" s="803"/>
    </row>
    <row r="253" spans="1:10" ht="31.5">
      <c r="A253" s="800">
        <v>129</v>
      </c>
      <c r="B253" s="312" t="s">
        <v>32236</v>
      </c>
      <c r="C253" s="801" t="s">
        <v>32224</v>
      </c>
      <c r="D253" s="754">
        <v>2</v>
      </c>
      <c r="E253" s="713">
        <v>15</v>
      </c>
      <c r="F253" s="754" t="s">
        <v>29318</v>
      </c>
      <c r="G253" s="802" t="s">
        <v>32006</v>
      </c>
      <c r="H253" s="2" t="s">
        <v>3293</v>
      </c>
      <c r="I253" s="1"/>
      <c r="J253" s="803"/>
    </row>
    <row r="254" spans="1:10" ht="34.5">
      <c r="A254" s="800">
        <v>130</v>
      </c>
      <c r="B254" s="312" t="s">
        <v>32237</v>
      </c>
      <c r="C254" s="801" t="s">
        <v>32238</v>
      </c>
      <c r="D254" s="754">
        <v>5</v>
      </c>
      <c r="E254" s="713">
        <v>15</v>
      </c>
      <c r="F254" s="754" t="s">
        <v>30482</v>
      </c>
      <c r="G254" s="802" t="s">
        <v>32006</v>
      </c>
      <c r="H254" s="2" t="s">
        <v>3293</v>
      </c>
      <c r="I254" s="1"/>
      <c r="J254" s="803"/>
    </row>
    <row r="255" spans="1:10" ht="31.5">
      <c r="A255" s="800">
        <v>131</v>
      </c>
      <c r="B255" s="312" t="s">
        <v>32239</v>
      </c>
      <c r="C255" s="801" t="s">
        <v>32240</v>
      </c>
      <c r="D255" s="754">
        <v>4</v>
      </c>
      <c r="E255" s="713">
        <v>14</v>
      </c>
      <c r="F255" s="754" t="s">
        <v>30434</v>
      </c>
      <c r="G255" s="802" t="s">
        <v>32006</v>
      </c>
      <c r="H255" s="2" t="s">
        <v>3293</v>
      </c>
      <c r="I255" s="1"/>
      <c r="J255" s="803"/>
    </row>
    <row r="256" spans="1:10" ht="31.5">
      <c r="A256" s="800">
        <v>132</v>
      </c>
      <c r="B256" s="312" t="s">
        <v>32241</v>
      </c>
      <c r="C256" s="801" t="s">
        <v>32242</v>
      </c>
      <c r="D256" s="754">
        <v>6</v>
      </c>
      <c r="E256" s="713">
        <v>17</v>
      </c>
      <c r="F256" s="754" t="s">
        <v>30434</v>
      </c>
      <c r="G256" s="802" t="s">
        <v>32006</v>
      </c>
      <c r="H256" s="2" t="s">
        <v>3293</v>
      </c>
      <c r="I256" s="1"/>
      <c r="J256" s="803"/>
    </row>
    <row r="257" spans="1:10" ht="34.5">
      <c r="A257" s="800">
        <v>133</v>
      </c>
      <c r="B257" s="312" t="s">
        <v>32243</v>
      </c>
      <c r="C257" s="801" t="s">
        <v>32244</v>
      </c>
      <c r="D257" s="754">
        <v>5</v>
      </c>
      <c r="E257" s="713">
        <v>18</v>
      </c>
      <c r="F257" s="754" t="s">
        <v>31474</v>
      </c>
      <c r="G257" s="802" t="s">
        <v>32006</v>
      </c>
      <c r="H257" s="2" t="s">
        <v>3293</v>
      </c>
      <c r="I257" s="1"/>
      <c r="J257" s="803"/>
    </row>
    <row r="258" spans="1:10" ht="31.5">
      <c r="A258" s="800">
        <v>134</v>
      </c>
      <c r="B258" s="312" t="s">
        <v>32245</v>
      </c>
      <c r="C258" s="801" t="s">
        <v>32195</v>
      </c>
      <c r="D258" s="754">
        <v>4</v>
      </c>
      <c r="E258" s="713">
        <v>19</v>
      </c>
      <c r="F258" s="754" t="s">
        <v>14124</v>
      </c>
      <c r="G258" s="802" t="s">
        <v>32006</v>
      </c>
      <c r="H258" s="2" t="s">
        <v>3293</v>
      </c>
      <c r="I258" s="1"/>
      <c r="J258" s="803"/>
    </row>
    <row r="259" spans="1:10" ht="51.75">
      <c r="A259" s="800">
        <v>135</v>
      </c>
      <c r="B259" s="312" t="s">
        <v>32246</v>
      </c>
      <c r="C259" s="801" t="s">
        <v>32247</v>
      </c>
      <c r="D259" s="754">
        <v>5</v>
      </c>
      <c r="E259" s="713">
        <v>20</v>
      </c>
      <c r="F259" s="754" t="s">
        <v>14124</v>
      </c>
      <c r="G259" s="802" t="s">
        <v>32006</v>
      </c>
      <c r="H259" s="2" t="s">
        <v>3293</v>
      </c>
      <c r="I259" s="1"/>
      <c r="J259" s="803"/>
    </row>
    <row r="260" spans="1:10" ht="34.5">
      <c r="A260" s="800">
        <v>136</v>
      </c>
      <c r="B260" s="312" t="s">
        <v>32248</v>
      </c>
      <c r="C260" s="801" t="s">
        <v>32249</v>
      </c>
      <c r="D260" s="754">
        <v>5</v>
      </c>
      <c r="E260" s="713">
        <v>21</v>
      </c>
      <c r="F260" s="754" t="s">
        <v>29461</v>
      </c>
      <c r="G260" s="802" t="s">
        <v>32006</v>
      </c>
      <c r="H260" s="2" t="s">
        <v>3293</v>
      </c>
      <c r="I260" s="1"/>
      <c r="J260" s="803"/>
    </row>
    <row r="261" spans="1:10" ht="31.5">
      <c r="A261" s="800">
        <v>137</v>
      </c>
      <c r="B261" s="312" t="s">
        <v>32250</v>
      </c>
      <c r="C261" s="801" t="s">
        <v>32251</v>
      </c>
      <c r="D261" s="754">
        <v>4</v>
      </c>
      <c r="E261" s="713">
        <v>20</v>
      </c>
      <c r="F261" s="754" t="s">
        <v>29461</v>
      </c>
      <c r="G261" s="802" t="s">
        <v>32006</v>
      </c>
      <c r="H261" s="2" t="s">
        <v>3293</v>
      </c>
      <c r="I261" s="1"/>
      <c r="J261" s="803"/>
    </row>
    <row r="262" spans="1:10" ht="31.5">
      <c r="A262" s="800">
        <v>138</v>
      </c>
      <c r="B262" s="312" t="s">
        <v>32252</v>
      </c>
      <c r="C262" s="801" t="s">
        <v>32251</v>
      </c>
      <c r="D262" s="754">
        <v>3</v>
      </c>
      <c r="E262" s="713">
        <v>19</v>
      </c>
      <c r="F262" s="754" t="s">
        <v>29461</v>
      </c>
      <c r="G262" s="802" t="s">
        <v>32006</v>
      </c>
      <c r="H262" s="2" t="s">
        <v>3293</v>
      </c>
      <c r="I262" s="1"/>
      <c r="J262" s="803"/>
    </row>
    <row r="263" spans="1:10" ht="51.75">
      <c r="A263" s="800">
        <v>139</v>
      </c>
      <c r="B263" s="312" t="s">
        <v>32253</v>
      </c>
      <c r="C263" s="801" t="s">
        <v>32254</v>
      </c>
      <c r="D263" s="754">
        <v>3</v>
      </c>
      <c r="E263" s="713">
        <v>18</v>
      </c>
      <c r="F263" s="754" t="s">
        <v>30503</v>
      </c>
      <c r="G263" s="802" t="s">
        <v>32006</v>
      </c>
      <c r="H263" s="2" t="s">
        <v>3293</v>
      </c>
      <c r="I263" s="1"/>
      <c r="J263" s="803"/>
    </row>
    <row r="264" spans="1:10" ht="34.5">
      <c r="A264" s="800">
        <v>140</v>
      </c>
      <c r="B264" s="312" t="s">
        <v>32255</v>
      </c>
      <c r="C264" s="801" t="s">
        <v>32256</v>
      </c>
      <c r="D264" s="754">
        <v>4</v>
      </c>
      <c r="E264" s="713">
        <v>18</v>
      </c>
      <c r="F264" s="754" t="s">
        <v>30586</v>
      </c>
      <c r="G264" s="802" t="s">
        <v>32006</v>
      </c>
      <c r="H264" s="2" t="s">
        <v>3293</v>
      </c>
      <c r="I264" s="1"/>
      <c r="J264" s="803"/>
    </row>
    <row r="265" spans="1:10" ht="34.5">
      <c r="A265" s="800">
        <v>141</v>
      </c>
      <c r="B265" s="312" t="s">
        <v>32257</v>
      </c>
      <c r="C265" s="801" t="s">
        <v>32258</v>
      </c>
      <c r="D265" s="754">
        <v>5</v>
      </c>
      <c r="E265" s="713">
        <v>19</v>
      </c>
      <c r="F265" s="754" t="s">
        <v>30548</v>
      </c>
      <c r="G265" s="802" t="s">
        <v>32006</v>
      </c>
      <c r="H265" s="2" t="s">
        <v>3293</v>
      </c>
      <c r="I265" s="1"/>
      <c r="J265" s="803"/>
    </row>
    <row r="266" spans="1:10" ht="69">
      <c r="A266" s="800">
        <v>142</v>
      </c>
      <c r="B266" s="312" t="s">
        <v>32259</v>
      </c>
      <c r="C266" s="801" t="s">
        <v>32260</v>
      </c>
      <c r="D266" s="754">
        <v>4</v>
      </c>
      <c r="E266" s="713">
        <v>20</v>
      </c>
      <c r="F266" s="754" t="s">
        <v>30586</v>
      </c>
      <c r="G266" s="802" t="s">
        <v>32006</v>
      </c>
      <c r="H266" s="2" t="s">
        <v>3293</v>
      </c>
      <c r="I266" s="1"/>
      <c r="J266" s="803"/>
    </row>
    <row r="267" spans="1:10" ht="31.5">
      <c r="A267" s="800">
        <v>143</v>
      </c>
      <c r="B267" s="312" t="s">
        <v>32261</v>
      </c>
      <c r="C267" s="801" t="s">
        <v>32242</v>
      </c>
      <c r="D267" s="754">
        <v>3</v>
      </c>
      <c r="E267" s="713">
        <v>21</v>
      </c>
      <c r="F267" s="754" t="s">
        <v>30604</v>
      </c>
      <c r="G267" s="802" t="s">
        <v>32006</v>
      </c>
      <c r="H267" s="2" t="s">
        <v>3293</v>
      </c>
      <c r="I267" s="1"/>
      <c r="J267" s="803"/>
    </row>
    <row r="268" spans="1:10" ht="69">
      <c r="A268" s="800">
        <v>144</v>
      </c>
      <c r="B268" s="312" t="s">
        <v>32262</v>
      </c>
      <c r="C268" s="801" t="s">
        <v>32263</v>
      </c>
      <c r="D268" s="754">
        <v>4</v>
      </c>
      <c r="E268" s="713">
        <v>22</v>
      </c>
      <c r="F268" s="754" t="s">
        <v>32264</v>
      </c>
      <c r="G268" s="802" t="s">
        <v>32006</v>
      </c>
      <c r="H268" s="2" t="s">
        <v>3293</v>
      </c>
      <c r="I268" s="1"/>
      <c r="J268" s="803"/>
    </row>
    <row r="269" spans="1:10" ht="51.75">
      <c r="A269" s="800">
        <v>145</v>
      </c>
      <c r="B269" s="312" t="s">
        <v>32265</v>
      </c>
      <c r="C269" s="801" t="s">
        <v>32266</v>
      </c>
      <c r="D269" s="754">
        <v>5</v>
      </c>
      <c r="E269" s="713">
        <v>23</v>
      </c>
      <c r="F269" s="754" t="s">
        <v>30871</v>
      </c>
      <c r="G269" s="802" t="s">
        <v>32006</v>
      </c>
      <c r="H269" s="2" t="s">
        <v>3293</v>
      </c>
      <c r="I269" s="1"/>
      <c r="J269" s="803"/>
    </row>
    <row r="270" spans="1:10" ht="86.25">
      <c r="A270" s="800">
        <v>146</v>
      </c>
      <c r="B270" s="312" t="s">
        <v>32267</v>
      </c>
      <c r="C270" s="801" t="s">
        <v>32268</v>
      </c>
      <c r="D270" s="754">
        <v>3</v>
      </c>
      <c r="E270" s="713">
        <v>19</v>
      </c>
      <c r="F270" s="754" t="s">
        <v>30680</v>
      </c>
      <c r="G270" s="802" t="s">
        <v>32006</v>
      </c>
      <c r="H270" s="2" t="s">
        <v>3293</v>
      </c>
      <c r="I270" s="1"/>
      <c r="J270" s="803"/>
    </row>
    <row r="271" spans="1:10" ht="69">
      <c r="A271" s="800">
        <v>147</v>
      </c>
      <c r="B271" s="312" t="s">
        <v>32269</v>
      </c>
      <c r="C271" s="801" t="s">
        <v>32270</v>
      </c>
      <c r="D271" s="754">
        <v>4</v>
      </c>
      <c r="E271" s="713">
        <v>24</v>
      </c>
      <c r="F271" s="754" t="s">
        <v>32271</v>
      </c>
      <c r="G271" s="802" t="s">
        <v>32006</v>
      </c>
      <c r="H271" s="2" t="s">
        <v>3293</v>
      </c>
      <c r="I271" s="1"/>
      <c r="J271" s="803"/>
    </row>
    <row r="272" spans="1:10" ht="69">
      <c r="A272" s="800">
        <v>148</v>
      </c>
      <c r="B272" s="312" t="s">
        <v>32272</v>
      </c>
      <c r="C272" s="801" t="s">
        <v>32270</v>
      </c>
      <c r="D272" s="754">
        <v>4</v>
      </c>
      <c r="E272" s="713">
        <v>20</v>
      </c>
      <c r="F272" s="754" t="s">
        <v>31897</v>
      </c>
      <c r="G272" s="802" t="s">
        <v>32006</v>
      </c>
      <c r="H272" s="2" t="s">
        <v>3293</v>
      </c>
      <c r="I272" s="1"/>
      <c r="J272" s="803"/>
    </row>
    <row r="273" spans="1:10" ht="31.5">
      <c r="A273" s="800">
        <v>149</v>
      </c>
      <c r="B273" s="312" t="s">
        <v>32273</v>
      </c>
      <c r="C273" s="801" t="s">
        <v>32162</v>
      </c>
      <c r="D273" s="754">
        <v>5</v>
      </c>
      <c r="E273" s="713">
        <v>15</v>
      </c>
      <c r="F273" s="754" t="s">
        <v>30773</v>
      </c>
      <c r="G273" s="802" t="s">
        <v>32006</v>
      </c>
      <c r="H273" s="2" t="s">
        <v>3293</v>
      </c>
      <c r="I273" s="1"/>
      <c r="J273" s="803"/>
    </row>
    <row r="274" spans="1:10" ht="31.5">
      <c r="A274" s="800">
        <v>150</v>
      </c>
      <c r="B274" s="312" t="s">
        <v>32274</v>
      </c>
      <c r="C274" s="801" t="s">
        <v>32275</v>
      </c>
      <c r="D274" s="754">
        <v>3</v>
      </c>
      <c r="E274" s="713">
        <v>25</v>
      </c>
      <c r="F274" s="754" t="s">
        <v>32276</v>
      </c>
      <c r="G274" s="802" t="s">
        <v>32006</v>
      </c>
      <c r="H274" s="2" t="s">
        <v>3293</v>
      </c>
      <c r="I274" s="1"/>
      <c r="J274" s="803"/>
    </row>
    <row r="275" spans="1:10" ht="34.5">
      <c r="A275" s="800">
        <v>151</v>
      </c>
      <c r="B275" s="312" t="s">
        <v>32277</v>
      </c>
      <c r="C275" s="801" t="s">
        <v>32278</v>
      </c>
      <c r="D275" s="754">
        <v>4</v>
      </c>
      <c r="E275" s="713">
        <v>19</v>
      </c>
      <c r="F275" s="754" t="s">
        <v>32279</v>
      </c>
      <c r="G275" s="802" t="s">
        <v>32006</v>
      </c>
      <c r="H275" s="2" t="s">
        <v>3293</v>
      </c>
      <c r="I275" s="1"/>
      <c r="J275" s="803"/>
    </row>
    <row r="276" spans="1:10" ht="34.5">
      <c r="A276" s="800">
        <v>152</v>
      </c>
      <c r="B276" s="312" t="s">
        <v>32280</v>
      </c>
      <c r="C276" s="801" t="s">
        <v>32281</v>
      </c>
      <c r="D276" s="754">
        <v>4</v>
      </c>
      <c r="E276" s="713">
        <v>9</v>
      </c>
      <c r="F276" s="754" t="s">
        <v>32282</v>
      </c>
      <c r="G276" s="802" t="s">
        <v>32006</v>
      </c>
      <c r="H276" s="2" t="s">
        <v>3293</v>
      </c>
      <c r="I276" s="1"/>
      <c r="J276" s="803"/>
    </row>
    <row r="277" spans="1:10" ht="34.5">
      <c r="A277" s="800">
        <v>153</v>
      </c>
      <c r="B277" s="312" t="s">
        <v>32283</v>
      </c>
      <c r="C277" s="801" t="s">
        <v>32216</v>
      </c>
      <c r="D277" s="754">
        <v>3</v>
      </c>
      <c r="E277" s="713">
        <v>10</v>
      </c>
      <c r="F277" s="754" t="s">
        <v>30773</v>
      </c>
      <c r="G277" s="802" t="s">
        <v>32006</v>
      </c>
      <c r="H277" s="2" t="s">
        <v>3293</v>
      </c>
      <c r="I277" s="1"/>
      <c r="J277" s="803"/>
    </row>
    <row r="278" spans="1:10" ht="34.5">
      <c r="A278" s="800">
        <v>154</v>
      </c>
      <c r="B278" s="312" t="s">
        <v>32284</v>
      </c>
      <c r="C278" s="801" t="s">
        <v>32285</v>
      </c>
      <c r="D278" s="754">
        <v>2</v>
      </c>
      <c r="E278" s="713">
        <v>14</v>
      </c>
      <c r="F278" s="754" t="s">
        <v>32286</v>
      </c>
      <c r="G278" s="802" t="s">
        <v>32006</v>
      </c>
      <c r="H278" s="2" t="s">
        <v>3293</v>
      </c>
      <c r="I278" s="1"/>
      <c r="J278" s="803"/>
    </row>
    <row r="279" spans="1:10" ht="19.5">
      <c r="A279" s="1205" t="s">
        <v>32287</v>
      </c>
      <c r="B279" s="1206"/>
      <c r="C279" s="1206"/>
      <c r="D279" s="1206"/>
      <c r="E279" s="1206"/>
      <c r="F279" s="1206"/>
      <c r="G279" s="1206"/>
      <c r="H279" s="1206"/>
      <c r="I279" s="1206"/>
      <c r="J279" s="1207"/>
    </row>
    <row r="280" spans="1:10" ht="51.75">
      <c r="A280" s="800">
        <v>156</v>
      </c>
      <c r="B280" s="312" t="s">
        <v>32288</v>
      </c>
      <c r="C280" s="801" t="s">
        <v>32289</v>
      </c>
      <c r="D280" s="754">
        <v>3</v>
      </c>
      <c r="E280" s="713">
        <v>8</v>
      </c>
      <c r="F280" s="754" t="s">
        <v>32290</v>
      </c>
      <c r="G280" s="802" t="s">
        <v>32006</v>
      </c>
      <c r="H280" s="2" t="s">
        <v>3836</v>
      </c>
      <c r="I280" s="1"/>
      <c r="J280" s="803"/>
    </row>
    <row r="281" spans="1:10" ht="47.25">
      <c r="A281" s="800">
        <v>157</v>
      </c>
      <c r="B281" s="312" t="s">
        <v>32291</v>
      </c>
      <c r="C281" s="801" t="s">
        <v>32292</v>
      </c>
      <c r="D281" s="754">
        <v>4</v>
      </c>
      <c r="E281" s="713">
        <v>7</v>
      </c>
      <c r="F281" s="754" t="s">
        <v>30943</v>
      </c>
      <c r="G281" s="802" t="s">
        <v>32006</v>
      </c>
      <c r="H281" s="2" t="s">
        <v>3836</v>
      </c>
      <c r="I281" s="1"/>
      <c r="J281" s="803"/>
    </row>
    <row r="282" spans="1:10" ht="34.5">
      <c r="A282" s="800">
        <v>158</v>
      </c>
      <c r="B282" s="312" t="s">
        <v>32293</v>
      </c>
      <c r="C282" s="801" t="s">
        <v>32294</v>
      </c>
      <c r="D282" s="754">
        <v>3</v>
      </c>
      <c r="E282" s="713">
        <v>9</v>
      </c>
      <c r="F282" s="754" t="s">
        <v>28473</v>
      </c>
      <c r="G282" s="802" t="s">
        <v>32006</v>
      </c>
      <c r="H282" s="2" t="s">
        <v>3836</v>
      </c>
      <c r="I282" s="1"/>
      <c r="J282" s="803"/>
    </row>
    <row r="283" spans="1:10" ht="34.5">
      <c r="A283" s="800">
        <v>159</v>
      </c>
      <c r="B283" s="312" t="s">
        <v>32295</v>
      </c>
      <c r="C283" s="801" t="s">
        <v>32296</v>
      </c>
      <c r="D283" s="754">
        <v>4</v>
      </c>
      <c r="E283" s="713">
        <v>7</v>
      </c>
      <c r="F283" s="754" t="s">
        <v>30914</v>
      </c>
      <c r="G283" s="802" t="s">
        <v>32006</v>
      </c>
      <c r="H283" s="2" t="s">
        <v>3836</v>
      </c>
      <c r="I283" s="1"/>
      <c r="J283" s="803"/>
    </row>
    <row r="284" spans="1:10" ht="31.5">
      <c r="A284" s="800">
        <v>160</v>
      </c>
      <c r="B284" s="312" t="s">
        <v>32297</v>
      </c>
      <c r="C284" s="801" t="s">
        <v>32298</v>
      </c>
      <c r="D284" s="754">
        <v>2</v>
      </c>
      <c r="E284" s="713">
        <v>8</v>
      </c>
      <c r="F284" s="754" t="s">
        <v>29553</v>
      </c>
      <c r="G284" s="802" t="s">
        <v>32006</v>
      </c>
      <c r="H284" s="2" t="s">
        <v>3836</v>
      </c>
      <c r="I284" s="1"/>
      <c r="J284" s="803"/>
    </row>
    <row r="285" spans="1:10" ht="34.5">
      <c r="A285" s="800">
        <v>161</v>
      </c>
      <c r="B285" s="312" t="s">
        <v>32299</v>
      </c>
      <c r="C285" s="801" t="s">
        <v>32294</v>
      </c>
      <c r="D285" s="754">
        <v>3</v>
      </c>
      <c r="E285" s="713">
        <v>9</v>
      </c>
      <c r="F285" s="754" t="s">
        <v>31054</v>
      </c>
      <c r="G285" s="802" t="s">
        <v>32006</v>
      </c>
      <c r="H285" s="2" t="s">
        <v>3836</v>
      </c>
      <c r="I285" s="1"/>
      <c r="J285" s="803"/>
    </row>
    <row r="286" spans="1:10" ht="51.75">
      <c r="A286" s="800">
        <v>162</v>
      </c>
      <c r="B286" s="312" t="s">
        <v>32300</v>
      </c>
      <c r="C286" s="801" t="s">
        <v>32301</v>
      </c>
      <c r="D286" s="754">
        <v>4</v>
      </c>
      <c r="E286" s="713">
        <v>6</v>
      </c>
      <c r="F286" s="754" t="s">
        <v>31211</v>
      </c>
      <c r="G286" s="802" t="s">
        <v>32006</v>
      </c>
      <c r="H286" s="2" t="s">
        <v>3836</v>
      </c>
      <c r="I286" s="1"/>
      <c r="J286" s="803"/>
    </row>
    <row r="287" spans="1:10" ht="69">
      <c r="A287" s="800">
        <v>163</v>
      </c>
      <c r="B287" s="312" t="s">
        <v>32302</v>
      </c>
      <c r="C287" s="801" t="s">
        <v>32303</v>
      </c>
      <c r="D287" s="754">
        <v>5</v>
      </c>
      <c r="E287" s="713">
        <v>7</v>
      </c>
      <c r="F287" s="754" t="s">
        <v>29217</v>
      </c>
      <c r="G287" s="802" t="s">
        <v>32006</v>
      </c>
      <c r="H287" s="2" t="s">
        <v>3836</v>
      </c>
      <c r="I287" s="1"/>
      <c r="J287" s="803"/>
    </row>
    <row r="288" spans="1:10" ht="51.75">
      <c r="A288" s="800">
        <v>164</v>
      </c>
      <c r="B288" s="312" t="s">
        <v>32304</v>
      </c>
      <c r="C288" s="801" t="s">
        <v>32305</v>
      </c>
      <c r="D288" s="754">
        <v>3</v>
      </c>
      <c r="E288" s="713">
        <v>8</v>
      </c>
      <c r="F288" s="754" t="s">
        <v>31369</v>
      </c>
      <c r="G288" s="802" t="s">
        <v>32006</v>
      </c>
      <c r="H288" s="2" t="s">
        <v>3836</v>
      </c>
      <c r="I288" s="1"/>
      <c r="J288" s="803"/>
    </row>
    <row r="289" spans="1:10" ht="51.75">
      <c r="A289" s="800">
        <v>165</v>
      </c>
      <c r="B289" s="312" t="s">
        <v>32306</v>
      </c>
      <c r="C289" s="801" t="s">
        <v>32307</v>
      </c>
      <c r="D289" s="754">
        <v>2</v>
      </c>
      <c r="E289" s="713"/>
      <c r="F289" s="754" t="s">
        <v>31333</v>
      </c>
      <c r="G289" s="802" t="s">
        <v>32006</v>
      </c>
      <c r="H289" s="2" t="s">
        <v>3836</v>
      </c>
      <c r="I289" s="1"/>
      <c r="J289" s="803"/>
    </row>
    <row r="290" spans="1:10" ht="34.5">
      <c r="A290" s="800">
        <v>166</v>
      </c>
      <c r="B290" s="312" t="s">
        <v>32308</v>
      </c>
      <c r="C290" s="801" t="s">
        <v>32309</v>
      </c>
      <c r="D290" s="754">
        <v>1</v>
      </c>
      <c r="E290" s="713">
        <v>6</v>
      </c>
      <c r="F290" s="754" t="s">
        <v>32310</v>
      </c>
      <c r="G290" s="802" t="s">
        <v>32006</v>
      </c>
      <c r="H290" s="2" t="s">
        <v>3836</v>
      </c>
      <c r="I290" s="1"/>
      <c r="J290" s="803"/>
    </row>
    <row r="291" spans="1:10" ht="69">
      <c r="A291" s="800">
        <v>167</v>
      </c>
      <c r="B291" s="312" t="s">
        <v>32311</v>
      </c>
      <c r="C291" s="801" t="s">
        <v>32312</v>
      </c>
      <c r="D291" s="754">
        <v>3</v>
      </c>
      <c r="E291" s="713">
        <v>7</v>
      </c>
      <c r="F291" s="754" t="s">
        <v>31412</v>
      </c>
      <c r="G291" s="802" t="s">
        <v>32006</v>
      </c>
      <c r="H291" s="2" t="s">
        <v>3836</v>
      </c>
      <c r="I291" s="1"/>
      <c r="J291" s="803"/>
    </row>
    <row r="292" spans="1:10" ht="69">
      <c r="A292" s="800">
        <v>168</v>
      </c>
      <c r="B292" s="312" t="s">
        <v>32313</v>
      </c>
      <c r="C292" s="801" t="s">
        <v>32312</v>
      </c>
      <c r="D292" s="754">
        <v>4</v>
      </c>
      <c r="E292" s="713">
        <v>8</v>
      </c>
      <c r="F292" s="754" t="s">
        <v>31412</v>
      </c>
      <c r="G292" s="802" t="s">
        <v>32006</v>
      </c>
      <c r="H292" s="2" t="s">
        <v>3836</v>
      </c>
      <c r="I292" s="1"/>
      <c r="J292" s="803"/>
    </row>
    <row r="293" spans="1:10" ht="86.25">
      <c r="A293" s="800">
        <v>169</v>
      </c>
      <c r="B293" s="312" t="s">
        <v>32314</v>
      </c>
      <c r="C293" s="801" t="s">
        <v>32315</v>
      </c>
      <c r="D293" s="754">
        <v>3</v>
      </c>
      <c r="E293" s="713">
        <v>7</v>
      </c>
      <c r="F293" s="754" t="s">
        <v>31980</v>
      </c>
      <c r="G293" s="802" t="s">
        <v>32006</v>
      </c>
      <c r="H293" s="2" t="s">
        <v>3836</v>
      </c>
      <c r="I293" s="1"/>
      <c r="J293" s="803"/>
    </row>
    <row r="294" spans="1:10" ht="34.5">
      <c r="A294" s="800">
        <v>170</v>
      </c>
      <c r="B294" s="312" t="s">
        <v>32316</v>
      </c>
      <c r="C294" s="801" t="s">
        <v>32317</v>
      </c>
      <c r="D294" s="754">
        <v>3</v>
      </c>
      <c r="E294" s="713">
        <v>9</v>
      </c>
      <c r="F294" s="754" t="s">
        <v>32318</v>
      </c>
      <c r="G294" s="802" t="s">
        <v>32006</v>
      </c>
      <c r="H294" s="2" t="s">
        <v>3836</v>
      </c>
      <c r="I294" s="1"/>
      <c r="J294" s="803"/>
    </row>
    <row r="295" spans="1:10" ht="34.5">
      <c r="A295" s="800">
        <v>171</v>
      </c>
      <c r="B295" s="312" t="s">
        <v>32319</v>
      </c>
      <c r="C295" s="801" t="s">
        <v>32320</v>
      </c>
      <c r="D295" s="754">
        <v>3</v>
      </c>
      <c r="E295" s="713">
        <v>7</v>
      </c>
      <c r="F295" s="754" t="s">
        <v>31449</v>
      </c>
      <c r="G295" s="802" t="s">
        <v>32006</v>
      </c>
      <c r="H295" s="2" t="s">
        <v>3836</v>
      </c>
      <c r="I295" s="1"/>
      <c r="J295" s="803"/>
    </row>
    <row r="296" spans="1:10" ht="51.75">
      <c r="A296" s="800">
        <v>172</v>
      </c>
      <c r="B296" s="312" t="s">
        <v>32321</v>
      </c>
      <c r="C296" s="801" t="s">
        <v>32322</v>
      </c>
      <c r="D296" s="754">
        <v>2</v>
      </c>
      <c r="E296" s="713">
        <v>9</v>
      </c>
      <c r="F296" s="754" t="s">
        <v>29310</v>
      </c>
      <c r="G296" s="802" t="s">
        <v>32006</v>
      </c>
      <c r="H296" s="2" t="s">
        <v>3836</v>
      </c>
      <c r="I296" s="1"/>
      <c r="J296" s="803"/>
    </row>
    <row r="297" spans="1:10" ht="34.5">
      <c r="A297" s="800">
        <v>173</v>
      </c>
      <c r="B297" s="312" t="s">
        <v>32323</v>
      </c>
      <c r="C297" s="801" t="s">
        <v>32324</v>
      </c>
      <c r="D297" s="754">
        <v>3</v>
      </c>
      <c r="E297" s="713">
        <v>7</v>
      </c>
      <c r="F297" s="754" t="s">
        <v>29318</v>
      </c>
      <c r="G297" s="802" t="s">
        <v>32006</v>
      </c>
      <c r="H297" s="2" t="s">
        <v>3836</v>
      </c>
      <c r="I297" s="1"/>
      <c r="J297" s="803"/>
    </row>
    <row r="298" spans="1:10" ht="51.75">
      <c r="A298" s="800">
        <v>174</v>
      </c>
      <c r="B298" s="312" t="s">
        <v>32325</v>
      </c>
      <c r="C298" s="801" t="s">
        <v>32326</v>
      </c>
      <c r="D298" s="754">
        <v>2</v>
      </c>
      <c r="E298" s="713">
        <v>8</v>
      </c>
      <c r="F298" s="754" t="s">
        <v>31210</v>
      </c>
      <c r="G298" s="802" t="s">
        <v>32006</v>
      </c>
      <c r="H298" s="2" t="s">
        <v>3836</v>
      </c>
      <c r="I298" s="1"/>
      <c r="J298" s="803"/>
    </row>
    <row r="299" spans="1:10" ht="51.75">
      <c r="A299" s="800">
        <v>175</v>
      </c>
      <c r="B299" s="312" t="s">
        <v>32327</v>
      </c>
      <c r="C299" s="801" t="s">
        <v>32322</v>
      </c>
      <c r="D299" s="754">
        <v>3</v>
      </c>
      <c r="E299" s="713">
        <v>6</v>
      </c>
      <c r="F299" s="754" t="s">
        <v>32328</v>
      </c>
      <c r="G299" s="802" t="s">
        <v>32006</v>
      </c>
      <c r="H299" s="2" t="s">
        <v>3836</v>
      </c>
      <c r="I299" s="1"/>
      <c r="J299" s="803"/>
    </row>
    <row r="300" spans="1:10" ht="51.75">
      <c r="A300" s="800">
        <v>176</v>
      </c>
      <c r="B300" s="312" t="s">
        <v>32329</v>
      </c>
      <c r="C300" s="801" t="s">
        <v>32322</v>
      </c>
      <c r="D300" s="754">
        <v>4</v>
      </c>
      <c r="E300" s="713">
        <v>5</v>
      </c>
      <c r="F300" s="754" t="s">
        <v>32330</v>
      </c>
      <c r="G300" s="802" t="s">
        <v>32006</v>
      </c>
      <c r="H300" s="2" t="s">
        <v>3836</v>
      </c>
      <c r="I300" s="1"/>
      <c r="J300" s="803"/>
    </row>
    <row r="301" spans="1:10" ht="51.75">
      <c r="A301" s="800">
        <v>177</v>
      </c>
      <c r="B301" s="312" t="s">
        <v>32331</v>
      </c>
      <c r="C301" s="801" t="s">
        <v>32322</v>
      </c>
      <c r="D301" s="754">
        <v>3</v>
      </c>
      <c r="E301" s="713">
        <v>5</v>
      </c>
      <c r="F301" s="754" t="s">
        <v>32332</v>
      </c>
      <c r="G301" s="802" t="s">
        <v>32006</v>
      </c>
      <c r="H301" s="2" t="s">
        <v>3836</v>
      </c>
      <c r="I301" s="1"/>
      <c r="J301" s="803"/>
    </row>
    <row r="302" spans="1:10" ht="51.75">
      <c r="A302" s="800">
        <v>178</v>
      </c>
      <c r="B302" s="312" t="s">
        <v>32333</v>
      </c>
      <c r="C302" s="801" t="s">
        <v>32322</v>
      </c>
      <c r="D302" s="754">
        <v>2</v>
      </c>
      <c r="E302" s="713">
        <v>4</v>
      </c>
      <c r="F302" s="754" t="s">
        <v>32334</v>
      </c>
      <c r="G302" s="802" t="s">
        <v>32006</v>
      </c>
      <c r="H302" s="2" t="s">
        <v>3836</v>
      </c>
      <c r="I302" s="1"/>
      <c r="J302" s="803"/>
    </row>
    <row r="303" spans="1:10" ht="51.75">
      <c r="A303" s="800">
        <v>179</v>
      </c>
      <c r="B303" s="312" t="s">
        <v>32335</v>
      </c>
      <c r="C303" s="801" t="s">
        <v>32322</v>
      </c>
      <c r="D303" s="754">
        <v>3</v>
      </c>
      <c r="E303" s="713">
        <v>5</v>
      </c>
      <c r="F303" s="754" t="s">
        <v>32336</v>
      </c>
      <c r="G303" s="802" t="s">
        <v>32006</v>
      </c>
      <c r="H303" s="2" t="s">
        <v>3836</v>
      </c>
      <c r="I303" s="1"/>
      <c r="J303" s="803"/>
    </row>
    <row r="304" spans="1:10" ht="51.75">
      <c r="A304" s="800">
        <v>180</v>
      </c>
      <c r="B304" s="312" t="s">
        <v>32337</v>
      </c>
      <c r="C304" s="801" t="s">
        <v>32322</v>
      </c>
      <c r="D304" s="754">
        <v>4</v>
      </c>
      <c r="E304" s="713">
        <v>4</v>
      </c>
      <c r="F304" s="754" t="s">
        <v>30586</v>
      </c>
      <c r="G304" s="802" t="s">
        <v>32006</v>
      </c>
      <c r="H304" s="2" t="s">
        <v>3836</v>
      </c>
      <c r="I304" s="1"/>
      <c r="J304" s="803"/>
    </row>
    <row r="305" spans="1:10" ht="28.5">
      <c r="A305" s="800">
        <v>181</v>
      </c>
      <c r="B305" s="312" t="s">
        <v>32338</v>
      </c>
      <c r="C305" s="801" t="s">
        <v>32339</v>
      </c>
      <c r="D305" s="754">
        <v>3</v>
      </c>
      <c r="E305" s="713">
        <v>3</v>
      </c>
      <c r="F305" s="754" t="s">
        <v>30442</v>
      </c>
      <c r="G305" s="802" t="s">
        <v>32006</v>
      </c>
      <c r="H305" s="2" t="s">
        <v>3836</v>
      </c>
      <c r="I305" s="1"/>
      <c r="J305" s="803"/>
    </row>
    <row r="306" spans="1:10" ht="20.25">
      <c r="A306" s="1208" t="s">
        <v>32340</v>
      </c>
      <c r="B306" s="1209"/>
      <c r="C306" s="1209"/>
      <c r="D306" s="1209"/>
      <c r="E306" s="1209"/>
      <c r="F306" s="1209"/>
      <c r="G306" s="1209"/>
      <c r="H306" s="1209"/>
      <c r="I306" s="1209"/>
      <c r="J306" s="1210"/>
    </row>
    <row r="307" spans="1:10" ht="69">
      <c r="A307" s="800">
        <v>182</v>
      </c>
      <c r="B307" s="312" t="s">
        <v>32341</v>
      </c>
      <c r="C307" s="804" t="s">
        <v>32342</v>
      </c>
      <c r="D307" s="754">
        <v>3</v>
      </c>
      <c r="E307" s="713">
        <v>20</v>
      </c>
      <c r="F307" s="754"/>
      <c r="G307" s="802" t="s">
        <v>32006</v>
      </c>
      <c r="H307" s="2" t="s">
        <v>3829</v>
      </c>
      <c r="I307" s="1"/>
      <c r="J307" s="803"/>
    </row>
    <row r="308" spans="1:10" ht="17.25">
      <c r="A308" s="805" t="s">
        <v>32343</v>
      </c>
      <c r="B308" s="806"/>
      <c r="C308" s="187"/>
      <c r="D308" s="754"/>
      <c r="E308" s="754"/>
      <c r="F308" s="423"/>
      <c r="G308" s="2"/>
      <c r="H308" s="2"/>
      <c r="I308" s="1"/>
      <c r="J308" s="803"/>
    </row>
    <row r="309" spans="1:10" ht="34.5">
      <c r="A309" s="800">
        <v>183</v>
      </c>
      <c r="B309" s="312" t="s">
        <v>32344</v>
      </c>
      <c r="C309" s="804" t="s">
        <v>32345</v>
      </c>
      <c r="D309" s="754">
        <v>4</v>
      </c>
      <c r="E309" s="713">
        <v>20</v>
      </c>
      <c r="F309" s="754" t="s">
        <v>31957</v>
      </c>
      <c r="G309" s="802" t="s">
        <v>32006</v>
      </c>
      <c r="H309" s="2" t="s">
        <v>3836</v>
      </c>
      <c r="I309" s="1"/>
      <c r="J309" s="803"/>
    </row>
    <row r="310" spans="1:10" ht="51.75">
      <c r="A310" s="800">
        <v>184</v>
      </c>
      <c r="B310" s="312" t="s">
        <v>32346</v>
      </c>
      <c r="C310" s="208" t="s">
        <v>32347</v>
      </c>
      <c r="D310" s="754">
        <v>5</v>
      </c>
      <c r="E310" s="713">
        <v>22</v>
      </c>
      <c r="F310" s="754" t="s">
        <v>32348</v>
      </c>
      <c r="G310" s="802" t="s">
        <v>32006</v>
      </c>
      <c r="H310" s="2" t="s">
        <v>3836</v>
      </c>
      <c r="I310" s="1"/>
      <c r="J310" s="803"/>
    </row>
    <row r="311" spans="1:10" ht="47.25">
      <c r="A311" s="800">
        <v>185</v>
      </c>
      <c r="B311" s="312" t="s">
        <v>32349</v>
      </c>
      <c r="C311" s="807" t="s">
        <v>32350</v>
      </c>
      <c r="D311" s="754">
        <v>5</v>
      </c>
      <c r="E311" s="713">
        <v>19</v>
      </c>
      <c r="F311" s="754" t="s">
        <v>32351</v>
      </c>
      <c r="G311" s="802" t="s">
        <v>32006</v>
      </c>
      <c r="H311" s="2" t="s">
        <v>3836</v>
      </c>
      <c r="I311" s="1"/>
      <c r="J311" s="803"/>
    </row>
    <row r="312" spans="1:10" ht="19.5">
      <c r="A312" s="1205" t="s">
        <v>32352</v>
      </c>
      <c r="B312" s="1206"/>
      <c r="C312" s="1206"/>
      <c r="D312" s="1206"/>
      <c r="E312" s="1206"/>
      <c r="F312" s="1206"/>
      <c r="G312" s="1206"/>
      <c r="H312" s="1206"/>
      <c r="I312" s="1206"/>
      <c r="J312" s="1207"/>
    </row>
    <row r="313" spans="1:10" ht="51.75">
      <c r="A313" s="800">
        <v>186</v>
      </c>
      <c r="B313" s="312" t="s">
        <v>32353</v>
      </c>
      <c r="C313" s="808" t="s">
        <v>32354</v>
      </c>
      <c r="D313" s="754">
        <v>2</v>
      </c>
      <c r="E313" s="713">
        <v>7</v>
      </c>
      <c r="F313" s="754" t="s">
        <v>31747</v>
      </c>
      <c r="G313" s="802" t="s">
        <v>32006</v>
      </c>
      <c r="H313" s="2" t="s">
        <v>3293</v>
      </c>
      <c r="I313" s="1"/>
      <c r="J313" s="803"/>
    </row>
    <row r="314" spans="1:10" ht="34.5">
      <c r="A314" s="800">
        <v>187</v>
      </c>
      <c r="B314" s="312" t="s">
        <v>32355</v>
      </c>
      <c r="C314" s="808" t="s">
        <v>32356</v>
      </c>
      <c r="D314" s="754">
        <v>3</v>
      </c>
      <c r="E314" s="713">
        <v>5</v>
      </c>
      <c r="F314" s="423" t="s">
        <v>30495</v>
      </c>
      <c r="G314" s="802" t="s">
        <v>32006</v>
      </c>
      <c r="H314" s="2" t="s">
        <v>3293</v>
      </c>
      <c r="I314" s="1"/>
      <c r="J314" s="803"/>
    </row>
    <row r="315" spans="1:10" ht="51.75">
      <c r="A315" s="800">
        <v>188</v>
      </c>
      <c r="B315" s="312" t="s">
        <v>32357</v>
      </c>
      <c r="C315" s="801" t="s">
        <v>32358</v>
      </c>
      <c r="D315" s="754">
        <v>4</v>
      </c>
      <c r="E315" s="713">
        <v>6</v>
      </c>
      <c r="F315" s="754" t="s">
        <v>32359</v>
      </c>
      <c r="G315" s="802" t="s">
        <v>32006</v>
      </c>
      <c r="H315" s="2" t="s">
        <v>3293</v>
      </c>
      <c r="I315" s="1"/>
      <c r="J315" s="803"/>
    </row>
    <row r="316" spans="1:10" ht="69">
      <c r="A316" s="800">
        <v>189</v>
      </c>
      <c r="B316" s="312" t="s">
        <v>32360</v>
      </c>
      <c r="C316" s="801" t="s">
        <v>32361</v>
      </c>
      <c r="D316" s="754">
        <v>2</v>
      </c>
      <c r="E316" s="713">
        <v>7</v>
      </c>
      <c r="F316" s="754" t="s">
        <v>32362</v>
      </c>
      <c r="G316" s="802" t="s">
        <v>32006</v>
      </c>
      <c r="H316" s="2" t="s">
        <v>3293</v>
      </c>
      <c r="I316" s="1"/>
      <c r="J316" s="803"/>
    </row>
    <row r="317" spans="1:10" ht="34.5">
      <c r="A317" s="800">
        <v>190</v>
      </c>
      <c r="B317" s="312" t="s">
        <v>32363</v>
      </c>
      <c r="C317" s="801" t="s">
        <v>32364</v>
      </c>
      <c r="D317" s="754">
        <v>3</v>
      </c>
      <c r="E317" s="713">
        <v>5</v>
      </c>
      <c r="F317" s="754" t="s">
        <v>32365</v>
      </c>
      <c r="G317" s="802" t="s">
        <v>32006</v>
      </c>
      <c r="H317" s="2" t="s">
        <v>3293</v>
      </c>
      <c r="I317" s="1"/>
      <c r="J317" s="803"/>
    </row>
    <row r="318" spans="1:10" ht="31.5">
      <c r="A318" s="800">
        <v>191</v>
      </c>
      <c r="B318" s="312" t="s">
        <v>32366</v>
      </c>
      <c r="C318" s="801" t="s">
        <v>32167</v>
      </c>
      <c r="D318" s="754">
        <v>2</v>
      </c>
      <c r="E318" s="713">
        <v>6</v>
      </c>
      <c r="F318" s="754" t="s">
        <v>32367</v>
      </c>
      <c r="G318" s="802" t="s">
        <v>32006</v>
      </c>
      <c r="H318" s="2" t="s">
        <v>3293</v>
      </c>
      <c r="I318" s="1"/>
      <c r="J318" s="803"/>
    </row>
    <row r="319" spans="1:10" ht="31.5">
      <c r="A319" s="800">
        <v>192</v>
      </c>
      <c r="B319" s="312" t="s">
        <v>32368</v>
      </c>
      <c r="C319" s="801" t="s">
        <v>32167</v>
      </c>
      <c r="D319" s="754">
        <v>2</v>
      </c>
      <c r="E319" s="713">
        <v>7</v>
      </c>
      <c r="F319" s="754" t="s">
        <v>32369</v>
      </c>
      <c r="G319" s="802" t="s">
        <v>32006</v>
      </c>
      <c r="H319" s="2" t="s">
        <v>3293</v>
      </c>
      <c r="I319" s="1"/>
      <c r="J319" s="803"/>
    </row>
    <row r="320" spans="1:10" ht="35.25" thickBot="1">
      <c r="A320" s="809">
        <v>193</v>
      </c>
      <c r="B320" s="810" t="s">
        <v>32370</v>
      </c>
      <c r="C320" s="811" t="s">
        <v>32371</v>
      </c>
      <c r="D320" s="812">
        <v>2</v>
      </c>
      <c r="E320" s="813">
        <v>5</v>
      </c>
      <c r="F320" s="812" t="s">
        <v>32369</v>
      </c>
      <c r="G320" s="814" t="s">
        <v>32006</v>
      </c>
      <c r="H320" s="815" t="s">
        <v>3293</v>
      </c>
      <c r="I320" s="816"/>
      <c r="J320" s="817"/>
    </row>
    <row r="321" spans="1:10" ht="25.5">
      <c r="A321" s="406">
        <v>1</v>
      </c>
      <c r="B321" s="818" t="s">
        <v>32372</v>
      </c>
      <c r="C321" s="819" t="s">
        <v>32373</v>
      </c>
      <c r="D321" s="819">
        <v>2</v>
      </c>
      <c r="E321" s="819">
        <v>5</v>
      </c>
      <c r="F321" s="820">
        <v>44292</v>
      </c>
      <c r="G321" s="818" t="s">
        <v>32374</v>
      </c>
      <c r="H321" s="821" t="s">
        <v>3829</v>
      </c>
      <c r="I321" s="400"/>
      <c r="J321" s="400"/>
    </row>
    <row r="322" spans="1:10" ht="25.5">
      <c r="A322" s="406">
        <v>2</v>
      </c>
      <c r="B322" s="404" t="s">
        <v>32375</v>
      </c>
      <c r="C322" s="404" t="s">
        <v>32376</v>
      </c>
      <c r="D322" s="404">
        <v>3</v>
      </c>
      <c r="E322" s="404">
        <v>8</v>
      </c>
      <c r="F322" s="822">
        <v>44340</v>
      </c>
      <c r="G322" s="818" t="s">
        <v>32374</v>
      </c>
      <c r="H322" s="821" t="s">
        <v>3829</v>
      </c>
      <c r="I322" s="406"/>
      <c r="J322" s="406"/>
    </row>
    <row r="323" spans="1:10" ht="25.5">
      <c r="A323" s="406">
        <v>3</v>
      </c>
      <c r="B323" s="404" t="s">
        <v>32377</v>
      </c>
      <c r="C323" s="823" t="s">
        <v>32378</v>
      </c>
      <c r="D323" s="404">
        <v>3</v>
      </c>
      <c r="E323" s="404">
        <v>10</v>
      </c>
      <c r="F323" s="822">
        <v>44432</v>
      </c>
      <c r="G323" s="818" t="s">
        <v>32374</v>
      </c>
      <c r="H323" s="821" t="s">
        <v>3829</v>
      </c>
      <c r="I323" s="406"/>
      <c r="J323" s="406"/>
    </row>
    <row r="324" spans="1:10" ht="25.5">
      <c r="A324" s="406">
        <v>4</v>
      </c>
      <c r="B324" s="823" t="s">
        <v>32379</v>
      </c>
      <c r="C324" s="823" t="s">
        <v>32378</v>
      </c>
      <c r="D324" s="404">
        <v>2</v>
      </c>
      <c r="E324" s="404">
        <v>6</v>
      </c>
      <c r="F324" s="824" t="s">
        <v>32380</v>
      </c>
      <c r="G324" s="818" t="s">
        <v>32374</v>
      </c>
      <c r="H324" s="821" t="s">
        <v>3829</v>
      </c>
      <c r="I324" s="406"/>
      <c r="J324" s="406"/>
    </row>
    <row r="325" spans="1:10" ht="25.5">
      <c r="A325" s="406">
        <v>5</v>
      </c>
      <c r="B325" s="404" t="s">
        <v>32381</v>
      </c>
      <c r="C325" s="823" t="s">
        <v>32382</v>
      </c>
      <c r="D325" s="404">
        <v>2</v>
      </c>
      <c r="E325" s="404">
        <v>7</v>
      </c>
      <c r="F325" s="824">
        <v>44306</v>
      </c>
      <c r="G325" s="818" t="s">
        <v>32374</v>
      </c>
      <c r="H325" s="821" t="s">
        <v>3829</v>
      </c>
      <c r="I325" s="406"/>
      <c r="J325" s="406"/>
    </row>
    <row r="326" spans="1:10" ht="25.5">
      <c r="A326" s="406">
        <v>6</v>
      </c>
      <c r="B326" s="404" t="s">
        <v>32383</v>
      </c>
      <c r="C326" s="823" t="s">
        <v>32382</v>
      </c>
      <c r="D326" s="404">
        <v>4</v>
      </c>
      <c r="E326" s="404">
        <v>10</v>
      </c>
      <c r="F326" s="822">
        <v>44390</v>
      </c>
      <c r="G326" s="818" t="s">
        <v>32374</v>
      </c>
      <c r="H326" s="821" t="s">
        <v>3829</v>
      </c>
      <c r="I326" s="406"/>
      <c r="J326" s="406"/>
    </row>
    <row r="327" spans="1:10" ht="25.5">
      <c r="A327" s="406">
        <v>7</v>
      </c>
      <c r="B327" s="404" t="s">
        <v>32384</v>
      </c>
      <c r="C327" s="823" t="s">
        <v>32385</v>
      </c>
      <c r="D327" s="404">
        <v>2</v>
      </c>
      <c r="E327" s="404">
        <v>4</v>
      </c>
      <c r="F327" s="822">
        <v>44390</v>
      </c>
      <c r="G327" s="818" t="s">
        <v>32374</v>
      </c>
      <c r="H327" s="821" t="s">
        <v>3829</v>
      </c>
      <c r="I327" s="406"/>
      <c r="J327" s="406"/>
    </row>
    <row r="328" spans="1:10" ht="25.5">
      <c r="A328" s="406">
        <v>8</v>
      </c>
      <c r="B328" s="404" t="s">
        <v>32386</v>
      </c>
      <c r="C328" s="823" t="s">
        <v>32382</v>
      </c>
      <c r="D328" s="404">
        <v>2</v>
      </c>
      <c r="E328" s="404">
        <v>4</v>
      </c>
      <c r="F328" s="822">
        <v>44391</v>
      </c>
      <c r="G328" s="818" t="s">
        <v>32374</v>
      </c>
      <c r="H328" s="821" t="s">
        <v>3829</v>
      </c>
      <c r="I328" s="406"/>
      <c r="J328" s="406"/>
    </row>
    <row r="329" spans="1:10" ht="25.5">
      <c r="A329" s="406">
        <v>9</v>
      </c>
      <c r="B329" s="404" t="s">
        <v>32387</v>
      </c>
      <c r="C329" s="823" t="s">
        <v>32382</v>
      </c>
      <c r="D329" s="404">
        <v>2</v>
      </c>
      <c r="E329" s="404">
        <v>4</v>
      </c>
      <c r="F329" s="400" t="s">
        <v>32388</v>
      </c>
      <c r="G329" s="818" t="s">
        <v>32374</v>
      </c>
      <c r="H329" s="821" t="s">
        <v>3829</v>
      </c>
      <c r="I329" s="406"/>
      <c r="J329" s="406"/>
    </row>
    <row r="330" spans="1:10" ht="25.5">
      <c r="A330" s="406">
        <v>10</v>
      </c>
      <c r="B330" s="404" t="s">
        <v>32389</v>
      </c>
      <c r="C330" s="823" t="s">
        <v>32382</v>
      </c>
      <c r="D330" s="404">
        <v>2</v>
      </c>
      <c r="E330" s="404">
        <v>4</v>
      </c>
      <c r="F330" s="822">
        <v>44396</v>
      </c>
      <c r="G330" s="818" t="s">
        <v>32374</v>
      </c>
      <c r="H330" s="821" t="s">
        <v>3829</v>
      </c>
      <c r="I330" s="406"/>
      <c r="J330" s="406"/>
    </row>
    <row r="331" spans="1:10" ht="25.5">
      <c r="A331" s="406">
        <v>11</v>
      </c>
      <c r="B331" s="404" t="s">
        <v>32390</v>
      </c>
      <c r="C331" s="823" t="s">
        <v>32382</v>
      </c>
      <c r="D331" s="404">
        <v>2</v>
      </c>
      <c r="E331" s="404">
        <v>4</v>
      </c>
      <c r="F331" s="822">
        <v>44397</v>
      </c>
      <c r="G331" s="818" t="s">
        <v>32374</v>
      </c>
      <c r="H331" s="821" t="s">
        <v>3829</v>
      </c>
      <c r="I331" s="406"/>
      <c r="J331" s="406"/>
    </row>
    <row r="332" spans="1:10" ht="25.5">
      <c r="A332" s="406">
        <v>12</v>
      </c>
      <c r="B332" s="404" t="s">
        <v>32391</v>
      </c>
      <c r="C332" s="823" t="s">
        <v>32382</v>
      </c>
      <c r="D332" s="404">
        <v>2</v>
      </c>
      <c r="E332" s="404">
        <v>4</v>
      </c>
      <c r="F332" s="400" t="s">
        <v>32392</v>
      </c>
      <c r="G332" s="818" t="s">
        <v>32374</v>
      </c>
      <c r="H332" s="821" t="s">
        <v>3829</v>
      </c>
      <c r="I332" s="406"/>
      <c r="J332" s="406"/>
    </row>
    <row r="333" spans="1:10" ht="25.5">
      <c r="A333" s="406">
        <v>13</v>
      </c>
      <c r="B333" s="404" t="s">
        <v>32393</v>
      </c>
      <c r="C333" s="823" t="s">
        <v>32394</v>
      </c>
      <c r="D333" s="404">
        <v>2</v>
      </c>
      <c r="E333" s="404">
        <v>4</v>
      </c>
      <c r="F333" s="400" t="s">
        <v>32395</v>
      </c>
      <c r="G333" s="818" t="s">
        <v>32374</v>
      </c>
      <c r="H333" s="821" t="s">
        <v>3829</v>
      </c>
      <c r="I333" s="406"/>
      <c r="J333" s="406"/>
    </row>
    <row r="334" spans="1:10" ht="25.5">
      <c r="A334" s="406">
        <v>14</v>
      </c>
      <c r="B334" s="404" t="s">
        <v>32396</v>
      </c>
      <c r="C334" s="823" t="s">
        <v>32382</v>
      </c>
      <c r="D334" s="404">
        <v>3</v>
      </c>
      <c r="E334" s="404">
        <v>10</v>
      </c>
      <c r="F334" s="822">
        <v>44404</v>
      </c>
      <c r="G334" s="818" t="s">
        <v>32374</v>
      </c>
      <c r="H334" s="821" t="s">
        <v>3829</v>
      </c>
      <c r="I334" s="406"/>
      <c r="J334" s="406"/>
    </row>
    <row r="335" spans="1:10" ht="25.5">
      <c r="A335" s="406">
        <v>15</v>
      </c>
      <c r="B335" s="404" t="s">
        <v>32396</v>
      </c>
      <c r="C335" s="823" t="s">
        <v>32382</v>
      </c>
      <c r="D335" s="404">
        <v>4</v>
      </c>
      <c r="E335" s="404">
        <v>8</v>
      </c>
      <c r="F335" s="822">
        <v>44405</v>
      </c>
      <c r="G335" s="818" t="s">
        <v>32374</v>
      </c>
      <c r="H335" s="821" t="s">
        <v>3829</v>
      </c>
      <c r="I335" s="406"/>
      <c r="J335" s="406"/>
    </row>
    <row r="336" spans="1:10" ht="25.5">
      <c r="A336" s="406">
        <v>16</v>
      </c>
      <c r="B336" s="404" t="s">
        <v>32397</v>
      </c>
      <c r="C336" s="823" t="s">
        <v>32378</v>
      </c>
      <c r="D336" s="404">
        <v>4</v>
      </c>
      <c r="E336" s="404">
        <v>10</v>
      </c>
      <c r="F336" s="822">
        <v>44408</v>
      </c>
      <c r="G336" s="818" t="s">
        <v>32374</v>
      </c>
      <c r="H336" s="821" t="s">
        <v>3829</v>
      </c>
      <c r="I336" s="406"/>
      <c r="J336" s="406"/>
    </row>
    <row r="337" spans="1:10" ht="25.5">
      <c r="A337" s="406">
        <v>17</v>
      </c>
      <c r="B337" s="404" t="s">
        <v>32398</v>
      </c>
      <c r="C337" s="823" t="s">
        <v>32378</v>
      </c>
      <c r="D337" s="404">
        <v>2</v>
      </c>
      <c r="E337" s="404">
        <v>8</v>
      </c>
      <c r="F337" s="822">
        <v>44408</v>
      </c>
      <c r="G337" s="818" t="s">
        <v>32374</v>
      </c>
      <c r="H337" s="821" t="s">
        <v>3829</v>
      </c>
      <c r="I337" s="406"/>
      <c r="J337" s="406"/>
    </row>
    <row r="338" spans="1:10" ht="25.5">
      <c r="A338" s="406">
        <v>18</v>
      </c>
      <c r="B338" s="404" t="s">
        <v>32399</v>
      </c>
      <c r="C338" s="823" t="s">
        <v>32382</v>
      </c>
      <c r="D338" s="404">
        <v>3</v>
      </c>
      <c r="E338" s="404">
        <v>5</v>
      </c>
      <c r="F338" s="822">
        <v>44410</v>
      </c>
      <c r="G338" s="818" t="s">
        <v>32374</v>
      </c>
      <c r="H338" s="821" t="s">
        <v>3829</v>
      </c>
      <c r="I338" s="406"/>
      <c r="J338" s="406"/>
    </row>
    <row r="339" spans="1:10" ht="25.5">
      <c r="A339" s="406">
        <v>20</v>
      </c>
      <c r="B339" s="404" t="s">
        <v>32400</v>
      </c>
      <c r="C339" s="823" t="s">
        <v>32394</v>
      </c>
      <c r="D339" s="404">
        <v>3</v>
      </c>
      <c r="E339" s="404">
        <v>4</v>
      </c>
      <c r="F339" s="822">
        <v>44412</v>
      </c>
      <c r="G339" s="818" t="s">
        <v>32374</v>
      </c>
      <c r="H339" s="821" t="s">
        <v>3829</v>
      </c>
      <c r="I339" s="406"/>
      <c r="J339" s="406"/>
    </row>
    <row r="340" spans="1:10" ht="25.5">
      <c r="A340" s="406">
        <v>21</v>
      </c>
      <c r="B340" s="404" t="s">
        <v>32401</v>
      </c>
      <c r="C340" s="823" t="s">
        <v>32394</v>
      </c>
      <c r="D340" s="404">
        <v>3</v>
      </c>
      <c r="E340" s="404">
        <v>5</v>
      </c>
      <c r="F340" s="822">
        <v>44412</v>
      </c>
      <c r="G340" s="818" t="s">
        <v>32374</v>
      </c>
      <c r="H340" s="821" t="s">
        <v>3829</v>
      </c>
      <c r="I340" s="406"/>
      <c r="J340" s="406"/>
    </row>
    <row r="341" spans="1:10" ht="25.5">
      <c r="A341" s="406">
        <v>22</v>
      </c>
      <c r="B341" s="404" t="s">
        <v>32402</v>
      </c>
      <c r="C341" s="823" t="s">
        <v>32394</v>
      </c>
      <c r="D341" s="404">
        <v>2</v>
      </c>
      <c r="E341" s="404">
        <v>10</v>
      </c>
      <c r="F341" s="822">
        <v>44429</v>
      </c>
      <c r="G341" s="818" t="s">
        <v>32374</v>
      </c>
      <c r="H341" s="821" t="s">
        <v>3829</v>
      </c>
      <c r="I341" s="406"/>
      <c r="J341" s="406"/>
    </row>
    <row r="342" spans="1:10" ht="25.5">
      <c r="A342" s="406">
        <v>23</v>
      </c>
      <c r="B342" s="404" t="s">
        <v>32403</v>
      </c>
      <c r="C342" s="823" t="s">
        <v>32394</v>
      </c>
      <c r="D342" s="404">
        <v>4</v>
      </c>
      <c r="E342" s="404">
        <v>15</v>
      </c>
      <c r="F342" s="822">
        <v>44421</v>
      </c>
      <c r="G342" s="818" t="s">
        <v>32374</v>
      </c>
      <c r="H342" s="821" t="s">
        <v>3829</v>
      </c>
      <c r="I342" s="406"/>
      <c r="J342" s="406"/>
    </row>
    <row r="343" spans="1:10" ht="25.5">
      <c r="A343" s="406">
        <v>24</v>
      </c>
      <c r="B343" s="404" t="s">
        <v>32404</v>
      </c>
      <c r="C343" s="823" t="s">
        <v>32394</v>
      </c>
      <c r="D343" s="404">
        <v>2</v>
      </c>
      <c r="E343" s="404">
        <v>10</v>
      </c>
      <c r="F343" s="822">
        <v>44417</v>
      </c>
      <c r="G343" s="818" t="s">
        <v>32374</v>
      </c>
      <c r="H343" s="821" t="s">
        <v>3829</v>
      </c>
      <c r="I343" s="406"/>
      <c r="J343" s="406"/>
    </row>
    <row r="344" spans="1:10" ht="25.5">
      <c r="A344" s="406">
        <v>25</v>
      </c>
      <c r="B344" s="404" t="s">
        <v>32405</v>
      </c>
      <c r="C344" s="823" t="s">
        <v>32382</v>
      </c>
      <c r="D344" s="404">
        <v>4</v>
      </c>
      <c r="E344" s="404">
        <v>6</v>
      </c>
      <c r="F344" s="822">
        <v>44425</v>
      </c>
      <c r="G344" s="818" t="s">
        <v>32374</v>
      </c>
      <c r="H344" s="821" t="s">
        <v>3829</v>
      </c>
      <c r="I344" s="406"/>
      <c r="J344" s="406"/>
    </row>
    <row r="345" spans="1:10" ht="25.5">
      <c r="A345" s="406">
        <v>26</v>
      </c>
      <c r="B345" s="404" t="s">
        <v>32406</v>
      </c>
      <c r="C345" s="823" t="s">
        <v>32394</v>
      </c>
      <c r="D345" s="404">
        <v>3</v>
      </c>
      <c r="E345" s="404">
        <v>9</v>
      </c>
      <c r="F345" s="822">
        <v>44354</v>
      </c>
      <c r="G345" s="818" t="s">
        <v>32374</v>
      </c>
      <c r="H345" s="821" t="s">
        <v>3829</v>
      </c>
      <c r="I345" s="406"/>
      <c r="J345" s="406"/>
    </row>
    <row r="346" spans="1:10" ht="25.5">
      <c r="A346" s="406">
        <v>27</v>
      </c>
      <c r="B346" s="404" t="s">
        <v>32407</v>
      </c>
      <c r="C346" s="823" t="s">
        <v>32394</v>
      </c>
      <c r="D346" s="404">
        <v>2</v>
      </c>
      <c r="E346" s="404">
        <v>7</v>
      </c>
      <c r="F346" s="822">
        <v>44426</v>
      </c>
      <c r="G346" s="818" t="s">
        <v>32374</v>
      </c>
      <c r="H346" s="821" t="s">
        <v>3829</v>
      </c>
      <c r="I346" s="406"/>
      <c r="J346" s="406"/>
    </row>
    <row r="347" spans="1:10" ht="25.5">
      <c r="A347" s="406">
        <v>28</v>
      </c>
      <c r="B347" s="404" t="s">
        <v>32408</v>
      </c>
      <c r="C347" s="823" t="s">
        <v>32382</v>
      </c>
      <c r="D347" s="404">
        <v>2</v>
      </c>
      <c r="E347" s="404">
        <v>8</v>
      </c>
      <c r="F347" s="400" t="s">
        <v>32409</v>
      </c>
      <c r="G347" s="818" t="s">
        <v>32374</v>
      </c>
      <c r="H347" s="821" t="s">
        <v>3829</v>
      </c>
      <c r="I347" s="406"/>
      <c r="J347" s="406"/>
    </row>
    <row r="348" spans="1:10" ht="25.5">
      <c r="A348" s="406">
        <v>29</v>
      </c>
      <c r="B348" s="404" t="s">
        <v>32410</v>
      </c>
      <c r="C348" s="823" t="s">
        <v>32394</v>
      </c>
      <c r="D348" s="404">
        <v>4</v>
      </c>
      <c r="E348" s="404">
        <v>10</v>
      </c>
      <c r="F348" s="822">
        <v>44395</v>
      </c>
      <c r="G348" s="818" t="s">
        <v>32374</v>
      </c>
      <c r="H348" s="821" t="s">
        <v>3829</v>
      </c>
      <c r="I348" s="406"/>
      <c r="J348" s="406"/>
    </row>
    <row r="349" spans="1:10" ht="25.5">
      <c r="A349" s="406">
        <v>30</v>
      </c>
      <c r="B349" s="404" t="s">
        <v>32389</v>
      </c>
      <c r="C349" s="823" t="s">
        <v>32394</v>
      </c>
      <c r="D349" s="404">
        <v>3</v>
      </c>
      <c r="E349" s="404">
        <v>11</v>
      </c>
      <c r="F349" s="822">
        <v>44427</v>
      </c>
      <c r="G349" s="818" t="s">
        <v>32374</v>
      </c>
      <c r="H349" s="821" t="s">
        <v>3829</v>
      </c>
      <c r="I349" s="406"/>
      <c r="J349" s="406"/>
    </row>
    <row r="350" spans="1:10" ht="51">
      <c r="A350" s="406">
        <v>31</v>
      </c>
      <c r="B350" s="404" t="s">
        <v>32411</v>
      </c>
      <c r="C350" s="823" t="s">
        <v>32412</v>
      </c>
      <c r="D350" s="404">
        <v>2</v>
      </c>
      <c r="E350" s="404">
        <v>5</v>
      </c>
      <c r="F350" s="822">
        <v>44427</v>
      </c>
      <c r="G350" s="818" t="s">
        <v>32374</v>
      </c>
      <c r="H350" s="821" t="s">
        <v>3829</v>
      </c>
      <c r="I350" s="406"/>
      <c r="J350" s="406"/>
    </row>
    <row r="351" spans="1:10" ht="25.5">
      <c r="A351" s="406">
        <v>32</v>
      </c>
      <c r="B351" s="404" t="s">
        <v>32413</v>
      </c>
      <c r="C351" s="823" t="s">
        <v>32382</v>
      </c>
      <c r="D351" s="404">
        <v>3</v>
      </c>
      <c r="E351" s="404">
        <v>6</v>
      </c>
      <c r="F351" s="822">
        <v>44431</v>
      </c>
      <c r="G351" s="818" t="s">
        <v>32374</v>
      </c>
      <c r="H351" s="821" t="s">
        <v>3829</v>
      </c>
      <c r="I351" s="406"/>
      <c r="J351" s="406"/>
    </row>
    <row r="352" spans="1:10" ht="25.5">
      <c r="A352" s="406">
        <v>33</v>
      </c>
      <c r="B352" s="404" t="s">
        <v>32414</v>
      </c>
      <c r="C352" s="823" t="s">
        <v>32382</v>
      </c>
      <c r="D352" s="404">
        <v>2</v>
      </c>
      <c r="E352" s="404">
        <v>4</v>
      </c>
      <c r="F352" s="822">
        <v>44431</v>
      </c>
      <c r="G352" s="818" t="s">
        <v>32374</v>
      </c>
      <c r="H352" s="821" t="s">
        <v>3829</v>
      </c>
      <c r="I352" s="406"/>
      <c r="J352" s="406"/>
    </row>
    <row r="353" spans="1:10" ht="25.5">
      <c r="A353" s="406">
        <v>34</v>
      </c>
      <c r="B353" s="404" t="s">
        <v>32415</v>
      </c>
      <c r="C353" s="823" t="s">
        <v>32382</v>
      </c>
      <c r="D353" s="404">
        <v>2</v>
      </c>
      <c r="E353" s="404">
        <v>9</v>
      </c>
      <c r="F353" s="822">
        <v>44419</v>
      </c>
      <c r="G353" s="818" t="s">
        <v>32374</v>
      </c>
      <c r="H353" s="821" t="s">
        <v>3829</v>
      </c>
      <c r="I353" s="406"/>
      <c r="J353" s="406"/>
    </row>
    <row r="354" spans="1:10" ht="25.5">
      <c r="A354" s="406">
        <v>35</v>
      </c>
      <c r="B354" s="404" t="s">
        <v>32416</v>
      </c>
      <c r="C354" s="823" t="s">
        <v>32382</v>
      </c>
      <c r="D354" s="404">
        <v>3</v>
      </c>
      <c r="E354" s="404">
        <v>8</v>
      </c>
      <c r="F354" s="822">
        <v>44431</v>
      </c>
      <c r="G354" s="818" t="s">
        <v>32374</v>
      </c>
      <c r="H354" s="821" t="s">
        <v>3829</v>
      </c>
      <c r="I354" s="406"/>
      <c r="J354" s="406"/>
    </row>
    <row r="355" spans="1:10" ht="25.5">
      <c r="A355" s="406">
        <v>36</v>
      </c>
      <c r="B355" s="404" t="s">
        <v>32417</v>
      </c>
      <c r="C355" s="823" t="s">
        <v>32394</v>
      </c>
      <c r="D355" s="404">
        <v>4</v>
      </c>
      <c r="E355" s="404">
        <v>7</v>
      </c>
      <c r="F355" s="822">
        <v>44372</v>
      </c>
      <c r="G355" s="818" t="s">
        <v>32374</v>
      </c>
      <c r="H355" s="821" t="s">
        <v>3829</v>
      </c>
      <c r="I355" s="406"/>
      <c r="J355" s="406"/>
    </row>
    <row r="356" spans="1:10" ht="25.5">
      <c r="A356" s="406">
        <v>37</v>
      </c>
      <c r="B356" s="404" t="s">
        <v>32418</v>
      </c>
      <c r="C356" s="823" t="s">
        <v>32394</v>
      </c>
      <c r="D356" s="404">
        <v>5</v>
      </c>
      <c r="E356" s="404">
        <v>12</v>
      </c>
      <c r="F356" s="822">
        <v>44433</v>
      </c>
      <c r="G356" s="818" t="s">
        <v>32374</v>
      </c>
      <c r="H356" s="821" t="s">
        <v>3829</v>
      </c>
      <c r="I356" s="406"/>
      <c r="J356" s="406"/>
    </row>
    <row r="357" spans="1:10" ht="25.5">
      <c r="A357" s="406">
        <v>38</v>
      </c>
      <c r="B357" s="404" t="s">
        <v>32419</v>
      </c>
      <c r="C357" s="823" t="s">
        <v>32382</v>
      </c>
      <c r="D357" s="404">
        <v>3</v>
      </c>
      <c r="E357" s="404">
        <v>10</v>
      </c>
      <c r="F357" s="822">
        <v>44434</v>
      </c>
      <c r="G357" s="818" t="s">
        <v>32374</v>
      </c>
      <c r="H357" s="821" t="s">
        <v>3829</v>
      </c>
      <c r="I357" s="406"/>
      <c r="J357" s="406"/>
    </row>
    <row r="358" spans="1:10" ht="25.5">
      <c r="A358" s="406">
        <v>39</v>
      </c>
      <c r="B358" s="404" t="s">
        <v>32420</v>
      </c>
      <c r="C358" s="823" t="s">
        <v>32394</v>
      </c>
      <c r="D358" s="404">
        <v>2</v>
      </c>
      <c r="E358" s="404">
        <v>6</v>
      </c>
      <c r="F358" s="822">
        <v>44434</v>
      </c>
      <c r="G358" s="818" t="s">
        <v>32374</v>
      </c>
      <c r="H358" s="821" t="s">
        <v>3829</v>
      </c>
      <c r="I358" s="406"/>
      <c r="J358" s="406"/>
    </row>
    <row r="359" spans="1:10" ht="25.5">
      <c r="A359" s="406">
        <v>40</v>
      </c>
      <c r="B359" s="404" t="s">
        <v>32421</v>
      </c>
      <c r="C359" s="823" t="s">
        <v>32394</v>
      </c>
      <c r="D359" s="404">
        <v>2</v>
      </c>
      <c r="E359" s="404">
        <v>9</v>
      </c>
      <c r="F359" s="822">
        <v>44434</v>
      </c>
      <c r="G359" s="818" t="s">
        <v>32374</v>
      </c>
      <c r="H359" s="821" t="s">
        <v>3829</v>
      </c>
      <c r="I359" s="406"/>
      <c r="J359" s="406"/>
    </row>
    <row r="360" spans="1:10" ht="25.5">
      <c r="A360" s="406">
        <v>41</v>
      </c>
      <c r="B360" s="404" t="s">
        <v>32422</v>
      </c>
      <c r="C360" s="823" t="s">
        <v>32382</v>
      </c>
      <c r="D360" s="404">
        <v>3</v>
      </c>
      <c r="E360" s="404">
        <v>8</v>
      </c>
      <c r="F360" s="822">
        <v>44435</v>
      </c>
      <c r="G360" s="818" t="s">
        <v>32374</v>
      </c>
      <c r="H360" s="821" t="s">
        <v>3829</v>
      </c>
      <c r="I360" s="406"/>
      <c r="J360" s="406"/>
    </row>
    <row r="361" spans="1:10" ht="25.5">
      <c r="A361" s="406">
        <v>42</v>
      </c>
      <c r="B361" s="404" t="s">
        <v>32423</v>
      </c>
      <c r="C361" s="404" t="s">
        <v>32424</v>
      </c>
      <c r="D361" s="404">
        <v>3</v>
      </c>
      <c r="E361" s="404">
        <v>10</v>
      </c>
      <c r="F361" s="822">
        <v>44006</v>
      </c>
      <c r="G361" s="818" t="s">
        <v>32374</v>
      </c>
      <c r="H361" s="821" t="s">
        <v>3829</v>
      </c>
      <c r="I361" s="406"/>
      <c r="J361" s="406"/>
    </row>
    <row r="362" spans="1:10" ht="25.5">
      <c r="A362" s="406">
        <v>44</v>
      </c>
      <c r="B362" s="404" t="s">
        <v>32425</v>
      </c>
      <c r="C362" s="823" t="s">
        <v>32426</v>
      </c>
      <c r="D362" s="404">
        <v>2</v>
      </c>
      <c r="E362" s="404">
        <v>7</v>
      </c>
      <c r="F362" s="822">
        <v>44365</v>
      </c>
      <c r="G362" s="818" t="s">
        <v>32374</v>
      </c>
      <c r="H362" s="821" t="s">
        <v>3829</v>
      </c>
      <c r="I362" s="406"/>
      <c r="J362" s="406"/>
    </row>
    <row r="363" spans="1:10" ht="25.5">
      <c r="A363" s="406">
        <v>45</v>
      </c>
      <c r="B363" s="404" t="s">
        <v>32427</v>
      </c>
      <c r="C363" s="823" t="s">
        <v>32382</v>
      </c>
      <c r="D363" s="404">
        <v>4</v>
      </c>
      <c r="E363" s="404">
        <v>10</v>
      </c>
      <c r="F363" s="822">
        <v>44386</v>
      </c>
      <c r="G363" s="818" t="s">
        <v>32374</v>
      </c>
      <c r="H363" s="821" t="s">
        <v>3829</v>
      </c>
      <c r="I363" s="406"/>
      <c r="J363" s="406"/>
    </row>
    <row r="364" spans="1:10" ht="25.5">
      <c r="A364" s="406">
        <v>46</v>
      </c>
      <c r="B364" s="404" t="s">
        <v>32428</v>
      </c>
      <c r="C364" s="823" t="s">
        <v>32382</v>
      </c>
      <c r="D364" s="404">
        <v>2</v>
      </c>
      <c r="E364" s="404">
        <v>4</v>
      </c>
      <c r="F364" s="822">
        <v>44049</v>
      </c>
      <c r="G364" s="818" t="s">
        <v>32374</v>
      </c>
      <c r="H364" s="821" t="s">
        <v>3829</v>
      </c>
      <c r="I364" s="406"/>
      <c r="J364" s="406"/>
    </row>
    <row r="365" spans="1:10" ht="36">
      <c r="A365" s="406">
        <v>47</v>
      </c>
      <c r="B365" s="404" t="s">
        <v>32429</v>
      </c>
      <c r="C365" s="553" t="s">
        <v>32430</v>
      </c>
      <c r="D365" s="404">
        <v>2</v>
      </c>
      <c r="E365" s="404">
        <v>4</v>
      </c>
      <c r="F365" s="822">
        <v>44529</v>
      </c>
      <c r="G365" s="818" t="s">
        <v>32374</v>
      </c>
      <c r="H365" s="821" t="s">
        <v>3829</v>
      </c>
      <c r="I365" s="406"/>
      <c r="J365" s="406"/>
    </row>
    <row r="366" spans="1:10" ht="76.5">
      <c r="A366" s="406">
        <v>48</v>
      </c>
      <c r="B366" s="404" t="s">
        <v>32431</v>
      </c>
      <c r="C366" s="823" t="s">
        <v>32432</v>
      </c>
      <c r="D366" s="404">
        <v>2</v>
      </c>
      <c r="E366" s="404">
        <v>4</v>
      </c>
      <c r="F366" s="822">
        <v>44088</v>
      </c>
      <c r="G366" s="818" t="s">
        <v>32374</v>
      </c>
      <c r="H366" s="821" t="s">
        <v>3829</v>
      </c>
      <c r="I366" s="406"/>
      <c r="J366" s="406"/>
    </row>
    <row r="367" spans="1:10" ht="25.5">
      <c r="A367" s="406">
        <v>49</v>
      </c>
      <c r="B367" s="404" t="s">
        <v>32433</v>
      </c>
      <c r="C367" s="823" t="s">
        <v>32394</v>
      </c>
      <c r="D367" s="404">
        <v>2</v>
      </c>
      <c r="E367" s="404">
        <v>4</v>
      </c>
      <c r="F367" s="822">
        <v>44043</v>
      </c>
      <c r="G367" s="818" t="s">
        <v>32374</v>
      </c>
      <c r="H367" s="821" t="s">
        <v>3829</v>
      </c>
      <c r="I367" s="406"/>
      <c r="J367" s="406"/>
    </row>
    <row r="368" spans="1:10" ht="25.5">
      <c r="A368" s="406">
        <v>50</v>
      </c>
      <c r="B368" s="404" t="s">
        <v>32434</v>
      </c>
      <c r="C368" s="823" t="s">
        <v>32394</v>
      </c>
      <c r="D368" s="404">
        <v>2</v>
      </c>
      <c r="E368" s="404">
        <v>4</v>
      </c>
      <c r="F368" s="822">
        <v>43998</v>
      </c>
      <c r="G368" s="818" t="s">
        <v>32374</v>
      </c>
      <c r="H368" s="821" t="s">
        <v>3829</v>
      </c>
      <c r="I368" s="406"/>
      <c r="J368" s="406"/>
    </row>
    <row r="369" spans="1:10" ht="25.5">
      <c r="A369" s="406">
        <v>51</v>
      </c>
      <c r="B369" s="404" t="s">
        <v>32435</v>
      </c>
      <c r="C369" s="823" t="s">
        <v>32382</v>
      </c>
      <c r="D369" s="404">
        <v>2</v>
      </c>
      <c r="E369" s="404">
        <v>4</v>
      </c>
      <c r="F369" s="822">
        <v>44038</v>
      </c>
      <c r="G369" s="818" t="s">
        <v>32374</v>
      </c>
      <c r="H369" s="821" t="s">
        <v>3829</v>
      </c>
      <c r="I369" s="406"/>
      <c r="J369" s="406"/>
    </row>
    <row r="370" spans="1:10" ht="25.5">
      <c r="A370" s="406">
        <v>52</v>
      </c>
      <c r="B370" s="404" t="s">
        <v>32433</v>
      </c>
      <c r="C370" s="823" t="s">
        <v>32394</v>
      </c>
      <c r="D370" s="404">
        <f ca="1">D370:E1080</f>
        <v>0</v>
      </c>
      <c r="E370" s="404">
        <v>4</v>
      </c>
      <c r="F370" s="822">
        <v>44043</v>
      </c>
      <c r="G370" s="818" t="s">
        <v>32374</v>
      </c>
      <c r="H370" s="821" t="s">
        <v>3829</v>
      </c>
      <c r="I370" s="406"/>
      <c r="J370" s="406"/>
    </row>
    <row r="371" spans="1:10" ht="25.5">
      <c r="A371" s="406">
        <v>53</v>
      </c>
      <c r="B371" s="404" t="s">
        <v>32436</v>
      </c>
      <c r="C371" s="823" t="s">
        <v>32394</v>
      </c>
      <c r="D371" s="404">
        <v>3</v>
      </c>
      <c r="E371" s="404">
        <v>10</v>
      </c>
      <c r="F371" s="822">
        <v>43998</v>
      </c>
      <c r="G371" s="818" t="s">
        <v>32374</v>
      </c>
      <c r="H371" s="821" t="s">
        <v>3829</v>
      </c>
      <c r="I371" s="406"/>
      <c r="J371" s="406"/>
    </row>
    <row r="372" spans="1:10" ht="25.5">
      <c r="A372" s="406">
        <v>54</v>
      </c>
      <c r="B372" s="404" t="s">
        <v>32435</v>
      </c>
      <c r="C372" s="823" t="s">
        <v>32394</v>
      </c>
      <c r="D372" s="404">
        <v>4</v>
      </c>
      <c r="E372" s="404">
        <v>8</v>
      </c>
      <c r="F372" s="822">
        <v>44038</v>
      </c>
      <c r="G372" s="818" t="s">
        <v>32374</v>
      </c>
      <c r="H372" s="821" t="s">
        <v>3829</v>
      </c>
      <c r="I372" s="406"/>
      <c r="J372" s="406"/>
    </row>
    <row r="373" spans="1:10" ht="25.5">
      <c r="A373" s="406">
        <v>55</v>
      </c>
      <c r="B373" s="404" t="s">
        <v>32437</v>
      </c>
      <c r="C373" s="823" t="s">
        <v>32394</v>
      </c>
      <c r="D373" s="404">
        <v>4</v>
      </c>
      <c r="E373" s="404">
        <v>10</v>
      </c>
      <c r="F373" s="822">
        <v>43971</v>
      </c>
      <c r="G373" s="818" t="s">
        <v>32374</v>
      </c>
      <c r="H373" s="821" t="s">
        <v>3829</v>
      </c>
      <c r="I373" s="406"/>
      <c r="J373" s="406"/>
    </row>
    <row r="374" spans="1:10" ht="25.5">
      <c r="A374" s="406">
        <v>56</v>
      </c>
      <c r="B374" s="404" t="s">
        <v>32438</v>
      </c>
      <c r="C374" s="823" t="s">
        <v>32394</v>
      </c>
      <c r="D374" s="404">
        <v>2</v>
      </c>
      <c r="E374" s="404">
        <v>8</v>
      </c>
      <c r="F374" s="822">
        <v>44052</v>
      </c>
      <c r="G374" s="818" t="s">
        <v>32374</v>
      </c>
      <c r="H374" s="821" t="s">
        <v>3829</v>
      </c>
      <c r="I374" s="406"/>
      <c r="J374" s="406"/>
    </row>
    <row r="375" spans="1:10" ht="25.5">
      <c r="A375" s="406">
        <v>57</v>
      </c>
      <c r="B375" s="404" t="s">
        <v>32439</v>
      </c>
      <c r="C375" s="823" t="s">
        <v>32382</v>
      </c>
      <c r="D375" s="404">
        <v>3</v>
      </c>
      <c r="E375" s="404">
        <v>5</v>
      </c>
      <c r="F375" s="822">
        <v>44414</v>
      </c>
      <c r="G375" s="818" t="s">
        <v>32374</v>
      </c>
      <c r="H375" s="821" t="s">
        <v>3829</v>
      </c>
      <c r="I375" s="406"/>
      <c r="J375" s="406"/>
    </row>
    <row r="376" spans="1:10" ht="25.5">
      <c r="A376" s="406">
        <v>58</v>
      </c>
      <c r="B376" s="404" t="s">
        <v>32440</v>
      </c>
      <c r="C376" s="823" t="s">
        <v>32394</v>
      </c>
      <c r="D376" s="404">
        <v>2</v>
      </c>
      <c r="E376" s="404">
        <v>6</v>
      </c>
      <c r="F376" s="822">
        <v>44070</v>
      </c>
      <c r="G376" s="818" t="s">
        <v>32374</v>
      </c>
      <c r="H376" s="821" t="s">
        <v>3829</v>
      </c>
      <c r="I376" s="406"/>
      <c r="J376" s="406"/>
    </row>
    <row r="377" spans="1:10" ht="25.5">
      <c r="A377" s="406">
        <v>59</v>
      </c>
      <c r="B377" s="404" t="s">
        <v>32441</v>
      </c>
      <c r="C377" s="823" t="s">
        <v>32394</v>
      </c>
      <c r="D377" s="404">
        <v>3</v>
      </c>
      <c r="E377" s="404">
        <v>4</v>
      </c>
      <c r="F377" s="822">
        <v>44042</v>
      </c>
      <c r="G377" s="818" t="s">
        <v>32374</v>
      </c>
      <c r="H377" s="821" t="s">
        <v>3829</v>
      </c>
      <c r="I377" s="406"/>
      <c r="J377" s="406"/>
    </row>
    <row r="378" spans="1:10" ht="25.5">
      <c r="A378" s="406">
        <v>60</v>
      </c>
      <c r="B378" s="404" t="s">
        <v>32442</v>
      </c>
      <c r="C378" s="823" t="s">
        <v>32394</v>
      </c>
      <c r="D378" s="404">
        <v>3</v>
      </c>
      <c r="E378" s="404">
        <v>5</v>
      </c>
      <c r="F378" s="822">
        <v>43940</v>
      </c>
      <c r="G378" s="818" t="s">
        <v>32374</v>
      </c>
      <c r="H378" s="821" t="s">
        <v>3829</v>
      </c>
      <c r="I378" s="406"/>
      <c r="J378" s="406"/>
    </row>
    <row r="379" spans="1:10" ht="25.5">
      <c r="A379" s="406">
        <v>61</v>
      </c>
      <c r="B379" s="404" t="s">
        <v>32443</v>
      </c>
      <c r="C379" s="823" t="s">
        <v>32394</v>
      </c>
      <c r="D379" s="404">
        <v>2</v>
      </c>
      <c r="E379" s="404">
        <v>10</v>
      </c>
      <c r="F379" s="822">
        <v>44348</v>
      </c>
      <c r="G379" s="818" t="s">
        <v>32374</v>
      </c>
      <c r="H379" s="821" t="s">
        <v>3829</v>
      </c>
      <c r="I379" s="406"/>
      <c r="J379" s="406"/>
    </row>
    <row r="380" spans="1:10" ht="25.5">
      <c r="A380" s="406">
        <v>62</v>
      </c>
      <c r="B380" s="404" t="s">
        <v>32444</v>
      </c>
      <c r="C380" s="823" t="s">
        <v>32394</v>
      </c>
      <c r="D380" s="404">
        <v>4</v>
      </c>
      <c r="E380" s="404">
        <v>15</v>
      </c>
      <c r="F380" s="822">
        <v>44004</v>
      </c>
      <c r="G380" s="818" t="s">
        <v>32374</v>
      </c>
      <c r="H380" s="821" t="s">
        <v>3829</v>
      </c>
      <c r="I380" s="406"/>
      <c r="J380" s="406"/>
    </row>
    <row r="381" spans="1:10" ht="25.5">
      <c r="A381" s="406">
        <v>63</v>
      </c>
      <c r="B381" s="404" t="s">
        <v>32445</v>
      </c>
      <c r="C381" s="823" t="s">
        <v>32394</v>
      </c>
      <c r="D381" s="404">
        <v>3</v>
      </c>
      <c r="E381" s="404">
        <v>8</v>
      </c>
      <c r="F381" s="822">
        <v>44341</v>
      </c>
      <c r="G381" s="818" t="s">
        <v>32374</v>
      </c>
      <c r="H381" s="821" t="s">
        <v>3829</v>
      </c>
      <c r="I381" s="406"/>
      <c r="J381" s="406"/>
    </row>
    <row r="382" spans="1:10" ht="16.5">
      <c r="A382" s="406"/>
      <c r="B382" s="404"/>
      <c r="C382" s="823"/>
      <c r="D382" s="404"/>
      <c r="E382" s="404"/>
      <c r="F382" s="822"/>
      <c r="G382" s="818"/>
      <c r="H382" s="821"/>
      <c r="I382" s="406"/>
      <c r="J382" s="406"/>
    </row>
    <row r="383" spans="1:10" ht="25.5">
      <c r="A383" s="406">
        <v>64</v>
      </c>
      <c r="B383" s="404" t="s">
        <v>32446</v>
      </c>
      <c r="C383" s="823" t="s">
        <v>32394</v>
      </c>
      <c r="D383" s="404">
        <v>3</v>
      </c>
      <c r="E383" s="404">
        <v>10</v>
      </c>
      <c r="F383" s="822">
        <v>44304</v>
      </c>
      <c r="G383" s="818" t="s">
        <v>32374</v>
      </c>
      <c r="H383" s="821" t="s">
        <v>3829</v>
      </c>
      <c r="I383" s="406"/>
      <c r="J383" s="406"/>
    </row>
    <row r="384" spans="1:10" ht="25.5">
      <c r="A384" s="406">
        <v>65</v>
      </c>
      <c r="B384" s="404" t="s">
        <v>32447</v>
      </c>
      <c r="C384" s="823" t="s">
        <v>32394</v>
      </c>
      <c r="D384" s="404">
        <v>2</v>
      </c>
      <c r="E384" s="404">
        <v>6</v>
      </c>
      <c r="F384" s="400" t="s">
        <v>29594</v>
      </c>
      <c r="G384" s="818" t="s">
        <v>32374</v>
      </c>
      <c r="H384" s="821" t="s">
        <v>3829</v>
      </c>
      <c r="I384" s="406"/>
      <c r="J384" s="406"/>
    </row>
    <row r="385" spans="1:10" ht="25.5">
      <c r="A385" s="406">
        <v>66</v>
      </c>
      <c r="B385" s="404" t="s">
        <v>32448</v>
      </c>
      <c r="C385" s="823" t="s">
        <v>32394</v>
      </c>
      <c r="D385" s="404">
        <v>2</v>
      </c>
      <c r="E385" s="404">
        <v>7</v>
      </c>
      <c r="F385" s="400" t="s">
        <v>32449</v>
      </c>
      <c r="G385" s="818" t="s">
        <v>32374</v>
      </c>
      <c r="H385" s="821" t="s">
        <v>3829</v>
      </c>
      <c r="I385" s="406"/>
      <c r="J385" s="406"/>
    </row>
    <row r="386" spans="1:10" ht="25.5">
      <c r="A386" s="406">
        <v>67</v>
      </c>
      <c r="B386" s="404" t="s">
        <v>32450</v>
      </c>
      <c r="C386" s="823" t="s">
        <v>32394</v>
      </c>
      <c r="D386" s="404">
        <v>4</v>
      </c>
      <c r="E386" s="404">
        <v>10</v>
      </c>
      <c r="F386" s="822">
        <v>44039</v>
      </c>
      <c r="G386" s="818" t="s">
        <v>32374</v>
      </c>
      <c r="H386" s="821" t="s">
        <v>3829</v>
      </c>
      <c r="I386" s="406"/>
      <c r="J386" s="406"/>
    </row>
    <row r="387" spans="1:10" ht="25.5">
      <c r="A387" s="406">
        <v>68</v>
      </c>
      <c r="B387" s="404" t="s">
        <v>32451</v>
      </c>
      <c r="C387" s="823" t="s">
        <v>32394</v>
      </c>
      <c r="D387" s="404">
        <v>2</v>
      </c>
      <c r="E387" s="404">
        <v>4</v>
      </c>
      <c r="F387" s="822">
        <v>44040</v>
      </c>
      <c r="G387" s="818" t="s">
        <v>32374</v>
      </c>
      <c r="H387" s="821" t="s">
        <v>3829</v>
      </c>
      <c r="I387" s="406"/>
      <c r="J387" s="406"/>
    </row>
    <row r="388" spans="1:10" ht="25.5">
      <c r="A388" s="406">
        <v>69</v>
      </c>
      <c r="B388" s="404" t="s">
        <v>32452</v>
      </c>
      <c r="C388" s="823" t="s">
        <v>32394</v>
      </c>
      <c r="D388" s="404">
        <v>2</v>
      </c>
      <c r="E388" s="404">
        <v>4</v>
      </c>
      <c r="F388" s="822">
        <v>44043</v>
      </c>
      <c r="G388" s="818" t="s">
        <v>32374</v>
      </c>
      <c r="H388" s="821" t="s">
        <v>3829</v>
      </c>
      <c r="I388" s="406"/>
      <c r="J388" s="406"/>
    </row>
    <row r="389" spans="1:10" ht="25.5">
      <c r="A389" s="406">
        <v>70</v>
      </c>
      <c r="B389" s="404" t="s">
        <v>32453</v>
      </c>
      <c r="C389" s="823" t="s">
        <v>32394</v>
      </c>
      <c r="D389" s="404">
        <v>2</v>
      </c>
      <c r="E389" s="404">
        <v>4</v>
      </c>
      <c r="F389" s="822">
        <v>44043</v>
      </c>
      <c r="G389" s="818" t="s">
        <v>32374</v>
      </c>
      <c r="H389" s="821" t="s">
        <v>3829</v>
      </c>
      <c r="I389" s="406"/>
      <c r="J389" s="406"/>
    </row>
    <row r="390" spans="1:10" ht="25.5">
      <c r="A390" s="406">
        <v>71</v>
      </c>
      <c r="B390" s="404" t="s">
        <v>32454</v>
      </c>
      <c r="C390" s="823" t="s">
        <v>32394</v>
      </c>
      <c r="D390" s="404">
        <v>2</v>
      </c>
      <c r="E390" s="404">
        <v>4</v>
      </c>
      <c r="F390" s="822">
        <v>44045</v>
      </c>
      <c r="G390" s="818" t="s">
        <v>32374</v>
      </c>
      <c r="H390" s="821" t="s">
        <v>3829</v>
      </c>
      <c r="I390" s="406"/>
      <c r="J390" s="406"/>
    </row>
    <row r="391" spans="1:10" ht="25.5">
      <c r="A391" s="406">
        <v>72</v>
      </c>
      <c r="B391" s="404" t="s">
        <v>32455</v>
      </c>
      <c r="C391" s="823" t="s">
        <v>32394</v>
      </c>
      <c r="D391" s="404">
        <v>2</v>
      </c>
      <c r="E391" s="404">
        <v>4</v>
      </c>
      <c r="F391" s="822">
        <v>44045</v>
      </c>
      <c r="G391" s="818" t="s">
        <v>32374</v>
      </c>
      <c r="H391" s="821" t="s">
        <v>3829</v>
      </c>
      <c r="I391" s="406"/>
      <c r="J391" s="406"/>
    </row>
    <row r="392" spans="1:10" ht="25.5">
      <c r="A392" s="406">
        <v>73</v>
      </c>
      <c r="B392" s="404" t="s">
        <v>32455</v>
      </c>
      <c r="C392" s="823" t="s">
        <v>32394</v>
      </c>
      <c r="D392" s="404">
        <v>2</v>
      </c>
      <c r="E392" s="404">
        <v>4</v>
      </c>
      <c r="F392" s="822">
        <v>44047</v>
      </c>
      <c r="G392" s="818" t="s">
        <v>32374</v>
      </c>
      <c r="H392" s="821" t="s">
        <v>3829</v>
      </c>
      <c r="I392" s="406"/>
      <c r="J392" s="406"/>
    </row>
    <row r="393" spans="1:10" ht="25.5">
      <c r="A393" s="406">
        <v>74</v>
      </c>
      <c r="B393" s="404" t="s">
        <v>32456</v>
      </c>
      <c r="C393" s="823" t="s">
        <v>32394</v>
      </c>
      <c r="D393" s="404">
        <v>2</v>
      </c>
      <c r="E393" s="404">
        <v>4</v>
      </c>
      <c r="F393" s="822">
        <v>44047</v>
      </c>
      <c r="G393" s="818" t="s">
        <v>32374</v>
      </c>
      <c r="H393" s="821" t="s">
        <v>3829</v>
      </c>
      <c r="I393" s="406"/>
      <c r="J393" s="406"/>
    </row>
    <row r="394" spans="1:10" ht="25.5">
      <c r="A394" s="406">
        <v>75</v>
      </c>
      <c r="B394" s="404" t="s">
        <v>32457</v>
      </c>
      <c r="C394" s="823" t="s">
        <v>32394</v>
      </c>
      <c r="D394" s="404">
        <v>3</v>
      </c>
      <c r="E394" s="404">
        <v>10</v>
      </c>
      <c r="F394" s="822">
        <v>44064</v>
      </c>
      <c r="G394" s="818" t="s">
        <v>32374</v>
      </c>
      <c r="H394" s="821" t="s">
        <v>3829</v>
      </c>
      <c r="I394" s="406"/>
      <c r="J394" s="406"/>
    </row>
    <row r="395" spans="1:10" ht="25.5">
      <c r="A395" s="406">
        <v>76</v>
      </c>
      <c r="B395" s="404" t="s">
        <v>32458</v>
      </c>
      <c r="C395" s="823" t="s">
        <v>32382</v>
      </c>
      <c r="D395" s="404">
        <v>4</v>
      </c>
      <c r="E395" s="404">
        <v>8</v>
      </c>
      <c r="F395" s="822">
        <v>44056</v>
      </c>
      <c r="G395" s="818" t="s">
        <v>32374</v>
      </c>
      <c r="H395" s="821" t="s">
        <v>3829</v>
      </c>
      <c r="I395" s="406"/>
      <c r="J395" s="406"/>
    </row>
    <row r="396" spans="1:10" ht="25.5">
      <c r="A396" s="406">
        <v>77</v>
      </c>
      <c r="B396" s="404" t="s">
        <v>32459</v>
      </c>
      <c r="C396" s="823" t="s">
        <v>32394</v>
      </c>
      <c r="D396" s="404">
        <v>4</v>
      </c>
      <c r="E396" s="404">
        <v>10</v>
      </c>
      <c r="F396" s="822">
        <v>44052</v>
      </c>
      <c r="G396" s="818" t="s">
        <v>32374</v>
      </c>
      <c r="H396" s="821" t="s">
        <v>3829</v>
      </c>
      <c r="I396" s="406"/>
      <c r="J396" s="406"/>
    </row>
    <row r="397" spans="1:10" ht="25.5">
      <c r="A397" s="406">
        <v>78</v>
      </c>
      <c r="B397" s="404" t="s">
        <v>32460</v>
      </c>
      <c r="C397" s="823" t="s">
        <v>32394</v>
      </c>
      <c r="D397" s="404">
        <v>2</v>
      </c>
      <c r="E397" s="404">
        <v>8</v>
      </c>
      <c r="F397" s="822">
        <v>44060</v>
      </c>
      <c r="G397" s="818" t="s">
        <v>32374</v>
      </c>
      <c r="H397" s="821" t="s">
        <v>3829</v>
      </c>
      <c r="I397" s="406"/>
      <c r="J397" s="406"/>
    </row>
    <row r="398" spans="1:10" ht="25.5">
      <c r="A398" s="406">
        <v>79</v>
      </c>
      <c r="B398" s="404" t="s">
        <v>32461</v>
      </c>
      <c r="C398" s="823" t="s">
        <v>32394</v>
      </c>
      <c r="D398" s="404">
        <v>3</v>
      </c>
      <c r="E398" s="404">
        <v>5</v>
      </c>
      <c r="F398" s="822">
        <v>43998</v>
      </c>
      <c r="G398" s="818" t="s">
        <v>32374</v>
      </c>
      <c r="H398" s="821" t="s">
        <v>3829</v>
      </c>
      <c r="I398" s="406"/>
      <c r="J398" s="406"/>
    </row>
    <row r="399" spans="1:10" ht="25.5">
      <c r="A399" s="406">
        <v>80</v>
      </c>
      <c r="B399" s="404" t="s">
        <v>32462</v>
      </c>
      <c r="C399" s="823" t="s">
        <v>32394</v>
      </c>
      <c r="D399" s="404">
        <v>2</v>
      </c>
      <c r="E399" s="404">
        <v>6</v>
      </c>
      <c r="F399" s="822">
        <v>44038</v>
      </c>
      <c r="G399" s="818" t="s">
        <v>32374</v>
      </c>
      <c r="H399" s="821" t="s">
        <v>3829</v>
      </c>
      <c r="I399" s="406"/>
      <c r="J399" s="406"/>
    </row>
    <row r="400" spans="1:10" ht="25.5">
      <c r="A400" s="406">
        <v>81</v>
      </c>
      <c r="B400" s="404" t="s">
        <v>32463</v>
      </c>
      <c r="C400" s="823" t="s">
        <v>32382</v>
      </c>
      <c r="D400" s="404">
        <v>3</v>
      </c>
      <c r="E400" s="404">
        <v>4</v>
      </c>
      <c r="F400" s="822">
        <v>44043</v>
      </c>
      <c r="G400" s="818" t="s">
        <v>32374</v>
      </c>
      <c r="H400" s="821" t="s">
        <v>3829</v>
      </c>
      <c r="I400" s="406"/>
      <c r="J400" s="406"/>
    </row>
    <row r="401" spans="1:10" ht="25.5">
      <c r="A401" s="406">
        <v>82</v>
      </c>
      <c r="B401" s="404" t="s">
        <v>32464</v>
      </c>
      <c r="C401" s="823" t="s">
        <v>32394</v>
      </c>
      <c r="D401" s="404">
        <v>3</v>
      </c>
      <c r="E401" s="404">
        <v>5</v>
      </c>
      <c r="F401" s="822">
        <v>43998</v>
      </c>
      <c r="G401" s="818" t="s">
        <v>32374</v>
      </c>
      <c r="H401" s="821" t="s">
        <v>3829</v>
      </c>
      <c r="I401" s="406"/>
      <c r="J401" s="406"/>
    </row>
    <row r="402" spans="1:10" ht="25.5">
      <c r="A402" s="406">
        <v>83</v>
      </c>
      <c r="B402" s="404" t="s">
        <v>32465</v>
      </c>
      <c r="C402" s="823" t="s">
        <v>32394</v>
      </c>
      <c r="D402" s="404">
        <v>2</v>
      </c>
      <c r="E402" s="404">
        <v>10</v>
      </c>
      <c r="F402" s="822">
        <v>44038</v>
      </c>
      <c r="G402" s="818" t="s">
        <v>32374</v>
      </c>
      <c r="H402" s="821" t="s">
        <v>3829</v>
      </c>
      <c r="I402" s="406"/>
      <c r="J402" s="406"/>
    </row>
    <row r="403" spans="1:10" ht="25.5">
      <c r="A403" s="406">
        <v>84</v>
      </c>
      <c r="B403" s="404" t="s">
        <v>32466</v>
      </c>
      <c r="C403" s="823" t="s">
        <v>32394</v>
      </c>
      <c r="D403" s="404">
        <v>3</v>
      </c>
      <c r="E403" s="404">
        <v>10</v>
      </c>
      <c r="F403" s="822">
        <v>43971</v>
      </c>
      <c r="G403" s="818" t="s">
        <v>32374</v>
      </c>
      <c r="H403" s="821" t="s">
        <v>3829</v>
      </c>
      <c r="I403" s="406"/>
      <c r="J403" s="406"/>
    </row>
    <row r="404" spans="1:10" ht="25.5">
      <c r="A404" s="406">
        <v>85</v>
      </c>
      <c r="B404" s="404" t="s">
        <v>32467</v>
      </c>
      <c r="C404" s="823" t="s">
        <v>32394</v>
      </c>
      <c r="D404" s="404">
        <v>2</v>
      </c>
      <c r="E404" s="404">
        <v>6</v>
      </c>
      <c r="F404" s="822">
        <v>44052</v>
      </c>
      <c r="G404" s="818" t="s">
        <v>32374</v>
      </c>
      <c r="H404" s="821" t="s">
        <v>3829</v>
      </c>
      <c r="I404" s="406"/>
      <c r="J404" s="406"/>
    </row>
    <row r="405" spans="1:10" ht="25.5">
      <c r="A405" s="406">
        <v>86</v>
      </c>
      <c r="B405" s="404" t="s">
        <v>32468</v>
      </c>
      <c r="C405" s="823" t="s">
        <v>32394</v>
      </c>
      <c r="D405" s="404">
        <v>2</v>
      </c>
      <c r="E405" s="404">
        <v>9</v>
      </c>
      <c r="F405" s="822">
        <v>44414</v>
      </c>
      <c r="G405" s="818" t="s">
        <v>32374</v>
      </c>
      <c r="H405" s="821" t="s">
        <v>3829</v>
      </c>
      <c r="I405" s="406"/>
      <c r="J405" s="406"/>
    </row>
    <row r="406" spans="1:10" ht="25.5">
      <c r="A406" s="406">
        <v>87</v>
      </c>
      <c r="B406" s="404" t="s">
        <v>32469</v>
      </c>
      <c r="C406" s="823" t="s">
        <v>32394</v>
      </c>
      <c r="D406" s="404">
        <v>3</v>
      </c>
      <c r="E406" s="404">
        <v>8</v>
      </c>
      <c r="F406" s="822">
        <v>44070</v>
      </c>
      <c r="G406" s="818" t="s">
        <v>32374</v>
      </c>
      <c r="H406" s="821" t="s">
        <v>3829</v>
      </c>
      <c r="I406" s="406"/>
      <c r="J406" s="406"/>
    </row>
    <row r="407" spans="1:10" ht="25.5">
      <c r="A407" s="406">
        <v>89</v>
      </c>
      <c r="B407" s="404" t="s">
        <v>32470</v>
      </c>
      <c r="C407" s="823" t="s">
        <v>32382</v>
      </c>
      <c r="D407" s="404">
        <v>2</v>
      </c>
      <c r="E407" s="404">
        <v>6</v>
      </c>
      <c r="F407" s="822">
        <v>44435</v>
      </c>
      <c r="G407" s="818" t="s">
        <v>32374</v>
      </c>
      <c r="H407" s="821" t="s">
        <v>3829</v>
      </c>
      <c r="I407" s="406"/>
      <c r="J407" s="406"/>
    </row>
    <row r="408" spans="1:10" ht="25.5">
      <c r="A408" s="406">
        <v>90</v>
      </c>
      <c r="B408" s="404" t="s">
        <v>32471</v>
      </c>
      <c r="C408" s="823" t="s">
        <v>32382</v>
      </c>
      <c r="D408" s="404">
        <v>2</v>
      </c>
      <c r="E408" s="404">
        <v>7</v>
      </c>
      <c r="F408" s="822">
        <v>44006</v>
      </c>
      <c r="G408" s="818" t="s">
        <v>32374</v>
      </c>
      <c r="H408" s="821" t="s">
        <v>3829</v>
      </c>
      <c r="I408" s="406"/>
      <c r="J408" s="406"/>
    </row>
    <row r="409" spans="1:10" ht="25.5">
      <c r="A409" s="406">
        <v>91</v>
      </c>
      <c r="B409" s="404" t="s">
        <v>32472</v>
      </c>
      <c r="C409" s="823" t="s">
        <v>32394</v>
      </c>
      <c r="D409" s="404">
        <v>4</v>
      </c>
      <c r="E409" s="404">
        <v>10</v>
      </c>
      <c r="F409" s="822">
        <v>44008</v>
      </c>
      <c r="G409" s="818" t="s">
        <v>32374</v>
      </c>
      <c r="H409" s="821" t="s">
        <v>3829</v>
      </c>
      <c r="I409" s="406"/>
      <c r="J409" s="406"/>
    </row>
    <row r="410" spans="1:10" ht="25.5">
      <c r="A410" s="406">
        <v>92</v>
      </c>
      <c r="B410" s="404" t="s">
        <v>32473</v>
      </c>
      <c r="C410" s="823" t="s">
        <v>32394</v>
      </c>
      <c r="D410" s="404">
        <v>2</v>
      </c>
      <c r="E410" s="404">
        <v>4</v>
      </c>
      <c r="F410" s="822">
        <v>44365</v>
      </c>
      <c r="G410" s="818" t="s">
        <v>32374</v>
      </c>
      <c r="H410" s="821" t="s">
        <v>3829</v>
      </c>
      <c r="I410" s="406"/>
      <c r="J410" s="406"/>
    </row>
    <row r="411" spans="1:10" ht="25.5">
      <c r="A411" s="406">
        <v>93</v>
      </c>
      <c r="B411" s="404" t="s">
        <v>32474</v>
      </c>
      <c r="C411" s="823" t="s">
        <v>32394</v>
      </c>
      <c r="D411" s="404">
        <v>2</v>
      </c>
      <c r="E411" s="404">
        <v>4</v>
      </c>
      <c r="F411" s="822">
        <v>44386</v>
      </c>
      <c r="G411" s="818" t="s">
        <v>32374</v>
      </c>
      <c r="H411" s="821" t="s">
        <v>3829</v>
      </c>
      <c r="I411" s="406"/>
      <c r="J411" s="406"/>
    </row>
    <row r="412" spans="1:10" ht="25.5">
      <c r="A412" s="406">
        <v>94</v>
      </c>
      <c r="B412" s="404" t="s">
        <v>32475</v>
      </c>
      <c r="C412" s="823" t="s">
        <v>32394</v>
      </c>
      <c r="D412" s="404">
        <v>2</v>
      </c>
      <c r="E412" s="404">
        <v>6</v>
      </c>
      <c r="F412" s="822">
        <v>44049</v>
      </c>
      <c r="G412" s="818" t="s">
        <v>32374</v>
      </c>
      <c r="H412" s="821" t="s">
        <v>3829</v>
      </c>
      <c r="I412" s="406"/>
      <c r="J412" s="406"/>
    </row>
    <row r="413" spans="1:10" ht="25.5">
      <c r="A413" s="406">
        <v>95</v>
      </c>
      <c r="B413" s="404" t="s">
        <v>32476</v>
      </c>
      <c r="C413" s="823" t="s">
        <v>32382</v>
      </c>
      <c r="D413" s="404">
        <v>2</v>
      </c>
      <c r="E413" s="404">
        <v>9</v>
      </c>
      <c r="F413" s="822">
        <v>44529</v>
      </c>
      <c r="G413" s="818" t="s">
        <v>32374</v>
      </c>
      <c r="H413" s="821" t="s">
        <v>3829</v>
      </c>
      <c r="I413" s="406"/>
      <c r="J413" s="406"/>
    </row>
    <row r="414" spans="1:10" ht="25.5">
      <c r="A414" s="406">
        <v>96</v>
      </c>
      <c r="B414" s="404" t="s">
        <v>32477</v>
      </c>
      <c r="C414" s="823" t="s">
        <v>32382</v>
      </c>
      <c r="D414" s="404">
        <v>3</v>
      </c>
      <c r="E414" s="404">
        <v>8</v>
      </c>
      <c r="F414" s="822">
        <v>44088</v>
      </c>
      <c r="G414" s="818" t="s">
        <v>32374</v>
      </c>
      <c r="H414" s="821" t="s">
        <v>3829</v>
      </c>
      <c r="I414" s="406"/>
      <c r="J414" s="406"/>
    </row>
    <row r="415" spans="1:10" ht="25.5">
      <c r="A415" s="406">
        <v>97</v>
      </c>
      <c r="B415" s="404" t="s">
        <v>32478</v>
      </c>
      <c r="C415" s="823" t="s">
        <v>32382</v>
      </c>
      <c r="D415" s="404">
        <v>3</v>
      </c>
      <c r="E415" s="404">
        <v>10</v>
      </c>
      <c r="F415" s="822">
        <v>44061</v>
      </c>
      <c r="G415" s="818" t="s">
        <v>32374</v>
      </c>
      <c r="H415" s="821" t="s">
        <v>3829</v>
      </c>
      <c r="I415" s="406"/>
      <c r="J415" s="406"/>
    </row>
    <row r="416" spans="1:10" ht="25.5">
      <c r="A416" s="406">
        <v>98</v>
      </c>
      <c r="B416" s="404" t="s">
        <v>32479</v>
      </c>
      <c r="C416" s="823" t="s">
        <v>32394</v>
      </c>
      <c r="D416" s="404">
        <v>5</v>
      </c>
      <c r="E416" s="404">
        <v>15</v>
      </c>
      <c r="F416" s="400" t="s">
        <v>27206</v>
      </c>
      <c r="G416" s="818" t="s">
        <v>32374</v>
      </c>
      <c r="H416" s="821" t="s">
        <v>3829</v>
      </c>
      <c r="I416" s="406"/>
      <c r="J416" s="406"/>
    </row>
    <row r="417" spans="1:10" ht="25.5">
      <c r="A417" s="406">
        <v>99</v>
      </c>
      <c r="B417" s="404" t="s">
        <v>32480</v>
      </c>
      <c r="C417" s="823" t="s">
        <v>32394</v>
      </c>
      <c r="D417" s="404">
        <v>3</v>
      </c>
      <c r="E417" s="404">
        <v>14</v>
      </c>
      <c r="F417" s="822">
        <v>44030</v>
      </c>
      <c r="G417" s="818" t="s">
        <v>32374</v>
      </c>
      <c r="H417" s="821" t="s">
        <v>3829</v>
      </c>
      <c r="I417" s="406"/>
      <c r="J417" s="406"/>
    </row>
    <row r="418" spans="1:10" ht="25.5">
      <c r="A418" s="406">
        <v>100</v>
      </c>
      <c r="B418" s="523" t="s">
        <v>32481</v>
      </c>
      <c r="C418" s="823" t="s">
        <v>32382</v>
      </c>
      <c r="D418" s="404">
        <v>4</v>
      </c>
      <c r="E418" s="404">
        <v>6</v>
      </c>
      <c r="F418" s="822">
        <v>44012</v>
      </c>
      <c r="G418" s="825" t="s">
        <v>32374</v>
      </c>
      <c r="H418" s="821" t="s">
        <v>3829</v>
      </c>
      <c r="I418" s="406"/>
      <c r="J418" s="406"/>
    </row>
    <row r="419" spans="1:10" ht="25.5">
      <c r="A419" s="1">
        <v>1</v>
      </c>
      <c r="B419" s="2" t="s">
        <v>32482</v>
      </c>
      <c r="C419" s="2" t="s">
        <v>32483</v>
      </c>
      <c r="D419" s="2">
        <v>2</v>
      </c>
      <c r="E419" s="2">
        <v>2</v>
      </c>
      <c r="F419" s="796" t="s">
        <v>32484</v>
      </c>
      <c r="G419" s="707" t="s">
        <v>32374</v>
      </c>
      <c r="H419" s="1" t="s">
        <v>32485</v>
      </c>
      <c r="I419" s="1"/>
      <c r="J419" s="1"/>
    </row>
    <row r="420" spans="1:10" ht="25.5">
      <c r="A420" s="1">
        <v>2</v>
      </c>
      <c r="B420" s="2" t="s">
        <v>32486</v>
      </c>
      <c r="C420" s="2" t="s">
        <v>32483</v>
      </c>
      <c r="D420" s="2">
        <v>2</v>
      </c>
      <c r="E420" s="2">
        <v>2</v>
      </c>
      <c r="F420" s="750">
        <v>44047</v>
      </c>
      <c r="G420" s="707" t="s">
        <v>32374</v>
      </c>
      <c r="H420" s="1" t="s">
        <v>32485</v>
      </c>
      <c r="I420" s="1"/>
      <c r="J420" s="1"/>
    </row>
    <row r="421" spans="1:10" ht="25.5">
      <c r="A421" s="1">
        <v>3</v>
      </c>
      <c r="B421" s="2" t="s">
        <v>32487</v>
      </c>
      <c r="C421" s="2" t="s">
        <v>32483</v>
      </c>
      <c r="D421" s="2">
        <v>2</v>
      </c>
      <c r="E421" s="2">
        <v>2</v>
      </c>
      <c r="F421" s="750">
        <v>44214</v>
      </c>
      <c r="G421" s="707" t="s">
        <v>32374</v>
      </c>
      <c r="H421" s="1" t="s">
        <v>32485</v>
      </c>
      <c r="I421" s="1"/>
      <c r="J421" s="1"/>
    </row>
    <row r="422" spans="1:10" ht="25.5">
      <c r="A422" s="1">
        <v>4</v>
      </c>
      <c r="B422" s="2" t="s">
        <v>32488</v>
      </c>
      <c r="C422" s="2" t="s">
        <v>32483</v>
      </c>
      <c r="D422" s="2">
        <v>2</v>
      </c>
      <c r="E422" s="2">
        <v>2</v>
      </c>
      <c r="F422" s="750">
        <v>43978</v>
      </c>
      <c r="G422" s="707" t="s">
        <v>32374</v>
      </c>
      <c r="H422" s="1" t="s">
        <v>32485</v>
      </c>
      <c r="I422" s="1"/>
      <c r="J422" s="1"/>
    </row>
    <row r="423" spans="1:10" ht="25.5">
      <c r="A423" s="1">
        <v>5</v>
      </c>
      <c r="B423" s="2" t="s">
        <v>32489</v>
      </c>
      <c r="C423" s="2" t="s">
        <v>32483</v>
      </c>
      <c r="D423" s="2">
        <v>2</v>
      </c>
      <c r="E423" s="2">
        <v>2</v>
      </c>
      <c r="F423" s="750">
        <v>44361</v>
      </c>
      <c r="G423" s="707" t="s">
        <v>32374</v>
      </c>
      <c r="H423" s="1" t="s">
        <v>32485</v>
      </c>
      <c r="I423" s="1"/>
      <c r="J423" s="1"/>
    </row>
    <row r="424" spans="1:10" ht="25.5">
      <c r="A424" s="1">
        <v>6</v>
      </c>
      <c r="B424" s="2" t="s">
        <v>32490</v>
      </c>
      <c r="C424" s="2" t="s">
        <v>32483</v>
      </c>
      <c r="D424" s="2">
        <v>2</v>
      </c>
      <c r="E424" s="2">
        <v>2</v>
      </c>
      <c r="F424" s="750">
        <v>44344</v>
      </c>
      <c r="G424" s="707" t="s">
        <v>32374</v>
      </c>
      <c r="H424" s="1" t="s">
        <v>32485</v>
      </c>
      <c r="I424" s="1"/>
      <c r="J424" s="1"/>
    </row>
    <row r="425" spans="1:10" ht="25.5">
      <c r="A425" s="1">
        <v>7</v>
      </c>
      <c r="B425" s="2" t="s">
        <v>32491</v>
      </c>
      <c r="C425" s="2" t="s">
        <v>32483</v>
      </c>
      <c r="D425" s="2">
        <v>2</v>
      </c>
      <c r="E425" s="2">
        <v>2</v>
      </c>
      <c r="F425" s="750">
        <v>44343</v>
      </c>
      <c r="G425" s="707" t="s">
        <v>32374</v>
      </c>
      <c r="H425" s="1" t="s">
        <v>32485</v>
      </c>
      <c r="I425" s="1"/>
      <c r="J425" s="1"/>
    </row>
    <row r="426" spans="1:10" ht="25.5">
      <c r="A426" s="1">
        <v>8</v>
      </c>
      <c r="B426" s="2" t="s">
        <v>32492</v>
      </c>
      <c r="C426" s="2" t="s">
        <v>32483</v>
      </c>
      <c r="D426" s="2">
        <v>2</v>
      </c>
      <c r="E426" s="2">
        <v>2</v>
      </c>
      <c r="F426" s="750">
        <v>44286</v>
      </c>
      <c r="G426" s="707" t="s">
        <v>32374</v>
      </c>
      <c r="H426" s="1" t="s">
        <v>32485</v>
      </c>
      <c r="I426" s="1"/>
      <c r="J426" s="1"/>
    </row>
    <row r="427" spans="1:10" ht="25.5">
      <c r="A427" s="1">
        <v>9</v>
      </c>
      <c r="B427" s="2" t="s">
        <v>32493</v>
      </c>
      <c r="C427" s="2" t="s">
        <v>32483</v>
      </c>
      <c r="D427" s="2">
        <v>2</v>
      </c>
      <c r="E427" s="2">
        <v>2</v>
      </c>
      <c r="F427" s="750">
        <v>44416</v>
      </c>
      <c r="G427" s="707" t="s">
        <v>32374</v>
      </c>
      <c r="H427" s="1" t="s">
        <v>32485</v>
      </c>
      <c r="I427" s="1"/>
      <c r="J427" s="1"/>
    </row>
    <row r="428" spans="1:10" ht="25.5">
      <c r="A428" s="1">
        <v>10</v>
      </c>
      <c r="B428" s="2" t="s">
        <v>32494</v>
      </c>
      <c r="C428" s="2" t="s">
        <v>32483</v>
      </c>
      <c r="D428" s="2">
        <v>2</v>
      </c>
      <c r="E428" s="2">
        <v>2</v>
      </c>
      <c r="F428" s="750">
        <v>44386</v>
      </c>
      <c r="G428" s="707" t="s">
        <v>32374</v>
      </c>
      <c r="H428" s="1" t="s">
        <v>32485</v>
      </c>
      <c r="I428" s="1"/>
      <c r="J428" s="1"/>
    </row>
    <row r="429" spans="1:10" ht="25.5">
      <c r="A429" s="1">
        <v>11</v>
      </c>
      <c r="B429" s="2" t="s">
        <v>32495</v>
      </c>
      <c r="C429" s="2" t="s">
        <v>32483</v>
      </c>
      <c r="D429" s="2">
        <v>2</v>
      </c>
      <c r="E429" s="2">
        <v>2</v>
      </c>
      <c r="F429" s="750">
        <v>44361</v>
      </c>
      <c r="G429" s="707" t="s">
        <v>32374</v>
      </c>
      <c r="H429" s="1" t="s">
        <v>32485</v>
      </c>
      <c r="I429" s="1"/>
      <c r="J429" s="1"/>
    </row>
    <row r="430" spans="1:10" ht="25.5">
      <c r="A430" s="1">
        <v>12</v>
      </c>
      <c r="B430" s="2" t="s">
        <v>32496</v>
      </c>
      <c r="C430" s="2" t="s">
        <v>32483</v>
      </c>
      <c r="D430" s="2">
        <v>2</v>
      </c>
      <c r="E430" s="2">
        <v>2</v>
      </c>
      <c r="F430" s="750">
        <v>44293</v>
      </c>
      <c r="G430" s="707" t="s">
        <v>32374</v>
      </c>
      <c r="H430" s="1" t="s">
        <v>32485</v>
      </c>
      <c r="I430" s="1"/>
      <c r="J430" s="1"/>
    </row>
    <row r="431" spans="1:10" ht="25.5">
      <c r="A431" s="1">
        <v>13</v>
      </c>
      <c r="B431" s="2" t="s">
        <v>32497</v>
      </c>
      <c r="C431" s="2" t="s">
        <v>32483</v>
      </c>
      <c r="D431" s="2">
        <v>2</v>
      </c>
      <c r="E431" s="2">
        <v>2</v>
      </c>
      <c r="F431" s="750">
        <v>44455</v>
      </c>
      <c r="G431" s="707" t="s">
        <v>32374</v>
      </c>
      <c r="H431" s="1" t="s">
        <v>32485</v>
      </c>
      <c r="I431" s="1"/>
      <c r="J431" s="1"/>
    </row>
    <row r="432" spans="1:10" ht="25.5">
      <c r="A432" s="1">
        <v>14</v>
      </c>
      <c r="B432" s="2" t="s">
        <v>32498</v>
      </c>
      <c r="C432" s="2" t="s">
        <v>32483</v>
      </c>
      <c r="D432" s="2">
        <v>2</v>
      </c>
      <c r="E432" s="2">
        <v>2</v>
      </c>
      <c r="F432" s="750">
        <v>44076</v>
      </c>
      <c r="G432" s="707" t="s">
        <v>32374</v>
      </c>
      <c r="H432" s="1" t="s">
        <v>32485</v>
      </c>
      <c r="I432" s="1"/>
      <c r="J432" s="1"/>
    </row>
    <row r="433" spans="1:10" ht="25.5">
      <c r="A433" s="1">
        <v>15</v>
      </c>
      <c r="B433" s="2" t="s">
        <v>32499</v>
      </c>
      <c r="C433" s="2" t="s">
        <v>32483</v>
      </c>
      <c r="D433" s="2">
        <v>2</v>
      </c>
      <c r="E433" s="2">
        <v>2</v>
      </c>
      <c r="F433" s="750">
        <v>44168</v>
      </c>
      <c r="G433" s="707" t="s">
        <v>32374</v>
      </c>
      <c r="H433" s="1" t="s">
        <v>32485</v>
      </c>
      <c r="I433" s="1"/>
      <c r="J433" s="1"/>
    </row>
    <row r="434" spans="1:10" ht="25.5">
      <c r="A434" s="1">
        <v>16</v>
      </c>
      <c r="B434" s="2" t="s">
        <v>32500</v>
      </c>
      <c r="C434" s="2" t="s">
        <v>32483</v>
      </c>
      <c r="D434" s="2">
        <v>2</v>
      </c>
      <c r="E434" s="2">
        <v>2</v>
      </c>
      <c r="F434" s="750">
        <v>44410</v>
      </c>
      <c r="G434" s="707" t="s">
        <v>32374</v>
      </c>
      <c r="H434" s="1" t="s">
        <v>32485</v>
      </c>
      <c r="I434" s="1"/>
      <c r="J434" s="1"/>
    </row>
    <row r="435" spans="1:10" ht="25.5">
      <c r="A435" s="1">
        <v>17</v>
      </c>
      <c r="B435" s="2" t="s">
        <v>32501</v>
      </c>
      <c r="C435" s="2" t="s">
        <v>32483</v>
      </c>
      <c r="D435" s="2">
        <v>2</v>
      </c>
      <c r="E435" s="2">
        <v>2</v>
      </c>
      <c r="F435" s="750">
        <v>44204</v>
      </c>
      <c r="G435" s="707" t="s">
        <v>32374</v>
      </c>
      <c r="H435" s="1" t="s">
        <v>32485</v>
      </c>
      <c r="I435" s="1"/>
      <c r="J435" s="1"/>
    </row>
    <row r="436" spans="1:10" ht="25.5">
      <c r="A436" s="1">
        <v>18</v>
      </c>
      <c r="B436" s="2" t="s">
        <v>32502</v>
      </c>
      <c r="C436" s="2" t="s">
        <v>32483</v>
      </c>
      <c r="D436" s="2">
        <v>2</v>
      </c>
      <c r="E436" s="2">
        <v>2</v>
      </c>
      <c r="F436" s="750">
        <v>44309</v>
      </c>
      <c r="G436" s="707" t="s">
        <v>32374</v>
      </c>
      <c r="H436" s="1" t="s">
        <v>32485</v>
      </c>
      <c r="I436" s="1"/>
      <c r="J436" s="1"/>
    </row>
    <row r="437" spans="1:10" ht="25.5">
      <c r="A437" s="1">
        <v>19</v>
      </c>
      <c r="B437" s="2" t="s">
        <v>32503</v>
      </c>
      <c r="C437" s="2" t="s">
        <v>32483</v>
      </c>
      <c r="D437" s="2">
        <v>2</v>
      </c>
      <c r="E437" s="2">
        <v>2</v>
      </c>
      <c r="F437" s="750">
        <v>44286</v>
      </c>
      <c r="G437" s="707" t="s">
        <v>32374</v>
      </c>
      <c r="H437" s="1" t="s">
        <v>32485</v>
      </c>
      <c r="I437" s="1"/>
      <c r="J437" s="1"/>
    </row>
    <row r="438" spans="1:10" ht="25.5">
      <c r="A438" s="1">
        <v>20</v>
      </c>
      <c r="B438" s="2" t="s">
        <v>32504</v>
      </c>
      <c r="C438" s="2" t="s">
        <v>32483</v>
      </c>
      <c r="D438" s="2">
        <v>2</v>
      </c>
      <c r="E438" s="2">
        <v>2</v>
      </c>
      <c r="F438" s="750">
        <v>44125</v>
      </c>
      <c r="G438" s="707" t="s">
        <v>32374</v>
      </c>
      <c r="H438" s="1" t="s">
        <v>32485</v>
      </c>
      <c r="I438" s="1"/>
      <c r="J438" s="1"/>
    </row>
    <row r="439" spans="1:10" ht="25.5">
      <c r="A439" s="1">
        <v>21</v>
      </c>
      <c r="B439" s="2" t="s">
        <v>32505</v>
      </c>
      <c r="C439" s="2" t="s">
        <v>32483</v>
      </c>
      <c r="D439" s="2">
        <v>2</v>
      </c>
      <c r="E439" s="2">
        <v>2</v>
      </c>
      <c r="F439" s="750">
        <v>44167</v>
      </c>
      <c r="G439" s="707" t="s">
        <v>32374</v>
      </c>
      <c r="H439" s="1" t="s">
        <v>32485</v>
      </c>
      <c r="I439" s="1"/>
      <c r="J439" s="1"/>
    </row>
    <row r="440" spans="1:10" ht="25.5">
      <c r="A440" s="1">
        <v>22</v>
      </c>
      <c r="B440" s="2" t="s">
        <v>32506</v>
      </c>
      <c r="C440" s="2" t="s">
        <v>32483</v>
      </c>
      <c r="D440" s="2">
        <v>2</v>
      </c>
      <c r="E440" s="2">
        <v>2</v>
      </c>
      <c r="F440" s="750">
        <v>44343</v>
      </c>
      <c r="G440" s="707" t="s">
        <v>32374</v>
      </c>
      <c r="H440" s="1" t="s">
        <v>32485</v>
      </c>
      <c r="I440" s="1"/>
      <c r="J440" s="1"/>
    </row>
    <row r="441" spans="1:10" ht="25.5">
      <c r="A441" s="1">
        <v>23</v>
      </c>
      <c r="B441" s="2" t="s">
        <v>32507</v>
      </c>
      <c r="C441" s="2" t="s">
        <v>32483</v>
      </c>
      <c r="D441" s="2">
        <v>2</v>
      </c>
      <c r="E441" s="2">
        <v>2</v>
      </c>
      <c r="F441" s="750">
        <v>44001</v>
      </c>
      <c r="G441" s="707" t="s">
        <v>32374</v>
      </c>
      <c r="H441" s="1" t="s">
        <v>32485</v>
      </c>
      <c r="I441" s="1"/>
      <c r="J441" s="1"/>
    </row>
    <row r="442" spans="1:10" ht="25.5">
      <c r="A442" s="1">
        <v>24</v>
      </c>
      <c r="B442" s="2" t="s">
        <v>32508</v>
      </c>
      <c r="C442" s="2" t="s">
        <v>32483</v>
      </c>
      <c r="D442" s="2">
        <v>2</v>
      </c>
      <c r="E442" s="2">
        <v>2</v>
      </c>
      <c r="F442" s="750">
        <v>44197</v>
      </c>
      <c r="G442" s="707" t="s">
        <v>32374</v>
      </c>
      <c r="H442" s="1" t="s">
        <v>32485</v>
      </c>
      <c r="I442" s="1"/>
      <c r="J442" s="1"/>
    </row>
    <row r="443" spans="1:10" ht="25.5">
      <c r="A443" s="1">
        <v>25</v>
      </c>
      <c r="B443" s="2" t="s">
        <v>32509</v>
      </c>
      <c r="C443" s="2" t="s">
        <v>32483</v>
      </c>
      <c r="D443" s="2">
        <v>2</v>
      </c>
      <c r="E443" s="2">
        <v>2</v>
      </c>
      <c r="F443" s="750">
        <v>44379</v>
      </c>
      <c r="G443" s="707" t="s">
        <v>32374</v>
      </c>
      <c r="H443" s="1" t="s">
        <v>32485</v>
      </c>
      <c r="I443" s="1"/>
      <c r="J443" s="1"/>
    </row>
    <row r="444" spans="1:10" ht="25.5">
      <c r="A444" s="1">
        <v>26</v>
      </c>
      <c r="B444" s="2" t="s">
        <v>32510</v>
      </c>
      <c r="C444" s="2" t="s">
        <v>32483</v>
      </c>
      <c r="D444" s="2">
        <v>2</v>
      </c>
      <c r="E444" s="2">
        <v>2</v>
      </c>
      <c r="F444" s="750">
        <v>44197</v>
      </c>
      <c r="G444" s="707" t="s">
        <v>32374</v>
      </c>
      <c r="H444" s="1" t="s">
        <v>32485</v>
      </c>
      <c r="I444" s="1"/>
      <c r="J444" s="1"/>
    </row>
    <row r="445" spans="1:10" ht="25.5">
      <c r="A445" s="1">
        <v>27</v>
      </c>
      <c r="B445" s="2" t="s">
        <v>32511</v>
      </c>
      <c r="C445" s="2" t="s">
        <v>32483</v>
      </c>
      <c r="D445" s="2">
        <v>2</v>
      </c>
      <c r="E445" s="2">
        <v>2</v>
      </c>
      <c r="F445" s="750">
        <v>44404</v>
      </c>
      <c r="G445" s="707" t="s">
        <v>32374</v>
      </c>
      <c r="H445" s="1" t="s">
        <v>32485</v>
      </c>
      <c r="I445" s="1"/>
      <c r="J445" s="1"/>
    </row>
    <row r="446" spans="1:10" ht="25.5">
      <c r="A446" s="1">
        <v>28</v>
      </c>
      <c r="B446" s="2" t="s">
        <v>32512</v>
      </c>
      <c r="C446" s="2" t="s">
        <v>32483</v>
      </c>
      <c r="D446" s="2">
        <v>2</v>
      </c>
      <c r="E446" s="2">
        <v>2</v>
      </c>
      <c r="F446" s="750">
        <v>44389</v>
      </c>
      <c r="G446" s="707" t="s">
        <v>32374</v>
      </c>
      <c r="H446" s="1" t="s">
        <v>32485</v>
      </c>
      <c r="I446" s="1"/>
      <c r="J446" s="1"/>
    </row>
    <row r="447" spans="1:10" ht="25.5">
      <c r="A447" s="1">
        <v>29</v>
      </c>
      <c r="B447" s="2" t="s">
        <v>32513</v>
      </c>
      <c r="C447" s="2" t="s">
        <v>32483</v>
      </c>
      <c r="D447" s="2">
        <v>2</v>
      </c>
      <c r="E447" s="2">
        <v>2</v>
      </c>
      <c r="F447" s="750">
        <v>44236</v>
      </c>
      <c r="G447" s="707" t="s">
        <v>32374</v>
      </c>
      <c r="H447" s="1" t="s">
        <v>32485</v>
      </c>
      <c r="I447" s="1"/>
      <c r="J447" s="1"/>
    </row>
    <row r="448" spans="1:10" ht="25.5">
      <c r="A448" s="1">
        <v>30</v>
      </c>
      <c r="B448" s="2" t="s">
        <v>32514</v>
      </c>
      <c r="C448" s="2" t="s">
        <v>32483</v>
      </c>
      <c r="D448" s="2">
        <v>2</v>
      </c>
      <c r="E448" s="2">
        <v>2</v>
      </c>
      <c r="F448" s="750">
        <v>44197</v>
      </c>
      <c r="G448" s="707" t="s">
        <v>32374</v>
      </c>
      <c r="H448" s="1" t="s">
        <v>32485</v>
      </c>
      <c r="I448" s="1"/>
      <c r="J448" s="1"/>
    </row>
    <row r="449" spans="1:10" ht="25.5">
      <c r="A449" s="1">
        <v>31</v>
      </c>
      <c r="B449" s="2" t="s">
        <v>32515</v>
      </c>
      <c r="C449" s="2" t="s">
        <v>32483</v>
      </c>
      <c r="D449" s="2">
        <v>2</v>
      </c>
      <c r="E449" s="2">
        <v>2</v>
      </c>
      <c r="F449" s="750">
        <v>44357</v>
      </c>
      <c r="G449" s="707" t="s">
        <v>32374</v>
      </c>
      <c r="H449" s="1" t="s">
        <v>32485</v>
      </c>
      <c r="I449" s="1"/>
      <c r="J449" s="1"/>
    </row>
    <row r="450" spans="1:10" ht="25.5">
      <c r="A450" s="1">
        <v>32</v>
      </c>
      <c r="B450" s="2" t="s">
        <v>32516</v>
      </c>
      <c r="C450" s="2" t="s">
        <v>32483</v>
      </c>
      <c r="D450" s="2">
        <v>2</v>
      </c>
      <c r="E450" s="2">
        <v>2</v>
      </c>
      <c r="F450" s="750">
        <v>44236</v>
      </c>
      <c r="G450" s="707" t="s">
        <v>32374</v>
      </c>
      <c r="H450" s="1" t="s">
        <v>32485</v>
      </c>
      <c r="I450" s="1"/>
      <c r="J450" s="1"/>
    </row>
    <row r="451" spans="1:10" ht="25.5">
      <c r="A451" s="1">
        <v>33</v>
      </c>
      <c r="B451" s="2" t="s">
        <v>32517</v>
      </c>
      <c r="C451" s="2" t="s">
        <v>32483</v>
      </c>
      <c r="D451" s="2">
        <v>2</v>
      </c>
      <c r="E451" s="2">
        <v>2</v>
      </c>
      <c r="F451" s="750">
        <v>44286</v>
      </c>
      <c r="G451" s="707" t="s">
        <v>32374</v>
      </c>
      <c r="H451" s="1" t="s">
        <v>32485</v>
      </c>
      <c r="I451" s="1"/>
      <c r="J451" s="1"/>
    </row>
    <row r="452" spans="1:10" ht="25.5">
      <c r="A452" s="1">
        <v>34</v>
      </c>
      <c r="B452" s="2" t="s">
        <v>32518</v>
      </c>
      <c r="C452" s="2" t="s">
        <v>32483</v>
      </c>
      <c r="D452" s="2">
        <v>2</v>
      </c>
      <c r="E452" s="2">
        <v>2</v>
      </c>
      <c r="F452" s="750">
        <v>44189</v>
      </c>
      <c r="G452" s="707" t="s">
        <v>32374</v>
      </c>
      <c r="H452" s="1" t="s">
        <v>32485</v>
      </c>
      <c r="I452" s="1"/>
      <c r="J452" s="1"/>
    </row>
    <row r="453" spans="1:10" ht="25.5">
      <c r="A453" s="1">
        <v>35</v>
      </c>
      <c r="B453" s="2" t="s">
        <v>32519</v>
      </c>
      <c r="C453" s="2" t="s">
        <v>32483</v>
      </c>
      <c r="D453" s="2">
        <v>2</v>
      </c>
      <c r="E453" s="2">
        <v>2</v>
      </c>
      <c r="F453" s="750">
        <v>44230</v>
      </c>
      <c r="G453" s="707" t="s">
        <v>32374</v>
      </c>
      <c r="H453" s="1" t="s">
        <v>32485</v>
      </c>
      <c r="I453" s="1"/>
      <c r="J453" s="1"/>
    </row>
    <row r="454" spans="1:10" ht="25.5">
      <c r="A454" s="1">
        <v>37</v>
      </c>
      <c r="B454" s="2" t="s">
        <v>32520</v>
      </c>
      <c r="C454" s="2" t="s">
        <v>32483</v>
      </c>
      <c r="D454" s="2">
        <v>2</v>
      </c>
      <c r="E454" s="2">
        <v>2</v>
      </c>
      <c r="F454" s="750">
        <v>44286</v>
      </c>
      <c r="G454" s="707" t="s">
        <v>32374</v>
      </c>
      <c r="H454" s="1" t="s">
        <v>32485</v>
      </c>
      <c r="I454" s="1"/>
      <c r="J454" s="1"/>
    </row>
    <row r="455" spans="1:10" ht="25.5">
      <c r="A455" s="1">
        <v>38</v>
      </c>
      <c r="B455" s="2" t="s">
        <v>32521</v>
      </c>
      <c r="C455" s="2" t="s">
        <v>32483</v>
      </c>
      <c r="D455" s="2">
        <v>2</v>
      </c>
      <c r="E455" s="2">
        <v>2</v>
      </c>
      <c r="F455" s="750">
        <v>44214</v>
      </c>
      <c r="G455" s="707" t="s">
        <v>32374</v>
      </c>
      <c r="H455" s="1" t="s">
        <v>32485</v>
      </c>
      <c r="I455" s="1"/>
      <c r="J455" s="1"/>
    </row>
    <row r="456" spans="1:10" ht="25.5">
      <c r="A456" s="1">
        <v>39</v>
      </c>
      <c r="B456" s="2" t="s">
        <v>32522</v>
      </c>
      <c r="C456" s="2" t="s">
        <v>32483</v>
      </c>
      <c r="D456" s="2">
        <v>2</v>
      </c>
      <c r="E456" s="2">
        <v>2</v>
      </c>
      <c r="F456" s="750">
        <v>43865</v>
      </c>
      <c r="G456" s="707" t="s">
        <v>32374</v>
      </c>
      <c r="H456" s="1" t="s">
        <v>32485</v>
      </c>
      <c r="I456" s="1"/>
      <c r="J456" s="1"/>
    </row>
    <row r="457" spans="1:10" ht="25.5">
      <c r="A457" s="1">
        <v>40</v>
      </c>
      <c r="B457" s="2" t="s">
        <v>32523</v>
      </c>
      <c r="C457" s="2" t="s">
        <v>32483</v>
      </c>
      <c r="D457" s="2">
        <v>2</v>
      </c>
      <c r="E457" s="2">
        <v>2</v>
      </c>
      <c r="F457" s="750">
        <v>44230</v>
      </c>
      <c r="G457" s="707" t="s">
        <v>32374</v>
      </c>
      <c r="H457" s="1" t="s">
        <v>32485</v>
      </c>
      <c r="I457" s="1"/>
      <c r="J457" s="1"/>
    </row>
    <row r="458" spans="1:10" ht="25.5">
      <c r="A458" s="1">
        <v>41</v>
      </c>
      <c r="B458" s="2" t="s">
        <v>32524</v>
      </c>
      <c r="C458" s="2" t="s">
        <v>32483</v>
      </c>
      <c r="D458" s="2">
        <v>2</v>
      </c>
      <c r="E458" s="2">
        <v>2</v>
      </c>
      <c r="F458" s="750">
        <v>44295</v>
      </c>
      <c r="G458" s="707" t="s">
        <v>32374</v>
      </c>
      <c r="H458" s="1" t="s">
        <v>32485</v>
      </c>
      <c r="I458" s="1"/>
      <c r="J458" s="1"/>
    </row>
    <row r="459" spans="1:10" ht="25.5">
      <c r="A459" s="1">
        <v>42</v>
      </c>
      <c r="B459" s="2" t="s">
        <v>32525</v>
      </c>
      <c r="C459" s="2" t="s">
        <v>32483</v>
      </c>
      <c r="D459" s="2">
        <v>2</v>
      </c>
      <c r="E459" s="2">
        <v>2</v>
      </c>
      <c r="F459" s="750">
        <v>44207</v>
      </c>
      <c r="G459" s="707" t="s">
        <v>32374</v>
      </c>
      <c r="H459" s="1" t="s">
        <v>32485</v>
      </c>
      <c r="I459" s="1"/>
      <c r="J459" s="1"/>
    </row>
    <row r="460" spans="1:10" ht="25.5">
      <c r="A460" s="1">
        <v>43</v>
      </c>
      <c r="B460" s="2" t="s">
        <v>32526</v>
      </c>
      <c r="C460" s="2" t="s">
        <v>32483</v>
      </c>
      <c r="D460" s="2">
        <v>2</v>
      </c>
      <c r="E460" s="2">
        <v>2</v>
      </c>
      <c r="F460" s="750">
        <v>44212</v>
      </c>
      <c r="G460" s="707" t="s">
        <v>32374</v>
      </c>
      <c r="H460" s="1" t="s">
        <v>32485</v>
      </c>
      <c r="I460" s="1"/>
      <c r="J460" s="1"/>
    </row>
    <row r="461" spans="1:10" ht="25.5">
      <c r="A461" s="1">
        <v>44</v>
      </c>
      <c r="B461" s="2" t="s">
        <v>32527</v>
      </c>
      <c r="C461" s="2" t="s">
        <v>32483</v>
      </c>
      <c r="D461" s="2">
        <v>2</v>
      </c>
      <c r="E461" s="2">
        <v>2</v>
      </c>
      <c r="F461" s="750">
        <v>44366</v>
      </c>
      <c r="G461" s="707" t="s">
        <v>32374</v>
      </c>
      <c r="H461" s="1" t="s">
        <v>32485</v>
      </c>
      <c r="I461" s="1"/>
      <c r="J461" s="1"/>
    </row>
    <row r="462" spans="1:10" ht="25.5">
      <c r="A462" s="1">
        <v>45</v>
      </c>
      <c r="B462" s="2" t="s">
        <v>32528</v>
      </c>
      <c r="C462" s="2" t="s">
        <v>32483</v>
      </c>
      <c r="D462" s="2">
        <v>2</v>
      </c>
      <c r="E462" s="2">
        <v>2</v>
      </c>
      <c r="F462" s="750">
        <v>44230</v>
      </c>
      <c r="G462" s="707" t="s">
        <v>32374</v>
      </c>
      <c r="H462" s="1" t="s">
        <v>32485</v>
      </c>
      <c r="I462" s="1"/>
      <c r="J462" s="1"/>
    </row>
    <row r="463" spans="1:10" ht="25.5">
      <c r="A463" s="1">
        <v>46</v>
      </c>
      <c r="B463" s="2" t="s">
        <v>32529</v>
      </c>
      <c r="C463" s="2" t="s">
        <v>32483</v>
      </c>
      <c r="D463" s="2">
        <v>2</v>
      </c>
      <c r="E463" s="2">
        <v>2</v>
      </c>
      <c r="F463" s="750">
        <v>44280</v>
      </c>
      <c r="G463" s="707" t="s">
        <v>32374</v>
      </c>
      <c r="H463" s="1" t="s">
        <v>32485</v>
      </c>
      <c r="I463" s="1"/>
      <c r="J463" s="1"/>
    </row>
    <row r="464" spans="1:10" ht="25.5">
      <c r="A464" s="1">
        <v>47</v>
      </c>
      <c r="B464" s="2" t="s">
        <v>32530</v>
      </c>
      <c r="C464" s="2" t="s">
        <v>32483</v>
      </c>
      <c r="D464" s="2">
        <v>2</v>
      </c>
      <c r="E464" s="2">
        <v>2</v>
      </c>
      <c r="F464" s="750">
        <v>44294</v>
      </c>
      <c r="G464" s="707" t="s">
        <v>32374</v>
      </c>
      <c r="H464" s="1" t="s">
        <v>32485</v>
      </c>
      <c r="I464" s="1"/>
      <c r="J464" s="1"/>
    </row>
    <row r="465" spans="1:10" ht="25.5">
      <c r="A465" s="1">
        <v>48</v>
      </c>
      <c r="B465" s="2" t="s">
        <v>32531</v>
      </c>
      <c r="C465" s="2" t="s">
        <v>32483</v>
      </c>
      <c r="D465" s="2">
        <v>2</v>
      </c>
      <c r="E465" s="2">
        <v>2</v>
      </c>
      <c r="F465" s="750">
        <v>44296</v>
      </c>
      <c r="G465" s="707" t="s">
        <v>32374</v>
      </c>
      <c r="H465" s="1" t="s">
        <v>32485</v>
      </c>
      <c r="I465" s="1"/>
      <c r="J465" s="1"/>
    </row>
    <row r="466" spans="1:10" ht="25.5">
      <c r="A466" s="1">
        <v>49</v>
      </c>
      <c r="B466" s="2" t="s">
        <v>32532</v>
      </c>
      <c r="C466" s="2" t="s">
        <v>32483</v>
      </c>
      <c r="D466" s="2">
        <v>2</v>
      </c>
      <c r="E466" s="2">
        <v>2</v>
      </c>
      <c r="F466" s="750">
        <v>44308</v>
      </c>
      <c r="G466" s="707" t="s">
        <v>32374</v>
      </c>
      <c r="H466" s="1" t="s">
        <v>32485</v>
      </c>
      <c r="I466" s="1"/>
      <c r="J466" s="1"/>
    </row>
    <row r="467" spans="1:10" ht="25.5">
      <c r="A467" s="1">
        <v>50</v>
      </c>
      <c r="B467" s="2" t="s">
        <v>32533</v>
      </c>
      <c r="C467" s="2" t="s">
        <v>32483</v>
      </c>
      <c r="D467" s="2">
        <v>2</v>
      </c>
      <c r="E467" s="2">
        <v>2</v>
      </c>
      <c r="F467" s="750">
        <v>44350</v>
      </c>
      <c r="G467" s="707" t="s">
        <v>32374</v>
      </c>
      <c r="H467" s="1" t="s">
        <v>32485</v>
      </c>
      <c r="I467" s="1"/>
      <c r="J467" s="1"/>
    </row>
    <row r="468" spans="1:10" ht="25.5">
      <c r="A468" s="1">
        <v>51</v>
      </c>
      <c r="B468" s="2" t="s">
        <v>32534</v>
      </c>
      <c r="C468" s="2" t="s">
        <v>32483</v>
      </c>
      <c r="D468" s="2">
        <v>2</v>
      </c>
      <c r="E468" s="2">
        <v>2</v>
      </c>
      <c r="F468" s="750">
        <v>44096</v>
      </c>
      <c r="G468" s="707" t="s">
        <v>32374</v>
      </c>
      <c r="H468" s="1" t="s">
        <v>32485</v>
      </c>
      <c r="I468" s="1"/>
      <c r="J468" s="1"/>
    </row>
    <row r="469" spans="1:10" ht="25.5">
      <c r="A469" s="1">
        <v>52</v>
      </c>
      <c r="B469" s="2" t="s">
        <v>32535</v>
      </c>
      <c r="C469" s="2" t="s">
        <v>32483</v>
      </c>
      <c r="D469" s="2">
        <v>2</v>
      </c>
      <c r="E469" s="2">
        <v>2</v>
      </c>
      <c r="F469" s="750">
        <v>44414</v>
      </c>
      <c r="G469" s="707" t="s">
        <v>32374</v>
      </c>
      <c r="H469" s="1" t="s">
        <v>32485</v>
      </c>
      <c r="I469" s="1"/>
      <c r="J469" s="1"/>
    </row>
    <row r="470" spans="1:10" ht="25.5">
      <c r="A470" s="1">
        <v>53</v>
      </c>
      <c r="B470" s="2" t="s">
        <v>32536</v>
      </c>
      <c r="C470" s="2" t="s">
        <v>32483</v>
      </c>
      <c r="D470" s="2">
        <v>2</v>
      </c>
      <c r="E470" s="2">
        <v>2</v>
      </c>
      <c r="F470" s="750">
        <v>44258</v>
      </c>
      <c r="G470" s="707" t="s">
        <v>32374</v>
      </c>
      <c r="H470" s="1" t="s">
        <v>32485</v>
      </c>
      <c r="I470" s="1"/>
      <c r="J470" s="1"/>
    </row>
    <row r="471" spans="1:10" ht="25.5">
      <c r="A471" s="1">
        <v>54</v>
      </c>
      <c r="B471" s="2" t="s">
        <v>32537</v>
      </c>
      <c r="C471" s="2" t="s">
        <v>32483</v>
      </c>
      <c r="D471" s="2">
        <v>2</v>
      </c>
      <c r="E471" s="2">
        <v>2</v>
      </c>
      <c r="F471" s="750">
        <v>44249</v>
      </c>
      <c r="G471" s="707" t="s">
        <v>32374</v>
      </c>
      <c r="H471" s="1" t="s">
        <v>32485</v>
      </c>
      <c r="I471" s="1"/>
      <c r="J471" s="1"/>
    </row>
    <row r="472" spans="1:10" ht="25.5">
      <c r="A472" s="1">
        <v>55</v>
      </c>
      <c r="B472" s="2" t="s">
        <v>32538</v>
      </c>
      <c r="C472" s="2" t="s">
        <v>32483</v>
      </c>
      <c r="D472" s="2">
        <v>2</v>
      </c>
      <c r="E472" s="2">
        <v>2</v>
      </c>
      <c r="F472" s="750">
        <v>44414</v>
      </c>
      <c r="G472" s="707" t="s">
        <v>32374</v>
      </c>
      <c r="H472" s="1" t="s">
        <v>32485</v>
      </c>
      <c r="I472" s="1"/>
      <c r="J472" s="1"/>
    </row>
    <row r="473" spans="1:10" ht="25.5">
      <c r="A473" s="1">
        <v>56</v>
      </c>
      <c r="B473" s="2" t="s">
        <v>32539</v>
      </c>
      <c r="C473" s="2" t="s">
        <v>32483</v>
      </c>
      <c r="D473" s="2">
        <v>2</v>
      </c>
      <c r="E473" s="2">
        <v>2</v>
      </c>
      <c r="F473" s="750">
        <v>44294</v>
      </c>
      <c r="G473" s="707" t="s">
        <v>32374</v>
      </c>
      <c r="H473" s="1" t="s">
        <v>32485</v>
      </c>
      <c r="I473" s="1"/>
      <c r="J473" s="1"/>
    </row>
    <row r="474" spans="1:10" ht="25.5">
      <c r="A474" s="1">
        <v>57</v>
      </c>
      <c r="B474" s="2" t="s">
        <v>32540</v>
      </c>
      <c r="C474" s="2" t="s">
        <v>32483</v>
      </c>
      <c r="D474" s="2">
        <v>2</v>
      </c>
      <c r="E474" s="2">
        <v>2</v>
      </c>
      <c r="F474" s="750">
        <v>44341</v>
      </c>
      <c r="G474" s="707" t="s">
        <v>32374</v>
      </c>
      <c r="H474" s="1" t="s">
        <v>32485</v>
      </c>
      <c r="I474" s="1"/>
      <c r="J474" s="1"/>
    </row>
    <row r="475" spans="1:10" ht="25.5">
      <c r="A475" s="1">
        <v>58</v>
      </c>
      <c r="B475" s="2" t="s">
        <v>32541</v>
      </c>
      <c r="C475" s="2" t="s">
        <v>32483</v>
      </c>
      <c r="D475" s="2">
        <v>2</v>
      </c>
      <c r="E475" s="2">
        <v>2</v>
      </c>
      <c r="F475" s="750">
        <v>44272</v>
      </c>
      <c r="G475" s="707" t="s">
        <v>32374</v>
      </c>
      <c r="H475" s="1" t="s">
        <v>32485</v>
      </c>
      <c r="I475" s="1"/>
      <c r="J475" s="1"/>
    </row>
    <row r="476" spans="1:10" ht="25.5">
      <c r="A476" s="1">
        <v>59</v>
      </c>
      <c r="B476" s="2" t="s">
        <v>32542</v>
      </c>
      <c r="C476" s="2" t="s">
        <v>32483</v>
      </c>
      <c r="D476" s="2">
        <v>2</v>
      </c>
      <c r="E476" s="2">
        <v>2</v>
      </c>
      <c r="F476" s="750">
        <v>44333</v>
      </c>
      <c r="G476" s="707" t="s">
        <v>32374</v>
      </c>
      <c r="H476" s="1" t="s">
        <v>32485</v>
      </c>
      <c r="I476" s="1"/>
      <c r="J476" s="1"/>
    </row>
    <row r="477" spans="1:10" ht="25.5">
      <c r="A477" s="1">
        <v>60</v>
      </c>
      <c r="B477" s="2" t="s">
        <v>32543</v>
      </c>
      <c r="C477" s="2" t="s">
        <v>32483</v>
      </c>
      <c r="D477" s="2">
        <v>2</v>
      </c>
      <c r="E477" s="2">
        <v>2</v>
      </c>
      <c r="F477" s="750">
        <v>44340</v>
      </c>
      <c r="G477" s="707" t="s">
        <v>32374</v>
      </c>
      <c r="H477" s="1" t="s">
        <v>32485</v>
      </c>
      <c r="I477" s="1"/>
      <c r="J477" s="1"/>
    </row>
    <row r="478" spans="1:10" ht="25.5">
      <c r="A478" s="1">
        <v>61</v>
      </c>
      <c r="B478" s="2" t="s">
        <v>32544</v>
      </c>
      <c r="C478" s="2" t="s">
        <v>32483</v>
      </c>
      <c r="D478" s="2">
        <v>2</v>
      </c>
      <c r="E478" s="2">
        <v>2</v>
      </c>
      <c r="F478" s="750">
        <v>44342</v>
      </c>
      <c r="G478" s="707" t="s">
        <v>32374</v>
      </c>
      <c r="H478" s="1" t="s">
        <v>32485</v>
      </c>
      <c r="I478" s="1"/>
      <c r="J478" s="1"/>
    </row>
    <row r="479" spans="1:10" ht="25.5">
      <c r="A479" s="1">
        <v>62</v>
      </c>
      <c r="B479" s="2" t="s">
        <v>32545</v>
      </c>
      <c r="C479" s="2" t="s">
        <v>32483</v>
      </c>
      <c r="D479" s="2">
        <v>2</v>
      </c>
      <c r="E479" s="2">
        <v>2</v>
      </c>
      <c r="F479" s="750">
        <v>44365</v>
      </c>
      <c r="G479" s="707" t="s">
        <v>32374</v>
      </c>
      <c r="H479" s="1" t="s">
        <v>32485</v>
      </c>
      <c r="I479" s="1"/>
      <c r="J479" s="1"/>
    </row>
    <row r="480" spans="1:10" ht="25.5">
      <c r="A480" s="1">
        <v>63</v>
      </c>
      <c r="B480" s="2" t="s">
        <v>32546</v>
      </c>
      <c r="C480" s="2" t="s">
        <v>32483</v>
      </c>
      <c r="D480" s="2">
        <v>2</v>
      </c>
      <c r="E480" s="2">
        <v>2</v>
      </c>
      <c r="F480" s="750">
        <v>44372</v>
      </c>
      <c r="G480" s="707" t="s">
        <v>32374</v>
      </c>
      <c r="H480" s="1" t="s">
        <v>32485</v>
      </c>
      <c r="I480" s="1"/>
      <c r="J480" s="1"/>
    </row>
    <row r="481" spans="1:10" ht="25.5">
      <c r="A481" s="1">
        <v>64</v>
      </c>
      <c r="B481" s="2" t="s">
        <v>32547</v>
      </c>
      <c r="C481" s="2" t="s">
        <v>32483</v>
      </c>
      <c r="D481" s="2">
        <v>2</v>
      </c>
      <c r="E481" s="2">
        <v>2</v>
      </c>
      <c r="F481" s="750">
        <v>44405</v>
      </c>
      <c r="G481" s="707" t="s">
        <v>32374</v>
      </c>
      <c r="H481" s="1" t="s">
        <v>32485</v>
      </c>
      <c r="I481" s="1"/>
      <c r="J481" s="1"/>
    </row>
    <row r="482" spans="1:10" ht="25.5">
      <c r="A482" s="1">
        <v>65</v>
      </c>
      <c r="B482" s="2" t="s">
        <v>32548</v>
      </c>
      <c r="C482" s="2" t="s">
        <v>32483</v>
      </c>
      <c r="D482" s="2">
        <v>2</v>
      </c>
      <c r="E482" s="2">
        <v>2</v>
      </c>
      <c r="F482" s="750">
        <v>44364</v>
      </c>
      <c r="G482" s="707" t="s">
        <v>32374</v>
      </c>
      <c r="H482" s="1" t="s">
        <v>32485</v>
      </c>
      <c r="I482" s="1"/>
      <c r="J482" s="1"/>
    </row>
    <row r="483" spans="1:10" ht="25.5">
      <c r="A483" s="1">
        <v>66</v>
      </c>
      <c r="B483" s="2" t="s">
        <v>32549</v>
      </c>
      <c r="C483" s="2" t="s">
        <v>32483</v>
      </c>
      <c r="D483" s="2">
        <v>2</v>
      </c>
      <c r="E483" s="2">
        <v>2</v>
      </c>
      <c r="F483" s="750">
        <v>44363</v>
      </c>
      <c r="G483" s="707" t="s">
        <v>32374</v>
      </c>
      <c r="H483" s="1" t="s">
        <v>32485</v>
      </c>
      <c r="I483" s="1"/>
      <c r="J483" s="1"/>
    </row>
    <row r="484" spans="1:10" ht="25.5">
      <c r="A484" s="1">
        <v>67</v>
      </c>
      <c r="B484" s="2" t="s">
        <v>32550</v>
      </c>
      <c r="C484" s="2" t="s">
        <v>32483</v>
      </c>
      <c r="D484" s="2">
        <v>2</v>
      </c>
      <c r="E484" s="2">
        <v>2</v>
      </c>
      <c r="F484" s="750">
        <v>44386</v>
      </c>
      <c r="G484" s="707" t="s">
        <v>32374</v>
      </c>
      <c r="H484" s="1" t="s">
        <v>32485</v>
      </c>
      <c r="I484" s="1"/>
      <c r="J484" s="1"/>
    </row>
    <row r="485" spans="1:10" ht="25.5">
      <c r="A485" s="1">
        <v>68</v>
      </c>
      <c r="B485" s="2" t="s">
        <v>32551</v>
      </c>
      <c r="C485" s="2" t="s">
        <v>32483</v>
      </c>
      <c r="D485" s="2">
        <v>2</v>
      </c>
      <c r="E485" s="2">
        <v>2</v>
      </c>
      <c r="F485" s="750">
        <v>44426</v>
      </c>
      <c r="G485" s="707" t="s">
        <v>32374</v>
      </c>
      <c r="H485" s="1" t="s">
        <v>32485</v>
      </c>
      <c r="I485" s="1"/>
      <c r="J485" s="1"/>
    </row>
    <row r="486" spans="1:10" ht="25.5">
      <c r="A486" s="1">
        <v>69</v>
      </c>
      <c r="B486" s="2" t="s">
        <v>32552</v>
      </c>
      <c r="C486" s="2" t="s">
        <v>32483</v>
      </c>
      <c r="D486" s="2">
        <v>2</v>
      </c>
      <c r="E486" s="2">
        <v>2</v>
      </c>
      <c r="F486" s="750">
        <v>44383</v>
      </c>
      <c r="G486" s="707" t="s">
        <v>32374</v>
      </c>
      <c r="H486" s="1" t="s">
        <v>32485</v>
      </c>
      <c r="I486" s="1"/>
      <c r="J486" s="1"/>
    </row>
    <row r="487" spans="1:10" ht="25.5">
      <c r="A487" s="1">
        <v>70</v>
      </c>
      <c r="B487" s="2" t="s">
        <v>32553</v>
      </c>
      <c r="C487" s="2" t="s">
        <v>32483</v>
      </c>
      <c r="D487" s="2">
        <v>2</v>
      </c>
      <c r="E487" s="2">
        <v>2</v>
      </c>
      <c r="F487" s="750">
        <v>44406</v>
      </c>
      <c r="G487" s="707" t="s">
        <v>32374</v>
      </c>
      <c r="H487" s="1" t="s">
        <v>32485</v>
      </c>
      <c r="I487" s="1"/>
      <c r="J487" s="1"/>
    </row>
    <row r="488" spans="1:10" ht="25.5">
      <c r="A488" s="1">
        <v>71</v>
      </c>
      <c r="B488" s="2" t="s">
        <v>32554</v>
      </c>
      <c r="C488" s="2" t="s">
        <v>32483</v>
      </c>
      <c r="D488" s="2">
        <v>2</v>
      </c>
      <c r="E488" s="2">
        <v>2</v>
      </c>
      <c r="F488" s="750">
        <v>44399</v>
      </c>
      <c r="G488" s="707" t="s">
        <v>32374</v>
      </c>
      <c r="H488" s="1" t="s">
        <v>32485</v>
      </c>
      <c r="I488" s="1"/>
      <c r="J488" s="1"/>
    </row>
    <row r="489" spans="1:10" ht="25.5">
      <c r="A489" s="1">
        <v>72</v>
      </c>
      <c r="B489" s="2" t="s">
        <v>32555</v>
      </c>
      <c r="C489" s="2" t="s">
        <v>32483</v>
      </c>
      <c r="D489" s="2">
        <v>2</v>
      </c>
      <c r="E489" s="2">
        <v>2</v>
      </c>
      <c r="F489" s="750">
        <v>44399</v>
      </c>
      <c r="G489" s="707" t="s">
        <v>32374</v>
      </c>
      <c r="H489" s="1" t="s">
        <v>32485</v>
      </c>
      <c r="I489" s="1"/>
      <c r="J489" s="1"/>
    </row>
    <row r="490" spans="1:10" ht="25.5">
      <c r="A490" s="1">
        <v>73</v>
      </c>
      <c r="B490" s="2" t="s">
        <v>32556</v>
      </c>
      <c r="C490" s="2" t="s">
        <v>32483</v>
      </c>
      <c r="D490" s="2">
        <v>2</v>
      </c>
      <c r="E490" s="2">
        <v>2</v>
      </c>
      <c r="F490" s="750">
        <v>44411</v>
      </c>
      <c r="G490" s="707" t="s">
        <v>32374</v>
      </c>
      <c r="H490" s="1" t="s">
        <v>32485</v>
      </c>
      <c r="I490" s="1"/>
      <c r="J490" s="1"/>
    </row>
    <row r="491" spans="1:10" ht="25.5">
      <c r="A491" s="1">
        <v>74</v>
      </c>
      <c r="B491" s="2" t="s">
        <v>32557</v>
      </c>
      <c r="C491" s="2" t="s">
        <v>32483</v>
      </c>
      <c r="D491" s="2">
        <v>2</v>
      </c>
      <c r="E491" s="2">
        <v>2</v>
      </c>
      <c r="F491" s="750">
        <v>44378</v>
      </c>
      <c r="G491" s="707" t="s">
        <v>32374</v>
      </c>
      <c r="H491" s="1" t="s">
        <v>32485</v>
      </c>
      <c r="I491" s="1"/>
      <c r="J491" s="1"/>
    </row>
    <row r="492" spans="1:10" ht="25.5">
      <c r="A492" s="1">
        <v>75</v>
      </c>
      <c r="B492" s="2" t="s">
        <v>32558</v>
      </c>
      <c r="C492" s="2" t="s">
        <v>32483</v>
      </c>
      <c r="D492" s="2">
        <v>2</v>
      </c>
      <c r="E492" s="2">
        <v>2</v>
      </c>
      <c r="F492" s="750">
        <v>44411</v>
      </c>
      <c r="G492" s="707" t="s">
        <v>32374</v>
      </c>
      <c r="H492" s="1" t="s">
        <v>32485</v>
      </c>
      <c r="I492" s="1"/>
      <c r="J492" s="1"/>
    </row>
    <row r="493" spans="1:10" ht="25.5">
      <c r="A493" s="1">
        <v>76</v>
      </c>
      <c r="B493" s="2" t="s">
        <v>32559</v>
      </c>
      <c r="C493" s="2" t="s">
        <v>32483</v>
      </c>
      <c r="D493" s="2">
        <v>2</v>
      </c>
      <c r="E493" s="2">
        <v>2</v>
      </c>
      <c r="F493" s="750">
        <v>44418</v>
      </c>
      <c r="G493" s="707" t="s">
        <v>32374</v>
      </c>
      <c r="H493" s="1" t="s">
        <v>32485</v>
      </c>
      <c r="I493" s="1"/>
      <c r="J493" s="1"/>
    </row>
    <row r="494" spans="1:10" ht="25.5">
      <c r="A494" s="1">
        <v>77</v>
      </c>
      <c r="B494" s="2" t="s">
        <v>32560</v>
      </c>
      <c r="C494" s="2" t="s">
        <v>32483</v>
      </c>
      <c r="D494" s="2">
        <v>2</v>
      </c>
      <c r="E494" s="2">
        <v>2</v>
      </c>
      <c r="F494" s="750">
        <v>44426</v>
      </c>
      <c r="G494" s="707" t="s">
        <v>32374</v>
      </c>
      <c r="H494" s="1" t="s">
        <v>32485</v>
      </c>
      <c r="I494" s="1"/>
      <c r="J494" s="1"/>
    </row>
    <row r="495" spans="1:10" ht="25.5">
      <c r="A495" s="1">
        <v>78</v>
      </c>
      <c r="B495" s="2" t="s">
        <v>32561</v>
      </c>
      <c r="C495" s="2" t="s">
        <v>32483</v>
      </c>
      <c r="D495" s="2">
        <v>2</v>
      </c>
      <c r="E495" s="2">
        <v>2</v>
      </c>
      <c r="F495" s="750">
        <v>44425</v>
      </c>
      <c r="G495" s="707" t="s">
        <v>32374</v>
      </c>
      <c r="H495" s="1" t="s">
        <v>32485</v>
      </c>
      <c r="I495" s="1"/>
      <c r="J495" s="1"/>
    </row>
    <row r="496" spans="1:10" ht="25.5">
      <c r="A496" s="1">
        <v>79</v>
      </c>
      <c r="B496" s="2" t="s">
        <v>32562</v>
      </c>
      <c r="C496" s="2" t="s">
        <v>32483</v>
      </c>
      <c r="D496" s="2">
        <v>2</v>
      </c>
      <c r="E496" s="2">
        <v>2</v>
      </c>
      <c r="F496" s="750">
        <v>44438</v>
      </c>
      <c r="G496" s="707" t="s">
        <v>32374</v>
      </c>
      <c r="H496" s="1" t="s">
        <v>32485</v>
      </c>
      <c r="I496" s="1"/>
      <c r="J496" s="1"/>
    </row>
    <row r="497" spans="1:10" ht="25.5">
      <c r="A497" s="67">
        <v>80</v>
      </c>
      <c r="B497" s="755" t="s">
        <v>32563</v>
      </c>
      <c r="C497" s="1200" t="s">
        <v>32483</v>
      </c>
      <c r="D497" s="2">
        <v>2</v>
      </c>
      <c r="E497" s="2">
        <v>2</v>
      </c>
      <c r="F497" s="750">
        <v>44439</v>
      </c>
      <c r="G497" s="707" t="s">
        <v>32374</v>
      </c>
      <c r="H497" s="1" t="s">
        <v>32485</v>
      </c>
      <c r="I497" s="67"/>
      <c r="J497" s="67"/>
    </row>
    <row r="498" spans="1:10" ht="25.5">
      <c r="A498" s="826"/>
      <c r="B498" s="756"/>
      <c r="C498" s="1201"/>
      <c r="D498" s="2">
        <v>2</v>
      </c>
      <c r="E498" s="756"/>
      <c r="F498" s="796"/>
      <c r="G498" s="707" t="s">
        <v>32374</v>
      </c>
      <c r="H498" s="826"/>
      <c r="I498" s="826"/>
      <c r="J498" s="826"/>
    </row>
    <row r="499" spans="1:10" ht="25.5">
      <c r="A499" s="1">
        <v>1</v>
      </c>
      <c r="B499" s="2" t="s">
        <v>32564</v>
      </c>
      <c r="C499" s="2" t="s">
        <v>32565</v>
      </c>
      <c r="D499" s="2">
        <v>2</v>
      </c>
      <c r="E499" s="2"/>
      <c r="F499" s="750">
        <v>43997</v>
      </c>
      <c r="G499" s="707" t="s">
        <v>32374</v>
      </c>
      <c r="H499" s="2" t="s">
        <v>3293</v>
      </c>
      <c r="I499" s="1"/>
      <c r="J499" s="1"/>
    </row>
    <row r="500" spans="1:10" ht="25.5">
      <c r="A500" s="1">
        <v>2</v>
      </c>
      <c r="B500" s="2" t="s">
        <v>32566</v>
      </c>
      <c r="C500" s="2" t="s">
        <v>32565</v>
      </c>
      <c r="D500" s="2">
        <v>3</v>
      </c>
      <c r="E500" s="2"/>
      <c r="F500" s="750">
        <v>43977</v>
      </c>
      <c r="G500" s="707" t="s">
        <v>32374</v>
      </c>
      <c r="H500" s="2" t="s">
        <v>3293</v>
      </c>
      <c r="I500" s="1"/>
      <c r="J500" s="1"/>
    </row>
    <row r="501" spans="1:10" ht="25.5">
      <c r="A501" s="1">
        <v>3</v>
      </c>
      <c r="B501" s="2" t="s">
        <v>32567</v>
      </c>
      <c r="C501" s="2" t="s">
        <v>32565</v>
      </c>
      <c r="D501" s="2">
        <v>3</v>
      </c>
      <c r="E501" s="2"/>
      <c r="F501" s="2" t="s">
        <v>27279</v>
      </c>
      <c r="G501" s="707" t="s">
        <v>32374</v>
      </c>
      <c r="H501" s="2" t="s">
        <v>3293</v>
      </c>
      <c r="I501" s="1"/>
      <c r="J501" s="1"/>
    </row>
    <row r="502" spans="1:10" ht="25.5">
      <c r="A502" s="1">
        <v>4</v>
      </c>
      <c r="B502" s="2" t="s">
        <v>32568</v>
      </c>
      <c r="C502" s="2" t="s">
        <v>32565</v>
      </c>
      <c r="D502" s="2">
        <v>2</v>
      </c>
      <c r="E502" s="2"/>
      <c r="F502" s="796" t="s">
        <v>32021</v>
      </c>
      <c r="G502" s="707" t="s">
        <v>32374</v>
      </c>
      <c r="H502" s="2" t="s">
        <v>3293</v>
      </c>
      <c r="I502" s="1"/>
      <c r="J502" s="1"/>
    </row>
    <row r="503" spans="1:10" ht="25.5">
      <c r="A503" s="1">
        <v>5</v>
      </c>
      <c r="B503" s="2" t="s">
        <v>32569</v>
      </c>
      <c r="C503" s="2" t="s">
        <v>32565</v>
      </c>
      <c r="D503" s="2">
        <v>2</v>
      </c>
      <c r="E503" s="2"/>
      <c r="F503" s="750">
        <v>43992</v>
      </c>
      <c r="G503" s="707" t="s">
        <v>32374</v>
      </c>
      <c r="H503" s="2" t="s">
        <v>3293</v>
      </c>
      <c r="I503" s="1"/>
      <c r="J503" s="1"/>
    </row>
    <row r="504" spans="1:10" ht="25.5">
      <c r="A504" s="1">
        <v>6</v>
      </c>
      <c r="B504" s="2" t="s">
        <v>32570</v>
      </c>
      <c r="C504" s="2" t="s">
        <v>32565</v>
      </c>
      <c r="D504" s="2">
        <v>2</v>
      </c>
      <c r="E504" s="2"/>
      <c r="F504" s="750">
        <v>44026</v>
      </c>
      <c r="G504" s="707" t="s">
        <v>32374</v>
      </c>
      <c r="H504" s="2" t="s">
        <v>3293</v>
      </c>
      <c r="I504" s="1"/>
      <c r="J504" s="1"/>
    </row>
    <row r="505" spans="1:10" ht="25.5">
      <c r="A505" s="1">
        <v>7</v>
      </c>
      <c r="B505" s="2" t="s">
        <v>32571</v>
      </c>
      <c r="C505" s="2" t="s">
        <v>32565</v>
      </c>
      <c r="D505" s="2">
        <v>2</v>
      </c>
      <c r="E505" s="2"/>
      <c r="F505" s="750">
        <v>44077</v>
      </c>
      <c r="G505" s="707" t="s">
        <v>32374</v>
      </c>
      <c r="H505" s="2" t="s">
        <v>3293</v>
      </c>
      <c r="I505" s="1"/>
      <c r="J505" s="1"/>
    </row>
    <row r="506" spans="1:10" ht="25.5">
      <c r="A506" s="1">
        <v>8</v>
      </c>
      <c r="B506" s="2" t="s">
        <v>32572</v>
      </c>
      <c r="C506" s="2" t="s">
        <v>32565</v>
      </c>
      <c r="D506" s="2">
        <v>2</v>
      </c>
      <c r="E506" s="2"/>
      <c r="F506" s="750">
        <v>44008</v>
      </c>
      <c r="G506" s="707" t="s">
        <v>32374</v>
      </c>
      <c r="H506" s="2" t="s">
        <v>3293</v>
      </c>
      <c r="I506" s="1"/>
      <c r="J506" s="1"/>
    </row>
    <row r="507" spans="1:10" ht="25.5">
      <c r="A507" s="1">
        <v>9</v>
      </c>
      <c r="B507" s="2" t="s">
        <v>32573</v>
      </c>
      <c r="C507" s="2" t="s">
        <v>32565</v>
      </c>
      <c r="D507" s="2">
        <v>3</v>
      </c>
      <c r="E507" s="2"/>
      <c r="F507" s="750">
        <v>44013</v>
      </c>
      <c r="G507" s="707" t="s">
        <v>32374</v>
      </c>
      <c r="H507" s="2" t="s">
        <v>3293</v>
      </c>
      <c r="I507" s="1"/>
      <c r="J507" s="1"/>
    </row>
    <row r="508" spans="1:10" ht="25.5">
      <c r="A508" s="1">
        <v>10</v>
      </c>
      <c r="B508" s="2" t="s">
        <v>32574</v>
      </c>
      <c r="C508" s="2" t="s">
        <v>32565</v>
      </c>
      <c r="D508" s="2">
        <v>2</v>
      </c>
      <c r="E508" s="2"/>
      <c r="F508" s="750">
        <v>43956</v>
      </c>
      <c r="G508" s="707" t="s">
        <v>32374</v>
      </c>
      <c r="H508" s="2" t="s">
        <v>3293</v>
      </c>
      <c r="I508" s="1"/>
      <c r="J508" s="1"/>
    </row>
    <row r="509" spans="1:10" ht="25.5">
      <c r="A509" s="1">
        <v>11</v>
      </c>
      <c r="B509" s="2" t="s">
        <v>32575</v>
      </c>
      <c r="C509" s="2" t="s">
        <v>32565</v>
      </c>
      <c r="D509" s="2">
        <v>3</v>
      </c>
      <c r="E509" s="2"/>
      <c r="F509" s="750">
        <v>44008</v>
      </c>
      <c r="G509" s="707" t="s">
        <v>32374</v>
      </c>
      <c r="H509" s="2" t="s">
        <v>3293</v>
      </c>
      <c r="I509" s="1"/>
      <c r="J509" s="1"/>
    </row>
    <row r="510" spans="1:10" ht="25.5">
      <c r="A510" s="1">
        <v>12</v>
      </c>
      <c r="B510" s="2" t="s">
        <v>32576</v>
      </c>
      <c r="C510" s="2" t="s">
        <v>32565</v>
      </c>
      <c r="D510" s="2">
        <v>2</v>
      </c>
      <c r="E510" s="2"/>
      <c r="F510" s="750">
        <v>43994</v>
      </c>
      <c r="G510" s="707" t="s">
        <v>32374</v>
      </c>
      <c r="H510" s="2" t="s">
        <v>3293</v>
      </c>
      <c r="I510" s="1"/>
      <c r="J510" s="1"/>
    </row>
    <row r="511" spans="1:10" ht="25.5">
      <c r="A511" s="1">
        <v>13</v>
      </c>
      <c r="B511" s="2" t="s">
        <v>32576</v>
      </c>
      <c r="C511" s="2" t="s">
        <v>32565</v>
      </c>
      <c r="D511" s="2">
        <v>3</v>
      </c>
      <c r="E511" s="2"/>
      <c r="F511" s="750">
        <v>44008</v>
      </c>
      <c r="G511" s="707" t="s">
        <v>32374</v>
      </c>
      <c r="H511" s="2" t="s">
        <v>3293</v>
      </c>
      <c r="I511" s="1"/>
      <c r="J511" s="1"/>
    </row>
    <row r="512" spans="1:10" ht="25.5">
      <c r="A512" s="1">
        <v>14</v>
      </c>
      <c r="B512" s="2" t="s">
        <v>32577</v>
      </c>
      <c r="C512" s="2" t="s">
        <v>32565</v>
      </c>
      <c r="D512" s="2">
        <v>2</v>
      </c>
      <c r="E512" s="2"/>
      <c r="F512" s="750">
        <v>44321</v>
      </c>
      <c r="G512" s="707" t="s">
        <v>32374</v>
      </c>
      <c r="H512" s="2" t="s">
        <v>3293</v>
      </c>
      <c r="I512" s="1"/>
      <c r="J512" s="1"/>
    </row>
    <row r="513" spans="1:10" ht="25.5">
      <c r="A513" s="1">
        <v>15</v>
      </c>
      <c r="B513" s="2" t="s">
        <v>32578</v>
      </c>
      <c r="C513" s="2" t="s">
        <v>32565</v>
      </c>
      <c r="D513" s="2">
        <v>2</v>
      </c>
      <c r="E513" s="2"/>
      <c r="F513" s="750">
        <v>43994</v>
      </c>
      <c r="G513" s="707" t="s">
        <v>32374</v>
      </c>
      <c r="H513" s="2" t="s">
        <v>3293</v>
      </c>
      <c r="I513" s="1"/>
      <c r="J513" s="1"/>
    </row>
    <row r="514" spans="1:10" ht="25.5">
      <c r="A514" s="1">
        <v>16</v>
      </c>
      <c r="B514" s="2" t="s">
        <v>32579</v>
      </c>
      <c r="C514" s="2" t="s">
        <v>32565</v>
      </c>
      <c r="D514" s="2">
        <v>2</v>
      </c>
      <c r="E514" s="2"/>
      <c r="F514" s="750">
        <v>44011</v>
      </c>
      <c r="G514" s="707" t="s">
        <v>32374</v>
      </c>
      <c r="H514" s="2" t="s">
        <v>3293</v>
      </c>
      <c r="I514" s="1"/>
      <c r="J514" s="1"/>
    </row>
    <row r="515" spans="1:10" ht="25.5">
      <c r="A515" s="1">
        <v>17</v>
      </c>
      <c r="B515" s="2" t="s">
        <v>32580</v>
      </c>
      <c r="C515" s="2" t="s">
        <v>32565</v>
      </c>
      <c r="D515" s="2">
        <v>2</v>
      </c>
      <c r="E515" s="2"/>
      <c r="F515" s="750">
        <v>44002</v>
      </c>
      <c r="G515" s="707" t="s">
        <v>32374</v>
      </c>
      <c r="H515" s="2" t="s">
        <v>3293</v>
      </c>
      <c r="I515" s="1"/>
      <c r="J515" s="1"/>
    </row>
    <row r="516" spans="1:10" ht="25.5">
      <c r="A516" s="1">
        <v>18</v>
      </c>
      <c r="B516" s="2" t="s">
        <v>32581</v>
      </c>
      <c r="C516" s="2" t="s">
        <v>32565</v>
      </c>
      <c r="D516" s="2">
        <v>3</v>
      </c>
      <c r="E516" s="2"/>
      <c r="F516" s="750">
        <v>44111</v>
      </c>
      <c r="G516" s="707" t="s">
        <v>32374</v>
      </c>
      <c r="H516" s="2" t="s">
        <v>3293</v>
      </c>
      <c r="I516" s="1"/>
      <c r="J516" s="1"/>
    </row>
    <row r="517" spans="1:10" ht="25.5">
      <c r="A517" s="1">
        <v>19</v>
      </c>
      <c r="B517" s="2" t="s">
        <v>32582</v>
      </c>
      <c r="C517" s="2" t="s">
        <v>32565</v>
      </c>
      <c r="D517" s="2">
        <v>2</v>
      </c>
      <c r="E517" s="2"/>
      <c r="F517" s="750">
        <v>44014</v>
      </c>
      <c r="G517" s="707" t="s">
        <v>32374</v>
      </c>
      <c r="H517" s="2" t="s">
        <v>3293</v>
      </c>
      <c r="I517" s="1"/>
      <c r="J517" s="1"/>
    </row>
    <row r="518" spans="1:10" ht="25.5">
      <c r="A518" s="1">
        <v>20</v>
      </c>
      <c r="B518" s="2" t="s">
        <v>32583</v>
      </c>
      <c r="C518" s="2" t="s">
        <v>32565</v>
      </c>
      <c r="D518" s="2">
        <v>2</v>
      </c>
      <c r="E518" s="2"/>
      <c r="F518" s="750">
        <v>44011</v>
      </c>
      <c r="G518" s="707" t="s">
        <v>32374</v>
      </c>
      <c r="H518" s="2" t="s">
        <v>3293</v>
      </c>
      <c r="I518" s="1"/>
      <c r="J518" s="1"/>
    </row>
    <row r="519" spans="1:10" ht="25.5">
      <c r="A519" s="1">
        <v>21</v>
      </c>
      <c r="B519" s="2" t="s">
        <v>32584</v>
      </c>
      <c r="C519" s="2" t="s">
        <v>32565</v>
      </c>
      <c r="D519" s="2">
        <v>2</v>
      </c>
      <c r="E519" s="2"/>
      <c r="F519" s="750">
        <v>44013</v>
      </c>
      <c r="G519" s="707" t="s">
        <v>32374</v>
      </c>
      <c r="H519" s="2" t="s">
        <v>3293</v>
      </c>
      <c r="I519" s="1"/>
      <c r="J519" s="1"/>
    </row>
    <row r="520" spans="1:10" ht="25.5">
      <c r="A520" s="1">
        <v>22</v>
      </c>
      <c r="B520" s="2" t="s">
        <v>32585</v>
      </c>
      <c r="C520" s="2" t="s">
        <v>32565</v>
      </c>
      <c r="D520" s="2">
        <v>2</v>
      </c>
      <c r="E520" s="2"/>
      <c r="F520" s="750">
        <v>44011</v>
      </c>
      <c r="G520" s="707" t="s">
        <v>32374</v>
      </c>
      <c r="H520" s="2" t="s">
        <v>3293</v>
      </c>
      <c r="I520" s="1"/>
      <c r="J520" s="1"/>
    </row>
    <row r="521" spans="1:10" ht="25.5">
      <c r="A521" s="1">
        <v>23</v>
      </c>
      <c r="B521" s="2" t="s">
        <v>32586</v>
      </c>
      <c r="C521" s="2" t="s">
        <v>32565</v>
      </c>
      <c r="D521" s="2">
        <v>2</v>
      </c>
      <c r="E521" s="2"/>
      <c r="F521" s="750">
        <v>44008</v>
      </c>
      <c r="G521" s="707" t="s">
        <v>32374</v>
      </c>
      <c r="H521" s="2" t="s">
        <v>3293</v>
      </c>
      <c r="I521" s="1"/>
      <c r="J521" s="1"/>
    </row>
    <row r="522" spans="1:10" ht="25.5">
      <c r="A522" s="1">
        <v>24</v>
      </c>
      <c r="B522" s="2" t="s">
        <v>32587</v>
      </c>
      <c r="C522" s="2" t="s">
        <v>32565</v>
      </c>
      <c r="D522" s="2">
        <v>2</v>
      </c>
      <c r="E522" s="2"/>
      <c r="F522" s="750">
        <v>44011</v>
      </c>
      <c r="G522" s="707" t="s">
        <v>32374</v>
      </c>
      <c r="H522" s="2" t="s">
        <v>3293</v>
      </c>
      <c r="I522" s="1"/>
      <c r="J522" s="1"/>
    </row>
    <row r="523" spans="1:10" ht="25.5">
      <c r="A523" s="1">
        <v>25</v>
      </c>
      <c r="B523" s="2" t="s">
        <v>32588</v>
      </c>
      <c r="C523" s="2" t="s">
        <v>32565</v>
      </c>
      <c r="D523" s="2">
        <v>2</v>
      </c>
      <c r="E523" s="2"/>
      <c r="F523" s="750">
        <v>44013</v>
      </c>
      <c r="G523" s="707" t="s">
        <v>32374</v>
      </c>
      <c r="H523" s="2" t="s">
        <v>3293</v>
      </c>
      <c r="I523" s="1"/>
      <c r="J523" s="1"/>
    </row>
    <row r="524" spans="1:10" ht="25.5">
      <c r="A524" s="1">
        <v>26</v>
      </c>
      <c r="B524" s="2" t="s">
        <v>32589</v>
      </c>
      <c r="C524" s="2" t="s">
        <v>32565</v>
      </c>
      <c r="D524" s="2">
        <v>3</v>
      </c>
      <c r="E524" s="2"/>
      <c r="F524" s="750">
        <v>44074</v>
      </c>
      <c r="G524" s="707" t="s">
        <v>32374</v>
      </c>
      <c r="H524" s="2" t="s">
        <v>3293</v>
      </c>
      <c r="I524" s="1"/>
      <c r="J524" s="1"/>
    </row>
    <row r="525" spans="1:10" ht="25.5">
      <c r="A525" s="1">
        <v>27</v>
      </c>
      <c r="B525" s="2" t="s">
        <v>32590</v>
      </c>
      <c r="C525" s="2" t="s">
        <v>32565</v>
      </c>
      <c r="D525" s="2">
        <v>3</v>
      </c>
      <c r="E525" s="2"/>
      <c r="F525" s="750">
        <v>44011</v>
      </c>
      <c r="G525" s="707" t="s">
        <v>32374</v>
      </c>
      <c r="H525" s="2" t="s">
        <v>3293</v>
      </c>
      <c r="I525" s="1"/>
      <c r="J525" s="1"/>
    </row>
    <row r="526" spans="1:10" ht="25.5">
      <c r="A526" s="1">
        <v>28</v>
      </c>
      <c r="B526" s="2" t="s">
        <v>32591</v>
      </c>
      <c r="C526" s="2" t="s">
        <v>32565</v>
      </c>
      <c r="D526" s="2">
        <v>2</v>
      </c>
      <c r="E526" s="2"/>
      <c r="F526" s="750">
        <v>43948</v>
      </c>
      <c r="G526" s="707" t="s">
        <v>32374</v>
      </c>
      <c r="H526" s="2" t="s">
        <v>3293</v>
      </c>
      <c r="I526" s="1"/>
      <c r="J526" s="1"/>
    </row>
    <row r="527" spans="1:10" ht="25.5">
      <c r="A527" s="1">
        <v>29</v>
      </c>
      <c r="B527" s="2" t="s">
        <v>32592</v>
      </c>
      <c r="C527" s="2" t="s">
        <v>32565</v>
      </c>
      <c r="D527" s="2">
        <v>3</v>
      </c>
      <c r="E527" s="2"/>
      <c r="F527" s="750">
        <v>44008</v>
      </c>
      <c r="G527" s="707" t="s">
        <v>32374</v>
      </c>
      <c r="H527" s="2" t="s">
        <v>3293</v>
      </c>
      <c r="I527" s="1"/>
      <c r="J527" s="1"/>
    </row>
    <row r="528" spans="1:10" ht="25.5">
      <c r="A528" s="1">
        <v>30</v>
      </c>
      <c r="B528" s="2" t="s">
        <v>32593</v>
      </c>
      <c r="C528" s="2" t="s">
        <v>32565</v>
      </c>
      <c r="D528" s="2">
        <v>1</v>
      </c>
      <c r="E528" s="2"/>
      <c r="F528" s="750">
        <v>44021</v>
      </c>
      <c r="G528" s="707" t="s">
        <v>32374</v>
      </c>
      <c r="H528" s="2" t="s">
        <v>3293</v>
      </c>
      <c r="I528" s="1"/>
      <c r="J528" s="1"/>
    </row>
    <row r="529" spans="1:10" ht="25.5">
      <c r="A529" s="1">
        <v>31</v>
      </c>
      <c r="B529" s="2" t="s">
        <v>32594</v>
      </c>
      <c r="C529" s="2" t="s">
        <v>32565</v>
      </c>
      <c r="D529" s="2">
        <v>2</v>
      </c>
      <c r="E529" s="2"/>
      <c r="F529" s="750">
        <v>44026</v>
      </c>
      <c r="G529" s="707" t="s">
        <v>32374</v>
      </c>
      <c r="H529" s="2" t="s">
        <v>3293</v>
      </c>
      <c r="I529" s="1"/>
      <c r="J529" s="1"/>
    </row>
    <row r="530" spans="1:10" ht="25.5">
      <c r="A530" s="1">
        <v>32</v>
      </c>
      <c r="B530" s="2" t="s">
        <v>32595</v>
      </c>
      <c r="C530" s="2" t="s">
        <v>32565</v>
      </c>
      <c r="D530" s="2">
        <v>3</v>
      </c>
      <c r="E530" s="2"/>
      <c r="F530" s="750">
        <v>44026</v>
      </c>
      <c r="G530" s="707" t="s">
        <v>32374</v>
      </c>
      <c r="H530" s="2" t="s">
        <v>3293</v>
      </c>
      <c r="I530" s="1"/>
      <c r="J530" s="1"/>
    </row>
    <row r="531" spans="1:10" ht="25.5">
      <c r="A531" s="1">
        <v>33</v>
      </c>
      <c r="B531" s="2" t="s">
        <v>32596</v>
      </c>
      <c r="C531" s="2" t="s">
        <v>32565</v>
      </c>
      <c r="D531" s="2">
        <v>2</v>
      </c>
      <c r="E531" s="2"/>
      <c r="F531" s="750">
        <v>44032</v>
      </c>
      <c r="G531" s="707" t="s">
        <v>32374</v>
      </c>
      <c r="H531" s="2" t="s">
        <v>3293</v>
      </c>
      <c r="I531" s="1"/>
      <c r="J531" s="1"/>
    </row>
    <row r="532" spans="1:10" ht="25.5">
      <c r="A532" s="1">
        <v>34</v>
      </c>
      <c r="B532" s="2" t="s">
        <v>32597</v>
      </c>
      <c r="C532" s="2" t="s">
        <v>32565</v>
      </c>
      <c r="D532" s="2">
        <v>2</v>
      </c>
      <c r="E532" s="2"/>
      <c r="F532" s="750">
        <v>44026</v>
      </c>
      <c r="G532" s="707" t="s">
        <v>32374</v>
      </c>
      <c r="H532" s="2" t="s">
        <v>3293</v>
      </c>
      <c r="I532" s="1"/>
      <c r="J532" s="1"/>
    </row>
    <row r="533" spans="1:10" ht="25.5">
      <c r="A533" s="1">
        <v>35</v>
      </c>
      <c r="B533" s="2" t="s">
        <v>32598</v>
      </c>
      <c r="C533" s="2" t="s">
        <v>32565</v>
      </c>
      <c r="D533" s="2">
        <v>2</v>
      </c>
      <c r="E533" s="2"/>
      <c r="F533" s="750">
        <v>44021</v>
      </c>
      <c r="G533" s="707" t="s">
        <v>32374</v>
      </c>
      <c r="H533" s="2" t="s">
        <v>3293</v>
      </c>
      <c r="I533" s="1"/>
      <c r="J533" s="1"/>
    </row>
    <row r="534" spans="1:10" ht="25.5">
      <c r="A534" s="1">
        <v>38</v>
      </c>
      <c r="B534" s="2" t="s">
        <v>32599</v>
      </c>
      <c r="C534" s="2" t="s">
        <v>32565</v>
      </c>
      <c r="D534" s="2">
        <v>2</v>
      </c>
      <c r="E534" s="2"/>
      <c r="F534" s="750">
        <v>44021</v>
      </c>
      <c r="G534" s="707" t="s">
        <v>32374</v>
      </c>
      <c r="H534" s="2" t="s">
        <v>3293</v>
      </c>
      <c r="I534" s="1"/>
      <c r="J534" s="1"/>
    </row>
    <row r="535" spans="1:10" ht="25.5">
      <c r="A535" s="1">
        <v>39</v>
      </c>
      <c r="B535" s="2" t="s">
        <v>32600</v>
      </c>
      <c r="C535" s="2" t="s">
        <v>32565</v>
      </c>
      <c r="D535" s="2">
        <v>3</v>
      </c>
      <c r="E535" s="2"/>
      <c r="F535" s="750">
        <v>44021</v>
      </c>
      <c r="G535" s="707" t="s">
        <v>32374</v>
      </c>
      <c r="H535" s="2" t="s">
        <v>3293</v>
      </c>
      <c r="I535" s="1"/>
      <c r="J535" s="1"/>
    </row>
    <row r="536" spans="1:10" ht="25.5">
      <c r="A536" s="1">
        <v>40</v>
      </c>
      <c r="B536" s="2" t="s">
        <v>32601</v>
      </c>
      <c r="C536" s="2" t="s">
        <v>32565</v>
      </c>
      <c r="D536" s="2">
        <v>2</v>
      </c>
      <c r="E536" s="2"/>
      <c r="F536" s="750">
        <v>44015</v>
      </c>
      <c r="G536" s="707" t="s">
        <v>32374</v>
      </c>
      <c r="H536" s="2" t="s">
        <v>3293</v>
      </c>
      <c r="I536" s="1"/>
      <c r="J536" s="1"/>
    </row>
    <row r="537" spans="1:10" ht="25.5">
      <c r="A537" s="1">
        <v>41</v>
      </c>
      <c r="B537" s="2" t="s">
        <v>32602</v>
      </c>
      <c r="C537" s="2" t="s">
        <v>32565</v>
      </c>
      <c r="D537" s="2">
        <v>2</v>
      </c>
      <c r="E537" s="2"/>
      <c r="F537" s="750">
        <v>44421</v>
      </c>
      <c r="G537" s="707" t="s">
        <v>32374</v>
      </c>
      <c r="H537" s="2" t="s">
        <v>3293</v>
      </c>
      <c r="I537" s="1"/>
      <c r="J537" s="1"/>
    </row>
    <row r="538" spans="1:10" ht="25.5">
      <c r="A538" s="1">
        <v>42</v>
      </c>
      <c r="B538" s="2" t="s">
        <v>32603</v>
      </c>
      <c r="C538" s="2" t="s">
        <v>32565</v>
      </c>
      <c r="D538" s="2">
        <v>2</v>
      </c>
      <c r="E538" s="2"/>
      <c r="F538" s="750">
        <v>44026</v>
      </c>
      <c r="G538" s="707" t="s">
        <v>32374</v>
      </c>
      <c r="H538" s="2" t="s">
        <v>3293</v>
      </c>
      <c r="I538" s="1"/>
      <c r="J538" s="1"/>
    </row>
    <row r="539" spans="1:10" ht="25.5">
      <c r="A539" s="1">
        <v>43</v>
      </c>
      <c r="B539" s="2" t="s">
        <v>32604</v>
      </c>
      <c r="C539" s="2" t="s">
        <v>32565</v>
      </c>
      <c r="D539" s="2">
        <v>3</v>
      </c>
      <c r="E539" s="2"/>
      <c r="F539" s="750">
        <v>44026</v>
      </c>
      <c r="G539" s="707" t="s">
        <v>32374</v>
      </c>
      <c r="H539" s="2" t="s">
        <v>3293</v>
      </c>
      <c r="I539" s="1"/>
      <c r="J539" s="1"/>
    </row>
    <row r="540" spans="1:10" ht="25.5">
      <c r="A540" s="1">
        <v>44</v>
      </c>
      <c r="B540" s="2" t="s">
        <v>32605</v>
      </c>
      <c r="C540" s="2" t="s">
        <v>32565</v>
      </c>
      <c r="D540" s="2">
        <v>3</v>
      </c>
      <c r="E540" s="2"/>
      <c r="F540" s="750">
        <v>44026</v>
      </c>
      <c r="G540" s="707" t="s">
        <v>32374</v>
      </c>
      <c r="H540" s="2" t="s">
        <v>3293</v>
      </c>
      <c r="I540" s="1"/>
      <c r="J540" s="1"/>
    </row>
    <row r="541" spans="1:10" ht="25.5">
      <c r="A541" s="1">
        <v>45</v>
      </c>
      <c r="B541" s="2" t="s">
        <v>32606</v>
      </c>
      <c r="C541" s="2" t="s">
        <v>32565</v>
      </c>
      <c r="D541" s="2">
        <v>3</v>
      </c>
      <c r="E541" s="2"/>
      <c r="F541" s="750">
        <v>44026</v>
      </c>
      <c r="G541" s="707" t="s">
        <v>32374</v>
      </c>
      <c r="H541" s="2" t="s">
        <v>3293</v>
      </c>
      <c r="I541" s="1"/>
      <c r="J541" s="1"/>
    </row>
    <row r="542" spans="1:10" ht="25.5">
      <c r="A542" s="1">
        <v>46</v>
      </c>
      <c r="B542" s="2" t="s">
        <v>32607</v>
      </c>
      <c r="C542" s="2" t="s">
        <v>32565</v>
      </c>
      <c r="D542" s="2">
        <v>3</v>
      </c>
      <c r="E542" s="2"/>
      <c r="F542" s="750">
        <v>44035</v>
      </c>
      <c r="G542" s="707" t="s">
        <v>32374</v>
      </c>
      <c r="H542" s="2" t="s">
        <v>3293</v>
      </c>
      <c r="I542" s="1"/>
      <c r="J542" s="1"/>
    </row>
    <row r="543" spans="1:10" ht="25.5">
      <c r="A543" s="1">
        <v>47</v>
      </c>
      <c r="B543" s="2" t="s">
        <v>32608</v>
      </c>
      <c r="C543" s="2" t="s">
        <v>32565</v>
      </c>
      <c r="D543" s="2">
        <v>2</v>
      </c>
      <c r="E543" s="2"/>
      <c r="F543" s="750">
        <v>44040</v>
      </c>
      <c r="G543" s="707" t="s">
        <v>32374</v>
      </c>
      <c r="H543" s="2" t="s">
        <v>3293</v>
      </c>
      <c r="I543" s="1"/>
      <c r="J543" s="1"/>
    </row>
    <row r="544" spans="1:10" ht="25.5">
      <c r="A544" s="1">
        <v>48</v>
      </c>
      <c r="B544" s="2" t="s">
        <v>32609</v>
      </c>
      <c r="C544" s="2" t="s">
        <v>32565</v>
      </c>
      <c r="D544" s="2">
        <v>2</v>
      </c>
      <c r="E544" s="2"/>
      <c r="F544" s="750">
        <v>44097</v>
      </c>
      <c r="G544" s="707" t="s">
        <v>32374</v>
      </c>
      <c r="H544" s="2" t="s">
        <v>3293</v>
      </c>
      <c r="I544" s="1"/>
      <c r="J544" s="1"/>
    </row>
    <row r="545" spans="1:10" ht="25.5">
      <c r="A545" s="1">
        <v>49</v>
      </c>
      <c r="B545" s="2" t="s">
        <v>32610</v>
      </c>
      <c r="C545" s="2" t="s">
        <v>32565</v>
      </c>
      <c r="D545" s="2">
        <v>2</v>
      </c>
      <c r="E545" s="2"/>
      <c r="F545" s="750">
        <v>44053</v>
      </c>
      <c r="G545" s="707" t="s">
        <v>32374</v>
      </c>
      <c r="H545" s="2" t="s">
        <v>3293</v>
      </c>
      <c r="I545" s="1"/>
      <c r="J545" s="1"/>
    </row>
    <row r="546" spans="1:10" ht="25.5">
      <c r="A546" s="1">
        <v>50</v>
      </c>
      <c r="B546" s="2" t="s">
        <v>32611</v>
      </c>
      <c r="C546" s="2" t="s">
        <v>32565</v>
      </c>
      <c r="D546" s="2">
        <v>2</v>
      </c>
      <c r="E546" s="2"/>
      <c r="F546" s="750">
        <v>44053</v>
      </c>
      <c r="G546" s="707" t="s">
        <v>32374</v>
      </c>
      <c r="H546" s="2" t="s">
        <v>3293</v>
      </c>
      <c r="I546" s="1"/>
      <c r="J546" s="1"/>
    </row>
    <row r="547" spans="1:10" ht="25.5">
      <c r="A547" s="1">
        <v>51</v>
      </c>
      <c r="B547" s="2" t="s">
        <v>32612</v>
      </c>
      <c r="C547" s="2" t="s">
        <v>32565</v>
      </c>
      <c r="D547" s="2">
        <v>2</v>
      </c>
      <c r="E547" s="2"/>
      <c r="F547" s="750">
        <v>44077</v>
      </c>
      <c r="G547" s="707" t="s">
        <v>32374</v>
      </c>
      <c r="H547" s="2" t="s">
        <v>3293</v>
      </c>
      <c r="I547" s="1"/>
      <c r="J547" s="1"/>
    </row>
    <row r="548" spans="1:10" ht="25.5">
      <c r="A548" s="1">
        <v>52</v>
      </c>
      <c r="B548" s="2" t="s">
        <v>32613</v>
      </c>
      <c r="C548" s="2" t="s">
        <v>32565</v>
      </c>
      <c r="D548" s="2">
        <v>3</v>
      </c>
      <c r="E548" s="2"/>
      <c r="F548" s="750">
        <v>44075</v>
      </c>
      <c r="G548" s="707" t="s">
        <v>32374</v>
      </c>
      <c r="H548" s="2" t="s">
        <v>3293</v>
      </c>
      <c r="I548" s="1"/>
      <c r="J548" s="1"/>
    </row>
    <row r="549" spans="1:10" ht="25.5">
      <c r="A549" s="1">
        <v>53</v>
      </c>
      <c r="B549" s="2" t="s">
        <v>32614</v>
      </c>
      <c r="C549" s="2" t="s">
        <v>32565</v>
      </c>
      <c r="D549" s="2">
        <v>2</v>
      </c>
      <c r="E549" s="2"/>
      <c r="F549" s="750">
        <v>44075</v>
      </c>
      <c r="G549" s="707" t="s">
        <v>32374</v>
      </c>
      <c r="H549" s="2" t="s">
        <v>3293</v>
      </c>
      <c r="I549" s="1"/>
      <c r="J549" s="1"/>
    </row>
    <row r="550" spans="1:10" ht="25.5">
      <c r="A550" s="1">
        <v>54</v>
      </c>
      <c r="B550" s="2" t="s">
        <v>32615</v>
      </c>
      <c r="C550" s="2" t="s">
        <v>32565</v>
      </c>
      <c r="D550" s="2">
        <v>3</v>
      </c>
      <c r="E550" s="2"/>
      <c r="F550" s="750">
        <v>44071</v>
      </c>
      <c r="G550" s="707" t="s">
        <v>32374</v>
      </c>
      <c r="H550" s="2" t="s">
        <v>3293</v>
      </c>
      <c r="I550" s="1"/>
      <c r="J550" s="1"/>
    </row>
    <row r="551" spans="1:10" ht="25.5">
      <c r="A551" s="1">
        <v>55</v>
      </c>
      <c r="B551" s="2" t="s">
        <v>32616</v>
      </c>
      <c r="C551" s="2" t="s">
        <v>32565</v>
      </c>
      <c r="D551" s="2">
        <v>3</v>
      </c>
      <c r="E551" s="2"/>
      <c r="F551" s="750">
        <v>44089</v>
      </c>
      <c r="G551" s="707" t="s">
        <v>32374</v>
      </c>
      <c r="H551" s="2" t="s">
        <v>3293</v>
      </c>
      <c r="I551" s="1"/>
      <c r="J551" s="1"/>
    </row>
    <row r="552" spans="1:10" ht="25.5">
      <c r="A552" s="1">
        <v>56</v>
      </c>
      <c r="B552" s="2" t="s">
        <v>32617</v>
      </c>
      <c r="C552" s="2" t="s">
        <v>32565</v>
      </c>
      <c r="D552" s="2">
        <v>2</v>
      </c>
      <c r="E552" s="2"/>
      <c r="F552" s="750">
        <v>44068</v>
      </c>
      <c r="G552" s="707" t="s">
        <v>32374</v>
      </c>
      <c r="H552" s="2" t="s">
        <v>3293</v>
      </c>
      <c r="I552" s="1"/>
      <c r="J552" s="1"/>
    </row>
    <row r="553" spans="1:10" ht="25.5">
      <c r="A553" s="1">
        <v>57</v>
      </c>
      <c r="B553" s="2" t="s">
        <v>32618</v>
      </c>
      <c r="C553" s="2" t="s">
        <v>32565</v>
      </c>
      <c r="D553" s="2">
        <v>2</v>
      </c>
      <c r="E553" s="2"/>
      <c r="F553" s="750">
        <v>44092</v>
      </c>
      <c r="G553" s="707" t="s">
        <v>32374</v>
      </c>
      <c r="H553" s="2" t="s">
        <v>3293</v>
      </c>
      <c r="I553" s="1"/>
      <c r="J553" s="1"/>
    </row>
    <row r="554" spans="1:10" ht="25.5">
      <c r="A554" s="1">
        <v>58</v>
      </c>
      <c r="B554" s="2" t="s">
        <v>32619</v>
      </c>
      <c r="C554" s="2" t="s">
        <v>32565</v>
      </c>
      <c r="D554" s="2">
        <v>2</v>
      </c>
      <c r="E554" s="2"/>
      <c r="F554" s="750">
        <v>44071</v>
      </c>
      <c r="G554" s="707" t="s">
        <v>32374</v>
      </c>
      <c r="H554" s="2" t="s">
        <v>3293</v>
      </c>
      <c r="I554" s="1"/>
      <c r="J554" s="1"/>
    </row>
    <row r="555" spans="1:10" ht="25.5">
      <c r="A555" s="1">
        <v>59</v>
      </c>
      <c r="B555" s="2" t="s">
        <v>32620</v>
      </c>
      <c r="C555" s="2" t="s">
        <v>32565</v>
      </c>
      <c r="D555" s="2">
        <v>2</v>
      </c>
      <c r="E555" s="2"/>
      <c r="F555" s="750">
        <v>44075</v>
      </c>
      <c r="G555" s="707" t="s">
        <v>32374</v>
      </c>
      <c r="H555" s="2" t="s">
        <v>3293</v>
      </c>
      <c r="I555" s="1"/>
      <c r="J555" s="1"/>
    </row>
    <row r="556" spans="1:10" ht="25.5">
      <c r="A556" s="1">
        <v>60</v>
      </c>
      <c r="B556" s="2" t="s">
        <v>32621</v>
      </c>
      <c r="C556" s="2" t="s">
        <v>32565</v>
      </c>
      <c r="D556" s="2">
        <v>2</v>
      </c>
      <c r="E556" s="2"/>
      <c r="F556" s="750">
        <v>44077</v>
      </c>
      <c r="G556" s="707" t="s">
        <v>32374</v>
      </c>
      <c r="H556" s="2" t="s">
        <v>3293</v>
      </c>
      <c r="I556" s="1"/>
      <c r="J556" s="1"/>
    </row>
    <row r="557" spans="1:10" ht="25.5">
      <c r="A557" s="1">
        <v>61</v>
      </c>
      <c r="B557" s="2" t="s">
        <v>32622</v>
      </c>
      <c r="C557" s="2" t="s">
        <v>32565</v>
      </c>
      <c r="D557" s="2">
        <v>3</v>
      </c>
      <c r="E557" s="2"/>
      <c r="F557" s="750">
        <v>44215</v>
      </c>
      <c r="G557" s="707" t="s">
        <v>32374</v>
      </c>
      <c r="H557" s="2" t="s">
        <v>3293</v>
      </c>
      <c r="I557" s="1"/>
      <c r="J557" s="1"/>
    </row>
    <row r="558" spans="1:10" ht="25.5">
      <c r="A558" s="1">
        <v>62</v>
      </c>
      <c r="B558" s="2" t="s">
        <v>32623</v>
      </c>
      <c r="C558" s="2" t="s">
        <v>32565</v>
      </c>
      <c r="D558" s="2">
        <v>2</v>
      </c>
      <c r="E558" s="2"/>
      <c r="F558" s="750">
        <v>43956</v>
      </c>
      <c r="G558" s="707" t="s">
        <v>32374</v>
      </c>
      <c r="H558" s="2" t="s">
        <v>3293</v>
      </c>
      <c r="I558" s="1"/>
      <c r="J558" s="1"/>
    </row>
    <row r="559" spans="1:10" ht="25.5">
      <c r="A559" s="1">
        <v>63</v>
      </c>
      <c r="B559" s="2" t="s">
        <v>32624</v>
      </c>
      <c r="C559" s="2" t="s">
        <v>32565</v>
      </c>
      <c r="D559" s="2">
        <v>3</v>
      </c>
      <c r="E559" s="2"/>
      <c r="F559" s="750">
        <v>44008</v>
      </c>
      <c r="G559" s="707" t="s">
        <v>32374</v>
      </c>
      <c r="H559" s="2" t="s">
        <v>3293</v>
      </c>
      <c r="I559" s="1"/>
      <c r="J559" s="1"/>
    </row>
    <row r="560" spans="1:10" ht="25.5">
      <c r="A560" s="1">
        <v>64</v>
      </c>
      <c r="B560" s="2" t="s">
        <v>32625</v>
      </c>
      <c r="C560" s="2" t="s">
        <v>32565</v>
      </c>
      <c r="D560" s="2">
        <v>2</v>
      </c>
      <c r="E560" s="2"/>
      <c r="F560" s="750">
        <v>43994</v>
      </c>
      <c r="G560" s="707" t="s">
        <v>32374</v>
      </c>
      <c r="H560" s="2" t="s">
        <v>3293</v>
      </c>
      <c r="I560" s="1"/>
      <c r="J560" s="1"/>
    </row>
    <row r="561" spans="1:10" ht="25.5">
      <c r="A561" s="1">
        <v>65</v>
      </c>
      <c r="B561" s="2" t="s">
        <v>32626</v>
      </c>
      <c r="C561" s="2" t="s">
        <v>32565</v>
      </c>
      <c r="D561" s="2">
        <v>3</v>
      </c>
      <c r="E561" s="2"/>
      <c r="F561" s="750">
        <v>44008</v>
      </c>
      <c r="G561" s="707" t="s">
        <v>32374</v>
      </c>
      <c r="H561" s="2" t="s">
        <v>3293</v>
      </c>
      <c r="I561" s="1"/>
      <c r="J561" s="1"/>
    </row>
    <row r="562" spans="1:10" ht="25.5">
      <c r="A562" s="1">
        <v>66</v>
      </c>
      <c r="B562" s="2" t="s">
        <v>32627</v>
      </c>
      <c r="C562" s="2" t="s">
        <v>32565</v>
      </c>
      <c r="D562" s="2">
        <v>2</v>
      </c>
      <c r="E562" s="2"/>
      <c r="F562" s="750">
        <v>44321</v>
      </c>
      <c r="G562" s="707" t="s">
        <v>32374</v>
      </c>
      <c r="H562" s="2" t="s">
        <v>3293</v>
      </c>
      <c r="I562" s="1"/>
      <c r="J562" s="1"/>
    </row>
    <row r="563" spans="1:10" ht="25.5">
      <c r="A563" s="1">
        <v>67</v>
      </c>
      <c r="B563" s="2" t="s">
        <v>32628</v>
      </c>
      <c r="C563" s="2" t="s">
        <v>32565</v>
      </c>
      <c r="D563" s="2">
        <v>2</v>
      </c>
      <c r="E563" s="2"/>
      <c r="F563" s="750">
        <v>43994</v>
      </c>
      <c r="G563" s="707" t="s">
        <v>32374</v>
      </c>
      <c r="H563" s="2" t="s">
        <v>3293</v>
      </c>
      <c r="I563" s="1"/>
      <c r="J563" s="1"/>
    </row>
    <row r="564" spans="1:10" ht="25.5">
      <c r="A564" s="1">
        <v>68</v>
      </c>
      <c r="B564" s="2" t="s">
        <v>32629</v>
      </c>
      <c r="C564" s="2" t="s">
        <v>32565</v>
      </c>
      <c r="D564" s="2">
        <v>2</v>
      </c>
      <c r="E564" s="2"/>
      <c r="F564" s="750">
        <v>44011</v>
      </c>
      <c r="G564" s="707" t="s">
        <v>32374</v>
      </c>
      <c r="H564" s="2" t="s">
        <v>3293</v>
      </c>
      <c r="I564" s="1"/>
      <c r="J564" s="1"/>
    </row>
    <row r="565" spans="1:10" ht="25.5">
      <c r="A565" s="1">
        <v>69</v>
      </c>
      <c r="B565" s="2" t="s">
        <v>32630</v>
      </c>
      <c r="C565" s="2" t="s">
        <v>32565</v>
      </c>
      <c r="D565" s="2">
        <v>2</v>
      </c>
      <c r="E565" s="2"/>
      <c r="F565" s="750">
        <v>44002</v>
      </c>
      <c r="G565" s="707" t="s">
        <v>32374</v>
      </c>
      <c r="H565" s="2" t="s">
        <v>3293</v>
      </c>
      <c r="I565" s="1"/>
      <c r="J565" s="1"/>
    </row>
    <row r="566" spans="1:10" ht="25.5">
      <c r="A566" s="1">
        <v>70</v>
      </c>
      <c r="B566" s="2" t="s">
        <v>32631</v>
      </c>
      <c r="C566" s="2" t="s">
        <v>32565</v>
      </c>
      <c r="D566" s="2">
        <v>3</v>
      </c>
      <c r="E566" s="2"/>
      <c r="F566" s="750">
        <v>44111</v>
      </c>
      <c r="G566" s="707" t="s">
        <v>32374</v>
      </c>
      <c r="H566" s="2" t="s">
        <v>3293</v>
      </c>
      <c r="I566" s="1"/>
      <c r="J566" s="1"/>
    </row>
    <row r="567" spans="1:10" ht="25.5">
      <c r="A567" s="1">
        <v>71</v>
      </c>
      <c r="B567" s="2" t="s">
        <v>32632</v>
      </c>
      <c r="C567" s="2" t="s">
        <v>32565</v>
      </c>
      <c r="D567" s="2">
        <v>2</v>
      </c>
      <c r="E567" s="2"/>
      <c r="F567" s="750">
        <v>44014</v>
      </c>
      <c r="G567" s="707" t="s">
        <v>32374</v>
      </c>
      <c r="H567" s="2" t="s">
        <v>3293</v>
      </c>
      <c r="I567" s="1"/>
      <c r="J567" s="1"/>
    </row>
    <row r="568" spans="1:10" ht="25.5">
      <c r="A568" s="1">
        <v>72</v>
      </c>
      <c r="B568" s="2" t="s">
        <v>32633</v>
      </c>
      <c r="C568" s="2" t="s">
        <v>32565</v>
      </c>
      <c r="D568" s="2">
        <v>2</v>
      </c>
      <c r="E568" s="2"/>
      <c r="F568" s="750">
        <v>44011</v>
      </c>
      <c r="G568" s="707" t="s">
        <v>32374</v>
      </c>
      <c r="H568" s="2" t="s">
        <v>3293</v>
      </c>
      <c r="I568" s="1"/>
      <c r="J568" s="1"/>
    </row>
    <row r="569" spans="1:10" ht="25.5">
      <c r="A569" s="1">
        <v>73</v>
      </c>
      <c r="B569" s="2" t="s">
        <v>32634</v>
      </c>
      <c r="C569" s="2" t="s">
        <v>32565</v>
      </c>
      <c r="D569" s="2">
        <v>2</v>
      </c>
      <c r="E569" s="2"/>
      <c r="F569" s="750">
        <v>44013</v>
      </c>
      <c r="G569" s="707" t="s">
        <v>32374</v>
      </c>
      <c r="H569" s="2" t="s">
        <v>3293</v>
      </c>
      <c r="I569" s="1"/>
      <c r="J569" s="1"/>
    </row>
    <row r="570" spans="1:10" ht="25.5">
      <c r="A570" s="1">
        <v>74</v>
      </c>
      <c r="B570" s="2" t="s">
        <v>32635</v>
      </c>
      <c r="C570" s="2" t="s">
        <v>32565</v>
      </c>
      <c r="D570" s="2">
        <v>2</v>
      </c>
      <c r="E570" s="2"/>
      <c r="F570" s="750">
        <v>44011</v>
      </c>
      <c r="G570" s="707" t="s">
        <v>32374</v>
      </c>
      <c r="H570" s="2" t="s">
        <v>3293</v>
      </c>
      <c r="I570" s="1"/>
      <c r="J570" s="1"/>
    </row>
    <row r="571" spans="1:10" ht="25.5">
      <c r="A571" s="1">
        <v>75</v>
      </c>
      <c r="B571" s="2" t="s">
        <v>32636</v>
      </c>
      <c r="C571" s="2" t="s">
        <v>32565</v>
      </c>
      <c r="D571" s="2">
        <v>2</v>
      </c>
      <c r="E571" s="2"/>
      <c r="F571" s="750">
        <v>44008</v>
      </c>
      <c r="G571" s="707" t="s">
        <v>32374</v>
      </c>
      <c r="H571" s="2" t="s">
        <v>3293</v>
      </c>
      <c r="I571" s="1"/>
      <c r="J571" s="1"/>
    </row>
    <row r="572" spans="1:10" ht="25.5">
      <c r="A572" s="1">
        <v>76</v>
      </c>
      <c r="B572" s="2" t="s">
        <v>32637</v>
      </c>
      <c r="C572" s="2" t="s">
        <v>32565</v>
      </c>
      <c r="D572" s="2">
        <v>2</v>
      </c>
      <c r="E572" s="2"/>
      <c r="F572" s="750">
        <v>44011</v>
      </c>
      <c r="G572" s="707" t="s">
        <v>32374</v>
      </c>
      <c r="H572" s="2" t="s">
        <v>3293</v>
      </c>
      <c r="I572" s="1"/>
      <c r="J572" s="1"/>
    </row>
    <row r="573" spans="1:10" ht="25.5">
      <c r="A573" s="1">
        <v>77</v>
      </c>
      <c r="B573" s="2" t="s">
        <v>32638</v>
      </c>
      <c r="C573" s="2" t="s">
        <v>32565</v>
      </c>
      <c r="D573" s="2">
        <v>2</v>
      </c>
      <c r="E573" s="2"/>
      <c r="F573" s="750">
        <v>44013</v>
      </c>
      <c r="G573" s="707" t="s">
        <v>32374</v>
      </c>
      <c r="H573" s="2" t="s">
        <v>3293</v>
      </c>
      <c r="I573" s="1"/>
      <c r="J573" s="1"/>
    </row>
    <row r="574" spans="1:10" ht="25.5">
      <c r="A574" s="1">
        <v>78</v>
      </c>
      <c r="B574" s="2" t="s">
        <v>32639</v>
      </c>
      <c r="C574" s="2" t="s">
        <v>32565</v>
      </c>
      <c r="D574" s="2">
        <v>3</v>
      </c>
      <c r="E574" s="2"/>
      <c r="F574" s="750">
        <v>44074</v>
      </c>
      <c r="G574" s="707" t="s">
        <v>32374</v>
      </c>
      <c r="H574" s="2" t="s">
        <v>3293</v>
      </c>
      <c r="I574" s="1"/>
      <c r="J574" s="1"/>
    </row>
    <row r="575" spans="1:10" ht="25.5">
      <c r="A575" s="1">
        <v>79</v>
      </c>
      <c r="B575" s="2" t="s">
        <v>32640</v>
      </c>
      <c r="C575" s="2" t="s">
        <v>32565</v>
      </c>
      <c r="D575" s="2">
        <v>3</v>
      </c>
      <c r="E575" s="2"/>
      <c r="F575" s="750">
        <v>43997</v>
      </c>
      <c r="G575" s="707" t="s">
        <v>32374</v>
      </c>
      <c r="H575" s="2" t="s">
        <v>3293</v>
      </c>
      <c r="I575" s="1"/>
      <c r="J575" s="1"/>
    </row>
    <row r="576" spans="1:10" ht="25.5">
      <c r="A576" s="1">
        <v>80</v>
      </c>
      <c r="B576" s="2" t="s">
        <v>32641</v>
      </c>
      <c r="C576" s="2" t="s">
        <v>32565</v>
      </c>
      <c r="D576" s="2">
        <v>2</v>
      </c>
      <c r="E576" s="2"/>
      <c r="F576" s="750">
        <v>43977</v>
      </c>
      <c r="G576" s="707" t="s">
        <v>32374</v>
      </c>
      <c r="H576" s="2" t="s">
        <v>3293</v>
      </c>
      <c r="I576" s="1"/>
      <c r="J576" s="1"/>
    </row>
    <row r="577" spans="1:10" ht="25.5">
      <c r="A577" s="1">
        <v>82</v>
      </c>
      <c r="B577" s="2" t="s">
        <v>32642</v>
      </c>
      <c r="C577" s="2" t="s">
        <v>32565</v>
      </c>
      <c r="D577" s="2">
        <v>1</v>
      </c>
      <c r="E577" s="2"/>
      <c r="F577" s="796" t="s">
        <v>32021</v>
      </c>
      <c r="G577" s="707" t="s">
        <v>32374</v>
      </c>
      <c r="H577" s="2" t="s">
        <v>3293</v>
      </c>
      <c r="I577" s="1"/>
      <c r="J577" s="1"/>
    </row>
    <row r="578" spans="1:10" ht="25.5">
      <c r="A578" s="1">
        <v>83</v>
      </c>
      <c r="B578" s="2" t="s">
        <v>32643</v>
      </c>
      <c r="C578" s="2" t="s">
        <v>32565</v>
      </c>
      <c r="D578" s="2">
        <v>2</v>
      </c>
      <c r="E578" s="2"/>
      <c r="F578" s="750">
        <v>43992</v>
      </c>
      <c r="G578" s="707" t="s">
        <v>32374</v>
      </c>
      <c r="H578" s="2" t="s">
        <v>3293</v>
      </c>
      <c r="I578" s="1"/>
      <c r="J578" s="1"/>
    </row>
    <row r="579" spans="1:10" ht="25.5">
      <c r="A579" s="1">
        <v>84</v>
      </c>
      <c r="B579" s="2" t="s">
        <v>32644</v>
      </c>
      <c r="C579" s="2" t="s">
        <v>32565</v>
      </c>
      <c r="D579" s="2">
        <v>3</v>
      </c>
      <c r="E579" s="2"/>
      <c r="F579" s="750">
        <v>44026</v>
      </c>
      <c r="G579" s="707" t="s">
        <v>32374</v>
      </c>
      <c r="H579" s="2" t="s">
        <v>3293</v>
      </c>
      <c r="I579" s="1"/>
      <c r="J579" s="1"/>
    </row>
    <row r="580" spans="1:10" ht="25.5">
      <c r="A580" s="1">
        <v>85</v>
      </c>
      <c r="B580" s="2" t="s">
        <v>32645</v>
      </c>
      <c r="C580" s="2" t="s">
        <v>32565</v>
      </c>
      <c r="D580" s="2">
        <v>2</v>
      </c>
      <c r="E580" s="2"/>
      <c r="F580" s="750">
        <v>44077</v>
      </c>
      <c r="G580" s="707" t="s">
        <v>32374</v>
      </c>
      <c r="H580" s="2" t="s">
        <v>3293</v>
      </c>
      <c r="I580" s="1"/>
      <c r="J580" s="1"/>
    </row>
    <row r="581" spans="1:10" ht="25.5">
      <c r="A581" s="1">
        <v>86</v>
      </c>
      <c r="B581" s="2" t="s">
        <v>32646</v>
      </c>
      <c r="C581" s="2" t="s">
        <v>32565</v>
      </c>
      <c r="D581" s="2">
        <v>2</v>
      </c>
      <c r="E581" s="2"/>
      <c r="F581" s="750">
        <v>44008</v>
      </c>
      <c r="G581" s="707" t="s">
        <v>32374</v>
      </c>
      <c r="H581" s="2" t="s">
        <v>3293</v>
      </c>
      <c r="I581" s="1"/>
      <c r="J581" s="1"/>
    </row>
    <row r="582" spans="1:10" ht="25.5">
      <c r="A582" s="1">
        <v>87</v>
      </c>
      <c r="B582" s="2" t="s">
        <v>32647</v>
      </c>
      <c r="C582" s="2" t="s">
        <v>32565</v>
      </c>
      <c r="D582" s="2">
        <v>2</v>
      </c>
      <c r="E582" s="2"/>
      <c r="F582" s="750">
        <v>44013</v>
      </c>
      <c r="G582" s="707" t="s">
        <v>32374</v>
      </c>
      <c r="H582" s="2" t="s">
        <v>3293</v>
      </c>
      <c r="I582" s="1"/>
      <c r="J582" s="1"/>
    </row>
    <row r="583" spans="1:10" ht="25.5">
      <c r="A583" s="1">
        <v>88</v>
      </c>
      <c r="B583" s="2" t="s">
        <v>32648</v>
      </c>
      <c r="C583" s="2" t="s">
        <v>32565</v>
      </c>
      <c r="D583" s="2">
        <v>2</v>
      </c>
      <c r="E583" s="2"/>
      <c r="F583" s="750">
        <v>43997</v>
      </c>
      <c r="G583" s="707" t="s">
        <v>32374</v>
      </c>
      <c r="H583" s="2" t="s">
        <v>3293</v>
      </c>
      <c r="I583" s="1"/>
      <c r="J583" s="1"/>
    </row>
    <row r="584" spans="1:10" ht="25.5">
      <c r="A584" s="1">
        <v>89</v>
      </c>
      <c r="B584" s="2" t="s">
        <v>32649</v>
      </c>
      <c r="C584" s="2" t="s">
        <v>32565</v>
      </c>
      <c r="D584" s="2">
        <v>3</v>
      </c>
      <c r="E584" s="2"/>
      <c r="F584" s="750">
        <v>43977</v>
      </c>
      <c r="G584" s="707" t="s">
        <v>32374</v>
      </c>
      <c r="H584" s="2" t="s">
        <v>3293</v>
      </c>
      <c r="I584" s="1"/>
      <c r="J584" s="1"/>
    </row>
    <row r="585" spans="1:10" ht="25.5">
      <c r="A585" s="1">
        <v>90</v>
      </c>
      <c r="B585" s="2" t="s">
        <v>32650</v>
      </c>
      <c r="C585" s="2" t="s">
        <v>32565</v>
      </c>
      <c r="D585" s="2">
        <v>2</v>
      </c>
      <c r="E585" s="2"/>
      <c r="F585" s="2" t="s">
        <v>27279</v>
      </c>
      <c r="G585" s="707" t="s">
        <v>32374</v>
      </c>
      <c r="H585" s="2" t="s">
        <v>3293</v>
      </c>
      <c r="I585" s="1"/>
      <c r="J585" s="1"/>
    </row>
    <row r="586" spans="1:10" ht="25.5">
      <c r="A586" s="1">
        <v>91</v>
      </c>
      <c r="B586" s="2" t="s">
        <v>32651</v>
      </c>
      <c r="C586" s="2" t="s">
        <v>32565</v>
      </c>
      <c r="D586" s="2">
        <v>3</v>
      </c>
      <c r="E586" s="2"/>
      <c r="F586" s="796" t="s">
        <v>32021</v>
      </c>
      <c r="G586" s="707" t="s">
        <v>32374</v>
      </c>
      <c r="H586" s="2" t="s">
        <v>3293</v>
      </c>
      <c r="I586" s="1"/>
      <c r="J586" s="1"/>
    </row>
    <row r="587" spans="1:10" ht="25.5">
      <c r="A587" s="1">
        <v>92</v>
      </c>
      <c r="B587" s="2" t="s">
        <v>32652</v>
      </c>
      <c r="C587" s="2" t="s">
        <v>32565</v>
      </c>
      <c r="D587" s="2">
        <v>2</v>
      </c>
      <c r="E587" s="2"/>
      <c r="F587" s="750">
        <v>43992</v>
      </c>
      <c r="G587" s="707" t="s">
        <v>32374</v>
      </c>
      <c r="H587" s="2" t="s">
        <v>3293</v>
      </c>
      <c r="I587" s="1"/>
      <c r="J587" s="1"/>
    </row>
    <row r="588" spans="1:10" ht="25.5">
      <c r="A588" s="1">
        <v>93</v>
      </c>
      <c r="B588" s="2" t="s">
        <v>32653</v>
      </c>
      <c r="C588" s="2" t="s">
        <v>32565</v>
      </c>
      <c r="D588" s="2">
        <v>2</v>
      </c>
      <c r="E588" s="2"/>
      <c r="F588" s="750">
        <v>44026</v>
      </c>
      <c r="G588" s="707" t="s">
        <v>32374</v>
      </c>
      <c r="H588" s="2" t="s">
        <v>3293</v>
      </c>
      <c r="I588" s="1"/>
      <c r="J588" s="1"/>
    </row>
    <row r="589" spans="1:10" ht="25.5">
      <c r="A589" s="1">
        <v>94</v>
      </c>
      <c r="B589" s="2" t="s">
        <v>32654</v>
      </c>
      <c r="C589" s="2" t="s">
        <v>32565</v>
      </c>
      <c r="D589" s="2">
        <v>2</v>
      </c>
      <c r="E589" s="2"/>
      <c r="F589" s="750">
        <v>44077</v>
      </c>
      <c r="G589" s="707" t="s">
        <v>32374</v>
      </c>
      <c r="H589" s="2" t="s">
        <v>3293</v>
      </c>
      <c r="I589" s="1"/>
      <c r="J589" s="1"/>
    </row>
    <row r="590" spans="1:10" ht="25.5">
      <c r="A590" s="1">
        <v>95</v>
      </c>
      <c r="B590" s="2" t="s">
        <v>32655</v>
      </c>
      <c r="C590" s="2" t="s">
        <v>32565</v>
      </c>
      <c r="D590" s="2">
        <v>3</v>
      </c>
      <c r="E590" s="2"/>
      <c r="F590" s="750">
        <v>44008</v>
      </c>
      <c r="G590" s="707" t="s">
        <v>32374</v>
      </c>
      <c r="H590" s="2" t="s">
        <v>3293</v>
      </c>
      <c r="I590" s="1"/>
      <c r="J590" s="1"/>
    </row>
    <row r="591" spans="1:10" ht="25.5">
      <c r="A591" s="1">
        <v>96</v>
      </c>
      <c r="B591" s="2" t="s">
        <v>32656</v>
      </c>
      <c r="C591" s="2" t="s">
        <v>32565</v>
      </c>
      <c r="D591" s="2">
        <v>3</v>
      </c>
      <c r="E591" s="2"/>
      <c r="F591" s="750">
        <v>44013</v>
      </c>
      <c r="G591" s="707" t="s">
        <v>32374</v>
      </c>
      <c r="H591" s="2" t="s">
        <v>3293</v>
      </c>
      <c r="I591" s="1"/>
      <c r="J591" s="1"/>
    </row>
    <row r="592" spans="1:10" ht="25.5">
      <c r="A592" s="1">
        <v>97</v>
      </c>
      <c r="B592" s="2" t="s">
        <v>32657</v>
      </c>
      <c r="C592" s="2" t="s">
        <v>32565</v>
      </c>
      <c r="D592" s="2">
        <v>3</v>
      </c>
      <c r="E592" s="2"/>
      <c r="F592" s="750">
        <v>43956</v>
      </c>
      <c r="G592" s="707" t="s">
        <v>32374</v>
      </c>
      <c r="H592" s="2" t="s">
        <v>3293</v>
      </c>
      <c r="I592" s="1"/>
      <c r="J592" s="1"/>
    </row>
    <row r="593" spans="1:10" ht="25.5">
      <c r="A593" s="1">
        <v>98</v>
      </c>
      <c r="B593" s="2" t="s">
        <v>32658</v>
      </c>
      <c r="C593" s="2" t="s">
        <v>32565</v>
      </c>
      <c r="D593" s="2">
        <v>3</v>
      </c>
      <c r="E593" s="2"/>
      <c r="F593" s="750">
        <v>44008</v>
      </c>
      <c r="G593" s="707" t="s">
        <v>32374</v>
      </c>
      <c r="H593" s="2" t="s">
        <v>3293</v>
      </c>
      <c r="I593" s="1"/>
      <c r="J593" s="1"/>
    </row>
    <row r="594" spans="1:10" ht="25.5">
      <c r="A594" s="1">
        <v>99</v>
      </c>
      <c r="B594" s="2" t="s">
        <v>32659</v>
      </c>
      <c r="C594" s="2" t="s">
        <v>32565</v>
      </c>
      <c r="D594" s="2">
        <v>2</v>
      </c>
      <c r="E594" s="2"/>
      <c r="F594" s="750">
        <v>43994</v>
      </c>
      <c r="G594" s="707" t="s">
        <v>32374</v>
      </c>
      <c r="H594" s="2" t="s">
        <v>3293</v>
      </c>
      <c r="I594" s="1"/>
      <c r="J594" s="1"/>
    </row>
    <row r="595" spans="1:10" ht="25.5">
      <c r="A595" s="1">
        <v>100</v>
      </c>
      <c r="B595" s="2" t="s">
        <v>32660</v>
      </c>
      <c r="C595" s="2" t="s">
        <v>32565</v>
      </c>
      <c r="D595" s="2">
        <v>2</v>
      </c>
      <c r="E595" s="2"/>
      <c r="F595" s="750">
        <v>44008</v>
      </c>
      <c r="G595" s="707" t="s">
        <v>32374</v>
      </c>
      <c r="H595" s="2" t="s">
        <v>3293</v>
      </c>
      <c r="I595" s="1"/>
      <c r="J595" s="1"/>
    </row>
    <row r="596" spans="1:10" ht="25.5">
      <c r="A596" s="1">
        <v>101</v>
      </c>
      <c r="B596" s="2" t="s">
        <v>32661</v>
      </c>
      <c r="C596" s="2" t="s">
        <v>32565</v>
      </c>
      <c r="D596" s="2">
        <v>2</v>
      </c>
      <c r="E596" s="2"/>
      <c r="F596" s="750">
        <v>44321</v>
      </c>
      <c r="G596" s="707" t="s">
        <v>32374</v>
      </c>
      <c r="H596" s="2" t="s">
        <v>3293</v>
      </c>
      <c r="I596" s="1"/>
      <c r="J596" s="1"/>
    </row>
    <row r="597" spans="1:10" ht="25.5">
      <c r="A597" s="1">
        <v>102</v>
      </c>
      <c r="B597" s="2" t="s">
        <v>32662</v>
      </c>
      <c r="C597" s="2" t="s">
        <v>32565</v>
      </c>
      <c r="D597" s="2">
        <v>2</v>
      </c>
      <c r="E597" s="2"/>
      <c r="F597" s="750">
        <v>43994</v>
      </c>
      <c r="G597" s="707" t="s">
        <v>32374</v>
      </c>
      <c r="H597" s="2" t="s">
        <v>3293</v>
      </c>
      <c r="I597" s="1"/>
      <c r="J597" s="1"/>
    </row>
    <row r="598" spans="1:10" ht="25.5">
      <c r="A598" s="1">
        <v>103</v>
      </c>
      <c r="B598" s="2" t="s">
        <v>32663</v>
      </c>
      <c r="C598" s="2" t="s">
        <v>32565</v>
      </c>
      <c r="D598" s="2">
        <v>2</v>
      </c>
      <c r="E598" s="2"/>
      <c r="F598" s="750">
        <v>44011</v>
      </c>
      <c r="G598" s="707" t="s">
        <v>32374</v>
      </c>
      <c r="H598" s="2" t="s">
        <v>3293</v>
      </c>
      <c r="I598" s="1"/>
      <c r="J598" s="1"/>
    </row>
    <row r="599" spans="1:10" ht="25.5">
      <c r="A599" s="1">
        <v>104</v>
      </c>
      <c r="B599" s="2" t="s">
        <v>32664</v>
      </c>
      <c r="C599" s="2" t="s">
        <v>32565</v>
      </c>
      <c r="D599" s="2">
        <v>3</v>
      </c>
      <c r="E599" s="2"/>
      <c r="F599" s="750">
        <v>44002</v>
      </c>
      <c r="G599" s="707" t="s">
        <v>32374</v>
      </c>
      <c r="H599" s="2" t="s">
        <v>3293</v>
      </c>
      <c r="I599" s="1"/>
      <c r="J599" s="1"/>
    </row>
    <row r="600" spans="1:10" ht="25.5">
      <c r="A600" s="1">
        <v>105</v>
      </c>
      <c r="B600" s="2" t="s">
        <v>32665</v>
      </c>
      <c r="C600" s="2" t="s">
        <v>32565</v>
      </c>
      <c r="D600" s="2">
        <v>2</v>
      </c>
      <c r="E600" s="2"/>
      <c r="F600" s="750">
        <v>44111</v>
      </c>
      <c r="G600" s="707" t="s">
        <v>32374</v>
      </c>
      <c r="H600" s="2" t="s">
        <v>3293</v>
      </c>
      <c r="I600" s="1"/>
      <c r="J600" s="1"/>
    </row>
    <row r="601" spans="1:10" ht="25.5">
      <c r="A601" s="1">
        <v>106</v>
      </c>
      <c r="B601" s="2" t="s">
        <v>32666</v>
      </c>
      <c r="C601" s="2" t="s">
        <v>32565</v>
      </c>
      <c r="D601" s="2">
        <v>3</v>
      </c>
      <c r="E601" s="2"/>
      <c r="F601" s="750">
        <v>44014</v>
      </c>
      <c r="G601" s="707" t="s">
        <v>32374</v>
      </c>
      <c r="H601" s="2" t="s">
        <v>3293</v>
      </c>
      <c r="I601" s="1"/>
      <c r="J601" s="1"/>
    </row>
    <row r="602" spans="1:10" ht="25.5">
      <c r="A602" s="1">
        <v>107</v>
      </c>
      <c r="B602" s="2" t="s">
        <v>32667</v>
      </c>
      <c r="C602" s="2" t="s">
        <v>32565</v>
      </c>
      <c r="D602" s="2">
        <v>2</v>
      </c>
      <c r="E602" s="2"/>
      <c r="F602" s="750">
        <v>44011</v>
      </c>
      <c r="G602" s="707" t="s">
        <v>32374</v>
      </c>
      <c r="H602" s="2" t="s">
        <v>3293</v>
      </c>
      <c r="I602" s="1"/>
      <c r="J602" s="1"/>
    </row>
    <row r="603" spans="1:10" ht="25.5">
      <c r="A603" s="1">
        <v>108</v>
      </c>
      <c r="B603" s="2" t="s">
        <v>32668</v>
      </c>
      <c r="C603" s="2" t="s">
        <v>32565</v>
      </c>
      <c r="D603" s="2">
        <v>3</v>
      </c>
      <c r="E603" s="2"/>
      <c r="F603" s="750">
        <v>44013</v>
      </c>
      <c r="G603" s="707" t="s">
        <v>32374</v>
      </c>
      <c r="H603" s="2" t="s">
        <v>3293</v>
      </c>
      <c r="I603" s="1"/>
      <c r="J603" s="1"/>
    </row>
    <row r="604" spans="1:10" ht="25.5">
      <c r="A604" s="1">
        <v>109</v>
      </c>
      <c r="B604" s="2" t="s">
        <v>32669</v>
      </c>
      <c r="C604" s="2" t="s">
        <v>32565</v>
      </c>
      <c r="D604" s="2">
        <v>2</v>
      </c>
      <c r="E604" s="2"/>
      <c r="F604" s="750">
        <v>44011</v>
      </c>
      <c r="G604" s="707" t="s">
        <v>32374</v>
      </c>
      <c r="H604" s="2" t="s">
        <v>3293</v>
      </c>
      <c r="I604" s="1"/>
      <c r="J604" s="1"/>
    </row>
    <row r="605" spans="1:10" ht="25.5">
      <c r="A605" s="1">
        <v>110</v>
      </c>
      <c r="B605" s="2" t="s">
        <v>32670</v>
      </c>
      <c r="C605" s="2" t="s">
        <v>32565</v>
      </c>
      <c r="D605" s="2">
        <v>2</v>
      </c>
      <c r="E605" s="2"/>
      <c r="F605" s="750">
        <v>44008</v>
      </c>
      <c r="G605" s="707" t="s">
        <v>32374</v>
      </c>
      <c r="H605" s="2" t="s">
        <v>3293</v>
      </c>
      <c r="I605" s="1"/>
      <c r="J605" s="1"/>
    </row>
    <row r="606" spans="1:10" ht="25.5">
      <c r="A606" s="1">
        <v>111</v>
      </c>
      <c r="B606" s="2" t="s">
        <v>32671</v>
      </c>
      <c r="C606" s="2" t="s">
        <v>32565</v>
      </c>
      <c r="D606" s="2">
        <v>2</v>
      </c>
      <c r="E606" s="2"/>
      <c r="F606" s="750">
        <v>44011</v>
      </c>
      <c r="G606" s="707" t="s">
        <v>32374</v>
      </c>
      <c r="H606" s="2" t="s">
        <v>3293</v>
      </c>
      <c r="I606" s="1"/>
      <c r="J606" s="1"/>
    </row>
    <row r="607" spans="1:10" ht="25.5">
      <c r="A607" s="1">
        <v>112</v>
      </c>
      <c r="B607" s="2" t="s">
        <v>32672</v>
      </c>
      <c r="C607" s="2" t="s">
        <v>32565</v>
      </c>
      <c r="D607" s="2">
        <v>3</v>
      </c>
      <c r="E607" s="2"/>
      <c r="F607" s="750">
        <v>44013</v>
      </c>
      <c r="G607" s="707" t="s">
        <v>32374</v>
      </c>
      <c r="H607" s="2" t="s">
        <v>3293</v>
      </c>
      <c r="I607" s="1"/>
      <c r="J607" s="1"/>
    </row>
    <row r="608" spans="1:10" ht="25.5">
      <c r="A608" s="1">
        <v>113</v>
      </c>
      <c r="B608" s="2" t="s">
        <v>32673</v>
      </c>
      <c r="C608" s="2" t="s">
        <v>32565</v>
      </c>
      <c r="D608" s="2">
        <v>3</v>
      </c>
      <c r="E608" s="2"/>
      <c r="F608" s="750">
        <v>44074</v>
      </c>
      <c r="G608" s="707" t="s">
        <v>32374</v>
      </c>
      <c r="H608" s="2" t="s">
        <v>3293</v>
      </c>
      <c r="I608" s="1"/>
      <c r="J608" s="1"/>
    </row>
    <row r="609" spans="1:10" ht="25.5">
      <c r="A609" s="1">
        <v>114</v>
      </c>
      <c r="B609" s="2" t="s">
        <v>32674</v>
      </c>
      <c r="C609" s="2" t="s">
        <v>32565</v>
      </c>
      <c r="D609" s="2">
        <v>3</v>
      </c>
      <c r="E609" s="2"/>
      <c r="F609" s="750">
        <v>44011</v>
      </c>
      <c r="G609" s="707" t="s">
        <v>32374</v>
      </c>
      <c r="H609" s="2" t="s">
        <v>3293</v>
      </c>
      <c r="I609" s="1"/>
      <c r="J609" s="1"/>
    </row>
    <row r="610" spans="1:10" ht="25.5">
      <c r="A610" s="1">
        <v>115</v>
      </c>
      <c r="B610" s="2" t="s">
        <v>32675</v>
      </c>
      <c r="C610" s="2" t="s">
        <v>32565</v>
      </c>
      <c r="D610" s="2">
        <v>3</v>
      </c>
      <c r="E610" s="2"/>
      <c r="F610" s="750">
        <v>43948</v>
      </c>
      <c r="G610" s="707" t="s">
        <v>32374</v>
      </c>
      <c r="H610" s="2" t="s">
        <v>3293</v>
      </c>
      <c r="I610" s="1"/>
      <c r="J610" s="1"/>
    </row>
    <row r="611" spans="1:10" ht="25.5">
      <c r="A611" s="1">
        <v>116</v>
      </c>
      <c r="B611" s="2" t="s">
        <v>32676</v>
      </c>
      <c r="C611" s="2" t="s">
        <v>32565</v>
      </c>
      <c r="D611" s="2">
        <v>2</v>
      </c>
      <c r="E611" s="2"/>
      <c r="F611" s="750">
        <v>44008</v>
      </c>
      <c r="G611" s="707" t="s">
        <v>32374</v>
      </c>
      <c r="H611" s="2" t="s">
        <v>3293</v>
      </c>
      <c r="I611" s="1"/>
      <c r="J611" s="1"/>
    </row>
    <row r="612" spans="1:10" ht="25.5">
      <c r="A612" s="1">
        <v>117</v>
      </c>
      <c r="B612" s="2" t="s">
        <v>32677</v>
      </c>
      <c r="C612" s="2" t="s">
        <v>32565</v>
      </c>
      <c r="D612" s="2">
        <v>2</v>
      </c>
      <c r="E612" s="2"/>
      <c r="F612" s="750">
        <v>44021</v>
      </c>
      <c r="G612" s="707" t="s">
        <v>32374</v>
      </c>
      <c r="H612" s="2" t="s">
        <v>3293</v>
      </c>
      <c r="I612" s="1"/>
      <c r="J612" s="1"/>
    </row>
    <row r="613" spans="1:10" ht="25.5">
      <c r="A613" s="1">
        <v>118</v>
      </c>
      <c r="B613" s="2" t="s">
        <v>32678</v>
      </c>
      <c r="C613" s="2" t="s">
        <v>32565</v>
      </c>
      <c r="D613" s="2">
        <v>2</v>
      </c>
      <c r="E613" s="2"/>
      <c r="F613" s="750">
        <v>44026</v>
      </c>
      <c r="G613" s="707" t="s">
        <v>32374</v>
      </c>
      <c r="H613" s="2" t="s">
        <v>3293</v>
      </c>
      <c r="I613" s="1"/>
      <c r="J613" s="1"/>
    </row>
    <row r="614" spans="1:10" ht="25.5">
      <c r="A614" s="1">
        <v>119</v>
      </c>
      <c r="B614" s="2" t="s">
        <v>32679</v>
      </c>
      <c r="C614" s="2" t="s">
        <v>32565</v>
      </c>
      <c r="D614" s="2">
        <v>2</v>
      </c>
      <c r="E614" s="2"/>
      <c r="F614" s="750">
        <v>44026</v>
      </c>
      <c r="G614" s="707" t="s">
        <v>32374</v>
      </c>
      <c r="H614" s="2" t="s">
        <v>3293</v>
      </c>
      <c r="I614" s="1"/>
      <c r="J614" s="1"/>
    </row>
    <row r="615" spans="1:10" ht="25.5">
      <c r="A615" s="1">
        <v>120</v>
      </c>
      <c r="B615" s="2" t="s">
        <v>32680</v>
      </c>
      <c r="C615" s="2" t="s">
        <v>32565</v>
      </c>
      <c r="D615" s="2">
        <v>2</v>
      </c>
      <c r="E615" s="2"/>
      <c r="F615" s="750">
        <v>44032</v>
      </c>
      <c r="G615" s="707" t="s">
        <v>32374</v>
      </c>
      <c r="H615" s="2" t="s">
        <v>3293</v>
      </c>
      <c r="I615" s="1"/>
      <c r="J615" s="1"/>
    </row>
    <row r="616" spans="1:10" ht="25.5">
      <c r="A616" s="1">
        <v>121</v>
      </c>
      <c r="B616" s="2" t="s">
        <v>32681</v>
      </c>
      <c r="C616" s="2" t="s">
        <v>32565</v>
      </c>
      <c r="D616" s="2">
        <v>3</v>
      </c>
      <c r="E616" s="2"/>
      <c r="F616" s="750">
        <v>44026</v>
      </c>
      <c r="G616" s="707" t="s">
        <v>32374</v>
      </c>
      <c r="H616" s="2" t="s">
        <v>3293</v>
      </c>
      <c r="I616" s="1"/>
      <c r="J616" s="1"/>
    </row>
    <row r="617" spans="1:10" ht="25.5">
      <c r="A617" s="1">
        <v>122</v>
      </c>
      <c r="B617" s="2" t="s">
        <v>32682</v>
      </c>
      <c r="C617" s="2" t="s">
        <v>32565</v>
      </c>
      <c r="D617" s="2">
        <v>2</v>
      </c>
      <c r="E617" s="2"/>
      <c r="F617" s="750">
        <v>44021</v>
      </c>
      <c r="G617" s="707" t="s">
        <v>32374</v>
      </c>
      <c r="H617" s="2" t="s">
        <v>3293</v>
      </c>
      <c r="I617" s="1"/>
      <c r="J617" s="1"/>
    </row>
    <row r="618" spans="1:10" ht="25.5">
      <c r="A618" s="1">
        <v>123</v>
      </c>
      <c r="B618" s="2" t="s">
        <v>32683</v>
      </c>
      <c r="C618" s="2" t="s">
        <v>32565</v>
      </c>
      <c r="D618" s="2">
        <v>3</v>
      </c>
      <c r="E618" s="2"/>
      <c r="F618" s="750">
        <v>44058</v>
      </c>
      <c r="G618" s="707" t="s">
        <v>32374</v>
      </c>
      <c r="H618" s="2" t="s">
        <v>3293</v>
      </c>
      <c r="I618" s="1"/>
      <c r="J618" s="1"/>
    </row>
    <row r="619" spans="1:10" ht="25.5">
      <c r="A619" s="1">
        <v>124</v>
      </c>
      <c r="B619" s="2" t="s">
        <v>32684</v>
      </c>
      <c r="C619" s="2" t="s">
        <v>32565</v>
      </c>
      <c r="D619" s="2">
        <v>3</v>
      </c>
      <c r="E619" s="2"/>
      <c r="F619" s="750">
        <v>44021</v>
      </c>
      <c r="G619" s="707" t="s">
        <v>32374</v>
      </c>
      <c r="H619" s="2" t="s">
        <v>3293</v>
      </c>
      <c r="I619" s="1"/>
      <c r="J619" s="1"/>
    </row>
    <row r="620" spans="1:10" ht="25.5">
      <c r="A620" s="1">
        <v>126</v>
      </c>
      <c r="B620" s="2" t="s">
        <v>32685</v>
      </c>
      <c r="C620" s="2" t="s">
        <v>32565</v>
      </c>
      <c r="D620" s="2">
        <v>2</v>
      </c>
      <c r="E620" s="2"/>
      <c r="F620" s="750">
        <v>44015</v>
      </c>
      <c r="G620" s="707" t="s">
        <v>32374</v>
      </c>
      <c r="H620" s="2" t="s">
        <v>3293</v>
      </c>
      <c r="I620" s="1"/>
      <c r="J620" s="1"/>
    </row>
    <row r="621" spans="1:10" ht="25.5">
      <c r="A621" s="1">
        <v>127</v>
      </c>
      <c r="B621" s="2" t="s">
        <v>32686</v>
      </c>
      <c r="C621" s="2" t="s">
        <v>32565</v>
      </c>
      <c r="D621" s="2">
        <v>2</v>
      </c>
      <c r="E621" s="2"/>
      <c r="F621" s="750">
        <v>44421</v>
      </c>
      <c r="G621" s="707" t="s">
        <v>32374</v>
      </c>
      <c r="H621" s="2" t="s">
        <v>3293</v>
      </c>
      <c r="I621" s="1"/>
      <c r="J621" s="1"/>
    </row>
    <row r="622" spans="1:10" ht="25.5">
      <c r="A622" s="1">
        <v>128</v>
      </c>
      <c r="B622" s="2" t="s">
        <v>32687</v>
      </c>
      <c r="C622" s="2" t="s">
        <v>32565</v>
      </c>
      <c r="D622" s="2">
        <v>2</v>
      </c>
      <c r="E622" s="2"/>
      <c r="F622" s="750">
        <v>44026</v>
      </c>
      <c r="G622" s="707" t="s">
        <v>32374</v>
      </c>
      <c r="H622" s="2" t="s">
        <v>3293</v>
      </c>
      <c r="I622" s="1"/>
      <c r="J622" s="1"/>
    </row>
    <row r="623" spans="1:10" ht="25.5">
      <c r="A623" s="1">
        <v>129</v>
      </c>
      <c r="B623" s="2" t="s">
        <v>32688</v>
      </c>
      <c r="C623" s="2" t="s">
        <v>32565</v>
      </c>
      <c r="D623" s="2">
        <v>2</v>
      </c>
      <c r="E623" s="2"/>
      <c r="F623" s="750">
        <v>44026</v>
      </c>
      <c r="G623" s="707" t="s">
        <v>32374</v>
      </c>
      <c r="H623" s="2" t="s">
        <v>3293</v>
      </c>
      <c r="I623" s="1"/>
      <c r="J623" s="1"/>
    </row>
    <row r="624" spans="1:10" ht="25.5">
      <c r="A624" s="1">
        <v>130</v>
      </c>
      <c r="B624" s="2" t="s">
        <v>32689</v>
      </c>
      <c r="C624" s="2" t="s">
        <v>32565</v>
      </c>
      <c r="D624" s="2">
        <v>3</v>
      </c>
      <c r="E624" s="2"/>
      <c r="F624" s="750">
        <v>44026</v>
      </c>
      <c r="G624" s="707" t="s">
        <v>32374</v>
      </c>
      <c r="H624" s="2" t="s">
        <v>3293</v>
      </c>
      <c r="I624" s="1"/>
      <c r="J624" s="1"/>
    </row>
    <row r="625" spans="1:10" ht="25.5">
      <c r="A625" s="1">
        <v>131</v>
      </c>
      <c r="B625" s="2" t="s">
        <v>32690</v>
      </c>
      <c r="C625" s="2" t="s">
        <v>32565</v>
      </c>
      <c r="D625" s="2">
        <v>2</v>
      </c>
      <c r="E625" s="2"/>
      <c r="F625" s="750">
        <v>44026</v>
      </c>
      <c r="G625" s="707" t="s">
        <v>32374</v>
      </c>
      <c r="H625" s="2" t="s">
        <v>3293</v>
      </c>
      <c r="I625" s="1"/>
      <c r="J625" s="1"/>
    </row>
    <row r="626" spans="1:10" ht="25.5">
      <c r="A626" s="1">
        <v>132</v>
      </c>
      <c r="B626" s="2" t="s">
        <v>32691</v>
      </c>
      <c r="C626" s="2" t="s">
        <v>32565</v>
      </c>
      <c r="D626" s="2">
        <v>3</v>
      </c>
      <c r="E626" s="2"/>
      <c r="F626" s="750">
        <v>44035</v>
      </c>
      <c r="G626" s="707" t="s">
        <v>32374</v>
      </c>
      <c r="H626" s="2" t="s">
        <v>3293</v>
      </c>
      <c r="I626" s="1"/>
      <c r="J626" s="1"/>
    </row>
    <row r="627" spans="1:10" ht="25.5">
      <c r="A627" s="1">
        <v>133</v>
      </c>
      <c r="B627" s="2" t="s">
        <v>32692</v>
      </c>
      <c r="C627" s="2" t="s">
        <v>32565</v>
      </c>
      <c r="D627" s="2">
        <v>2</v>
      </c>
      <c r="E627" s="2"/>
      <c r="F627" s="750">
        <v>44040</v>
      </c>
      <c r="G627" s="707" t="s">
        <v>32374</v>
      </c>
      <c r="H627" s="2" t="s">
        <v>3293</v>
      </c>
      <c r="I627" s="1"/>
      <c r="J627" s="1"/>
    </row>
    <row r="628" spans="1:10" ht="25.5">
      <c r="A628" s="1">
        <v>134</v>
      </c>
      <c r="B628" s="2" t="s">
        <v>32693</v>
      </c>
      <c r="C628" s="2" t="s">
        <v>32565</v>
      </c>
      <c r="D628" s="2">
        <v>3</v>
      </c>
      <c r="E628" s="2"/>
      <c r="F628" s="750">
        <v>44097</v>
      </c>
      <c r="G628" s="707" t="s">
        <v>32374</v>
      </c>
      <c r="H628" s="2" t="s">
        <v>3293</v>
      </c>
      <c r="I628" s="1"/>
      <c r="J628" s="1"/>
    </row>
    <row r="629" spans="1:10" ht="25.5">
      <c r="A629" s="1">
        <v>135</v>
      </c>
      <c r="B629" s="2" t="s">
        <v>32694</v>
      </c>
      <c r="C629" s="2" t="s">
        <v>32565</v>
      </c>
      <c r="D629" s="2">
        <v>2</v>
      </c>
      <c r="E629" s="2"/>
      <c r="F629" s="750">
        <v>44053</v>
      </c>
      <c r="G629" s="707" t="s">
        <v>32374</v>
      </c>
      <c r="H629" s="2" t="s">
        <v>3293</v>
      </c>
      <c r="I629" s="1"/>
      <c r="J629" s="1"/>
    </row>
    <row r="630" spans="1:10" ht="25.5">
      <c r="A630" s="1">
        <v>136</v>
      </c>
      <c r="B630" s="2" t="s">
        <v>32695</v>
      </c>
      <c r="C630" s="2" t="s">
        <v>32565</v>
      </c>
      <c r="D630" s="2">
        <v>3</v>
      </c>
      <c r="E630" s="2"/>
      <c r="F630" s="750">
        <v>44053</v>
      </c>
      <c r="G630" s="707" t="s">
        <v>32374</v>
      </c>
      <c r="H630" s="2" t="s">
        <v>3293</v>
      </c>
      <c r="I630" s="1"/>
      <c r="J630" s="1"/>
    </row>
    <row r="631" spans="1:10" ht="25.5">
      <c r="A631" s="1">
        <v>137</v>
      </c>
      <c r="B631" s="2" t="s">
        <v>32696</v>
      </c>
      <c r="C631" s="2" t="s">
        <v>32565</v>
      </c>
      <c r="D631" s="2">
        <v>3</v>
      </c>
      <c r="E631" s="2"/>
      <c r="F631" s="750">
        <v>44077</v>
      </c>
      <c r="G631" s="707" t="s">
        <v>32374</v>
      </c>
      <c r="H631" s="2" t="s">
        <v>3293</v>
      </c>
      <c r="I631" s="1"/>
      <c r="J631" s="1"/>
    </row>
    <row r="632" spans="1:10" ht="25.5">
      <c r="A632" s="1">
        <v>138</v>
      </c>
      <c r="B632" s="2" t="s">
        <v>32697</v>
      </c>
      <c r="C632" s="2" t="s">
        <v>32565</v>
      </c>
      <c r="D632" s="2">
        <v>2</v>
      </c>
      <c r="E632" s="2"/>
      <c r="F632" s="750">
        <v>44075</v>
      </c>
      <c r="G632" s="707" t="s">
        <v>32374</v>
      </c>
      <c r="H632" s="2" t="s">
        <v>3293</v>
      </c>
      <c r="I632" s="1"/>
      <c r="J632" s="1"/>
    </row>
    <row r="633" spans="1:10" ht="25.5">
      <c r="A633" s="1">
        <v>139</v>
      </c>
      <c r="B633" s="2" t="s">
        <v>32698</v>
      </c>
      <c r="C633" s="2" t="s">
        <v>32565</v>
      </c>
      <c r="D633" s="2">
        <v>3</v>
      </c>
      <c r="E633" s="2"/>
      <c r="F633" s="750">
        <v>44075</v>
      </c>
      <c r="G633" s="707" t="s">
        <v>32374</v>
      </c>
      <c r="H633" s="2" t="s">
        <v>3293</v>
      </c>
      <c r="I633" s="1"/>
      <c r="J633" s="1"/>
    </row>
    <row r="634" spans="1:10" ht="25.5">
      <c r="A634" s="1">
        <v>140</v>
      </c>
      <c r="B634" s="2" t="s">
        <v>32699</v>
      </c>
      <c r="C634" s="2" t="s">
        <v>32565</v>
      </c>
      <c r="D634" s="2">
        <v>1</v>
      </c>
      <c r="E634" s="2"/>
      <c r="F634" s="750">
        <v>44071</v>
      </c>
      <c r="G634" s="707" t="s">
        <v>32374</v>
      </c>
      <c r="H634" s="2" t="s">
        <v>3293</v>
      </c>
      <c r="I634" s="1"/>
      <c r="J634" s="1"/>
    </row>
    <row r="635" spans="1:10" ht="25.5">
      <c r="A635" s="1">
        <v>141</v>
      </c>
      <c r="B635" s="2" t="s">
        <v>32700</v>
      </c>
      <c r="C635" s="2" t="s">
        <v>32565</v>
      </c>
      <c r="D635" s="2">
        <v>2</v>
      </c>
      <c r="E635" s="2"/>
      <c r="F635" s="750">
        <v>44089</v>
      </c>
      <c r="G635" s="707" t="s">
        <v>32374</v>
      </c>
      <c r="H635" s="2" t="s">
        <v>3293</v>
      </c>
      <c r="I635" s="1"/>
      <c r="J635" s="1"/>
    </row>
    <row r="636" spans="1:10" ht="25.5">
      <c r="A636" s="1">
        <v>142</v>
      </c>
      <c r="B636" s="2" t="s">
        <v>32701</v>
      </c>
      <c r="C636" s="2" t="s">
        <v>32565</v>
      </c>
      <c r="D636" s="2">
        <v>3</v>
      </c>
      <c r="E636" s="2"/>
      <c r="F636" s="750">
        <v>44068</v>
      </c>
      <c r="G636" s="707" t="s">
        <v>32374</v>
      </c>
      <c r="H636" s="2" t="s">
        <v>3293</v>
      </c>
      <c r="I636" s="1"/>
      <c r="J636" s="1"/>
    </row>
    <row r="637" spans="1:10" ht="25.5">
      <c r="A637" s="1">
        <v>143</v>
      </c>
      <c r="B637" s="2" t="s">
        <v>32702</v>
      </c>
      <c r="C637" s="2" t="s">
        <v>32565</v>
      </c>
      <c r="D637" s="2">
        <v>2</v>
      </c>
      <c r="E637" s="2"/>
      <c r="F637" s="750">
        <v>44092</v>
      </c>
      <c r="G637" s="707" t="s">
        <v>32374</v>
      </c>
      <c r="H637" s="2" t="s">
        <v>3293</v>
      </c>
      <c r="I637" s="1"/>
      <c r="J637" s="1"/>
    </row>
    <row r="638" spans="1:10" ht="25.5">
      <c r="A638" s="1">
        <v>144</v>
      </c>
      <c r="B638" s="2" t="s">
        <v>32703</v>
      </c>
      <c r="C638" s="2" t="s">
        <v>32565</v>
      </c>
      <c r="D638" s="2">
        <v>2</v>
      </c>
      <c r="E638" s="2"/>
      <c r="F638" s="750">
        <v>44071</v>
      </c>
      <c r="G638" s="707" t="s">
        <v>32374</v>
      </c>
      <c r="H638" s="2" t="s">
        <v>3293</v>
      </c>
      <c r="I638" s="1"/>
      <c r="J638" s="1"/>
    </row>
    <row r="639" spans="1:10" ht="25.5">
      <c r="A639" s="1">
        <v>145</v>
      </c>
      <c r="B639" s="2" t="s">
        <v>32704</v>
      </c>
      <c r="C639" s="2" t="s">
        <v>32565</v>
      </c>
      <c r="D639" s="2">
        <v>2</v>
      </c>
      <c r="E639" s="2"/>
      <c r="F639" s="750">
        <v>44075</v>
      </c>
      <c r="G639" s="707" t="s">
        <v>32374</v>
      </c>
      <c r="H639" s="2" t="s">
        <v>3293</v>
      </c>
      <c r="I639" s="1"/>
      <c r="J639" s="1"/>
    </row>
    <row r="640" spans="1:10" ht="25.5">
      <c r="A640" s="1">
        <v>146</v>
      </c>
      <c r="B640" s="2" t="s">
        <v>32705</v>
      </c>
      <c r="C640" s="2" t="s">
        <v>32565</v>
      </c>
      <c r="D640" s="2">
        <v>2</v>
      </c>
      <c r="E640" s="2"/>
      <c r="F640" s="750">
        <v>44077</v>
      </c>
      <c r="G640" s="707" t="s">
        <v>32374</v>
      </c>
      <c r="H640" s="2" t="s">
        <v>3293</v>
      </c>
      <c r="I640" s="1"/>
      <c r="J640" s="1"/>
    </row>
    <row r="641" spans="1:10" ht="25.5">
      <c r="A641" s="1">
        <v>147</v>
      </c>
      <c r="B641" s="2" t="s">
        <v>32706</v>
      </c>
      <c r="C641" s="2" t="s">
        <v>32565</v>
      </c>
      <c r="D641" s="2">
        <v>3</v>
      </c>
      <c r="E641" s="2"/>
      <c r="F641" s="750">
        <v>44215</v>
      </c>
      <c r="G641" s="707" t="s">
        <v>32374</v>
      </c>
      <c r="H641" s="2" t="s">
        <v>3293</v>
      </c>
      <c r="I641" s="1"/>
      <c r="J641" s="1"/>
    </row>
    <row r="642" spans="1:10" ht="25.5">
      <c r="A642" s="1">
        <v>148</v>
      </c>
      <c r="B642" s="2" t="s">
        <v>32707</v>
      </c>
      <c r="C642" s="2" t="s">
        <v>32565</v>
      </c>
      <c r="D642" s="2">
        <v>2</v>
      </c>
      <c r="E642" s="2"/>
      <c r="F642" s="750">
        <v>43956</v>
      </c>
      <c r="G642" s="707" t="s">
        <v>32374</v>
      </c>
      <c r="H642" s="2" t="s">
        <v>3293</v>
      </c>
      <c r="I642" s="1"/>
      <c r="J642" s="1"/>
    </row>
    <row r="643" spans="1:10" ht="25.5">
      <c r="A643" s="1">
        <v>149</v>
      </c>
      <c r="B643" s="2" t="s">
        <v>32708</v>
      </c>
      <c r="C643" s="2" t="s">
        <v>32565</v>
      </c>
      <c r="D643" s="2">
        <v>3</v>
      </c>
      <c r="E643" s="2"/>
      <c r="F643" s="750">
        <v>44008</v>
      </c>
      <c r="G643" s="707" t="s">
        <v>32374</v>
      </c>
      <c r="H643" s="2" t="s">
        <v>3293</v>
      </c>
      <c r="I643" s="1"/>
      <c r="J643" s="1"/>
    </row>
    <row r="644" spans="1:10" ht="25.5">
      <c r="A644" s="1">
        <v>150</v>
      </c>
      <c r="B644" s="2" t="s">
        <v>32709</v>
      </c>
      <c r="C644" s="2" t="s">
        <v>32565</v>
      </c>
      <c r="D644" s="2">
        <v>2</v>
      </c>
      <c r="E644" s="2"/>
      <c r="F644" s="750">
        <v>43994</v>
      </c>
      <c r="G644" s="707" t="s">
        <v>32374</v>
      </c>
      <c r="H644" s="2" t="s">
        <v>3293</v>
      </c>
      <c r="I644" s="1"/>
      <c r="J644" s="1"/>
    </row>
    <row r="645" spans="1:10" ht="25.5">
      <c r="A645" s="1">
        <v>151</v>
      </c>
      <c r="B645" s="2" t="s">
        <v>32710</v>
      </c>
      <c r="C645" s="2" t="s">
        <v>32565</v>
      </c>
      <c r="D645" s="2">
        <v>2</v>
      </c>
      <c r="E645" s="2"/>
      <c r="F645" s="750">
        <v>44008</v>
      </c>
      <c r="G645" s="707" t="s">
        <v>32374</v>
      </c>
      <c r="H645" s="2" t="s">
        <v>3293</v>
      </c>
      <c r="I645" s="1"/>
      <c r="J645" s="1"/>
    </row>
    <row r="646" spans="1:10" ht="25.5">
      <c r="A646" s="1">
        <v>152</v>
      </c>
      <c r="B646" s="2" t="s">
        <v>32711</v>
      </c>
      <c r="C646" s="2" t="s">
        <v>32565</v>
      </c>
      <c r="D646" s="2">
        <v>2</v>
      </c>
      <c r="E646" s="2"/>
      <c r="F646" s="750">
        <v>44321</v>
      </c>
      <c r="G646" s="707" t="s">
        <v>32374</v>
      </c>
      <c r="H646" s="2" t="s">
        <v>3293</v>
      </c>
      <c r="I646" s="1"/>
      <c r="J646" s="1"/>
    </row>
    <row r="647" spans="1:10" ht="25.5">
      <c r="A647" s="1">
        <v>153</v>
      </c>
      <c r="B647" s="2" t="s">
        <v>32712</v>
      </c>
      <c r="C647" s="2" t="s">
        <v>32565</v>
      </c>
      <c r="D647" s="755">
        <v>3</v>
      </c>
      <c r="E647" s="2"/>
      <c r="F647" s="750">
        <v>43994</v>
      </c>
      <c r="G647" s="707" t="s">
        <v>32374</v>
      </c>
      <c r="H647" s="2" t="s">
        <v>3293</v>
      </c>
      <c r="I647" s="1"/>
      <c r="J647" s="1"/>
    </row>
    <row r="648" spans="1:10" ht="25.5">
      <c r="A648" s="1">
        <v>154</v>
      </c>
      <c r="B648" s="2" t="s">
        <v>32713</v>
      </c>
      <c r="C648" s="545" t="s">
        <v>32565</v>
      </c>
      <c r="D648" s="2">
        <v>3</v>
      </c>
      <c r="E648" s="757"/>
      <c r="F648" s="750">
        <v>44011</v>
      </c>
      <c r="G648" s="707" t="s">
        <v>32374</v>
      </c>
      <c r="H648" s="2" t="s">
        <v>3293</v>
      </c>
      <c r="I648" s="1"/>
      <c r="J648" s="1"/>
    </row>
    <row r="649" spans="1:10" ht="24.75">
      <c r="A649" s="1197" t="s">
        <v>36542</v>
      </c>
      <c r="B649" s="1197"/>
      <c r="C649" s="1197"/>
      <c r="D649" s="1197"/>
      <c r="E649" s="1197"/>
      <c r="F649" s="1197"/>
      <c r="G649" s="1197"/>
      <c r="H649" s="1197"/>
      <c r="I649" s="1197"/>
      <c r="J649" s="1197"/>
    </row>
    <row r="650" spans="1:10" ht="22.5">
      <c r="A650" s="1195" t="s">
        <v>20431</v>
      </c>
      <c r="B650" s="1195" t="s">
        <v>8740</v>
      </c>
      <c r="C650" s="1198" t="s">
        <v>8741</v>
      </c>
      <c r="D650" s="1195" t="s">
        <v>17504</v>
      </c>
      <c r="E650" s="1195"/>
      <c r="F650" s="1195" t="s">
        <v>8742</v>
      </c>
      <c r="G650" s="1195" t="s">
        <v>17505</v>
      </c>
      <c r="H650" s="1195" t="s">
        <v>20433</v>
      </c>
      <c r="I650" s="1195" t="s">
        <v>36543</v>
      </c>
      <c r="J650" s="1195" t="s">
        <v>8743</v>
      </c>
    </row>
    <row r="651" spans="1:10" ht="90">
      <c r="A651" s="1195"/>
      <c r="B651" s="1195"/>
      <c r="C651" s="1198"/>
      <c r="D651" s="978" t="s">
        <v>17506</v>
      </c>
      <c r="E651" s="978" t="s">
        <v>17507</v>
      </c>
      <c r="F651" s="1195"/>
      <c r="G651" s="1195"/>
      <c r="H651" s="1195"/>
      <c r="I651" s="1195"/>
      <c r="J651" s="1195"/>
    </row>
    <row r="652" spans="1:10" ht="27">
      <c r="A652" s="979">
        <v>1</v>
      </c>
      <c r="B652" s="716" t="s">
        <v>36544</v>
      </c>
      <c r="C652" s="980"/>
      <c r="D652" s="978"/>
      <c r="E652" s="978"/>
      <c r="F652" s="981" t="s">
        <v>32106</v>
      </c>
      <c r="G652" s="978"/>
      <c r="H652" s="978"/>
      <c r="I652" s="978"/>
      <c r="J652" s="978"/>
    </row>
    <row r="653" spans="1:10" ht="69">
      <c r="A653" s="979">
        <v>2</v>
      </c>
      <c r="B653" s="716" t="s">
        <v>36545</v>
      </c>
      <c r="C653" s="193" t="s">
        <v>36546</v>
      </c>
      <c r="D653" s="981">
        <v>2</v>
      </c>
      <c r="E653" s="981">
        <v>5</v>
      </c>
      <c r="F653" s="981" t="s">
        <v>36547</v>
      </c>
      <c r="G653" s="981"/>
      <c r="H653" s="981" t="s">
        <v>3849</v>
      </c>
      <c r="I653" s="716"/>
      <c r="J653" s="716"/>
    </row>
    <row r="654" spans="1:10" ht="86.25">
      <c r="A654" s="979">
        <v>3</v>
      </c>
      <c r="B654" s="716" t="s">
        <v>36548</v>
      </c>
      <c r="C654" s="193" t="s">
        <v>36549</v>
      </c>
      <c r="D654" s="981">
        <v>2</v>
      </c>
      <c r="E654" s="981">
        <v>6</v>
      </c>
      <c r="F654" s="981" t="s">
        <v>32811</v>
      </c>
      <c r="G654" s="981"/>
      <c r="H654" s="981" t="s">
        <v>3836</v>
      </c>
      <c r="I654" s="716"/>
      <c r="J654" s="716"/>
    </row>
    <row r="655" spans="1:10" ht="69">
      <c r="A655" s="979">
        <v>4</v>
      </c>
      <c r="B655" s="716" t="s">
        <v>36550</v>
      </c>
      <c r="C655" s="193" t="s">
        <v>36551</v>
      </c>
      <c r="D655" s="981">
        <v>2</v>
      </c>
      <c r="E655" s="981">
        <v>30</v>
      </c>
      <c r="F655" s="981" t="s">
        <v>36552</v>
      </c>
      <c r="G655" s="981"/>
      <c r="H655" s="981" t="s">
        <v>3836</v>
      </c>
      <c r="I655" s="716"/>
      <c r="J655" s="716"/>
    </row>
    <row r="656" spans="1:10" ht="66">
      <c r="A656" s="979">
        <v>5</v>
      </c>
      <c r="B656" s="716" t="s">
        <v>36553</v>
      </c>
      <c r="C656" s="905" t="s">
        <v>36554</v>
      </c>
      <c r="D656" s="981">
        <v>2</v>
      </c>
      <c r="E656" s="981">
        <v>11</v>
      </c>
      <c r="F656" s="981" t="s">
        <v>32003</v>
      </c>
      <c r="G656" s="981"/>
      <c r="H656" s="981" t="s">
        <v>3836</v>
      </c>
      <c r="I656" s="716"/>
      <c r="J656" s="716"/>
    </row>
    <row r="657" spans="1:10" ht="66">
      <c r="A657" s="979">
        <v>6</v>
      </c>
      <c r="B657" s="716" t="s">
        <v>36555</v>
      </c>
      <c r="C657" s="905" t="s">
        <v>36556</v>
      </c>
      <c r="D657" s="981">
        <v>4</v>
      </c>
      <c r="E657" s="981">
        <v>30</v>
      </c>
      <c r="F657" s="981" t="s">
        <v>31210</v>
      </c>
      <c r="G657" s="981"/>
      <c r="H657" s="981" t="s">
        <v>3836</v>
      </c>
      <c r="I657" s="716"/>
      <c r="J657" s="716"/>
    </row>
    <row r="658" spans="1:10" ht="66">
      <c r="A658" s="979">
        <v>7</v>
      </c>
      <c r="B658" s="716" t="s">
        <v>36557</v>
      </c>
      <c r="C658" s="905" t="s">
        <v>36558</v>
      </c>
      <c r="D658" s="981">
        <v>2</v>
      </c>
      <c r="E658" s="981">
        <v>6</v>
      </c>
      <c r="F658" s="981" t="s">
        <v>30871</v>
      </c>
      <c r="G658" s="981"/>
      <c r="H658" s="981" t="s">
        <v>3849</v>
      </c>
      <c r="I658" s="716"/>
      <c r="J658" s="716"/>
    </row>
    <row r="659" spans="1:10" ht="49.5">
      <c r="A659" s="979">
        <v>8</v>
      </c>
      <c r="B659" s="716" t="s">
        <v>36559</v>
      </c>
      <c r="C659" s="905" t="s">
        <v>36560</v>
      </c>
      <c r="D659" s="981">
        <v>4</v>
      </c>
      <c r="E659" s="981">
        <v>10</v>
      </c>
      <c r="F659" s="981" t="s">
        <v>36561</v>
      </c>
      <c r="G659" s="981"/>
      <c r="H659" s="981" t="s">
        <v>3849</v>
      </c>
      <c r="I659" s="716"/>
      <c r="J659" s="716"/>
    </row>
    <row r="660" spans="1:10" ht="66">
      <c r="A660" s="979">
        <v>9</v>
      </c>
      <c r="B660" s="716" t="s">
        <v>36562</v>
      </c>
      <c r="C660" s="982" t="s">
        <v>36563</v>
      </c>
      <c r="D660" s="983">
        <v>2</v>
      </c>
      <c r="E660" s="983">
        <v>36</v>
      </c>
      <c r="F660" s="983" t="s">
        <v>36564</v>
      </c>
      <c r="G660" s="983"/>
      <c r="H660" s="981" t="s">
        <v>3849</v>
      </c>
      <c r="I660" s="984"/>
      <c r="J660" s="984"/>
    </row>
    <row r="661" spans="1:10" ht="69">
      <c r="A661" s="979">
        <v>10</v>
      </c>
      <c r="B661" s="716" t="s">
        <v>36565</v>
      </c>
      <c r="C661" s="985" t="s">
        <v>36566</v>
      </c>
      <c r="D661" s="983">
        <v>2</v>
      </c>
      <c r="E661" s="983">
        <v>20</v>
      </c>
      <c r="F661" s="983" t="s">
        <v>36567</v>
      </c>
      <c r="G661" s="983"/>
      <c r="H661" s="981" t="s">
        <v>3849</v>
      </c>
      <c r="I661" s="984"/>
      <c r="J661" s="984"/>
    </row>
    <row r="662" spans="1:10" ht="69">
      <c r="A662" s="979">
        <v>11</v>
      </c>
      <c r="B662" s="716" t="s">
        <v>36568</v>
      </c>
      <c r="C662" s="193" t="s">
        <v>36569</v>
      </c>
      <c r="D662" s="981">
        <v>2</v>
      </c>
      <c r="E662" s="981">
        <v>14</v>
      </c>
      <c r="F662" s="981" t="s">
        <v>36570</v>
      </c>
      <c r="G662" s="981"/>
      <c r="H662" s="981" t="s">
        <v>3836</v>
      </c>
      <c r="I662" s="716"/>
      <c r="J662" s="716"/>
    </row>
    <row r="663" spans="1:10" ht="51.75">
      <c r="A663" s="979">
        <v>12</v>
      </c>
      <c r="B663" s="716" t="s">
        <v>36571</v>
      </c>
      <c r="C663" s="193" t="s">
        <v>36572</v>
      </c>
      <c r="D663" s="981">
        <v>2</v>
      </c>
      <c r="E663" s="981">
        <v>17</v>
      </c>
      <c r="F663" s="981" t="s">
        <v>36573</v>
      </c>
      <c r="G663" s="981"/>
      <c r="H663" s="981" t="s">
        <v>3836</v>
      </c>
      <c r="I663" s="716"/>
      <c r="J663" s="716"/>
    </row>
    <row r="664" spans="1:10" ht="69">
      <c r="A664" s="979">
        <v>13</v>
      </c>
      <c r="B664" s="716" t="s">
        <v>36574</v>
      </c>
      <c r="C664" s="193" t="s">
        <v>36575</v>
      </c>
      <c r="D664" s="981">
        <v>2</v>
      </c>
      <c r="E664" s="981">
        <v>11</v>
      </c>
      <c r="F664" s="981" t="s">
        <v>31371</v>
      </c>
      <c r="G664" s="981"/>
      <c r="H664" s="981" t="s">
        <v>3836</v>
      </c>
      <c r="I664" s="716"/>
      <c r="J664" s="716"/>
    </row>
    <row r="665" spans="1:10" ht="69">
      <c r="A665" s="979">
        <v>14</v>
      </c>
      <c r="B665" s="716" t="s">
        <v>36576</v>
      </c>
      <c r="C665" s="193" t="s">
        <v>36577</v>
      </c>
      <c r="D665" s="981">
        <v>2</v>
      </c>
      <c r="E665" s="981">
        <v>9</v>
      </c>
      <c r="F665" s="981" t="s">
        <v>31396</v>
      </c>
      <c r="G665" s="981"/>
      <c r="H665" s="981" t="s">
        <v>3836</v>
      </c>
      <c r="I665" s="716"/>
      <c r="J665" s="716"/>
    </row>
    <row r="666" spans="1:10" ht="69">
      <c r="A666" s="979">
        <v>15</v>
      </c>
      <c r="B666" s="716" t="s">
        <v>36578</v>
      </c>
      <c r="C666" s="193" t="s">
        <v>36579</v>
      </c>
      <c r="D666" s="981">
        <v>2</v>
      </c>
      <c r="E666" s="981">
        <v>10</v>
      </c>
      <c r="F666" s="981" t="s">
        <v>36580</v>
      </c>
      <c r="G666" s="981"/>
      <c r="H666" s="981" t="s">
        <v>3836</v>
      </c>
      <c r="I666" s="716"/>
      <c r="J666" s="716"/>
    </row>
    <row r="667" spans="1:10" ht="69">
      <c r="A667" s="979">
        <v>16</v>
      </c>
      <c r="B667" s="716" t="s">
        <v>36581</v>
      </c>
      <c r="C667" s="985" t="s">
        <v>36582</v>
      </c>
      <c r="D667" s="983">
        <v>2</v>
      </c>
      <c r="E667" s="983">
        <v>21</v>
      </c>
      <c r="F667" s="983" t="s">
        <v>36583</v>
      </c>
      <c r="G667" s="983"/>
      <c r="H667" s="981" t="s">
        <v>3836</v>
      </c>
      <c r="I667" s="984"/>
      <c r="J667" s="984"/>
    </row>
    <row r="668" spans="1:10" ht="69">
      <c r="A668" s="979">
        <v>17</v>
      </c>
      <c r="B668" s="716" t="s">
        <v>36584</v>
      </c>
      <c r="C668" s="193" t="s">
        <v>36585</v>
      </c>
      <c r="D668" s="981">
        <v>2</v>
      </c>
      <c r="E668" s="981">
        <v>17</v>
      </c>
      <c r="F668" s="981" t="s">
        <v>36586</v>
      </c>
      <c r="G668" s="981"/>
      <c r="H668" s="981" t="s">
        <v>3836</v>
      </c>
      <c r="I668" s="716"/>
      <c r="J668" s="716"/>
    </row>
    <row r="669" spans="1:10" ht="69">
      <c r="A669" s="979">
        <v>18</v>
      </c>
      <c r="B669" s="716" t="s">
        <v>36587</v>
      </c>
      <c r="C669" s="193" t="s">
        <v>36588</v>
      </c>
      <c r="D669" s="981">
        <v>2</v>
      </c>
      <c r="E669" s="981">
        <v>16</v>
      </c>
      <c r="F669" s="981" t="s">
        <v>31520</v>
      </c>
      <c r="G669" s="981"/>
      <c r="H669" s="981" t="s">
        <v>3836</v>
      </c>
      <c r="I669" s="716"/>
      <c r="J669" s="716"/>
    </row>
    <row r="670" spans="1:10" ht="69">
      <c r="A670" s="979">
        <v>19</v>
      </c>
      <c r="B670" s="716" t="s">
        <v>36589</v>
      </c>
      <c r="C670" s="193" t="s">
        <v>36590</v>
      </c>
      <c r="D670" s="981">
        <v>2</v>
      </c>
      <c r="E670" s="981">
        <v>16</v>
      </c>
      <c r="F670" s="981" t="s">
        <v>31630</v>
      </c>
      <c r="G670" s="981"/>
      <c r="H670" s="981" t="s">
        <v>3836</v>
      </c>
      <c r="I670" s="716"/>
      <c r="J670" s="716"/>
    </row>
    <row r="671" spans="1:10" ht="69">
      <c r="A671" s="979">
        <v>20</v>
      </c>
      <c r="B671" s="716" t="s">
        <v>36591</v>
      </c>
      <c r="C671" s="193" t="s">
        <v>36592</v>
      </c>
      <c r="D671" s="981">
        <v>2</v>
      </c>
      <c r="E671" s="981">
        <v>9</v>
      </c>
      <c r="F671" s="981" t="s">
        <v>36593</v>
      </c>
      <c r="G671" s="981"/>
      <c r="H671" s="981" t="s">
        <v>3836</v>
      </c>
      <c r="I671" s="716"/>
      <c r="J671" s="716"/>
    </row>
    <row r="672" spans="1:10" ht="69">
      <c r="A672" s="979">
        <v>21</v>
      </c>
      <c r="B672" s="716" t="s">
        <v>36594</v>
      </c>
      <c r="C672" s="193" t="s">
        <v>36595</v>
      </c>
      <c r="D672" s="981">
        <v>2</v>
      </c>
      <c r="E672" s="981">
        <v>14</v>
      </c>
      <c r="F672" s="981" t="s">
        <v>36593</v>
      </c>
      <c r="G672" s="981"/>
      <c r="H672" s="981" t="s">
        <v>3836</v>
      </c>
      <c r="I672" s="716"/>
      <c r="J672" s="716"/>
    </row>
    <row r="673" spans="1:10" ht="69">
      <c r="A673" s="979">
        <v>22</v>
      </c>
      <c r="B673" s="716" t="s">
        <v>36596</v>
      </c>
      <c r="C673" s="193" t="s">
        <v>36597</v>
      </c>
      <c r="D673" s="981">
        <v>2</v>
      </c>
      <c r="E673" s="981">
        <v>13</v>
      </c>
      <c r="F673" s="981" t="s">
        <v>31630</v>
      </c>
      <c r="G673" s="981"/>
      <c r="H673" s="981"/>
      <c r="I673" s="716"/>
      <c r="J673" s="716"/>
    </row>
    <row r="674" spans="1:10" ht="86.25">
      <c r="A674" s="979">
        <v>23</v>
      </c>
      <c r="B674" s="716" t="s">
        <v>36598</v>
      </c>
      <c r="C674" s="193" t="s">
        <v>36599</v>
      </c>
      <c r="D674" s="981">
        <v>2</v>
      </c>
      <c r="E674" s="981">
        <v>15</v>
      </c>
      <c r="F674" s="981" t="s">
        <v>36593</v>
      </c>
      <c r="G674" s="981"/>
      <c r="H674" s="981" t="s">
        <v>3849</v>
      </c>
      <c r="I674" s="716"/>
      <c r="J674" s="716"/>
    </row>
    <row r="675" spans="1:10" ht="51.75">
      <c r="A675" s="979">
        <v>24</v>
      </c>
      <c r="B675" s="716" t="s">
        <v>36600</v>
      </c>
      <c r="C675" s="193" t="s">
        <v>36601</v>
      </c>
      <c r="D675" s="981">
        <v>2</v>
      </c>
      <c r="E675" s="981">
        <v>6</v>
      </c>
      <c r="F675" s="981" t="s">
        <v>36593</v>
      </c>
      <c r="G675" s="981"/>
      <c r="H675" s="981"/>
      <c r="I675" s="716"/>
      <c r="J675" s="716"/>
    </row>
    <row r="676" spans="1:10" ht="49.5">
      <c r="A676" s="979">
        <v>25</v>
      </c>
      <c r="B676" s="716" t="s">
        <v>36602</v>
      </c>
      <c r="C676" s="905" t="s">
        <v>36560</v>
      </c>
      <c r="D676" s="981">
        <v>2</v>
      </c>
      <c r="E676" s="981">
        <v>10</v>
      </c>
      <c r="F676" s="981" t="s">
        <v>36603</v>
      </c>
      <c r="G676" s="981"/>
      <c r="H676" s="981"/>
      <c r="I676" s="716"/>
      <c r="J676" s="716"/>
    </row>
    <row r="677" spans="1:10" ht="69">
      <c r="A677" s="979">
        <v>26</v>
      </c>
      <c r="B677" s="716" t="s">
        <v>36604</v>
      </c>
      <c r="C677" s="193" t="s">
        <v>36605</v>
      </c>
      <c r="D677" s="981">
        <v>2</v>
      </c>
      <c r="E677" s="981">
        <v>12</v>
      </c>
      <c r="F677" s="981" t="s">
        <v>36606</v>
      </c>
      <c r="G677" s="981"/>
      <c r="H677" s="981"/>
      <c r="I677" s="716"/>
      <c r="J677" s="716"/>
    </row>
    <row r="678" spans="1:10" ht="24.75">
      <c r="A678" s="1196" t="s">
        <v>36542</v>
      </c>
      <c r="B678" s="1196"/>
      <c r="C678" s="1196"/>
      <c r="D678" s="1196"/>
      <c r="E678" s="1196"/>
      <c r="F678" s="1196"/>
      <c r="G678" s="1196"/>
      <c r="H678" s="1196"/>
      <c r="I678" s="1196"/>
      <c r="J678" s="1196"/>
    </row>
    <row r="679" spans="1:10" ht="20.25">
      <c r="A679" s="1199" t="s">
        <v>36607</v>
      </c>
      <c r="B679" s="1199"/>
      <c r="C679" s="1199"/>
      <c r="D679" s="1199"/>
      <c r="E679" s="1199"/>
      <c r="F679" s="1199"/>
      <c r="G679" s="1199"/>
      <c r="H679" s="1199"/>
      <c r="I679" s="1199"/>
      <c r="J679" s="1199"/>
    </row>
    <row r="680" spans="1:10" ht="20.25">
      <c r="A680" s="1194" t="s">
        <v>20431</v>
      </c>
      <c r="B680" s="1199" t="s">
        <v>8740</v>
      </c>
      <c r="C680" s="1199" t="s">
        <v>8741</v>
      </c>
      <c r="D680" s="1194" t="s">
        <v>17504</v>
      </c>
      <c r="E680" s="1194"/>
      <c r="F680" s="1194" t="s">
        <v>8742</v>
      </c>
      <c r="G680" s="1194" t="s">
        <v>17505</v>
      </c>
      <c r="H680" s="1194" t="s">
        <v>20433</v>
      </c>
      <c r="I680" s="1194" t="s">
        <v>36543</v>
      </c>
      <c r="J680" s="1194" t="s">
        <v>8743</v>
      </c>
    </row>
    <row r="681" spans="1:10" ht="60.75">
      <c r="A681" s="1194"/>
      <c r="B681" s="1199"/>
      <c r="C681" s="1199"/>
      <c r="D681" s="986" t="s">
        <v>17506</v>
      </c>
      <c r="E681" s="986" t="s">
        <v>17507</v>
      </c>
      <c r="F681" s="1194"/>
      <c r="G681" s="1194"/>
      <c r="H681" s="1194"/>
      <c r="I681" s="1194"/>
      <c r="J681" s="1194"/>
    </row>
    <row r="682" spans="1:10" ht="51.75">
      <c r="A682" s="716">
        <v>1</v>
      </c>
      <c r="B682" s="716" t="s">
        <v>36608</v>
      </c>
      <c r="C682" s="193" t="s">
        <v>36609</v>
      </c>
      <c r="D682" s="981">
        <v>4</v>
      </c>
      <c r="E682" s="981">
        <v>5</v>
      </c>
      <c r="F682" s="981" t="s">
        <v>31747</v>
      </c>
      <c r="G682" s="981"/>
      <c r="H682" s="981" t="s">
        <v>3829</v>
      </c>
      <c r="I682" s="716"/>
      <c r="J682" s="716"/>
    </row>
    <row r="683" spans="1:10" ht="69">
      <c r="A683" s="716">
        <v>2</v>
      </c>
      <c r="B683" s="716" t="s">
        <v>36610</v>
      </c>
      <c r="C683" s="193" t="s">
        <v>36611</v>
      </c>
      <c r="D683" s="981">
        <v>5</v>
      </c>
      <c r="E683" s="981">
        <v>6</v>
      </c>
      <c r="F683" s="981" t="s">
        <v>36612</v>
      </c>
      <c r="G683" s="981"/>
      <c r="H683" s="981" t="s">
        <v>3829</v>
      </c>
      <c r="I683" s="716"/>
      <c r="J683" s="716"/>
    </row>
    <row r="684" spans="1:10" ht="34.5">
      <c r="A684" s="716">
        <v>3</v>
      </c>
      <c r="B684" s="716" t="s">
        <v>36613</v>
      </c>
      <c r="C684" s="193" t="s">
        <v>32105</v>
      </c>
      <c r="D684" s="981">
        <v>3</v>
      </c>
      <c r="E684" s="981">
        <v>7</v>
      </c>
      <c r="F684" s="981" t="s">
        <v>36614</v>
      </c>
      <c r="G684" s="981"/>
      <c r="H684" s="981" t="s">
        <v>3829</v>
      </c>
      <c r="I684" s="716"/>
      <c r="J684" s="716"/>
    </row>
    <row r="685" spans="1:10" ht="34.5">
      <c r="A685" s="716">
        <v>4</v>
      </c>
      <c r="B685" s="716" t="s">
        <v>36615</v>
      </c>
      <c r="C685" s="193" t="s">
        <v>32105</v>
      </c>
      <c r="D685" s="981">
        <v>5</v>
      </c>
      <c r="E685" s="981">
        <v>8</v>
      </c>
      <c r="F685" s="981" t="s">
        <v>32392</v>
      </c>
      <c r="G685" s="981"/>
      <c r="H685" s="981" t="s">
        <v>3829</v>
      </c>
      <c r="I685" s="716"/>
      <c r="J685" s="716"/>
    </row>
    <row r="686" spans="1:10" ht="69">
      <c r="A686" s="716">
        <v>5</v>
      </c>
      <c r="B686" s="716" t="s">
        <v>36616</v>
      </c>
      <c r="C686" s="193" t="s">
        <v>36617</v>
      </c>
      <c r="D686" s="981">
        <v>4</v>
      </c>
      <c r="E686" s="981">
        <v>9</v>
      </c>
      <c r="F686" s="981" t="s">
        <v>36618</v>
      </c>
      <c r="G686" s="981"/>
      <c r="H686" s="981" t="s">
        <v>3829</v>
      </c>
      <c r="I686" s="716"/>
      <c r="J686" s="716"/>
    </row>
    <row r="687" spans="1:10" ht="34.5">
      <c r="A687" s="716">
        <v>6</v>
      </c>
      <c r="B687" s="716" t="s">
        <v>36619</v>
      </c>
      <c r="C687" s="193" t="s">
        <v>32105</v>
      </c>
      <c r="D687" s="981">
        <v>3</v>
      </c>
      <c r="E687" s="981">
        <v>5</v>
      </c>
      <c r="F687" s="981" t="s">
        <v>32392</v>
      </c>
      <c r="G687" s="981"/>
      <c r="H687" s="981" t="s">
        <v>3829</v>
      </c>
      <c r="I687" s="716"/>
      <c r="J687" s="716"/>
    </row>
    <row r="688" spans="1:10" ht="34.5">
      <c r="A688" s="716">
        <v>7</v>
      </c>
      <c r="B688" s="716" t="s">
        <v>36620</v>
      </c>
      <c r="C688" s="193" t="s">
        <v>32105</v>
      </c>
      <c r="D688" s="981">
        <v>2</v>
      </c>
      <c r="E688" s="981">
        <v>7</v>
      </c>
      <c r="F688" s="981" t="s">
        <v>32392</v>
      </c>
      <c r="G688" s="981"/>
      <c r="H688" s="981" t="s">
        <v>3829</v>
      </c>
      <c r="I688" s="716"/>
      <c r="J688" s="716"/>
    </row>
    <row r="689" spans="1:10" ht="34.5">
      <c r="A689" s="716">
        <v>8</v>
      </c>
      <c r="B689" s="716" t="s">
        <v>36621</v>
      </c>
      <c r="C689" s="193" t="s">
        <v>32105</v>
      </c>
      <c r="D689" s="981">
        <v>4</v>
      </c>
      <c r="E689" s="981">
        <v>8</v>
      </c>
      <c r="F689" s="981" t="s">
        <v>36622</v>
      </c>
      <c r="G689" s="981"/>
      <c r="H689" s="981" t="s">
        <v>3829</v>
      </c>
      <c r="I689" s="716"/>
      <c r="J689" s="716"/>
    </row>
    <row r="690" spans="1:10" ht="34.5">
      <c r="A690" s="716">
        <v>9</v>
      </c>
      <c r="B690" s="716" t="s">
        <v>36623</v>
      </c>
      <c r="C690" s="193" t="s">
        <v>32105</v>
      </c>
      <c r="D690" s="981">
        <v>5</v>
      </c>
      <c r="E690" s="981">
        <v>6</v>
      </c>
      <c r="F690" s="981" t="s">
        <v>30893</v>
      </c>
      <c r="G690" s="981"/>
      <c r="H690" s="981" t="s">
        <v>3829</v>
      </c>
      <c r="I690" s="716"/>
      <c r="J690" s="716"/>
    </row>
    <row r="691" spans="1:10" ht="69">
      <c r="A691" s="716">
        <v>10</v>
      </c>
      <c r="B691" s="716" t="s">
        <v>36624</v>
      </c>
      <c r="C691" s="193" t="s">
        <v>36625</v>
      </c>
      <c r="D691" s="981">
        <v>6</v>
      </c>
      <c r="E691" s="981">
        <v>10</v>
      </c>
      <c r="F691" s="981" t="s">
        <v>36626</v>
      </c>
      <c r="G691" s="981"/>
      <c r="H691" s="981" t="s">
        <v>3829</v>
      </c>
      <c r="I691" s="716"/>
      <c r="J691" s="716"/>
    </row>
    <row r="692" spans="1:10" ht="69">
      <c r="A692" s="716">
        <v>11</v>
      </c>
      <c r="B692" s="716" t="s">
        <v>36627</v>
      </c>
      <c r="C692" s="193" t="s">
        <v>36625</v>
      </c>
      <c r="D692" s="981">
        <v>4</v>
      </c>
      <c r="E692" s="981">
        <v>5</v>
      </c>
      <c r="F692" s="981" t="s">
        <v>36628</v>
      </c>
      <c r="G692" s="981"/>
      <c r="H692" s="981" t="s">
        <v>3829</v>
      </c>
      <c r="I692" s="716"/>
      <c r="J692" s="716"/>
    </row>
    <row r="693" spans="1:10" ht="69">
      <c r="A693" s="716">
        <v>12</v>
      </c>
      <c r="B693" s="716" t="s">
        <v>36629</v>
      </c>
      <c r="C693" s="193" t="s">
        <v>36625</v>
      </c>
      <c r="D693" s="981">
        <v>5</v>
      </c>
      <c r="E693" s="981">
        <v>6</v>
      </c>
      <c r="F693" s="981" t="s">
        <v>36628</v>
      </c>
      <c r="G693" s="981"/>
      <c r="H693" s="981" t="s">
        <v>3829</v>
      </c>
      <c r="I693" s="716"/>
      <c r="J693" s="716"/>
    </row>
    <row r="694" spans="1:10" ht="69">
      <c r="A694" s="716">
        <v>13</v>
      </c>
      <c r="B694" s="716" t="s">
        <v>36630</v>
      </c>
      <c r="C694" s="193" t="s">
        <v>36625</v>
      </c>
      <c r="D694" s="981">
        <v>3</v>
      </c>
      <c r="E694" s="981">
        <v>7</v>
      </c>
      <c r="F694" s="981" t="s">
        <v>36628</v>
      </c>
      <c r="G694" s="981"/>
      <c r="H694" s="981" t="s">
        <v>3829</v>
      </c>
      <c r="I694" s="716"/>
      <c r="J694" s="716"/>
    </row>
    <row r="695" spans="1:10" ht="69">
      <c r="A695" s="716">
        <v>14</v>
      </c>
      <c r="B695" s="716" t="s">
        <v>36631</v>
      </c>
      <c r="C695" s="193" t="s">
        <v>36625</v>
      </c>
      <c r="D695" s="981">
        <v>5</v>
      </c>
      <c r="E695" s="981">
        <v>8</v>
      </c>
      <c r="F695" s="981" t="s">
        <v>36628</v>
      </c>
      <c r="G695" s="981"/>
      <c r="H695" s="981" t="s">
        <v>3829</v>
      </c>
      <c r="I695" s="716"/>
      <c r="J695" s="716"/>
    </row>
    <row r="696" spans="1:10" ht="69">
      <c r="A696" s="716">
        <v>15</v>
      </c>
      <c r="B696" s="716" t="s">
        <v>36632</v>
      </c>
      <c r="C696" s="193" t="s">
        <v>36625</v>
      </c>
      <c r="D696" s="981">
        <v>4</v>
      </c>
      <c r="E696" s="981">
        <v>9</v>
      </c>
      <c r="F696" s="981" t="s">
        <v>36628</v>
      </c>
      <c r="G696" s="981"/>
      <c r="H696" s="981" t="s">
        <v>3829</v>
      </c>
      <c r="I696" s="716"/>
      <c r="J696" s="716"/>
    </row>
    <row r="697" spans="1:10" ht="86.25">
      <c r="A697" s="716">
        <v>16</v>
      </c>
      <c r="B697" s="716" t="s">
        <v>36633</v>
      </c>
      <c r="C697" s="193" t="s">
        <v>36634</v>
      </c>
      <c r="D697" s="981">
        <v>3</v>
      </c>
      <c r="E697" s="981">
        <v>5</v>
      </c>
      <c r="F697" s="981" t="s">
        <v>36635</v>
      </c>
      <c r="G697" s="981"/>
      <c r="H697" s="981" t="s">
        <v>3829</v>
      </c>
      <c r="I697" s="716"/>
      <c r="J697" s="716"/>
    </row>
    <row r="698" spans="1:10" ht="51.75">
      <c r="A698" s="716">
        <v>17</v>
      </c>
      <c r="B698" s="716" t="s">
        <v>36636</v>
      </c>
      <c r="C698" s="193" t="s">
        <v>36637</v>
      </c>
      <c r="D698" s="981">
        <v>2</v>
      </c>
      <c r="E698" s="981">
        <v>7</v>
      </c>
      <c r="F698" s="987" t="s">
        <v>36638</v>
      </c>
      <c r="G698" s="981"/>
      <c r="H698" s="981" t="s">
        <v>3829</v>
      </c>
      <c r="I698" s="716"/>
      <c r="J698" s="716"/>
    </row>
    <row r="699" spans="1:10" ht="34.5">
      <c r="A699" s="716">
        <v>18</v>
      </c>
      <c r="B699" s="716" t="s">
        <v>36639</v>
      </c>
      <c r="C699" s="193" t="s">
        <v>32105</v>
      </c>
      <c r="D699" s="981">
        <v>4</v>
      </c>
      <c r="E699" s="981">
        <v>8</v>
      </c>
      <c r="F699" s="987" t="s">
        <v>32392</v>
      </c>
      <c r="G699" s="981"/>
      <c r="H699" s="981" t="s">
        <v>3829</v>
      </c>
      <c r="I699" s="716"/>
      <c r="J699" s="716"/>
    </row>
    <row r="700" spans="1:10" ht="69">
      <c r="A700" s="716">
        <v>19</v>
      </c>
      <c r="B700" s="716" t="s">
        <v>36640</v>
      </c>
      <c r="C700" s="193" t="s">
        <v>36641</v>
      </c>
      <c r="D700" s="981">
        <v>5</v>
      </c>
      <c r="E700" s="981">
        <v>6</v>
      </c>
      <c r="F700" s="987" t="s">
        <v>36552</v>
      </c>
      <c r="G700" s="981"/>
      <c r="H700" s="981" t="s">
        <v>3829</v>
      </c>
      <c r="I700" s="716"/>
      <c r="J700" s="716"/>
    </row>
    <row r="701" spans="1:10" ht="34.5">
      <c r="A701" s="716">
        <v>20</v>
      </c>
      <c r="B701" s="716" t="s">
        <v>36642</v>
      </c>
      <c r="C701" s="193" t="s">
        <v>32105</v>
      </c>
      <c r="D701" s="981">
        <v>6</v>
      </c>
      <c r="E701" s="981">
        <v>10</v>
      </c>
      <c r="F701" s="981" t="s">
        <v>36643</v>
      </c>
      <c r="G701" s="981"/>
      <c r="H701" s="981" t="s">
        <v>3829</v>
      </c>
      <c r="I701" s="716"/>
      <c r="J701" s="716"/>
    </row>
    <row r="702" spans="1:10" ht="34.5">
      <c r="A702" s="716">
        <v>21</v>
      </c>
      <c r="B702" s="716" t="s">
        <v>36644</v>
      </c>
      <c r="C702" s="193" t="s">
        <v>32105</v>
      </c>
      <c r="D702" s="981">
        <v>4</v>
      </c>
      <c r="E702" s="981">
        <v>5</v>
      </c>
      <c r="F702" s="981" t="s">
        <v>33372</v>
      </c>
      <c r="G702" s="981"/>
      <c r="H702" s="981" t="s">
        <v>3829</v>
      </c>
      <c r="I702" s="716"/>
      <c r="J702" s="716"/>
    </row>
    <row r="703" spans="1:10" ht="34.5">
      <c r="A703" s="716">
        <v>22</v>
      </c>
      <c r="B703" s="716" t="s">
        <v>36645</v>
      </c>
      <c r="C703" s="193" t="s">
        <v>32105</v>
      </c>
      <c r="D703" s="981">
        <v>5</v>
      </c>
      <c r="E703" s="981">
        <v>6</v>
      </c>
      <c r="F703" s="981" t="s">
        <v>36646</v>
      </c>
      <c r="G703" s="981"/>
      <c r="H703" s="981" t="s">
        <v>3829</v>
      </c>
      <c r="I703" s="716"/>
      <c r="J703" s="716"/>
    </row>
    <row r="704" spans="1:10" ht="34.5">
      <c r="A704" s="716">
        <v>23</v>
      </c>
      <c r="B704" s="716" t="s">
        <v>36647</v>
      </c>
      <c r="C704" s="193" t="s">
        <v>36648</v>
      </c>
      <c r="D704" s="981">
        <v>3</v>
      </c>
      <c r="E704" s="981">
        <v>7</v>
      </c>
      <c r="F704" s="981" t="s">
        <v>36649</v>
      </c>
      <c r="G704" s="981"/>
      <c r="H704" s="981" t="s">
        <v>3829</v>
      </c>
      <c r="I704" s="716"/>
      <c r="J704" s="716"/>
    </row>
    <row r="705" spans="1:10" ht="86.25">
      <c r="A705" s="716">
        <v>24</v>
      </c>
      <c r="B705" s="716" t="s">
        <v>36650</v>
      </c>
      <c r="C705" s="193" t="s">
        <v>36651</v>
      </c>
      <c r="D705" s="981">
        <v>5</v>
      </c>
      <c r="E705" s="981">
        <v>8</v>
      </c>
      <c r="F705" s="981" t="s">
        <v>36652</v>
      </c>
      <c r="G705" s="981"/>
      <c r="H705" s="981" t="s">
        <v>3829</v>
      </c>
      <c r="I705" s="716"/>
      <c r="J705" s="716"/>
    </row>
    <row r="706" spans="1:10" ht="69">
      <c r="A706" s="716">
        <v>25</v>
      </c>
      <c r="B706" s="716" t="s">
        <v>36653</v>
      </c>
      <c r="C706" s="193" t="s">
        <v>36654</v>
      </c>
      <c r="D706" s="981">
        <v>4</v>
      </c>
      <c r="E706" s="981">
        <v>9</v>
      </c>
      <c r="F706" s="981" t="s">
        <v>36655</v>
      </c>
      <c r="G706" s="981"/>
      <c r="H706" s="981" t="s">
        <v>3829</v>
      </c>
      <c r="I706" s="716"/>
      <c r="J706" s="716"/>
    </row>
    <row r="707" spans="1:10" ht="51.75">
      <c r="A707" s="716">
        <v>26</v>
      </c>
      <c r="B707" s="716" t="s">
        <v>36656</v>
      </c>
      <c r="C707" s="193" t="s">
        <v>36657</v>
      </c>
      <c r="D707" s="981">
        <v>3</v>
      </c>
      <c r="E707" s="981">
        <v>5</v>
      </c>
      <c r="F707" s="981" t="s">
        <v>36658</v>
      </c>
      <c r="G707" s="981"/>
      <c r="H707" s="981" t="s">
        <v>3829</v>
      </c>
      <c r="I707" s="716"/>
      <c r="J707" s="716"/>
    </row>
    <row r="708" spans="1:10" ht="69">
      <c r="A708" s="716">
        <v>27</v>
      </c>
      <c r="B708" s="716" t="s">
        <v>36659</v>
      </c>
      <c r="C708" s="193" t="s">
        <v>36660</v>
      </c>
      <c r="D708" s="981">
        <v>2</v>
      </c>
      <c r="E708" s="981">
        <v>7</v>
      </c>
      <c r="F708" s="981" t="s">
        <v>36661</v>
      </c>
      <c r="G708" s="981"/>
      <c r="H708" s="981" t="s">
        <v>3829</v>
      </c>
      <c r="I708" s="716"/>
      <c r="J708" s="716"/>
    </row>
    <row r="709" spans="1:10" ht="69">
      <c r="A709" s="716">
        <v>28</v>
      </c>
      <c r="B709" s="716" t="s">
        <v>36662</v>
      </c>
      <c r="C709" s="193" t="s">
        <v>36663</v>
      </c>
      <c r="D709" s="981">
        <v>4</v>
      </c>
      <c r="E709" s="981">
        <v>8</v>
      </c>
      <c r="F709" s="981" t="s">
        <v>36664</v>
      </c>
      <c r="G709" s="981"/>
      <c r="H709" s="981" t="s">
        <v>3829</v>
      </c>
      <c r="I709" s="716"/>
      <c r="J709" s="716"/>
    </row>
    <row r="710" spans="1:10" ht="103.5">
      <c r="A710" s="716">
        <v>29</v>
      </c>
      <c r="B710" s="716" t="s">
        <v>36665</v>
      </c>
      <c r="C710" s="193" t="s">
        <v>36666</v>
      </c>
      <c r="D710" s="981">
        <v>5</v>
      </c>
      <c r="E710" s="981">
        <v>6</v>
      </c>
      <c r="F710" s="981" t="s">
        <v>36667</v>
      </c>
      <c r="G710" s="981"/>
      <c r="H710" s="981" t="s">
        <v>3829</v>
      </c>
      <c r="I710" s="716"/>
      <c r="J710" s="716"/>
    </row>
    <row r="711" spans="1:10" ht="27">
      <c r="A711" s="716">
        <v>30</v>
      </c>
      <c r="B711" s="716" t="s">
        <v>36668</v>
      </c>
      <c r="C711" s="193" t="s">
        <v>36669</v>
      </c>
      <c r="D711" s="981">
        <v>6</v>
      </c>
      <c r="E711" s="981">
        <v>10</v>
      </c>
      <c r="F711" s="981" t="s">
        <v>30845</v>
      </c>
      <c r="G711" s="981"/>
      <c r="H711" s="981" t="s">
        <v>3829</v>
      </c>
      <c r="I711" s="716"/>
      <c r="J711" s="716"/>
    </row>
    <row r="712" spans="1:10" ht="86.25">
      <c r="A712" s="716">
        <v>31</v>
      </c>
      <c r="B712" s="716" t="s">
        <v>36670</v>
      </c>
      <c r="C712" s="193" t="s">
        <v>36671</v>
      </c>
      <c r="D712" s="981">
        <v>4</v>
      </c>
      <c r="E712" s="981">
        <v>5</v>
      </c>
      <c r="F712" s="981" t="s">
        <v>36672</v>
      </c>
      <c r="G712" s="981"/>
      <c r="H712" s="981" t="s">
        <v>3829</v>
      </c>
      <c r="I712" s="716"/>
      <c r="J712" s="716"/>
    </row>
    <row r="713" spans="1:10" ht="86.25">
      <c r="A713" s="716">
        <v>32</v>
      </c>
      <c r="B713" s="716" t="s">
        <v>36673</v>
      </c>
      <c r="C713" s="193" t="s">
        <v>36674</v>
      </c>
      <c r="D713" s="981">
        <v>5</v>
      </c>
      <c r="E713" s="981">
        <v>6</v>
      </c>
      <c r="F713" s="981" t="s">
        <v>36675</v>
      </c>
      <c r="G713" s="981"/>
      <c r="H713" s="981" t="s">
        <v>3829</v>
      </c>
      <c r="I713" s="716"/>
      <c r="J713" s="716"/>
    </row>
    <row r="714" spans="1:10" ht="69">
      <c r="A714" s="716">
        <v>33</v>
      </c>
      <c r="B714" s="716" t="s">
        <v>36676</v>
      </c>
      <c r="C714" s="193" t="s">
        <v>36677</v>
      </c>
      <c r="D714" s="981">
        <v>3</v>
      </c>
      <c r="E714" s="981">
        <v>7</v>
      </c>
      <c r="F714" s="981" t="s">
        <v>36678</v>
      </c>
      <c r="G714" s="981"/>
      <c r="H714" s="981" t="s">
        <v>3829</v>
      </c>
      <c r="I714" s="716"/>
      <c r="J714" s="716"/>
    </row>
    <row r="715" spans="1:10" ht="86.25">
      <c r="A715" s="716">
        <v>34</v>
      </c>
      <c r="B715" s="716" t="s">
        <v>36679</v>
      </c>
      <c r="C715" s="193" t="s">
        <v>36680</v>
      </c>
      <c r="D715" s="981">
        <v>5</v>
      </c>
      <c r="E715" s="981">
        <v>8</v>
      </c>
      <c r="F715" s="981" t="s">
        <v>36681</v>
      </c>
      <c r="G715" s="981"/>
      <c r="H715" s="981" t="s">
        <v>3829</v>
      </c>
      <c r="I715" s="716"/>
      <c r="J715" s="716"/>
    </row>
    <row r="716" spans="1:10" ht="69">
      <c r="A716" s="716">
        <v>35</v>
      </c>
      <c r="B716" s="716" t="s">
        <v>36682</v>
      </c>
      <c r="C716" s="193" t="s">
        <v>36611</v>
      </c>
      <c r="D716" s="981">
        <v>5</v>
      </c>
      <c r="E716" s="981">
        <v>6</v>
      </c>
      <c r="F716" s="981" t="s">
        <v>36683</v>
      </c>
      <c r="G716" s="981"/>
      <c r="H716" s="981" t="s">
        <v>3829</v>
      </c>
      <c r="I716" s="716"/>
      <c r="J716" s="716"/>
    </row>
    <row r="717" spans="1:10" ht="103.5">
      <c r="A717" s="716">
        <v>36</v>
      </c>
      <c r="B717" s="716" t="s">
        <v>36684</v>
      </c>
      <c r="C717" s="193" t="s">
        <v>36685</v>
      </c>
      <c r="D717" s="981">
        <v>3</v>
      </c>
      <c r="E717" s="981">
        <v>7</v>
      </c>
      <c r="F717" s="981" t="s">
        <v>36686</v>
      </c>
      <c r="G717" s="981"/>
      <c r="H717" s="981" t="s">
        <v>3829</v>
      </c>
      <c r="I717" s="716"/>
      <c r="J717" s="716"/>
    </row>
    <row r="718" spans="1:10" ht="86.25">
      <c r="A718" s="716">
        <v>37</v>
      </c>
      <c r="B718" s="716" t="s">
        <v>36687</v>
      </c>
      <c r="C718" s="193" t="s">
        <v>36688</v>
      </c>
      <c r="D718" s="981">
        <v>5</v>
      </c>
      <c r="E718" s="981">
        <v>8</v>
      </c>
      <c r="F718" s="981" t="s">
        <v>31374</v>
      </c>
      <c r="G718" s="981"/>
      <c r="H718" s="981" t="s">
        <v>3829</v>
      </c>
      <c r="I718" s="716"/>
      <c r="J718" s="716"/>
    </row>
    <row r="719" spans="1:10" ht="51.75">
      <c r="A719" s="716">
        <v>38</v>
      </c>
      <c r="B719" s="716" t="s">
        <v>36689</v>
      </c>
      <c r="C719" s="193" t="s">
        <v>36690</v>
      </c>
      <c r="D719" s="981">
        <v>4</v>
      </c>
      <c r="E719" s="981">
        <v>9</v>
      </c>
      <c r="F719" s="981" t="s">
        <v>36691</v>
      </c>
      <c r="G719" s="981"/>
      <c r="H719" s="981" t="s">
        <v>3829</v>
      </c>
      <c r="I719" s="716"/>
      <c r="J719" s="716"/>
    </row>
    <row r="720" spans="1:10" ht="34.5">
      <c r="A720" s="716">
        <v>39</v>
      </c>
      <c r="B720" s="716" t="s">
        <v>36692</v>
      </c>
      <c r="C720" s="193" t="s">
        <v>32105</v>
      </c>
      <c r="D720" s="981">
        <v>3</v>
      </c>
      <c r="E720" s="981">
        <v>5</v>
      </c>
      <c r="F720" s="987" t="s">
        <v>36646</v>
      </c>
      <c r="G720" s="981"/>
      <c r="H720" s="981" t="s">
        <v>3829</v>
      </c>
      <c r="I720" s="716"/>
      <c r="J720" s="716"/>
    </row>
    <row r="721" spans="1:10" ht="34.5">
      <c r="A721" s="716">
        <v>40</v>
      </c>
      <c r="B721" s="716" t="s">
        <v>36693</v>
      </c>
      <c r="C721" s="193" t="s">
        <v>32105</v>
      </c>
      <c r="D721" s="981">
        <v>2</v>
      </c>
      <c r="E721" s="981">
        <v>7</v>
      </c>
      <c r="F721" s="988" t="s">
        <v>36694</v>
      </c>
      <c r="G721" s="981"/>
      <c r="H721" s="981" t="s">
        <v>3829</v>
      </c>
      <c r="I721" s="716"/>
      <c r="J721" s="716"/>
    </row>
    <row r="722" spans="1:10" ht="69">
      <c r="A722" s="716">
        <v>41</v>
      </c>
      <c r="B722" s="716" t="s">
        <v>36695</v>
      </c>
      <c r="C722" s="193" t="s">
        <v>36696</v>
      </c>
      <c r="D722" s="981">
        <v>4</v>
      </c>
      <c r="E722" s="981">
        <v>8</v>
      </c>
      <c r="F722" s="981" t="s">
        <v>36697</v>
      </c>
      <c r="G722" s="981"/>
      <c r="H722" s="981" t="s">
        <v>3829</v>
      </c>
      <c r="I722" s="716"/>
      <c r="J722" s="716"/>
    </row>
    <row r="723" spans="1:10" ht="34.5">
      <c r="A723" s="716">
        <v>42</v>
      </c>
      <c r="B723" s="716" t="s">
        <v>36698</v>
      </c>
      <c r="C723" s="193" t="s">
        <v>32105</v>
      </c>
      <c r="D723" s="981">
        <v>5</v>
      </c>
      <c r="E723" s="981">
        <v>6</v>
      </c>
      <c r="F723" s="981" t="s">
        <v>36699</v>
      </c>
      <c r="G723" s="981"/>
      <c r="H723" s="981" t="s">
        <v>3829</v>
      </c>
      <c r="I723" s="716"/>
      <c r="J723" s="716"/>
    </row>
    <row r="724" spans="1:10" ht="51.75">
      <c r="A724" s="716">
        <v>43</v>
      </c>
      <c r="B724" s="716" t="s">
        <v>36700</v>
      </c>
      <c r="C724" s="193" t="s">
        <v>36701</v>
      </c>
      <c r="D724" s="981">
        <v>6</v>
      </c>
      <c r="E724" s="981">
        <v>10</v>
      </c>
      <c r="F724" s="981" t="s">
        <v>32076</v>
      </c>
      <c r="G724" s="981"/>
      <c r="H724" s="981" t="s">
        <v>3829</v>
      </c>
      <c r="I724" s="716"/>
      <c r="J724" s="716"/>
    </row>
    <row r="725" spans="1:10" ht="34.5">
      <c r="A725" s="716">
        <v>44</v>
      </c>
      <c r="B725" s="716" t="s">
        <v>36702</v>
      </c>
      <c r="C725" s="193" t="s">
        <v>36703</v>
      </c>
      <c r="D725" s="981">
        <v>4</v>
      </c>
      <c r="E725" s="981">
        <v>5</v>
      </c>
      <c r="F725" s="981" t="s">
        <v>31974</v>
      </c>
      <c r="G725" s="981"/>
      <c r="H725" s="981" t="s">
        <v>3829</v>
      </c>
      <c r="I725" s="716"/>
      <c r="J725" s="716"/>
    </row>
    <row r="726" spans="1:10" ht="69">
      <c r="A726" s="716">
        <v>45</v>
      </c>
      <c r="B726" s="716" t="s">
        <v>36704</v>
      </c>
      <c r="C726" s="193" t="s">
        <v>36705</v>
      </c>
      <c r="D726" s="981">
        <v>5</v>
      </c>
      <c r="E726" s="981">
        <v>6</v>
      </c>
      <c r="F726" s="981" t="s">
        <v>36706</v>
      </c>
      <c r="G726" s="981"/>
      <c r="H726" s="981" t="s">
        <v>3829</v>
      </c>
      <c r="I726" s="716"/>
      <c r="J726" s="716"/>
    </row>
    <row r="727" spans="1:10" ht="34.5">
      <c r="A727" s="716">
        <v>46</v>
      </c>
      <c r="B727" s="716" t="s">
        <v>36707</v>
      </c>
      <c r="C727" s="193" t="s">
        <v>32105</v>
      </c>
      <c r="D727" s="981">
        <v>3</v>
      </c>
      <c r="E727" s="981">
        <v>7</v>
      </c>
      <c r="F727" s="981" t="s">
        <v>31772</v>
      </c>
      <c r="G727" s="981"/>
      <c r="H727" s="981" t="s">
        <v>3829</v>
      </c>
      <c r="I727" s="716"/>
      <c r="J727" s="716"/>
    </row>
    <row r="728" spans="1:10" ht="34.5">
      <c r="A728" s="716">
        <v>47</v>
      </c>
      <c r="B728" s="716" t="s">
        <v>36708</v>
      </c>
      <c r="C728" s="193" t="s">
        <v>36709</v>
      </c>
      <c r="D728" s="981">
        <v>5</v>
      </c>
      <c r="E728" s="981">
        <v>8</v>
      </c>
      <c r="F728" s="981" t="s">
        <v>36710</v>
      </c>
      <c r="G728" s="981"/>
      <c r="H728" s="981" t="s">
        <v>3829</v>
      </c>
      <c r="I728" s="716"/>
      <c r="J728" s="716"/>
    </row>
    <row r="729" spans="1:10" ht="51.75">
      <c r="A729" s="716">
        <v>48</v>
      </c>
      <c r="B729" s="716" t="s">
        <v>36711</v>
      </c>
      <c r="C729" s="193" t="s">
        <v>36712</v>
      </c>
      <c r="D729" s="981">
        <v>4</v>
      </c>
      <c r="E729" s="981">
        <v>9</v>
      </c>
      <c r="F729" s="981" t="s">
        <v>36713</v>
      </c>
      <c r="G729" s="981"/>
      <c r="H729" s="981" t="s">
        <v>3829</v>
      </c>
      <c r="I729" s="716"/>
      <c r="J729" s="716"/>
    </row>
    <row r="730" spans="1:10" ht="69">
      <c r="A730" s="716">
        <v>49</v>
      </c>
      <c r="B730" s="716" t="s">
        <v>36714</v>
      </c>
      <c r="C730" s="193" t="s">
        <v>36715</v>
      </c>
      <c r="D730" s="981">
        <v>3</v>
      </c>
      <c r="E730" s="981">
        <v>5</v>
      </c>
      <c r="F730" s="981" t="s">
        <v>36716</v>
      </c>
      <c r="G730" s="981"/>
      <c r="H730" s="981" t="s">
        <v>3829</v>
      </c>
      <c r="I730" s="716"/>
      <c r="J730" s="716"/>
    </row>
    <row r="731" spans="1:10" ht="51.75">
      <c r="A731" s="716">
        <v>50</v>
      </c>
      <c r="B731" s="716" t="s">
        <v>36717</v>
      </c>
      <c r="C731" s="193" t="s">
        <v>36718</v>
      </c>
      <c r="D731" s="981">
        <v>2</v>
      </c>
      <c r="E731" s="981">
        <v>7</v>
      </c>
      <c r="F731" s="981" t="s">
        <v>36719</v>
      </c>
      <c r="G731" s="981"/>
      <c r="H731" s="981" t="s">
        <v>3829</v>
      </c>
      <c r="I731" s="716"/>
      <c r="J731" s="716"/>
    </row>
    <row r="732" spans="1:10" ht="86.25">
      <c r="A732" s="716">
        <v>51</v>
      </c>
      <c r="B732" s="716" t="s">
        <v>36720</v>
      </c>
      <c r="C732" s="193" t="s">
        <v>36721</v>
      </c>
      <c r="D732" s="981">
        <v>4</v>
      </c>
      <c r="E732" s="981">
        <v>8</v>
      </c>
      <c r="F732" s="981" t="s">
        <v>31748</v>
      </c>
      <c r="G732" s="981"/>
      <c r="H732" s="981" t="s">
        <v>3829</v>
      </c>
      <c r="I732" s="716"/>
      <c r="J732" s="716"/>
    </row>
    <row r="733" spans="1:10" ht="34.5">
      <c r="A733" s="716">
        <v>52</v>
      </c>
      <c r="B733" s="716" t="s">
        <v>36722</v>
      </c>
      <c r="C733" s="193" t="s">
        <v>36709</v>
      </c>
      <c r="D733" s="981">
        <v>5</v>
      </c>
      <c r="E733" s="981">
        <v>6</v>
      </c>
      <c r="F733" s="981" t="s">
        <v>36723</v>
      </c>
      <c r="G733" s="981"/>
      <c r="H733" s="981" t="s">
        <v>3829</v>
      </c>
      <c r="I733" s="716"/>
      <c r="J733" s="716"/>
    </row>
    <row r="734" spans="1:10" ht="34.5">
      <c r="A734" s="716">
        <v>53</v>
      </c>
      <c r="B734" s="716" t="s">
        <v>36724</v>
      </c>
      <c r="C734" s="193" t="s">
        <v>36709</v>
      </c>
      <c r="D734" s="981">
        <v>6</v>
      </c>
      <c r="E734" s="981">
        <v>10</v>
      </c>
      <c r="F734" s="981" t="s">
        <v>31861</v>
      </c>
      <c r="G734" s="981"/>
      <c r="H734" s="981" t="s">
        <v>3829</v>
      </c>
      <c r="I734" s="716"/>
      <c r="J734" s="716"/>
    </row>
    <row r="735" spans="1:10" ht="69">
      <c r="A735" s="716">
        <v>54</v>
      </c>
      <c r="B735" s="716" t="s">
        <v>36725</v>
      </c>
      <c r="C735" s="193" t="s">
        <v>36726</v>
      </c>
      <c r="D735" s="981">
        <v>4</v>
      </c>
      <c r="E735" s="981">
        <v>8</v>
      </c>
      <c r="F735" s="987" t="s">
        <v>36727</v>
      </c>
      <c r="G735" s="981"/>
      <c r="H735" s="981" t="s">
        <v>3829</v>
      </c>
      <c r="I735" s="716"/>
      <c r="J735" s="716"/>
    </row>
    <row r="736" spans="1:10" ht="51.75">
      <c r="A736" s="716">
        <v>55</v>
      </c>
      <c r="B736" s="716" t="s">
        <v>36728</v>
      </c>
      <c r="C736" s="193" t="s">
        <v>36729</v>
      </c>
      <c r="D736" s="981">
        <v>5</v>
      </c>
      <c r="E736" s="981">
        <v>6</v>
      </c>
      <c r="F736" s="987" t="s">
        <v>36727</v>
      </c>
      <c r="G736" s="981"/>
      <c r="H736" s="981" t="s">
        <v>3829</v>
      </c>
      <c r="I736" s="716"/>
      <c r="J736" s="716"/>
    </row>
    <row r="737" spans="1:10" ht="86.25">
      <c r="A737" s="716">
        <v>56</v>
      </c>
      <c r="B737" s="716" t="s">
        <v>36730</v>
      </c>
      <c r="C737" s="193" t="s">
        <v>36731</v>
      </c>
      <c r="D737" s="981">
        <v>6</v>
      </c>
      <c r="E737" s="981">
        <v>10</v>
      </c>
      <c r="F737" s="987" t="s">
        <v>36732</v>
      </c>
      <c r="G737" s="981"/>
      <c r="H737" s="981" t="s">
        <v>3829</v>
      </c>
      <c r="I737" s="716"/>
      <c r="J737" s="716"/>
    </row>
    <row r="738" spans="1:10" ht="24.75">
      <c r="A738" s="1196" t="s">
        <v>36542</v>
      </c>
      <c r="B738" s="1196"/>
      <c r="C738" s="1196"/>
      <c r="D738" s="1196"/>
      <c r="E738" s="1196"/>
      <c r="F738" s="1196"/>
      <c r="G738" s="1196"/>
      <c r="H738" s="1196"/>
      <c r="I738" s="1196"/>
      <c r="J738" s="1196"/>
    </row>
    <row r="739" spans="1:10" ht="20.25">
      <c r="A739" s="1185" t="s">
        <v>17080</v>
      </c>
      <c r="B739" s="1186"/>
      <c r="C739" s="1186"/>
      <c r="D739" s="1186"/>
      <c r="E739" s="1186"/>
      <c r="F739" s="1186"/>
      <c r="G739" s="1186"/>
      <c r="H739" s="1186"/>
      <c r="I739" s="1186"/>
      <c r="J739" s="1187"/>
    </row>
    <row r="740" spans="1:10" ht="20.25">
      <c r="A740" s="1188" t="s">
        <v>20431</v>
      </c>
      <c r="B740" s="1190" t="s">
        <v>8740</v>
      </c>
      <c r="C740" s="1190" t="s">
        <v>8741</v>
      </c>
      <c r="D740" s="1192" t="s">
        <v>17504</v>
      </c>
      <c r="E740" s="1193"/>
      <c r="F740" s="1188" t="s">
        <v>8742</v>
      </c>
      <c r="G740" s="1188" t="s">
        <v>17505</v>
      </c>
      <c r="H740" s="1188" t="s">
        <v>20433</v>
      </c>
      <c r="I740" s="1188" t="s">
        <v>36543</v>
      </c>
      <c r="J740" s="1188" t="s">
        <v>8743</v>
      </c>
    </row>
    <row r="741" spans="1:10" ht="60.75">
      <c r="A741" s="1189"/>
      <c r="B741" s="1191"/>
      <c r="C741" s="1191"/>
      <c r="D741" s="986" t="s">
        <v>17506</v>
      </c>
      <c r="E741" s="986" t="s">
        <v>17507</v>
      </c>
      <c r="F741" s="1189"/>
      <c r="G741" s="1189"/>
      <c r="H741" s="1189"/>
      <c r="I741" s="1189"/>
      <c r="J741" s="1189"/>
    </row>
    <row r="742" spans="1:10" ht="51.75">
      <c r="A742" s="904">
        <v>1</v>
      </c>
      <c r="B742" s="716" t="s">
        <v>36733</v>
      </c>
      <c r="C742" s="193" t="s">
        <v>32354</v>
      </c>
      <c r="D742" s="981">
        <v>4</v>
      </c>
      <c r="E742" s="981">
        <v>5</v>
      </c>
      <c r="F742" s="981" t="s">
        <v>31747</v>
      </c>
      <c r="G742" s="981"/>
      <c r="H742" s="981" t="s">
        <v>3849</v>
      </c>
      <c r="I742" s="904"/>
      <c r="J742" s="904"/>
    </row>
    <row r="743" spans="1:10" ht="51.75">
      <c r="A743" s="904">
        <v>2</v>
      </c>
      <c r="B743" s="716" t="s">
        <v>36734</v>
      </c>
      <c r="C743" s="193" t="s">
        <v>36735</v>
      </c>
      <c r="D743" s="981">
        <v>5</v>
      </c>
      <c r="E743" s="981">
        <v>6</v>
      </c>
      <c r="F743" s="987" t="s">
        <v>31747</v>
      </c>
      <c r="G743" s="987"/>
      <c r="H743" s="987" t="s">
        <v>3849</v>
      </c>
      <c r="I743" s="193"/>
      <c r="J743" s="193"/>
    </row>
    <row r="744" spans="1:10" ht="66">
      <c r="A744" s="904">
        <v>3</v>
      </c>
      <c r="B744" s="716" t="s">
        <v>36736</v>
      </c>
      <c r="C744" s="905" t="s">
        <v>36737</v>
      </c>
      <c r="D744" s="981">
        <v>3</v>
      </c>
      <c r="E744" s="981">
        <v>7</v>
      </c>
      <c r="F744" s="981" t="s">
        <v>36738</v>
      </c>
      <c r="G744" s="981"/>
      <c r="H744" s="981" t="s">
        <v>3849</v>
      </c>
      <c r="I744" s="904"/>
      <c r="J744" s="904"/>
    </row>
    <row r="745" spans="1:10" ht="34.5">
      <c r="A745" s="904">
        <v>4</v>
      </c>
      <c r="B745" s="716" t="s">
        <v>36739</v>
      </c>
      <c r="C745" s="193" t="s">
        <v>36740</v>
      </c>
      <c r="D745" s="981">
        <v>5</v>
      </c>
      <c r="E745" s="981">
        <v>8</v>
      </c>
      <c r="F745" s="981" t="s">
        <v>30495</v>
      </c>
      <c r="G745" s="981"/>
      <c r="H745" s="981" t="s">
        <v>3849</v>
      </c>
      <c r="I745" s="904"/>
      <c r="J745" s="904"/>
    </row>
    <row r="746" spans="1:10" ht="27">
      <c r="A746" s="904">
        <v>5</v>
      </c>
      <c r="B746" s="716" t="s">
        <v>36741</v>
      </c>
      <c r="C746" s="905" t="s">
        <v>16879</v>
      </c>
      <c r="D746" s="981">
        <v>4</v>
      </c>
      <c r="E746" s="981">
        <v>9</v>
      </c>
      <c r="F746" s="981" t="s">
        <v>36742</v>
      </c>
      <c r="G746" s="981"/>
      <c r="H746" s="981" t="s">
        <v>3849</v>
      </c>
      <c r="I746" s="904"/>
      <c r="J746" s="904"/>
    </row>
    <row r="747" spans="1:10" ht="27">
      <c r="A747" s="904">
        <v>6</v>
      </c>
      <c r="B747" s="716" t="s">
        <v>36743</v>
      </c>
      <c r="C747" s="905" t="s">
        <v>16879</v>
      </c>
      <c r="D747" s="981">
        <v>3</v>
      </c>
      <c r="E747" s="981">
        <v>5</v>
      </c>
      <c r="F747" s="981" t="s">
        <v>36742</v>
      </c>
      <c r="G747" s="981"/>
      <c r="H747" s="981" t="s">
        <v>3849</v>
      </c>
      <c r="I747" s="904"/>
      <c r="J747" s="904"/>
    </row>
    <row r="748" spans="1:10" ht="66">
      <c r="A748" s="904">
        <v>7</v>
      </c>
      <c r="B748" s="716" t="s">
        <v>36744</v>
      </c>
      <c r="C748" s="905" t="s">
        <v>36745</v>
      </c>
      <c r="D748" s="981">
        <v>2</v>
      </c>
      <c r="E748" s="981">
        <v>7</v>
      </c>
      <c r="F748" s="981" t="s">
        <v>36746</v>
      </c>
      <c r="G748" s="981"/>
      <c r="H748" s="981" t="s">
        <v>3849</v>
      </c>
      <c r="I748" s="904"/>
      <c r="J748" s="904"/>
    </row>
    <row r="749" spans="1:10" ht="33">
      <c r="A749" s="904">
        <v>8</v>
      </c>
      <c r="B749" s="716" t="s">
        <v>36747</v>
      </c>
      <c r="C749" s="905" t="s">
        <v>36748</v>
      </c>
      <c r="D749" s="981">
        <v>4</v>
      </c>
      <c r="E749" s="981">
        <v>8</v>
      </c>
      <c r="F749" s="981" t="s">
        <v>36746</v>
      </c>
      <c r="G749" s="981"/>
      <c r="H749" s="981" t="s">
        <v>3849</v>
      </c>
      <c r="I749" s="904"/>
      <c r="J749" s="904"/>
    </row>
    <row r="750" spans="1:10" ht="30">
      <c r="A750" s="904">
        <v>9</v>
      </c>
      <c r="B750" s="716" t="s">
        <v>36749</v>
      </c>
      <c r="C750" s="989" t="s">
        <v>36750</v>
      </c>
      <c r="D750" s="981">
        <v>5</v>
      </c>
      <c r="E750" s="981">
        <v>6</v>
      </c>
      <c r="F750" s="981" t="s">
        <v>32365</v>
      </c>
      <c r="G750" s="981"/>
      <c r="H750" s="981" t="s">
        <v>3849</v>
      </c>
      <c r="I750" s="904"/>
      <c r="J750" s="904"/>
    </row>
    <row r="751" spans="1:10" ht="33">
      <c r="A751" s="904">
        <v>10</v>
      </c>
      <c r="B751" s="716" t="s">
        <v>36751</v>
      </c>
      <c r="C751" s="905" t="s">
        <v>36750</v>
      </c>
      <c r="D751" s="981">
        <v>2</v>
      </c>
      <c r="E751" s="981">
        <v>3</v>
      </c>
      <c r="F751" s="981" t="s">
        <v>36746</v>
      </c>
      <c r="G751" s="981"/>
      <c r="H751" s="981" t="s">
        <v>3849</v>
      </c>
      <c r="I751" s="904"/>
      <c r="J751" s="904"/>
    </row>
    <row r="752" spans="1:10" ht="27">
      <c r="A752" s="904">
        <v>11</v>
      </c>
      <c r="B752" s="716" t="s">
        <v>36752</v>
      </c>
      <c r="C752" s="905" t="s">
        <v>36753</v>
      </c>
      <c r="D752" s="981">
        <v>2</v>
      </c>
      <c r="E752" s="981">
        <v>4</v>
      </c>
      <c r="F752" s="981" t="s">
        <v>36754</v>
      </c>
      <c r="G752" s="981"/>
      <c r="H752" s="981" t="s">
        <v>3849</v>
      </c>
      <c r="I752" s="904"/>
      <c r="J752" s="904"/>
    </row>
    <row r="753" spans="1:10" ht="27">
      <c r="A753" s="904">
        <v>12</v>
      </c>
      <c r="B753" s="716" t="s">
        <v>36755</v>
      </c>
      <c r="C753" s="905" t="s">
        <v>36753</v>
      </c>
      <c r="D753" s="981">
        <v>3</v>
      </c>
      <c r="E753" s="981">
        <v>5</v>
      </c>
      <c r="F753" s="981" t="s">
        <v>36754</v>
      </c>
      <c r="G753" s="981"/>
      <c r="H753" s="981" t="s">
        <v>3849</v>
      </c>
      <c r="I753" s="904"/>
      <c r="J753" s="904"/>
    </row>
    <row r="754" spans="1:10" ht="27">
      <c r="A754" s="904">
        <v>13</v>
      </c>
      <c r="B754" s="716" t="s">
        <v>36756</v>
      </c>
      <c r="C754" s="905" t="s">
        <v>36753</v>
      </c>
      <c r="D754" s="981">
        <v>1</v>
      </c>
      <c r="E754" s="981">
        <v>3</v>
      </c>
      <c r="F754" s="981" t="s">
        <v>36757</v>
      </c>
      <c r="G754" s="981"/>
      <c r="H754" s="981" t="s">
        <v>3849</v>
      </c>
      <c r="I754" s="904"/>
      <c r="J754" s="904"/>
    </row>
    <row r="755" spans="1:10" ht="27">
      <c r="A755" s="904">
        <v>14</v>
      </c>
      <c r="B755" s="716" t="s">
        <v>36758</v>
      </c>
      <c r="C755" s="905" t="s">
        <v>36753</v>
      </c>
      <c r="D755" s="981">
        <v>2</v>
      </c>
      <c r="E755" s="981">
        <v>2</v>
      </c>
      <c r="F755" s="981" t="s">
        <v>30893</v>
      </c>
      <c r="G755" s="981"/>
      <c r="H755" s="981" t="s">
        <v>3849</v>
      </c>
      <c r="I755" s="904"/>
      <c r="J755" s="904"/>
    </row>
    <row r="756" spans="1:10" ht="33">
      <c r="A756" s="904">
        <v>15</v>
      </c>
      <c r="B756" s="716" t="s">
        <v>36759</v>
      </c>
      <c r="C756" s="905" t="s">
        <v>36760</v>
      </c>
      <c r="D756" s="981">
        <v>3</v>
      </c>
      <c r="E756" s="981">
        <v>4</v>
      </c>
      <c r="F756" s="981" t="s">
        <v>36761</v>
      </c>
      <c r="G756" s="981"/>
      <c r="H756" s="981" t="s">
        <v>3849</v>
      </c>
      <c r="I756" s="904"/>
      <c r="J756" s="904"/>
    </row>
    <row r="757" spans="1:10" ht="27">
      <c r="A757" s="904">
        <v>16</v>
      </c>
      <c r="B757" s="716" t="s">
        <v>36762</v>
      </c>
      <c r="C757" s="905" t="s">
        <v>36753</v>
      </c>
      <c r="D757" s="981">
        <v>2</v>
      </c>
      <c r="E757" s="981">
        <v>5</v>
      </c>
      <c r="F757" s="981" t="s">
        <v>23968</v>
      </c>
      <c r="G757" s="981"/>
      <c r="H757" s="981" t="s">
        <v>3849</v>
      </c>
      <c r="I757" s="904"/>
      <c r="J757" s="904"/>
    </row>
    <row r="758" spans="1:10" ht="27">
      <c r="A758" s="904">
        <v>17</v>
      </c>
      <c r="B758" s="716" t="s">
        <v>36763</v>
      </c>
      <c r="C758" s="905" t="s">
        <v>36753</v>
      </c>
      <c r="D758" s="981">
        <v>1</v>
      </c>
      <c r="E758" s="981">
        <v>2</v>
      </c>
      <c r="F758" s="981" t="s">
        <v>23968</v>
      </c>
      <c r="G758" s="981"/>
      <c r="H758" s="981" t="s">
        <v>3849</v>
      </c>
      <c r="I758" s="904"/>
      <c r="J758" s="904"/>
    </row>
    <row r="759" spans="1:10" ht="60">
      <c r="A759" s="904">
        <v>18</v>
      </c>
      <c r="B759" s="716" t="s">
        <v>36764</v>
      </c>
      <c r="C759" s="989" t="s">
        <v>36765</v>
      </c>
      <c r="D759" s="981">
        <v>2</v>
      </c>
      <c r="E759" s="981">
        <v>3</v>
      </c>
      <c r="F759" s="981" t="s">
        <v>36754</v>
      </c>
      <c r="G759" s="981"/>
      <c r="H759" s="981" t="s">
        <v>3849</v>
      </c>
      <c r="I759" s="904"/>
      <c r="J759" s="904"/>
    </row>
    <row r="760" spans="1:10" ht="27">
      <c r="A760" s="904">
        <v>19</v>
      </c>
      <c r="B760" s="716" t="s">
        <v>36766</v>
      </c>
      <c r="C760" s="905" t="s">
        <v>36753</v>
      </c>
      <c r="D760" s="981">
        <v>2</v>
      </c>
      <c r="E760" s="981">
        <v>4</v>
      </c>
      <c r="F760" s="981" t="s">
        <v>36767</v>
      </c>
      <c r="G760" s="981"/>
      <c r="H760" s="981" t="s">
        <v>3849</v>
      </c>
      <c r="I760" s="904"/>
      <c r="J760" s="904"/>
    </row>
    <row r="761" spans="1:10" ht="27">
      <c r="A761" s="904">
        <v>20</v>
      </c>
      <c r="B761" s="716" t="s">
        <v>36768</v>
      </c>
      <c r="C761" s="905" t="s">
        <v>36753</v>
      </c>
      <c r="D761" s="981">
        <v>3</v>
      </c>
      <c r="E761" s="981">
        <v>5</v>
      </c>
      <c r="F761" s="981" t="s">
        <v>31155</v>
      </c>
      <c r="G761" s="981"/>
      <c r="H761" s="981" t="s">
        <v>3849</v>
      </c>
      <c r="I761" s="904"/>
      <c r="J761" s="904"/>
    </row>
    <row r="762" spans="1:10" ht="27">
      <c r="A762" s="904">
        <v>21</v>
      </c>
      <c r="B762" s="716" t="s">
        <v>36769</v>
      </c>
      <c r="C762" s="905" t="s">
        <v>36753</v>
      </c>
      <c r="D762" s="981">
        <v>1</v>
      </c>
      <c r="E762" s="981">
        <v>3</v>
      </c>
      <c r="F762" s="981" t="s">
        <v>30900</v>
      </c>
      <c r="G762" s="981"/>
      <c r="H762" s="981" t="s">
        <v>3849</v>
      </c>
      <c r="I762" s="904"/>
      <c r="J762" s="904"/>
    </row>
    <row r="763" spans="1:10" ht="27">
      <c r="A763" s="904">
        <v>22</v>
      </c>
      <c r="B763" s="716" t="s">
        <v>36770</v>
      </c>
      <c r="C763" s="905" t="s">
        <v>36753</v>
      </c>
      <c r="D763" s="981">
        <v>2</v>
      </c>
      <c r="E763" s="981">
        <v>2</v>
      </c>
      <c r="F763" s="981" t="s">
        <v>36614</v>
      </c>
      <c r="G763" s="981"/>
      <c r="H763" s="981" t="s">
        <v>3849</v>
      </c>
      <c r="I763" s="904"/>
      <c r="J763" s="904"/>
    </row>
    <row r="764" spans="1:10" ht="27">
      <c r="A764" s="904">
        <v>23</v>
      </c>
      <c r="B764" s="716" t="s">
        <v>36771</v>
      </c>
      <c r="C764" s="905" t="s">
        <v>36753</v>
      </c>
      <c r="D764" s="981">
        <v>3</v>
      </c>
      <c r="E764" s="981">
        <v>4</v>
      </c>
      <c r="F764" s="981" t="s">
        <v>36767</v>
      </c>
      <c r="G764" s="981"/>
      <c r="H764" s="981" t="s">
        <v>3849</v>
      </c>
      <c r="I764" s="904"/>
      <c r="J764" s="904"/>
    </row>
    <row r="765" spans="1:10" ht="27">
      <c r="A765" s="904">
        <v>24</v>
      </c>
      <c r="B765" s="716" t="s">
        <v>36772</v>
      </c>
      <c r="C765" s="905" t="s">
        <v>36753</v>
      </c>
      <c r="D765" s="981">
        <v>2</v>
      </c>
      <c r="E765" s="981">
        <v>5</v>
      </c>
      <c r="F765" s="981" t="s">
        <v>31155</v>
      </c>
      <c r="G765" s="981"/>
      <c r="H765" s="981" t="s">
        <v>3849</v>
      </c>
      <c r="I765" s="904"/>
      <c r="J765" s="904"/>
    </row>
    <row r="766" spans="1:10" ht="27">
      <c r="A766" s="904">
        <v>25</v>
      </c>
      <c r="B766" s="716" t="s">
        <v>36773</v>
      </c>
      <c r="C766" s="905" t="s">
        <v>36753</v>
      </c>
      <c r="D766" s="981">
        <v>1</v>
      </c>
      <c r="E766" s="981">
        <v>2</v>
      </c>
      <c r="F766" s="981" t="s">
        <v>30900</v>
      </c>
      <c r="G766" s="981"/>
      <c r="H766" s="981" t="s">
        <v>3849</v>
      </c>
      <c r="I766" s="904"/>
      <c r="J766" s="904"/>
    </row>
    <row r="767" spans="1:10" ht="27">
      <c r="A767" s="904">
        <v>26</v>
      </c>
      <c r="B767" s="716" t="s">
        <v>36774</v>
      </c>
      <c r="C767" s="905" t="s">
        <v>36753</v>
      </c>
      <c r="D767" s="981">
        <v>2</v>
      </c>
      <c r="E767" s="981">
        <v>3</v>
      </c>
      <c r="F767" s="981" t="s">
        <v>36754</v>
      </c>
      <c r="G767" s="981"/>
      <c r="H767" s="981" t="s">
        <v>3849</v>
      </c>
      <c r="I767" s="904"/>
      <c r="J767" s="904"/>
    </row>
    <row r="768" spans="1:10" ht="27">
      <c r="A768" s="904">
        <v>27</v>
      </c>
      <c r="B768" s="716" t="s">
        <v>36775</v>
      </c>
      <c r="C768" s="905" t="s">
        <v>36753</v>
      </c>
      <c r="D768" s="981">
        <v>2</v>
      </c>
      <c r="E768" s="981">
        <v>4</v>
      </c>
      <c r="F768" s="981" t="s">
        <v>36754</v>
      </c>
      <c r="G768" s="981"/>
      <c r="H768" s="981" t="s">
        <v>3849</v>
      </c>
      <c r="I768" s="904"/>
      <c r="J768" s="904"/>
    </row>
    <row r="769" spans="1:10" ht="27">
      <c r="A769" s="904">
        <v>28</v>
      </c>
      <c r="B769" s="716" t="s">
        <v>36776</v>
      </c>
      <c r="C769" s="905" t="s">
        <v>36753</v>
      </c>
      <c r="D769" s="981">
        <v>3</v>
      </c>
      <c r="E769" s="981">
        <v>5</v>
      </c>
      <c r="F769" s="981" t="s">
        <v>36754</v>
      </c>
      <c r="G769" s="981"/>
      <c r="H769" s="981" t="s">
        <v>3849</v>
      </c>
      <c r="I769" s="904"/>
      <c r="J769" s="904"/>
    </row>
    <row r="770" spans="1:10" ht="30">
      <c r="A770" s="904">
        <v>29</v>
      </c>
      <c r="B770" s="716" t="s">
        <v>36777</v>
      </c>
      <c r="C770" s="989" t="s">
        <v>36778</v>
      </c>
      <c r="D770" s="981">
        <v>1</v>
      </c>
      <c r="E770" s="981">
        <v>3</v>
      </c>
      <c r="F770" s="981" t="s">
        <v>36754</v>
      </c>
      <c r="G770" s="981"/>
      <c r="H770" s="981" t="s">
        <v>3849</v>
      </c>
      <c r="I770" s="904"/>
      <c r="J770" s="904"/>
    </row>
    <row r="771" spans="1:10" ht="27">
      <c r="A771" s="904">
        <v>30</v>
      </c>
      <c r="B771" s="716" t="s">
        <v>36779</v>
      </c>
      <c r="C771" s="905" t="s">
        <v>36753</v>
      </c>
      <c r="D771" s="981">
        <v>2</v>
      </c>
      <c r="E771" s="981">
        <v>2</v>
      </c>
      <c r="F771" s="981" t="s">
        <v>36614</v>
      </c>
      <c r="G771" s="981"/>
      <c r="H771" s="981" t="s">
        <v>3849</v>
      </c>
      <c r="I771" s="904"/>
      <c r="J771" s="904"/>
    </row>
    <row r="772" spans="1:10" ht="27">
      <c r="A772" s="904">
        <v>31</v>
      </c>
      <c r="B772" s="716" t="s">
        <v>36780</v>
      </c>
      <c r="C772" s="905" t="s">
        <v>36753</v>
      </c>
      <c r="D772" s="981">
        <v>3</v>
      </c>
      <c r="E772" s="981">
        <v>4</v>
      </c>
      <c r="F772" s="981" t="s">
        <v>36614</v>
      </c>
      <c r="G772" s="981"/>
      <c r="H772" s="981" t="s">
        <v>3849</v>
      </c>
      <c r="I772" s="904"/>
      <c r="J772" s="904"/>
    </row>
    <row r="773" spans="1:10" ht="33">
      <c r="A773" s="904">
        <v>32</v>
      </c>
      <c r="B773" s="716" t="s">
        <v>36781</v>
      </c>
      <c r="C773" s="905" t="s">
        <v>36782</v>
      </c>
      <c r="D773" s="981">
        <v>2</v>
      </c>
      <c r="E773" s="981">
        <v>5</v>
      </c>
      <c r="F773" s="981" t="s">
        <v>23968</v>
      </c>
      <c r="G773" s="981"/>
      <c r="H773" s="981" t="s">
        <v>3849</v>
      </c>
      <c r="I773" s="904"/>
      <c r="J773" s="904"/>
    </row>
    <row r="774" spans="1:10" ht="30">
      <c r="A774" s="904">
        <v>33</v>
      </c>
      <c r="B774" s="716" t="s">
        <v>36783</v>
      </c>
      <c r="C774" s="989" t="s">
        <v>36784</v>
      </c>
      <c r="D774" s="981">
        <v>1</v>
      </c>
      <c r="E774" s="981">
        <v>2</v>
      </c>
      <c r="F774" s="981" t="s">
        <v>36754</v>
      </c>
      <c r="G774" s="981"/>
      <c r="H774" s="981" t="s">
        <v>3849</v>
      </c>
      <c r="I774" s="904"/>
      <c r="J774" s="904"/>
    </row>
    <row r="775" spans="1:10" ht="27">
      <c r="A775" s="904">
        <v>34</v>
      </c>
      <c r="B775" s="716" t="s">
        <v>36785</v>
      </c>
      <c r="C775" s="905" t="s">
        <v>36753</v>
      </c>
      <c r="D775" s="981">
        <v>2</v>
      </c>
      <c r="E775" s="981">
        <v>3</v>
      </c>
      <c r="F775" s="981" t="s">
        <v>36754</v>
      </c>
      <c r="G775" s="981"/>
      <c r="H775" s="981" t="s">
        <v>3849</v>
      </c>
      <c r="I775" s="904"/>
      <c r="J775" s="904"/>
    </row>
    <row r="776" spans="1:10" ht="27">
      <c r="A776" s="904">
        <v>35</v>
      </c>
      <c r="B776" s="716" t="s">
        <v>36786</v>
      </c>
      <c r="C776" s="905" t="s">
        <v>36753</v>
      </c>
      <c r="D776" s="981">
        <v>2</v>
      </c>
      <c r="E776" s="981">
        <v>4</v>
      </c>
      <c r="F776" s="981" t="s">
        <v>36754</v>
      </c>
      <c r="G776" s="981"/>
      <c r="H776" s="981" t="s">
        <v>3849</v>
      </c>
      <c r="I776" s="904"/>
      <c r="J776" s="904"/>
    </row>
    <row r="777" spans="1:10" ht="27">
      <c r="A777" s="904">
        <v>36</v>
      </c>
      <c r="B777" s="716" t="s">
        <v>36787</v>
      </c>
      <c r="C777" s="905" t="s">
        <v>36753</v>
      </c>
      <c r="D777" s="981">
        <v>3</v>
      </c>
      <c r="E777" s="981">
        <v>5</v>
      </c>
      <c r="F777" s="981" t="s">
        <v>36754</v>
      </c>
      <c r="G777" s="981"/>
      <c r="H777" s="981" t="s">
        <v>3849</v>
      </c>
      <c r="I777" s="904"/>
      <c r="J777" s="904"/>
    </row>
    <row r="778" spans="1:10" ht="27">
      <c r="A778" s="904">
        <v>37</v>
      </c>
      <c r="B778" s="716" t="s">
        <v>36788</v>
      </c>
      <c r="C778" s="905" t="s">
        <v>36789</v>
      </c>
      <c r="D778" s="981">
        <v>1</v>
      </c>
      <c r="E778" s="981">
        <v>3</v>
      </c>
      <c r="F778" s="981" t="s">
        <v>23968</v>
      </c>
      <c r="G778" s="981"/>
      <c r="H778" s="981" t="s">
        <v>3849</v>
      </c>
      <c r="I778" s="904"/>
      <c r="J778" s="904"/>
    </row>
    <row r="779" spans="1:10" ht="30">
      <c r="A779" s="904">
        <v>38</v>
      </c>
      <c r="B779" s="716" t="s">
        <v>36790</v>
      </c>
      <c r="C779" s="989" t="s">
        <v>36791</v>
      </c>
      <c r="D779" s="981">
        <v>2</v>
      </c>
      <c r="E779" s="981">
        <v>2</v>
      </c>
      <c r="F779" s="981" t="s">
        <v>30936</v>
      </c>
      <c r="G779" s="981"/>
      <c r="H779" s="981" t="s">
        <v>3849</v>
      </c>
      <c r="I779" s="904"/>
      <c r="J779" s="904"/>
    </row>
    <row r="780" spans="1:10" ht="27">
      <c r="A780" s="904">
        <v>39</v>
      </c>
      <c r="B780" s="716" t="s">
        <v>36792</v>
      </c>
      <c r="C780" s="905" t="s">
        <v>36753</v>
      </c>
      <c r="D780" s="981">
        <v>3</v>
      </c>
      <c r="E780" s="981">
        <v>4</v>
      </c>
      <c r="F780" s="981" t="s">
        <v>31915</v>
      </c>
      <c r="G780" s="981"/>
      <c r="H780" s="981" t="s">
        <v>3849</v>
      </c>
      <c r="I780" s="904"/>
      <c r="J780" s="904"/>
    </row>
    <row r="781" spans="1:10" ht="27">
      <c r="A781" s="904">
        <v>40</v>
      </c>
      <c r="B781" s="716" t="s">
        <v>36793</v>
      </c>
      <c r="C781" s="905" t="s">
        <v>36794</v>
      </c>
      <c r="D781" s="981">
        <v>2</v>
      </c>
      <c r="E781" s="981">
        <v>5</v>
      </c>
      <c r="F781" s="981" t="s">
        <v>23968</v>
      </c>
      <c r="G781" s="981"/>
      <c r="H781" s="981" t="s">
        <v>3849</v>
      </c>
      <c r="I781" s="904"/>
      <c r="J781" s="904"/>
    </row>
    <row r="782" spans="1:10" ht="27">
      <c r="A782" s="904">
        <v>41</v>
      </c>
      <c r="B782" s="716" t="s">
        <v>36795</v>
      </c>
      <c r="C782" s="905" t="s">
        <v>36753</v>
      </c>
      <c r="D782" s="981">
        <v>1</v>
      </c>
      <c r="E782" s="981">
        <v>2</v>
      </c>
      <c r="F782" s="981" t="s">
        <v>31942</v>
      </c>
      <c r="G782" s="981"/>
      <c r="H782" s="981" t="s">
        <v>3849</v>
      </c>
      <c r="I782" s="904"/>
      <c r="J782" s="904"/>
    </row>
    <row r="783" spans="1:10" ht="27">
      <c r="A783" s="904">
        <v>42</v>
      </c>
      <c r="B783" s="716" t="s">
        <v>36796</v>
      </c>
      <c r="C783" s="905" t="s">
        <v>36753</v>
      </c>
      <c r="D783" s="981">
        <v>2</v>
      </c>
      <c r="E783" s="981">
        <v>3</v>
      </c>
      <c r="F783" s="981" t="s">
        <v>31942</v>
      </c>
      <c r="G783" s="981"/>
      <c r="H783" s="981" t="s">
        <v>3849</v>
      </c>
      <c r="I783" s="904"/>
      <c r="J783" s="904"/>
    </row>
    <row r="784" spans="1:10" ht="27">
      <c r="A784" s="904">
        <v>43</v>
      </c>
      <c r="B784" s="716" t="s">
        <v>36797</v>
      </c>
      <c r="C784" s="905" t="s">
        <v>36794</v>
      </c>
      <c r="D784" s="981">
        <v>2</v>
      </c>
      <c r="E784" s="981">
        <v>4</v>
      </c>
      <c r="F784" s="981" t="s">
        <v>23968</v>
      </c>
      <c r="G784" s="981"/>
      <c r="H784" s="981" t="s">
        <v>3849</v>
      </c>
      <c r="I784" s="904"/>
      <c r="J784" s="904"/>
    </row>
    <row r="785" spans="1:10" ht="27">
      <c r="A785" s="904">
        <v>44</v>
      </c>
      <c r="B785" s="716" t="s">
        <v>36798</v>
      </c>
      <c r="C785" s="905" t="s">
        <v>36799</v>
      </c>
      <c r="D785" s="981">
        <v>3</v>
      </c>
      <c r="E785" s="981">
        <v>5</v>
      </c>
      <c r="F785" s="981" t="s">
        <v>31942</v>
      </c>
      <c r="G785" s="981"/>
      <c r="H785" s="981" t="s">
        <v>3849</v>
      </c>
      <c r="I785" s="904"/>
      <c r="J785" s="904"/>
    </row>
    <row r="786" spans="1:10" ht="27">
      <c r="A786" s="904">
        <v>45</v>
      </c>
      <c r="B786" s="716" t="s">
        <v>36800</v>
      </c>
      <c r="C786" s="905" t="s">
        <v>36799</v>
      </c>
      <c r="D786" s="981">
        <v>1</v>
      </c>
      <c r="E786" s="981">
        <v>3</v>
      </c>
      <c r="F786" s="981" t="s">
        <v>31056</v>
      </c>
      <c r="G786" s="981"/>
      <c r="H786" s="981" t="s">
        <v>3849</v>
      </c>
      <c r="I786" s="904"/>
      <c r="J786" s="904"/>
    </row>
    <row r="787" spans="1:10" ht="27">
      <c r="A787" s="904">
        <v>46</v>
      </c>
      <c r="B787" s="716" t="s">
        <v>36801</v>
      </c>
      <c r="C787" s="905" t="s">
        <v>36799</v>
      </c>
      <c r="D787" s="981">
        <v>2</v>
      </c>
      <c r="E787" s="981">
        <v>2</v>
      </c>
      <c r="F787" s="981" t="s">
        <v>31874</v>
      </c>
      <c r="G787" s="981"/>
      <c r="H787" s="981" t="s">
        <v>3849</v>
      </c>
      <c r="I787" s="904"/>
      <c r="J787" s="904"/>
    </row>
    <row r="788" spans="1:10" ht="27">
      <c r="A788" s="904">
        <v>47</v>
      </c>
      <c r="B788" s="716" t="s">
        <v>36802</v>
      </c>
      <c r="C788" s="905" t="s">
        <v>36799</v>
      </c>
      <c r="D788" s="981">
        <v>3</v>
      </c>
      <c r="E788" s="981">
        <v>4</v>
      </c>
      <c r="F788" s="981" t="s">
        <v>36803</v>
      </c>
      <c r="G788" s="981"/>
      <c r="H788" s="981" t="s">
        <v>3849</v>
      </c>
      <c r="I788" s="904"/>
      <c r="J788" s="904"/>
    </row>
    <row r="789" spans="1:10" ht="27">
      <c r="A789" s="904">
        <v>48</v>
      </c>
      <c r="B789" s="716" t="s">
        <v>36804</v>
      </c>
      <c r="C789" s="905" t="s">
        <v>36799</v>
      </c>
      <c r="D789" s="981">
        <v>2</v>
      </c>
      <c r="E789" s="981">
        <v>5</v>
      </c>
      <c r="F789" s="981" t="s">
        <v>36805</v>
      </c>
      <c r="G789" s="981"/>
      <c r="H789" s="981" t="s">
        <v>3849</v>
      </c>
      <c r="I789" s="904"/>
      <c r="J789" s="904"/>
    </row>
    <row r="790" spans="1:10" ht="27">
      <c r="A790" s="904">
        <v>49</v>
      </c>
      <c r="B790" s="716" t="s">
        <v>36806</v>
      </c>
      <c r="C790" s="905" t="s">
        <v>36799</v>
      </c>
      <c r="D790" s="981">
        <v>1</v>
      </c>
      <c r="E790" s="981">
        <v>2</v>
      </c>
      <c r="F790" s="981" t="s">
        <v>31094</v>
      </c>
      <c r="G790" s="981"/>
      <c r="H790" s="981" t="s">
        <v>3849</v>
      </c>
      <c r="I790" s="904"/>
      <c r="J790" s="904"/>
    </row>
    <row r="791" spans="1:10" ht="27">
      <c r="A791" s="904">
        <v>50</v>
      </c>
      <c r="B791" s="716" t="s">
        <v>36807</v>
      </c>
      <c r="C791" s="905" t="s">
        <v>36799</v>
      </c>
      <c r="D791" s="981">
        <v>2</v>
      </c>
      <c r="E791" s="981">
        <v>3</v>
      </c>
      <c r="F791" s="981" t="s">
        <v>31127</v>
      </c>
      <c r="G791" s="981"/>
      <c r="H791" s="981" t="s">
        <v>3849</v>
      </c>
      <c r="I791" s="904"/>
      <c r="J791" s="904"/>
    </row>
    <row r="792" spans="1:10" ht="27">
      <c r="A792" s="904">
        <v>51</v>
      </c>
      <c r="B792" s="716" t="s">
        <v>36808</v>
      </c>
      <c r="C792" s="905" t="s">
        <v>36799</v>
      </c>
      <c r="D792" s="981">
        <v>2</v>
      </c>
      <c r="E792" s="981">
        <v>4</v>
      </c>
      <c r="F792" s="981" t="s">
        <v>36809</v>
      </c>
      <c r="G792" s="981"/>
      <c r="H792" s="981" t="s">
        <v>3849</v>
      </c>
      <c r="I792" s="904"/>
      <c r="J792" s="904"/>
    </row>
    <row r="793" spans="1:10" ht="27">
      <c r="A793" s="904">
        <v>52</v>
      </c>
      <c r="B793" s="716" t="s">
        <v>36810</v>
      </c>
      <c r="C793" s="905" t="s">
        <v>36799</v>
      </c>
      <c r="D793" s="981">
        <v>3</v>
      </c>
      <c r="E793" s="981">
        <v>5</v>
      </c>
      <c r="F793" s="981" t="s">
        <v>31155</v>
      </c>
      <c r="G793" s="981"/>
      <c r="H793" s="981" t="s">
        <v>3849</v>
      </c>
      <c r="I793" s="904"/>
      <c r="J793" s="904"/>
    </row>
    <row r="794" spans="1:10" ht="27">
      <c r="A794" s="904">
        <v>53</v>
      </c>
      <c r="B794" s="716" t="s">
        <v>36811</v>
      </c>
      <c r="C794" s="905" t="s">
        <v>36799</v>
      </c>
      <c r="D794" s="981">
        <v>1</v>
      </c>
      <c r="E794" s="981">
        <v>3</v>
      </c>
      <c r="F794" s="981" t="s">
        <v>36812</v>
      </c>
      <c r="G794" s="981"/>
      <c r="H794" s="981" t="s">
        <v>3849</v>
      </c>
      <c r="I794" s="904"/>
      <c r="J794" s="904"/>
    </row>
    <row r="795" spans="1:10" ht="27">
      <c r="A795" s="904">
        <v>54</v>
      </c>
      <c r="B795" s="716" t="s">
        <v>36813</v>
      </c>
      <c r="C795" s="905" t="s">
        <v>36799</v>
      </c>
      <c r="D795" s="981">
        <v>2</v>
      </c>
      <c r="E795" s="981">
        <v>2</v>
      </c>
      <c r="F795" s="981" t="s">
        <v>33213</v>
      </c>
      <c r="G795" s="981"/>
      <c r="H795" s="981" t="s">
        <v>3849</v>
      </c>
      <c r="I795" s="904"/>
      <c r="J795" s="904"/>
    </row>
    <row r="796" spans="1:10" ht="27">
      <c r="A796" s="904">
        <v>55</v>
      </c>
      <c r="B796" s="716" t="s">
        <v>36814</v>
      </c>
      <c r="C796" s="905" t="s">
        <v>36799</v>
      </c>
      <c r="D796" s="981">
        <v>3</v>
      </c>
      <c r="E796" s="981">
        <v>4</v>
      </c>
      <c r="F796" s="981" t="s">
        <v>36815</v>
      </c>
      <c r="G796" s="981"/>
      <c r="H796" s="981" t="s">
        <v>3849</v>
      </c>
      <c r="I796" s="904"/>
      <c r="J796" s="904"/>
    </row>
    <row r="797" spans="1:10" ht="27">
      <c r="A797" s="904">
        <v>56</v>
      </c>
      <c r="B797" s="716" t="s">
        <v>36816</v>
      </c>
      <c r="C797" s="905" t="s">
        <v>36799</v>
      </c>
      <c r="D797" s="981">
        <v>2</v>
      </c>
      <c r="E797" s="981">
        <v>5</v>
      </c>
      <c r="F797" s="981" t="s">
        <v>36817</v>
      </c>
      <c r="G797" s="981"/>
      <c r="H797" s="981" t="s">
        <v>3849</v>
      </c>
      <c r="I797" s="904"/>
      <c r="J797" s="904"/>
    </row>
    <row r="798" spans="1:10" ht="27">
      <c r="A798" s="904">
        <v>57</v>
      </c>
      <c r="B798" s="716" t="s">
        <v>36818</v>
      </c>
      <c r="C798" s="905" t="s">
        <v>36799</v>
      </c>
      <c r="D798" s="981">
        <v>1</v>
      </c>
      <c r="E798" s="981">
        <v>2</v>
      </c>
      <c r="F798" s="981" t="s">
        <v>33372</v>
      </c>
      <c r="G798" s="981"/>
      <c r="H798" s="981" t="s">
        <v>3849</v>
      </c>
      <c r="I798" s="904"/>
      <c r="J798" s="904"/>
    </row>
    <row r="799" spans="1:10" ht="27">
      <c r="A799" s="904">
        <v>58</v>
      </c>
      <c r="B799" s="716" t="s">
        <v>36819</v>
      </c>
      <c r="C799" s="905" t="s">
        <v>36799</v>
      </c>
      <c r="D799" s="981">
        <v>2</v>
      </c>
      <c r="E799" s="981">
        <v>3</v>
      </c>
      <c r="F799" s="981" t="s">
        <v>36820</v>
      </c>
      <c r="G799" s="981"/>
      <c r="H799" s="981" t="s">
        <v>3849</v>
      </c>
      <c r="I799" s="904"/>
      <c r="J799" s="904"/>
    </row>
    <row r="800" spans="1:10" ht="27">
      <c r="A800" s="904">
        <v>59</v>
      </c>
      <c r="B800" s="716" t="s">
        <v>36821</v>
      </c>
      <c r="C800" s="905" t="s">
        <v>36799</v>
      </c>
      <c r="D800" s="981">
        <v>2</v>
      </c>
      <c r="E800" s="981">
        <v>4</v>
      </c>
      <c r="F800" s="981" t="s">
        <v>36822</v>
      </c>
      <c r="G800" s="981"/>
      <c r="H800" s="981" t="s">
        <v>3849</v>
      </c>
      <c r="I800" s="904"/>
      <c r="J800" s="904"/>
    </row>
    <row r="801" spans="1:10" ht="27">
      <c r="A801" s="904">
        <v>60</v>
      </c>
      <c r="B801" s="716" t="s">
        <v>36823</v>
      </c>
      <c r="C801" s="905" t="s">
        <v>36799</v>
      </c>
      <c r="D801" s="981">
        <v>3</v>
      </c>
      <c r="E801" s="981">
        <v>5</v>
      </c>
      <c r="F801" s="981" t="s">
        <v>36824</v>
      </c>
      <c r="G801" s="981"/>
      <c r="H801" s="981" t="s">
        <v>3849</v>
      </c>
      <c r="I801" s="904"/>
      <c r="J801" s="904"/>
    </row>
    <row r="802" spans="1:10" ht="27">
      <c r="A802" s="904">
        <v>61</v>
      </c>
      <c r="B802" s="716" t="s">
        <v>36825</v>
      </c>
      <c r="C802" s="905" t="s">
        <v>36799</v>
      </c>
      <c r="D802" s="981">
        <v>1</v>
      </c>
      <c r="E802" s="981">
        <v>3</v>
      </c>
      <c r="F802" s="981" t="s">
        <v>36826</v>
      </c>
      <c r="G802" s="981"/>
      <c r="H802" s="981" t="s">
        <v>3849</v>
      </c>
      <c r="I802" s="904"/>
      <c r="J802" s="904"/>
    </row>
    <row r="803" spans="1:10" ht="27">
      <c r="A803" s="904">
        <v>62</v>
      </c>
      <c r="B803" s="716" t="s">
        <v>36827</v>
      </c>
      <c r="C803" s="905" t="s">
        <v>36799</v>
      </c>
      <c r="D803" s="981">
        <v>2</v>
      </c>
      <c r="E803" s="981">
        <v>2</v>
      </c>
      <c r="F803" s="981" t="s">
        <v>31602</v>
      </c>
      <c r="G803" s="981"/>
      <c r="H803" s="981" t="s">
        <v>3849</v>
      </c>
      <c r="I803" s="904"/>
      <c r="J803" s="904"/>
    </row>
    <row r="804" spans="1:10" ht="27">
      <c r="A804" s="904">
        <v>63</v>
      </c>
      <c r="B804" s="716" t="s">
        <v>36828</v>
      </c>
      <c r="C804" s="905" t="s">
        <v>36799</v>
      </c>
      <c r="D804" s="981">
        <v>3</v>
      </c>
      <c r="E804" s="981">
        <v>4</v>
      </c>
      <c r="F804" s="981" t="s">
        <v>36829</v>
      </c>
      <c r="G804" s="981"/>
      <c r="H804" s="981" t="s">
        <v>3849</v>
      </c>
      <c r="I804" s="904"/>
      <c r="J804" s="904"/>
    </row>
    <row r="805" spans="1:10" ht="27">
      <c r="A805" s="904">
        <v>64</v>
      </c>
      <c r="B805" s="716" t="s">
        <v>36830</v>
      </c>
      <c r="C805" s="905" t="s">
        <v>36799</v>
      </c>
      <c r="D805" s="981">
        <v>2</v>
      </c>
      <c r="E805" s="981">
        <v>5</v>
      </c>
      <c r="F805" s="981" t="s">
        <v>31607</v>
      </c>
      <c r="G805" s="981"/>
      <c r="H805" s="981" t="s">
        <v>3849</v>
      </c>
      <c r="I805" s="904"/>
      <c r="J805" s="904"/>
    </row>
    <row r="806" spans="1:10" ht="27">
      <c r="A806" s="904">
        <v>65</v>
      </c>
      <c r="B806" s="716" t="s">
        <v>36831</v>
      </c>
      <c r="C806" s="905" t="s">
        <v>36799</v>
      </c>
      <c r="D806" s="981">
        <v>1</v>
      </c>
      <c r="E806" s="981">
        <v>2</v>
      </c>
      <c r="F806" s="981" t="s">
        <v>31648</v>
      </c>
      <c r="G806" s="981"/>
      <c r="H806" s="981" t="s">
        <v>3849</v>
      </c>
      <c r="I806" s="904"/>
      <c r="J806" s="904"/>
    </row>
    <row r="807" spans="1:10" ht="27">
      <c r="A807" s="904">
        <v>66</v>
      </c>
      <c r="B807" s="716" t="s">
        <v>36832</v>
      </c>
      <c r="C807" s="905" t="s">
        <v>36799</v>
      </c>
      <c r="D807" s="981">
        <v>2</v>
      </c>
      <c r="E807" s="981">
        <v>3</v>
      </c>
      <c r="F807" s="981" t="s">
        <v>36833</v>
      </c>
      <c r="G807" s="981"/>
      <c r="H807" s="981" t="s">
        <v>3849</v>
      </c>
      <c r="I807" s="904"/>
      <c r="J807" s="904"/>
    </row>
    <row r="808" spans="1:10" ht="27">
      <c r="A808" s="904">
        <v>67</v>
      </c>
      <c r="B808" s="716" t="s">
        <v>36834</v>
      </c>
      <c r="C808" s="905" t="s">
        <v>36799</v>
      </c>
      <c r="D808" s="981">
        <v>2</v>
      </c>
      <c r="E808" s="981">
        <v>4</v>
      </c>
      <c r="F808" s="981" t="s">
        <v>31636</v>
      </c>
      <c r="G808" s="981"/>
      <c r="H808" s="981" t="s">
        <v>3849</v>
      </c>
      <c r="I808" s="904"/>
      <c r="J808" s="904"/>
    </row>
    <row r="809" spans="1:10" ht="27">
      <c r="A809" s="904">
        <v>68</v>
      </c>
      <c r="B809" s="716" t="s">
        <v>36835</v>
      </c>
      <c r="C809" s="905" t="s">
        <v>36799</v>
      </c>
      <c r="D809" s="981">
        <v>3</v>
      </c>
      <c r="E809" s="981">
        <v>5</v>
      </c>
      <c r="F809" s="981" t="s">
        <v>31669</v>
      </c>
      <c r="G809" s="981"/>
      <c r="H809" s="981" t="s">
        <v>3849</v>
      </c>
      <c r="I809" s="904"/>
      <c r="J809" s="904"/>
    </row>
    <row r="810" spans="1:10" ht="27">
      <c r="A810" s="904">
        <v>69</v>
      </c>
      <c r="B810" s="716" t="s">
        <v>36836</v>
      </c>
      <c r="C810" s="905" t="s">
        <v>36799</v>
      </c>
      <c r="D810" s="981">
        <v>1</v>
      </c>
      <c r="E810" s="981">
        <v>3</v>
      </c>
      <c r="F810" s="981" t="s">
        <v>31683</v>
      </c>
      <c r="G810" s="981"/>
      <c r="H810" s="981" t="s">
        <v>3849</v>
      </c>
      <c r="I810" s="904"/>
      <c r="J810" s="904"/>
    </row>
    <row r="811" spans="1:10" ht="27">
      <c r="A811" s="904">
        <v>70</v>
      </c>
      <c r="B811" s="716" t="s">
        <v>36837</v>
      </c>
      <c r="C811" s="905" t="s">
        <v>36799</v>
      </c>
      <c r="D811" s="981">
        <v>2</v>
      </c>
      <c r="E811" s="981">
        <v>2</v>
      </c>
      <c r="F811" s="981" t="s">
        <v>31714</v>
      </c>
      <c r="G811" s="981"/>
      <c r="H811" s="981" t="s">
        <v>3849</v>
      </c>
      <c r="I811" s="904"/>
      <c r="J811" s="904"/>
    </row>
    <row r="812" spans="1:10" ht="27">
      <c r="A812" s="904">
        <v>71</v>
      </c>
      <c r="B812" s="716" t="s">
        <v>36838</v>
      </c>
      <c r="C812" s="905" t="s">
        <v>36799</v>
      </c>
      <c r="D812" s="981">
        <v>3</v>
      </c>
      <c r="E812" s="981">
        <v>4</v>
      </c>
      <c r="F812" s="981" t="s">
        <v>31720</v>
      </c>
      <c r="G812" s="981"/>
      <c r="H812" s="981" t="s">
        <v>3849</v>
      </c>
      <c r="I812" s="904"/>
      <c r="J812" s="904"/>
    </row>
    <row r="813" spans="1:10" ht="27">
      <c r="A813" s="904">
        <v>72</v>
      </c>
      <c r="B813" s="716" t="s">
        <v>36839</v>
      </c>
      <c r="C813" s="905" t="s">
        <v>36799</v>
      </c>
      <c r="D813" s="981">
        <v>2</v>
      </c>
      <c r="E813" s="981">
        <v>5</v>
      </c>
      <c r="F813" s="981" t="s">
        <v>36840</v>
      </c>
      <c r="G813" s="981"/>
      <c r="H813" s="981" t="s">
        <v>3849</v>
      </c>
      <c r="I813" s="904"/>
      <c r="J813" s="904"/>
    </row>
    <row r="814" spans="1:10" ht="27">
      <c r="A814" s="904">
        <v>73</v>
      </c>
      <c r="B814" s="716" t="s">
        <v>36841</v>
      </c>
      <c r="C814" s="905" t="s">
        <v>36799</v>
      </c>
      <c r="D814" s="981">
        <v>1</v>
      </c>
      <c r="E814" s="981">
        <v>2</v>
      </c>
      <c r="F814" s="981" t="s">
        <v>36681</v>
      </c>
      <c r="G814" s="981"/>
      <c r="H814" s="981" t="s">
        <v>3849</v>
      </c>
      <c r="I814" s="904"/>
      <c r="J814" s="904"/>
    </row>
    <row r="815" spans="1:10" ht="27">
      <c r="A815" s="904">
        <v>74</v>
      </c>
      <c r="B815" s="716" t="s">
        <v>36842</v>
      </c>
      <c r="C815" s="905" t="s">
        <v>36799</v>
      </c>
      <c r="D815" s="981">
        <v>2</v>
      </c>
      <c r="E815" s="981">
        <v>3</v>
      </c>
      <c r="F815" s="981" t="s">
        <v>31764</v>
      </c>
      <c r="G815" s="981"/>
      <c r="H815" s="981" t="s">
        <v>3849</v>
      </c>
      <c r="I815" s="904"/>
      <c r="J815" s="904"/>
    </row>
    <row r="816" spans="1:10" ht="27">
      <c r="A816" s="904">
        <v>75</v>
      </c>
      <c r="B816" s="716" t="s">
        <v>36843</v>
      </c>
      <c r="C816" s="905" t="s">
        <v>36799</v>
      </c>
      <c r="D816" s="981">
        <v>2</v>
      </c>
      <c r="E816" s="981">
        <v>4</v>
      </c>
      <c r="F816" s="981" t="s">
        <v>36706</v>
      </c>
      <c r="G816" s="981"/>
      <c r="H816" s="981" t="s">
        <v>3849</v>
      </c>
      <c r="I816" s="904"/>
      <c r="J816" s="904"/>
    </row>
    <row r="817" spans="1:10" ht="27">
      <c r="A817" s="904">
        <v>76</v>
      </c>
      <c r="B817" s="716" t="s">
        <v>36844</v>
      </c>
      <c r="C817" s="905" t="s">
        <v>36799</v>
      </c>
      <c r="D817" s="981">
        <v>3</v>
      </c>
      <c r="E817" s="981">
        <v>5</v>
      </c>
      <c r="F817" s="981" t="s">
        <v>36845</v>
      </c>
      <c r="G817" s="981"/>
      <c r="H817" s="981" t="s">
        <v>3849</v>
      </c>
      <c r="I817" s="904"/>
      <c r="J817" s="904"/>
    </row>
    <row r="818" spans="1:10" ht="27">
      <c r="A818" s="904">
        <v>77</v>
      </c>
      <c r="B818" s="716" t="s">
        <v>36846</v>
      </c>
      <c r="C818" s="905" t="s">
        <v>36799</v>
      </c>
      <c r="D818" s="981">
        <v>1</v>
      </c>
      <c r="E818" s="981">
        <v>3</v>
      </c>
      <c r="F818" s="981" t="s">
        <v>36847</v>
      </c>
      <c r="G818" s="981"/>
      <c r="H818" s="981" t="s">
        <v>3849</v>
      </c>
      <c r="I818" s="904"/>
      <c r="J818" s="904"/>
    </row>
    <row r="819" spans="1:10" ht="27">
      <c r="A819" s="904">
        <v>78</v>
      </c>
      <c r="B819" s="716" t="s">
        <v>36848</v>
      </c>
      <c r="C819" s="905" t="s">
        <v>36799</v>
      </c>
      <c r="D819" s="981">
        <v>2</v>
      </c>
      <c r="E819" s="981">
        <v>2</v>
      </c>
      <c r="F819" s="981" t="s">
        <v>31805</v>
      </c>
      <c r="G819" s="981"/>
      <c r="H819" s="981" t="s">
        <v>3849</v>
      </c>
      <c r="I819" s="904"/>
      <c r="J819" s="904"/>
    </row>
    <row r="820" spans="1:10" ht="27">
      <c r="A820" s="904">
        <v>79</v>
      </c>
      <c r="B820" s="716" t="s">
        <v>36849</v>
      </c>
      <c r="C820" s="905" t="s">
        <v>36799</v>
      </c>
      <c r="D820" s="981">
        <v>3</v>
      </c>
      <c r="E820" s="981">
        <v>4</v>
      </c>
      <c r="F820" s="981" t="s">
        <v>32921</v>
      </c>
      <c r="G820" s="981"/>
      <c r="H820" s="981" t="s">
        <v>3849</v>
      </c>
      <c r="I820" s="904"/>
      <c r="J820" s="904"/>
    </row>
    <row r="821" spans="1:10" ht="24.75">
      <c r="A821" s="1197" t="s">
        <v>36542</v>
      </c>
      <c r="B821" s="1197"/>
      <c r="C821" s="1197"/>
      <c r="D821" s="1197"/>
      <c r="E821" s="1197"/>
      <c r="F821" s="1197"/>
      <c r="G821" s="1197"/>
      <c r="H821" s="1197"/>
      <c r="I821" s="1197"/>
      <c r="J821" s="1197"/>
    </row>
    <row r="822" spans="1:10" ht="22.5">
      <c r="A822" s="1579" t="s">
        <v>16761</v>
      </c>
      <c r="B822" s="1579"/>
      <c r="C822" s="1579"/>
      <c r="D822" s="1579"/>
      <c r="E822" s="1579"/>
      <c r="F822" s="1579"/>
      <c r="G822" s="1579"/>
      <c r="H822" s="1579"/>
      <c r="I822" s="1579"/>
      <c r="J822" s="1579"/>
    </row>
    <row r="823" spans="1:10" ht="22.5">
      <c r="A823" s="1195" t="s">
        <v>20431</v>
      </c>
      <c r="B823" s="1195" t="s">
        <v>8740</v>
      </c>
      <c r="C823" s="1198" t="s">
        <v>8741</v>
      </c>
      <c r="D823" s="1195" t="s">
        <v>17504</v>
      </c>
      <c r="E823" s="1195"/>
      <c r="F823" s="1195" t="s">
        <v>8742</v>
      </c>
      <c r="G823" s="1195" t="s">
        <v>17505</v>
      </c>
      <c r="H823" s="1195" t="s">
        <v>20433</v>
      </c>
      <c r="I823" s="1195" t="s">
        <v>36543</v>
      </c>
      <c r="J823" s="1195" t="s">
        <v>8743</v>
      </c>
    </row>
    <row r="824" spans="1:10" ht="90">
      <c r="A824" s="1195"/>
      <c r="B824" s="1195"/>
      <c r="C824" s="1198"/>
      <c r="D824" s="1170" t="s">
        <v>17506</v>
      </c>
      <c r="E824" s="1170" t="s">
        <v>17507</v>
      </c>
      <c r="F824" s="1195"/>
      <c r="G824" s="1195"/>
      <c r="H824" s="1195"/>
      <c r="I824" s="1195"/>
      <c r="J824" s="1195"/>
    </row>
    <row r="825" spans="1:10" ht="25.5">
      <c r="A825" s="1182">
        <v>1</v>
      </c>
      <c r="B825" s="1182" t="s">
        <v>47219</v>
      </c>
      <c r="C825" s="1173" t="s">
        <v>36799</v>
      </c>
      <c r="D825" s="716">
        <v>2</v>
      </c>
      <c r="E825" s="716">
        <v>7</v>
      </c>
      <c r="F825" s="1182" t="s">
        <v>31855</v>
      </c>
      <c r="G825" s="1182" t="s">
        <v>44333</v>
      </c>
      <c r="H825" s="1182" t="s">
        <v>3293</v>
      </c>
      <c r="I825" s="1182"/>
      <c r="J825" s="1182"/>
    </row>
    <row r="826" spans="1:10" ht="25.5">
      <c r="A826" s="1182">
        <v>2</v>
      </c>
      <c r="B826" s="1182" t="s">
        <v>47220</v>
      </c>
      <c r="C826" s="1173" t="s">
        <v>36799</v>
      </c>
      <c r="D826" s="716">
        <v>4</v>
      </c>
      <c r="E826" s="716">
        <v>15</v>
      </c>
      <c r="F826" s="1182" t="s">
        <v>31855</v>
      </c>
      <c r="G826" s="1182" t="s">
        <v>44333</v>
      </c>
      <c r="H826" s="1182" t="s">
        <v>3293</v>
      </c>
      <c r="I826" s="1182"/>
      <c r="J826" s="1182"/>
    </row>
    <row r="827" spans="1:10" ht="25.5">
      <c r="A827" s="1182">
        <v>3</v>
      </c>
      <c r="B827" s="1182" t="s">
        <v>47221</v>
      </c>
      <c r="C827" s="1173" t="s">
        <v>36799</v>
      </c>
      <c r="D827" s="716">
        <v>6</v>
      </c>
      <c r="E827" s="716">
        <v>16</v>
      </c>
      <c r="F827" s="1182" t="s">
        <v>31855</v>
      </c>
      <c r="G827" s="1182" t="s">
        <v>44333</v>
      </c>
      <c r="H827" s="1182" t="s">
        <v>3293</v>
      </c>
      <c r="I827" s="1182"/>
      <c r="J827" s="1182"/>
    </row>
    <row r="828" spans="1:10" ht="25.5">
      <c r="A828" s="1182">
        <v>4</v>
      </c>
      <c r="B828" s="1182" t="s">
        <v>47222</v>
      </c>
      <c r="C828" s="1173" t="s">
        <v>36799</v>
      </c>
      <c r="D828" s="716">
        <v>8</v>
      </c>
      <c r="E828" s="716">
        <v>14</v>
      </c>
      <c r="F828" s="1182" t="s">
        <v>31855</v>
      </c>
      <c r="G828" s="1182" t="s">
        <v>44333</v>
      </c>
      <c r="H828" s="1182" t="s">
        <v>3293</v>
      </c>
      <c r="I828" s="1182"/>
      <c r="J828" s="1182"/>
    </row>
    <row r="829" spans="1:10" ht="25.5">
      <c r="A829" s="1182">
        <v>5</v>
      </c>
      <c r="B829" s="1182" t="s">
        <v>47223</v>
      </c>
      <c r="C829" s="1173" t="s">
        <v>36799</v>
      </c>
      <c r="D829" s="716">
        <v>2</v>
      </c>
      <c r="E829" s="716">
        <v>20</v>
      </c>
      <c r="F829" s="1182" t="s">
        <v>31855</v>
      </c>
      <c r="G829" s="1182" t="s">
        <v>44333</v>
      </c>
      <c r="H829" s="1182" t="s">
        <v>3293</v>
      </c>
      <c r="I829" s="1182"/>
      <c r="J829" s="1182"/>
    </row>
    <row r="830" spans="1:10" ht="25.5">
      <c r="A830" s="1182">
        <v>6</v>
      </c>
      <c r="B830" s="1182" t="s">
        <v>47224</v>
      </c>
      <c r="C830" s="1173" t="s">
        <v>36799</v>
      </c>
      <c r="D830" s="716">
        <v>6</v>
      </c>
      <c r="E830" s="716">
        <v>13</v>
      </c>
      <c r="F830" s="1182" t="s">
        <v>31855</v>
      </c>
      <c r="G830" s="1182" t="s">
        <v>44333</v>
      </c>
      <c r="H830" s="1182" t="s">
        <v>3293</v>
      </c>
      <c r="I830" s="1182"/>
      <c r="J830" s="1182"/>
    </row>
    <row r="831" spans="1:10" ht="25.5">
      <c r="A831" s="1182">
        <v>7</v>
      </c>
      <c r="B831" s="1182" t="s">
        <v>47225</v>
      </c>
      <c r="C831" s="1173" t="s">
        <v>36799</v>
      </c>
      <c r="D831" s="716">
        <v>8</v>
      </c>
      <c r="E831" s="716">
        <v>12</v>
      </c>
      <c r="F831" s="1182" t="s">
        <v>31855</v>
      </c>
      <c r="G831" s="1182" t="s">
        <v>44333</v>
      </c>
      <c r="H831" s="1182" t="s">
        <v>3293</v>
      </c>
      <c r="I831" s="1182"/>
      <c r="J831" s="1182"/>
    </row>
    <row r="832" spans="1:10" ht="25.5">
      <c r="A832" s="1182">
        <v>8</v>
      </c>
      <c r="B832" s="1182" t="s">
        <v>47226</v>
      </c>
      <c r="C832" s="1173" t="s">
        <v>36799</v>
      </c>
      <c r="D832" s="716">
        <v>5</v>
      </c>
      <c r="E832" s="716">
        <v>24</v>
      </c>
      <c r="F832" s="1182" t="s">
        <v>31855</v>
      </c>
      <c r="G832" s="1182" t="s">
        <v>44333</v>
      </c>
      <c r="H832" s="1182" t="s">
        <v>3293</v>
      </c>
      <c r="I832" s="1182"/>
      <c r="J832" s="1182"/>
    </row>
    <row r="833" spans="1:10" ht="25.5">
      <c r="A833" s="1182">
        <v>9</v>
      </c>
      <c r="B833" s="1182" t="s">
        <v>47227</v>
      </c>
      <c r="C833" s="1173" t="s">
        <v>36799</v>
      </c>
      <c r="D833" s="716">
        <v>6</v>
      </c>
      <c r="E833" s="716">
        <v>15</v>
      </c>
      <c r="F833" s="1182" t="s">
        <v>31855</v>
      </c>
      <c r="G833" s="1182" t="s">
        <v>44333</v>
      </c>
      <c r="H833" s="1182" t="s">
        <v>3293</v>
      </c>
      <c r="I833" s="1182"/>
      <c r="J833" s="1182"/>
    </row>
    <row r="834" spans="1:10" ht="25.5">
      <c r="A834" s="1182">
        <v>10</v>
      </c>
      <c r="B834" s="1182" t="s">
        <v>47228</v>
      </c>
      <c r="C834" s="1173" t="s">
        <v>36799</v>
      </c>
      <c r="D834" s="716">
        <v>4</v>
      </c>
      <c r="E834" s="716">
        <v>25</v>
      </c>
      <c r="F834" s="1182" t="s">
        <v>31855</v>
      </c>
      <c r="G834" s="1182" t="s">
        <v>44333</v>
      </c>
      <c r="H834" s="1182" t="s">
        <v>3293</v>
      </c>
      <c r="I834" s="1182"/>
      <c r="J834" s="1182"/>
    </row>
    <row r="835" spans="1:10" ht="25.5">
      <c r="A835" s="1182">
        <v>11</v>
      </c>
      <c r="B835" s="1182" t="s">
        <v>47229</v>
      </c>
      <c r="C835" s="1173" t="s">
        <v>36799</v>
      </c>
      <c r="D835" s="716">
        <v>3</v>
      </c>
      <c r="E835" s="716">
        <v>30</v>
      </c>
      <c r="F835" s="1182" t="s">
        <v>31855</v>
      </c>
      <c r="G835" s="1182" t="s">
        <v>44333</v>
      </c>
      <c r="H835" s="1182" t="s">
        <v>3293</v>
      </c>
      <c r="I835" s="1182"/>
      <c r="J835" s="1182"/>
    </row>
    <row r="836" spans="1:10" ht="25.5">
      <c r="A836" s="1182">
        <v>12</v>
      </c>
      <c r="B836" s="1182" t="s">
        <v>47230</v>
      </c>
      <c r="C836" s="1173" t="s">
        <v>36799</v>
      </c>
      <c r="D836" s="716">
        <v>4</v>
      </c>
      <c r="E836" s="716">
        <v>5</v>
      </c>
      <c r="F836" s="1182" t="s">
        <v>31855</v>
      </c>
      <c r="G836" s="1182" t="s">
        <v>44333</v>
      </c>
      <c r="H836" s="1182" t="s">
        <v>3293</v>
      </c>
      <c r="I836" s="1182"/>
      <c r="J836" s="1182"/>
    </row>
    <row r="837" spans="1:10" ht="25.5">
      <c r="A837" s="1182">
        <v>13</v>
      </c>
      <c r="B837" s="1182" t="s">
        <v>47231</v>
      </c>
      <c r="C837" s="1173" t="s">
        <v>36799</v>
      </c>
      <c r="D837" s="716">
        <v>5</v>
      </c>
      <c r="E837" s="716">
        <v>6</v>
      </c>
      <c r="F837" s="1182" t="s">
        <v>31855</v>
      </c>
      <c r="G837" s="1182" t="s">
        <v>44333</v>
      </c>
      <c r="H837" s="1182" t="s">
        <v>3293</v>
      </c>
      <c r="I837" s="1182"/>
      <c r="J837" s="1182"/>
    </row>
    <row r="838" spans="1:10" ht="25.5">
      <c r="A838" s="1182">
        <v>14</v>
      </c>
      <c r="B838" s="1182" t="s">
        <v>47232</v>
      </c>
      <c r="C838" s="1173" t="s">
        <v>36799</v>
      </c>
      <c r="D838" s="716">
        <v>8</v>
      </c>
      <c r="E838" s="716">
        <v>18</v>
      </c>
      <c r="F838" s="1182" t="s">
        <v>31855</v>
      </c>
      <c r="G838" s="1182" t="s">
        <v>44333</v>
      </c>
      <c r="H838" s="1182" t="s">
        <v>3293</v>
      </c>
      <c r="I838" s="1182"/>
      <c r="J838" s="1182"/>
    </row>
    <row r="839" spans="1:10" ht="25.5">
      <c r="A839" s="1182">
        <v>15</v>
      </c>
      <c r="B839" s="1182" t="s">
        <v>47233</v>
      </c>
      <c r="C839" s="1173" t="s">
        <v>36799</v>
      </c>
      <c r="D839" s="716">
        <v>3</v>
      </c>
      <c r="E839" s="716">
        <v>16</v>
      </c>
      <c r="F839" s="1182" t="s">
        <v>31855</v>
      </c>
      <c r="G839" s="1182" t="s">
        <v>44333</v>
      </c>
      <c r="H839" s="1182" t="s">
        <v>3293</v>
      </c>
      <c r="I839" s="1182"/>
      <c r="J839" s="1182"/>
    </row>
    <row r="840" spans="1:10" ht="25.5">
      <c r="A840" s="1182">
        <v>16</v>
      </c>
      <c r="B840" s="1182" t="s">
        <v>47234</v>
      </c>
      <c r="C840" s="1173" t="s">
        <v>36799</v>
      </c>
      <c r="D840" s="716">
        <v>4</v>
      </c>
      <c r="E840" s="716">
        <v>17</v>
      </c>
      <c r="F840" s="1182" t="s">
        <v>31855</v>
      </c>
      <c r="G840" s="1182" t="s">
        <v>44333</v>
      </c>
      <c r="H840" s="1182" t="s">
        <v>3293</v>
      </c>
      <c r="I840" s="1182"/>
      <c r="J840" s="1182"/>
    </row>
    <row r="841" spans="1:10" ht="25.5">
      <c r="A841" s="1182">
        <v>17</v>
      </c>
      <c r="B841" s="1182" t="s">
        <v>47235</v>
      </c>
      <c r="C841" s="1173" t="s">
        <v>36799</v>
      </c>
      <c r="D841" s="716">
        <v>5</v>
      </c>
      <c r="E841" s="716">
        <v>19</v>
      </c>
      <c r="F841" s="1182" t="s">
        <v>31855</v>
      </c>
      <c r="G841" s="1182" t="s">
        <v>44333</v>
      </c>
      <c r="H841" s="1182" t="s">
        <v>3293</v>
      </c>
      <c r="I841" s="1182"/>
      <c r="J841" s="1182"/>
    </row>
    <row r="842" spans="1:10" ht="25.5">
      <c r="A842" s="1182">
        <v>18</v>
      </c>
      <c r="B842" s="1182" t="s">
        <v>47236</v>
      </c>
      <c r="C842" s="1173" t="s">
        <v>36799</v>
      </c>
      <c r="D842" s="716">
        <v>6</v>
      </c>
      <c r="E842" s="716">
        <v>20</v>
      </c>
      <c r="F842" s="1182" t="s">
        <v>31855</v>
      </c>
      <c r="G842" s="1182" t="s">
        <v>44333</v>
      </c>
      <c r="H842" s="1182" t="s">
        <v>3293</v>
      </c>
      <c r="I842" s="1182"/>
      <c r="J842" s="1182"/>
    </row>
    <row r="843" spans="1:10" ht="25.5">
      <c r="A843" s="1182">
        <v>19</v>
      </c>
      <c r="B843" s="1182" t="s">
        <v>47237</v>
      </c>
      <c r="C843" s="1173" t="s">
        <v>36799</v>
      </c>
      <c r="D843" s="716">
        <v>7</v>
      </c>
      <c r="E843" s="716">
        <v>14</v>
      </c>
      <c r="F843" s="1182" t="s">
        <v>31855</v>
      </c>
      <c r="G843" s="1182" t="s">
        <v>44333</v>
      </c>
      <c r="H843" s="1182" t="s">
        <v>3293</v>
      </c>
      <c r="I843" s="1182"/>
      <c r="J843" s="1182"/>
    </row>
    <row r="844" spans="1:10" ht="25.5">
      <c r="A844" s="1182">
        <v>20</v>
      </c>
      <c r="B844" s="1182" t="s">
        <v>47238</v>
      </c>
      <c r="C844" s="1173" t="s">
        <v>36799</v>
      </c>
      <c r="D844" s="716">
        <v>8</v>
      </c>
      <c r="E844" s="716">
        <v>12</v>
      </c>
      <c r="F844" s="1182" t="s">
        <v>31855</v>
      </c>
      <c r="G844" s="1182" t="s">
        <v>44333</v>
      </c>
      <c r="H844" s="1182" t="s">
        <v>3293</v>
      </c>
      <c r="I844" s="1182"/>
      <c r="J844" s="1182"/>
    </row>
    <row r="845" spans="1:10" ht="25.5">
      <c r="A845" s="1182">
        <v>21</v>
      </c>
      <c r="B845" s="1182" t="s">
        <v>47239</v>
      </c>
      <c r="C845" s="1173" t="s">
        <v>36799</v>
      </c>
      <c r="D845" s="716">
        <v>2</v>
      </c>
      <c r="E845" s="716">
        <v>13</v>
      </c>
      <c r="F845" s="1182" t="s">
        <v>31855</v>
      </c>
      <c r="G845" s="1182" t="s">
        <v>44333</v>
      </c>
      <c r="H845" s="1182" t="s">
        <v>3293</v>
      </c>
      <c r="I845" s="1182"/>
      <c r="J845" s="1182"/>
    </row>
    <row r="846" spans="1:10" ht="25.5">
      <c r="A846" s="1182">
        <v>22</v>
      </c>
      <c r="B846" s="1182" t="s">
        <v>47240</v>
      </c>
      <c r="C846" s="1173" t="s">
        <v>36799</v>
      </c>
      <c r="D846" s="716">
        <v>5</v>
      </c>
      <c r="E846" s="716">
        <v>14</v>
      </c>
      <c r="F846" s="1182" t="s">
        <v>31855</v>
      </c>
      <c r="G846" s="1182" t="s">
        <v>44333</v>
      </c>
      <c r="H846" s="1182" t="s">
        <v>3293</v>
      </c>
      <c r="I846" s="1182"/>
      <c r="J846" s="1182"/>
    </row>
    <row r="847" spans="1:10" ht="25.5">
      <c r="A847" s="1182">
        <v>23</v>
      </c>
      <c r="B847" s="1182" t="s">
        <v>47241</v>
      </c>
      <c r="C847" s="1173" t="s">
        <v>36799</v>
      </c>
      <c r="D847" s="716">
        <v>3</v>
      </c>
      <c r="E847" s="716">
        <v>15</v>
      </c>
      <c r="F847" s="1182" t="s">
        <v>31855</v>
      </c>
      <c r="G847" s="1182" t="s">
        <v>44333</v>
      </c>
      <c r="H847" s="1182" t="s">
        <v>3293</v>
      </c>
      <c r="I847" s="1182"/>
      <c r="J847" s="1182"/>
    </row>
    <row r="848" spans="1:10" ht="25.5">
      <c r="A848" s="1182">
        <v>24</v>
      </c>
      <c r="B848" s="1182" t="s">
        <v>47242</v>
      </c>
      <c r="C848" s="1173" t="s">
        <v>36799</v>
      </c>
      <c r="D848" s="716">
        <v>8</v>
      </c>
      <c r="E848" s="716">
        <v>3</v>
      </c>
      <c r="F848" s="1182" t="s">
        <v>31855</v>
      </c>
      <c r="G848" s="1182" t="s">
        <v>44333</v>
      </c>
      <c r="H848" s="1182" t="s">
        <v>3293</v>
      </c>
      <c r="I848" s="1182"/>
      <c r="J848" s="1182"/>
    </row>
    <row r="849" spans="1:10" ht="25.5">
      <c r="A849" s="1182">
        <v>25</v>
      </c>
      <c r="B849" s="1182" t="s">
        <v>47243</v>
      </c>
      <c r="C849" s="1173" t="s">
        <v>36799</v>
      </c>
      <c r="D849" s="716">
        <v>7</v>
      </c>
      <c r="E849" s="716">
        <v>5</v>
      </c>
      <c r="F849" s="1182" t="s">
        <v>31855</v>
      </c>
      <c r="G849" s="1182" t="s">
        <v>44333</v>
      </c>
      <c r="H849" s="1182" t="s">
        <v>3293</v>
      </c>
      <c r="I849" s="1182"/>
      <c r="J849" s="1182"/>
    </row>
    <row r="850" spans="1:10" ht="25.5">
      <c r="A850" s="1182">
        <v>26</v>
      </c>
      <c r="B850" s="1182" t="s">
        <v>47244</v>
      </c>
      <c r="C850" s="1173" t="s">
        <v>36799</v>
      </c>
      <c r="D850" s="716">
        <v>4</v>
      </c>
      <c r="E850" s="716">
        <v>6</v>
      </c>
      <c r="F850" s="1182" t="s">
        <v>31855</v>
      </c>
      <c r="G850" s="1182" t="s">
        <v>44333</v>
      </c>
      <c r="H850" s="1182" t="s">
        <v>3293</v>
      </c>
      <c r="I850" s="1182"/>
      <c r="J850" s="1182"/>
    </row>
    <row r="851" spans="1:10" ht="25.5">
      <c r="A851" s="1182">
        <v>27</v>
      </c>
      <c r="B851" s="1182" t="s">
        <v>47245</v>
      </c>
      <c r="C851" s="1173" t="s">
        <v>36799</v>
      </c>
      <c r="D851" s="716">
        <v>5</v>
      </c>
      <c r="E851" s="716">
        <v>8</v>
      </c>
      <c r="F851" s="1182" t="s">
        <v>31855</v>
      </c>
      <c r="G851" s="1182" t="s">
        <v>44333</v>
      </c>
      <c r="H851" s="1182" t="s">
        <v>3293</v>
      </c>
      <c r="I851" s="1182"/>
      <c r="J851" s="1182"/>
    </row>
    <row r="852" spans="1:10" ht="25.5">
      <c r="A852" s="1182">
        <v>28</v>
      </c>
      <c r="B852" s="1182" t="s">
        <v>47246</v>
      </c>
      <c r="C852" s="1173" t="s">
        <v>36799</v>
      </c>
      <c r="D852" s="716">
        <v>6</v>
      </c>
      <c r="E852" s="716">
        <v>9</v>
      </c>
      <c r="F852" s="1182" t="s">
        <v>31855</v>
      </c>
      <c r="G852" s="1182" t="s">
        <v>44333</v>
      </c>
      <c r="H852" s="1182" t="s">
        <v>3293</v>
      </c>
      <c r="I852" s="1182"/>
      <c r="J852" s="1182"/>
    </row>
    <row r="853" spans="1:10" ht="25.5">
      <c r="A853" s="1182">
        <v>29</v>
      </c>
      <c r="B853" s="1182" t="s">
        <v>47247</v>
      </c>
      <c r="C853" s="1173" t="s">
        <v>36799</v>
      </c>
      <c r="D853" s="716">
        <v>7</v>
      </c>
      <c r="E853" s="716">
        <v>4</v>
      </c>
      <c r="F853" s="1182" t="s">
        <v>31855</v>
      </c>
      <c r="G853" s="1182" t="s">
        <v>44333</v>
      </c>
      <c r="H853" s="1182" t="s">
        <v>3293</v>
      </c>
      <c r="I853" s="1182"/>
      <c r="J853" s="1182"/>
    </row>
    <row r="854" spans="1:10" ht="25.5">
      <c r="A854" s="1182">
        <v>30</v>
      </c>
      <c r="B854" s="1182" t="s">
        <v>47248</v>
      </c>
      <c r="C854" s="1173" t="s">
        <v>36799</v>
      </c>
      <c r="D854" s="716">
        <v>8</v>
      </c>
      <c r="E854" s="716">
        <v>11</v>
      </c>
      <c r="F854" s="1182" t="s">
        <v>31855</v>
      </c>
      <c r="G854" s="1182" t="s">
        <v>44333</v>
      </c>
      <c r="H854" s="1182" t="s">
        <v>3293</v>
      </c>
      <c r="I854" s="1182"/>
      <c r="J854" s="1182"/>
    </row>
    <row r="855" spans="1:10" ht="25.5">
      <c r="A855" s="1182">
        <v>31</v>
      </c>
      <c r="B855" s="1182" t="s">
        <v>47249</v>
      </c>
      <c r="C855" s="1173" t="s">
        <v>36799</v>
      </c>
      <c r="D855" s="716">
        <v>9</v>
      </c>
      <c r="E855" s="716">
        <v>14</v>
      </c>
      <c r="F855" s="1182" t="s">
        <v>31855</v>
      </c>
      <c r="G855" s="1182" t="s">
        <v>44333</v>
      </c>
      <c r="H855" s="1182" t="s">
        <v>3293</v>
      </c>
      <c r="I855" s="1182"/>
      <c r="J855" s="1182"/>
    </row>
    <row r="856" spans="1:10" ht="25.5">
      <c r="A856" s="1182">
        <v>32</v>
      </c>
      <c r="B856" s="1182" t="s">
        <v>47250</v>
      </c>
      <c r="C856" s="1173" t="s">
        <v>36799</v>
      </c>
      <c r="D856" s="716">
        <v>2</v>
      </c>
      <c r="E856" s="716">
        <v>12</v>
      </c>
      <c r="F856" s="1182" t="s">
        <v>31855</v>
      </c>
      <c r="G856" s="1182" t="s">
        <v>44333</v>
      </c>
      <c r="H856" s="1182" t="s">
        <v>3293</v>
      </c>
      <c r="I856" s="1182"/>
      <c r="J856" s="1182"/>
    </row>
    <row r="857" spans="1:10" ht="24.75">
      <c r="A857" s="1197" t="s">
        <v>36542</v>
      </c>
      <c r="B857" s="1197"/>
      <c r="C857" s="1197"/>
      <c r="D857" s="1197"/>
      <c r="E857" s="1197"/>
      <c r="F857" s="1197"/>
      <c r="G857" s="1197"/>
      <c r="H857" s="1197"/>
      <c r="I857" s="1197"/>
      <c r="J857" s="1197"/>
    </row>
    <row r="858" spans="1:10" ht="22.5">
      <c r="A858" s="1579" t="s">
        <v>17080</v>
      </c>
      <c r="B858" s="1579"/>
      <c r="C858" s="1579"/>
      <c r="D858" s="1579"/>
      <c r="E858" s="1579"/>
      <c r="F858" s="1579"/>
      <c r="G858" s="1579"/>
      <c r="H858" s="1579"/>
      <c r="I858" s="1579"/>
      <c r="J858" s="1579"/>
    </row>
    <row r="859" spans="1:10" ht="22.5">
      <c r="A859" s="1195" t="s">
        <v>20431</v>
      </c>
      <c r="B859" s="1195" t="s">
        <v>8740</v>
      </c>
      <c r="C859" s="1198" t="s">
        <v>8741</v>
      </c>
      <c r="D859" s="1195" t="s">
        <v>17504</v>
      </c>
      <c r="E859" s="1195"/>
      <c r="F859" s="1195" t="s">
        <v>8742</v>
      </c>
      <c r="G859" s="1195" t="s">
        <v>17505</v>
      </c>
      <c r="H859" s="1195" t="s">
        <v>20433</v>
      </c>
      <c r="I859" s="1195" t="s">
        <v>36543</v>
      </c>
      <c r="J859" s="1195" t="s">
        <v>8743</v>
      </c>
    </row>
    <row r="860" spans="1:10" ht="90">
      <c r="A860" s="1195"/>
      <c r="B860" s="1195"/>
      <c r="C860" s="1198"/>
      <c r="D860" s="1170" t="s">
        <v>17506</v>
      </c>
      <c r="E860" s="1170" t="s">
        <v>17507</v>
      </c>
      <c r="F860" s="1195"/>
      <c r="G860" s="1195"/>
      <c r="H860" s="1195"/>
      <c r="I860" s="1195"/>
      <c r="J860" s="1195"/>
    </row>
    <row r="861" spans="1:10" ht="25.5">
      <c r="A861" s="1182">
        <v>1</v>
      </c>
      <c r="B861" s="1182" t="s">
        <v>47251</v>
      </c>
      <c r="C861" s="696" t="s">
        <v>36799</v>
      </c>
      <c r="D861" s="1173">
        <v>2</v>
      </c>
      <c r="E861" s="1173">
        <v>5</v>
      </c>
      <c r="F861" s="1182" t="s">
        <v>31548</v>
      </c>
      <c r="G861" s="1182"/>
      <c r="H861" s="1182" t="s">
        <v>3293</v>
      </c>
      <c r="I861" s="1182"/>
      <c r="J861" s="1182"/>
    </row>
    <row r="862" spans="1:10" ht="25.5">
      <c r="A862" s="1182">
        <v>2</v>
      </c>
      <c r="B862" s="1182" t="s">
        <v>47252</v>
      </c>
      <c r="C862" s="696" t="s">
        <v>36799</v>
      </c>
      <c r="D862" s="1173">
        <v>2</v>
      </c>
      <c r="E862" s="1173">
        <v>6</v>
      </c>
      <c r="F862" s="1182" t="s">
        <v>39064</v>
      </c>
      <c r="G862" s="1182"/>
      <c r="H862" s="1182" t="s">
        <v>3293</v>
      </c>
      <c r="I862" s="1182"/>
      <c r="J862" s="1182"/>
    </row>
    <row r="863" spans="1:10" ht="25.5">
      <c r="A863" s="1182">
        <v>3</v>
      </c>
      <c r="B863" s="1182" t="s">
        <v>47253</v>
      </c>
      <c r="C863" s="696" t="s">
        <v>36799</v>
      </c>
      <c r="D863" s="1173">
        <v>2</v>
      </c>
      <c r="E863" s="1173">
        <v>7</v>
      </c>
      <c r="F863" s="1182" t="s">
        <v>39604</v>
      </c>
      <c r="G863" s="1182"/>
      <c r="H863" s="1182" t="s">
        <v>3293</v>
      </c>
      <c r="I863" s="1182"/>
      <c r="J863" s="1182"/>
    </row>
    <row r="864" spans="1:10" ht="25.5">
      <c r="A864" s="1182">
        <v>4</v>
      </c>
      <c r="B864" s="1182" t="s">
        <v>47254</v>
      </c>
      <c r="C864" s="696" t="s">
        <v>36799</v>
      </c>
      <c r="D864" s="1173">
        <v>2</v>
      </c>
      <c r="E864" s="1173">
        <v>2</v>
      </c>
      <c r="F864" s="1182" t="s">
        <v>47255</v>
      </c>
      <c r="G864" s="1182"/>
      <c r="H864" s="1182" t="s">
        <v>3293</v>
      </c>
      <c r="I864" s="1182"/>
      <c r="J864" s="1182"/>
    </row>
    <row r="865" spans="1:10" ht="25.5">
      <c r="A865" s="1182">
        <v>5</v>
      </c>
      <c r="B865" s="1182" t="s">
        <v>47256</v>
      </c>
      <c r="C865" s="696" t="s">
        <v>36799</v>
      </c>
      <c r="D865" s="1173">
        <v>4</v>
      </c>
      <c r="E865" s="1173">
        <v>4</v>
      </c>
      <c r="F865" s="1182" t="s">
        <v>41704</v>
      </c>
      <c r="G865" s="1182"/>
      <c r="H865" s="1182" t="s">
        <v>3293</v>
      </c>
      <c r="I865" s="1182"/>
      <c r="J865" s="1182"/>
    </row>
    <row r="866" spans="1:10" ht="25.5">
      <c r="A866" s="1182">
        <v>6</v>
      </c>
      <c r="B866" s="1182" t="s">
        <v>47257</v>
      </c>
      <c r="C866" s="696" t="s">
        <v>36799</v>
      </c>
      <c r="D866" s="1173">
        <v>2</v>
      </c>
      <c r="E866" s="1173">
        <v>5</v>
      </c>
      <c r="F866" s="1182" t="s">
        <v>31748</v>
      </c>
      <c r="G866" s="1182"/>
      <c r="H866" s="1182" t="s">
        <v>3293</v>
      </c>
      <c r="I866" s="1182"/>
      <c r="J866" s="1182"/>
    </row>
    <row r="867" spans="1:10" ht="25.5">
      <c r="A867" s="1182">
        <v>7</v>
      </c>
      <c r="B867" s="1182" t="s">
        <v>47258</v>
      </c>
      <c r="C867" s="696" t="s">
        <v>36799</v>
      </c>
      <c r="D867" s="1173">
        <v>4</v>
      </c>
      <c r="E867" s="1173">
        <v>6</v>
      </c>
      <c r="F867" s="1182" t="s">
        <v>44199</v>
      </c>
      <c r="G867" s="1182"/>
      <c r="H867" s="1182" t="s">
        <v>3293</v>
      </c>
      <c r="I867" s="1182"/>
      <c r="J867" s="1182"/>
    </row>
    <row r="868" spans="1:10" ht="25.5">
      <c r="A868" s="1182">
        <v>8</v>
      </c>
      <c r="B868" s="1182" t="s">
        <v>47259</v>
      </c>
      <c r="C868" s="696" t="s">
        <v>36799</v>
      </c>
      <c r="D868" s="1173">
        <v>2</v>
      </c>
      <c r="E868" s="1173">
        <v>9</v>
      </c>
      <c r="F868" s="1182" t="s">
        <v>39395</v>
      </c>
      <c r="G868" s="1182"/>
      <c r="H868" s="1182" t="s">
        <v>3293</v>
      </c>
      <c r="I868" s="1182"/>
      <c r="J868" s="1182"/>
    </row>
    <row r="869" spans="1:10" ht="25.5">
      <c r="A869" s="1182">
        <v>9</v>
      </c>
      <c r="B869" s="1182" t="s">
        <v>47260</v>
      </c>
      <c r="C869" s="696" t="s">
        <v>36799</v>
      </c>
      <c r="D869" s="1173">
        <v>2</v>
      </c>
      <c r="E869" s="1173">
        <v>8</v>
      </c>
      <c r="F869" s="1182" t="s">
        <v>43864</v>
      </c>
      <c r="G869" s="1182"/>
      <c r="H869" s="1182" t="s">
        <v>3293</v>
      </c>
      <c r="I869" s="1182"/>
      <c r="J869" s="1182"/>
    </row>
    <row r="870" spans="1:10" ht="25.5">
      <c r="A870" s="1182">
        <v>10</v>
      </c>
      <c r="B870" s="1182" t="s">
        <v>47261</v>
      </c>
      <c r="C870" s="696" t="s">
        <v>36799</v>
      </c>
      <c r="D870" s="1173">
        <v>2</v>
      </c>
      <c r="E870" s="1173">
        <v>7</v>
      </c>
      <c r="F870" s="1182" t="s">
        <v>46139</v>
      </c>
      <c r="G870" s="1182"/>
      <c r="H870" s="1182" t="s">
        <v>3293</v>
      </c>
      <c r="I870" s="1182"/>
      <c r="J870" s="1182"/>
    </row>
    <row r="871" spans="1:10" ht="25.5">
      <c r="A871" s="1182">
        <v>11</v>
      </c>
      <c r="B871" s="1182" t="s">
        <v>47262</v>
      </c>
      <c r="C871" s="696" t="s">
        <v>36799</v>
      </c>
      <c r="D871" s="1173">
        <v>2</v>
      </c>
      <c r="E871" s="1173">
        <v>4</v>
      </c>
      <c r="F871" s="1182" t="s">
        <v>43864</v>
      </c>
      <c r="G871" s="1182"/>
      <c r="H871" s="1182" t="s">
        <v>3293</v>
      </c>
      <c r="I871" s="1182"/>
      <c r="J871" s="1182"/>
    </row>
    <row r="872" spans="1:10" ht="25.5">
      <c r="A872" s="1182">
        <v>12</v>
      </c>
      <c r="B872" s="1182" t="s">
        <v>47263</v>
      </c>
      <c r="C872" s="696" t="s">
        <v>36799</v>
      </c>
      <c r="D872" s="1173">
        <v>2</v>
      </c>
      <c r="E872" s="1173">
        <v>6</v>
      </c>
      <c r="F872" s="1182" t="s">
        <v>44199</v>
      </c>
      <c r="G872" s="1182"/>
      <c r="H872" s="1182" t="s">
        <v>3293</v>
      </c>
      <c r="I872" s="1182"/>
      <c r="J872" s="1182"/>
    </row>
    <row r="873" spans="1:10" ht="25.5">
      <c r="A873" s="1182">
        <v>13</v>
      </c>
      <c r="B873" s="1182" t="s">
        <v>47264</v>
      </c>
      <c r="C873" s="696" t="s">
        <v>36799</v>
      </c>
      <c r="D873" s="1173">
        <v>2</v>
      </c>
      <c r="E873" s="1173">
        <v>5</v>
      </c>
      <c r="F873" s="1182" t="s">
        <v>44199</v>
      </c>
      <c r="G873" s="1182"/>
      <c r="H873" s="1182" t="s">
        <v>3293</v>
      </c>
      <c r="I873" s="1182"/>
      <c r="J873" s="1182"/>
    </row>
    <row r="874" spans="1:10" ht="25.5">
      <c r="A874" s="1182">
        <v>14</v>
      </c>
      <c r="B874" s="1182" t="s">
        <v>47265</v>
      </c>
      <c r="C874" s="696" t="s">
        <v>36799</v>
      </c>
      <c r="D874" s="1173">
        <v>2</v>
      </c>
      <c r="E874" s="1173">
        <v>3</v>
      </c>
      <c r="F874" s="1182" t="s">
        <v>39800</v>
      </c>
      <c r="G874" s="1182"/>
      <c r="H874" s="1182" t="s">
        <v>3293</v>
      </c>
      <c r="I874" s="1182"/>
      <c r="J874" s="1182"/>
    </row>
    <row r="875" spans="1:10" ht="25.5">
      <c r="A875" s="1182">
        <v>15</v>
      </c>
      <c r="B875" s="1182" t="s">
        <v>47266</v>
      </c>
      <c r="C875" s="696" t="s">
        <v>36799</v>
      </c>
      <c r="D875" s="1173">
        <v>2</v>
      </c>
      <c r="E875" s="1173">
        <v>2</v>
      </c>
      <c r="F875" s="1182" t="s">
        <v>39661</v>
      </c>
      <c r="G875" s="1182"/>
      <c r="H875" s="1182" t="s">
        <v>3293</v>
      </c>
      <c r="I875" s="1182"/>
      <c r="J875" s="1182"/>
    </row>
    <row r="876" spans="1:10" ht="25.5">
      <c r="A876" s="1182">
        <v>16</v>
      </c>
      <c r="B876" s="1182" t="s">
        <v>47267</v>
      </c>
      <c r="C876" s="696" t="s">
        <v>36799</v>
      </c>
      <c r="D876" s="1173">
        <v>2</v>
      </c>
      <c r="E876" s="1173">
        <v>7</v>
      </c>
      <c r="F876" s="1182" t="s">
        <v>39810</v>
      </c>
      <c r="G876" s="1182"/>
      <c r="H876" s="1182" t="s">
        <v>3293</v>
      </c>
      <c r="I876" s="1182"/>
      <c r="J876" s="1182"/>
    </row>
    <row r="877" spans="1:10" ht="25.5">
      <c r="A877" s="1182">
        <v>17</v>
      </c>
      <c r="B877" s="1182" t="s">
        <v>47268</v>
      </c>
      <c r="C877" s="696" t="s">
        <v>36799</v>
      </c>
      <c r="D877" s="1173">
        <v>4</v>
      </c>
      <c r="E877" s="1173">
        <v>9</v>
      </c>
      <c r="F877" s="1182" t="s">
        <v>39661</v>
      </c>
      <c r="G877" s="1182"/>
      <c r="H877" s="1182" t="s">
        <v>3293</v>
      </c>
      <c r="I877" s="1182"/>
      <c r="J877" s="1182"/>
    </row>
    <row r="878" spans="1:10" ht="25.5">
      <c r="A878" s="1182">
        <v>18</v>
      </c>
      <c r="B878" s="1182" t="s">
        <v>47269</v>
      </c>
      <c r="C878" s="696" t="s">
        <v>36799</v>
      </c>
      <c r="D878" s="1173">
        <v>2</v>
      </c>
      <c r="E878" s="1173">
        <v>5</v>
      </c>
      <c r="F878" s="1182" t="s">
        <v>31789</v>
      </c>
      <c r="G878" s="1182"/>
      <c r="H878" s="1182" t="s">
        <v>3293</v>
      </c>
      <c r="I878" s="1182"/>
      <c r="J878" s="1182"/>
    </row>
    <row r="879" spans="1:10" ht="25.5">
      <c r="A879" s="1182">
        <v>19</v>
      </c>
      <c r="B879" s="1182" t="s">
        <v>47270</v>
      </c>
      <c r="C879" s="696" t="s">
        <v>36799</v>
      </c>
      <c r="D879" s="1173">
        <v>4</v>
      </c>
      <c r="E879" s="1173">
        <v>8</v>
      </c>
      <c r="F879" s="1182" t="s">
        <v>31789</v>
      </c>
      <c r="G879" s="1182"/>
      <c r="H879" s="1182" t="s">
        <v>3293</v>
      </c>
      <c r="I879" s="1182"/>
      <c r="J879" s="1182"/>
    </row>
    <row r="880" spans="1:10" ht="25.5">
      <c r="A880" s="1182">
        <v>20</v>
      </c>
      <c r="B880" s="1182" t="s">
        <v>47271</v>
      </c>
      <c r="C880" s="696" t="s">
        <v>36799</v>
      </c>
      <c r="D880" s="1173">
        <v>2</v>
      </c>
      <c r="E880" s="1173">
        <v>12</v>
      </c>
      <c r="F880" s="1182" t="s">
        <v>47255</v>
      </c>
      <c r="G880" s="1182"/>
      <c r="H880" s="1182" t="s">
        <v>3293</v>
      </c>
      <c r="I880" s="1182"/>
      <c r="J880" s="1182"/>
    </row>
    <row r="881" spans="1:10" ht="25.5">
      <c r="A881" s="1182">
        <v>21</v>
      </c>
      <c r="B881" s="1182" t="s">
        <v>47272</v>
      </c>
      <c r="C881" s="696" t="s">
        <v>36799</v>
      </c>
      <c r="D881" s="1173">
        <v>2</v>
      </c>
      <c r="E881" s="1173">
        <v>13</v>
      </c>
      <c r="F881" s="1182" t="s">
        <v>41701</v>
      </c>
      <c r="G881" s="1182"/>
      <c r="H881" s="1182" t="s">
        <v>3293</v>
      </c>
      <c r="I881" s="1182"/>
      <c r="J881" s="1182"/>
    </row>
  </sheetData>
  <mergeCells count="89">
    <mergeCell ref="A857:J857"/>
    <mergeCell ref="A858:J858"/>
    <mergeCell ref="A859:A860"/>
    <mergeCell ref="B859:B860"/>
    <mergeCell ref="C859:C860"/>
    <mergeCell ref="D859:E859"/>
    <mergeCell ref="F859:F860"/>
    <mergeCell ref="G859:G860"/>
    <mergeCell ref="H859:H860"/>
    <mergeCell ref="I859:I860"/>
    <mergeCell ref="J859:J860"/>
    <mergeCell ref="A821:J821"/>
    <mergeCell ref="A822:J822"/>
    <mergeCell ref="A823:A824"/>
    <mergeCell ref="B823:B824"/>
    <mergeCell ref="C823:C824"/>
    <mergeCell ref="D823:E823"/>
    <mergeCell ref="F823:F824"/>
    <mergeCell ref="G823:G824"/>
    <mergeCell ref="H823:H824"/>
    <mergeCell ref="I823:I824"/>
    <mergeCell ref="J823:J824"/>
    <mergeCell ref="A115:I115"/>
    <mergeCell ref="A91:I91"/>
    <mergeCell ref="A92:A93"/>
    <mergeCell ref="B92:B93"/>
    <mergeCell ref="C92:C93"/>
    <mergeCell ref="D92:E92"/>
    <mergeCell ref="F92:F93"/>
    <mergeCell ref="G92:G93"/>
    <mergeCell ref="H92:H93"/>
    <mergeCell ref="I92:I93"/>
    <mergeCell ref="B94:B112"/>
    <mergeCell ref="D94:D112"/>
    <mergeCell ref="G94:G114"/>
    <mergeCell ref="B113:B114"/>
    <mergeCell ref="D113:D114"/>
    <mergeCell ref="A4:I4"/>
    <mergeCell ref="A13:I13"/>
    <mergeCell ref="A45:I45"/>
    <mergeCell ref="A80:I81"/>
    <mergeCell ref="D82:D90"/>
    <mergeCell ref="G82:G90"/>
    <mergeCell ref="A1:I1"/>
    <mergeCell ref="A2:A3"/>
    <mergeCell ref="B2:B3"/>
    <mergeCell ref="C2:C3"/>
    <mergeCell ref="D2:E2"/>
    <mergeCell ref="F2:F3"/>
    <mergeCell ref="G2:G3"/>
    <mergeCell ref="H2:H3"/>
    <mergeCell ref="I2:I3"/>
    <mergeCell ref="C497:C498"/>
    <mergeCell ref="A176:J176"/>
    <mergeCell ref="A279:J279"/>
    <mergeCell ref="A306:J306"/>
    <mergeCell ref="A312:J312"/>
    <mergeCell ref="A738:J738"/>
    <mergeCell ref="A649:J649"/>
    <mergeCell ref="A650:A651"/>
    <mergeCell ref="B650:B651"/>
    <mergeCell ref="C650:C651"/>
    <mergeCell ref="D650:E650"/>
    <mergeCell ref="F650:F651"/>
    <mergeCell ref="A679:J679"/>
    <mergeCell ref="A680:A681"/>
    <mergeCell ref="B680:B681"/>
    <mergeCell ref="C680:C681"/>
    <mergeCell ref="D680:E680"/>
    <mergeCell ref="F680:F681"/>
    <mergeCell ref="G680:G681"/>
    <mergeCell ref="H680:H681"/>
    <mergeCell ref="I680:I681"/>
    <mergeCell ref="J680:J681"/>
    <mergeCell ref="G650:G651"/>
    <mergeCell ref="H650:H651"/>
    <mergeCell ref="I650:I651"/>
    <mergeCell ref="J650:J651"/>
    <mergeCell ref="A678:J678"/>
    <mergeCell ref="A739:J739"/>
    <mergeCell ref="A740:A741"/>
    <mergeCell ref="B740:B741"/>
    <mergeCell ref="C740:C741"/>
    <mergeCell ref="D740:E740"/>
    <mergeCell ref="F740:F741"/>
    <mergeCell ref="G740:G741"/>
    <mergeCell ref="H740:H741"/>
    <mergeCell ref="I740:I741"/>
    <mergeCell ref="J740:J741"/>
  </mergeCells>
  <pageMargins left="0.7" right="0.7" top="0.75" bottom="0.75" header="0.3" footer="0.3"/>
</worksheet>
</file>

<file path=xl/worksheets/sheet10.xml><?xml version="1.0" encoding="utf-8"?>
<worksheet xmlns="http://schemas.openxmlformats.org/spreadsheetml/2006/main" xmlns:r="http://schemas.openxmlformats.org/officeDocument/2006/relationships">
  <sheetPr>
    <tabColor rgb="FF00B0F0"/>
  </sheetPr>
  <dimension ref="A1:J671"/>
  <sheetViews>
    <sheetView topLeftCell="A663" workbookViewId="0">
      <selection activeCell="E690" sqref="E690"/>
    </sheetView>
  </sheetViews>
  <sheetFormatPr defaultRowHeight="12.75"/>
  <cols>
    <col min="1" max="1" width="7.28515625" bestFit="1" customWidth="1"/>
    <col min="2" max="2" width="20.7109375" customWidth="1"/>
    <col min="3" max="3" width="45.42578125" customWidth="1"/>
    <col min="4" max="4" width="12.140625" customWidth="1"/>
    <col min="5" max="5" width="11.85546875" customWidth="1"/>
    <col min="6" max="6" width="17.28515625" style="232" customWidth="1"/>
    <col min="7" max="7" width="21.5703125" style="232" customWidth="1"/>
    <col min="8" max="8" width="18.5703125" style="232" bestFit="1" customWidth="1"/>
    <col min="9" max="9" width="19.42578125" style="232" customWidth="1"/>
    <col min="10" max="10" width="7" customWidth="1"/>
  </cols>
  <sheetData>
    <row r="1" spans="1:10" ht="18.75">
      <c r="A1" s="1475" t="s">
        <v>22026</v>
      </c>
      <c r="B1" s="1475"/>
      <c r="C1" s="1475"/>
      <c r="D1" s="1475"/>
      <c r="E1" s="1475"/>
      <c r="F1" s="1475"/>
      <c r="G1" s="1475"/>
      <c r="H1" s="1475"/>
      <c r="I1" s="1475"/>
      <c r="J1" s="1475"/>
    </row>
    <row r="2" spans="1:10" ht="22.5">
      <c r="A2" s="1396" t="s">
        <v>22027</v>
      </c>
      <c r="B2" s="1396"/>
      <c r="C2" s="1396"/>
      <c r="D2" s="1396"/>
      <c r="E2" s="1396"/>
      <c r="F2" s="1396"/>
      <c r="G2" s="1396"/>
      <c r="H2" s="1396"/>
      <c r="I2" s="1396"/>
      <c r="J2" s="1396"/>
    </row>
    <row r="3" spans="1:10" ht="22.5">
      <c r="A3" s="1396" t="s">
        <v>159</v>
      </c>
      <c r="B3" s="1476" t="s">
        <v>157</v>
      </c>
      <c r="C3" s="1395" t="s">
        <v>154</v>
      </c>
      <c r="D3" s="1396" t="s">
        <v>160</v>
      </c>
      <c r="E3" s="1396"/>
      <c r="F3" s="1395" t="s">
        <v>158</v>
      </c>
      <c r="G3" s="1395" t="s">
        <v>554</v>
      </c>
      <c r="H3" s="1395" t="s">
        <v>155</v>
      </c>
      <c r="I3" s="1395" t="s">
        <v>162</v>
      </c>
      <c r="J3" s="1396" t="s">
        <v>156</v>
      </c>
    </row>
    <row r="4" spans="1:10" ht="90">
      <c r="A4" s="1396"/>
      <c r="B4" s="1476"/>
      <c r="C4" s="1395"/>
      <c r="D4" s="505" t="s">
        <v>18710</v>
      </c>
      <c r="E4" s="505" t="s">
        <v>18711</v>
      </c>
      <c r="F4" s="1395"/>
      <c r="G4" s="1477"/>
      <c r="H4" s="1477"/>
      <c r="I4" s="1477"/>
      <c r="J4" s="1468"/>
    </row>
    <row r="5" spans="1:10" ht="18.75">
      <c r="A5" s="510"/>
      <c r="B5" s="510"/>
      <c r="C5" s="510"/>
      <c r="D5" s="510"/>
      <c r="E5" s="510"/>
      <c r="F5" s="517"/>
      <c r="G5" s="517"/>
      <c r="H5" s="517"/>
      <c r="I5" s="517"/>
      <c r="J5" s="510"/>
    </row>
    <row r="6" spans="1:10" ht="31.5">
      <c r="A6" s="506">
        <v>1</v>
      </c>
      <c r="B6" s="51" t="s">
        <v>22028</v>
      </c>
      <c r="C6" s="59" t="s">
        <v>22029</v>
      </c>
      <c r="D6" s="506">
        <v>11</v>
      </c>
      <c r="E6" s="506">
        <v>238</v>
      </c>
      <c r="F6" s="518">
        <v>43612</v>
      </c>
      <c r="G6" s="220"/>
      <c r="H6" s="220" t="s">
        <v>3836</v>
      </c>
      <c r="I6" s="220"/>
      <c r="J6" s="217"/>
    </row>
    <row r="7" spans="1:10" ht="93.75">
      <c r="A7" s="506">
        <v>2</v>
      </c>
      <c r="B7" s="51" t="s">
        <v>22030</v>
      </c>
      <c r="C7" s="209" t="s">
        <v>22031</v>
      </c>
      <c r="D7" s="506">
        <v>3</v>
      </c>
      <c r="E7" s="506">
        <v>7</v>
      </c>
      <c r="F7" s="518">
        <v>43120</v>
      </c>
      <c r="G7" s="220"/>
      <c r="H7" s="220" t="s">
        <v>3836</v>
      </c>
      <c r="I7" s="220"/>
      <c r="J7" s="217"/>
    </row>
    <row r="8" spans="1:10" ht="112.5">
      <c r="A8" s="506">
        <v>3</v>
      </c>
      <c r="B8" s="51" t="s">
        <v>22032</v>
      </c>
      <c r="C8" s="209" t="s">
        <v>22033</v>
      </c>
      <c r="D8" s="506">
        <v>11</v>
      </c>
      <c r="E8" s="506">
        <v>93</v>
      </c>
      <c r="F8" s="518">
        <v>43510</v>
      </c>
      <c r="G8" s="220"/>
      <c r="H8" s="220" t="s">
        <v>3836</v>
      </c>
      <c r="I8" s="220"/>
      <c r="J8" s="217"/>
    </row>
    <row r="9" spans="1:10" ht="31.5">
      <c r="A9" s="506">
        <v>4</v>
      </c>
      <c r="B9" s="51" t="s">
        <v>22034</v>
      </c>
      <c r="C9" s="59" t="s">
        <v>22035</v>
      </c>
      <c r="D9" s="506">
        <v>6</v>
      </c>
      <c r="E9" s="506">
        <v>59</v>
      </c>
      <c r="F9" s="518">
        <v>43192</v>
      </c>
      <c r="G9" s="220"/>
      <c r="H9" s="220" t="s">
        <v>3293</v>
      </c>
      <c r="I9" s="220"/>
      <c r="J9" s="217"/>
    </row>
    <row r="10" spans="1:10" ht="31.5">
      <c r="A10" s="506">
        <v>5</v>
      </c>
      <c r="B10" s="51" t="s">
        <v>22036</v>
      </c>
      <c r="C10" s="511" t="s">
        <v>22037</v>
      </c>
      <c r="D10" s="506">
        <v>11</v>
      </c>
      <c r="E10" s="506">
        <v>249</v>
      </c>
      <c r="F10" s="518">
        <v>43633</v>
      </c>
      <c r="G10" s="220"/>
      <c r="H10" s="220" t="s">
        <v>3293</v>
      </c>
      <c r="I10" s="220"/>
      <c r="J10" s="217"/>
    </row>
    <row r="11" spans="1:10" ht="31.5">
      <c r="A11" s="506">
        <v>6</v>
      </c>
      <c r="B11" s="51" t="s">
        <v>22038</v>
      </c>
      <c r="C11" s="511" t="s">
        <v>22039</v>
      </c>
      <c r="D11" s="506">
        <v>13</v>
      </c>
      <c r="E11" s="506">
        <v>84</v>
      </c>
      <c r="F11" s="518">
        <v>43172</v>
      </c>
      <c r="G11" s="220"/>
      <c r="H11" s="220" t="s">
        <v>3836</v>
      </c>
      <c r="I11" s="220"/>
      <c r="J11" s="217"/>
    </row>
    <row r="12" spans="1:10" ht="31.5">
      <c r="A12" s="506">
        <v>7</v>
      </c>
      <c r="B12" s="51" t="s">
        <v>22040</v>
      </c>
      <c r="C12" s="511" t="s">
        <v>22041</v>
      </c>
      <c r="D12" s="506">
        <v>36</v>
      </c>
      <c r="E12" s="506">
        <v>511</v>
      </c>
      <c r="F12" s="518">
        <v>43633</v>
      </c>
      <c r="G12" s="220"/>
      <c r="H12" s="220" t="s">
        <v>3293</v>
      </c>
      <c r="I12" s="220"/>
      <c r="J12" s="217"/>
    </row>
    <row r="13" spans="1:10" ht="31.5">
      <c r="A13" s="506">
        <v>8</v>
      </c>
      <c r="B13" s="51" t="s">
        <v>22042</v>
      </c>
      <c r="C13" s="511" t="s">
        <v>22043</v>
      </c>
      <c r="D13" s="506">
        <v>38</v>
      </c>
      <c r="E13" s="506">
        <v>512</v>
      </c>
      <c r="F13" s="518">
        <v>43609</v>
      </c>
      <c r="G13" s="220"/>
      <c r="H13" s="220" t="s">
        <v>3293</v>
      </c>
      <c r="I13" s="220"/>
      <c r="J13" s="217"/>
    </row>
    <row r="14" spans="1:10" ht="31.5">
      <c r="A14" s="506">
        <v>9</v>
      </c>
      <c r="B14" s="51" t="s">
        <v>22044</v>
      </c>
      <c r="C14" s="511" t="s">
        <v>22045</v>
      </c>
      <c r="D14" s="506">
        <v>27</v>
      </c>
      <c r="E14" s="506">
        <v>408</v>
      </c>
      <c r="F14" s="518">
        <v>43577</v>
      </c>
      <c r="G14" s="220"/>
      <c r="H14" s="220" t="s">
        <v>3836</v>
      </c>
      <c r="I14" s="220"/>
      <c r="J14" s="217"/>
    </row>
    <row r="15" spans="1:10" ht="31.5">
      <c r="A15" s="506">
        <v>10</v>
      </c>
      <c r="B15" s="51" t="s">
        <v>22046</v>
      </c>
      <c r="C15" s="511" t="s">
        <v>22047</v>
      </c>
      <c r="D15" s="506">
        <v>14</v>
      </c>
      <c r="E15" s="506">
        <v>248</v>
      </c>
      <c r="F15" s="518">
        <v>43593</v>
      </c>
      <c r="G15" s="220"/>
      <c r="H15" s="220" t="s">
        <v>3836</v>
      </c>
      <c r="I15" s="220"/>
      <c r="J15" s="217"/>
    </row>
    <row r="16" spans="1:10" ht="47.25">
      <c r="A16" s="506">
        <v>11</v>
      </c>
      <c r="B16" s="51" t="s">
        <v>22048</v>
      </c>
      <c r="C16" s="511" t="s">
        <v>22049</v>
      </c>
      <c r="D16" s="506">
        <v>5</v>
      </c>
      <c r="E16" s="506">
        <v>26</v>
      </c>
      <c r="F16" s="518">
        <v>43321</v>
      </c>
      <c r="G16" s="220"/>
      <c r="H16" s="220" t="s">
        <v>3836</v>
      </c>
      <c r="I16" s="220"/>
      <c r="J16" s="217"/>
    </row>
    <row r="17" spans="1:10" ht="31.5">
      <c r="A17" s="506">
        <v>12</v>
      </c>
      <c r="B17" s="51" t="s">
        <v>22050</v>
      </c>
      <c r="C17" s="511" t="s">
        <v>22051</v>
      </c>
      <c r="D17" s="506">
        <v>9</v>
      </c>
      <c r="E17" s="506">
        <v>41</v>
      </c>
      <c r="F17" s="518">
        <v>43651</v>
      </c>
      <c r="G17" s="220"/>
      <c r="H17" s="220" t="s">
        <v>3836</v>
      </c>
      <c r="I17" s="220"/>
      <c r="J17" s="217"/>
    </row>
    <row r="18" spans="1:10" ht="63">
      <c r="A18" s="506">
        <v>13</v>
      </c>
      <c r="B18" s="51" t="s">
        <v>22052</v>
      </c>
      <c r="C18" s="511" t="s">
        <v>22053</v>
      </c>
      <c r="D18" s="506">
        <v>19</v>
      </c>
      <c r="E18" s="506">
        <v>169</v>
      </c>
      <c r="F18" s="518">
        <v>43626</v>
      </c>
      <c r="G18" s="220"/>
      <c r="H18" s="220" t="s">
        <v>3836</v>
      </c>
      <c r="I18" s="220"/>
      <c r="J18" s="217"/>
    </row>
    <row r="19" spans="1:10" ht="31.5">
      <c r="A19" s="506">
        <v>14</v>
      </c>
      <c r="B19" s="51" t="s">
        <v>22054</v>
      </c>
      <c r="C19" s="511" t="s">
        <v>22055</v>
      </c>
      <c r="D19" s="506">
        <v>15</v>
      </c>
      <c r="E19" s="506">
        <v>134</v>
      </c>
      <c r="F19" s="518">
        <v>43500</v>
      </c>
      <c r="G19" s="220"/>
      <c r="H19" s="220" t="s">
        <v>3836</v>
      </c>
      <c r="I19" s="220"/>
      <c r="J19" s="217"/>
    </row>
    <row r="20" spans="1:10" ht="31.5">
      <c r="A20" s="506">
        <v>15</v>
      </c>
      <c r="B20" s="51" t="s">
        <v>22056</v>
      </c>
      <c r="C20" s="511" t="s">
        <v>22057</v>
      </c>
      <c r="D20" s="506">
        <v>1</v>
      </c>
      <c r="E20" s="506">
        <v>108</v>
      </c>
      <c r="F20" s="518">
        <v>43154</v>
      </c>
      <c r="G20" s="220"/>
      <c r="H20" s="220" t="s">
        <v>3293</v>
      </c>
      <c r="I20" s="220"/>
      <c r="J20" s="217"/>
    </row>
    <row r="21" spans="1:10" ht="37.5">
      <c r="A21" s="506">
        <v>16</v>
      </c>
      <c r="B21" s="51" t="s">
        <v>22058</v>
      </c>
      <c r="C21" s="511" t="s">
        <v>22059</v>
      </c>
      <c r="D21" s="506">
        <v>8</v>
      </c>
      <c r="E21" s="506">
        <v>64</v>
      </c>
      <c r="F21" s="518">
        <v>43134</v>
      </c>
      <c r="G21" s="220"/>
      <c r="H21" s="220" t="s">
        <v>3836</v>
      </c>
      <c r="I21" s="220"/>
      <c r="J21" s="217"/>
    </row>
    <row r="22" spans="1:10" ht="31.5">
      <c r="A22" s="506">
        <v>17</v>
      </c>
      <c r="B22" s="51" t="s">
        <v>22060</v>
      </c>
      <c r="C22" s="511" t="s">
        <v>22061</v>
      </c>
      <c r="D22" s="506">
        <v>0</v>
      </c>
      <c r="E22" s="506">
        <v>17</v>
      </c>
      <c r="F22" s="518">
        <v>43627</v>
      </c>
      <c r="G22" s="220"/>
      <c r="H22" s="220" t="s">
        <v>3836</v>
      </c>
      <c r="I22" s="220"/>
      <c r="J22" s="217"/>
    </row>
    <row r="23" spans="1:10" ht="31.5">
      <c r="A23" s="506">
        <v>18</v>
      </c>
      <c r="B23" s="51" t="s">
        <v>22062</v>
      </c>
      <c r="C23" s="511" t="s">
        <v>22063</v>
      </c>
      <c r="D23" s="506">
        <v>5</v>
      </c>
      <c r="E23" s="506">
        <v>116</v>
      </c>
      <c r="F23" s="518">
        <v>42950</v>
      </c>
      <c r="G23" s="220"/>
      <c r="H23" s="220" t="s">
        <v>3836</v>
      </c>
      <c r="I23" s="220"/>
      <c r="J23" s="217"/>
    </row>
    <row r="24" spans="1:10" ht="31.5">
      <c r="A24" s="506">
        <v>19</v>
      </c>
      <c r="B24" s="51" t="s">
        <v>22064</v>
      </c>
      <c r="C24" s="511" t="s">
        <v>22065</v>
      </c>
      <c r="D24" s="506">
        <v>1</v>
      </c>
      <c r="E24" s="506">
        <v>22</v>
      </c>
      <c r="F24" s="518">
        <v>42939</v>
      </c>
      <c r="G24" s="220"/>
      <c r="H24" s="220" t="s">
        <v>3836</v>
      </c>
      <c r="I24" s="220"/>
      <c r="J24" s="217"/>
    </row>
    <row r="25" spans="1:10" ht="31.5">
      <c r="A25" s="506">
        <v>20</v>
      </c>
      <c r="B25" s="51" t="s">
        <v>22066</v>
      </c>
      <c r="C25" s="511" t="s">
        <v>22067</v>
      </c>
      <c r="D25" s="506">
        <v>17</v>
      </c>
      <c r="E25" s="506">
        <v>173</v>
      </c>
      <c r="F25" s="518">
        <v>43515</v>
      </c>
      <c r="G25" s="220"/>
      <c r="H25" s="220" t="s">
        <v>3836</v>
      </c>
      <c r="I25" s="220"/>
      <c r="J25" s="217"/>
    </row>
    <row r="26" spans="1:10" ht="47.25">
      <c r="A26" s="506">
        <v>21</v>
      </c>
      <c r="B26" s="51" t="s">
        <v>22068</v>
      </c>
      <c r="C26" s="511" t="s">
        <v>22069</v>
      </c>
      <c r="D26" s="506">
        <v>4</v>
      </c>
      <c r="E26" s="506">
        <v>16</v>
      </c>
      <c r="F26" s="518">
        <v>43021</v>
      </c>
      <c r="G26" s="220"/>
      <c r="H26" s="220" t="s">
        <v>3836</v>
      </c>
      <c r="I26" s="220"/>
      <c r="J26" s="217"/>
    </row>
    <row r="27" spans="1:10" ht="47.25">
      <c r="A27" s="506">
        <v>22</v>
      </c>
      <c r="B27" s="51" t="s">
        <v>22070</v>
      </c>
      <c r="C27" s="511" t="s">
        <v>22071</v>
      </c>
      <c r="D27" s="506">
        <v>9</v>
      </c>
      <c r="E27" s="506">
        <v>366</v>
      </c>
      <c r="F27" s="518">
        <v>43559</v>
      </c>
      <c r="G27" s="220"/>
      <c r="H27" s="220" t="s">
        <v>3293</v>
      </c>
      <c r="I27" s="220"/>
      <c r="J27" s="217"/>
    </row>
    <row r="28" spans="1:10" ht="31.5">
      <c r="A28" s="506">
        <v>23</v>
      </c>
      <c r="B28" s="51" t="s">
        <v>22072</v>
      </c>
      <c r="C28" s="511" t="s">
        <v>22073</v>
      </c>
      <c r="D28" s="506">
        <v>16</v>
      </c>
      <c r="E28" s="506">
        <v>206</v>
      </c>
      <c r="F28" s="518">
        <v>43481</v>
      </c>
      <c r="G28" s="220"/>
      <c r="H28" s="220" t="s">
        <v>3293</v>
      </c>
      <c r="I28" s="220"/>
      <c r="J28" s="217"/>
    </row>
    <row r="29" spans="1:10" ht="31.5">
      <c r="A29" s="506">
        <v>24</v>
      </c>
      <c r="B29" s="51" t="s">
        <v>22074</v>
      </c>
      <c r="C29" s="511" t="s">
        <v>22075</v>
      </c>
      <c r="D29" s="506">
        <v>17</v>
      </c>
      <c r="E29" s="506">
        <v>311</v>
      </c>
      <c r="F29" s="518">
        <v>43545</v>
      </c>
      <c r="G29" s="220"/>
      <c r="H29" s="220" t="s">
        <v>3293</v>
      </c>
      <c r="I29" s="220"/>
      <c r="J29" s="217"/>
    </row>
    <row r="30" spans="1:10" ht="31.5">
      <c r="A30" s="506">
        <v>25</v>
      </c>
      <c r="B30" s="51" t="s">
        <v>22074</v>
      </c>
      <c r="C30" s="511" t="s">
        <v>22076</v>
      </c>
      <c r="D30" s="506">
        <v>42</v>
      </c>
      <c r="E30" s="506">
        <v>746</v>
      </c>
      <c r="F30" s="518">
        <v>43581</v>
      </c>
      <c r="G30" s="220"/>
      <c r="H30" s="220" t="s">
        <v>3293</v>
      </c>
      <c r="I30" s="220"/>
      <c r="J30" s="217"/>
    </row>
    <row r="31" spans="1:10" ht="31.5">
      <c r="A31" s="506">
        <v>26</v>
      </c>
      <c r="B31" s="51" t="s">
        <v>22077</v>
      </c>
      <c r="C31" s="511" t="s">
        <v>22078</v>
      </c>
      <c r="D31" s="506">
        <v>4</v>
      </c>
      <c r="E31" s="506">
        <v>34</v>
      </c>
      <c r="F31" s="518">
        <v>42973</v>
      </c>
      <c r="G31" s="220"/>
      <c r="H31" s="220" t="s">
        <v>3836</v>
      </c>
      <c r="I31" s="220"/>
      <c r="J31" s="217"/>
    </row>
    <row r="32" spans="1:10" ht="31.5">
      <c r="A32" s="506">
        <v>27</v>
      </c>
      <c r="B32" s="51" t="s">
        <v>22079</v>
      </c>
      <c r="C32" s="511" t="s">
        <v>22080</v>
      </c>
      <c r="D32" s="506">
        <v>17</v>
      </c>
      <c r="E32" s="506">
        <v>55</v>
      </c>
      <c r="F32" s="518">
        <v>43564</v>
      </c>
      <c r="G32" s="220"/>
      <c r="H32" s="220" t="s">
        <v>3836</v>
      </c>
      <c r="I32" s="220"/>
      <c r="J32" s="217"/>
    </row>
    <row r="33" spans="1:10" ht="93">
      <c r="A33" s="506">
        <v>28</v>
      </c>
      <c r="B33" s="51" t="s">
        <v>22081</v>
      </c>
      <c r="C33" s="512" t="s">
        <v>22082</v>
      </c>
      <c r="D33" s="506">
        <v>14</v>
      </c>
      <c r="E33" s="506">
        <v>275</v>
      </c>
      <c r="F33" s="518">
        <v>43510</v>
      </c>
      <c r="G33" s="220"/>
      <c r="H33" s="220" t="s">
        <v>3836</v>
      </c>
      <c r="I33" s="220"/>
      <c r="J33" s="217"/>
    </row>
    <row r="34" spans="1:10" ht="31.5">
      <c r="A34" s="506">
        <v>29</v>
      </c>
      <c r="B34" s="51" t="s">
        <v>22083</v>
      </c>
      <c r="C34" s="511" t="s">
        <v>22084</v>
      </c>
      <c r="D34" s="506">
        <v>10</v>
      </c>
      <c r="E34" s="506">
        <v>88</v>
      </c>
      <c r="F34" s="518">
        <v>43543</v>
      </c>
      <c r="G34" s="220"/>
      <c r="H34" s="220" t="s">
        <v>3293</v>
      </c>
      <c r="I34" s="220"/>
      <c r="J34" s="217"/>
    </row>
    <row r="35" spans="1:10" ht="31.5">
      <c r="A35" s="506">
        <v>30</v>
      </c>
      <c r="B35" s="51" t="s">
        <v>22085</v>
      </c>
      <c r="C35" s="511" t="s">
        <v>22086</v>
      </c>
      <c r="D35" s="506">
        <v>27</v>
      </c>
      <c r="E35" s="506">
        <v>133</v>
      </c>
      <c r="F35" s="518">
        <v>43612</v>
      </c>
      <c r="G35" s="220"/>
      <c r="H35" s="220" t="s">
        <v>3836</v>
      </c>
      <c r="I35" s="220"/>
      <c r="J35" s="217"/>
    </row>
    <row r="36" spans="1:10" ht="31.5">
      <c r="A36" s="506">
        <v>31</v>
      </c>
      <c r="B36" s="51" t="s">
        <v>22087</v>
      </c>
      <c r="C36" s="511" t="s">
        <v>22088</v>
      </c>
      <c r="D36" s="506">
        <v>8</v>
      </c>
      <c r="E36" s="506">
        <v>105</v>
      </c>
      <c r="F36" s="518">
        <v>43284</v>
      </c>
      <c r="G36" s="220"/>
      <c r="H36" s="220" t="s">
        <v>3836</v>
      </c>
      <c r="I36" s="220"/>
      <c r="J36" s="217"/>
    </row>
    <row r="37" spans="1:10" ht="31.5">
      <c r="A37" s="506">
        <v>32</v>
      </c>
      <c r="B37" s="51" t="s">
        <v>22089</v>
      </c>
      <c r="C37" s="511" t="s">
        <v>22090</v>
      </c>
      <c r="D37" s="506">
        <v>4</v>
      </c>
      <c r="E37" s="506">
        <v>4</v>
      </c>
      <c r="F37" s="518">
        <v>43712</v>
      </c>
      <c r="G37" s="220"/>
      <c r="H37" s="220" t="s">
        <v>3836</v>
      </c>
      <c r="I37" s="220"/>
      <c r="J37" s="217"/>
    </row>
    <row r="38" spans="1:10" ht="31.5">
      <c r="A38" s="506">
        <v>33</v>
      </c>
      <c r="B38" s="51" t="s">
        <v>22091</v>
      </c>
      <c r="C38" s="511" t="s">
        <v>22037</v>
      </c>
      <c r="D38" s="506">
        <v>24</v>
      </c>
      <c r="E38" s="506">
        <v>310</v>
      </c>
      <c r="F38" s="518">
        <v>43622</v>
      </c>
      <c r="G38" s="220"/>
      <c r="H38" s="220" t="s">
        <v>3836</v>
      </c>
      <c r="I38" s="220"/>
      <c r="J38" s="217"/>
    </row>
    <row r="39" spans="1:10" ht="31.5">
      <c r="A39" s="506">
        <v>34</v>
      </c>
      <c r="B39" s="51" t="s">
        <v>22092</v>
      </c>
      <c r="C39" s="511" t="s">
        <v>22093</v>
      </c>
      <c r="D39" s="506">
        <v>2</v>
      </c>
      <c r="E39" s="506"/>
      <c r="F39" s="518">
        <v>42947</v>
      </c>
      <c r="G39" s="220"/>
      <c r="H39" s="220" t="s">
        <v>3293</v>
      </c>
      <c r="I39" s="220"/>
      <c r="J39" s="217"/>
    </row>
    <row r="40" spans="1:10" ht="31.5">
      <c r="A40" s="506">
        <v>35</v>
      </c>
      <c r="B40" s="51" t="s">
        <v>22094</v>
      </c>
      <c r="C40" s="511" t="s">
        <v>22095</v>
      </c>
      <c r="D40" s="506">
        <v>2</v>
      </c>
      <c r="E40" s="506"/>
      <c r="F40" s="518">
        <v>42947</v>
      </c>
      <c r="G40" s="220"/>
      <c r="H40" s="220" t="s">
        <v>3293</v>
      </c>
      <c r="I40" s="220"/>
      <c r="J40" s="217"/>
    </row>
    <row r="41" spans="1:10" ht="31.5">
      <c r="A41" s="506">
        <v>36</v>
      </c>
      <c r="B41" s="51" t="s">
        <v>22096</v>
      </c>
      <c r="C41" s="511" t="s">
        <v>22097</v>
      </c>
      <c r="D41" s="506">
        <v>2</v>
      </c>
      <c r="E41" s="506"/>
      <c r="F41" s="518">
        <v>42947</v>
      </c>
      <c r="G41" s="220"/>
      <c r="H41" s="220" t="s">
        <v>3293</v>
      </c>
      <c r="I41" s="220"/>
      <c r="J41" s="217"/>
    </row>
    <row r="42" spans="1:10" ht="31.5">
      <c r="A42" s="506">
        <v>37</v>
      </c>
      <c r="B42" s="51" t="s">
        <v>22098</v>
      </c>
      <c r="C42" s="511" t="s">
        <v>22099</v>
      </c>
      <c r="D42" s="506">
        <v>2</v>
      </c>
      <c r="E42" s="506"/>
      <c r="F42" s="518">
        <v>42947</v>
      </c>
      <c r="G42" s="220"/>
      <c r="H42" s="220" t="s">
        <v>3293</v>
      </c>
      <c r="I42" s="220"/>
      <c r="J42" s="217"/>
    </row>
    <row r="43" spans="1:10" ht="31.5">
      <c r="A43" s="506">
        <v>38</v>
      </c>
      <c r="B43" s="51" t="s">
        <v>22100</v>
      </c>
      <c r="C43" s="511" t="s">
        <v>22101</v>
      </c>
      <c r="D43" s="506">
        <v>2</v>
      </c>
      <c r="E43" s="506"/>
      <c r="F43" s="518">
        <v>42947</v>
      </c>
      <c r="G43" s="220"/>
      <c r="H43" s="220" t="s">
        <v>3836</v>
      </c>
      <c r="I43" s="220"/>
      <c r="J43" s="217"/>
    </row>
    <row r="44" spans="1:10" ht="31.5">
      <c r="A44" s="506">
        <v>39</v>
      </c>
      <c r="B44" s="51" t="s">
        <v>22102</v>
      </c>
      <c r="C44" s="511" t="s">
        <v>22103</v>
      </c>
      <c r="D44" s="506">
        <v>2</v>
      </c>
      <c r="E44" s="506"/>
      <c r="F44" s="518">
        <v>42947</v>
      </c>
      <c r="G44" s="220"/>
      <c r="H44" s="220" t="s">
        <v>3836</v>
      </c>
      <c r="I44" s="220"/>
      <c r="J44" s="217"/>
    </row>
    <row r="45" spans="1:10" ht="31.5">
      <c r="A45" s="506">
        <v>40</v>
      </c>
      <c r="B45" s="51" t="s">
        <v>22104</v>
      </c>
      <c r="C45" s="511" t="s">
        <v>22105</v>
      </c>
      <c r="D45" s="506">
        <v>6</v>
      </c>
      <c r="E45" s="506">
        <v>14</v>
      </c>
      <c r="F45" s="518">
        <v>43273</v>
      </c>
      <c r="G45" s="220"/>
      <c r="H45" s="220" t="s">
        <v>3293</v>
      </c>
      <c r="I45" s="220"/>
      <c r="J45" s="217"/>
    </row>
    <row r="46" spans="1:10" ht="31.5">
      <c r="A46" s="506">
        <v>41</v>
      </c>
      <c r="B46" s="51" t="s">
        <v>22106</v>
      </c>
      <c r="C46" s="511" t="s">
        <v>22107</v>
      </c>
      <c r="D46" s="506">
        <v>6</v>
      </c>
      <c r="E46" s="506">
        <v>137</v>
      </c>
      <c r="F46" s="518">
        <v>43609</v>
      </c>
      <c r="G46" s="220"/>
      <c r="H46" s="220" t="s">
        <v>3836</v>
      </c>
      <c r="I46" s="220"/>
      <c r="J46" s="217"/>
    </row>
    <row r="47" spans="1:10" ht="31.5">
      <c r="A47" s="506">
        <v>42</v>
      </c>
      <c r="B47" s="51" t="s">
        <v>22108</v>
      </c>
      <c r="C47" s="511" t="s">
        <v>22109</v>
      </c>
      <c r="D47" s="506">
        <v>2</v>
      </c>
      <c r="E47" s="506">
        <v>0</v>
      </c>
      <c r="F47" s="518">
        <v>42948</v>
      </c>
      <c r="G47" s="220"/>
      <c r="H47" s="220" t="s">
        <v>3836</v>
      </c>
      <c r="I47" s="220"/>
      <c r="J47" s="217"/>
    </row>
    <row r="48" spans="1:10" ht="31.5">
      <c r="A48" s="506">
        <v>43</v>
      </c>
      <c r="B48" s="51" t="s">
        <v>22110</v>
      </c>
      <c r="C48" s="511" t="s">
        <v>22111</v>
      </c>
      <c r="D48" s="506">
        <v>2</v>
      </c>
      <c r="E48" s="506"/>
      <c r="F48" s="518">
        <v>42948</v>
      </c>
      <c r="G48" s="220"/>
      <c r="H48" s="220" t="s">
        <v>3836</v>
      </c>
      <c r="I48" s="220"/>
      <c r="J48" s="217"/>
    </row>
    <row r="49" spans="1:10" ht="31.5">
      <c r="A49" s="506">
        <v>44</v>
      </c>
      <c r="B49" s="51" t="s">
        <v>22112</v>
      </c>
      <c r="C49" s="511" t="s">
        <v>22113</v>
      </c>
      <c r="D49" s="506">
        <v>2</v>
      </c>
      <c r="E49" s="506"/>
      <c r="F49" s="518">
        <v>42948</v>
      </c>
      <c r="G49" s="220"/>
      <c r="H49" s="220" t="s">
        <v>3836</v>
      </c>
      <c r="I49" s="220"/>
      <c r="J49" s="217"/>
    </row>
    <row r="50" spans="1:10" ht="31.5">
      <c r="A50" s="506">
        <v>45</v>
      </c>
      <c r="B50" s="51" t="s">
        <v>22114</v>
      </c>
      <c r="C50" s="511" t="s">
        <v>22115</v>
      </c>
      <c r="D50" s="506">
        <v>2</v>
      </c>
      <c r="E50" s="506"/>
      <c r="F50" s="518">
        <v>42948</v>
      </c>
      <c r="G50" s="220"/>
      <c r="H50" s="220" t="s">
        <v>3836</v>
      </c>
      <c r="I50" s="220"/>
      <c r="J50" s="217"/>
    </row>
    <row r="51" spans="1:10" ht="31.5">
      <c r="A51" s="506">
        <v>46</v>
      </c>
      <c r="B51" s="51" t="s">
        <v>22116</v>
      </c>
      <c r="C51" s="511" t="s">
        <v>22117</v>
      </c>
      <c r="D51" s="506">
        <v>2</v>
      </c>
      <c r="E51" s="506"/>
      <c r="F51" s="518">
        <v>42948</v>
      </c>
      <c r="G51" s="220"/>
      <c r="H51" s="220" t="s">
        <v>3836</v>
      </c>
      <c r="I51" s="220"/>
      <c r="J51" s="217"/>
    </row>
    <row r="52" spans="1:10" ht="31.5">
      <c r="A52" s="506">
        <v>47</v>
      </c>
      <c r="B52" s="51" t="s">
        <v>22118</v>
      </c>
      <c r="C52" s="511" t="s">
        <v>22119</v>
      </c>
      <c r="D52" s="506">
        <v>2</v>
      </c>
      <c r="E52" s="506"/>
      <c r="F52" s="518">
        <v>42948</v>
      </c>
      <c r="G52" s="220"/>
      <c r="H52" s="220" t="s">
        <v>3836</v>
      </c>
      <c r="I52" s="220"/>
      <c r="J52" s="217"/>
    </row>
    <row r="53" spans="1:10" ht="31.5">
      <c r="A53" s="506">
        <v>48</v>
      </c>
      <c r="B53" s="51" t="s">
        <v>22120</v>
      </c>
      <c r="C53" s="511" t="s">
        <v>22121</v>
      </c>
      <c r="D53" s="506">
        <v>2</v>
      </c>
      <c r="E53" s="506">
        <v>26</v>
      </c>
      <c r="F53" s="518">
        <v>42948</v>
      </c>
      <c r="G53" s="220"/>
      <c r="H53" s="220" t="s">
        <v>3836</v>
      </c>
      <c r="I53" s="220"/>
      <c r="J53" s="217"/>
    </row>
    <row r="54" spans="1:10" ht="31.5">
      <c r="A54" s="506">
        <v>49</v>
      </c>
      <c r="B54" s="51" t="s">
        <v>22122</v>
      </c>
      <c r="C54" s="511" t="s">
        <v>22123</v>
      </c>
      <c r="D54" s="506">
        <v>2</v>
      </c>
      <c r="E54" s="506">
        <v>4</v>
      </c>
      <c r="F54" s="518">
        <v>42948</v>
      </c>
      <c r="G54" s="220"/>
      <c r="H54" s="220" t="s">
        <v>3836</v>
      </c>
      <c r="I54" s="220"/>
      <c r="J54" s="217"/>
    </row>
    <row r="55" spans="1:10" ht="31.5">
      <c r="A55" s="506">
        <v>50</v>
      </c>
      <c r="B55" s="51" t="s">
        <v>22124</v>
      </c>
      <c r="C55" s="511" t="s">
        <v>22125</v>
      </c>
      <c r="D55" s="506">
        <v>2</v>
      </c>
      <c r="E55" s="506"/>
      <c r="F55" s="518">
        <v>42948</v>
      </c>
      <c r="G55" s="220"/>
      <c r="H55" s="220" t="s">
        <v>3836</v>
      </c>
      <c r="I55" s="220"/>
      <c r="J55" s="217"/>
    </row>
    <row r="56" spans="1:10" ht="31.5">
      <c r="A56" s="506">
        <v>51</v>
      </c>
      <c r="B56" s="51" t="s">
        <v>22126</v>
      </c>
      <c r="C56" s="511" t="s">
        <v>22127</v>
      </c>
      <c r="D56" s="506">
        <v>20</v>
      </c>
      <c r="E56" s="506">
        <v>285</v>
      </c>
      <c r="F56" s="518">
        <v>43508</v>
      </c>
      <c r="G56" s="220"/>
      <c r="H56" s="220" t="s">
        <v>3836</v>
      </c>
      <c r="I56" s="220"/>
      <c r="J56" s="217"/>
    </row>
    <row r="57" spans="1:10" ht="31.5">
      <c r="A57" s="506">
        <v>52</v>
      </c>
      <c r="B57" s="51" t="s">
        <v>22128</v>
      </c>
      <c r="C57" s="511" t="s">
        <v>22129</v>
      </c>
      <c r="D57" s="506">
        <v>2</v>
      </c>
      <c r="E57" s="506"/>
      <c r="F57" s="518">
        <v>42950</v>
      </c>
      <c r="G57" s="220"/>
      <c r="H57" s="220" t="s">
        <v>3836</v>
      </c>
      <c r="I57" s="220"/>
      <c r="J57" s="217"/>
    </row>
    <row r="58" spans="1:10" ht="31.5">
      <c r="A58" s="506">
        <v>53</v>
      </c>
      <c r="B58" s="51" t="s">
        <v>22130</v>
      </c>
      <c r="C58" s="511" t="s">
        <v>22131</v>
      </c>
      <c r="D58" s="506">
        <v>16</v>
      </c>
      <c r="E58" s="506">
        <v>781</v>
      </c>
      <c r="F58" s="518">
        <v>43642</v>
      </c>
      <c r="G58" s="220"/>
      <c r="H58" s="220" t="s">
        <v>3836</v>
      </c>
      <c r="I58" s="220"/>
      <c r="J58" s="217"/>
    </row>
    <row r="59" spans="1:10" ht="31.5">
      <c r="A59" s="506">
        <v>54</v>
      </c>
      <c r="B59" s="51" t="s">
        <v>22132</v>
      </c>
      <c r="C59" s="511" t="s">
        <v>22133</v>
      </c>
      <c r="D59" s="506">
        <v>0</v>
      </c>
      <c r="E59" s="506">
        <v>8</v>
      </c>
      <c r="F59" s="518">
        <v>43272</v>
      </c>
      <c r="G59" s="220"/>
      <c r="H59" s="220" t="s">
        <v>3836</v>
      </c>
      <c r="I59" s="220"/>
      <c r="J59" s="217"/>
    </row>
    <row r="60" spans="1:10" ht="31.5">
      <c r="A60" s="506">
        <v>55</v>
      </c>
      <c r="B60" s="51" t="s">
        <v>22134</v>
      </c>
      <c r="C60" s="511" t="s">
        <v>22135</v>
      </c>
      <c r="D60" s="506">
        <v>5</v>
      </c>
      <c r="E60" s="506">
        <v>74</v>
      </c>
      <c r="F60" s="518">
        <v>42985</v>
      </c>
      <c r="G60" s="220"/>
      <c r="H60" s="220" t="s">
        <v>3836</v>
      </c>
      <c r="I60" s="220"/>
      <c r="J60" s="217"/>
    </row>
    <row r="61" spans="1:10" ht="31.5">
      <c r="A61" s="506">
        <v>56</v>
      </c>
      <c r="B61" s="51" t="s">
        <v>22136</v>
      </c>
      <c r="C61" s="511" t="s">
        <v>22137</v>
      </c>
      <c r="D61" s="506">
        <v>0</v>
      </c>
      <c r="E61" s="506">
        <v>30</v>
      </c>
      <c r="F61" s="518">
        <v>42963</v>
      </c>
      <c r="G61" s="220"/>
      <c r="H61" s="220" t="s">
        <v>3836</v>
      </c>
      <c r="I61" s="220"/>
      <c r="J61" s="217"/>
    </row>
    <row r="62" spans="1:10" ht="31.5">
      <c r="A62" s="506">
        <v>57</v>
      </c>
      <c r="B62" s="51" t="s">
        <v>22138</v>
      </c>
      <c r="C62" s="511" t="s">
        <v>22139</v>
      </c>
      <c r="D62" s="506">
        <v>3</v>
      </c>
      <c r="E62" s="506">
        <v>22</v>
      </c>
      <c r="F62" s="518">
        <v>43333</v>
      </c>
      <c r="G62" s="220"/>
      <c r="H62" s="220" t="s">
        <v>3836</v>
      </c>
      <c r="I62" s="220"/>
      <c r="J62" s="217"/>
    </row>
    <row r="63" spans="1:10" ht="31.5">
      <c r="A63" s="506">
        <v>58</v>
      </c>
      <c r="B63" s="51" t="s">
        <v>22140</v>
      </c>
      <c r="C63" s="511" t="s">
        <v>22141</v>
      </c>
      <c r="D63" s="506">
        <v>3</v>
      </c>
      <c r="E63" s="506">
        <v>27</v>
      </c>
      <c r="F63" s="518">
        <v>43623</v>
      </c>
      <c r="G63" s="220"/>
      <c r="H63" s="220" t="s">
        <v>3836</v>
      </c>
      <c r="I63" s="220"/>
      <c r="J63" s="217"/>
    </row>
    <row r="64" spans="1:10" ht="31.5">
      <c r="A64" s="506">
        <v>59</v>
      </c>
      <c r="B64" s="51" t="s">
        <v>22142</v>
      </c>
      <c r="C64" s="511" t="s">
        <v>22143</v>
      </c>
      <c r="D64" s="506">
        <v>5</v>
      </c>
      <c r="E64" s="506">
        <v>43</v>
      </c>
      <c r="F64" s="518">
        <v>43629</v>
      </c>
      <c r="G64" s="220"/>
      <c r="H64" s="220" t="s">
        <v>3293</v>
      </c>
      <c r="I64" s="220"/>
      <c r="J64" s="217"/>
    </row>
    <row r="65" spans="1:10" ht="31.5">
      <c r="A65" s="506">
        <v>60</v>
      </c>
      <c r="B65" s="51" t="s">
        <v>22144</v>
      </c>
      <c r="C65" s="511" t="s">
        <v>22145</v>
      </c>
      <c r="D65" s="506">
        <v>2</v>
      </c>
      <c r="E65" s="506">
        <v>11</v>
      </c>
      <c r="F65" s="518">
        <v>42982</v>
      </c>
      <c r="G65" s="220"/>
      <c r="H65" s="220" t="s">
        <v>3836</v>
      </c>
      <c r="I65" s="220"/>
      <c r="J65" s="217"/>
    </row>
    <row r="66" spans="1:10" ht="31.5">
      <c r="A66" s="506">
        <v>61</v>
      </c>
      <c r="B66" s="51" t="s">
        <v>22146</v>
      </c>
      <c r="C66" s="511" t="s">
        <v>22147</v>
      </c>
      <c r="D66" s="506">
        <v>19</v>
      </c>
      <c r="E66" s="506">
        <v>492</v>
      </c>
      <c r="F66" s="518">
        <v>43249</v>
      </c>
      <c r="G66" s="220"/>
      <c r="H66" s="220" t="s">
        <v>3836</v>
      </c>
      <c r="I66" s="220"/>
      <c r="J66" s="217"/>
    </row>
    <row r="67" spans="1:10" ht="31.5">
      <c r="A67" s="506">
        <v>62</v>
      </c>
      <c r="B67" s="51" t="s">
        <v>22148</v>
      </c>
      <c r="C67" s="511" t="s">
        <v>22149</v>
      </c>
      <c r="D67" s="506">
        <v>6</v>
      </c>
      <c r="E67" s="506">
        <v>185</v>
      </c>
      <c r="F67" s="518">
        <v>43481</v>
      </c>
      <c r="G67" s="220"/>
      <c r="H67" s="220" t="s">
        <v>3836</v>
      </c>
      <c r="I67" s="220"/>
      <c r="J67" s="217"/>
    </row>
    <row r="68" spans="1:10" ht="31.5">
      <c r="A68" s="506">
        <v>63</v>
      </c>
      <c r="B68" s="51" t="s">
        <v>22150</v>
      </c>
      <c r="C68" s="511" t="s">
        <v>22151</v>
      </c>
      <c r="D68" s="506">
        <v>0</v>
      </c>
      <c r="E68" s="506">
        <v>12</v>
      </c>
      <c r="F68" s="518">
        <v>43047</v>
      </c>
      <c r="G68" s="220"/>
      <c r="H68" s="220" t="s">
        <v>3836</v>
      </c>
      <c r="I68" s="220"/>
      <c r="J68" s="217"/>
    </row>
    <row r="69" spans="1:10" ht="31.5">
      <c r="A69" s="506">
        <v>64</v>
      </c>
      <c r="B69" s="51" t="s">
        <v>22152</v>
      </c>
      <c r="C69" s="59" t="s">
        <v>22153</v>
      </c>
      <c r="D69" s="506">
        <v>2</v>
      </c>
      <c r="E69" s="506">
        <v>37</v>
      </c>
      <c r="F69" s="518">
        <v>43039</v>
      </c>
      <c r="G69" s="220"/>
      <c r="H69" s="220" t="s">
        <v>3836</v>
      </c>
      <c r="I69" s="220"/>
      <c r="J69" s="217"/>
    </row>
    <row r="70" spans="1:10" ht="31.5">
      <c r="A70" s="506">
        <v>65</v>
      </c>
      <c r="B70" s="51" t="s">
        <v>22154</v>
      </c>
      <c r="C70" s="511" t="s">
        <v>22155</v>
      </c>
      <c r="D70" s="506">
        <v>6</v>
      </c>
      <c r="E70" s="506">
        <v>125</v>
      </c>
      <c r="F70" s="518">
        <v>43633</v>
      </c>
      <c r="G70" s="220"/>
      <c r="H70" s="220" t="s">
        <v>3836</v>
      </c>
      <c r="I70" s="220"/>
      <c r="J70" s="217"/>
    </row>
    <row r="71" spans="1:10" ht="31.5">
      <c r="A71" s="506">
        <v>66</v>
      </c>
      <c r="B71" s="51" t="s">
        <v>22156</v>
      </c>
      <c r="C71" s="511" t="s">
        <v>22157</v>
      </c>
      <c r="D71" s="506">
        <v>11</v>
      </c>
      <c r="E71" s="506">
        <v>110</v>
      </c>
      <c r="F71" s="518">
        <v>43472</v>
      </c>
      <c r="G71" s="220"/>
      <c r="H71" s="220" t="s">
        <v>3836</v>
      </c>
      <c r="I71" s="220"/>
      <c r="J71" s="217"/>
    </row>
    <row r="72" spans="1:10" ht="31.5">
      <c r="A72" s="506">
        <v>67</v>
      </c>
      <c r="B72" s="51" t="s">
        <v>22158</v>
      </c>
      <c r="C72" s="511" t="s">
        <v>22159</v>
      </c>
      <c r="D72" s="506">
        <v>3</v>
      </c>
      <c r="E72" s="506">
        <v>47</v>
      </c>
      <c r="F72" s="518">
        <v>43120</v>
      </c>
      <c r="G72" s="220"/>
      <c r="H72" s="220" t="s">
        <v>3836</v>
      </c>
      <c r="I72" s="220"/>
      <c r="J72" s="217"/>
    </row>
    <row r="73" spans="1:10" ht="31.5">
      <c r="A73" s="506">
        <v>68</v>
      </c>
      <c r="B73" s="51" t="s">
        <v>22160</v>
      </c>
      <c r="C73" s="511" t="s">
        <v>22161</v>
      </c>
      <c r="D73" s="506">
        <v>0</v>
      </c>
      <c r="E73" s="506">
        <v>93</v>
      </c>
      <c r="F73" s="518">
        <v>43433</v>
      </c>
      <c r="G73" s="220"/>
      <c r="H73" s="220" t="s">
        <v>3836</v>
      </c>
      <c r="I73" s="220"/>
      <c r="J73" s="217"/>
    </row>
    <row r="74" spans="1:10" ht="56.25">
      <c r="A74" s="506">
        <v>69</v>
      </c>
      <c r="B74" s="51" t="s">
        <v>22162</v>
      </c>
      <c r="C74" s="209" t="s">
        <v>22163</v>
      </c>
      <c r="D74" s="506">
        <v>11</v>
      </c>
      <c r="E74" s="506">
        <v>98</v>
      </c>
      <c r="F74" s="518">
        <v>43335</v>
      </c>
      <c r="G74" s="220"/>
      <c r="H74" s="220" t="s">
        <v>3836</v>
      </c>
      <c r="I74" s="220"/>
      <c r="J74" s="217"/>
    </row>
    <row r="75" spans="1:10" ht="31.5">
      <c r="A75" s="506">
        <v>70</v>
      </c>
      <c r="B75" s="51" t="s">
        <v>22164</v>
      </c>
      <c r="C75" s="511" t="s">
        <v>22165</v>
      </c>
      <c r="D75" s="506">
        <v>2</v>
      </c>
      <c r="E75" s="506">
        <v>2</v>
      </c>
      <c r="F75" s="518">
        <v>43060</v>
      </c>
      <c r="G75" s="220"/>
      <c r="H75" s="220" t="s">
        <v>3293</v>
      </c>
      <c r="I75" s="220"/>
      <c r="J75" s="217"/>
    </row>
    <row r="76" spans="1:10" ht="31.5">
      <c r="A76" s="506">
        <v>71</v>
      </c>
      <c r="B76" s="51" t="s">
        <v>22166</v>
      </c>
      <c r="C76" s="511" t="s">
        <v>22167</v>
      </c>
      <c r="D76" s="506">
        <v>8</v>
      </c>
      <c r="E76" s="506">
        <v>141</v>
      </c>
      <c r="F76" s="518">
        <v>43127</v>
      </c>
      <c r="G76" s="220"/>
      <c r="H76" s="220" t="s">
        <v>3836</v>
      </c>
      <c r="I76" s="220"/>
      <c r="J76" s="217"/>
    </row>
    <row r="77" spans="1:10" ht="31.5">
      <c r="A77" s="506">
        <v>72</v>
      </c>
      <c r="B77" s="51" t="s">
        <v>22168</v>
      </c>
      <c r="C77" s="511" t="s">
        <v>22169</v>
      </c>
      <c r="D77" s="506">
        <v>11</v>
      </c>
      <c r="E77" s="506">
        <v>102</v>
      </c>
      <c r="F77" s="518">
        <v>43647</v>
      </c>
      <c r="G77" s="220"/>
      <c r="H77" s="220" t="s">
        <v>3293</v>
      </c>
      <c r="I77" s="220"/>
      <c r="J77" s="217"/>
    </row>
    <row r="78" spans="1:10" ht="31.5">
      <c r="A78" s="506">
        <v>73</v>
      </c>
      <c r="B78" s="51" t="s">
        <v>22170</v>
      </c>
      <c r="C78" s="511" t="s">
        <v>22171</v>
      </c>
      <c r="D78" s="506">
        <v>1</v>
      </c>
      <c r="E78" s="506">
        <v>14</v>
      </c>
      <c r="F78" s="518">
        <v>43081</v>
      </c>
      <c r="G78" s="220"/>
      <c r="H78" s="220" t="s">
        <v>3293</v>
      </c>
      <c r="I78" s="220"/>
      <c r="J78" s="217"/>
    </row>
    <row r="79" spans="1:10" ht="31.5">
      <c r="A79" s="506">
        <v>74</v>
      </c>
      <c r="B79" s="51" t="s">
        <v>22172</v>
      </c>
      <c r="C79" s="511" t="s">
        <v>22173</v>
      </c>
      <c r="D79" s="506">
        <v>2</v>
      </c>
      <c r="E79" s="506">
        <v>73</v>
      </c>
      <c r="F79" s="518">
        <v>43092</v>
      </c>
      <c r="G79" s="220"/>
      <c r="H79" s="220" t="s">
        <v>3836</v>
      </c>
      <c r="I79" s="220"/>
      <c r="J79" s="217"/>
    </row>
    <row r="80" spans="1:10" ht="31.5">
      <c r="A80" s="506">
        <v>75</v>
      </c>
      <c r="B80" s="51" t="s">
        <v>22174</v>
      </c>
      <c r="C80" s="511" t="s">
        <v>22175</v>
      </c>
      <c r="D80" s="506"/>
      <c r="E80" s="506">
        <v>5</v>
      </c>
      <c r="F80" s="518">
        <v>43538</v>
      </c>
      <c r="G80" s="220"/>
      <c r="H80" s="220" t="s">
        <v>3293</v>
      </c>
      <c r="I80" s="220"/>
      <c r="J80" s="217"/>
    </row>
    <row r="81" spans="1:10" ht="31.5">
      <c r="A81" s="506">
        <v>76</v>
      </c>
      <c r="B81" s="51" t="s">
        <v>22176</v>
      </c>
      <c r="C81" s="511" t="s">
        <v>22177</v>
      </c>
      <c r="D81" s="506">
        <v>3</v>
      </c>
      <c r="E81" s="506">
        <v>75</v>
      </c>
      <c r="F81" s="518">
        <v>43119</v>
      </c>
      <c r="G81" s="220"/>
      <c r="H81" s="220" t="s">
        <v>3836</v>
      </c>
      <c r="I81" s="220"/>
      <c r="J81" s="217"/>
    </row>
    <row r="82" spans="1:10" ht="31.5">
      <c r="A82" s="506">
        <v>77</v>
      </c>
      <c r="B82" s="51" t="s">
        <v>22178</v>
      </c>
      <c r="C82" s="511" t="s">
        <v>22179</v>
      </c>
      <c r="D82" s="506">
        <v>3</v>
      </c>
      <c r="E82" s="506">
        <v>37</v>
      </c>
      <c r="F82" s="518">
        <v>43106</v>
      </c>
      <c r="G82" s="220"/>
      <c r="H82" s="220" t="s">
        <v>3836</v>
      </c>
      <c r="I82" s="220"/>
      <c r="J82" s="217"/>
    </row>
    <row r="83" spans="1:10" ht="31.5">
      <c r="A83" s="506">
        <v>78</v>
      </c>
      <c r="B83" s="51" t="s">
        <v>22180</v>
      </c>
      <c r="C83" s="511" t="s">
        <v>22181</v>
      </c>
      <c r="D83" s="506">
        <v>2</v>
      </c>
      <c r="E83" s="506">
        <v>20</v>
      </c>
      <c r="F83" s="518">
        <v>43106</v>
      </c>
      <c r="G83" s="220"/>
      <c r="H83" s="220" t="s">
        <v>3836</v>
      </c>
      <c r="I83" s="220"/>
      <c r="J83" s="217"/>
    </row>
    <row r="84" spans="1:10" ht="47.25">
      <c r="A84" s="506">
        <v>79</v>
      </c>
      <c r="B84" s="51" t="s">
        <v>22182</v>
      </c>
      <c r="C84" s="511" t="s">
        <v>22183</v>
      </c>
      <c r="D84" s="506">
        <v>1</v>
      </c>
      <c r="E84" s="506">
        <v>5</v>
      </c>
      <c r="F84" s="518">
        <v>43105</v>
      </c>
      <c r="G84" s="220"/>
      <c r="H84" s="220" t="s">
        <v>3836</v>
      </c>
      <c r="I84" s="220"/>
      <c r="J84" s="217"/>
    </row>
    <row r="85" spans="1:10" ht="31.5">
      <c r="A85" s="506">
        <v>80</v>
      </c>
      <c r="B85" s="51" t="s">
        <v>22184</v>
      </c>
      <c r="C85" s="504" t="s">
        <v>22185</v>
      </c>
      <c r="D85" s="506">
        <v>0</v>
      </c>
      <c r="E85" s="506">
        <v>11</v>
      </c>
      <c r="F85" s="518">
        <v>43102</v>
      </c>
      <c r="G85" s="220"/>
      <c r="H85" s="220" t="s">
        <v>3836</v>
      </c>
      <c r="I85" s="220"/>
      <c r="J85" s="217"/>
    </row>
    <row r="86" spans="1:10" ht="31.5">
      <c r="A86" s="506">
        <v>81</v>
      </c>
      <c r="B86" s="51" t="s">
        <v>22186</v>
      </c>
      <c r="C86" s="511" t="s">
        <v>22187</v>
      </c>
      <c r="D86" s="506">
        <v>2</v>
      </c>
      <c r="E86" s="506">
        <v>60</v>
      </c>
      <c r="F86" s="518">
        <v>43118</v>
      </c>
      <c r="G86" s="220"/>
      <c r="H86" s="220" t="s">
        <v>3293</v>
      </c>
      <c r="I86" s="220"/>
      <c r="J86" s="217"/>
    </row>
    <row r="87" spans="1:10" ht="31.5">
      <c r="A87" s="506">
        <v>82</v>
      </c>
      <c r="B87" s="51" t="s">
        <v>22188</v>
      </c>
      <c r="C87" s="511" t="s">
        <v>22189</v>
      </c>
      <c r="D87" s="506">
        <v>6</v>
      </c>
      <c r="E87" s="506">
        <v>100</v>
      </c>
      <c r="F87" s="518">
        <v>43321</v>
      </c>
      <c r="G87" s="220"/>
      <c r="H87" s="220" t="s">
        <v>3836</v>
      </c>
      <c r="I87" s="220"/>
      <c r="J87" s="217"/>
    </row>
    <row r="88" spans="1:10" ht="31.5">
      <c r="A88" s="506">
        <v>83</v>
      </c>
      <c r="B88" s="51" t="s">
        <v>22190</v>
      </c>
      <c r="C88" s="511" t="s">
        <v>22191</v>
      </c>
      <c r="D88" s="506">
        <v>4</v>
      </c>
      <c r="E88" s="506">
        <v>146</v>
      </c>
      <c r="F88" s="518">
        <v>43131</v>
      </c>
      <c r="G88" s="220"/>
      <c r="H88" s="220" t="s">
        <v>3836</v>
      </c>
      <c r="I88" s="220"/>
      <c r="J88" s="217"/>
    </row>
    <row r="89" spans="1:10" ht="31.5">
      <c r="A89" s="506">
        <v>84</v>
      </c>
      <c r="B89" s="51" t="s">
        <v>22192</v>
      </c>
      <c r="C89" s="511" t="s">
        <v>22193</v>
      </c>
      <c r="D89" s="506">
        <v>2</v>
      </c>
      <c r="E89" s="506">
        <v>34</v>
      </c>
      <c r="F89" s="518">
        <v>43131</v>
      </c>
      <c r="G89" s="220"/>
      <c r="H89" s="220" t="s">
        <v>3836</v>
      </c>
      <c r="I89" s="220"/>
      <c r="J89" s="217"/>
    </row>
    <row r="90" spans="1:10" ht="31.5">
      <c r="A90" s="506">
        <v>85</v>
      </c>
      <c r="B90" s="51" t="s">
        <v>22194</v>
      </c>
      <c r="C90" s="511" t="s">
        <v>22195</v>
      </c>
      <c r="D90" s="506">
        <v>3</v>
      </c>
      <c r="E90" s="506">
        <v>20</v>
      </c>
      <c r="F90" s="518">
        <v>43136</v>
      </c>
      <c r="G90" s="220"/>
      <c r="H90" s="220" t="s">
        <v>3836</v>
      </c>
      <c r="I90" s="220"/>
      <c r="J90" s="217"/>
    </row>
    <row r="91" spans="1:10" ht="31.5">
      <c r="A91" s="506">
        <v>86</v>
      </c>
      <c r="B91" s="51" t="s">
        <v>22196</v>
      </c>
      <c r="C91" s="511" t="s">
        <v>22197</v>
      </c>
      <c r="D91" s="506">
        <v>5</v>
      </c>
      <c r="E91" s="506">
        <v>8</v>
      </c>
      <c r="F91" s="518">
        <v>43150</v>
      </c>
      <c r="G91" s="220"/>
      <c r="H91" s="220" t="s">
        <v>3836</v>
      </c>
      <c r="I91" s="220"/>
      <c r="J91" s="217"/>
    </row>
    <row r="92" spans="1:10" ht="31.5">
      <c r="A92" s="506">
        <v>87</v>
      </c>
      <c r="B92" s="51" t="s">
        <v>22198</v>
      </c>
      <c r="C92" s="511" t="s">
        <v>22199</v>
      </c>
      <c r="D92" s="506">
        <v>10</v>
      </c>
      <c r="E92" s="506">
        <v>167</v>
      </c>
      <c r="F92" s="518">
        <v>43172</v>
      </c>
      <c r="G92" s="220"/>
      <c r="H92" s="220" t="s">
        <v>3836</v>
      </c>
      <c r="I92" s="220"/>
      <c r="J92" s="217"/>
    </row>
    <row r="93" spans="1:10" ht="31.5">
      <c r="A93" s="506">
        <v>88</v>
      </c>
      <c r="B93" s="51" t="s">
        <v>22200</v>
      </c>
      <c r="C93" s="511" t="s">
        <v>22201</v>
      </c>
      <c r="D93" s="506">
        <v>8</v>
      </c>
      <c r="E93" s="506">
        <v>94</v>
      </c>
      <c r="F93" s="518">
        <v>43162</v>
      </c>
      <c r="G93" s="220"/>
      <c r="H93" s="220" t="s">
        <v>3836</v>
      </c>
      <c r="I93" s="220"/>
      <c r="J93" s="217"/>
    </row>
    <row r="94" spans="1:10" ht="31.5">
      <c r="A94" s="506">
        <v>89</v>
      </c>
      <c r="B94" s="51" t="s">
        <v>22202</v>
      </c>
      <c r="C94" s="511" t="s">
        <v>22203</v>
      </c>
      <c r="D94" s="506">
        <v>11</v>
      </c>
      <c r="E94" s="506">
        <v>467</v>
      </c>
      <c r="F94" s="518">
        <v>43367</v>
      </c>
      <c r="G94" s="220"/>
      <c r="H94" s="220" t="s">
        <v>3836</v>
      </c>
      <c r="I94" s="220"/>
      <c r="J94" s="217"/>
    </row>
    <row r="95" spans="1:10" ht="31.5">
      <c r="A95" s="506">
        <v>90</v>
      </c>
      <c r="B95" s="51" t="s">
        <v>22204</v>
      </c>
      <c r="C95" s="511" t="s">
        <v>22205</v>
      </c>
      <c r="D95" s="506">
        <v>0</v>
      </c>
      <c r="E95" s="506">
        <v>63</v>
      </c>
      <c r="F95" s="518">
        <v>43627</v>
      </c>
      <c r="G95" s="220"/>
      <c r="H95" s="220" t="s">
        <v>3836</v>
      </c>
      <c r="I95" s="220"/>
      <c r="J95" s="217"/>
    </row>
    <row r="96" spans="1:10" ht="31.5">
      <c r="A96" s="506">
        <v>91</v>
      </c>
      <c r="B96" s="51" t="s">
        <v>22206</v>
      </c>
      <c r="C96" s="511" t="s">
        <v>22207</v>
      </c>
      <c r="D96" s="506">
        <v>4</v>
      </c>
      <c r="E96" s="506">
        <v>0</v>
      </c>
      <c r="F96" s="518">
        <v>43234</v>
      </c>
      <c r="G96" s="220"/>
      <c r="H96" s="220" t="s">
        <v>3836</v>
      </c>
      <c r="I96" s="220"/>
      <c r="J96" s="217"/>
    </row>
    <row r="97" spans="1:10" ht="31.5">
      <c r="A97" s="506">
        <v>92</v>
      </c>
      <c r="B97" s="51" t="s">
        <v>22208</v>
      </c>
      <c r="C97" s="511" t="s">
        <v>22209</v>
      </c>
      <c r="D97" s="506">
        <v>0</v>
      </c>
      <c r="E97" s="506">
        <v>2</v>
      </c>
      <c r="F97" s="518">
        <v>43143</v>
      </c>
      <c r="G97" s="220"/>
      <c r="H97" s="220" t="s">
        <v>3836</v>
      </c>
      <c r="I97" s="220"/>
      <c r="J97" s="217"/>
    </row>
    <row r="98" spans="1:10" ht="47.25">
      <c r="A98" s="506">
        <v>93</v>
      </c>
      <c r="B98" s="51" t="s">
        <v>22210</v>
      </c>
      <c r="C98" s="511" t="s">
        <v>22211</v>
      </c>
      <c r="D98" s="506">
        <v>0</v>
      </c>
      <c r="E98" s="506">
        <v>1</v>
      </c>
      <c r="F98" s="518">
        <v>43161</v>
      </c>
      <c r="G98" s="220"/>
      <c r="H98" s="220" t="s">
        <v>3836</v>
      </c>
      <c r="I98" s="220"/>
      <c r="J98" s="217"/>
    </row>
    <row r="99" spans="1:10" ht="31.5">
      <c r="A99" s="506">
        <v>94</v>
      </c>
      <c r="B99" s="51" t="s">
        <v>22212</v>
      </c>
      <c r="C99" s="511"/>
      <c r="D99" s="506">
        <v>0</v>
      </c>
      <c r="E99" s="506">
        <v>4</v>
      </c>
      <c r="F99" s="518">
        <v>43154</v>
      </c>
      <c r="G99" s="220"/>
      <c r="H99" s="220" t="s">
        <v>3836</v>
      </c>
      <c r="I99" s="220"/>
      <c r="J99" s="217"/>
    </row>
    <row r="100" spans="1:10" ht="37.5">
      <c r="A100" s="506">
        <v>95</v>
      </c>
      <c r="B100" s="51" t="s">
        <v>22213</v>
      </c>
      <c r="C100" s="209" t="s">
        <v>22214</v>
      </c>
      <c r="D100" s="506">
        <v>4</v>
      </c>
      <c r="E100" s="506">
        <v>38</v>
      </c>
      <c r="F100" s="518">
        <v>43166</v>
      </c>
      <c r="G100" s="220"/>
      <c r="H100" s="220" t="s">
        <v>3836</v>
      </c>
      <c r="I100" s="220"/>
      <c r="J100" s="217"/>
    </row>
    <row r="101" spans="1:10" ht="31.5">
      <c r="A101" s="506">
        <v>96</v>
      </c>
      <c r="B101" s="51" t="s">
        <v>22215</v>
      </c>
      <c r="C101" s="511" t="s">
        <v>22216</v>
      </c>
      <c r="D101" s="506">
        <v>0</v>
      </c>
      <c r="E101" s="506">
        <v>14</v>
      </c>
      <c r="F101" s="518">
        <v>43134</v>
      </c>
      <c r="G101" s="220"/>
      <c r="H101" s="220" t="s">
        <v>3836</v>
      </c>
      <c r="I101" s="220"/>
      <c r="J101" s="217"/>
    </row>
    <row r="102" spans="1:10" ht="31.5">
      <c r="A102" s="506">
        <v>97</v>
      </c>
      <c r="B102" s="51" t="s">
        <v>22217</v>
      </c>
      <c r="C102" s="511" t="s">
        <v>22218</v>
      </c>
      <c r="D102" s="506">
        <v>1</v>
      </c>
      <c r="E102" s="506">
        <v>81</v>
      </c>
      <c r="F102" s="518">
        <v>43481</v>
      </c>
      <c r="G102" s="220"/>
      <c r="H102" s="220" t="s">
        <v>3293</v>
      </c>
      <c r="I102" s="220"/>
      <c r="J102" s="217"/>
    </row>
    <row r="103" spans="1:10" ht="31.5">
      <c r="A103" s="506">
        <v>98</v>
      </c>
      <c r="B103" s="51" t="s">
        <v>22219</v>
      </c>
      <c r="C103" s="209" t="s">
        <v>22220</v>
      </c>
      <c r="D103" s="506">
        <v>0</v>
      </c>
      <c r="E103" s="506">
        <v>5</v>
      </c>
      <c r="F103" s="518">
        <v>43154</v>
      </c>
      <c r="G103" s="220"/>
      <c r="H103" s="220" t="s">
        <v>3836</v>
      </c>
      <c r="I103" s="220"/>
      <c r="J103" s="217"/>
    </row>
    <row r="104" spans="1:10" ht="31.5">
      <c r="A104" s="506">
        <v>99</v>
      </c>
      <c r="B104" s="51" t="s">
        <v>22221</v>
      </c>
      <c r="C104" s="511" t="s">
        <v>22222</v>
      </c>
      <c r="D104" s="506">
        <v>0</v>
      </c>
      <c r="E104" s="506">
        <v>3</v>
      </c>
      <c r="F104" s="518">
        <v>43745</v>
      </c>
      <c r="G104" s="220"/>
      <c r="H104" s="220" t="s">
        <v>3836</v>
      </c>
      <c r="I104" s="220"/>
      <c r="J104" s="217"/>
    </row>
    <row r="105" spans="1:10" ht="31.5">
      <c r="A105" s="506">
        <v>100</v>
      </c>
      <c r="B105" s="51" t="s">
        <v>22223</v>
      </c>
      <c r="C105" s="511" t="s">
        <v>22224</v>
      </c>
      <c r="D105" s="506">
        <v>1</v>
      </c>
      <c r="E105" s="506">
        <v>63</v>
      </c>
      <c r="F105" s="518">
        <v>43166</v>
      </c>
      <c r="G105" s="220"/>
      <c r="H105" s="220" t="s">
        <v>3836</v>
      </c>
      <c r="I105" s="220"/>
      <c r="J105" s="217"/>
    </row>
    <row r="106" spans="1:10" ht="31.5">
      <c r="A106" s="506">
        <v>101</v>
      </c>
      <c r="B106" s="51" t="s">
        <v>22225</v>
      </c>
      <c r="C106" s="511" t="s">
        <v>22226</v>
      </c>
      <c r="D106" s="506">
        <v>1</v>
      </c>
      <c r="E106" s="506">
        <v>79</v>
      </c>
      <c r="F106" s="518">
        <v>43162</v>
      </c>
      <c r="G106" s="220"/>
      <c r="H106" s="220" t="s">
        <v>3836</v>
      </c>
      <c r="I106" s="220"/>
      <c r="J106" s="217"/>
    </row>
    <row r="107" spans="1:10" ht="31.5">
      <c r="A107" s="506">
        <v>102</v>
      </c>
      <c r="B107" s="51" t="s">
        <v>22227</v>
      </c>
      <c r="C107" s="511" t="s">
        <v>22228</v>
      </c>
      <c r="D107" s="506">
        <v>0</v>
      </c>
      <c r="E107" s="506">
        <v>4</v>
      </c>
      <c r="F107" s="518">
        <v>43193</v>
      </c>
      <c r="G107" s="220"/>
      <c r="H107" s="220" t="s">
        <v>3293</v>
      </c>
      <c r="I107" s="220"/>
      <c r="J107" s="217"/>
    </row>
    <row r="108" spans="1:10" ht="31.5">
      <c r="A108" s="506">
        <v>103</v>
      </c>
      <c r="B108" s="51" t="s">
        <v>22229</v>
      </c>
      <c r="C108" s="511" t="s">
        <v>22230</v>
      </c>
      <c r="D108" s="506">
        <v>8</v>
      </c>
      <c r="E108" s="506">
        <v>225</v>
      </c>
      <c r="F108" s="518">
        <v>43180</v>
      </c>
      <c r="G108" s="220"/>
      <c r="H108" s="220" t="s">
        <v>3836</v>
      </c>
      <c r="I108" s="220"/>
      <c r="J108" s="217"/>
    </row>
    <row r="109" spans="1:10" ht="31.5">
      <c r="A109" s="506">
        <v>104</v>
      </c>
      <c r="B109" s="51" t="s">
        <v>22231</v>
      </c>
      <c r="C109" s="511" t="s">
        <v>22232</v>
      </c>
      <c r="D109" s="506">
        <v>1</v>
      </c>
      <c r="E109" s="506">
        <v>36</v>
      </c>
      <c r="F109" s="518">
        <v>5</v>
      </c>
      <c r="G109" s="220"/>
      <c r="H109" s="220" t="s">
        <v>3836</v>
      </c>
      <c r="I109" s="220"/>
      <c r="J109" s="217"/>
    </row>
    <row r="110" spans="1:10" ht="31.5">
      <c r="A110" s="506">
        <v>105</v>
      </c>
      <c r="B110" s="51" t="s">
        <v>22233</v>
      </c>
      <c r="C110" s="511" t="s">
        <v>22234</v>
      </c>
      <c r="D110" s="506">
        <v>0</v>
      </c>
      <c r="E110" s="506">
        <v>20</v>
      </c>
      <c r="F110" s="518">
        <v>43361</v>
      </c>
      <c r="G110" s="220"/>
      <c r="H110" s="220" t="s">
        <v>3836</v>
      </c>
      <c r="I110" s="220"/>
      <c r="J110" s="217"/>
    </row>
    <row r="111" spans="1:10" ht="31.5">
      <c r="A111" s="506">
        <v>106</v>
      </c>
      <c r="B111" s="51" t="s">
        <v>22235</v>
      </c>
      <c r="C111" s="511" t="s">
        <v>22236</v>
      </c>
      <c r="D111" s="506">
        <v>4</v>
      </c>
      <c r="E111" s="506">
        <v>263</v>
      </c>
      <c r="F111" s="518">
        <v>43406</v>
      </c>
      <c r="G111" s="220"/>
      <c r="H111" s="220" t="s">
        <v>3836</v>
      </c>
      <c r="I111" s="220"/>
      <c r="J111" s="217"/>
    </row>
    <row r="112" spans="1:10" ht="37.5">
      <c r="A112" s="506">
        <v>107</v>
      </c>
      <c r="B112" s="51" t="s">
        <v>22237</v>
      </c>
      <c r="C112" s="511" t="s">
        <v>22238</v>
      </c>
      <c r="D112" s="506">
        <v>1</v>
      </c>
      <c r="E112" s="506"/>
      <c r="F112" s="518">
        <v>43192</v>
      </c>
      <c r="G112" s="220"/>
      <c r="H112" s="220" t="s">
        <v>3836</v>
      </c>
      <c r="I112" s="220"/>
      <c r="J112" s="217"/>
    </row>
    <row r="113" spans="1:10" ht="56.25">
      <c r="A113" s="506">
        <v>108</v>
      </c>
      <c r="B113" s="51" t="s">
        <v>22239</v>
      </c>
      <c r="C113" s="209" t="s">
        <v>22240</v>
      </c>
      <c r="D113" s="506">
        <v>9</v>
      </c>
      <c r="E113" s="506">
        <v>257</v>
      </c>
      <c r="F113" s="518">
        <v>43637</v>
      </c>
      <c r="G113" s="220"/>
      <c r="H113" s="220" t="s">
        <v>3836</v>
      </c>
      <c r="I113" s="220"/>
      <c r="J113" s="217"/>
    </row>
    <row r="114" spans="1:10" ht="31.5">
      <c r="A114" s="506">
        <v>109</v>
      </c>
      <c r="B114" s="51" t="s">
        <v>22241</v>
      </c>
      <c r="C114" s="511" t="s">
        <v>22242</v>
      </c>
      <c r="D114" s="506">
        <v>3</v>
      </c>
      <c r="E114" s="506">
        <v>42</v>
      </c>
      <c r="F114" s="518">
        <v>43474</v>
      </c>
      <c r="G114" s="220"/>
      <c r="H114" s="220" t="s">
        <v>3836</v>
      </c>
      <c r="I114" s="220"/>
      <c r="J114" s="217"/>
    </row>
    <row r="115" spans="1:10" ht="37.5">
      <c r="A115" s="506">
        <v>110</v>
      </c>
      <c r="B115" s="51" t="s">
        <v>22243</v>
      </c>
      <c r="C115" s="209" t="s">
        <v>22244</v>
      </c>
      <c r="D115" s="506">
        <v>2</v>
      </c>
      <c r="E115" s="506">
        <v>7</v>
      </c>
      <c r="F115" s="518">
        <v>43218</v>
      </c>
      <c r="G115" s="220"/>
      <c r="H115" s="220" t="s">
        <v>3836</v>
      </c>
      <c r="I115" s="220"/>
      <c r="J115" s="217"/>
    </row>
    <row r="116" spans="1:10" ht="31.5">
      <c r="A116" s="506">
        <v>111</v>
      </c>
      <c r="B116" s="51" t="s">
        <v>22245</v>
      </c>
      <c r="C116" s="511" t="s">
        <v>22246</v>
      </c>
      <c r="D116" s="506">
        <v>2</v>
      </c>
      <c r="E116" s="506">
        <v>16</v>
      </c>
      <c r="F116" s="518">
        <v>43222</v>
      </c>
      <c r="G116" s="220"/>
      <c r="H116" s="220" t="s">
        <v>3836</v>
      </c>
      <c r="I116" s="220"/>
      <c r="J116" s="217"/>
    </row>
    <row r="117" spans="1:10" ht="31.5">
      <c r="A117" s="506">
        <v>112</v>
      </c>
      <c r="B117" s="51" t="s">
        <v>22247</v>
      </c>
      <c r="C117" s="511" t="s">
        <v>22248</v>
      </c>
      <c r="D117" s="506">
        <v>3</v>
      </c>
      <c r="E117" s="506">
        <v>127</v>
      </c>
      <c r="F117" s="518">
        <v>43723</v>
      </c>
      <c r="G117" s="220"/>
      <c r="H117" s="220" t="s">
        <v>3836</v>
      </c>
      <c r="I117" s="220"/>
      <c r="J117" s="217"/>
    </row>
    <row r="118" spans="1:10" ht="31.5">
      <c r="A118" s="506">
        <v>113</v>
      </c>
      <c r="B118" s="265" t="s">
        <v>22249</v>
      </c>
      <c r="C118" s="504" t="s">
        <v>22250</v>
      </c>
      <c r="D118" s="507">
        <v>0</v>
      </c>
      <c r="E118" s="507">
        <v>7</v>
      </c>
      <c r="F118" s="518">
        <v>43181</v>
      </c>
      <c r="G118" s="220"/>
      <c r="H118" s="220" t="s">
        <v>3836</v>
      </c>
      <c r="I118" s="220"/>
      <c r="J118" s="217"/>
    </row>
    <row r="119" spans="1:10" ht="31.5">
      <c r="A119" s="506">
        <v>114</v>
      </c>
      <c r="B119" s="265" t="s">
        <v>22251</v>
      </c>
      <c r="C119" s="504" t="s">
        <v>22252</v>
      </c>
      <c r="D119" s="507">
        <v>1</v>
      </c>
      <c r="E119" s="507">
        <v>59</v>
      </c>
      <c r="F119" s="518">
        <v>43266</v>
      </c>
      <c r="G119" s="220"/>
      <c r="H119" s="220" t="s">
        <v>3836</v>
      </c>
      <c r="I119" s="220"/>
      <c r="J119" s="217"/>
    </row>
    <row r="122" spans="1:10" ht="15.75">
      <c r="A122" s="1469" t="s">
        <v>22253</v>
      </c>
      <c r="B122" s="1470"/>
      <c r="C122" s="1470"/>
      <c r="D122" s="1470"/>
      <c r="E122" s="1470"/>
      <c r="F122" s="1470"/>
      <c r="G122" s="1470"/>
      <c r="H122" s="1470"/>
      <c r="I122" s="1470"/>
      <c r="J122" s="1471"/>
    </row>
    <row r="123" spans="1:10" ht="18.75">
      <c r="A123" s="1448" t="s">
        <v>22254</v>
      </c>
      <c r="B123" s="1448"/>
      <c r="C123" s="1448"/>
      <c r="D123" s="1448"/>
      <c r="E123" s="1448"/>
      <c r="F123" s="1448"/>
      <c r="G123" s="1448"/>
      <c r="H123" s="1448"/>
      <c r="I123" s="1448"/>
      <c r="J123" s="1448"/>
    </row>
    <row r="124" spans="1:10" ht="18.75">
      <c r="A124" s="1448" t="s">
        <v>159</v>
      </c>
      <c r="B124" s="1472" t="s">
        <v>157</v>
      </c>
      <c r="C124" s="1344" t="s">
        <v>154</v>
      </c>
      <c r="D124" s="1448" t="s">
        <v>160</v>
      </c>
      <c r="E124" s="1448"/>
      <c r="F124" s="1344" t="s">
        <v>158</v>
      </c>
      <c r="G124" s="1453" t="s">
        <v>554</v>
      </c>
      <c r="H124" s="1453" t="s">
        <v>155</v>
      </c>
      <c r="I124" s="1453" t="s">
        <v>162</v>
      </c>
      <c r="J124" s="1450" t="s">
        <v>156</v>
      </c>
    </row>
    <row r="125" spans="1:10" ht="75">
      <c r="A125" s="1448"/>
      <c r="B125" s="1472"/>
      <c r="C125" s="1344"/>
      <c r="D125" s="20" t="s">
        <v>18710</v>
      </c>
      <c r="E125" s="20" t="s">
        <v>18711</v>
      </c>
      <c r="F125" s="1292"/>
      <c r="G125" s="1473"/>
      <c r="H125" s="1473"/>
      <c r="I125" s="1473"/>
      <c r="J125" s="1474"/>
    </row>
    <row r="126" spans="1:10" ht="15.75">
      <c r="A126" s="1446"/>
      <c r="B126" s="1446"/>
      <c r="C126" s="1446"/>
      <c r="D126" s="1446"/>
      <c r="E126" s="1446"/>
      <c r="F126" s="1446"/>
      <c r="G126" s="1446"/>
      <c r="H126" s="1446"/>
      <c r="I126" s="1446"/>
      <c r="J126" s="1446"/>
    </row>
    <row r="127" spans="1:10" ht="56.25">
      <c r="A127" s="506">
        <v>1</v>
      </c>
      <c r="B127" s="51" t="s">
        <v>22255</v>
      </c>
      <c r="C127" s="209" t="s">
        <v>22256</v>
      </c>
      <c r="D127" s="506">
        <v>4</v>
      </c>
      <c r="E127" s="506">
        <v>8</v>
      </c>
      <c r="F127" s="518">
        <v>43549</v>
      </c>
      <c r="G127" s="504"/>
      <c r="H127" s="504" t="s">
        <v>3293</v>
      </c>
      <c r="I127" s="504"/>
      <c r="J127" s="507"/>
    </row>
    <row r="128" spans="1:10" ht="31.5">
      <c r="A128" s="506">
        <v>2</v>
      </c>
      <c r="B128" s="51" t="s">
        <v>22257</v>
      </c>
      <c r="C128" s="513" t="s">
        <v>22258</v>
      </c>
      <c r="D128" s="506">
        <v>3</v>
      </c>
      <c r="E128" s="506">
        <v>61</v>
      </c>
      <c r="F128" s="518">
        <v>43384</v>
      </c>
      <c r="G128" s="504"/>
      <c r="H128" s="504" t="s">
        <v>3836</v>
      </c>
      <c r="I128" s="504"/>
      <c r="J128" s="507"/>
    </row>
    <row r="129" spans="1:10" ht="47.25">
      <c r="A129" s="506">
        <v>3</v>
      </c>
      <c r="B129" s="51" t="s">
        <v>22259</v>
      </c>
      <c r="C129" s="511" t="s">
        <v>22260</v>
      </c>
      <c r="D129" s="506">
        <v>17</v>
      </c>
      <c r="E129" s="506">
        <v>560</v>
      </c>
      <c r="F129" s="518">
        <v>43478</v>
      </c>
      <c r="G129" s="504"/>
      <c r="H129" s="504" t="s">
        <v>3293</v>
      </c>
      <c r="I129" s="504"/>
      <c r="J129" s="507"/>
    </row>
    <row r="130" spans="1:10" ht="112.5">
      <c r="A130" s="506">
        <v>4</v>
      </c>
      <c r="B130" s="51" t="s">
        <v>22261</v>
      </c>
      <c r="C130" s="209" t="s">
        <v>22262</v>
      </c>
      <c r="D130" s="506">
        <v>4</v>
      </c>
      <c r="E130" s="506">
        <v>107</v>
      </c>
      <c r="F130" s="518">
        <v>43526</v>
      </c>
      <c r="G130" s="504"/>
      <c r="H130" s="504" t="s">
        <v>3836</v>
      </c>
      <c r="I130" s="504"/>
      <c r="J130" s="507"/>
    </row>
    <row r="131" spans="1:10" ht="47.25">
      <c r="A131" s="506">
        <v>5</v>
      </c>
      <c r="B131" s="51" t="s">
        <v>22263</v>
      </c>
      <c r="C131" s="59" t="s">
        <v>22264</v>
      </c>
      <c r="D131" s="506">
        <v>1</v>
      </c>
      <c r="E131" s="506">
        <v>73</v>
      </c>
      <c r="F131" s="518">
        <v>43440</v>
      </c>
      <c r="G131" s="504"/>
      <c r="H131" s="504" t="s">
        <v>3836</v>
      </c>
      <c r="I131" s="504"/>
      <c r="J131" s="507"/>
    </row>
    <row r="132" spans="1:10" ht="63">
      <c r="A132" s="506">
        <v>6</v>
      </c>
      <c r="B132" s="51" t="s">
        <v>22265</v>
      </c>
      <c r="C132" s="514" t="s">
        <v>22266</v>
      </c>
      <c r="D132" s="506">
        <v>5</v>
      </c>
      <c r="E132" s="506">
        <v>57</v>
      </c>
      <c r="F132" s="518">
        <v>43342</v>
      </c>
      <c r="G132" s="504"/>
      <c r="H132" s="504" t="s">
        <v>3836</v>
      </c>
      <c r="I132" s="504"/>
      <c r="J132" s="507"/>
    </row>
    <row r="133" spans="1:10" ht="63">
      <c r="A133" s="506">
        <v>7</v>
      </c>
      <c r="B133" s="51" t="s">
        <v>22265</v>
      </c>
      <c r="C133" s="514" t="s">
        <v>22266</v>
      </c>
      <c r="D133" s="506">
        <v>1</v>
      </c>
      <c r="E133" s="506">
        <v>13</v>
      </c>
      <c r="F133" s="518">
        <v>43509</v>
      </c>
      <c r="G133" s="504"/>
      <c r="H133" s="504" t="s">
        <v>3836</v>
      </c>
      <c r="I133" s="504"/>
      <c r="J133" s="507"/>
    </row>
    <row r="134" spans="1:10" ht="47.25">
      <c r="A134" s="506">
        <v>8</v>
      </c>
      <c r="B134" s="51" t="s">
        <v>22267</v>
      </c>
      <c r="C134" s="515" t="s">
        <v>22268</v>
      </c>
      <c r="D134" s="506">
        <v>8</v>
      </c>
      <c r="E134" s="506">
        <v>41</v>
      </c>
      <c r="F134" s="518">
        <v>43551</v>
      </c>
      <c r="G134" s="504"/>
      <c r="H134" s="504" t="s">
        <v>3836</v>
      </c>
      <c r="I134" s="504"/>
      <c r="J134" s="507"/>
    </row>
    <row r="135" spans="1:10" ht="47.25">
      <c r="A135" s="506">
        <v>9</v>
      </c>
      <c r="B135" s="51" t="s">
        <v>22269</v>
      </c>
      <c r="C135" s="515" t="s">
        <v>22270</v>
      </c>
      <c r="D135" s="506">
        <v>1</v>
      </c>
      <c r="E135" s="506">
        <v>28</v>
      </c>
      <c r="F135" s="518">
        <v>43253</v>
      </c>
      <c r="G135" s="504"/>
      <c r="H135" s="504" t="s">
        <v>3836</v>
      </c>
      <c r="I135" s="504"/>
      <c r="J135" s="507"/>
    </row>
    <row r="136" spans="1:10" ht="31.5">
      <c r="A136" s="506">
        <v>10</v>
      </c>
      <c r="B136" s="51" t="s">
        <v>22271</v>
      </c>
      <c r="C136" s="515" t="s">
        <v>22272</v>
      </c>
      <c r="D136" s="506">
        <v>1</v>
      </c>
      <c r="E136" s="506">
        <v>90</v>
      </c>
      <c r="F136" s="518">
        <v>43453</v>
      </c>
      <c r="G136" s="504"/>
      <c r="H136" s="504" t="s">
        <v>3293</v>
      </c>
      <c r="I136" s="504"/>
      <c r="J136" s="507"/>
    </row>
    <row r="137" spans="1:10" ht="47.25">
      <c r="A137" s="506">
        <v>11</v>
      </c>
      <c r="B137" s="51" t="s">
        <v>22273</v>
      </c>
      <c r="C137" s="515" t="s">
        <v>22274</v>
      </c>
      <c r="D137" s="506">
        <v>14</v>
      </c>
      <c r="E137" s="506">
        <v>149</v>
      </c>
      <c r="F137" s="518">
        <v>43495</v>
      </c>
      <c r="G137" s="504"/>
      <c r="H137" s="504" t="s">
        <v>3836</v>
      </c>
      <c r="I137" s="504"/>
      <c r="J137" s="507"/>
    </row>
    <row r="138" spans="1:10" ht="47.25">
      <c r="A138" s="506">
        <v>12</v>
      </c>
      <c r="B138" s="265" t="s">
        <v>22275</v>
      </c>
      <c r="C138" s="504" t="s">
        <v>22276</v>
      </c>
      <c r="D138" s="507">
        <v>13</v>
      </c>
      <c r="E138" s="507">
        <v>384</v>
      </c>
      <c r="F138" s="518">
        <v>43502</v>
      </c>
      <c r="G138" s="504"/>
      <c r="H138" s="504" t="s">
        <v>3836</v>
      </c>
      <c r="I138" s="504"/>
      <c r="J138" s="507"/>
    </row>
    <row r="139" spans="1:10" ht="47.25">
      <c r="A139" s="506">
        <v>13</v>
      </c>
      <c r="B139" s="265" t="s">
        <v>22277</v>
      </c>
      <c r="C139" s="504" t="s">
        <v>22278</v>
      </c>
      <c r="D139" s="507">
        <v>3</v>
      </c>
      <c r="E139" s="507">
        <v>62</v>
      </c>
      <c r="F139" s="518">
        <v>43542</v>
      </c>
      <c r="G139" s="504"/>
      <c r="H139" s="504" t="s">
        <v>3836</v>
      </c>
      <c r="I139" s="504"/>
      <c r="J139" s="507"/>
    </row>
    <row r="140" spans="1:10" ht="47.25">
      <c r="A140" s="506">
        <v>14</v>
      </c>
      <c r="B140" s="265" t="s">
        <v>22279</v>
      </c>
      <c r="C140" s="504" t="s">
        <v>22280</v>
      </c>
      <c r="D140" s="507">
        <v>4</v>
      </c>
      <c r="E140" s="507">
        <v>138</v>
      </c>
      <c r="F140" s="518">
        <v>43271</v>
      </c>
      <c r="G140" s="504"/>
      <c r="H140" s="504" t="s">
        <v>3293</v>
      </c>
      <c r="I140" s="504"/>
      <c r="J140" s="507"/>
    </row>
    <row r="141" spans="1:10" ht="47.25">
      <c r="A141" s="506">
        <v>15</v>
      </c>
      <c r="B141" s="265" t="s">
        <v>22281</v>
      </c>
      <c r="C141" s="504" t="s">
        <v>22282</v>
      </c>
      <c r="D141" s="507">
        <v>2</v>
      </c>
      <c r="E141" s="507">
        <v>77</v>
      </c>
      <c r="F141" s="518">
        <v>43518</v>
      </c>
      <c r="G141" s="504"/>
      <c r="H141" s="504" t="s">
        <v>3836</v>
      </c>
      <c r="I141" s="504"/>
      <c r="J141" s="507"/>
    </row>
    <row r="142" spans="1:10" ht="47.25">
      <c r="A142" s="506">
        <v>16</v>
      </c>
      <c r="B142" s="265" t="s">
        <v>22283</v>
      </c>
      <c r="C142" s="504" t="s">
        <v>22284</v>
      </c>
      <c r="D142" s="507">
        <v>17</v>
      </c>
      <c r="E142" s="507">
        <v>76</v>
      </c>
      <c r="F142" s="518">
        <v>43440</v>
      </c>
      <c r="G142" s="504"/>
      <c r="H142" s="504" t="s">
        <v>3836</v>
      </c>
      <c r="I142" s="504"/>
      <c r="J142" s="507"/>
    </row>
    <row r="143" spans="1:10" ht="31.5">
      <c r="A143" s="506">
        <v>17</v>
      </c>
      <c r="B143" s="265" t="s">
        <v>22285</v>
      </c>
      <c r="C143" s="504" t="s">
        <v>22286</v>
      </c>
      <c r="D143" s="507">
        <v>1</v>
      </c>
      <c r="E143" s="507">
        <v>19</v>
      </c>
      <c r="F143" s="518">
        <v>43487</v>
      </c>
      <c r="G143" s="504"/>
      <c r="H143" s="504" t="s">
        <v>3836</v>
      </c>
      <c r="I143" s="504"/>
      <c r="J143" s="507"/>
    </row>
    <row r="144" spans="1:10" ht="47.25">
      <c r="A144" s="506">
        <v>18</v>
      </c>
      <c r="B144" s="265" t="s">
        <v>22287</v>
      </c>
      <c r="C144" s="504" t="s">
        <v>22288</v>
      </c>
      <c r="D144" s="507">
        <v>2</v>
      </c>
      <c r="E144" s="507">
        <v>131</v>
      </c>
      <c r="F144" s="518">
        <v>43276</v>
      </c>
      <c r="G144" s="504"/>
      <c r="H144" s="504" t="s">
        <v>3836</v>
      </c>
      <c r="I144" s="504"/>
      <c r="J144" s="507"/>
    </row>
    <row r="145" spans="1:10" ht="47.25">
      <c r="A145" s="506">
        <v>19</v>
      </c>
      <c r="B145" s="265" t="s">
        <v>22289</v>
      </c>
      <c r="C145" s="504" t="s">
        <v>22290</v>
      </c>
      <c r="D145" s="507">
        <v>1</v>
      </c>
      <c r="E145" s="507">
        <v>86</v>
      </c>
      <c r="F145" s="518">
        <v>43227</v>
      </c>
      <c r="G145" s="504"/>
      <c r="H145" s="504" t="s">
        <v>3836</v>
      </c>
      <c r="I145" s="504"/>
      <c r="J145" s="507"/>
    </row>
    <row r="146" spans="1:10" ht="31.5">
      <c r="A146" s="506">
        <v>20</v>
      </c>
      <c r="B146" s="265" t="s">
        <v>22291</v>
      </c>
      <c r="C146" s="504" t="s">
        <v>22292</v>
      </c>
      <c r="D146" s="507">
        <v>1</v>
      </c>
      <c r="E146" s="507">
        <v>23</v>
      </c>
      <c r="F146" s="518">
        <v>43524</v>
      </c>
      <c r="G146" s="504"/>
      <c r="H146" s="504" t="s">
        <v>3836</v>
      </c>
      <c r="I146" s="504"/>
      <c r="J146" s="507"/>
    </row>
    <row r="147" spans="1:10" ht="47.25">
      <c r="A147" s="506">
        <v>21</v>
      </c>
      <c r="B147" s="265" t="s">
        <v>22293</v>
      </c>
      <c r="C147" s="504" t="s">
        <v>22294</v>
      </c>
      <c r="D147" s="507">
        <v>1</v>
      </c>
      <c r="E147" s="507">
        <v>15</v>
      </c>
      <c r="F147" s="518">
        <v>43522</v>
      </c>
      <c r="G147" s="504"/>
      <c r="H147" s="504" t="s">
        <v>3836</v>
      </c>
      <c r="I147" s="504"/>
      <c r="J147" s="507"/>
    </row>
    <row r="148" spans="1:10" ht="47.25">
      <c r="A148" s="506">
        <v>22</v>
      </c>
      <c r="B148" s="265" t="s">
        <v>22295</v>
      </c>
      <c r="C148" s="504" t="s">
        <v>22296</v>
      </c>
      <c r="D148" s="507">
        <v>20</v>
      </c>
      <c r="E148" s="507">
        <v>1015</v>
      </c>
      <c r="F148" s="518">
        <v>43498</v>
      </c>
      <c r="G148" s="504"/>
      <c r="H148" s="504" t="s">
        <v>3836</v>
      </c>
      <c r="I148" s="504"/>
      <c r="J148" s="507"/>
    </row>
    <row r="149" spans="1:10" ht="47.25">
      <c r="A149" s="506">
        <v>23</v>
      </c>
      <c r="B149" s="265" t="s">
        <v>22297</v>
      </c>
      <c r="C149" s="504" t="s">
        <v>22298</v>
      </c>
      <c r="D149" s="507">
        <v>1</v>
      </c>
      <c r="E149" s="507">
        <v>10</v>
      </c>
      <c r="F149" s="518">
        <v>43547</v>
      </c>
      <c r="G149" s="504"/>
      <c r="H149" s="504" t="s">
        <v>3836</v>
      </c>
      <c r="I149" s="504"/>
      <c r="J149" s="507"/>
    </row>
    <row r="150" spans="1:10" ht="47.25">
      <c r="A150" s="506">
        <v>24</v>
      </c>
      <c r="B150" s="265" t="s">
        <v>22299</v>
      </c>
      <c r="C150" s="504" t="s">
        <v>22300</v>
      </c>
      <c r="D150" s="507">
        <v>9</v>
      </c>
      <c r="E150" s="507">
        <v>418</v>
      </c>
      <c r="F150" s="518">
        <v>43522</v>
      </c>
      <c r="G150" s="504"/>
      <c r="H150" s="504" t="s">
        <v>3836</v>
      </c>
      <c r="I150" s="504"/>
      <c r="J150" s="507"/>
    </row>
    <row r="151" spans="1:10" ht="63">
      <c r="A151" s="506">
        <v>25</v>
      </c>
      <c r="B151" s="265" t="s">
        <v>22301</v>
      </c>
      <c r="C151" s="504" t="s">
        <v>22302</v>
      </c>
      <c r="D151" s="507">
        <v>5</v>
      </c>
      <c r="E151" s="507">
        <v>29</v>
      </c>
      <c r="F151" s="518">
        <v>43361</v>
      </c>
      <c r="G151" s="504"/>
      <c r="H151" s="504" t="s">
        <v>3293</v>
      </c>
      <c r="I151" s="504"/>
      <c r="J151" s="507"/>
    </row>
    <row r="152" spans="1:10" ht="63">
      <c r="A152" s="506">
        <v>26</v>
      </c>
      <c r="B152" s="265" t="s">
        <v>22303</v>
      </c>
      <c r="C152" s="504" t="s">
        <v>22304</v>
      </c>
      <c r="D152" s="507">
        <v>5</v>
      </c>
      <c r="E152" s="507">
        <v>217</v>
      </c>
      <c r="F152" s="518">
        <v>43481</v>
      </c>
      <c r="G152" s="504"/>
      <c r="H152" s="504" t="s">
        <v>3836</v>
      </c>
      <c r="I152" s="504"/>
      <c r="J152" s="507"/>
    </row>
    <row r="153" spans="1:10" ht="31.5">
      <c r="A153" s="506">
        <v>27</v>
      </c>
      <c r="B153" s="265" t="s">
        <v>22305</v>
      </c>
      <c r="C153" s="504" t="s">
        <v>22306</v>
      </c>
      <c r="D153" s="507">
        <v>10</v>
      </c>
      <c r="E153" s="507">
        <v>40</v>
      </c>
      <c r="F153" s="518">
        <v>43531</v>
      </c>
      <c r="G153" s="504"/>
      <c r="H153" s="504" t="s">
        <v>3836</v>
      </c>
      <c r="I153" s="504"/>
      <c r="J153" s="507"/>
    </row>
    <row r="154" spans="1:10" ht="47.25">
      <c r="A154" s="506">
        <v>28</v>
      </c>
      <c r="B154" s="265" t="s">
        <v>22307</v>
      </c>
      <c r="C154" s="504" t="s">
        <v>22308</v>
      </c>
      <c r="D154" s="507">
        <v>2</v>
      </c>
      <c r="E154" s="507">
        <v>9</v>
      </c>
      <c r="F154" s="518">
        <v>43434</v>
      </c>
      <c r="G154" s="504"/>
      <c r="H154" s="504" t="s">
        <v>3293</v>
      </c>
      <c r="I154" s="504"/>
      <c r="J154" s="507"/>
    </row>
    <row r="155" spans="1:10" ht="94.5">
      <c r="A155" s="506">
        <v>29</v>
      </c>
      <c r="B155" s="265" t="s">
        <v>22309</v>
      </c>
      <c r="C155" s="504" t="s">
        <v>22310</v>
      </c>
      <c r="D155" s="507">
        <v>2</v>
      </c>
      <c r="E155" s="507">
        <v>42</v>
      </c>
      <c r="F155" s="518">
        <v>43314</v>
      </c>
      <c r="G155" s="504"/>
      <c r="H155" s="504" t="s">
        <v>3836</v>
      </c>
      <c r="I155" s="504"/>
      <c r="J155" s="507"/>
    </row>
    <row r="156" spans="1:10" ht="78.75">
      <c r="A156" s="506">
        <v>30</v>
      </c>
      <c r="B156" s="265" t="s">
        <v>22311</v>
      </c>
      <c r="C156" s="504" t="s">
        <v>22312</v>
      </c>
      <c r="D156" s="507">
        <v>1</v>
      </c>
      <c r="E156" s="507">
        <v>17</v>
      </c>
      <c r="F156" s="518">
        <v>43320</v>
      </c>
      <c r="G156" s="504"/>
      <c r="H156" s="504" t="s">
        <v>3836</v>
      </c>
      <c r="I156" s="504"/>
      <c r="J156" s="507"/>
    </row>
    <row r="157" spans="1:10" ht="47.25">
      <c r="A157" s="506">
        <v>31</v>
      </c>
      <c r="B157" s="265" t="s">
        <v>22313</v>
      </c>
      <c r="C157" s="504" t="s">
        <v>22314</v>
      </c>
      <c r="D157" s="507">
        <v>3</v>
      </c>
      <c r="E157" s="507">
        <v>155</v>
      </c>
      <c r="F157" s="518">
        <v>43322</v>
      </c>
      <c r="G157" s="504"/>
      <c r="H157" s="504" t="s">
        <v>3836</v>
      </c>
      <c r="I157" s="504"/>
      <c r="J157" s="507"/>
    </row>
    <row r="158" spans="1:10" ht="63">
      <c r="A158" s="506">
        <v>32</v>
      </c>
      <c r="B158" s="265" t="s">
        <v>22315</v>
      </c>
      <c r="C158" s="504" t="s">
        <v>22316</v>
      </c>
      <c r="D158" s="507">
        <v>3</v>
      </c>
      <c r="E158" s="507">
        <v>92</v>
      </c>
      <c r="F158" s="518">
        <v>43314</v>
      </c>
      <c r="G158" s="504"/>
      <c r="H158" s="504" t="s">
        <v>3836</v>
      </c>
      <c r="I158" s="504"/>
      <c r="J158" s="507"/>
    </row>
    <row r="159" spans="1:10" ht="31.5">
      <c r="A159" s="506">
        <v>33</v>
      </c>
      <c r="B159" s="265" t="s">
        <v>22317</v>
      </c>
      <c r="C159" s="504" t="s">
        <v>22318</v>
      </c>
      <c r="D159" s="507">
        <v>2</v>
      </c>
      <c r="E159" s="507">
        <v>85</v>
      </c>
      <c r="F159" s="518">
        <v>43418</v>
      </c>
      <c r="G159" s="504"/>
      <c r="H159" s="504" t="s">
        <v>3836</v>
      </c>
      <c r="I159" s="504"/>
      <c r="J159" s="507"/>
    </row>
    <row r="160" spans="1:10" ht="63">
      <c r="A160" s="506">
        <v>34</v>
      </c>
      <c r="B160" s="265" t="s">
        <v>22319</v>
      </c>
      <c r="C160" s="504" t="s">
        <v>22318</v>
      </c>
      <c r="D160" s="507">
        <v>2</v>
      </c>
      <c r="E160" s="507">
        <v>129</v>
      </c>
      <c r="F160" s="518">
        <v>43341</v>
      </c>
      <c r="G160" s="504"/>
      <c r="H160" s="504" t="s">
        <v>3836</v>
      </c>
      <c r="I160" s="504"/>
      <c r="J160" s="507"/>
    </row>
    <row r="161" spans="1:10" ht="47.25">
      <c r="A161" s="506">
        <v>35</v>
      </c>
      <c r="B161" s="265" t="s">
        <v>22320</v>
      </c>
      <c r="C161" s="504" t="s">
        <v>22321</v>
      </c>
      <c r="D161" s="507">
        <v>8</v>
      </c>
      <c r="E161" s="507">
        <v>274</v>
      </c>
      <c r="F161" s="518">
        <v>43550</v>
      </c>
      <c r="G161" s="504"/>
      <c r="H161" s="504" t="s">
        <v>3293</v>
      </c>
      <c r="I161" s="504"/>
      <c r="J161" s="507"/>
    </row>
    <row r="162" spans="1:10" ht="47.25">
      <c r="A162" s="506">
        <v>36</v>
      </c>
      <c r="B162" s="265" t="s">
        <v>22322</v>
      </c>
      <c r="C162" s="504" t="s">
        <v>22323</v>
      </c>
      <c r="D162" s="507">
        <v>4</v>
      </c>
      <c r="E162" s="507">
        <v>81</v>
      </c>
      <c r="F162" s="518">
        <v>43357</v>
      </c>
      <c r="G162" s="504"/>
      <c r="H162" s="504" t="s">
        <v>3836</v>
      </c>
      <c r="I162" s="504"/>
      <c r="J162" s="507"/>
    </row>
    <row r="163" spans="1:10" ht="63">
      <c r="A163" s="506">
        <v>37</v>
      </c>
      <c r="B163" s="265" t="s">
        <v>22324</v>
      </c>
      <c r="C163" s="504" t="s">
        <v>22147</v>
      </c>
      <c r="D163" s="507">
        <v>3</v>
      </c>
      <c r="E163" s="507">
        <v>200</v>
      </c>
      <c r="F163" s="518">
        <v>43361</v>
      </c>
      <c r="G163" s="504"/>
      <c r="H163" s="504" t="s">
        <v>3836</v>
      </c>
      <c r="I163" s="504"/>
      <c r="J163" s="507"/>
    </row>
    <row r="164" spans="1:10" ht="47.25">
      <c r="A164" s="506">
        <v>38</v>
      </c>
      <c r="B164" s="265" t="s">
        <v>22325</v>
      </c>
      <c r="C164" s="504" t="s">
        <v>22326</v>
      </c>
      <c r="D164" s="507">
        <v>2</v>
      </c>
      <c r="E164" s="507">
        <v>53</v>
      </c>
      <c r="F164" s="518">
        <v>43521</v>
      </c>
      <c r="G164" s="504"/>
      <c r="H164" s="504" t="s">
        <v>3836</v>
      </c>
      <c r="I164" s="504"/>
      <c r="J164" s="507"/>
    </row>
    <row r="165" spans="1:10" ht="63">
      <c r="A165" s="506">
        <v>39</v>
      </c>
      <c r="B165" s="265" t="s">
        <v>22327</v>
      </c>
      <c r="C165" s="504" t="s">
        <v>22328</v>
      </c>
      <c r="D165" s="507">
        <v>3</v>
      </c>
      <c r="E165" s="507">
        <v>50</v>
      </c>
      <c r="F165" s="518">
        <v>43713</v>
      </c>
      <c r="G165" s="504"/>
      <c r="H165" s="504" t="s">
        <v>3836</v>
      </c>
      <c r="I165" s="504"/>
      <c r="J165" s="507"/>
    </row>
    <row r="166" spans="1:10" ht="47.25">
      <c r="A166" s="506">
        <v>40</v>
      </c>
      <c r="B166" s="265" t="s">
        <v>22329</v>
      </c>
      <c r="C166" s="504" t="s">
        <v>22330</v>
      </c>
      <c r="D166" s="507">
        <v>1</v>
      </c>
      <c r="E166" s="507">
        <v>8</v>
      </c>
      <c r="F166" s="518">
        <v>43342</v>
      </c>
      <c r="G166" s="504"/>
      <c r="H166" s="504" t="s">
        <v>3836</v>
      </c>
      <c r="I166" s="504"/>
      <c r="J166" s="507"/>
    </row>
    <row r="167" spans="1:10" ht="31.5">
      <c r="A167" s="506">
        <v>41</v>
      </c>
      <c r="B167" s="265" t="s">
        <v>22331</v>
      </c>
      <c r="C167" s="504" t="s">
        <v>22332</v>
      </c>
      <c r="D167" s="507">
        <v>13</v>
      </c>
      <c r="E167" s="507">
        <v>203</v>
      </c>
      <c r="F167" s="518">
        <v>43545</v>
      </c>
      <c r="G167" s="504"/>
      <c r="H167" s="504" t="s">
        <v>3836</v>
      </c>
      <c r="I167" s="504"/>
      <c r="J167" s="507"/>
    </row>
    <row r="168" spans="1:10" ht="47.25">
      <c r="A168" s="506">
        <v>42</v>
      </c>
      <c r="B168" s="265" t="s">
        <v>22333</v>
      </c>
      <c r="C168" s="504" t="s">
        <v>22334</v>
      </c>
      <c r="D168" s="507">
        <v>3</v>
      </c>
      <c r="E168" s="507">
        <v>142</v>
      </c>
      <c r="F168" s="518">
        <v>43389</v>
      </c>
      <c r="G168" s="504"/>
      <c r="H168" s="504" t="s">
        <v>3836</v>
      </c>
      <c r="I168" s="504"/>
      <c r="J168" s="507"/>
    </row>
    <row r="169" spans="1:10" ht="63">
      <c r="A169" s="506">
        <v>43</v>
      </c>
      <c r="B169" s="265" t="s">
        <v>22335</v>
      </c>
      <c r="C169" s="504" t="s">
        <v>22336</v>
      </c>
      <c r="D169" s="507">
        <v>11</v>
      </c>
      <c r="E169" s="507">
        <v>145</v>
      </c>
      <c r="F169" s="518">
        <v>43554</v>
      </c>
      <c r="G169" s="504"/>
      <c r="H169" s="504" t="s">
        <v>3836</v>
      </c>
      <c r="I169" s="504"/>
      <c r="J169" s="507"/>
    </row>
    <row r="170" spans="1:10" ht="47.25">
      <c r="A170" s="506">
        <v>44</v>
      </c>
      <c r="B170" s="265" t="s">
        <v>22337</v>
      </c>
      <c r="C170" s="504" t="s">
        <v>22338</v>
      </c>
      <c r="D170" s="507">
        <v>5</v>
      </c>
      <c r="E170" s="507">
        <v>28</v>
      </c>
      <c r="F170" s="518">
        <v>43400</v>
      </c>
      <c r="G170" s="504"/>
      <c r="H170" s="504" t="s">
        <v>3836</v>
      </c>
      <c r="I170" s="504"/>
      <c r="J170" s="507"/>
    </row>
    <row r="171" spans="1:10" ht="78.75">
      <c r="A171" s="506">
        <v>45</v>
      </c>
      <c r="B171" s="265" t="s">
        <v>22339</v>
      </c>
      <c r="C171" s="504" t="s">
        <v>22340</v>
      </c>
      <c r="D171" s="507">
        <v>6</v>
      </c>
      <c r="E171" s="507">
        <v>66</v>
      </c>
      <c r="F171" s="518">
        <v>43409</v>
      </c>
      <c r="G171" s="504"/>
      <c r="H171" s="504" t="s">
        <v>3836</v>
      </c>
      <c r="I171" s="504"/>
      <c r="J171" s="507"/>
    </row>
    <row r="172" spans="1:10" ht="47.25">
      <c r="A172" s="506">
        <v>46</v>
      </c>
      <c r="B172" s="265" t="s">
        <v>22341</v>
      </c>
      <c r="C172" s="504" t="s">
        <v>22342</v>
      </c>
      <c r="D172" s="507">
        <v>4</v>
      </c>
      <c r="E172" s="507">
        <v>65</v>
      </c>
      <c r="F172" s="518">
        <v>43495</v>
      </c>
      <c r="G172" s="504"/>
      <c r="H172" s="504" t="s">
        <v>3836</v>
      </c>
      <c r="I172" s="504"/>
      <c r="J172" s="507"/>
    </row>
    <row r="173" spans="1:10" ht="47.25">
      <c r="A173" s="506">
        <v>47</v>
      </c>
      <c r="B173" s="265" t="s">
        <v>22343</v>
      </c>
      <c r="C173" s="504" t="s">
        <v>22344</v>
      </c>
      <c r="D173" s="507">
        <v>3</v>
      </c>
      <c r="E173" s="507">
        <v>13</v>
      </c>
      <c r="F173" s="518">
        <v>43413</v>
      </c>
      <c r="G173" s="504"/>
      <c r="H173" s="504" t="s">
        <v>3836</v>
      </c>
      <c r="I173" s="504"/>
      <c r="J173" s="507"/>
    </row>
    <row r="174" spans="1:10" ht="47.25">
      <c r="A174" s="506">
        <v>48</v>
      </c>
      <c r="B174" s="265" t="s">
        <v>22345</v>
      </c>
      <c r="C174" s="504" t="s">
        <v>22346</v>
      </c>
      <c r="D174" s="507">
        <v>5</v>
      </c>
      <c r="E174" s="507">
        <v>13</v>
      </c>
      <c r="F174" s="518">
        <v>43413</v>
      </c>
      <c r="G174" s="504"/>
      <c r="H174" s="504" t="s">
        <v>3836</v>
      </c>
      <c r="I174" s="504"/>
      <c r="J174" s="507"/>
    </row>
    <row r="175" spans="1:10" ht="47.25">
      <c r="A175" s="506">
        <v>49</v>
      </c>
      <c r="B175" s="265" t="s">
        <v>22347</v>
      </c>
      <c r="C175" s="504" t="s">
        <v>22348</v>
      </c>
      <c r="D175" s="507">
        <v>8</v>
      </c>
      <c r="E175" s="507">
        <v>290</v>
      </c>
      <c r="F175" s="518">
        <v>43421</v>
      </c>
      <c r="G175" s="504"/>
      <c r="H175" s="504" t="s">
        <v>3836</v>
      </c>
      <c r="I175" s="504"/>
      <c r="J175" s="507"/>
    </row>
    <row r="176" spans="1:10" ht="63">
      <c r="A176" s="506">
        <v>50</v>
      </c>
      <c r="B176" s="265" t="s">
        <v>22349</v>
      </c>
      <c r="C176" s="504" t="s">
        <v>22350</v>
      </c>
      <c r="D176" s="507">
        <v>2</v>
      </c>
      <c r="E176" s="507">
        <v>36</v>
      </c>
      <c r="F176" s="518">
        <v>43476</v>
      </c>
      <c r="G176" s="504"/>
      <c r="H176" s="504" t="s">
        <v>3836</v>
      </c>
      <c r="I176" s="504"/>
      <c r="J176" s="507"/>
    </row>
    <row r="177" spans="1:10" ht="63">
      <c r="A177" s="506">
        <v>51</v>
      </c>
      <c r="B177" s="265" t="s">
        <v>22351</v>
      </c>
      <c r="C177" s="504" t="s">
        <v>22344</v>
      </c>
      <c r="D177" s="507">
        <v>3</v>
      </c>
      <c r="E177" s="507">
        <v>39</v>
      </c>
      <c r="F177" s="518">
        <v>43417</v>
      </c>
      <c r="G177" s="504"/>
      <c r="H177" s="504" t="s">
        <v>3836</v>
      </c>
      <c r="I177" s="504"/>
      <c r="J177" s="507"/>
    </row>
    <row r="178" spans="1:10" ht="47.25">
      <c r="A178" s="506">
        <v>52</v>
      </c>
      <c r="B178" s="265" t="s">
        <v>22352</v>
      </c>
      <c r="C178" s="504" t="s">
        <v>22353</v>
      </c>
      <c r="D178" s="507">
        <v>1</v>
      </c>
      <c r="E178" s="507">
        <v>1</v>
      </c>
      <c r="F178" s="518">
        <v>43413</v>
      </c>
      <c r="G178" s="504"/>
      <c r="H178" s="504" t="s">
        <v>3836</v>
      </c>
      <c r="I178" s="504"/>
      <c r="J178" s="507"/>
    </row>
    <row r="179" spans="1:10" ht="63">
      <c r="A179" s="506">
        <v>53</v>
      </c>
      <c r="B179" s="265" t="s">
        <v>22354</v>
      </c>
      <c r="C179" s="504" t="s">
        <v>22353</v>
      </c>
      <c r="D179" s="507">
        <v>1</v>
      </c>
      <c r="E179" s="507">
        <v>1</v>
      </c>
      <c r="F179" s="518">
        <v>43413</v>
      </c>
      <c r="G179" s="504"/>
      <c r="H179" s="504" t="s">
        <v>3836</v>
      </c>
      <c r="I179" s="504"/>
      <c r="J179" s="507"/>
    </row>
    <row r="180" spans="1:10" ht="78.75">
      <c r="A180" s="506">
        <v>54</v>
      </c>
      <c r="B180" s="265" t="s">
        <v>22355</v>
      </c>
      <c r="C180" s="504" t="s">
        <v>22356</v>
      </c>
      <c r="D180" s="507">
        <v>1</v>
      </c>
      <c r="E180" s="507">
        <v>41</v>
      </c>
      <c r="F180" s="518">
        <v>43416</v>
      </c>
      <c r="G180" s="504"/>
      <c r="H180" s="504" t="s">
        <v>3836</v>
      </c>
      <c r="I180" s="504"/>
      <c r="J180" s="507"/>
    </row>
    <row r="181" spans="1:10" ht="47.25">
      <c r="A181" s="506">
        <v>55</v>
      </c>
      <c r="B181" s="265" t="s">
        <v>22357</v>
      </c>
      <c r="C181" s="504" t="s">
        <v>22358</v>
      </c>
      <c r="D181" s="507">
        <v>3</v>
      </c>
      <c r="E181" s="507">
        <v>93</v>
      </c>
      <c r="F181" s="518">
        <v>43424</v>
      </c>
      <c r="G181" s="504"/>
      <c r="H181" s="504" t="s">
        <v>3836</v>
      </c>
      <c r="I181" s="504"/>
      <c r="J181" s="507"/>
    </row>
    <row r="182" spans="1:10" ht="47.25">
      <c r="A182" s="506">
        <v>56</v>
      </c>
      <c r="B182" s="265" t="s">
        <v>22359</v>
      </c>
      <c r="C182" s="504" t="s">
        <v>22360</v>
      </c>
      <c r="D182" s="507">
        <v>2</v>
      </c>
      <c r="E182" s="507">
        <v>25</v>
      </c>
      <c r="F182" s="518">
        <v>43523</v>
      </c>
      <c r="G182" s="504"/>
      <c r="H182" s="504" t="s">
        <v>3836</v>
      </c>
      <c r="I182" s="504"/>
      <c r="J182" s="507"/>
    </row>
    <row r="183" spans="1:10" ht="47.25">
      <c r="A183" s="506">
        <v>57</v>
      </c>
      <c r="B183" s="265" t="s">
        <v>22361</v>
      </c>
      <c r="C183" s="504" t="s">
        <v>22362</v>
      </c>
      <c r="D183" s="507">
        <v>0</v>
      </c>
      <c r="E183" s="507">
        <v>174</v>
      </c>
      <c r="F183" s="518">
        <v>43404</v>
      </c>
      <c r="G183" s="504"/>
      <c r="H183" s="504" t="s">
        <v>3836</v>
      </c>
      <c r="I183" s="504"/>
      <c r="J183" s="507"/>
    </row>
    <row r="184" spans="1:10" ht="63">
      <c r="A184" s="506">
        <v>58</v>
      </c>
      <c r="B184" s="265" t="s">
        <v>22363</v>
      </c>
      <c r="C184" s="504" t="s">
        <v>22364</v>
      </c>
      <c r="D184" s="507">
        <v>1</v>
      </c>
      <c r="E184" s="507">
        <v>31</v>
      </c>
      <c r="F184" s="504" t="s">
        <v>22365</v>
      </c>
      <c r="G184" s="504"/>
      <c r="H184" s="504" t="s">
        <v>3836</v>
      </c>
      <c r="I184" s="504"/>
      <c r="J184" s="507"/>
    </row>
    <row r="185" spans="1:10" ht="63">
      <c r="A185" s="506">
        <v>59</v>
      </c>
      <c r="B185" s="265" t="s">
        <v>22366</v>
      </c>
      <c r="C185" s="504" t="s">
        <v>22367</v>
      </c>
      <c r="D185" s="507">
        <v>2</v>
      </c>
      <c r="E185" s="507">
        <v>14</v>
      </c>
      <c r="F185" s="518">
        <v>43434</v>
      </c>
      <c r="G185" s="504"/>
      <c r="H185" s="504" t="s">
        <v>3836</v>
      </c>
      <c r="I185" s="504"/>
      <c r="J185" s="507"/>
    </row>
    <row r="186" spans="1:10" ht="31.5">
      <c r="A186" s="506">
        <v>60</v>
      </c>
      <c r="B186" s="265" t="s">
        <v>22368</v>
      </c>
      <c r="C186" s="504" t="s">
        <v>22369</v>
      </c>
      <c r="D186" s="507">
        <v>4</v>
      </c>
      <c r="E186" s="507">
        <v>144</v>
      </c>
      <c r="F186" s="518">
        <v>43131</v>
      </c>
      <c r="G186" s="504"/>
      <c r="H186" s="504" t="s">
        <v>3836</v>
      </c>
      <c r="I186" s="504"/>
      <c r="J186" s="507"/>
    </row>
    <row r="187" spans="1:10" ht="78.75">
      <c r="A187" s="506">
        <v>61</v>
      </c>
      <c r="B187" s="265" t="s">
        <v>22370</v>
      </c>
      <c r="C187" s="504" t="s">
        <v>22371</v>
      </c>
      <c r="D187" s="507">
        <v>2</v>
      </c>
      <c r="E187" s="507">
        <v>13</v>
      </c>
      <c r="F187" s="518">
        <v>43434</v>
      </c>
      <c r="G187" s="504"/>
      <c r="H187" s="504" t="s">
        <v>3836</v>
      </c>
      <c r="I187" s="504"/>
      <c r="J187" s="507"/>
    </row>
    <row r="188" spans="1:10" ht="47.25">
      <c r="A188" s="506">
        <v>62</v>
      </c>
      <c r="B188" s="265" t="s">
        <v>22372</v>
      </c>
      <c r="C188" s="504" t="s">
        <v>22373</v>
      </c>
      <c r="D188" s="507">
        <v>5</v>
      </c>
      <c r="E188" s="507">
        <v>50</v>
      </c>
      <c r="F188" s="518">
        <v>43473</v>
      </c>
      <c r="G188" s="504"/>
      <c r="H188" s="504" t="s">
        <v>3293</v>
      </c>
      <c r="I188" s="504"/>
      <c r="J188" s="507"/>
    </row>
    <row r="189" spans="1:10" ht="47.25">
      <c r="A189" s="506">
        <v>63</v>
      </c>
      <c r="B189" s="265" t="s">
        <v>22374</v>
      </c>
      <c r="C189" s="504" t="s">
        <v>22375</v>
      </c>
      <c r="D189" s="507">
        <v>4</v>
      </c>
      <c r="E189" s="507">
        <v>135</v>
      </c>
      <c r="F189" s="518">
        <v>43495</v>
      </c>
      <c r="G189" s="504"/>
      <c r="H189" s="504" t="s">
        <v>3836</v>
      </c>
      <c r="I189" s="504"/>
      <c r="J189" s="507"/>
    </row>
    <row r="190" spans="1:10" ht="47.25">
      <c r="A190" s="506">
        <v>64</v>
      </c>
      <c r="B190" s="265" t="s">
        <v>22376</v>
      </c>
      <c r="C190" s="504" t="s">
        <v>22377</v>
      </c>
      <c r="D190" s="507">
        <v>5</v>
      </c>
      <c r="E190" s="507">
        <v>296</v>
      </c>
      <c r="F190" s="518">
        <v>43515</v>
      </c>
      <c r="G190" s="504"/>
      <c r="H190" s="504" t="s">
        <v>3836</v>
      </c>
      <c r="I190" s="504"/>
      <c r="J190" s="507"/>
    </row>
    <row r="191" spans="1:10" ht="63">
      <c r="A191" s="506">
        <v>65</v>
      </c>
      <c r="B191" s="265" t="s">
        <v>22378</v>
      </c>
      <c r="C191" s="504" t="s">
        <v>22379</v>
      </c>
      <c r="D191" s="507">
        <v>2</v>
      </c>
      <c r="E191" s="507">
        <v>103</v>
      </c>
      <c r="F191" s="518">
        <v>43536</v>
      </c>
      <c r="G191" s="504"/>
      <c r="H191" s="504" t="s">
        <v>3836</v>
      </c>
      <c r="I191" s="504"/>
      <c r="J191" s="507"/>
    </row>
    <row r="192" spans="1:10" ht="63">
      <c r="A192" s="506">
        <v>66</v>
      </c>
      <c r="B192" s="265" t="s">
        <v>22380</v>
      </c>
      <c r="C192" s="504" t="s">
        <v>22381</v>
      </c>
      <c r="D192" s="507">
        <v>2</v>
      </c>
      <c r="E192" s="507">
        <v>99</v>
      </c>
      <c r="F192" s="518">
        <v>43535</v>
      </c>
      <c r="G192" s="504"/>
      <c r="H192" s="504" t="s">
        <v>3836</v>
      </c>
      <c r="I192" s="504"/>
      <c r="J192" s="507"/>
    </row>
    <row r="193" spans="1:10" ht="63">
      <c r="A193" s="506">
        <v>67</v>
      </c>
      <c r="B193" s="265" t="s">
        <v>22382</v>
      </c>
      <c r="C193" s="504" t="s">
        <v>22383</v>
      </c>
      <c r="D193" s="507">
        <v>2</v>
      </c>
      <c r="E193" s="507">
        <v>13</v>
      </c>
      <c r="F193" s="518">
        <v>43540</v>
      </c>
      <c r="G193" s="504"/>
      <c r="H193" s="504" t="s">
        <v>3836</v>
      </c>
      <c r="I193" s="504"/>
      <c r="J193" s="507"/>
    </row>
    <row r="194" spans="1:10" ht="56.25">
      <c r="A194" s="506">
        <v>68</v>
      </c>
      <c r="B194" s="265" t="s">
        <v>22384</v>
      </c>
      <c r="C194" s="516" t="s">
        <v>22385</v>
      </c>
      <c r="D194" s="507">
        <v>4</v>
      </c>
      <c r="E194" s="507">
        <v>11</v>
      </c>
      <c r="F194" s="518">
        <v>43512</v>
      </c>
      <c r="G194" s="504"/>
      <c r="H194" s="504" t="s">
        <v>3836</v>
      </c>
      <c r="I194" s="504"/>
      <c r="J194" s="507"/>
    </row>
    <row r="195" spans="1:10" ht="47.25">
      <c r="A195" s="506">
        <v>69</v>
      </c>
      <c r="B195" s="265" t="s">
        <v>22386</v>
      </c>
      <c r="C195" s="504" t="s">
        <v>22387</v>
      </c>
      <c r="D195" s="507">
        <v>3</v>
      </c>
      <c r="E195" s="507">
        <v>20</v>
      </c>
      <c r="F195" s="518">
        <v>43552</v>
      </c>
      <c r="G195" s="504"/>
      <c r="H195" s="504" t="s">
        <v>3836</v>
      </c>
      <c r="I195" s="504"/>
      <c r="J195" s="507"/>
    </row>
    <row r="196" spans="1:10" ht="47.25">
      <c r="A196" s="506">
        <v>70</v>
      </c>
      <c r="B196" s="265" t="s">
        <v>22388</v>
      </c>
      <c r="C196" s="504" t="s">
        <v>22389</v>
      </c>
      <c r="D196" s="507">
        <v>2</v>
      </c>
      <c r="E196" s="507">
        <v>107</v>
      </c>
      <c r="F196" s="518">
        <v>43263</v>
      </c>
      <c r="G196" s="504"/>
      <c r="H196" s="504" t="s">
        <v>3836</v>
      </c>
      <c r="I196" s="504"/>
      <c r="J196" s="507"/>
    </row>
    <row r="197" spans="1:10" ht="63">
      <c r="A197" s="506">
        <v>71</v>
      </c>
      <c r="B197" s="265" t="s">
        <v>22390</v>
      </c>
      <c r="C197" s="504" t="s">
        <v>22391</v>
      </c>
      <c r="D197" s="507">
        <v>1</v>
      </c>
      <c r="E197" s="507">
        <v>8</v>
      </c>
      <c r="F197" s="518">
        <v>43330</v>
      </c>
      <c r="G197" s="504"/>
      <c r="H197" s="504" t="s">
        <v>3836</v>
      </c>
      <c r="I197" s="504"/>
      <c r="J197" s="507"/>
    </row>
    <row r="198" spans="1:10" ht="37.5">
      <c r="A198" s="506">
        <v>72</v>
      </c>
      <c r="B198" s="265" t="s">
        <v>22392</v>
      </c>
      <c r="C198" s="516" t="s">
        <v>22393</v>
      </c>
      <c r="D198" s="507">
        <v>3</v>
      </c>
      <c r="E198" s="507">
        <v>59</v>
      </c>
      <c r="F198" s="518">
        <v>43358</v>
      </c>
      <c r="G198" s="504"/>
      <c r="H198" s="504" t="s">
        <v>3836</v>
      </c>
      <c r="I198" s="504"/>
      <c r="J198" s="507"/>
    </row>
    <row r="199" spans="1:10" ht="31.5">
      <c r="A199" s="506">
        <v>73</v>
      </c>
      <c r="B199" s="265" t="s">
        <v>22394</v>
      </c>
      <c r="C199" s="504" t="s">
        <v>22395</v>
      </c>
      <c r="D199" s="507">
        <v>17</v>
      </c>
      <c r="E199" s="507">
        <v>31</v>
      </c>
      <c r="F199" s="518">
        <v>43518</v>
      </c>
      <c r="G199" s="504"/>
      <c r="H199" s="504" t="s">
        <v>3836</v>
      </c>
      <c r="I199" s="504"/>
      <c r="J199" s="507"/>
    </row>
    <row r="200" spans="1:10" ht="31.5">
      <c r="A200" s="506">
        <v>74</v>
      </c>
      <c r="B200" s="265" t="s">
        <v>22394</v>
      </c>
      <c r="C200" s="504" t="s">
        <v>22395</v>
      </c>
      <c r="D200" s="507">
        <v>3</v>
      </c>
      <c r="E200" s="507">
        <v>1</v>
      </c>
      <c r="F200" s="518">
        <v>43522</v>
      </c>
      <c r="G200" s="504"/>
      <c r="H200" s="504" t="s">
        <v>3836</v>
      </c>
      <c r="I200" s="504"/>
      <c r="J200" s="507"/>
    </row>
    <row r="201" spans="1:10" ht="63">
      <c r="A201" s="506">
        <v>75</v>
      </c>
      <c r="B201" s="265" t="s">
        <v>22396</v>
      </c>
      <c r="C201" s="504" t="s">
        <v>22397</v>
      </c>
      <c r="D201" s="507">
        <v>3</v>
      </c>
      <c r="E201" s="507">
        <v>1</v>
      </c>
      <c r="F201" s="518">
        <v>43522</v>
      </c>
      <c r="G201" s="504"/>
      <c r="H201" s="504" t="s">
        <v>3836</v>
      </c>
      <c r="I201" s="504"/>
      <c r="J201" s="507"/>
    </row>
    <row r="202" spans="1:10" ht="47.25">
      <c r="A202" s="506">
        <v>76</v>
      </c>
      <c r="B202" s="265" t="s">
        <v>22398</v>
      </c>
      <c r="C202" s="504" t="s">
        <v>22399</v>
      </c>
      <c r="D202" s="507">
        <v>3</v>
      </c>
      <c r="E202" s="507">
        <v>1</v>
      </c>
      <c r="F202" s="518">
        <v>43522</v>
      </c>
      <c r="G202" s="504"/>
      <c r="H202" s="504" t="s">
        <v>3836</v>
      </c>
      <c r="I202" s="504"/>
      <c r="J202" s="507"/>
    </row>
    <row r="203" spans="1:10" ht="47.25">
      <c r="A203" s="506">
        <v>77</v>
      </c>
      <c r="B203" s="265" t="s">
        <v>22400</v>
      </c>
      <c r="C203" s="504" t="s">
        <v>22397</v>
      </c>
      <c r="D203" s="507">
        <v>5</v>
      </c>
      <c r="E203" s="507">
        <v>7</v>
      </c>
      <c r="F203" s="518">
        <v>43542</v>
      </c>
      <c r="G203" s="504"/>
      <c r="H203" s="504" t="s">
        <v>3836</v>
      </c>
      <c r="I203" s="504"/>
      <c r="J203" s="507"/>
    </row>
    <row r="204" spans="1:10" ht="31.5">
      <c r="A204" s="506">
        <v>78</v>
      </c>
      <c r="B204" s="265" t="s">
        <v>22394</v>
      </c>
      <c r="C204" s="504" t="s">
        <v>22397</v>
      </c>
      <c r="D204" s="507">
        <v>4</v>
      </c>
      <c r="E204" s="507">
        <v>2</v>
      </c>
      <c r="F204" s="518">
        <v>43501</v>
      </c>
      <c r="G204" s="504"/>
      <c r="H204" s="504" t="s">
        <v>3836</v>
      </c>
      <c r="I204" s="504"/>
      <c r="J204" s="507"/>
    </row>
    <row r="205" spans="1:10" ht="47.25">
      <c r="A205" s="506">
        <v>79</v>
      </c>
      <c r="B205" s="265" t="s">
        <v>22400</v>
      </c>
      <c r="C205" s="504" t="s">
        <v>22397</v>
      </c>
      <c r="D205" s="507">
        <v>3</v>
      </c>
      <c r="E205" s="507">
        <v>1</v>
      </c>
      <c r="F205" s="518">
        <v>43522</v>
      </c>
      <c r="G205" s="504"/>
      <c r="H205" s="504" t="s">
        <v>3836</v>
      </c>
      <c r="I205" s="504"/>
      <c r="J205" s="507"/>
    </row>
    <row r="206" spans="1:10" ht="31.5">
      <c r="A206" s="506">
        <v>80</v>
      </c>
      <c r="B206" s="265" t="s">
        <v>22401</v>
      </c>
      <c r="C206" s="504" t="s">
        <v>22402</v>
      </c>
      <c r="D206" s="507">
        <v>1</v>
      </c>
      <c r="E206" s="507">
        <v>15</v>
      </c>
      <c r="F206" s="518">
        <v>43522</v>
      </c>
      <c r="G206" s="504"/>
      <c r="H206" s="504" t="s">
        <v>3836</v>
      </c>
      <c r="I206" s="504"/>
      <c r="J206" s="507"/>
    </row>
    <row r="207" spans="1:10" ht="31.5">
      <c r="A207" s="506">
        <v>81</v>
      </c>
      <c r="B207" s="265" t="s">
        <v>22403</v>
      </c>
      <c r="C207" s="504" t="s">
        <v>22404</v>
      </c>
      <c r="D207" s="507">
        <v>1</v>
      </c>
      <c r="E207" s="507">
        <v>15</v>
      </c>
      <c r="F207" s="518">
        <v>43507</v>
      </c>
      <c r="G207" s="504"/>
      <c r="H207" s="504" t="s">
        <v>3836</v>
      </c>
      <c r="I207" s="504"/>
      <c r="J207" s="507"/>
    </row>
    <row r="208" spans="1:10" ht="31.5">
      <c r="A208" s="506">
        <v>82</v>
      </c>
      <c r="B208" s="265" t="s">
        <v>22405</v>
      </c>
      <c r="C208" s="504" t="s">
        <v>22406</v>
      </c>
      <c r="D208" s="507">
        <v>3</v>
      </c>
      <c r="E208" s="507">
        <v>51</v>
      </c>
      <c r="F208" s="518">
        <v>43545</v>
      </c>
      <c r="G208" s="504"/>
      <c r="H208" s="504" t="s">
        <v>3836</v>
      </c>
      <c r="I208" s="504"/>
      <c r="J208" s="507"/>
    </row>
    <row r="209" spans="1:10" ht="47.25">
      <c r="A209" s="506">
        <v>83</v>
      </c>
      <c r="B209" s="265" t="s">
        <v>22407</v>
      </c>
      <c r="C209" s="504" t="s">
        <v>22408</v>
      </c>
      <c r="D209" s="507">
        <v>5</v>
      </c>
      <c r="E209" s="507">
        <v>197</v>
      </c>
      <c r="F209" s="518">
        <v>43470</v>
      </c>
      <c r="G209" s="504"/>
      <c r="H209" s="504" t="s">
        <v>3836</v>
      </c>
      <c r="I209" s="504"/>
      <c r="J209" s="507"/>
    </row>
    <row r="210" spans="1:10" ht="31.5">
      <c r="A210" s="571">
        <v>1</v>
      </c>
      <c r="B210" s="51" t="s">
        <v>28330</v>
      </c>
      <c r="C210" s="51" t="s">
        <v>28331</v>
      </c>
      <c r="D210" s="571">
        <v>2</v>
      </c>
      <c r="E210" s="571">
        <v>19</v>
      </c>
      <c r="F210" s="688" t="s">
        <v>18212</v>
      </c>
      <c r="G210" s="573"/>
      <c r="H210" s="573"/>
      <c r="I210" s="573"/>
      <c r="J210" s="574"/>
    </row>
    <row r="211" spans="1:10" ht="31.5">
      <c r="A211" s="571">
        <v>2</v>
      </c>
      <c r="B211" s="51" t="s">
        <v>28332</v>
      </c>
      <c r="C211" s="689" t="s">
        <v>28333</v>
      </c>
      <c r="D211" s="571">
        <v>9</v>
      </c>
      <c r="E211" s="571">
        <v>339</v>
      </c>
      <c r="F211" s="688" t="s">
        <v>22951</v>
      </c>
      <c r="G211" s="573"/>
      <c r="H211" s="573"/>
      <c r="I211" s="573"/>
      <c r="J211" s="574"/>
    </row>
    <row r="212" spans="1:10" ht="31.5">
      <c r="A212" s="571">
        <v>3</v>
      </c>
      <c r="B212" s="51" t="s">
        <v>28334</v>
      </c>
      <c r="C212" s="689" t="s">
        <v>28335</v>
      </c>
      <c r="D212" s="571"/>
      <c r="E212" s="571"/>
      <c r="F212" s="688"/>
      <c r="G212" s="573"/>
      <c r="H212" s="573"/>
      <c r="I212" s="573"/>
      <c r="J212" s="574"/>
    </row>
    <row r="213" spans="1:10" ht="31.5">
      <c r="A213" s="571">
        <v>4</v>
      </c>
      <c r="B213" s="51" t="s">
        <v>28336</v>
      </c>
      <c r="C213" s="689" t="s">
        <v>28337</v>
      </c>
      <c r="D213" s="571">
        <v>5</v>
      </c>
      <c r="E213" s="571">
        <v>388</v>
      </c>
      <c r="F213" s="688" t="s">
        <v>23531</v>
      </c>
      <c r="G213" s="573"/>
      <c r="H213" s="573"/>
      <c r="I213" s="573"/>
      <c r="J213" s="574"/>
    </row>
    <row r="214" spans="1:10" ht="31.5">
      <c r="A214" s="571">
        <v>5</v>
      </c>
      <c r="B214" s="51" t="s">
        <v>28338</v>
      </c>
      <c r="C214" s="689" t="s">
        <v>28339</v>
      </c>
      <c r="D214" s="571"/>
      <c r="E214" s="571"/>
      <c r="F214" s="688"/>
      <c r="G214" s="573"/>
      <c r="H214" s="573"/>
      <c r="I214" s="573"/>
      <c r="J214" s="574"/>
    </row>
    <row r="215" spans="1:10" ht="31.5">
      <c r="A215" s="571">
        <v>6</v>
      </c>
      <c r="B215" s="51" t="s">
        <v>28340</v>
      </c>
      <c r="C215" s="689" t="s">
        <v>28341</v>
      </c>
      <c r="D215" s="571">
        <v>2</v>
      </c>
      <c r="E215" s="571">
        <v>45</v>
      </c>
      <c r="F215" s="688" t="s">
        <v>21850</v>
      </c>
      <c r="G215" s="573"/>
      <c r="H215" s="573"/>
      <c r="I215" s="573"/>
      <c r="J215" s="574"/>
    </row>
    <row r="216" spans="1:10" ht="31.5">
      <c r="A216" s="571">
        <v>7</v>
      </c>
      <c r="B216" s="51" t="s">
        <v>28342</v>
      </c>
      <c r="C216" s="689" t="s">
        <v>28343</v>
      </c>
      <c r="D216" s="571">
        <v>5</v>
      </c>
      <c r="E216" s="571">
        <v>73</v>
      </c>
      <c r="F216" s="688" t="s">
        <v>28344</v>
      </c>
      <c r="G216" s="573"/>
      <c r="H216" s="573"/>
      <c r="I216" s="573"/>
      <c r="J216" s="574"/>
    </row>
    <row r="217" spans="1:10" ht="31.5">
      <c r="A217" s="571">
        <v>8</v>
      </c>
      <c r="B217" s="51" t="s">
        <v>28345</v>
      </c>
      <c r="C217" s="689" t="s">
        <v>28346</v>
      </c>
      <c r="D217" s="571"/>
      <c r="E217" s="571"/>
      <c r="F217" s="688"/>
      <c r="G217" s="573"/>
      <c r="H217" s="573"/>
      <c r="I217" s="573"/>
      <c r="J217" s="574"/>
    </row>
    <row r="218" spans="1:10" ht="31.5">
      <c r="A218" s="571">
        <v>9</v>
      </c>
      <c r="B218" s="51" t="s">
        <v>28347</v>
      </c>
      <c r="C218" s="689" t="s">
        <v>28348</v>
      </c>
      <c r="D218" s="571">
        <v>3</v>
      </c>
      <c r="E218" s="571">
        <v>62</v>
      </c>
      <c r="F218" s="688" t="s">
        <v>21125</v>
      </c>
      <c r="G218" s="573"/>
      <c r="H218" s="573"/>
      <c r="I218" s="573"/>
      <c r="J218" s="574"/>
    </row>
    <row r="219" spans="1:10" ht="31.5">
      <c r="A219" s="571">
        <v>10</v>
      </c>
      <c r="B219" s="51" t="s">
        <v>28349</v>
      </c>
      <c r="C219" s="689" t="s">
        <v>28350</v>
      </c>
      <c r="D219" s="571">
        <v>4</v>
      </c>
      <c r="E219" s="571">
        <v>78</v>
      </c>
      <c r="F219" s="688">
        <v>43483</v>
      </c>
      <c r="G219" s="573"/>
      <c r="H219" s="573"/>
      <c r="I219" s="573"/>
      <c r="J219" s="574"/>
    </row>
    <row r="220" spans="1:10" ht="31.5">
      <c r="A220" s="571">
        <v>11</v>
      </c>
      <c r="B220" s="51" t="s">
        <v>28351</v>
      </c>
      <c r="C220" s="689" t="s">
        <v>28352</v>
      </c>
      <c r="D220" s="571">
        <v>3</v>
      </c>
      <c r="E220" s="571">
        <v>80</v>
      </c>
      <c r="F220" s="688">
        <v>43484</v>
      </c>
      <c r="G220" s="573"/>
      <c r="H220" s="573"/>
      <c r="I220" s="573"/>
      <c r="J220" s="574"/>
    </row>
    <row r="221" spans="1:10" ht="31.5">
      <c r="A221" s="571">
        <v>12</v>
      </c>
      <c r="B221" s="51" t="s">
        <v>28353</v>
      </c>
      <c r="C221" s="689" t="s">
        <v>28354</v>
      </c>
      <c r="D221" s="571">
        <v>4</v>
      </c>
      <c r="E221" s="571">
        <v>247</v>
      </c>
      <c r="F221" s="688" t="s">
        <v>23648</v>
      </c>
      <c r="G221" s="573"/>
      <c r="H221" s="573"/>
      <c r="I221" s="573"/>
      <c r="J221" s="574"/>
    </row>
    <row r="222" spans="1:10" ht="31.5">
      <c r="A222" s="571">
        <v>13</v>
      </c>
      <c r="B222" s="51" t="s">
        <v>28355</v>
      </c>
      <c r="C222" s="689" t="s">
        <v>28356</v>
      </c>
      <c r="D222" s="571">
        <v>2</v>
      </c>
      <c r="E222" s="571">
        <v>62</v>
      </c>
      <c r="F222" s="688" t="s">
        <v>17712</v>
      </c>
      <c r="G222" s="573"/>
      <c r="H222" s="573"/>
      <c r="I222" s="573"/>
      <c r="J222" s="574"/>
    </row>
    <row r="223" spans="1:10" ht="31.5">
      <c r="A223" s="571">
        <v>14</v>
      </c>
      <c r="B223" s="51" t="s">
        <v>28357</v>
      </c>
      <c r="C223" s="689" t="s">
        <v>28358</v>
      </c>
      <c r="D223" s="571">
        <v>3</v>
      </c>
      <c r="E223" s="571">
        <v>70</v>
      </c>
      <c r="F223" s="688" t="s">
        <v>17721</v>
      </c>
      <c r="G223" s="573"/>
      <c r="H223" s="573"/>
      <c r="I223" s="573"/>
      <c r="J223" s="574"/>
    </row>
    <row r="224" spans="1:10" ht="31.5">
      <c r="A224" s="571">
        <v>15</v>
      </c>
      <c r="B224" s="51" t="s">
        <v>28359</v>
      </c>
      <c r="C224" s="689" t="s">
        <v>28360</v>
      </c>
      <c r="D224" s="571"/>
      <c r="E224" s="571"/>
      <c r="F224" s="688"/>
      <c r="G224" s="573"/>
      <c r="H224" s="573"/>
      <c r="I224" s="573"/>
      <c r="J224" s="574"/>
    </row>
    <row r="225" spans="1:10" ht="31.5">
      <c r="A225" s="571">
        <v>16</v>
      </c>
      <c r="B225" s="51" t="s">
        <v>28361</v>
      </c>
      <c r="C225" s="689" t="s">
        <v>28362</v>
      </c>
      <c r="D225" s="571">
        <v>2</v>
      </c>
      <c r="E225" s="571">
        <v>45</v>
      </c>
      <c r="F225" s="688" t="s">
        <v>17801</v>
      </c>
      <c r="G225" s="573"/>
      <c r="H225" s="573"/>
      <c r="I225" s="573"/>
      <c r="J225" s="574"/>
    </row>
    <row r="226" spans="1:10" ht="18.75">
      <c r="A226" s="571">
        <v>17</v>
      </c>
      <c r="B226" s="51" t="s">
        <v>28363</v>
      </c>
      <c r="C226" s="689" t="s">
        <v>28364</v>
      </c>
      <c r="D226" s="571"/>
      <c r="E226" s="571"/>
      <c r="F226" s="688"/>
      <c r="G226" s="573"/>
      <c r="H226" s="573"/>
      <c r="I226" s="573"/>
      <c r="J226" s="574"/>
    </row>
    <row r="227" spans="1:10" ht="31.5">
      <c r="A227" s="571">
        <v>18</v>
      </c>
      <c r="B227" s="51" t="s">
        <v>28365</v>
      </c>
      <c r="C227" s="689" t="s">
        <v>28366</v>
      </c>
      <c r="D227" s="571">
        <v>6</v>
      </c>
      <c r="E227" s="571">
        <v>25</v>
      </c>
      <c r="F227" s="688" t="s">
        <v>17785</v>
      </c>
      <c r="G227" s="573"/>
      <c r="H227" s="573"/>
      <c r="I227" s="573"/>
      <c r="J227" s="574"/>
    </row>
    <row r="228" spans="1:10" ht="31.5">
      <c r="A228" s="571">
        <v>19</v>
      </c>
      <c r="B228" s="51" t="s">
        <v>28367</v>
      </c>
      <c r="C228" s="689"/>
      <c r="D228" s="571">
        <v>1</v>
      </c>
      <c r="E228" s="571">
        <v>2</v>
      </c>
      <c r="F228" s="688" t="s">
        <v>17842</v>
      </c>
      <c r="G228" s="573"/>
      <c r="H228" s="573"/>
      <c r="I228" s="573"/>
      <c r="J228" s="574"/>
    </row>
    <row r="229" spans="1:10" ht="31.5">
      <c r="A229" s="571">
        <v>20</v>
      </c>
      <c r="B229" s="51" t="s">
        <v>28368</v>
      </c>
      <c r="C229" s="689" t="s">
        <v>28369</v>
      </c>
      <c r="D229" s="571">
        <v>2</v>
      </c>
      <c r="E229" s="571">
        <v>11</v>
      </c>
      <c r="F229" s="688" t="s">
        <v>23670</v>
      </c>
      <c r="G229" s="573"/>
      <c r="H229" s="573"/>
      <c r="I229" s="573"/>
      <c r="J229" s="574"/>
    </row>
    <row r="230" spans="1:10" ht="31.5">
      <c r="A230" s="571">
        <v>21</v>
      </c>
      <c r="B230" s="51" t="s">
        <v>28370</v>
      </c>
      <c r="C230" s="689" t="s">
        <v>28371</v>
      </c>
      <c r="D230" s="571">
        <v>5</v>
      </c>
      <c r="E230" s="571">
        <v>85</v>
      </c>
      <c r="F230" s="688" t="s">
        <v>23670</v>
      </c>
      <c r="G230" s="573"/>
      <c r="H230" s="573"/>
      <c r="I230" s="573"/>
      <c r="J230" s="574"/>
    </row>
    <row r="231" spans="1:10" ht="31.5">
      <c r="A231" s="571">
        <v>22</v>
      </c>
      <c r="B231" s="51" t="s">
        <v>28372</v>
      </c>
      <c r="C231" s="689" t="s">
        <v>28373</v>
      </c>
      <c r="D231" s="571">
        <v>6</v>
      </c>
      <c r="E231" s="571">
        <v>17</v>
      </c>
      <c r="F231" s="688" t="s">
        <v>23735</v>
      </c>
      <c r="G231" s="573"/>
      <c r="H231" s="573"/>
      <c r="I231" s="573"/>
      <c r="J231" s="574"/>
    </row>
    <row r="232" spans="1:10" ht="31.5">
      <c r="A232" s="571">
        <v>23</v>
      </c>
      <c r="B232" s="51" t="s">
        <v>28374</v>
      </c>
      <c r="C232" s="689" t="s">
        <v>22360</v>
      </c>
      <c r="D232" s="571"/>
      <c r="E232" s="571"/>
      <c r="F232" s="688"/>
      <c r="G232" s="573"/>
      <c r="H232" s="573"/>
      <c r="I232" s="573"/>
      <c r="J232" s="574"/>
    </row>
    <row r="233" spans="1:10" ht="31.5">
      <c r="A233" s="571">
        <v>24</v>
      </c>
      <c r="B233" s="51" t="s">
        <v>28375</v>
      </c>
      <c r="C233" s="689" t="s">
        <v>28376</v>
      </c>
      <c r="D233" s="571">
        <v>9</v>
      </c>
      <c r="E233" s="571">
        <v>155</v>
      </c>
      <c r="F233" s="688" t="s">
        <v>18209</v>
      </c>
      <c r="G233" s="573"/>
      <c r="H233" s="573"/>
      <c r="I233" s="573"/>
      <c r="J233" s="574"/>
    </row>
    <row r="234" spans="1:10" ht="31.5">
      <c r="A234" s="571">
        <v>25</v>
      </c>
      <c r="B234" s="51" t="s">
        <v>28377</v>
      </c>
      <c r="C234" s="690" t="s">
        <v>28378</v>
      </c>
      <c r="D234" s="571">
        <v>14</v>
      </c>
      <c r="E234" s="571">
        <v>670</v>
      </c>
      <c r="F234" s="688" t="s">
        <v>28379</v>
      </c>
      <c r="G234" s="574"/>
      <c r="H234" s="573"/>
      <c r="I234" s="574"/>
      <c r="J234" s="574"/>
    </row>
    <row r="235" spans="1:10" ht="31.5">
      <c r="A235" s="571">
        <v>26</v>
      </c>
      <c r="B235" s="51" t="s">
        <v>28380</v>
      </c>
      <c r="C235" s="689" t="s">
        <v>28381</v>
      </c>
      <c r="D235" s="571">
        <v>2</v>
      </c>
      <c r="E235" s="571">
        <v>9</v>
      </c>
      <c r="F235" s="688" t="s">
        <v>19785</v>
      </c>
      <c r="G235" s="574"/>
      <c r="H235" s="573"/>
      <c r="I235" s="574"/>
      <c r="J235" s="574"/>
    </row>
    <row r="236" spans="1:10" ht="31.5">
      <c r="A236" s="571">
        <v>27</v>
      </c>
      <c r="B236" s="51" t="s">
        <v>28382</v>
      </c>
      <c r="C236" s="689" t="s">
        <v>28383</v>
      </c>
      <c r="D236" s="571">
        <v>1</v>
      </c>
      <c r="E236" s="571">
        <v>76</v>
      </c>
      <c r="F236" s="688" t="s">
        <v>21140</v>
      </c>
      <c r="G236" s="574"/>
      <c r="H236" s="573"/>
      <c r="I236" s="574"/>
      <c r="J236" s="574"/>
    </row>
    <row r="237" spans="1:10" ht="31.5">
      <c r="A237" s="571">
        <v>28</v>
      </c>
      <c r="B237" s="51" t="s">
        <v>28384</v>
      </c>
      <c r="C237" s="689" t="s">
        <v>28385</v>
      </c>
      <c r="D237" s="571"/>
      <c r="E237" s="571"/>
      <c r="F237" s="688"/>
      <c r="G237" s="574"/>
      <c r="H237" s="573"/>
      <c r="I237" s="574"/>
      <c r="J237" s="574"/>
    </row>
    <row r="238" spans="1:10" ht="31.5">
      <c r="A238" s="571">
        <v>29</v>
      </c>
      <c r="B238" s="51" t="s">
        <v>28386</v>
      </c>
      <c r="C238" s="689" t="s">
        <v>28387</v>
      </c>
      <c r="D238" s="571">
        <v>3</v>
      </c>
      <c r="E238" s="571">
        <v>275</v>
      </c>
      <c r="F238" s="688">
        <v>43474</v>
      </c>
      <c r="G238" s="574"/>
      <c r="H238" s="573"/>
      <c r="I238" s="574"/>
      <c r="J238" s="574"/>
    </row>
    <row r="239" spans="1:10" ht="31.5">
      <c r="A239" s="571">
        <v>30</v>
      </c>
      <c r="B239" s="51" t="s">
        <v>28388</v>
      </c>
      <c r="C239" s="689" t="s">
        <v>28389</v>
      </c>
      <c r="D239" s="571">
        <v>10</v>
      </c>
      <c r="E239" s="571">
        <v>133</v>
      </c>
      <c r="F239" s="688" t="s">
        <v>17712</v>
      </c>
      <c r="G239" s="574"/>
      <c r="H239" s="573"/>
      <c r="I239" s="574"/>
      <c r="J239" s="574"/>
    </row>
    <row r="240" spans="1:10" ht="31.5">
      <c r="A240" s="571">
        <v>31</v>
      </c>
      <c r="B240" s="51" t="s">
        <v>28390</v>
      </c>
      <c r="C240" s="689" t="s">
        <v>28391</v>
      </c>
      <c r="D240" s="571"/>
      <c r="E240" s="571"/>
      <c r="F240" s="688"/>
      <c r="G240" s="574"/>
      <c r="H240" s="573"/>
      <c r="I240" s="574"/>
      <c r="J240" s="574"/>
    </row>
    <row r="241" spans="1:10" ht="31.5">
      <c r="A241" s="571">
        <v>32</v>
      </c>
      <c r="B241" s="51" t="s">
        <v>28392</v>
      </c>
      <c r="C241" s="689" t="s">
        <v>28393</v>
      </c>
      <c r="D241" s="571"/>
      <c r="E241" s="571"/>
      <c r="F241" s="688"/>
      <c r="G241" s="574"/>
      <c r="H241" s="573"/>
      <c r="I241" s="574"/>
      <c r="J241" s="574"/>
    </row>
    <row r="242" spans="1:10" ht="31.5">
      <c r="A242" s="571">
        <v>33</v>
      </c>
      <c r="B242" s="51" t="s">
        <v>28394</v>
      </c>
      <c r="C242" s="689" t="s">
        <v>28395</v>
      </c>
      <c r="D242" s="571"/>
      <c r="E242" s="571"/>
      <c r="F242" s="688"/>
      <c r="G242" s="574"/>
      <c r="H242" s="573"/>
      <c r="I242" s="574"/>
      <c r="J242" s="574"/>
    </row>
    <row r="243" spans="1:10" ht="31.5">
      <c r="A243" s="571">
        <v>34</v>
      </c>
      <c r="B243" s="51" t="s">
        <v>28396</v>
      </c>
      <c r="C243" s="689" t="s">
        <v>28397</v>
      </c>
      <c r="D243" s="210">
        <v>1</v>
      </c>
      <c r="E243" s="210">
        <v>19</v>
      </c>
      <c r="F243" s="688" t="s">
        <v>21151</v>
      </c>
      <c r="G243" s="574"/>
      <c r="H243" s="573"/>
      <c r="I243" s="574"/>
      <c r="J243" s="574"/>
    </row>
    <row r="244" spans="1:10" ht="31.5">
      <c r="A244" s="571">
        <v>35</v>
      </c>
      <c r="B244" s="51" t="s">
        <v>28398</v>
      </c>
      <c r="C244" s="689" t="s">
        <v>28399</v>
      </c>
      <c r="D244" s="571">
        <v>2</v>
      </c>
      <c r="E244" s="571">
        <v>24</v>
      </c>
      <c r="F244" s="688" t="s">
        <v>23497</v>
      </c>
      <c r="G244" s="574"/>
      <c r="H244" s="573"/>
      <c r="I244" s="574"/>
      <c r="J244" s="574"/>
    </row>
    <row r="245" spans="1:10" ht="31.5">
      <c r="A245" s="571">
        <v>36</v>
      </c>
      <c r="B245" s="51" t="s">
        <v>28400</v>
      </c>
      <c r="C245" s="689" t="s">
        <v>28401</v>
      </c>
      <c r="D245" s="571"/>
      <c r="E245" s="571"/>
      <c r="F245" s="688"/>
      <c r="G245" s="574"/>
      <c r="H245" s="573"/>
      <c r="I245" s="574"/>
      <c r="J245" s="574"/>
    </row>
    <row r="246" spans="1:10" ht="31.5">
      <c r="A246" s="571">
        <v>37</v>
      </c>
      <c r="B246" s="51" t="s">
        <v>28402</v>
      </c>
      <c r="C246" s="689" t="s">
        <v>28403</v>
      </c>
      <c r="D246" s="571"/>
      <c r="E246" s="571"/>
      <c r="F246" s="688"/>
      <c r="G246" s="574"/>
      <c r="H246" s="573"/>
      <c r="I246" s="574"/>
      <c r="J246" s="574"/>
    </row>
    <row r="247" spans="1:10" ht="31.5">
      <c r="A247" s="571">
        <v>38</v>
      </c>
      <c r="B247" s="51" t="s">
        <v>28404</v>
      </c>
      <c r="C247" s="689" t="s">
        <v>28405</v>
      </c>
      <c r="D247" s="571"/>
      <c r="E247" s="571"/>
      <c r="F247" s="688"/>
      <c r="G247" s="574"/>
      <c r="H247" s="573"/>
      <c r="I247" s="574"/>
      <c r="J247" s="574"/>
    </row>
    <row r="248" spans="1:10" ht="31.5">
      <c r="A248" s="571">
        <v>39</v>
      </c>
      <c r="B248" s="51" t="s">
        <v>28406</v>
      </c>
      <c r="C248" s="689" t="s">
        <v>28407</v>
      </c>
      <c r="D248" s="571">
        <v>2</v>
      </c>
      <c r="E248" s="571">
        <v>3</v>
      </c>
      <c r="F248" s="688" t="s">
        <v>22619</v>
      </c>
      <c r="G248" s="574"/>
      <c r="H248" s="573"/>
      <c r="I248" s="574"/>
      <c r="J248" s="574"/>
    </row>
    <row r="249" spans="1:10" ht="31.5">
      <c r="A249" s="571">
        <v>40</v>
      </c>
      <c r="B249" s="51" t="s">
        <v>28408</v>
      </c>
      <c r="C249" s="689" t="s">
        <v>28409</v>
      </c>
      <c r="D249" s="571"/>
      <c r="E249" s="571"/>
      <c r="F249" s="688"/>
      <c r="G249" s="574"/>
      <c r="H249" s="573"/>
      <c r="I249" s="574"/>
      <c r="J249" s="574"/>
    </row>
    <row r="250" spans="1:10" ht="31.5">
      <c r="A250" s="571">
        <v>41</v>
      </c>
      <c r="B250" s="51" t="s">
        <v>28410</v>
      </c>
      <c r="C250" s="689"/>
      <c r="D250" s="571"/>
      <c r="E250" s="571"/>
      <c r="F250" s="688"/>
      <c r="G250" s="574"/>
      <c r="H250" s="573"/>
      <c r="I250" s="574"/>
      <c r="J250" s="574"/>
    </row>
    <row r="251" spans="1:10" ht="31.5">
      <c r="A251" s="571">
        <v>42</v>
      </c>
      <c r="B251" s="51" t="s">
        <v>28411</v>
      </c>
      <c r="C251" s="689" t="s">
        <v>28412</v>
      </c>
      <c r="D251" s="571">
        <v>1</v>
      </c>
      <c r="E251" s="571">
        <v>6</v>
      </c>
      <c r="F251" s="688" t="s">
        <v>22707</v>
      </c>
      <c r="G251" s="574"/>
      <c r="H251" s="573"/>
      <c r="I251" s="574"/>
      <c r="J251" s="574"/>
    </row>
    <row r="252" spans="1:10" ht="31.5">
      <c r="A252" s="571">
        <v>43</v>
      </c>
      <c r="B252" s="51" t="s">
        <v>28413</v>
      </c>
      <c r="C252" s="689" t="s">
        <v>28414</v>
      </c>
      <c r="D252" s="571"/>
      <c r="E252" s="571"/>
      <c r="F252" s="688"/>
      <c r="G252" s="574"/>
      <c r="H252" s="573"/>
      <c r="I252" s="574"/>
      <c r="J252" s="574"/>
    </row>
    <row r="253" spans="1:10" ht="31.5">
      <c r="A253" s="571">
        <v>44</v>
      </c>
      <c r="B253" s="51" t="s">
        <v>28415</v>
      </c>
      <c r="C253" s="689" t="s">
        <v>28416</v>
      </c>
      <c r="D253" s="571"/>
      <c r="E253" s="571"/>
      <c r="F253" s="688"/>
      <c r="G253" s="574"/>
      <c r="H253" s="573"/>
      <c r="I253" s="574"/>
      <c r="J253" s="574"/>
    </row>
    <row r="254" spans="1:10" ht="31.5">
      <c r="A254" s="571">
        <v>45</v>
      </c>
      <c r="B254" s="51" t="s">
        <v>28417</v>
      </c>
      <c r="C254" s="689" t="s">
        <v>28418</v>
      </c>
      <c r="D254" s="571"/>
      <c r="E254" s="571"/>
      <c r="F254" s="688"/>
      <c r="G254" s="574"/>
      <c r="H254" s="573"/>
      <c r="I254" s="574"/>
      <c r="J254" s="574"/>
    </row>
    <row r="255" spans="1:10" ht="31.5">
      <c r="A255" s="571">
        <v>46</v>
      </c>
      <c r="B255" s="51" t="s">
        <v>28419</v>
      </c>
      <c r="C255" s="689" t="s">
        <v>28420</v>
      </c>
      <c r="D255" s="571">
        <v>5</v>
      </c>
      <c r="E255" s="571">
        <v>285</v>
      </c>
      <c r="F255" s="688" t="s">
        <v>21165</v>
      </c>
      <c r="G255" s="574"/>
      <c r="H255" s="573"/>
      <c r="I255" s="574"/>
      <c r="J255" s="574"/>
    </row>
    <row r="256" spans="1:10" ht="31.5">
      <c r="A256" s="571">
        <v>47</v>
      </c>
      <c r="B256" s="51" t="s">
        <v>28421</v>
      </c>
      <c r="C256" s="689" t="s">
        <v>28422</v>
      </c>
      <c r="D256" s="571"/>
      <c r="E256" s="571"/>
      <c r="F256" s="688"/>
      <c r="G256" s="574"/>
      <c r="H256" s="573"/>
      <c r="I256" s="574"/>
      <c r="J256" s="574"/>
    </row>
    <row r="257" spans="1:10" ht="31.5">
      <c r="A257" s="571">
        <v>48</v>
      </c>
      <c r="B257" s="51" t="s">
        <v>28423</v>
      </c>
      <c r="C257" s="689" t="s">
        <v>28424</v>
      </c>
      <c r="D257" s="571">
        <v>16</v>
      </c>
      <c r="E257" s="571">
        <v>115</v>
      </c>
      <c r="F257" s="688" t="s">
        <v>17709</v>
      </c>
      <c r="G257" s="574"/>
      <c r="H257" s="573"/>
      <c r="I257" s="574"/>
      <c r="J257" s="574"/>
    </row>
    <row r="258" spans="1:10" ht="31.5">
      <c r="A258" s="571">
        <v>49</v>
      </c>
      <c r="B258" s="51" t="s">
        <v>28425</v>
      </c>
      <c r="C258" s="689" t="s">
        <v>28426</v>
      </c>
      <c r="D258" s="571">
        <v>3</v>
      </c>
      <c r="E258" s="571">
        <v>221</v>
      </c>
      <c r="F258" s="688" t="s">
        <v>28427</v>
      </c>
      <c r="G258" s="574"/>
      <c r="H258" s="573"/>
      <c r="I258" s="574"/>
      <c r="J258" s="574"/>
    </row>
    <row r="259" spans="1:10" ht="31.5">
      <c r="A259" s="571">
        <v>50</v>
      </c>
      <c r="B259" s="51" t="s">
        <v>28428</v>
      </c>
      <c r="C259" s="689" t="s">
        <v>28429</v>
      </c>
      <c r="D259" s="571"/>
      <c r="E259" s="571"/>
      <c r="F259" s="688"/>
      <c r="G259" s="574"/>
      <c r="H259" s="573"/>
      <c r="I259" s="574"/>
      <c r="J259" s="574"/>
    </row>
    <row r="260" spans="1:10" ht="31.5">
      <c r="A260" s="571">
        <v>51</v>
      </c>
      <c r="B260" s="51" t="s">
        <v>28430</v>
      </c>
      <c r="C260" s="689" t="s">
        <v>28431</v>
      </c>
      <c r="D260" s="571"/>
      <c r="E260" s="571"/>
      <c r="F260" s="688"/>
      <c r="G260" s="574"/>
      <c r="H260" s="573"/>
      <c r="I260" s="574"/>
      <c r="J260" s="574"/>
    </row>
    <row r="261" spans="1:10" ht="31.5">
      <c r="A261" s="571">
        <v>52</v>
      </c>
      <c r="B261" s="51" t="s">
        <v>28432</v>
      </c>
      <c r="C261" s="689" t="s">
        <v>28433</v>
      </c>
      <c r="D261" s="571">
        <v>12</v>
      </c>
      <c r="E261" s="571">
        <v>121</v>
      </c>
      <c r="F261" s="688" t="s">
        <v>28434</v>
      </c>
      <c r="G261" s="574"/>
      <c r="H261" s="573"/>
      <c r="I261" s="574"/>
      <c r="J261" s="574"/>
    </row>
    <row r="262" spans="1:10" ht="31.5">
      <c r="A262" s="571">
        <v>53</v>
      </c>
      <c r="B262" s="51" t="s">
        <v>28435</v>
      </c>
      <c r="C262" s="689" t="s">
        <v>28436</v>
      </c>
      <c r="D262" s="571">
        <v>0</v>
      </c>
      <c r="E262" s="571">
        <v>42</v>
      </c>
      <c r="F262" s="688" t="s">
        <v>23962</v>
      </c>
      <c r="G262" s="574"/>
      <c r="H262" s="573"/>
      <c r="I262" s="574"/>
      <c r="J262" s="574"/>
    </row>
    <row r="263" spans="1:10" ht="31.5">
      <c r="A263" s="571">
        <v>54</v>
      </c>
      <c r="B263" s="51" t="s">
        <v>28437</v>
      </c>
      <c r="C263" s="689" t="s">
        <v>28438</v>
      </c>
      <c r="D263" s="571"/>
      <c r="E263" s="571"/>
      <c r="F263" s="688"/>
      <c r="G263" s="574"/>
      <c r="H263" s="573"/>
      <c r="I263" s="574"/>
      <c r="J263" s="574"/>
    </row>
    <row r="264" spans="1:10" ht="31.5">
      <c r="A264" s="571">
        <v>55</v>
      </c>
      <c r="B264" s="51" t="s">
        <v>28439</v>
      </c>
      <c r="C264" s="689" t="s">
        <v>28440</v>
      </c>
      <c r="D264" s="571">
        <v>0</v>
      </c>
      <c r="E264" s="571">
        <v>41</v>
      </c>
      <c r="F264" s="688" t="s">
        <v>26412</v>
      </c>
      <c r="G264" s="574"/>
      <c r="H264" s="573"/>
      <c r="I264" s="574"/>
      <c r="J264" s="574"/>
    </row>
    <row r="265" spans="1:10" ht="31.5">
      <c r="A265" s="571">
        <v>56</v>
      </c>
      <c r="B265" s="51" t="s">
        <v>28441</v>
      </c>
      <c r="C265" s="689" t="s">
        <v>28442</v>
      </c>
      <c r="D265" s="571">
        <v>2</v>
      </c>
      <c r="E265" s="571">
        <v>0</v>
      </c>
      <c r="F265" s="688" t="s">
        <v>22690</v>
      </c>
      <c r="G265" s="574"/>
      <c r="H265" s="573"/>
      <c r="I265" s="574"/>
      <c r="J265" s="574"/>
    </row>
    <row r="266" spans="1:10" ht="31.5">
      <c r="A266" s="571">
        <v>57</v>
      </c>
      <c r="B266" s="51" t="s">
        <v>28443</v>
      </c>
      <c r="C266" s="689" t="s">
        <v>28444</v>
      </c>
      <c r="D266" s="571"/>
      <c r="E266" s="571"/>
      <c r="F266" s="688"/>
      <c r="G266" s="574"/>
      <c r="H266" s="573"/>
      <c r="I266" s="574"/>
      <c r="J266" s="574"/>
    </row>
    <row r="267" spans="1:10" ht="31.5">
      <c r="A267" s="571">
        <v>58</v>
      </c>
      <c r="B267" s="51" t="s">
        <v>28445</v>
      </c>
      <c r="C267" s="689" t="s">
        <v>28446</v>
      </c>
      <c r="D267" s="571"/>
      <c r="E267" s="571"/>
      <c r="F267" s="688"/>
      <c r="G267" s="574"/>
      <c r="H267" s="573"/>
      <c r="I267" s="574"/>
      <c r="J267" s="574"/>
    </row>
    <row r="268" spans="1:10" ht="31.5">
      <c r="A268" s="571">
        <v>59</v>
      </c>
      <c r="B268" s="51" t="s">
        <v>28447</v>
      </c>
      <c r="C268" s="689" t="s">
        <v>28448</v>
      </c>
      <c r="D268" s="571">
        <v>20</v>
      </c>
      <c r="E268" s="571">
        <v>498</v>
      </c>
      <c r="F268" s="688">
        <v>43493</v>
      </c>
      <c r="G268" s="574"/>
      <c r="H268" s="573"/>
      <c r="I268" s="574"/>
      <c r="J268" s="574"/>
    </row>
    <row r="269" spans="1:10" ht="31.5">
      <c r="A269" s="571">
        <v>60</v>
      </c>
      <c r="B269" s="51" t="s">
        <v>28449</v>
      </c>
      <c r="C269" s="689" t="s">
        <v>28450</v>
      </c>
      <c r="D269" s="571">
        <v>3</v>
      </c>
      <c r="E269" s="571">
        <v>10</v>
      </c>
      <c r="F269" s="688" t="s">
        <v>23558</v>
      </c>
      <c r="G269" s="574"/>
      <c r="H269" s="573"/>
      <c r="I269" s="574"/>
      <c r="J269" s="574"/>
    </row>
    <row r="270" spans="1:10" ht="31.5">
      <c r="A270" s="571">
        <v>61</v>
      </c>
      <c r="B270" s="51" t="s">
        <v>28451</v>
      </c>
      <c r="C270" s="51" t="s">
        <v>28452</v>
      </c>
      <c r="D270" s="571"/>
      <c r="E270" s="571"/>
      <c r="F270" s="688"/>
      <c r="G270" s="574"/>
      <c r="H270" s="573"/>
      <c r="I270" s="574"/>
      <c r="J270" s="574"/>
    </row>
    <row r="271" spans="1:10" ht="31.5">
      <c r="A271" s="571">
        <v>62</v>
      </c>
      <c r="B271" s="51" t="s">
        <v>28453</v>
      </c>
      <c r="C271" s="689" t="s">
        <v>28454</v>
      </c>
      <c r="D271" s="571">
        <v>2</v>
      </c>
      <c r="E271" s="571">
        <v>40</v>
      </c>
      <c r="F271" s="688" t="s">
        <v>23387</v>
      </c>
      <c r="G271" s="574"/>
      <c r="H271" s="573"/>
      <c r="I271" s="574"/>
      <c r="J271" s="574"/>
    </row>
    <row r="272" spans="1:10" ht="31.5">
      <c r="A272" s="571">
        <v>63</v>
      </c>
      <c r="B272" s="51" t="s">
        <v>28455</v>
      </c>
      <c r="C272" s="689" t="s">
        <v>28456</v>
      </c>
      <c r="D272" s="571">
        <v>2</v>
      </c>
      <c r="E272" s="571">
        <v>37</v>
      </c>
      <c r="F272" s="688" t="s">
        <v>27546</v>
      </c>
      <c r="G272" s="574"/>
      <c r="H272" s="573"/>
      <c r="I272" s="574"/>
      <c r="J272" s="574"/>
    </row>
    <row r="273" spans="1:10" ht="31.5">
      <c r="A273" s="571">
        <v>64</v>
      </c>
      <c r="B273" s="51" t="s">
        <v>28457</v>
      </c>
      <c r="C273" s="689" t="s">
        <v>28458</v>
      </c>
      <c r="D273" s="571">
        <v>1</v>
      </c>
      <c r="E273" s="571">
        <v>5</v>
      </c>
      <c r="F273" s="688" t="s">
        <v>22619</v>
      </c>
      <c r="G273" s="574"/>
      <c r="H273" s="573"/>
      <c r="I273" s="574"/>
      <c r="J273" s="574"/>
    </row>
    <row r="274" spans="1:10" ht="31.5">
      <c r="A274" s="571">
        <v>65</v>
      </c>
      <c r="B274" s="51" t="s">
        <v>28459</v>
      </c>
      <c r="C274" s="689" t="s">
        <v>28460</v>
      </c>
      <c r="D274" s="571">
        <v>7</v>
      </c>
      <c r="E274" s="571">
        <v>30</v>
      </c>
      <c r="F274" s="688" t="s">
        <v>23909</v>
      </c>
      <c r="G274" s="574"/>
      <c r="H274" s="573"/>
      <c r="I274" s="574"/>
      <c r="J274" s="574"/>
    </row>
    <row r="275" spans="1:10" ht="31.5">
      <c r="A275" s="571">
        <v>66</v>
      </c>
      <c r="B275" s="51" t="s">
        <v>28461</v>
      </c>
      <c r="C275" s="689" t="s">
        <v>28462</v>
      </c>
      <c r="D275" s="571">
        <v>5</v>
      </c>
      <c r="E275" s="571">
        <v>145</v>
      </c>
      <c r="F275" s="688" t="s">
        <v>23909</v>
      </c>
      <c r="G275" s="574"/>
      <c r="H275" s="573"/>
      <c r="I275" s="574"/>
      <c r="J275" s="574"/>
    </row>
    <row r="276" spans="1:10" ht="31.5">
      <c r="A276" s="571">
        <v>67</v>
      </c>
      <c r="B276" s="51" t="s">
        <v>28463</v>
      </c>
      <c r="C276" s="689" t="s">
        <v>28464</v>
      </c>
      <c r="D276" s="571"/>
      <c r="E276" s="571"/>
      <c r="F276" s="688"/>
      <c r="G276" s="574"/>
      <c r="H276" s="573"/>
      <c r="I276" s="574"/>
      <c r="J276" s="574"/>
    </row>
    <row r="277" spans="1:10" ht="31.5">
      <c r="A277" s="571">
        <v>68</v>
      </c>
      <c r="B277" s="51" t="s">
        <v>28465</v>
      </c>
      <c r="C277" s="689" t="s">
        <v>28466</v>
      </c>
      <c r="D277" s="571">
        <v>2</v>
      </c>
      <c r="E277" s="571">
        <v>209</v>
      </c>
      <c r="F277" s="688" t="s">
        <v>22718</v>
      </c>
      <c r="G277" s="574"/>
      <c r="H277" s="573"/>
      <c r="I277" s="574"/>
      <c r="J277" s="574"/>
    </row>
    <row r="278" spans="1:10" ht="31.5">
      <c r="A278" s="571">
        <v>69</v>
      </c>
      <c r="B278" s="51" t="s">
        <v>28467</v>
      </c>
      <c r="C278" s="689" t="s">
        <v>28468</v>
      </c>
      <c r="D278" s="571"/>
      <c r="E278" s="571"/>
      <c r="F278" s="688"/>
      <c r="G278" s="574"/>
      <c r="H278" s="573"/>
      <c r="I278" s="574"/>
      <c r="J278" s="574"/>
    </row>
    <row r="279" spans="1:10" ht="31.5">
      <c r="A279" s="571">
        <v>70</v>
      </c>
      <c r="B279" s="51" t="s">
        <v>28469</v>
      </c>
      <c r="C279" s="689" t="s">
        <v>28470</v>
      </c>
      <c r="D279" s="571">
        <v>2</v>
      </c>
      <c r="E279" s="571">
        <v>63</v>
      </c>
      <c r="F279" s="688" t="s">
        <v>23531</v>
      </c>
      <c r="G279" s="574"/>
      <c r="H279" s="573"/>
      <c r="I279" s="574"/>
      <c r="J279" s="574"/>
    </row>
    <row r="280" spans="1:10" ht="31.5">
      <c r="A280" s="571">
        <v>71</v>
      </c>
      <c r="B280" s="51" t="s">
        <v>28471</v>
      </c>
      <c r="C280" s="689" t="s">
        <v>28472</v>
      </c>
      <c r="D280" s="571">
        <v>2</v>
      </c>
      <c r="E280" s="571">
        <v>59</v>
      </c>
      <c r="F280" s="688" t="s">
        <v>28473</v>
      </c>
      <c r="G280" s="574"/>
      <c r="H280" s="573"/>
      <c r="I280" s="574"/>
      <c r="J280" s="574"/>
    </row>
    <row r="281" spans="1:10" ht="31.5">
      <c r="A281" s="571">
        <v>72</v>
      </c>
      <c r="B281" s="51" t="s">
        <v>28474</v>
      </c>
      <c r="C281" s="689" t="s">
        <v>28475</v>
      </c>
      <c r="D281" s="571"/>
      <c r="E281" s="571"/>
      <c r="F281" s="688"/>
      <c r="G281" s="574"/>
      <c r="H281" s="573"/>
      <c r="I281" s="574"/>
      <c r="J281" s="574"/>
    </row>
    <row r="282" spans="1:10" ht="31.5">
      <c r="A282" s="571">
        <v>73</v>
      </c>
      <c r="B282" s="51" t="s">
        <v>28476</v>
      </c>
      <c r="C282" s="689" t="s">
        <v>28477</v>
      </c>
      <c r="D282" s="571"/>
      <c r="E282" s="571"/>
      <c r="F282" s="688"/>
      <c r="G282" s="574"/>
      <c r="H282" s="573"/>
      <c r="I282" s="574"/>
      <c r="J282" s="574"/>
    </row>
    <row r="283" spans="1:10" ht="31.5">
      <c r="A283" s="571">
        <v>74</v>
      </c>
      <c r="B283" s="51" t="s">
        <v>28478</v>
      </c>
      <c r="C283" s="689" t="s">
        <v>28479</v>
      </c>
      <c r="D283" s="571"/>
      <c r="E283" s="571"/>
      <c r="F283" s="688"/>
      <c r="G283" s="574"/>
      <c r="H283" s="573"/>
      <c r="I283" s="574"/>
      <c r="J283" s="574"/>
    </row>
    <row r="284" spans="1:10" ht="31.5">
      <c r="A284" s="571">
        <v>75</v>
      </c>
      <c r="B284" s="51" t="s">
        <v>28480</v>
      </c>
      <c r="C284" s="689" t="s">
        <v>28481</v>
      </c>
      <c r="D284" s="571"/>
      <c r="E284" s="571"/>
      <c r="F284" s="688"/>
      <c r="G284" s="574"/>
      <c r="H284" s="573"/>
      <c r="I284" s="574"/>
      <c r="J284" s="574"/>
    </row>
    <row r="285" spans="1:10" ht="31.5">
      <c r="A285" s="571">
        <v>76</v>
      </c>
      <c r="B285" s="51" t="s">
        <v>28482</v>
      </c>
      <c r="C285" s="689" t="s">
        <v>28483</v>
      </c>
      <c r="D285" s="571"/>
      <c r="E285" s="571"/>
      <c r="F285" s="688"/>
      <c r="G285" s="574"/>
      <c r="H285" s="573"/>
      <c r="I285" s="574"/>
      <c r="J285" s="574"/>
    </row>
    <row r="286" spans="1:10" ht="31.5">
      <c r="A286" s="571">
        <v>77</v>
      </c>
      <c r="B286" s="51" t="s">
        <v>28484</v>
      </c>
      <c r="C286" s="265" t="s">
        <v>28485</v>
      </c>
      <c r="D286" s="571"/>
      <c r="E286" s="571"/>
      <c r="F286" s="688"/>
      <c r="G286" s="574"/>
      <c r="H286" s="573"/>
      <c r="I286" s="574"/>
      <c r="J286" s="574"/>
    </row>
    <row r="287" spans="1:10" ht="31.5">
      <c r="A287" s="571">
        <v>78</v>
      </c>
      <c r="B287" s="51" t="s">
        <v>28486</v>
      </c>
      <c r="C287" s="689" t="s">
        <v>28487</v>
      </c>
      <c r="D287" s="571"/>
      <c r="E287" s="571"/>
      <c r="F287" s="688"/>
      <c r="G287" s="574"/>
      <c r="H287" s="573"/>
      <c r="I287" s="574"/>
      <c r="J287" s="574"/>
    </row>
    <row r="288" spans="1:10" ht="31.5">
      <c r="A288" s="571">
        <v>79</v>
      </c>
      <c r="B288" s="51" t="s">
        <v>28488</v>
      </c>
      <c r="C288" s="689" t="s">
        <v>28489</v>
      </c>
      <c r="D288" s="571">
        <v>7</v>
      </c>
      <c r="E288" s="571">
        <v>48</v>
      </c>
      <c r="F288" s="688" t="s">
        <v>22718</v>
      </c>
      <c r="G288" s="574"/>
      <c r="H288" s="573"/>
      <c r="I288" s="574"/>
      <c r="J288" s="574"/>
    </row>
    <row r="289" spans="1:10" ht="31.5">
      <c r="A289" s="571">
        <v>80</v>
      </c>
      <c r="B289" s="51" t="s">
        <v>28490</v>
      </c>
      <c r="C289" s="689" t="s">
        <v>28491</v>
      </c>
      <c r="D289" s="571"/>
      <c r="E289" s="571"/>
      <c r="F289" s="688"/>
      <c r="G289" s="574"/>
      <c r="H289" s="573"/>
      <c r="I289" s="574"/>
      <c r="J289" s="574"/>
    </row>
    <row r="290" spans="1:10" ht="31.5">
      <c r="A290" s="571">
        <v>81</v>
      </c>
      <c r="B290" s="51" t="s">
        <v>28492</v>
      </c>
      <c r="C290" s="689" t="s">
        <v>28493</v>
      </c>
      <c r="D290" s="571">
        <v>16</v>
      </c>
      <c r="E290" s="571">
        <v>213</v>
      </c>
      <c r="F290" s="688" t="s">
        <v>23371</v>
      </c>
      <c r="G290" s="574"/>
      <c r="H290" s="573"/>
      <c r="I290" s="574"/>
      <c r="J290" s="574"/>
    </row>
    <row r="291" spans="1:10" ht="31.5">
      <c r="A291" s="571">
        <v>82</v>
      </c>
      <c r="B291" s="51" t="s">
        <v>28494</v>
      </c>
      <c r="C291" s="689" t="s">
        <v>28495</v>
      </c>
      <c r="D291" s="571">
        <v>2</v>
      </c>
      <c r="E291" s="571">
        <v>10</v>
      </c>
      <c r="F291" s="688" t="s">
        <v>28496</v>
      </c>
      <c r="G291" s="574"/>
      <c r="H291" s="573"/>
      <c r="I291" s="574"/>
      <c r="J291" s="574"/>
    </row>
    <row r="292" spans="1:10" ht="31.5">
      <c r="A292" s="571">
        <v>83</v>
      </c>
      <c r="B292" s="51" t="s">
        <v>28497</v>
      </c>
      <c r="C292" s="689" t="s">
        <v>28498</v>
      </c>
      <c r="D292" s="571"/>
      <c r="E292" s="571"/>
      <c r="F292" s="688"/>
      <c r="G292" s="574"/>
      <c r="H292" s="573"/>
      <c r="I292" s="574"/>
      <c r="J292" s="574"/>
    </row>
    <row r="293" spans="1:10" ht="47.25">
      <c r="A293" s="571">
        <v>84</v>
      </c>
      <c r="B293" s="51" t="s">
        <v>28499</v>
      </c>
      <c r="C293" s="689" t="s">
        <v>28500</v>
      </c>
      <c r="D293" s="571"/>
      <c r="E293" s="571"/>
      <c r="F293" s="688"/>
      <c r="G293" s="574"/>
      <c r="H293" s="573"/>
      <c r="I293" s="574"/>
      <c r="J293" s="574"/>
    </row>
    <row r="294" spans="1:10" ht="31.5">
      <c r="A294" s="571">
        <v>85</v>
      </c>
      <c r="B294" s="51" t="s">
        <v>28501</v>
      </c>
      <c r="C294" s="689" t="s">
        <v>28502</v>
      </c>
      <c r="D294" s="571"/>
      <c r="E294" s="571"/>
      <c r="F294" s="688"/>
      <c r="G294" s="574"/>
      <c r="H294" s="573"/>
      <c r="I294" s="574"/>
      <c r="J294" s="574"/>
    </row>
    <row r="295" spans="1:10" ht="31.5">
      <c r="A295" s="571">
        <v>86</v>
      </c>
      <c r="B295" s="51" t="s">
        <v>28503</v>
      </c>
      <c r="C295" s="689" t="s">
        <v>28504</v>
      </c>
      <c r="D295" s="571">
        <v>7</v>
      </c>
      <c r="E295" s="571">
        <v>206</v>
      </c>
      <c r="F295" s="688" t="s">
        <v>22851</v>
      </c>
      <c r="G295" s="574"/>
      <c r="H295" s="573"/>
      <c r="I295" s="574"/>
      <c r="J295" s="574"/>
    </row>
    <row r="296" spans="1:10" ht="31.5">
      <c r="A296" s="571">
        <v>87</v>
      </c>
      <c r="B296" s="51" t="s">
        <v>28505</v>
      </c>
      <c r="C296" s="689" t="s">
        <v>28506</v>
      </c>
      <c r="D296" s="571"/>
      <c r="E296" s="571"/>
      <c r="F296" s="688"/>
      <c r="G296" s="574"/>
      <c r="H296" s="573"/>
      <c r="I296" s="574"/>
      <c r="J296" s="574"/>
    </row>
    <row r="297" spans="1:10" ht="31.5">
      <c r="A297" s="571">
        <v>88</v>
      </c>
      <c r="B297" s="51" t="s">
        <v>28507</v>
      </c>
      <c r="C297" s="689" t="s">
        <v>28508</v>
      </c>
      <c r="D297" s="571">
        <v>5</v>
      </c>
      <c r="E297" s="571">
        <v>172</v>
      </c>
      <c r="F297" s="688" t="s">
        <v>23566</v>
      </c>
      <c r="G297" s="574"/>
      <c r="H297" s="573"/>
      <c r="I297" s="574"/>
      <c r="J297" s="574"/>
    </row>
    <row r="298" spans="1:10" ht="31.5">
      <c r="A298" s="571">
        <v>89</v>
      </c>
      <c r="B298" s="51" t="s">
        <v>28509</v>
      </c>
      <c r="C298" s="689" t="s">
        <v>28510</v>
      </c>
      <c r="D298" s="571"/>
      <c r="E298" s="571"/>
      <c r="F298" s="688"/>
      <c r="G298" s="574"/>
      <c r="H298" s="573"/>
      <c r="I298" s="574"/>
      <c r="J298" s="574"/>
    </row>
    <row r="299" spans="1:10" ht="31.5">
      <c r="A299" s="571">
        <v>90</v>
      </c>
      <c r="B299" s="51" t="s">
        <v>28511</v>
      </c>
      <c r="C299" s="689" t="s">
        <v>28512</v>
      </c>
      <c r="D299" s="571"/>
      <c r="E299" s="571"/>
      <c r="F299" s="688"/>
      <c r="G299" s="574"/>
      <c r="H299" s="573"/>
      <c r="I299" s="574"/>
      <c r="J299" s="574"/>
    </row>
    <row r="300" spans="1:10" ht="31.5">
      <c r="A300" s="571">
        <v>91</v>
      </c>
      <c r="B300" s="51" t="s">
        <v>28513</v>
      </c>
      <c r="C300" s="689" t="s">
        <v>28514</v>
      </c>
      <c r="D300" s="571">
        <v>1</v>
      </c>
      <c r="E300" s="571">
        <v>6</v>
      </c>
      <c r="F300" s="688" t="s">
        <v>26838</v>
      </c>
      <c r="G300" s="574"/>
      <c r="H300" s="573"/>
      <c r="I300" s="574"/>
      <c r="J300" s="574"/>
    </row>
    <row r="301" spans="1:10" ht="31.5">
      <c r="A301" s="571">
        <v>92</v>
      </c>
      <c r="B301" s="51" t="s">
        <v>28515</v>
      </c>
      <c r="C301" s="691" t="s">
        <v>28516</v>
      </c>
      <c r="D301" s="571">
        <v>12</v>
      </c>
      <c r="E301" s="571">
        <v>87</v>
      </c>
      <c r="F301" s="688" t="s">
        <v>14294</v>
      </c>
      <c r="G301" s="574"/>
      <c r="H301" s="573"/>
      <c r="I301" s="574"/>
      <c r="J301" s="574"/>
    </row>
    <row r="302" spans="1:10" ht="31.5">
      <c r="A302" s="571">
        <v>93</v>
      </c>
      <c r="B302" s="51" t="s">
        <v>28517</v>
      </c>
      <c r="C302" s="689" t="s">
        <v>28518</v>
      </c>
      <c r="D302" s="571">
        <v>2</v>
      </c>
      <c r="E302" s="571">
        <v>26</v>
      </c>
      <c r="F302" s="688" t="s">
        <v>28519</v>
      </c>
      <c r="G302" s="574"/>
      <c r="H302" s="573"/>
      <c r="I302" s="574"/>
      <c r="J302" s="574"/>
    </row>
    <row r="303" spans="1:10" ht="31.5">
      <c r="A303" s="571">
        <v>94</v>
      </c>
      <c r="B303" s="51" t="s">
        <v>28520</v>
      </c>
      <c r="C303" s="689" t="s">
        <v>28521</v>
      </c>
      <c r="D303" s="571"/>
      <c r="E303" s="571"/>
      <c r="F303" s="688"/>
      <c r="G303" s="574"/>
      <c r="H303" s="573"/>
      <c r="I303" s="574"/>
      <c r="J303" s="574"/>
    </row>
    <row r="304" spans="1:10" ht="31.5">
      <c r="A304" s="571">
        <v>95</v>
      </c>
      <c r="B304" s="51" t="s">
        <v>28522</v>
      </c>
      <c r="C304" s="55" t="s">
        <v>28523</v>
      </c>
      <c r="D304" s="571"/>
      <c r="E304" s="571"/>
      <c r="F304" s="688"/>
      <c r="G304" s="574"/>
      <c r="H304" s="573"/>
      <c r="I304" s="574"/>
      <c r="J304" s="574"/>
    </row>
    <row r="305" spans="1:10" ht="31.5">
      <c r="A305" s="571">
        <v>96</v>
      </c>
      <c r="B305" s="51" t="s">
        <v>28524</v>
      </c>
      <c r="C305" s="689" t="s">
        <v>28525</v>
      </c>
      <c r="D305" s="571"/>
      <c r="E305" s="571"/>
      <c r="F305" s="688"/>
      <c r="G305" s="574"/>
      <c r="H305" s="573"/>
      <c r="I305" s="574"/>
      <c r="J305" s="574"/>
    </row>
    <row r="306" spans="1:10" ht="31.5">
      <c r="A306" s="571">
        <v>97</v>
      </c>
      <c r="B306" s="51" t="s">
        <v>28526</v>
      </c>
      <c r="C306" s="689" t="s">
        <v>28527</v>
      </c>
      <c r="D306" s="571"/>
      <c r="E306" s="571"/>
      <c r="F306" s="688"/>
      <c r="G306" s="574"/>
      <c r="H306" s="573"/>
      <c r="I306" s="574"/>
      <c r="J306" s="574"/>
    </row>
    <row r="307" spans="1:10" ht="31.5">
      <c r="A307" s="571">
        <v>98</v>
      </c>
      <c r="B307" s="51" t="s">
        <v>28528</v>
      </c>
      <c r="C307" s="689" t="s">
        <v>28529</v>
      </c>
      <c r="D307" s="571"/>
      <c r="E307" s="571"/>
      <c r="F307" s="688"/>
      <c r="G307" s="574"/>
      <c r="H307" s="573"/>
      <c r="I307" s="574"/>
      <c r="J307" s="574"/>
    </row>
    <row r="308" spans="1:10" ht="31.5">
      <c r="A308" s="571">
        <v>99</v>
      </c>
      <c r="B308" s="51" t="s">
        <v>28530</v>
      </c>
      <c r="C308" s="689" t="s">
        <v>28531</v>
      </c>
      <c r="D308" s="571"/>
      <c r="E308" s="571"/>
      <c r="F308" s="688"/>
      <c r="G308" s="574"/>
      <c r="H308" s="573"/>
      <c r="I308" s="574"/>
      <c r="J308" s="574"/>
    </row>
    <row r="309" spans="1:10" ht="31.5">
      <c r="A309" s="571">
        <v>100</v>
      </c>
      <c r="B309" s="51" t="s">
        <v>28532</v>
      </c>
      <c r="C309" s="689" t="s">
        <v>28533</v>
      </c>
      <c r="D309" s="571">
        <v>3</v>
      </c>
      <c r="E309" s="571">
        <v>50</v>
      </c>
      <c r="F309" s="688" t="s">
        <v>22951</v>
      </c>
      <c r="G309" s="574"/>
      <c r="H309" s="573"/>
      <c r="I309" s="574"/>
      <c r="J309" s="574"/>
    </row>
    <row r="310" spans="1:10" ht="31.5">
      <c r="A310" s="571">
        <v>101</v>
      </c>
      <c r="B310" s="51" t="s">
        <v>28534</v>
      </c>
      <c r="C310" s="689" t="s">
        <v>28535</v>
      </c>
      <c r="D310" s="571">
        <v>0</v>
      </c>
      <c r="E310" s="571">
        <v>49</v>
      </c>
      <c r="F310" s="688" t="s">
        <v>24010</v>
      </c>
      <c r="G310" s="574"/>
      <c r="H310" s="573"/>
      <c r="I310" s="574"/>
      <c r="J310" s="574"/>
    </row>
    <row r="311" spans="1:10" ht="31.5">
      <c r="A311" s="571">
        <v>102</v>
      </c>
      <c r="B311" s="51" t="s">
        <v>28536</v>
      </c>
      <c r="C311" s="689"/>
      <c r="D311" s="571"/>
      <c r="E311" s="571"/>
      <c r="F311" s="688"/>
      <c r="G311" s="574"/>
      <c r="H311" s="573"/>
      <c r="I311" s="574"/>
      <c r="J311" s="574"/>
    </row>
    <row r="312" spans="1:10" ht="31.5">
      <c r="A312" s="571">
        <v>103</v>
      </c>
      <c r="B312" s="51" t="s">
        <v>28537</v>
      </c>
      <c r="C312" s="689" t="s">
        <v>28538</v>
      </c>
      <c r="D312" s="571"/>
      <c r="E312" s="571"/>
      <c r="F312" s="688"/>
      <c r="G312" s="574"/>
      <c r="H312" s="573"/>
      <c r="I312" s="574"/>
      <c r="J312" s="574"/>
    </row>
    <row r="313" spans="1:10" ht="31.5">
      <c r="A313" s="571">
        <v>104</v>
      </c>
      <c r="B313" s="51" t="s">
        <v>28539</v>
      </c>
      <c r="C313" s="689" t="s">
        <v>28540</v>
      </c>
      <c r="D313" s="571">
        <v>3</v>
      </c>
      <c r="E313" s="571">
        <v>8</v>
      </c>
      <c r="F313" s="688" t="s">
        <v>24010</v>
      </c>
      <c r="G313" s="574"/>
      <c r="H313" s="573"/>
      <c r="I313" s="574"/>
      <c r="J313" s="574"/>
    </row>
    <row r="314" spans="1:10" ht="31.5">
      <c r="A314" s="571">
        <v>105</v>
      </c>
      <c r="B314" s="51" t="s">
        <v>28541</v>
      </c>
      <c r="C314" s="692" t="s">
        <v>28542</v>
      </c>
      <c r="D314" s="571">
        <v>2</v>
      </c>
      <c r="E314" s="571">
        <v>101</v>
      </c>
      <c r="F314" s="688" t="s">
        <v>28543</v>
      </c>
      <c r="G314" s="574"/>
      <c r="H314" s="573"/>
      <c r="I314" s="574"/>
      <c r="J314" s="574"/>
    </row>
    <row r="315" spans="1:10" ht="31.5">
      <c r="A315" s="571">
        <v>106</v>
      </c>
      <c r="B315" s="51" t="s">
        <v>28544</v>
      </c>
      <c r="C315" s="689" t="s">
        <v>28545</v>
      </c>
      <c r="D315" s="571">
        <v>3</v>
      </c>
      <c r="E315" s="571">
        <v>163</v>
      </c>
      <c r="F315" s="688" t="s">
        <v>28546</v>
      </c>
      <c r="G315" s="574"/>
      <c r="H315" s="573"/>
      <c r="I315" s="574"/>
      <c r="J315" s="574"/>
    </row>
    <row r="316" spans="1:10" ht="31.5">
      <c r="A316" s="571">
        <v>107</v>
      </c>
      <c r="B316" s="51" t="s">
        <v>28547</v>
      </c>
      <c r="C316" s="693" t="s">
        <v>28548</v>
      </c>
      <c r="D316" s="571">
        <v>2</v>
      </c>
      <c r="E316" s="571">
        <v>2</v>
      </c>
      <c r="F316" s="688" t="s">
        <v>24010</v>
      </c>
      <c r="G316" s="574"/>
      <c r="H316" s="573"/>
      <c r="I316" s="574"/>
      <c r="J316" s="574"/>
    </row>
    <row r="317" spans="1:10" ht="31.5">
      <c r="A317" s="571">
        <v>108</v>
      </c>
      <c r="B317" s="51" t="s">
        <v>28549</v>
      </c>
      <c r="C317" s="689" t="s">
        <v>28550</v>
      </c>
      <c r="D317" s="571"/>
      <c r="E317" s="571"/>
      <c r="F317" s="688"/>
      <c r="G317" s="574"/>
      <c r="H317" s="573"/>
      <c r="I317" s="574"/>
      <c r="J317" s="574"/>
    </row>
    <row r="318" spans="1:10" ht="31.5">
      <c r="A318" s="571">
        <v>109</v>
      </c>
      <c r="B318" s="51" t="s">
        <v>28551</v>
      </c>
      <c r="C318" s="689" t="s">
        <v>28552</v>
      </c>
      <c r="D318" s="571"/>
      <c r="E318" s="571"/>
      <c r="F318" s="688"/>
      <c r="G318" s="574"/>
      <c r="H318" s="573"/>
      <c r="I318" s="574"/>
      <c r="J318" s="574"/>
    </row>
    <row r="319" spans="1:10" ht="31.5">
      <c r="A319" s="571">
        <v>110</v>
      </c>
      <c r="B319" s="265" t="s">
        <v>28553</v>
      </c>
      <c r="C319" s="265" t="s">
        <v>28554</v>
      </c>
      <c r="D319" s="572">
        <v>8</v>
      </c>
      <c r="E319" s="572">
        <v>152</v>
      </c>
      <c r="F319" s="688" t="s">
        <v>27715</v>
      </c>
      <c r="G319" s="574"/>
      <c r="H319" s="573"/>
      <c r="I319" s="574"/>
      <c r="J319" s="574"/>
    </row>
    <row r="320" spans="1:10" ht="31.5">
      <c r="A320" s="571">
        <v>111</v>
      </c>
      <c r="B320" s="265" t="s">
        <v>28555</v>
      </c>
      <c r="C320" s="265" t="s">
        <v>28556</v>
      </c>
      <c r="D320" s="572"/>
      <c r="E320" s="572"/>
      <c r="F320" s="688"/>
      <c r="G320" s="574"/>
      <c r="H320" s="573"/>
      <c r="I320" s="574"/>
      <c r="J320" s="574"/>
    </row>
    <row r="321" spans="1:10" ht="18.75">
      <c r="A321" s="571">
        <v>112</v>
      </c>
      <c r="B321" s="1" t="s">
        <v>28557</v>
      </c>
      <c r="C321" s="694" t="s">
        <v>28558</v>
      </c>
      <c r="D321" s="1">
        <v>0</v>
      </c>
      <c r="E321" s="1">
        <v>9</v>
      </c>
      <c r="F321" s="1"/>
      <c r="G321" s="1"/>
      <c r="H321" s="1"/>
      <c r="I321" s="1"/>
      <c r="J321" s="1"/>
    </row>
    <row r="322" spans="1:10" ht="18.75">
      <c r="A322" s="571">
        <v>113</v>
      </c>
      <c r="B322" s="1" t="s">
        <v>28559</v>
      </c>
      <c r="C322" s="694" t="s">
        <v>28560</v>
      </c>
      <c r="D322" s="1"/>
      <c r="E322" s="1"/>
      <c r="F322" s="1"/>
      <c r="G322" s="1"/>
      <c r="H322" s="1"/>
      <c r="I322" s="1"/>
      <c r="J322" s="1"/>
    </row>
    <row r="323" spans="1:10" ht="18.75">
      <c r="A323" s="571">
        <v>114</v>
      </c>
      <c r="B323" s="1" t="s">
        <v>28561</v>
      </c>
      <c r="C323" s="694" t="s">
        <v>28562</v>
      </c>
      <c r="D323" s="1">
        <v>1</v>
      </c>
      <c r="E323" s="1">
        <v>4</v>
      </c>
      <c r="F323" s="1" t="s">
        <v>27778</v>
      </c>
      <c r="G323" s="1"/>
      <c r="H323" s="1"/>
      <c r="I323" s="1"/>
      <c r="J323" s="1"/>
    </row>
    <row r="324" spans="1:10" ht="18.75">
      <c r="A324" s="571">
        <v>115</v>
      </c>
      <c r="B324" s="1" t="s">
        <v>28563</v>
      </c>
      <c r="C324" s="694" t="s">
        <v>28564</v>
      </c>
      <c r="D324" s="1"/>
      <c r="E324" s="1"/>
      <c r="F324" s="1"/>
      <c r="G324" s="1"/>
      <c r="H324" s="1"/>
      <c r="I324" s="1"/>
      <c r="J324" s="1"/>
    </row>
    <row r="325" spans="1:10" ht="18.75">
      <c r="A325" s="571">
        <v>116</v>
      </c>
      <c r="B325" s="1" t="s">
        <v>28565</v>
      </c>
      <c r="C325" s="694" t="s">
        <v>28566</v>
      </c>
      <c r="D325" s="1">
        <v>1</v>
      </c>
      <c r="E325" s="1">
        <v>49</v>
      </c>
      <c r="F325" s="1" t="s">
        <v>27787</v>
      </c>
      <c r="G325" s="1"/>
      <c r="H325" s="1"/>
      <c r="I325" s="1"/>
      <c r="J325" s="1"/>
    </row>
    <row r="326" spans="1:10" ht="18.75">
      <c r="A326" s="571">
        <v>117</v>
      </c>
      <c r="B326" s="1" t="s">
        <v>28567</v>
      </c>
      <c r="C326" s="694" t="s">
        <v>28568</v>
      </c>
      <c r="D326" s="1">
        <v>2</v>
      </c>
      <c r="E326" s="1">
        <v>80</v>
      </c>
      <c r="F326" s="1" t="s">
        <v>28569</v>
      </c>
      <c r="G326" s="1"/>
      <c r="H326" s="1"/>
      <c r="I326" s="1"/>
      <c r="J326" s="1"/>
    </row>
    <row r="327" spans="1:10" ht="18.75">
      <c r="A327" s="571">
        <v>118</v>
      </c>
      <c r="B327" s="1" t="s">
        <v>28570</v>
      </c>
      <c r="C327" s="694" t="s">
        <v>28571</v>
      </c>
      <c r="D327" s="1">
        <v>5</v>
      </c>
      <c r="E327" s="1">
        <v>68</v>
      </c>
      <c r="F327" s="1" t="s">
        <v>28569</v>
      </c>
      <c r="G327" s="1"/>
      <c r="H327" s="1"/>
      <c r="I327" s="1"/>
      <c r="J327" s="1"/>
    </row>
    <row r="328" spans="1:10" ht="18.75">
      <c r="A328" s="571">
        <v>119</v>
      </c>
      <c r="B328" s="1" t="s">
        <v>28572</v>
      </c>
      <c r="C328" s="694" t="s">
        <v>28573</v>
      </c>
      <c r="D328" s="1">
        <v>2</v>
      </c>
      <c r="E328" s="1">
        <v>11</v>
      </c>
      <c r="F328" s="1" t="s">
        <v>28569</v>
      </c>
      <c r="G328" s="1"/>
      <c r="H328" s="1"/>
      <c r="I328" s="1"/>
      <c r="J328" s="1"/>
    </row>
    <row r="329" spans="1:10" ht="18.75">
      <c r="A329" s="571">
        <v>120</v>
      </c>
      <c r="B329" s="1" t="s">
        <v>28574</v>
      </c>
      <c r="C329" s="694" t="s">
        <v>28575</v>
      </c>
      <c r="D329" s="1"/>
      <c r="E329" s="1"/>
      <c r="F329" s="1"/>
      <c r="G329" s="1"/>
      <c r="H329" s="1"/>
      <c r="I329" s="1"/>
      <c r="J329" s="1"/>
    </row>
    <row r="330" spans="1:10" ht="18.75">
      <c r="A330" s="571">
        <v>121</v>
      </c>
      <c r="B330" s="1" t="s">
        <v>28576</v>
      </c>
      <c r="C330" s="694" t="s">
        <v>28577</v>
      </c>
      <c r="D330" s="1">
        <v>2</v>
      </c>
      <c r="E330" s="1">
        <v>71</v>
      </c>
      <c r="F330" s="1" t="s">
        <v>23089</v>
      </c>
      <c r="G330" s="1"/>
      <c r="H330" s="1"/>
      <c r="I330" s="1"/>
      <c r="J330" s="1"/>
    </row>
    <row r="331" spans="1:10" ht="18.75">
      <c r="A331" s="571">
        <v>122</v>
      </c>
      <c r="B331" s="1" t="s">
        <v>28578</v>
      </c>
      <c r="C331" s="694" t="s">
        <v>28579</v>
      </c>
      <c r="D331" s="1"/>
      <c r="E331" s="1"/>
      <c r="F331" s="1"/>
      <c r="G331" s="1"/>
      <c r="H331" s="1"/>
      <c r="I331" s="1"/>
      <c r="J331" s="1"/>
    </row>
    <row r="332" spans="1:10" ht="18.75">
      <c r="A332" s="571">
        <v>123</v>
      </c>
      <c r="B332" s="1" t="s">
        <v>28580</v>
      </c>
      <c r="C332" s="694" t="s">
        <v>28581</v>
      </c>
      <c r="D332" s="1"/>
      <c r="E332" s="1"/>
      <c r="F332" s="1"/>
      <c r="G332" s="1"/>
      <c r="H332" s="1"/>
      <c r="I332" s="1"/>
      <c r="J332" s="1"/>
    </row>
    <row r="333" spans="1:10" ht="18.75">
      <c r="A333" s="571">
        <v>124</v>
      </c>
      <c r="B333" s="1" t="s">
        <v>28582</v>
      </c>
      <c r="C333" s="694" t="s">
        <v>28583</v>
      </c>
      <c r="D333" s="1">
        <v>4</v>
      </c>
      <c r="E333" s="1">
        <v>187</v>
      </c>
      <c r="F333" s="1" t="s">
        <v>27709</v>
      </c>
      <c r="G333" s="1"/>
      <c r="H333" s="1"/>
      <c r="I333" s="1"/>
      <c r="J333" s="1"/>
    </row>
    <row r="334" spans="1:10" ht="18.75">
      <c r="A334" s="571">
        <v>125</v>
      </c>
      <c r="B334" s="1" t="s">
        <v>28584</v>
      </c>
      <c r="C334" s="694" t="s">
        <v>28585</v>
      </c>
      <c r="D334" s="1">
        <v>1</v>
      </c>
      <c r="E334" s="1">
        <v>4</v>
      </c>
      <c r="F334" s="1" t="s">
        <v>28267</v>
      </c>
      <c r="G334" s="1"/>
      <c r="H334" s="1"/>
      <c r="I334" s="1"/>
      <c r="J334" s="1"/>
    </row>
    <row r="335" spans="1:10" ht="18.75">
      <c r="A335" s="571">
        <v>126</v>
      </c>
      <c r="B335" s="1" t="s">
        <v>28586</v>
      </c>
      <c r="C335" s="694" t="s">
        <v>28587</v>
      </c>
      <c r="D335" s="1">
        <v>2</v>
      </c>
      <c r="E335" s="1">
        <v>6</v>
      </c>
      <c r="F335" s="1" t="s">
        <v>28588</v>
      </c>
      <c r="G335" s="1"/>
      <c r="H335" s="1"/>
      <c r="I335" s="1"/>
      <c r="J335" s="1"/>
    </row>
    <row r="336" spans="1:10" ht="18.75">
      <c r="A336" s="571">
        <v>127</v>
      </c>
      <c r="B336" s="1" t="s">
        <v>28589</v>
      </c>
      <c r="C336" s="694" t="s">
        <v>28590</v>
      </c>
      <c r="D336" s="1">
        <v>1</v>
      </c>
      <c r="E336" s="1">
        <v>18</v>
      </c>
      <c r="F336" s="1" t="s">
        <v>20273</v>
      </c>
      <c r="G336" s="1"/>
      <c r="H336" s="1"/>
      <c r="I336" s="1"/>
      <c r="J336" s="1"/>
    </row>
    <row r="337" spans="1:10" ht="18.75">
      <c r="A337" s="571">
        <v>128</v>
      </c>
      <c r="B337" s="1" t="s">
        <v>28591</v>
      </c>
      <c r="C337" s="694" t="s">
        <v>28592</v>
      </c>
      <c r="D337" s="1">
        <v>2</v>
      </c>
      <c r="E337" s="1">
        <v>60</v>
      </c>
      <c r="F337" s="1" t="s">
        <v>28593</v>
      </c>
      <c r="G337" s="1"/>
      <c r="H337" s="1"/>
      <c r="I337" s="1"/>
      <c r="J337" s="1"/>
    </row>
    <row r="338" spans="1:10" ht="18.75">
      <c r="A338" s="571">
        <v>129</v>
      </c>
      <c r="B338" s="1" t="s">
        <v>28594</v>
      </c>
      <c r="C338" s="694" t="s">
        <v>28595</v>
      </c>
      <c r="D338" s="1"/>
      <c r="E338" s="1"/>
      <c r="F338" s="1"/>
      <c r="G338" s="1"/>
      <c r="H338" s="1"/>
      <c r="I338" s="1"/>
      <c r="J338" s="1"/>
    </row>
    <row r="339" spans="1:10" ht="18.75">
      <c r="A339" s="571">
        <v>130</v>
      </c>
      <c r="B339" s="1" t="s">
        <v>28596</v>
      </c>
      <c r="C339" s="694" t="s">
        <v>28597</v>
      </c>
      <c r="D339" s="1"/>
      <c r="E339" s="1"/>
      <c r="F339" s="1"/>
      <c r="G339" s="1"/>
      <c r="H339" s="1"/>
      <c r="I339" s="1"/>
      <c r="J339" s="1"/>
    </row>
    <row r="340" spans="1:10" ht="18.75">
      <c r="A340" s="571">
        <v>131</v>
      </c>
      <c r="B340" s="1" t="s">
        <v>28598</v>
      </c>
      <c r="C340" s="694" t="s">
        <v>28599</v>
      </c>
      <c r="D340" s="1"/>
      <c r="E340" s="1"/>
      <c r="F340" s="1"/>
      <c r="G340" s="1"/>
      <c r="H340" s="1"/>
      <c r="I340" s="1"/>
      <c r="J340" s="1"/>
    </row>
    <row r="341" spans="1:10" ht="18.75">
      <c r="A341" s="571">
        <v>132</v>
      </c>
      <c r="B341" s="1" t="s">
        <v>28600</v>
      </c>
      <c r="C341" s="694" t="s">
        <v>28601</v>
      </c>
      <c r="D341" s="1"/>
      <c r="E341" s="1"/>
      <c r="F341" s="1"/>
      <c r="G341" s="1"/>
      <c r="H341" s="1"/>
      <c r="I341" s="1"/>
      <c r="J341" s="1"/>
    </row>
    <row r="342" spans="1:10" ht="18.75">
      <c r="A342" s="571">
        <v>133</v>
      </c>
      <c r="B342" s="1" t="s">
        <v>28602</v>
      </c>
      <c r="C342" s="694" t="s">
        <v>28603</v>
      </c>
      <c r="D342" s="1"/>
      <c r="E342" s="1"/>
      <c r="F342" s="1"/>
      <c r="G342" s="1"/>
      <c r="H342" s="1"/>
      <c r="I342" s="1"/>
      <c r="J342" s="1"/>
    </row>
    <row r="343" spans="1:10" ht="18.75">
      <c r="A343" s="571">
        <v>134</v>
      </c>
      <c r="B343" s="1" t="s">
        <v>28604</v>
      </c>
      <c r="C343" s="694" t="s">
        <v>28605</v>
      </c>
      <c r="D343" s="1"/>
      <c r="E343" s="1"/>
      <c r="F343" s="1"/>
      <c r="G343" s="1"/>
      <c r="H343" s="1"/>
      <c r="I343" s="1"/>
      <c r="J343" s="1"/>
    </row>
    <row r="344" spans="1:10" ht="18.75">
      <c r="A344" s="571">
        <v>135</v>
      </c>
      <c r="B344" s="1" t="s">
        <v>28606</v>
      </c>
      <c r="C344" s="694" t="s">
        <v>28607</v>
      </c>
      <c r="D344" s="1"/>
      <c r="E344" s="1"/>
      <c r="F344" s="1"/>
      <c r="G344" s="1"/>
      <c r="H344" s="1"/>
      <c r="I344" s="1"/>
      <c r="J344" s="1"/>
    </row>
    <row r="346" spans="1:10" ht="38.25">
      <c r="A346" s="1">
        <v>1</v>
      </c>
      <c r="B346" s="707" t="s">
        <v>34901</v>
      </c>
      <c r="C346" s="707" t="s">
        <v>28491</v>
      </c>
      <c r="D346" s="1">
        <v>8</v>
      </c>
      <c r="E346" s="1">
        <v>166</v>
      </c>
      <c r="F346" s="898">
        <v>44274</v>
      </c>
      <c r="G346" s="1"/>
      <c r="H346" s="1"/>
      <c r="I346" s="1"/>
      <c r="J346" s="1"/>
    </row>
    <row r="347" spans="1:10">
      <c r="A347" s="1">
        <v>2</v>
      </c>
      <c r="B347" s="707" t="s">
        <v>34902</v>
      </c>
      <c r="C347" s="707" t="s">
        <v>34903</v>
      </c>
      <c r="D347" s="1">
        <v>5</v>
      </c>
      <c r="E347" s="1">
        <v>275</v>
      </c>
      <c r="F347" s="899" t="s">
        <v>32964</v>
      </c>
      <c r="G347" s="1"/>
      <c r="H347" s="1"/>
      <c r="I347" s="1"/>
      <c r="J347" s="1"/>
    </row>
    <row r="348" spans="1:10" ht="25.5">
      <c r="A348" s="1">
        <v>3</v>
      </c>
      <c r="B348" s="707" t="s">
        <v>34904</v>
      </c>
      <c r="C348" s="707" t="s">
        <v>34905</v>
      </c>
      <c r="D348" s="1">
        <v>5</v>
      </c>
      <c r="E348" s="1">
        <v>135</v>
      </c>
      <c r="F348" s="898">
        <v>44183</v>
      </c>
      <c r="G348" s="1"/>
      <c r="H348" s="1"/>
      <c r="I348" s="1"/>
      <c r="J348" s="1"/>
    </row>
    <row r="349" spans="1:10" ht="38.25">
      <c r="A349" s="1">
        <v>4</v>
      </c>
      <c r="B349" s="707" t="s">
        <v>34906</v>
      </c>
      <c r="C349" s="707" t="s">
        <v>28491</v>
      </c>
      <c r="D349" s="1">
        <v>7</v>
      </c>
      <c r="E349" s="1">
        <v>41</v>
      </c>
      <c r="F349" s="898">
        <v>44335</v>
      </c>
      <c r="G349" s="1"/>
      <c r="H349" s="1"/>
      <c r="I349" s="1"/>
      <c r="J349" s="1"/>
    </row>
    <row r="350" spans="1:10" ht="38.25">
      <c r="A350" s="1">
        <v>5</v>
      </c>
      <c r="B350" s="707" t="s">
        <v>34907</v>
      </c>
      <c r="C350" s="707" t="s">
        <v>34908</v>
      </c>
      <c r="D350" s="1">
        <v>3</v>
      </c>
      <c r="E350" s="1">
        <v>60</v>
      </c>
      <c r="F350" s="899" t="s">
        <v>30442</v>
      </c>
      <c r="G350" s="1"/>
      <c r="H350" s="1"/>
      <c r="I350" s="1"/>
      <c r="J350" s="1"/>
    </row>
    <row r="351" spans="1:10" ht="25.5">
      <c r="A351" s="1">
        <v>6</v>
      </c>
      <c r="B351" s="707" t="s">
        <v>34909</v>
      </c>
      <c r="C351" s="707" t="s">
        <v>34910</v>
      </c>
      <c r="D351" s="1">
        <v>7</v>
      </c>
      <c r="E351" s="1">
        <v>201</v>
      </c>
      <c r="F351" s="898">
        <v>44285</v>
      </c>
      <c r="G351" s="1"/>
      <c r="H351" s="1"/>
      <c r="I351" s="1"/>
      <c r="J351" s="1"/>
    </row>
    <row r="352" spans="1:10">
      <c r="A352" s="1">
        <v>7</v>
      </c>
      <c r="B352" s="707" t="s">
        <v>34911</v>
      </c>
      <c r="C352" s="707" t="s">
        <v>34912</v>
      </c>
      <c r="D352" s="1">
        <v>2</v>
      </c>
      <c r="E352" s="1">
        <v>114</v>
      </c>
      <c r="F352" s="898">
        <v>43857</v>
      </c>
      <c r="G352" s="1"/>
      <c r="H352" s="1"/>
      <c r="I352" s="1"/>
      <c r="J352" s="1"/>
    </row>
    <row r="353" spans="1:10">
      <c r="A353" s="1">
        <v>8</v>
      </c>
      <c r="B353" s="707" t="s">
        <v>34913</v>
      </c>
      <c r="C353" s="707" t="s">
        <v>34914</v>
      </c>
      <c r="D353" s="1">
        <v>7</v>
      </c>
      <c r="E353" s="1">
        <v>370</v>
      </c>
      <c r="F353" s="899" t="s">
        <v>23199</v>
      </c>
      <c r="G353" s="1"/>
      <c r="H353" s="1"/>
      <c r="I353" s="1"/>
      <c r="J353" s="1"/>
    </row>
    <row r="354" spans="1:10">
      <c r="A354" s="1">
        <v>9</v>
      </c>
      <c r="B354" s="707" t="s">
        <v>34915</v>
      </c>
      <c r="C354" s="707" t="s">
        <v>34916</v>
      </c>
      <c r="D354" s="1">
        <v>1</v>
      </c>
      <c r="E354" s="1">
        <v>8</v>
      </c>
      <c r="F354" s="898">
        <v>44170</v>
      </c>
      <c r="G354" s="1"/>
      <c r="H354" s="1" t="s">
        <v>3845</v>
      </c>
      <c r="I354" s="1"/>
      <c r="J354" s="1"/>
    </row>
    <row r="355" spans="1:10" ht="25.5">
      <c r="A355" s="1">
        <v>10</v>
      </c>
      <c r="B355" s="707" t="s">
        <v>34917</v>
      </c>
      <c r="C355" s="707"/>
      <c r="D355" s="1">
        <v>22</v>
      </c>
      <c r="E355" s="1">
        <v>250</v>
      </c>
      <c r="F355" s="898">
        <v>44354</v>
      </c>
      <c r="G355" s="1"/>
      <c r="H355" s="1" t="s">
        <v>3845</v>
      </c>
      <c r="I355" s="1"/>
      <c r="J355" s="1"/>
    </row>
    <row r="356" spans="1:10" ht="25.5">
      <c r="A356" s="1">
        <v>11</v>
      </c>
      <c r="B356" s="707" t="s">
        <v>34918</v>
      </c>
      <c r="C356" s="707" t="s">
        <v>34919</v>
      </c>
      <c r="D356" s="1">
        <v>7</v>
      </c>
      <c r="E356" s="1">
        <v>138</v>
      </c>
      <c r="F356" s="898">
        <v>44336</v>
      </c>
      <c r="G356" s="1"/>
      <c r="H356" s="1"/>
      <c r="I356" s="1"/>
      <c r="J356" s="1"/>
    </row>
    <row r="357" spans="1:10" ht="25.5">
      <c r="A357" s="1">
        <v>12</v>
      </c>
      <c r="B357" s="707" t="s">
        <v>34920</v>
      </c>
      <c r="C357" s="707" t="s">
        <v>34921</v>
      </c>
      <c r="D357" s="1">
        <v>16</v>
      </c>
      <c r="E357" s="1">
        <v>157</v>
      </c>
      <c r="F357" s="898">
        <v>44363</v>
      </c>
      <c r="G357" s="1"/>
      <c r="H357" s="1" t="s">
        <v>3829</v>
      </c>
      <c r="I357" s="1"/>
      <c r="J357" s="1"/>
    </row>
    <row r="358" spans="1:10" ht="25.5">
      <c r="A358" s="1">
        <v>13</v>
      </c>
      <c r="B358" s="707" t="s">
        <v>34922</v>
      </c>
      <c r="C358" s="707"/>
      <c r="D358" s="1">
        <v>4</v>
      </c>
      <c r="E358" s="1">
        <v>280</v>
      </c>
      <c r="F358" s="898" t="s">
        <v>34923</v>
      </c>
      <c r="G358" s="1"/>
      <c r="H358" s="1"/>
      <c r="I358" s="1"/>
      <c r="J358" s="1"/>
    </row>
    <row r="359" spans="1:10">
      <c r="A359" s="1">
        <v>14</v>
      </c>
      <c r="B359" s="707" t="s">
        <v>34924</v>
      </c>
      <c r="C359" s="707" t="s">
        <v>34925</v>
      </c>
      <c r="D359" s="1">
        <v>7</v>
      </c>
      <c r="E359" s="1">
        <v>413</v>
      </c>
      <c r="F359" s="898">
        <v>43888</v>
      </c>
      <c r="G359" s="1"/>
      <c r="H359" s="1"/>
      <c r="I359" s="1"/>
      <c r="J359" s="1"/>
    </row>
    <row r="360" spans="1:10">
      <c r="A360" s="1">
        <v>15</v>
      </c>
      <c r="B360" s="707" t="s">
        <v>34926</v>
      </c>
      <c r="C360" s="707" t="s">
        <v>34927</v>
      </c>
      <c r="D360" s="1">
        <v>2</v>
      </c>
      <c r="E360" s="1">
        <v>194</v>
      </c>
      <c r="F360" s="898">
        <v>43900</v>
      </c>
      <c r="G360" s="1"/>
      <c r="H360" s="1"/>
      <c r="I360" s="1"/>
      <c r="J360" s="1"/>
    </row>
    <row r="361" spans="1:10">
      <c r="A361" s="1">
        <v>16</v>
      </c>
      <c r="B361" s="707" t="s">
        <v>34928</v>
      </c>
      <c r="C361" s="707" t="s">
        <v>34929</v>
      </c>
      <c r="D361" s="1">
        <v>1</v>
      </c>
      <c r="E361" s="1">
        <v>42</v>
      </c>
      <c r="F361" s="898">
        <v>43886</v>
      </c>
      <c r="G361" s="1"/>
      <c r="H361" s="1" t="s">
        <v>3845</v>
      </c>
      <c r="I361" s="1"/>
      <c r="J361" s="1"/>
    </row>
    <row r="362" spans="1:10">
      <c r="A362" s="1">
        <v>17</v>
      </c>
      <c r="B362" s="707" t="s">
        <v>34930</v>
      </c>
      <c r="C362" s="707" t="s">
        <v>34931</v>
      </c>
      <c r="D362" s="1">
        <v>22</v>
      </c>
      <c r="E362" s="1">
        <v>363</v>
      </c>
      <c r="F362" s="899" t="s">
        <v>34932</v>
      </c>
      <c r="G362" s="1"/>
      <c r="H362" s="1" t="s">
        <v>3845</v>
      </c>
      <c r="I362" s="1"/>
      <c r="J362" s="1"/>
    </row>
    <row r="363" spans="1:10">
      <c r="A363" s="1">
        <v>18</v>
      </c>
      <c r="B363" s="707" t="s">
        <v>34930</v>
      </c>
      <c r="C363" s="707" t="s">
        <v>34933</v>
      </c>
      <c r="D363" s="1">
        <v>9</v>
      </c>
      <c r="E363" s="1">
        <v>481</v>
      </c>
      <c r="F363" s="899" t="s">
        <v>31188</v>
      </c>
      <c r="G363" s="1"/>
      <c r="H363" s="1"/>
      <c r="I363" s="1"/>
      <c r="J363" s="1"/>
    </row>
    <row r="364" spans="1:10">
      <c r="A364" s="1">
        <v>19</v>
      </c>
      <c r="B364" s="707" t="s">
        <v>34930</v>
      </c>
      <c r="C364" s="707" t="s">
        <v>34934</v>
      </c>
      <c r="D364" s="1">
        <v>11</v>
      </c>
      <c r="E364" s="1">
        <v>97</v>
      </c>
      <c r="F364" s="900">
        <v>43941</v>
      </c>
      <c r="G364" s="1"/>
      <c r="H364" s="1" t="s">
        <v>3845</v>
      </c>
      <c r="I364" s="1"/>
      <c r="J364" s="1"/>
    </row>
    <row r="365" spans="1:10" ht="25.5">
      <c r="A365" s="1">
        <v>20</v>
      </c>
      <c r="B365" s="707" t="s">
        <v>34935</v>
      </c>
      <c r="C365" s="707" t="s">
        <v>34936</v>
      </c>
      <c r="D365" s="1"/>
      <c r="E365" s="1"/>
      <c r="F365" s="1"/>
      <c r="G365" s="1"/>
      <c r="H365" s="1"/>
      <c r="I365" s="1"/>
      <c r="J365" s="1"/>
    </row>
    <row r="366" spans="1:10">
      <c r="A366" s="1">
        <v>21</v>
      </c>
      <c r="B366" s="707" t="s">
        <v>34937</v>
      </c>
      <c r="C366" s="707" t="s">
        <v>34938</v>
      </c>
      <c r="D366" s="1">
        <v>4</v>
      </c>
      <c r="E366" s="1">
        <v>9</v>
      </c>
      <c r="F366" s="898">
        <v>43858</v>
      </c>
      <c r="G366" s="1" t="s">
        <v>3845</v>
      </c>
      <c r="H366" s="1"/>
      <c r="I366" s="1"/>
      <c r="J366" s="1"/>
    </row>
    <row r="367" spans="1:10" ht="25.5">
      <c r="A367" s="1">
        <v>22</v>
      </c>
      <c r="B367" s="707" t="s">
        <v>34939</v>
      </c>
      <c r="C367" s="707"/>
      <c r="D367" s="1">
        <v>1</v>
      </c>
      <c r="E367" s="1">
        <v>7</v>
      </c>
      <c r="F367" s="898">
        <v>44335</v>
      </c>
      <c r="G367" s="1"/>
      <c r="H367" s="1"/>
      <c r="I367" s="1"/>
      <c r="J367" s="1"/>
    </row>
    <row r="368" spans="1:10" ht="25.5">
      <c r="A368" s="1">
        <v>23</v>
      </c>
      <c r="B368" s="707" t="s">
        <v>34940</v>
      </c>
      <c r="C368" s="707" t="s">
        <v>34941</v>
      </c>
      <c r="D368" s="1">
        <v>2</v>
      </c>
      <c r="E368" s="1">
        <v>131</v>
      </c>
      <c r="F368" s="898">
        <v>43900</v>
      </c>
      <c r="G368" s="1"/>
      <c r="H368" s="1"/>
      <c r="I368" s="1"/>
      <c r="J368" s="1"/>
    </row>
    <row r="369" spans="1:10">
      <c r="A369" s="1">
        <v>24</v>
      </c>
      <c r="B369" s="707"/>
      <c r="C369" s="707"/>
      <c r="D369" s="1">
        <v>2</v>
      </c>
      <c r="E369" s="1">
        <v>131</v>
      </c>
      <c r="F369" s="898">
        <v>43900</v>
      </c>
      <c r="G369" s="1"/>
      <c r="H369" s="1"/>
      <c r="I369" s="1"/>
      <c r="J369" s="1"/>
    </row>
    <row r="370" spans="1:10" ht="25.5">
      <c r="A370" s="1">
        <v>25</v>
      </c>
      <c r="B370" s="707" t="s">
        <v>34942</v>
      </c>
      <c r="C370" s="707" t="s">
        <v>34943</v>
      </c>
      <c r="D370" s="1">
        <v>3</v>
      </c>
      <c r="E370" s="1">
        <v>54</v>
      </c>
      <c r="F370" s="898">
        <v>43999</v>
      </c>
      <c r="G370" s="1"/>
      <c r="H370" s="1" t="s">
        <v>3845</v>
      </c>
      <c r="I370" s="1"/>
      <c r="J370" s="1"/>
    </row>
    <row r="371" spans="1:10" ht="25.5">
      <c r="A371" s="1">
        <v>26</v>
      </c>
      <c r="B371" s="707" t="s">
        <v>34944</v>
      </c>
      <c r="C371" s="707" t="s">
        <v>34945</v>
      </c>
      <c r="D371" s="1">
        <v>4</v>
      </c>
      <c r="E371" s="1">
        <v>33</v>
      </c>
      <c r="F371" s="898">
        <v>44062</v>
      </c>
      <c r="G371" s="1"/>
      <c r="H371" s="1" t="s">
        <v>3845</v>
      </c>
      <c r="I371" s="1"/>
      <c r="J371" s="1"/>
    </row>
    <row r="372" spans="1:10" ht="25.5">
      <c r="A372" s="1">
        <v>27</v>
      </c>
      <c r="B372" s="707" t="s">
        <v>34946</v>
      </c>
      <c r="C372" s="707" t="s">
        <v>34947</v>
      </c>
      <c r="D372" s="1">
        <v>7</v>
      </c>
      <c r="E372" s="1">
        <v>456</v>
      </c>
      <c r="F372" s="898">
        <v>44041</v>
      </c>
      <c r="G372" s="1"/>
      <c r="H372" s="1"/>
      <c r="I372" s="1"/>
      <c r="J372" s="1"/>
    </row>
    <row r="373" spans="1:10" ht="25.5">
      <c r="A373" s="1">
        <v>28</v>
      </c>
      <c r="B373" s="707" t="s">
        <v>34948</v>
      </c>
      <c r="C373" s="707" t="s">
        <v>34949</v>
      </c>
      <c r="D373" s="1">
        <v>3</v>
      </c>
      <c r="E373" s="1">
        <v>87</v>
      </c>
      <c r="F373" s="898">
        <v>43958</v>
      </c>
      <c r="G373" s="1"/>
      <c r="H373" s="1"/>
      <c r="I373" s="1"/>
      <c r="J373" s="1"/>
    </row>
    <row r="374" spans="1:10">
      <c r="A374" s="1">
        <v>29</v>
      </c>
      <c r="B374" s="707" t="s">
        <v>34950</v>
      </c>
      <c r="C374" s="707" t="s">
        <v>33383</v>
      </c>
      <c r="D374" s="1">
        <v>1</v>
      </c>
      <c r="E374" s="1">
        <v>24</v>
      </c>
      <c r="F374" s="898">
        <v>43966</v>
      </c>
      <c r="G374" s="1"/>
      <c r="H374" s="1"/>
      <c r="I374" s="1"/>
      <c r="J374" s="1"/>
    </row>
    <row r="375" spans="1:10" ht="25.5">
      <c r="A375" s="1">
        <v>30</v>
      </c>
      <c r="B375" s="707" t="s">
        <v>34951</v>
      </c>
      <c r="C375" s="707" t="s">
        <v>18542</v>
      </c>
      <c r="D375" s="1">
        <v>2</v>
      </c>
      <c r="E375" s="1">
        <v>25</v>
      </c>
      <c r="F375" s="898">
        <v>44246</v>
      </c>
      <c r="G375" s="1"/>
      <c r="H375" s="1" t="s">
        <v>3845</v>
      </c>
      <c r="I375" s="1"/>
      <c r="J375" s="1"/>
    </row>
    <row r="376" spans="1:10">
      <c r="A376" s="1">
        <v>31</v>
      </c>
      <c r="B376" s="707" t="s">
        <v>34952</v>
      </c>
      <c r="C376" s="707" t="s">
        <v>34953</v>
      </c>
      <c r="D376" s="1">
        <v>14</v>
      </c>
      <c r="E376" s="1">
        <v>213</v>
      </c>
      <c r="F376" s="898">
        <v>44362</v>
      </c>
      <c r="G376" s="1"/>
      <c r="H376" s="1"/>
      <c r="I376" s="1"/>
      <c r="J376" s="1"/>
    </row>
    <row r="377" spans="1:10">
      <c r="A377" s="1">
        <v>32</v>
      </c>
      <c r="B377" s="707" t="s">
        <v>34954</v>
      </c>
      <c r="C377" s="707" t="s">
        <v>34955</v>
      </c>
      <c r="D377" s="1">
        <v>6</v>
      </c>
      <c r="E377" s="1">
        <v>297</v>
      </c>
      <c r="F377" s="898">
        <v>44036</v>
      </c>
      <c r="G377" s="1"/>
      <c r="H377" s="1"/>
      <c r="I377" s="1"/>
      <c r="J377" s="1"/>
    </row>
    <row r="378" spans="1:10" ht="25.5">
      <c r="A378" s="1">
        <v>33</v>
      </c>
      <c r="B378" s="707" t="s">
        <v>34956</v>
      </c>
      <c r="C378" s="707" t="s">
        <v>34957</v>
      </c>
      <c r="D378" s="1">
        <v>5</v>
      </c>
      <c r="E378" s="1">
        <v>217</v>
      </c>
      <c r="F378" s="898">
        <v>44172</v>
      </c>
      <c r="G378" s="1"/>
      <c r="H378" s="1"/>
      <c r="I378" s="1"/>
      <c r="J378" s="1"/>
    </row>
    <row r="379" spans="1:10">
      <c r="A379" s="1">
        <v>34</v>
      </c>
      <c r="B379" s="707" t="s">
        <v>34958</v>
      </c>
      <c r="C379" s="707" t="s">
        <v>34959</v>
      </c>
      <c r="D379" s="1">
        <v>2</v>
      </c>
      <c r="E379" s="1">
        <v>10</v>
      </c>
      <c r="F379" s="898">
        <v>43993</v>
      </c>
      <c r="G379" s="1"/>
      <c r="H379" s="1" t="s">
        <v>3845</v>
      </c>
      <c r="I379" s="1"/>
      <c r="J379" s="1"/>
    </row>
    <row r="380" spans="1:10" ht="25.5">
      <c r="A380" s="1">
        <v>35</v>
      </c>
      <c r="B380" s="707" t="s">
        <v>34960</v>
      </c>
      <c r="C380" s="707" t="s">
        <v>34961</v>
      </c>
      <c r="D380" s="1">
        <v>4</v>
      </c>
      <c r="E380" s="1">
        <v>58</v>
      </c>
      <c r="F380" s="898">
        <v>44103</v>
      </c>
      <c r="G380" s="1"/>
      <c r="H380" s="1" t="s">
        <v>3836</v>
      </c>
      <c r="I380" s="1"/>
      <c r="J380" s="1"/>
    </row>
    <row r="381" spans="1:10">
      <c r="A381" s="1">
        <v>36</v>
      </c>
      <c r="B381" s="707"/>
      <c r="C381" s="707"/>
      <c r="D381" s="1"/>
      <c r="E381" s="1"/>
      <c r="F381" s="1"/>
      <c r="G381" s="1"/>
      <c r="H381" s="1"/>
      <c r="I381" s="1"/>
      <c r="J381" s="1"/>
    </row>
    <row r="382" spans="1:10">
      <c r="A382" s="1">
        <v>37</v>
      </c>
      <c r="B382" s="707" t="s">
        <v>34962</v>
      </c>
      <c r="C382" s="707" t="s">
        <v>34963</v>
      </c>
      <c r="D382" s="1">
        <v>5</v>
      </c>
      <c r="E382" s="1">
        <v>178</v>
      </c>
      <c r="F382" s="898">
        <v>44201</v>
      </c>
      <c r="G382" s="1"/>
      <c r="H382" s="1"/>
      <c r="I382" s="1"/>
      <c r="J382" s="1"/>
    </row>
    <row r="383" spans="1:10" ht="25.5">
      <c r="A383" s="1">
        <v>38</v>
      </c>
      <c r="B383" s="707" t="s">
        <v>34964</v>
      </c>
      <c r="C383" s="707" t="s">
        <v>34965</v>
      </c>
      <c r="D383" s="1">
        <v>2</v>
      </c>
      <c r="E383" s="1">
        <v>19</v>
      </c>
      <c r="F383" s="898">
        <v>44048</v>
      </c>
      <c r="G383" s="1"/>
      <c r="H383" s="1" t="s">
        <v>3829</v>
      </c>
      <c r="I383" s="1"/>
      <c r="J383" s="1"/>
    </row>
    <row r="384" spans="1:10">
      <c r="A384" s="1">
        <v>39</v>
      </c>
      <c r="B384" s="707" t="s">
        <v>34966</v>
      </c>
      <c r="C384" s="707" t="s">
        <v>34967</v>
      </c>
      <c r="D384" s="1">
        <v>5</v>
      </c>
      <c r="E384" s="1">
        <v>62</v>
      </c>
      <c r="F384" s="898">
        <v>44166</v>
      </c>
      <c r="G384" s="1"/>
      <c r="H384" s="1" t="s">
        <v>9674</v>
      </c>
      <c r="I384" s="1"/>
      <c r="J384" s="1"/>
    </row>
    <row r="385" spans="1:10" ht="25.5">
      <c r="A385" s="1">
        <v>40</v>
      </c>
      <c r="B385" s="707" t="s">
        <v>34968</v>
      </c>
      <c r="C385" s="707" t="s">
        <v>34969</v>
      </c>
      <c r="D385" s="1">
        <v>8</v>
      </c>
      <c r="E385" s="1">
        <v>267</v>
      </c>
      <c r="F385" s="898">
        <v>44155</v>
      </c>
      <c r="G385" s="1"/>
      <c r="H385" s="1"/>
      <c r="I385" s="1"/>
      <c r="J385" s="1"/>
    </row>
    <row r="386" spans="1:10">
      <c r="A386" s="1">
        <v>41</v>
      </c>
      <c r="B386" s="707" t="s">
        <v>34970</v>
      </c>
      <c r="C386" s="707" t="s">
        <v>34971</v>
      </c>
      <c r="D386" s="1">
        <v>7</v>
      </c>
      <c r="E386" s="1">
        <v>171</v>
      </c>
      <c r="F386" s="898">
        <v>44321</v>
      </c>
      <c r="G386" s="1"/>
      <c r="H386" s="1"/>
      <c r="I386" s="1"/>
      <c r="J386" s="1"/>
    </row>
    <row r="387" spans="1:10">
      <c r="A387" s="1">
        <v>42</v>
      </c>
      <c r="B387" s="707" t="s">
        <v>34972</v>
      </c>
      <c r="C387" s="707" t="s">
        <v>34973</v>
      </c>
      <c r="D387" s="1">
        <v>1</v>
      </c>
      <c r="E387" s="1">
        <v>15</v>
      </c>
      <c r="F387" s="898">
        <v>44301</v>
      </c>
      <c r="G387" s="1"/>
      <c r="H387" s="1" t="s">
        <v>3849</v>
      </c>
      <c r="I387" s="1"/>
      <c r="J387" s="1"/>
    </row>
    <row r="388" spans="1:10" ht="25.5">
      <c r="A388" s="1">
        <v>43</v>
      </c>
      <c r="B388" s="707" t="s">
        <v>34974</v>
      </c>
      <c r="C388" s="707"/>
      <c r="D388" s="1">
        <v>4</v>
      </c>
      <c r="E388" s="1">
        <v>24</v>
      </c>
      <c r="F388" s="898">
        <v>44075</v>
      </c>
      <c r="G388" s="1"/>
      <c r="H388" s="1" t="s">
        <v>3829</v>
      </c>
      <c r="I388" s="1"/>
      <c r="J388" s="1"/>
    </row>
    <row r="389" spans="1:10" ht="25.5">
      <c r="A389" s="1">
        <v>44</v>
      </c>
      <c r="B389" s="707" t="s">
        <v>34974</v>
      </c>
      <c r="C389" s="707"/>
      <c r="D389" s="1">
        <v>2</v>
      </c>
      <c r="E389" s="1">
        <v>5</v>
      </c>
      <c r="F389" s="700" t="s">
        <v>29504</v>
      </c>
      <c r="G389" s="1"/>
      <c r="H389" s="1"/>
      <c r="I389" s="1"/>
      <c r="J389" s="1"/>
    </row>
    <row r="390" spans="1:10" ht="25.5">
      <c r="A390" s="1">
        <v>45</v>
      </c>
      <c r="B390" s="707" t="s">
        <v>34975</v>
      </c>
      <c r="C390" s="707"/>
      <c r="D390" s="1">
        <v>10</v>
      </c>
      <c r="E390" s="1">
        <v>84</v>
      </c>
      <c r="F390" s="898">
        <v>44167</v>
      </c>
      <c r="G390" s="1"/>
      <c r="H390" s="1"/>
      <c r="I390" s="1"/>
      <c r="J390" s="1"/>
    </row>
    <row r="391" spans="1:10" ht="25.5">
      <c r="A391" s="1">
        <v>46</v>
      </c>
      <c r="B391" s="707" t="s">
        <v>34976</v>
      </c>
      <c r="C391" s="707" t="s">
        <v>34977</v>
      </c>
      <c r="D391" s="1">
        <v>4</v>
      </c>
      <c r="E391" s="1">
        <v>271</v>
      </c>
      <c r="F391" s="898">
        <v>44123</v>
      </c>
      <c r="G391" s="1"/>
      <c r="H391" s="1"/>
      <c r="I391" s="1"/>
      <c r="J391" s="1"/>
    </row>
    <row r="392" spans="1:10" ht="25.5">
      <c r="A392" s="1">
        <v>47</v>
      </c>
      <c r="B392" s="707" t="s">
        <v>34978</v>
      </c>
      <c r="C392" s="707"/>
      <c r="D392" s="1">
        <v>2</v>
      </c>
      <c r="E392" s="1">
        <v>204</v>
      </c>
      <c r="F392" s="898">
        <v>44102</v>
      </c>
      <c r="G392" s="1"/>
      <c r="H392" s="1"/>
      <c r="I392" s="1"/>
      <c r="J392" s="1"/>
    </row>
    <row r="393" spans="1:10">
      <c r="A393" s="1">
        <v>48</v>
      </c>
      <c r="B393" s="707" t="s">
        <v>34979</v>
      </c>
      <c r="C393" s="707" t="s">
        <v>34980</v>
      </c>
      <c r="D393" s="1">
        <v>3</v>
      </c>
      <c r="E393" s="1">
        <v>7</v>
      </c>
      <c r="F393" s="898">
        <v>44212</v>
      </c>
      <c r="G393" s="1"/>
      <c r="H393" s="1" t="s">
        <v>3845</v>
      </c>
      <c r="I393" s="1"/>
      <c r="J393" s="1"/>
    </row>
    <row r="394" spans="1:10" ht="25.5">
      <c r="A394" s="1">
        <v>49</v>
      </c>
      <c r="B394" s="707" t="s">
        <v>34981</v>
      </c>
      <c r="C394" s="707" t="s">
        <v>34982</v>
      </c>
      <c r="D394" s="1">
        <v>3</v>
      </c>
      <c r="E394" s="1">
        <v>13</v>
      </c>
      <c r="F394" s="898">
        <v>44124</v>
      </c>
      <c r="G394" s="1"/>
      <c r="H394" s="1"/>
      <c r="I394" s="1"/>
      <c r="J394" s="1"/>
    </row>
    <row r="395" spans="1:10">
      <c r="A395" s="1">
        <v>50</v>
      </c>
      <c r="B395" s="707" t="s">
        <v>34983</v>
      </c>
      <c r="C395" s="707" t="s">
        <v>34984</v>
      </c>
      <c r="D395" s="1">
        <v>14</v>
      </c>
      <c r="E395" s="1">
        <v>477</v>
      </c>
      <c r="F395" s="898">
        <v>44322</v>
      </c>
      <c r="G395" s="1"/>
      <c r="H395" s="1"/>
      <c r="I395" s="1"/>
      <c r="J395" s="1"/>
    </row>
    <row r="396" spans="1:10" ht="25.5">
      <c r="A396" s="1">
        <v>51</v>
      </c>
      <c r="B396" s="707" t="s">
        <v>34985</v>
      </c>
      <c r="C396" s="707" t="s">
        <v>34986</v>
      </c>
      <c r="D396" s="1">
        <v>1</v>
      </c>
      <c r="E396" s="1">
        <v>12</v>
      </c>
      <c r="F396" s="898">
        <v>44096</v>
      </c>
      <c r="G396" s="1"/>
      <c r="H396" s="1"/>
      <c r="I396" s="1"/>
      <c r="J396" s="1"/>
    </row>
    <row r="397" spans="1:10" ht="25.5">
      <c r="A397" s="1">
        <v>52</v>
      </c>
      <c r="B397" s="707" t="s">
        <v>34987</v>
      </c>
      <c r="C397" s="707" t="s">
        <v>34988</v>
      </c>
      <c r="D397" s="1">
        <v>4</v>
      </c>
      <c r="E397" s="1">
        <v>64</v>
      </c>
      <c r="F397" s="898">
        <v>44259</v>
      </c>
      <c r="G397" s="1"/>
      <c r="H397" s="1"/>
      <c r="I397" s="1"/>
      <c r="J397" s="1"/>
    </row>
    <row r="398" spans="1:10" ht="25.5">
      <c r="A398" s="1">
        <v>53</v>
      </c>
      <c r="B398" s="707" t="s">
        <v>34989</v>
      </c>
      <c r="C398" s="707" t="s">
        <v>34990</v>
      </c>
      <c r="D398" s="1">
        <v>1</v>
      </c>
      <c r="E398" s="1">
        <v>19</v>
      </c>
      <c r="F398" s="898">
        <v>44098</v>
      </c>
      <c r="G398" s="1"/>
      <c r="H398" s="1"/>
      <c r="I398" s="1"/>
      <c r="J398" s="1"/>
    </row>
    <row r="399" spans="1:10" ht="25.5">
      <c r="A399" s="1">
        <v>54</v>
      </c>
      <c r="B399" s="707" t="s">
        <v>34991</v>
      </c>
      <c r="C399" s="707" t="s">
        <v>34992</v>
      </c>
      <c r="D399" s="1">
        <v>5</v>
      </c>
      <c r="E399" s="1">
        <v>294</v>
      </c>
      <c r="F399" s="899" t="s">
        <v>29415</v>
      </c>
      <c r="G399" s="1"/>
      <c r="H399" s="1"/>
      <c r="I399" s="1"/>
      <c r="J399" s="1"/>
    </row>
    <row r="400" spans="1:10" ht="25.5">
      <c r="A400" s="1">
        <v>55</v>
      </c>
      <c r="B400" s="707" t="s">
        <v>34993</v>
      </c>
      <c r="C400" s="707" t="s">
        <v>34994</v>
      </c>
      <c r="D400" s="1">
        <v>3</v>
      </c>
      <c r="E400" s="1">
        <v>17</v>
      </c>
      <c r="F400" s="899" t="s">
        <v>29516</v>
      </c>
      <c r="G400" s="1"/>
      <c r="H400" s="1"/>
      <c r="I400" s="1"/>
      <c r="J400" s="1"/>
    </row>
    <row r="401" spans="1:10" ht="25.5">
      <c r="A401" s="1">
        <v>56</v>
      </c>
      <c r="B401" s="707" t="s">
        <v>34995</v>
      </c>
      <c r="C401" s="707" t="s">
        <v>34988</v>
      </c>
      <c r="D401" s="1">
        <v>5</v>
      </c>
      <c r="E401" s="1">
        <v>279</v>
      </c>
      <c r="F401" s="898">
        <v>44166</v>
      </c>
      <c r="G401" s="1"/>
      <c r="H401" s="1"/>
      <c r="I401" s="1"/>
      <c r="J401" s="1"/>
    </row>
    <row r="402" spans="1:10">
      <c r="A402" s="1">
        <v>57</v>
      </c>
      <c r="B402" s="1" t="s">
        <v>34996</v>
      </c>
      <c r="C402" s="707" t="s">
        <v>34997</v>
      </c>
      <c r="D402" s="1">
        <v>2</v>
      </c>
      <c r="E402" s="1">
        <v>14</v>
      </c>
      <c r="F402" s="898">
        <v>44118</v>
      </c>
      <c r="G402" s="1"/>
      <c r="H402" s="1"/>
      <c r="I402" s="1"/>
      <c r="J402" s="1"/>
    </row>
    <row r="403" spans="1:10">
      <c r="A403" s="1">
        <v>58</v>
      </c>
      <c r="B403" s="1" t="s">
        <v>34998</v>
      </c>
      <c r="C403" s="707" t="s">
        <v>34999</v>
      </c>
      <c r="D403" s="1">
        <v>7</v>
      </c>
      <c r="E403" s="1">
        <v>429</v>
      </c>
      <c r="F403" s="899" t="s">
        <v>27216</v>
      </c>
      <c r="G403" s="1"/>
      <c r="H403" s="1"/>
      <c r="I403" s="1"/>
      <c r="J403" s="1"/>
    </row>
    <row r="404" spans="1:10">
      <c r="A404" s="1">
        <v>59</v>
      </c>
      <c r="B404" s="707" t="s">
        <v>35000</v>
      </c>
      <c r="C404" s="707" t="s">
        <v>34999</v>
      </c>
      <c r="D404" s="1">
        <v>3</v>
      </c>
      <c r="E404" s="1">
        <v>60</v>
      </c>
      <c r="F404" s="898">
        <v>44212</v>
      </c>
      <c r="G404" s="1"/>
      <c r="H404" s="1"/>
      <c r="I404" s="1"/>
      <c r="J404" s="1"/>
    </row>
    <row r="405" spans="1:10" ht="25.5">
      <c r="A405" s="1">
        <v>60</v>
      </c>
      <c r="B405" s="748" t="s">
        <v>35001</v>
      </c>
      <c r="C405" s="707" t="s">
        <v>35002</v>
      </c>
      <c r="D405" s="706">
        <v>3</v>
      </c>
      <c r="E405" s="706">
        <v>35</v>
      </c>
      <c r="F405" s="898">
        <v>44124</v>
      </c>
      <c r="G405" s="1"/>
      <c r="H405" s="1" t="s">
        <v>3293</v>
      </c>
      <c r="I405" s="1"/>
      <c r="J405" s="1"/>
    </row>
    <row r="406" spans="1:10" ht="25.5">
      <c r="A406" s="1">
        <v>61</v>
      </c>
      <c r="B406" s="748" t="s">
        <v>35003</v>
      </c>
      <c r="C406" s="707" t="s">
        <v>35004</v>
      </c>
      <c r="D406" s="706">
        <v>7</v>
      </c>
      <c r="E406" s="706">
        <v>259</v>
      </c>
      <c r="F406" s="700" t="s">
        <v>31474</v>
      </c>
      <c r="G406" s="1"/>
      <c r="H406" s="1"/>
      <c r="I406" s="1"/>
      <c r="J406" s="1"/>
    </row>
    <row r="407" spans="1:10" ht="38.25">
      <c r="A407" s="1">
        <v>62</v>
      </c>
      <c r="B407" s="748" t="s">
        <v>35005</v>
      </c>
      <c r="C407" s="707" t="s">
        <v>35006</v>
      </c>
      <c r="D407" s="706">
        <v>3</v>
      </c>
      <c r="E407" s="706">
        <v>72</v>
      </c>
      <c r="F407" s="700" t="s">
        <v>31475</v>
      </c>
      <c r="G407" s="1"/>
      <c r="H407" s="1"/>
      <c r="I407" s="1"/>
      <c r="J407" s="1"/>
    </row>
    <row r="408" spans="1:10" s="1034" customFormat="1" ht="26.25" customHeight="1">
      <c r="A408" s="1465" t="s">
        <v>39317</v>
      </c>
      <c r="B408" s="1466"/>
      <c r="C408" s="1466"/>
      <c r="D408" s="1466"/>
      <c r="E408" s="1466"/>
      <c r="F408" s="1466"/>
      <c r="G408" s="1466"/>
      <c r="H408" s="1466"/>
      <c r="I408" s="1466"/>
      <c r="J408" s="1467"/>
    </row>
    <row r="409" spans="1:10" ht="75">
      <c r="A409" s="1029" t="s">
        <v>39129</v>
      </c>
      <c r="B409" s="1029" t="s">
        <v>8740</v>
      </c>
      <c r="C409" s="1029" t="s">
        <v>8741</v>
      </c>
      <c r="D409" s="1030"/>
      <c r="E409" s="1031" t="s">
        <v>18710</v>
      </c>
      <c r="F409" s="1031" t="s">
        <v>39130</v>
      </c>
      <c r="G409" s="1031" t="s">
        <v>158</v>
      </c>
      <c r="H409" s="1031" t="s">
        <v>39131</v>
      </c>
      <c r="I409" s="1032" t="s">
        <v>155</v>
      </c>
      <c r="J409" s="1032" t="s">
        <v>162</v>
      </c>
    </row>
    <row r="410" spans="1:10" ht="15">
      <c r="A410" s="908">
        <v>1</v>
      </c>
      <c r="B410" s="2" t="s">
        <v>39132</v>
      </c>
      <c r="C410" s="2" t="s">
        <v>39133</v>
      </c>
      <c r="D410" s="908"/>
      <c r="E410" s="435">
        <v>1</v>
      </c>
      <c r="F410" s="908">
        <v>8</v>
      </c>
      <c r="G410" s="827" t="s">
        <v>33360</v>
      </c>
      <c r="H410" s="435" t="s">
        <v>30769</v>
      </c>
      <c r="I410" s="116" t="s">
        <v>3293</v>
      </c>
      <c r="J410" s="908"/>
    </row>
    <row r="411" spans="1:10" ht="15">
      <c r="A411" s="908">
        <v>2</v>
      </c>
      <c r="B411" s="2" t="s">
        <v>39134</v>
      </c>
      <c r="C411" s="2" t="s">
        <v>39135</v>
      </c>
      <c r="D411" s="908"/>
      <c r="E411" s="435">
        <v>1</v>
      </c>
      <c r="F411" s="908">
        <v>15</v>
      </c>
      <c r="G411" s="827" t="s">
        <v>33267</v>
      </c>
      <c r="H411" s="435" t="s">
        <v>33267</v>
      </c>
      <c r="I411" s="116" t="s">
        <v>3293</v>
      </c>
      <c r="J411" s="908"/>
    </row>
    <row r="412" spans="1:10" ht="15">
      <c r="A412" s="908">
        <v>3</v>
      </c>
      <c r="B412" s="2" t="s">
        <v>39136</v>
      </c>
      <c r="C412" s="2" t="s">
        <v>39135</v>
      </c>
      <c r="D412" s="908"/>
      <c r="E412" s="435">
        <v>1</v>
      </c>
      <c r="F412" s="908">
        <v>20</v>
      </c>
      <c r="G412" s="827" t="s">
        <v>33267</v>
      </c>
      <c r="H412" s="435" t="s">
        <v>32409</v>
      </c>
      <c r="I412" s="116" t="s">
        <v>3293</v>
      </c>
      <c r="J412" s="908"/>
    </row>
    <row r="413" spans="1:10" ht="15">
      <c r="A413" s="908">
        <v>4</v>
      </c>
      <c r="B413" s="2" t="s">
        <v>39137</v>
      </c>
      <c r="C413" s="2" t="s">
        <v>39138</v>
      </c>
      <c r="D413" s="908"/>
      <c r="E413" s="435">
        <v>2</v>
      </c>
      <c r="F413" s="908">
        <v>35</v>
      </c>
      <c r="G413" s="827" t="s">
        <v>32409</v>
      </c>
      <c r="H413" s="435" t="s">
        <v>33806</v>
      </c>
      <c r="I413" s="116" t="s">
        <v>3293</v>
      </c>
      <c r="J413" s="908"/>
    </row>
    <row r="414" spans="1:10" ht="15">
      <c r="A414" s="908">
        <v>5</v>
      </c>
      <c r="B414" s="2" t="s">
        <v>39139</v>
      </c>
      <c r="C414" s="2" t="s">
        <v>39140</v>
      </c>
      <c r="D414" s="908"/>
      <c r="E414" s="435">
        <v>1</v>
      </c>
      <c r="F414" s="908">
        <v>56</v>
      </c>
      <c r="G414" s="827" t="s">
        <v>39141</v>
      </c>
      <c r="H414" s="435" t="s">
        <v>33265</v>
      </c>
      <c r="I414" s="116" t="s">
        <v>3293</v>
      </c>
      <c r="J414" s="908"/>
    </row>
    <row r="415" spans="1:10" ht="15">
      <c r="A415" s="908">
        <v>6</v>
      </c>
      <c r="B415" s="2" t="s">
        <v>39142</v>
      </c>
      <c r="C415" s="2" t="s">
        <v>39143</v>
      </c>
      <c r="D415" s="908"/>
      <c r="E415" s="435">
        <v>1</v>
      </c>
      <c r="F415" s="908">
        <v>12</v>
      </c>
      <c r="G415" s="827" t="s">
        <v>33357</v>
      </c>
      <c r="H415" s="435" t="s">
        <v>36646</v>
      </c>
      <c r="I415" s="116" t="s">
        <v>3293</v>
      </c>
      <c r="J415" s="908"/>
    </row>
    <row r="416" spans="1:10" ht="15">
      <c r="A416" s="908">
        <v>7</v>
      </c>
      <c r="B416" s="2" t="s">
        <v>39144</v>
      </c>
      <c r="C416" s="2" t="s">
        <v>28401</v>
      </c>
      <c r="D416" s="908"/>
      <c r="E416" s="435">
        <v>1</v>
      </c>
      <c r="F416" s="908">
        <v>45</v>
      </c>
      <c r="G416" s="1033" t="s">
        <v>32106</v>
      </c>
      <c r="H416" s="435" t="s">
        <v>31207</v>
      </c>
      <c r="I416" s="116" t="s">
        <v>3293</v>
      </c>
      <c r="J416" s="908"/>
    </row>
    <row r="417" spans="1:10" ht="15">
      <c r="A417" s="908">
        <v>8</v>
      </c>
      <c r="B417" s="2" t="s">
        <v>39145</v>
      </c>
      <c r="C417" s="2" t="s">
        <v>33413</v>
      </c>
      <c r="D417" s="908"/>
      <c r="E417" s="435">
        <v>1</v>
      </c>
      <c r="F417" s="908">
        <v>67</v>
      </c>
      <c r="G417" s="1033" t="s">
        <v>33317</v>
      </c>
      <c r="H417" s="435" t="s">
        <v>31300</v>
      </c>
      <c r="I417" s="116" t="s">
        <v>3293</v>
      </c>
      <c r="J417" s="908"/>
    </row>
    <row r="418" spans="1:10" ht="15">
      <c r="A418" s="908">
        <v>9</v>
      </c>
      <c r="B418" s="2" t="s">
        <v>39146</v>
      </c>
      <c r="C418" s="2" t="s">
        <v>39147</v>
      </c>
      <c r="D418" s="908"/>
      <c r="E418" s="435">
        <v>1</v>
      </c>
      <c r="F418" s="908">
        <v>99</v>
      </c>
      <c r="G418" s="1033" t="s">
        <v>39148</v>
      </c>
      <c r="H418" s="435" t="s">
        <v>38588</v>
      </c>
      <c r="I418" s="116" t="s">
        <v>3293</v>
      </c>
      <c r="J418" s="908"/>
    </row>
    <row r="419" spans="1:10" ht="15">
      <c r="A419" s="908">
        <v>10</v>
      </c>
      <c r="B419" s="2" t="s">
        <v>39149</v>
      </c>
      <c r="C419" s="2" t="s">
        <v>39150</v>
      </c>
      <c r="D419" s="908"/>
      <c r="E419" s="435">
        <v>1</v>
      </c>
      <c r="F419" s="908">
        <v>45</v>
      </c>
      <c r="G419" s="1033" t="s">
        <v>39151</v>
      </c>
      <c r="H419" s="435" t="s">
        <v>38714</v>
      </c>
      <c r="I419" s="116" t="s">
        <v>3293</v>
      </c>
      <c r="J419" s="908"/>
    </row>
    <row r="420" spans="1:10" ht="15">
      <c r="A420" s="908">
        <v>11</v>
      </c>
      <c r="B420" s="2" t="s">
        <v>39152</v>
      </c>
      <c r="C420" s="2" t="s">
        <v>39153</v>
      </c>
      <c r="D420" s="908"/>
      <c r="E420" s="435">
        <v>2</v>
      </c>
      <c r="F420" s="908">
        <v>36</v>
      </c>
      <c r="G420" s="1033" t="s">
        <v>33337</v>
      </c>
      <c r="H420" s="435" t="s">
        <v>31386</v>
      </c>
      <c r="I420" s="116" t="s">
        <v>3293</v>
      </c>
      <c r="J420" s="908"/>
    </row>
    <row r="421" spans="1:10" ht="15">
      <c r="A421" s="908">
        <v>12</v>
      </c>
      <c r="B421" s="2" t="s">
        <v>39154</v>
      </c>
      <c r="C421" s="2" t="s">
        <v>39155</v>
      </c>
      <c r="D421" s="908"/>
      <c r="E421" s="435">
        <v>1</v>
      </c>
      <c r="F421" s="908">
        <v>12</v>
      </c>
      <c r="G421" s="435" t="s">
        <v>32126</v>
      </c>
      <c r="H421" s="435" t="s">
        <v>31700</v>
      </c>
      <c r="I421" s="116" t="s">
        <v>3293</v>
      </c>
      <c r="J421" s="908"/>
    </row>
    <row r="422" spans="1:10" ht="15">
      <c r="A422" s="908">
        <v>13</v>
      </c>
      <c r="B422" s="2" t="s">
        <v>39156</v>
      </c>
      <c r="C422" s="2" t="s">
        <v>39157</v>
      </c>
      <c r="D422" s="908"/>
      <c r="E422" s="435">
        <v>3</v>
      </c>
      <c r="F422" s="908">
        <v>32</v>
      </c>
      <c r="G422" s="435" t="s">
        <v>33260</v>
      </c>
      <c r="H422" s="435" t="s">
        <v>39158</v>
      </c>
      <c r="I422" s="116" t="s">
        <v>3293</v>
      </c>
      <c r="J422" s="908"/>
    </row>
    <row r="423" spans="1:10" ht="15">
      <c r="A423" s="908">
        <v>14</v>
      </c>
      <c r="B423" s="2" t="s">
        <v>39159</v>
      </c>
      <c r="C423" s="2" t="s">
        <v>39160</v>
      </c>
      <c r="D423" s="908"/>
      <c r="E423" s="435">
        <v>1</v>
      </c>
      <c r="F423" s="908">
        <v>56</v>
      </c>
      <c r="G423" s="435" t="s">
        <v>38709</v>
      </c>
      <c r="H423" s="435" t="s">
        <v>39161</v>
      </c>
      <c r="I423" s="116" t="s">
        <v>3293</v>
      </c>
      <c r="J423" s="908"/>
    </row>
    <row r="424" spans="1:10" ht="15">
      <c r="A424" s="908">
        <v>15</v>
      </c>
      <c r="B424" s="2" t="s">
        <v>39162</v>
      </c>
      <c r="C424" s="2" t="s">
        <v>39163</v>
      </c>
      <c r="D424" s="908"/>
      <c r="E424" s="435">
        <v>1</v>
      </c>
      <c r="F424" s="908">
        <v>17</v>
      </c>
      <c r="G424" s="435" t="s">
        <v>32811</v>
      </c>
      <c r="H424" s="435" t="s">
        <v>31805</v>
      </c>
      <c r="I424" s="116" t="s">
        <v>3293</v>
      </c>
      <c r="J424" s="908"/>
    </row>
    <row r="425" spans="1:10" ht="15">
      <c r="A425" s="908">
        <v>16</v>
      </c>
      <c r="B425" s="2" t="s">
        <v>39164</v>
      </c>
      <c r="C425" s="2" t="s">
        <v>39165</v>
      </c>
      <c r="D425" s="908"/>
      <c r="E425" s="2">
        <v>1</v>
      </c>
      <c r="F425" s="908">
        <v>89</v>
      </c>
      <c r="G425" s="435" t="s">
        <v>39166</v>
      </c>
      <c r="H425" s="908" t="s">
        <v>39167</v>
      </c>
      <c r="I425" s="116" t="s">
        <v>3293</v>
      </c>
      <c r="J425" s="908"/>
    </row>
    <row r="426" spans="1:10" ht="15">
      <c r="A426" s="908">
        <v>17</v>
      </c>
      <c r="B426" s="2" t="s">
        <v>39168</v>
      </c>
      <c r="C426" s="2" t="s">
        <v>39169</v>
      </c>
      <c r="D426" s="908"/>
      <c r="E426" s="435">
        <v>1</v>
      </c>
      <c r="F426" s="908">
        <v>34</v>
      </c>
      <c r="G426" s="908" t="s">
        <v>32811</v>
      </c>
      <c r="H426" s="435" t="s">
        <v>36757</v>
      </c>
      <c r="I426" s="116" t="s">
        <v>3293</v>
      </c>
      <c r="J426" s="908"/>
    </row>
    <row r="427" spans="1:10" ht="15">
      <c r="A427" s="908">
        <v>18</v>
      </c>
      <c r="B427" s="2" t="s">
        <v>39170</v>
      </c>
      <c r="C427" s="2" t="s">
        <v>39171</v>
      </c>
      <c r="D427" s="908"/>
      <c r="E427" s="435">
        <v>1</v>
      </c>
      <c r="F427" s="908">
        <v>56</v>
      </c>
      <c r="G427" s="435" t="s">
        <v>31334</v>
      </c>
      <c r="H427" s="435" t="s">
        <v>32388</v>
      </c>
      <c r="I427" s="116" t="s">
        <v>3293</v>
      </c>
      <c r="J427" s="908"/>
    </row>
    <row r="428" spans="1:10" ht="15">
      <c r="A428" s="908">
        <v>19</v>
      </c>
      <c r="B428" s="2" t="s">
        <v>39172</v>
      </c>
      <c r="C428" s="2" t="s">
        <v>39173</v>
      </c>
      <c r="D428" s="908"/>
      <c r="E428" s="435">
        <v>1</v>
      </c>
      <c r="F428" s="908">
        <v>34</v>
      </c>
      <c r="G428" s="435" t="s">
        <v>39174</v>
      </c>
      <c r="H428" s="435" t="s">
        <v>39175</v>
      </c>
      <c r="I428" s="116" t="s">
        <v>3293</v>
      </c>
      <c r="J428" s="908"/>
    </row>
    <row r="429" spans="1:10" ht="15">
      <c r="A429" s="908">
        <v>20</v>
      </c>
      <c r="B429" s="2" t="s">
        <v>39176</v>
      </c>
      <c r="C429" s="2" t="s">
        <v>39177</v>
      </c>
      <c r="D429" s="908"/>
      <c r="E429" s="435">
        <v>1</v>
      </c>
      <c r="F429" s="908">
        <v>45</v>
      </c>
      <c r="G429" s="435" t="s">
        <v>36638</v>
      </c>
      <c r="H429" s="435" t="s">
        <v>38751</v>
      </c>
      <c r="I429" s="116" t="s">
        <v>3293</v>
      </c>
      <c r="J429" s="908"/>
    </row>
    <row r="430" spans="1:10" ht="15">
      <c r="A430" s="908">
        <v>21</v>
      </c>
      <c r="B430" s="2" t="s">
        <v>39178</v>
      </c>
      <c r="C430" s="2" t="s">
        <v>39179</v>
      </c>
      <c r="D430" s="908"/>
      <c r="E430" s="435">
        <v>1</v>
      </c>
      <c r="F430" s="908">
        <v>12</v>
      </c>
      <c r="G430" s="435" t="s">
        <v>39180</v>
      </c>
      <c r="H430" s="435" t="s">
        <v>36580</v>
      </c>
      <c r="I430" s="116" t="s">
        <v>3293</v>
      </c>
      <c r="J430" s="908"/>
    </row>
    <row r="431" spans="1:10" ht="15">
      <c r="A431" s="908">
        <v>22</v>
      </c>
      <c r="B431" s="2" t="s">
        <v>39181</v>
      </c>
      <c r="C431" s="2" t="s">
        <v>39182</v>
      </c>
      <c r="D431" s="908"/>
      <c r="E431" s="435">
        <v>1</v>
      </c>
      <c r="F431" s="908">
        <v>34</v>
      </c>
      <c r="G431" s="435" t="s">
        <v>31488</v>
      </c>
      <c r="H431" s="116" t="s">
        <v>38602</v>
      </c>
      <c r="I431" s="116" t="s">
        <v>3293</v>
      </c>
      <c r="J431" s="908"/>
    </row>
    <row r="432" spans="1:10" ht="15">
      <c r="A432" s="908">
        <v>23</v>
      </c>
      <c r="B432" s="2" t="s">
        <v>39183</v>
      </c>
      <c r="C432" s="2" t="s">
        <v>39184</v>
      </c>
      <c r="D432" s="908"/>
      <c r="E432" s="435">
        <v>1</v>
      </c>
      <c r="F432" s="908">
        <v>35</v>
      </c>
      <c r="G432" s="435" t="s">
        <v>31488</v>
      </c>
      <c r="H432" s="116" t="s">
        <v>29461</v>
      </c>
      <c r="I432" s="116" t="s">
        <v>3293</v>
      </c>
      <c r="J432" s="908"/>
    </row>
    <row r="433" spans="1:10" ht="15">
      <c r="A433" s="908">
        <v>24</v>
      </c>
      <c r="B433" s="2" t="s">
        <v>39185</v>
      </c>
      <c r="C433" s="2" t="s">
        <v>39186</v>
      </c>
      <c r="D433" s="908"/>
      <c r="E433" s="435">
        <v>1</v>
      </c>
      <c r="F433" s="908">
        <v>23</v>
      </c>
      <c r="G433" s="435" t="s">
        <v>31582</v>
      </c>
      <c r="H433" s="116" t="s">
        <v>30439</v>
      </c>
      <c r="I433" s="116" t="s">
        <v>3293</v>
      </c>
      <c r="J433" s="908"/>
    </row>
    <row r="434" spans="1:10" ht="15">
      <c r="A434" s="908">
        <v>25</v>
      </c>
      <c r="B434" s="2" t="s">
        <v>39187</v>
      </c>
      <c r="C434" s="2" t="s">
        <v>39188</v>
      </c>
      <c r="D434" s="908"/>
      <c r="E434" s="435">
        <v>2</v>
      </c>
      <c r="F434" s="908">
        <v>34</v>
      </c>
      <c r="G434" s="435" t="s">
        <v>31625</v>
      </c>
      <c r="H434" s="116" t="s">
        <v>30439</v>
      </c>
      <c r="I434" s="116" t="s">
        <v>3293</v>
      </c>
      <c r="J434" s="908"/>
    </row>
    <row r="435" spans="1:10" ht="15">
      <c r="A435" s="908">
        <v>26</v>
      </c>
      <c r="B435" s="2" t="s">
        <v>39189</v>
      </c>
      <c r="C435" s="2" t="s">
        <v>39190</v>
      </c>
      <c r="D435" s="908"/>
      <c r="E435" s="435">
        <v>1</v>
      </c>
      <c r="F435" s="908">
        <v>56</v>
      </c>
      <c r="G435" s="435" t="s">
        <v>31582</v>
      </c>
      <c r="H435" s="116" t="s">
        <v>29385</v>
      </c>
      <c r="I435" s="908"/>
      <c r="J435" s="908"/>
    </row>
    <row r="436" spans="1:10" ht="15">
      <c r="A436" s="908">
        <v>27</v>
      </c>
      <c r="B436" s="2" t="s">
        <v>39191</v>
      </c>
      <c r="C436" s="2" t="s">
        <v>39192</v>
      </c>
      <c r="D436" s="908"/>
      <c r="E436" s="435">
        <v>1</v>
      </c>
      <c r="F436" s="908">
        <v>32</v>
      </c>
      <c r="G436" s="435" t="s">
        <v>39193</v>
      </c>
      <c r="H436" s="116" t="s">
        <v>30439</v>
      </c>
      <c r="I436" s="116" t="s">
        <v>3293</v>
      </c>
      <c r="J436" s="908"/>
    </row>
    <row r="437" spans="1:10" ht="15">
      <c r="A437" s="908">
        <v>28</v>
      </c>
      <c r="B437" s="2" t="s">
        <v>39194</v>
      </c>
      <c r="C437" s="2" t="s">
        <v>39195</v>
      </c>
      <c r="D437" s="908"/>
      <c r="E437" s="435">
        <v>1</v>
      </c>
      <c r="F437" s="908">
        <v>54</v>
      </c>
      <c r="G437" s="435" t="s">
        <v>31582</v>
      </c>
      <c r="H437" s="116" t="s">
        <v>30439</v>
      </c>
      <c r="I437" s="116" t="s">
        <v>3293</v>
      </c>
      <c r="J437" s="908"/>
    </row>
    <row r="438" spans="1:10" ht="15">
      <c r="A438" s="908">
        <v>29</v>
      </c>
      <c r="B438" s="2" t="s">
        <v>39194</v>
      </c>
      <c r="C438" s="2" t="s">
        <v>39196</v>
      </c>
      <c r="D438" s="908"/>
      <c r="E438" s="435">
        <v>1</v>
      </c>
      <c r="F438" s="908">
        <v>60</v>
      </c>
      <c r="G438" s="435" t="s">
        <v>31625</v>
      </c>
      <c r="H438" s="116" t="s">
        <v>29385</v>
      </c>
      <c r="I438" s="116" t="s">
        <v>3293</v>
      </c>
      <c r="J438" s="908"/>
    </row>
    <row r="439" spans="1:10" ht="15">
      <c r="A439" s="908">
        <v>30</v>
      </c>
      <c r="B439" s="2" t="s">
        <v>39197</v>
      </c>
      <c r="C439" s="2" t="s">
        <v>39198</v>
      </c>
      <c r="D439" s="908"/>
      <c r="E439" s="435">
        <v>1</v>
      </c>
      <c r="F439" s="908">
        <v>30</v>
      </c>
      <c r="G439" s="435" t="s">
        <v>38573</v>
      </c>
      <c r="H439" s="116" t="s">
        <v>30439</v>
      </c>
      <c r="I439" s="116" t="s">
        <v>3293</v>
      </c>
      <c r="J439" s="908"/>
    </row>
    <row r="440" spans="1:10" ht="15">
      <c r="A440" s="908">
        <v>31</v>
      </c>
      <c r="B440" s="2" t="s">
        <v>39199</v>
      </c>
      <c r="C440" s="2" t="s">
        <v>39200</v>
      </c>
      <c r="D440" s="908"/>
      <c r="E440" s="435">
        <v>1</v>
      </c>
      <c r="F440" s="908">
        <v>18</v>
      </c>
      <c r="G440" s="435" t="s">
        <v>38573</v>
      </c>
      <c r="H440" s="116" t="s">
        <v>29385</v>
      </c>
      <c r="I440" s="116" t="s">
        <v>3293</v>
      </c>
      <c r="J440" s="908"/>
    </row>
    <row r="441" spans="1:10" ht="15">
      <c r="A441" s="908">
        <v>32</v>
      </c>
      <c r="B441" s="2" t="s">
        <v>39201</v>
      </c>
      <c r="C441" s="2" t="s">
        <v>39202</v>
      </c>
      <c r="D441" s="908"/>
      <c r="E441" s="435">
        <v>2</v>
      </c>
      <c r="F441" s="908">
        <v>27</v>
      </c>
      <c r="G441" s="435" t="s">
        <v>39203</v>
      </c>
      <c r="H441" s="116" t="s">
        <v>29385</v>
      </c>
      <c r="I441" s="116" t="s">
        <v>3293</v>
      </c>
      <c r="J441" s="908"/>
    </row>
    <row r="442" spans="1:10" ht="15">
      <c r="A442" s="908">
        <v>33</v>
      </c>
      <c r="B442" s="2" t="s">
        <v>39204</v>
      </c>
      <c r="C442" s="2" t="s">
        <v>39205</v>
      </c>
      <c r="D442" s="908"/>
      <c r="E442" s="435">
        <v>1</v>
      </c>
      <c r="F442" s="908">
        <v>30</v>
      </c>
      <c r="G442" s="435" t="s">
        <v>32112</v>
      </c>
      <c r="H442" s="116" t="s">
        <v>30439</v>
      </c>
      <c r="I442" s="116" t="s">
        <v>3293</v>
      </c>
      <c r="J442" s="908"/>
    </row>
    <row r="443" spans="1:10" ht="15">
      <c r="A443" s="908">
        <v>34</v>
      </c>
      <c r="B443" s="2" t="s">
        <v>39206</v>
      </c>
      <c r="C443" s="2" t="s">
        <v>39207</v>
      </c>
      <c r="D443" s="908"/>
      <c r="E443" s="435">
        <v>3</v>
      </c>
      <c r="F443" s="908">
        <v>23</v>
      </c>
      <c r="G443" s="435" t="s">
        <v>39073</v>
      </c>
      <c r="H443" s="116" t="s">
        <v>30439</v>
      </c>
      <c r="I443" s="116" t="s">
        <v>3293</v>
      </c>
      <c r="J443" s="908"/>
    </row>
    <row r="444" spans="1:10" ht="15">
      <c r="A444" s="908">
        <v>35</v>
      </c>
      <c r="B444" s="2" t="s">
        <v>39208</v>
      </c>
      <c r="C444" s="2" t="s">
        <v>39209</v>
      </c>
      <c r="D444" s="908"/>
      <c r="E444" s="435">
        <v>1</v>
      </c>
      <c r="F444" s="908">
        <v>45</v>
      </c>
      <c r="G444" s="435" t="s">
        <v>38751</v>
      </c>
      <c r="H444" s="116" t="s">
        <v>30439</v>
      </c>
      <c r="I444" s="116" t="s">
        <v>3293</v>
      </c>
      <c r="J444" s="908"/>
    </row>
    <row r="445" spans="1:10" ht="15">
      <c r="A445" s="908">
        <v>36</v>
      </c>
      <c r="B445" s="2" t="s">
        <v>39210</v>
      </c>
      <c r="C445" s="2" t="s">
        <v>39211</v>
      </c>
      <c r="D445" s="908"/>
      <c r="E445" s="435">
        <v>1</v>
      </c>
      <c r="F445" s="908">
        <v>12</v>
      </c>
      <c r="G445" s="435" t="s">
        <v>39212</v>
      </c>
      <c r="H445" s="116" t="s">
        <v>30439</v>
      </c>
      <c r="I445" s="116" t="s">
        <v>3293</v>
      </c>
      <c r="J445" s="908"/>
    </row>
    <row r="446" spans="1:10" ht="15">
      <c r="A446" s="908">
        <v>37</v>
      </c>
      <c r="B446" s="2" t="s">
        <v>39213</v>
      </c>
      <c r="C446" s="2" t="s">
        <v>17416</v>
      </c>
      <c r="D446" s="908"/>
      <c r="E446" s="2">
        <v>1</v>
      </c>
      <c r="F446" s="908">
        <v>30</v>
      </c>
      <c r="G446" s="435" t="s">
        <v>31207</v>
      </c>
      <c r="H446" s="116" t="s">
        <v>30439</v>
      </c>
      <c r="I446" s="116" t="s">
        <v>3293</v>
      </c>
      <c r="J446" s="908"/>
    </row>
    <row r="447" spans="1:10" ht="15">
      <c r="A447" s="908">
        <v>38</v>
      </c>
      <c r="B447" s="2" t="s">
        <v>39214</v>
      </c>
      <c r="C447" s="2" t="s">
        <v>39215</v>
      </c>
      <c r="D447" s="908"/>
      <c r="E447" s="435">
        <v>1</v>
      </c>
      <c r="F447" s="908">
        <v>23</v>
      </c>
      <c r="G447" s="435" t="s">
        <v>36564</v>
      </c>
      <c r="H447" s="116" t="s">
        <v>29385</v>
      </c>
      <c r="I447" s="116" t="s">
        <v>3293</v>
      </c>
      <c r="J447" s="908"/>
    </row>
    <row r="448" spans="1:10" ht="15">
      <c r="A448" s="908">
        <v>39</v>
      </c>
      <c r="B448" s="2" t="s">
        <v>39216</v>
      </c>
      <c r="C448" s="2" t="s">
        <v>39217</v>
      </c>
      <c r="D448" s="908"/>
      <c r="E448" s="435">
        <v>1</v>
      </c>
      <c r="F448" s="908">
        <v>32</v>
      </c>
      <c r="G448" s="435" t="s">
        <v>31264</v>
      </c>
      <c r="H448" s="116" t="s">
        <v>31581</v>
      </c>
      <c r="I448" s="116" t="s">
        <v>3293</v>
      </c>
      <c r="J448" s="908"/>
    </row>
    <row r="449" spans="1:10" ht="15">
      <c r="A449" s="908">
        <v>40</v>
      </c>
      <c r="B449" s="2" t="s">
        <v>39218</v>
      </c>
      <c r="C449" s="2" t="s">
        <v>39219</v>
      </c>
      <c r="D449" s="908"/>
      <c r="E449" s="435">
        <v>1</v>
      </c>
      <c r="F449" s="908">
        <v>45</v>
      </c>
      <c r="G449" s="435" t="s">
        <v>31264</v>
      </c>
      <c r="H449" s="116" t="s">
        <v>30439</v>
      </c>
      <c r="I449" s="116" t="s">
        <v>3293</v>
      </c>
      <c r="J449" s="908"/>
    </row>
    <row r="450" spans="1:10" ht="15">
      <c r="A450" s="908">
        <v>41</v>
      </c>
      <c r="B450" s="2" t="s">
        <v>39220</v>
      </c>
      <c r="C450" s="2" t="s">
        <v>39221</v>
      </c>
      <c r="D450" s="908"/>
      <c r="E450" s="435">
        <v>1</v>
      </c>
      <c r="F450" s="908">
        <v>50</v>
      </c>
      <c r="G450" s="435" t="s">
        <v>38673</v>
      </c>
      <c r="H450" s="116" t="s">
        <v>30439</v>
      </c>
      <c r="I450" s="116" t="s">
        <v>3293</v>
      </c>
      <c r="J450" s="908"/>
    </row>
    <row r="451" spans="1:10" ht="15">
      <c r="A451" s="908">
        <v>42</v>
      </c>
      <c r="B451" s="2" t="s">
        <v>39222</v>
      </c>
      <c r="C451" s="2" t="s">
        <v>39223</v>
      </c>
      <c r="D451" s="908"/>
      <c r="E451" s="435">
        <v>1</v>
      </c>
      <c r="F451" s="908">
        <v>30</v>
      </c>
      <c r="G451" s="435" t="s">
        <v>36691</v>
      </c>
      <c r="H451" s="116" t="s">
        <v>29385</v>
      </c>
      <c r="I451" s="116" t="s">
        <v>3293</v>
      </c>
      <c r="J451" s="908"/>
    </row>
    <row r="452" spans="1:10" ht="15">
      <c r="A452" s="908">
        <v>43</v>
      </c>
      <c r="B452" s="2" t="s">
        <v>39224</v>
      </c>
      <c r="C452" s="2" t="s">
        <v>39225</v>
      </c>
      <c r="D452" s="908"/>
      <c r="E452" s="435">
        <v>1</v>
      </c>
      <c r="F452" s="908">
        <v>123</v>
      </c>
      <c r="G452" s="435" t="s">
        <v>31412</v>
      </c>
      <c r="H452" s="116" t="s">
        <v>30530</v>
      </c>
      <c r="I452" s="116" t="s">
        <v>3293</v>
      </c>
      <c r="J452" s="908"/>
    </row>
    <row r="453" spans="1:10" ht="15">
      <c r="A453" s="908">
        <v>44</v>
      </c>
      <c r="B453" s="2" t="s">
        <v>39226</v>
      </c>
      <c r="C453" s="2" t="s">
        <v>39227</v>
      </c>
      <c r="D453" s="908"/>
      <c r="E453" s="435">
        <v>1</v>
      </c>
      <c r="F453" s="908">
        <v>67</v>
      </c>
      <c r="G453" s="435" t="s">
        <v>39228</v>
      </c>
      <c r="H453" s="116" t="s">
        <v>30530</v>
      </c>
      <c r="I453" s="116" t="s">
        <v>3293</v>
      </c>
      <c r="J453" s="908"/>
    </row>
    <row r="454" spans="1:10" ht="15">
      <c r="A454" s="908">
        <v>45</v>
      </c>
      <c r="B454" s="2" t="s">
        <v>39229</v>
      </c>
      <c r="C454" s="2" t="s">
        <v>39230</v>
      </c>
      <c r="D454" s="908"/>
      <c r="E454" s="435">
        <v>1</v>
      </c>
      <c r="F454" s="908">
        <v>56</v>
      </c>
      <c r="G454" s="435" t="s">
        <v>31548</v>
      </c>
      <c r="H454" s="116" t="s">
        <v>29385</v>
      </c>
      <c r="I454" s="116" t="s">
        <v>3293</v>
      </c>
      <c r="J454" s="908"/>
    </row>
    <row r="455" spans="1:10" ht="15">
      <c r="A455" s="908">
        <v>46</v>
      </c>
      <c r="B455" s="2" t="s">
        <v>39231</v>
      </c>
      <c r="C455" s="2" t="s">
        <v>39232</v>
      </c>
      <c r="D455" s="908"/>
      <c r="E455" s="435">
        <v>2</v>
      </c>
      <c r="F455" s="908">
        <v>76</v>
      </c>
      <c r="G455" s="435" t="s">
        <v>31641</v>
      </c>
      <c r="H455" s="116" t="s">
        <v>29385</v>
      </c>
      <c r="I455" s="116" t="s">
        <v>3293</v>
      </c>
      <c r="J455" s="908"/>
    </row>
    <row r="456" spans="1:10" ht="15">
      <c r="A456" s="908">
        <v>47</v>
      </c>
      <c r="B456" s="2" t="s">
        <v>39233</v>
      </c>
      <c r="C456" s="2" t="s">
        <v>39234</v>
      </c>
      <c r="D456" s="908"/>
      <c r="E456" s="435">
        <v>1</v>
      </c>
      <c r="F456" s="908">
        <v>87</v>
      </c>
      <c r="G456" s="435" t="s">
        <v>31630</v>
      </c>
      <c r="H456" s="116" t="s">
        <v>31610</v>
      </c>
      <c r="I456" s="116" t="s">
        <v>3293</v>
      </c>
      <c r="J456" s="908"/>
    </row>
    <row r="457" spans="1:10" ht="15">
      <c r="A457" s="908">
        <v>48</v>
      </c>
      <c r="B457" s="2" t="s">
        <v>39235</v>
      </c>
      <c r="C457" s="2" t="s">
        <v>39173</v>
      </c>
      <c r="D457" s="908"/>
      <c r="E457" s="435">
        <v>5</v>
      </c>
      <c r="F457" s="908">
        <v>60</v>
      </c>
      <c r="G457" s="435" t="s">
        <v>31630</v>
      </c>
      <c r="H457" s="116" t="s">
        <v>31601</v>
      </c>
      <c r="I457" s="116" t="s">
        <v>3293</v>
      </c>
      <c r="J457" s="908"/>
    </row>
    <row r="458" spans="1:10" ht="15">
      <c r="A458" s="908">
        <v>49</v>
      </c>
      <c r="B458" s="2" t="s">
        <v>39236</v>
      </c>
      <c r="C458" s="2" t="s">
        <v>39179</v>
      </c>
      <c r="D458" s="908"/>
      <c r="E458" s="435">
        <v>1</v>
      </c>
      <c r="F458" s="908">
        <v>34</v>
      </c>
      <c r="G458" s="435" t="s">
        <v>31630</v>
      </c>
      <c r="H458" s="116" t="s">
        <v>30530</v>
      </c>
      <c r="I458" s="116" t="s">
        <v>3293</v>
      </c>
      <c r="J458" s="908"/>
    </row>
    <row r="459" spans="1:10" ht="15">
      <c r="A459" s="908">
        <v>50</v>
      </c>
      <c r="B459" s="2" t="s">
        <v>39237</v>
      </c>
      <c r="C459" s="2" t="s">
        <v>39238</v>
      </c>
      <c r="D459" s="908"/>
      <c r="E459" s="435">
        <v>1</v>
      </c>
      <c r="F459" s="908">
        <v>65</v>
      </c>
      <c r="G459" s="435" t="s">
        <v>31636</v>
      </c>
      <c r="H459" s="116" t="s">
        <v>30461</v>
      </c>
      <c r="I459" s="116" t="s">
        <v>3293</v>
      </c>
      <c r="J459" s="908"/>
    </row>
    <row r="460" spans="1:10" ht="15">
      <c r="A460" s="908">
        <v>51</v>
      </c>
      <c r="B460" s="2" t="s">
        <v>39239</v>
      </c>
      <c r="C460" s="2" t="s">
        <v>39240</v>
      </c>
      <c r="D460" s="908"/>
      <c r="E460" s="435">
        <v>1</v>
      </c>
      <c r="F460" s="908">
        <v>44</v>
      </c>
      <c r="G460" s="435" t="s">
        <v>31683</v>
      </c>
      <c r="H460" s="116" t="s">
        <v>31610</v>
      </c>
      <c r="I460" s="116" t="s">
        <v>3293</v>
      </c>
      <c r="J460" s="908"/>
    </row>
    <row r="461" spans="1:10" ht="15">
      <c r="A461" s="908">
        <v>52</v>
      </c>
      <c r="B461" s="2" t="s">
        <v>39241</v>
      </c>
      <c r="C461" s="2" t="s">
        <v>39242</v>
      </c>
      <c r="D461" s="908"/>
      <c r="E461" s="435">
        <v>1</v>
      </c>
      <c r="F461" s="908">
        <v>60</v>
      </c>
      <c r="G461" s="435" t="s">
        <v>31683</v>
      </c>
      <c r="H461" s="116" t="s">
        <v>31610</v>
      </c>
      <c r="I461" s="116" t="s">
        <v>3293</v>
      </c>
      <c r="J461" s="908"/>
    </row>
    <row r="462" spans="1:10" ht="15">
      <c r="A462" s="908">
        <v>53</v>
      </c>
      <c r="B462" s="2" t="s">
        <v>39243</v>
      </c>
      <c r="C462" s="2"/>
      <c r="D462" s="908"/>
      <c r="E462" s="435">
        <v>7</v>
      </c>
      <c r="F462" s="908"/>
      <c r="G462" s="435" t="s">
        <v>39118</v>
      </c>
      <c r="H462" s="116" t="s">
        <v>30530</v>
      </c>
      <c r="I462" s="116" t="s">
        <v>3293</v>
      </c>
      <c r="J462" s="908"/>
    </row>
    <row r="463" spans="1:10" ht="15">
      <c r="A463" s="908">
        <v>54</v>
      </c>
      <c r="B463" s="2" t="s">
        <v>39244</v>
      </c>
      <c r="C463" s="2" t="s">
        <v>39245</v>
      </c>
      <c r="D463" s="908"/>
      <c r="E463" s="435">
        <v>1</v>
      </c>
      <c r="F463" s="908">
        <v>67</v>
      </c>
      <c r="G463" s="435" t="s">
        <v>31720</v>
      </c>
      <c r="H463" s="116" t="s">
        <v>31610</v>
      </c>
      <c r="I463" s="116" t="s">
        <v>3293</v>
      </c>
      <c r="J463" s="908"/>
    </row>
    <row r="464" spans="1:10" ht="15">
      <c r="A464" s="908">
        <v>55</v>
      </c>
      <c r="B464" s="2" t="s">
        <v>39246</v>
      </c>
      <c r="C464" s="2" t="s">
        <v>39247</v>
      </c>
      <c r="D464" s="908"/>
      <c r="E464" s="435">
        <v>3</v>
      </c>
      <c r="F464" s="908">
        <v>70</v>
      </c>
      <c r="G464" s="435" t="s">
        <v>31720</v>
      </c>
      <c r="H464" s="116" t="s">
        <v>31581</v>
      </c>
      <c r="I464" s="116" t="s">
        <v>3293</v>
      </c>
      <c r="J464" s="908"/>
    </row>
    <row r="465" spans="1:10" ht="15">
      <c r="A465" s="908">
        <v>56</v>
      </c>
      <c r="B465" s="2" t="s">
        <v>39248</v>
      </c>
      <c r="C465" s="2" t="s">
        <v>39249</v>
      </c>
      <c r="D465" s="908"/>
      <c r="E465" s="435">
        <v>1</v>
      </c>
      <c r="F465" s="908">
        <v>66</v>
      </c>
      <c r="G465" s="435" t="s">
        <v>36840</v>
      </c>
      <c r="H465" s="116" t="s">
        <v>31581</v>
      </c>
      <c r="I465" s="116" t="s">
        <v>3293</v>
      </c>
      <c r="J465" s="908"/>
    </row>
    <row r="466" spans="1:10" ht="15">
      <c r="A466" s="908">
        <v>57</v>
      </c>
      <c r="B466" s="2" t="s">
        <v>39250</v>
      </c>
      <c r="C466" s="2" t="s">
        <v>39251</v>
      </c>
      <c r="D466" s="908"/>
      <c r="E466" s="435">
        <v>1</v>
      </c>
      <c r="F466" s="908">
        <v>50</v>
      </c>
      <c r="G466" s="435" t="s">
        <v>38991</v>
      </c>
      <c r="H466" s="116" t="s">
        <v>30604</v>
      </c>
      <c r="I466" s="116" t="s">
        <v>3293</v>
      </c>
      <c r="J466" s="908"/>
    </row>
    <row r="467" spans="1:10" ht="15">
      <c r="A467" s="908">
        <v>58</v>
      </c>
      <c r="B467" s="2" t="s">
        <v>39252</v>
      </c>
      <c r="C467" s="2" t="s">
        <v>39253</v>
      </c>
      <c r="D467" s="908"/>
      <c r="E467" s="2">
        <v>1</v>
      </c>
      <c r="F467" s="908">
        <v>35</v>
      </c>
      <c r="G467" s="435" t="s">
        <v>31748</v>
      </c>
      <c r="H467" s="116" t="s">
        <v>31581</v>
      </c>
      <c r="I467" s="116" t="s">
        <v>3293</v>
      </c>
      <c r="J467" s="908"/>
    </row>
    <row r="468" spans="1:10" ht="15">
      <c r="A468" s="908">
        <v>59</v>
      </c>
      <c r="B468" s="2" t="s">
        <v>39254</v>
      </c>
      <c r="C468" s="2" t="s">
        <v>39255</v>
      </c>
      <c r="D468" s="908"/>
      <c r="E468" s="435">
        <v>1</v>
      </c>
      <c r="F468" s="908">
        <v>15</v>
      </c>
      <c r="G468" s="435" t="s">
        <v>31748</v>
      </c>
      <c r="H468" s="116" t="s">
        <v>30586</v>
      </c>
      <c r="I468" s="116" t="s">
        <v>3293</v>
      </c>
      <c r="J468" s="908"/>
    </row>
    <row r="469" spans="1:10" ht="15">
      <c r="A469" s="908">
        <v>60</v>
      </c>
      <c r="B469" s="2" t="s">
        <v>39256</v>
      </c>
      <c r="C469" s="2" t="s">
        <v>39257</v>
      </c>
      <c r="D469" s="908"/>
      <c r="E469" s="435">
        <v>1</v>
      </c>
      <c r="F469" s="908">
        <v>12</v>
      </c>
      <c r="G469" s="435" t="s">
        <v>38573</v>
      </c>
      <c r="H469" s="116" t="s">
        <v>30604</v>
      </c>
      <c r="I469" s="116" t="s">
        <v>3293</v>
      </c>
      <c r="J469" s="908"/>
    </row>
    <row r="470" spans="1:10" ht="15">
      <c r="A470" s="908">
        <v>61</v>
      </c>
      <c r="B470" s="2" t="s">
        <v>39258</v>
      </c>
      <c r="C470" s="2" t="s">
        <v>39259</v>
      </c>
      <c r="D470" s="908"/>
      <c r="E470" s="435">
        <v>1</v>
      </c>
      <c r="F470" s="908">
        <v>54</v>
      </c>
      <c r="G470" s="435" t="s">
        <v>36706</v>
      </c>
      <c r="H470" s="116" t="s">
        <v>30591</v>
      </c>
      <c r="I470" s="116" t="s">
        <v>3293</v>
      </c>
      <c r="J470" s="908"/>
    </row>
    <row r="471" spans="1:10" ht="15">
      <c r="A471" s="908">
        <v>62</v>
      </c>
      <c r="B471" s="2" t="s">
        <v>39260</v>
      </c>
      <c r="C471" s="2" t="s">
        <v>39261</v>
      </c>
      <c r="D471" s="908"/>
      <c r="E471" s="435">
        <v>1</v>
      </c>
      <c r="F471" s="908">
        <v>46</v>
      </c>
      <c r="G471" s="435" t="s">
        <v>31810</v>
      </c>
      <c r="H471" s="116" t="s">
        <v>30591</v>
      </c>
      <c r="I471" s="116" t="s">
        <v>3293</v>
      </c>
      <c r="J471" s="908"/>
    </row>
    <row r="472" spans="1:10" ht="15">
      <c r="A472" s="908">
        <v>63</v>
      </c>
      <c r="B472" s="2" t="s">
        <v>39262</v>
      </c>
      <c r="C472" s="2" t="s">
        <v>39263</v>
      </c>
      <c r="D472" s="908"/>
      <c r="E472" s="435">
        <v>1</v>
      </c>
      <c r="F472" s="908">
        <v>32</v>
      </c>
      <c r="G472" s="435" t="s">
        <v>31839</v>
      </c>
      <c r="H472" s="116" t="s">
        <v>30553</v>
      </c>
      <c r="I472" s="116" t="s">
        <v>3293</v>
      </c>
      <c r="J472" s="908"/>
    </row>
    <row r="473" spans="1:10" ht="15">
      <c r="A473" s="908">
        <v>64</v>
      </c>
      <c r="B473" s="2" t="s">
        <v>39264</v>
      </c>
      <c r="C473" s="2" t="s">
        <v>39265</v>
      </c>
      <c r="D473" s="908"/>
      <c r="E473" s="435">
        <v>4</v>
      </c>
      <c r="F473" s="908">
        <v>43</v>
      </c>
      <c r="G473" s="435" t="s">
        <v>31852</v>
      </c>
      <c r="H473" s="116" t="s">
        <v>30553</v>
      </c>
      <c r="I473" s="116" t="s">
        <v>3293</v>
      </c>
      <c r="J473" s="908"/>
    </row>
    <row r="474" spans="1:10" ht="15">
      <c r="A474" s="908">
        <v>65</v>
      </c>
      <c r="B474" s="2" t="s">
        <v>39266</v>
      </c>
      <c r="C474" s="2" t="s">
        <v>39267</v>
      </c>
      <c r="D474" s="908"/>
      <c r="E474" s="435">
        <v>6</v>
      </c>
      <c r="F474" s="908">
        <v>56</v>
      </c>
      <c r="G474" s="435" t="s">
        <v>39268</v>
      </c>
      <c r="H474" s="116" t="s">
        <v>30553</v>
      </c>
      <c r="I474" s="116" t="s">
        <v>3293</v>
      </c>
      <c r="J474" s="908"/>
    </row>
    <row r="475" spans="1:10" ht="15">
      <c r="A475" s="908">
        <v>66</v>
      </c>
      <c r="B475" s="2" t="s">
        <v>39269</v>
      </c>
      <c r="C475" s="2" t="s">
        <v>39270</v>
      </c>
      <c r="D475" s="908"/>
      <c r="E475" s="435">
        <v>8</v>
      </c>
      <c r="F475" s="908">
        <v>70</v>
      </c>
      <c r="G475" s="435" t="s">
        <v>39271</v>
      </c>
      <c r="H475" s="116" t="s">
        <v>30464</v>
      </c>
      <c r="I475" s="116" t="s">
        <v>3293</v>
      </c>
      <c r="J475" s="908"/>
    </row>
    <row r="476" spans="1:10" ht="15">
      <c r="A476" s="908">
        <v>67</v>
      </c>
      <c r="B476" s="2" t="s">
        <v>39272</v>
      </c>
      <c r="C476" s="2" t="s">
        <v>39273</v>
      </c>
      <c r="D476" s="908"/>
      <c r="E476" s="435">
        <v>3</v>
      </c>
      <c r="F476" s="908">
        <v>75</v>
      </c>
      <c r="G476" s="435" t="s">
        <v>39274</v>
      </c>
      <c r="H476" s="116" t="s">
        <v>30604</v>
      </c>
      <c r="I476" s="116" t="s">
        <v>3293</v>
      </c>
      <c r="J476" s="908"/>
    </row>
    <row r="477" spans="1:10" ht="15">
      <c r="A477" s="908">
        <v>68</v>
      </c>
      <c r="B477" s="2" t="s">
        <v>39275</v>
      </c>
      <c r="C477" s="2" t="s">
        <v>39276</v>
      </c>
      <c r="D477" s="908"/>
      <c r="E477" s="435">
        <v>5</v>
      </c>
      <c r="F477" s="908">
        <v>12</v>
      </c>
      <c r="G477" s="435" t="s">
        <v>39274</v>
      </c>
      <c r="H477" s="116" t="s">
        <v>30604</v>
      </c>
      <c r="I477" s="116" t="s">
        <v>3293</v>
      </c>
      <c r="J477" s="908"/>
    </row>
    <row r="478" spans="1:10" ht="15">
      <c r="A478" s="908">
        <v>69</v>
      </c>
      <c r="B478" s="2" t="s">
        <v>39277</v>
      </c>
      <c r="C478" s="2" t="s">
        <v>39278</v>
      </c>
      <c r="D478" s="908"/>
      <c r="E478" s="435">
        <v>6</v>
      </c>
      <c r="F478" s="908">
        <v>45</v>
      </c>
      <c r="G478" s="435" t="s">
        <v>39274</v>
      </c>
      <c r="H478" s="116" t="s">
        <v>30604</v>
      </c>
      <c r="I478" s="116" t="s">
        <v>3293</v>
      </c>
      <c r="J478" s="908"/>
    </row>
    <row r="479" spans="1:10" ht="15">
      <c r="A479" s="908">
        <v>70</v>
      </c>
      <c r="B479" s="2" t="s">
        <v>39279</v>
      </c>
      <c r="C479" s="2" t="s">
        <v>39280</v>
      </c>
      <c r="D479" s="908"/>
      <c r="E479" s="435">
        <v>3</v>
      </c>
      <c r="F479" s="908">
        <v>56</v>
      </c>
      <c r="G479" s="435" t="s">
        <v>36681</v>
      </c>
      <c r="H479" s="116" t="s">
        <v>30604</v>
      </c>
      <c r="I479" s="116" t="s">
        <v>3293</v>
      </c>
      <c r="J479" s="908"/>
    </row>
    <row r="480" spans="1:10" ht="15">
      <c r="A480" s="908">
        <v>71</v>
      </c>
      <c r="B480" s="2" t="s">
        <v>39281</v>
      </c>
      <c r="C480" s="2" t="s">
        <v>39282</v>
      </c>
      <c r="D480" s="908"/>
      <c r="E480" s="435">
        <v>7</v>
      </c>
      <c r="F480" s="908">
        <v>60</v>
      </c>
      <c r="G480" s="435" t="s">
        <v>31785</v>
      </c>
      <c r="H480" s="116" t="s">
        <v>30604</v>
      </c>
      <c r="I480" s="116" t="s">
        <v>3293</v>
      </c>
      <c r="J480" s="908"/>
    </row>
    <row r="481" spans="1:10" ht="15">
      <c r="A481" s="908">
        <v>72</v>
      </c>
      <c r="B481" s="2" t="s">
        <v>39283</v>
      </c>
      <c r="C481" s="2" t="s">
        <v>39284</v>
      </c>
      <c r="D481" s="908"/>
      <c r="E481" s="435">
        <v>3</v>
      </c>
      <c r="F481" s="908">
        <v>50</v>
      </c>
      <c r="G481" s="435" t="s">
        <v>39042</v>
      </c>
      <c r="H481" s="116" t="s">
        <v>30604</v>
      </c>
      <c r="I481" s="116" t="s">
        <v>3293</v>
      </c>
      <c r="J481" s="908"/>
    </row>
    <row r="482" spans="1:10" ht="15">
      <c r="A482" s="908">
        <v>73</v>
      </c>
      <c r="B482" s="2" t="s">
        <v>39285</v>
      </c>
      <c r="C482" s="2" t="s">
        <v>39286</v>
      </c>
      <c r="D482" s="908"/>
      <c r="E482" s="435">
        <v>1</v>
      </c>
      <c r="F482" s="908">
        <v>33</v>
      </c>
      <c r="G482" s="435" t="s">
        <v>30817</v>
      </c>
      <c r="H482" s="116" t="s">
        <v>30604</v>
      </c>
      <c r="I482" s="116" t="s">
        <v>3293</v>
      </c>
      <c r="J482" s="908"/>
    </row>
    <row r="483" spans="1:10" ht="15">
      <c r="A483" s="908">
        <v>74</v>
      </c>
      <c r="B483" s="2" t="s">
        <v>39287</v>
      </c>
      <c r="C483" s="2" t="s">
        <v>39288</v>
      </c>
      <c r="D483" s="908"/>
      <c r="E483" s="435">
        <v>3</v>
      </c>
      <c r="F483" s="908">
        <v>44</v>
      </c>
      <c r="G483" s="435" t="s">
        <v>30828</v>
      </c>
      <c r="H483" s="116" t="s">
        <v>31665</v>
      </c>
      <c r="I483" s="116" t="s">
        <v>3293</v>
      </c>
      <c r="J483" s="908"/>
    </row>
    <row r="484" spans="1:10" ht="15">
      <c r="A484" s="908">
        <v>75</v>
      </c>
      <c r="B484" s="2" t="s">
        <v>39289</v>
      </c>
      <c r="C484" s="2" t="s">
        <v>17416</v>
      </c>
      <c r="D484" s="908"/>
      <c r="E484" s="435">
        <v>1</v>
      </c>
      <c r="F484" s="908">
        <v>20</v>
      </c>
      <c r="G484" s="435" t="s">
        <v>30448</v>
      </c>
      <c r="H484" s="116" t="s">
        <v>30617</v>
      </c>
      <c r="I484" s="116" t="s">
        <v>3293</v>
      </c>
      <c r="J484" s="908"/>
    </row>
    <row r="485" spans="1:10" ht="15">
      <c r="A485" s="908">
        <v>76</v>
      </c>
      <c r="B485" s="2" t="s">
        <v>39290</v>
      </c>
      <c r="C485" s="2" t="s">
        <v>39291</v>
      </c>
      <c r="D485" s="908"/>
      <c r="E485" s="435">
        <v>1</v>
      </c>
      <c r="F485" s="908">
        <v>35</v>
      </c>
      <c r="G485" s="435" t="s">
        <v>34337</v>
      </c>
      <c r="H485" s="116" t="s">
        <v>31665</v>
      </c>
      <c r="I485" s="116" t="s">
        <v>3293</v>
      </c>
      <c r="J485" s="908"/>
    </row>
    <row r="486" spans="1:10" ht="15">
      <c r="A486" s="908">
        <v>77</v>
      </c>
      <c r="B486" s="2" t="s">
        <v>39292</v>
      </c>
      <c r="C486" s="2" t="s">
        <v>39293</v>
      </c>
      <c r="D486" s="908"/>
      <c r="E486" s="2">
        <v>1</v>
      </c>
      <c r="F486" s="908">
        <v>69</v>
      </c>
      <c r="G486" s="435" t="s">
        <v>39294</v>
      </c>
      <c r="H486" s="116" t="s">
        <v>31665</v>
      </c>
      <c r="I486" s="116" t="s">
        <v>3293</v>
      </c>
      <c r="J486" s="908"/>
    </row>
    <row r="487" spans="1:10" ht="15">
      <c r="A487" s="908">
        <v>78</v>
      </c>
      <c r="B487" s="2" t="s">
        <v>39295</v>
      </c>
      <c r="C487" s="2" t="s">
        <v>39296</v>
      </c>
      <c r="D487" s="908"/>
      <c r="E487" s="435">
        <v>1</v>
      </c>
      <c r="F487" s="908">
        <v>8</v>
      </c>
      <c r="G487" s="435" t="s">
        <v>31151</v>
      </c>
      <c r="H487" s="116" t="s">
        <v>31665</v>
      </c>
      <c r="I487" s="116" t="s">
        <v>3293</v>
      </c>
      <c r="J487" s="908"/>
    </row>
    <row r="488" spans="1:10" ht="15">
      <c r="A488" s="826">
        <v>79</v>
      </c>
      <c r="B488" s="901" t="s">
        <v>39297</v>
      </c>
      <c r="C488" s="2" t="s">
        <v>39298</v>
      </c>
      <c r="D488" s="908"/>
      <c r="E488" s="435">
        <v>1</v>
      </c>
      <c r="F488" s="908">
        <v>10</v>
      </c>
      <c r="G488" s="435" t="s">
        <v>39299</v>
      </c>
      <c r="H488" s="435" t="s">
        <v>31852</v>
      </c>
      <c r="I488" s="116" t="s">
        <v>3293</v>
      </c>
      <c r="J488" s="908"/>
    </row>
    <row r="489" spans="1:10" ht="15">
      <c r="A489" s="908">
        <v>80</v>
      </c>
      <c r="B489" s="2" t="s">
        <v>39300</v>
      </c>
      <c r="C489" s="2" t="s">
        <v>39301</v>
      </c>
      <c r="D489" s="908"/>
      <c r="E489" s="435">
        <v>1</v>
      </c>
      <c r="F489" s="908">
        <v>14</v>
      </c>
      <c r="G489" s="435" t="s">
        <v>38673</v>
      </c>
      <c r="H489" s="435" t="s">
        <v>39268</v>
      </c>
      <c r="I489" s="116" t="s">
        <v>3293</v>
      </c>
      <c r="J489" s="908"/>
    </row>
    <row r="490" spans="1:10" ht="15">
      <c r="A490" s="908">
        <v>81</v>
      </c>
      <c r="B490" s="2" t="s">
        <v>39302</v>
      </c>
      <c r="C490" s="2" t="s">
        <v>14955</v>
      </c>
      <c r="D490" s="908"/>
      <c r="E490" s="435">
        <v>1</v>
      </c>
      <c r="F490" s="908">
        <v>23</v>
      </c>
      <c r="G490" s="435" t="s">
        <v>36649</v>
      </c>
      <c r="H490" s="435" t="s">
        <v>39271</v>
      </c>
      <c r="I490" s="116" t="s">
        <v>3293</v>
      </c>
      <c r="J490" s="908"/>
    </row>
    <row r="491" spans="1:10" ht="15">
      <c r="A491" s="908">
        <v>82</v>
      </c>
      <c r="B491" s="2" t="s">
        <v>39303</v>
      </c>
      <c r="C491" s="2" t="s">
        <v>39304</v>
      </c>
      <c r="D491" s="908"/>
      <c r="E491" s="435">
        <v>1</v>
      </c>
      <c r="F491" s="908">
        <v>3</v>
      </c>
      <c r="G491" s="435" t="s">
        <v>36570</v>
      </c>
      <c r="H491" s="435" t="s">
        <v>39274</v>
      </c>
      <c r="I491" s="116" t="s">
        <v>3293</v>
      </c>
      <c r="J491" s="908"/>
    </row>
    <row r="492" spans="1:10" ht="15">
      <c r="A492" s="908">
        <v>83</v>
      </c>
      <c r="B492" s="2" t="s">
        <v>39305</v>
      </c>
      <c r="C492" s="2" t="s">
        <v>39306</v>
      </c>
      <c r="D492" s="908"/>
      <c r="E492" s="435">
        <v>4</v>
      </c>
      <c r="F492" s="908">
        <v>25</v>
      </c>
      <c r="G492" s="435" t="s">
        <v>36691</v>
      </c>
      <c r="H492" s="435" t="s">
        <v>39274</v>
      </c>
      <c r="I492" s="116" t="s">
        <v>3293</v>
      </c>
      <c r="J492" s="908"/>
    </row>
    <row r="493" spans="1:10" ht="15">
      <c r="A493" s="908">
        <v>84</v>
      </c>
      <c r="B493" s="2" t="s">
        <v>39307</v>
      </c>
      <c r="C493" s="2" t="s">
        <v>39308</v>
      </c>
      <c r="D493" s="908"/>
      <c r="E493" s="435">
        <v>6</v>
      </c>
      <c r="F493" s="908">
        <v>8</v>
      </c>
      <c r="G493" s="435" t="s">
        <v>31683</v>
      </c>
      <c r="H493" s="435" t="s">
        <v>39274</v>
      </c>
      <c r="I493" s="116" t="s">
        <v>3293</v>
      </c>
      <c r="J493" s="908"/>
    </row>
    <row r="494" spans="1:10" ht="15">
      <c r="A494" s="908">
        <v>85</v>
      </c>
      <c r="B494" s="2" t="s">
        <v>39281</v>
      </c>
      <c r="C494" s="2" t="s">
        <v>28624</v>
      </c>
      <c r="D494" s="908"/>
      <c r="E494" s="435">
        <v>8</v>
      </c>
      <c r="F494" s="908">
        <v>16</v>
      </c>
      <c r="G494" s="435" t="s">
        <v>31714</v>
      </c>
      <c r="H494" s="435" t="s">
        <v>36681</v>
      </c>
      <c r="I494" s="116" t="s">
        <v>3293</v>
      </c>
      <c r="J494" s="908"/>
    </row>
    <row r="495" spans="1:10" ht="15">
      <c r="A495" s="908">
        <v>86</v>
      </c>
      <c r="B495" s="2" t="s">
        <v>39309</v>
      </c>
      <c r="C495" s="2" t="s">
        <v>39310</v>
      </c>
      <c r="D495" s="908"/>
      <c r="E495" s="435">
        <v>3</v>
      </c>
      <c r="F495" s="908">
        <v>30</v>
      </c>
      <c r="G495" s="435" t="s">
        <v>31789</v>
      </c>
      <c r="H495" s="435" t="s">
        <v>31785</v>
      </c>
      <c r="I495" s="116" t="s">
        <v>3293</v>
      </c>
      <c r="J495" s="908"/>
    </row>
    <row r="496" spans="1:10" ht="15">
      <c r="A496" s="908">
        <v>87</v>
      </c>
      <c r="B496" s="2" t="s">
        <v>39311</v>
      </c>
      <c r="C496" s="2" t="s">
        <v>39284</v>
      </c>
      <c r="D496" s="908"/>
      <c r="E496" s="435">
        <v>5</v>
      </c>
      <c r="F496" s="908">
        <v>39</v>
      </c>
      <c r="G496" s="435" t="s">
        <v>39033</v>
      </c>
      <c r="H496" s="435" t="s">
        <v>39042</v>
      </c>
      <c r="I496" s="116" t="s">
        <v>3293</v>
      </c>
      <c r="J496" s="908"/>
    </row>
    <row r="497" spans="1:10" ht="15">
      <c r="A497" s="908">
        <v>88</v>
      </c>
      <c r="B497" s="2" t="s">
        <v>39312</v>
      </c>
      <c r="C497" s="2" t="s">
        <v>39308</v>
      </c>
      <c r="D497" s="908"/>
      <c r="E497" s="435">
        <v>6</v>
      </c>
      <c r="F497" s="908">
        <v>5</v>
      </c>
      <c r="G497" s="2" t="s">
        <v>36713</v>
      </c>
      <c r="H497" s="435" t="s">
        <v>30817</v>
      </c>
      <c r="I497" s="116" t="s">
        <v>3293</v>
      </c>
      <c r="J497" s="908"/>
    </row>
    <row r="498" spans="1:10" ht="15">
      <c r="A498" s="908">
        <v>89</v>
      </c>
      <c r="B498" s="2" t="s">
        <v>39313</v>
      </c>
      <c r="C498" s="2" t="s">
        <v>39314</v>
      </c>
      <c r="D498" s="908"/>
      <c r="E498" s="435">
        <v>3</v>
      </c>
      <c r="F498" s="908">
        <v>3</v>
      </c>
      <c r="G498" s="435" t="s">
        <v>31915</v>
      </c>
      <c r="H498" s="435" t="s">
        <v>30828</v>
      </c>
      <c r="I498" s="116" t="s">
        <v>3293</v>
      </c>
      <c r="J498" s="908"/>
    </row>
    <row r="499" spans="1:10" ht="15">
      <c r="A499" s="908">
        <v>90</v>
      </c>
      <c r="B499" s="2" t="s">
        <v>39315</v>
      </c>
      <c r="C499" s="2" t="s">
        <v>39316</v>
      </c>
      <c r="D499" s="908"/>
      <c r="E499" s="435">
        <v>7</v>
      </c>
      <c r="F499" s="908">
        <v>9</v>
      </c>
      <c r="G499" s="435" t="s">
        <v>33306</v>
      </c>
      <c r="H499" s="435" t="s">
        <v>30448</v>
      </c>
      <c r="I499" s="116" t="s">
        <v>3293</v>
      </c>
      <c r="J499" s="908"/>
    </row>
    <row r="500" spans="1:10">
      <c r="A500" s="1769" t="s">
        <v>46875</v>
      </c>
      <c r="B500" s="1770"/>
      <c r="C500" s="1770"/>
      <c r="D500" s="1770"/>
      <c r="E500" s="1770"/>
      <c r="F500" s="1770"/>
      <c r="G500" s="1770"/>
      <c r="H500" s="1770"/>
      <c r="I500" s="1770"/>
      <c r="J500" s="1771"/>
    </row>
    <row r="501" spans="1:10" ht="13.5">
      <c r="A501" s="1772" t="s">
        <v>38431</v>
      </c>
      <c r="B501" s="1772"/>
      <c r="C501" s="1772"/>
      <c r="D501" s="1772"/>
      <c r="E501" s="1772"/>
      <c r="F501" s="1772"/>
      <c r="G501" s="1772"/>
      <c r="H501" s="1772"/>
      <c r="I501" s="1772"/>
      <c r="J501" s="1772"/>
    </row>
    <row r="502" spans="1:10" ht="13.5">
      <c r="A502" s="1773" t="s">
        <v>20431</v>
      </c>
      <c r="B502" s="1774" t="s">
        <v>8740</v>
      </c>
      <c r="C502" s="1775" t="s">
        <v>8741</v>
      </c>
      <c r="D502" s="1776" t="s">
        <v>17504</v>
      </c>
      <c r="E502" s="1776"/>
      <c r="F502" s="1777" t="s">
        <v>8742</v>
      </c>
      <c r="G502" s="1777" t="s">
        <v>17505</v>
      </c>
      <c r="H502" s="1777" t="s">
        <v>20433</v>
      </c>
      <c r="I502" s="1777" t="s">
        <v>36543</v>
      </c>
      <c r="J502" s="1777" t="s">
        <v>8743</v>
      </c>
    </row>
    <row r="503" spans="1:10" ht="40.5">
      <c r="A503" s="1773"/>
      <c r="B503" s="1774"/>
      <c r="C503" s="1778"/>
      <c r="D503" s="1779" t="s">
        <v>17506</v>
      </c>
      <c r="E503" s="1780" t="s">
        <v>17507</v>
      </c>
      <c r="F503" s="1777"/>
      <c r="G503" s="1777"/>
      <c r="H503" s="1777"/>
      <c r="I503" s="1777"/>
      <c r="J503" s="1777"/>
    </row>
    <row r="504" spans="1:10" ht="13.5">
      <c r="A504" s="1781">
        <v>1</v>
      </c>
      <c r="B504" s="1782" t="s">
        <v>46876</v>
      </c>
      <c r="C504" s="1783" t="s">
        <v>46877</v>
      </c>
      <c r="D504" s="1784">
        <v>25</v>
      </c>
      <c r="E504" s="1784">
        <v>12</v>
      </c>
      <c r="F504" s="1784" t="s">
        <v>39369</v>
      </c>
      <c r="G504" s="393"/>
      <c r="H504" s="1784" t="s">
        <v>3845</v>
      </c>
      <c r="I504" s="1784"/>
      <c r="J504" s="1784" t="s">
        <v>14977</v>
      </c>
    </row>
    <row r="505" spans="1:10" ht="13.5">
      <c r="A505" s="1781">
        <v>2</v>
      </c>
      <c r="B505" s="1782" t="s">
        <v>46878</v>
      </c>
      <c r="C505" s="1783" t="s">
        <v>46879</v>
      </c>
      <c r="D505" s="1784">
        <v>30</v>
      </c>
      <c r="E505" s="1784">
        <v>20</v>
      </c>
      <c r="F505" s="1784" t="s">
        <v>39369</v>
      </c>
      <c r="G505" s="393"/>
      <c r="H505" s="1784" t="s">
        <v>3845</v>
      </c>
      <c r="I505" s="1784"/>
      <c r="J505" s="1784" t="s">
        <v>14977</v>
      </c>
    </row>
    <row r="506" spans="1:10" ht="13.5">
      <c r="A506" s="1781">
        <v>3</v>
      </c>
      <c r="B506" s="1782" t="s">
        <v>46880</v>
      </c>
      <c r="C506" s="1783" t="s">
        <v>46881</v>
      </c>
      <c r="D506" s="1784">
        <v>30</v>
      </c>
      <c r="E506" s="1784">
        <v>15</v>
      </c>
      <c r="F506" s="1784" t="s">
        <v>41197</v>
      </c>
      <c r="G506" s="393"/>
      <c r="H506" s="1784" t="s">
        <v>3845</v>
      </c>
      <c r="I506" s="1784"/>
      <c r="J506" s="1784" t="s">
        <v>14977</v>
      </c>
    </row>
    <row r="507" spans="1:10" ht="13.5">
      <c r="A507" s="1781">
        <v>4</v>
      </c>
      <c r="B507" s="1782" t="s">
        <v>46882</v>
      </c>
      <c r="C507" s="1783" t="s">
        <v>46883</v>
      </c>
      <c r="D507" s="1784">
        <v>7</v>
      </c>
      <c r="E507" s="1784">
        <v>12</v>
      </c>
      <c r="F507" s="1784" t="s">
        <v>39372</v>
      </c>
      <c r="G507" s="393"/>
      <c r="H507" s="1784" t="s">
        <v>3845</v>
      </c>
      <c r="I507" s="1784"/>
      <c r="J507" s="1784" t="s">
        <v>14977</v>
      </c>
    </row>
    <row r="508" spans="1:10" ht="13.5">
      <c r="A508" s="1781">
        <v>5</v>
      </c>
      <c r="B508" s="1782" t="s">
        <v>46884</v>
      </c>
      <c r="C508" s="1783" t="s">
        <v>46885</v>
      </c>
      <c r="D508" s="1784">
        <v>18</v>
      </c>
      <c r="E508" s="1784">
        <v>20</v>
      </c>
      <c r="F508" s="1784" t="s">
        <v>39444</v>
      </c>
      <c r="G508" s="393"/>
      <c r="H508" s="1784" t="s">
        <v>3845</v>
      </c>
      <c r="I508" s="1784"/>
      <c r="J508" s="1784" t="s">
        <v>14977</v>
      </c>
    </row>
    <row r="509" spans="1:10" ht="13.5">
      <c r="A509" s="1781">
        <v>6</v>
      </c>
      <c r="B509" s="1782" t="s">
        <v>46886</v>
      </c>
      <c r="C509" s="1783" t="s">
        <v>46887</v>
      </c>
      <c r="D509" s="1784">
        <v>14</v>
      </c>
      <c r="E509" s="1784">
        <v>25</v>
      </c>
      <c r="F509" s="1784" t="s">
        <v>43695</v>
      </c>
      <c r="G509" s="393"/>
      <c r="H509" s="1784" t="s">
        <v>3845</v>
      </c>
      <c r="I509" s="1784"/>
      <c r="J509" s="1784" t="s">
        <v>14977</v>
      </c>
    </row>
    <row r="510" spans="1:10" ht="13.5">
      <c r="A510" s="1781">
        <v>7</v>
      </c>
      <c r="B510" s="1782" t="s">
        <v>46888</v>
      </c>
      <c r="C510" s="1783" t="s">
        <v>46889</v>
      </c>
      <c r="D510" s="1784">
        <v>15</v>
      </c>
      <c r="E510" s="1784">
        <v>25</v>
      </c>
      <c r="F510" s="1784" t="s">
        <v>39469</v>
      </c>
      <c r="G510" s="393"/>
      <c r="H510" s="1784" t="s">
        <v>3845</v>
      </c>
      <c r="I510" s="1784"/>
      <c r="J510" s="1784" t="s">
        <v>14977</v>
      </c>
    </row>
    <row r="511" spans="1:10" ht="13.5">
      <c r="A511" s="1781">
        <v>8</v>
      </c>
      <c r="B511" s="1782" t="s">
        <v>46890</v>
      </c>
      <c r="C511" s="1783" t="s">
        <v>46891</v>
      </c>
      <c r="D511" s="1784">
        <v>12</v>
      </c>
      <c r="E511" s="1784">
        <v>20</v>
      </c>
      <c r="F511" s="1784" t="s">
        <v>39469</v>
      </c>
      <c r="G511" s="393"/>
      <c r="H511" s="1784" t="s">
        <v>3845</v>
      </c>
      <c r="I511" s="1784"/>
      <c r="J511" s="1784" t="s">
        <v>14977</v>
      </c>
    </row>
    <row r="512" spans="1:10" ht="13.5">
      <c r="A512" s="1781">
        <v>9</v>
      </c>
      <c r="B512" s="1782" t="s">
        <v>46892</v>
      </c>
      <c r="C512" s="1783" t="s">
        <v>46893</v>
      </c>
      <c r="D512" s="1784">
        <v>15</v>
      </c>
      <c r="E512" s="1784">
        <v>19</v>
      </c>
      <c r="F512" s="1784" t="s">
        <v>39469</v>
      </c>
      <c r="G512" s="393"/>
      <c r="H512" s="1784" t="s">
        <v>3845</v>
      </c>
      <c r="I512" s="1784"/>
      <c r="J512" s="1784" t="s">
        <v>14977</v>
      </c>
    </row>
    <row r="513" spans="1:10" ht="13.5">
      <c r="A513" s="1781">
        <v>10</v>
      </c>
      <c r="B513" s="1782" t="s">
        <v>46894</v>
      </c>
      <c r="C513" s="1783" t="s">
        <v>46895</v>
      </c>
      <c r="D513" s="1784">
        <v>12</v>
      </c>
      <c r="E513" s="1784">
        <v>38</v>
      </c>
      <c r="F513" s="1784" t="s">
        <v>43788</v>
      </c>
      <c r="G513" s="393"/>
      <c r="H513" s="1784" t="s">
        <v>3845</v>
      </c>
      <c r="I513" s="1784"/>
      <c r="J513" s="1784" t="s">
        <v>14977</v>
      </c>
    </row>
    <row r="514" spans="1:10" ht="13.5">
      <c r="A514" s="1781">
        <v>11</v>
      </c>
      <c r="B514" s="1782" t="s">
        <v>46896</v>
      </c>
      <c r="C514" s="1783" t="s">
        <v>46897</v>
      </c>
      <c r="D514" s="1784">
        <v>15</v>
      </c>
      <c r="E514" s="1784">
        <v>28</v>
      </c>
      <c r="F514" s="1784" t="s">
        <v>46898</v>
      </c>
      <c r="G514" s="393"/>
      <c r="H514" s="1784" t="s">
        <v>3845</v>
      </c>
      <c r="I514" s="1784"/>
      <c r="J514" s="1784" t="s">
        <v>14977</v>
      </c>
    </row>
    <row r="515" spans="1:10" ht="13.5">
      <c r="A515" s="1781">
        <v>12</v>
      </c>
      <c r="B515" s="1782" t="s">
        <v>46899</v>
      </c>
      <c r="C515" s="1783" t="s">
        <v>46900</v>
      </c>
      <c r="D515" s="1784">
        <v>13</v>
      </c>
      <c r="E515" s="1784">
        <v>18</v>
      </c>
      <c r="F515" s="1784" t="s">
        <v>32367</v>
      </c>
      <c r="G515" s="393"/>
      <c r="H515" s="1784" t="s">
        <v>3845</v>
      </c>
      <c r="I515" s="1784"/>
      <c r="J515" s="1784" t="s">
        <v>14977</v>
      </c>
    </row>
    <row r="516" spans="1:10" ht="13.5">
      <c r="A516" s="1781">
        <v>13</v>
      </c>
      <c r="B516" s="1782" t="s">
        <v>46901</v>
      </c>
      <c r="C516" s="1783" t="s">
        <v>46902</v>
      </c>
      <c r="D516" s="1784">
        <v>25</v>
      </c>
      <c r="E516" s="1784">
        <v>0</v>
      </c>
      <c r="F516" s="1784" t="s">
        <v>39508</v>
      </c>
      <c r="G516" s="393"/>
      <c r="H516" s="1784" t="s">
        <v>3845</v>
      </c>
      <c r="I516" s="1784"/>
      <c r="J516" s="1784" t="s">
        <v>14977</v>
      </c>
    </row>
    <row r="517" spans="1:10" ht="13.5">
      <c r="A517" s="1781">
        <v>14</v>
      </c>
      <c r="B517" s="1782" t="s">
        <v>46903</v>
      </c>
      <c r="C517" s="1783" t="s">
        <v>46904</v>
      </c>
      <c r="D517" s="1784">
        <v>30</v>
      </c>
      <c r="E517" s="1784">
        <v>20</v>
      </c>
      <c r="F517" s="1784" t="s">
        <v>43754</v>
      </c>
      <c r="G517" s="393"/>
      <c r="H517" s="1784" t="s">
        <v>3845</v>
      </c>
      <c r="I517" s="1784"/>
      <c r="J517" s="1784" t="s">
        <v>14977</v>
      </c>
    </row>
    <row r="518" spans="1:10" ht="13.5">
      <c r="A518" s="1781">
        <v>15</v>
      </c>
      <c r="B518" s="1782" t="s">
        <v>46905</v>
      </c>
      <c r="C518" s="1783" t="s">
        <v>46906</v>
      </c>
      <c r="D518" s="1784">
        <v>30</v>
      </c>
      <c r="E518" s="1784">
        <v>15</v>
      </c>
      <c r="F518" s="1784" t="s">
        <v>39525</v>
      </c>
      <c r="G518" s="393"/>
      <c r="H518" s="1784" t="s">
        <v>3845</v>
      </c>
      <c r="I518" s="1784"/>
      <c r="J518" s="1784" t="s">
        <v>14977</v>
      </c>
    </row>
    <row r="519" spans="1:10" ht="13.5">
      <c r="A519" s="1781">
        <v>16</v>
      </c>
      <c r="B519" s="1782" t="s">
        <v>46907</v>
      </c>
      <c r="C519" s="1783" t="s">
        <v>46908</v>
      </c>
      <c r="D519" s="1784">
        <v>7</v>
      </c>
      <c r="E519" s="1784">
        <v>12</v>
      </c>
      <c r="F519" s="1784" t="s">
        <v>32128</v>
      </c>
      <c r="G519" s="393"/>
      <c r="H519" s="1784" t="s">
        <v>3845</v>
      </c>
      <c r="I519" s="1784"/>
      <c r="J519" s="1784" t="s">
        <v>14977</v>
      </c>
    </row>
    <row r="520" spans="1:10" ht="13.5">
      <c r="A520" s="1781">
        <v>17</v>
      </c>
      <c r="B520" s="1782" t="s">
        <v>46909</v>
      </c>
      <c r="C520" s="1783" t="s">
        <v>46910</v>
      </c>
      <c r="D520" s="1784">
        <v>18</v>
      </c>
      <c r="E520" s="1784">
        <v>20</v>
      </c>
      <c r="F520" s="1784" t="s">
        <v>39551</v>
      </c>
      <c r="G520" s="393"/>
      <c r="H520" s="1784" t="s">
        <v>3845</v>
      </c>
      <c r="I520" s="1784"/>
      <c r="J520" s="1784" t="s">
        <v>14977</v>
      </c>
    </row>
    <row r="521" spans="1:10" ht="13.5">
      <c r="A521" s="1781">
        <v>18</v>
      </c>
      <c r="B521" s="1782" t="s">
        <v>46911</v>
      </c>
      <c r="C521" s="1783" t="s">
        <v>46912</v>
      </c>
      <c r="D521" s="1784">
        <v>14</v>
      </c>
      <c r="E521" s="1784">
        <v>25</v>
      </c>
      <c r="F521" s="1784" t="s">
        <v>46913</v>
      </c>
      <c r="G521" s="393"/>
      <c r="H521" s="1784" t="s">
        <v>3845</v>
      </c>
      <c r="I521" s="1784"/>
      <c r="J521" s="1784" t="s">
        <v>14977</v>
      </c>
    </row>
    <row r="522" spans="1:10" ht="13.5">
      <c r="A522" s="1781">
        <v>19</v>
      </c>
      <c r="B522" s="1782" t="s">
        <v>46914</v>
      </c>
      <c r="C522" s="1783" t="s">
        <v>46915</v>
      </c>
      <c r="D522" s="1784">
        <v>15</v>
      </c>
      <c r="E522" s="1784">
        <v>25</v>
      </c>
      <c r="F522" s="1784" t="s">
        <v>39560</v>
      </c>
      <c r="G522" s="393"/>
      <c r="H522" s="1784" t="s">
        <v>3845</v>
      </c>
      <c r="I522" s="1784"/>
      <c r="J522" s="1784" t="s">
        <v>14977</v>
      </c>
    </row>
    <row r="523" spans="1:10" ht="13.5">
      <c r="A523" s="1781">
        <v>20</v>
      </c>
      <c r="B523" s="1782" t="s">
        <v>46916</v>
      </c>
      <c r="C523" s="1783" t="s">
        <v>46917</v>
      </c>
      <c r="D523" s="1784">
        <v>12</v>
      </c>
      <c r="E523" s="1784">
        <v>20</v>
      </c>
      <c r="F523" s="1784" t="s">
        <v>43712</v>
      </c>
      <c r="G523" s="393"/>
      <c r="H523" s="1784" t="s">
        <v>3845</v>
      </c>
      <c r="I523" s="1784"/>
      <c r="J523" s="1784" t="s">
        <v>14977</v>
      </c>
    </row>
    <row r="524" spans="1:10" ht="13.5">
      <c r="A524" s="1781">
        <v>21</v>
      </c>
      <c r="B524" s="1782" t="s">
        <v>46918</v>
      </c>
      <c r="C524" s="1783" t="s">
        <v>46919</v>
      </c>
      <c r="D524" s="1784">
        <v>15</v>
      </c>
      <c r="E524" s="1784">
        <v>19</v>
      </c>
      <c r="F524" s="1784" t="s">
        <v>39580</v>
      </c>
      <c r="G524" s="393"/>
      <c r="H524" s="1784" t="s">
        <v>3845</v>
      </c>
      <c r="I524" s="1784"/>
      <c r="J524" s="1784" t="s">
        <v>14977</v>
      </c>
    </row>
    <row r="525" spans="1:10" ht="13.5">
      <c r="A525" s="1781">
        <v>22</v>
      </c>
      <c r="B525" s="1782" t="s">
        <v>46920</v>
      </c>
      <c r="C525" s="1783" t="s">
        <v>46921</v>
      </c>
      <c r="D525" s="1784">
        <v>12</v>
      </c>
      <c r="E525" s="1784">
        <v>38</v>
      </c>
      <c r="F525" s="1784" t="s">
        <v>39586</v>
      </c>
      <c r="G525" s="393"/>
      <c r="H525" s="1784" t="s">
        <v>3845</v>
      </c>
      <c r="I525" s="1784"/>
      <c r="J525" s="1784" t="s">
        <v>14977</v>
      </c>
    </row>
    <row r="526" spans="1:10" ht="13.5">
      <c r="A526" s="1781">
        <v>23</v>
      </c>
      <c r="B526" s="1782" t="s">
        <v>46922</v>
      </c>
      <c r="C526" s="1783" t="s">
        <v>46923</v>
      </c>
      <c r="D526" s="1784">
        <v>15</v>
      </c>
      <c r="E526" s="1784">
        <v>28</v>
      </c>
      <c r="F526" s="1784" t="s">
        <v>42337</v>
      </c>
      <c r="G526" s="393"/>
      <c r="H526" s="1784" t="s">
        <v>3845</v>
      </c>
      <c r="I526" s="1784"/>
      <c r="J526" s="1784" t="s">
        <v>14977</v>
      </c>
    </row>
    <row r="527" spans="1:10" ht="13.5">
      <c r="A527" s="1781">
        <v>24</v>
      </c>
      <c r="B527" s="1782" t="s">
        <v>46924</v>
      </c>
      <c r="C527" s="1783" t="s">
        <v>46925</v>
      </c>
      <c r="D527" s="1784">
        <v>13</v>
      </c>
      <c r="E527" s="1784">
        <v>18</v>
      </c>
      <c r="F527" s="1784" t="s">
        <v>23973</v>
      </c>
      <c r="G527" s="393"/>
      <c r="H527" s="1784" t="s">
        <v>3845</v>
      </c>
      <c r="I527" s="1784"/>
      <c r="J527" s="1784" t="s">
        <v>14977</v>
      </c>
    </row>
    <row r="528" spans="1:10" ht="13.5">
      <c r="A528" s="1781">
        <v>25</v>
      </c>
      <c r="B528" s="1782" t="s">
        <v>46926</v>
      </c>
      <c r="C528" s="1783" t="s">
        <v>46927</v>
      </c>
      <c r="D528" s="1784">
        <v>14</v>
      </c>
      <c r="E528" s="1784">
        <v>25</v>
      </c>
      <c r="F528" s="1784" t="s">
        <v>23976</v>
      </c>
      <c r="G528" s="393"/>
      <c r="H528" s="1784" t="s">
        <v>3845</v>
      </c>
      <c r="I528" s="1784"/>
      <c r="J528" s="1784" t="s">
        <v>14977</v>
      </c>
    </row>
    <row r="529" spans="1:10" ht="13.5">
      <c r="A529" s="1781">
        <v>26</v>
      </c>
      <c r="B529" s="1782" t="s">
        <v>46928</v>
      </c>
      <c r="C529" s="1783" t="s">
        <v>46929</v>
      </c>
      <c r="D529" s="1784">
        <v>15</v>
      </c>
      <c r="E529" s="1784">
        <v>25</v>
      </c>
      <c r="F529" s="1784" t="s">
        <v>43572</v>
      </c>
      <c r="G529" s="393"/>
      <c r="H529" s="1784" t="s">
        <v>3845</v>
      </c>
      <c r="I529" s="1784"/>
      <c r="J529" s="1784" t="s">
        <v>14977</v>
      </c>
    </row>
    <row r="530" spans="1:10" ht="13.5">
      <c r="A530" s="1781">
        <v>27</v>
      </c>
      <c r="B530" s="1782" t="s">
        <v>46930</v>
      </c>
      <c r="C530" s="1783" t="s">
        <v>46931</v>
      </c>
      <c r="D530" s="1784">
        <v>12</v>
      </c>
      <c r="E530" s="1784">
        <v>20</v>
      </c>
      <c r="F530" s="1784" t="s">
        <v>39604</v>
      </c>
      <c r="G530" s="393"/>
      <c r="H530" s="1784" t="s">
        <v>3845</v>
      </c>
      <c r="I530" s="1784"/>
      <c r="J530" s="1784" t="s">
        <v>14977</v>
      </c>
    </row>
    <row r="531" spans="1:10" ht="13.5">
      <c r="A531" s="1781">
        <v>28</v>
      </c>
      <c r="B531" s="1782" t="s">
        <v>46932</v>
      </c>
      <c r="C531" s="1783" t="s">
        <v>46933</v>
      </c>
      <c r="D531" s="1784">
        <v>15</v>
      </c>
      <c r="E531" s="1784">
        <v>19</v>
      </c>
      <c r="F531" s="1784" t="s">
        <v>46934</v>
      </c>
      <c r="G531" s="393"/>
      <c r="H531" s="1784" t="s">
        <v>3845</v>
      </c>
      <c r="I531" s="1784"/>
      <c r="J531" s="1784" t="s">
        <v>14977</v>
      </c>
    </row>
    <row r="532" spans="1:10" ht="13.5">
      <c r="A532" s="1781">
        <v>29</v>
      </c>
      <c r="B532" s="1782" t="s">
        <v>46935</v>
      </c>
      <c r="C532" s="1783" t="s">
        <v>46936</v>
      </c>
      <c r="D532" s="1784">
        <v>12</v>
      </c>
      <c r="E532" s="1784">
        <v>38</v>
      </c>
      <c r="F532" s="1784" t="s">
        <v>39615</v>
      </c>
      <c r="G532" s="393"/>
      <c r="H532" s="1784" t="s">
        <v>3845</v>
      </c>
      <c r="I532" s="1784"/>
      <c r="J532" s="1784" t="s">
        <v>14977</v>
      </c>
    </row>
    <row r="533" spans="1:10" ht="13.5">
      <c r="A533" s="1781">
        <v>30</v>
      </c>
      <c r="B533" s="1782" t="s">
        <v>46937</v>
      </c>
      <c r="C533" s="1783" t="s">
        <v>46938</v>
      </c>
      <c r="D533" s="1784">
        <v>15</v>
      </c>
      <c r="E533" s="1784">
        <v>28</v>
      </c>
      <c r="F533" s="1784" t="s">
        <v>39631</v>
      </c>
      <c r="G533" s="393"/>
      <c r="H533" s="1784" t="s">
        <v>3845</v>
      </c>
      <c r="I533" s="1784"/>
      <c r="J533" s="1784" t="s">
        <v>14977</v>
      </c>
    </row>
    <row r="534" spans="1:10" ht="13.5">
      <c r="A534" s="1781">
        <v>31</v>
      </c>
      <c r="B534" s="1782" t="s">
        <v>46939</v>
      </c>
      <c r="C534" s="1783" t="s">
        <v>46940</v>
      </c>
      <c r="D534" s="1784">
        <v>13</v>
      </c>
      <c r="E534" s="1784">
        <v>18</v>
      </c>
      <c r="F534" s="1784" t="s">
        <v>46941</v>
      </c>
      <c r="G534" s="393"/>
      <c r="H534" s="1784" t="s">
        <v>3845</v>
      </c>
      <c r="I534" s="1784"/>
      <c r="J534" s="1784" t="s">
        <v>14977</v>
      </c>
    </row>
    <row r="535" spans="1:10" ht="13.5">
      <c r="A535" s="1781">
        <v>32</v>
      </c>
      <c r="B535" s="1782" t="s">
        <v>46942</v>
      </c>
      <c r="C535" s="1783" t="s">
        <v>46943</v>
      </c>
      <c r="D535" s="1784">
        <v>25</v>
      </c>
      <c r="E535" s="1784">
        <v>12</v>
      </c>
      <c r="F535" s="1784" t="s">
        <v>44522</v>
      </c>
      <c r="G535" s="393"/>
      <c r="H535" s="1784" t="s">
        <v>3845</v>
      </c>
      <c r="I535" s="1784"/>
      <c r="J535" s="1784" t="s">
        <v>14977</v>
      </c>
    </row>
    <row r="536" spans="1:10" ht="13.5">
      <c r="A536" s="1781">
        <v>33</v>
      </c>
      <c r="B536" s="1782" t="s">
        <v>46944</v>
      </c>
      <c r="C536" s="1783" t="s">
        <v>46945</v>
      </c>
      <c r="D536" s="1784">
        <v>30</v>
      </c>
      <c r="E536" s="1784">
        <v>20</v>
      </c>
      <c r="F536" s="1784" t="s">
        <v>43565</v>
      </c>
      <c r="G536" s="393"/>
      <c r="H536" s="1784" t="s">
        <v>3845</v>
      </c>
      <c r="I536" s="1784"/>
      <c r="J536" s="1784" t="s">
        <v>14977</v>
      </c>
    </row>
    <row r="537" spans="1:10" ht="13.5">
      <c r="A537" s="1781">
        <v>34</v>
      </c>
      <c r="B537" s="1782" t="s">
        <v>46946</v>
      </c>
      <c r="C537" s="1783" t="s">
        <v>46947</v>
      </c>
      <c r="D537" s="1784">
        <v>30</v>
      </c>
      <c r="E537" s="1784">
        <v>15</v>
      </c>
      <c r="F537" s="1784" t="s">
        <v>43873</v>
      </c>
      <c r="G537" s="393"/>
      <c r="H537" s="1784" t="s">
        <v>3845</v>
      </c>
      <c r="I537" s="1784"/>
      <c r="J537" s="1784" t="s">
        <v>14977</v>
      </c>
    </row>
    <row r="538" spans="1:10" ht="13.5">
      <c r="A538" s="1781">
        <v>35</v>
      </c>
      <c r="B538" s="1782" t="s">
        <v>46948</v>
      </c>
      <c r="C538" s="1783" t="s">
        <v>46949</v>
      </c>
      <c r="D538" s="1784">
        <v>7</v>
      </c>
      <c r="E538" s="1784">
        <v>12</v>
      </c>
      <c r="F538" s="1784" t="s">
        <v>46260</v>
      </c>
      <c r="G538" s="393"/>
      <c r="H538" s="1784" t="s">
        <v>3845</v>
      </c>
      <c r="I538" s="1784"/>
      <c r="J538" s="1784" t="s">
        <v>14977</v>
      </c>
    </row>
    <row r="539" spans="1:10" ht="13.5">
      <c r="A539" s="1781">
        <v>36</v>
      </c>
      <c r="B539" s="1782" t="s">
        <v>46950</v>
      </c>
      <c r="C539" s="1783" t="s">
        <v>46951</v>
      </c>
      <c r="D539" s="1784">
        <v>18</v>
      </c>
      <c r="E539" s="1784">
        <v>20</v>
      </c>
      <c r="F539" s="1784" t="s">
        <v>43867</v>
      </c>
      <c r="G539" s="393"/>
      <c r="H539" s="1784" t="s">
        <v>3845</v>
      </c>
      <c r="I539" s="1784"/>
      <c r="J539" s="1784" t="s">
        <v>14977</v>
      </c>
    </row>
    <row r="540" spans="1:10" ht="13.5">
      <c r="A540" s="1781">
        <v>37</v>
      </c>
      <c r="B540" s="1782" t="s">
        <v>46952</v>
      </c>
      <c r="C540" s="1783" t="s">
        <v>46953</v>
      </c>
      <c r="D540" s="1784">
        <v>14</v>
      </c>
      <c r="E540" s="1784">
        <v>25</v>
      </c>
      <c r="F540" s="1784" t="s">
        <v>39640</v>
      </c>
      <c r="G540" s="393"/>
      <c r="H540" s="1784" t="s">
        <v>3845</v>
      </c>
      <c r="I540" s="1784"/>
      <c r="J540" s="1784" t="s">
        <v>14977</v>
      </c>
    </row>
    <row r="541" spans="1:10" ht="13.5">
      <c r="A541" s="1781">
        <v>38</v>
      </c>
      <c r="B541" s="1782" t="s">
        <v>46954</v>
      </c>
      <c r="C541" s="1783" t="s">
        <v>46955</v>
      </c>
      <c r="D541" s="1784">
        <v>15</v>
      </c>
      <c r="E541" s="1784">
        <v>25</v>
      </c>
      <c r="F541" s="1784" t="s">
        <v>44194</v>
      </c>
      <c r="G541" s="393"/>
      <c r="H541" s="1784" t="s">
        <v>3845</v>
      </c>
      <c r="I541" s="1784"/>
      <c r="J541" s="1784" t="s">
        <v>14977</v>
      </c>
    </row>
    <row r="542" spans="1:10" ht="13.5">
      <c r="A542" s="1781">
        <v>39</v>
      </c>
      <c r="B542" s="1782" t="s">
        <v>46956</v>
      </c>
      <c r="C542" s="1783" t="s">
        <v>46957</v>
      </c>
      <c r="D542" s="1784">
        <v>12</v>
      </c>
      <c r="E542" s="1784">
        <v>20</v>
      </c>
      <c r="F542" s="1784" t="s">
        <v>43876</v>
      </c>
      <c r="G542" s="393"/>
      <c r="H542" s="1784" t="s">
        <v>3845</v>
      </c>
      <c r="I542" s="1784"/>
      <c r="J542" s="1784" t="s">
        <v>14977</v>
      </c>
    </row>
    <row r="543" spans="1:10" ht="13.5">
      <c r="A543" s="1781">
        <v>40</v>
      </c>
      <c r="B543" s="1782" t="s">
        <v>46958</v>
      </c>
      <c r="C543" s="1783" t="s">
        <v>46959</v>
      </c>
      <c r="D543" s="1784">
        <v>15</v>
      </c>
      <c r="E543" s="1784">
        <v>19</v>
      </c>
      <c r="F543" s="1784" t="s">
        <v>39064</v>
      </c>
      <c r="G543" s="393"/>
      <c r="H543" s="1784" t="s">
        <v>3845</v>
      </c>
      <c r="I543" s="1784"/>
      <c r="J543" s="1784" t="s">
        <v>14977</v>
      </c>
    </row>
    <row r="544" spans="1:10" ht="13.5">
      <c r="A544" s="1781">
        <v>41</v>
      </c>
      <c r="B544" s="1782" t="s">
        <v>46960</v>
      </c>
      <c r="C544" s="1783" t="s">
        <v>46961</v>
      </c>
      <c r="D544" s="1784">
        <v>12</v>
      </c>
      <c r="E544" s="1784">
        <v>38</v>
      </c>
      <c r="F544" s="1784" t="s">
        <v>44199</v>
      </c>
      <c r="G544" s="393"/>
      <c r="H544" s="1784" t="s">
        <v>3845</v>
      </c>
      <c r="I544" s="1784"/>
      <c r="J544" s="1784" t="s">
        <v>14977</v>
      </c>
    </row>
    <row r="545" spans="1:10" ht="13.5">
      <c r="A545" s="1781">
        <v>42</v>
      </c>
      <c r="B545" s="1782" t="s">
        <v>46962</v>
      </c>
      <c r="C545" s="1783" t="s">
        <v>46963</v>
      </c>
      <c r="D545" s="1784">
        <v>15</v>
      </c>
      <c r="E545" s="1784">
        <v>28</v>
      </c>
      <c r="F545" s="1784" t="s">
        <v>44199</v>
      </c>
      <c r="G545" s="393"/>
      <c r="H545" s="1784" t="s">
        <v>3845</v>
      </c>
      <c r="I545" s="1784"/>
      <c r="J545" s="1784" t="s">
        <v>14977</v>
      </c>
    </row>
    <row r="546" spans="1:10" ht="13.5">
      <c r="A546" s="1781">
        <v>43</v>
      </c>
      <c r="B546" s="1782" t="s">
        <v>46964</v>
      </c>
      <c r="C546" s="1783" t="s">
        <v>46965</v>
      </c>
      <c r="D546" s="1784">
        <v>13</v>
      </c>
      <c r="E546" s="1784">
        <v>18</v>
      </c>
      <c r="F546" s="1784" t="s">
        <v>44199</v>
      </c>
      <c r="G546" s="393"/>
      <c r="H546" s="1784" t="s">
        <v>3845</v>
      </c>
      <c r="I546" s="1784"/>
      <c r="J546" s="1784" t="s">
        <v>14977</v>
      </c>
    </row>
    <row r="547" spans="1:10" ht="27">
      <c r="A547" s="1781">
        <v>44</v>
      </c>
      <c r="B547" s="1782" t="s">
        <v>46966</v>
      </c>
      <c r="C547" s="1783" t="s">
        <v>46967</v>
      </c>
      <c r="D547" s="1784">
        <v>14</v>
      </c>
      <c r="E547" s="1784">
        <v>25</v>
      </c>
      <c r="F547" s="1784" t="s">
        <v>46968</v>
      </c>
      <c r="G547" s="393"/>
      <c r="H547" s="1784" t="s">
        <v>3845</v>
      </c>
      <c r="I547" s="1784"/>
      <c r="J547" s="1784" t="s">
        <v>14977</v>
      </c>
    </row>
    <row r="548" spans="1:10" ht="13.5">
      <c r="A548" s="1781">
        <v>45</v>
      </c>
      <c r="B548" s="1782" t="s">
        <v>46969</v>
      </c>
      <c r="C548" s="1783" t="s">
        <v>46970</v>
      </c>
      <c r="D548" s="1784">
        <v>15</v>
      </c>
      <c r="E548" s="1784">
        <v>25</v>
      </c>
      <c r="F548" s="1784" t="s">
        <v>39664</v>
      </c>
      <c r="G548" s="393"/>
      <c r="H548" s="1784" t="s">
        <v>3845</v>
      </c>
      <c r="I548" s="1784"/>
      <c r="J548" s="1784" t="s">
        <v>14977</v>
      </c>
    </row>
    <row r="549" spans="1:10" ht="13.5">
      <c r="A549" s="1781">
        <v>46</v>
      </c>
      <c r="B549" s="1782" t="s">
        <v>46971</v>
      </c>
      <c r="C549" s="1783" t="s">
        <v>46972</v>
      </c>
      <c r="D549" s="1784">
        <v>12</v>
      </c>
      <c r="E549" s="1784">
        <v>20</v>
      </c>
      <c r="F549" s="1784" t="s">
        <v>39664</v>
      </c>
      <c r="G549" s="393"/>
      <c r="H549" s="1784" t="s">
        <v>3845</v>
      </c>
      <c r="I549" s="1784"/>
      <c r="J549" s="1784" t="s">
        <v>14977</v>
      </c>
    </row>
    <row r="550" spans="1:10" ht="13.5">
      <c r="A550" s="1781">
        <v>47</v>
      </c>
      <c r="B550" s="1782" t="s">
        <v>46973</v>
      </c>
      <c r="C550" s="1783" t="s">
        <v>46974</v>
      </c>
      <c r="D550" s="1784">
        <v>15</v>
      </c>
      <c r="E550" s="1784">
        <v>19</v>
      </c>
      <c r="F550" s="1784" t="s">
        <v>39664</v>
      </c>
      <c r="G550" s="393"/>
      <c r="H550" s="1784" t="s">
        <v>3845</v>
      </c>
      <c r="I550" s="1784"/>
      <c r="J550" s="1784" t="s">
        <v>14977</v>
      </c>
    </row>
    <row r="551" spans="1:10" ht="13.5">
      <c r="A551" s="1781">
        <v>48</v>
      </c>
      <c r="B551" s="1782" t="s">
        <v>46973</v>
      </c>
      <c r="C551" s="1783" t="s">
        <v>46975</v>
      </c>
      <c r="D551" s="1784">
        <v>9</v>
      </c>
      <c r="E551" s="1784">
        <v>25</v>
      </c>
      <c r="F551" s="1784" t="s">
        <v>39674</v>
      </c>
      <c r="G551" s="393"/>
      <c r="H551" s="1784" t="s">
        <v>3845</v>
      </c>
      <c r="I551" s="1784"/>
      <c r="J551" s="1784" t="s">
        <v>14977</v>
      </c>
    </row>
    <row r="552" spans="1:10" ht="13.5">
      <c r="A552" s="1781">
        <v>49</v>
      </c>
      <c r="B552" s="1782" t="s">
        <v>46976</v>
      </c>
      <c r="C552" s="1783" t="s">
        <v>46977</v>
      </c>
      <c r="D552" s="1784">
        <v>20</v>
      </c>
      <c r="E552" s="1784">
        <v>35</v>
      </c>
      <c r="F552" s="1784" t="s">
        <v>39674</v>
      </c>
      <c r="G552" s="393"/>
      <c r="H552" s="1784" t="s">
        <v>3845</v>
      </c>
      <c r="I552" s="1784"/>
      <c r="J552" s="1784" t="s">
        <v>14977</v>
      </c>
    </row>
    <row r="553" spans="1:10" ht="13.5">
      <c r="A553" s="1781">
        <v>50</v>
      </c>
      <c r="B553" s="1782" t="s">
        <v>46978</v>
      </c>
      <c r="C553" s="1783" t="s">
        <v>46979</v>
      </c>
      <c r="D553" s="1784">
        <v>10</v>
      </c>
      <c r="E553" s="1784">
        <v>22</v>
      </c>
      <c r="F553" s="1784" t="s">
        <v>43882</v>
      </c>
      <c r="G553" s="393"/>
      <c r="H553" s="1784" t="s">
        <v>3845</v>
      </c>
      <c r="I553" s="1784"/>
      <c r="J553" s="1784" t="s">
        <v>14977</v>
      </c>
    </row>
    <row r="554" spans="1:10" ht="13.5">
      <c r="A554" s="1781">
        <v>51</v>
      </c>
      <c r="B554" s="1782" t="s">
        <v>46980</v>
      </c>
      <c r="C554" s="1783" t="s">
        <v>46981</v>
      </c>
      <c r="D554" s="1784">
        <v>15</v>
      </c>
      <c r="E554" s="1784">
        <v>19</v>
      </c>
      <c r="F554" s="1784" t="s">
        <v>42328</v>
      </c>
      <c r="G554" s="393"/>
      <c r="H554" s="1784" t="s">
        <v>3845</v>
      </c>
      <c r="I554" s="1784"/>
      <c r="J554" s="1784" t="s">
        <v>14977</v>
      </c>
    </row>
    <row r="555" spans="1:10" ht="13.5">
      <c r="A555" s="1781">
        <v>52</v>
      </c>
      <c r="B555" s="1782" t="s">
        <v>46982</v>
      </c>
      <c r="C555" s="1783" t="s">
        <v>46983</v>
      </c>
      <c r="D555" s="1784">
        <v>12</v>
      </c>
      <c r="E555" s="1784">
        <v>38</v>
      </c>
      <c r="F555" s="1784" t="s">
        <v>39680</v>
      </c>
      <c r="G555" s="393"/>
      <c r="H555" s="1784" t="s">
        <v>3845</v>
      </c>
      <c r="I555" s="1784"/>
      <c r="J555" s="1784" t="s">
        <v>14977</v>
      </c>
    </row>
    <row r="556" spans="1:10" ht="13.5">
      <c r="A556" s="1781">
        <v>53</v>
      </c>
      <c r="B556" s="1782" t="s">
        <v>46984</v>
      </c>
      <c r="C556" s="1783" t="s">
        <v>46985</v>
      </c>
      <c r="D556" s="1784">
        <v>15</v>
      </c>
      <c r="E556" s="1784">
        <v>28</v>
      </c>
      <c r="F556" s="1784" t="s">
        <v>39680</v>
      </c>
      <c r="G556" s="393"/>
      <c r="H556" s="1784" t="s">
        <v>3845</v>
      </c>
      <c r="I556" s="1784"/>
      <c r="J556" s="1784" t="s">
        <v>14977</v>
      </c>
    </row>
    <row r="557" spans="1:10" ht="13.5">
      <c r="A557" s="1781">
        <v>54</v>
      </c>
      <c r="B557" s="1782" t="s">
        <v>46986</v>
      </c>
      <c r="C557" s="1783" t="s">
        <v>46987</v>
      </c>
      <c r="D557" s="1784">
        <v>13</v>
      </c>
      <c r="E557" s="1784">
        <v>18</v>
      </c>
      <c r="F557" s="1784" t="s">
        <v>42328</v>
      </c>
      <c r="G557" s="393"/>
      <c r="H557" s="1784" t="s">
        <v>3845</v>
      </c>
      <c r="I557" s="1784"/>
      <c r="J557" s="1784" t="s">
        <v>14977</v>
      </c>
    </row>
    <row r="558" spans="1:10" ht="13.5">
      <c r="A558" s="1781">
        <v>55</v>
      </c>
      <c r="B558" s="1782" t="s">
        <v>46988</v>
      </c>
      <c r="C558" s="1783" t="s">
        <v>46989</v>
      </c>
      <c r="D558" s="1784">
        <v>25</v>
      </c>
      <c r="E558" s="1784">
        <v>12</v>
      </c>
      <c r="F558" s="1784" t="s">
        <v>39687</v>
      </c>
      <c r="G558" s="393"/>
      <c r="H558" s="1784" t="s">
        <v>3845</v>
      </c>
      <c r="I558" s="1784"/>
      <c r="J558" s="1784" t="s">
        <v>14977</v>
      </c>
    </row>
    <row r="559" spans="1:10" ht="13.5">
      <c r="A559" s="1781">
        <v>56</v>
      </c>
      <c r="B559" s="1782" t="s">
        <v>46990</v>
      </c>
      <c r="C559" s="1783" t="s">
        <v>46991</v>
      </c>
      <c r="D559" s="1784">
        <v>30</v>
      </c>
      <c r="E559" s="1784">
        <v>20</v>
      </c>
      <c r="F559" s="1784" t="s">
        <v>42310</v>
      </c>
      <c r="G559" s="393"/>
      <c r="H559" s="1784" t="s">
        <v>3845</v>
      </c>
      <c r="I559" s="1784"/>
      <c r="J559" s="1784" t="s">
        <v>14977</v>
      </c>
    </row>
    <row r="560" spans="1:10" ht="13.5">
      <c r="A560" s="1781">
        <v>57</v>
      </c>
      <c r="B560" s="1782" t="s">
        <v>46992</v>
      </c>
      <c r="C560" s="1783" t="s">
        <v>46993</v>
      </c>
      <c r="D560" s="1784">
        <v>30</v>
      </c>
      <c r="E560" s="1784">
        <v>15</v>
      </c>
      <c r="F560" s="1784" t="s">
        <v>39694</v>
      </c>
      <c r="G560" s="393"/>
      <c r="H560" s="1784" t="s">
        <v>3845</v>
      </c>
      <c r="I560" s="1784"/>
      <c r="J560" s="1784" t="s">
        <v>14977</v>
      </c>
    </row>
    <row r="561" spans="1:10" ht="13.5">
      <c r="A561" s="1781">
        <v>58</v>
      </c>
      <c r="B561" s="1782" t="s">
        <v>46994</v>
      </c>
      <c r="C561" s="1783" t="s">
        <v>46995</v>
      </c>
      <c r="D561" s="1784">
        <v>7</v>
      </c>
      <c r="E561" s="1784">
        <v>12</v>
      </c>
      <c r="F561" s="1784" t="s">
        <v>39694</v>
      </c>
      <c r="G561" s="393"/>
      <c r="H561" s="1784" t="s">
        <v>3845</v>
      </c>
      <c r="I561" s="1784"/>
      <c r="J561" s="1784" t="s">
        <v>14977</v>
      </c>
    </row>
    <row r="562" spans="1:10" ht="13.5">
      <c r="A562" s="1781">
        <v>59</v>
      </c>
      <c r="B562" s="1782" t="s">
        <v>46996</v>
      </c>
      <c r="C562" s="1783" t="s">
        <v>46997</v>
      </c>
      <c r="D562" s="1784">
        <v>18</v>
      </c>
      <c r="E562" s="1784">
        <v>20</v>
      </c>
      <c r="F562" s="1784" t="s">
        <v>46998</v>
      </c>
      <c r="G562" s="393"/>
      <c r="H562" s="1784" t="s">
        <v>3845</v>
      </c>
      <c r="I562" s="1784"/>
      <c r="J562" s="1784" t="s">
        <v>14977</v>
      </c>
    </row>
    <row r="563" spans="1:10" ht="27">
      <c r="A563" s="1781">
        <v>60</v>
      </c>
      <c r="B563" s="1782" t="s">
        <v>46999</v>
      </c>
      <c r="C563" s="1783" t="s">
        <v>47000</v>
      </c>
      <c r="D563" s="1784">
        <v>14</v>
      </c>
      <c r="E563" s="1784">
        <v>25</v>
      </c>
      <c r="F563" s="1784" t="s">
        <v>46598</v>
      </c>
      <c r="G563" s="393"/>
      <c r="H563" s="1784" t="s">
        <v>3845</v>
      </c>
      <c r="I563" s="1784"/>
      <c r="J563" s="1784" t="s">
        <v>14977</v>
      </c>
    </row>
    <row r="564" spans="1:10" ht="13.5">
      <c r="A564" s="1781">
        <v>61</v>
      </c>
      <c r="B564" s="1782" t="s">
        <v>47001</v>
      </c>
      <c r="C564" s="1783" t="s">
        <v>47002</v>
      </c>
      <c r="D564" s="1784">
        <v>15</v>
      </c>
      <c r="E564" s="1784">
        <v>25</v>
      </c>
      <c r="F564" s="1784" t="s">
        <v>39697</v>
      </c>
      <c r="G564" s="393"/>
      <c r="H564" s="1784" t="s">
        <v>3845</v>
      </c>
      <c r="I564" s="1784"/>
      <c r="J564" s="1784" t="s">
        <v>14977</v>
      </c>
    </row>
    <row r="565" spans="1:10" ht="13.5">
      <c r="A565" s="1781">
        <v>62</v>
      </c>
      <c r="B565" s="1782" t="s">
        <v>47003</v>
      </c>
      <c r="C565" s="1783" t="s">
        <v>47004</v>
      </c>
      <c r="D565" s="1784">
        <v>12</v>
      </c>
      <c r="E565" s="1784">
        <v>20</v>
      </c>
      <c r="F565" s="1784" t="s">
        <v>39697</v>
      </c>
      <c r="G565" s="393"/>
      <c r="H565" s="1784" t="s">
        <v>3845</v>
      </c>
      <c r="I565" s="1784"/>
      <c r="J565" s="1784" t="s">
        <v>14977</v>
      </c>
    </row>
    <row r="566" spans="1:10" ht="13.5">
      <c r="A566" s="1781">
        <v>63</v>
      </c>
      <c r="B566" s="1782" t="s">
        <v>47005</v>
      </c>
      <c r="C566" s="1783" t="s">
        <v>47006</v>
      </c>
      <c r="D566" s="1784">
        <v>15</v>
      </c>
      <c r="E566" s="1784">
        <v>19</v>
      </c>
      <c r="F566" s="1784" t="s">
        <v>39697</v>
      </c>
      <c r="G566" s="393"/>
      <c r="H566" s="1784" t="s">
        <v>3845</v>
      </c>
      <c r="I566" s="1784"/>
      <c r="J566" s="1784" t="s">
        <v>14977</v>
      </c>
    </row>
    <row r="567" spans="1:10" ht="13.5">
      <c r="A567" s="1781">
        <v>64</v>
      </c>
      <c r="B567" s="1782" t="s">
        <v>47007</v>
      </c>
      <c r="C567" s="1783" t="s">
        <v>47008</v>
      </c>
      <c r="D567" s="1784">
        <v>12</v>
      </c>
      <c r="E567" s="1784">
        <v>38</v>
      </c>
      <c r="F567" s="1784" t="s">
        <v>43576</v>
      </c>
      <c r="G567" s="393"/>
      <c r="H567" s="1784" t="s">
        <v>3845</v>
      </c>
      <c r="I567" s="1784"/>
      <c r="J567" s="1784" t="s">
        <v>14977</v>
      </c>
    </row>
    <row r="568" spans="1:10" ht="13.5">
      <c r="A568" s="1781">
        <v>65</v>
      </c>
      <c r="B568" s="1782" t="s">
        <v>47009</v>
      </c>
      <c r="C568" s="1783" t="s">
        <v>47010</v>
      </c>
      <c r="D568" s="1784">
        <v>15</v>
      </c>
      <c r="E568" s="1784">
        <v>28</v>
      </c>
      <c r="F568" s="1784" t="s">
        <v>43576</v>
      </c>
      <c r="G568" s="393"/>
      <c r="H568" s="1784" t="s">
        <v>3845</v>
      </c>
      <c r="I568" s="1784"/>
      <c r="J568" s="1784" t="s">
        <v>14977</v>
      </c>
    </row>
    <row r="569" spans="1:10" ht="13.5">
      <c r="A569" s="1781">
        <v>66</v>
      </c>
      <c r="B569" s="1782" t="s">
        <v>47011</v>
      </c>
      <c r="C569" s="1783" t="s">
        <v>47012</v>
      </c>
      <c r="D569" s="1784">
        <v>13</v>
      </c>
      <c r="E569" s="1784">
        <v>18</v>
      </c>
      <c r="F569" s="1784" t="s">
        <v>43576</v>
      </c>
      <c r="G569" s="393"/>
      <c r="H569" s="1784" t="s">
        <v>3845</v>
      </c>
      <c r="I569" s="1784"/>
      <c r="J569" s="1784" t="s">
        <v>14977</v>
      </c>
    </row>
    <row r="570" spans="1:10" ht="13.5">
      <c r="A570" s="1781">
        <v>67</v>
      </c>
      <c r="B570" s="1782" t="s">
        <v>47013</v>
      </c>
      <c r="C570" s="1783" t="s">
        <v>47014</v>
      </c>
      <c r="D570" s="1784">
        <v>14</v>
      </c>
      <c r="E570" s="1784">
        <v>25</v>
      </c>
      <c r="F570" s="1784" t="s">
        <v>43576</v>
      </c>
      <c r="G570" s="393"/>
      <c r="H570" s="1784" t="s">
        <v>3845</v>
      </c>
      <c r="I570" s="1784"/>
      <c r="J570" s="1784" t="s">
        <v>14977</v>
      </c>
    </row>
    <row r="571" spans="1:10" ht="13.5">
      <c r="A571" s="1781">
        <v>68</v>
      </c>
      <c r="B571" s="1782" t="s">
        <v>47015</v>
      </c>
      <c r="C571" s="1783" t="s">
        <v>47016</v>
      </c>
      <c r="D571" s="1784">
        <v>15</v>
      </c>
      <c r="E571" s="1784">
        <v>25</v>
      </c>
      <c r="F571" s="1784" t="s">
        <v>43576</v>
      </c>
      <c r="G571" s="393"/>
      <c r="H571" s="1784" t="s">
        <v>3845</v>
      </c>
      <c r="I571" s="1784"/>
      <c r="J571" s="1784" t="s">
        <v>14977</v>
      </c>
    </row>
    <row r="572" spans="1:10" ht="13.5">
      <c r="A572" s="1781">
        <v>69</v>
      </c>
      <c r="B572" s="1782" t="s">
        <v>47017</v>
      </c>
      <c r="C572" s="1783" t="s">
        <v>47018</v>
      </c>
      <c r="D572" s="1784">
        <v>12</v>
      </c>
      <c r="E572" s="1784">
        <v>20</v>
      </c>
      <c r="F572" s="1784" t="s">
        <v>43602</v>
      </c>
      <c r="G572" s="393"/>
      <c r="H572" s="1784" t="s">
        <v>3845</v>
      </c>
      <c r="I572" s="1784"/>
      <c r="J572" s="1784" t="s">
        <v>14977</v>
      </c>
    </row>
    <row r="573" spans="1:10" ht="13.5">
      <c r="A573" s="1781">
        <v>70</v>
      </c>
      <c r="B573" s="1782" t="s">
        <v>47019</v>
      </c>
      <c r="C573" s="1783" t="s">
        <v>47020</v>
      </c>
      <c r="D573" s="1784">
        <v>15</v>
      </c>
      <c r="E573" s="1784">
        <v>19</v>
      </c>
      <c r="F573" s="1784" t="s">
        <v>43602</v>
      </c>
      <c r="G573" s="393"/>
      <c r="H573" s="1784" t="s">
        <v>3845</v>
      </c>
      <c r="I573" s="1784"/>
      <c r="J573" s="1784" t="s">
        <v>14977</v>
      </c>
    </row>
    <row r="574" spans="1:10" ht="13.5">
      <c r="A574" s="1781">
        <v>71</v>
      </c>
      <c r="B574" s="1782" t="s">
        <v>47021</v>
      </c>
      <c r="C574" s="1783" t="s">
        <v>47022</v>
      </c>
      <c r="D574" s="1784">
        <v>12</v>
      </c>
      <c r="E574" s="1784">
        <v>38</v>
      </c>
      <c r="F574" s="1784" t="s">
        <v>42355</v>
      </c>
      <c r="G574" s="393"/>
      <c r="H574" s="1784" t="s">
        <v>3845</v>
      </c>
      <c r="I574" s="1784"/>
      <c r="J574" s="1784" t="s">
        <v>14977</v>
      </c>
    </row>
    <row r="575" spans="1:10" ht="13.5">
      <c r="A575" s="1781">
        <v>72</v>
      </c>
      <c r="B575" s="1782" t="s">
        <v>47023</v>
      </c>
      <c r="C575" s="1783" t="s">
        <v>47024</v>
      </c>
      <c r="D575" s="1784">
        <v>6</v>
      </c>
      <c r="E575" s="1784">
        <v>8</v>
      </c>
      <c r="F575" s="1784" t="s">
        <v>42355</v>
      </c>
      <c r="G575" s="393"/>
      <c r="H575" s="1784" t="s">
        <v>3845</v>
      </c>
      <c r="I575" s="1784"/>
      <c r="J575" s="1784" t="s">
        <v>14977</v>
      </c>
    </row>
    <row r="576" spans="1:10" ht="13.5">
      <c r="A576" s="1781">
        <v>73</v>
      </c>
      <c r="B576" s="1782" t="s">
        <v>47025</v>
      </c>
      <c r="C576" s="1783" t="s">
        <v>47026</v>
      </c>
      <c r="D576" s="1784">
        <v>10</v>
      </c>
      <c r="E576" s="1784">
        <v>7</v>
      </c>
      <c r="F576" s="1784" t="s">
        <v>42355</v>
      </c>
      <c r="G576" s="393"/>
      <c r="H576" s="1784" t="s">
        <v>3845</v>
      </c>
      <c r="I576" s="1784"/>
      <c r="J576" s="1784" t="s">
        <v>14977</v>
      </c>
    </row>
    <row r="577" spans="1:10" ht="13.5">
      <c r="A577" s="1781">
        <v>74</v>
      </c>
      <c r="B577" s="1782" t="s">
        <v>47027</v>
      </c>
      <c r="C577" s="1783" t="s">
        <v>47028</v>
      </c>
      <c r="D577" s="1784">
        <v>7</v>
      </c>
      <c r="E577" s="1784">
        <v>12</v>
      </c>
      <c r="F577" s="1784" t="s">
        <v>44227</v>
      </c>
      <c r="G577" s="393"/>
      <c r="H577" s="1784" t="s">
        <v>3845</v>
      </c>
      <c r="I577" s="1784"/>
      <c r="J577" s="1784" t="s">
        <v>14977</v>
      </c>
    </row>
    <row r="578" spans="1:10" ht="13.5">
      <c r="A578" s="1781">
        <v>75</v>
      </c>
      <c r="B578" s="1782" t="s">
        <v>47029</v>
      </c>
      <c r="C578" s="1783" t="s">
        <v>47030</v>
      </c>
      <c r="D578" s="1784">
        <v>18</v>
      </c>
      <c r="E578" s="1784">
        <v>20</v>
      </c>
      <c r="F578" s="1784" t="s">
        <v>39710</v>
      </c>
      <c r="G578" s="393"/>
      <c r="H578" s="1784" t="s">
        <v>3845</v>
      </c>
      <c r="I578" s="1784"/>
      <c r="J578" s="1784" t="s">
        <v>14977</v>
      </c>
    </row>
    <row r="579" spans="1:10" ht="27">
      <c r="A579" s="1781">
        <v>76</v>
      </c>
      <c r="B579" s="1782" t="s">
        <v>47031</v>
      </c>
      <c r="C579" s="1783" t="s">
        <v>47032</v>
      </c>
      <c r="D579" s="1784">
        <v>14</v>
      </c>
      <c r="E579" s="1784">
        <v>25</v>
      </c>
      <c r="F579" s="1784" t="s">
        <v>39713</v>
      </c>
      <c r="G579" s="393"/>
      <c r="H579" s="1784" t="s">
        <v>3845</v>
      </c>
      <c r="I579" s="1784"/>
      <c r="J579" s="1784" t="s">
        <v>14977</v>
      </c>
    </row>
    <row r="580" spans="1:10" ht="13.5">
      <c r="A580" s="1781">
        <v>77</v>
      </c>
      <c r="B580" s="1782" t="s">
        <v>47033</v>
      </c>
      <c r="C580" s="1783" t="s">
        <v>47034</v>
      </c>
      <c r="D580" s="1784">
        <v>15</v>
      </c>
      <c r="E580" s="1784">
        <v>25</v>
      </c>
      <c r="F580" s="1784" t="s">
        <v>39713</v>
      </c>
      <c r="G580" s="393"/>
      <c r="H580" s="1784" t="s">
        <v>3845</v>
      </c>
      <c r="I580" s="1784"/>
      <c r="J580" s="1784" t="s">
        <v>14977</v>
      </c>
    </row>
    <row r="581" spans="1:10" ht="13.5">
      <c r="A581" s="1781">
        <v>78</v>
      </c>
      <c r="B581" s="1782" t="s">
        <v>47035</v>
      </c>
      <c r="C581" s="1783" t="s">
        <v>47036</v>
      </c>
      <c r="D581" s="1784">
        <v>12</v>
      </c>
      <c r="E581" s="1784">
        <v>20</v>
      </c>
      <c r="F581" s="1784" t="s">
        <v>46529</v>
      </c>
      <c r="G581" s="393"/>
      <c r="H581" s="1784" t="s">
        <v>3845</v>
      </c>
      <c r="I581" s="1784"/>
      <c r="J581" s="1784" t="s">
        <v>14977</v>
      </c>
    </row>
    <row r="582" spans="1:10" ht="13.5">
      <c r="A582" s="1781">
        <v>79</v>
      </c>
      <c r="B582" s="1782" t="s">
        <v>47037</v>
      </c>
      <c r="C582" s="1783" t="s">
        <v>47038</v>
      </c>
      <c r="D582" s="1784">
        <v>15</v>
      </c>
      <c r="E582" s="1784">
        <v>19</v>
      </c>
      <c r="F582" s="1784" t="s">
        <v>46529</v>
      </c>
      <c r="G582" s="393"/>
      <c r="H582" s="1784" t="s">
        <v>3845</v>
      </c>
      <c r="I582" s="1784"/>
      <c r="J582" s="1784" t="s">
        <v>14977</v>
      </c>
    </row>
    <row r="583" spans="1:10" ht="13.5">
      <c r="A583" s="1781">
        <v>80</v>
      </c>
      <c r="B583" s="1782" t="s">
        <v>47039</v>
      </c>
      <c r="C583" s="1783" t="s">
        <v>47040</v>
      </c>
      <c r="D583" s="1784">
        <v>12</v>
      </c>
      <c r="E583" s="1784">
        <v>38</v>
      </c>
      <c r="F583" s="1784" t="s">
        <v>43929</v>
      </c>
      <c r="G583" s="393"/>
      <c r="H583" s="1784" t="s">
        <v>3845</v>
      </c>
      <c r="I583" s="1784"/>
      <c r="J583" s="1784" t="s">
        <v>14977</v>
      </c>
    </row>
    <row r="584" spans="1:10" ht="13.5">
      <c r="A584" s="1781">
        <v>81</v>
      </c>
      <c r="B584" s="1782" t="s">
        <v>47041</v>
      </c>
      <c r="C584" s="1783" t="s">
        <v>47042</v>
      </c>
      <c r="D584" s="1784">
        <v>15</v>
      </c>
      <c r="E584" s="1784">
        <v>28</v>
      </c>
      <c r="F584" s="1784" t="s">
        <v>43929</v>
      </c>
      <c r="G584" s="393"/>
      <c r="H584" s="1784" t="s">
        <v>3845</v>
      </c>
      <c r="I584" s="1784"/>
      <c r="J584" s="1784" t="s">
        <v>14977</v>
      </c>
    </row>
    <row r="585" spans="1:10" ht="13.5">
      <c r="A585" s="1781">
        <v>82</v>
      </c>
      <c r="B585" s="1782" t="s">
        <v>47043</v>
      </c>
      <c r="C585" s="1783" t="s">
        <v>47044</v>
      </c>
      <c r="D585" s="1784">
        <v>13</v>
      </c>
      <c r="E585" s="1784">
        <v>18</v>
      </c>
      <c r="F585" s="1784" t="s">
        <v>39722</v>
      </c>
      <c r="G585" s="393"/>
      <c r="H585" s="1784" t="s">
        <v>3845</v>
      </c>
      <c r="I585" s="1784"/>
      <c r="J585" s="1784" t="s">
        <v>14977</v>
      </c>
    </row>
    <row r="586" spans="1:10" ht="13.5">
      <c r="A586" s="1781">
        <v>83</v>
      </c>
      <c r="B586" s="1782" t="s">
        <v>47045</v>
      </c>
      <c r="C586" s="1783" t="s">
        <v>47046</v>
      </c>
      <c r="D586" s="1784">
        <v>14</v>
      </c>
      <c r="E586" s="1784">
        <v>25</v>
      </c>
      <c r="F586" s="1784" t="s">
        <v>39722</v>
      </c>
      <c r="G586" s="393"/>
      <c r="H586" s="1784" t="s">
        <v>3845</v>
      </c>
      <c r="I586" s="1784"/>
      <c r="J586" s="1784" t="s">
        <v>14977</v>
      </c>
    </row>
    <row r="587" spans="1:10" ht="13.5">
      <c r="A587" s="1781">
        <v>84</v>
      </c>
      <c r="B587" s="1782" t="s">
        <v>47047</v>
      </c>
      <c r="C587" s="1783" t="s">
        <v>47048</v>
      </c>
      <c r="D587" s="1784">
        <v>15</v>
      </c>
      <c r="E587" s="1784">
        <v>25</v>
      </c>
      <c r="F587" s="1784" t="s">
        <v>39722</v>
      </c>
      <c r="G587" s="393"/>
      <c r="H587" s="1784" t="s">
        <v>3845</v>
      </c>
      <c r="I587" s="1784"/>
      <c r="J587" s="1784" t="s">
        <v>14977</v>
      </c>
    </row>
    <row r="588" spans="1:10" ht="13.5">
      <c r="A588" s="1781">
        <v>85</v>
      </c>
      <c r="B588" s="1782" t="s">
        <v>47049</v>
      </c>
      <c r="C588" s="1783" t="s">
        <v>47050</v>
      </c>
      <c r="D588" s="1784">
        <v>12</v>
      </c>
      <c r="E588" s="1784">
        <v>20</v>
      </c>
      <c r="F588" s="1784" t="s">
        <v>39722</v>
      </c>
      <c r="G588" s="393"/>
      <c r="H588" s="1784" t="s">
        <v>3845</v>
      </c>
      <c r="I588" s="1784"/>
      <c r="J588" s="1784" t="s">
        <v>14977</v>
      </c>
    </row>
    <row r="589" spans="1:10" ht="13.5">
      <c r="A589" s="1781">
        <v>86</v>
      </c>
      <c r="B589" s="1782" t="s">
        <v>47051</v>
      </c>
      <c r="C589" s="1783" t="s">
        <v>47052</v>
      </c>
      <c r="D589" s="1784">
        <v>15</v>
      </c>
      <c r="E589" s="1784">
        <v>19</v>
      </c>
      <c r="F589" s="1784" t="s">
        <v>39722</v>
      </c>
      <c r="G589" s="393"/>
      <c r="H589" s="1784" t="s">
        <v>3845</v>
      </c>
      <c r="I589" s="1784"/>
      <c r="J589" s="1784" t="s">
        <v>14977</v>
      </c>
    </row>
    <row r="590" spans="1:10" ht="13.5">
      <c r="A590" s="1781">
        <v>87</v>
      </c>
      <c r="B590" s="1782" t="s">
        <v>47053</v>
      </c>
      <c r="C590" s="1783" t="s">
        <v>47054</v>
      </c>
      <c r="D590" s="1784">
        <v>12</v>
      </c>
      <c r="E590" s="1784">
        <v>38</v>
      </c>
      <c r="F590" s="1784" t="s">
        <v>39722</v>
      </c>
      <c r="G590" s="393"/>
      <c r="H590" s="1784" t="s">
        <v>3845</v>
      </c>
      <c r="I590" s="1784"/>
      <c r="J590" s="1784" t="s">
        <v>14977</v>
      </c>
    </row>
    <row r="591" spans="1:10" ht="13.5">
      <c r="A591" s="1781">
        <v>88</v>
      </c>
      <c r="B591" s="1782" t="s">
        <v>47055</v>
      </c>
      <c r="C591" s="1783" t="s">
        <v>47056</v>
      </c>
      <c r="D591" s="1784">
        <v>15</v>
      </c>
      <c r="E591" s="1784">
        <v>28</v>
      </c>
      <c r="F591" s="1784" t="s">
        <v>39722</v>
      </c>
      <c r="G591" s="393"/>
      <c r="H591" s="1784" t="s">
        <v>3845</v>
      </c>
      <c r="I591" s="1784"/>
      <c r="J591" s="1784" t="s">
        <v>14977</v>
      </c>
    </row>
    <row r="592" spans="1:10" ht="13.5">
      <c r="A592" s="1781">
        <v>89</v>
      </c>
      <c r="B592" s="1782" t="s">
        <v>47057</v>
      </c>
      <c r="C592" s="1783" t="s">
        <v>47058</v>
      </c>
      <c r="D592" s="1784">
        <v>13</v>
      </c>
      <c r="E592" s="1784">
        <v>18</v>
      </c>
      <c r="F592" s="1784" t="s">
        <v>39722</v>
      </c>
      <c r="G592" s="393"/>
      <c r="H592" s="1784" t="s">
        <v>3845</v>
      </c>
      <c r="I592" s="1784"/>
      <c r="J592" s="1784" t="s">
        <v>14977</v>
      </c>
    </row>
    <row r="593" spans="1:10" ht="13.5">
      <c r="A593" s="1781">
        <v>90</v>
      </c>
      <c r="B593" s="1782" t="s">
        <v>47059</v>
      </c>
      <c r="C593" s="1783" t="s">
        <v>47060</v>
      </c>
      <c r="D593" s="1784">
        <v>25</v>
      </c>
      <c r="E593" s="1784">
        <v>12</v>
      </c>
      <c r="F593" s="1784" t="s">
        <v>39722</v>
      </c>
      <c r="G593" s="393"/>
      <c r="H593" s="1784" t="s">
        <v>3845</v>
      </c>
      <c r="I593" s="1784"/>
      <c r="J593" s="1784" t="s">
        <v>14977</v>
      </c>
    </row>
    <row r="594" spans="1:10" ht="13.5">
      <c r="A594" s="1781">
        <v>91</v>
      </c>
      <c r="B594" s="1782" t="s">
        <v>47061</v>
      </c>
      <c r="C594" s="1783" t="s">
        <v>47062</v>
      </c>
      <c r="D594" s="1784">
        <v>30</v>
      </c>
      <c r="E594" s="1784">
        <v>20</v>
      </c>
      <c r="F594" s="1784" t="s">
        <v>43929</v>
      </c>
      <c r="G594" s="393"/>
      <c r="H594" s="1784" t="s">
        <v>3845</v>
      </c>
      <c r="I594" s="1784"/>
      <c r="J594" s="1784" t="s">
        <v>14977</v>
      </c>
    </row>
    <row r="595" spans="1:10" ht="13.5">
      <c r="A595" s="1781">
        <v>92</v>
      </c>
      <c r="B595" s="1782" t="s">
        <v>47063</v>
      </c>
      <c r="C595" s="1783" t="s">
        <v>47064</v>
      </c>
      <c r="D595" s="1784">
        <v>30</v>
      </c>
      <c r="E595" s="1784">
        <v>15</v>
      </c>
      <c r="F595" s="1784" t="s">
        <v>39722</v>
      </c>
      <c r="G595" s="393"/>
      <c r="H595" s="1784" t="s">
        <v>3845</v>
      </c>
      <c r="I595" s="1784"/>
      <c r="J595" s="1784" t="s">
        <v>14977</v>
      </c>
    </row>
    <row r="596" spans="1:10" ht="13.5">
      <c r="A596" s="1781">
        <v>93</v>
      </c>
      <c r="B596" s="1782" t="s">
        <v>47065</v>
      </c>
      <c r="C596" s="1783" t="s">
        <v>47066</v>
      </c>
      <c r="D596" s="1784">
        <v>7</v>
      </c>
      <c r="E596" s="1784">
        <v>12</v>
      </c>
      <c r="F596" s="1784" t="s">
        <v>42349</v>
      </c>
      <c r="G596" s="393"/>
      <c r="H596" s="1784" t="s">
        <v>3845</v>
      </c>
      <c r="I596" s="1784"/>
      <c r="J596" s="1784" t="s">
        <v>14977</v>
      </c>
    </row>
    <row r="597" spans="1:10" ht="13.5">
      <c r="A597" s="1781">
        <v>94</v>
      </c>
      <c r="B597" s="1782" t="s">
        <v>47067</v>
      </c>
      <c r="C597" s="1783" t="s">
        <v>47068</v>
      </c>
      <c r="D597" s="1784">
        <v>18</v>
      </c>
      <c r="E597" s="1784">
        <v>20</v>
      </c>
      <c r="F597" s="1784" t="s">
        <v>42349</v>
      </c>
      <c r="G597" s="393"/>
      <c r="H597" s="1784" t="s">
        <v>3845</v>
      </c>
      <c r="I597" s="1784"/>
      <c r="J597" s="1784" t="s">
        <v>14977</v>
      </c>
    </row>
    <row r="598" spans="1:10" ht="13.5">
      <c r="A598" s="1781">
        <v>95</v>
      </c>
      <c r="B598" s="1782" t="s">
        <v>47069</v>
      </c>
      <c r="C598" s="1783" t="s">
        <v>47070</v>
      </c>
      <c r="D598" s="1784">
        <v>14</v>
      </c>
      <c r="E598" s="1784">
        <v>25</v>
      </c>
      <c r="F598" s="1784" t="s">
        <v>42349</v>
      </c>
      <c r="G598" s="393"/>
      <c r="H598" s="1784" t="s">
        <v>3845</v>
      </c>
      <c r="I598" s="1784"/>
      <c r="J598" s="1784" t="s">
        <v>14977</v>
      </c>
    </row>
    <row r="599" spans="1:10" ht="13.5">
      <c r="A599" s="1781">
        <v>96</v>
      </c>
      <c r="B599" s="1782" t="s">
        <v>47071</v>
      </c>
      <c r="C599" s="1783" t="s">
        <v>47072</v>
      </c>
      <c r="D599" s="1784">
        <v>15</v>
      </c>
      <c r="E599" s="1784">
        <v>25</v>
      </c>
      <c r="F599" s="1784" t="s">
        <v>42349</v>
      </c>
      <c r="G599" s="393"/>
      <c r="H599" s="1784" t="s">
        <v>3845</v>
      </c>
      <c r="I599" s="1784"/>
      <c r="J599" s="1784" t="s">
        <v>14977</v>
      </c>
    </row>
    <row r="600" spans="1:10" ht="13.5">
      <c r="A600" s="1781">
        <v>97</v>
      </c>
      <c r="B600" s="1782" t="s">
        <v>47073</v>
      </c>
      <c r="C600" s="1783" t="s">
        <v>47074</v>
      </c>
      <c r="D600" s="1784">
        <v>12</v>
      </c>
      <c r="E600" s="1784">
        <v>20</v>
      </c>
      <c r="F600" s="1784" t="s">
        <v>44342</v>
      </c>
      <c r="G600" s="393"/>
      <c r="H600" s="1784" t="s">
        <v>3845</v>
      </c>
      <c r="I600" s="1784"/>
      <c r="J600" s="1784" t="s">
        <v>14977</v>
      </c>
    </row>
    <row r="601" spans="1:10" ht="13.5">
      <c r="A601" s="1781">
        <v>98</v>
      </c>
      <c r="B601" s="1782" t="s">
        <v>47075</v>
      </c>
      <c r="C601" s="1783" t="s">
        <v>47076</v>
      </c>
      <c r="D601" s="1784">
        <v>15</v>
      </c>
      <c r="E601" s="1784">
        <v>19</v>
      </c>
      <c r="F601" s="1784" t="s">
        <v>44342</v>
      </c>
      <c r="G601" s="393"/>
      <c r="H601" s="1784" t="s">
        <v>3845</v>
      </c>
      <c r="I601" s="1784"/>
      <c r="J601" s="1784" t="s">
        <v>14977</v>
      </c>
    </row>
    <row r="602" spans="1:10" ht="13.5">
      <c r="A602" s="1781">
        <v>99</v>
      </c>
      <c r="B602" s="1782" t="s">
        <v>47077</v>
      </c>
      <c r="C602" s="1783" t="s">
        <v>47078</v>
      </c>
      <c r="D602" s="1784">
        <v>12</v>
      </c>
      <c r="E602" s="1784">
        <v>38</v>
      </c>
      <c r="F602" s="1784" t="s">
        <v>43581</v>
      </c>
      <c r="G602" s="393"/>
      <c r="H602" s="1784" t="s">
        <v>3845</v>
      </c>
      <c r="I602" s="1784"/>
      <c r="J602" s="1784" t="s">
        <v>14977</v>
      </c>
    </row>
    <row r="603" spans="1:10" ht="13.5">
      <c r="A603" s="1781">
        <v>100</v>
      </c>
      <c r="B603" s="1782" t="s">
        <v>47079</v>
      </c>
      <c r="C603" s="1783" t="s">
        <v>47080</v>
      </c>
      <c r="D603" s="1784">
        <v>15</v>
      </c>
      <c r="E603" s="1784">
        <v>28</v>
      </c>
      <c r="F603" s="1784" t="s">
        <v>44604</v>
      </c>
      <c r="G603" s="393"/>
      <c r="H603" s="1784" t="s">
        <v>3845</v>
      </c>
      <c r="I603" s="1784"/>
      <c r="J603" s="1784" t="s">
        <v>14977</v>
      </c>
    </row>
    <row r="604" spans="1:10" ht="13.5">
      <c r="A604" s="1781">
        <v>101</v>
      </c>
      <c r="B604" s="1782" t="s">
        <v>47081</v>
      </c>
      <c r="C604" s="1783" t="s">
        <v>47082</v>
      </c>
      <c r="D604" s="1784">
        <v>12</v>
      </c>
      <c r="E604" s="1784">
        <v>20</v>
      </c>
      <c r="F604" s="1784" t="s">
        <v>47083</v>
      </c>
      <c r="G604" s="393"/>
      <c r="H604" s="1784" t="s">
        <v>3845</v>
      </c>
      <c r="I604" s="1784"/>
      <c r="J604" s="1784" t="s">
        <v>14977</v>
      </c>
    </row>
    <row r="605" spans="1:10" ht="13.5">
      <c r="A605" s="1781">
        <v>102</v>
      </c>
      <c r="B605" s="1782" t="s">
        <v>47084</v>
      </c>
      <c r="C605" s="1783" t="s">
        <v>47085</v>
      </c>
      <c r="D605" s="1784">
        <v>15</v>
      </c>
      <c r="E605" s="1784">
        <v>19</v>
      </c>
      <c r="F605" s="1784" t="s">
        <v>43496</v>
      </c>
      <c r="G605" s="393"/>
      <c r="H605" s="1784" t="s">
        <v>3845</v>
      </c>
      <c r="I605" s="1784"/>
      <c r="J605" s="1784" t="s">
        <v>14977</v>
      </c>
    </row>
    <row r="606" spans="1:10" ht="13.5">
      <c r="A606" s="1781">
        <v>103</v>
      </c>
      <c r="B606" s="1782" t="s">
        <v>47086</v>
      </c>
      <c r="C606" s="1783" t="s">
        <v>47087</v>
      </c>
      <c r="D606" s="1784">
        <v>9</v>
      </c>
      <c r="E606" s="1784">
        <v>25</v>
      </c>
      <c r="F606" s="1784" t="s">
        <v>39897</v>
      </c>
      <c r="G606" s="393"/>
      <c r="H606" s="1784" t="s">
        <v>3845</v>
      </c>
      <c r="I606" s="1784"/>
      <c r="J606" s="1784" t="s">
        <v>14977</v>
      </c>
    </row>
    <row r="607" spans="1:10" ht="13.5">
      <c r="A607" s="1781">
        <v>104</v>
      </c>
      <c r="B607" s="1782" t="s">
        <v>47088</v>
      </c>
      <c r="C607" s="1783" t="s">
        <v>47089</v>
      </c>
      <c r="D607" s="1784">
        <v>20</v>
      </c>
      <c r="E607" s="1784">
        <v>35</v>
      </c>
      <c r="F607" s="1784" t="s">
        <v>44262</v>
      </c>
      <c r="G607" s="393"/>
      <c r="H607" s="1784" t="s">
        <v>3845</v>
      </c>
      <c r="I607" s="1784"/>
      <c r="J607" s="1784" t="s">
        <v>14977</v>
      </c>
    </row>
    <row r="608" spans="1:10" ht="13.5">
      <c r="A608" s="1781">
        <v>105</v>
      </c>
      <c r="B608" s="1782" t="s">
        <v>47088</v>
      </c>
      <c r="C608" s="1783" t="s">
        <v>47090</v>
      </c>
      <c r="D608" s="1784">
        <v>10</v>
      </c>
      <c r="E608" s="1784">
        <v>22</v>
      </c>
      <c r="F608" s="1784" t="s">
        <v>40016</v>
      </c>
      <c r="G608" s="393"/>
      <c r="H608" s="1784" t="s">
        <v>3845</v>
      </c>
      <c r="I608" s="1784"/>
      <c r="J608" s="1784" t="s">
        <v>14977</v>
      </c>
    </row>
    <row r="609" spans="1:10" ht="13.5">
      <c r="A609" s="1781">
        <v>106</v>
      </c>
      <c r="B609" s="1782" t="s">
        <v>47091</v>
      </c>
      <c r="C609" s="1783" t="s">
        <v>47092</v>
      </c>
      <c r="D609" s="1784">
        <v>15</v>
      </c>
      <c r="E609" s="1784">
        <v>19</v>
      </c>
      <c r="F609" s="1784" t="s">
        <v>47093</v>
      </c>
      <c r="G609" s="393"/>
      <c r="H609" s="1784" t="s">
        <v>3845</v>
      </c>
      <c r="I609" s="1784"/>
      <c r="J609" s="1784" t="s">
        <v>14977</v>
      </c>
    </row>
    <row r="610" spans="1:10" ht="13.5">
      <c r="A610" s="1781">
        <v>107</v>
      </c>
      <c r="B610" s="1782" t="s">
        <v>47094</v>
      </c>
      <c r="C610" s="1783" t="s">
        <v>47095</v>
      </c>
      <c r="D610" s="1784">
        <v>12</v>
      </c>
      <c r="E610" s="1784">
        <v>38</v>
      </c>
      <c r="F610" s="1784" t="s">
        <v>44504</v>
      </c>
      <c r="G610" s="393"/>
      <c r="H610" s="1784" t="s">
        <v>3845</v>
      </c>
      <c r="I610" s="1784"/>
      <c r="J610" s="1784" t="s">
        <v>14977</v>
      </c>
    </row>
    <row r="611" spans="1:10" ht="13.5">
      <c r="A611" s="1781">
        <v>108</v>
      </c>
      <c r="B611" s="1782" t="s">
        <v>47096</v>
      </c>
      <c r="C611" s="1783" t="s">
        <v>47097</v>
      </c>
      <c r="D611" s="1784">
        <v>15</v>
      </c>
      <c r="E611" s="1784">
        <v>28</v>
      </c>
      <c r="F611" s="1784" t="s">
        <v>40057</v>
      </c>
      <c r="G611" s="393"/>
      <c r="H611" s="1784" t="s">
        <v>3845</v>
      </c>
      <c r="I611" s="1784"/>
      <c r="J611" s="1784" t="s">
        <v>14977</v>
      </c>
    </row>
    <row r="612" spans="1:10" ht="13.5">
      <c r="A612" s="1781">
        <v>109</v>
      </c>
      <c r="B612" s="1782" t="s">
        <v>47098</v>
      </c>
      <c r="C612" s="1783" t="s">
        <v>47099</v>
      </c>
      <c r="D612" s="1784">
        <v>13</v>
      </c>
      <c r="E612" s="1784">
        <v>18</v>
      </c>
      <c r="F612" s="1784" t="s">
        <v>44303</v>
      </c>
      <c r="G612" s="393"/>
      <c r="H612" s="1784" t="s">
        <v>3845</v>
      </c>
      <c r="I612" s="1784"/>
      <c r="J612" s="1784" t="s">
        <v>14977</v>
      </c>
    </row>
    <row r="613" spans="1:10" ht="13.5">
      <c r="A613" s="1781">
        <v>110</v>
      </c>
      <c r="B613" s="1782" t="s">
        <v>47100</v>
      </c>
      <c r="C613" s="1783" t="s">
        <v>47101</v>
      </c>
      <c r="D613" s="1784">
        <v>25</v>
      </c>
      <c r="E613" s="1784">
        <v>12</v>
      </c>
      <c r="F613" s="1784" t="s">
        <v>40099</v>
      </c>
      <c r="G613" s="393"/>
      <c r="H613" s="1784" t="s">
        <v>3845</v>
      </c>
      <c r="I613" s="1784"/>
      <c r="J613" s="1784" t="s">
        <v>14977</v>
      </c>
    </row>
    <row r="614" spans="1:10" ht="13.5">
      <c r="A614" s="1781">
        <v>111</v>
      </c>
      <c r="B614" s="1782" t="s">
        <v>47102</v>
      </c>
      <c r="C614" s="1783" t="s">
        <v>47103</v>
      </c>
      <c r="D614" s="1784">
        <v>30</v>
      </c>
      <c r="E614" s="1784">
        <v>20</v>
      </c>
      <c r="F614" s="1784" t="s">
        <v>43687</v>
      </c>
      <c r="G614" s="393"/>
      <c r="H614" s="1784" t="s">
        <v>3845</v>
      </c>
      <c r="I614" s="1784"/>
      <c r="J614" s="1784" t="s">
        <v>14977</v>
      </c>
    </row>
    <row r="615" spans="1:10" ht="13.5">
      <c r="A615" s="1781">
        <v>112</v>
      </c>
      <c r="B615" s="1782" t="s">
        <v>47104</v>
      </c>
      <c r="C615" s="1783" t="s">
        <v>47105</v>
      </c>
      <c r="D615" s="1784">
        <v>30</v>
      </c>
      <c r="E615" s="1784">
        <v>15</v>
      </c>
      <c r="F615" s="1784" t="s">
        <v>46187</v>
      </c>
      <c r="G615" s="393"/>
      <c r="H615" s="1784" t="s">
        <v>3845</v>
      </c>
      <c r="I615" s="1784"/>
      <c r="J615" s="1784" t="s">
        <v>14977</v>
      </c>
    </row>
    <row r="616" spans="1:10" ht="13.5">
      <c r="A616" s="1781">
        <v>113</v>
      </c>
      <c r="B616" s="1782" t="s">
        <v>47106</v>
      </c>
      <c r="C616" s="1783" t="s">
        <v>47107</v>
      </c>
      <c r="D616" s="1784">
        <v>7</v>
      </c>
      <c r="E616" s="1784">
        <v>12</v>
      </c>
      <c r="F616" s="1784" t="s">
        <v>46187</v>
      </c>
      <c r="G616" s="393"/>
      <c r="H616" s="1784" t="s">
        <v>3845</v>
      </c>
      <c r="I616" s="1784"/>
      <c r="J616" s="1784" t="s">
        <v>14977</v>
      </c>
    </row>
    <row r="617" spans="1:10" ht="13.5">
      <c r="A617" s="1781">
        <v>114</v>
      </c>
      <c r="B617" s="1782" t="s">
        <v>47108</v>
      </c>
      <c r="C617" s="1783" t="s">
        <v>47109</v>
      </c>
      <c r="D617" s="1784">
        <v>18</v>
      </c>
      <c r="E617" s="1784">
        <v>20</v>
      </c>
      <c r="F617" s="1784" t="s">
        <v>47110</v>
      </c>
      <c r="G617" s="393"/>
      <c r="H617" s="1784" t="s">
        <v>3845</v>
      </c>
      <c r="I617" s="1784"/>
      <c r="J617" s="1784" t="s">
        <v>14977</v>
      </c>
    </row>
    <row r="618" spans="1:10" ht="13.5">
      <c r="A618" s="1781">
        <v>115</v>
      </c>
      <c r="B618" s="1782" t="s">
        <v>47111</v>
      </c>
      <c r="C618" s="1783" t="s">
        <v>47112</v>
      </c>
      <c r="D618" s="1784">
        <v>14</v>
      </c>
      <c r="E618" s="1784">
        <v>25</v>
      </c>
      <c r="F618" s="1784" t="s">
        <v>47110</v>
      </c>
      <c r="G618" s="393"/>
      <c r="H618" s="1784" t="s">
        <v>3845</v>
      </c>
      <c r="I618" s="1784"/>
      <c r="J618" s="1784" t="s">
        <v>14977</v>
      </c>
    </row>
    <row r="619" spans="1:10" ht="13.5">
      <c r="A619" s="1781">
        <v>116</v>
      </c>
      <c r="B619" s="1782" t="s">
        <v>47113</v>
      </c>
      <c r="C619" s="1783" t="s">
        <v>47114</v>
      </c>
      <c r="D619" s="1784">
        <v>15</v>
      </c>
      <c r="E619" s="1784">
        <v>25</v>
      </c>
      <c r="F619" s="1784" t="s">
        <v>47115</v>
      </c>
      <c r="G619" s="393"/>
      <c r="H619" s="1784" t="s">
        <v>3845</v>
      </c>
      <c r="I619" s="1784"/>
      <c r="J619" s="1784" t="s">
        <v>14977</v>
      </c>
    </row>
    <row r="620" spans="1:10" ht="13.5">
      <c r="A620" s="1781">
        <v>117</v>
      </c>
      <c r="B620" s="1782" t="s">
        <v>47116</v>
      </c>
      <c r="C620" s="1783" t="s">
        <v>47117</v>
      </c>
      <c r="D620" s="1784">
        <v>12</v>
      </c>
      <c r="E620" s="1784">
        <v>20</v>
      </c>
      <c r="F620" s="1784" t="s">
        <v>44106</v>
      </c>
      <c r="G620" s="393"/>
      <c r="H620" s="1784" t="s">
        <v>3845</v>
      </c>
      <c r="I620" s="1784"/>
      <c r="J620" s="1784" t="s">
        <v>14977</v>
      </c>
    </row>
    <row r="621" spans="1:10" ht="13.5">
      <c r="A621" s="1781">
        <v>118</v>
      </c>
      <c r="B621" s="1782" t="s">
        <v>47118</v>
      </c>
      <c r="C621" s="1783" t="s">
        <v>47119</v>
      </c>
      <c r="D621" s="1784">
        <v>15</v>
      </c>
      <c r="E621" s="1784">
        <v>19</v>
      </c>
      <c r="F621" s="1784" t="s">
        <v>44106</v>
      </c>
      <c r="G621" s="393"/>
      <c r="H621" s="1784" t="s">
        <v>3845</v>
      </c>
      <c r="I621" s="1784"/>
      <c r="J621" s="1784" t="s">
        <v>14977</v>
      </c>
    </row>
    <row r="622" spans="1:10" ht="13.5">
      <c r="A622" s="1781">
        <v>119</v>
      </c>
      <c r="B622" s="1782" t="s">
        <v>47120</v>
      </c>
      <c r="C622" s="1783" t="s">
        <v>47121</v>
      </c>
      <c r="D622" s="1784">
        <v>12</v>
      </c>
      <c r="E622" s="1784">
        <v>38</v>
      </c>
      <c r="F622" s="1784" t="s">
        <v>40240</v>
      </c>
      <c r="G622" s="393"/>
      <c r="H622" s="1784" t="s">
        <v>3845</v>
      </c>
      <c r="I622" s="1784"/>
      <c r="J622" s="1784" t="s">
        <v>14977</v>
      </c>
    </row>
    <row r="623" spans="1:10" ht="13.5">
      <c r="A623" s="1781">
        <v>120</v>
      </c>
      <c r="B623" s="1782" t="s">
        <v>47122</v>
      </c>
      <c r="C623" s="1783" t="s">
        <v>47123</v>
      </c>
      <c r="D623" s="1784">
        <v>15</v>
      </c>
      <c r="E623" s="1784">
        <v>28</v>
      </c>
      <c r="F623" s="1784" t="s">
        <v>40240</v>
      </c>
      <c r="G623" s="393"/>
      <c r="H623" s="1784" t="s">
        <v>3845</v>
      </c>
      <c r="I623" s="1784"/>
      <c r="J623" s="1784" t="s">
        <v>14977</v>
      </c>
    </row>
    <row r="624" spans="1:10" ht="13.5">
      <c r="A624" s="1781">
        <v>121</v>
      </c>
      <c r="B624" s="1782" t="s">
        <v>47124</v>
      </c>
      <c r="C624" s="1783" t="s">
        <v>47125</v>
      </c>
      <c r="D624" s="1784">
        <v>13</v>
      </c>
      <c r="E624" s="1784">
        <v>18</v>
      </c>
      <c r="F624" s="1784" t="s">
        <v>40240</v>
      </c>
      <c r="G624" s="393"/>
      <c r="H624" s="1784" t="s">
        <v>3845</v>
      </c>
      <c r="I624" s="1784"/>
      <c r="J624" s="1784" t="s">
        <v>14977</v>
      </c>
    </row>
    <row r="625" spans="1:10" ht="13.5">
      <c r="A625" s="1781">
        <v>122</v>
      </c>
      <c r="B625" s="1782" t="s">
        <v>47126</v>
      </c>
      <c r="C625" s="1783" t="s">
        <v>47127</v>
      </c>
      <c r="D625" s="1784">
        <v>14</v>
      </c>
      <c r="E625" s="1784">
        <v>25</v>
      </c>
      <c r="F625" s="1784" t="s">
        <v>40240</v>
      </c>
      <c r="G625" s="393"/>
      <c r="H625" s="1784" t="s">
        <v>3845</v>
      </c>
      <c r="I625" s="1784"/>
      <c r="J625" s="1784" t="s">
        <v>14977</v>
      </c>
    </row>
    <row r="626" spans="1:10" ht="13.5">
      <c r="A626" s="1781">
        <v>123</v>
      </c>
      <c r="B626" s="1782" t="s">
        <v>47128</v>
      </c>
      <c r="C626" s="1783" t="s">
        <v>47129</v>
      </c>
      <c r="D626" s="1784">
        <v>15</v>
      </c>
      <c r="E626" s="1784">
        <v>25</v>
      </c>
      <c r="F626" s="1784" t="s">
        <v>47130</v>
      </c>
      <c r="G626" s="393"/>
      <c r="H626" s="1784" t="s">
        <v>3845</v>
      </c>
      <c r="I626" s="1784"/>
      <c r="J626" s="1784" t="s">
        <v>14977</v>
      </c>
    </row>
    <row r="627" spans="1:10" ht="13.5">
      <c r="A627" s="1781">
        <v>124</v>
      </c>
      <c r="B627" s="1782" t="s">
        <v>47131</v>
      </c>
      <c r="C627" s="1783" t="s">
        <v>47132</v>
      </c>
      <c r="D627" s="1784">
        <v>12</v>
      </c>
      <c r="E627" s="1784">
        <v>20</v>
      </c>
      <c r="F627" s="1784" t="s">
        <v>47130</v>
      </c>
      <c r="G627" s="393"/>
      <c r="H627" s="1784" t="s">
        <v>3845</v>
      </c>
      <c r="I627" s="1784"/>
      <c r="J627" s="1784" t="s">
        <v>14977</v>
      </c>
    </row>
    <row r="628" spans="1:10" ht="13.5">
      <c r="A628" s="1781">
        <v>125</v>
      </c>
      <c r="B628" s="1782" t="s">
        <v>47133</v>
      </c>
      <c r="C628" s="1783" t="s">
        <v>47134</v>
      </c>
      <c r="D628" s="1784">
        <v>15</v>
      </c>
      <c r="E628" s="1784">
        <v>19</v>
      </c>
      <c r="F628" s="1784" t="s">
        <v>47130</v>
      </c>
      <c r="G628" s="393"/>
      <c r="H628" s="1784" t="s">
        <v>3845</v>
      </c>
      <c r="I628" s="1784"/>
      <c r="J628" s="1784" t="s">
        <v>14977</v>
      </c>
    </row>
    <row r="629" spans="1:10" ht="13.5">
      <c r="A629" s="1781">
        <v>126</v>
      </c>
      <c r="B629" s="1782" t="s">
        <v>47135</v>
      </c>
      <c r="C629" s="1783" t="s">
        <v>47136</v>
      </c>
      <c r="D629" s="1784">
        <v>12</v>
      </c>
      <c r="E629" s="1784">
        <v>38</v>
      </c>
      <c r="F629" s="1784" t="s">
        <v>40243</v>
      </c>
      <c r="G629" s="393"/>
      <c r="H629" s="1784" t="s">
        <v>3845</v>
      </c>
      <c r="I629" s="1784"/>
      <c r="J629" s="1784" t="s">
        <v>14977</v>
      </c>
    </row>
    <row r="630" spans="1:10" ht="13.5">
      <c r="A630" s="1781">
        <v>127</v>
      </c>
      <c r="B630" s="1782" t="s">
        <v>47137</v>
      </c>
      <c r="C630" s="1783"/>
      <c r="D630" s="1784">
        <v>6</v>
      </c>
      <c r="E630" s="1784">
        <v>8</v>
      </c>
      <c r="F630" s="1784" t="s">
        <v>40243</v>
      </c>
      <c r="G630" s="393"/>
      <c r="H630" s="1784" t="s">
        <v>3845</v>
      </c>
      <c r="I630" s="1784"/>
      <c r="J630" s="1784" t="s">
        <v>14977</v>
      </c>
    </row>
    <row r="631" spans="1:10" ht="13.5">
      <c r="A631" s="1781">
        <v>128</v>
      </c>
      <c r="B631" s="1782" t="s">
        <v>47138</v>
      </c>
      <c r="C631" s="1783" t="s">
        <v>47139</v>
      </c>
      <c r="D631" s="1784">
        <v>10</v>
      </c>
      <c r="E631" s="1784">
        <v>7</v>
      </c>
      <c r="F631" s="1784" t="s">
        <v>40243</v>
      </c>
      <c r="G631" s="393"/>
      <c r="H631" s="1784" t="s">
        <v>3845</v>
      </c>
      <c r="I631" s="1784"/>
      <c r="J631" s="1784" t="s">
        <v>14977</v>
      </c>
    </row>
    <row r="632" spans="1:10" ht="13.5">
      <c r="A632" s="1781">
        <v>129</v>
      </c>
      <c r="B632" s="1782" t="s">
        <v>47140</v>
      </c>
      <c r="C632" s="1783" t="s">
        <v>47141</v>
      </c>
      <c r="D632" s="1784">
        <v>36</v>
      </c>
      <c r="E632" s="1784">
        <v>40</v>
      </c>
      <c r="F632" s="1784" t="s">
        <v>40250</v>
      </c>
      <c r="G632" s="393"/>
      <c r="H632" s="1784" t="s">
        <v>3845</v>
      </c>
      <c r="I632" s="1784"/>
      <c r="J632" s="1784" t="s">
        <v>14977</v>
      </c>
    </row>
    <row r="633" spans="1:10" ht="13.5">
      <c r="A633" s="1781">
        <v>130</v>
      </c>
      <c r="B633" s="1782" t="s">
        <v>47142</v>
      </c>
      <c r="C633" s="1783" t="s">
        <v>47143</v>
      </c>
      <c r="D633" s="1784">
        <v>17</v>
      </c>
      <c r="E633" s="1784">
        <v>32</v>
      </c>
      <c r="F633" s="1784" t="s">
        <v>40257</v>
      </c>
      <c r="G633" s="393"/>
      <c r="H633" s="1784" t="s">
        <v>3845</v>
      </c>
      <c r="I633" s="1784"/>
      <c r="J633" s="1784" t="s">
        <v>14977</v>
      </c>
    </row>
    <row r="634" spans="1:10" ht="13.5">
      <c r="A634" s="1781">
        <v>131</v>
      </c>
      <c r="B634" s="1782" t="s">
        <v>47144</v>
      </c>
      <c r="C634" s="1783" t="s">
        <v>47145</v>
      </c>
      <c r="D634" s="1784">
        <v>14</v>
      </c>
      <c r="E634" s="1784">
        <v>30</v>
      </c>
      <c r="F634" s="1784" t="s">
        <v>40257</v>
      </c>
      <c r="G634" s="393"/>
      <c r="H634" s="1784" t="s">
        <v>3845</v>
      </c>
      <c r="I634" s="1784"/>
      <c r="J634" s="1784" t="s">
        <v>14977</v>
      </c>
    </row>
    <row r="635" spans="1:10" ht="13.5">
      <c r="A635" s="1781">
        <v>132</v>
      </c>
      <c r="B635" s="1782" t="s">
        <v>47146</v>
      </c>
      <c r="C635" s="1783" t="s">
        <v>47147</v>
      </c>
      <c r="D635" s="1784">
        <v>17</v>
      </c>
      <c r="E635" s="1784">
        <v>28</v>
      </c>
      <c r="F635" s="1784" t="s">
        <v>40262</v>
      </c>
      <c r="G635" s="393"/>
      <c r="H635" s="1784" t="s">
        <v>3845</v>
      </c>
      <c r="I635" s="1784"/>
      <c r="J635" s="1784" t="s">
        <v>14977</v>
      </c>
    </row>
    <row r="636" spans="1:10" ht="13.5">
      <c r="A636" s="1781">
        <v>133</v>
      </c>
      <c r="B636" s="1782" t="s">
        <v>47148</v>
      </c>
      <c r="C636" s="1783" t="s">
        <v>46904</v>
      </c>
      <c r="D636" s="1784">
        <v>9</v>
      </c>
      <c r="E636" s="1784">
        <v>25</v>
      </c>
      <c r="F636" s="1784" t="s">
        <v>40262</v>
      </c>
      <c r="G636" s="393"/>
      <c r="H636" s="1784" t="s">
        <v>3845</v>
      </c>
      <c r="I636" s="1784"/>
      <c r="J636" s="1784" t="s">
        <v>14977</v>
      </c>
    </row>
    <row r="637" spans="1:10" ht="13.5">
      <c r="A637" s="1781">
        <v>134</v>
      </c>
      <c r="B637" s="1782" t="s">
        <v>47149</v>
      </c>
      <c r="C637" s="1783" t="s">
        <v>47150</v>
      </c>
      <c r="D637" s="1784">
        <v>8</v>
      </c>
      <c r="E637" s="1784">
        <v>18</v>
      </c>
      <c r="F637" s="1784" t="s">
        <v>42407</v>
      </c>
      <c r="G637" s="393"/>
      <c r="H637" s="1784" t="s">
        <v>3845</v>
      </c>
      <c r="I637" s="1784"/>
      <c r="J637" s="1784" t="s">
        <v>14977</v>
      </c>
    </row>
    <row r="638" spans="1:10" ht="13.5">
      <c r="A638" s="1781">
        <v>135</v>
      </c>
      <c r="B638" s="1782" t="s">
        <v>47151</v>
      </c>
      <c r="C638" s="1783" t="s">
        <v>47152</v>
      </c>
      <c r="D638" s="1784">
        <v>16</v>
      </c>
      <c r="E638" s="1784">
        <v>38</v>
      </c>
      <c r="F638" s="1784" t="s">
        <v>42407</v>
      </c>
      <c r="G638" s="393"/>
      <c r="H638" s="1784" t="s">
        <v>3845</v>
      </c>
      <c r="I638" s="1784"/>
      <c r="J638" s="1784" t="s">
        <v>14977</v>
      </c>
    </row>
    <row r="639" spans="1:10" ht="13.5">
      <c r="A639" s="1781">
        <v>136</v>
      </c>
      <c r="B639" s="1782" t="s">
        <v>47153</v>
      </c>
      <c r="C639" s="1783" t="s">
        <v>47154</v>
      </c>
      <c r="D639" s="1784">
        <v>20</v>
      </c>
      <c r="E639" s="1784">
        <v>6</v>
      </c>
      <c r="F639" s="1784" t="s">
        <v>42407</v>
      </c>
      <c r="G639" s="393"/>
      <c r="H639" s="1784" t="s">
        <v>3845</v>
      </c>
      <c r="I639" s="1784"/>
      <c r="J639" s="1784" t="s">
        <v>14977</v>
      </c>
    </row>
    <row r="640" spans="1:10" ht="13.5">
      <c r="A640" s="1781">
        <v>137</v>
      </c>
      <c r="B640" s="1782" t="s">
        <v>47155</v>
      </c>
      <c r="C640" s="1783" t="s">
        <v>47156</v>
      </c>
      <c r="D640" s="1784">
        <v>15</v>
      </c>
      <c r="E640" s="1784">
        <v>20</v>
      </c>
      <c r="F640" s="1784" t="s">
        <v>40287</v>
      </c>
      <c r="G640" s="393"/>
      <c r="H640" s="1784" t="s">
        <v>3845</v>
      </c>
      <c r="I640" s="1784"/>
      <c r="J640" s="1784" t="s">
        <v>14977</v>
      </c>
    </row>
    <row r="641" spans="1:10" ht="13.5">
      <c r="A641" s="1785">
        <v>138</v>
      </c>
      <c r="B641" s="1786" t="s">
        <v>47157</v>
      </c>
      <c r="C641" s="1787" t="s">
        <v>47158</v>
      </c>
      <c r="D641" s="1788">
        <v>12</v>
      </c>
      <c r="E641" s="1788">
        <v>40</v>
      </c>
      <c r="F641" s="1788" t="s">
        <v>40206</v>
      </c>
      <c r="G641" s="1789"/>
      <c r="H641" s="1784" t="s">
        <v>3845</v>
      </c>
      <c r="I641" s="1784"/>
      <c r="J641" s="1784" t="s">
        <v>14977</v>
      </c>
    </row>
    <row r="642" spans="1:10" ht="27">
      <c r="A642" s="1781">
        <v>139</v>
      </c>
      <c r="B642" s="1782" t="s">
        <v>47159</v>
      </c>
      <c r="C642" s="1783" t="s">
        <v>47160</v>
      </c>
      <c r="D642" s="1784">
        <v>2</v>
      </c>
      <c r="E642" s="1784">
        <v>3</v>
      </c>
      <c r="F642" s="1784" t="s">
        <v>47161</v>
      </c>
      <c r="G642" s="393"/>
      <c r="H642" s="1784" t="s">
        <v>3293</v>
      </c>
      <c r="I642" s="1784"/>
      <c r="J642" s="1784" t="s">
        <v>14977</v>
      </c>
    </row>
    <row r="643" spans="1:10" ht="27">
      <c r="A643" s="1785">
        <v>140</v>
      </c>
      <c r="B643" s="1782" t="s">
        <v>47162</v>
      </c>
      <c r="C643" s="1783" t="s">
        <v>47163</v>
      </c>
      <c r="D643" s="1784">
        <v>2</v>
      </c>
      <c r="E643" s="1784">
        <v>2</v>
      </c>
      <c r="F643" s="1784" t="s">
        <v>43702</v>
      </c>
      <c r="G643" s="393"/>
      <c r="H643" s="1784" t="s">
        <v>3293</v>
      </c>
      <c r="I643" s="1784"/>
      <c r="J643" s="1784" t="s">
        <v>14977</v>
      </c>
    </row>
    <row r="644" spans="1:10" ht="54">
      <c r="A644" s="1781">
        <v>141</v>
      </c>
      <c r="B644" s="1782" t="s">
        <v>47164</v>
      </c>
      <c r="C644" s="1783" t="s">
        <v>47165</v>
      </c>
      <c r="D644" s="1784">
        <v>2</v>
      </c>
      <c r="E644" s="1784">
        <v>4</v>
      </c>
      <c r="F644" s="1784" t="s">
        <v>39441</v>
      </c>
      <c r="G644" s="393"/>
      <c r="H644" s="1784" t="s">
        <v>3293</v>
      </c>
      <c r="I644" s="1784"/>
      <c r="J644" s="1784" t="s">
        <v>14977</v>
      </c>
    </row>
    <row r="645" spans="1:10" ht="27">
      <c r="A645" s="1785">
        <v>142</v>
      </c>
      <c r="B645" s="1782" t="s">
        <v>47166</v>
      </c>
      <c r="C645" s="1783" t="s">
        <v>47167</v>
      </c>
      <c r="D645" s="1784">
        <v>2</v>
      </c>
      <c r="E645" s="1784">
        <v>6</v>
      </c>
      <c r="F645" s="1784" t="s">
        <v>39469</v>
      </c>
      <c r="G645" s="393"/>
      <c r="H645" s="1784" t="s">
        <v>3293</v>
      </c>
      <c r="I645" s="1784"/>
      <c r="J645" s="1784" t="s">
        <v>14977</v>
      </c>
    </row>
    <row r="646" spans="1:10" ht="27">
      <c r="A646" s="1781">
        <v>143</v>
      </c>
      <c r="B646" s="1782" t="s">
        <v>47168</v>
      </c>
      <c r="C646" s="1783" t="s">
        <v>47169</v>
      </c>
      <c r="D646" s="1784">
        <v>4</v>
      </c>
      <c r="E646" s="1784">
        <v>6</v>
      </c>
      <c r="F646" s="1784" t="s">
        <v>39766</v>
      </c>
      <c r="G646" s="393"/>
      <c r="H646" s="1784" t="s">
        <v>3293</v>
      </c>
      <c r="I646" s="1784"/>
      <c r="J646" s="1784" t="s">
        <v>14977</v>
      </c>
    </row>
    <row r="647" spans="1:10" ht="54">
      <c r="A647" s="1785">
        <v>144</v>
      </c>
      <c r="B647" s="1782" t="s">
        <v>47170</v>
      </c>
      <c r="C647" s="1783" t="s">
        <v>47171</v>
      </c>
      <c r="D647" s="1784">
        <v>2</v>
      </c>
      <c r="E647" s="1784">
        <v>2</v>
      </c>
      <c r="F647" s="1784" t="s">
        <v>39836</v>
      </c>
      <c r="G647" s="393"/>
      <c r="H647" s="1784" t="s">
        <v>3293</v>
      </c>
      <c r="I647" s="1784"/>
      <c r="J647" s="1784" t="s">
        <v>14977</v>
      </c>
    </row>
    <row r="648" spans="1:10" ht="54">
      <c r="A648" s="1781">
        <v>145</v>
      </c>
      <c r="B648" s="1782" t="s">
        <v>47172</v>
      </c>
      <c r="C648" s="1783" t="s">
        <v>47173</v>
      </c>
      <c r="D648" s="1784">
        <v>4</v>
      </c>
      <c r="E648" s="1784">
        <v>4</v>
      </c>
      <c r="F648" s="1784" t="s">
        <v>47174</v>
      </c>
      <c r="G648" s="393"/>
      <c r="H648" s="1784" t="s">
        <v>3293</v>
      </c>
      <c r="I648" s="1784"/>
      <c r="J648" s="1784" t="s">
        <v>14977</v>
      </c>
    </row>
    <row r="649" spans="1:10" ht="40.5">
      <c r="A649" s="1785">
        <v>146</v>
      </c>
      <c r="B649" s="1782" t="s">
        <v>47175</v>
      </c>
      <c r="C649" s="1783" t="s">
        <v>47176</v>
      </c>
      <c r="D649" s="1784">
        <v>4</v>
      </c>
      <c r="E649" s="1784">
        <v>3</v>
      </c>
      <c r="F649" s="1784" t="s">
        <v>40292</v>
      </c>
      <c r="G649" s="393"/>
      <c r="H649" s="1784" t="s">
        <v>3293</v>
      </c>
      <c r="I649" s="1784"/>
      <c r="J649" s="1784" t="s">
        <v>14977</v>
      </c>
    </row>
    <row r="650" spans="1:10" ht="67.5">
      <c r="A650" s="1781">
        <v>147</v>
      </c>
      <c r="B650" s="1782" t="s">
        <v>47177</v>
      </c>
      <c r="C650" s="1783" t="s">
        <v>47178</v>
      </c>
      <c r="D650" s="1784">
        <v>2</v>
      </c>
      <c r="E650" s="1784">
        <v>2</v>
      </c>
      <c r="F650" s="1784" t="s">
        <v>47179</v>
      </c>
      <c r="G650" s="393"/>
      <c r="H650" s="1784" t="s">
        <v>3293</v>
      </c>
      <c r="I650" s="1784"/>
      <c r="J650" s="1784" t="s">
        <v>14977</v>
      </c>
    </row>
    <row r="651" spans="1:10" ht="13.5">
      <c r="A651" s="1785">
        <v>148</v>
      </c>
      <c r="B651" s="1782" t="s">
        <v>47180</v>
      </c>
      <c r="C651" s="1783" t="s">
        <v>21267</v>
      </c>
      <c r="D651" s="1790">
        <v>4</v>
      </c>
      <c r="E651" s="1790">
        <v>6</v>
      </c>
      <c r="F651" s="1784" t="s">
        <v>42328</v>
      </c>
      <c r="G651" s="393"/>
      <c r="H651" s="1784" t="s">
        <v>3293</v>
      </c>
      <c r="I651" s="1784"/>
      <c r="J651" s="1784" t="s">
        <v>14977</v>
      </c>
    </row>
    <row r="652" spans="1:10" ht="27">
      <c r="A652" s="1781">
        <v>149</v>
      </c>
      <c r="B652" s="1782" t="s">
        <v>47181</v>
      </c>
      <c r="C652" s="1783" t="s">
        <v>47182</v>
      </c>
      <c r="D652" s="1790">
        <v>4</v>
      </c>
      <c r="E652" s="1790">
        <v>6</v>
      </c>
      <c r="F652" s="1784" t="s">
        <v>39766</v>
      </c>
      <c r="G652" s="393"/>
      <c r="H652" s="1784" t="s">
        <v>3293</v>
      </c>
      <c r="I652" s="1784"/>
      <c r="J652" s="1784" t="s">
        <v>14977</v>
      </c>
    </row>
    <row r="653" spans="1:10" ht="13.5">
      <c r="A653" s="1785">
        <v>150</v>
      </c>
      <c r="B653" s="1782" t="s">
        <v>47183</v>
      </c>
      <c r="C653" s="1783" t="s">
        <v>15069</v>
      </c>
      <c r="D653" s="1790">
        <v>4</v>
      </c>
      <c r="E653" s="1790">
        <v>3</v>
      </c>
      <c r="F653" s="1784" t="s">
        <v>43581</v>
      </c>
      <c r="G653" s="393"/>
      <c r="H653" s="1784" t="s">
        <v>3293</v>
      </c>
      <c r="I653" s="1784"/>
      <c r="J653" s="1784" t="s">
        <v>14977</v>
      </c>
    </row>
    <row r="654" spans="1:10" ht="13.5">
      <c r="A654" s="1781">
        <v>151</v>
      </c>
      <c r="B654" s="1782" t="s">
        <v>47184</v>
      </c>
      <c r="C654" s="1783" t="s">
        <v>21267</v>
      </c>
      <c r="D654" s="1790">
        <v>4</v>
      </c>
      <c r="E654" s="1790">
        <v>8</v>
      </c>
      <c r="F654" s="1784" t="s">
        <v>39938</v>
      </c>
      <c r="G654" s="393"/>
      <c r="H654" s="1784" t="s">
        <v>3293</v>
      </c>
      <c r="I654" s="1784"/>
      <c r="J654" s="1784" t="s">
        <v>14977</v>
      </c>
    </row>
    <row r="655" spans="1:10" ht="40.5">
      <c r="A655" s="1781">
        <v>152</v>
      </c>
      <c r="B655" s="1782" t="s">
        <v>47185</v>
      </c>
      <c r="C655" s="1783" t="s">
        <v>47186</v>
      </c>
      <c r="D655" s="1790">
        <v>4</v>
      </c>
      <c r="E655" s="1790">
        <v>6</v>
      </c>
      <c r="F655" s="1784" t="s">
        <v>39999</v>
      </c>
      <c r="G655" s="393"/>
      <c r="H655" s="1784" t="s">
        <v>3293</v>
      </c>
      <c r="I655" s="1784"/>
      <c r="J655" s="1784" t="s">
        <v>14977</v>
      </c>
    </row>
    <row r="656" spans="1:10" ht="27">
      <c r="A656" s="1781">
        <v>153</v>
      </c>
      <c r="B656" s="1782" t="s">
        <v>47187</v>
      </c>
      <c r="C656" s="1783" t="s">
        <v>47188</v>
      </c>
      <c r="D656" s="1784">
        <v>2</v>
      </c>
      <c r="E656" s="1784">
        <v>6</v>
      </c>
      <c r="F656" s="1784" t="s">
        <v>46343</v>
      </c>
      <c r="G656" s="393"/>
      <c r="H656" s="1784" t="s">
        <v>3293</v>
      </c>
      <c r="I656" s="1784"/>
      <c r="J656" s="1784" t="s">
        <v>14977</v>
      </c>
    </row>
    <row r="657" spans="1:10" ht="27">
      <c r="A657" s="1781">
        <v>154</v>
      </c>
      <c r="B657" s="1782" t="s">
        <v>47189</v>
      </c>
      <c r="C657" s="1783" t="s">
        <v>47190</v>
      </c>
      <c r="D657" s="1784">
        <v>4</v>
      </c>
      <c r="E657" s="1784">
        <v>6</v>
      </c>
      <c r="F657" s="1784" t="s">
        <v>47191</v>
      </c>
      <c r="G657" s="393"/>
      <c r="H657" s="1784" t="s">
        <v>3293</v>
      </c>
      <c r="I657" s="1784"/>
      <c r="J657" s="1784" t="s">
        <v>14977</v>
      </c>
    </row>
    <row r="658" spans="1:10" ht="13.5">
      <c r="A658" s="1781">
        <v>155</v>
      </c>
      <c r="B658" s="1782" t="s">
        <v>47192</v>
      </c>
      <c r="C658" s="1783" t="s">
        <v>47193</v>
      </c>
      <c r="D658" s="1784">
        <v>2</v>
      </c>
      <c r="E658" s="1784">
        <v>4</v>
      </c>
      <c r="F658" s="1784" t="s">
        <v>44395</v>
      </c>
      <c r="G658" s="393"/>
      <c r="H658" s="1784" t="s">
        <v>3293</v>
      </c>
      <c r="I658" s="1784"/>
      <c r="J658" s="1784" t="s">
        <v>14977</v>
      </c>
    </row>
    <row r="659" spans="1:10" ht="40.5">
      <c r="A659" s="1781">
        <v>156</v>
      </c>
      <c r="B659" s="1782" t="s">
        <v>47194</v>
      </c>
      <c r="C659" s="1783" t="s">
        <v>47195</v>
      </c>
      <c r="D659" s="1784">
        <v>2</v>
      </c>
      <c r="E659" s="1784">
        <v>4</v>
      </c>
      <c r="F659" s="1784" t="s">
        <v>44395</v>
      </c>
      <c r="G659" s="393"/>
      <c r="H659" s="1784" t="s">
        <v>3293</v>
      </c>
      <c r="I659" s="1784"/>
      <c r="J659" s="1784" t="s">
        <v>14977</v>
      </c>
    </row>
    <row r="660" spans="1:10" ht="27">
      <c r="A660" s="1781">
        <v>157</v>
      </c>
      <c r="B660" s="1782" t="s">
        <v>47196</v>
      </c>
      <c r="C660" s="1783" t="s">
        <v>47197</v>
      </c>
      <c r="D660" s="1784">
        <v>2</v>
      </c>
      <c r="E660" s="1784">
        <v>4</v>
      </c>
      <c r="F660" s="1784" t="s">
        <v>44395</v>
      </c>
      <c r="G660" s="393"/>
      <c r="H660" s="1784" t="s">
        <v>3293</v>
      </c>
      <c r="I660" s="1784"/>
      <c r="J660" s="1784" t="s">
        <v>14977</v>
      </c>
    </row>
    <row r="661" spans="1:10" ht="27">
      <c r="A661" s="1781">
        <v>158</v>
      </c>
      <c r="B661" s="1782" t="s">
        <v>47198</v>
      </c>
      <c r="C661" s="1783" t="s">
        <v>47199</v>
      </c>
      <c r="D661" s="1784">
        <v>2</v>
      </c>
      <c r="E661" s="1784">
        <v>4</v>
      </c>
      <c r="F661" s="1784" t="s">
        <v>40206</v>
      </c>
      <c r="G661" s="393"/>
      <c r="H661" s="1784" t="s">
        <v>3293</v>
      </c>
      <c r="I661" s="1784"/>
      <c r="J661" s="1784" t="s">
        <v>14977</v>
      </c>
    </row>
    <row r="662" spans="1:10" ht="27">
      <c r="A662" s="1781">
        <v>159</v>
      </c>
      <c r="B662" s="1782" t="s">
        <v>47200</v>
      </c>
      <c r="C662" s="1783" t="s">
        <v>47201</v>
      </c>
      <c r="D662" s="1784">
        <v>4</v>
      </c>
      <c r="E662" s="1784">
        <v>3</v>
      </c>
      <c r="F662" s="1784" t="s">
        <v>44395</v>
      </c>
      <c r="G662" s="393"/>
      <c r="H662" s="1784" t="s">
        <v>3293</v>
      </c>
      <c r="I662" s="1784"/>
      <c r="J662" s="1784" t="s">
        <v>14977</v>
      </c>
    </row>
    <row r="663" spans="1:10" ht="13.5">
      <c r="A663" s="1781">
        <v>160</v>
      </c>
      <c r="B663" s="1782" t="s">
        <v>47202</v>
      </c>
      <c r="C663" s="1783" t="s">
        <v>47203</v>
      </c>
      <c r="D663" s="1784">
        <v>4</v>
      </c>
      <c r="E663" s="1784">
        <v>6</v>
      </c>
      <c r="F663" s="1784" t="s">
        <v>44395</v>
      </c>
      <c r="G663" s="393"/>
      <c r="H663" s="1784" t="s">
        <v>3293</v>
      </c>
      <c r="I663" s="1784"/>
      <c r="J663" s="1784" t="s">
        <v>14977</v>
      </c>
    </row>
    <row r="664" spans="1:10" ht="27">
      <c r="A664" s="1781">
        <v>161</v>
      </c>
      <c r="B664" s="1782" t="s">
        <v>47204</v>
      </c>
      <c r="C664" s="1783" t="s">
        <v>47205</v>
      </c>
      <c r="D664" s="1784">
        <v>4</v>
      </c>
      <c r="E664" s="1784">
        <v>3</v>
      </c>
      <c r="F664" s="1784" t="s">
        <v>44086</v>
      </c>
      <c r="G664" s="393"/>
      <c r="H664" s="1784" t="s">
        <v>3293</v>
      </c>
      <c r="I664" s="1784"/>
      <c r="J664" s="1784" t="s">
        <v>14977</v>
      </c>
    </row>
    <row r="665" spans="1:10" ht="13.5">
      <c r="A665" s="1781">
        <v>162</v>
      </c>
      <c r="B665" s="1782" t="s">
        <v>47206</v>
      </c>
      <c r="C665" s="1783" t="s">
        <v>47207</v>
      </c>
      <c r="D665" s="1784">
        <v>4</v>
      </c>
      <c r="E665" s="1784">
        <v>3</v>
      </c>
      <c r="F665" s="1784" t="s">
        <v>44086</v>
      </c>
      <c r="G665" s="393"/>
      <c r="H665" s="1784" t="s">
        <v>3293</v>
      </c>
      <c r="I665" s="1784"/>
      <c r="J665" s="1784" t="s">
        <v>14977</v>
      </c>
    </row>
    <row r="666" spans="1:10" ht="13.5">
      <c r="A666" s="1781">
        <v>163</v>
      </c>
      <c r="B666" s="1782" t="s">
        <v>47208</v>
      </c>
      <c r="C666" s="1783" t="s">
        <v>39282</v>
      </c>
      <c r="D666" s="1784">
        <v>180</v>
      </c>
      <c r="E666" s="1784">
        <v>250</v>
      </c>
      <c r="F666" s="1784" t="s">
        <v>47209</v>
      </c>
      <c r="G666" s="393"/>
      <c r="H666" s="1784" t="s">
        <v>3293</v>
      </c>
      <c r="I666" s="1784"/>
      <c r="J666" s="1784" t="s">
        <v>14977</v>
      </c>
    </row>
    <row r="667" spans="1:10" ht="27">
      <c r="A667" s="1781">
        <v>164</v>
      </c>
      <c r="B667" s="1782" t="s">
        <v>47210</v>
      </c>
      <c r="C667" s="1783" t="s">
        <v>47167</v>
      </c>
      <c r="D667" s="1784">
        <v>55</v>
      </c>
      <c r="E667" s="1784">
        <v>80</v>
      </c>
      <c r="F667" s="1784" t="s">
        <v>43673</v>
      </c>
      <c r="G667" s="393"/>
      <c r="H667" s="1784" t="s">
        <v>3293</v>
      </c>
      <c r="I667" s="1784"/>
      <c r="J667" s="1784" t="s">
        <v>14977</v>
      </c>
    </row>
    <row r="668" spans="1:10" ht="13.5">
      <c r="A668" s="1781">
        <v>165</v>
      </c>
      <c r="B668" s="1782" t="s">
        <v>47211</v>
      </c>
      <c r="C668" s="1783" t="s">
        <v>47212</v>
      </c>
      <c r="D668" s="1784">
        <v>4</v>
      </c>
      <c r="E668" s="1784">
        <v>6</v>
      </c>
      <c r="F668" s="1784" t="s">
        <v>39560</v>
      </c>
      <c r="G668" s="393"/>
      <c r="H668" s="1784" t="s">
        <v>3293</v>
      </c>
      <c r="I668" s="1784"/>
      <c r="J668" s="1784" t="s">
        <v>14977</v>
      </c>
    </row>
    <row r="669" spans="1:10" ht="27">
      <c r="A669" s="1781">
        <v>166</v>
      </c>
      <c r="B669" s="1782" t="s">
        <v>47213</v>
      </c>
      <c r="C669" s="1783" t="s">
        <v>47214</v>
      </c>
      <c r="D669" s="1784">
        <v>4</v>
      </c>
      <c r="E669" s="1784">
        <v>4</v>
      </c>
      <c r="F669" s="1784" t="s">
        <v>43712</v>
      </c>
      <c r="G669" s="393"/>
      <c r="H669" s="1784" t="s">
        <v>3293</v>
      </c>
      <c r="I669" s="1784"/>
      <c r="J669" s="1784" t="s">
        <v>14977</v>
      </c>
    </row>
    <row r="670" spans="1:10" ht="27">
      <c r="A670" s="1781">
        <v>167</v>
      </c>
      <c r="B670" s="1782" t="s">
        <v>47208</v>
      </c>
      <c r="C670" s="1783" t="s">
        <v>47215</v>
      </c>
      <c r="D670" s="1784">
        <v>4</v>
      </c>
      <c r="E670" s="1784">
        <v>6</v>
      </c>
      <c r="F670" s="1784" t="s">
        <v>46518</v>
      </c>
      <c r="G670" s="393"/>
      <c r="H670" s="1784" t="s">
        <v>3293</v>
      </c>
      <c r="I670" s="1784"/>
      <c r="J670" s="1784" t="s">
        <v>14977</v>
      </c>
    </row>
    <row r="671" spans="1:10" ht="40.5">
      <c r="A671" s="1781">
        <v>168</v>
      </c>
      <c r="B671" s="1782" t="s">
        <v>47216</v>
      </c>
      <c r="C671" s="1783" t="s">
        <v>47217</v>
      </c>
      <c r="D671" s="1784">
        <v>4</v>
      </c>
      <c r="E671" s="1784">
        <v>6</v>
      </c>
      <c r="F671" s="1784" t="s">
        <v>47218</v>
      </c>
      <c r="G671" s="393"/>
      <c r="H671" s="1784" t="s">
        <v>3293</v>
      </c>
      <c r="I671" s="1784"/>
      <c r="J671" s="1784" t="s">
        <v>14977</v>
      </c>
    </row>
  </sheetData>
  <mergeCells count="35">
    <mergeCell ref="A500:J500"/>
    <mergeCell ref="A501:J501"/>
    <mergeCell ref="A502:A503"/>
    <mergeCell ref="B502:B503"/>
    <mergeCell ref="C502:C503"/>
    <mergeCell ref="D502:E502"/>
    <mergeCell ref="F502:F503"/>
    <mergeCell ref="G502:G503"/>
    <mergeCell ref="H502:H503"/>
    <mergeCell ref="I502:I503"/>
    <mergeCell ref="J502:J503"/>
    <mergeCell ref="A1:J1"/>
    <mergeCell ref="A2:J2"/>
    <mergeCell ref="A3:A4"/>
    <mergeCell ref="B3:B4"/>
    <mergeCell ref="C3:C4"/>
    <mergeCell ref="D3:E3"/>
    <mergeCell ref="F3:F4"/>
    <mergeCell ref="G3:G4"/>
    <mergeCell ref="H3:H4"/>
    <mergeCell ref="I3:I4"/>
    <mergeCell ref="A408:J408"/>
    <mergeCell ref="A126:J126"/>
    <mergeCell ref="J3:J4"/>
    <mergeCell ref="A122:J122"/>
    <mergeCell ref="A123:J123"/>
    <mergeCell ref="A124:A125"/>
    <mergeCell ref="B124:B125"/>
    <mergeCell ref="C124:C125"/>
    <mergeCell ref="D124:E124"/>
    <mergeCell ref="F124:F125"/>
    <mergeCell ref="G124:G125"/>
    <mergeCell ref="H124:H125"/>
    <mergeCell ref="I124:I125"/>
    <mergeCell ref="J124:J12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tabColor rgb="FF00B0F0"/>
  </sheetPr>
  <dimension ref="A1:AD3645"/>
  <sheetViews>
    <sheetView topLeftCell="A3637" workbookViewId="0">
      <selection activeCell="H3638" sqref="H3638"/>
    </sheetView>
  </sheetViews>
  <sheetFormatPr defaultRowHeight="12.75"/>
  <cols>
    <col min="1" max="1" width="9.140625" style="70"/>
    <col min="2" max="2" width="24.140625" style="70" customWidth="1"/>
    <col min="3" max="3" width="40" style="70" customWidth="1"/>
    <col min="4" max="4" width="14.28515625" style="70" customWidth="1"/>
    <col min="5" max="5" width="17.28515625" style="70" customWidth="1"/>
    <col min="6" max="6" width="19.7109375" style="70" customWidth="1"/>
    <col min="7" max="7" width="28.140625" style="70" customWidth="1"/>
    <col min="8" max="8" width="14.7109375" style="70" customWidth="1"/>
    <col min="9" max="9" width="16" style="70" customWidth="1"/>
    <col min="10" max="10" width="17.28515625" style="541" bestFit="1" customWidth="1"/>
    <col min="11" max="11" width="9.140625" style="541"/>
    <col min="12" max="16384" width="9.140625" style="70"/>
  </cols>
  <sheetData>
    <row r="1" spans="1:30" s="540" customFormat="1" ht="18.75">
      <c r="A1" s="1485" t="s">
        <v>22409</v>
      </c>
      <c r="B1" s="1486"/>
      <c r="C1" s="1486"/>
      <c r="D1" s="1486"/>
      <c r="E1" s="1486"/>
      <c r="F1" s="1486"/>
      <c r="G1" s="1486"/>
      <c r="H1" s="1486"/>
      <c r="I1" s="1486"/>
      <c r="J1" s="539"/>
      <c r="K1" s="539"/>
      <c r="L1" s="539"/>
      <c r="M1" s="539"/>
      <c r="N1" s="539"/>
      <c r="O1" s="539"/>
      <c r="P1" s="539"/>
      <c r="Q1" s="539"/>
      <c r="R1" s="539"/>
      <c r="S1" s="539"/>
      <c r="T1" s="539"/>
      <c r="U1" s="539"/>
      <c r="V1" s="539"/>
      <c r="W1" s="539"/>
      <c r="X1" s="539"/>
      <c r="Y1" s="539"/>
      <c r="Z1" s="539"/>
      <c r="AA1" s="539"/>
      <c r="AB1" s="539"/>
      <c r="AC1" s="539"/>
      <c r="AD1" s="539"/>
    </row>
    <row r="2" spans="1:30" s="539" customFormat="1" ht="22.5">
      <c r="A2" s="1482" t="s">
        <v>22410</v>
      </c>
      <c r="B2" s="1483"/>
      <c r="C2" s="1483"/>
      <c r="D2" s="1483"/>
      <c r="E2" s="1483"/>
      <c r="F2" s="1483"/>
      <c r="G2" s="1483"/>
      <c r="H2" s="1483"/>
      <c r="I2" s="1483"/>
    </row>
    <row r="3" spans="1:30" ht="67.5">
      <c r="A3" s="509" t="s">
        <v>159</v>
      </c>
      <c r="B3" s="509" t="s">
        <v>157</v>
      </c>
      <c r="C3" s="509" t="s">
        <v>154</v>
      </c>
      <c r="D3" s="505" t="s">
        <v>160</v>
      </c>
      <c r="E3" s="520" t="s">
        <v>18711</v>
      </c>
      <c r="F3" s="505" t="s">
        <v>158</v>
      </c>
      <c r="G3" s="505" t="s">
        <v>554</v>
      </c>
      <c r="H3" s="505" t="s">
        <v>155</v>
      </c>
      <c r="I3" s="519" t="s">
        <v>162</v>
      </c>
    </row>
    <row r="4" spans="1:30" ht="25.5">
      <c r="A4" s="2">
        <v>1</v>
      </c>
      <c r="B4" s="508" t="s">
        <v>22411</v>
      </c>
      <c r="C4" s="542" t="s">
        <v>22412</v>
      </c>
      <c r="D4" s="2">
        <v>75</v>
      </c>
      <c r="E4" s="2">
        <v>938</v>
      </c>
      <c r="F4" s="2" t="s">
        <v>10156</v>
      </c>
      <c r="G4" s="2"/>
      <c r="H4" s="2" t="s">
        <v>3829</v>
      </c>
      <c r="I4" s="543" t="s">
        <v>14977</v>
      </c>
    </row>
    <row r="5" spans="1:30" ht="22.5">
      <c r="A5" s="1482" t="s">
        <v>22413</v>
      </c>
      <c r="B5" s="1483"/>
      <c r="C5" s="1483"/>
      <c r="D5" s="1483"/>
      <c r="E5" s="1483"/>
      <c r="F5" s="1483"/>
      <c r="G5" s="1483"/>
      <c r="H5" s="1483"/>
      <c r="I5" s="1483"/>
    </row>
    <row r="6" spans="1:30" ht="67.5">
      <c r="A6" s="509" t="s">
        <v>159</v>
      </c>
      <c r="B6" s="509" t="s">
        <v>157</v>
      </c>
      <c r="C6" s="509" t="s">
        <v>154</v>
      </c>
      <c r="D6" s="505" t="s">
        <v>160</v>
      </c>
      <c r="E6" s="520" t="s">
        <v>18711</v>
      </c>
      <c r="F6" s="505" t="s">
        <v>158</v>
      </c>
      <c r="G6" s="505" t="s">
        <v>554</v>
      </c>
      <c r="H6" s="505" t="s">
        <v>155</v>
      </c>
      <c r="I6" s="519" t="s">
        <v>162</v>
      </c>
    </row>
    <row r="7" spans="1:30" ht="66">
      <c r="A7" s="521">
        <v>2</v>
      </c>
      <c r="B7" s="508" t="s">
        <v>22414</v>
      </c>
      <c r="C7" s="544" t="s">
        <v>22415</v>
      </c>
      <c r="D7" s="2">
        <v>1</v>
      </c>
      <c r="E7" s="2">
        <v>19</v>
      </c>
      <c r="F7" s="2" t="s">
        <v>14958</v>
      </c>
      <c r="G7" s="2" t="s">
        <v>14965</v>
      </c>
      <c r="H7" s="2" t="s">
        <v>3293</v>
      </c>
      <c r="I7" s="545" t="s">
        <v>22416</v>
      </c>
    </row>
    <row r="8" spans="1:30" ht="33">
      <c r="A8" s="521">
        <v>3</v>
      </c>
      <c r="B8" s="508" t="s">
        <v>22417</v>
      </c>
      <c r="C8" s="544" t="s">
        <v>22418</v>
      </c>
      <c r="D8" s="2">
        <v>1</v>
      </c>
      <c r="E8" s="2">
        <v>13</v>
      </c>
      <c r="F8" s="2" t="s">
        <v>15406</v>
      </c>
      <c r="G8" s="2" t="s">
        <v>15792</v>
      </c>
      <c r="H8" s="2" t="s">
        <v>3293</v>
      </c>
      <c r="I8" s="545" t="s">
        <v>21152</v>
      </c>
    </row>
    <row r="9" spans="1:30" ht="33">
      <c r="A9" s="521">
        <v>4</v>
      </c>
      <c r="B9" s="508" t="s">
        <v>22419</v>
      </c>
      <c r="C9" s="544" t="s">
        <v>22420</v>
      </c>
      <c r="D9" s="2">
        <v>1</v>
      </c>
      <c r="E9" s="2">
        <v>12</v>
      </c>
      <c r="F9" s="2" t="s">
        <v>15406</v>
      </c>
      <c r="G9" s="2" t="s">
        <v>15792</v>
      </c>
      <c r="H9" s="2" t="s">
        <v>3293</v>
      </c>
      <c r="I9" s="545" t="s">
        <v>21152</v>
      </c>
      <c r="J9" s="546"/>
    </row>
    <row r="10" spans="1:30" ht="33">
      <c r="A10" s="521">
        <v>5</v>
      </c>
      <c r="B10" s="508" t="s">
        <v>22421</v>
      </c>
      <c r="C10" s="544" t="s">
        <v>22422</v>
      </c>
      <c r="D10" s="2">
        <v>1</v>
      </c>
      <c r="E10" s="2">
        <v>23</v>
      </c>
      <c r="F10" s="2" t="s">
        <v>15406</v>
      </c>
      <c r="G10" s="2" t="s">
        <v>15792</v>
      </c>
      <c r="H10" s="2" t="s">
        <v>3293</v>
      </c>
      <c r="I10" s="545" t="s">
        <v>21152</v>
      </c>
    </row>
    <row r="11" spans="1:30" ht="82.5">
      <c r="A11" s="521">
        <v>6</v>
      </c>
      <c r="B11" s="508" t="s">
        <v>22423</v>
      </c>
      <c r="C11" s="544" t="s">
        <v>22424</v>
      </c>
      <c r="D11" s="2">
        <v>1</v>
      </c>
      <c r="E11" s="2">
        <v>3</v>
      </c>
      <c r="F11" s="2" t="s">
        <v>15406</v>
      </c>
      <c r="G11" s="2" t="s">
        <v>15792</v>
      </c>
      <c r="H11" s="2" t="s">
        <v>3293</v>
      </c>
      <c r="I11" s="545" t="s">
        <v>21152</v>
      </c>
    </row>
    <row r="12" spans="1:30" ht="66">
      <c r="A12" s="521">
        <v>7</v>
      </c>
      <c r="B12" s="508" t="s">
        <v>22425</v>
      </c>
      <c r="C12" s="544" t="s">
        <v>22426</v>
      </c>
      <c r="D12" s="2">
        <v>1</v>
      </c>
      <c r="E12" s="2">
        <v>9</v>
      </c>
      <c r="F12" s="2" t="s">
        <v>15406</v>
      </c>
      <c r="G12" s="2" t="s">
        <v>15792</v>
      </c>
      <c r="H12" s="2" t="s">
        <v>3293</v>
      </c>
      <c r="I12" s="545" t="s">
        <v>21152</v>
      </c>
    </row>
    <row r="13" spans="1:30" ht="66">
      <c r="A13" s="521">
        <v>8</v>
      </c>
      <c r="B13" s="508" t="s">
        <v>22427</v>
      </c>
      <c r="C13" s="544" t="s">
        <v>22428</v>
      </c>
      <c r="D13" s="2">
        <v>1</v>
      </c>
      <c r="E13" s="2">
        <v>22</v>
      </c>
      <c r="F13" s="2" t="s">
        <v>15406</v>
      </c>
      <c r="G13" s="2" t="s">
        <v>15792</v>
      </c>
      <c r="H13" s="2" t="s">
        <v>3293</v>
      </c>
      <c r="I13" s="545" t="s">
        <v>21152</v>
      </c>
      <c r="J13" s="546"/>
    </row>
    <row r="14" spans="1:30" ht="33">
      <c r="A14" s="521">
        <v>9</v>
      </c>
      <c r="B14" s="508" t="s">
        <v>22429</v>
      </c>
      <c r="C14" s="544" t="s">
        <v>22430</v>
      </c>
      <c r="D14" s="2">
        <v>1</v>
      </c>
      <c r="E14" s="2">
        <v>9</v>
      </c>
      <c r="F14" s="2" t="s">
        <v>15774</v>
      </c>
      <c r="G14" s="2" t="s">
        <v>15792</v>
      </c>
      <c r="H14" s="2" t="s">
        <v>3293</v>
      </c>
      <c r="I14" s="545" t="s">
        <v>17837</v>
      </c>
    </row>
    <row r="15" spans="1:30" ht="66">
      <c r="A15" s="521">
        <v>10</v>
      </c>
      <c r="B15" s="508" t="s">
        <v>22431</v>
      </c>
      <c r="C15" s="544" t="s">
        <v>22432</v>
      </c>
      <c r="D15" s="2">
        <v>1</v>
      </c>
      <c r="E15" s="2">
        <v>3</v>
      </c>
      <c r="F15" s="2" t="s">
        <v>17837</v>
      </c>
      <c r="G15" s="2" t="s">
        <v>14972</v>
      </c>
      <c r="H15" s="2" t="s">
        <v>3293</v>
      </c>
      <c r="I15" s="545" t="s">
        <v>17837</v>
      </c>
      <c r="J15" s="546"/>
    </row>
    <row r="16" spans="1:30" ht="99">
      <c r="A16" s="521">
        <v>11</v>
      </c>
      <c r="B16" s="508" t="s">
        <v>22433</v>
      </c>
      <c r="C16" s="544" t="s">
        <v>22434</v>
      </c>
      <c r="D16" s="2">
        <v>1</v>
      </c>
      <c r="E16" s="2">
        <v>35</v>
      </c>
      <c r="F16" s="2" t="s">
        <v>22435</v>
      </c>
      <c r="G16" s="2" t="s">
        <v>15792</v>
      </c>
      <c r="H16" s="2" t="s">
        <v>3293</v>
      </c>
      <c r="I16" s="545" t="s">
        <v>17837</v>
      </c>
      <c r="J16" s="546"/>
    </row>
    <row r="17" spans="1:11" ht="49.5">
      <c r="A17" s="521">
        <v>12</v>
      </c>
      <c r="B17" s="508" t="s">
        <v>22436</v>
      </c>
      <c r="C17" s="544" t="s">
        <v>22437</v>
      </c>
      <c r="D17" s="2">
        <v>1</v>
      </c>
      <c r="E17" s="2">
        <v>17</v>
      </c>
      <c r="F17" s="2" t="s">
        <v>15774</v>
      </c>
      <c r="G17" s="2" t="s">
        <v>15774</v>
      </c>
      <c r="H17" s="2" t="s">
        <v>3293</v>
      </c>
      <c r="I17" s="545" t="s">
        <v>17837</v>
      </c>
      <c r="J17" s="546"/>
    </row>
    <row r="18" spans="1:11" ht="66">
      <c r="A18" s="521">
        <v>13</v>
      </c>
      <c r="B18" s="508" t="s">
        <v>22438</v>
      </c>
      <c r="C18" s="544" t="s">
        <v>22439</v>
      </c>
      <c r="D18" s="2">
        <v>1</v>
      </c>
      <c r="E18" s="2">
        <v>6</v>
      </c>
      <c r="F18" s="2" t="s">
        <v>15774</v>
      </c>
      <c r="G18" s="2" t="s">
        <v>15774</v>
      </c>
      <c r="H18" s="2" t="s">
        <v>3293</v>
      </c>
      <c r="I18" s="545" t="s">
        <v>17837</v>
      </c>
      <c r="J18" s="546"/>
    </row>
    <row r="19" spans="1:11" ht="66">
      <c r="A19" s="521">
        <v>14</v>
      </c>
      <c r="B19" s="508" t="s">
        <v>22440</v>
      </c>
      <c r="C19" s="544" t="s">
        <v>22441</v>
      </c>
      <c r="D19" s="2">
        <v>1</v>
      </c>
      <c r="E19" s="2">
        <v>8</v>
      </c>
      <c r="F19" s="2" t="s">
        <v>15774</v>
      </c>
      <c r="G19" s="2" t="s">
        <v>15774</v>
      </c>
      <c r="H19" s="2" t="s">
        <v>3293</v>
      </c>
      <c r="I19" s="545" t="s">
        <v>17837</v>
      </c>
      <c r="J19" s="546"/>
    </row>
    <row r="20" spans="1:11" ht="49.5">
      <c r="A20" s="521">
        <v>15</v>
      </c>
      <c r="B20" s="508" t="s">
        <v>22442</v>
      </c>
      <c r="C20" s="544" t="s">
        <v>22443</v>
      </c>
      <c r="D20" s="2">
        <v>1</v>
      </c>
      <c r="E20" s="2">
        <v>12</v>
      </c>
      <c r="F20" s="2" t="s">
        <v>15774</v>
      </c>
      <c r="G20" s="2" t="s">
        <v>15774</v>
      </c>
      <c r="H20" s="2" t="s">
        <v>3293</v>
      </c>
      <c r="I20" s="545" t="s">
        <v>17837</v>
      </c>
      <c r="J20" s="546"/>
    </row>
    <row r="21" spans="1:11" ht="66">
      <c r="A21" s="521">
        <v>16</v>
      </c>
      <c r="B21" s="508" t="s">
        <v>22444</v>
      </c>
      <c r="C21" s="544" t="s">
        <v>22445</v>
      </c>
      <c r="D21" s="2">
        <v>1</v>
      </c>
      <c r="E21" s="2">
        <v>12</v>
      </c>
      <c r="F21" s="2" t="s">
        <v>15774</v>
      </c>
      <c r="G21" s="2" t="s">
        <v>15774</v>
      </c>
      <c r="H21" s="2" t="s">
        <v>3293</v>
      </c>
      <c r="I21" s="545" t="s">
        <v>17837</v>
      </c>
      <c r="J21" s="546"/>
    </row>
    <row r="22" spans="1:11" ht="33">
      <c r="A22" s="521">
        <v>17</v>
      </c>
      <c r="B22" s="508" t="s">
        <v>22446</v>
      </c>
      <c r="C22" s="544" t="s">
        <v>22447</v>
      </c>
      <c r="D22" s="2">
        <v>1</v>
      </c>
      <c r="E22" s="2">
        <v>6</v>
      </c>
      <c r="F22" s="2" t="s">
        <v>22448</v>
      </c>
      <c r="G22" s="2" t="s">
        <v>15168</v>
      </c>
      <c r="H22" s="2" t="s">
        <v>3293</v>
      </c>
      <c r="I22" s="545" t="s">
        <v>21158</v>
      </c>
      <c r="J22" s="546"/>
    </row>
    <row r="23" spans="1:11" ht="49.5">
      <c r="A23" s="521">
        <v>18</v>
      </c>
      <c r="B23" s="508" t="s">
        <v>22449</v>
      </c>
      <c r="C23" s="544" t="s">
        <v>22450</v>
      </c>
      <c r="D23" s="2">
        <v>1</v>
      </c>
      <c r="E23" s="2">
        <v>15</v>
      </c>
      <c r="F23" s="2" t="s">
        <v>15785</v>
      </c>
      <c r="G23" s="2" t="s">
        <v>15168</v>
      </c>
      <c r="H23" s="2" t="s">
        <v>3293</v>
      </c>
      <c r="I23" s="545" t="s">
        <v>21158</v>
      </c>
      <c r="J23" s="546"/>
    </row>
    <row r="24" spans="1:11" s="548" customFormat="1" ht="49.5">
      <c r="A24" s="521">
        <v>19</v>
      </c>
      <c r="B24" s="508" t="s">
        <v>22451</v>
      </c>
      <c r="C24" s="544" t="s">
        <v>22452</v>
      </c>
      <c r="D24" s="2">
        <v>1</v>
      </c>
      <c r="E24" s="2">
        <v>4</v>
      </c>
      <c r="F24" s="2" t="s">
        <v>15785</v>
      </c>
      <c r="G24" s="2" t="s">
        <v>15168</v>
      </c>
      <c r="H24" s="2" t="s">
        <v>3293</v>
      </c>
      <c r="I24" s="545" t="s">
        <v>21158</v>
      </c>
      <c r="J24" s="547"/>
      <c r="K24" s="547"/>
    </row>
    <row r="25" spans="1:11" ht="66">
      <c r="A25" s="521">
        <v>20</v>
      </c>
      <c r="B25" s="508" t="s">
        <v>22453</v>
      </c>
      <c r="C25" s="544" t="s">
        <v>22454</v>
      </c>
      <c r="D25" s="2">
        <v>1</v>
      </c>
      <c r="E25" s="2">
        <v>8</v>
      </c>
      <c r="F25" s="2" t="s">
        <v>15785</v>
      </c>
      <c r="G25" s="2" t="s">
        <v>15168</v>
      </c>
      <c r="H25" s="2" t="s">
        <v>3293</v>
      </c>
      <c r="I25" s="545" t="s">
        <v>21158</v>
      </c>
      <c r="J25" s="546"/>
    </row>
    <row r="26" spans="1:11" ht="66">
      <c r="A26" s="521">
        <v>21</v>
      </c>
      <c r="B26" s="508" t="s">
        <v>22455</v>
      </c>
      <c r="C26" s="544" t="s">
        <v>22456</v>
      </c>
      <c r="D26" s="2">
        <v>1</v>
      </c>
      <c r="E26" s="2">
        <v>18</v>
      </c>
      <c r="F26" s="2" t="s">
        <v>15785</v>
      </c>
      <c r="G26" s="2" t="s">
        <v>15168</v>
      </c>
      <c r="H26" s="2" t="s">
        <v>3293</v>
      </c>
      <c r="I26" s="545" t="s">
        <v>21158</v>
      </c>
      <c r="J26" s="546"/>
    </row>
    <row r="27" spans="1:11" s="548" customFormat="1" ht="49.5">
      <c r="A27" s="522">
        <v>22</v>
      </c>
      <c r="B27" s="508" t="s">
        <v>22457</v>
      </c>
      <c r="C27" s="544" t="s">
        <v>22458</v>
      </c>
      <c r="D27" s="404">
        <v>1</v>
      </c>
      <c r="E27" s="404">
        <v>11</v>
      </c>
      <c r="F27" s="2" t="s">
        <v>15785</v>
      </c>
      <c r="G27" s="2" t="s">
        <v>15168</v>
      </c>
      <c r="H27" s="2" t="s">
        <v>3293</v>
      </c>
      <c r="I27" s="545" t="s">
        <v>21158</v>
      </c>
      <c r="J27" s="547"/>
      <c r="K27" s="547"/>
    </row>
    <row r="28" spans="1:11" ht="49.5">
      <c r="A28" s="521">
        <v>23</v>
      </c>
      <c r="B28" s="508" t="s">
        <v>22459</v>
      </c>
      <c r="C28" s="544" t="s">
        <v>22460</v>
      </c>
      <c r="D28" s="2">
        <v>1</v>
      </c>
      <c r="E28" s="2">
        <v>6</v>
      </c>
      <c r="F28" s="2" t="s">
        <v>15785</v>
      </c>
      <c r="G28" s="2" t="s">
        <v>15168</v>
      </c>
      <c r="H28" s="2" t="s">
        <v>3293</v>
      </c>
      <c r="I28" s="545" t="s">
        <v>21158</v>
      </c>
      <c r="J28" s="546"/>
    </row>
    <row r="29" spans="1:11" ht="49.5">
      <c r="A29" s="521">
        <v>24</v>
      </c>
      <c r="B29" s="508" t="s">
        <v>22461</v>
      </c>
      <c r="C29" s="544" t="s">
        <v>22462</v>
      </c>
      <c r="D29" s="2">
        <v>1</v>
      </c>
      <c r="E29" s="2">
        <v>5</v>
      </c>
      <c r="F29" s="2" t="s">
        <v>15785</v>
      </c>
      <c r="G29" s="2" t="s">
        <v>15168</v>
      </c>
      <c r="H29" s="2" t="s">
        <v>3293</v>
      </c>
      <c r="I29" s="545" t="s">
        <v>21158</v>
      </c>
      <c r="J29" s="546"/>
    </row>
    <row r="30" spans="1:11" ht="66">
      <c r="A30" s="2">
        <v>25</v>
      </c>
      <c r="B30" s="508" t="s">
        <v>22463</v>
      </c>
      <c r="C30" s="544" t="s">
        <v>22464</v>
      </c>
      <c r="D30" s="2">
        <v>1</v>
      </c>
      <c r="E30" s="2">
        <v>7</v>
      </c>
      <c r="F30" s="2" t="s">
        <v>15763</v>
      </c>
      <c r="G30" s="2" t="s">
        <v>18534</v>
      </c>
      <c r="H30" s="2" t="s">
        <v>3293</v>
      </c>
      <c r="I30" s="545" t="s">
        <v>21151</v>
      </c>
      <c r="J30" s="546"/>
    </row>
    <row r="31" spans="1:11" ht="33">
      <c r="A31" s="2">
        <v>26</v>
      </c>
      <c r="B31" s="508" t="s">
        <v>22465</v>
      </c>
      <c r="C31" s="544" t="s">
        <v>22466</v>
      </c>
      <c r="D31" s="2">
        <v>1</v>
      </c>
      <c r="E31" s="2">
        <v>8</v>
      </c>
      <c r="F31" s="2" t="s">
        <v>15763</v>
      </c>
      <c r="G31" s="2" t="s">
        <v>18534</v>
      </c>
      <c r="H31" s="2" t="s">
        <v>3293</v>
      </c>
      <c r="I31" s="545" t="s">
        <v>21151</v>
      </c>
      <c r="J31" s="546"/>
    </row>
    <row r="32" spans="1:11" ht="49.5">
      <c r="A32" s="2">
        <v>27</v>
      </c>
      <c r="B32" s="508" t="s">
        <v>22467</v>
      </c>
      <c r="C32" s="544" t="s">
        <v>22468</v>
      </c>
      <c r="D32" s="2">
        <v>1</v>
      </c>
      <c r="E32" s="2">
        <v>3</v>
      </c>
      <c r="F32" s="2" t="s">
        <v>15763</v>
      </c>
      <c r="G32" s="2" t="s">
        <v>18534</v>
      </c>
      <c r="H32" s="2" t="s">
        <v>3293</v>
      </c>
      <c r="I32" s="545" t="s">
        <v>21151</v>
      </c>
      <c r="J32" s="546"/>
    </row>
    <row r="33" spans="1:11" ht="66">
      <c r="A33" s="2">
        <v>28</v>
      </c>
      <c r="B33" s="508" t="s">
        <v>22469</v>
      </c>
      <c r="C33" s="544" t="s">
        <v>22470</v>
      </c>
      <c r="D33" s="2">
        <v>1</v>
      </c>
      <c r="E33" s="2">
        <v>14</v>
      </c>
      <c r="F33" s="2" t="s">
        <v>15763</v>
      </c>
      <c r="G33" s="2" t="s">
        <v>18534</v>
      </c>
      <c r="H33" s="2" t="s">
        <v>3293</v>
      </c>
      <c r="I33" s="545" t="s">
        <v>21151</v>
      </c>
      <c r="J33" s="546"/>
    </row>
    <row r="34" spans="1:11" s="548" customFormat="1" ht="66">
      <c r="A34" s="404">
        <v>29</v>
      </c>
      <c r="B34" s="508" t="s">
        <v>22471</v>
      </c>
      <c r="C34" s="544" t="s">
        <v>22472</v>
      </c>
      <c r="D34" s="404">
        <v>1</v>
      </c>
      <c r="E34" s="404">
        <v>8</v>
      </c>
      <c r="F34" s="2" t="s">
        <v>15801</v>
      </c>
      <c r="G34" s="2" t="s">
        <v>15742</v>
      </c>
      <c r="H34" s="2" t="s">
        <v>3293</v>
      </c>
      <c r="I34" s="545" t="s">
        <v>17851</v>
      </c>
      <c r="J34" s="547"/>
      <c r="K34" s="547"/>
    </row>
    <row r="35" spans="1:11" ht="49.5">
      <c r="A35" s="2">
        <v>30</v>
      </c>
      <c r="B35" s="508" t="s">
        <v>22473</v>
      </c>
      <c r="C35" s="544" t="s">
        <v>22474</v>
      </c>
      <c r="D35" s="2">
        <v>1</v>
      </c>
      <c r="E35" s="2">
        <v>8</v>
      </c>
      <c r="F35" s="2" t="s">
        <v>18372</v>
      </c>
      <c r="G35" s="2" t="s">
        <v>15742</v>
      </c>
      <c r="H35" s="2" t="s">
        <v>3293</v>
      </c>
      <c r="I35" s="545" t="s">
        <v>17851</v>
      </c>
      <c r="J35" s="546"/>
    </row>
    <row r="36" spans="1:11" ht="33">
      <c r="A36" s="2">
        <v>31</v>
      </c>
      <c r="B36" s="508" t="s">
        <v>22475</v>
      </c>
      <c r="C36" s="544" t="s">
        <v>22476</v>
      </c>
      <c r="D36" s="2">
        <v>1</v>
      </c>
      <c r="E36" s="2">
        <v>12</v>
      </c>
      <c r="F36" s="2" t="s">
        <v>15742</v>
      </c>
      <c r="G36" s="2" t="s">
        <v>14258</v>
      </c>
      <c r="H36" s="2" t="s">
        <v>3293</v>
      </c>
      <c r="I36" s="545" t="s">
        <v>21140</v>
      </c>
      <c r="J36" s="546"/>
    </row>
    <row r="37" spans="1:11" ht="66">
      <c r="A37" s="2">
        <v>32</v>
      </c>
      <c r="B37" s="508" t="s">
        <v>22477</v>
      </c>
      <c r="C37" s="544" t="s">
        <v>22478</v>
      </c>
      <c r="D37" s="2">
        <v>1</v>
      </c>
      <c r="E37" s="2">
        <v>8</v>
      </c>
      <c r="F37" s="2" t="s">
        <v>15742</v>
      </c>
      <c r="G37" s="2" t="s">
        <v>14258</v>
      </c>
      <c r="H37" s="2" t="s">
        <v>3293</v>
      </c>
      <c r="I37" s="545" t="s">
        <v>17861</v>
      </c>
      <c r="J37" s="546"/>
    </row>
    <row r="38" spans="1:11" ht="66">
      <c r="A38" s="2">
        <v>33</v>
      </c>
      <c r="B38" s="508" t="s">
        <v>22479</v>
      </c>
      <c r="C38" s="544" t="s">
        <v>22480</v>
      </c>
      <c r="D38" s="2">
        <v>1</v>
      </c>
      <c r="E38" s="2">
        <v>15</v>
      </c>
      <c r="F38" s="2" t="s">
        <v>17510</v>
      </c>
      <c r="G38" s="2" t="s">
        <v>14258</v>
      </c>
      <c r="H38" s="2" t="s">
        <v>3293</v>
      </c>
      <c r="I38" s="545" t="s">
        <v>17861</v>
      </c>
      <c r="J38" s="546"/>
    </row>
    <row r="39" spans="1:11" s="548" customFormat="1" ht="49.5">
      <c r="A39" s="404">
        <v>34</v>
      </c>
      <c r="B39" s="508" t="s">
        <v>22481</v>
      </c>
      <c r="C39" s="544" t="s">
        <v>22482</v>
      </c>
      <c r="D39" s="404">
        <v>1</v>
      </c>
      <c r="E39" s="404">
        <v>3</v>
      </c>
      <c r="F39" s="2" t="s">
        <v>17510</v>
      </c>
      <c r="G39" s="2" t="s">
        <v>14258</v>
      </c>
      <c r="H39" s="2" t="s">
        <v>3293</v>
      </c>
      <c r="I39" s="545" t="s">
        <v>17861</v>
      </c>
      <c r="J39" s="547"/>
      <c r="K39" s="547"/>
    </row>
    <row r="40" spans="1:11" ht="66">
      <c r="A40" s="2">
        <v>35</v>
      </c>
      <c r="B40" s="508" t="s">
        <v>22483</v>
      </c>
      <c r="C40" s="544" t="s">
        <v>22484</v>
      </c>
      <c r="D40" s="404">
        <v>1</v>
      </c>
      <c r="E40" s="404">
        <v>18</v>
      </c>
      <c r="F40" s="2" t="s">
        <v>17414</v>
      </c>
      <c r="G40" s="2" t="s">
        <v>14258</v>
      </c>
      <c r="H40" s="2" t="s">
        <v>3293</v>
      </c>
      <c r="I40" s="545" t="s">
        <v>22485</v>
      </c>
      <c r="J40" s="546"/>
    </row>
    <row r="41" spans="1:11" s="548" customFormat="1" ht="66">
      <c r="A41" s="404">
        <v>36</v>
      </c>
      <c r="B41" s="508" t="s">
        <v>22486</v>
      </c>
      <c r="C41" s="544" t="s">
        <v>22487</v>
      </c>
      <c r="D41" s="404">
        <v>1</v>
      </c>
      <c r="E41" s="404">
        <v>10</v>
      </c>
      <c r="F41" s="2" t="s">
        <v>15763</v>
      </c>
      <c r="G41" s="2" t="s">
        <v>18534</v>
      </c>
      <c r="H41" s="2" t="s">
        <v>3293</v>
      </c>
      <c r="I41" s="545" t="s">
        <v>21151</v>
      </c>
      <c r="J41" s="547"/>
      <c r="K41" s="547"/>
    </row>
    <row r="42" spans="1:11" ht="49.5">
      <c r="A42" s="404">
        <v>37</v>
      </c>
      <c r="B42" s="508" t="s">
        <v>22488</v>
      </c>
      <c r="C42" s="544" t="s">
        <v>22489</v>
      </c>
      <c r="D42" s="404">
        <v>1</v>
      </c>
      <c r="E42" s="404">
        <v>3</v>
      </c>
      <c r="F42" s="2" t="s">
        <v>18534</v>
      </c>
      <c r="G42" s="2" t="s">
        <v>17415</v>
      </c>
      <c r="H42" s="2" t="s">
        <v>3293</v>
      </c>
      <c r="I42" s="545" t="s">
        <v>22490</v>
      </c>
      <c r="J42" s="546"/>
    </row>
    <row r="43" spans="1:11" s="548" customFormat="1" ht="49.5">
      <c r="A43" s="404">
        <v>38</v>
      </c>
      <c r="B43" s="508" t="s">
        <v>22491</v>
      </c>
      <c r="C43" s="544" t="s">
        <v>22492</v>
      </c>
      <c r="D43" s="404">
        <v>1</v>
      </c>
      <c r="E43" s="404">
        <v>9</v>
      </c>
      <c r="F43" s="2" t="s">
        <v>18534</v>
      </c>
      <c r="G43" s="2" t="s">
        <v>17415</v>
      </c>
      <c r="H43" s="2" t="s">
        <v>3293</v>
      </c>
      <c r="I43" s="545" t="s">
        <v>22490</v>
      </c>
      <c r="J43" s="547"/>
      <c r="K43" s="547"/>
    </row>
    <row r="44" spans="1:11" ht="49.5">
      <c r="A44" s="404">
        <v>39</v>
      </c>
      <c r="B44" s="508" t="s">
        <v>22493</v>
      </c>
      <c r="C44" s="544" t="s">
        <v>22494</v>
      </c>
      <c r="D44" s="404">
        <v>1</v>
      </c>
      <c r="E44" s="404">
        <v>6</v>
      </c>
      <c r="F44" s="2" t="s">
        <v>18534</v>
      </c>
      <c r="G44" s="2" t="s">
        <v>17415</v>
      </c>
      <c r="H44" s="2" t="s">
        <v>3293</v>
      </c>
      <c r="I44" s="545" t="s">
        <v>22490</v>
      </c>
      <c r="J44" s="546"/>
    </row>
    <row r="45" spans="1:11" ht="66">
      <c r="A45" s="404">
        <v>40</v>
      </c>
      <c r="B45" s="508" t="s">
        <v>22495</v>
      </c>
      <c r="C45" s="544" t="s">
        <v>22496</v>
      </c>
      <c r="D45" s="404">
        <v>1</v>
      </c>
      <c r="E45" s="404">
        <v>7</v>
      </c>
      <c r="F45" s="2" t="s">
        <v>18534</v>
      </c>
      <c r="G45" s="2" t="s">
        <v>17415</v>
      </c>
      <c r="H45" s="2" t="s">
        <v>3293</v>
      </c>
      <c r="I45" s="545" t="s">
        <v>22490</v>
      </c>
      <c r="J45" s="549"/>
    </row>
    <row r="46" spans="1:11" ht="49.5">
      <c r="A46" s="404">
        <v>41</v>
      </c>
      <c r="B46" s="508" t="s">
        <v>22497</v>
      </c>
      <c r="C46" s="544" t="s">
        <v>22498</v>
      </c>
      <c r="D46" s="404">
        <v>1</v>
      </c>
      <c r="E46" s="404">
        <v>8</v>
      </c>
      <c r="F46" s="2" t="s">
        <v>18534</v>
      </c>
      <c r="G46" s="2" t="s">
        <v>18534</v>
      </c>
      <c r="H46" s="2" t="s">
        <v>3293</v>
      </c>
      <c r="I46" s="545" t="s">
        <v>22490</v>
      </c>
      <c r="J46" s="546"/>
    </row>
    <row r="47" spans="1:11" ht="33">
      <c r="A47" s="404">
        <v>42</v>
      </c>
      <c r="B47" s="508" t="s">
        <v>22499</v>
      </c>
      <c r="C47" s="544" t="s">
        <v>22500</v>
      </c>
      <c r="D47" s="404">
        <v>1</v>
      </c>
      <c r="E47" s="404">
        <v>5</v>
      </c>
      <c r="F47" s="2" t="s">
        <v>18534</v>
      </c>
      <c r="G47" s="2" t="s">
        <v>17415</v>
      </c>
      <c r="H47" s="2" t="s">
        <v>3293</v>
      </c>
      <c r="I47" s="545" t="s">
        <v>22490</v>
      </c>
      <c r="J47" s="549"/>
    </row>
    <row r="48" spans="1:11" ht="33">
      <c r="A48" s="404">
        <v>43</v>
      </c>
      <c r="B48" s="508" t="s">
        <v>22501</v>
      </c>
      <c r="C48" s="544" t="s">
        <v>22502</v>
      </c>
      <c r="D48" s="404">
        <v>1</v>
      </c>
      <c r="E48" s="404">
        <v>6</v>
      </c>
      <c r="F48" s="2" t="s">
        <v>17413</v>
      </c>
      <c r="G48" s="2" t="s">
        <v>17415</v>
      </c>
      <c r="H48" s="2" t="s">
        <v>3293</v>
      </c>
      <c r="I48" s="545" t="s">
        <v>22490</v>
      </c>
      <c r="J48" s="546"/>
    </row>
    <row r="49" spans="1:11" s="548" customFormat="1" ht="66">
      <c r="A49" s="404">
        <v>44</v>
      </c>
      <c r="B49" s="508" t="s">
        <v>22503</v>
      </c>
      <c r="C49" s="544" t="s">
        <v>22504</v>
      </c>
      <c r="D49" s="404">
        <v>1</v>
      </c>
      <c r="E49" s="404">
        <v>13</v>
      </c>
      <c r="F49" s="2" t="s">
        <v>16114</v>
      </c>
      <c r="G49" s="2" t="s">
        <v>17415</v>
      </c>
      <c r="H49" s="2" t="s">
        <v>3293</v>
      </c>
      <c r="I49" s="545" t="s">
        <v>22505</v>
      </c>
      <c r="J49" s="547"/>
      <c r="K49" s="547"/>
    </row>
    <row r="50" spans="1:11" s="548" customFormat="1" ht="49.5">
      <c r="A50" s="404">
        <v>45</v>
      </c>
      <c r="B50" s="508" t="s">
        <v>22506</v>
      </c>
      <c r="C50" s="544" t="s">
        <v>22507</v>
      </c>
      <c r="D50" s="404">
        <v>1</v>
      </c>
      <c r="E50" s="404">
        <v>8</v>
      </c>
      <c r="F50" s="2" t="s">
        <v>16114</v>
      </c>
      <c r="G50" s="2" t="s">
        <v>17415</v>
      </c>
      <c r="H50" s="2" t="s">
        <v>3293</v>
      </c>
      <c r="I50" s="545" t="s">
        <v>22505</v>
      </c>
      <c r="J50" s="547"/>
      <c r="K50" s="547"/>
    </row>
    <row r="51" spans="1:11" s="548" customFormat="1" ht="49.5">
      <c r="A51" s="404">
        <v>46</v>
      </c>
      <c r="B51" s="508" t="s">
        <v>22508</v>
      </c>
      <c r="C51" s="544" t="s">
        <v>22509</v>
      </c>
      <c r="D51" s="404">
        <v>1</v>
      </c>
      <c r="E51" s="404">
        <v>6</v>
      </c>
      <c r="F51" s="2" t="s">
        <v>20010</v>
      </c>
      <c r="G51" s="2" t="s">
        <v>17415</v>
      </c>
      <c r="H51" s="2" t="s">
        <v>3293</v>
      </c>
      <c r="I51" s="545" t="s">
        <v>22505</v>
      </c>
      <c r="J51" s="547"/>
      <c r="K51" s="547"/>
    </row>
    <row r="52" spans="1:11" ht="66">
      <c r="A52" s="404">
        <v>47</v>
      </c>
      <c r="B52" s="508" t="s">
        <v>22510</v>
      </c>
      <c r="C52" s="544" t="s">
        <v>22511</v>
      </c>
      <c r="D52" s="404">
        <v>1</v>
      </c>
      <c r="E52" s="404">
        <v>13</v>
      </c>
      <c r="F52" s="2" t="s">
        <v>20010</v>
      </c>
      <c r="G52" s="2" t="s">
        <v>17415</v>
      </c>
      <c r="H52" s="2" t="s">
        <v>3293</v>
      </c>
      <c r="I52" s="545" t="s">
        <v>22505</v>
      </c>
      <c r="J52" s="546"/>
    </row>
    <row r="53" spans="1:11" ht="49.5">
      <c r="A53" s="2">
        <v>48</v>
      </c>
      <c r="B53" s="508" t="s">
        <v>22512</v>
      </c>
      <c r="C53" s="544" t="s">
        <v>22513</v>
      </c>
      <c r="D53" s="2">
        <v>1</v>
      </c>
      <c r="E53" s="2">
        <v>5</v>
      </c>
      <c r="F53" s="2" t="s">
        <v>20010</v>
      </c>
      <c r="G53" s="2" t="s">
        <v>17415</v>
      </c>
      <c r="H53" s="2" t="s">
        <v>3293</v>
      </c>
      <c r="I53" s="545" t="s">
        <v>22505</v>
      </c>
      <c r="J53" s="546"/>
    </row>
    <row r="54" spans="1:11" ht="66">
      <c r="A54" s="2">
        <v>49</v>
      </c>
      <c r="B54" s="508" t="s">
        <v>22514</v>
      </c>
      <c r="C54" s="544" t="s">
        <v>22515</v>
      </c>
      <c r="D54" s="2">
        <v>1</v>
      </c>
      <c r="E54" s="2">
        <v>6</v>
      </c>
      <c r="F54" s="2" t="s">
        <v>18612</v>
      </c>
      <c r="G54" s="2" t="s">
        <v>20014</v>
      </c>
      <c r="H54" s="2" t="s">
        <v>3293</v>
      </c>
      <c r="I54" s="545" t="s">
        <v>22516</v>
      </c>
      <c r="J54" s="546"/>
    </row>
    <row r="55" spans="1:11" ht="66">
      <c r="A55" s="2">
        <v>50</v>
      </c>
      <c r="B55" s="508" t="s">
        <v>22517</v>
      </c>
      <c r="C55" s="544" t="s">
        <v>22518</v>
      </c>
      <c r="D55" s="2">
        <v>1</v>
      </c>
      <c r="E55" s="2">
        <v>4</v>
      </c>
      <c r="F55" s="2" t="s">
        <v>18612</v>
      </c>
      <c r="G55" s="2" t="s">
        <v>20361</v>
      </c>
      <c r="H55" s="2" t="s">
        <v>3293</v>
      </c>
      <c r="I55" s="545" t="s">
        <v>22516</v>
      </c>
    </row>
    <row r="56" spans="1:11" s="548" customFormat="1" ht="49.5">
      <c r="A56" s="404">
        <v>51</v>
      </c>
      <c r="B56" s="508" t="s">
        <v>22519</v>
      </c>
      <c r="C56" s="544" t="s">
        <v>22520</v>
      </c>
      <c r="D56" s="404">
        <v>1</v>
      </c>
      <c r="E56" s="404">
        <v>3</v>
      </c>
      <c r="F56" s="2" t="s">
        <v>18610</v>
      </c>
      <c r="G56" s="2" t="s">
        <v>20361</v>
      </c>
      <c r="H56" s="2" t="s">
        <v>3293</v>
      </c>
      <c r="I56" s="545" t="s">
        <v>22521</v>
      </c>
      <c r="J56" s="547"/>
      <c r="K56" s="547"/>
    </row>
    <row r="57" spans="1:11" ht="82.5">
      <c r="A57" s="404">
        <v>52</v>
      </c>
      <c r="B57" s="508" t="s">
        <v>22522</v>
      </c>
      <c r="C57" s="544" t="s">
        <v>22523</v>
      </c>
      <c r="D57" s="404">
        <v>1</v>
      </c>
      <c r="E57" s="404">
        <v>6</v>
      </c>
      <c r="F57" s="2" t="s">
        <v>22524</v>
      </c>
      <c r="G57" s="2" t="s">
        <v>18612</v>
      </c>
      <c r="H57" s="2" t="s">
        <v>3293</v>
      </c>
      <c r="I57" s="545" t="s">
        <v>22516</v>
      </c>
      <c r="J57" s="546"/>
    </row>
    <row r="58" spans="1:11" ht="66">
      <c r="A58" s="2">
        <v>53</v>
      </c>
      <c r="B58" s="508" t="s">
        <v>22525</v>
      </c>
      <c r="C58" s="544" t="s">
        <v>22526</v>
      </c>
      <c r="D58" s="2">
        <v>1</v>
      </c>
      <c r="E58" s="2">
        <v>3</v>
      </c>
      <c r="F58" s="2" t="s">
        <v>18612</v>
      </c>
      <c r="G58" s="2" t="s">
        <v>18612</v>
      </c>
      <c r="H58" s="2" t="s">
        <v>3293</v>
      </c>
      <c r="I58" s="545" t="s">
        <v>22516</v>
      </c>
      <c r="J58" s="546"/>
    </row>
    <row r="59" spans="1:11" ht="66">
      <c r="A59" s="2">
        <v>54</v>
      </c>
      <c r="B59" s="508" t="s">
        <v>22527</v>
      </c>
      <c r="C59" s="544" t="s">
        <v>22528</v>
      </c>
      <c r="D59" s="2">
        <v>1</v>
      </c>
      <c r="E59" s="2">
        <v>4</v>
      </c>
      <c r="F59" s="2" t="s">
        <v>18612</v>
      </c>
      <c r="G59" s="2" t="s">
        <v>18612</v>
      </c>
      <c r="H59" s="2" t="s">
        <v>3293</v>
      </c>
      <c r="I59" s="545" t="s">
        <v>22516</v>
      </c>
      <c r="J59" s="546"/>
    </row>
    <row r="60" spans="1:11" s="548" customFormat="1" ht="33">
      <c r="A60" s="404">
        <v>55</v>
      </c>
      <c r="B60" s="508" t="s">
        <v>22529</v>
      </c>
      <c r="C60" s="544" t="s">
        <v>22530</v>
      </c>
      <c r="D60" s="404">
        <v>1</v>
      </c>
      <c r="E60" s="404">
        <v>7</v>
      </c>
      <c r="F60" s="2" t="s">
        <v>18612</v>
      </c>
      <c r="G60" s="2" t="s">
        <v>18612</v>
      </c>
      <c r="H60" s="2" t="s">
        <v>3293</v>
      </c>
      <c r="I60" s="545" t="s">
        <v>22516</v>
      </c>
      <c r="J60" s="547"/>
      <c r="K60" s="547"/>
    </row>
    <row r="61" spans="1:11" ht="49.5">
      <c r="A61" s="404">
        <v>56</v>
      </c>
      <c r="B61" s="508" t="s">
        <v>22531</v>
      </c>
      <c r="C61" s="544" t="s">
        <v>22532</v>
      </c>
      <c r="D61" s="404">
        <v>2</v>
      </c>
      <c r="E61" s="404">
        <v>4</v>
      </c>
      <c r="F61" s="2" t="s">
        <v>19754</v>
      </c>
      <c r="G61" s="2" t="s">
        <v>21162</v>
      </c>
      <c r="H61" s="2" t="s">
        <v>3293</v>
      </c>
      <c r="I61" s="545" t="s">
        <v>22533</v>
      </c>
      <c r="J61" s="546"/>
    </row>
    <row r="62" spans="1:11" s="548" customFormat="1" ht="16.5">
      <c r="A62" s="404">
        <v>57</v>
      </c>
      <c r="B62" s="508" t="s">
        <v>22534</v>
      </c>
      <c r="C62" s="544" t="s">
        <v>22535</v>
      </c>
      <c r="D62" s="404">
        <v>1</v>
      </c>
      <c r="E62" s="404">
        <v>5</v>
      </c>
      <c r="F62" s="2" t="s">
        <v>17587</v>
      </c>
      <c r="G62" s="508" t="s">
        <v>18615</v>
      </c>
      <c r="H62" s="2" t="s">
        <v>3293</v>
      </c>
      <c r="I62" s="545" t="s">
        <v>21154</v>
      </c>
      <c r="J62" s="547"/>
      <c r="K62" s="547"/>
    </row>
    <row r="63" spans="1:11" s="548" customFormat="1" ht="66">
      <c r="A63" s="404">
        <v>58</v>
      </c>
      <c r="B63" s="508" t="s">
        <v>22536</v>
      </c>
      <c r="C63" s="544" t="s">
        <v>22537</v>
      </c>
      <c r="D63" s="404">
        <v>1</v>
      </c>
      <c r="E63" s="404">
        <v>8</v>
      </c>
      <c r="F63" s="2" t="s">
        <v>14290</v>
      </c>
      <c r="G63" s="2" t="s">
        <v>17571</v>
      </c>
      <c r="H63" s="2" t="s">
        <v>3293</v>
      </c>
      <c r="I63" s="545" t="s">
        <v>14292</v>
      </c>
      <c r="J63" s="547"/>
      <c r="K63" s="547"/>
    </row>
    <row r="64" spans="1:11" ht="33">
      <c r="A64" s="404">
        <v>59</v>
      </c>
      <c r="B64" s="508" t="s">
        <v>22538</v>
      </c>
      <c r="C64" s="544" t="s">
        <v>22539</v>
      </c>
      <c r="D64" s="404">
        <v>1</v>
      </c>
      <c r="E64" s="404">
        <v>9</v>
      </c>
      <c r="F64" s="2" t="s">
        <v>14290</v>
      </c>
      <c r="G64" s="2" t="s">
        <v>17571</v>
      </c>
      <c r="H64" s="2" t="s">
        <v>3293</v>
      </c>
      <c r="I64" s="545" t="s">
        <v>14292</v>
      </c>
      <c r="J64" s="546"/>
    </row>
    <row r="65" spans="1:11" s="548" customFormat="1" ht="66">
      <c r="A65" s="404">
        <v>60</v>
      </c>
      <c r="B65" s="508" t="s">
        <v>22540</v>
      </c>
      <c r="C65" s="544" t="s">
        <v>22541</v>
      </c>
      <c r="D65" s="404">
        <v>1</v>
      </c>
      <c r="E65" s="404">
        <v>14</v>
      </c>
      <c r="F65" s="2" t="s">
        <v>21155</v>
      </c>
      <c r="G65" s="2" t="s">
        <v>21155</v>
      </c>
      <c r="H65" s="2" t="s">
        <v>3293</v>
      </c>
      <c r="I65" s="545" t="s">
        <v>21156</v>
      </c>
      <c r="J65" s="547"/>
      <c r="K65" s="547"/>
    </row>
    <row r="66" spans="1:11" ht="49.5">
      <c r="A66" s="2">
        <v>61</v>
      </c>
      <c r="B66" s="508" t="s">
        <v>22542</v>
      </c>
      <c r="C66" s="544" t="s">
        <v>22543</v>
      </c>
      <c r="D66" s="2">
        <v>1</v>
      </c>
      <c r="E66" s="2">
        <v>3</v>
      </c>
      <c r="F66" s="2" t="s">
        <v>21155</v>
      </c>
      <c r="G66" s="2" t="s">
        <v>21155</v>
      </c>
      <c r="H66" s="2" t="s">
        <v>3293</v>
      </c>
      <c r="I66" s="545" t="s">
        <v>21156</v>
      </c>
      <c r="J66" s="546"/>
    </row>
    <row r="67" spans="1:11" s="548" customFormat="1" ht="33">
      <c r="A67" s="2">
        <v>62</v>
      </c>
      <c r="B67" s="508" t="s">
        <v>22544</v>
      </c>
      <c r="C67" s="544" t="s">
        <v>22545</v>
      </c>
      <c r="D67" s="404">
        <v>2</v>
      </c>
      <c r="E67" s="404">
        <v>8</v>
      </c>
      <c r="F67" s="2" t="s">
        <v>18615</v>
      </c>
      <c r="G67" s="2" t="s">
        <v>20126</v>
      </c>
      <c r="H67" s="2" t="s">
        <v>3293</v>
      </c>
      <c r="I67" s="545" t="s">
        <v>21120</v>
      </c>
      <c r="J67" s="547"/>
      <c r="K67" s="547"/>
    </row>
    <row r="68" spans="1:11" s="548" customFormat="1" ht="66">
      <c r="A68" s="404">
        <v>63</v>
      </c>
      <c r="B68" s="508" t="s">
        <v>22546</v>
      </c>
      <c r="C68" s="544" t="s">
        <v>22547</v>
      </c>
      <c r="D68" s="404">
        <v>1</v>
      </c>
      <c r="E68" s="404">
        <v>7</v>
      </c>
      <c r="F68" s="2" t="s">
        <v>17571</v>
      </c>
      <c r="G68" s="2" t="s">
        <v>21351</v>
      </c>
      <c r="H68" s="2" t="s">
        <v>3293</v>
      </c>
      <c r="I68" s="545" t="s">
        <v>21142</v>
      </c>
      <c r="J68" s="547"/>
      <c r="K68" s="547"/>
    </row>
    <row r="69" spans="1:11" s="548" customFormat="1" ht="49.5">
      <c r="A69" s="404">
        <v>64</v>
      </c>
      <c r="B69" s="508" t="s">
        <v>22548</v>
      </c>
      <c r="C69" s="544" t="s">
        <v>22549</v>
      </c>
      <c r="D69" s="404">
        <v>1</v>
      </c>
      <c r="E69" s="404">
        <v>8</v>
      </c>
      <c r="F69" s="2" t="s">
        <v>17571</v>
      </c>
      <c r="G69" s="2" t="s">
        <v>21351</v>
      </c>
      <c r="H69" s="2" t="s">
        <v>3293</v>
      </c>
      <c r="I69" s="545" t="s">
        <v>21142</v>
      </c>
      <c r="J69" s="547"/>
      <c r="K69" s="547"/>
    </row>
    <row r="70" spans="1:11" ht="66">
      <c r="A70" s="404">
        <v>65</v>
      </c>
      <c r="B70" s="508" t="s">
        <v>22550</v>
      </c>
      <c r="C70" s="544" t="s">
        <v>22551</v>
      </c>
      <c r="D70" s="404">
        <v>1</v>
      </c>
      <c r="E70" s="404">
        <v>7</v>
      </c>
      <c r="F70" s="2" t="s">
        <v>20913</v>
      </c>
      <c r="G70" s="2" t="s">
        <v>21351</v>
      </c>
      <c r="H70" s="2" t="s">
        <v>3293</v>
      </c>
      <c r="I70" s="545" t="s">
        <v>21142</v>
      </c>
      <c r="J70" s="546"/>
    </row>
    <row r="71" spans="1:11" s="548" customFormat="1" ht="66">
      <c r="A71" s="404">
        <v>66</v>
      </c>
      <c r="B71" s="508" t="s">
        <v>22552</v>
      </c>
      <c r="C71" s="544" t="s">
        <v>22553</v>
      </c>
      <c r="D71" s="404">
        <v>1</v>
      </c>
      <c r="E71" s="404">
        <v>5</v>
      </c>
      <c r="F71" s="2" t="s">
        <v>20913</v>
      </c>
      <c r="G71" s="2" t="s">
        <v>21351</v>
      </c>
      <c r="H71" s="2" t="s">
        <v>3293</v>
      </c>
      <c r="I71" s="545" t="s">
        <v>21142</v>
      </c>
      <c r="J71" s="547"/>
      <c r="K71" s="547"/>
    </row>
    <row r="72" spans="1:11" s="548" customFormat="1" ht="82.5">
      <c r="A72" s="404">
        <v>67</v>
      </c>
      <c r="B72" s="508" t="s">
        <v>22554</v>
      </c>
      <c r="C72" s="544" t="s">
        <v>22555</v>
      </c>
      <c r="D72" s="404">
        <v>1</v>
      </c>
      <c r="E72" s="404">
        <v>8</v>
      </c>
      <c r="F72" s="2" t="s">
        <v>20913</v>
      </c>
      <c r="G72" s="2" t="s">
        <v>21351</v>
      </c>
      <c r="H72" s="2" t="s">
        <v>3293</v>
      </c>
      <c r="I72" s="545" t="s">
        <v>21142</v>
      </c>
      <c r="J72" s="547"/>
      <c r="K72" s="547"/>
    </row>
    <row r="73" spans="1:11" s="548" customFormat="1" ht="82.5">
      <c r="A73" s="404">
        <v>68</v>
      </c>
      <c r="B73" s="508" t="s">
        <v>22556</v>
      </c>
      <c r="C73" s="544" t="s">
        <v>22557</v>
      </c>
      <c r="D73" s="404">
        <v>1</v>
      </c>
      <c r="E73" s="404">
        <v>9</v>
      </c>
      <c r="F73" s="2" t="s">
        <v>21351</v>
      </c>
      <c r="G73" s="2" t="s">
        <v>21351</v>
      </c>
      <c r="H73" s="2" t="s">
        <v>3293</v>
      </c>
      <c r="I73" s="545" t="s">
        <v>21142</v>
      </c>
      <c r="J73" s="547"/>
      <c r="K73" s="547"/>
    </row>
    <row r="74" spans="1:11" ht="82.5">
      <c r="A74" s="404">
        <v>69</v>
      </c>
      <c r="B74" s="508" t="s">
        <v>22558</v>
      </c>
      <c r="C74" s="544" t="s">
        <v>22559</v>
      </c>
      <c r="D74" s="404">
        <v>1</v>
      </c>
      <c r="E74" s="2">
        <v>4</v>
      </c>
      <c r="F74" s="2" t="s">
        <v>19912</v>
      </c>
      <c r="G74" s="2" t="s">
        <v>19912</v>
      </c>
      <c r="H74" s="2" t="s">
        <v>3293</v>
      </c>
      <c r="I74" s="545" t="s">
        <v>21134</v>
      </c>
      <c r="J74" s="546"/>
    </row>
    <row r="75" spans="1:11" ht="66">
      <c r="A75" s="404">
        <v>70</v>
      </c>
      <c r="B75" s="508" t="s">
        <v>22560</v>
      </c>
      <c r="C75" s="544" t="s">
        <v>22561</v>
      </c>
      <c r="D75" s="404">
        <v>1</v>
      </c>
      <c r="E75" s="404">
        <v>7</v>
      </c>
      <c r="F75" s="2" t="s">
        <v>17521</v>
      </c>
      <c r="G75" s="2" t="s">
        <v>18521</v>
      </c>
      <c r="H75" s="2" t="s">
        <v>3293</v>
      </c>
      <c r="I75" s="545" t="s">
        <v>22562</v>
      </c>
      <c r="J75" s="546"/>
    </row>
    <row r="76" spans="1:11" ht="82.5">
      <c r="A76" s="2">
        <v>71</v>
      </c>
      <c r="B76" s="508" t="s">
        <v>22563</v>
      </c>
      <c r="C76" s="544" t="s">
        <v>22564</v>
      </c>
      <c r="D76" s="2">
        <v>1</v>
      </c>
      <c r="E76" s="2">
        <v>6</v>
      </c>
      <c r="F76" s="2" t="s">
        <v>18553</v>
      </c>
      <c r="G76" s="2" t="s">
        <v>17527</v>
      </c>
      <c r="H76" s="2" t="s">
        <v>3293</v>
      </c>
      <c r="I76" s="545" t="s">
        <v>22565</v>
      </c>
      <c r="J76" s="546"/>
    </row>
    <row r="77" spans="1:11" ht="82.5">
      <c r="A77" s="2">
        <v>72</v>
      </c>
      <c r="B77" s="508" t="s">
        <v>22566</v>
      </c>
      <c r="C77" s="544" t="s">
        <v>22567</v>
      </c>
      <c r="D77" s="2">
        <v>1</v>
      </c>
      <c r="E77" s="2">
        <v>3</v>
      </c>
      <c r="F77" s="2" t="s">
        <v>17524</v>
      </c>
      <c r="G77" s="2" t="s">
        <v>20367</v>
      </c>
      <c r="H77" s="2" t="s">
        <v>3293</v>
      </c>
      <c r="I77" s="545" t="s">
        <v>22568</v>
      </c>
      <c r="J77" s="546"/>
    </row>
    <row r="78" spans="1:11" ht="49.5">
      <c r="A78" s="2">
        <v>73</v>
      </c>
      <c r="B78" s="508" t="s">
        <v>22569</v>
      </c>
      <c r="C78" s="544" t="s">
        <v>22570</v>
      </c>
      <c r="D78" s="2">
        <v>1</v>
      </c>
      <c r="E78" s="2">
        <v>8</v>
      </c>
      <c r="F78" s="2" t="s">
        <v>17527</v>
      </c>
      <c r="G78" s="2" t="s">
        <v>20050</v>
      </c>
      <c r="H78" s="2" t="s">
        <v>3293</v>
      </c>
      <c r="I78" s="545" t="s">
        <v>22568</v>
      </c>
      <c r="J78" s="546"/>
    </row>
    <row r="79" spans="1:11" ht="66">
      <c r="A79" s="2">
        <v>74</v>
      </c>
      <c r="B79" s="508" t="s">
        <v>22571</v>
      </c>
      <c r="C79" s="544" t="s">
        <v>22572</v>
      </c>
      <c r="D79" s="2">
        <v>1</v>
      </c>
      <c r="E79" s="2">
        <v>14</v>
      </c>
      <c r="F79" s="2" t="s">
        <v>10402</v>
      </c>
      <c r="G79" s="2" t="s">
        <v>20050</v>
      </c>
      <c r="H79" s="2" t="s">
        <v>3293</v>
      </c>
      <c r="I79" s="545" t="s">
        <v>22573</v>
      </c>
      <c r="J79" s="546"/>
    </row>
    <row r="80" spans="1:11" ht="49.5">
      <c r="A80" s="2">
        <v>75</v>
      </c>
      <c r="B80" s="508" t="s">
        <v>22574</v>
      </c>
      <c r="C80" s="544" t="s">
        <v>22575</v>
      </c>
      <c r="D80" s="2">
        <v>1</v>
      </c>
      <c r="E80" s="2">
        <v>8</v>
      </c>
      <c r="F80" s="2" t="s">
        <v>17527</v>
      </c>
      <c r="G80" s="2" t="s">
        <v>20050</v>
      </c>
      <c r="H80" s="2" t="s">
        <v>3293</v>
      </c>
      <c r="I80" s="545" t="s">
        <v>22573</v>
      </c>
      <c r="J80" s="546"/>
    </row>
    <row r="81" spans="1:11" ht="49.5">
      <c r="A81" s="2">
        <v>76</v>
      </c>
      <c r="B81" s="508" t="s">
        <v>22576</v>
      </c>
      <c r="C81" s="544" t="s">
        <v>22577</v>
      </c>
      <c r="D81" s="2">
        <v>1</v>
      </c>
      <c r="E81" s="2">
        <v>16</v>
      </c>
      <c r="F81" s="2" t="s">
        <v>20041</v>
      </c>
      <c r="G81" s="2" t="s">
        <v>20050</v>
      </c>
      <c r="H81" s="2" t="s">
        <v>3293</v>
      </c>
      <c r="I81" s="545" t="s">
        <v>22578</v>
      </c>
      <c r="J81" s="546"/>
    </row>
    <row r="82" spans="1:11" s="548" customFormat="1" ht="49.5">
      <c r="A82" s="404">
        <v>77</v>
      </c>
      <c r="B82" s="508" t="s">
        <v>22579</v>
      </c>
      <c r="C82" s="544" t="s">
        <v>22580</v>
      </c>
      <c r="D82" s="404">
        <v>1</v>
      </c>
      <c r="E82" s="404">
        <v>8</v>
      </c>
      <c r="F82" s="2" t="s">
        <v>20041</v>
      </c>
      <c r="G82" s="2" t="s">
        <v>20050</v>
      </c>
      <c r="H82" s="2" t="s">
        <v>3293</v>
      </c>
      <c r="I82" s="545" t="s">
        <v>22578</v>
      </c>
      <c r="J82" s="547"/>
      <c r="K82" s="547"/>
    </row>
    <row r="83" spans="1:11" ht="49.5">
      <c r="A83" s="404">
        <v>78</v>
      </c>
      <c r="B83" s="508" t="s">
        <v>22581</v>
      </c>
      <c r="C83" s="544" t="s">
        <v>22582</v>
      </c>
      <c r="D83" s="404">
        <v>1</v>
      </c>
      <c r="E83" s="404">
        <v>3</v>
      </c>
      <c r="F83" s="2" t="s">
        <v>20050</v>
      </c>
      <c r="G83" s="2" t="s">
        <v>20050</v>
      </c>
      <c r="H83" s="2" t="s">
        <v>3293</v>
      </c>
      <c r="I83" s="545" t="s">
        <v>22583</v>
      </c>
      <c r="J83" s="546"/>
    </row>
    <row r="84" spans="1:11" ht="66">
      <c r="A84" s="404">
        <v>79</v>
      </c>
      <c r="B84" s="508" t="s">
        <v>22584</v>
      </c>
      <c r="C84" s="544" t="s">
        <v>22585</v>
      </c>
      <c r="D84" s="404">
        <v>1</v>
      </c>
      <c r="E84" s="404">
        <v>6</v>
      </c>
      <c r="F84" s="2" t="s">
        <v>20050</v>
      </c>
      <c r="G84" s="2" t="s">
        <v>21368</v>
      </c>
      <c r="H84" s="2" t="s">
        <v>3293</v>
      </c>
      <c r="I84" s="545" t="s">
        <v>22583</v>
      </c>
      <c r="J84" s="546"/>
    </row>
    <row r="85" spans="1:11" s="548" customFormat="1" ht="66">
      <c r="A85" s="404">
        <v>80</v>
      </c>
      <c r="B85" s="508" t="s">
        <v>22586</v>
      </c>
      <c r="C85" s="544" t="s">
        <v>22587</v>
      </c>
      <c r="D85" s="2">
        <v>1</v>
      </c>
      <c r="E85" s="404">
        <v>4</v>
      </c>
      <c r="F85" s="404" t="s">
        <v>17530</v>
      </c>
      <c r="G85" s="2" t="s">
        <v>18622</v>
      </c>
      <c r="H85" s="2" t="s">
        <v>3293</v>
      </c>
      <c r="I85" s="545" t="s">
        <v>21169</v>
      </c>
      <c r="J85" s="547"/>
      <c r="K85" s="547"/>
    </row>
    <row r="86" spans="1:11" ht="49.5">
      <c r="A86" s="404">
        <v>81</v>
      </c>
      <c r="B86" s="508" t="s">
        <v>22588</v>
      </c>
      <c r="C86" s="544" t="s">
        <v>22589</v>
      </c>
      <c r="D86" s="404">
        <v>1</v>
      </c>
      <c r="E86" s="404"/>
      <c r="F86" s="404"/>
      <c r="G86" s="404"/>
      <c r="H86" s="404"/>
      <c r="I86" s="550"/>
      <c r="J86" s="546"/>
    </row>
    <row r="87" spans="1:11" ht="66">
      <c r="A87" s="2">
        <v>82</v>
      </c>
      <c r="B87" s="508" t="s">
        <v>22590</v>
      </c>
      <c r="C87" s="544" t="s">
        <v>22591</v>
      </c>
      <c r="D87" s="2">
        <v>1</v>
      </c>
      <c r="E87" s="2">
        <v>3</v>
      </c>
      <c r="F87" s="2" t="s">
        <v>17574</v>
      </c>
      <c r="G87" s="2" t="s">
        <v>17533</v>
      </c>
      <c r="H87" s="2" t="s">
        <v>3293</v>
      </c>
      <c r="I87" s="545" t="s">
        <v>22592</v>
      </c>
      <c r="J87" s="546"/>
    </row>
    <row r="88" spans="1:11" s="548" customFormat="1" ht="49.5">
      <c r="A88" s="404">
        <v>84</v>
      </c>
      <c r="B88" s="508" t="s">
        <v>22593</v>
      </c>
      <c r="C88" s="544" t="s">
        <v>22594</v>
      </c>
      <c r="D88" s="404">
        <v>1</v>
      </c>
      <c r="E88" s="404">
        <v>4</v>
      </c>
      <c r="F88" s="2" t="s">
        <v>22595</v>
      </c>
      <c r="G88" s="2" t="s">
        <v>20076</v>
      </c>
      <c r="H88" s="2" t="s">
        <v>3293</v>
      </c>
      <c r="I88" s="545" t="s">
        <v>22596</v>
      </c>
      <c r="J88" s="547"/>
      <c r="K88" s="547"/>
    </row>
    <row r="89" spans="1:11" ht="33">
      <c r="A89" s="404">
        <v>85</v>
      </c>
      <c r="B89" s="508" t="s">
        <v>22597</v>
      </c>
      <c r="C89" s="544" t="s">
        <v>22598</v>
      </c>
      <c r="D89" s="404">
        <v>1</v>
      </c>
      <c r="E89" s="404">
        <v>11</v>
      </c>
      <c r="F89" s="2" t="s">
        <v>20076</v>
      </c>
      <c r="G89" s="2" t="s">
        <v>17574</v>
      </c>
      <c r="H89" s="2" t="s">
        <v>3293</v>
      </c>
      <c r="I89" s="545" t="s">
        <v>22599</v>
      </c>
      <c r="J89" s="546"/>
    </row>
    <row r="90" spans="1:11" ht="16.5">
      <c r="A90" s="404">
        <v>86</v>
      </c>
      <c r="B90" s="508" t="s">
        <v>22600</v>
      </c>
      <c r="C90" s="544" t="s">
        <v>22601</v>
      </c>
      <c r="D90" s="404">
        <v>3</v>
      </c>
      <c r="E90" s="404">
        <v>14</v>
      </c>
      <c r="F90" s="2" t="s">
        <v>18556</v>
      </c>
      <c r="G90" s="2" t="s">
        <v>20391</v>
      </c>
      <c r="H90" s="2" t="s">
        <v>3293</v>
      </c>
      <c r="I90" s="545" t="s">
        <v>22602</v>
      </c>
      <c r="J90" s="546"/>
    </row>
    <row r="91" spans="1:11" s="548" customFormat="1" ht="49.5">
      <c r="A91" s="404">
        <v>87</v>
      </c>
      <c r="B91" s="508" t="s">
        <v>22603</v>
      </c>
      <c r="C91" s="544" t="s">
        <v>22604</v>
      </c>
      <c r="D91" s="404">
        <v>1</v>
      </c>
      <c r="E91" s="404">
        <v>35</v>
      </c>
      <c r="F91" s="404" t="s">
        <v>18556</v>
      </c>
      <c r="G91" s="404" t="s">
        <v>17574</v>
      </c>
      <c r="H91" s="2" t="s">
        <v>3293</v>
      </c>
      <c r="I91" s="545" t="s">
        <v>22602</v>
      </c>
      <c r="J91" s="547"/>
      <c r="K91" s="547"/>
    </row>
    <row r="92" spans="1:11" s="548" customFormat="1" ht="66">
      <c r="A92" s="404">
        <v>88</v>
      </c>
      <c r="B92" s="508" t="s">
        <v>22605</v>
      </c>
      <c r="C92" s="544" t="s">
        <v>22606</v>
      </c>
      <c r="D92" s="404">
        <v>1</v>
      </c>
      <c r="E92" s="404">
        <v>7</v>
      </c>
      <c r="F92" s="2" t="s">
        <v>17574</v>
      </c>
      <c r="G92" s="2" t="s">
        <v>18377</v>
      </c>
      <c r="H92" s="2" t="s">
        <v>3293</v>
      </c>
      <c r="I92" s="545" t="s">
        <v>22592</v>
      </c>
      <c r="J92" s="547"/>
      <c r="K92" s="547"/>
    </row>
    <row r="93" spans="1:11" s="548" customFormat="1" ht="49.5">
      <c r="A93" s="404">
        <v>89</v>
      </c>
      <c r="B93" s="508" t="s">
        <v>22607</v>
      </c>
      <c r="C93" s="544" t="s">
        <v>22608</v>
      </c>
      <c r="D93" s="404">
        <v>1</v>
      </c>
      <c r="E93" s="404">
        <v>4</v>
      </c>
      <c r="F93" s="2" t="s">
        <v>20064</v>
      </c>
      <c r="G93" s="2" t="s">
        <v>18377</v>
      </c>
      <c r="H93" s="2" t="s">
        <v>3293</v>
      </c>
      <c r="I93" s="545" t="s">
        <v>22609</v>
      </c>
      <c r="J93" s="547"/>
      <c r="K93" s="547"/>
    </row>
    <row r="94" spans="1:11" ht="49.5">
      <c r="A94" s="404">
        <v>90</v>
      </c>
      <c r="B94" s="508" t="s">
        <v>22610</v>
      </c>
      <c r="C94" s="544" t="s">
        <v>22611</v>
      </c>
      <c r="D94" s="404">
        <v>1</v>
      </c>
      <c r="E94" s="404">
        <v>6</v>
      </c>
      <c r="F94" s="2" t="s">
        <v>22612</v>
      </c>
      <c r="G94" s="2" t="s">
        <v>18377</v>
      </c>
      <c r="H94" s="2" t="s">
        <v>3293</v>
      </c>
      <c r="I94" s="545" t="s">
        <v>22609</v>
      </c>
      <c r="J94" s="546"/>
    </row>
    <row r="95" spans="1:11" ht="66">
      <c r="A95" s="404">
        <v>91</v>
      </c>
      <c r="B95" s="508" t="s">
        <v>22613</v>
      </c>
      <c r="C95" s="544" t="s">
        <v>22614</v>
      </c>
      <c r="D95" s="404">
        <v>1</v>
      </c>
      <c r="E95" s="404">
        <v>3</v>
      </c>
      <c r="F95" s="2" t="s">
        <v>22612</v>
      </c>
      <c r="G95" s="2" t="s">
        <v>18377</v>
      </c>
      <c r="H95" s="2" t="s">
        <v>3293</v>
      </c>
      <c r="I95" s="545" t="s">
        <v>22609</v>
      </c>
      <c r="J95" s="546"/>
    </row>
    <row r="96" spans="1:11" ht="66">
      <c r="A96" s="404">
        <v>92</v>
      </c>
      <c r="B96" s="508" t="s">
        <v>22615</v>
      </c>
      <c r="C96" s="544" t="s">
        <v>22616</v>
      </c>
      <c r="D96" s="404">
        <v>1</v>
      </c>
      <c r="E96" s="404">
        <v>8</v>
      </c>
      <c r="F96" s="2" t="s">
        <v>22612</v>
      </c>
      <c r="G96" s="2" t="s">
        <v>18377</v>
      </c>
      <c r="H96" s="2" t="s">
        <v>3293</v>
      </c>
      <c r="I96" s="545" t="s">
        <v>22609</v>
      </c>
    </row>
    <row r="97" spans="1:10" ht="66">
      <c r="A97" s="404">
        <v>93</v>
      </c>
      <c r="B97" s="508" t="s">
        <v>22617</v>
      </c>
      <c r="C97" s="544" t="s">
        <v>22618</v>
      </c>
      <c r="D97" s="404">
        <v>1</v>
      </c>
      <c r="E97" s="404">
        <v>4</v>
      </c>
      <c r="F97" s="2" t="s">
        <v>20950</v>
      </c>
      <c r="G97" s="2" t="s">
        <v>18377</v>
      </c>
      <c r="H97" s="2" t="s">
        <v>3293</v>
      </c>
      <c r="I97" s="545" t="s">
        <v>22619</v>
      </c>
    </row>
    <row r="98" spans="1:10" ht="66">
      <c r="A98" s="404">
        <v>94</v>
      </c>
      <c r="B98" s="508" t="s">
        <v>22620</v>
      </c>
      <c r="C98" s="544" t="s">
        <v>22621</v>
      </c>
      <c r="D98" s="404">
        <v>1</v>
      </c>
      <c r="E98" s="404">
        <v>5</v>
      </c>
      <c r="F98" s="2" t="s">
        <v>20950</v>
      </c>
      <c r="G98" s="2" t="s">
        <v>18377</v>
      </c>
      <c r="H98" s="2" t="s">
        <v>3293</v>
      </c>
      <c r="I98" s="545" t="s">
        <v>22619</v>
      </c>
      <c r="J98" s="546"/>
    </row>
    <row r="99" spans="1:10" ht="49.5">
      <c r="A99" s="404">
        <v>95</v>
      </c>
      <c r="B99" s="508" t="s">
        <v>22622</v>
      </c>
      <c r="C99" s="544" t="s">
        <v>22623</v>
      </c>
      <c r="D99" s="404">
        <v>1</v>
      </c>
      <c r="E99" s="404">
        <v>5</v>
      </c>
      <c r="F99" s="2" t="s">
        <v>18377</v>
      </c>
      <c r="G99" s="2" t="s">
        <v>12840</v>
      </c>
      <c r="H99" s="2" t="s">
        <v>3293</v>
      </c>
      <c r="I99" s="545" t="s">
        <v>20329</v>
      </c>
      <c r="J99" s="546"/>
    </row>
    <row r="100" spans="1:10" ht="66">
      <c r="A100" s="404">
        <v>96</v>
      </c>
      <c r="B100" s="508" t="s">
        <v>22624</v>
      </c>
      <c r="C100" s="544" t="s">
        <v>22625</v>
      </c>
      <c r="D100" s="404">
        <v>1</v>
      </c>
      <c r="E100" s="404">
        <v>5</v>
      </c>
      <c r="F100" s="2" t="s">
        <v>18377</v>
      </c>
      <c r="G100" s="2" t="s">
        <v>12840</v>
      </c>
      <c r="H100" s="2" t="s">
        <v>3293</v>
      </c>
      <c r="I100" s="545" t="s">
        <v>20329</v>
      </c>
    </row>
    <row r="101" spans="1:10" ht="66">
      <c r="A101" s="404">
        <v>97</v>
      </c>
      <c r="B101" s="508" t="s">
        <v>22626</v>
      </c>
      <c r="C101" s="544" t="s">
        <v>22627</v>
      </c>
      <c r="D101" s="404">
        <v>1</v>
      </c>
      <c r="E101" s="404">
        <v>10</v>
      </c>
      <c r="F101" s="2" t="s">
        <v>19756</v>
      </c>
      <c r="G101" s="2" t="s">
        <v>12840</v>
      </c>
      <c r="H101" s="2" t="s">
        <v>3293</v>
      </c>
      <c r="I101" s="545" t="s">
        <v>22628</v>
      </c>
      <c r="J101" s="546"/>
    </row>
    <row r="102" spans="1:10" ht="66">
      <c r="A102" s="404">
        <v>98</v>
      </c>
      <c r="B102" s="508" t="s">
        <v>22629</v>
      </c>
      <c r="C102" s="544" t="s">
        <v>22630</v>
      </c>
      <c r="D102" s="404">
        <v>1</v>
      </c>
      <c r="E102" s="404">
        <v>9</v>
      </c>
      <c r="F102" s="2" t="s">
        <v>19756</v>
      </c>
      <c r="G102" s="2" t="s">
        <v>12840</v>
      </c>
      <c r="H102" s="2" t="s">
        <v>3293</v>
      </c>
      <c r="I102" s="545" t="s">
        <v>22628</v>
      </c>
      <c r="J102" s="546"/>
    </row>
    <row r="103" spans="1:10" ht="49.5">
      <c r="A103" s="404">
        <v>99</v>
      </c>
      <c r="B103" s="508" t="s">
        <v>22631</v>
      </c>
      <c r="C103" s="544" t="s">
        <v>22632</v>
      </c>
      <c r="D103" s="404">
        <v>1</v>
      </c>
      <c r="E103" s="404">
        <v>4</v>
      </c>
      <c r="F103" s="2" t="s">
        <v>19756</v>
      </c>
      <c r="G103" s="2" t="s">
        <v>12840</v>
      </c>
      <c r="H103" s="2" t="s">
        <v>3293</v>
      </c>
      <c r="I103" s="545" t="s">
        <v>22628</v>
      </c>
    </row>
    <row r="104" spans="1:10" ht="66">
      <c r="A104" s="404">
        <v>100</v>
      </c>
      <c r="B104" s="508" t="s">
        <v>22633</v>
      </c>
      <c r="C104" s="544" t="s">
        <v>22634</v>
      </c>
      <c r="D104" s="404">
        <v>1</v>
      </c>
      <c r="E104" s="404">
        <v>12</v>
      </c>
      <c r="F104" s="2" t="s">
        <v>19756</v>
      </c>
      <c r="G104" s="2" t="s">
        <v>12840</v>
      </c>
      <c r="H104" s="2" t="s">
        <v>3293</v>
      </c>
      <c r="I104" s="545" t="s">
        <v>22628</v>
      </c>
      <c r="J104" s="546"/>
    </row>
    <row r="105" spans="1:10" ht="66">
      <c r="A105" s="404">
        <v>101</v>
      </c>
      <c r="B105" s="508" t="s">
        <v>22635</v>
      </c>
      <c r="C105" s="544" t="s">
        <v>22636</v>
      </c>
      <c r="D105" s="404">
        <v>1</v>
      </c>
      <c r="E105" s="404">
        <v>14</v>
      </c>
      <c r="F105" s="2" t="s">
        <v>19756</v>
      </c>
      <c r="G105" s="2" t="s">
        <v>12840</v>
      </c>
      <c r="H105" s="2" t="s">
        <v>3293</v>
      </c>
      <c r="I105" s="545" t="s">
        <v>22628</v>
      </c>
      <c r="J105" s="546"/>
    </row>
    <row r="106" spans="1:10" ht="66">
      <c r="A106" s="404">
        <v>102</v>
      </c>
      <c r="B106" s="508" t="s">
        <v>22637</v>
      </c>
      <c r="C106" s="544" t="s">
        <v>22638</v>
      </c>
      <c r="D106" s="404">
        <v>1</v>
      </c>
      <c r="E106" s="404">
        <v>17</v>
      </c>
      <c r="F106" s="2" t="s">
        <v>20371</v>
      </c>
      <c r="G106" s="2" t="s">
        <v>12840</v>
      </c>
      <c r="H106" s="2" t="s">
        <v>3293</v>
      </c>
      <c r="I106" s="545" t="s">
        <v>22628</v>
      </c>
    </row>
    <row r="107" spans="1:10" ht="66">
      <c r="A107" s="404">
        <v>103</v>
      </c>
      <c r="B107" s="508" t="s">
        <v>22639</v>
      </c>
      <c r="C107" s="544" t="s">
        <v>22640</v>
      </c>
      <c r="D107" s="404">
        <v>1</v>
      </c>
      <c r="E107" s="404">
        <v>14</v>
      </c>
      <c r="F107" s="2" t="s">
        <v>20371</v>
      </c>
      <c r="G107" s="2" t="s">
        <v>12840</v>
      </c>
      <c r="H107" s="2" t="s">
        <v>3293</v>
      </c>
      <c r="I107" s="545" t="s">
        <v>22628</v>
      </c>
    </row>
    <row r="108" spans="1:10" ht="66">
      <c r="A108" s="404">
        <v>104</v>
      </c>
      <c r="B108" s="508" t="s">
        <v>22641</v>
      </c>
      <c r="C108" s="544" t="s">
        <v>22642</v>
      </c>
      <c r="D108" s="404">
        <v>1</v>
      </c>
      <c r="E108" s="404">
        <v>12</v>
      </c>
      <c r="F108" s="2" t="s">
        <v>20371</v>
      </c>
      <c r="G108" s="2" t="s">
        <v>12840</v>
      </c>
      <c r="H108" s="2" t="s">
        <v>3293</v>
      </c>
      <c r="I108" s="545" t="s">
        <v>22628</v>
      </c>
    </row>
    <row r="109" spans="1:10" ht="66">
      <c r="A109" s="404">
        <v>105</v>
      </c>
      <c r="B109" s="508" t="s">
        <v>22643</v>
      </c>
      <c r="C109" s="544" t="s">
        <v>22644</v>
      </c>
      <c r="D109" s="404">
        <v>1</v>
      </c>
      <c r="E109" s="404">
        <v>8</v>
      </c>
      <c r="F109" s="2" t="s">
        <v>20371</v>
      </c>
      <c r="G109" s="2" t="s">
        <v>12840</v>
      </c>
      <c r="H109" s="2" t="s">
        <v>3293</v>
      </c>
      <c r="I109" s="545" t="s">
        <v>22628</v>
      </c>
      <c r="J109" s="546"/>
    </row>
    <row r="110" spans="1:10" ht="66">
      <c r="A110" s="404">
        <v>106</v>
      </c>
      <c r="B110" s="508" t="s">
        <v>22645</v>
      </c>
      <c r="C110" s="544" t="s">
        <v>22646</v>
      </c>
      <c r="D110" s="404">
        <v>1</v>
      </c>
      <c r="E110" s="404">
        <v>8</v>
      </c>
      <c r="F110" s="2" t="s">
        <v>20371</v>
      </c>
      <c r="G110" s="2" t="s">
        <v>12840</v>
      </c>
      <c r="H110" s="2" t="s">
        <v>3293</v>
      </c>
      <c r="I110" s="545" t="s">
        <v>22628</v>
      </c>
      <c r="J110" s="546"/>
    </row>
    <row r="111" spans="1:10" ht="66">
      <c r="A111" s="404">
        <v>107</v>
      </c>
      <c r="B111" s="508" t="s">
        <v>22647</v>
      </c>
      <c r="C111" s="544" t="s">
        <v>22648</v>
      </c>
      <c r="D111" s="404">
        <v>1</v>
      </c>
      <c r="E111" s="404">
        <v>9</v>
      </c>
      <c r="F111" s="2" t="s">
        <v>20371</v>
      </c>
      <c r="G111" s="2" t="s">
        <v>12840</v>
      </c>
      <c r="H111" s="2" t="s">
        <v>3293</v>
      </c>
      <c r="I111" s="545" t="s">
        <v>22628</v>
      </c>
    </row>
    <row r="112" spans="1:10" ht="66">
      <c r="A112" s="404">
        <v>108</v>
      </c>
      <c r="B112" s="508" t="s">
        <v>22649</v>
      </c>
      <c r="C112" s="544" t="s">
        <v>22650</v>
      </c>
      <c r="D112" s="404">
        <v>1</v>
      </c>
      <c r="E112" s="404">
        <v>8</v>
      </c>
      <c r="F112" s="2" t="s">
        <v>20371</v>
      </c>
      <c r="G112" s="2" t="s">
        <v>12840</v>
      </c>
      <c r="H112" s="2" t="s">
        <v>3293</v>
      </c>
      <c r="I112" s="545" t="s">
        <v>22628</v>
      </c>
      <c r="J112" s="546"/>
    </row>
    <row r="113" spans="1:11" ht="66">
      <c r="A113" s="404">
        <v>109</v>
      </c>
      <c r="B113" s="508" t="s">
        <v>22651</v>
      </c>
      <c r="C113" s="544" t="s">
        <v>22652</v>
      </c>
      <c r="D113" s="404">
        <v>1</v>
      </c>
      <c r="E113" s="404">
        <v>7</v>
      </c>
      <c r="F113" s="2" t="s">
        <v>20371</v>
      </c>
      <c r="G113" s="2" t="s">
        <v>11419</v>
      </c>
      <c r="H113" s="2" t="s">
        <v>3293</v>
      </c>
      <c r="I113" s="545" t="s">
        <v>22628</v>
      </c>
    </row>
    <row r="114" spans="1:11" ht="66">
      <c r="A114" s="404">
        <v>110</v>
      </c>
      <c r="B114" s="508" t="s">
        <v>22653</v>
      </c>
      <c r="C114" s="544" t="s">
        <v>22654</v>
      </c>
      <c r="D114" s="404">
        <v>1</v>
      </c>
      <c r="E114" s="404">
        <v>7</v>
      </c>
      <c r="F114" s="2" t="s">
        <v>20371</v>
      </c>
      <c r="G114" s="2" t="s">
        <v>11419</v>
      </c>
      <c r="H114" s="2" t="s">
        <v>3293</v>
      </c>
      <c r="I114" s="545" t="s">
        <v>22628</v>
      </c>
      <c r="J114" s="546"/>
    </row>
    <row r="115" spans="1:11" ht="49.5">
      <c r="A115" s="2">
        <v>111</v>
      </c>
      <c r="B115" s="508" t="s">
        <v>22655</v>
      </c>
      <c r="C115" s="544" t="s">
        <v>22656</v>
      </c>
      <c r="D115" s="2">
        <v>1</v>
      </c>
      <c r="E115" s="2">
        <v>7</v>
      </c>
      <c r="F115" s="2" t="s">
        <v>20371</v>
      </c>
      <c r="G115" s="2" t="s">
        <v>11419</v>
      </c>
      <c r="H115" s="2" t="s">
        <v>3293</v>
      </c>
      <c r="I115" s="545" t="s">
        <v>22628</v>
      </c>
      <c r="J115" s="546"/>
    </row>
    <row r="116" spans="1:11" ht="66">
      <c r="A116" s="2">
        <v>112</v>
      </c>
      <c r="B116" s="508" t="s">
        <v>22657</v>
      </c>
      <c r="C116" s="544" t="s">
        <v>22658</v>
      </c>
      <c r="D116" s="2">
        <v>1</v>
      </c>
      <c r="E116" s="2">
        <v>6</v>
      </c>
      <c r="F116" s="2" t="s">
        <v>20371</v>
      </c>
      <c r="G116" s="2" t="s">
        <v>11419</v>
      </c>
      <c r="H116" s="2" t="s">
        <v>3293</v>
      </c>
      <c r="I116" s="545" t="s">
        <v>22628</v>
      </c>
      <c r="J116" s="546"/>
    </row>
    <row r="117" spans="1:11" ht="66">
      <c r="A117" s="2">
        <v>113</v>
      </c>
      <c r="B117" s="508" t="s">
        <v>22659</v>
      </c>
      <c r="C117" s="544" t="s">
        <v>22660</v>
      </c>
      <c r="D117" s="2">
        <v>1</v>
      </c>
      <c r="E117" s="2">
        <v>7</v>
      </c>
      <c r="F117" s="2" t="s">
        <v>20371</v>
      </c>
      <c r="G117" s="2" t="s">
        <v>11419</v>
      </c>
      <c r="H117" s="2" t="s">
        <v>3293</v>
      </c>
      <c r="I117" s="545" t="s">
        <v>22628</v>
      </c>
      <c r="J117" s="546"/>
    </row>
    <row r="118" spans="1:11" ht="66">
      <c r="A118" s="2">
        <v>114</v>
      </c>
      <c r="B118" s="508" t="s">
        <v>22661</v>
      </c>
      <c r="C118" s="544" t="s">
        <v>22662</v>
      </c>
      <c r="D118" s="2">
        <v>1</v>
      </c>
      <c r="E118" s="2">
        <v>6</v>
      </c>
      <c r="F118" s="2" t="s">
        <v>20371</v>
      </c>
      <c r="G118" s="2" t="s">
        <v>11419</v>
      </c>
      <c r="H118" s="2" t="s">
        <v>3293</v>
      </c>
      <c r="I118" s="545" t="s">
        <v>22628</v>
      </c>
      <c r="J118" s="546"/>
    </row>
    <row r="119" spans="1:11" s="548" customFormat="1" ht="66">
      <c r="A119" s="404">
        <v>115</v>
      </c>
      <c r="B119" s="508" t="s">
        <v>22663</v>
      </c>
      <c r="C119" s="544" t="s">
        <v>22664</v>
      </c>
      <c r="D119" s="404">
        <v>1</v>
      </c>
      <c r="E119" s="404">
        <v>7</v>
      </c>
      <c r="F119" s="2" t="s">
        <v>20371</v>
      </c>
      <c r="G119" s="2" t="s">
        <v>11419</v>
      </c>
      <c r="H119" s="2" t="s">
        <v>3293</v>
      </c>
      <c r="I119" s="545" t="s">
        <v>22628</v>
      </c>
      <c r="J119" s="547"/>
      <c r="K119" s="547"/>
    </row>
    <row r="120" spans="1:11" ht="66">
      <c r="A120" s="2">
        <v>116</v>
      </c>
      <c r="B120" s="508" t="s">
        <v>22665</v>
      </c>
      <c r="C120" s="544" t="s">
        <v>22666</v>
      </c>
      <c r="D120" s="2">
        <v>1</v>
      </c>
      <c r="E120" s="2">
        <v>7</v>
      </c>
      <c r="F120" s="2" t="s">
        <v>20371</v>
      </c>
      <c r="G120" s="2" t="s">
        <v>11419</v>
      </c>
      <c r="H120" s="2" t="s">
        <v>3293</v>
      </c>
      <c r="I120" s="545" t="s">
        <v>22628</v>
      </c>
      <c r="J120" s="546"/>
    </row>
    <row r="121" spans="1:11" ht="49.5">
      <c r="A121" s="2">
        <v>117</v>
      </c>
      <c r="B121" s="508" t="s">
        <v>22667</v>
      </c>
      <c r="C121" s="544" t="s">
        <v>22668</v>
      </c>
      <c r="D121" s="2">
        <v>1</v>
      </c>
      <c r="E121" s="2">
        <v>5</v>
      </c>
      <c r="F121" s="2" t="s">
        <v>20371</v>
      </c>
      <c r="G121" s="2" t="s">
        <v>11419</v>
      </c>
      <c r="H121" s="2" t="s">
        <v>3293</v>
      </c>
      <c r="I121" s="545" t="s">
        <v>22628</v>
      </c>
      <c r="J121" s="546"/>
    </row>
    <row r="122" spans="1:11" ht="66">
      <c r="A122" s="2">
        <v>118</v>
      </c>
      <c r="B122" s="508" t="s">
        <v>22669</v>
      </c>
      <c r="C122" s="544" t="s">
        <v>22670</v>
      </c>
      <c r="D122" s="2">
        <v>1</v>
      </c>
      <c r="E122" s="2">
        <v>7</v>
      </c>
      <c r="F122" s="2" t="s">
        <v>20371</v>
      </c>
      <c r="G122" s="2" t="s">
        <v>11419</v>
      </c>
      <c r="H122" s="2" t="s">
        <v>3293</v>
      </c>
      <c r="I122" s="545" t="s">
        <v>22628</v>
      </c>
      <c r="J122" s="546"/>
    </row>
    <row r="123" spans="1:11" ht="66">
      <c r="A123" s="2">
        <v>119</v>
      </c>
      <c r="B123" s="508" t="s">
        <v>22671</v>
      </c>
      <c r="C123" s="544" t="s">
        <v>22672</v>
      </c>
      <c r="D123" s="2">
        <v>1</v>
      </c>
      <c r="E123" s="2">
        <v>6</v>
      </c>
      <c r="F123" s="2" t="s">
        <v>20371</v>
      </c>
      <c r="G123" s="2" t="s">
        <v>11419</v>
      </c>
      <c r="H123" s="2" t="s">
        <v>3293</v>
      </c>
      <c r="I123" s="545" t="s">
        <v>22628</v>
      </c>
      <c r="J123" s="546"/>
    </row>
    <row r="124" spans="1:11" s="548" customFormat="1" ht="66">
      <c r="A124" s="404">
        <v>120</v>
      </c>
      <c r="B124" s="508" t="s">
        <v>22673</v>
      </c>
      <c r="C124" s="544" t="s">
        <v>22674</v>
      </c>
      <c r="D124" s="404">
        <v>1</v>
      </c>
      <c r="E124" s="404">
        <v>8</v>
      </c>
      <c r="F124" s="2" t="s">
        <v>20371</v>
      </c>
      <c r="G124" s="2" t="s">
        <v>11419</v>
      </c>
      <c r="H124" s="2" t="s">
        <v>3293</v>
      </c>
      <c r="I124" s="545" t="s">
        <v>22628</v>
      </c>
      <c r="J124" s="547"/>
      <c r="K124" s="547"/>
    </row>
    <row r="125" spans="1:11" ht="66">
      <c r="A125" s="404">
        <v>121</v>
      </c>
      <c r="B125" s="508" t="s">
        <v>22675</v>
      </c>
      <c r="C125" s="544" t="s">
        <v>22676</v>
      </c>
      <c r="D125" s="404">
        <v>1</v>
      </c>
      <c r="E125" s="404">
        <v>7</v>
      </c>
      <c r="F125" s="2" t="s">
        <v>20371</v>
      </c>
      <c r="G125" s="2" t="s">
        <v>11419</v>
      </c>
      <c r="H125" s="2" t="s">
        <v>3293</v>
      </c>
      <c r="I125" s="545" t="s">
        <v>22628</v>
      </c>
      <c r="J125" s="546"/>
    </row>
    <row r="126" spans="1:11" ht="82.5">
      <c r="A126" s="2">
        <v>122</v>
      </c>
      <c r="B126" s="508" t="s">
        <v>22677</v>
      </c>
      <c r="C126" s="544" t="s">
        <v>22678</v>
      </c>
      <c r="D126" s="2">
        <v>1</v>
      </c>
      <c r="E126" s="2">
        <v>7</v>
      </c>
      <c r="F126" s="2" t="s">
        <v>20371</v>
      </c>
      <c r="G126" s="2" t="s">
        <v>11419</v>
      </c>
      <c r="H126" s="2" t="s">
        <v>3293</v>
      </c>
      <c r="I126" s="545" t="s">
        <v>22628</v>
      </c>
      <c r="J126" s="546"/>
    </row>
    <row r="127" spans="1:11" ht="66">
      <c r="A127" s="2">
        <v>123</v>
      </c>
      <c r="B127" s="508" t="s">
        <v>22679</v>
      </c>
      <c r="C127" s="544" t="s">
        <v>22680</v>
      </c>
      <c r="D127" s="2">
        <v>1</v>
      </c>
      <c r="E127" s="2">
        <v>4</v>
      </c>
      <c r="F127" s="2" t="s">
        <v>20371</v>
      </c>
      <c r="G127" s="2" t="s">
        <v>11419</v>
      </c>
      <c r="H127" s="2" t="s">
        <v>3293</v>
      </c>
      <c r="I127" s="545" t="s">
        <v>22628</v>
      </c>
      <c r="J127" s="546"/>
    </row>
    <row r="128" spans="1:11" ht="66">
      <c r="A128" s="2">
        <v>124</v>
      </c>
      <c r="B128" s="508" t="s">
        <v>22681</v>
      </c>
      <c r="C128" s="544" t="s">
        <v>22682</v>
      </c>
      <c r="D128" s="2">
        <v>1</v>
      </c>
      <c r="E128" s="2">
        <v>5</v>
      </c>
      <c r="F128" s="2" t="s">
        <v>17533</v>
      </c>
      <c r="G128" s="2" t="s">
        <v>11419</v>
      </c>
      <c r="H128" s="2" t="s">
        <v>3293</v>
      </c>
      <c r="I128" s="545" t="s">
        <v>22628</v>
      </c>
      <c r="J128" s="546"/>
    </row>
    <row r="129" spans="1:11" s="548" customFormat="1" ht="82.5">
      <c r="A129" s="404">
        <v>126</v>
      </c>
      <c r="B129" s="508" t="s">
        <v>22683</v>
      </c>
      <c r="C129" s="544" t="s">
        <v>22684</v>
      </c>
      <c r="D129" s="404">
        <v>1</v>
      </c>
      <c r="E129" s="404">
        <v>9</v>
      </c>
      <c r="F129" s="2" t="s">
        <v>18625</v>
      </c>
      <c r="G129" s="2" t="s">
        <v>17592</v>
      </c>
      <c r="H129" s="2" t="s">
        <v>3293</v>
      </c>
      <c r="I129" s="545" t="s">
        <v>22685</v>
      </c>
      <c r="J129" s="547"/>
      <c r="K129" s="547"/>
    </row>
    <row r="130" spans="1:11" s="548" customFormat="1" ht="49.5">
      <c r="A130" s="404">
        <v>127</v>
      </c>
      <c r="B130" s="508" t="s">
        <v>22686</v>
      </c>
      <c r="C130" s="544" t="s">
        <v>22687</v>
      </c>
      <c r="D130" s="404">
        <v>1</v>
      </c>
      <c r="E130" s="404">
        <v>5</v>
      </c>
      <c r="F130" s="2" t="s">
        <v>18625</v>
      </c>
      <c r="G130" s="2" t="s">
        <v>17592</v>
      </c>
      <c r="H130" s="2" t="s">
        <v>3293</v>
      </c>
      <c r="I130" s="545" t="s">
        <v>22685</v>
      </c>
      <c r="J130" s="547"/>
      <c r="K130" s="547"/>
    </row>
    <row r="131" spans="1:11" ht="82.5">
      <c r="A131" s="2">
        <v>128</v>
      </c>
      <c r="B131" s="508" t="s">
        <v>22688</v>
      </c>
      <c r="C131" s="544" t="s">
        <v>22689</v>
      </c>
      <c r="D131" s="2">
        <v>1</v>
      </c>
      <c r="E131" s="2">
        <v>12</v>
      </c>
      <c r="F131" s="2" t="s">
        <v>18641</v>
      </c>
      <c r="G131" s="2" t="s">
        <v>17592</v>
      </c>
      <c r="H131" s="2" t="s">
        <v>3293</v>
      </c>
      <c r="I131" s="545" t="s">
        <v>22690</v>
      </c>
      <c r="J131" s="546"/>
    </row>
    <row r="132" spans="1:11" ht="66">
      <c r="A132" s="2">
        <v>129</v>
      </c>
      <c r="B132" s="508" t="s">
        <v>22691</v>
      </c>
      <c r="C132" s="544" t="s">
        <v>22692</v>
      </c>
      <c r="D132" s="2">
        <v>1</v>
      </c>
      <c r="E132" s="2">
        <v>16</v>
      </c>
      <c r="F132" s="2" t="s">
        <v>18641</v>
      </c>
      <c r="G132" s="2" t="s">
        <v>17592</v>
      </c>
      <c r="H132" s="2" t="s">
        <v>3293</v>
      </c>
      <c r="I132" s="545" t="s">
        <v>22690</v>
      </c>
      <c r="J132" s="546"/>
    </row>
    <row r="133" spans="1:11" ht="66">
      <c r="A133" s="2">
        <v>130</v>
      </c>
      <c r="B133" s="508" t="s">
        <v>22693</v>
      </c>
      <c r="C133" s="544" t="s">
        <v>22694</v>
      </c>
      <c r="D133" s="2">
        <v>1</v>
      </c>
      <c r="E133" s="2">
        <v>6</v>
      </c>
      <c r="F133" s="2" t="s">
        <v>18641</v>
      </c>
      <c r="G133" s="2" t="s">
        <v>17592</v>
      </c>
      <c r="H133" s="2" t="s">
        <v>3293</v>
      </c>
      <c r="I133" s="545" t="s">
        <v>22690</v>
      </c>
      <c r="J133" s="546"/>
    </row>
    <row r="134" spans="1:11" ht="66">
      <c r="A134" s="2">
        <v>131</v>
      </c>
      <c r="B134" s="508" t="s">
        <v>22695</v>
      </c>
      <c r="C134" s="544" t="s">
        <v>22696</v>
      </c>
      <c r="D134" s="436">
        <v>1</v>
      </c>
      <c r="E134" s="436">
        <v>10</v>
      </c>
      <c r="F134" s="2" t="s">
        <v>18641</v>
      </c>
      <c r="G134" s="2" t="s">
        <v>17592</v>
      </c>
      <c r="H134" s="2" t="s">
        <v>3293</v>
      </c>
      <c r="I134" s="545" t="s">
        <v>22690</v>
      </c>
      <c r="J134" s="546"/>
    </row>
    <row r="135" spans="1:11" ht="49.5">
      <c r="A135" s="2">
        <v>132</v>
      </c>
      <c r="B135" s="508" t="s">
        <v>22697</v>
      </c>
      <c r="C135" s="544" t="s">
        <v>22698</v>
      </c>
      <c r="D135" s="436">
        <v>1</v>
      </c>
      <c r="E135" s="436">
        <v>5</v>
      </c>
      <c r="F135" s="2" t="s">
        <v>18641</v>
      </c>
      <c r="G135" s="2" t="s">
        <v>17592</v>
      </c>
      <c r="H135" s="2" t="s">
        <v>3293</v>
      </c>
      <c r="I135" s="545" t="s">
        <v>22690</v>
      </c>
      <c r="J135" s="546"/>
    </row>
    <row r="136" spans="1:11" ht="66">
      <c r="A136" s="2">
        <v>133</v>
      </c>
      <c r="B136" s="508" t="s">
        <v>22699</v>
      </c>
      <c r="C136" s="544" t="s">
        <v>22700</v>
      </c>
      <c r="D136" s="2">
        <v>1</v>
      </c>
      <c r="E136" s="2">
        <v>5</v>
      </c>
      <c r="F136" s="2" t="s">
        <v>20940</v>
      </c>
      <c r="G136" s="2" t="s">
        <v>17592</v>
      </c>
      <c r="H136" s="2" t="s">
        <v>3293</v>
      </c>
      <c r="I136" s="545" t="s">
        <v>22690</v>
      </c>
    </row>
    <row r="137" spans="1:11" ht="66">
      <c r="A137" s="2">
        <v>134</v>
      </c>
      <c r="B137" s="508" t="s">
        <v>22701</v>
      </c>
      <c r="C137" s="544" t="s">
        <v>22702</v>
      </c>
      <c r="D137" s="2">
        <v>3</v>
      </c>
      <c r="E137" s="2">
        <v>113</v>
      </c>
      <c r="F137" s="2" t="s">
        <v>20940</v>
      </c>
      <c r="G137" s="2" t="s">
        <v>17592</v>
      </c>
      <c r="H137" s="2" t="s">
        <v>3293</v>
      </c>
      <c r="I137" s="545" t="s">
        <v>22690</v>
      </c>
    </row>
    <row r="138" spans="1:11" ht="49.5">
      <c r="A138" s="2">
        <v>135</v>
      </c>
      <c r="B138" s="508" t="s">
        <v>22703</v>
      </c>
      <c r="C138" s="544" t="s">
        <v>22704</v>
      </c>
      <c r="D138" s="2">
        <v>1</v>
      </c>
      <c r="E138" s="2">
        <v>5</v>
      </c>
      <c r="F138" s="2" t="s">
        <v>20940</v>
      </c>
      <c r="G138" s="2" t="s">
        <v>17592</v>
      </c>
      <c r="H138" s="2" t="s">
        <v>3293</v>
      </c>
      <c r="I138" s="545" t="s">
        <v>22690</v>
      </c>
    </row>
    <row r="139" spans="1:11" ht="66">
      <c r="A139" s="2">
        <v>136</v>
      </c>
      <c r="B139" s="508" t="s">
        <v>22705</v>
      </c>
      <c r="C139" s="544" t="s">
        <v>22706</v>
      </c>
      <c r="D139" s="2">
        <v>1</v>
      </c>
      <c r="E139" s="2">
        <v>5</v>
      </c>
      <c r="F139" s="2" t="s">
        <v>17592</v>
      </c>
      <c r="G139" s="2" t="s">
        <v>20988</v>
      </c>
      <c r="H139" s="2" t="s">
        <v>3293</v>
      </c>
      <c r="I139" s="545" t="s">
        <v>22707</v>
      </c>
    </row>
    <row r="140" spans="1:11" ht="66">
      <c r="A140" s="2">
        <v>137</v>
      </c>
      <c r="B140" s="508" t="s">
        <v>22708</v>
      </c>
      <c r="C140" s="544" t="s">
        <v>22709</v>
      </c>
      <c r="D140" s="2">
        <v>1</v>
      </c>
      <c r="E140" s="2">
        <v>5</v>
      </c>
      <c r="F140" s="2" t="s">
        <v>17592</v>
      </c>
      <c r="G140" s="2" t="s">
        <v>20988</v>
      </c>
      <c r="H140" s="2" t="s">
        <v>3293</v>
      </c>
      <c r="I140" s="545" t="s">
        <v>22707</v>
      </c>
    </row>
    <row r="141" spans="1:11" s="548" customFormat="1" ht="66">
      <c r="A141" s="404">
        <v>138</v>
      </c>
      <c r="B141" s="508" t="s">
        <v>22710</v>
      </c>
      <c r="C141" s="544" t="s">
        <v>22711</v>
      </c>
      <c r="D141" s="404">
        <v>1</v>
      </c>
      <c r="E141" s="404">
        <v>5</v>
      </c>
      <c r="F141" s="2" t="s">
        <v>11501</v>
      </c>
      <c r="G141" s="2" t="s">
        <v>20918</v>
      </c>
      <c r="H141" s="2" t="s">
        <v>3293</v>
      </c>
      <c r="I141" s="545" t="s">
        <v>22712</v>
      </c>
      <c r="J141" s="547"/>
      <c r="K141" s="547"/>
    </row>
    <row r="142" spans="1:11" ht="49.5">
      <c r="A142" s="2">
        <v>139</v>
      </c>
      <c r="B142" s="508" t="s">
        <v>22713</v>
      </c>
      <c r="C142" s="544" t="s">
        <v>22714</v>
      </c>
      <c r="D142" s="2">
        <v>1</v>
      </c>
      <c r="E142" s="2">
        <v>5</v>
      </c>
      <c r="F142" s="2" t="s">
        <v>11501</v>
      </c>
      <c r="G142" s="2" t="s">
        <v>20918</v>
      </c>
      <c r="H142" s="2" t="s">
        <v>3293</v>
      </c>
      <c r="I142" s="545" t="s">
        <v>22712</v>
      </c>
    </row>
    <row r="143" spans="1:11" ht="66">
      <c r="A143" s="2">
        <v>140</v>
      </c>
      <c r="B143" s="508" t="s">
        <v>22715</v>
      </c>
      <c r="C143" s="544" t="s">
        <v>22716</v>
      </c>
      <c r="D143" s="2">
        <v>1</v>
      </c>
      <c r="E143" s="2">
        <v>5</v>
      </c>
      <c r="F143" s="2" t="s">
        <v>11501</v>
      </c>
      <c r="G143" s="2" t="s">
        <v>19790</v>
      </c>
      <c r="H143" s="2" t="s">
        <v>3293</v>
      </c>
      <c r="I143" s="545" t="s">
        <v>22712</v>
      </c>
    </row>
    <row r="144" spans="1:11" ht="16.5">
      <c r="A144" s="2">
        <v>141</v>
      </c>
      <c r="B144" s="508" t="s">
        <v>22717</v>
      </c>
      <c r="C144" s="544" t="s">
        <v>22535</v>
      </c>
      <c r="D144" s="2">
        <v>1</v>
      </c>
      <c r="E144" s="2">
        <v>6</v>
      </c>
      <c r="F144" s="2" t="s">
        <v>10410</v>
      </c>
      <c r="G144" s="2" t="s">
        <v>20120</v>
      </c>
      <c r="H144" s="2" t="s">
        <v>3293</v>
      </c>
      <c r="I144" s="545" t="s">
        <v>22718</v>
      </c>
    </row>
    <row r="145" spans="1:11" ht="49.5">
      <c r="A145" s="2">
        <v>142</v>
      </c>
      <c r="B145" s="508" t="s">
        <v>22719</v>
      </c>
      <c r="C145" s="544" t="s">
        <v>22720</v>
      </c>
      <c r="D145" s="2">
        <v>1</v>
      </c>
      <c r="E145" s="2">
        <v>15</v>
      </c>
      <c r="F145" s="2" t="s">
        <v>19790</v>
      </c>
      <c r="G145" s="2" t="s">
        <v>22721</v>
      </c>
      <c r="H145" s="2" t="s">
        <v>3293</v>
      </c>
      <c r="I145" s="545" t="s">
        <v>22722</v>
      </c>
    </row>
    <row r="146" spans="1:11" s="548" customFormat="1" ht="66">
      <c r="A146" s="404">
        <v>144</v>
      </c>
      <c r="B146" s="508" t="s">
        <v>22723</v>
      </c>
      <c r="C146" s="544" t="s">
        <v>22724</v>
      </c>
      <c r="D146" s="404">
        <v>1</v>
      </c>
      <c r="E146" s="404">
        <v>19</v>
      </c>
      <c r="F146" s="2" t="s">
        <v>20373</v>
      </c>
      <c r="G146" s="2" t="s">
        <v>22721</v>
      </c>
      <c r="H146" s="2" t="s">
        <v>3293</v>
      </c>
      <c r="I146" s="545" t="s">
        <v>22725</v>
      </c>
      <c r="J146" s="547"/>
      <c r="K146" s="547"/>
    </row>
    <row r="147" spans="1:11" s="548" customFormat="1" ht="66">
      <c r="A147" s="404">
        <v>145</v>
      </c>
      <c r="B147" s="508" t="s">
        <v>22726</v>
      </c>
      <c r="C147" s="544" t="s">
        <v>22727</v>
      </c>
      <c r="D147" s="404">
        <v>1</v>
      </c>
      <c r="E147" s="404">
        <v>16</v>
      </c>
      <c r="F147" s="2" t="s">
        <v>20373</v>
      </c>
      <c r="G147" s="2" t="s">
        <v>22728</v>
      </c>
      <c r="H147" s="2" t="s">
        <v>3293</v>
      </c>
      <c r="I147" s="545" t="s">
        <v>22725</v>
      </c>
      <c r="J147" s="547"/>
      <c r="K147" s="547"/>
    </row>
    <row r="148" spans="1:11" s="548" customFormat="1" ht="66">
      <c r="A148" s="404">
        <v>146</v>
      </c>
      <c r="B148" s="508" t="s">
        <v>22729</v>
      </c>
      <c r="C148" s="544" t="s">
        <v>22730</v>
      </c>
      <c r="D148" s="404">
        <v>1</v>
      </c>
      <c r="E148" s="404">
        <v>5</v>
      </c>
      <c r="F148" s="2" t="s">
        <v>22728</v>
      </c>
      <c r="G148" s="2" t="s">
        <v>18383</v>
      </c>
      <c r="H148" s="2" t="s">
        <v>3293</v>
      </c>
      <c r="I148" s="545" t="s">
        <v>22731</v>
      </c>
      <c r="J148" s="547"/>
      <c r="K148" s="547"/>
    </row>
    <row r="149" spans="1:11" s="548" customFormat="1" ht="82.5">
      <c r="A149" s="404">
        <v>147</v>
      </c>
      <c r="B149" s="508" t="s">
        <v>22732</v>
      </c>
      <c r="C149" s="544" t="s">
        <v>22733</v>
      </c>
      <c r="D149" s="404">
        <v>1</v>
      </c>
      <c r="E149" s="404">
        <v>12</v>
      </c>
      <c r="F149" s="2" t="s">
        <v>18889</v>
      </c>
      <c r="G149" s="2" t="s">
        <v>13039</v>
      </c>
      <c r="H149" s="2" t="s">
        <v>3293</v>
      </c>
      <c r="I149" s="545" t="s">
        <v>22734</v>
      </c>
      <c r="J149" s="547"/>
      <c r="K149" s="547"/>
    </row>
    <row r="150" spans="1:11" ht="66">
      <c r="A150" s="404">
        <v>148</v>
      </c>
      <c r="B150" s="508" t="s">
        <v>22735</v>
      </c>
      <c r="C150" s="544" t="s">
        <v>22736</v>
      </c>
      <c r="D150" s="404">
        <v>1</v>
      </c>
      <c r="E150" s="404">
        <v>5</v>
      </c>
      <c r="F150" s="2" t="s">
        <v>18889</v>
      </c>
      <c r="G150" s="2" t="s">
        <v>13039</v>
      </c>
      <c r="H150" s="2" t="s">
        <v>3293</v>
      </c>
      <c r="I150" s="545" t="s">
        <v>22734</v>
      </c>
    </row>
    <row r="151" spans="1:11" s="548" customFormat="1" ht="66">
      <c r="A151" s="404">
        <v>149</v>
      </c>
      <c r="B151" s="508" t="s">
        <v>22737</v>
      </c>
      <c r="C151" s="544" t="s">
        <v>22738</v>
      </c>
      <c r="D151" s="404">
        <v>1</v>
      </c>
      <c r="E151" s="404">
        <v>6</v>
      </c>
      <c r="F151" s="2" t="s">
        <v>20092</v>
      </c>
      <c r="G151" s="2" t="s">
        <v>13039</v>
      </c>
      <c r="H151" s="2" t="s">
        <v>3293</v>
      </c>
      <c r="I151" s="545" t="s">
        <v>22739</v>
      </c>
      <c r="J151" s="547"/>
      <c r="K151" s="547"/>
    </row>
    <row r="152" spans="1:11" ht="66">
      <c r="A152" s="404">
        <v>150</v>
      </c>
      <c r="B152" s="508" t="s">
        <v>22740</v>
      </c>
      <c r="C152" s="544" t="s">
        <v>22741</v>
      </c>
      <c r="D152" s="404">
        <v>1</v>
      </c>
      <c r="E152" s="404">
        <v>6</v>
      </c>
      <c r="F152" s="2" t="s">
        <v>20092</v>
      </c>
      <c r="G152" s="2" t="s">
        <v>13039</v>
      </c>
      <c r="H152" s="2" t="s">
        <v>3293</v>
      </c>
      <c r="I152" s="545" t="s">
        <v>22739</v>
      </c>
    </row>
    <row r="153" spans="1:11" ht="66">
      <c r="A153" s="404">
        <v>151</v>
      </c>
      <c r="B153" s="508" t="s">
        <v>22742</v>
      </c>
      <c r="C153" s="544" t="s">
        <v>22743</v>
      </c>
      <c r="D153" s="404">
        <v>1</v>
      </c>
      <c r="E153" s="404">
        <v>17</v>
      </c>
      <c r="F153" s="2" t="s">
        <v>18383</v>
      </c>
      <c r="G153" s="2" t="s">
        <v>13039</v>
      </c>
      <c r="H153" s="2" t="s">
        <v>3293</v>
      </c>
      <c r="I153" s="545" t="s">
        <v>22739</v>
      </c>
    </row>
    <row r="154" spans="1:11" ht="66">
      <c r="A154" s="404">
        <v>152</v>
      </c>
      <c r="B154" s="508" t="s">
        <v>22744</v>
      </c>
      <c r="C154" s="544" t="s">
        <v>22745</v>
      </c>
      <c r="D154" s="404">
        <v>1</v>
      </c>
      <c r="E154" s="404">
        <v>5</v>
      </c>
      <c r="F154" s="2" t="s">
        <v>18383</v>
      </c>
      <c r="G154" s="2" t="s">
        <v>13039</v>
      </c>
      <c r="H154" s="2" t="s">
        <v>3293</v>
      </c>
      <c r="I154" s="545" t="s">
        <v>22739</v>
      </c>
    </row>
    <row r="155" spans="1:11" s="548" customFormat="1" ht="66">
      <c r="A155" s="404">
        <v>153</v>
      </c>
      <c r="B155" s="508" t="s">
        <v>22746</v>
      </c>
      <c r="C155" s="544" t="s">
        <v>22747</v>
      </c>
      <c r="D155" s="404">
        <v>1</v>
      </c>
      <c r="E155" s="404">
        <v>6</v>
      </c>
      <c r="F155" s="2" t="s">
        <v>18383</v>
      </c>
      <c r="G155" s="2" t="s">
        <v>13039</v>
      </c>
      <c r="H155" s="2" t="s">
        <v>3293</v>
      </c>
      <c r="I155" s="545" t="s">
        <v>22739</v>
      </c>
      <c r="J155" s="547"/>
      <c r="K155" s="547"/>
    </row>
    <row r="156" spans="1:11" s="548" customFormat="1" ht="66">
      <c r="A156" s="404">
        <v>154</v>
      </c>
      <c r="B156" s="508" t="s">
        <v>22748</v>
      </c>
      <c r="C156" s="544" t="s">
        <v>22749</v>
      </c>
      <c r="D156" s="404">
        <v>1</v>
      </c>
      <c r="E156" s="404">
        <v>5</v>
      </c>
      <c r="F156" s="2" t="s">
        <v>20376</v>
      </c>
      <c r="G156" s="2" t="s">
        <v>13039</v>
      </c>
      <c r="H156" s="2" t="s">
        <v>3293</v>
      </c>
      <c r="I156" s="545" t="s">
        <v>22739</v>
      </c>
      <c r="J156" s="547"/>
      <c r="K156" s="547"/>
    </row>
    <row r="157" spans="1:11" s="548" customFormat="1" ht="82.5">
      <c r="A157" s="404">
        <v>155</v>
      </c>
      <c r="B157" s="508" t="s">
        <v>22750</v>
      </c>
      <c r="C157" s="544" t="s">
        <v>22751</v>
      </c>
      <c r="D157" s="404">
        <v>1</v>
      </c>
      <c r="E157" s="404">
        <v>6</v>
      </c>
      <c r="F157" s="2" t="s">
        <v>20376</v>
      </c>
      <c r="G157" s="2" t="s">
        <v>13039</v>
      </c>
      <c r="H157" s="2" t="s">
        <v>3293</v>
      </c>
      <c r="I157" s="545" t="s">
        <v>22752</v>
      </c>
      <c r="J157" s="547"/>
      <c r="K157" s="547"/>
    </row>
    <row r="158" spans="1:11" s="548" customFormat="1" ht="82.5">
      <c r="A158" s="404">
        <v>156</v>
      </c>
      <c r="B158" s="508" t="s">
        <v>22753</v>
      </c>
      <c r="C158" s="544" t="s">
        <v>22754</v>
      </c>
      <c r="D158" s="404">
        <v>1</v>
      </c>
      <c r="E158" s="404">
        <v>8</v>
      </c>
      <c r="F158" s="2" t="s">
        <v>20376</v>
      </c>
      <c r="G158" s="2" t="s">
        <v>13039</v>
      </c>
      <c r="H158" s="2" t="s">
        <v>3293</v>
      </c>
      <c r="I158" s="545" t="s">
        <v>22752</v>
      </c>
      <c r="J158" s="547"/>
      <c r="K158" s="547"/>
    </row>
    <row r="159" spans="1:11" s="548" customFormat="1" ht="82.5">
      <c r="A159" s="404">
        <v>157</v>
      </c>
      <c r="B159" s="508" t="s">
        <v>22755</v>
      </c>
      <c r="C159" s="544" t="s">
        <v>22756</v>
      </c>
      <c r="D159" s="404">
        <v>2</v>
      </c>
      <c r="E159" s="404">
        <v>34</v>
      </c>
      <c r="F159" s="2" t="s">
        <v>20109</v>
      </c>
      <c r="G159" s="2" t="s">
        <v>18892</v>
      </c>
      <c r="H159" s="2" t="s">
        <v>3293</v>
      </c>
      <c r="I159" s="545" t="s">
        <v>22757</v>
      </c>
      <c r="J159" s="547"/>
      <c r="K159" s="547"/>
    </row>
    <row r="160" spans="1:11" ht="49.5">
      <c r="A160" s="2">
        <v>158</v>
      </c>
      <c r="B160" s="508" t="s">
        <v>22758</v>
      </c>
      <c r="C160" s="544" t="s">
        <v>22759</v>
      </c>
      <c r="D160" s="2">
        <v>1</v>
      </c>
      <c r="E160" s="2">
        <v>8</v>
      </c>
      <c r="F160" s="2" t="s">
        <v>20109</v>
      </c>
      <c r="G160" s="2" t="s">
        <v>18892</v>
      </c>
      <c r="H160" s="2" t="s">
        <v>3293</v>
      </c>
      <c r="I160" s="545" t="s">
        <v>22757</v>
      </c>
    </row>
    <row r="161" spans="1:11" ht="66">
      <c r="A161" s="2">
        <v>159</v>
      </c>
      <c r="B161" s="508" t="s">
        <v>22760</v>
      </c>
      <c r="C161" s="544" t="s">
        <v>22761</v>
      </c>
      <c r="D161" s="2">
        <v>1</v>
      </c>
      <c r="E161" s="2">
        <v>7</v>
      </c>
      <c r="F161" s="2" t="s">
        <v>18892</v>
      </c>
      <c r="G161" s="2" t="s">
        <v>20112</v>
      </c>
      <c r="H161" s="2" t="s">
        <v>3293</v>
      </c>
      <c r="I161" s="545" t="s">
        <v>22762</v>
      </c>
    </row>
    <row r="162" spans="1:11" ht="49.5">
      <c r="A162" s="2">
        <v>160</v>
      </c>
      <c r="B162" s="508" t="s">
        <v>22763</v>
      </c>
      <c r="C162" s="544" t="s">
        <v>22764</v>
      </c>
      <c r="D162" s="2">
        <v>1</v>
      </c>
      <c r="E162" s="2">
        <v>9</v>
      </c>
      <c r="F162" s="2" t="s">
        <v>18892</v>
      </c>
      <c r="G162" s="2" t="s">
        <v>20112</v>
      </c>
      <c r="H162" s="2" t="s">
        <v>3293</v>
      </c>
      <c r="I162" s="545" t="s">
        <v>22762</v>
      </c>
    </row>
    <row r="163" spans="1:11" s="548" customFormat="1" ht="66">
      <c r="A163" s="404">
        <v>161</v>
      </c>
      <c r="B163" s="508" t="s">
        <v>22765</v>
      </c>
      <c r="C163" s="544" t="s">
        <v>22766</v>
      </c>
      <c r="D163" s="404">
        <v>1</v>
      </c>
      <c r="E163" s="404">
        <v>7</v>
      </c>
      <c r="F163" s="2" t="s">
        <v>18892</v>
      </c>
      <c r="G163" s="2" t="s">
        <v>20112</v>
      </c>
      <c r="H163" s="2" t="s">
        <v>3293</v>
      </c>
      <c r="I163" s="545" t="s">
        <v>22762</v>
      </c>
      <c r="J163" s="547"/>
      <c r="K163" s="547"/>
    </row>
    <row r="164" spans="1:11" s="548" customFormat="1" ht="66">
      <c r="A164" s="404">
        <v>162</v>
      </c>
      <c r="B164" s="508" t="s">
        <v>22767</v>
      </c>
      <c r="C164" s="544" t="s">
        <v>22768</v>
      </c>
      <c r="D164" s="404">
        <v>1</v>
      </c>
      <c r="E164" s="404">
        <v>11</v>
      </c>
      <c r="F164" s="2" t="s">
        <v>18892</v>
      </c>
      <c r="G164" s="2" t="s">
        <v>20112</v>
      </c>
      <c r="H164" s="2" t="s">
        <v>3293</v>
      </c>
      <c r="I164" s="545" t="s">
        <v>22762</v>
      </c>
      <c r="J164" s="547"/>
      <c r="K164" s="547"/>
    </row>
    <row r="165" spans="1:11" ht="66">
      <c r="A165" s="2">
        <v>163</v>
      </c>
      <c r="B165" s="508" t="s">
        <v>22769</v>
      </c>
      <c r="C165" s="544" t="s">
        <v>22770</v>
      </c>
      <c r="D165" s="2">
        <v>1</v>
      </c>
      <c r="E165" s="2">
        <v>9</v>
      </c>
      <c r="F165" s="2" t="s">
        <v>18892</v>
      </c>
      <c r="G165" s="2" t="s">
        <v>20112</v>
      </c>
      <c r="H165" s="2" t="s">
        <v>3293</v>
      </c>
      <c r="I165" s="545" t="s">
        <v>22762</v>
      </c>
    </row>
    <row r="166" spans="1:11" ht="66">
      <c r="A166" s="2">
        <v>164</v>
      </c>
      <c r="B166" s="508" t="s">
        <v>22771</v>
      </c>
      <c r="C166" s="544" t="s">
        <v>22772</v>
      </c>
      <c r="D166" s="2">
        <v>2</v>
      </c>
      <c r="E166" s="2">
        <v>20</v>
      </c>
      <c r="F166" s="2" t="s">
        <v>20112</v>
      </c>
      <c r="G166" s="2" t="s">
        <v>18393</v>
      </c>
      <c r="H166" s="2" t="s">
        <v>3293</v>
      </c>
      <c r="I166" s="545" t="s">
        <v>22773</v>
      </c>
    </row>
    <row r="167" spans="1:11" ht="66">
      <c r="A167" s="2">
        <v>165</v>
      </c>
      <c r="B167" s="508" t="s">
        <v>22774</v>
      </c>
      <c r="C167" s="544" t="s">
        <v>22775</v>
      </c>
      <c r="D167" s="2">
        <v>1</v>
      </c>
      <c r="E167" s="2">
        <v>17</v>
      </c>
      <c r="F167" s="2" t="s">
        <v>20112</v>
      </c>
      <c r="G167" s="2" t="s">
        <v>18393</v>
      </c>
      <c r="H167" s="2" t="s">
        <v>3293</v>
      </c>
      <c r="I167" s="545" t="s">
        <v>22773</v>
      </c>
    </row>
    <row r="168" spans="1:11" ht="66">
      <c r="A168" s="2">
        <v>166</v>
      </c>
      <c r="B168" s="508" t="s">
        <v>22776</v>
      </c>
      <c r="C168" s="544" t="s">
        <v>22777</v>
      </c>
      <c r="D168" s="2">
        <v>1</v>
      </c>
      <c r="E168" s="2">
        <v>4</v>
      </c>
      <c r="F168" s="2" t="s">
        <v>18386</v>
      </c>
      <c r="G168" s="2" t="s">
        <v>20126</v>
      </c>
      <c r="H168" s="2" t="s">
        <v>3293</v>
      </c>
      <c r="I168" s="545" t="s">
        <v>22778</v>
      </c>
    </row>
    <row r="169" spans="1:11" ht="82.5">
      <c r="A169" s="2">
        <v>167</v>
      </c>
      <c r="B169" s="508" t="s">
        <v>22779</v>
      </c>
      <c r="C169" s="544" t="s">
        <v>22780</v>
      </c>
      <c r="D169" s="2">
        <v>1</v>
      </c>
      <c r="E169" s="2">
        <v>4</v>
      </c>
      <c r="F169" s="2" t="s">
        <v>18386</v>
      </c>
      <c r="G169" s="2" t="s">
        <v>20126</v>
      </c>
      <c r="H169" s="2" t="s">
        <v>3293</v>
      </c>
      <c r="I169" s="545" t="s">
        <v>22778</v>
      </c>
    </row>
    <row r="170" spans="1:11" s="548" customFormat="1" ht="66">
      <c r="A170" s="404">
        <v>168</v>
      </c>
      <c r="B170" s="508" t="s">
        <v>22781</v>
      </c>
      <c r="C170" s="544" t="s">
        <v>22782</v>
      </c>
      <c r="D170" s="404">
        <v>1</v>
      </c>
      <c r="E170" s="404">
        <v>12</v>
      </c>
      <c r="F170" s="2" t="s">
        <v>18386</v>
      </c>
      <c r="G170" s="2" t="s">
        <v>20126</v>
      </c>
      <c r="H170" s="2" t="s">
        <v>3293</v>
      </c>
      <c r="I170" s="545" t="s">
        <v>22778</v>
      </c>
      <c r="J170" s="547"/>
      <c r="K170" s="547"/>
    </row>
    <row r="171" spans="1:11" ht="49.5">
      <c r="A171" s="2">
        <v>169</v>
      </c>
      <c r="B171" s="508" t="s">
        <v>22783</v>
      </c>
      <c r="C171" s="544" t="s">
        <v>22784</v>
      </c>
      <c r="D171" s="2">
        <v>1</v>
      </c>
      <c r="E171" s="2">
        <v>6</v>
      </c>
      <c r="F171" s="2" t="s">
        <v>18386</v>
      </c>
      <c r="G171" s="2" t="s">
        <v>20126</v>
      </c>
      <c r="H171" s="2" t="s">
        <v>3293</v>
      </c>
      <c r="I171" s="545" t="s">
        <v>22778</v>
      </c>
    </row>
    <row r="172" spans="1:11" ht="49.5">
      <c r="A172" s="2">
        <v>170</v>
      </c>
      <c r="B172" s="508" t="s">
        <v>22785</v>
      </c>
      <c r="C172" s="544" t="s">
        <v>22786</v>
      </c>
      <c r="D172" s="2">
        <v>1</v>
      </c>
      <c r="E172" s="2">
        <v>9</v>
      </c>
      <c r="F172" s="2" t="s">
        <v>18386</v>
      </c>
      <c r="G172" s="2" t="s">
        <v>20126</v>
      </c>
      <c r="H172" s="2" t="s">
        <v>3293</v>
      </c>
      <c r="I172" s="545" t="s">
        <v>22778</v>
      </c>
    </row>
    <row r="173" spans="1:11" ht="82.5">
      <c r="A173" s="2">
        <v>171</v>
      </c>
      <c r="B173" s="508" t="s">
        <v>22787</v>
      </c>
      <c r="C173" s="544" t="s">
        <v>22788</v>
      </c>
      <c r="D173" s="2">
        <v>1</v>
      </c>
      <c r="E173" s="2">
        <v>6</v>
      </c>
      <c r="F173" s="2" t="s">
        <v>18386</v>
      </c>
      <c r="G173" s="2" t="s">
        <v>21274</v>
      </c>
      <c r="H173" s="2" t="s">
        <v>3293</v>
      </c>
      <c r="I173" s="545" t="s">
        <v>22778</v>
      </c>
    </row>
    <row r="174" spans="1:11" ht="82.5">
      <c r="A174" s="2">
        <v>172</v>
      </c>
      <c r="B174" s="508" t="s">
        <v>22789</v>
      </c>
      <c r="C174" s="544" t="s">
        <v>22790</v>
      </c>
      <c r="D174" s="2">
        <v>1</v>
      </c>
      <c r="E174" s="2">
        <v>8</v>
      </c>
      <c r="F174" s="2" t="s">
        <v>18386</v>
      </c>
      <c r="G174" s="2" t="s">
        <v>21274</v>
      </c>
      <c r="H174" s="2" t="s">
        <v>3293</v>
      </c>
      <c r="I174" s="545" t="s">
        <v>22778</v>
      </c>
    </row>
    <row r="175" spans="1:11" s="548" customFormat="1" ht="49.5">
      <c r="A175" s="404">
        <v>173</v>
      </c>
      <c r="B175" s="508" t="s">
        <v>22791</v>
      </c>
      <c r="C175" s="544" t="s">
        <v>22792</v>
      </c>
      <c r="D175" s="404">
        <v>1</v>
      </c>
      <c r="E175" s="404">
        <v>13</v>
      </c>
      <c r="F175" s="2" t="s">
        <v>18386</v>
      </c>
      <c r="G175" s="2" t="s">
        <v>21274</v>
      </c>
      <c r="H175" s="2" t="s">
        <v>3293</v>
      </c>
      <c r="I175" s="545" t="s">
        <v>22778</v>
      </c>
      <c r="J175" s="547"/>
      <c r="K175" s="547"/>
    </row>
    <row r="176" spans="1:11" ht="66">
      <c r="A176" s="404">
        <v>174</v>
      </c>
      <c r="B176" s="508" t="s">
        <v>22793</v>
      </c>
      <c r="C176" s="544" t="s">
        <v>22794</v>
      </c>
      <c r="D176" s="404">
        <v>1</v>
      </c>
      <c r="E176" s="404">
        <v>4</v>
      </c>
      <c r="F176" s="2" t="s">
        <v>18386</v>
      </c>
      <c r="G176" s="2" t="s">
        <v>21274</v>
      </c>
      <c r="H176" s="2" t="s">
        <v>3293</v>
      </c>
      <c r="I176" s="545" t="s">
        <v>22778</v>
      </c>
    </row>
    <row r="177" spans="1:11" ht="66">
      <c r="A177" s="2">
        <v>175</v>
      </c>
      <c r="B177" s="508" t="s">
        <v>22795</v>
      </c>
      <c r="C177" s="544" t="s">
        <v>22796</v>
      </c>
      <c r="D177" s="2">
        <v>1</v>
      </c>
      <c r="E177" s="2">
        <v>9</v>
      </c>
      <c r="F177" s="2" t="s">
        <v>18393</v>
      </c>
      <c r="G177" s="2" t="s">
        <v>21274</v>
      </c>
      <c r="H177" s="2" t="s">
        <v>3293</v>
      </c>
      <c r="I177" s="545" t="s">
        <v>22778</v>
      </c>
    </row>
    <row r="178" spans="1:11" ht="82.5">
      <c r="A178" s="521">
        <v>176</v>
      </c>
      <c r="B178" s="551" t="s">
        <v>22797</v>
      </c>
      <c r="C178" s="544" t="s">
        <v>22798</v>
      </c>
      <c r="D178" s="2">
        <v>1</v>
      </c>
      <c r="E178" s="2">
        <v>5</v>
      </c>
      <c r="F178" s="2" t="s">
        <v>19802</v>
      </c>
      <c r="G178" s="2" t="s">
        <v>21274</v>
      </c>
      <c r="H178" s="2" t="s">
        <v>3293</v>
      </c>
      <c r="I178" s="545" t="s">
        <v>22799</v>
      </c>
    </row>
    <row r="179" spans="1:11" ht="82.5">
      <c r="A179" s="521">
        <v>177</v>
      </c>
      <c r="B179" s="551" t="s">
        <v>22800</v>
      </c>
      <c r="C179" s="544" t="s">
        <v>22801</v>
      </c>
      <c r="D179" s="2">
        <v>1</v>
      </c>
      <c r="E179" s="2">
        <v>3</v>
      </c>
      <c r="F179" s="2" t="s">
        <v>19802</v>
      </c>
      <c r="G179" s="2" t="s">
        <v>21274</v>
      </c>
      <c r="H179" s="2" t="s">
        <v>3293</v>
      </c>
      <c r="I179" s="545" t="s">
        <v>22799</v>
      </c>
    </row>
    <row r="180" spans="1:11" ht="66">
      <c r="A180" s="521">
        <v>178</v>
      </c>
      <c r="B180" s="551" t="s">
        <v>22802</v>
      </c>
      <c r="C180" s="544" t="s">
        <v>22803</v>
      </c>
      <c r="D180" s="2">
        <v>1</v>
      </c>
      <c r="E180" s="2">
        <v>4</v>
      </c>
      <c r="F180" s="2" t="s">
        <v>21274</v>
      </c>
      <c r="G180" s="2" t="s">
        <v>18507</v>
      </c>
      <c r="H180" s="2" t="s">
        <v>3293</v>
      </c>
      <c r="I180" s="545" t="s">
        <v>22804</v>
      </c>
    </row>
    <row r="181" spans="1:11" ht="49.5">
      <c r="A181" s="2">
        <v>179</v>
      </c>
      <c r="B181" s="551" t="s">
        <v>22805</v>
      </c>
      <c r="C181" s="544" t="s">
        <v>22806</v>
      </c>
      <c r="D181" s="2">
        <v>1</v>
      </c>
      <c r="E181" s="2">
        <v>13</v>
      </c>
      <c r="F181" s="2" t="s">
        <v>21274</v>
      </c>
      <c r="G181" s="2" t="s">
        <v>20126</v>
      </c>
      <c r="H181" s="2" t="s">
        <v>3293</v>
      </c>
      <c r="I181" s="545" t="s">
        <v>22804</v>
      </c>
    </row>
    <row r="182" spans="1:11" ht="66">
      <c r="A182" s="2">
        <v>180</v>
      </c>
      <c r="B182" s="551" t="s">
        <v>22807</v>
      </c>
      <c r="C182" s="544" t="s">
        <v>22808</v>
      </c>
      <c r="D182" s="2">
        <v>1</v>
      </c>
      <c r="E182" s="2">
        <v>5</v>
      </c>
      <c r="F182" s="2" t="s">
        <v>21032</v>
      </c>
      <c r="G182" s="2" t="s">
        <v>21032</v>
      </c>
      <c r="H182" s="2" t="s">
        <v>3293</v>
      </c>
      <c r="I182" s="545" t="s">
        <v>22712</v>
      </c>
    </row>
    <row r="183" spans="1:11" s="548" customFormat="1" ht="115.5">
      <c r="A183" s="522">
        <v>181</v>
      </c>
      <c r="B183" s="551" t="s">
        <v>22809</v>
      </c>
      <c r="C183" s="544" t="s">
        <v>22810</v>
      </c>
      <c r="D183" s="404">
        <v>1</v>
      </c>
      <c r="E183" s="404">
        <v>10</v>
      </c>
      <c r="F183" s="2" t="s">
        <v>21032</v>
      </c>
      <c r="G183" s="2" t="s">
        <v>20377</v>
      </c>
      <c r="H183" s="2" t="s">
        <v>3293</v>
      </c>
      <c r="I183" s="545" t="s">
        <v>22712</v>
      </c>
      <c r="J183" s="547"/>
      <c r="K183" s="547"/>
    </row>
    <row r="184" spans="1:11" ht="49.5">
      <c r="A184" s="521">
        <v>183</v>
      </c>
      <c r="B184" s="551" t="s">
        <v>22811</v>
      </c>
      <c r="C184" s="544" t="s">
        <v>22812</v>
      </c>
      <c r="D184" s="2">
        <v>1</v>
      </c>
      <c r="E184" s="2">
        <v>10</v>
      </c>
      <c r="F184" s="2" t="s">
        <v>20444</v>
      </c>
      <c r="G184" s="2" t="s">
        <v>20377</v>
      </c>
      <c r="H184" s="2" t="s">
        <v>3293</v>
      </c>
      <c r="I184" s="545" t="s">
        <v>22712</v>
      </c>
    </row>
    <row r="185" spans="1:11" s="548" customFormat="1" ht="99">
      <c r="A185" s="522">
        <v>184</v>
      </c>
      <c r="B185" s="551" t="s">
        <v>22813</v>
      </c>
      <c r="C185" s="544" t="s">
        <v>22814</v>
      </c>
      <c r="D185" s="404">
        <v>1</v>
      </c>
      <c r="E185" s="404">
        <v>9</v>
      </c>
      <c r="F185" s="2" t="s">
        <v>20444</v>
      </c>
      <c r="G185" s="2" t="s">
        <v>20377</v>
      </c>
      <c r="H185" s="2" t="s">
        <v>3293</v>
      </c>
      <c r="I185" s="545" t="s">
        <v>22712</v>
      </c>
      <c r="J185" s="547"/>
      <c r="K185" s="547"/>
    </row>
    <row r="186" spans="1:11" ht="66">
      <c r="A186" s="521">
        <v>185</v>
      </c>
      <c r="B186" s="551" t="s">
        <v>22815</v>
      </c>
      <c r="C186" s="544" t="s">
        <v>22816</v>
      </c>
      <c r="D186" s="2">
        <v>2</v>
      </c>
      <c r="E186" s="2">
        <v>45</v>
      </c>
      <c r="F186" s="2" t="s">
        <v>20377</v>
      </c>
      <c r="G186" s="2" t="s">
        <v>20377</v>
      </c>
      <c r="H186" s="2" t="s">
        <v>3293</v>
      </c>
      <c r="I186" s="545" t="s">
        <v>22817</v>
      </c>
    </row>
    <row r="187" spans="1:11" ht="66">
      <c r="A187" s="521">
        <v>186</v>
      </c>
      <c r="B187" s="551" t="s">
        <v>22818</v>
      </c>
      <c r="C187" s="544" t="s">
        <v>22819</v>
      </c>
      <c r="D187" s="523">
        <v>1</v>
      </c>
      <c r="E187" s="404">
        <v>7</v>
      </c>
      <c r="F187" s="2" t="s">
        <v>20377</v>
      </c>
      <c r="G187" s="2" t="s">
        <v>20377</v>
      </c>
      <c r="H187" s="2" t="s">
        <v>3293</v>
      </c>
      <c r="I187" s="545" t="s">
        <v>22817</v>
      </c>
      <c r="J187" s="552"/>
    </row>
    <row r="188" spans="1:11" s="548" customFormat="1" ht="49.5">
      <c r="A188" s="404">
        <v>187</v>
      </c>
      <c r="B188" s="551" t="s">
        <v>22820</v>
      </c>
      <c r="C188" s="544" t="s">
        <v>22821</v>
      </c>
      <c r="D188" s="404">
        <v>1</v>
      </c>
      <c r="E188" s="404">
        <v>4</v>
      </c>
      <c r="F188" s="2" t="s">
        <v>20377</v>
      </c>
      <c r="G188" s="2" t="s">
        <v>20377</v>
      </c>
      <c r="H188" s="2" t="s">
        <v>3293</v>
      </c>
      <c r="I188" s="545" t="s">
        <v>22817</v>
      </c>
      <c r="J188" s="547"/>
      <c r="K188" s="547"/>
    </row>
    <row r="189" spans="1:11" ht="49.5">
      <c r="A189" s="2">
        <v>188</v>
      </c>
      <c r="B189" s="551" t="s">
        <v>22822</v>
      </c>
      <c r="C189" s="544" t="s">
        <v>22823</v>
      </c>
      <c r="D189" s="523">
        <v>1</v>
      </c>
      <c r="E189" s="404">
        <v>4</v>
      </c>
      <c r="F189" s="2" t="s">
        <v>20377</v>
      </c>
      <c r="G189" s="2" t="s">
        <v>20377</v>
      </c>
      <c r="H189" s="2" t="s">
        <v>3293</v>
      </c>
      <c r="I189" s="545" t="s">
        <v>22817</v>
      </c>
      <c r="J189" s="552"/>
    </row>
    <row r="190" spans="1:11" s="548" customFormat="1" ht="49.5">
      <c r="A190" s="404">
        <v>189</v>
      </c>
      <c r="B190" s="551" t="s">
        <v>22824</v>
      </c>
      <c r="C190" s="544" t="s">
        <v>22825</v>
      </c>
      <c r="D190" s="404">
        <v>1</v>
      </c>
      <c r="E190" s="404">
        <v>4</v>
      </c>
      <c r="F190" s="2" t="s">
        <v>20377</v>
      </c>
      <c r="G190" s="2" t="s">
        <v>20377</v>
      </c>
      <c r="H190" s="2" t="s">
        <v>3293</v>
      </c>
      <c r="I190" s="545" t="s">
        <v>22817</v>
      </c>
      <c r="J190" s="547"/>
      <c r="K190" s="547"/>
    </row>
    <row r="191" spans="1:11" ht="66">
      <c r="A191" s="2">
        <v>190</v>
      </c>
      <c r="B191" s="551" t="s">
        <v>22826</v>
      </c>
      <c r="C191" s="544" t="s">
        <v>22827</v>
      </c>
      <c r="D191" s="523">
        <v>1</v>
      </c>
      <c r="E191" s="404">
        <v>3</v>
      </c>
      <c r="F191" s="2" t="s">
        <v>20377</v>
      </c>
      <c r="G191" s="2" t="s">
        <v>20377</v>
      </c>
      <c r="H191" s="2" t="s">
        <v>3293</v>
      </c>
      <c r="I191" s="545" t="s">
        <v>22817</v>
      </c>
      <c r="J191" s="552"/>
    </row>
    <row r="192" spans="1:11" ht="66">
      <c r="A192" s="2">
        <v>191</v>
      </c>
      <c r="B192" s="551" t="s">
        <v>22828</v>
      </c>
      <c r="C192" s="544" t="s">
        <v>22829</v>
      </c>
      <c r="D192" s="523">
        <v>1</v>
      </c>
      <c r="E192" s="404">
        <v>4</v>
      </c>
      <c r="F192" s="2" t="s">
        <v>20377</v>
      </c>
      <c r="G192" s="2" t="s">
        <v>20377</v>
      </c>
      <c r="H192" s="2" t="s">
        <v>3293</v>
      </c>
      <c r="I192" s="545" t="s">
        <v>22817</v>
      </c>
      <c r="J192" s="552"/>
    </row>
    <row r="193" spans="1:11" ht="49.5">
      <c r="A193" s="2">
        <v>192</v>
      </c>
      <c r="B193" s="551" t="s">
        <v>22830</v>
      </c>
      <c r="C193" s="544" t="s">
        <v>22831</v>
      </c>
      <c r="D193" s="523">
        <v>1</v>
      </c>
      <c r="E193" s="404">
        <v>5</v>
      </c>
      <c r="F193" s="2" t="s">
        <v>20129</v>
      </c>
      <c r="G193" s="2" t="s">
        <v>20924</v>
      </c>
      <c r="H193" s="2" t="s">
        <v>3293</v>
      </c>
      <c r="I193" s="545" t="s">
        <v>22832</v>
      </c>
      <c r="J193" s="552"/>
    </row>
    <row r="194" spans="1:11" ht="66">
      <c r="A194" s="2">
        <v>193</v>
      </c>
      <c r="B194" s="551" t="s">
        <v>22833</v>
      </c>
      <c r="C194" s="544" t="s">
        <v>22834</v>
      </c>
      <c r="D194" s="523">
        <v>2</v>
      </c>
      <c r="E194" s="404">
        <v>64</v>
      </c>
      <c r="F194" s="2" t="s">
        <v>13233</v>
      </c>
      <c r="G194" s="2" t="s">
        <v>13233</v>
      </c>
      <c r="H194" s="2" t="s">
        <v>3293</v>
      </c>
      <c r="I194" s="545" t="s">
        <v>20870</v>
      </c>
      <c r="J194" s="552"/>
    </row>
    <row r="195" spans="1:11" s="548" customFormat="1" ht="66">
      <c r="A195" s="404">
        <v>194</v>
      </c>
      <c r="B195" s="551" t="s">
        <v>22835</v>
      </c>
      <c r="C195" s="544" t="s">
        <v>22836</v>
      </c>
      <c r="D195" s="404">
        <v>1</v>
      </c>
      <c r="E195" s="404">
        <v>12</v>
      </c>
      <c r="F195" s="2" t="s">
        <v>13233</v>
      </c>
      <c r="G195" s="2" t="s">
        <v>13233</v>
      </c>
      <c r="H195" s="2" t="s">
        <v>3293</v>
      </c>
      <c r="I195" s="545" t="s">
        <v>20870</v>
      </c>
      <c r="J195" s="547"/>
      <c r="K195" s="547"/>
    </row>
    <row r="196" spans="1:11" s="548" customFormat="1" ht="66">
      <c r="A196" s="404">
        <v>195</v>
      </c>
      <c r="B196" s="551" t="s">
        <v>22837</v>
      </c>
      <c r="C196" s="544" t="s">
        <v>22838</v>
      </c>
      <c r="D196" s="404">
        <v>1</v>
      </c>
      <c r="E196" s="404">
        <v>5</v>
      </c>
      <c r="F196" s="2" t="s">
        <v>13233</v>
      </c>
      <c r="G196" s="2" t="s">
        <v>13233</v>
      </c>
      <c r="H196" s="2" t="s">
        <v>3293</v>
      </c>
      <c r="I196" s="545" t="s">
        <v>20870</v>
      </c>
      <c r="J196" s="547"/>
      <c r="K196" s="547"/>
    </row>
    <row r="197" spans="1:11" ht="82.5">
      <c r="A197" s="404">
        <v>196</v>
      </c>
      <c r="B197" s="551" t="s">
        <v>22839</v>
      </c>
      <c r="C197" s="544" t="s">
        <v>22840</v>
      </c>
      <c r="D197" s="523">
        <v>1</v>
      </c>
      <c r="E197" s="404">
        <v>8</v>
      </c>
      <c r="F197" s="2" t="s">
        <v>13233</v>
      </c>
      <c r="G197" s="2" t="s">
        <v>20924</v>
      </c>
      <c r="H197" s="2" t="s">
        <v>3293</v>
      </c>
      <c r="I197" s="545" t="s">
        <v>20870</v>
      </c>
      <c r="J197" s="552"/>
    </row>
    <row r="198" spans="1:11" ht="66">
      <c r="A198" s="404">
        <v>197</v>
      </c>
      <c r="B198" s="551" t="s">
        <v>22841</v>
      </c>
      <c r="C198" s="544" t="s">
        <v>22842</v>
      </c>
      <c r="D198" s="523">
        <v>1</v>
      </c>
      <c r="E198" s="404">
        <v>10</v>
      </c>
      <c r="F198" s="2" t="s">
        <v>20924</v>
      </c>
      <c r="G198" s="2" t="s">
        <v>20145</v>
      </c>
      <c r="H198" s="2" t="s">
        <v>3293</v>
      </c>
      <c r="I198" s="545" t="s">
        <v>21131</v>
      </c>
      <c r="J198" s="552"/>
    </row>
    <row r="199" spans="1:11" ht="49.5">
      <c r="A199" s="2">
        <v>198</v>
      </c>
      <c r="B199" s="551" t="s">
        <v>22843</v>
      </c>
      <c r="C199" s="544" t="s">
        <v>22844</v>
      </c>
      <c r="D199" s="523">
        <v>1</v>
      </c>
      <c r="E199" s="404">
        <v>9</v>
      </c>
      <c r="F199" s="2" t="s">
        <v>20924</v>
      </c>
      <c r="G199" s="2" t="s">
        <v>20145</v>
      </c>
      <c r="H199" s="2" t="s">
        <v>3293</v>
      </c>
      <c r="I199" s="545" t="s">
        <v>21131</v>
      </c>
      <c r="J199" s="552"/>
    </row>
    <row r="200" spans="1:11" s="548" customFormat="1" ht="82.5">
      <c r="A200" s="522">
        <v>199</v>
      </c>
      <c r="B200" s="551" t="s">
        <v>22845</v>
      </c>
      <c r="C200" s="544" t="s">
        <v>22846</v>
      </c>
      <c r="D200" s="400">
        <v>1</v>
      </c>
      <c r="E200" s="400">
        <v>27</v>
      </c>
      <c r="F200" s="389" t="s">
        <v>20924</v>
      </c>
      <c r="G200" s="389" t="s">
        <v>20145</v>
      </c>
      <c r="H200" s="389" t="s">
        <v>3293</v>
      </c>
      <c r="I200" s="543" t="s">
        <v>21131</v>
      </c>
      <c r="J200" s="547"/>
      <c r="K200" s="547"/>
    </row>
    <row r="201" spans="1:11" ht="66">
      <c r="A201" s="404">
        <v>200</v>
      </c>
      <c r="B201" s="551" t="s">
        <v>22847</v>
      </c>
      <c r="C201" s="544" t="s">
        <v>22848</v>
      </c>
      <c r="D201" s="439">
        <v>1</v>
      </c>
      <c r="E201" s="400">
        <v>4</v>
      </c>
      <c r="F201" s="389" t="s">
        <v>20924</v>
      </c>
      <c r="G201" s="389" t="s">
        <v>20145</v>
      </c>
      <c r="H201" s="389" t="s">
        <v>3293</v>
      </c>
      <c r="I201" s="543" t="s">
        <v>21131</v>
      </c>
      <c r="J201" s="552"/>
    </row>
    <row r="202" spans="1:11" ht="66">
      <c r="A202" s="2">
        <v>201</v>
      </c>
      <c r="B202" s="551" t="s">
        <v>22849</v>
      </c>
      <c r="C202" s="544" t="s">
        <v>22850</v>
      </c>
      <c r="D202" s="439">
        <v>1</v>
      </c>
      <c r="E202" s="400">
        <v>6</v>
      </c>
      <c r="F202" s="389" t="s">
        <v>20145</v>
      </c>
      <c r="G202" s="389" t="s">
        <v>18566</v>
      </c>
      <c r="H202" s="389" t="s">
        <v>3293</v>
      </c>
      <c r="I202" s="543" t="s">
        <v>22851</v>
      </c>
      <c r="J202" s="552"/>
    </row>
    <row r="203" spans="1:11" ht="82.5">
      <c r="A203" s="2">
        <v>202</v>
      </c>
      <c r="B203" s="551" t="s">
        <v>22852</v>
      </c>
      <c r="C203" s="544" t="s">
        <v>22853</v>
      </c>
      <c r="D203" s="523">
        <v>1</v>
      </c>
      <c r="E203" s="404">
        <v>7</v>
      </c>
      <c r="F203" s="389" t="s">
        <v>20145</v>
      </c>
      <c r="G203" s="389" t="s">
        <v>18566</v>
      </c>
      <c r="H203" s="389" t="s">
        <v>3293</v>
      </c>
      <c r="I203" s="543" t="s">
        <v>22851</v>
      </c>
      <c r="J203" s="552"/>
    </row>
    <row r="204" spans="1:11" s="548" customFormat="1" ht="66">
      <c r="A204" s="404">
        <v>204</v>
      </c>
      <c r="B204" s="551" t="s">
        <v>22854</v>
      </c>
      <c r="C204" s="544" t="s">
        <v>22855</v>
      </c>
      <c r="D204" s="404">
        <v>1</v>
      </c>
      <c r="E204" s="404">
        <v>5</v>
      </c>
      <c r="F204" s="2" t="s">
        <v>19805</v>
      </c>
      <c r="G204" s="2" t="s">
        <v>18400</v>
      </c>
      <c r="H204" s="389" t="s">
        <v>3293</v>
      </c>
      <c r="I204" s="543" t="s">
        <v>22856</v>
      </c>
      <c r="J204" s="547"/>
      <c r="K204" s="547"/>
    </row>
    <row r="205" spans="1:11" s="548" customFormat="1" ht="66">
      <c r="A205" s="404">
        <v>205</v>
      </c>
      <c r="B205" s="551" t="s">
        <v>22857</v>
      </c>
      <c r="C205" s="544" t="s">
        <v>22858</v>
      </c>
      <c r="D205" s="404">
        <v>1</v>
      </c>
      <c r="E205" s="404">
        <v>25</v>
      </c>
      <c r="F205" s="2" t="s">
        <v>19805</v>
      </c>
      <c r="G205" s="2" t="s">
        <v>18400</v>
      </c>
      <c r="H205" s="389" t="s">
        <v>3293</v>
      </c>
      <c r="I205" s="543" t="s">
        <v>22856</v>
      </c>
      <c r="J205" s="547"/>
      <c r="K205" s="547"/>
    </row>
    <row r="206" spans="1:11" ht="82.5">
      <c r="A206" s="404">
        <v>206</v>
      </c>
      <c r="B206" s="551" t="s">
        <v>22859</v>
      </c>
      <c r="C206" s="544" t="s">
        <v>22860</v>
      </c>
      <c r="D206" s="523">
        <v>1</v>
      </c>
      <c r="E206" s="404">
        <v>8</v>
      </c>
      <c r="F206" s="2" t="s">
        <v>19805</v>
      </c>
      <c r="G206" s="2" t="s">
        <v>18400</v>
      </c>
      <c r="H206" s="389" t="s">
        <v>3293</v>
      </c>
      <c r="I206" s="543" t="s">
        <v>22856</v>
      </c>
      <c r="J206" s="552"/>
    </row>
    <row r="207" spans="1:11" ht="49.5">
      <c r="A207" s="2">
        <v>207</v>
      </c>
      <c r="B207" s="551" t="s">
        <v>22861</v>
      </c>
      <c r="C207" s="544" t="s">
        <v>22862</v>
      </c>
      <c r="D207" s="523">
        <v>1</v>
      </c>
      <c r="E207" s="404">
        <v>15</v>
      </c>
      <c r="F207" s="2" t="s">
        <v>19805</v>
      </c>
      <c r="G207" s="2" t="s">
        <v>18400</v>
      </c>
      <c r="H207" s="389" t="s">
        <v>3293</v>
      </c>
      <c r="I207" s="543" t="s">
        <v>22856</v>
      </c>
      <c r="J207" s="552"/>
    </row>
    <row r="208" spans="1:11" ht="82.5">
      <c r="A208" s="2">
        <v>208</v>
      </c>
      <c r="B208" s="551" t="s">
        <v>22863</v>
      </c>
      <c r="C208" s="544" t="s">
        <v>22864</v>
      </c>
      <c r="D208" s="523">
        <v>1</v>
      </c>
      <c r="E208" s="404">
        <v>19</v>
      </c>
      <c r="F208" s="2" t="s">
        <v>18400</v>
      </c>
      <c r="G208" s="436" t="s">
        <v>20163</v>
      </c>
      <c r="H208" s="389" t="s">
        <v>3293</v>
      </c>
      <c r="I208" s="545" t="s">
        <v>22865</v>
      </c>
      <c r="J208" s="552"/>
    </row>
    <row r="209" spans="1:11" ht="66">
      <c r="A209" s="2">
        <v>209</v>
      </c>
      <c r="B209" s="551" t="s">
        <v>22866</v>
      </c>
      <c r="C209" s="544" t="s">
        <v>22867</v>
      </c>
      <c r="D209" s="523">
        <v>1</v>
      </c>
      <c r="E209" s="404">
        <v>10</v>
      </c>
      <c r="F209" s="2" t="s">
        <v>18400</v>
      </c>
      <c r="G209" s="436" t="s">
        <v>20163</v>
      </c>
      <c r="H209" s="389" t="s">
        <v>3293</v>
      </c>
      <c r="I209" s="545" t="s">
        <v>22865</v>
      </c>
      <c r="J209" s="552"/>
    </row>
    <row r="210" spans="1:11" ht="82.5">
      <c r="A210" s="2">
        <v>210</v>
      </c>
      <c r="B210" s="551" t="s">
        <v>22868</v>
      </c>
      <c r="C210" s="544" t="s">
        <v>22869</v>
      </c>
      <c r="D210" s="523">
        <v>1</v>
      </c>
      <c r="E210" s="404">
        <v>8</v>
      </c>
      <c r="F210" s="2" t="s">
        <v>20160</v>
      </c>
      <c r="G210" s="436" t="s">
        <v>22870</v>
      </c>
      <c r="H210" s="389" t="s">
        <v>3293</v>
      </c>
      <c r="I210" s="545" t="s">
        <v>22870</v>
      </c>
      <c r="J210" s="552"/>
    </row>
    <row r="211" spans="1:11" ht="82.5">
      <c r="A211" s="2">
        <v>211</v>
      </c>
      <c r="B211" s="551" t="s">
        <v>22871</v>
      </c>
      <c r="C211" s="544" t="s">
        <v>22872</v>
      </c>
      <c r="D211" s="523">
        <v>1</v>
      </c>
      <c r="E211" s="404">
        <v>10</v>
      </c>
      <c r="F211" s="2" t="s">
        <v>20160</v>
      </c>
      <c r="G211" s="436" t="s">
        <v>22873</v>
      </c>
      <c r="H211" s="389" t="s">
        <v>3293</v>
      </c>
      <c r="I211" s="545" t="s">
        <v>22870</v>
      </c>
      <c r="J211" s="552"/>
    </row>
    <row r="212" spans="1:11" ht="66">
      <c r="A212" s="2">
        <v>212</v>
      </c>
      <c r="B212" s="551" t="s">
        <v>22874</v>
      </c>
      <c r="C212" s="544" t="s">
        <v>22875</v>
      </c>
      <c r="D212" s="523">
        <v>1</v>
      </c>
      <c r="E212" s="404">
        <v>16</v>
      </c>
      <c r="F212" s="2" t="s">
        <v>19893</v>
      </c>
      <c r="G212" s="436" t="s">
        <v>21520</v>
      </c>
      <c r="H212" s="389" t="s">
        <v>3293</v>
      </c>
      <c r="I212" s="545" t="s">
        <v>22876</v>
      </c>
      <c r="J212" s="552"/>
    </row>
    <row r="213" spans="1:11" ht="82.5">
      <c r="A213" s="2">
        <v>213</v>
      </c>
      <c r="B213" s="551" t="s">
        <v>22877</v>
      </c>
      <c r="C213" s="544" t="s">
        <v>22878</v>
      </c>
      <c r="D213" s="523">
        <v>2</v>
      </c>
      <c r="E213" s="404">
        <v>6</v>
      </c>
      <c r="F213" s="2" t="s">
        <v>19893</v>
      </c>
      <c r="G213" s="436" t="s">
        <v>21520</v>
      </c>
      <c r="H213" s="389" t="s">
        <v>3293</v>
      </c>
      <c r="I213" s="545" t="s">
        <v>22876</v>
      </c>
      <c r="J213" s="552"/>
    </row>
    <row r="214" spans="1:11" ht="66">
      <c r="A214" s="2">
        <v>214</v>
      </c>
      <c r="B214" s="551" t="s">
        <v>22879</v>
      </c>
      <c r="C214" s="544" t="s">
        <v>22880</v>
      </c>
      <c r="D214" s="523">
        <v>1</v>
      </c>
      <c r="E214" s="404">
        <v>13</v>
      </c>
      <c r="F214" s="2" t="s">
        <v>17539</v>
      </c>
      <c r="G214" s="436" t="s">
        <v>21520</v>
      </c>
      <c r="H214" s="389" t="s">
        <v>3293</v>
      </c>
      <c r="I214" s="545" t="s">
        <v>22881</v>
      </c>
      <c r="J214" s="552"/>
    </row>
    <row r="215" spans="1:11" ht="66">
      <c r="A215" s="2">
        <v>215</v>
      </c>
      <c r="B215" s="551" t="s">
        <v>22882</v>
      </c>
      <c r="C215" s="544" t="s">
        <v>22883</v>
      </c>
      <c r="D215" s="523">
        <v>1</v>
      </c>
      <c r="E215" s="404">
        <v>12</v>
      </c>
      <c r="F215" s="2" t="s">
        <v>17539</v>
      </c>
      <c r="G215" s="436" t="s">
        <v>21520</v>
      </c>
      <c r="H215" s="389" t="s">
        <v>3293</v>
      </c>
      <c r="I215" s="545" t="s">
        <v>22881</v>
      </c>
      <c r="J215" s="552"/>
    </row>
    <row r="216" spans="1:11" ht="66">
      <c r="A216" s="2">
        <v>216</v>
      </c>
      <c r="B216" s="551" t="s">
        <v>22884</v>
      </c>
      <c r="C216" s="544" t="s">
        <v>22885</v>
      </c>
      <c r="D216" s="523">
        <v>1</v>
      </c>
      <c r="E216" s="404">
        <v>4</v>
      </c>
      <c r="F216" s="2" t="s">
        <v>17539</v>
      </c>
      <c r="G216" s="436" t="s">
        <v>21520</v>
      </c>
      <c r="H216" s="389" t="s">
        <v>3293</v>
      </c>
      <c r="I216" s="545" t="s">
        <v>22881</v>
      </c>
      <c r="J216" s="552"/>
    </row>
    <row r="217" spans="1:11" ht="66">
      <c r="A217" s="2">
        <v>217</v>
      </c>
      <c r="B217" s="551" t="s">
        <v>22886</v>
      </c>
      <c r="C217" s="544" t="s">
        <v>22887</v>
      </c>
      <c r="D217" s="523">
        <v>1</v>
      </c>
      <c r="E217" s="404">
        <v>10</v>
      </c>
      <c r="F217" s="2" t="s">
        <v>17539</v>
      </c>
      <c r="G217" s="436" t="s">
        <v>21520</v>
      </c>
      <c r="H217" s="389" t="s">
        <v>3293</v>
      </c>
      <c r="I217" s="545" t="s">
        <v>22881</v>
      </c>
      <c r="J217" s="552"/>
    </row>
    <row r="218" spans="1:11" ht="82.5">
      <c r="A218" s="2">
        <v>218</v>
      </c>
      <c r="B218" s="551" t="s">
        <v>22888</v>
      </c>
      <c r="C218" s="544" t="s">
        <v>22889</v>
      </c>
      <c r="D218" s="523">
        <v>1</v>
      </c>
      <c r="E218" s="404">
        <v>18</v>
      </c>
      <c r="F218" s="2" t="s">
        <v>17539</v>
      </c>
      <c r="G218" s="436" t="s">
        <v>21520</v>
      </c>
      <c r="H218" s="389" t="s">
        <v>3293</v>
      </c>
      <c r="I218" s="545" t="s">
        <v>22881</v>
      </c>
      <c r="J218" s="552"/>
    </row>
    <row r="219" spans="1:11" s="548" customFormat="1" ht="49.5">
      <c r="A219" s="404">
        <v>219</v>
      </c>
      <c r="B219" s="551" t="s">
        <v>22890</v>
      </c>
      <c r="C219" s="544" t="s">
        <v>22891</v>
      </c>
      <c r="D219" s="404">
        <v>1</v>
      </c>
      <c r="E219" s="404">
        <v>9</v>
      </c>
      <c r="F219" s="2" t="s">
        <v>17539</v>
      </c>
      <c r="G219" s="436" t="s">
        <v>21520</v>
      </c>
      <c r="H219" s="389" t="s">
        <v>3293</v>
      </c>
      <c r="I219" s="545" t="s">
        <v>22881</v>
      </c>
      <c r="J219" s="547"/>
      <c r="K219" s="547"/>
    </row>
    <row r="220" spans="1:11" ht="66">
      <c r="A220" s="2">
        <v>220</v>
      </c>
      <c r="B220" s="551" t="s">
        <v>22892</v>
      </c>
      <c r="C220" s="544" t="s">
        <v>22893</v>
      </c>
      <c r="D220" s="2">
        <v>1</v>
      </c>
      <c r="E220" s="2">
        <v>4</v>
      </c>
      <c r="F220" s="2" t="s">
        <v>21520</v>
      </c>
      <c r="G220" s="436" t="s">
        <v>21520</v>
      </c>
      <c r="H220" s="389" t="s">
        <v>3293</v>
      </c>
      <c r="I220" s="545" t="s">
        <v>22894</v>
      </c>
      <c r="J220" s="552"/>
    </row>
    <row r="221" spans="1:11" ht="49.5">
      <c r="A221" s="2">
        <v>221</v>
      </c>
      <c r="B221" s="551" t="s">
        <v>22895</v>
      </c>
      <c r="C221" s="544" t="s">
        <v>22896</v>
      </c>
      <c r="D221" s="2">
        <v>1</v>
      </c>
      <c r="E221" s="2">
        <v>11</v>
      </c>
      <c r="F221" s="2" t="s">
        <v>21520</v>
      </c>
      <c r="G221" s="436" t="s">
        <v>21520</v>
      </c>
      <c r="H221" s="389" t="s">
        <v>3293</v>
      </c>
      <c r="I221" s="545" t="s">
        <v>22894</v>
      </c>
      <c r="J221" s="552"/>
    </row>
    <row r="222" spans="1:11" ht="66">
      <c r="A222" s="2">
        <v>222</v>
      </c>
      <c r="B222" s="551" t="s">
        <v>22897</v>
      </c>
      <c r="C222" s="544" t="s">
        <v>22827</v>
      </c>
      <c r="D222" s="2">
        <v>1</v>
      </c>
      <c r="E222" s="2">
        <v>5</v>
      </c>
      <c r="F222" s="2" t="s">
        <v>21520</v>
      </c>
      <c r="G222" s="436" t="s">
        <v>20380</v>
      </c>
      <c r="H222" s="389" t="s">
        <v>3293</v>
      </c>
      <c r="I222" s="545" t="s">
        <v>22894</v>
      </c>
      <c r="J222" s="552"/>
    </row>
    <row r="223" spans="1:11" ht="66">
      <c r="A223" s="2">
        <v>223</v>
      </c>
      <c r="B223" s="551" t="s">
        <v>22898</v>
      </c>
      <c r="C223" s="544" t="s">
        <v>22899</v>
      </c>
      <c r="D223" s="2">
        <v>1</v>
      </c>
      <c r="E223" s="2">
        <v>5</v>
      </c>
      <c r="F223" s="2" t="s">
        <v>21520</v>
      </c>
      <c r="G223" s="436" t="s">
        <v>20380</v>
      </c>
      <c r="H223" s="389" t="s">
        <v>3293</v>
      </c>
      <c r="I223" s="545" t="s">
        <v>22894</v>
      </c>
      <c r="J223" s="552"/>
    </row>
    <row r="224" spans="1:11" ht="66">
      <c r="A224" s="2">
        <v>224</v>
      </c>
      <c r="B224" s="551" t="s">
        <v>22900</v>
      </c>
      <c r="C224" s="544" t="s">
        <v>22901</v>
      </c>
      <c r="D224" s="2">
        <v>1</v>
      </c>
      <c r="E224" s="2">
        <v>6</v>
      </c>
      <c r="F224" s="2" t="s">
        <v>21520</v>
      </c>
      <c r="G224" s="436" t="s">
        <v>20380</v>
      </c>
      <c r="H224" s="389" t="s">
        <v>3293</v>
      </c>
      <c r="I224" s="545" t="s">
        <v>22894</v>
      </c>
      <c r="J224" s="552"/>
    </row>
    <row r="225" spans="1:11" ht="66">
      <c r="A225" s="2">
        <v>225</v>
      </c>
      <c r="B225" s="551" t="s">
        <v>22902</v>
      </c>
      <c r="C225" s="544" t="s">
        <v>22903</v>
      </c>
      <c r="D225" s="2">
        <v>1</v>
      </c>
      <c r="E225" s="2">
        <v>15</v>
      </c>
      <c r="F225" s="2" t="s">
        <v>20380</v>
      </c>
      <c r="G225" s="436" t="s">
        <v>17542</v>
      </c>
      <c r="H225" s="389" t="s">
        <v>3293</v>
      </c>
      <c r="I225" s="545" t="s">
        <v>22904</v>
      </c>
      <c r="J225" s="552"/>
    </row>
    <row r="226" spans="1:11" ht="66">
      <c r="A226" s="2">
        <v>226</v>
      </c>
      <c r="B226" s="551" t="s">
        <v>22905</v>
      </c>
      <c r="C226" s="544" t="s">
        <v>22906</v>
      </c>
      <c r="D226" s="2">
        <v>1</v>
      </c>
      <c r="E226" s="2">
        <v>4</v>
      </c>
      <c r="F226" s="2" t="s">
        <v>20380</v>
      </c>
      <c r="G226" s="436" t="s">
        <v>17542</v>
      </c>
      <c r="H226" s="389" t="s">
        <v>3293</v>
      </c>
      <c r="I226" s="545" t="s">
        <v>22904</v>
      </c>
      <c r="J226" s="552"/>
    </row>
    <row r="227" spans="1:11" s="548" customFormat="1" ht="66">
      <c r="A227" s="522">
        <v>227</v>
      </c>
      <c r="B227" s="551" t="s">
        <v>22907</v>
      </c>
      <c r="C227" s="544" t="s">
        <v>22908</v>
      </c>
      <c r="D227" s="404">
        <v>1</v>
      </c>
      <c r="E227" s="404">
        <v>5</v>
      </c>
      <c r="F227" s="404" t="s">
        <v>17542</v>
      </c>
      <c r="G227" s="404" t="s">
        <v>20171</v>
      </c>
      <c r="H227" s="389" t="s">
        <v>3293</v>
      </c>
      <c r="I227" s="550" t="s">
        <v>17542</v>
      </c>
      <c r="J227" s="547"/>
      <c r="K227" s="547"/>
    </row>
    <row r="228" spans="1:11" ht="66">
      <c r="A228" s="2">
        <v>228</v>
      </c>
      <c r="B228" s="551" t="s">
        <v>22909</v>
      </c>
      <c r="C228" s="544" t="s">
        <v>22910</v>
      </c>
      <c r="D228" s="2">
        <v>1</v>
      </c>
      <c r="E228" s="2">
        <v>11</v>
      </c>
      <c r="F228" s="404" t="s">
        <v>17542</v>
      </c>
      <c r="G228" s="404" t="s">
        <v>20171</v>
      </c>
      <c r="H228" s="389" t="s">
        <v>3293</v>
      </c>
      <c r="I228" s="550" t="s">
        <v>17542</v>
      </c>
      <c r="J228" s="552"/>
    </row>
    <row r="229" spans="1:11" ht="87.75">
      <c r="A229" s="521">
        <v>229</v>
      </c>
      <c r="B229" s="551" t="s">
        <v>22911</v>
      </c>
      <c r="C229" s="544" t="s">
        <v>22912</v>
      </c>
      <c r="D229" s="389">
        <v>1</v>
      </c>
      <c r="E229" s="389">
        <v>3</v>
      </c>
      <c r="F229" s="389" t="s">
        <v>20171</v>
      </c>
      <c r="G229" s="389" t="s">
        <v>21585</v>
      </c>
      <c r="H229" s="389" t="s">
        <v>3293</v>
      </c>
      <c r="I229" s="543" t="s">
        <v>22913</v>
      </c>
      <c r="J229" s="552"/>
    </row>
    <row r="230" spans="1:11" s="548" customFormat="1" ht="49.5">
      <c r="A230" s="404">
        <v>230</v>
      </c>
      <c r="B230" s="551" t="s">
        <v>22914</v>
      </c>
      <c r="C230" s="544" t="s">
        <v>22915</v>
      </c>
      <c r="D230" s="404">
        <v>3</v>
      </c>
      <c r="E230" s="404">
        <v>124</v>
      </c>
      <c r="F230" s="389" t="s">
        <v>20171</v>
      </c>
      <c r="G230" s="389" t="s">
        <v>21585</v>
      </c>
      <c r="H230" s="389" t="s">
        <v>3293</v>
      </c>
      <c r="I230" s="543" t="s">
        <v>22913</v>
      </c>
      <c r="J230" s="547"/>
      <c r="K230" s="547"/>
    </row>
    <row r="231" spans="1:11" ht="82.5">
      <c r="A231" s="2">
        <v>231</v>
      </c>
      <c r="B231" s="551" t="s">
        <v>22916</v>
      </c>
      <c r="C231" s="544" t="s">
        <v>22754</v>
      </c>
      <c r="D231" s="389">
        <v>1</v>
      </c>
      <c r="E231" s="389">
        <v>2</v>
      </c>
      <c r="F231" s="389" t="s">
        <v>20171</v>
      </c>
      <c r="G231" s="389" t="s">
        <v>21585</v>
      </c>
      <c r="H231" s="389" t="s">
        <v>3293</v>
      </c>
      <c r="I231" s="543" t="s">
        <v>22913</v>
      </c>
      <c r="J231" s="552"/>
    </row>
    <row r="232" spans="1:11" ht="66">
      <c r="A232" s="2">
        <v>232</v>
      </c>
      <c r="B232" s="551" t="s">
        <v>22917</v>
      </c>
      <c r="C232" s="544" t="s">
        <v>22918</v>
      </c>
      <c r="D232" s="2">
        <v>1</v>
      </c>
      <c r="E232" s="2">
        <v>5</v>
      </c>
      <c r="F232" s="389" t="s">
        <v>20171</v>
      </c>
      <c r="G232" s="389" t="s">
        <v>21585</v>
      </c>
      <c r="H232" s="389" t="s">
        <v>3293</v>
      </c>
      <c r="I232" s="543" t="s">
        <v>22913</v>
      </c>
      <c r="J232" s="552"/>
    </row>
    <row r="233" spans="1:11" ht="66">
      <c r="A233" s="2">
        <v>233</v>
      </c>
      <c r="B233" s="551" t="s">
        <v>22919</v>
      </c>
      <c r="C233" s="544" t="s">
        <v>22920</v>
      </c>
      <c r="D233" s="2">
        <v>1</v>
      </c>
      <c r="E233" s="2">
        <v>5</v>
      </c>
      <c r="F233" s="389" t="s">
        <v>21585</v>
      </c>
      <c r="G233" s="2" t="s">
        <v>18650</v>
      </c>
      <c r="H233" s="389" t="s">
        <v>3293</v>
      </c>
      <c r="I233" s="543" t="s">
        <v>22921</v>
      </c>
      <c r="J233" s="552"/>
    </row>
    <row r="234" spans="1:11" ht="99">
      <c r="A234" s="389">
        <v>234</v>
      </c>
      <c r="B234" s="551" t="s">
        <v>22922</v>
      </c>
      <c r="C234" s="544" t="s">
        <v>22923</v>
      </c>
      <c r="D234" s="389">
        <v>1</v>
      </c>
      <c r="E234" s="389">
        <v>5</v>
      </c>
      <c r="F234" s="389" t="s">
        <v>21585</v>
      </c>
      <c r="G234" s="389" t="s">
        <v>18650</v>
      </c>
      <c r="H234" s="389" t="s">
        <v>3293</v>
      </c>
      <c r="I234" s="543" t="s">
        <v>22921</v>
      </c>
      <c r="J234" s="552"/>
    </row>
    <row r="235" spans="1:11" ht="66">
      <c r="A235" s="2">
        <v>235</v>
      </c>
      <c r="B235" s="551" t="s">
        <v>22924</v>
      </c>
      <c r="C235" s="544" t="s">
        <v>22925</v>
      </c>
      <c r="D235" s="2">
        <v>1</v>
      </c>
      <c r="E235" s="2">
        <v>2</v>
      </c>
      <c r="F235" s="2" t="s">
        <v>10339</v>
      </c>
      <c r="G235" s="2" t="s">
        <v>10817</v>
      </c>
      <c r="H235" s="389" t="s">
        <v>3293</v>
      </c>
      <c r="I235" s="545" t="s">
        <v>17699</v>
      </c>
      <c r="J235" s="552"/>
    </row>
    <row r="236" spans="1:11" ht="66">
      <c r="A236" s="2">
        <v>236</v>
      </c>
      <c r="B236" s="551" t="s">
        <v>22926</v>
      </c>
      <c r="C236" s="544" t="s">
        <v>22927</v>
      </c>
      <c r="D236" s="2">
        <v>1</v>
      </c>
      <c r="E236" s="2">
        <v>5</v>
      </c>
      <c r="F236" s="2" t="s">
        <v>22928</v>
      </c>
      <c r="G236" s="2" t="s">
        <v>20193</v>
      </c>
      <c r="H236" s="389" t="s">
        <v>3293</v>
      </c>
      <c r="I236" s="545" t="s">
        <v>22929</v>
      </c>
      <c r="J236" s="552"/>
    </row>
    <row r="237" spans="1:11" ht="66">
      <c r="A237" s="521">
        <v>237</v>
      </c>
      <c r="B237" s="551" t="s">
        <v>22930</v>
      </c>
      <c r="C237" s="544" t="s">
        <v>22931</v>
      </c>
      <c r="D237" s="2">
        <v>1</v>
      </c>
      <c r="E237" s="2">
        <v>6</v>
      </c>
      <c r="F237" s="2" t="s">
        <v>22928</v>
      </c>
      <c r="G237" s="2" t="s">
        <v>20193</v>
      </c>
      <c r="H237" s="389" t="s">
        <v>3293</v>
      </c>
      <c r="I237" s="545" t="s">
        <v>22929</v>
      </c>
      <c r="J237" s="552"/>
    </row>
    <row r="238" spans="1:11" ht="66">
      <c r="A238" s="521">
        <v>238</v>
      </c>
      <c r="B238" s="551" t="s">
        <v>22932</v>
      </c>
      <c r="C238" s="544" t="s">
        <v>22933</v>
      </c>
      <c r="D238" s="2">
        <v>1</v>
      </c>
      <c r="E238" s="2">
        <v>4</v>
      </c>
      <c r="F238" s="2" t="s">
        <v>22928</v>
      </c>
      <c r="G238" s="2" t="s">
        <v>20193</v>
      </c>
      <c r="H238" s="389" t="s">
        <v>3293</v>
      </c>
      <c r="I238" s="545" t="s">
        <v>22929</v>
      </c>
      <c r="J238" s="552"/>
    </row>
    <row r="239" spans="1:11" ht="49.5">
      <c r="A239" s="521">
        <v>239</v>
      </c>
      <c r="B239" s="551" t="s">
        <v>22934</v>
      </c>
      <c r="C239" s="544" t="s">
        <v>22935</v>
      </c>
      <c r="D239" s="2">
        <v>1</v>
      </c>
      <c r="E239" s="2">
        <v>4</v>
      </c>
      <c r="F239" s="2" t="s">
        <v>22928</v>
      </c>
      <c r="G239" s="2" t="s">
        <v>20193</v>
      </c>
      <c r="H239" s="389" t="s">
        <v>3293</v>
      </c>
      <c r="I239" s="545" t="s">
        <v>22929</v>
      </c>
      <c r="J239" s="552"/>
    </row>
    <row r="240" spans="1:11" ht="66">
      <c r="A240" s="521">
        <v>240</v>
      </c>
      <c r="B240" s="551" t="s">
        <v>22936</v>
      </c>
      <c r="C240" s="544" t="s">
        <v>22937</v>
      </c>
      <c r="D240" s="2">
        <v>1</v>
      </c>
      <c r="E240" s="2">
        <v>6</v>
      </c>
      <c r="F240" s="2" t="s">
        <v>20193</v>
      </c>
      <c r="G240" s="2" t="s">
        <v>18539</v>
      </c>
      <c r="H240" s="389" t="s">
        <v>3293</v>
      </c>
      <c r="I240" s="545" t="s">
        <v>22938</v>
      </c>
      <c r="J240" s="552"/>
    </row>
    <row r="241" spans="1:10" ht="66">
      <c r="A241" s="521">
        <v>241</v>
      </c>
      <c r="B241" s="551" t="s">
        <v>22939</v>
      </c>
      <c r="C241" s="544" t="s">
        <v>22940</v>
      </c>
      <c r="D241" s="389">
        <v>1</v>
      </c>
      <c r="E241" s="389">
        <v>45</v>
      </c>
      <c r="F241" s="389" t="s">
        <v>20193</v>
      </c>
      <c r="G241" s="389" t="s">
        <v>18539</v>
      </c>
      <c r="H241" s="389" t="s">
        <v>3293</v>
      </c>
      <c r="I241" s="543" t="s">
        <v>22938</v>
      </c>
      <c r="J241" s="552"/>
    </row>
    <row r="242" spans="1:10" ht="49.5">
      <c r="A242" s="521">
        <v>242</v>
      </c>
      <c r="B242" s="551" t="s">
        <v>22941</v>
      </c>
      <c r="C242" s="544" t="s">
        <v>22942</v>
      </c>
      <c r="D242" s="2">
        <v>1</v>
      </c>
      <c r="E242" s="2">
        <v>7</v>
      </c>
      <c r="F242" s="389" t="s">
        <v>20193</v>
      </c>
      <c r="G242" s="389" t="s">
        <v>18539</v>
      </c>
      <c r="H242" s="389" t="s">
        <v>3293</v>
      </c>
      <c r="I242" s="543" t="s">
        <v>22938</v>
      </c>
      <c r="J242" s="552"/>
    </row>
    <row r="243" spans="1:10" ht="66">
      <c r="A243" s="521">
        <v>243</v>
      </c>
      <c r="B243" s="551" t="s">
        <v>22943</v>
      </c>
      <c r="C243" s="544" t="s">
        <v>22944</v>
      </c>
      <c r="D243" s="2">
        <v>1</v>
      </c>
      <c r="E243" s="2">
        <v>4</v>
      </c>
      <c r="F243" s="389" t="s">
        <v>20193</v>
      </c>
      <c r="G243" s="389" t="s">
        <v>18539</v>
      </c>
      <c r="H243" s="389" t="s">
        <v>3293</v>
      </c>
      <c r="I243" s="543" t="s">
        <v>22938</v>
      </c>
      <c r="J243" s="552"/>
    </row>
    <row r="244" spans="1:10" ht="33">
      <c r="A244" s="521">
        <v>244</v>
      </c>
      <c r="B244" s="551" t="s">
        <v>22945</v>
      </c>
      <c r="C244" s="544" t="s">
        <v>22946</v>
      </c>
      <c r="D244" s="2">
        <v>1</v>
      </c>
      <c r="E244" s="2">
        <v>13</v>
      </c>
      <c r="F244" s="389" t="s">
        <v>20193</v>
      </c>
      <c r="G244" s="389" t="s">
        <v>18539</v>
      </c>
      <c r="H244" s="389" t="s">
        <v>3293</v>
      </c>
      <c r="I244" s="543" t="s">
        <v>22938</v>
      </c>
      <c r="J244" s="552"/>
    </row>
    <row r="245" spans="1:10" ht="33">
      <c r="A245" s="521">
        <v>245</v>
      </c>
      <c r="B245" s="551" t="s">
        <v>22947</v>
      </c>
      <c r="C245" s="544" t="s">
        <v>22948</v>
      </c>
      <c r="D245" s="2">
        <v>1</v>
      </c>
      <c r="E245" s="2">
        <v>16</v>
      </c>
      <c r="F245" s="389" t="s">
        <v>20193</v>
      </c>
      <c r="G245" s="389" t="s">
        <v>18539</v>
      </c>
      <c r="H245" s="389" t="s">
        <v>3293</v>
      </c>
      <c r="I245" s="543" t="s">
        <v>22938</v>
      </c>
      <c r="J245" s="552"/>
    </row>
    <row r="246" spans="1:10" ht="66">
      <c r="A246" s="521">
        <v>246</v>
      </c>
      <c r="B246" s="551" t="s">
        <v>22949</v>
      </c>
      <c r="C246" s="544" t="s">
        <v>22950</v>
      </c>
      <c r="D246" s="521">
        <v>1</v>
      </c>
      <c r="E246" s="521">
        <v>3</v>
      </c>
      <c r="F246" s="389" t="s">
        <v>18539</v>
      </c>
      <c r="G246" s="389" t="s">
        <v>20451</v>
      </c>
      <c r="H246" s="389" t="s">
        <v>3293</v>
      </c>
      <c r="I246" s="543" t="s">
        <v>22951</v>
      </c>
      <c r="J246" s="552"/>
    </row>
    <row r="247" spans="1:10" ht="66">
      <c r="A247" s="521">
        <v>247</v>
      </c>
      <c r="B247" s="551" t="s">
        <v>22952</v>
      </c>
      <c r="C247" s="544" t="s">
        <v>22953</v>
      </c>
      <c r="D247" s="389">
        <v>1</v>
      </c>
      <c r="E247" s="389">
        <v>8</v>
      </c>
      <c r="F247" s="389" t="s">
        <v>21613</v>
      </c>
      <c r="G247" s="389" t="s">
        <v>22954</v>
      </c>
      <c r="H247" s="389" t="s">
        <v>3293</v>
      </c>
      <c r="I247" s="545" t="s">
        <v>22955</v>
      </c>
      <c r="J247" s="552"/>
    </row>
    <row r="248" spans="1:10" ht="66">
      <c r="A248" s="521">
        <v>248</v>
      </c>
      <c r="B248" s="551" t="s">
        <v>22956</v>
      </c>
      <c r="C248" s="544" t="s">
        <v>22957</v>
      </c>
      <c r="D248" s="2">
        <v>1</v>
      </c>
      <c r="E248" s="2">
        <v>5</v>
      </c>
      <c r="F248" s="389" t="s">
        <v>21613</v>
      </c>
      <c r="G248" s="389" t="s">
        <v>22954</v>
      </c>
      <c r="H248" s="389" t="s">
        <v>3293</v>
      </c>
      <c r="I248" s="545" t="s">
        <v>22955</v>
      </c>
      <c r="J248" s="552"/>
    </row>
    <row r="249" spans="1:10" ht="66">
      <c r="A249" s="389">
        <v>249</v>
      </c>
      <c r="B249" s="551" t="s">
        <v>22958</v>
      </c>
      <c r="C249" s="544" t="s">
        <v>22959</v>
      </c>
      <c r="D249" s="2">
        <v>1</v>
      </c>
      <c r="E249" s="2">
        <v>5</v>
      </c>
      <c r="F249" s="2" t="s">
        <v>21654</v>
      </c>
      <c r="G249" s="2" t="s">
        <v>21654</v>
      </c>
      <c r="H249" s="389" t="s">
        <v>3293</v>
      </c>
      <c r="I249" s="545" t="s">
        <v>21824</v>
      </c>
      <c r="J249" s="552"/>
    </row>
    <row r="250" spans="1:10" ht="49.5">
      <c r="A250" s="2">
        <v>250</v>
      </c>
      <c r="B250" s="551" t="s">
        <v>22960</v>
      </c>
      <c r="C250" s="544" t="s">
        <v>22961</v>
      </c>
      <c r="D250" s="2">
        <v>1</v>
      </c>
      <c r="E250" s="2">
        <v>2</v>
      </c>
      <c r="F250" s="2" t="s">
        <v>21654</v>
      </c>
      <c r="G250" s="2" t="s">
        <v>21654</v>
      </c>
      <c r="H250" s="389" t="s">
        <v>3293</v>
      </c>
      <c r="I250" s="545" t="s">
        <v>21824</v>
      </c>
      <c r="J250" s="552"/>
    </row>
    <row r="251" spans="1:10" ht="66">
      <c r="A251" s="2">
        <v>251</v>
      </c>
      <c r="B251" s="551" t="s">
        <v>22962</v>
      </c>
      <c r="C251" s="544" t="s">
        <v>22963</v>
      </c>
      <c r="D251" s="2">
        <v>1</v>
      </c>
      <c r="E251" s="2">
        <v>2</v>
      </c>
      <c r="F251" s="2" t="s">
        <v>21654</v>
      </c>
      <c r="G251" s="2" t="s">
        <v>21654</v>
      </c>
      <c r="H251" s="389" t="s">
        <v>3293</v>
      </c>
      <c r="I251" s="545" t="s">
        <v>21824</v>
      </c>
      <c r="J251" s="552"/>
    </row>
    <row r="252" spans="1:10" ht="66">
      <c r="A252" s="2">
        <v>252</v>
      </c>
      <c r="B252" s="551" t="s">
        <v>22964</v>
      </c>
      <c r="C252" s="544" t="s">
        <v>22965</v>
      </c>
      <c r="D252" s="2">
        <v>1</v>
      </c>
      <c r="E252" s="2">
        <v>9</v>
      </c>
      <c r="F252" s="2" t="s">
        <v>21654</v>
      </c>
      <c r="G252" s="2" t="s">
        <v>21654</v>
      </c>
      <c r="H252" s="389" t="s">
        <v>3293</v>
      </c>
      <c r="I252" s="545" t="s">
        <v>21824</v>
      </c>
      <c r="J252" s="552"/>
    </row>
    <row r="253" spans="1:10" ht="66">
      <c r="A253" s="2">
        <v>253</v>
      </c>
      <c r="B253" s="551" t="s">
        <v>22966</v>
      </c>
      <c r="C253" s="544" t="s">
        <v>22967</v>
      </c>
      <c r="D253" s="2">
        <v>1</v>
      </c>
      <c r="E253" s="2">
        <v>7</v>
      </c>
      <c r="F253" s="2" t="s">
        <v>21654</v>
      </c>
      <c r="G253" s="2" t="s">
        <v>21654</v>
      </c>
      <c r="H253" s="389" t="s">
        <v>3293</v>
      </c>
      <c r="I253" s="545" t="s">
        <v>21824</v>
      </c>
      <c r="J253" s="552"/>
    </row>
    <row r="254" spans="1:10" ht="66">
      <c r="A254" s="2">
        <v>254</v>
      </c>
      <c r="B254" s="551" t="s">
        <v>22968</v>
      </c>
      <c r="C254" s="544" t="s">
        <v>22969</v>
      </c>
      <c r="D254" s="2">
        <v>1</v>
      </c>
      <c r="E254" s="2">
        <v>3</v>
      </c>
      <c r="F254" s="2" t="s">
        <v>21654</v>
      </c>
      <c r="G254" s="2" t="s">
        <v>22970</v>
      </c>
      <c r="H254" s="389" t="s">
        <v>3293</v>
      </c>
      <c r="I254" s="545" t="s">
        <v>21824</v>
      </c>
      <c r="J254" s="552"/>
    </row>
    <row r="255" spans="1:10" ht="66">
      <c r="A255" s="2">
        <v>255</v>
      </c>
      <c r="B255" s="551" t="s">
        <v>22971</v>
      </c>
      <c r="C255" s="544" t="s">
        <v>22972</v>
      </c>
      <c r="D255" s="2">
        <v>1</v>
      </c>
      <c r="E255" s="2">
        <v>3</v>
      </c>
      <c r="F255" s="2" t="s">
        <v>21654</v>
      </c>
      <c r="G255" s="2" t="s">
        <v>22970</v>
      </c>
      <c r="H255" s="389" t="s">
        <v>3293</v>
      </c>
      <c r="I255" s="545" t="s">
        <v>21824</v>
      </c>
      <c r="J255" s="552"/>
    </row>
    <row r="256" spans="1:10" ht="66">
      <c r="A256" s="2">
        <v>256</v>
      </c>
      <c r="B256" s="551" t="s">
        <v>22973</v>
      </c>
      <c r="C256" s="544" t="s">
        <v>22974</v>
      </c>
      <c r="D256" s="2">
        <v>1</v>
      </c>
      <c r="E256" s="2">
        <v>2</v>
      </c>
      <c r="F256" s="2" t="s">
        <v>21654</v>
      </c>
      <c r="G256" s="2" t="s">
        <v>22970</v>
      </c>
      <c r="H256" s="389" t="s">
        <v>3293</v>
      </c>
      <c r="I256" s="545" t="s">
        <v>21824</v>
      </c>
      <c r="J256" s="552"/>
    </row>
    <row r="257" spans="1:10" ht="49.5">
      <c r="A257" s="2">
        <v>257</v>
      </c>
      <c r="B257" s="551" t="s">
        <v>22975</v>
      </c>
      <c r="C257" s="544" t="s">
        <v>22976</v>
      </c>
      <c r="D257" s="2">
        <v>1</v>
      </c>
      <c r="E257" s="2">
        <v>8</v>
      </c>
      <c r="F257" s="2" t="s">
        <v>21654</v>
      </c>
      <c r="G257" s="2" t="s">
        <v>22970</v>
      </c>
      <c r="H257" s="389" t="s">
        <v>3293</v>
      </c>
      <c r="I257" s="545" t="s">
        <v>21824</v>
      </c>
      <c r="J257" s="552"/>
    </row>
    <row r="258" spans="1:10" ht="49.5">
      <c r="A258" s="2">
        <v>258</v>
      </c>
      <c r="B258" s="551" t="s">
        <v>22977</v>
      </c>
      <c r="C258" s="544" t="s">
        <v>22978</v>
      </c>
      <c r="D258" s="2">
        <v>1</v>
      </c>
      <c r="E258" s="2">
        <v>3</v>
      </c>
      <c r="F258" s="2" t="s">
        <v>21654</v>
      </c>
      <c r="G258" s="2" t="s">
        <v>22970</v>
      </c>
      <c r="H258" s="389" t="s">
        <v>3293</v>
      </c>
      <c r="I258" s="545" t="s">
        <v>21824</v>
      </c>
      <c r="J258" s="552"/>
    </row>
    <row r="259" spans="1:10" ht="66">
      <c r="A259" s="2">
        <v>259</v>
      </c>
      <c r="B259" s="551" t="s">
        <v>22979</v>
      </c>
      <c r="C259" s="544" t="s">
        <v>22980</v>
      </c>
      <c r="D259" s="2">
        <v>1</v>
      </c>
      <c r="E259" s="2">
        <v>5</v>
      </c>
      <c r="F259" s="2" t="s">
        <v>21654</v>
      </c>
      <c r="G259" s="2" t="s">
        <v>22970</v>
      </c>
      <c r="H259" s="389" t="s">
        <v>3293</v>
      </c>
      <c r="I259" s="545" t="s">
        <v>21824</v>
      </c>
      <c r="J259" s="552"/>
    </row>
    <row r="260" spans="1:10" ht="66">
      <c r="A260" s="389">
        <v>260</v>
      </c>
      <c r="B260" s="551" t="s">
        <v>22981</v>
      </c>
      <c r="C260" s="544" t="s">
        <v>22982</v>
      </c>
      <c r="D260" s="2">
        <v>1</v>
      </c>
      <c r="E260" s="2">
        <v>6</v>
      </c>
      <c r="F260" s="2" t="s">
        <v>21654</v>
      </c>
      <c r="G260" s="2" t="s">
        <v>22970</v>
      </c>
      <c r="H260" s="389" t="s">
        <v>3293</v>
      </c>
      <c r="I260" s="545" t="s">
        <v>21824</v>
      </c>
      <c r="J260" s="552"/>
    </row>
    <row r="261" spans="1:10" ht="82.5">
      <c r="A261" s="389">
        <v>261</v>
      </c>
      <c r="B261" s="551" t="s">
        <v>22983</v>
      </c>
      <c r="C261" s="544" t="s">
        <v>22984</v>
      </c>
      <c r="D261" s="2">
        <v>1</v>
      </c>
      <c r="E261" s="2">
        <v>4</v>
      </c>
      <c r="F261" s="2" t="s">
        <v>14677</v>
      </c>
      <c r="G261" s="2" t="s">
        <v>20176</v>
      </c>
      <c r="H261" s="389" t="s">
        <v>3293</v>
      </c>
      <c r="I261" s="545" t="s">
        <v>22985</v>
      </c>
      <c r="J261" s="552"/>
    </row>
    <row r="262" spans="1:10" ht="82.5">
      <c r="A262" s="2">
        <v>262</v>
      </c>
      <c r="B262" s="551" t="s">
        <v>22986</v>
      </c>
      <c r="C262" s="544" t="s">
        <v>22987</v>
      </c>
      <c r="D262" s="2">
        <v>1</v>
      </c>
      <c r="E262" s="2">
        <v>3</v>
      </c>
      <c r="F262" s="2" t="s">
        <v>14677</v>
      </c>
      <c r="G262" s="2" t="s">
        <v>20176</v>
      </c>
      <c r="H262" s="389" t="s">
        <v>3293</v>
      </c>
      <c r="I262" s="545" t="s">
        <v>22985</v>
      </c>
      <c r="J262" s="552"/>
    </row>
    <row r="263" spans="1:10" ht="66">
      <c r="A263" s="2">
        <v>263</v>
      </c>
      <c r="B263" s="551" t="s">
        <v>22988</v>
      </c>
      <c r="C263" s="544" t="s">
        <v>22989</v>
      </c>
      <c r="D263" s="2">
        <v>1</v>
      </c>
      <c r="E263" s="2">
        <v>4</v>
      </c>
      <c r="F263" s="2" t="s">
        <v>14677</v>
      </c>
      <c r="G263" s="2" t="s">
        <v>20176</v>
      </c>
      <c r="H263" s="389" t="s">
        <v>3293</v>
      </c>
      <c r="I263" s="545" t="s">
        <v>22985</v>
      </c>
      <c r="J263" s="552"/>
    </row>
    <row r="264" spans="1:10" ht="82.5">
      <c r="A264" s="2">
        <v>264</v>
      </c>
      <c r="B264" s="551" t="s">
        <v>22990</v>
      </c>
      <c r="C264" s="544" t="s">
        <v>22991</v>
      </c>
      <c r="D264" s="2">
        <v>1</v>
      </c>
      <c r="E264" s="2">
        <v>1</v>
      </c>
      <c r="F264" s="2" t="s">
        <v>14677</v>
      </c>
      <c r="G264" s="2" t="s">
        <v>20176</v>
      </c>
      <c r="H264" s="389" t="s">
        <v>3293</v>
      </c>
      <c r="I264" s="545" t="s">
        <v>22985</v>
      </c>
      <c r="J264" s="552"/>
    </row>
    <row r="265" spans="1:10" ht="82.5">
      <c r="A265" s="2">
        <v>265</v>
      </c>
      <c r="B265" s="551" t="s">
        <v>22992</v>
      </c>
      <c r="C265" s="544" t="s">
        <v>22993</v>
      </c>
      <c r="D265" s="2">
        <v>1</v>
      </c>
      <c r="E265" s="2">
        <v>4</v>
      </c>
      <c r="F265" s="2" t="s">
        <v>14677</v>
      </c>
      <c r="G265" s="2" t="s">
        <v>20176</v>
      </c>
      <c r="H265" s="389" t="s">
        <v>3293</v>
      </c>
      <c r="I265" s="545" t="s">
        <v>22985</v>
      </c>
      <c r="J265" s="552"/>
    </row>
    <row r="266" spans="1:10" ht="82.5">
      <c r="A266" s="2">
        <v>266</v>
      </c>
      <c r="B266" s="551" t="s">
        <v>22994</v>
      </c>
      <c r="C266" s="544" t="s">
        <v>22995</v>
      </c>
      <c r="D266" s="2">
        <v>1</v>
      </c>
      <c r="E266" s="2">
        <v>3</v>
      </c>
      <c r="F266" s="2" t="s">
        <v>14677</v>
      </c>
      <c r="G266" s="2" t="s">
        <v>20176</v>
      </c>
      <c r="H266" s="389" t="s">
        <v>3293</v>
      </c>
      <c r="I266" s="545" t="s">
        <v>22985</v>
      </c>
      <c r="J266" s="552"/>
    </row>
    <row r="267" spans="1:10" ht="82.5">
      <c r="A267" s="389">
        <v>267</v>
      </c>
      <c r="B267" s="551" t="s">
        <v>22996</v>
      </c>
      <c r="C267" s="544" t="s">
        <v>22997</v>
      </c>
      <c r="D267" s="2">
        <v>1</v>
      </c>
      <c r="E267" s="2">
        <v>3</v>
      </c>
      <c r="F267" s="2" t="s">
        <v>14677</v>
      </c>
      <c r="G267" s="2" t="s">
        <v>20176</v>
      </c>
      <c r="H267" s="389" t="s">
        <v>3293</v>
      </c>
      <c r="I267" s="545" t="s">
        <v>22985</v>
      </c>
      <c r="J267" s="552"/>
    </row>
    <row r="268" spans="1:10" ht="99">
      <c r="A268" s="389">
        <v>268</v>
      </c>
      <c r="B268" s="551" t="s">
        <v>22998</v>
      </c>
      <c r="C268" s="544" t="s">
        <v>22999</v>
      </c>
      <c r="D268" s="2">
        <v>1</v>
      </c>
      <c r="E268" s="2">
        <v>4</v>
      </c>
      <c r="F268" s="2" t="s">
        <v>16548</v>
      </c>
      <c r="G268" s="2" t="s">
        <v>16548</v>
      </c>
      <c r="H268" s="389" t="s">
        <v>3293</v>
      </c>
      <c r="I268" s="545" t="s">
        <v>23000</v>
      </c>
      <c r="J268" s="552"/>
    </row>
    <row r="269" spans="1:10" ht="49.5">
      <c r="A269" s="2">
        <v>269</v>
      </c>
      <c r="B269" s="551" t="s">
        <v>23001</v>
      </c>
      <c r="C269" s="544" t="s">
        <v>23002</v>
      </c>
      <c r="D269" s="2">
        <v>1</v>
      </c>
      <c r="E269" s="2">
        <v>4</v>
      </c>
      <c r="F269" s="2" t="s">
        <v>16548</v>
      </c>
      <c r="G269" s="2" t="s">
        <v>16548</v>
      </c>
      <c r="H269" s="389" t="s">
        <v>3293</v>
      </c>
      <c r="I269" s="545" t="s">
        <v>23000</v>
      </c>
      <c r="J269" s="552"/>
    </row>
    <row r="270" spans="1:10" ht="99">
      <c r="A270" s="2">
        <v>270</v>
      </c>
      <c r="B270" s="551" t="s">
        <v>23003</v>
      </c>
      <c r="C270" s="544" t="s">
        <v>23004</v>
      </c>
      <c r="D270" s="2">
        <v>1</v>
      </c>
      <c r="E270" s="2">
        <v>4</v>
      </c>
      <c r="F270" s="2" t="s">
        <v>16548</v>
      </c>
      <c r="G270" s="2" t="s">
        <v>16548</v>
      </c>
      <c r="H270" s="389" t="s">
        <v>3293</v>
      </c>
      <c r="I270" s="545" t="s">
        <v>23000</v>
      </c>
      <c r="J270" s="552"/>
    </row>
    <row r="271" spans="1:10" ht="82.5">
      <c r="A271" s="2">
        <v>271</v>
      </c>
      <c r="B271" s="551" t="s">
        <v>23005</v>
      </c>
      <c r="C271" s="544" t="s">
        <v>23006</v>
      </c>
      <c r="D271" s="2">
        <v>1</v>
      </c>
      <c r="E271" s="2">
        <v>5</v>
      </c>
      <c r="F271" s="2" t="s">
        <v>14677</v>
      </c>
      <c r="G271" s="2" t="s">
        <v>16548</v>
      </c>
      <c r="H271" s="389" t="s">
        <v>3293</v>
      </c>
      <c r="I271" s="545" t="s">
        <v>23000</v>
      </c>
      <c r="J271" s="552"/>
    </row>
    <row r="272" spans="1:10" ht="82.5">
      <c r="A272" s="2">
        <v>272</v>
      </c>
      <c r="B272" s="551" t="s">
        <v>23007</v>
      </c>
      <c r="C272" s="544" t="s">
        <v>23008</v>
      </c>
      <c r="D272" s="2">
        <v>1</v>
      </c>
      <c r="E272" s="2">
        <v>2</v>
      </c>
      <c r="F272" s="2" t="s">
        <v>23009</v>
      </c>
      <c r="G272" s="2" t="s">
        <v>20391</v>
      </c>
      <c r="H272" s="2" t="s">
        <v>3293</v>
      </c>
      <c r="I272" s="545" t="s">
        <v>23010</v>
      </c>
      <c r="J272" s="552"/>
    </row>
    <row r="273" spans="1:10" ht="49.5">
      <c r="A273" s="2">
        <v>273</v>
      </c>
      <c r="B273" s="551" t="s">
        <v>23011</v>
      </c>
      <c r="C273" s="544" t="s">
        <v>23012</v>
      </c>
      <c r="D273" s="2">
        <v>1</v>
      </c>
      <c r="E273" s="2">
        <v>6</v>
      </c>
      <c r="F273" s="2" t="s">
        <v>23009</v>
      </c>
      <c r="G273" s="2" t="s">
        <v>20391</v>
      </c>
      <c r="H273" s="2" t="s">
        <v>3293</v>
      </c>
      <c r="I273" s="545" t="s">
        <v>23010</v>
      </c>
      <c r="J273" s="552"/>
    </row>
    <row r="274" spans="1:10" ht="66">
      <c r="A274" s="2">
        <v>274</v>
      </c>
      <c r="B274" s="551" t="s">
        <v>23013</v>
      </c>
      <c r="C274" s="544" t="s">
        <v>23014</v>
      </c>
      <c r="D274" s="2">
        <v>1</v>
      </c>
      <c r="E274" s="2">
        <v>2</v>
      </c>
      <c r="F274" s="2" t="s">
        <v>23009</v>
      </c>
      <c r="G274" s="2" t="s">
        <v>20391</v>
      </c>
      <c r="H274" s="2" t="s">
        <v>3293</v>
      </c>
      <c r="I274" s="545" t="s">
        <v>23010</v>
      </c>
      <c r="J274" s="552"/>
    </row>
    <row r="275" spans="1:10" ht="115.5">
      <c r="A275" s="521">
        <v>275</v>
      </c>
      <c r="B275" s="551" t="s">
        <v>23015</v>
      </c>
      <c r="C275" s="544" t="s">
        <v>23016</v>
      </c>
      <c r="D275" s="2">
        <v>1</v>
      </c>
      <c r="E275" s="2">
        <v>5</v>
      </c>
      <c r="F275" s="2" t="s">
        <v>23009</v>
      </c>
      <c r="G275" s="2" t="s">
        <v>20391</v>
      </c>
      <c r="H275" s="2" t="s">
        <v>3293</v>
      </c>
      <c r="I275" s="545" t="s">
        <v>23010</v>
      </c>
      <c r="J275" s="552"/>
    </row>
    <row r="276" spans="1:10" ht="49.5">
      <c r="A276" s="2">
        <v>276</v>
      </c>
      <c r="B276" s="551" t="s">
        <v>23017</v>
      </c>
      <c r="C276" s="544" t="s">
        <v>23018</v>
      </c>
      <c r="D276" s="2">
        <v>1</v>
      </c>
      <c r="E276" s="2">
        <v>3</v>
      </c>
      <c r="F276" s="2" t="s">
        <v>23009</v>
      </c>
      <c r="G276" s="2" t="s">
        <v>20391</v>
      </c>
      <c r="H276" s="2" t="s">
        <v>3293</v>
      </c>
      <c r="I276" s="545" t="s">
        <v>23010</v>
      </c>
      <c r="J276" s="552"/>
    </row>
    <row r="277" spans="1:10" ht="82.5">
      <c r="A277" s="2">
        <v>277</v>
      </c>
      <c r="B277" s="551" t="s">
        <v>23019</v>
      </c>
      <c r="C277" s="544" t="s">
        <v>23020</v>
      </c>
      <c r="D277" s="2">
        <v>1</v>
      </c>
      <c r="E277" s="2">
        <v>3</v>
      </c>
      <c r="F277" s="2" t="s">
        <v>23009</v>
      </c>
      <c r="G277" s="2" t="s">
        <v>20391</v>
      </c>
      <c r="H277" s="2" t="s">
        <v>3293</v>
      </c>
      <c r="I277" s="545" t="s">
        <v>23010</v>
      </c>
      <c r="J277" s="552"/>
    </row>
    <row r="278" spans="1:10" ht="99">
      <c r="A278" s="2">
        <v>278</v>
      </c>
      <c r="B278" s="551" t="s">
        <v>23021</v>
      </c>
      <c r="C278" s="544" t="s">
        <v>23022</v>
      </c>
      <c r="D278" s="2">
        <v>1</v>
      </c>
      <c r="E278" s="2">
        <v>4</v>
      </c>
      <c r="F278" s="2" t="s">
        <v>23009</v>
      </c>
      <c r="G278" s="2" t="s">
        <v>20391</v>
      </c>
      <c r="H278" s="2" t="s">
        <v>3293</v>
      </c>
      <c r="I278" s="545" t="s">
        <v>23010</v>
      </c>
    </row>
    <row r="279" spans="1:10" ht="49.5">
      <c r="A279" s="2">
        <v>279</v>
      </c>
      <c r="B279" s="551" t="s">
        <v>23023</v>
      </c>
      <c r="C279" s="544" t="s">
        <v>23024</v>
      </c>
      <c r="D279" s="2">
        <v>1</v>
      </c>
      <c r="E279" s="2">
        <v>7</v>
      </c>
      <c r="F279" s="2" t="s">
        <v>21381</v>
      </c>
      <c r="G279" s="2" t="s">
        <v>14886</v>
      </c>
      <c r="H279" s="2" t="s">
        <v>3293</v>
      </c>
      <c r="I279" s="545" t="s">
        <v>23025</v>
      </c>
    </row>
    <row r="280" spans="1:10" ht="66">
      <c r="A280" s="2">
        <v>281</v>
      </c>
      <c r="B280" s="551" t="s">
        <v>23026</v>
      </c>
      <c r="C280" s="544" t="s">
        <v>23027</v>
      </c>
      <c r="D280" s="2">
        <v>1</v>
      </c>
      <c r="E280" s="2">
        <v>3</v>
      </c>
      <c r="F280" s="2" t="s">
        <v>21381</v>
      </c>
      <c r="G280" s="2" t="s">
        <v>21381</v>
      </c>
      <c r="H280" s="2" t="s">
        <v>3293</v>
      </c>
      <c r="I280" s="545" t="s">
        <v>23025</v>
      </c>
    </row>
    <row r="281" spans="1:10" ht="66">
      <c r="A281" s="389">
        <v>282</v>
      </c>
      <c r="B281" s="551" t="s">
        <v>23028</v>
      </c>
      <c r="C281" s="544" t="s">
        <v>23029</v>
      </c>
      <c r="D281" s="2">
        <v>1</v>
      </c>
      <c r="E281" s="2">
        <v>3</v>
      </c>
      <c r="F281" s="2" t="s">
        <v>21381</v>
      </c>
      <c r="G281" s="2" t="s">
        <v>21381</v>
      </c>
      <c r="H281" s="2" t="s">
        <v>3293</v>
      </c>
      <c r="I281" s="545" t="s">
        <v>23025</v>
      </c>
    </row>
    <row r="282" spans="1:10" ht="99">
      <c r="A282" s="389">
        <v>283</v>
      </c>
      <c r="B282" s="551" t="s">
        <v>23030</v>
      </c>
      <c r="C282" s="544" t="s">
        <v>23031</v>
      </c>
      <c r="D282" s="389">
        <v>1</v>
      </c>
      <c r="E282" s="389">
        <v>3</v>
      </c>
      <c r="F282" s="389" t="s">
        <v>21381</v>
      </c>
      <c r="G282" s="389" t="s">
        <v>20206</v>
      </c>
      <c r="H282" s="389" t="s">
        <v>3293</v>
      </c>
      <c r="I282" s="543" t="s">
        <v>23025</v>
      </c>
    </row>
    <row r="283" spans="1:10" ht="82.5">
      <c r="A283" s="389">
        <v>284</v>
      </c>
      <c r="B283" s="551" t="s">
        <v>23032</v>
      </c>
      <c r="C283" s="544" t="s">
        <v>23033</v>
      </c>
      <c r="D283" s="389">
        <v>1</v>
      </c>
      <c r="E283" s="389">
        <v>4</v>
      </c>
      <c r="F283" s="389" t="s">
        <v>23034</v>
      </c>
      <c r="G283" s="389" t="s">
        <v>23034</v>
      </c>
      <c r="H283" s="389" t="s">
        <v>23034</v>
      </c>
      <c r="I283" s="543" t="s">
        <v>23034</v>
      </c>
    </row>
    <row r="284" spans="1:10" ht="117.75">
      <c r="A284" s="2">
        <v>285</v>
      </c>
      <c r="B284" s="551" t="s">
        <v>23035</v>
      </c>
      <c r="C284" s="544" t="s">
        <v>23036</v>
      </c>
      <c r="D284" s="2">
        <v>1</v>
      </c>
      <c r="E284" s="2">
        <v>1</v>
      </c>
      <c r="F284" s="389" t="s">
        <v>10339</v>
      </c>
      <c r="G284" s="389" t="s">
        <v>10339</v>
      </c>
      <c r="H284" s="389" t="s">
        <v>3293</v>
      </c>
      <c r="I284" s="543" t="s">
        <v>17699</v>
      </c>
    </row>
    <row r="285" spans="1:10" ht="66">
      <c r="A285" s="2">
        <v>286</v>
      </c>
      <c r="B285" s="551" t="s">
        <v>23037</v>
      </c>
      <c r="C285" s="544" t="s">
        <v>23038</v>
      </c>
      <c r="D285" s="2">
        <v>1</v>
      </c>
      <c r="E285" s="2">
        <v>6</v>
      </c>
      <c r="F285" s="2" t="s">
        <v>16953</v>
      </c>
      <c r="G285" s="2"/>
      <c r="H285" s="389" t="s">
        <v>3293</v>
      </c>
      <c r="I285" s="543" t="s">
        <v>23039</v>
      </c>
    </row>
    <row r="286" spans="1:10" ht="49.5">
      <c r="A286" s="2">
        <v>287</v>
      </c>
      <c r="B286" s="551" t="s">
        <v>23040</v>
      </c>
      <c r="C286" s="544" t="s">
        <v>23041</v>
      </c>
      <c r="D286" s="389">
        <v>1</v>
      </c>
      <c r="E286" s="389">
        <v>4</v>
      </c>
      <c r="F286" s="389" t="s">
        <v>20121</v>
      </c>
      <c r="G286" s="389" t="s">
        <v>20121</v>
      </c>
      <c r="H286" s="389" t="s">
        <v>3293</v>
      </c>
      <c r="I286" s="543" t="s">
        <v>23042</v>
      </c>
    </row>
    <row r="287" spans="1:10" ht="66">
      <c r="A287" s="2">
        <v>288</v>
      </c>
      <c r="B287" s="551" t="s">
        <v>23043</v>
      </c>
      <c r="C287" s="544" t="s">
        <v>23044</v>
      </c>
      <c r="D287" s="2">
        <v>1</v>
      </c>
      <c r="E287" s="2">
        <v>4</v>
      </c>
      <c r="F287" s="389" t="s">
        <v>20121</v>
      </c>
      <c r="G287" s="389" t="s">
        <v>20121</v>
      </c>
      <c r="H287" s="389" t="s">
        <v>3293</v>
      </c>
      <c r="I287" s="543" t="s">
        <v>23042</v>
      </c>
    </row>
    <row r="288" spans="1:10" ht="66">
      <c r="A288" s="2">
        <v>289</v>
      </c>
      <c r="B288" s="551" t="s">
        <v>23045</v>
      </c>
      <c r="C288" s="544" t="s">
        <v>23046</v>
      </c>
      <c r="D288" s="2">
        <v>1</v>
      </c>
      <c r="E288" s="2">
        <v>3</v>
      </c>
      <c r="F288" s="389" t="s">
        <v>20121</v>
      </c>
      <c r="G288" s="389" t="s">
        <v>20121</v>
      </c>
      <c r="H288" s="389" t="s">
        <v>3293</v>
      </c>
      <c r="I288" s="543" t="s">
        <v>23042</v>
      </c>
    </row>
    <row r="289" spans="1:9" ht="49.5">
      <c r="A289" s="2">
        <v>290</v>
      </c>
      <c r="B289" s="551" t="s">
        <v>23047</v>
      </c>
      <c r="C289" s="544" t="s">
        <v>23048</v>
      </c>
      <c r="D289" s="2">
        <v>1</v>
      </c>
      <c r="E289" s="2">
        <v>6</v>
      </c>
      <c r="F289" s="389" t="s">
        <v>20454</v>
      </c>
      <c r="G289" s="389" t="s">
        <v>21087</v>
      </c>
      <c r="H289" s="389" t="s">
        <v>3293</v>
      </c>
      <c r="I289" s="543" t="s">
        <v>23042</v>
      </c>
    </row>
    <row r="290" spans="1:9" ht="82.5">
      <c r="A290" s="2">
        <v>291</v>
      </c>
      <c r="B290" s="551" t="s">
        <v>23049</v>
      </c>
      <c r="C290" s="544" t="s">
        <v>23050</v>
      </c>
      <c r="D290" s="2">
        <v>1</v>
      </c>
      <c r="E290" s="2">
        <v>4</v>
      </c>
      <c r="F290" s="2" t="s">
        <v>20385</v>
      </c>
      <c r="G290" s="2" t="s">
        <v>20385</v>
      </c>
      <c r="H290" s="389" t="s">
        <v>3293</v>
      </c>
      <c r="I290" s="543" t="s">
        <v>23051</v>
      </c>
    </row>
    <row r="291" spans="1:9" ht="66">
      <c r="A291" s="389">
        <v>292</v>
      </c>
      <c r="B291" s="551" t="s">
        <v>23052</v>
      </c>
      <c r="C291" s="544" t="s">
        <v>23053</v>
      </c>
      <c r="D291" s="389">
        <v>1</v>
      </c>
      <c r="E291" s="389">
        <v>2</v>
      </c>
      <c r="F291" s="389" t="s">
        <v>20385</v>
      </c>
      <c r="G291" s="389" t="s">
        <v>20385</v>
      </c>
      <c r="H291" s="389" t="s">
        <v>3293</v>
      </c>
      <c r="I291" s="543" t="s">
        <v>23051</v>
      </c>
    </row>
    <row r="292" spans="1:9" ht="82.5">
      <c r="A292" s="389">
        <v>293</v>
      </c>
      <c r="B292" s="551" t="s">
        <v>23054</v>
      </c>
      <c r="C292" s="544" t="s">
        <v>23055</v>
      </c>
      <c r="D292" s="389">
        <v>1</v>
      </c>
      <c r="E292" s="389">
        <v>3</v>
      </c>
      <c r="F292" s="389" t="s">
        <v>20385</v>
      </c>
      <c r="G292" s="389" t="s">
        <v>20385</v>
      </c>
      <c r="H292" s="389" t="s">
        <v>3293</v>
      </c>
      <c r="I292" s="543" t="s">
        <v>23051</v>
      </c>
    </row>
    <row r="293" spans="1:9" ht="33">
      <c r="A293" s="2">
        <v>294</v>
      </c>
      <c r="B293" s="551" t="s">
        <v>23056</v>
      </c>
      <c r="C293" s="544" t="s">
        <v>23057</v>
      </c>
      <c r="D293" s="2">
        <v>1</v>
      </c>
      <c r="E293" s="2">
        <v>49</v>
      </c>
      <c r="F293" s="2" t="s">
        <v>23058</v>
      </c>
      <c r="G293" s="2" t="s">
        <v>23059</v>
      </c>
      <c r="H293" s="389" t="s">
        <v>3293</v>
      </c>
      <c r="I293" s="545" t="s">
        <v>23060</v>
      </c>
    </row>
    <row r="294" spans="1:9" ht="82.5">
      <c r="A294" s="389">
        <v>295</v>
      </c>
      <c r="B294" s="551" t="s">
        <v>23061</v>
      </c>
      <c r="C294" s="544" t="s">
        <v>23062</v>
      </c>
      <c r="D294" s="389">
        <v>1</v>
      </c>
      <c r="E294" s="389">
        <v>4</v>
      </c>
      <c r="F294" s="389" t="s">
        <v>20456</v>
      </c>
      <c r="G294" s="389">
        <v>27.112017999999999</v>
      </c>
      <c r="H294" s="389" t="s">
        <v>3293</v>
      </c>
      <c r="I294" s="543" t="s">
        <v>21118</v>
      </c>
    </row>
    <row r="295" spans="1:9" ht="49.5">
      <c r="A295" s="2">
        <v>296</v>
      </c>
      <c r="B295" s="551" t="s">
        <v>23063</v>
      </c>
      <c r="C295" s="544" t="s">
        <v>23064</v>
      </c>
      <c r="D295" s="389">
        <v>1</v>
      </c>
      <c r="E295" s="389">
        <v>3</v>
      </c>
      <c r="F295" s="389" t="s">
        <v>20456</v>
      </c>
      <c r="G295" s="389">
        <v>27.112017999999999</v>
      </c>
      <c r="H295" s="389" t="s">
        <v>3293</v>
      </c>
      <c r="I295" s="543" t="s">
        <v>21118</v>
      </c>
    </row>
    <row r="296" spans="1:9" ht="99">
      <c r="A296" s="2">
        <v>297</v>
      </c>
      <c r="B296" s="551" t="s">
        <v>23065</v>
      </c>
      <c r="C296" s="544" t="s">
        <v>23066</v>
      </c>
      <c r="D296" s="389">
        <v>1</v>
      </c>
      <c r="E296" s="389">
        <v>4</v>
      </c>
      <c r="F296" s="389" t="s">
        <v>23034</v>
      </c>
      <c r="G296" s="389" t="s">
        <v>23034</v>
      </c>
      <c r="H296" s="389" t="s">
        <v>23034</v>
      </c>
      <c r="I296" s="543" t="s">
        <v>23034</v>
      </c>
    </row>
    <row r="297" spans="1:9" ht="49.5">
      <c r="A297" s="389">
        <v>298</v>
      </c>
      <c r="B297" s="551" t="s">
        <v>23067</v>
      </c>
      <c r="C297" s="544" t="s">
        <v>23068</v>
      </c>
      <c r="D297" s="389">
        <v>1</v>
      </c>
      <c r="E297" s="389">
        <v>2</v>
      </c>
      <c r="F297" s="389" t="s">
        <v>20458</v>
      </c>
      <c r="G297" s="389" t="s">
        <v>23069</v>
      </c>
      <c r="H297" s="389" t="s">
        <v>3293</v>
      </c>
      <c r="I297" s="543" t="s">
        <v>23070</v>
      </c>
    </row>
    <row r="298" spans="1:9" ht="49.5">
      <c r="A298" s="389">
        <v>300</v>
      </c>
      <c r="B298" s="551" t="s">
        <v>23071</v>
      </c>
      <c r="C298" s="544" t="s">
        <v>23072</v>
      </c>
      <c r="D298" s="389">
        <v>1</v>
      </c>
      <c r="E298" s="389">
        <v>7</v>
      </c>
      <c r="F298" s="389" t="s">
        <v>18576</v>
      </c>
      <c r="G298" s="389" t="s">
        <v>18576</v>
      </c>
      <c r="H298" s="389" t="s">
        <v>3293</v>
      </c>
      <c r="I298" s="543" t="s">
        <v>23073</v>
      </c>
    </row>
    <row r="299" spans="1:9" ht="66">
      <c r="A299" s="389">
        <v>301</v>
      </c>
      <c r="B299" s="551" t="s">
        <v>23074</v>
      </c>
      <c r="C299" s="544" t="s">
        <v>23075</v>
      </c>
      <c r="D299" s="389">
        <v>1</v>
      </c>
      <c r="E299" s="389">
        <v>3</v>
      </c>
      <c r="F299" s="389" t="s">
        <v>20382</v>
      </c>
      <c r="G299" s="389" t="s">
        <v>20382</v>
      </c>
      <c r="H299" s="389" t="s">
        <v>3293</v>
      </c>
      <c r="I299" s="543" t="s">
        <v>23076</v>
      </c>
    </row>
    <row r="300" spans="1:9" ht="33">
      <c r="A300" s="2">
        <v>302</v>
      </c>
      <c r="B300" s="551" t="s">
        <v>23077</v>
      </c>
      <c r="C300" s="544" t="s">
        <v>23078</v>
      </c>
      <c r="D300" s="2">
        <v>1</v>
      </c>
      <c r="E300" s="2">
        <v>6</v>
      </c>
      <c r="F300" s="389" t="s">
        <v>20382</v>
      </c>
      <c r="G300" s="389" t="s">
        <v>20382</v>
      </c>
      <c r="H300" s="389" t="s">
        <v>3293</v>
      </c>
      <c r="I300" s="543" t="s">
        <v>23076</v>
      </c>
    </row>
    <row r="301" spans="1:9" ht="82.5">
      <c r="A301" s="2">
        <v>303</v>
      </c>
      <c r="B301" s="551" t="s">
        <v>23079</v>
      </c>
      <c r="C301" s="544" t="s">
        <v>23080</v>
      </c>
      <c r="D301" s="2">
        <v>1</v>
      </c>
      <c r="E301" s="2">
        <v>8</v>
      </c>
      <c r="F301" s="2" t="s">
        <v>23081</v>
      </c>
      <c r="G301" s="2" t="s">
        <v>23081</v>
      </c>
      <c r="H301" s="389" t="s">
        <v>3293</v>
      </c>
      <c r="I301" s="545" t="s">
        <v>23082</v>
      </c>
    </row>
    <row r="302" spans="1:9" ht="82.5">
      <c r="A302" s="2">
        <v>304</v>
      </c>
      <c r="B302" s="551" t="s">
        <v>23083</v>
      </c>
      <c r="C302" s="544" t="s">
        <v>23084</v>
      </c>
      <c r="D302" s="2">
        <v>1</v>
      </c>
      <c r="E302" s="2">
        <v>5</v>
      </c>
      <c r="F302" s="2" t="s">
        <v>23081</v>
      </c>
      <c r="G302" s="2" t="s">
        <v>23081</v>
      </c>
      <c r="H302" s="389" t="s">
        <v>3293</v>
      </c>
      <c r="I302" s="545" t="s">
        <v>23082</v>
      </c>
    </row>
    <row r="303" spans="1:9" ht="49.5">
      <c r="A303" s="2">
        <v>305</v>
      </c>
      <c r="B303" s="551" t="s">
        <v>23085</v>
      </c>
      <c r="C303" s="544" t="s">
        <v>23086</v>
      </c>
      <c r="D303" s="2">
        <v>1</v>
      </c>
      <c r="E303" s="2">
        <v>4</v>
      </c>
      <c r="F303" s="2" t="s">
        <v>23081</v>
      </c>
      <c r="G303" s="2" t="s">
        <v>23081</v>
      </c>
      <c r="H303" s="389" t="s">
        <v>3293</v>
      </c>
      <c r="I303" s="545" t="s">
        <v>23082</v>
      </c>
    </row>
    <row r="304" spans="1:9" ht="66">
      <c r="A304" s="2">
        <v>306</v>
      </c>
      <c r="B304" s="551" t="s">
        <v>23087</v>
      </c>
      <c r="C304" s="544" t="s">
        <v>23088</v>
      </c>
      <c r="D304" s="2">
        <v>1</v>
      </c>
      <c r="E304" s="2">
        <v>165</v>
      </c>
      <c r="F304" s="2" t="s">
        <v>17556</v>
      </c>
      <c r="G304" s="2" t="s">
        <v>17556</v>
      </c>
      <c r="H304" s="389" t="s">
        <v>3293</v>
      </c>
      <c r="I304" s="545" t="s">
        <v>23089</v>
      </c>
    </row>
    <row r="305" spans="1:9" ht="66">
      <c r="A305" s="389">
        <v>307</v>
      </c>
      <c r="B305" s="551" t="s">
        <v>23090</v>
      </c>
      <c r="C305" s="544" t="s">
        <v>23091</v>
      </c>
      <c r="D305" s="389">
        <v>1</v>
      </c>
      <c r="E305" s="389">
        <v>6</v>
      </c>
      <c r="F305" s="389" t="s">
        <v>17556</v>
      </c>
      <c r="G305" s="389" t="s">
        <v>17556</v>
      </c>
      <c r="H305" s="389" t="s">
        <v>3293</v>
      </c>
      <c r="I305" s="545" t="s">
        <v>23089</v>
      </c>
    </row>
    <row r="306" spans="1:9" ht="66">
      <c r="A306" s="2">
        <v>308</v>
      </c>
      <c r="B306" s="551" t="s">
        <v>23092</v>
      </c>
      <c r="C306" s="544" t="s">
        <v>23093</v>
      </c>
      <c r="D306" s="2">
        <v>1</v>
      </c>
      <c r="E306" s="2">
        <v>7</v>
      </c>
      <c r="F306" s="389" t="s">
        <v>17556</v>
      </c>
      <c r="G306" s="389" t="s">
        <v>17556</v>
      </c>
      <c r="H306" s="389" t="s">
        <v>3293</v>
      </c>
      <c r="I306" s="545" t="s">
        <v>23089</v>
      </c>
    </row>
    <row r="307" spans="1:9" ht="82.5">
      <c r="A307" s="389">
        <v>309</v>
      </c>
      <c r="B307" s="551" t="s">
        <v>23094</v>
      </c>
      <c r="C307" s="544" t="s">
        <v>23095</v>
      </c>
      <c r="D307" s="389">
        <v>1</v>
      </c>
      <c r="E307" s="389">
        <v>2</v>
      </c>
      <c r="F307" s="389" t="s">
        <v>18474</v>
      </c>
      <c r="G307" s="389" t="s">
        <v>18474</v>
      </c>
      <c r="H307" s="389" t="s">
        <v>3293</v>
      </c>
      <c r="I307" s="545" t="s">
        <v>23089</v>
      </c>
    </row>
    <row r="308" spans="1:9" ht="66">
      <c r="A308" s="2">
        <v>310</v>
      </c>
      <c r="B308" s="551" t="s">
        <v>23096</v>
      </c>
      <c r="C308" s="544" t="s">
        <v>23097</v>
      </c>
      <c r="D308" s="389">
        <v>1</v>
      </c>
      <c r="E308" s="389">
        <v>17</v>
      </c>
      <c r="F308" s="389" t="s">
        <v>9732</v>
      </c>
      <c r="G308" s="389" t="s">
        <v>14886</v>
      </c>
      <c r="H308" s="389" t="s">
        <v>3293</v>
      </c>
      <c r="I308" s="543" t="s">
        <v>17667</v>
      </c>
    </row>
    <row r="309" spans="1:9" ht="66">
      <c r="A309" s="2">
        <v>311</v>
      </c>
      <c r="B309" s="551" t="s">
        <v>23098</v>
      </c>
      <c r="C309" s="544" t="s">
        <v>23099</v>
      </c>
      <c r="D309" s="2">
        <v>1</v>
      </c>
      <c r="E309" s="2">
        <v>2</v>
      </c>
      <c r="F309" s="2" t="s">
        <v>23100</v>
      </c>
      <c r="G309" s="2" t="s">
        <v>23101</v>
      </c>
      <c r="H309" s="389" t="s">
        <v>3293</v>
      </c>
      <c r="I309" s="545" t="s">
        <v>23102</v>
      </c>
    </row>
    <row r="310" spans="1:9" ht="66">
      <c r="A310" s="2">
        <v>312</v>
      </c>
      <c r="B310" s="551" t="s">
        <v>23103</v>
      </c>
      <c r="C310" s="544" t="s">
        <v>23104</v>
      </c>
      <c r="D310" s="2">
        <v>11</v>
      </c>
      <c r="E310" s="2">
        <v>1</v>
      </c>
      <c r="F310" s="2" t="s">
        <v>20229</v>
      </c>
      <c r="G310" s="2" t="s">
        <v>20229</v>
      </c>
      <c r="H310" s="389" t="s">
        <v>3293</v>
      </c>
      <c r="I310" s="545" t="s">
        <v>23105</v>
      </c>
    </row>
    <row r="311" spans="1:9" ht="49.5">
      <c r="A311" s="2">
        <v>313</v>
      </c>
      <c r="B311" s="551" t="s">
        <v>23106</v>
      </c>
      <c r="C311" s="544" t="s">
        <v>23107</v>
      </c>
      <c r="D311" s="389">
        <v>1</v>
      </c>
      <c r="E311" s="389">
        <v>7</v>
      </c>
      <c r="F311" s="389" t="s">
        <v>20229</v>
      </c>
      <c r="G311" s="389" t="s">
        <v>20229</v>
      </c>
      <c r="H311" s="389" t="s">
        <v>3293</v>
      </c>
      <c r="I311" s="545" t="s">
        <v>23105</v>
      </c>
    </row>
    <row r="312" spans="1:9" ht="66">
      <c r="A312" s="2">
        <v>314</v>
      </c>
      <c r="B312" s="551" t="s">
        <v>23108</v>
      </c>
      <c r="C312" s="544" t="s">
        <v>23109</v>
      </c>
      <c r="D312" s="389">
        <v>1</v>
      </c>
      <c r="E312" s="389">
        <v>6</v>
      </c>
      <c r="F312" s="389" t="s">
        <v>20229</v>
      </c>
      <c r="G312" s="389" t="s">
        <v>20229</v>
      </c>
      <c r="H312" s="389" t="s">
        <v>3293</v>
      </c>
      <c r="I312" s="545" t="s">
        <v>23105</v>
      </c>
    </row>
    <row r="313" spans="1:9" ht="66">
      <c r="A313" s="2">
        <v>315</v>
      </c>
      <c r="B313" s="551" t="s">
        <v>23110</v>
      </c>
      <c r="C313" s="544" t="s">
        <v>23111</v>
      </c>
      <c r="D313" s="389">
        <v>1</v>
      </c>
      <c r="E313" s="389">
        <v>2</v>
      </c>
      <c r="F313" s="389" t="s">
        <v>20229</v>
      </c>
      <c r="G313" s="389" t="s">
        <v>20229</v>
      </c>
      <c r="H313" s="389" t="s">
        <v>3293</v>
      </c>
      <c r="I313" s="545" t="s">
        <v>23105</v>
      </c>
    </row>
    <row r="314" spans="1:9" ht="66">
      <c r="A314" s="2">
        <v>316</v>
      </c>
      <c r="B314" s="551" t="s">
        <v>23112</v>
      </c>
      <c r="C314" s="544" t="s">
        <v>23113</v>
      </c>
      <c r="D314" s="2">
        <v>1</v>
      </c>
      <c r="E314" s="2">
        <v>3</v>
      </c>
      <c r="F314" s="2" t="s">
        <v>20081</v>
      </c>
      <c r="G314" s="2" t="s">
        <v>20081</v>
      </c>
      <c r="H314" s="389" t="s">
        <v>3293</v>
      </c>
      <c r="I314" s="545" t="s">
        <v>23114</v>
      </c>
    </row>
    <row r="315" spans="1:9" ht="82.5">
      <c r="A315" s="2">
        <v>318</v>
      </c>
      <c r="B315" s="551" t="s">
        <v>23115</v>
      </c>
      <c r="C315" s="544" t="s">
        <v>23116</v>
      </c>
      <c r="D315" s="2">
        <v>1</v>
      </c>
      <c r="E315" s="2">
        <v>27</v>
      </c>
      <c r="F315" s="2" t="s">
        <v>21099</v>
      </c>
      <c r="G315" s="2" t="s">
        <v>21099</v>
      </c>
      <c r="H315" s="389" t="s">
        <v>3293</v>
      </c>
      <c r="I315" s="545" t="s">
        <v>23117</v>
      </c>
    </row>
    <row r="316" spans="1:9" ht="49.5">
      <c r="A316" s="2">
        <v>320</v>
      </c>
      <c r="B316" s="551" t="s">
        <v>23118</v>
      </c>
      <c r="C316" s="544" t="s">
        <v>23119</v>
      </c>
      <c r="D316" s="2">
        <v>1</v>
      </c>
      <c r="E316" s="2">
        <v>8</v>
      </c>
      <c r="F316" s="2" t="s">
        <v>19842</v>
      </c>
      <c r="G316" s="2" t="s">
        <v>19842</v>
      </c>
      <c r="H316" s="389" t="s">
        <v>3293</v>
      </c>
      <c r="I316" s="545" t="s">
        <v>19842</v>
      </c>
    </row>
    <row r="317" spans="1:9" ht="66">
      <c r="A317" s="2">
        <v>321</v>
      </c>
      <c r="B317" s="551" t="s">
        <v>23120</v>
      </c>
      <c r="C317" s="544" t="s">
        <v>23121</v>
      </c>
      <c r="D317" s="2">
        <v>1</v>
      </c>
      <c r="E317" s="2">
        <v>11</v>
      </c>
      <c r="F317" s="2" t="s">
        <v>19842</v>
      </c>
      <c r="G317" s="2" t="s">
        <v>19842</v>
      </c>
      <c r="H317" s="389" t="s">
        <v>3293</v>
      </c>
      <c r="I317" s="545" t="s">
        <v>19842</v>
      </c>
    </row>
    <row r="318" spans="1:9" ht="82.5">
      <c r="A318" s="2">
        <v>322</v>
      </c>
      <c r="B318" s="551" t="s">
        <v>23122</v>
      </c>
      <c r="C318" s="544" t="s">
        <v>23123</v>
      </c>
      <c r="D318" s="389">
        <v>1</v>
      </c>
      <c r="E318" s="389">
        <v>4</v>
      </c>
      <c r="F318" s="389" t="s">
        <v>21094</v>
      </c>
      <c r="G318" s="389" t="s">
        <v>21094</v>
      </c>
      <c r="H318" s="389" t="s">
        <v>3293</v>
      </c>
      <c r="I318" s="545" t="s">
        <v>21094</v>
      </c>
    </row>
    <row r="319" spans="1:9" ht="66">
      <c r="A319" s="2">
        <v>323</v>
      </c>
      <c r="B319" s="551" t="s">
        <v>23124</v>
      </c>
      <c r="C319" s="544" t="s">
        <v>23125</v>
      </c>
      <c r="D319" s="2">
        <v>1</v>
      </c>
      <c r="E319" s="2">
        <v>6</v>
      </c>
      <c r="F319" s="389" t="s">
        <v>21094</v>
      </c>
      <c r="G319" s="2" t="s">
        <v>20182</v>
      </c>
      <c r="H319" s="389" t="s">
        <v>3293</v>
      </c>
      <c r="I319" s="545" t="s">
        <v>23126</v>
      </c>
    </row>
    <row r="320" spans="1:9" ht="49.5">
      <c r="A320" s="2">
        <v>324</v>
      </c>
      <c r="B320" s="551" t="s">
        <v>23127</v>
      </c>
      <c r="C320" s="544" t="s">
        <v>23128</v>
      </c>
      <c r="D320" s="2">
        <v>1</v>
      </c>
      <c r="E320" s="2">
        <v>3</v>
      </c>
      <c r="F320" s="2" t="s">
        <v>20182</v>
      </c>
      <c r="G320" s="2" t="s">
        <v>21102</v>
      </c>
      <c r="H320" s="389" t="s">
        <v>3293</v>
      </c>
      <c r="I320" s="545" t="s">
        <v>18663</v>
      </c>
    </row>
    <row r="321" spans="1:9" ht="66">
      <c r="A321" s="2">
        <v>325</v>
      </c>
      <c r="B321" s="551" t="s">
        <v>23129</v>
      </c>
      <c r="C321" s="544" t="s">
        <v>23130</v>
      </c>
      <c r="D321" s="2">
        <v>1</v>
      </c>
      <c r="E321" s="2">
        <v>6</v>
      </c>
      <c r="F321" s="2" t="s">
        <v>21102</v>
      </c>
      <c r="G321" s="2" t="s">
        <v>21102</v>
      </c>
      <c r="H321" s="389" t="s">
        <v>3293</v>
      </c>
      <c r="I321" s="545" t="s">
        <v>23131</v>
      </c>
    </row>
    <row r="322" spans="1:9" ht="66">
      <c r="A322" s="2">
        <v>326</v>
      </c>
      <c r="B322" s="551" t="s">
        <v>23132</v>
      </c>
      <c r="C322" s="544" t="s">
        <v>23133</v>
      </c>
      <c r="D322" s="2">
        <v>1</v>
      </c>
      <c r="E322" s="2">
        <v>12</v>
      </c>
      <c r="F322" s="2" t="s">
        <v>18477</v>
      </c>
      <c r="G322" s="2" t="s">
        <v>18477</v>
      </c>
      <c r="H322" s="389" t="s">
        <v>3293</v>
      </c>
      <c r="I322" s="545" t="s">
        <v>23134</v>
      </c>
    </row>
    <row r="323" spans="1:9" ht="82.5">
      <c r="A323" s="2">
        <v>327</v>
      </c>
      <c r="B323" s="551" t="s">
        <v>23135</v>
      </c>
      <c r="C323" s="544" t="s">
        <v>23136</v>
      </c>
      <c r="D323" s="2">
        <v>1</v>
      </c>
      <c r="E323" s="2">
        <v>8</v>
      </c>
      <c r="F323" s="2" t="s">
        <v>18477</v>
      </c>
      <c r="G323" s="2" t="s">
        <v>18477</v>
      </c>
      <c r="H323" s="389" t="s">
        <v>3293</v>
      </c>
      <c r="I323" s="545" t="s">
        <v>23134</v>
      </c>
    </row>
    <row r="324" spans="1:9" ht="115.5">
      <c r="A324" s="389">
        <v>328</v>
      </c>
      <c r="B324" s="551" t="s">
        <v>23137</v>
      </c>
      <c r="C324" s="544" t="s">
        <v>23138</v>
      </c>
      <c r="D324" s="389">
        <v>1</v>
      </c>
      <c r="E324" s="389">
        <v>6</v>
      </c>
      <c r="F324" s="389" t="s">
        <v>18477</v>
      </c>
      <c r="G324" s="389" t="s">
        <v>18477</v>
      </c>
      <c r="H324" s="389" t="s">
        <v>3293</v>
      </c>
      <c r="I324" s="543" t="s">
        <v>23134</v>
      </c>
    </row>
    <row r="325" spans="1:9" ht="49.5">
      <c r="A325" s="2">
        <v>329</v>
      </c>
      <c r="B325" s="551" t="s">
        <v>23139</v>
      </c>
      <c r="C325" s="544" t="s">
        <v>23140</v>
      </c>
      <c r="D325" s="2">
        <v>1</v>
      </c>
      <c r="E325" s="2">
        <v>3</v>
      </c>
      <c r="F325" s="2" t="s">
        <v>19919</v>
      </c>
      <c r="G325" s="2" t="s">
        <v>19919</v>
      </c>
      <c r="H325" s="389" t="s">
        <v>3293</v>
      </c>
      <c r="I325" s="545" t="s">
        <v>23141</v>
      </c>
    </row>
    <row r="326" spans="1:9" ht="82.5">
      <c r="A326" s="389">
        <v>330</v>
      </c>
      <c r="B326" s="551" t="s">
        <v>23142</v>
      </c>
      <c r="C326" s="544" t="s">
        <v>23143</v>
      </c>
      <c r="D326" s="389">
        <v>1</v>
      </c>
      <c r="E326" s="389">
        <v>6</v>
      </c>
      <c r="F326" s="389" t="s">
        <v>17595</v>
      </c>
      <c r="G326" s="389" t="s">
        <v>17595</v>
      </c>
      <c r="H326" s="389" t="s">
        <v>3293</v>
      </c>
      <c r="I326" s="543" t="s">
        <v>23144</v>
      </c>
    </row>
    <row r="327" spans="1:9" ht="82.5">
      <c r="A327" s="2">
        <v>331</v>
      </c>
      <c r="B327" s="551" t="s">
        <v>23145</v>
      </c>
      <c r="C327" s="544" t="s">
        <v>23146</v>
      </c>
      <c r="D327" s="2">
        <v>1</v>
      </c>
      <c r="E327" s="2">
        <v>8</v>
      </c>
      <c r="F327" s="2" t="s">
        <v>17595</v>
      </c>
      <c r="G327" s="2" t="s">
        <v>17595</v>
      </c>
      <c r="H327" s="389" t="s">
        <v>3293</v>
      </c>
      <c r="I327" s="545" t="s">
        <v>23144</v>
      </c>
    </row>
    <row r="328" spans="1:9" ht="82.5">
      <c r="A328" s="2">
        <v>332</v>
      </c>
      <c r="B328" s="551" t="s">
        <v>23147</v>
      </c>
      <c r="C328" s="544" t="s">
        <v>23148</v>
      </c>
      <c r="D328" s="2">
        <v>1</v>
      </c>
      <c r="E328" s="2">
        <v>5</v>
      </c>
      <c r="F328" s="2" t="s">
        <v>17595</v>
      </c>
      <c r="G328" s="2" t="s">
        <v>17595</v>
      </c>
      <c r="H328" s="389" t="s">
        <v>3293</v>
      </c>
      <c r="I328" s="545" t="s">
        <v>23144</v>
      </c>
    </row>
    <row r="329" spans="1:9" ht="82.5">
      <c r="A329" s="389">
        <v>333</v>
      </c>
      <c r="B329" s="551" t="s">
        <v>23149</v>
      </c>
      <c r="C329" s="544" t="s">
        <v>23150</v>
      </c>
      <c r="D329" s="389">
        <v>1</v>
      </c>
      <c r="E329" s="389">
        <v>28</v>
      </c>
      <c r="F329" s="389" t="s">
        <v>21193</v>
      </c>
      <c r="G329" s="389" t="s">
        <v>21193</v>
      </c>
      <c r="H329" s="389" t="s">
        <v>3293</v>
      </c>
      <c r="I329" s="543" t="s">
        <v>23151</v>
      </c>
    </row>
    <row r="330" spans="1:9" ht="82.5">
      <c r="A330" s="2">
        <v>334</v>
      </c>
      <c r="B330" s="551" t="s">
        <v>23152</v>
      </c>
      <c r="C330" s="544" t="s">
        <v>23153</v>
      </c>
      <c r="D330" s="389">
        <v>1</v>
      </c>
      <c r="E330" s="389">
        <v>6</v>
      </c>
      <c r="F330" s="389" t="s">
        <v>17699</v>
      </c>
      <c r="G330" s="389" t="s">
        <v>17658</v>
      </c>
      <c r="H330" s="389" t="s">
        <v>3293</v>
      </c>
      <c r="I330" s="543" t="s">
        <v>23154</v>
      </c>
    </row>
    <row r="331" spans="1:9" ht="66">
      <c r="A331" s="2">
        <v>335</v>
      </c>
      <c r="B331" s="551" t="s">
        <v>23155</v>
      </c>
      <c r="C331" s="544" t="s">
        <v>23156</v>
      </c>
      <c r="D331" s="2">
        <v>1</v>
      </c>
      <c r="E331" s="2">
        <v>6</v>
      </c>
      <c r="F331" s="389" t="s">
        <v>21103</v>
      </c>
      <c r="G331" s="389" t="s">
        <v>21103</v>
      </c>
      <c r="H331" s="389" t="s">
        <v>3293</v>
      </c>
      <c r="I331" s="543" t="s">
        <v>23157</v>
      </c>
    </row>
    <row r="332" spans="1:9" ht="66">
      <c r="A332" s="2">
        <v>336</v>
      </c>
      <c r="B332" s="551" t="s">
        <v>23158</v>
      </c>
      <c r="C332" s="544" t="s">
        <v>23159</v>
      </c>
      <c r="D332" s="2">
        <v>1</v>
      </c>
      <c r="E332" s="2">
        <v>6</v>
      </c>
      <c r="F332" s="389" t="s">
        <v>21103</v>
      </c>
      <c r="G332" s="389" t="s">
        <v>21103</v>
      </c>
      <c r="H332" s="389" t="s">
        <v>3293</v>
      </c>
      <c r="I332" s="543" t="s">
        <v>23157</v>
      </c>
    </row>
    <row r="333" spans="1:9" ht="66">
      <c r="A333" s="2">
        <v>337</v>
      </c>
      <c r="B333" s="551" t="s">
        <v>23160</v>
      </c>
      <c r="C333" s="544" t="s">
        <v>23161</v>
      </c>
      <c r="D333" s="2">
        <v>1</v>
      </c>
      <c r="E333" s="2">
        <v>2</v>
      </c>
      <c r="F333" s="389" t="s">
        <v>21193</v>
      </c>
      <c r="G333" s="389" t="s">
        <v>21193</v>
      </c>
      <c r="H333" s="389" t="s">
        <v>3293</v>
      </c>
      <c r="I333" s="543" t="s">
        <v>23151</v>
      </c>
    </row>
    <row r="334" spans="1:9" ht="49.5">
      <c r="A334" s="2">
        <v>338</v>
      </c>
      <c r="B334" s="551" t="s">
        <v>23162</v>
      </c>
      <c r="C334" s="544" t="s">
        <v>23163</v>
      </c>
      <c r="D334" s="2">
        <v>1</v>
      </c>
      <c r="E334" s="2">
        <v>65</v>
      </c>
      <c r="F334" s="389" t="s">
        <v>21103</v>
      </c>
      <c r="G334" s="389" t="s">
        <v>21103</v>
      </c>
      <c r="H334" s="389" t="s">
        <v>3293</v>
      </c>
      <c r="I334" s="543" t="s">
        <v>23157</v>
      </c>
    </row>
    <row r="335" spans="1:9" ht="49.5">
      <c r="A335" s="2">
        <v>339</v>
      </c>
      <c r="B335" s="551" t="s">
        <v>23164</v>
      </c>
      <c r="C335" s="544" t="s">
        <v>23165</v>
      </c>
      <c r="D335" s="2">
        <v>1</v>
      </c>
      <c r="E335" s="2">
        <v>3</v>
      </c>
      <c r="F335" s="2" t="s">
        <v>9717</v>
      </c>
      <c r="G335" s="2" t="s">
        <v>21794</v>
      </c>
      <c r="H335" s="389" t="s">
        <v>3293</v>
      </c>
      <c r="I335" s="545" t="s">
        <v>23166</v>
      </c>
    </row>
    <row r="336" spans="1:9" ht="66">
      <c r="A336" s="2">
        <v>340</v>
      </c>
      <c r="B336" s="551" t="s">
        <v>23167</v>
      </c>
      <c r="C336" s="544" t="s">
        <v>23168</v>
      </c>
      <c r="D336" s="2">
        <v>1</v>
      </c>
      <c r="E336" s="2">
        <v>2</v>
      </c>
      <c r="F336" s="2" t="s">
        <v>9717</v>
      </c>
      <c r="G336" s="2">
        <v>401.20190000000002</v>
      </c>
      <c r="H336" s="389" t="s">
        <v>3293</v>
      </c>
      <c r="I336" s="545" t="s">
        <v>23166</v>
      </c>
    </row>
    <row r="337" spans="1:9" ht="115.5">
      <c r="A337" s="389">
        <v>341</v>
      </c>
      <c r="B337" s="551" t="s">
        <v>23169</v>
      </c>
      <c r="C337" s="544" t="s">
        <v>23170</v>
      </c>
      <c r="D337" s="389">
        <v>1</v>
      </c>
      <c r="E337" s="389">
        <v>16</v>
      </c>
      <c r="F337" s="389" t="s">
        <v>23171</v>
      </c>
      <c r="G337" s="389" t="s">
        <v>23172</v>
      </c>
      <c r="H337" s="389" t="s">
        <v>3293</v>
      </c>
      <c r="I337" s="545" t="s">
        <v>23173</v>
      </c>
    </row>
    <row r="338" spans="1:9" ht="82.5">
      <c r="A338" s="2">
        <v>342</v>
      </c>
      <c r="B338" s="551" t="s">
        <v>23174</v>
      </c>
      <c r="C338" s="544" t="s">
        <v>23175</v>
      </c>
      <c r="D338" s="2">
        <v>1</v>
      </c>
      <c r="E338" s="2">
        <v>3</v>
      </c>
      <c r="F338" s="2" t="s">
        <v>21107</v>
      </c>
      <c r="G338" s="2" t="s">
        <v>21107</v>
      </c>
      <c r="H338" s="389" t="s">
        <v>3293</v>
      </c>
      <c r="I338" s="545" t="s">
        <v>23176</v>
      </c>
    </row>
    <row r="339" spans="1:9" ht="66">
      <c r="A339" s="2">
        <v>343</v>
      </c>
      <c r="B339" s="551" t="s">
        <v>23177</v>
      </c>
      <c r="C339" s="544" t="s">
        <v>23178</v>
      </c>
      <c r="D339" s="2">
        <v>1</v>
      </c>
      <c r="E339" s="2">
        <v>6</v>
      </c>
      <c r="F339" s="2" t="s">
        <v>21107</v>
      </c>
      <c r="G339" s="2" t="s">
        <v>21107</v>
      </c>
      <c r="H339" s="389" t="s">
        <v>3293</v>
      </c>
      <c r="I339" s="545" t="s">
        <v>23176</v>
      </c>
    </row>
    <row r="340" spans="1:9" ht="82.5">
      <c r="A340" s="389">
        <v>344</v>
      </c>
      <c r="B340" s="551" t="s">
        <v>23179</v>
      </c>
      <c r="C340" s="544" t="s">
        <v>23180</v>
      </c>
      <c r="D340" s="2">
        <v>1</v>
      </c>
      <c r="E340" s="2">
        <v>3</v>
      </c>
      <c r="F340" s="2" t="s">
        <v>21107</v>
      </c>
      <c r="G340" s="2" t="s">
        <v>21107</v>
      </c>
      <c r="H340" s="389" t="s">
        <v>3293</v>
      </c>
      <c r="I340" s="545" t="s">
        <v>23176</v>
      </c>
    </row>
    <row r="341" spans="1:9" ht="82.5">
      <c r="A341" s="2">
        <v>345</v>
      </c>
      <c r="B341" s="551" t="s">
        <v>23181</v>
      </c>
      <c r="C341" s="544" t="s">
        <v>23182</v>
      </c>
      <c r="D341" s="2">
        <v>1</v>
      </c>
      <c r="E341" s="2">
        <v>3</v>
      </c>
      <c r="F341" s="2" t="s">
        <v>21107</v>
      </c>
      <c r="G341" s="2" t="s">
        <v>21107</v>
      </c>
      <c r="H341" s="389" t="s">
        <v>3293</v>
      </c>
      <c r="I341" s="545" t="s">
        <v>23176</v>
      </c>
    </row>
    <row r="342" spans="1:9" ht="66">
      <c r="A342" s="389">
        <v>347</v>
      </c>
      <c r="B342" s="551" t="s">
        <v>23183</v>
      </c>
      <c r="C342" s="544" t="s">
        <v>23184</v>
      </c>
      <c r="D342" s="389">
        <v>1</v>
      </c>
      <c r="E342" s="389">
        <v>2</v>
      </c>
      <c r="F342" s="389" t="s">
        <v>23185</v>
      </c>
      <c r="G342" s="389" t="s">
        <v>19847</v>
      </c>
      <c r="H342" s="389" t="s">
        <v>3293</v>
      </c>
      <c r="I342" s="543" t="s">
        <v>23186</v>
      </c>
    </row>
    <row r="343" spans="1:9" ht="66">
      <c r="A343" s="2">
        <v>348</v>
      </c>
      <c r="B343" s="551" t="s">
        <v>23187</v>
      </c>
      <c r="C343" s="544" t="s">
        <v>23188</v>
      </c>
      <c r="D343" s="2">
        <v>1</v>
      </c>
      <c r="E343" s="2">
        <v>7</v>
      </c>
      <c r="F343" s="2" t="s">
        <v>20398</v>
      </c>
      <c r="G343" s="2" t="s">
        <v>20398</v>
      </c>
      <c r="H343" s="389" t="s">
        <v>3293</v>
      </c>
      <c r="I343" s="545" t="s">
        <v>23189</v>
      </c>
    </row>
    <row r="344" spans="1:9" ht="66">
      <c r="A344" s="2">
        <v>349</v>
      </c>
      <c r="B344" s="551" t="s">
        <v>23190</v>
      </c>
      <c r="C344" s="544" t="s">
        <v>23191</v>
      </c>
      <c r="D344" s="2">
        <v>1</v>
      </c>
      <c r="E344" s="2">
        <v>6</v>
      </c>
      <c r="F344" s="2" t="s">
        <v>20398</v>
      </c>
      <c r="G344" s="2" t="s">
        <v>20398</v>
      </c>
      <c r="H344" s="389" t="s">
        <v>3293</v>
      </c>
      <c r="I344" s="545" t="s">
        <v>23189</v>
      </c>
    </row>
    <row r="345" spans="1:9" ht="66">
      <c r="A345" s="2">
        <v>350</v>
      </c>
      <c r="B345" s="551" t="s">
        <v>23192</v>
      </c>
      <c r="C345" s="544" t="s">
        <v>23193</v>
      </c>
      <c r="D345" s="2">
        <v>1</v>
      </c>
      <c r="E345" s="2">
        <v>6</v>
      </c>
      <c r="F345" s="2" t="s">
        <v>19828</v>
      </c>
      <c r="G345" s="2" t="s">
        <v>19828</v>
      </c>
      <c r="H345" s="389" t="s">
        <v>3293</v>
      </c>
      <c r="I345" s="545" t="s">
        <v>23194</v>
      </c>
    </row>
    <row r="346" spans="1:9" ht="82.5">
      <c r="A346" s="389">
        <v>351</v>
      </c>
      <c r="B346" s="551" t="s">
        <v>23195</v>
      </c>
      <c r="C346" s="544" t="s">
        <v>23196</v>
      </c>
      <c r="D346" s="2">
        <v>1</v>
      </c>
      <c r="E346" s="2">
        <v>54</v>
      </c>
      <c r="F346" s="2" t="s">
        <v>19828</v>
      </c>
      <c r="G346" s="2" t="s">
        <v>19828</v>
      </c>
      <c r="H346" s="389" t="s">
        <v>3293</v>
      </c>
      <c r="I346" s="545" t="s">
        <v>23194</v>
      </c>
    </row>
    <row r="347" spans="1:9" ht="82.5">
      <c r="A347" s="389">
        <v>352</v>
      </c>
      <c r="B347" s="551" t="s">
        <v>23197</v>
      </c>
      <c r="C347" s="544" t="s">
        <v>23198</v>
      </c>
      <c r="D347" s="2">
        <v>1</v>
      </c>
      <c r="E347" s="2">
        <v>6</v>
      </c>
      <c r="F347" s="2" t="s">
        <v>20233</v>
      </c>
      <c r="G347" s="2" t="s">
        <v>20233</v>
      </c>
      <c r="H347" s="389" t="s">
        <v>3293</v>
      </c>
      <c r="I347" s="545" t="s">
        <v>23199</v>
      </c>
    </row>
    <row r="348" spans="1:9" ht="66">
      <c r="A348" s="2">
        <v>353</v>
      </c>
      <c r="B348" s="551" t="s">
        <v>23200</v>
      </c>
      <c r="C348" s="544" t="s">
        <v>23201</v>
      </c>
      <c r="D348" s="2">
        <v>1</v>
      </c>
      <c r="E348" s="2">
        <v>15</v>
      </c>
      <c r="F348" s="2" t="s">
        <v>20233</v>
      </c>
      <c r="G348" s="2" t="s">
        <v>20233</v>
      </c>
      <c r="H348" s="389" t="s">
        <v>3293</v>
      </c>
      <c r="I348" s="545" t="s">
        <v>23199</v>
      </c>
    </row>
    <row r="349" spans="1:9" ht="66">
      <c r="A349" s="2">
        <v>354</v>
      </c>
      <c r="B349" s="551" t="s">
        <v>23202</v>
      </c>
      <c r="C349" s="544" t="s">
        <v>23203</v>
      </c>
      <c r="D349" s="2">
        <v>1</v>
      </c>
      <c r="E349" s="2">
        <v>9</v>
      </c>
      <c r="F349" s="2" t="s">
        <v>18204</v>
      </c>
      <c r="G349" s="2" t="s">
        <v>18212</v>
      </c>
      <c r="H349" s="389" t="s">
        <v>3293</v>
      </c>
      <c r="I349" s="545" t="s">
        <v>23204</v>
      </c>
    </row>
    <row r="350" spans="1:9" ht="49.5">
      <c r="A350" s="2">
        <v>355</v>
      </c>
      <c r="B350" s="551" t="s">
        <v>23205</v>
      </c>
      <c r="C350" s="544" t="s">
        <v>23206</v>
      </c>
      <c r="D350" s="2">
        <v>1</v>
      </c>
      <c r="E350" s="2">
        <v>4</v>
      </c>
      <c r="F350" s="2" t="s">
        <v>18204</v>
      </c>
      <c r="G350" s="2" t="s">
        <v>18212</v>
      </c>
      <c r="H350" s="389" t="s">
        <v>3293</v>
      </c>
      <c r="I350" s="545" t="s">
        <v>23204</v>
      </c>
    </row>
    <row r="351" spans="1:9" ht="49.5">
      <c r="A351" s="2">
        <v>356</v>
      </c>
      <c r="B351" s="551" t="s">
        <v>23207</v>
      </c>
      <c r="C351" s="544" t="s">
        <v>23208</v>
      </c>
      <c r="D351" s="389" t="s">
        <v>23209</v>
      </c>
      <c r="E351" s="389"/>
      <c r="F351" s="389" t="s">
        <v>23209</v>
      </c>
      <c r="G351" s="389"/>
      <c r="H351" s="389" t="s">
        <v>23209</v>
      </c>
      <c r="I351" s="543"/>
    </row>
    <row r="352" spans="1:9" ht="82.5">
      <c r="A352" s="2">
        <v>357</v>
      </c>
      <c r="B352" s="551" t="s">
        <v>23210</v>
      </c>
      <c r="C352" s="544" t="s">
        <v>23211</v>
      </c>
      <c r="D352" s="2">
        <v>1</v>
      </c>
      <c r="E352" s="2">
        <v>5</v>
      </c>
      <c r="F352" s="2" t="s">
        <v>20233</v>
      </c>
      <c r="G352" s="2" t="s">
        <v>20477</v>
      </c>
      <c r="H352" s="389" t="s">
        <v>3293</v>
      </c>
      <c r="I352" s="545" t="s">
        <v>23199</v>
      </c>
    </row>
    <row r="353" spans="1:9" ht="66">
      <c r="A353" s="2">
        <v>358</v>
      </c>
      <c r="B353" s="551" t="s">
        <v>23212</v>
      </c>
      <c r="C353" s="544" t="s">
        <v>23213</v>
      </c>
      <c r="D353" s="2">
        <v>1</v>
      </c>
      <c r="E353" s="2">
        <v>13</v>
      </c>
      <c r="F353" s="2" t="s">
        <v>14828</v>
      </c>
      <c r="G353" s="2" t="s">
        <v>18583</v>
      </c>
      <c r="H353" s="389" t="s">
        <v>3293</v>
      </c>
      <c r="I353" s="545" t="s">
        <v>23194</v>
      </c>
    </row>
    <row r="354" spans="1:9" ht="49.5">
      <c r="A354" s="2">
        <v>359</v>
      </c>
      <c r="B354" s="551" t="s">
        <v>23214</v>
      </c>
      <c r="C354" s="544" t="s">
        <v>23215</v>
      </c>
      <c r="D354" s="2">
        <v>1</v>
      </c>
      <c r="E354" s="2">
        <v>5</v>
      </c>
      <c r="F354" s="2" t="s">
        <v>18583</v>
      </c>
      <c r="G354" s="2" t="s">
        <v>18583</v>
      </c>
      <c r="H354" s="389" t="s">
        <v>3293</v>
      </c>
      <c r="I354" s="545" t="s">
        <v>23216</v>
      </c>
    </row>
    <row r="355" spans="1:9" ht="82.5">
      <c r="A355" s="389">
        <v>360</v>
      </c>
      <c r="B355" s="551" t="s">
        <v>23217</v>
      </c>
      <c r="C355" s="544" t="s">
        <v>23218</v>
      </c>
      <c r="D355" s="389">
        <v>1</v>
      </c>
      <c r="E355" s="389">
        <v>4</v>
      </c>
      <c r="F355" s="389" t="s">
        <v>17699</v>
      </c>
      <c r="G355" s="389" t="s">
        <v>17699</v>
      </c>
      <c r="H355" s="389" t="s">
        <v>3293</v>
      </c>
      <c r="I355" s="543" t="s">
        <v>23154</v>
      </c>
    </row>
    <row r="356" spans="1:9" ht="82.5">
      <c r="A356" s="389">
        <v>361</v>
      </c>
      <c r="B356" s="551" t="s">
        <v>23219</v>
      </c>
      <c r="C356" s="544" t="s">
        <v>23220</v>
      </c>
      <c r="D356" s="389">
        <v>1</v>
      </c>
      <c r="E356" s="389">
        <v>6</v>
      </c>
      <c r="F356" s="389" t="s">
        <v>17699</v>
      </c>
      <c r="G356" s="389" t="s">
        <v>17699</v>
      </c>
      <c r="H356" s="389" t="s">
        <v>3293</v>
      </c>
      <c r="I356" s="543" t="s">
        <v>23154</v>
      </c>
    </row>
    <row r="357" spans="1:9" ht="66">
      <c r="A357" s="2">
        <v>362</v>
      </c>
      <c r="B357" s="551" t="s">
        <v>23221</v>
      </c>
      <c r="C357" s="544" t="s">
        <v>23222</v>
      </c>
      <c r="D357" s="2">
        <v>1</v>
      </c>
      <c r="E357" s="2">
        <v>5</v>
      </c>
      <c r="F357" s="389" t="s">
        <v>17699</v>
      </c>
      <c r="G357" s="389" t="s">
        <v>17699</v>
      </c>
      <c r="H357" s="389" t="s">
        <v>3293</v>
      </c>
      <c r="I357" s="543" t="s">
        <v>23154</v>
      </c>
    </row>
    <row r="358" spans="1:9" ht="82.5">
      <c r="A358" s="389">
        <v>363</v>
      </c>
      <c r="B358" s="551" t="s">
        <v>23223</v>
      </c>
      <c r="C358" s="544" t="s">
        <v>23224</v>
      </c>
      <c r="D358" s="389">
        <v>1</v>
      </c>
      <c r="E358" s="389">
        <v>7</v>
      </c>
      <c r="F358" s="389" t="s">
        <v>17658</v>
      </c>
      <c r="G358" s="389" t="s">
        <v>17658</v>
      </c>
      <c r="H358" s="389" t="s">
        <v>3293</v>
      </c>
      <c r="I358" s="543" t="s">
        <v>23225</v>
      </c>
    </row>
    <row r="359" spans="1:9" ht="49.5">
      <c r="A359" s="2">
        <v>364</v>
      </c>
      <c r="B359" s="551" t="s">
        <v>23226</v>
      </c>
      <c r="C359" s="544" t="s">
        <v>23227</v>
      </c>
      <c r="D359" s="2">
        <v>1</v>
      </c>
      <c r="E359" s="2">
        <v>7</v>
      </c>
      <c r="F359" s="2" t="s">
        <v>18204</v>
      </c>
      <c r="G359" s="2" t="s">
        <v>18220</v>
      </c>
      <c r="H359" s="389" t="s">
        <v>3293</v>
      </c>
      <c r="I359" s="545" t="s">
        <v>23204</v>
      </c>
    </row>
    <row r="360" spans="1:9" ht="66">
      <c r="A360" s="2">
        <v>365</v>
      </c>
      <c r="B360" s="551" t="s">
        <v>23228</v>
      </c>
      <c r="C360" s="544" t="s">
        <v>23229</v>
      </c>
      <c r="D360" s="2">
        <v>1</v>
      </c>
      <c r="E360" s="2">
        <v>8</v>
      </c>
      <c r="F360" s="2" t="s">
        <v>18204</v>
      </c>
      <c r="G360" s="2" t="s">
        <v>18220</v>
      </c>
      <c r="H360" s="389" t="s">
        <v>3293</v>
      </c>
      <c r="I360" s="545" t="s">
        <v>23204</v>
      </c>
    </row>
    <row r="361" spans="1:9" ht="66">
      <c r="A361" s="2">
        <v>366</v>
      </c>
      <c r="B361" s="551" t="s">
        <v>23230</v>
      </c>
      <c r="C361" s="544" t="s">
        <v>23231</v>
      </c>
      <c r="D361" s="389">
        <v>1</v>
      </c>
      <c r="E361" s="389">
        <v>6</v>
      </c>
      <c r="F361" s="389" t="s">
        <v>18209</v>
      </c>
      <c r="G361" s="389" t="s">
        <v>18220</v>
      </c>
      <c r="H361" s="389" t="s">
        <v>3293</v>
      </c>
      <c r="I361" s="543" t="s">
        <v>23232</v>
      </c>
    </row>
    <row r="362" spans="1:9" ht="49.5">
      <c r="A362" s="2">
        <v>367</v>
      </c>
      <c r="B362" s="551" t="s">
        <v>23233</v>
      </c>
      <c r="C362" s="544" t="s">
        <v>23234</v>
      </c>
      <c r="D362" s="2">
        <v>1</v>
      </c>
      <c r="E362" s="2">
        <v>10</v>
      </c>
      <c r="F362" s="389" t="s">
        <v>18209</v>
      </c>
      <c r="G362" s="389" t="s">
        <v>18220</v>
      </c>
      <c r="H362" s="389" t="s">
        <v>3293</v>
      </c>
      <c r="I362" s="543" t="s">
        <v>23232</v>
      </c>
    </row>
    <row r="363" spans="1:9" ht="66">
      <c r="A363" s="2">
        <v>368</v>
      </c>
      <c r="B363" s="551" t="s">
        <v>23235</v>
      </c>
      <c r="C363" s="544" t="s">
        <v>23236</v>
      </c>
      <c r="D363" s="2">
        <v>1</v>
      </c>
      <c r="E363" s="2">
        <v>11</v>
      </c>
      <c r="F363" s="389" t="s">
        <v>18209</v>
      </c>
      <c r="G363" s="389" t="s">
        <v>18220</v>
      </c>
      <c r="H363" s="389" t="s">
        <v>3293</v>
      </c>
      <c r="I363" s="543" t="s">
        <v>23232</v>
      </c>
    </row>
    <row r="364" spans="1:9" ht="49.5">
      <c r="A364" s="2">
        <v>369</v>
      </c>
      <c r="B364" s="551" t="s">
        <v>23237</v>
      </c>
      <c r="C364" s="544" t="s">
        <v>23238</v>
      </c>
      <c r="D364" s="389">
        <v>1</v>
      </c>
      <c r="E364" s="389">
        <v>5</v>
      </c>
      <c r="F364" s="389" t="s">
        <v>18209</v>
      </c>
      <c r="G364" s="389" t="s">
        <v>18220</v>
      </c>
      <c r="H364" s="389" t="s">
        <v>3293</v>
      </c>
      <c r="I364" s="543" t="s">
        <v>23232</v>
      </c>
    </row>
    <row r="365" spans="1:9" ht="66">
      <c r="A365" s="389">
        <v>370</v>
      </c>
      <c r="B365" s="551" t="s">
        <v>23239</v>
      </c>
      <c r="C365" s="544" t="s">
        <v>23240</v>
      </c>
      <c r="D365" s="2">
        <v>1</v>
      </c>
      <c r="E365" s="2">
        <v>5</v>
      </c>
      <c r="F365" s="2" t="s">
        <v>23241</v>
      </c>
      <c r="G365" s="2" t="s">
        <v>17612</v>
      </c>
      <c r="H365" s="389" t="s">
        <v>3293</v>
      </c>
      <c r="I365" s="545" t="s">
        <v>23242</v>
      </c>
    </row>
    <row r="366" spans="1:9" ht="49.5">
      <c r="A366" s="2">
        <v>371</v>
      </c>
      <c r="B366" s="551" t="s">
        <v>23243</v>
      </c>
      <c r="C366" s="544" t="s">
        <v>23244</v>
      </c>
      <c r="D366" s="2">
        <v>1</v>
      </c>
      <c r="E366" s="2">
        <v>5</v>
      </c>
      <c r="F366" s="2" t="s">
        <v>23241</v>
      </c>
      <c r="G366" s="2" t="s">
        <v>17612</v>
      </c>
      <c r="H366" s="389" t="s">
        <v>3293</v>
      </c>
      <c r="I366" s="545" t="s">
        <v>23242</v>
      </c>
    </row>
    <row r="367" spans="1:9" ht="66">
      <c r="A367" s="2">
        <v>372</v>
      </c>
      <c r="B367" s="551" t="s">
        <v>23245</v>
      </c>
      <c r="C367" s="544" t="s">
        <v>23246</v>
      </c>
      <c r="D367" s="2">
        <v>1</v>
      </c>
      <c r="E367" s="2">
        <v>6</v>
      </c>
      <c r="F367" s="2" t="s">
        <v>20117</v>
      </c>
      <c r="G367" s="2" t="s">
        <v>17612</v>
      </c>
      <c r="H367" s="389" t="s">
        <v>3293</v>
      </c>
      <c r="I367" s="545" t="s">
        <v>23247</v>
      </c>
    </row>
    <row r="368" spans="1:9" ht="49.5">
      <c r="A368" s="2">
        <v>374</v>
      </c>
      <c r="B368" s="551" t="s">
        <v>23248</v>
      </c>
      <c r="C368" s="544" t="s">
        <v>23249</v>
      </c>
      <c r="D368" s="2">
        <v>1</v>
      </c>
      <c r="E368" s="2">
        <v>5</v>
      </c>
      <c r="F368" s="2" t="s">
        <v>20117</v>
      </c>
      <c r="G368" s="2" t="s">
        <v>17612</v>
      </c>
      <c r="H368" s="389" t="s">
        <v>3293</v>
      </c>
      <c r="I368" s="545" t="s">
        <v>23247</v>
      </c>
    </row>
    <row r="369" spans="1:9" ht="66">
      <c r="A369" s="2">
        <v>375</v>
      </c>
      <c r="B369" s="551" t="s">
        <v>23250</v>
      </c>
      <c r="C369" s="544" t="s">
        <v>23251</v>
      </c>
      <c r="D369" s="2">
        <v>1</v>
      </c>
      <c r="E369" s="2">
        <v>9</v>
      </c>
      <c r="F369" s="2" t="s">
        <v>17658</v>
      </c>
      <c r="G369" s="2" t="s">
        <v>17658</v>
      </c>
      <c r="H369" s="389" t="s">
        <v>3293</v>
      </c>
      <c r="I369" s="545" t="s">
        <v>23225</v>
      </c>
    </row>
    <row r="370" spans="1:9" ht="66">
      <c r="A370" s="2">
        <v>376</v>
      </c>
      <c r="B370" s="551" t="s">
        <v>23252</v>
      </c>
      <c r="C370" s="544" t="s">
        <v>23253</v>
      </c>
      <c r="D370" s="2">
        <v>1</v>
      </c>
      <c r="E370" s="2">
        <v>14</v>
      </c>
      <c r="F370" s="2" t="s">
        <v>17658</v>
      </c>
      <c r="G370" s="2" t="s">
        <v>17658</v>
      </c>
      <c r="H370" s="389" t="s">
        <v>3293</v>
      </c>
      <c r="I370" s="545" t="s">
        <v>23225</v>
      </c>
    </row>
    <row r="371" spans="1:9" ht="66">
      <c r="A371" s="2">
        <v>377</v>
      </c>
      <c r="B371" s="551" t="s">
        <v>23254</v>
      </c>
      <c r="C371" s="544" t="s">
        <v>23255</v>
      </c>
      <c r="D371" s="2">
        <v>1</v>
      </c>
      <c r="E371" s="2">
        <v>4</v>
      </c>
      <c r="F371" s="2" t="s">
        <v>17678</v>
      </c>
      <c r="G371" s="2" t="s">
        <v>17778</v>
      </c>
      <c r="H371" s="389" t="s">
        <v>3293</v>
      </c>
      <c r="I371" s="545" t="s">
        <v>23256</v>
      </c>
    </row>
    <row r="372" spans="1:9" ht="66">
      <c r="A372" s="2">
        <v>378</v>
      </c>
      <c r="B372" s="551" t="s">
        <v>23257</v>
      </c>
      <c r="C372" s="544" t="s">
        <v>23258</v>
      </c>
      <c r="D372" s="2">
        <v>1</v>
      </c>
      <c r="E372" s="2">
        <v>5</v>
      </c>
      <c r="F372" s="2" t="s">
        <v>17678</v>
      </c>
      <c r="G372" s="2" t="s">
        <v>17778</v>
      </c>
      <c r="H372" s="389" t="s">
        <v>3293</v>
      </c>
      <c r="I372" s="545" t="s">
        <v>23256</v>
      </c>
    </row>
    <row r="373" spans="1:9" ht="82.5">
      <c r="A373" s="2">
        <v>379</v>
      </c>
      <c r="B373" s="551" t="s">
        <v>23259</v>
      </c>
      <c r="C373" s="544" t="s">
        <v>23260</v>
      </c>
      <c r="D373" s="2">
        <v>1</v>
      </c>
      <c r="E373" s="2">
        <v>9</v>
      </c>
      <c r="F373" s="2" t="s">
        <v>17678</v>
      </c>
      <c r="G373" s="2" t="s">
        <v>17778</v>
      </c>
      <c r="H373" s="389" t="s">
        <v>3293</v>
      </c>
      <c r="I373" s="545" t="s">
        <v>23256</v>
      </c>
    </row>
    <row r="374" spans="1:9" ht="66">
      <c r="A374" s="2">
        <v>380</v>
      </c>
      <c r="B374" s="551" t="s">
        <v>23261</v>
      </c>
      <c r="C374" s="544" t="s">
        <v>23262</v>
      </c>
      <c r="D374" s="2">
        <v>1</v>
      </c>
      <c r="E374" s="2">
        <v>3</v>
      </c>
      <c r="F374" s="2" t="s">
        <v>17678</v>
      </c>
      <c r="G374" s="2" t="s">
        <v>17721</v>
      </c>
      <c r="H374" s="389" t="s">
        <v>3293</v>
      </c>
      <c r="I374" s="545" t="s">
        <v>23256</v>
      </c>
    </row>
    <row r="375" spans="1:9" ht="49.5">
      <c r="A375" s="2">
        <v>381</v>
      </c>
      <c r="B375" s="551" t="s">
        <v>23263</v>
      </c>
      <c r="C375" s="544" t="s">
        <v>23264</v>
      </c>
      <c r="D375" s="2">
        <v>1</v>
      </c>
      <c r="E375" s="2">
        <v>15</v>
      </c>
      <c r="F375" s="2" t="s">
        <v>17678</v>
      </c>
      <c r="G375" s="2" t="s">
        <v>17706</v>
      </c>
      <c r="H375" s="389" t="s">
        <v>3293</v>
      </c>
      <c r="I375" s="545" t="s">
        <v>23256</v>
      </c>
    </row>
    <row r="376" spans="1:9" ht="66">
      <c r="A376" s="2">
        <v>382</v>
      </c>
      <c r="B376" s="551" t="s">
        <v>23265</v>
      </c>
      <c r="C376" s="544" t="s">
        <v>23266</v>
      </c>
      <c r="D376" s="2">
        <v>1</v>
      </c>
      <c r="E376" s="2">
        <v>4</v>
      </c>
      <c r="F376" s="2" t="s">
        <v>17678</v>
      </c>
      <c r="G376" s="2" t="s">
        <v>17721</v>
      </c>
      <c r="H376" s="389" t="s">
        <v>3293</v>
      </c>
      <c r="I376" s="545" t="s">
        <v>23256</v>
      </c>
    </row>
    <row r="377" spans="1:9" ht="33">
      <c r="A377" s="2">
        <v>384</v>
      </c>
      <c r="B377" s="551" t="s">
        <v>23267</v>
      </c>
      <c r="C377" s="544" t="s">
        <v>23268</v>
      </c>
      <c r="D377" s="2">
        <v>1</v>
      </c>
      <c r="E377" s="2">
        <v>6</v>
      </c>
      <c r="F377" s="2" t="s">
        <v>17709</v>
      </c>
      <c r="G377" s="2" t="s">
        <v>10817</v>
      </c>
      <c r="H377" s="389" t="s">
        <v>3293</v>
      </c>
      <c r="I377" s="545" t="s">
        <v>23269</v>
      </c>
    </row>
    <row r="378" spans="1:9" ht="66">
      <c r="A378" s="2">
        <v>385</v>
      </c>
      <c r="B378" s="551" t="s">
        <v>23270</v>
      </c>
      <c r="C378" s="544" t="s">
        <v>23099</v>
      </c>
      <c r="D378" s="2">
        <v>1</v>
      </c>
      <c r="E378" s="2">
        <v>4</v>
      </c>
      <c r="F378" s="2" t="s">
        <v>20233</v>
      </c>
      <c r="G378" s="2" t="s">
        <v>16488</v>
      </c>
      <c r="H378" s="389" t="s">
        <v>3293</v>
      </c>
      <c r="I378" s="545" t="s">
        <v>23199</v>
      </c>
    </row>
    <row r="379" spans="1:9" ht="66">
      <c r="A379" s="2">
        <v>386</v>
      </c>
      <c r="B379" s="551" t="s">
        <v>23271</v>
      </c>
      <c r="C379" s="544" t="s">
        <v>23272</v>
      </c>
      <c r="D379" s="2">
        <v>1</v>
      </c>
      <c r="E379" s="2">
        <v>2</v>
      </c>
      <c r="F379" s="2" t="s">
        <v>17778</v>
      </c>
      <c r="G379" s="2" t="s">
        <v>17778</v>
      </c>
      <c r="H379" s="389" t="s">
        <v>3293</v>
      </c>
      <c r="I379" s="545" t="s">
        <v>23273</v>
      </c>
    </row>
    <row r="380" spans="1:9" ht="49.5">
      <c r="A380" s="2">
        <v>387</v>
      </c>
      <c r="B380" s="551" t="s">
        <v>23274</v>
      </c>
      <c r="C380" s="544" t="s">
        <v>23275</v>
      </c>
      <c r="D380" s="389">
        <v>1</v>
      </c>
      <c r="E380" s="389">
        <v>8</v>
      </c>
      <c r="F380" s="389" t="s">
        <v>17778</v>
      </c>
      <c r="G380" s="389" t="s">
        <v>17812</v>
      </c>
      <c r="H380" s="389" t="s">
        <v>3293</v>
      </c>
      <c r="I380" s="543" t="s">
        <v>23273</v>
      </c>
    </row>
    <row r="381" spans="1:9" ht="66">
      <c r="A381" s="2">
        <v>388</v>
      </c>
      <c r="B381" s="551" t="s">
        <v>23276</v>
      </c>
      <c r="C381" s="544" t="s">
        <v>23277</v>
      </c>
      <c r="D381" s="2">
        <v>1</v>
      </c>
      <c r="E381" s="2">
        <v>12</v>
      </c>
      <c r="F381" s="389" t="s">
        <v>17778</v>
      </c>
      <c r="G381" s="389" t="s">
        <v>17812</v>
      </c>
      <c r="H381" s="389" t="s">
        <v>3293</v>
      </c>
      <c r="I381" s="543" t="s">
        <v>23273</v>
      </c>
    </row>
    <row r="382" spans="1:9" ht="66">
      <c r="A382" s="2">
        <v>389</v>
      </c>
      <c r="B382" s="551" t="s">
        <v>23278</v>
      </c>
      <c r="C382" s="544" t="s">
        <v>23279</v>
      </c>
      <c r="D382" s="2">
        <v>1</v>
      </c>
      <c r="E382" s="2">
        <v>8</v>
      </c>
      <c r="F382" s="389" t="s">
        <v>17778</v>
      </c>
      <c r="G382" s="389" t="s">
        <v>17812</v>
      </c>
      <c r="H382" s="389" t="s">
        <v>3293</v>
      </c>
      <c r="I382" s="543" t="s">
        <v>23273</v>
      </c>
    </row>
    <row r="383" spans="1:9" ht="66">
      <c r="A383" s="2">
        <v>390</v>
      </c>
      <c r="B383" s="551" t="s">
        <v>23280</v>
      </c>
      <c r="C383" s="544" t="s">
        <v>23281</v>
      </c>
      <c r="D383" s="2">
        <v>1</v>
      </c>
      <c r="E383" s="2">
        <v>5</v>
      </c>
      <c r="F383" s="389" t="s">
        <v>17778</v>
      </c>
      <c r="G383" s="389" t="s">
        <v>17812</v>
      </c>
      <c r="H383" s="389" t="s">
        <v>3293</v>
      </c>
      <c r="I383" s="543" t="s">
        <v>23273</v>
      </c>
    </row>
    <row r="384" spans="1:9" ht="49.5">
      <c r="A384" s="2">
        <v>391</v>
      </c>
      <c r="B384" s="551" t="s">
        <v>23282</v>
      </c>
      <c r="C384" s="544" t="s">
        <v>23283</v>
      </c>
      <c r="D384" s="2">
        <v>1</v>
      </c>
      <c r="E384" s="2">
        <v>7</v>
      </c>
      <c r="F384" s="2" t="s">
        <v>17827</v>
      </c>
      <c r="G384" s="2" t="s">
        <v>17801</v>
      </c>
      <c r="H384" s="389" t="s">
        <v>3293</v>
      </c>
      <c r="I384" s="545" t="s">
        <v>23284</v>
      </c>
    </row>
    <row r="385" spans="1:9" ht="82.5">
      <c r="A385" s="389">
        <v>393</v>
      </c>
      <c r="B385" s="551" t="s">
        <v>23285</v>
      </c>
      <c r="C385" s="544" t="s">
        <v>23286</v>
      </c>
      <c r="D385" s="389">
        <v>1</v>
      </c>
      <c r="E385" s="389">
        <v>6</v>
      </c>
      <c r="F385" s="389" t="s">
        <v>17792</v>
      </c>
      <c r="G385" s="389" t="s">
        <v>17822</v>
      </c>
      <c r="H385" s="389" t="s">
        <v>3293</v>
      </c>
      <c r="I385" s="543" t="s">
        <v>23287</v>
      </c>
    </row>
    <row r="386" spans="1:9" ht="66">
      <c r="A386" s="2">
        <v>394</v>
      </c>
      <c r="B386" s="551" t="s">
        <v>23288</v>
      </c>
      <c r="C386" s="544" t="s">
        <v>23289</v>
      </c>
      <c r="D386" s="2">
        <v>1</v>
      </c>
      <c r="E386" s="2">
        <v>5</v>
      </c>
      <c r="F386" s="2" t="s">
        <v>17822</v>
      </c>
      <c r="G386" s="2" t="s">
        <v>17801</v>
      </c>
      <c r="H386" s="389" t="s">
        <v>3293</v>
      </c>
      <c r="I386" s="545" t="s">
        <v>23290</v>
      </c>
    </row>
    <row r="387" spans="1:9" ht="49.5">
      <c r="A387" s="2">
        <v>395</v>
      </c>
      <c r="B387" s="551" t="s">
        <v>23291</v>
      </c>
      <c r="C387" s="544" t="s">
        <v>23292</v>
      </c>
      <c r="D387" s="2">
        <v>1</v>
      </c>
      <c r="E387" s="2">
        <v>6</v>
      </c>
      <c r="F387" s="2" t="s">
        <v>17832</v>
      </c>
      <c r="G387" s="2" t="s">
        <v>17801</v>
      </c>
      <c r="H387" s="389" t="s">
        <v>3293</v>
      </c>
      <c r="I387" s="545" t="s">
        <v>23293</v>
      </c>
    </row>
    <row r="388" spans="1:9" ht="66">
      <c r="A388" s="2">
        <v>396</v>
      </c>
      <c r="B388" s="551" t="s">
        <v>23294</v>
      </c>
      <c r="C388" s="544" t="s">
        <v>23295</v>
      </c>
      <c r="D388" s="2">
        <v>1</v>
      </c>
      <c r="E388" s="2">
        <v>11</v>
      </c>
      <c r="F388" s="2" t="s">
        <v>17832</v>
      </c>
      <c r="G388" s="2" t="s">
        <v>17801</v>
      </c>
      <c r="H388" s="389" t="s">
        <v>3293</v>
      </c>
      <c r="I388" s="545" t="s">
        <v>23293</v>
      </c>
    </row>
    <row r="389" spans="1:9" ht="115.5">
      <c r="A389" s="389">
        <v>397</v>
      </c>
      <c r="B389" s="551" t="s">
        <v>23296</v>
      </c>
      <c r="C389" s="544" t="s">
        <v>23297</v>
      </c>
      <c r="D389" s="389">
        <v>1</v>
      </c>
      <c r="E389" s="389">
        <v>3</v>
      </c>
      <c r="F389" s="389" t="s">
        <v>17832</v>
      </c>
      <c r="G389" s="389" t="s">
        <v>17801</v>
      </c>
      <c r="H389" s="389" t="s">
        <v>3293</v>
      </c>
      <c r="I389" s="543" t="s">
        <v>23293</v>
      </c>
    </row>
    <row r="390" spans="1:9" ht="66">
      <c r="A390" s="2">
        <v>398</v>
      </c>
      <c r="B390" s="551" t="s">
        <v>23298</v>
      </c>
      <c r="C390" s="544" t="s">
        <v>23299</v>
      </c>
      <c r="D390" s="2">
        <v>1</v>
      </c>
      <c r="E390" s="2">
        <v>13</v>
      </c>
      <c r="F390" s="389" t="s">
        <v>17832</v>
      </c>
      <c r="G390" s="389" t="s">
        <v>17801</v>
      </c>
      <c r="H390" s="389" t="s">
        <v>3293</v>
      </c>
      <c r="I390" s="543" t="s">
        <v>23293</v>
      </c>
    </row>
    <row r="391" spans="1:9" ht="66">
      <c r="A391" s="2">
        <v>399</v>
      </c>
      <c r="B391" s="551" t="s">
        <v>23300</v>
      </c>
      <c r="C391" s="544" t="s">
        <v>23301</v>
      </c>
      <c r="D391" s="2">
        <v>1</v>
      </c>
      <c r="E391" s="2">
        <v>7</v>
      </c>
      <c r="F391" s="389" t="s">
        <v>17832</v>
      </c>
      <c r="G391" s="389" t="s">
        <v>17801</v>
      </c>
      <c r="H391" s="389" t="s">
        <v>3293</v>
      </c>
      <c r="I391" s="543" t="s">
        <v>23293</v>
      </c>
    </row>
    <row r="392" spans="1:9" ht="49.5">
      <c r="A392" s="2">
        <v>400</v>
      </c>
      <c r="B392" s="551" t="s">
        <v>23302</v>
      </c>
      <c r="C392" s="544" t="s">
        <v>23303</v>
      </c>
      <c r="D392" s="2">
        <v>1</v>
      </c>
      <c r="E392" s="2">
        <v>8</v>
      </c>
      <c r="F392" s="2" t="s">
        <v>17827</v>
      </c>
      <c r="G392" s="2" t="s">
        <v>17801</v>
      </c>
      <c r="H392" s="389" t="s">
        <v>3293</v>
      </c>
      <c r="I392" s="545" t="s">
        <v>23284</v>
      </c>
    </row>
    <row r="393" spans="1:9" ht="82.5">
      <c r="A393" s="389">
        <v>401</v>
      </c>
      <c r="B393" s="551" t="s">
        <v>23304</v>
      </c>
      <c r="C393" s="544" t="s">
        <v>23305</v>
      </c>
      <c r="D393" s="389">
        <v>1</v>
      </c>
      <c r="E393" s="389">
        <v>7</v>
      </c>
      <c r="F393" s="389" t="s">
        <v>17827</v>
      </c>
      <c r="G393" s="389" t="s">
        <v>17801</v>
      </c>
      <c r="H393" s="389" t="s">
        <v>3293</v>
      </c>
      <c r="I393" s="545" t="s">
        <v>23284</v>
      </c>
    </row>
    <row r="394" spans="1:9" ht="82.5">
      <c r="A394" s="389">
        <v>402</v>
      </c>
      <c r="B394" s="551" t="s">
        <v>23306</v>
      </c>
      <c r="C394" s="544" t="s">
        <v>23307</v>
      </c>
      <c r="D394" s="389">
        <v>1</v>
      </c>
      <c r="E394" s="389">
        <v>5</v>
      </c>
      <c r="F394" s="389" t="s">
        <v>17827</v>
      </c>
      <c r="G394" s="389" t="s">
        <v>23308</v>
      </c>
      <c r="H394" s="389" t="s">
        <v>3293</v>
      </c>
      <c r="I394" s="543" t="s">
        <v>23284</v>
      </c>
    </row>
    <row r="395" spans="1:9" ht="49.5">
      <c r="A395" s="2">
        <v>403</v>
      </c>
      <c r="B395" s="551" t="s">
        <v>23309</v>
      </c>
      <c r="C395" s="544" t="s">
        <v>23310</v>
      </c>
      <c r="D395" s="389">
        <v>1</v>
      </c>
      <c r="E395" s="389">
        <v>4</v>
      </c>
      <c r="F395" s="389" t="s">
        <v>17827</v>
      </c>
      <c r="G395" s="389" t="s">
        <v>17801</v>
      </c>
      <c r="H395" s="389" t="s">
        <v>3293</v>
      </c>
      <c r="I395" s="543" t="s">
        <v>23284</v>
      </c>
    </row>
    <row r="396" spans="1:9" ht="66">
      <c r="A396" s="2">
        <v>404</v>
      </c>
      <c r="B396" s="551" t="s">
        <v>23311</v>
      </c>
      <c r="C396" s="544" t="s">
        <v>23312</v>
      </c>
      <c r="D396" s="389">
        <v>1</v>
      </c>
      <c r="E396" s="389">
        <v>9</v>
      </c>
      <c r="F396" s="389" t="s">
        <v>23313</v>
      </c>
      <c r="G396" s="389" t="s">
        <v>23314</v>
      </c>
      <c r="H396" s="389" t="s">
        <v>3293</v>
      </c>
      <c r="I396" s="545" t="s">
        <v>23315</v>
      </c>
    </row>
    <row r="397" spans="1:9" ht="66">
      <c r="A397" s="2">
        <v>405</v>
      </c>
      <c r="B397" s="551" t="s">
        <v>23316</v>
      </c>
      <c r="C397" s="544" t="s">
        <v>23317</v>
      </c>
      <c r="D397" s="389">
        <v>1</v>
      </c>
      <c r="E397" s="389">
        <v>4</v>
      </c>
      <c r="F397" s="389" t="s">
        <v>23313</v>
      </c>
      <c r="G397" s="389" t="s">
        <v>23314</v>
      </c>
      <c r="H397" s="389" t="s">
        <v>3293</v>
      </c>
      <c r="I397" s="545" t="s">
        <v>23315</v>
      </c>
    </row>
    <row r="398" spans="1:9" ht="66">
      <c r="A398" s="2">
        <v>406</v>
      </c>
      <c r="B398" s="551" t="s">
        <v>23318</v>
      </c>
      <c r="C398" s="544" t="s">
        <v>23319</v>
      </c>
      <c r="D398" s="2">
        <v>1</v>
      </c>
      <c r="E398" s="2">
        <v>9</v>
      </c>
      <c r="F398" s="389" t="s">
        <v>23313</v>
      </c>
      <c r="G398" s="389" t="s">
        <v>23314</v>
      </c>
      <c r="H398" s="389" t="s">
        <v>3293</v>
      </c>
      <c r="I398" s="545" t="s">
        <v>23315</v>
      </c>
    </row>
    <row r="399" spans="1:9" ht="66">
      <c r="A399" s="2">
        <v>407</v>
      </c>
      <c r="B399" s="551" t="s">
        <v>23320</v>
      </c>
      <c r="C399" s="544" t="s">
        <v>23321</v>
      </c>
      <c r="D399" s="2">
        <v>1</v>
      </c>
      <c r="E399" s="2">
        <v>11</v>
      </c>
      <c r="F399" s="389" t="s">
        <v>23313</v>
      </c>
      <c r="G399" s="389" t="s">
        <v>23314</v>
      </c>
      <c r="H399" s="389" t="s">
        <v>3293</v>
      </c>
      <c r="I399" s="545" t="s">
        <v>23315</v>
      </c>
    </row>
    <row r="400" spans="1:9" ht="66">
      <c r="A400" s="389">
        <v>408</v>
      </c>
      <c r="B400" s="551" t="s">
        <v>23322</v>
      </c>
      <c r="C400" s="544" t="s">
        <v>23323</v>
      </c>
      <c r="D400" s="2">
        <v>1</v>
      </c>
      <c r="E400" s="2">
        <v>5</v>
      </c>
      <c r="F400" s="389" t="s">
        <v>23313</v>
      </c>
      <c r="G400" s="389" t="s">
        <v>17778</v>
      </c>
      <c r="H400" s="389" t="s">
        <v>3293</v>
      </c>
      <c r="I400" s="545" t="s">
        <v>23315</v>
      </c>
    </row>
    <row r="401" spans="1:9" ht="49.5">
      <c r="A401" s="2">
        <v>409</v>
      </c>
      <c r="B401" s="551" t="s">
        <v>23324</v>
      </c>
      <c r="C401" s="544" t="s">
        <v>23325</v>
      </c>
      <c r="D401" s="2">
        <v>1</v>
      </c>
      <c r="E401" s="2">
        <v>6</v>
      </c>
      <c r="F401" s="389" t="s">
        <v>23313</v>
      </c>
      <c r="G401" s="389" t="s">
        <v>17778</v>
      </c>
      <c r="H401" s="389" t="s">
        <v>3293</v>
      </c>
      <c r="I401" s="545" t="s">
        <v>23315</v>
      </c>
    </row>
    <row r="402" spans="1:9" ht="49.5">
      <c r="A402" s="2">
        <v>410</v>
      </c>
      <c r="B402" s="551" t="s">
        <v>23326</v>
      </c>
      <c r="C402" s="544" t="s">
        <v>23327</v>
      </c>
      <c r="D402" s="2">
        <v>1</v>
      </c>
      <c r="E402" s="2">
        <v>3</v>
      </c>
      <c r="F402" s="389" t="s">
        <v>23313</v>
      </c>
      <c r="G402" s="389" t="s">
        <v>17778</v>
      </c>
      <c r="H402" s="389" t="s">
        <v>3293</v>
      </c>
      <c r="I402" s="545" t="s">
        <v>23315</v>
      </c>
    </row>
    <row r="403" spans="1:9" ht="49.5">
      <c r="A403" s="2">
        <v>411</v>
      </c>
      <c r="B403" s="551" t="s">
        <v>23328</v>
      </c>
      <c r="C403" s="544" t="s">
        <v>23329</v>
      </c>
      <c r="D403" s="2">
        <v>1</v>
      </c>
      <c r="E403" s="2">
        <v>5</v>
      </c>
      <c r="F403" s="389" t="s">
        <v>23313</v>
      </c>
      <c r="G403" s="389" t="s">
        <v>23314</v>
      </c>
      <c r="H403" s="389" t="s">
        <v>3293</v>
      </c>
      <c r="I403" s="545" t="s">
        <v>23315</v>
      </c>
    </row>
    <row r="404" spans="1:9" ht="49.5">
      <c r="A404" s="2">
        <v>412</v>
      </c>
      <c r="B404" s="551" t="s">
        <v>23330</v>
      </c>
      <c r="C404" s="544" t="s">
        <v>23331</v>
      </c>
      <c r="D404" s="2">
        <v>1</v>
      </c>
      <c r="E404" s="2">
        <v>5</v>
      </c>
      <c r="F404" s="389" t="s">
        <v>23313</v>
      </c>
      <c r="G404" s="389" t="s">
        <v>23314</v>
      </c>
      <c r="H404" s="389" t="s">
        <v>3293</v>
      </c>
      <c r="I404" s="545" t="s">
        <v>23315</v>
      </c>
    </row>
    <row r="405" spans="1:9" ht="82.5">
      <c r="A405" s="389">
        <v>413</v>
      </c>
      <c r="B405" s="551" t="s">
        <v>23332</v>
      </c>
      <c r="C405" s="544" t="s">
        <v>23333</v>
      </c>
      <c r="D405" s="389">
        <v>1</v>
      </c>
      <c r="E405" s="389">
        <v>10</v>
      </c>
      <c r="F405" s="389" t="s">
        <v>17778</v>
      </c>
      <c r="G405" s="389" t="s">
        <v>17827</v>
      </c>
      <c r="H405" s="389" t="s">
        <v>3293</v>
      </c>
      <c r="I405" s="545" t="s">
        <v>23273</v>
      </c>
    </row>
    <row r="406" spans="1:9" ht="66">
      <c r="A406" s="2">
        <v>414</v>
      </c>
      <c r="B406" s="551" t="s">
        <v>23334</v>
      </c>
      <c r="C406" s="544" t="s">
        <v>23335</v>
      </c>
      <c r="D406" s="389">
        <v>1</v>
      </c>
      <c r="E406" s="389">
        <v>6</v>
      </c>
      <c r="F406" s="389" t="s">
        <v>17778</v>
      </c>
      <c r="G406" s="389" t="s">
        <v>17827</v>
      </c>
      <c r="H406" s="389" t="s">
        <v>3293</v>
      </c>
      <c r="I406" s="545" t="s">
        <v>23273</v>
      </c>
    </row>
    <row r="407" spans="1:9" ht="66">
      <c r="A407" s="2">
        <v>415</v>
      </c>
      <c r="B407" s="551" t="s">
        <v>23336</v>
      </c>
      <c r="C407" s="544" t="s">
        <v>23337</v>
      </c>
      <c r="D407" s="2">
        <v>1</v>
      </c>
      <c r="E407" s="2">
        <v>5</v>
      </c>
      <c r="F407" s="389" t="s">
        <v>17778</v>
      </c>
      <c r="G407" s="389" t="s">
        <v>17827</v>
      </c>
      <c r="H407" s="389" t="s">
        <v>3293</v>
      </c>
      <c r="I407" s="545" t="s">
        <v>23273</v>
      </c>
    </row>
    <row r="408" spans="1:9" ht="66">
      <c r="A408" s="2">
        <v>416</v>
      </c>
      <c r="B408" s="551" t="s">
        <v>23338</v>
      </c>
      <c r="C408" s="544" t="s">
        <v>23339</v>
      </c>
      <c r="D408" s="2">
        <v>1</v>
      </c>
      <c r="E408" s="2">
        <v>2</v>
      </c>
      <c r="F408" s="389" t="s">
        <v>23313</v>
      </c>
      <c r="G408" s="389" t="s">
        <v>17778</v>
      </c>
      <c r="H408" s="389" t="s">
        <v>3293</v>
      </c>
      <c r="I408" s="545" t="s">
        <v>23315</v>
      </c>
    </row>
    <row r="409" spans="1:9" ht="33">
      <c r="A409" s="2">
        <v>417</v>
      </c>
      <c r="B409" s="551" t="s">
        <v>23340</v>
      </c>
      <c r="C409" s="544" t="s">
        <v>23341</v>
      </c>
      <c r="D409" s="2"/>
      <c r="E409" s="2"/>
      <c r="F409" s="2" t="s">
        <v>21139</v>
      </c>
      <c r="G409" s="2" t="s">
        <v>21139</v>
      </c>
      <c r="H409" s="389" t="s">
        <v>3293</v>
      </c>
      <c r="I409" s="545" t="s">
        <v>23342</v>
      </c>
    </row>
    <row r="410" spans="1:9" ht="82.5">
      <c r="A410" s="2">
        <v>418</v>
      </c>
      <c r="B410" s="551" t="s">
        <v>23343</v>
      </c>
      <c r="C410" s="544" t="s">
        <v>23344</v>
      </c>
      <c r="D410" s="2">
        <v>1</v>
      </c>
      <c r="E410" s="2">
        <v>5</v>
      </c>
      <c r="F410" s="2" t="s">
        <v>23345</v>
      </c>
      <c r="G410" s="2"/>
      <c r="H410" s="389" t="s">
        <v>3293</v>
      </c>
      <c r="I410" s="545"/>
    </row>
    <row r="411" spans="1:9" ht="66">
      <c r="A411" s="2">
        <v>419</v>
      </c>
      <c r="B411" s="551" t="s">
        <v>23346</v>
      </c>
      <c r="C411" s="544" t="s">
        <v>23347</v>
      </c>
      <c r="D411" s="2">
        <v>1</v>
      </c>
      <c r="E411" s="2">
        <v>6</v>
      </c>
      <c r="F411" s="2" t="s">
        <v>18499</v>
      </c>
      <c r="G411" s="2" t="s">
        <v>17848</v>
      </c>
      <c r="H411" s="389" t="s">
        <v>3293</v>
      </c>
      <c r="I411" s="545" t="s">
        <v>23348</v>
      </c>
    </row>
    <row r="412" spans="1:9" ht="66">
      <c r="A412" s="2">
        <v>420</v>
      </c>
      <c r="B412" s="551" t="s">
        <v>23349</v>
      </c>
      <c r="C412" s="544" t="s">
        <v>23350</v>
      </c>
      <c r="D412" s="2">
        <v>1</v>
      </c>
      <c r="E412" s="2">
        <v>18</v>
      </c>
      <c r="F412" s="2" t="s">
        <v>18499</v>
      </c>
      <c r="G412" s="2" t="s">
        <v>17848</v>
      </c>
      <c r="H412" s="389" t="s">
        <v>3293</v>
      </c>
      <c r="I412" s="545" t="s">
        <v>23348</v>
      </c>
    </row>
    <row r="413" spans="1:9" ht="66">
      <c r="A413" s="2">
        <v>421</v>
      </c>
      <c r="B413" s="551" t="s">
        <v>23351</v>
      </c>
      <c r="C413" s="544" t="s">
        <v>23352</v>
      </c>
      <c r="D413" s="2">
        <v>1</v>
      </c>
      <c r="E413" s="2">
        <v>9</v>
      </c>
      <c r="F413" s="2" t="s">
        <v>18499</v>
      </c>
      <c r="G413" s="2" t="s">
        <v>17848</v>
      </c>
      <c r="H413" s="389" t="s">
        <v>3293</v>
      </c>
      <c r="I413" s="545" t="s">
        <v>23348</v>
      </c>
    </row>
    <row r="414" spans="1:9" ht="49.5">
      <c r="A414" s="2">
        <v>422</v>
      </c>
      <c r="B414" s="551" t="s">
        <v>23353</v>
      </c>
      <c r="C414" s="544" t="s">
        <v>23354</v>
      </c>
      <c r="D414" s="2"/>
      <c r="E414" s="2"/>
      <c r="F414" s="2"/>
      <c r="G414" s="2"/>
      <c r="H414" s="2"/>
      <c r="I414" s="545"/>
    </row>
    <row r="415" spans="1:9" ht="22.5">
      <c r="A415" s="1482" t="s">
        <v>23355</v>
      </c>
      <c r="B415" s="1483"/>
      <c r="C415" s="1483"/>
      <c r="D415" s="1483"/>
      <c r="E415" s="1483"/>
      <c r="F415" s="1483"/>
      <c r="G415" s="1483"/>
      <c r="H415" s="1483"/>
      <c r="I415" s="1483"/>
    </row>
    <row r="416" spans="1:9" ht="67.5">
      <c r="A416" s="509" t="s">
        <v>159</v>
      </c>
      <c r="B416" s="509" t="s">
        <v>157</v>
      </c>
      <c r="C416" s="509" t="s">
        <v>154</v>
      </c>
      <c r="D416" s="509" t="s">
        <v>160</v>
      </c>
      <c r="E416" s="509"/>
      <c r="F416" s="505" t="s">
        <v>158</v>
      </c>
      <c r="G416" s="505" t="s">
        <v>554</v>
      </c>
      <c r="H416" s="505" t="s">
        <v>155</v>
      </c>
      <c r="I416" s="519" t="s">
        <v>162</v>
      </c>
    </row>
    <row r="417" spans="1:9" ht="67.5">
      <c r="A417" s="509"/>
      <c r="B417" s="509"/>
      <c r="C417" s="509"/>
      <c r="D417" s="505" t="s">
        <v>18710</v>
      </c>
      <c r="E417" s="505" t="s">
        <v>18711</v>
      </c>
      <c r="F417" s="505"/>
      <c r="G417" s="505"/>
      <c r="H417" s="505"/>
      <c r="I417" s="519"/>
    </row>
    <row r="418" spans="1:9" ht="72">
      <c r="A418" s="389">
        <v>1</v>
      </c>
      <c r="B418" s="508" t="s">
        <v>23356</v>
      </c>
      <c r="C418" s="553" t="s">
        <v>23357</v>
      </c>
      <c r="D418" s="389">
        <v>1</v>
      </c>
      <c r="E418" s="389">
        <v>8</v>
      </c>
      <c r="F418" s="389" t="s">
        <v>23358</v>
      </c>
      <c r="G418" s="389" t="s">
        <v>14972</v>
      </c>
      <c r="H418" s="389" t="s">
        <v>3293</v>
      </c>
      <c r="I418" s="543" t="s">
        <v>21152</v>
      </c>
    </row>
    <row r="419" spans="1:9" ht="90">
      <c r="A419" s="389">
        <v>2</v>
      </c>
      <c r="B419" s="508" t="s">
        <v>23359</v>
      </c>
      <c r="C419" s="553" t="s">
        <v>23360</v>
      </c>
      <c r="D419" s="389">
        <v>1</v>
      </c>
      <c r="E419" s="389">
        <v>11</v>
      </c>
      <c r="F419" s="389" t="s">
        <v>15774</v>
      </c>
      <c r="G419" s="389" t="s">
        <v>14972</v>
      </c>
      <c r="H419" s="389" t="s">
        <v>3293</v>
      </c>
      <c r="I419" s="543" t="s">
        <v>23361</v>
      </c>
    </row>
    <row r="420" spans="1:9" ht="90">
      <c r="A420" s="389">
        <v>3</v>
      </c>
      <c r="B420" s="508" t="s">
        <v>23362</v>
      </c>
      <c r="C420" s="553" t="s">
        <v>23360</v>
      </c>
      <c r="D420" s="389">
        <v>1</v>
      </c>
      <c r="E420" s="389">
        <v>12</v>
      </c>
      <c r="F420" s="389" t="s">
        <v>15774</v>
      </c>
      <c r="G420" s="389" t="s">
        <v>15774</v>
      </c>
      <c r="H420" s="389" t="s">
        <v>3293</v>
      </c>
      <c r="I420" s="543" t="s">
        <v>23361</v>
      </c>
    </row>
    <row r="421" spans="1:9" ht="72">
      <c r="A421" s="389">
        <v>4</v>
      </c>
      <c r="B421" s="508" t="s">
        <v>23363</v>
      </c>
      <c r="C421" s="553" t="s">
        <v>23364</v>
      </c>
      <c r="D421" s="389">
        <v>1</v>
      </c>
      <c r="E421" s="389">
        <v>11</v>
      </c>
      <c r="F421" s="389" t="s">
        <v>15774</v>
      </c>
      <c r="G421" s="389" t="s">
        <v>18534</v>
      </c>
      <c r="H421" s="389" t="s">
        <v>3293</v>
      </c>
      <c r="I421" s="543" t="s">
        <v>23361</v>
      </c>
    </row>
    <row r="422" spans="1:9" ht="72">
      <c r="A422" s="389">
        <v>5</v>
      </c>
      <c r="B422" s="508" t="s">
        <v>23365</v>
      </c>
      <c r="C422" s="553" t="s">
        <v>23366</v>
      </c>
      <c r="D422" s="389">
        <v>1</v>
      </c>
      <c r="E422" s="389">
        <v>15</v>
      </c>
      <c r="F422" s="389" t="s">
        <v>18534</v>
      </c>
      <c r="G422" s="389" t="s">
        <v>9726</v>
      </c>
      <c r="H422" s="389" t="s">
        <v>3293</v>
      </c>
      <c r="I422" s="543" t="s">
        <v>23367</v>
      </c>
    </row>
    <row r="423" spans="1:9" ht="72">
      <c r="A423" s="389">
        <v>6</v>
      </c>
      <c r="B423" s="508" t="s">
        <v>23368</v>
      </c>
      <c r="C423" s="553" t="s">
        <v>23369</v>
      </c>
      <c r="D423" s="389">
        <v>1</v>
      </c>
      <c r="E423" s="389">
        <v>12</v>
      </c>
      <c r="F423" s="389" t="s">
        <v>18534</v>
      </c>
      <c r="G423" s="389" t="s">
        <v>9726</v>
      </c>
      <c r="H423" s="389" t="s">
        <v>3293</v>
      </c>
      <c r="I423" s="543" t="s">
        <v>23367</v>
      </c>
    </row>
    <row r="424" spans="1:9" ht="72">
      <c r="A424" s="389">
        <v>7</v>
      </c>
      <c r="B424" s="508" t="s">
        <v>23370</v>
      </c>
      <c r="C424" s="553" t="s">
        <v>23366</v>
      </c>
      <c r="D424" s="389">
        <v>1</v>
      </c>
      <c r="E424" s="389">
        <v>10</v>
      </c>
      <c r="F424" s="389" t="s">
        <v>14290</v>
      </c>
      <c r="G424" s="389" t="s">
        <v>21155</v>
      </c>
      <c r="H424" s="389" t="s">
        <v>3293</v>
      </c>
      <c r="I424" s="543" t="s">
        <v>23371</v>
      </c>
    </row>
    <row r="425" spans="1:9" ht="90">
      <c r="A425" s="389">
        <v>8</v>
      </c>
      <c r="B425" s="508" t="s">
        <v>23372</v>
      </c>
      <c r="C425" s="553" t="s">
        <v>23360</v>
      </c>
      <c r="D425" s="389">
        <v>1</v>
      </c>
      <c r="E425" s="389">
        <v>19</v>
      </c>
      <c r="F425" s="389" t="s">
        <v>21155</v>
      </c>
      <c r="G425" s="389" t="s">
        <v>21155</v>
      </c>
      <c r="H425" s="389" t="s">
        <v>3293</v>
      </c>
      <c r="I425" s="543" t="s">
        <v>23373</v>
      </c>
    </row>
    <row r="426" spans="1:9" ht="90">
      <c r="A426" s="389">
        <v>9</v>
      </c>
      <c r="B426" s="508" t="s">
        <v>23374</v>
      </c>
      <c r="C426" s="553" t="s">
        <v>23375</v>
      </c>
      <c r="D426" s="389">
        <v>1</v>
      </c>
      <c r="E426" s="389">
        <v>5</v>
      </c>
      <c r="F426" s="389" t="s">
        <v>21351</v>
      </c>
      <c r="G426" s="389" t="s">
        <v>21351</v>
      </c>
      <c r="H426" s="389" t="s">
        <v>3293</v>
      </c>
      <c r="I426" s="543" t="s">
        <v>23376</v>
      </c>
    </row>
    <row r="427" spans="1:9" ht="72">
      <c r="A427" s="389">
        <v>10</v>
      </c>
      <c r="B427" s="508" t="s">
        <v>23377</v>
      </c>
      <c r="C427" s="553" t="s">
        <v>23378</v>
      </c>
      <c r="D427" s="389">
        <v>1</v>
      </c>
      <c r="E427" s="389">
        <v>5</v>
      </c>
      <c r="F427" s="389" t="s">
        <v>21351</v>
      </c>
      <c r="G427" s="389" t="s">
        <v>20041</v>
      </c>
      <c r="H427" s="389" t="s">
        <v>3293</v>
      </c>
      <c r="I427" s="543" t="s">
        <v>23376</v>
      </c>
    </row>
    <row r="428" spans="1:9" ht="72">
      <c r="A428" s="389">
        <v>11</v>
      </c>
      <c r="B428" s="508" t="s">
        <v>23379</v>
      </c>
      <c r="C428" s="553" t="s">
        <v>23380</v>
      </c>
      <c r="D428" s="389">
        <v>1</v>
      </c>
      <c r="E428" s="389">
        <v>22</v>
      </c>
      <c r="F428" s="389" t="s">
        <v>22578</v>
      </c>
      <c r="G428" s="389" t="s">
        <v>20050</v>
      </c>
      <c r="H428" s="389" t="s">
        <v>3293</v>
      </c>
      <c r="I428" s="543" t="s">
        <v>22573</v>
      </c>
    </row>
    <row r="429" spans="1:9" ht="90">
      <c r="A429" s="389">
        <v>12</v>
      </c>
      <c r="B429" s="508" t="s">
        <v>23381</v>
      </c>
      <c r="C429" s="553" t="s">
        <v>23382</v>
      </c>
      <c r="D429" s="389">
        <v>1</v>
      </c>
      <c r="E429" s="389">
        <v>14</v>
      </c>
      <c r="F429" s="389" t="s">
        <v>23383</v>
      </c>
      <c r="G429" s="389" t="s">
        <v>21177</v>
      </c>
      <c r="H429" s="389" t="s">
        <v>3293</v>
      </c>
      <c r="I429" s="543" t="s">
        <v>22583</v>
      </c>
    </row>
    <row r="430" spans="1:9" ht="90">
      <c r="A430" s="389">
        <v>13</v>
      </c>
      <c r="B430" s="508" t="s">
        <v>23384</v>
      </c>
      <c r="C430" s="553" t="s">
        <v>23382</v>
      </c>
      <c r="D430" s="389">
        <v>1</v>
      </c>
      <c r="E430" s="389">
        <v>12</v>
      </c>
      <c r="F430" s="389" t="s">
        <v>17530</v>
      </c>
      <c r="G430" s="389" t="s">
        <v>18622</v>
      </c>
      <c r="H430" s="389" t="s">
        <v>3293</v>
      </c>
      <c r="I430" s="543" t="s">
        <v>17872</v>
      </c>
    </row>
    <row r="431" spans="1:9" ht="72">
      <c r="A431" s="389">
        <v>14</v>
      </c>
      <c r="B431" s="508" t="s">
        <v>23385</v>
      </c>
      <c r="C431" s="553" t="s">
        <v>23386</v>
      </c>
      <c r="D431" s="389">
        <v>1</v>
      </c>
      <c r="E431" s="389">
        <v>13</v>
      </c>
      <c r="F431" s="389" t="s">
        <v>21254</v>
      </c>
      <c r="G431" s="389" t="s">
        <v>21254</v>
      </c>
      <c r="H431" s="389" t="s">
        <v>3293</v>
      </c>
      <c r="I431" s="543" t="s">
        <v>23387</v>
      </c>
    </row>
    <row r="432" spans="1:9" ht="72">
      <c r="A432" s="389">
        <v>15</v>
      </c>
      <c r="B432" s="508" t="s">
        <v>23388</v>
      </c>
      <c r="C432" s="553" t="s">
        <v>23378</v>
      </c>
      <c r="D432" s="389">
        <v>1</v>
      </c>
      <c r="E432" s="389">
        <v>10</v>
      </c>
      <c r="F432" s="389" t="s">
        <v>20041</v>
      </c>
      <c r="G432" s="389" t="s">
        <v>20041</v>
      </c>
      <c r="H432" s="389" t="s">
        <v>3293</v>
      </c>
      <c r="I432" s="543" t="s">
        <v>22573</v>
      </c>
    </row>
    <row r="433" spans="1:9" ht="72">
      <c r="A433" s="389">
        <v>16</v>
      </c>
      <c r="B433" s="508" t="s">
        <v>23389</v>
      </c>
      <c r="C433" s="553" t="s">
        <v>23390</v>
      </c>
      <c r="D433" s="389">
        <v>1</v>
      </c>
      <c r="E433" s="389">
        <v>12</v>
      </c>
      <c r="F433" s="389" t="s">
        <v>17533</v>
      </c>
      <c r="G433" s="389" t="s">
        <v>17533</v>
      </c>
      <c r="H433" s="389" t="s">
        <v>3293</v>
      </c>
      <c r="I433" s="543" t="s">
        <v>23391</v>
      </c>
    </row>
    <row r="434" spans="1:9" ht="90">
      <c r="A434" s="389">
        <v>17</v>
      </c>
      <c r="B434" s="508" t="s">
        <v>23392</v>
      </c>
      <c r="C434" s="553" t="s">
        <v>23393</v>
      </c>
      <c r="D434" s="389">
        <v>1</v>
      </c>
      <c r="E434" s="389">
        <v>17</v>
      </c>
      <c r="F434" s="389" t="s">
        <v>17584</v>
      </c>
      <c r="G434" s="389" t="s">
        <v>17533</v>
      </c>
      <c r="H434" s="389" t="s">
        <v>3293</v>
      </c>
      <c r="I434" s="543" t="s">
        <v>22628</v>
      </c>
    </row>
    <row r="435" spans="1:9" ht="72">
      <c r="A435" s="389">
        <v>18</v>
      </c>
      <c r="B435" s="508" t="s">
        <v>23394</v>
      </c>
      <c r="C435" s="553" t="s">
        <v>23395</v>
      </c>
      <c r="D435" s="389">
        <v>1</v>
      </c>
      <c r="E435" s="389">
        <v>11</v>
      </c>
      <c r="F435" s="389" t="s">
        <v>18625</v>
      </c>
      <c r="G435" s="389" t="s">
        <v>18625</v>
      </c>
      <c r="H435" s="389" t="s">
        <v>3293</v>
      </c>
      <c r="I435" s="543" t="s">
        <v>23396</v>
      </c>
    </row>
    <row r="436" spans="1:9" ht="72">
      <c r="A436" s="389">
        <v>19</v>
      </c>
      <c r="B436" s="508" t="s">
        <v>23397</v>
      </c>
      <c r="C436" s="553" t="s">
        <v>23398</v>
      </c>
      <c r="D436" s="389">
        <v>1</v>
      </c>
      <c r="E436" s="389">
        <v>9</v>
      </c>
      <c r="F436" s="389" t="s">
        <v>17592</v>
      </c>
      <c r="G436" s="389" t="s">
        <v>20988</v>
      </c>
      <c r="H436" s="389" t="s">
        <v>3293</v>
      </c>
      <c r="I436" s="543" t="s">
        <v>23399</v>
      </c>
    </row>
    <row r="437" spans="1:9" ht="72">
      <c r="A437" s="389">
        <v>20</v>
      </c>
      <c r="B437" s="508" t="s">
        <v>23400</v>
      </c>
      <c r="C437" s="553" t="s">
        <v>23378</v>
      </c>
      <c r="D437" s="389">
        <v>1</v>
      </c>
      <c r="E437" s="389">
        <v>10</v>
      </c>
      <c r="F437" s="389" t="s">
        <v>20988</v>
      </c>
      <c r="G437" s="389" t="s">
        <v>20988</v>
      </c>
      <c r="H437" s="389" t="s">
        <v>3293</v>
      </c>
      <c r="I437" s="543" t="s">
        <v>22707</v>
      </c>
    </row>
    <row r="438" spans="1:9" ht="90">
      <c r="A438" s="389">
        <v>21</v>
      </c>
      <c r="B438" s="508" t="s">
        <v>23401</v>
      </c>
      <c r="C438" s="553" t="s">
        <v>23393</v>
      </c>
      <c r="D438" s="389">
        <v>1</v>
      </c>
      <c r="E438" s="389">
        <v>12</v>
      </c>
      <c r="F438" s="389" t="s">
        <v>19790</v>
      </c>
      <c r="G438" s="389" t="s">
        <v>19790</v>
      </c>
      <c r="H438" s="389" t="s">
        <v>3293</v>
      </c>
      <c r="I438" s="543" t="s">
        <v>22718</v>
      </c>
    </row>
    <row r="439" spans="1:9" ht="90">
      <c r="A439" s="400">
        <v>22</v>
      </c>
      <c r="B439" s="508" t="s">
        <v>23402</v>
      </c>
      <c r="C439" s="553" t="s">
        <v>23403</v>
      </c>
      <c r="D439" s="400">
        <v>1</v>
      </c>
      <c r="E439" s="400">
        <v>10</v>
      </c>
      <c r="F439" s="389" t="s">
        <v>19790</v>
      </c>
      <c r="G439" s="389" t="s">
        <v>19790</v>
      </c>
      <c r="H439" s="389" t="s">
        <v>3293</v>
      </c>
      <c r="I439" s="543" t="s">
        <v>22718</v>
      </c>
    </row>
    <row r="440" spans="1:9" ht="72">
      <c r="A440" s="389">
        <v>23</v>
      </c>
      <c r="B440" s="508" t="s">
        <v>23404</v>
      </c>
      <c r="C440" s="553" t="s">
        <v>23405</v>
      </c>
      <c r="D440" s="389">
        <v>1</v>
      </c>
      <c r="E440" s="389">
        <v>5</v>
      </c>
      <c r="F440" s="389" t="s">
        <v>13039</v>
      </c>
      <c r="G440" s="389" t="s">
        <v>13039</v>
      </c>
      <c r="H440" s="389" t="s">
        <v>3293</v>
      </c>
      <c r="I440" s="543" t="s">
        <v>23406</v>
      </c>
    </row>
    <row r="441" spans="1:9" ht="72">
      <c r="A441" s="389">
        <v>24</v>
      </c>
      <c r="B441" s="508" t="s">
        <v>23407</v>
      </c>
      <c r="C441" s="553" t="s">
        <v>23408</v>
      </c>
      <c r="D441" s="389">
        <v>1</v>
      </c>
      <c r="E441" s="389">
        <v>19</v>
      </c>
      <c r="F441" s="389" t="s">
        <v>20112</v>
      </c>
      <c r="G441" s="389" t="s">
        <v>18507</v>
      </c>
      <c r="H441" s="389" t="s">
        <v>3293</v>
      </c>
      <c r="I441" s="543" t="s">
        <v>23409</v>
      </c>
    </row>
    <row r="442" spans="1:9" ht="72">
      <c r="A442" s="389">
        <v>25</v>
      </c>
      <c r="B442" s="508" t="s">
        <v>23410</v>
      </c>
      <c r="C442" s="553" t="s">
        <v>23411</v>
      </c>
      <c r="D442" s="389">
        <v>1</v>
      </c>
      <c r="E442" s="389">
        <v>17</v>
      </c>
      <c r="F442" s="389" t="s">
        <v>20112</v>
      </c>
      <c r="G442" s="389" t="s">
        <v>18507</v>
      </c>
      <c r="H442" s="389" t="s">
        <v>3293</v>
      </c>
      <c r="I442" s="543" t="s">
        <v>23409</v>
      </c>
    </row>
    <row r="443" spans="1:9" ht="72">
      <c r="A443" s="389">
        <v>26</v>
      </c>
      <c r="B443" s="508" t="s">
        <v>23412</v>
      </c>
      <c r="C443" s="553" t="s">
        <v>23413</v>
      </c>
      <c r="D443" s="389">
        <v>2</v>
      </c>
      <c r="E443" s="389">
        <v>7</v>
      </c>
      <c r="F443" s="389" t="s">
        <v>17592</v>
      </c>
      <c r="G443" s="389" t="s">
        <v>17592</v>
      </c>
      <c r="H443" s="389" t="s">
        <v>3293</v>
      </c>
      <c r="I443" s="543" t="s">
        <v>23399</v>
      </c>
    </row>
    <row r="444" spans="1:9" ht="72">
      <c r="A444" s="389">
        <v>27</v>
      </c>
      <c r="B444" s="508" t="s">
        <v>23414</v>
      </c>
      <c r="C444" s="553" t="s">
        <v>23415</v>
      </c>
      <c r="D444" s="389">
        <v>1</v>
      </c>
      <c r="E444" s="389">
        <v>10</v>
      </c>
      <c r="F444" s="389" t="s">
        <v>22804</v>
      </c>
      <c r="G444" s="389" t="s">
        <v>22804</v>
      </c>
      <c r="H444" s="389" t="s">
        <v>3293</v>
      </c>
      <c r="I444" s="543" t="s">
        <v>22799</v>
      </c>
    </row>
    <row r="445" spans="1:9" ht="72">
      <c r="A445" s="389">
        <v>28</v>
      </c>
      <c r="B445" s="508" t="s">
        <v>23416</v>
      </c>
      <c r="C445" s="553" t="s">
        <v>23417</v>
      </c>
      <c r="D445" s="389">
        <v>1</v>
      </c>
      <c r="E445" s="389">
        <v>12</v>
      </c>
      <c r="F445" s="389" t="s">
        <v>22804</v>
      </c>
      <c r="G445" s="389" t="s">
        <v>22804</v>
      </c>
      <c r="H445" s="389" t="s">
        <v>3293</v>
      </c>
      <c r="I445" s="543" t="s">
        <v>22799</v>
      </c>
    </row>
    <row r="446" spans="1:9" ht="72">
      <c r="A446" s="400">
        <v>29</v>
      </c>
      <c r="B446" s="508" t="s">
        <v>23418</v>
      </c>
      <c r="C446" s="553" t="s">
        <v>23417</v>
      </c>
      <c r="D446" s="389">
        <v>1</v>
      </c>
      <c r="E446" s="400">
        <v>16</v>
      </c>
      <c r="F446" s="389" t="s">
        <v>18507</v>
      </c>
      <c r="G446" s="389" t="s">
        <v>20126</v>
      </c>
      <c r="H446" s="389" t="s">
        <v>3293</v>
      </c>
      <c r="I446" s="543" t="s">
        <v>23419</v>
      </c>
    </row>
    <row r="447" spans="1:9" ht="72">
      <c r="A447" s="400">
        <v>30</v>
      </c>
      <c r="B447" s="508" t="s">
        <v>23420</v>
      </c>
      <c r="C447" s="553" t="s">
        <v>23408</v>
      </c>
      <c r="D447" s="389">
        <v>1</v>
      </c>
      <c r="E447" s="389">
        <v>12</v>
      </c>
      <c r="F447" s="389" t="s">
        <v>20126</v>
      </c>
      <c r="G447" s="389" t="s">
        <v>20126</v>
      </c>
      <c r="H447" s="389" t="s">
        <v>3293</v>
      </c>
      <c r="I447" s="543" t="s">
        <v>21493</v>
      </c>
    </row>
    <row r="448" spans="1:9" ht="72">
      <c r="A448" s="400">
        <v>31</v>
      </c>
      <c r="B448" s="508" t="s">
        <v>23421</v>
      </c>
      <c r="C448" s="553" t="s">
        <v>23415</v>
      </c>
      <c r="D448" s="389">
        <v>1</v>
      </c>
      <c r="E448" s="389">
        <v>11</v>
      </c>
      <c r="F448" s="389" t="s">
        <v>20129</v>
      </c>
      <c r="G448" s="389" t="s">
        <v>20129</v>
      </c>
      <c r="H448" s="389" t="s">
        <v>3293</v>
      </c>
      <c r="I448" s="543" t="s">
        <v>22817</v>
      </c>
    </row>
    <row r="449" spans="1:9" ht="72">
      <c r="A449" s="400">
        <v>32</v>
      </c>
      <c r="B449" s="508" t="s">
        <v>23422</v>
      </c>
      <c r="C449" s="553" t="s">
        <v>23423</v>
      </c>
      <c r="D449" s="389">
        <v>1</v>
      </c>
      <c r="E449" s="389">
        <v>13</v>
      </c>
      <c r="F449" s="389" t="s">
        <v>21032</v>
      </c>
      <c r="G449" s="389" t="s">
        <v>22712</v>
      </c>
      <c r="H449" s="389" t="s">
        <v>3293</v>
      </c>
      <c r="I449" s="543" t="s">
        <v>23424</v>
      </c>
    </row>
    <row r="450" spans="1:9" ht="72">
      <c r="A450" s="400">
        <v>33</v>
      </c>
      <c r="B450" s="508" t="s">
        <v>23425</v>
      </c>
      <c r="C450" s="553" t="s">
        <v>23415</v>
      </c>
      <c r="D450" s="389">
        <v>1</v>
      </c>
      <c r="E450" s="389">
        <v>11</v>
      </c>
      <c r="F450" s="389" t="s">
        <v>20129</v>
      </c>
      <c r="G450" s="389" t="s">
        <v>20129</v>
      </c>
      <c r="H450" s="389" t="s">
        <v>3293</v>
      </c>
      <c r="I450" s="543" t="s">
        <v>22817</v>
      </c>
    </row>
    <row r="451" spans="1:9" ht="72">
      <c r="A451" s="400">
        <v>34</v>
      </c>
      <c r="B451" s="508" t="s">
        <v>23426</v>
      </c>
      <c r="C451" s="553" t="s">
        <v>23415</v>
      </c>
      <c r="D451" s="389">
        <v>1</v>
      </c>
      <c r="E451" s="389">
        <v>10</v>
      </c>
      <c r="F451" s="389" t="s">
        <v>20129</v>
      </c>
      <c r="G451" s="389" t="s">
        <v>20129</v>
      </c>
      <c r="H451" s="389" t="s">
        <v>3293</v>
      </c>
      <c r="I451" s="543" t="s">
        <v>22817</v>
      </c>
    </row>
    <row r="452" spans="1:9" ht="72">
      <c r="A452" s="400">
        <v>35</v>
      </c>
      <c r="B452" s="508" t="s">
        <v>23427</v>
      </c>
      <c r="C452" s="553" t="s">
        <v>23428</v>
      </c>
      <c r="D452" s="389">
        <v>1</v>
      </c>
      <c r="E452" s="389">
        <v>15</v>
      </c>
      <c r="F452" s="389" t="s">
        <v>20924</v>
      </c>
      <c r="G452" s="389" t="s">
        <v>20924</v>
      </c>
      <c r="H452" s="389" t="s">
        <v>3293</v>
      </c>
      <c r="I452" s="543" t="s">
        <v>23429</v>
      </c>
    </row>
    <row r="453" spans="1:9" ht="72">
      <c r="A453" s="400">
        <v>36</v>
      </c>
      <c r="B453" s="508" t="s">
        <v>23430</v>
      </c>
      <c r="C453" s="553" t="s">
        <v>23431</v>
      </c>
      <c r="D453" s="389">
        <v>1</v>
      </c>
      <c r="E453" s="389">
        <v>18</v>
      </c>
      <c r="F453" s="389" t="s">
        <v>21506</v>
      </c>
      <c r="G453" s="389" t="s">
        <v>20924</v>
      </c>
      <c r="H453" s="389" t="s">
        <v>3293</v>
      </c>
      <c r="I453" s="543" t="s">
        <v>22832</v>
      </c>
    </row>
    <row r="454" spans="1:9" ht="72">
      <c r="A454" s="400">
        <v>37</v>
      </c>
      <c r="B454" s="508" t="s">
        <v>23432</v>
      </c>
      <c r="C454" s="553" t="s">
        <v>23433</v>
      </c>
      <c r="D454" s="389">
        <v>1</v>
      </c>
      <c r="E454" s="389">
        <v>16</v>
      </c>
      <c r="F454" s="389" t="s">
        <v>20352</v>
      </c>
      <c r="G454" s="389" t="s">
        <v>20924</v>
      </c>
      <c r="H454" s="389" t="s">
        <v>3293</v>
      </c>
      <c r="I454" s="543" t="s">
        <v>23434</v>
      </c>
    </row>
    <row r="455" spans="1:9" ht="72">
      <c r="A455" s="400">
        <v>38</v>
      </c>
      <c r="B455" s="508" t="s">
        <v>23435</v>
      </c>
      <c r="C455" s="553" t="s">
        <v>23436</v>
      </c>
      <c r="D455" s="389">
        <v>1</v>
      </c>
      <c r="E455" s="389">
        <v>10</v>
      </c>
      <c r="F455" s="389" t="s">
        <v>20145</v>
      </c>
      <c r="G455" s="389" t="s">
        <v>20145</v>
      </c>
      <c r="H455" s="389" t="s">
        <v>3293</v>
      </c>
      <c r="I455" s="543" t="s">
        <v>20924</v>
      </c>
    </row>
    <row r="456" spans="1:9" ht="72">
      <c r="A456" s="400">
        <v>39</v>
      </c>
      <c r="B456" s="508" t="s">
        <v>23437</v>
      </c>
      <c r="C456" s="553" t="s">
        <v>23438</v>
      </c>
      <c r="D456" s="389">
        <v>1</v>
      </c>
      <c r="E456" s="389">
        <v>13</v>
      </c>
      <c r="F456" s="389" t="s">
        <v>18566</v>
      </c>
      <c r="G456" s="389" t="s">
        <v>18400</v>
      </c>
      <c r="H456" s="389" t="s">
        <v>3293</v>
      </c>
      <c r="I456" s="543" t="s">
        <v>22856</v>
      </c>
    </row>
    <row r="457" spans="1:9" ht="72">
      <c r="A457" s="400">
        <v>40</v>
      </c>
      <c r="B457" s="508" t="s">
        <v>23439</v>
      </c>
      <c r="C457" s="553" t="s">
        <v>23440</v>
      </c>
      <c r="D457" s="389">
        <v>1</v>
      </c>
      <c r="E457" s="389">
        <v>14</v>
      </c>
      <c r="F457" s="389" t="s">
        <v>19805</v>
      </c>
      <c r="G457" s="389" t="s">
        <v>18892</v>
      </c>
      <c r="H457" s="389" t="s">
        <v>3293</v>
      </c>
      <c r="I457" s="543" t="s">
        <v>23441</v>
      </c>
    </row>
    <row r="458" spans="1:9" ht="90">
      <c r="A458" s="400">
        <v>41</v>
      </c>
      <c r="B458" s="508" t="s">
        <v>23442</v>
      </c>
      <c r="C458" s="553" t="s">
        <v>23443</v>
      </c>
      <c r="D458" s="389">
        <v>1</v>
      </c>
      <c r="E458" s="389">
        <v>12</v>
      </c>
      <c r="F458" s="389" t="s">
        <v>20216</v>
      </c>
      <c r="G458" s="389" t="s">
        <v>20216</v>
      </c>
      <c r="H458" s="389" t="s">
        <v>3293</v>
      </c>
      <c r="I458" s="543" t="s">
        <v>23444</v>
      </c>
    </row>
    <row r="459" spans="1:9" ht="90">
      <c r="A459" s="400">
        <v>42</v>
      </c>
      <c r="B459" s="508" t="s">
        <v>23445</v>
      </c>
      <c r="C459" s="553" t="s">
        <v>23446</v>
      </c>
      <c r="D459" s="389">
        <v>1</v>
      </c>
      <c r="E459" s="389">
        <v>10</v>
      </c>
      <c r="F459" s="389" t="s">
        <v>21520</v>
      </c>
      <c r="G459" s="389" t="s">
        <v>21520</v>
      </c>
      <c r="H459" s="389" t="s">
        <v>3293</v>
      </c>
      <c r="I459" s="543" t="s">
        <v>23447</v>
      </c>
    </row>
    <row r="460" spans="1:9" ht="72">
      <c r="A460" s="400">
        <v>43</v>
      </c>
      <c r="B460" s="508" t="s">
        <v>23448</v>
      </c>
      <c r="C460" s="553" t="s">
        <v>23449</v>
      </c>
      <c r="D460" s="389">
        <v>1</v>
      </c>
      <c r="E460" s="389">
        <v>4</v>
      </c>
      <c r="F460" s="389" t="s">
        <v>20448</v>
      </c>
      <c r="G460" s="389" t="s">
        <v>20448</v>
      </c>
      <c r="H460" s="389" t="s">
        <v>3293</v>
      </c>
      <c r="I460" s="543" t="s">
        <v>23450</v>
      </c>
    </row>
    <row r="461" spans="1:9" ht="72">
      <c r="A461" s="400">
        <v>44</v>
      </c>
      <c r="B461" s="508" t="s">
        <v>23451</v>
      </c>
      <c r="C461" s="553" t="s">
        <v>23452</v>
      </c>
      <c r="D461" s="389">
        <v>1</v>
      </c>
      <c r="E461" s="389">
        <v>8</v>
      </c>
      <c r="F461" s="389" t="s">
        <v>20448</v>
      </c>
      <c r="G461" s="389" t="s">
        <v>20448</v>
      </c>
      <c r="H461" s="389" t="s">
        <v>3293</v>
      </c>
      <c r="I461" s="543" t="s">
        <v>23450</v>
      </c>
    </row>
    <row r="462" spans="1:9" ht="126">
      <c r="A462" s="400">
        <v>45</v>
      </c>
      <c r="B462" s="508" t="s">
        <v>23453</v>
      </c>
      <c r="C462" s="553" t="s">
        <v>23454</v>
      </c>
      <c r="D462" s="389">
        <v>2</v>
      </c>
      <c r="E462" s="389">
        <v>40</v>
      </c>
      <c r="F462" s="389" t="s">
        <v>14677</v>
      </c>
      <c r="G462" s="389" t="s">
        <v>14677</v>
      </c>
      <c r="H462" s="389" t="s">
        <v>3293</v>
      </c>
      <c r="I462" s="543" t="s">
        <v>23455</v>
      </c>
    </row>
    <row r="463" spans="1:9" ht="72">
      <c r="A463" s="400">
        <v>46</v>
      </c>
      <c r="B463" s="508" t="s">
        <v>23456</v>
      </c>
      <c r="C463" s="553" t="s">
        <v>23438</v>
      </c>
      <c r="D463" s="389">
        <v>1</v>
      </c>
      <c r="E463" s="389">
        <v>8</v>
      </c>
      <c r="F463" s="389" t="s">
        <v>17612</v>
      </c>
      <c r="G463" s="389" t="s">
        <v>17612</v>
      </c>
      <c r="H463" s="389" t="s">
        <v>3293</v>
      </c>
      <c r="I463" s="543" t="s">
        <v>23457</v>
      </c>
    </row>
    <row r="464" spans="1:9" ht="72">
      <c r="A464" s="400">
        <v>47</v>
      </c>
      <c r="B464" s="508" t="s">
        <v>23458</v>
      </c>
      <c r="C464" s="553" t="s">
        <v>23459</v>
      </c>
      <c r="D464" s="389">
        <v>1</v>
      </c>
      <c r="E464" s="389">
        <v>10</v>
      </c>
      <c r="F464" s="508" t="s">
        <v>17721</v>
      </c>
      <c r="G464" s="508" t="s">
        <v>17721</v>
      </c>
      <c r="H464" s="389" t="s">
        <v>3293</v>
      </c>
      <c r="I464" s="554" t="s">
        <v>23256</v>
      </c>
    </row>
    <row r="465" spans="1:9" ht="72">
      <c r="A465" s="400">
        <v>48</v>
      </c>
      <c r="B465" s="508" t="s">
        <v>23460</v>
      </c>
      <c r="C465" s="553" t="s">
        <v>23461</v>
      </c>
      <c r="D465" s="389">
        <v>1</v>
      </c>
      <c r="E465" s="389">
        <v>5</v>
      </c>
      <c r="F465" s="508" t="s">
        <v>17778</v>
      </c>
      <c r="G465" s="508" t="s">
        <v>17778</v>
      </c>
      <c r="H465" s="389" t="s">
        <v>3293</v>
      </c>
      <c r="I465" s="554" t="s">
        <v>23315</v>
      </c>
    </row>
    <row r="466" spans="1:9" ht="72">
      <c r="A466" s="400">
        <v>49</v>
      </c>
      <c r="B466" s="508" t="s">
        <v>23462</v>
      </c>
      <c r="C466" s="553" t="s">
        <v>23463</v>
      </c>
      <c r="D466" s="389">
        <v>1</v>
      </c>
      <c r="E466" s="389">
        <v>10</v>
      </c>
      <c r="F466" s="508" t="s">
        <v>17822</v>
      </c>
      <c r="G466" s="508" t="s">
        <v>17822</v>
      </c>
      <c r="H466" s="389" t="s">
        <v>3293</v>
      </c>
      <c r="I466" s="554" t="s">
        <v>23464</v>
      </c>
    </row>
    <row r="467" spans="1:9" ht="72">
      <c r="A467" s="400">
        <v>50</v>
      </c>
      <c r="B467" s="508" t="s">
        <v>23465</v>
      </c>
      <c r="C467" s="553" t="s">
        <v>23440</v>
      </c>
      <c r="D467" s="389">
        <v>1</v>
      </c>
      <c r="E467" s="389">
        <v>14</v>
      </c>
      <c r="F467" s="508" t="s">
        <v>18588</v>
      </c>
      <c r="G467" s="508" t="s">
        <v>18588</v>
      </c>
      <c r="H467" s="389" t="s">
        <v>3293</v>
      </c>
      <c r="I467" s="554" t="s">
        <v>23287</v>
      </c>
    </row>
    <row r="468" spans="1:9" ht="72">
      <c r="A468" s="400">
        <v>51</v>
      </c>
      <c r="B468" s="508" t="s">
        <v>23466</v>
      </c>
      <c r="C468" s="553" t="s">
        <v>23467</v>
      </c>
      <c r="D468" s="389">
        <v>1</v>
      </c>
      <c r="E468" s="389">
        <v>6</v>
      </c>
      <c r="F468" s="508" t="s">
        <v>17822</v>
      </c>
      <c r="G468" s="508" t="s">
        <v>17822</v>
      </c>
      <c r="H468" s="389" t="s">
        <v>3293</v>
      </c>
      <c r="I468" s="554" t="s">
        <v>23464</v>
      </c>
    </row>
    <row r="469" spans="1:9" ht="90">
      <c r="A469" s="400">
        <v>52</v>
      </c>
      <c r="B469" s="508" t="s">
        <v>23468</v>
      </c>
      <c r="C469" s="553" t="s">
        <v>23469</v>
      </c>
      <c r="D469" s="389">
        <v>1</v>
      </c>
      <c r="E469" s="389">
        <v>19</v>
      </c>
      <c r="F469" s="508" t="s">
        <v>17801</v>
      </c>
      <c r="G469" s="508" t="s">
        <v>17801</v>
      </c>
      <c r="H469" s="389" t="s">
        <v>3293</v>
      </c>
      <c r="I469" s="554" t="s">
        <v>23284</v>
      </c>
    </row>
    <row r="470" spans="1:9" ht="90">
      <c r="A470" s="400">
        <v>53</v>
      </c>
      <c r="B470" s="508" t="s">
        <v>23470</v>
      </c>
      <c r="C470" s="553" t="s">
        <v>23471</v>
      </c>
      <c r="D470" s="389">
        <v>1</v>
      </c>
      <c r="E470" s="389">
        <v>10</v>
      </c>
      <c r="F470" s="508" t="s">
        <v>17801</v>
      </c>
      <c r="G470" s="508" t="s">
        <v>17801</v>
      </c>
      <c r="H470" s="389" t="s">
        <v>3293</v>
      </c>
      <c r="I470" s="554" t="s">
        <v>23284</v>
      </c>
    </row>
    <row r="471" spans="1:9" ht="72">
      <c r="A471" s="400">
        <v>54</v>
      </c>
      <c r="B471" s="508" t="s">
        <v>23472</v>
      </c>
      <c r="C471" s="553" t="s">
        <v>23473</v>
      </c>
      <c r="D471" s="389">
        <v>1</v>
      </c>
      <c r="E471" s="389">
        <v>9</v>
      </c>
      <c r="F471" s="508" t="s">
        <v>17801</v>
      </c>
      <c r="G471" s="508" t="s">
        <v>17801</v>
      </c>
      <c r="H471" s="389" t="s">
        <v>3293</v>
      </c>
      <c r="I471" s="554" t="s">
        <v>23284</v>
      </c>
    </row>
    <row r="472" spans="1:9" ht="90">
      <c r="A472" s="400">
        <v>55</v>
      </c>
      <c r="B472" s="508" t="s">
        <v>23474</v>
      </c>
      <c r="C472" s="553" t="s">
        <v>23475</v>
      </c>
      <c r="D472" s="389">
        <v>1</v>
      </c>
      <c r="E472" s="389">
        <v>10</v>
      </c>
      <c r="F472" s="508" t="s">
        <v>17848</v>
      </c>
      <c r="G472" s="508" t="s">
        <v>17848</v>
      </c>
      <c r="H472" s="389" t="s">
        <v>3293</v>
      </c>
      <c r="I472" s="554" t="s">
        <v>23348</v>
      </c>
    </row>
    <row r="473" spans="1:9" ht="22.5">
      <c r="A473" s="1482" t="s">
        <v>23476</v>
      </c>
      <c r="B473" s="1483"/>
      <c r="C473" s="1483"/>
      <c r="D473" s="1483"/>
      <c r="E473" s="1483"/>
      <c r="F473" s="1483"/>
      <c r="G473" s="1483"/>
      <c r="H473" s="1483"/>
      <c r="I473" s="1483"/>
    </row>
    <row r="474" spans="1:9" ht="67.5">
      <c r="A474" s="524" t="s">
        <v>159</v>
      </c>
      <c r="B474" s="524" t="s">
        <v>157</v>
      </c>
      <c r="C474" s="524" t="s">
        <v>154</v>
      </c>
      <c r="D474" s="525" t="s">
        <v>160</v>
      </c>
      <c r="E474" s="526"/>
      <c r="F474" s="520" t="s">
        <v>158</v>
      </c>
      <c r="G474" s="520" t="s">
        <v>554</v>
      </c>
      <c r="H474" s="520" t="s">
        <v>155</v>
      </c>
      <c r="I474" s="527" t="s">
        <v>162</v>
      </c>
    </row>
    <row r="475" spans="1:9" ht="67.5">
      <c r="A475" s="528"/>
      <c r="B475" s="528"/>
      <c r="C475" s="528"/>
      <c r="D475" s="505" t="s">
        <v>18710</v>
      </c>
      <c r="E475" s="505" t="s">
        <v>18711</v>
      </c>
      <c r="F475" s="529"/>
      <c r="G475" s="529"/>
      <c r="H475" s="529"/>
      <c r="I475" s="530"/>
    </row>
    <row r="476" spans="1:9" ht="72">
      <c r="A476" s="389">
        <v>1</v>
      </c>
      <c r="B476" s="508" t="s">
        <v>23477</v>
      </c>
      <c r="C476" s="553" t="s">
        <v>23364</v>
      </c>
      <c r="D476" s="389">
        <v>2</v>
      </c>
      <c r="E476" s="389">
        <v>7</v>
      </c>
      <c r="F476" s="389" t="s">
        <v>15406</v>
      </c>
      <c r="G476" s="389" t="s">
        <v>15168</v>
      </c>
      <c r="H476" s="389" t="s">
        <v>3293</v>
      </c>
      <c r="I476" s="543" t="s">
        <v>23478</v>
      </c>
    </row>
    <row r="477" spans="1:9" ht="72">
      <c r="A477" s="389">
        <v>2</v>
      </c>
      <c r="B477" s="508" t="s">
        <v>23479</v>
      </c>
      <c r="C477" s="553" t="s">
        <v>23480</v>
      </c>
      <c r="D477" s="389">
        <v>2</v>
      </c>
      <c r="E477" s="389">
        <v>11</v>
      </c>
      <c r="F477" s="389" t="s">
        <v>15785</v>
      </c>
      <c r="G477" s="389" t="s">
        <v>15168</v>
      </c>
      <c r="H477" s="389" t="s">
        <v>3293</v>
      </c>
      <c r="I477" s="543" t="s">
        <v>20101</v>
      </c>
    </row>
    <row r="478" spans="1:9" ht="90">
      <c r="A478" s="389">
        <v>3</v>
      </c>
      <c r="B478" s="508" t="s">
        <v>23481</v>
      </c>
      <c r="C478" s="553" t="s">
        <v>23482</v>
      </c>
      <c r="D478" s="389">
        <v>2</v>
      </c>
      <c r="E478" s="389">
        <v>20</v>
      </c>
      <c r="F478" s="389" t="s">
        <v>15785</v>
      </c>
      <c r="G478" s="389" t="s">
        <v>15168</v>
      </c>
      <c r="H478" s="389" t="s">
        <v>3293</v>
      </c>
      <c r="I478" s="543" t="s">
        <v>20101</v>
      </c>
    </row>
    <row r="479" spans="1:9" ht="72">
      <c r="A479" s="389">
        <v>4</v>
      </c>
      <c r="B479" s="508" t="s">
        <v>23483</v>
      </c>
      <c r="C479" s="553" t="s">
        <v>23480</v>
      </c>
      <c r="D479" s="389">
        <v>2</v>
      </c>
      <c r="E479" s="389">
        <v>26</v>
      </c>
      <c r="F479" s="389" t="s">
        <v>15785</v>
      </c>
      <c r="G479" s="389" t="s">
        <v>15168</v>
      </c>
      <c r="H479" s="389" t="s">
        <v>3293</v>
      </c>
      <c r="I479" s="543" t="s">
        <v>20101</v>
      </c>
    </row>
    <row r="480" spans="1:9" ht="72">
      <c r="A480" s="389">
        <v>5</v>
      </c>
      <c r="B480" s="508" t="s">
        <v>23484</v>
      </c>
      <c r="C480" s="553" t="s">
        <v>23485</v>
      </c>
      <c r="D480" s="389">
        <v>3</v>
      </c>
      <c r="E480" s="389">
        <v>120</v>
      </c>
      <c r="F480" s="389" t="s">
        <v>15785</v>
      </c>
      <c r="G480" s="389" t="s">
        <v>15168</v>
      </c>
      <c r="H480" s="389" t="s">
        <v>3293</v>
      </c>
      <c r="I480" s="543" t="s">
        <v>20101</v>
      </c>
    </row>
    <row r="481" spans="1:9" ht="90">
      <c r="A481" s="389">
        <v>6</v>
      </c>
      <c r="B481" s="508" t="s">
        <v>23486</v>
      </c>
      <c r="C481" s="553" t="s">
        <v>23360</v>
      </c>
      <c r="D481" s="389">
        <v>1</v>
      </c>
      <c r="E481" s="389">
        <v>4</v>
      </c>
      <c r="F481" s="389" t="s">
        <v>18534</v>
      </c>
      <c r="G481" s="389" t="s">
        <v>9726</v>
      </c>
      <c r="H481" s="389" t="s">
        <v>3293</v>
      </c>
      <c r="I481" s="543" t="s">
        <v>23367</v>
      </c>
    </row>
    <row r="482" spans="1:9" ht="72">
      <c r="A482" s="389">
        <v>7</v>
      </c>
      <c r="B482" s="28" t="s">
        <v>23487</v>
      </c>
      <c r="C482" s="553" t="s">
        <v>23488</v>
      </c>
      <c r="D482" s="389">
        <v>1</v>
      </c>
      <c r="E482" s="389">
        <v>6</v>
      </c>
      <c r="F482" s="389" t="s">
        <v>17417</v>
      </c>
      <c r="G482" s="389" t="s">
        <v>17417</v>
      </c>
      <c r="H482" s="389" t="s">
        <v>3293</v>
      </c>
      <c r="I482" s="543" t="s">
        <v>23489</v>
      </c>
    </row>
    <row r="483" spans="1:9" ht="90">
      <c r="A483" s="389">
        <v>8</v>
      </c>
      <c r="B483" s="508" t="s">
        <v>23490</v>
      </c>
      <c r="C483" s="553" t="s">
        <v>23360</v>
      </c>
      <c r="D483" s="389">
        <v>1</v>
      </c>
      <c r="E483" s="389">
        <v>7</v>
      </c>
      <c r="F483" s="389" t="s">
        <v>18610</v>
      </c>
      <c r="G483" s="389" t="s">
        <v>23491</v>
      </c>
      <c r="H483" s="389" t="s">
        <v>3293</v>
      </c>
      <c r="I483" s="543" t="s">
        <v>23492</v>
      </c>
    </row>
    <row r="484" spans="1:9" ht="72">
      <c r="A484" s="389">
        <v>9</v>
      </c>
      <c r="B484" s="508" t="s">
        <v>23493</v>
      </c>
      <c r="C484" s="553" t="s">
        <v>23494</v>
      </c>
      <c r="D484" s="389">
        <v>1</v>
      </c>
      <c r="E484" s="389">
        <v>7</v>
      </c>
      <c r="F484" s="389" t="s">
        <v>18612</v>
      </c>
      <c r="G484" s="389" t="s">
        <v>22516</v>
      </c>
      <c r="H484" s="389" t="s">
        <v>3293</v>
      </c>
      <c r="I484" s="543" t="s">
        <v>21150</v>
      </c>
    </row>
    <row r="485" spans="1:9" ht="72">
      <c r="A485" s="389">
        <v>10</v>
      </c>
      <c r="B485" s="508" t="s">
        <v>23495</v>
      </c>
      <c r="C485" s="553" t="s">
        <v>23496</v>
      </c>
      <c r="D485" s="389">
        <v>1</v>
      </c>
      <c r="E485" s="389">
        <v>9</v>
      </c>
      <c r="F485" s="389" t="s">
        <v>22533</v>
      </c>
      <c r="G485" s="389" t="s">
        <v>22533</v>
      </c>
      <c r="H485" s="389" t="s">
        <v>3293</v>
      </c>
      <c r="I485" s="543" t="s">
        <v>23497</v>
      </c>
    </row>
    <row r="486" spans="1:9" ht="72">
      <c r="A486" s="389">
        <v>11</v>
      </c>
      <c r="B486" s="508" t="s">
        <v>23498</v>
      </c>
      <c r="C486" s="553" t="s">
        <v>23499</v>
      </c>
      <c r="D486" s="389">
        <v>1</v>
      </c>
      <c r="E486" s="389">
        <v>9</v>
      </c>
      <c r="F486" s="389" t="s">
        <v>22533</v>
      </c>
      <c r="G486" s="389" t="s">
        <v>22533</v>
      </c>
      <c r="H486" s="389" t="s">
        <v>3293</v>
      </c>
      <c r="I486" s="543" t="s">
        <v>23497</v>
      </c>
    </row>
    <row r="487" spans="1:9" ht="90">
      <c r="A487" s="389">
        <v>12</v>
      </c>
      <c r="B487" s="508" t="s">
        <v>23500</v>
      </c>
      <c r="C487" s="553" t="s">
        <v>23501</v>
      </c>
      <c r="D487" s="389">
        <v>2</v>
      </c>
      <c r="E487" s="389">
        <v>8</v>
      </c>
      <c r="F487" s="389" t="s">
        <v>23502</v>
      </c>
      <c r="G487" s="389" t="s">
        <v>23502</v>
      </c>
      <c r="H487" s="389" t="s">
        <v>3293</v>
      </c>
      <c r="I487" s="543" t="s">
        <v>22533</v>
      </c>
    </row>
    <row r="488" spans="1:9" ht="72">
      <c r="A488" s="389">
        <v>13</v>
      </c>
      <c r="B488" s="508" t="s">
        <v>23503</v>
      </c>
      <c r="C488" s="553" t="s">
        <v>23364</v>
      </c>
      <c r="D488" s="389">
        <v>2</v>
      </c>
      <c r="E488" s="389">
        <v>8</v>
      </c>
      <c r="F488" s="389" t="s">
        <v>23504</v>
      </c>
      <c r="G488" s="389" t="s">
        <v>23504</v>
      </c>
      <c r="H488" s="389" t="s">
        <v>3293</v>
      </c>
      <c r="I488" s="543" t="s">
        <v>21154</v>
      </c>
    </row>
    <row r="489" spans="1:9" ht="72">
      <c r="A489" s="389">
        <v>14</v>
      </c>
      <c r="B489" s="508" t="s">
        <v>23505</v>
      </c>
      <c r="C489" s="553" t="s">
        <v>23386</v>
      </c>
      <c r="D489" s="389">
        <v>2</v>
      </c>
      <c r="E489" s="389">
        <v>9</v>
      </c>
      <c r="F489" s="389" t="s">
        <v>18553</v>
      </c>
      <c r="G489" s="389" t="s">
        <v>18553</v>
      </c>
      <c r="H489" s="389" t="s">
        <v>3293</v>
      </c>
      <c r="I489" s="543" t="s">
        <v>23506</v>
      </c>
    </row>
    <row r="490" spans="1:9" ht="72">
      <c r="A490" s="389">
        <v>15</v>
      </c>
      <c r="B490" s="508" t="s">
        <v>23507</v>
      </c>
      <c r="C490" s="553" t="s">
        <v>23508</v>
      </c>
      <c r="D490" s="389">
        <v>1</v>
      </c>
      <c r="E490" s="389">
        <v>9</v>
      </c>
      <c r="F490" s="389" t="s">
        <v>17518</v>
      </c>
      <c r="G490" s="389" t="s">
        <v>17518</v>
      </c>
      <c r="H490" s="389" t="s">
        <v>3293</v>
      </c>
      <c r="I490" s="543" t="s">
        <v>21144</v>
      </c>
    </row>
    <row r="491" spans="1:9" ht="72">
      <c r="A491" s="389">
        <v>16</v>
      </c>
      <c r="B491" s="508" t="s">
        <v>23509</v>
      </c>
      <c r="C491" s="553" t="s">
        <v>23364</v>
      </c>
      <c r="D491" s="389">
        <v>1</v>
      </c>
      <c r="E491" s="389">
        <v>5</v>
      </c>
      <c r="F491" s="389" t="s">
        <v>18553</v>
      </c>
      <c r="G491" s="389" t="s">
        <v>18553</v>
      </c>
      <c r="H491" s="389" t="s">
        <v>3293</v>
      </c>
      <c r="I491" s="543" t="s">
        <v>23510</v>
      </c>
    </row>
    <row r="492" spans="1:9" ht="72">
      <c r="A492" s="389">
        <v>17</v>
      </c>
      <c r="B492" s="508" t="s">
        <v>23511</v>
      </c>
      <c r="C492" s="553" t="s">
        <v>23512</v>
      </c>
      <c r="D492" s="389">
        <v>1</v>
      </c>
      <c r="E492" s="389">
        <v>5</v>
      </c>
      <c r="F492" s="389" t="s">
        <v>18521</v>
      </c>
      <c r="G492" s="389" t="s">
        <v>18521</v>
      </c>
      <c r="H492" s="389" t="s">
        <v>3293</v>
      </c>
      <c r="I492" s="543" t="s">
        <v>22562</v>
      </c>
    </row>
    <row r="493" spans="1:9" ht="90">
      <c r="A493" s="389">
        <v>18</v>
      </c>
      <c r="B493" s="508" t="s">
        <v>23513</v>
      </c>
      <c r="C493" s="553" t="s">
        <v>23501</v>
      </c>
      <c r="D493" s="389">
        <v>1</v>
      </c>
      <c r="E493" s="389">
        <v>7</v>
      </c>
      <c r="F493" s="389" t="s">
        <v>20050</v>
      </c>
      <c r="G493" s="389" t="s">
        <v>21177</v>
      </c>
      <c r="H493" s="389" t="s">
        <v>3293</v>
      </c>
      <c r="I493" s="543" t="s">
        <v>23514</v>
      </c>
    </row>
    <row r="494" spans="1:9" ht="72">
      <c r="A494" s="389">
        <v>19</v>
      </c>
      <c r="B494" s="508" t="s">
        <v>23515</v>
      </c>
      <c r="C494" s="553" t="s">
        <v>23516</v>
      </c>
      <c r="D494" s="389">
        <v>1</v>
      </c>
      <c r="E494" s="389">
        <v>5</v>
      </c>
      <c r="F494" s="389" t="s">
        <v>21177</v>
      </c>
      <c r="G494" s="389" t="s">
        <v>21177</v>
      </c>
      <c r="H494" s="389" t="s">
        <v>3293</v>
      </c>
      <c r="I494" s="543" t="s">
        <v>22583</v>
      </c>
    </row>
    <row r="495" spans="1:9" ht="90">
      <c r="A495" s="389">
        <v>20</v>
      </c>
      <c r="B495" s="508" t="s">
        <v>23517</v>
      </c>
      <c r="C495" s="553" t="s">
        <v>23518</v>
      </c>
      <c r="D495" s="389">
        <v>1</v>
      </c>
      <c r="E495" s="389">
        <v>8</v>
      </c>
      <c r="F495" s="389" t="s">
        <v>18622</v>
      </c>
      <c r="G495" s="389" t="s">
        <v>18622</v>
      </c>
      <c r="H495" s="389" t="s">
        <v>3293</v>
      </c>
      <c r="I495" s="543" t="s">
        <v>21169</v>
      </c>
    </row>
    <row r="496" spans="1:9" ht="90">
      <c r="A496" s="389">
        <v>21</v>
      </c>
      <c r="B496" s="508" t="s">
        <v>23519</v>
      </c>
      <c r="C496" s="553" t="s">
        <v>23520</v>
      </c>
      <c r="D496" s="389">
        <v>3</v>
      </c>
      <c r="E496" s="389">
        <v>34</v>
      </c>
      <c r="F496" s="389" t="s">
        <v>21166</v>
      </c>
      <c r="G496" s="389" t="s">
        <v>17566</v>
      </c>
      <c r="H496" s="389" t="s">
        <v>3293</v>
      </c>
      <c r="I496" s="543" t="s">
        <v>22596</v>
      </c>
    </row>
    <row r="497" spans="1:9" ht="72">
      <c r="A497" s="400">
        <v>22</v>
      </c>
      <c r="B497" s="508" t="s">
        <v>23521</v>
      </c>
      <c r="C497" s="553" t="s">
        <v>23522</v>
      </c>
      <c r="D497" s="400">
        <v>1</v>
      </c>
      <c r="E497" s="400">
        <v>9</v>
      </c>
      <c r="F497" s="389" t="s">
        <v>20076</v>
      </c>
      <c r="G497" s="389" t="s">
        <v>20076</v>
      </c>
      <c r="H497" s="389" t="s">
        <v>3293</v>
      </c>
      <c r="I497" s="543" t="s">
        <v>23523</v>
      </c>
    </row>
    <row r="498" spans="1:9" ht="90">
      <c r="A498" s="389">
        <v>23</v>
      </c>
      <c r="B498" s="508" t="s">
        <v>23524</v>
      </c>
      <c r="C498" s="553" t="s">
        <v>23525</v>
      </c>
      <c r="D498" s="389">
        <v>3</v>
      </c>
      <c r="E498" s="389">
        <v>45</v>
      </c>
      <c r="F498" s="389" t="s">
        <v>20084</v>
      </c>
      <c r="G498" s="389" t="s">
        <v>20084</v>
      </c>
      <c r="H498" s="389" t="s">
        <v>3293</v>
      </c>
      <c r="I498" s="543" t="s">
        <v>23409</v>
      </c>
    </row>
    <row r="499" spans="1:9" ht="72">
      <c r="A499" s="389">
        <v>24</v>
      </c>
      <c r="B499" s="508" t="s">
        <v>23526</v>
      </c>
      <c r="C499" s="553" t="s">
        <v>23527</v>
      </c>
      <c r="D499" s="389">
        <v>1</v>
      </c>
      <c r="E499" s="389">
        <v>8</v>
      </c>
      <c r="F499" s="389" t="s">
        <v>20440</v>
      </c>
      <c r="G499" s="389" t="s">
        <v>20440</v>
      </c>
      <c r="H499" s="389" t="s">
        <v>3293</v>
      </c>
      <c r="I499" s="543" t="s">
        <v>23528</v>
      </c>
    </row>
    <row r="500" spans="1:9" ht="72">
      <c r="A500" s="389">
        <v>25</v>
      </c>
      <c r="B500" s="508" t="s">
        <v>23529</v>
      </c>
      <c r="C500" s="553" t="s">
        <v>23530</v>
      </c>
      <c r="D500" s="389">
        <v>1</v>
      </c>
      <c r="E500" s="389">
        <v>5</v>
      </c>
      <c r="F500" s="389" t="s">
        <v>19759</v>
      </c>
      <c r="G500" s="389" t="s">
        <v>19759</v>
      </c>
      <c r="H500" s="389" t="s">
        <v>3293</v>
      </c>
      <c r="I500" s="543" t="s">
        <v>23531</v>
      </c>
    </row>
    <row r="501" spans="1:9" ht="72">
      <c r="A501" s="389">
        <v>26</v>
      </c>
      <c r="B501" s="508" t="s">
        <v>23532</v>
      </c>
      <c r="C501" s="553" t="s">
        <v>23496</v>
      </c>
      <c r="D501" s="389">
        <v>2</v>
      </c>
      <c r="E501" s="389">
        <v>7</v>
      </c>
      <c r="F501" s="389" t="s">
        <v>17592</v>
      </c>
      <c r="G501" s="389" t="s">
        <v>17592</v>
      </c>
      <c r="H501" s="389" t="s">
        <v>3293</v>
      </c>
      <c r="I501" s="543" t="s">
        <v>23399</v>
      </c>
    </row>
    <row r="502" spans="1:9" ht="72">
      <c r="A502" s="389">
        <v>27</v>
      </c>
      <c r="B502" s="508" t="s">
        <v>23533</v>
      </c>
      <c r="C502" s="553" t="s">
        <v>23534</v>
      </c>
      <c r="D502" s="389">
        <v>2</v>
      </c>
      <c r="E502" s="389">
        <v>8</v>
      </c>
      <c r="F502" s="389" t="s">
        <v>20988</v>
      </c>
      <c r="G502" s="389" t="s">
        <v>20988</v>
      </c>
      <c r="H502" s="389" t="s">
        <v>3293</v>
      </c>
      <c r="I502" s="543" t="s">
        <v>22707</v>
      </c>
    </row>
    <row r="503" spans="1:9" ht="72">
      <c r="A503" s="389">
        <v>28</v>
      </c>
      <c r="B503" s="508" t="s">
        <v>23535</v>
      </c>
      <c r="C503" s="553" t="s">
        <v>23436</v>
      </c>
      <c r="D503" s="389">
        <v>2</v>
      </c>
      <c r="E503" s="389">
        <v>12</v>
      </c>
      <c r="F503" s="389" t="s">
        <v>19790</v>
      </c>
      <c r="G503" s="389" t="s">
        <v>19790</v>
      </c>
      <c r="H503" s="389" t="s">
        <v>3293</v>
      </c>
      <c r="I503" s="543" t="s">
        <v>22718</v>
      </c>
    </row>
    <row r="504" spans="1:9" ht="72">
      <c r="A504" s="400">
        <v>29</v>
      </c>
      <c r="B504" s="508" t="s">
        <v>23536</v>
      </c>
      <c r="C504" s="553" t="s">
        <v>23537</v>
      </c>
      <c r="D504" s="389">
        <v>1</v>
      </c>
      <c r="E504" s="400">
        <v>6</v>
      </c>
      <c r="F504" s="389" t="s">
        <v>20442</v>
      </c>
      <c r="G504" s="389" t="s">
        <v>18383</v>
      </c>
      <c r="H504" s="389" t="s">
        <v>3293</v>
      </c>
      <c r="I504" s="543" t="s">
        <v>20373</v>
      </c>
    </row>
    <row r="505" spans="1:9" ht="72">
      <c r="A505" s="400">
        <v>30</v>
      </c>
      <c r="B505" s="508" t="s">
        <v>23538</v>
      </c>
      <c r="C505" s="553" t="s">
        <v>23539</v>
      </c>
      <c r="D505" s="389">
        <v>1</v>
      </c>
      <c r="E505" s="389">
        <v>5</v>
      </c>
      <c r="F505" s="389" t="s">
        <v>20376</v>
      </c>
      <c r="G505" s="389" t="s">
        <v>13039</v>
      </c>
      <c r="H505" s="389" t="s">
        <v>3293</v>
      </c>
      <c r="I505" s="543" t="s">
        <v>23540</v>
      </c>
    </row>
    <row r="506" spans="1:9" ht="90">
      <c r="A506" s="400">
        <v>31</v>
      </c>
      <c r="B506" s="508" t="s">
        <v>23541</v>
      </c>
      <c r="C506" s="553" t="s">
        <v>23542</v>
      </c>
      <c r="D506" s="389">
        <v>1</v>
      </c>
      <c r="E506" s="389">
        <v>10</v>
      </c>
      <c r="F506" s="389" t="s">
        <v>23543</v>
      </c>
      <c r="G506" s="389" t="s">
        <v>20376</v>
      </c>
      <c r="H506" s="389" t="s">
        <v>3293</v>
      </c>
      <c r="I506" s="543" t="s">
        <v>23544</v>
      </c>
    </row>
    <row r="507" spans="1:9" ht="72">
      <c r="A507" s="400">
        <v>32</v>
      </c>
      <c r="B507" s="508" t="s">
        <v>23545</v>
      </c>
      <c r="C507" s="553" t="s">
        <v>23417</v>
      </c>
      <c r="D507" s="389">
        <v>1</v>
      </c>
      <c r="E507" s="389">
        <v>5</v>
      </c>
      <c r="F507" s="389" t="s">
        <v>20112</v>
      </c>
      <c r="G507" s="389" t="s">
        <v>20112</v>
      </c>
      <c r="H507" s="389" t="s">
        <v>3293</v>
      </c>
      <c r="I507" s="543" t="s">
        <v>23409</v>
      </c>
    </row>
    <row r="508" spans="1:9" ht="72">
      <c r="A508" s="400">
        <v>33</v>
      </c>
      <c r="B508" s="508" t="s">
        <v>23546</v>
      </c>
      <c r="C508" s="553" t="s">
        <v>23459</v>
      </c>
      <c r="D508" s="389">
        <v>1</v>
      </c>
      <c r="E508" s="389">
        <v>8</v>
      </c>
      <c r="F508" s="389" t="s">
        <v>20350</v>
      </c>
      <c r="G508" s="389" t="s">
        <v>20350</v>
      </c>
      <c r="H508" s="389" t="s">
        <v>3293</v>
      </c>
      <c r="I508" s="543" t="s">
        <v>23547</v>
      </c>
    </row>
    <row r="509" spans="1:9" ht="72">
      <c r="A509" s="400">
        <v>34</v>
      </c>
      <c r="B509" s="508" t="s">
        <v>23548</v>
      </c>
      <c r="C509" s="553" t="s">
        <v>23549</v>
      </c>
      <c r="D509" s="389">
        <v>1</v>
      </c>
      <c r="E509" s="389">
        <v>5</v>
      </c>
      <c r="F509" s="389" t="s">
        <v>18507</v>
      </c>
      <c r="G509" s="389" t="s">
        <v>17542</v>
      </c>
      <c r="H509" s="389" t="s">
        <v>3293</v>
      </c>
      <c r="I509" s="543" t="s">
        <v>23550</v>
      </c>
    </row>
    <row r="510" spans="1:9" ht="72">
      <c r="A510" s="400">
        <v>35</v>
      </c>
      <c r="B510" s="508" t="s">
        <v>23551</v>
      </c>
      <c r="C510" s="553" t="s">
        <v>23552</v>
      </c>
      <c r="D510" s="389">
        <v>1</v>
      </c>
      <c r="E510" s="389" t="s">
        <v>23553</v>
      </c>
      <c r="F510" s="389" t="s">
        <v>17542</v>
      </c>
      <c r="G510" s="389" t="s">
        <v>20216</v>
      </c>
      <c r="H510" s="389" t="s">
        <v>3293</v>
      </c>
      <c r="I510" s="543" t="s">
        <v>23550</v>
      </c>
    </row>
    <row r="511" spans="1:9" ht="72">
      <c r="A511" s="400">
        <v>36</v>
      </c>
      <c r="B511" s="508" t="s">
        <v>23554</v>
      </c>
      <c r="C511" s="553" t="s">
        <v>23552</v>
      </c>
      <c r="D511" s="389">
        <v>1</v>
      </c>
      <c r="E511" s="389">
        <v>5</v>
      </c>
      <c r="F511" s="389" t="s">
        <v>20132</v>
      </c>
      <c r="G511" s="389" t="s">
        <v>18566</v>
      </c>
      <c r="H511" s="389" t="s">
        <v>3293</v>
      </c>
      <c r="I511" s="543" t="s">
        <v>23424</v>
      </c>
    </row>
    <row r="512" spans="1:9" ht="72">
      <c r="A512" s="400">
        <v>37</v>
      </c>
      <c r="B512" s="508" t="s">
        <v>23555</v>
      </c>
      <c r="C512" s="553" t="s">
        <v>23436</v>
      </c>
      <c r="D512" s="389">
        <v>1</v>
      </c>
      <c r="E512" s="389">
        <v>10</v>
      </c>
      <c r="F512" s="389" t="s">
        <v>20444</v>
      </c>
      <c r="G512" s="389" t="s">
        <v>20129</v>
      </c>
      <c r="H512" s="389" t="s">
        <v>3293</v>
      </c>
      <c r="I512" s="543" t="s">
        <v>23556</v>
      </c>
    </row>
    <row r="513" spans="1:9" ht="72">
      <c r="A513" s="400">
        <v>38</v>
      </c>
      <c r="B513" s="508" t="s">
        <v>23557</v>
      </c>
      <c r="C513" s="553" t="s">
        <v>23413</v>
      </c>
      <c r="D513" s="389">
        <v>1</v>
      </c>
      <c r="E513" s="389">
        <v>5</v>
      </c>
      <c r="F513" s="389" t="s">
        <v>20377</v>
      </c>
      <c r="G513" s="389" t="s">
        <v>20129</v>
      </c>
      <c r="H513" s="389" t="s">
        <v>3293</v>
      </c>
      <c r="I513" s="543" t="s">
        <v>23558</v>
      </c>
    </row>
    <row r="514" spans="1:9" ht="72">
      <c r="A514" s="400">
        <v>39</v>
      </c>
      <c r="B514" s="508" t="s">
        <v>23559</v>
      </c>
      <c r="C514" s="553" t="s">
        <v>23438</v>
      </c>
      <c r="D514" s="389">
        <v>1</v>
      </c>
      <c r="E514" s="389">
        <v>13</v>
      </c>
      <c r="F514" s="389" t="s">
        <v>18566</v>
      </c>
      <c r="G514" s="389" t="s">
        <v>18400</v>
      </c>
      <c r="H514" s="389" t="s">
        <v>3293</v>
      </c>
      <c r="I514" s="543" t="s">
        <v>22856</v>
      </c>
    </row>
    <row r="515" spans="1:9" ht="72">
      <c r="A515" s="400">
        <v>40</v>
      </c>
      <c r="B515" s="508" t="s">
        <v>23560</v>
      </c>
      <c r="C515" s="553" t="s">
        <v>23561</v>
      </c>
      <c r="D515" s="389">
        <v>1</v>
      </c>
      <c r="E515" s="389">
        <v>8</v>
      </c>
      <c r="F515" s="389" t="s">
        <v>18400</v>
      </c>
      <c r="G515" s="389" t="s">
        <v>19893</v>
      </c>
      <c r="H515" s="389" t="s">
        <v>3293</v>
      </c>
      <c r="I515" s="543" t="s">
        <v>23562</v>
      </c>
    </row>
    <row r="516" spans="1:9" ht="72">
      <c r="A516" s="400">
        <v>41</v>
      </c>
      <c r="B516" s="508" t="s">
        <v>23563</v>
      </c>
      <c r="C516" s="553" t="s">
        <v>23496</v>
      </c>
      <c r="D516" s="389">
        <v>2</v>
      </c>
      <c r="E516" s="389">
        <v>8</v>
      </c>
      <c r="F516" s="389" t="s">
        <v>19893</v>
      </c>
      <c r="G516" s="389" t="s">
        <v>21520</v>
      </c>
      <c r="H516" s="389" t="s">
        <v>3293</v>
      </c>
      <c r="I516" s="543" t="s">
        <v>22873</v>
      </c>
    </row>
    <row r="517" spans="1:9" ht="72">
      <c r="A517" s="400">
        <v>42</v>
      </c>
      <c r="B517" s="508" t="s">
        <v>23564</v>
      </c>
      <c r="C517" s="553" t="s">
        <v>23565</v>
      </c>
      <c r="D517" s="389">
        <v>2</v>
      </c>
      <c r="E517" s="389">
        <v>8</v>
      </c>
      <c r="F517" s="389" t="s">
        <v>17539</v>
      </c>
      <c r="G517" s="389" t="s">
        <v>21520</v>
      </c>
      <c r="H517" s="389" t="s">
        <v>3293</v>
      </c>
      <c r="I517" s="543" t="s">
        <v>23566</v>
      </c>
    </row>
    <row r="518" spans="1:9" ht="72">
      <c r="A518" s="400">
        <v>43</v>
      </c>
      <c r="B518" s="508" t="s">
        <v>23567</v>
      </c>
      <c r="C518" s="553" t="s">
        <v>23449</v>
      </c>
      <c r="D518" s="389">
        <v>1</v>
      </c>
      <c r="E518" s="389">
        <v>4</v>
      </c>
      <c r="F518" s="389" t="s">
        <v>17577</v>
      </c>
      <c r="G518" s="389" t="s">
        <v>18650</v>
      </c>
      <c r="H518" s="389" t="s">
        <v>3293</v>
      </c>
      <c r="I518" s="543" t="s">
        <v>22832</v>
      </c>
    </row>
    <row r="519" spans="1:9" ht="72">
      <c r="A519" s="400">
        <v>44</v>
      </c>
      <c r="B519" s="508" t="s">
        <v>23568</v>
      </c>
      <c r="C519" s="553" t="s">
        <v>23452</v>
      </c>
      <c r="D519" s="389">
        <v>1</v>
      </c>
      <c r="E519" s="389">
        <v>5</v>
      </c>
      <c r="F519" s="389" t="s">
        <v>21520</v>
      </c>
      <c r="G519" s="389" t="s">
        <v>21520</v>
      </c>
      <c r="H519" s="389" t="s">
        <v>3293</v>
      </c>
      <c r="I519" s="543" t="s">
        <v>23447</v>
      </c>
    </row>
    <row r="520" spans="1:9" ht="126">
      <c r="A520" s="400">
        <v>45</v>
      </c>
      <c r="B520" s="508" t="s">
        <v>23569</v>
      </c>
      <c r="C520" s="553" t="s">
        <v>23454</v>
      </c>
      <c r="D520" s="389">
        <v>2</v>
      </c>
      <c r="E520" s="389">
        <v>84</v>
      </c>
      <c r="F520" s="389" t="s">
        <v>21087</v>
      </c>
      <c r="G520" s="389" t="s">
        <v>21087</v>
      </c>
      <c r="H520" s="389" t="s">
        <v>3293</v>
      </c>
      <c r="I520" s="543" t="s">
        <v>23570</v>
      </c>
    </row>
    <row r="521" spans="1:9" ht="72">
      <c r="A521" s="400">
        <v>46</v>
      </c>
      <c r="B521" s="508" t="s">
        <v>23571</v>
      </c>
      <c r="C521" s="553" t="s">
        <v>23572</v>
      </c>
      <c r="D521" s="389">
        <v>1</v>
      </c>
      <c r="E521" s="389">
        <v>3</v>
      </c>
      <c r="F521" s="389" t="s">
        <v>20133</v>
      </c>
      <c r="G521" s="389" t="s">
        <v>20133</v>
      </c>
      <c r="H521" s="389" t="s">
        <v>3293</v>
      </c>
      <c r="I521" s="543" t="s">
        <v>23573</v>
      </c>
    </row>
    <row r="522" spans="1:9" ht="72">
      <c r="A522" s="400">
        <v>47</v>
      </c>
      <c r="B522" s="508" t="s">
        <v>23574</v>
      </c>
      <c r="C522" s="553" t="s">
        <v>23575</v>
      </c>
      <c r="D522" s="389">
        <v>1</v>
      </c>
      <c r="E522" s="389">
        <v>6</v>
      </c>
      <c r="F522" s="508" t="s">
        <v>23576</v>
      </c>
      <c r="G522" s="508" t="s">
        <v>17658</v>
      </c>
      <c r="H522" s="389" t="s">
        <v>3293</v>
      </c>
      <c r="I522" s="554" t="s">
        <v>23457</v>
      </c>
    </row>
    <row r="523" spans="1:9" ht="72">
      <c r="A523" s="400">
        <v>48</v>
      </c>
      <c r="B523" s="508" t="s">
        <v>23577</v>
      </c>
      <c r="C523" s="553" t="s">
        <v>23417</v>
      </c>
      <c r="D523" s="389">
        <v>1</v>
      </c>
      <c r="E523" s="389">
        <v>4</v>
      </c>
      <c r="F523" s="508" t="s">
        <v>23576</v>
      </c>
      <c r="G523" s="508" t="s">
        <v>17658</v>
      </c>
      <c r="H523" s="389" t="s">
        <v>3293</v>
      </c>
      <c r="I523" s="554" t="s">
        <v>23457</v>
      </c>
    </row>
    <row r="524" spans="1:9" ht="72">
      <c r="A524" s="400">
        <v>49</v>
      </c>
      <c r="B524" s="508" t="s">
        <v>23578</v>
      </c>
      <c r="C524" s="553" t="s">
        <v>23539</v>
      </c>
      <c r="D524" s="389">
        <v>1</v>
      </c>
      <c r="E524" s="389">
        <v>8</v>
      </c>
      <c r="F524" s="508" t="s">
        <v>20185</v>
      </c>
      <c r="G524" s="508" t="s">
        <v>20185</v>
      </c>
      <c r="H524" s="389" t="s">
        <v>3293</v>
      </c>
      <c r="I524" s="554" t="s">
        <v>23579</v>
      </c>
    </row>
    <row r="525" spans="1:9" ht="90">
      <c r="A525" s="400">
        <v>50</v>
      </c>
      <c r="B525" s="508" t="s">
        <v>23580</v>
      </c>
      <c r="C525" s="553" t="s">
        <v>23581</v>
      </c>
      <c r="D525" s="389">
        <v>1</v>
      </c>
      <c r="E525" s="389">
        <v>18</v>
      </c>
      <c r="F525" s="508" t="s">
        <v>20233</v>
      </c>
      <c r="G525" s="508" t="s">
        <v>20233</v>
      </c>
      <c r="H525" s="389" t="s">
        <v>3293</v>
      </c>
      <c r="I525" s="554" t="s">
        <v>23582</v>
      </c>
    </row>
    <row r="526" spans="1:9" ht="90">
      <c r="A526" s="400">
        <v>51</v>
      </c>
      <c r="B526" s="508" t="s">
        <v>23583</v>
      </c>
      <c r="C526" s="553" t="s">
        <v>23584</v>
      </c>
      <c r="D526" s="389">
        <v>1</v>
      </c>
      <c r="E526" s="389">
        <v>6</v>
      </c>
      <c r="F526" s="508" t="s">
        <v>20474</v>
      </c>
      <c r="G526" s="508" t="s">
        <v>20474</v>
      </c>
      <c r="H526" s="389" t="s">
        <v>3293</v>
      </c>
      <c r="I526" s="554" t="s">
        <v>23216</v>
      </c>
    </row>
    <row r="527" spans="1:9" ht="90">
      <c r="A527" s="400">
        <v>52</v>
      </c>
      <c r="B527" s="508" t="s">
        <v>23585</v>
      </c>
      <c r="C527" s="553" t="s">
        <v>23584</v>
      </c>
      <c r="D527" s="389">
        <v>1</v>
      </c>
      <c r="E527" s="389">
        <v>6</v>
      </c>
      <c r="F527" s="508" t="s">
        <v>17822</v>
      </c>
      <c r="G527" s="508" t="s">
        <v>17822</v>
      </c>
      <c r="H527" s="389" t="s">
        <v>3293</v>
      </c>
      <c r="I527" s="554" t="s">
        <v>23464</v>
      </c>
    </row>
    <row r="528" spans="1:9" ht="90">
      <c r="A528" s="400">
        <v>53</v>
      </c>
      <c r="B528" s="508" t="s">
        <v>23586</v>
      </c>
      <c r="C528" s="553" t="s">
        <v>23587</v>
      </c>
      <c r="D528" s="389">
        <v>1</v>
      </c>
      <c r="E528" s="389">
        <v>10</v>
      </c>
      <c r="F528" s="508" t="s">
        <v>18588</v>
      </c>
      <c r="G528" s="508" t="s">
        <v>21139</v>
      </c>
      <c r="H528" s="389" t="s">
        <v>3293</v>
      </c>
      <c r="I528" s="554" t="s">
        <v>23287</v>
      </c>
    </row>
    <row r="529" spans="1:9" ht="72">
      <c r="A529" s="400">
        <v>54</v>
      </c>
      <c r="B529" s="508" t="s">
        <v>23588</v>
      </c>
      <c r="C529" s="553" t="s">
        <v>23589</v>
      </c>
      <c r="D529" s="389">
        <v>1</v>
      </c>
      <c r="E529" s="389">
        <v>5</v>
      </c>
      <c r="F529" s="508" t="s">
        <v>17822</v>
      </c>
      <c r="G529" s="508" t="s">
        <v>17822</v>
      </c>
      <c r="H529" s="389" t="s">
        <v>3293</v>
      </c>
      <c r="I529" s="554" t="s">
        <v>23464</v>
      </c>
    </row>
    <row r="530" spans="1:9" ht="72">
      <c r="A530" s="400">
        <v>55</v>
      </c>
      <c r="B530" s="508" t="s">
        <v>23590</v>
      </c>
      <c r="C530" s="553" t="s">
        <v>23473</v>
      </c>
      <c r="D530" s="389">
        <v>1</v>
      </c>
      <c r="E530" s="389">
        <v>9</v>
      </c>
      <c r="F530" s="508" t="s">
        <v>17801</v>
      </c>
      <c r="G530" s="508" t="s">
        <v>17801</v>
      </c>
      <c r="H530" s="389" t="s">
        <v>3293</v>
      </c>
      <c r="I530" s="554" t="s">
        <v>23284</v>
      </c>
    </row>
    <row r="531" spans="1:9" ht="72">
      <c r="A531" s="531">
        <v>56</v>
      </c>
      <c r="B531" s="508" t="s">
        <v>23591</v>
      </c>
      <c r="C531" s="553" t="s">
        <v>23592</v>
      </c>
      <c r="D531" s="389">
        <v>1</v>
      </c>
      <c r="E531" s="389">
        <v>8</v>
      </c>
      <c r="F531" s="508" t="s">
        <v>17827</v>
      </c>
      <c r="G531" s="508" t="s">
        <v>17827</v>
      </c>
      <c r="H531" s="389" t="s">
        <v>3293</v>
      </c>
      <c r="I531" s="554" t="s">
        <v>23293</v>
      </c>
    </row>
    <row r="532" spans="1:9" ht="72">
      <c r="A532" s="400">
        <v>57</v>
      </c>
      <c r="B532" s="508" t="s">
        <v>23593</v>
      </c>
      <c r="C532" s="553" t="s">
        <v>23572</v>
      </c>
      <c r="D532" s="389">
        <v>1</v>
      </c>
      <c r="E532" s="389">
        <v>6</v>
      </c>
      <c r="F532" s="508" t="s">
        <v>17848</v>
      </c>
      <c r="G532" s="508" t="s">
        <v>17848</v>
      </c>
      <c r="H532" s="389" t="s">
        <v>3293</v>
      </c>
      <c r="I532" s="554" t="s">
        <v>23348</v>
      </c>
    </row>
    <row r="533" spans="1:9" ht="72">
      <c r="A533" s="400">
        <v>58</v>
      </c>
      <c r="B533" s="508" t="s">
        <v>23594</v>
      </c>
      <c r="C533" s="553" t="s">
        <v>23595</v>
      </c>
      <c r="D533" s="389">
        <v>1</v>
      </c>
      <c r="E533" s="389">
        <v>7</v>
      </c>
      <c r="F533" s="508" t="s">
        <v>17848</v>
      </c>
      <c r="G533" s="508" t="s">
        <v>17848</v>
      </c>
      <c r="H533" s="389" t="s">
        <v>3293</v>
      </c>
      <c r="I533" s="554" t="s">
        <v>23348</v>
      </c>
    </row>
    <row r="534" spans="1:9" ht="22.5">
      <c r="A534" s="1482" t="s">
        <v>23596</v>
      </c>
      <c r="B534" s="1483"/>
      <c r="C534" s="1483"/>
      <c r="D534" s="1483"/>
      <c r="E534" s="1483"/>
      <c r="F534" s="1483"/>
      <c r="G534" s="1483"/>
      <c r="H534" s="1483"/>
      <c r="I534" s="1483"/>
    </row>
    <row r="535" spans="1:9" ht="67.5">
      <c r="A535" s="509" t="s">
        <v>159</v>
      </c>
      <c r="B535" s="509" t="s">
        <v>157</v>
      </c>
      <c r="C535" s="509" t="s">
        <v>154</v>
      </c>
      <c r="D535" s="509" t="s">
        <v>160</v>
      </c>
      <c r="E535" s="509"/>
      <c r="F535" s="505" t="s">
        <v>158</v>
      </c>
      <c r="G535" s="505" t="s">
        <v>554</v>
      </c>
      <c r="H535" s="505" t="s">
        <v>155</v>
      </c>
      <c r="I535" s="519" t="s">
        <v>162</v>
      </c>
    </row>
    <row r="536" spans="1:9" ht="67.5">
      <c r="A536" s="509"/>
      <c r="B536" s="509"/>
      <c r="C536" s="509"/>
      <c r="D536" s="505" t="s">
        <v>18710</v>
      </c>
      <c r="E536" s="505" t="s">
        <v>18711</v>
      </c>
      <c r="F536" s="505"/>
      <c r="G536" s="505"/>
      <c r="H536" s="505"/>
      <c r="I536" s="519"/>
    </row>
    <row r="537" spans="1:9" ht="142.5">
      <c r="A537" s="522">
        <v>1</v>
      </c>
      <c r="B537" s="551" t="s">
        <v>23597</v>
      </c>
      <c r="C537" s="555" t="s">
        <v>23598</v>
      </c>
      <c r="D537" s="400">
        <v>1</v>
      </c>
      <c r="E537" s="400">
        <v>9</v>
      </c>
      <c r="F537" s="400" t="s">
        <v>15763</v>
      </c>
      <c r="G537" s="400" t="s">
        <v>18534</v>
      </c>
      <c r="H537" s="400" t="s">
        <v>3293</v>
      </c>
      <c r="I537" s="556" t="s">
        <v>21151</v>
      </c>
    </row>
    <row r="538" spans="1:9" ht="128.25">
      <c r="A538" s="522">
        <v>2</v>
      </c>
      <c r="B538" s="551" t="s">
        <v>23599</v>
      </c>
      <c r="C538" s="555" t="s">
        <v>23600</v>
      </c>
      <c r="D538" s="400">
        <v>2</v>
      </c>
      <c r="E538" s="400">
        <v>46</v>
      </c>
      <c r="F538" s="389" t="s">
        <v>21155</v>
      </c>
      <c r="G538" s="389" t="s">
        <v>23601</v>
      </c>
      <c r="H538" s="400" t="s">
        <v>3293</v>
      </c>
      <c r="I538" s="543" t="s">
        <v>21156</v>
      </c>
    </row>
    <row r="539" spans="1:9" ht="142.5">
      <c r="A539" s="522">
        <v>3</v>
      </c>
      <c r="B539" s="551" t="s">
        <v>23602</v>
      </c>
      <c r="C539" s="555" t="s">
        <v>23603</v>
      </c>
      <c r="D539" s="400">
        <v>2</v>
      </c>
      <c r="E539" s="400">
        <v>2</v>
      </c>
      <c r="F539" s="389" t="s">
        <v>23601</v>
      </c>
      <c r="G539" s="389" t="s">
        <v>17521</v>
      </c>
      <c r="H539" s="400" t="s">
        <v>3293</v>
      </c>
      <c r="I539" s="543" t="s">
        <v>23604</v>
      </c>
    </row>
    <row r="540" spans="1:9" ht="71.25">
      <c r="A540" s="522">
        <v>4</v>
      </c>
      <c r="B540" s="551" t="s">
        <v>23605</v>
      </c>
      <c r="C540" s="555" t="s">
        <v>23606</v>
      </c>
      <c r="D540" s="404">
        <v>2</v>
      </c>
      <c r="E540" s="404">
        <v>5</v>
      </c>
      <c r="F540" s="2" t="s">
        <v>17524</v>
      </c>
      <c r="G540" s="2" t="s">
        <v>20367</v>
      </c>
      <c r="H540" s="400" t="s">
        <v>3293</v>
      </c>
      <c r="I540" s="545" t="s">
        <v>22568</v>
      </c>
    </row>
    <row r="541" spans="1:9" ht="128.25">
      <c r="A541" s="522">
        <v>5</v>
      </c>
      <c r="B541" s="551" t="s">
        <v>23607</v>
      </c>
      <c r="C541" s="555" t="s">
        <v>23608</v>
      </c>
      <c r="D541" s="400">
        <v>1</v>
      </c>
      <c r="E541" s="400">
        <v>4</v>
      </c>
      <c r="F541" s="389" t="s">
        <v>17876</v>
      </c>
      <c r="G541" s="389" t="s">
        <v>20076</v>
      </c>
      <c r="H541" s="400" t="s">
        <v>3293</v>
      </c>
      <c r="I541" s="543" t="s">
        <v>17876</v>
      </c>
    </row>
    <row r="542" spans="1:9" ht="71.25">
      <c r="A542" s="522">
        <v>6</v>
      </c>
      <c r="B542" s="551" t="s">
        <v>23609</v>
      </c>
      <c r="C542" s="555" t="s">
        <v>23610</v>
      </c>
      <c r="D542" s="404">
        <v>2</v>
      </c>
      <c r="E542" s="404">
        <v>6</v>
      </c>
      <c r="F542" s="2" t="s">
        <v>23611</v>
      </c>
      <c r="G542" s="2" t="s">
        <v>18556</v>
      </c>
      <c r="H542" s="400" t="s">
        <v>3293</v>
      </c>
      <c r="I542" s="545" t="s">
        <v>22599</v>
      </c>
    </row>
    <row r="543" spans="1:9" ht="85.5">
      <c r="A543" s="522">
        <v>7</v>
      </c>
      <c r="B543" s="551" t="s">
        <v>23612</v>
      </c>
      <c r="C543" s="555" t="s">
        <v>23613</v>
      </c>
      <c r="D543" s="2">
        <v>2</v>
      </c>
      <c r="E543" s="2">
        <v>4</v>
      </c>
      <c r="F543" s="2" t="s">
        <v>20940</v>
      </c>
      <c r="G543" s="2" t="s">
        <v>17592</v>
      </c>
      <c r="H543" s="400" t="s">
        <v>3293</v>
      </c>
      <c r="I543" s="545" t="s">
        <v>23614</v>
      </c>
    </row>
    <row r="544" spans="1:9" ht="71.25">
      <c r="A544" s="522">
        <v>8</v>
      </c>
      <c r="B544" s="551" t="s">
        <v>23615</v>
      </c>
      <c r="C544" s="555" t="s">
        <v>23616</v>
      </c>
      <c r="D544" s="400">
        <v>2</v>
      </c>
      <c r="E544" s="400">
        <v>5</v>
      </c>
      <c r="F544" s="389" t="s">
        <v>20092</v>
      </c>
      <c r="G544" s="389" t="s">
        <v>23540</v>
      </c>
      <c r="H544" s="400" t="s">
        <v>3293</v>
      </c>
      <c r="I544" s="543" t="s">
        <v>23617</v>
      </c>
    </row>
    <row r="545" spans="1:9" ht="71.25">
      <c r="A545" s="522">
        <v>9</v>
      </c>
      <c r="B545" s="551" t="s">
        <v>23618</v>
      </c>
      <c r="C545" s="555" t="s">
        <v>23619</v>
      </c>
      <c r="D545" s="400">
        <v>1</v>
      </c>
      <c r="E545" s="400">
        <v>18</v>
      </c>
      <c r="F545" s="389" t="s">
        <v>20112</v>
      </c>
      <c r="G545" s="389" t="s">
        <v>18566</v>
      </c>
      <c r="H545" s="400" t="s">
        <v>3293</v>
      </c>
      <c r="I545" s="543" t="s">
        <v>23620</v>
      </c>
    </row>
    <row r="546" spans="1:9" ht="57">
      <c r="A546" s="522">
        <v>10</v>
      </c>
      <c r="B546" s="551" t="s">
        <v>23621</v>
      </c>
      <c r="C546" s="555" t="s">
        <v>23622</v>
      </c>
      <c r="D546" s="404">
        <v>1</v>
      </c>
      <c r="E546" s="404">
        <v>17</v>
      </c>
      <c r="F546" s="2" t="s">
        <v>20023</v>
      </c>
      <c r="G546" s="2" t="s">
        <v>20193</v>
      </c>
      <c r="H546" s="400" t="s">
        <v>3293</v>
      </c>
      <c r="I546" s="545" t="s">
        <v>22929</v>
      </c>
    </row>
    <row r="547" spans="1:9" ht="84">
      <c r="A547" s="522">
        <v>11</v>
      </c>
      <c r="B547" s="551" t="s">
        <v>23623</v>
      </c>
      <c r="C547" s="557" t="s">
        <v>23624</v>
      </c>
      <c r="D547" s="400">
        <v>1</v>
      </c>
      <c r="E547" s="400">
        <v>4</v>
      </c>
      <c r="F547" s="389" t="s">
        <v>20160</v>
      </c>
      <c r="G547" s="389" t="s">
        <v>20448</v>
      </c>
      <c r="H547" s="400" t="s">
        <v>3293</v>
      </c>
      <c r="I547" s="543" t="s">
        <v>22870</v>
      </c>
    </row>
    <row r="548" spans="1:9" ht="72">
      <c r="A548" s="522">
        <v>12</v>
      </c>
      <c r="B548" s="551" t="s">
        <v>23625</v>
      </c>
      <c r="C548" s="557" t="s">
        <v>23626</v>
      </c>
      <c r="D548" s="400">
        <v>1</v>
      </c>
      <c r="E548" s="389">
        <v>4</v>
      </c>
      <c r="F548" s="389" t="s">
        <v>23627</v>
      </c>
      <c r="G548" s="389" t="s">
        <v>23628</v>
      </c>
      <c r="H548" s="400" t="s">
        <v>3293</v>
      </c>
      <c r="I548" s="543" t="s">
        <v>23627</v>
      </c>
    </row>
    <row r="549" spans="1:9" ht="72">
      <c r="A549" s="522">
        <v>13</v>
      </c>
      <c r="B549" s="551" t="s">
        <v>23629</v>
      </c>
      <c r="C549" s="557" t="s">
        <v>23630</v>
      </c>
      <c r="D549" s="404">
        <v>1</v>
      </c>
      <c r="E549" s="404">
        <v>6</v>
      </c>
      <c r="F549" s="2" t="s">
        <v>23628</v>
      </c>
      <c r="G549" s="2" t="s">
        <v>18650</v>
      </c>
      <c r="H549" s="400" t="s">
        <v>3293</v>
      </c>
      <c r="I549" s="545" t="s">
        <v>23631</v>
      </c>
    </row>
    <row r="550" spans="1:9" ht="60">
      <c r="A550" s="522">
        <v>14</v>
      </c>
      <c r="B550" s="551" t="s">
        <v>23632</v>
      </c>
      <c r="C550" s="557" t="s">
        <v>23633</v>
      </c>
      <c r="D550" s="400">
        <v>1</v>
      </c>
      <c r="E550" s="400">
        <v>2</v>
      </c>
      <c r="F550" s="389" t="s">
        <v>21381</v>
      </c>
      <c r="G550" s="400">
        <v>14.112018000000001</v>
      </c>
      <c r="H550" s="400" t="s">
        <v>3293</v>
      </c>
      <c r="I550" s="543" t="s">
        <v>23025</v>
      </c>
    </row>
    <row r="551" spans="1:9" ht="84">
      <c r="A551" s="522">
        <v>15</v>
      </c>
      <c r="B551" s="551" t="s">
        <v>23634</v>
      </c>
      <c r="C551" s="557" t="s">
        <v>23635</v>
      </c>
      <c r="D551" s="400">
        <v>1</v>
      </c>
      <c r="E551" s="400">
        <v>4</v>
      </c>
      <c r="F551" s="389" t="s">
        <v>23636</v>
      </c>
      <c r="G551" s="389" t="s">
        <v>18019</v>
      </c>
      <c r="H551" s="400" t="s">
        <v>3293</v>
      </c>
      <c r="I551" s="543" t="s">
        <v>23637</v>
      </c>
    </row>
    <row r="552" spans="1:9" ht="48">
      <c r="A552" s="522">
        <v>16</v>
      </c>
      <c r="B552" s="551" t="s">
        <v>23638</v>
      </c>
      <c r="C552" s="557" t="s">
        <v>23639</v>
      </c>
      <c r="D552" s="404">
        <v>2</v>
      </c>
      <c r="E552" s="404">
        <v>5</v>
      </c>
      <c r="F552" s="389" t="s">
        <v>23636</v>
      </c>
      <c r="G552" s="389" t="s">
        <v>18019</v>
      </c>
      <c r="H552" s="400" t="s">
        <v>3293</v>
      </c>
      <c r="I552" s="543" t="s">
        <v>23637</v>
      </c>
    </row>
    <row r="553" spans="1:9" ht="84">
      <c r="A553" s="522">
        <v>17</v>
      </c>
      <c r="B553" s="551" t="s">
        <v>23640</v>
      </c>
      <c r="C553" s="557" t="s">
        <v>23641</v>
      </c>
      <c r="D553" s="404">
        <v>1</v>
      </c>
      <c r="E553" s="404">
        <v>46</v>
      </c>
      <c r="F553" s="2" t="s">
        <v>23100</v>
      </c>
      <c r="G553" s="2" t="s">
        <v>23100</v>
      </c>
      <c r="H553" s="400" t="s">
        <v>3293</v>
      </c>
      <c r="I553" s="545" t="s">
        <v>23102</v>
      </c>
    </row>
    <row r="554" spans="1:9" ht="84">
      <c r="A554" s="522">
        <v>18</v>
      </c>
      <c r="B554" s="551" t="s">
        <v>23642</v>
      </c>
      <c r="C554" s="557" t="s">
        <v>23643</v>
      </c>
      <c r="D554" s="400">
        <v>1</v>
      </c>
      <c r="E554" s="400">
        <v>2</v>
      </c>
      <c r="F554" s="389" t="s">
        <v>14118</v>
      </c>
      <c r="G554" s="389" t="s">
        <v>14118</v>
      </c>
      <c r="H554" s="400" t="s">
        <v>3293</v>
      </c>
      <c r="I554" s="543" t="s">
        <v>14121</v>
      </c>
    </row>
    <row r="555" spans="1:9" ht="48">
      <c r="A555" s="521">
        <v>19</v>
      </c>
      <c r="B555" s="551" t="s">
        <v>23644</v>
      </c>
      <c r="C555" s="557" t="s">
        <v>23645</v>
      </c>
      <c r="D555" s="2">
        <v>1</v>
      </c>
      <c r="E555" s="2">
        <v>3</v>
      </c>
      <c r="F555" s="2" t="s">
        <v>23171</v>
      </c>
      <c r="G555" s="2" t="s">
        <v>23171</v>
      </c>
      <c r="H555" s="400" t="s">
        <v>3293</v>
      </c>
      <c r="I555" s="545" t="s">
        <v>23173</v>
      </c>
    </row>
    <row r="556" spans="1:9" ht="60">
      <c r="A556" s="521">
        <v>20</v>
      </c>
      <c r="B556" s="551" t="s">
        <v>23646</v>
      </c>
      <c r="C556" s="557" t="s">
        <v>23647</v>
      </c>
      <c r="D556" s="389">
        <v>1</v>
      </c>
      <c r="E556" s="389">
        <v>9</v>
      </c>
      <c r="F556" s="389" t="s">
        <v>20185</v>
      </c>
      <c r="G556" s="389" t="s">
        <v>23648</v>
      </c>
      <c r="H556" s="400" t="s">
        <v>3293</v>
      </c>
      <c r="I556" s="543" t="s">
        <v>23649</v>
      </c>
    </row>
    <row r="557" spans="1:9" ht="72">
      <c r="A557" s="521">
        <v>21</v>
      </c>
      <c r="B557" s="551" t="s">
        <v>23650</v>
      </c>
      <c r="C557" s="557" t="s">
        <v>23651</v>
      </c>
      <c r="D557" s="389">
        <v>1</v>
      </c>
      <c r="E557" s="389">
        <v>3</v>
      </c>
      <c r="F557" s="389" t="s">
        <v>23652</v>
      </c>
      <c r="G557" s="389" t="s">
        <v>18583</v>
      </c>
      <c r="H557" s="400" t="s">
        <v>3293</v>
      </c>
      <c r="I557" s="543" t="s">
        <v>23582</v>
      </c>
    </row>
    <row r="558" spans="1:9" ht="96">
      <c r="A558" s="521">
        <v>22</v>
      </c>
      <c r="B558" s="551" t="s">
        <v>23653</v>
      </c>
      <c r="C558" s="557" t="s">
        <v>23654</v>
      </c>
      <c r="D558" s="389">
        <v>1</v>
      </c>
      <c r="E558" s="389">
        <v>3</v>
      </c>
      <c r="F558" s="389" t="s">
        <v>23655</v>
      </c>
      <c r="G558" s="389" t="s">
        <v>18209</v>
      </c>
      <c r="H558" s="400" t="s">
        <v>3293</v>
      </c>
      <c r="I558" s="545" t="s">
        <v>23656</v>
      </c>
    </row>
    <row r="559" spans="1:9" ht="60">
      <c r="A559" s="521">
        <v>23</v>
      </c>
      <c r="B559" s="551" t="s">
        <v>23657</v>
      </c>
      <c r="C559" s="557" t="s">
        <v>23658</v>
      </c>
      <c r="D559" s="389">
        <v>2</v>
      </c>
      <c r="E559" s="389">
        <v>2</v>
      </c>
      <c r="F559" s="389" t="s">
        <v>21773</v>
      </c>
      <c r="G559" s="389" t="s">
        <v>23659</v>
      </c>
      <c r="H559" s="400" t="s">
        <v>3293</v>
      </c>
      <c r="I559" s="545" t="s">
        <v>23660</v>
      </c>
    </row>
    <row r="560" spans="1:9" ht="72">
      <c r="A560" s="532">
        <v>24</v>
      </c>
      <c r="B560" s="551" t="s">
        <v>23661</v>
      </c>
      <c r="C560" s="557" t="s">
        <v>23662</v>
      </c>
      <c r="D560" s="435">
        <v>1</v>
      </c>
      <c r="E560" s="435">
        <v>24</v>
      </c>
      <c r="F560" s="435" t="s">
        <v>17712</v>
      </c>
      <c r="G560" s="435" t="s">
        <v>17712</v>
      </c>
      <c r="H560" s="400" t="s">
        <v>3293</v>
      </c>
      <c r="I560" s="558" t="s">
        <v>23225</v>
      </c>
    </row>
    <row r="561" spans="1:9" ht="60">
      <c r="A561" s="2">
        <v>25</v>
      </c>
      <c r="B561" s="551" t="s">
        <v>23663</v>
      </c>
      <c r="C561" s="557" t="s">
        <v>23664</v>
      </c>
      <c r="D561" s="389">
        <v>1</v>
      </c>
      <c r="E561" s="389">
        <v>10</v>
      </c>
      <c r="F561" s="389" t="s">
        <v>17785</v>
      </c>
      <c r="G561" s="389" t="s">
        <v>18895</v>
      </c>
      <c r="H561" s="400" t="s">
        <v>3293</v>
      </c>
      <c r="I561" s="543" t="s">
        <v>23665</v>
      </c>
    </row>
    <row r="562" spans="1:9" ht="144">
      <c r="A562" s="521">
        <v>26</v>
      </c>
      <c r="B562" s="551" t="s">
        <v>23666</v>
      </c>
      <c r="C562" s="557" t="s">
        <v>23667</v>
      </c>
      <c r="D562" s="389">
        <v>1</v>
      </c>
      <c r="E562" s="389">
        <v>10</v>
      </c>
      <c r="F562" s="389" t="s">
        <v>17827</v>
      </c>
      <c r="G562" s="389" t="s">
        <v>17801</v>
      </c>
      <c r="H562" s="400" t="s">
        <v>3293</v>
      </c>
      <c r="I562" s="543" t="s">
        <v>23284</v>
      </c>
    </row>
    <row r="563" spans="1:9" ht="108">
      <c r="A563" s="521">
        <v>27</v>
      </c>
      <c r="B563" s="551" t="s">
        <v>23668</v>
      </c>
      <c r="C563" s="557" t="s">
        <v>23669</v>
      </c>
      <c r="D563" s="389">
        <v>1</v>
      </c>
      <c r="E563" s="389">
        <v>3</v>
      </c>
      <c r="F563" s="389" t="s">
        <v>23670</v>
      </c>
      <c r="G563" s="389" t="s">
        <v>23670</v>
      </c>
      <c r="H563" s="400" t="s">
        <v>3293</v>
      </c>
      <c r="I563" s="543" t="s">
        <v>23671</v>
      </c>
    </row>
    <row r="564" spans="1:9" ht="22.5">
      <c r="A564" s="1482" t="s">
        <v>23672</v>
      </c>
      <c r="B564" s="1483"/>
      <c r="C564" s="1483"/>
      <c r="D564" s="1483"/>
      <c r="E564" s="1483"/>
      <c r="F564" s="1483"/>
      <c r="G564" s="1483"/>
      <c r="H564" s="1483"/>
      <c r="I564" s="1483"/>
    </row>
    <row r="565" spans="1:9" ht="67.5">
      <c r="A565" s="524" t="s">
        <v>159</v>
      </c>
      <c r="B565" s="524" t="s">
        <v>157</v>
      </c>
      <c r="C565" s="524" t="s">
        <v>154</v>
      </c>
      <c r="D565" s="525" t="s">
        <v>160</v>
      </c>
      <c r="E565" s="526"/>
      <c r="F565" s="520" t="s">
        <v>158</v>
      </c>
      <c r="G565" s="520" t="s">
        <v>554</v>
      </c>
      <c r="H565" s="520" t="s">
        <v>155</v>
      </c>
      <c r="I565" s="527" t="s">
        <v>162</v>
      </c>
    </row>
    <row r="566" spans="1:9" ht="67.5">
      <c r="A566" s="528"/>
      <c r="B566" s="528"/>
      <c r="C566" s="528"/>
      <c r="D566" s="505" t="s">
        <v>18710</v>
      </c>
      <c r="E566" s="505" t="s">
        <v>18711</v>
      </c>
      <c r="F566" s="529"/>
      <c r="G566" s="529"/>
      <c r="H566" s="529"/>
      <c r="I566" s="530"/>
    </row>
    <row r="567" spans="1:9" ht="90">
      <c r="A567" s="389">
        <v>1</v>
      </c>
      <c r="B567" s="508" t="s">
        <v>23673</v>
      </c>
      <c r="C567" s="553" t="s">
        <v>23674</v>
      </c>
      <c r="D567" s="389">
        <v>1</v>
      </c>
      <c r="E567" s="389">
        <v>6</v>
      </c>
      <c r="F567" s="389" t="s">
        <v>23675</v>
      </c>
      <c r="G567" s="389" t="s">
        <v>18610</v>
      </c>
      <c r="H567" s="389" t="s">
        <v>3293</v>
      </c>
      <c r="I567" s="543" t="s">
        <v>23676</v>
      </c>
    </row>
    <row r="568" spans="1:9" ht="90">
      <c r="A568" s="389">
        <v>2</v>
      </c>
      <c r="B568" s="508" t="s">
        <v>23677</v>
      </c>
      <c r="C568" s="553" t="s">
        <v>23678</v>
      </c>
      <c r="D568" s="389">
        <v>1</v>
      </c>
      <c r="E568" s="389">
        <v>14</v>
      </c>
      <c r="F568" s="389" t="s">
        <v>15801</v>
      </c>
      <c r="G568" s="389" t="s">
        <v>15168</v>
      </c>
      <c r="H568" s="389" t="s">
        <v>3293</v>
      </c>
      <c r="I568" s="543" t="s">
        <v>23679</v>
      </c>
    </row>
    <row r="569" spans="1:9" ht="90">
      <c r="A569" s="389">
        <v>3</v>
      </c>
      <c r="B569" s="508" t="s">
        <v>23680</v>
      </c>
      <c r="C569" s="553" t="s">
        <v>23681</v>
      </c>
      <c r="D569" s="389">
        <v>1</v>
      </c>
      <c r="E569" s="389">
        <v>25</v>
      </c>
      <c r="F569" s="389" t="s">
        <v>17524</v>
      </c>
      <c r="G569" s="389" t="s">
        <v>20367</v>
      </c>
      <c r="H569" s="389" t="s">
        <v>3293</v>
      </c>
      <c r="I569" s="543" t="s">
        <v>23682</v>
      </c>
    </row>
    <row r="570" spans="1:9" ht="90">
      <c r="A570" s="389">
        <v>4</v>
      </c>
      <c r="B570" s="508" t="s">
        <v>23683</v>
      </c>
      <c r="C570" s="553" t="s">
        <v>23684</v>
      </c>
      <c r="D570" s="389">
        <v>1</v>
      </c>
      <c r="E570" s="389">
        <v>10</v>
      </c>
      <c r="F570" s="389" t="s">
        <v>17876</v>
      </c>
      <c r="G570" s="389" t="s">
        <v>23685</v>
      </c>
      <c r="H570" s="389" t="s">
        <v>3293</v>
      </c>
      <c r="I570" s="543" t="s">
        <v>23686</v>
      </c>
    </row>
    <row r="571" spans="1:9" ht="90">
      <c r="A571" s="389">
        <v>5</v>
      </c>
      <c r="B571" s="508" t="s">
        <v>23687</v>
      </c>
      <c r="C571" s="553" t="s">
        <v>23688</v>
      </c>
      <c r="D571" s="389">
        <v>1</v>
      </c>
      <c r="E571" s="389">
        <v>9</v>
      </c>
      <c r="F571" s="389" t="s">
        <v>20950</v>
      </c>
      <c r="G571" s="389" t="s">
        <v>18377</v>
      </c>
      <c r="H571" s="389" t="s">
        <v>3293</v>
      </c>
      <c r="I571" s="543" t="s">
        <v>22609</v>
      </c>
    </row>
    <row r="572" spans="1:9" ht="108">
      <c r="A572" s="389">
        <v>6</v>
      </c>
      <c r="B572" s="508" t="s">
        <v>23689</v>
      </c>
      <c r="C572" s="553" t="s">
        <v>23690</v>
      </c>
      <c r="D572" s="389">
        <v>1</v>
      </c>
      <c r="E572" s="389">
        <v>8</v>
      </c>
      <c r="F572" s="389" t="s">
        <v>20940</v>
      </c>
      <c r="G572" s="389" t="s">
        <v>22707</v>
      </c>
      <c r="H572" s="389" t="s">
        <v>3293</v>
      </c>
      <c r="I572" s="543" t="s">
        <v>22690</v>
      </c>
    </row>
    <row r="573" spans="1:9" ht="126">
      <c r="A573" s="389">
        <v>7</v>
      </c>
      <c r="B573" s="508" t="s">
        <v>23691</v>
      </c>
      <c r="C573" s="553" t="s">
        <v>23692</v>
      </c>
      <c r="D573" s="389">
        <v>1</v>
      </c>
      <c r="E573" s="389">
        <v>8</v>
      </c>
      <c r="F573" s="389" t="s">
        <v>18892</v>
      </c>
      <c r="G573" s="389" t="s">
        <v>20112</v>
      </c>
      <c r="H573" s="389" t="s">
        <v>3293</v>
      </c>
      <c r="I573" s="543" t="s">
        <v>23693</v>
      </c>
    </row>
    <row r="574" spans="1:9" ht="126">
      <c r="A574" s="389">
        <v>8</v>
      </c>
      <c r="B574" s="508" t="s">
        <v>23694</v>
      </c>
      <c r="C574" s="553" t="s">
        <v>23695</v>
      </c>
      <c r="D574" s="389">
        <v>1</v>
      </c>
      <c r="E574" s="389">
        <v>7</v>
      </c>
      <c r="F574" s="389" t="s">
        <v>21506</v>
      </c>
      <c r="G574" s="389" t="s">
        <v>21506</v>
      </c>
      <c r="H574" s="389" t="s">
        <v>3293</v>
      </c>
      <c r="I574" s="543" t="s">
        <v>22832</v>
      </c>
    </row>
    <row r="575" spans="1:9" ht="144">
      <c r="A575" s="389">
        <v>9</v>
      </c>
      <c r="B575" s="508" t="s">
        <v>23696</v>
      </c>
      <c r="C575" s="553" t="s">
        <v>23697</v>
      </c>
      <c r="D575" s="389">
        <v>1</v>
      </c>
      <c r="E575" s="389">
        <v>7</v>
      </c>
      <c r="F575" s="389" t="s">
        <v>17699</v>
      </c>
      <c r="G575" s="389" t="s">
        <v>17667</v>
      </c>
      <c r="H575" s="389" t="s">
        <v>3293</v>
      </c>
      <c r="I575" s="543" t="s">
        <v>23698</v>
      </c>
    </row>
    <row r="576" spans="1:9" ht="144">
      <c r="A576" s="389">
        <v>10</v>
      </c>
      <c r="B576" s="508" t="s">
        <v>23699</v>
      </c>
      <c r="C576" s="553" t="s">
        <v>23700</v>
      </c>
      <c r="D576" s="389">
        <v>1</v>
      </c>
      <c r="E576" s="389">
        <v>3</v>
      </c>
      <c r="F576" s="389" t="s">
        <v>18204</v>
      </c>
      <c r="G576" s="389" t="s">
        <v>18220</v>
      </c>
      <c r="H576" s="389" t="s">
        <v>3293</v>
      </c>
      <c r="I576" s="543" t="s">
        <v>23656</v>
      </c>
    </row>
    <row r="577" spans="1:9" ht="126">
      <c r="A577" s="389">
        <v>11</v>
      </c>
      <c r="B577" s="508" t="s">
        <v>23701</v>
      </c>
      <c r="C577" s="553" t="s">
        <v>23702</v>
      </c>
      <c r="D577" s="389">
        <v>1</v>
      </c>
      <c r="E577" s="389">
        <v>9</v>
      </c>
      <c r="F577" s="389" t="s">
        <v>23703</v>
      </c>
      <c r="G577" s="389" t="s">
        <v>17612</v>
      </c>
      <c r="H577" s="389" t="s">
        <v>3293</v>
      </c>
      <c r="I577" s="543" t="s">
        <v>23704</v>
      </c>
    </row>
    <row r="578" spans="1:9" ht="126">
      <c r="A578" s="389">
        <v>12</v>
      </c>
      <c r="B578" s="508" t="s">
        <v>23705</v>
      </c>
      <c r="C578" s="553" t="s">
        <v>23706</v>
      </c>
      <c r="D578" s="389">
        <v>1</v>
      </c>
      <c r="E578" s="389">
        <v>14</v>
      </c>
      <c r="F578" s="389" t="s">
        <v>18499</v>
      </c>
      <c r="G578" s="389" t="s">
        <v>17848</v>
      </c>
      <c r="H578" s="389" t="s">
        <v>3293</v>
      </c>
      <c r="I578" s="543" t="s">
        <v>23707</v>
      </c>
    </row>
    <row r="579" spans="1:9" ht="126">
      <c r="A579" s="389">
        <v>1</v>
      </c>
      <c r="B579" s="508" t="s">
        <v>23708</v>
      </c>
      <c r="C579" s="553" t="s">
        <v>23709</v>
      </c>
      <c r="D579" s="389">
        <v>1</v>
      </c>
      <c r="E579" s="389">
        <v>6</v>
      </c>
      <c r="F579" s="389" t="s">
        <v>15774</v>
      </c>
      <c r="G579" s="389" t="s">
        <v>19885</v>
      </c>
      <c r="H579" s="389" t="s">
        <v>3293</v>
      </c>
      <c r="I579" s="543" t="s">
        <v>23361</v>
      </c>
    </row>
    <row r="580" spans="1:9" ht="117.75">
      <c r="A580" s="389">
        <v>2</v>
      </c>
      <c r="B580" s="508" t="s">
        <v>23710</v>
      </c>
      <c r="C580" s="553" t="s">
        <v>23711</v>
      </c>
      <c r="D580" s="389">
        <v>1</v>
      </c>
      <c r="E580" s="389">
        <v>1</v>
      </c>
      <c r="F580" s="389" t="s">
        <v>17413</v>
      </c>
      <c r="G580" s="389" t="s">
        <v>23712</v>
      </c>
      <c r="H580" s="389" t="s">
        <v>3293</v>
      </c>
      <c r="I580" s="543" t="s">
        <v>22490</v>
      </c>
    </row>
    <row r="581" spans="1:9" ht="144">
      <c r="A581" s="389">
        <v>3</v>
      </c>
      <c r="B581" s="508" t="s">
        <v>23713</v>
      </c>
      <c r="C581" s="553" t="s">
        <v>23714</v>
      </c>
      <c r="D581" s="389">
        <v>2</v>
      </c>
      <c r="E581" s="389">
        <v>3</v>
      </c>
      <c r="F581" s="389" t="s">
        <v>17524</v>
      </c>
      <c r="G581" s="389" t="s">
        <v>18622</v>
      </c>
      <c r="H581" s="389" t="s">
        <v>3293</v>
      </c>
      <c r="I581" s="543" t="s">
        <v>23682</v>
      </c>
    </row>
    <row r="582" spans="1:9" ht="108">
      <c r="A582" s="389">
        <v>4</v>
      </c>
      <c r="B582" s="508" t="s">
        <v>23715</v>
      </c>
      <c r="C582" s="553" t="s">
        <v>23716</v>
      </c>
      <c r="D582" s="389">
        <v>1</v>
      </c>
      <c r="E582" s="389">
        <v>3</v>
      </c>
      <c r="F582" s="389" t="s">
        <v>17876</v>
      </c>
      <c r="G582" s="389" t="s">
        <v>23685</v>
      </c>
      <c r="H582" s="389" t="s">
        <v>3293</v>
      </c>
      <c r="I582" s="543" t="s">
        <v>20069</v>
      </c>
    </row>
    <row r="583" spans="1:9" ht="180">
      <c r="A583" s="389">
        <v>5</v>
      </c>
      <c r="B583" s="508" t="s">
        <v>23717</v>
      </c>
      <c r="C583" s="553" t="s">
        <v>23718</v>
      </c>
      <c r="D583" s="389">
        <v>1</v>
      </c>
      <c r="E583" s="389">
        <v>5</v>
      </c>
      <c r="F583" s="389" t="s">
        <v>18625</v>
      </c>
      <c r="G583" s="389" t="s">
        <v>18383</v>
      </c>
      <c r="H583" s="389" t="s">
        <v>3293</v>
      </c>
      <c r="I583" s="543" t="s">
        <v>23396</v>
      </c>
    </row>
    <row r="584" spans="1:9" ht="84.75">
      <c r="A584" s="389">
        <v>6</v>
      </c>
      <c r="B584" s="508" t="s">
        <v>23719</v>
      </c>
      <c r="C584" s="553" t="s">
        <v>23720</v>
      </c>
      <c r="D584" s="389">
        <v>1</v>
      </c>
      <c r="E584" s="389">
        <v>5</v>
      </c>
      <c r="F584" s="389" t="s">
        <v>17592</v>
      </c>
      <c r="G584" s="389" t="s">
        <v>17592</v>
      </c>
      <c r="H584" s="389" t="s">
        <v>3293</v>
      </c>
      <c r="I584" s="543" t="s">
        <v>23399</v>
      </c>
    </row>
    <row r="585" spans="1:9" ht="108">
      <c r="A585" s="389">
        <v>7</v>
      </c>
      <c r="B585" s="508" t="s">
        <v>23721</v>
      </c>
      <c r="C585" s="553" t="s">
        <v>23722</v>
      </c>
      <c r="D585" s="389">
        <v>1</v>
      </c>
      <c r="E585" s="389">
        <v>7</v>
      </c>
      <c r="F585" s="389" t="s">
        <v>18889</v>
      </c>
      <c r="G585" s="389" t="s">
        <v>18383</v>
      </c>
      <c r="H585" s="389" t="s">
        <v>3293</v>
      </c>
      <c r="I585" s="543" t="s">
        <v>23723</v>
      </c>
    </row>
    <row r="586" spans="1:9" ht="84.75">
      <c r="A586" s="389">
        <v>8</v>
      </c>
      <c r="B586" s="508" t="s">
        <v>23724</v>
      </c>
      <c r="C586" s="553" t="s">
        <v>23725</v>
      </c>
      <c r="D586" s="389">
        <v>1</v>
      </c>
      <c r="E586" s="389">
        <v>6</v>
      </c>
      <c r="F586" s="389" t="s">
        <v>18892</v>
      </c>
      <c r="G586" s="389" t="s">
        <v>18892</v>
      </c>
      <c r="H586" s="389" t="s">
        <v>3293</v>
      </c>
      <c r="I586" s="543" t="s">
        <v>23693</v>
      </c>
    </row>
    <row r="587" spans="1:9" ht="126">
      <c r="A587" s="400">
        <v>9</v>
      </c>
      <c r="B587" s="508" t="s">
        <v>23726</v>
      </c>
      <c r="C587" s="553" t="s">
        <v>23727</v>
      </c>
      <c r="D587" s="400">
        <v>1</v>
      </c>
      <c r="E587" s="400">
        <v>5</v>
      </c>
      <c r="F587" s="389" t="s">
        <v>20120</v>
      </c>
      <c r="G587" s="389" t="s">
        <v>20120</v>
      </c>
      <c r="H587" s="389" t="s">
        <v>3293</v>
      </c>
      <c r="I587" s="543" t="s">
        <v>23728</v>
      </c>
    </row>
    <row r="588" spans="1:9" ht="84.75">
      <c r="A588" s="389">
        <v>10</v>
      </c>
      <c r="B588" s="508" t="s">
        <v>23729</v>
      </c>
      <c r="C588" s="553" t="s">
        <v>23730</v>
      </c>
      <c r="D588" s="389">
        <v>1</v>
      </c>
      <c r="E588" s="389">
        <v>14</v>
      </c>
      <c r="F588" s="389" t="s">
        <v>21032</v>
      </c>
      <c r="G588" s="389" t="s">
        <v>20132</v>
      </c>
      <c r="H588" s="389" t="s">
        <v>3293</v>
      </c>
      <c r="I588" s="543" t="s">
        <v>23424</v>
      </c>
    </row>
    <row r="589" spans="1:9" ht="108">
      <c r="A589" s="389">
        <v>11</v>
      </c>
      <c r="B589" s="508" t="s">
        <v>23731</v>
      </c>
      <c r="C589" s="553" t="s">
        <v>23732</v>
      </c>
      <c r="D589" s="389">
        <v>1</v>
      </c>
      <c r="E589" s="389">
        <v>2</v>
      </c>
      <c r="F589" s="389" t="s">
        <v>20145</v>
      </c>
      <c r="G589" s="389" t="s">
        <v>18566</v>
      </c>
      <c r="H589" s="389" t="s">
        <v>3293</v>
      </c>
      <c r="I589" s="543" t="s">
        <v>22851</v>
      </c>
    </row>
    <row r="590" spans="1:9" ht="101.25">
      <c r="A590" s="389">
        <v>12</v>
      </c>
      <c r="B590" s="508" t="s">
        <v>23733</v>
      </c>
      <c r="C590" s="553" t="s">
        <v>23734</v>
      </c>
      <c r="D590" s="389">
        <v>1</v>
      </c>
      <c r="E590" s="389">
        <v>3</v>
      </c>
      <c r="F590" s="389" t="s">
        <v>21520</v>
      </c>
      <c r="G590" s="389" t="s">
        <v>21520</v>
      </c>
      <c r="H590" s="389" t="s">
        <v>3293</v>
      </c>
      <c r="I590" s="543" t="s">
        <v>23735</v>
      </c>
    </row>
    <row r="591" spans="1:9" ht="90">
      <c r="A591" s="389">
        <v>13</v>
      </c>
      <c r="B591" s="508" t="s">
        <v>23736</v>
      </c>
      <c r="C591" s="553" t="s">
        <v>23737</v>
      </c>
      <c r="D591" s="389">
        <v>1</v>
      </c>
      <c r="E591" s="389">
        <v>1</v>
      </c>
      <c r="F591" s="389" t="s">
        <v>21274</v>
      </c>
      <c r="G591" s="389" t="s">
        <v>21274</v>
      </c>
      <c r="H591" s="389" t="s">
        <v>3293</v>
      </c>
      <c r="I591" s="543" t="s">
        <v>22799</v>
      </c>
    </row>
    <row r="592" spans="1:9" ht="90">
      <c r="A592" s="389">
        <v>14</v>
      </c>
      <c r="B592" s="508" t="s">
        <v>23738</v>
      </c>
      <c r="C592" s="553" t="s">
        <v>23739</v>
      </c>
      <c r="D592" s="389">
        <v>1</v>
      </c>
      <c r="E592" s="389">
        <v>1</v>
      </c>
      <c r="F592" s="389" t="s">
        <v>21274</v>
      </c>
      <c r="G592" s="389" t="s">
        <v>21274</v>
      </c>
      <c r="H592" s="389" t="s">
        <v>3293</v>
      </c>
      <c r="I592" s="543" t="s">
        <v>22799</v>
      </c>
    </row>
    <row r="593" spans="1:9" ht="84.75">
      <c r="A593" s="389">
        <v>15</v>
      </c>
      <c r="B593" s="508" t="s">
        <v>23740</v>
      </c>
      <c r="C593" s="553" t="s">
        <v>23741</v>
      </c>
      <c r="D593" s="389">
        <v>1</v>
      </c>
      <c r="E593" s="389">
        <v>3</v>
      </c>
      <c r="F593" s="389" t="s">
        <v>14677</v>
      </c>
      <c r="G593" s="389" t="s">
        <v>14677</v>
      </c>
      <c r="H593" s="389" t="s">
        <v>3293</v>
      </c>
      <c r="I593" s="543" t="s">
        <v>23455</v>
      </c>
    </row>
    <row r="594" spans="1:9" ht="90">
      <c r="A594" s="400">
        <v>16</v>
      </c>
      <c r="B594" s="508" t="s">
        <v>23742</v>
      </c>
      <c r="C594" s="553" t="s">
        <v>23743</v>
      </c>
      <c r="D594" s="389">
        <v>1</v>
      </c>
      <c r="E594" s="400">
        <v>20</v>
      </c>
      <c r="F594" s="389" t="s">
        <v>20133</v>
      </c>
      <c r="G594" s="389" t="s">
        <v>20133</v>
      </c>
      <c r="H594" s="389" t="s">
        <v>3293</v>
      </c>
      <c r="I594" s="543" t="s">
        <v>23573</v>
      </c>
    </row>
    <row r="595" spans="1:9" ht="84.75">
      <c r="A595" s="400">
        <v>17</v>
      </c>
      <c r="B595" s="508" t="s">
        <v>23744</v>
      </c>
      <c r="C595" s="553" t="s">
        <v>23745</v>
      </c>
      <c r="D595" s="389">
        <v>1</v>
      </c>
      <c r="E595" s="389">
        <v>6</v>
      </c>
      <c r="F595" s="389" t="s">
        <v>20391</v>
      </c>
      <c r="G595" s="389" t="s">
        <v>20391</v>
      </c>
      <c r="H595" s="389" t="s">
        <v>3293</v>
      </c>
      <c r="I595" s="543" t="s">
        <v>23746</v>
      </c>
    </row>
    <row r="596" spans="1:9" ht="84.75">
      <c r="A596" s="400">
        <v>18</v>
      </c>
      <c r="B596" s="508" t="s">
        <v>23747</v>
      </c>
      <c r="C596" s="553" t="s">
        <v>23720</v>
      </c>
      <c r="D596" s="389">
        <v>3</v>
      </c>
      <c r="E596" s="389">
        <v>5</v>
      </c>
      <c r="F596" s="389" t="s">
        <v>21083</v>
      </c>
      <c r="G596" s="389" t="s">
        <v>20454</v>
      </c>
      <c r="H596" s="389" t="s">
        <v>3293</v>
      </c>
      <c r="I596" s="543" t="s">
        <v>23748</v>
      </c>
    </row>
    <row r="597" spans="1:9" ht="90">
      <c r="A597" s="400">
        <v>19</v>
      </c>
      <c r="B597" s="508" t="s">
        <v>23749</v>
      </c>
      <c r="C597" s="553" t="s">
        <v>23750</v>
      </c>
      <c r="D597" s="389">
        <v>1</v>
      </c>
      <c r="E597" s="389">
        <v>6</v>
      </c>
      <c r="F597" s="389" t="s">
        <v>21794</v>
      </c>
      <c r="G597" s="389" t="s">
        <v>21794</v>
      </c>
      <c r="H597" s="389" t="s">
        <v>3293</v>
      </c>
      <c r="I597" s="543" t="s">
        <v>23186</v>
      </c>
    </row>
    <row r="598" spans="1:9" ht="108">
      <c r="A598" s="400">
        <v>20</v>
      </c>
      <c r="B598" s="508" t="s">
        <v>23751</v>
      </c>
      <c r="C598" s="553" t="s">
        <v>23752</v>
      </c>
      <c r="D598" s="389">
        <v>1</v>
      </c>
      <c r="E598" s="389">
        <v>8</v>
      </c>
      <c r="F598" s="389" t="s">
        <v>21794</v>
      </c>
      <c r="G598" s="389" t="s">
        <v>21794</v>
      </c>
      <c r="H598" s="389" t="s">
        <v>3293</v>
      </c>
      <c r="I598" s="543" t="s">
        <v>23186</v>
      </c>
    </row>
    <row r="599" spans="1:9" ht="90">
      <c r="A599" s="400">
        <v>21</v>
      </c>
      <c r="B599" s="508" t="s">
        <v>23753</v>
      </c>
      <c r="C599" s="553" t="s">
        <v>23754</v>
      </c>
      <c r="D599" s="389">
        <v>1</v>
      </c>
      <c r="E599" s="389">
        <v>5</v>
      </c>
      <c r="F599" s="389" t="s">
        <v>20270</v>
      </c>
      <c r="G599" s="389" t="s">
        <v>20270</v>
      </c>
      <c r="H599" s="389" t="s">
        <v>3293</v>
      </c>
      <c r="I599" s="543" t="s">
        <v>23755</v>
      </c>
    </row>
    <row r="600" spans="1:9" ht="90">
      <c r="A600" s="400">
        <v>22</v>
      </c>
      <c r="B600" s="508" t="s">
        <v>23756</v>
      </c>
      <c r="C600" s="553" t="s">
        <v>23757</v>
      </c>
      <c r="D600" s="389">
        <v>1</v>
      </c>
      <c r="E600" s="389">
        <v>1</v>
      </c>
      <c r="F600" s="389" t="s">
        <v>20270</v>
      </c>
      <c r="G600" s="389" t="s">
        <v>20270</v>
      </c>
      <c r="H600" s="389" t="s">
        <v>3293</v>
      </c>
      <c r="I600" s="543" t="s">
        <v>23755</v>
      </c>
    </row>
    <row r="601" spans="1:9" ht="90">
      <c r="A601" s="400">
        <v>23</v>
      </c>
      <c r="B601" s="508" t="s">
        <v>23758</v>
      </c>
      <c r="C601" s="553" t="s">
        <v>23759</v>
      </c>
      <c r="D601" s="389">
        <v>1</v>
      </c>
      <c r="E601" s="389">
        <v>2</v>
      </c>
      <c r="F601" s="389" t="s">
        <v>20233</v>
      </c>
      <c r="G601" s="389" t="s">
        <v>20233</v>
      </c>
      <c r="H601" s="389" t="s">
        <v>3293</v>
      </c>
      <c r="I601" s="543" t="s">
        <v>23582</v>
      </c>
    </row>
    <row r="602" spans="1:9" ht="90">
      <c r="A602" s="400">
        <v>24</v>
      </c>
      <c r="B602" s="508" t="s">
        <v>23760</v>
      </c>
      <c r="C602" s="553" t="s">
        <v>23761</v>
      </c>
      <c r="D602" s="389">
        <v>1</v>
      </c>
      <c r="E602" s="389">
        <v>1</v>
      </c>
      <c r="F602" s="389" t="s">
        <v>20398</v>
      </c>
      <c r="G602" s="389" t="s">
        <v>20398</v>
      </c>
      <c r="H602" s="389" t="s">
        <v>3293</v>
      </c>
      <c r="I602" s="543" t="s">
        <v>23762</v>
      </c>
    </row>
    <row r="603" spans="1:9" ht="90">
      <c r="A603" s="400">
        <v>25</v>
      </c>
      <c r="B603" s="508" t="s">
        <v>23763</v>
      </c>
      <c r="C603" s="553" t="s">
        <v>23764</v>
      </c>
      <c r="D603" s="389">
        <v>1</v>
      </c>
      <c r="E603" s="389">
        <v>3</v>
      </c>
      <c r="F603" s="389" t="s">
        <v>18212</v>
      </c>
      <c r="G603" s="389" t="s">
        <v>18212</v>
      </c>
      <c r="H603" s="389" t="s">
        <v>3293</v>
      </c>
      <c r="I603" s="543" t="s">
        <v>23232</v>
      </c>
    </row>
    <row r="604" spans="1:9" ht="90">
      <c r="A604" s="400">
        <v>26</v>
      </c>
      <c r="B604" s="508" t="s">
        <v>23765</v>
      </c>
      <c r="C604" s="553" t="s">
        <v>23766</v>
      </c>
      <c r="D604" s="389">
        <v>1</v>
      </c>
      <c r="E604" s="389">
        <v>6</v>
      </c>
      <c r="F604" s="389" t="s">
        <v>17644</v>
      </c>
      <c r="G604" s="389" t="s">
        <v>17644</v>
      </c>
      <c r="H604" s="389" t="s">
        <v>3293</v>
      </c>
      <c r="I604" s="543" t="s">
        <v>23767</v>
      </c>
    </row>
    <row r="605" spans="1:9" ht="126">
      <c r="A605" s="400">
        <v>27</v>
      </c>
      <c r="B605" s="508" t="s">
        <v>23768</v>
      </c>
      <c r="C605" s="553" t="s">
        <v>23769</v>
      </c>
      <c r="D605" s="389">
        <v>1</v>
      </c>
      <c r="E605" s="389">
        <v>1</v>
      </c>
      <c r="F605" s="389" t="s">
        <v>17712</v>
      </c>
      <c r="G605" s="389" t="s">
        <v>17712</v>
      </c>
      <c r="H605" s="389" t="s">
        <v>3293</v>
      </c>
      <c r="I605" s="543" t="s">
        <v>23225</v>
      </c>
    </row>
    <row r="606" spans="1:9" ht="90">
      <c r="A606" s="400">
        <v>28</v>
      </c>
      <c r="B606" s="508" t="s">
        <v>23770</v>
      </c>
      <c r="C606" s="553" t="s">
        <v>23771</v>
      </c>
      <c r="D606" s="389">
        <v>1</v>
      </c>
      <c r="E606" s="389">
        <v>1</v>
      </c>
      <c r="F606" s="389" t="s">
        <v>17712</v>
      </c>
      <c r="G606" s="389" t="s">
        <v>17706</v>
      </c>
      <c r="H606" s="389" t="s">
        <v>3293</v>
      </c>
      <c r="I606" s="543" t="s">
        <v>23225</v>
      </c>
    </row>
    <row r="607" spans="1:9" ht="108">
      <c r="A607" s="400">
        <v>29</v>
      </c>
      <c r="B607" s="508" t="s">
        <v>23772</v>
      </c>
      <c r="C607" s="553" t="s">
        <v>23773</v>
      </c>
      <c r="D607" s="389">
        <v>1</v>
      </c>
      <c r="E607" s="389">
        <v>1</v>
      </c>
      <c r="F607" s="389" t="s">
        <v>17721</v>
      </c>
      <c r="G607" s="389" t="s">
        <v>17778</v>
      </c>
      <c r="H607" s="389" t="s">
        <v>3293</v>
      </c>
      <c r="I607" s="543" t="s">
        <v>23256</v>
      </c>
    </row>
    <row r="608" spans="1:9" ht="22.5">
      <c r="A608" s="1482" t="s">
        <v>23774</v>
      </c>
      <c r="B608" s="1483"/>
      <c r="C608" s="1483"/>
      <c r="D608" s="1483"/>
      <c r="E608" s="1483"/>
      <c r="F608" s="1483"/>
      <c r="G608" s="1483"/>
      <c r="H608" s="1483"/>
      <c r="I608" s="1483"/>
    </row>
    <row r="609" spans="1:9" ht="67.5">
      <c r="A609" s="524" t="s">
        <v>159</v>
      </c>
      <c r="B609" s="524" t="s">
        <v>157</v>
      </c>
      <c r="C609" s="524" t="s">
        <v>154</v>
      </c>
      <c r="D609" s="525" t="s">
        <v>160</v>
      </c>
      <c r="E609" s="526"/>
      <c r="F609" s="520" t="s">
        <v>158</v>
      </c>
      <c r="G609" s="520" t="s">
        <v>554</v>
      </c>
      <c r="H609" s="520" t="s">
        <v>155</v>
      </c>
      <c r="I609" s="527" t="s">
        <v>162</v>
      </c>
    </row>
    <row r="610" spans="1:9" ht="67.5">
      <c r="A610" s="528"/>
      <c r="B610" s="528"/>
      <c r="C610" s="528"/>
      <c r="D610" s="505" t="s">
        <v>18710</v>
      </c>
      <c r="E610" s="505" t="s">
        <v>18711</v>
      </c>
      <c r="F610" s="529"/>
      <c r="G610" s="529"/>
      <c r="H610" s="529"/>
      <c r="I610" s="530"/>
    </row>
    <row r="611" spans="1:9" ht="90">
      <c r="A611" s="389">
        <v>1</v>
      </c>
      <c r="B611" s="508" t="s">
        <v>23775</v>
      </c>
      <c r="C611" s="553" t="s">
        <v>23674</v>
      </c>
      <c r="D611" s="389">
        <v>1</v>
      </c>
      <c r="E611" s="389">
        <v>6</v>
      </c>
      <c r="F611" s="389" t="s">
        <v>23675</v>
      </c>
      <c r="G611" s="389" t="s">
        <v>18610</v>
      </c>
      <c r="H611" s="389" t="s">
        <v>3293</v>
      </c>
      <c r="I611" s="543" t="s">
        <v>23676</v>
      </c>
    </row>
    <row r="612" spans="1:9" ht="22.5">
      <c r="A612" s="1482" t="s">
        <v>23776</v>
      </c>
      <c r="B612" s="1483"/>
      <c r="C612" s="1483"/>
      <c r="D612" s="1483"/>
      <c r="E612" s="1483"/>
      <c r="F612" s="1483"/>
      <c r="G612" s="1483"/>
      <c r="H612" s="1483"/>
      <c r="I612" s="1483"/>
    </row>
    <row r="613" spans="1:9" ht="117.75">
      <c r="A613" s="400">
        <v>1</v>
      </c>
      <c r="B613" s="508" t="s">
        <v>23777</v>
      </c>
      <c r="C613" s="553" t="s">
        <v>23778</v>
      </c>
      <c r="D613" s="400">
        <v>1</v>
      </c>
      <c r="E613" s="400">
        <v>5</v>
      </c>
      <c r="F613" s="389" t="s">
        <v>17571</v>
      </c>
      <c r="G613" s="389" t="s">
        <v>17571</v>
      </c>
      <c r="H613" s="389" t="s">
        <v>3293</v>
      </c>
      <c r="I613" s="543" t="s">
        <v>21120</v>
      </c>
    </row>
    <row r="614" spans="1:9" ht="117.75">
      <c r="A614" s="400">
        <v>2</v>
      </c>
      <c r="B614" s="508" t="s">
        <v>23779</v>
      </c>
      <c r="C614" s="553" t="s">
        <v>23780</v>
      </c>
      <c r="D614" s="400">
        <v>1</v>
      </c>
      <c r="E614" s="400">
        <v>4</v>
      </c>
      <c r="F614" s="389" t="s">
        <v>21351</v>
      </c>
      <c r="G614" s="389" t="s">
        <v>21351</v>
      </c>
      <c r="H614" s="389" t="s">
        <v>3293</v>
      </c>
      <c r="I614" s="543" t="s">
        <v>23429</v>
      </c>
    </row>
    <row r="615" spans="1:9" ht="117.75">
      <c r="A615" s="400">
        <v>3</v>
      </c>
      <c r="B615" s="508" t="s">
        <v>23781</v>
      </c>
      <c r="C615" s="553" t="s">
        <v>23782</v>
      </c>
      <c r="D615" s="400">
        <v>1</v>
      </c>
      <c r="E615" s="400">
        <v>5</v>
      </c>
      <c r="F615" s="389" t="s">
        <v>21506</v>
      </c>
      <c r="G615" s="389" t="s">
        <v>21506</v>
      </c>
      <c r="H615" s="389" t="s">
        <v>3293</v>
      </c>
      <c r="I615" s="543" t="s">
        <v>22832</v>
      </c>
    </row>
    <row r="616" spans="1:9" ht="117.75">
      <c r="A616" s="400">
        <v>4</v>
      </c>
      <c r="B616" s="508" t="s">
        <v>23783</v>
      </c>
      <c r="C616" s="553" t="s">
        <v>23784</v>
      </c>
      <c r="D616" s="400">
        <v>1</v>
      </c>
      <c r="E616" s="400">
        <v>9</v>
      </c>
      <c r="F616" s="389" t="s">
        <v>21254</v>
      </c>
      <c r="G616" s="389" t="s">
        <v>21254</v>
      </c>
      <c r="H616" s="389" t="s">
        <v>3293</v>
      </c>
      <c r="I616" s="543" t="s">
        <v>23387</v>
      </c>
    </row>
    <row r="617" spans="1:9" ht="117.75">
      <c r="A617" s="400">
        <v>5</v>
      </c>
      <c r="B617" s="508" t="s">
        <v>23785</v>
      </c>
      <c r="C617" s="553" t="s">
        <v>23782</v>
      </c>
      <c r="D617" s="400">
        <v>1</v>
      </c>
      <c r="E617" s="400">
        <v>7</v>
      </c>
      <c r="F617" s="389" t="s">
        <v>18625</v>
      </c>
      <c r="G617" s="389" t="s">
        <v>23786</v>
      </c>
      <c r="H617" s="389" t="s">
        <v>3293</v>
      </c>
      <c r="I617" s="543" t="s">
        <v>23396</v>
      </c>
    </row>
    <row r="618" spans="1:9" ht="117.75">
      <c r="A618" s="400">
        <v>6</v>
      </c>
      <c r="B618" s="508" t="s">
        <v>23787</v>
      </c>
      <c r="C618" s="553" t="s">
        <v>23788</v>
      </c>
      <c r="D618" s="400">
        <v>1</v>
      </c>
      <c r="E618" s="400">
        <v>7</v>
      </c>
      <c r="F618" s="389" t="s">
        <v>18625</v>
      </c>
      <c r="G618" s="389" t="s">
        <v>23786</v>
      </c>
      <c r="H618" s="389" t="s">
        <v>3293</v>
      </c>
      <c r="I618" s="543" t="s">
        <v>23396</v>
      </c>
    </row>
    <row r="619" spans="1:9" ht="117.75">
      <c r="A619" s="400">
        <v>7</v>
      </c>
      <c r="B619" s="508" t="s">
        <v>23789</v>
      </c>
      <c r="C619" s="553" t="s">
        <v>23790</v>
      </c>
      <c r="D619" s="400">
        <v>1</v>
      </c>
      <c r="E619" s="400">
        <v>4</v>
      </c>
      <c r="F619" s="389" t="s">
        <v>18889</v>
      </c>
      <c r="G619" s="389" t="s">
        <v>18383</v>
      </c>
      <c r="H619" s="389" t="s">
        <v>3293</v>
      </c>
      <c r="I619" s="543" t="s">
        <v>23723</v>
      </c>
    </row>
    <row r="620" spans="1:9" ht="117.75">
      <c r="A620" s="400">
        <v>8</v>
      </c>
      <c r="B620" s="508" t="s">
        <v>23791</v>
      </c>
      <c r="C620" s="553" t="s">
        <v>23792</v>
      </c>
      <c r="D620" s="400">
        <v>1</v>
      </c>
      <c r="E620" s="400">
        <v>7</v>
      </c>
      <c r="F620" s="389" t="s">
        <v>20109</v>
      </c>
      <c r="G620" s="389" t="s">
        <v>18892</v>
      </c>
      <c r="H620" s="389" t="s">
        <v>3293</v>
      </c>
      <c r="I620" s="543" t="s">
        <v>23793</v>
      </c>
    </row>
    <row r="621" spans="1:9" ht="117.75">
      <c r="A621" s="400">
        <v>9</v>
      </c>
      <c r="B621" s="508" t="s">
        <v>23794</v>
      </c>
      <c r="C621" s="553" t="s">
        <v>23795</v>
      </c>
      <c r="D621" s="400">
        <v>1</v>
      </c>
      <c r="E621" s="400">
        <v>9</v>
      </c>
      <c r="F621" s="389" t="s">
        <v>20109</v>
      </c>
      <c r="G621" s="389" t="s">
        <v>18892</v>
      </c>
      <c r="H621" s="389" t="s">
        <v>3293</v>
      </c>
      <c r="I621" s="543" t="s">
        <v>23793</v>
      </c>
    </row>
    <row r="622" spans="1:9" ht="117.75">
      <c r="A622" s="400">
        <v>10</v>
      </c>
      <c r="B622" s="508" t="s">
        <v>23796</v>
      </c>
      <c r="C622" s="553" t="s">
        <v>23797</v>
      </c>
      <c r="D622" s="400">
        <v>1</v>
      </c>
      <c r="E622" s="400">
        <v>6</v>
      </c>
      <c r="F622" s="389" t="s">
        <v>18386</v>
      </c>
      <c r="G622" s="389" t="s">
        <v>19802</v>
      </c>
      <c r="H622" s="389" t="s">
        <v>3293</v>
      </c>
      <c r="I622" s="543" t="s">
        <v>23798</v>
      </c>
    </row>
    <row r="623" spans="1:9" ht="90">
      <c r="A623" s="400">
        <v>11</v>
      </c>
      <c r="B623" s="508" t="s">
        <v>23799</v>
      </c>
      <c r="C623" s="501" t="s">
        <v>23800</v>
      </c>
      <c r="D623" s="400">
        <v>1</v>
      </c>
      <c r="E623" s="400">
        <v>9</v>
      </c>
      <c r="F623" s="389" t="s">
        <v>21032</v>
      </c>
      <c r="G623" s="389" t="s">
        <v>20132</v>
      </c>
      <c r="H623" s="389" t="s">
        <v>3293</v>
      </c>
      <c r="I623" s="543" t="s">
        <v>23424</v>
      </c>
    </row>
    <row r="624" spans="1:9" ht="117.75">
      <c r="A624" s="400">
        <v>12</v>
      </c>
      <c r="B624" s="508" t="s">
        <v>23801</v>
      </c>
      <c r="C624" s="553" t="s">
        <v>23792</v>
      </c>
      <c r="D624" s="400">
        <v>1</v>
      </c>
      <c r="E624" s="400">
        <v>9</v>
      </c>
      <c r="F624" s="389" t="s">
        <v>20132</v>
      </c>
      <c r="G624" s="389" t="s">
        <v>20129</v>
      </c>
      <c r="H624" s="389" t="s">
        <v>3293</v>
      </c>
      <c r="I624" s="543" t="s">
        <v>22712</v>
      </c>
    </row>
    <row r="625" spans="1:9" ht="117.75">
      <c r="A625" s="400">
        <v>13</v>
      </c>
      <c r="B625" s="508" t="s">
        <v>23802</v>
      </c>
      <c r="C625" s="553" t="s">
        <v>23803</v>
      </c>
      <c r="D625" s="389">
        <v>1</v>
      </c>
      <c r="E625" s="400">
        <v>12</v>
      </c>
      <c r="F625" s="389" t="s">
        <v>13233</v>
      </c>
      <c r="G625" s="389" t="s">
        <v>13233</v>
      </c>
      <c r="H625" s="389" t="s">
        <v>3293</v>
      </c>
      <c r="I625" s="543" t="s">
        <v>23804</v>
      </c>
    </row>
    <row r="626" spans="1:9" ht="117.75">
      <c r="A626" s="400">
        <v>14</v>
      </c>
      <c r="B626" s="508" t="s">
        <v>23805</v>
      </c>
      <c r="C626" s="553" t="s">
        <v>23806</v>
      </c>
      <c r="D626" s="400">
        <v>1</v>
      </c>
      <c r="E626" s="400">
        <v>6</v>
      </c>
      <c r="F626" s="389" t="s">
        <v>19893</v>
      </c>
      <c r="G626" s="389" t="s">
        <v>19893</v>
      </c>
      <c r="H626" s="389" t="s">
        <v>3293</v>
      </c>
      <c r="I626" s="543" t="s">
        <v>22873</v>
      </c>
    </row>
    <row r="627" spans="1:9" ht="117.75">
      <c r="A627" s="400">
        <v>15</v>
      </c>
      <c r="B627" s="508" t="s">
        <v>23807</v>
      </c>
      <c r="C627" s="553" t="s">
        <v>23808</v>
      </c>
      <c r="D627" s="400">
        <v>1</v>
      </c>
      <c r="E627" s="400">
        <v>7</v>
      </c>
      <c r="F627" s="389" t="s">
        <v>20380</v>
      </c>
      <c r="G627" s="389" t="s">
        <v>17542</v>
      </c>
      <c r="H627" s="389" t="s">
        <v>3293</v>
      </c>
      <c r="I627" s="543" t="s">
        <v>23809</v>
      </c>
    </row>
    <row r="628" spans="1:9" ht="117.75">
      <c r="A628" s="400">
        <v>16</v>
      </c>
      <c r="B628" s="508" t="s">
        <v>23810</v>
      </c>
      <c r="C628" s="553" t="s">
        <v>23811</v>
      </c>
      <c r="D628" s="400">
        <v>1</v>
      </c>
      <c r="E628" s="400">
        <v>4</v>
      </c>
      <c r="F628" s="389" t="s">
        <v>21794</v>
      </c>
      <c r="G628" s="389" t="s">
        <v>21794</v>
      </c>
      <c r="H628" s="389" t="s">
        <v>3293</v>
      </c>
      <c r="I628" s="543" t="s">
        <v>23186</v>
      </c>
    </row>
    <row r="629" spans="1:9" ht="117.75">
      <c r="A629" s="400">
        <v>17</v>
      </c>
      <c r="B629" s="508" t="s">
        <v>23812</v>
      </c>
      <c r="C629" s="553" t="s">
        <v>23813</v>
      </c>
      <c r="D629" s="400">
        <v>1</v>
      </c>
      <c r="E629" s="400">
        <v>3</v>
      </c>
      <c r="F629" s="389" t="s">
        <v>17667</v>
      </c>
      <c r="G629" s="389" t="s">
        <v>17667</v>
      </c>
      <c r="H629" s="389" t="s">
        <v>3293</v>
      </c>
      <c r="I629" s="543" t="s">
        <v>23154</v>
      </c>
    </row>
    <row r="630" spans="1:9" ht="117.75">
      <c r="A630" s="400">
        <v>18</v>
      </c>
      <c r="B630" s="508" t="s">
        <v>23814</v>
      </c>
      <c r="C630" s="553" t="s">
        <v>23815</v>
      </c>
      <c r="D630" s="400">
        <v>1</v>
      </c>
      <c r="E630" s="400">
        <v>3</v>
      </c>
      <c r="F630" s="389" t="s">
        <v>17551</v>
      </c>
      <c r="G630" s="389" t="s">
        <v>17551</v>
      </c>
      <c r="H630" s="389" t="s">
        <v>3293</v>
      </c>
      <c r="I630" s="543" t="s">
        <v>23816</v>
      </c>
    </row>
    <row r="631" spans="1:9" ht="117.75">
      <c r="A631" s="400">
        <v>19</v>
      </c>
      <c r="B631" s="508" t="s">
        <v>23817</v>
      </c>
      <c r="C631" s="553" t="s">
        <v>23818</v>
      </c>
      <c r="D631" s="400">
        <v>1</v>
      </c>
      <c r="E631" s="400">
        <v>6</v>
      </c>
      <c r="F631" s="389" t="s">
        <v>16548</v>
      </c>
      <c r="G631" s="389" t="s">
        <v>16548</v>
      </c>
      <c r="H631" s="389" t="s">
        <v>3293</v>
      </c>
      <c r="I631" s="543" t="s">
        <v>23819</v>
      </c>
    </row>
    <row r="632" spans="1:9" ht="117.75">
      <c r="A632" s="400">
        <v>20</v>
      </c>
      <c r="B632" s="508" t="s">
        <v>23820</v>
      </c>
      <c r="C632" s="553" t="s">
        <v>23795</v>
      </c>
      <c r="D632" s="400">
        <v>1</v>
      </c>
      <c r="E632" s="400">
        <v>3</v>
      </c>
      <c r="F632" s="389" t="s">
        <v>16548</v>
      </c>
      <c r="G632" s="389" t="s">
        <v>17598</v>
      </c>
      <c r="H632" s="389" t="s">
        <v>3293</v>
      </c>
      <c r="I632" s="543" t="s">
        <v>23819</v>
      </c>
    </row>
    <row r="633" spans="1:9" ht="117.75">
      <c r="A633" s="400">
        <v>21</v>
      </c>
      <c r="B633" s="508" t="s">
        <v>23821</v>
      </c>
      <c r="C633" s="553" t="s">
        <v>23822</v>
      </c>
      <c r="D633" s="400">
        <v>1</v>
      </c>
      <c r="E633" s="400">
        <v>3</v>
      </c>
      <c r="F633" s="389" t="s">
        <v>21794</v>
      </c>
      <c r="G633" s="389" t="s">
        <v>21794</v>
      </c>
      <c r="H633" s="389" t="s">
        <v>3293</v>
      </c>
      <c r="I633" s="543" t="s">
        <v>23558</v>
      </c>
    </row>
    <row r="634" spans="1:9" ht="117.75">
      <c r="A634" s="400">
        <v>22</v>
      </c>
      <c r="B634" s="508" t="s">
        <v>23823</v>
      </c>
      <c r="C634" s="553" t="s">
        <v>23813</v>
      </c>
      <c r="D634" s="400">
        <v>1</v>
      </c>
      <c r="E634" s="400">
        <v>2</v>
      </c>
      <c r="F634" s="389" t="s">
        <v>20385</v>
      </c>
      <c r="G634" s="389" t="s">
        <v>20385</v>
      </c>
      <c r="H634" s="389" t="s">
        <v>3293</v>
      </c>
      <c r="I634" s="543" t="s">
        <v>20121</v>
      </c>
    </row>
    <row r="635" spans="1:9" ht="117.75">
      <c r="A635" s="400">
        <v>23</v>
      </c>
      <c r="B635" s="508" t="s">
        <v>23824</v>
      </c>
      <c r="C635" s="553" t="s">
        <v>23825</v>
      </c>
      <c r="D635" s="400">
        <v>1</v>
      </c>
      <c r="E635" s="400">
        <v>6</v>
      </c>
      <c r="F635" s="389" t="s">
        <v>20456</v>
      </c>
      <c r="G635" s="389" t="s">
        <v>20456</v>
      </c>
      <c r="H635" s="389" t="s">
        <v>3293</v>
      </c>
      <c r="I635" s="543" t="s">
        <v>23826</v>
      </c>
    </row>
    <row r="636" spans="1:9" ht="117.75">
      <c r="A636" s="400">
        <v>24</v>
      </c>
      <c r="B636" s="508" t="s">
        <v>23827</v>
      </c>
      <c r="C636" s="553" t="s">
        <v>23828</v>
      </c>
      <c r="D636" s="400">
        <v>1</v>
      </c>
      <c r="E636" s="400">
        <v>21</v>
      </c>
      <c r="F636" s="389" t="s">
        <v>17658</v>
      </c>
      <c r="G636" s="389" t="s">
        <v>17658</v>
      </c>
      <c r="H636" s="389" t="s">
        <v>3293</v>
      </c>
      <c r="I636" s="543" t="s">
        <v>23829</v>
      </c>
    </row>
    <row r="637" spans="1:9" ht="117.75">
      <c r="A637" s="400">
        <v>25</v>
      </c>
      <c r="B637" s="508" t="s">
        <v>23830</v>
      </c>
      <c r="C637" s="553" t="s">
        <v>23831</v>
      </c>
      <c r="D637" s="400">
        <v>1</v>
      </c>
      <c r="E637" s="400">
        <v>3</v>
      </c>
      <c r="F637" s="389" t="s">
        <v>23832</v>
      </c>
      <c r="G637" s="389" t="s">
        <v>23832</v>
      </c>
      <c r="H637" s="389" t="s">
        <v>3293</v>
      </c>
      <c r="I637" s="543" t="s">
        <v>23833</v>
      </c>
    </row>
    <row r="638" spans="1:9" ht="117.75">
      <c r="A638" s="400">
        <v>26</v>
      </c>
      <c r="B638" s="508" t="s">
        <v>23834</v>
      </c>
      <c r="C638" s="553" t="s">
        <v>23835</v>
      </c>
      <c r="D638" s="400">
        <v>1</v>
      </c>
      <c r="E638" s="400">
        <v>2</v>
      </c>
      <c r="F638" s="389" t="s">
        <v>17658</v>
      </c>
      <c r="G638" s="389" t="s">
        <v>17658</v>
      </c>
      <c r="H638" s="389" t="s">
        <v>3293</v>
      </c>
      <c r="I638" s="543" t="s">
        <v>23829</v>
      </c>
    </row>
    <row r="639" spans="1:9" ht="117.75">
      <c r="A639" s="400">
        <v>27</v>
      </c>
      <c r="B639" s="508" t="s">
        <v>23836</v>
      </c>
      <c r="C639" s="553" t="s">
        <v>23837</v>
      </c>
      <c r="D639" s="400">
        <v>1</v>
      </c>
      <c r="E639" s="400">
        <v>2</v>
      </c>
      <c r="F639" s="389" t="s">
        <v>21107</v>
      </c>
      <c r="G639" s="389" t="s">
        <v>21107</v>
      </c>
      <c r="H639" s="389" t="s">
        <v>3293</v>
      </c>
      <c r="I639" s="543" t="s">
        <v>23173</v>
      </c>
    </row>
    <row r="640" spans="1:9" ht="117.75">
      <c r="A640" s="400">
        <v>28</v>
      </c>
      <c r="B640" s="508" t="s">
        <v>23838</v>
      </c>
      <c r="C640" s="553" t="s">
        <v>23839</v>
      </c>
      <c r="D640" s="439">
        <v>1</v>
      </c>
      <c r="E640" s="439">
        <v>4</v>
      </c>
      <c r="F640" s="389" t="s">
        <v>20233</v>
      </c>
      <c r="G640" s="389" t="s">
        <v>20233</v>
      </c>
      <c r="H640" s="389" t="s">
        <v>3293</v>
      </c>
      <c r="I640" s="543" t="s">
        <v>23256</v>
      </c>
    </row>
    <row r="641" spans="1:9" ht="117.75">
      <c r="A641" s="400">
        <v>29</v>
      </c>
      <c r="B641" s="508" t="s">
        <v>23840</v>
      </c>
      <c r="C641" s="553" t="s">
        <v>23841</v>
      </c>
      <c r="D641" s="439"/>
      <c r="E641" s="439"/>
      <c r="F641" s="389" t="s">
        <v>20233</v>
      </c>
      <c r="G641" s="389" t="s">
        <v>20233</v>
      </c>
      <c r="H641" s="389" t="s">
        <v>3293</v>
      </c>
      <c r="I641" s="543" t="s">
        <v>23256</v>
      </c>
    </row>
    <row r="642" spans="1:9" ht="117.75">
      <c r="A642" s="400">
        <v>30</v>
      </c>
      <c r="B642" s="508" t="s">
        <v>23842</v>
      </c>
      <c r="C642" s="553" t="s">
        <v>23815</v>
      </c>
      <c r="D642" s="439">
        <v>1</v>
      </c>
      <c r="E642" s="439">
        <v>4</v>
      </c>
      <c r="F642" s="435" t="s">
        <v>18583</v>
      </c>
      <c r="G642" s="435" t="s">
        <v>18583</v>
      </c>
      <c r="H642" s="389" t="s">
        <v>3293</v>
      </c>
      <c r="I642" s="559" t="s">
        <v>23843</v>
      </c>
    </row>
    <row r="643" spans="1:9" ht="117.75">
      <c r="A643" s="400">
        <v>31</v>
      </c>
      <c r="B643" s="508" t="s">
        <v>23844</v>
      </c>
      <c r="C643" s="553" t="s">
        <v>23845</v>
      </c>
      <c r="D643" s="439">
        <v>1</v>
      </c>
      <c r="E643" s="439">
        <v>4</v>
      </c>
      <c r="F643" s="435" t="s">
        <v>18209</v>
      </c>
      <c r="G643" s="435" t="s">
        <v>18212</v>
      </c>
      <c r="H643" s="389" t="s">
        <v>3293</v>
      </c>
      <c r="I643" s="559" t="s">
        <v>23204</v>
      </c>
    </row>
    <row r="644" spans="1:9" ht="117.75">
      <c r="A644" s="400">
        <v>32</v>
      </c>
      <c r="B644" s="508" t="s">
        <v>23846</v>
      </c>
      <c r="C644" s="553" t="s">
        <v>23847</v>
      </c>
      <c r="D644" s="389">
        <v>1</v>
      </c>
      <c r="E644" s="389">
        <v>8</v>
      </c>
      <c r="F644" s="435" t="s">
        <v>18204</v>
      </c>
      <c r="G644" s="435" t="s">
        <v>18204</v>
      </c>
      <c r="H644" s="389" t="s">
        <v>3293</v>
      </c>
      <c r="I644" s="559" t="s">
        <v>23656</v>
      </c>
    </row>
    <row r="645" spans="1:9" ht="117.75">
      <c r="A645" s="400">
        <v>33</v>
      </c>
      <c r="B645" s="508" t="s">
        <v>23848</v>
      </c>
      <c r="C645" s="553" t="s">
        <v>23847</v>
      </c>
      <c r="D645" s="389">
        <v>1</v>
      </c>
      <c r="E645" s="389">
        <v>3</v>
      </c>
      <c r="F645" s="435" t="s">
        <v>23241</v>
      </c>
      <c r="G645" s="435" t="s">
        <v>17612</v>
      </c>
      <c r="H645" s="389" t="s">
        <v>3293</v>
      </c>
      <c r="I645" s="559" t="s">
        <v>23849</v>
      </c>
    </row>
    <row r="646" spans="1:9" ht="117.75">
      <c r="A646" s="400">
        <v>34</v>
      </c>
      <c r="B646" s="508" t="s">
        <v>23850</v>
      </c>
      <c r="C646" s="553" t="s">
        <v>23851</v>
      </c>
      <c r="D646" s="389">
        <v>1</v>
      </c>
      <c r="E646" s="389">
        <v>7</v>
      </c>
      <c r="F646" s="389" t="s">
        <v>17721</v>
      </c>
      <c r="G646" s="389" t="s">
        <v>17721</v>
      </c>
      <c r="H646" s="389" t="s">
        <v>3293</v>
      </c>
      <c r="I646" s="543" t="s">
        <v>17678</v>
      </c>
    </row>
    <row r="647" spans="1:9" ht="117.75">
      <c r="A647" s="400">
        <v>35</v>
      </c>
      <c r="B647" s="508" t="s">
        <v>23850</v>
      </c>
      <c r="C647" s="553" t="s">
        <v>23852</v>
      </c>
      <c r="D647" s="389">
        <v>1</v>
      </c>
      <c r="E647" s="389">
        <v>7</v>
      </c>
      <c r="F647" s="389" t="s">
        <v>17778</v>
      </c>
      <c r="G647" s="389" t="s">
        <v>17778</v>
      </c>
      <c r="H647" s="389" t="s">
        <v>3293</v>
      </c>
      <c r="I647" s="543" t="s">
        <v>23315</v>
      </c>
    </row>
    <row r="648" spans="1:9" ht="22.5">
      <c r="A648" s="1482" t="s">
        <v>23853</v>
      </c>
      <c r="B648" s="1483"/>
      <c r="C648" s="1483"/>
      <c r="D648" s="1483"/>
      <c r="E648" s="1483"/>
      <c r="F648" s="1483"/>
      <c r="G648" s="1483"/>
      <c r="H648" s="1483"/>
      <c r="I648" s="1483"/>
    </row>
    <row r="649" spans="1:9" ht="67.5">
      <c r="A649" s="524" t="s">
        <v>159</v>
      </c>
      <c r="B649" s="524" t="s">
        <v>157</v>
      </c>
      <c r="C649" s="533" t="s">
        <v>154</v>
      </c>
      <c r="D649" s="525" t="s">
        <v>160</v>
      </c>
      <c r="E649" s="526"/>
      <c r="F649" s="520" t="s">
        <v>158</v>
      </c>
      <c r="G649" s="520" t="s">
        <v>554</v>
      </c>
      <c r="H649" s="520" t="s">
        <v>155</v>
      </c>
      <c r="I649" s="527" t="s">
        <v>162</v>
      </c>
    </row>
    <row r="650" spans="1:9" ht="67.5">
      <c r="A650" s="528"/>
      <c r="B650" s="528"/>
      <c r="C650" s="534"/>
      <c r="D650" s="505" t="s">
        <v>18710</v>
      </c>
      <c r="E650" s="505" t="s">
        <v>18711</v>
      </c>
      <c r="F650" s="529"/>
      <c r="G650" s="529"/>
      <c r="H650" s="529"/>
      <c r="I650" s="530"/>
    </row>
    <row r="651" spans="1:9" ht="57">
      <c r="A651" s="521">
        <v>1</v>
      </c>
      <c r="B651" s="551" t="s">
        <v>23854</v>
      </c>
      <c r="C651" s="560" t="s">
        <v>23855</v>
      </c>
      <c r="D651" s="389">
        <v>2</v>
      </c>
      <c r="E651" s="389">
        <v>3</v>
      </c>
      <c r="F651" s="389" t="s">
        <v>15168</v>
      </c>
      <c r="G651" s="389" t="s">
        <v>14258</v>
      </c>
      <c r="H651" s="400" t="s">
        <v>3293</v>
      </c>
      <c r="I651" s="543" t="s">
        <v>21160</v>
      </c>
    </row>
    <row r="652" spans="1:9" ht="71.25">
      <c r="A652" s="2">
        <v>2</v>
      </c>
      <c r="B652" s="551" t="s">
        <v>23856</v>
      </c>
      <c r="C652" s="560" t="s">
        <v>23857</v>
      </c>
      <c r="D652" s="2"/>
      <c r="E652" s="2"/>
      <c r="F652" s="2"/>
      <c r="G652" s="2"/>
      <c r="H652" s="2"/>
      <c r="I652" s="545"/>
    </row>
    <row r="653" spans="1:9" ht="57">
      <c r="A653" s="521">
        <v>3</v>
      </c>
      <c r="B653" s="551" t="s">
        <v>23858</v>
      </c>
      <c r="C653" s="560" t="s">
        <v>23859</v>
      </c>
      <c r="D653" s="2">
        <v>1</v>
      </c>
      <c r="E653" s="2">
        <v>6</v>
      </c>
      <c r="F653" s="2" t="s">
        <v>17524</v>
      </c>
      <c r="G653" s="2" t="s">
        <v>21368</v>
      </c>
      <c r="H653" s="400" t="s">
        <v>3293</v>
      </c>
      <c r="I653" s="545" t="s">
        <v>22568</v>
      </c>
    </row>
    <row r="654" spans="1:9" ht="71.25">
      <c r="A654" s="521">
        <v>4</v>
      </c>
      <c r="B654" s="551" t="s">
        <v>23860</v>
      </c>
      <c r="C654" s="560" t="s">
        <v>23861</v>
      </c>
      <c r="D654" s="2">
        <v>3</v>
      </c>
      <c r="E654" s="2">
        <v>37</v>
      </c>
      <c r="F654" s="2" t="s">
        <v>21506</v>
      </c>
      <c r="G654" s="2" t="s">
        <v>16548</v>
      </c>
      <c r="H654" s="400" t="s">
        <v>3293</v>
      </c>
      <c r="I654" s="545" t="s">
        <v>21506</v>
      </c>
    </row>
    <row r="655" spans="1:9" ht="57">
      <c r="A655" s="2">
        <v>5</v>
      </c>
      <c r="B655" s="551" t="s">
        <v>23862</v>
      </c>
      <c r="C655" s="560" t="s">
        <v>23863</v>
      </c>
      <c r="D655" s="2">
        <v>1</v>
      </c>
      <c r="E655" s="2">
        <v>12</v>
      </c>
      <c r="F655" s="2" t="s">
        <v>20216</v>
      </c>
      <c r="G655" s="2" t="s">
        <v>20216</v>
      </c>
      <c r="H655" s="400" t="s">
        <v>3293</v>
      </c>
      <c r="I655" s="545" t="s">
        <v>23864</v>
      </c>
    </row>
    <row r="656" spans="1:9" ht="71.25">
      <c r="A656" s="2">
        <v>6</v>
      </c>
      <c r="B656" s="551" t="s">
        <v>23865</v>
      </c>
      <c r="C656" s="560" t="s">
        <v>23866</v>
      </c>
      <c r="D656" s="389">
        <v>1</v>
      </c>
      <c r="E656" s="389">
        <v>35</v>
      </c>
      <c r="F656" s="389" t="s">
        <v>20193</v>
      </c>
      <c r="G656" s="389" t="s">
        <v>20193</v>
      </c>
      <c r="H656" s="400" t="s">
        <v>3293</v>
      </c>
      <c r="I656" s="543" t="s">
        <v>22938</v>
      </c>
    </row>
    <row r="657" spans="1:9" ht="57">
      <c r="A657" s="2">
        <v>7</v>
      </c>
      <c r="B657" s="551" t="s">
        <v>23867</v>
      </c>
      <c r="C657" s="560" t="s">
        <v>23868</v>
      </c>
      <c r="D657" s="2">
        <v>1</v>
      </c>
      <c r="E657" s="2">
        <v>7</v>
      </c>
      <c r="F657" s="2" t="s">
        <v>21094</v>
      </c>
      <c r="G657" s="2" t="s">
        <v>21094</v>
      </c>
      <c r="H657" s="400" t="s">
        <v>3293</v>
      </c>
      <c r="I657" s="545" t="s">
        <v>23126</v>
      </c>
    </row>
    <row r="658" spans="1:9" ht="42.75">
      <c r="A658" s="2">
        <v>8</v>
      </c>
      <c r="B658" s="551" t="s">
        <v>23869</v>
      </c>
      <c r="C658" s="560" t="s">
        <v>23870</v>
      </c>
      <c r="D658" s="2">
        <v>1</v>
      </c>
      <c r="E658" s="2">
        <v>9</v>
      </c>
      <c r="F658" s="2" t="s">
        <v>18477</v>
      </c>
      <c r="G658" s="2" t="s">
        <v>19919</v>
      </c>
      <c r="H658" s="400" t="s">
        <v>3293</v>
      </c>
      <c r="I658" s="545" t="s">
        <v>23134</v>
      </c>
    </row>
    <row r="659" spans="1:9" ht="42.75">
      <c r="A659" s="2">
        <v>9</v>
      </c>
      <c r="B659" s="551" t="s">
        <v>23871</v>
      </c>
      <c r="C659" s="560" t="s">
        <v>23872</v>
      </c>
      <c r="D659" s="2">
        <v>1</v>
      </c>
      <c r="E659" s="2">
        <v>8</v>
      </c>
      <c r="F659" s="2" t="s">
        <v>20473</v>
      </c>
      <c r="G659" s="2" t="s">
        <v>21794</v>
      </c>
      <c r="H659" s="400" t="s">
        <v>3293</v>
      </c>
      <c r="I659" s="545" t="s">
        <v>23873</v>
      </c>
    </row>
    <row r="660" spans="1:9" ht="57">
      <c r="A660" s="2">
        <v>10</v>
      </c>
      <c r="B660" s="551" t="s">
        <v>23874</v>
      </c>
      <c r="C660" s="560" t="s">
        <v>23875</v>
      </c>
      <c r="D660" s="2">
        <v>1</v>
      </c>
      <c r="E660" s="2">
        <v>8</v>
      </c>
      <c r="F660" s="2" t="s">
        <v>20398</v>
      </c>
      <c r="G660" s="2" t="s">
        <v>20398</v>
      </c>
      <c r="H660" s="400" t="s">
        <v>3293</v>
      </c>
      <c r="I660" s="545" t="s">
        <v>23189</v>
      </c>
    </row>
    <row r="661" spans="1:9" ht="57">
      <c r="A661" s="2">
        <v>11</v>
      </c>
      <c r="B661" s="551" t="s">
        <v>23876</v>
      </c>
      <c r="C661" s="560" t="s">
        <v>23868</v>
      </c>
      <c r="D661" s="2">
        <v>1</v>
      </c>
      <c r="E661" s="2">
        <v>15</v>
      </c>
      <c r="F661" s="2" t="s">
        <v>17706</v>
      </c>
      <c r="G661" s="2" t="s">
        <v>17778</v>
      </c>
      <c r="H661" s="400" t="s">
        <v>3293</v>
      </c>
      <c r="I661" s="545" t="s">
        <v>23877</v>
      </c>
    </row>
    <row r="662" spans="1:9" ht="57">
      <c r="A662" s="2">
        <v>12</v>
      </c>
      <c r="B662" s="551" t="s">
        <v>23878</v>
      </c>
      <c r="C662" s="560" t="s">
        <v>23879</v>
      </c>
      <c r="D662" s="2">
        <v>1</v>
      </c>
      <c r="E662" s="2">
        <v>5</v>
      </c>
      <c r="F662" s="2" t="s">
        <v>17812</v>
      </c>
      <c r="G662" s="2" t="s">
        <v>17822</v>
      </c>
      <c r="H662" s="400" t="s">
        <v>3293</v>
      </c>
      <c r="I662" s="545" t="s">
        <v>23880</v>
      </c>
    </row>
    <row r="663" spans="1:9" ht="42.75">
      <c r="A663" s="2">
        <v>13</v>
      </c>
      <c r="B663" s="551" t="s">
        <v>23881</v>
      </c>
      <c r="C663" s="560" t="s">
        <v>23882</v>
      </c>
      <c r="D663" s="2">
        <v>1</v>
      </c>
      <c r="E663" s="2">
        <v>7</v>
      </c>
      <c r="F663" s="2" t="s">
        <v>17778</v>
      </c>
      <c r="G663" s="2" t="s">
        <v>17799</v>
      </c>
      <c r="H663" s="400" t="s">
        <v>3293</v>
      </c>
      <c r="I663" s="545" t="s">
        <v>23273</v>
      </c>
    </row>
    <row r="664" spans="1:9" ht="22.5">
      <c r="A664" s="1482" t="s">
        <v>23883</v>
      </c>
      <c r="B664" s="1483"/>
      <c r="C664" s="1483"/>
      <c r="D664" s="1483"/>
      <c r="E664" s="1483"/>
      <c r="F664" s="1483"/>
      <c r="G664" s="1483"/>
      <c r="H664" s="1483"/>
      <c r="I664" s="1483"/>
    </row>
    <row r="665" spans="1:9" ht="67.5">
      <c r="A665" s="524" t="s">
        <v>159</v>
      </c>
      <c r="B665" s="524" t="s">
        <v>157</v>
      </c>
      <c r="C665" s="533" t="s">
        <v>154</v>
      </c>
      <c r="D665" s="525" t="s">
        <v>160</v>
      </c>
      <c r="E665" s="526"/>
      <c r="F665" s="520" t="s">
        <v>158</v>
      </c>
      <c r="G665" s="520" t="s">
        <v>554</v>
      </c>
      <c r="H665" s="520" t="s">
        <v>155</v>
      </c>
      <c r="I665" s="527" t="s">
        <v>162</v>
      </c>
    </row>
    <row r="666" spans="1:9" ht="67.5">
      <c r="A666" s="528"/>
      <c r="B666" s="528"/>
      <c r="C666" s="534"/>
      <c r="D666" s="505" t="s">
        <v>18710</v>
      </c>
      <c r="E666" s="505" t="s">
        <v>18711</v>
      </c>
      <c r="F666" s="529"/>
      <c r="G666" s="529"/>
      <c r="H666" s="529"/>
      <c r="I666" s="530"/>
    </row>
    <row r="667" spans="1:9" ht="126">
      <c r="A667" s="389">
        <v>1</v>
      </c>
      <c r="B667" s="508" t="s">
        <v>23708</v>
      </c>
      <c r="C667" s="553" t="s">
        <v>23709</v>
      </c>
      <c r="D667" s="389">
        <v>1</v>
      </c>
      <c r="E667" s="389">
        <v>6</v>
      </c>
      <c r="F667" s="389" t="s">
        <v>15774</v>
      </c>
      <c r="G667" s="389" t="s">
        <v>19885</v>
      </c>
      <c r="H667" s="389" t="s">
        <v>3293</v>
      </c>
      <c r="I667" s="543" t="s">
        <v>23361</v>
      </c>
    </row>
    <row r="668" spans="1:9" ht="117.75">
      <c r="A668" s="389">
        <v>2</v>
      </c>
      <c r="B668" s="508" t="s">
        <v>23710</v>
      </c>
      <c r="C668" s="553" t="s">
        <v>23711</v>
      </c>
      <c r="D668" s="389">
        <v>1</v>
      </c>
      <c r="E668" s="389">
        <v>1</v>
      </c>
      <c r="F668" s="389" t="s">
        <v>17413</v>
      </c>
      <c r="G668" s="389" t="s">
        <v>23712</v>
      </c>
      <c r="H668" s="389" t="s">
        <v>3293</v>
      </c>
      <c r="I668" s="543" t="s">
        <v>22490</v>
      </c>
    </row>
    <row r="669" spans="1:9" ht="144">
      <c r="A669" s="389">
        <v>3</v>
      </c>
      <c r="B669" s="508" t="s">
        <v>23713</v>
      </c>
      <c r="C669" s="553" t="s">
        <v>23714</v>
      </c>
      <c r="D669" s="389">
        <v>2</v>
      </c>
      <c r="E669" s="389">
        <v>3</v>
      </c>
      <c r="F669" s="389" t="s">
        <v>17524</v>
      </c>
      <c r="G669" s="389" t="s">
        <v>18622</v>
      </c>
      <c r="H669" s="389" t="s">
        <v>3293</v>
      </c>
      <c r="I669" s="543" t="s">
        <v>23682</v>
      </c>
    </row>
    <row r="670" spans="1:9" ht="108">
      <c r="A670" s="389">
        <v>4</v>
      </c>
      <c r="B670" s="508" t="s">
        <v>23715</v>
      </c>
      <c r="C670" s="553" t="s">
        <v>23716</v>
      </c>
      <c r="D670" s="389">
        <v>1</v>
      </c>
      <c r="E670" s="389">
        <v>3</v>
      </c>
      <c r="F670" s="389" t="s">
        <v>17876</v>
      </c>
      <c r="G670" s="389" t="s">
        <v>23685</v>
      </c>
      <c r="H670" s="389" t="s">
        <v>3293</v>
      </c>
      <c r="I670" s="543" t="s">
        <v>20069</v>
      </c>
    </row>
    <row r="671" spans="1:9" ht="180">
      <c r="A671" s="389">
        <v>5</v>
      </c>
      <c r="B671" s="508" t="s">
        <v>23717</v>
      </c>
      <c r="C671" s="553" t="s">
        <v>23718</v>
      </c>
      <c r="D671" s="389">
        <v>1</v>
      </c>
      <c r="E671" s="389">
        <v>5</v>
      </c>
      <c r="F671" s="389" t="s">
        <v>18625</v>
      </c>
      <c r="G671" s="389" t="s">
        <v>18383</v>
      </c>
      <c r="H671" s="389" t="s">
        <v>3293</v>
      </c>
      <c r="I671" s="543" t="s">
        <v>23396</v>
      </c>
    </row>
    <row r="672" spans="1:9" ht="84.75">
      <c r="A672" s="389">
        <v>6</v>
      </c>
      <c r="B672" s="508" t="s">
        <v>23719</v>
      </c>
      <c r="C672" s="553" t="s">
        <v>23720</v>
      </c>
      <c r="D672" s="389">
        <v>1</v>
      </c>
      <c r="E672" s="389">
        <v>5</v>
      </c>
      <c r="F672" s="389" t="s">
        <v>17592</v>
      </c>
      <c r="G672" s="389" t="s">
        <v>17592</v>
      </c>
      <c r="H672" s="389" t="s">
        <v>3293</v>
      </c>
      <c r="I672" s="543" t="s">
        <v>23399</v>
      </c>
    </row>
    <row r="673" spans="1:9" ht="108">
      <c r="A673" s="389">
        <v>7</v>
      </c>
      <c r="B673" s="508" t="s">
        <v>23721</v>
      </c>
      <c r="C673" s="553" t="s">
        <v>23722</v>
      </c>
      <c r="D673" s="389">
        <v>1</v>
      </c>
      <c r="E673" s="389">
        <v>7</v>
      </c>
      <c r="F673" s="389" t="s">
        <v>18889</v>
      </c>
      <c r="G673" s="389" t="s">
        <v>18383</v>
      </c>
      <c r="H673" s="389" t="s">
        <v>3293</v>
      </c>
      <c r="I673" s="543" t="s">
        <v>23723</v>
      </c>
    </row>
    <row r="674" spans="1:9" ht="84.75">
      <c r="A674" s="389">
        <v>8</v>
      </c>
      <c r="B674" s="508" t="s">
        <v>23724</v>
      </c>
      <c r="C674" s="553" t="s">
        <v>23725</v>
      </c>
      <c r="D674" s="389">
        <v>1</v>
      </c>
      <c r="E674" s="389">
        <v>6</v>
      </c>
      <c r="F674" s="389" t="s">
        <v>18892</v>
      </c>
      <c r="G674" s="389" t="s">
        <v>18892</v>
      </c>
      <c r="H674" s="389" t="s">
        <v>3293</v>
      </c>
      <c r="I674" s="543" t="s">
        <v>23693</v>
      </c>
    </row>
    <row r="675" spans="1:9" ht="126">
      <c r="A675" s="400">
        <v>9</v>
      </c>
      <c r="B675" s="508" t="s">
        <v>23726</v>
      </c>
      <c r="C675" s="553" t="s">
        <v>23727</v>
      </c>
      <c r="D675" s="400">
        <v>1</v>
      </c>
      <c r="E675" s="400">
        <v>5</v>
      </c>
      <c r="F675" s="389" t="s">
        <v>20120</v>
      </c>
      <c r="G675" s="389" t="s">
        <v>20120</v>
      </c>
      <c r="H675" s="389" t="s">
        <v>3293</v>
      </c>
      <c r="I675" s="543" t="s">
        <v>23728</v>
      </c>
    </row>
    <row r="676" spans="1:9" ht="84.75">
      <c r="A676" s="389">
        <v>10</v>
      </c>
      <c r="B676" s="508" t="s">
        <v>23729</v>
      </c>
      <c r="C676" s="553" t="s">
        <v>23730</v>
      </c>
      <c r="D676" s="389">
        <v>1</v>
      </c>
      <c r="E676" s="389">
        <v>14</v>
      </c>
      <c r="F676" s="389" t="s">
        <v>21032</v>
      </c>
      <c r="G676" s="389" t="s">
        <v>20132</v>
      </c>
      <c r="H676" s="389" t="s">
        <v>3293</v>
      </c>
      <c r="I676" s="543" t="s">
        <v>23424</v>
      </c>
    </row>
    <row r="677" spans="1:9" ht="108">
      <c r="A677" s="389">
        <v>11</v>
      </c>
      <c r="B677" s="508" t="s">
        <v>23731</v>
      </c>
      <c r="C677" s="553" t="s">
        <v>23732</v>
      </c>
      <c r="D677" s="389">
        <v>1</v>
      </c>
      <c r="E677" s="389">
        <v>2</v>
      </c>
      <c r="F677" s="389" t="s">
        <v>20145</v>
      </c>
      <c r="G677" s="389" t="s">
        <v>18566</v>
      </c>
      <c r="H677" s="389" t="s">
        <v>3293</v>
      </c>
      <c r="I677" s="543" t="s">
        <v>22851</v>
      </c>
    </row>
    <row r="678" spans="1:9" ht="101.25">
      <c r="A678" s="389">
        <v>12</v>
      </c>
      <c r="B678" s="508" t="s">
        <v>23733</v>
      </c>
      <c r="C678" s="553" t="s">
        <v>23734</v>
      </c>
      <c r="D678" s="389">
        <v>1</v>
      </c>
      <c r="E678" s="389">
        <v>3</v>
      </c>
      <c r="F678" s="389" t="s">
        <v>21520</v>
      </c>
      <c r="G678" s="389" t="s">
        <v>21520</v>
      </c>
      <c r="H678" s="389" t="s">
        <v>3293</v>
      </c>
      <c r="I678" s="543" t="s">
        <v>23735</v>
      </c>
    </row>
    <row r="679" spans="1:9" ht="90">
      <c r="A679" s="389">
        <v>13</v>
      </c>
      <c r="B679" s="508" t="s">
        <v>23736</v>
      </c>
      <c r="C679" s="553" t="s">
        <v>23737</v>
      </c>
      <c r="D679" s="389">
        <v>1</v>
      </c>
      <c r="E679" s="389">
        <v>1</v>
      </c>
      <c r="F679" s="389" t="s">
        <v>21274</v>
      </c>
      <c r="G679" s="389" t="s">
        <v>21274</v>
      </c>
      <c r="H679" s="389" t="s">
        <v>3293</v>
      </c>
      <c r="I679" s="543" t="s">
        <v>22799</v>
      </c>
    </row>
    <row r="680" spans="1:9" ht="90">
      <c r="A680" s="389">
        <v>14</v>
      </c>
      <c r="B680" s="508" t="s">
        <v>23738</v>
      </c>
      <c r="C680" s="553" t="s">
        <v>23739</v>
      </c>
      <c r="D680" s="389">
        <v>1</v>
      </c>
      <c r="E680" s="389">
        <v>1</v>
      </c>
      <c r="F680" s="389" t="s">
        <v>21274</v>
      </c>
      <c r="G680" s="389" t="s">
        <v>21274</v>
      </c>
      <c r="H680" s="389" t="s">
        <v>3293</v>
      </c>
      <c r="I680" s="543" t="s">
        <v>22799</v>
      </c>
    </row>
    <row r="681" spans="1:9" ht="84.75">
      <c r="A681" s="389">
        <v>15</v>
      </c>
      <c r="B681" s="508" t="s">
        <v>23740</v>
      </c>
      <c r="C681" s="553" t="s">
        <v>23741</v>
      </c>
      <c r="D681" s="389">
        <v>1</v>
      </c>
      <c r="E681" s="389">
        <v>3</v>
      </c>
      <c r="F681" s="389" t="s">
        <v>14677</v>
      </c>
      <c r="G681" s="389" t="s">
        <v>14677</v>
      </c>
      <c r="H681" s="389" t="s">
        <v>3293</v>
      </c>
      <c r="I681" s="543" t="s">
        <v>23455</v>
      </c>
    </row>
    <row r="682" spans="1:9" ht="90">
      <c r="A682" s="400">
        <v>16</v>
      </c>
      <c r="B682" s="508" t="s">
        <v>23742</v>
      </c>
      <c r="C682" s="553" t="s">
        <v>23743</v>
      </c>
      <c r="D682" s="389">
        <v>1</v>
      </c>
      <c r="E682" s="400">
        <v>20</v>
      </c>
      <c r="F682" s="389" t="s">
        <v>20133</v>
      </c>
      <c r="G682" s="389" t="s">
        <v>20133</v>
      </c>
      <c r="H682" s="389" t="s">
        <v>3293</v>
      </c>
      <c r="I682" s="543" t="s">
        <v>23573</v>
      </c>
    </row>
    <row r="683" spans="1:9" ht="84.75">
      <c r="A683" s="400">
        <v>17</v>
      </c>
      <c r="B683" s="508" t="s">
        <v>23744</v>
      </c>
      <c r="C683" s="553" t="s">
        <v>23745</v>
      </c>
      <c r="D683" s="389">
        <v>1</v>
      </c>
      <c r="E683" s="389">
        <v>6</v>
      </c>
      <c r="F683" s="389" t="s">
        <v>20391</v>
      </c>
      <c r="G683" s="389" t="s">
        <v>20391</v>
      </c>
      <c r="H683" s="389" t="s">
        <v>3293</v>
      </c>
      <c r="I683" s="543" t="s">
        <v>23746</v>
      </c>
    </row>
    <row r="684" spans="1:9" ht="84.75">
      <c r="A684" s="400">
        <v>18</v>
      </c>
      <c r="B684" s="508" t="s">
        <v>23747</v>
      </c>
      <c r="C684" s="553" t="s">
        <v>23720</v>
      </c>
      <c r="D684" s="389">
        <v>3</v>
      </c>
      <c r="E684" s="389">
        <v>5</v>
      </c>
      <c r="F684" s="389" t="s">
        <v>21083</v>
      </c>
      <c r="G684" s="389" t="s">
        <v>20454</v>
      </c>
      <c r="H684" s="389" t="s">
        <v>3293</v>
      </c>
      <c r="I684" s="543" t="s">
        <v>23748</v>
      </c>
    </row>
    <row r="685" spans="1:9" ht="90">
      <c r="A685" s="400">
        <v>19</v>
      </c>
      <c r="B685" s="508" t="s">
        <v>23749</v>
      </c>
      <c r="C685" s="553" t="s">
        <v>23750</v>
      </c>
      <c r="D685" s="389">
        <v>1</v>
      </c>
      <c r="E685" s="389">
        <v>6</v>
      </c>
      <c r="F685" s="389" t="s">
        <v>21794</v>
      </c>
      <c r="G685" s="389" t="s">
        <v>21794</v>
      </c>
      <c r="H685" s="389" t="s">
        <v>3293</v>
      </c>
      <c r="I685" s="543" t="s">
        <v>23186</v>
      </c>
    </row>
    <row r="686" spans="1:9" ht="108">
      <c r="A686" s="400">
        <v>20</v>
      </c>
      <c r="B686" s="508" t="s">
        <v>23751</v>
      </c>
      <c r="C686" s="553" t="s">
        <v>23752</v>
      </c>
      <c r="D686" s="389">
        <v>1</v>
      </c>
      <c r="E686" s="389">
        <v>8</v>
      </c>
      <c r="F686" s="389" t="s">
        <v>21794</v>
      </c>
      <c r="G686" s="389" t="s">
        <v>21794</v>
      </c>
      <c r="H686" s="389" t="s">
        <v>3293</v>
      </c>
      <c r="I686" s="543" t="s">
        <v>23186</v>
      </c>
    </row>
    <row r="687" spans="1:9" ht="90">
      <c r="A687" s="400">
        <v>21</v>
      </c>
      <c r="B687" s="508" t="s">
        <v>23753</v>
      </c>
      <c r="C687" s="553" t="s">
        <v>23754</v>
      </c>
      <c r="D687" s="389">
        <v>1</v>
      </c>
      <c r="E687" s="389">
        <v>5</v>
      </c>
      <c r="F687" s="389" t="s">
        <v>20270</v>
      </c>
      <c r="G687" s="389" t="s">
        <v>20270</v>
      </c>
      <c r="H687" s="389" t="s">
        <v>3293</v>
      </c>
      <c r="I687" s="543" t="s">
        <v>23755</v>
      </c>
    </row>
    <row r="688" spans="1:9" ht="90">
      <c r="A688" s="400">
        <v>22</v>
      </c>
      <c r="B688" s="508" t="s">
        <v>23756</v>
      </c>
      <c r="C688" s="553" t="s">
        <v>23757</v>
      </c>
      <c r="D688" s="389">
        <v>1</v>
      </c>
      <c r="E688" s="389">
        <v>1</v>
      </c>
      <c r="F688" s="389" t="s">
        <v>20270</v>
      </c>
      <c r="G688" s="389" t="s">
        <v>20270</v>
      </c>
      <c r="H688" s="389" t="s">
        <v>3293</v>
      </c>
      <c r="I688" s="543" t="s">
        <v>23755</v>
      </c>
    </row>
    <row r="689" spans="1:9" ht="90">
      <c r="A689" s="400">
        <v>23</v>
      </c>
      <c r="B689" s="508" t="s">
        <v>23758</v>
      </c>
      <c r="C689" s="553" t="s">
        <v>23759</v>
      </c>
      <c r="D689" s="389">
        <v>1</v>
      </c>
      <c r="E689" s="389">
        <v>2</v>
      </c>
      <c r="F689" s="389" t="s">
        <v>20233</v>
      </c>
      <c r="G689" s="389" t="s">
        <v>20233</v>
      </c>
      <c r="H689" s="389" t="s">
        <v>3293</v>
      </c>
      <c r="I689" s="543" t="s">
        <v>23582</v>
      </c>
    </row>
    <row r="690" spans="1:9" ht="90">
      <c r="A690" s="400">
        <v>24</v>
      </c>
      <c r="B690" s="508" t="s">
        <v>23760</v>
      </c>
      <c r="C690" s="553" t="s">
        <v>23761</v>
      </c>
      <c r="D690" s="389">
        <v>1</v>
      </c>
      <c r="E690" s="389">
        <v>1</v>
      </c>
      <c r="F690" s="389" t="s">
        <v>20398</v>
      </c>
      <c r="G690" s="389" t="s">
        <v>20398</v>
      </c>
      <c r="H690" s="389" t="s">
        <v>3293</v>
      </c>
      <c r="I690" s="543" t="s">
        <v>23762</v>
      </c>
    </row>
    <row r="691" spans="1:9" ht="90">
      <c r="A691" s="400">
        <v>25</v>
      </c>
      <c r="B691" s="508" t="s">
        <v>23763</v>
      </c>
      <c r="C691" s="553" t="s">
        <v>23764</v>
      </c>
      <c r="D691" s="389">
        <v>1</v>
      </c>
      <c r="E691" s="389">
        <v>3</v>
      </c>
      <c r="F691" s="389" t="s">
        <v>18212</v>
      </c>
      <c r="G691" s="389" t="s">
        <v>18212</v>
      </c>
      <c r="H691" s="389" t="s">
        <v>3293</v>
      </c>
      <c r="I691" s="543" t="s">
        <v>23232</v>
      </c>
    </row>
    <row r="692" spans="1:9" ht="90">
      <c r="A692" s="400">
        <v>26</v>
      </c>
      <c r="B692" s="508" t="s">
        <v>23765</v>
      </c>
      <c r="C692" s="553" t="s">
        <v>23766</v>
      </c>
      <c r="D692" s="389">
        <v>1</v>
      </c>
      <c r="E692" s="389">
        <v>6</v>
      </c>
      <c r="F692" s="389" t="s">
        <v>17644</v>
      </c>
      <c r="G692" s="389" t="s">
        <v>17644</v>
      </c>
      <c r="H692" s="389" t="s">
        <v>3293</v>
      </c>
      <c r="I692" s="543" t="s">
        <v>23767</v>
      </c>
    </row>
    <row r="693" spans="1:9" ht="126">
      <c r="A693" s="400">
        <v>27</v>
      </c>
      <c r="B693" s="508" t="s">
        <v>23768</v>
      </c>
      <c r="C693" s="553" t="s">
        <v>23769</v>
      </c>
      <c r="D693" s="389">
        <v>1</v>
      </c>
      <c r="E693" s="389">
        <v>1</v>
      </c>
      <c r="F693" s="389" t="s">
        <v>17712</v>
      </c>
      <c r="G693" s="389" t="s">
        <v>17712</v>
      </c>
      <c r="H693" s="389" t="s">
        <v>3293</v>
      </c>
      <c r="I693" s="543" t="s">
        <v>23225</v>
      </c>
    </row>
    <row r="694" spans="1:9" ht="90">
      <c r="A694" s="400">
        <v>28</v>
      </c>
      <c r="B694" s="508" t="s">
        <v>23770</v>
      </c>
      <c r="C694" s="553" t="s">
        <v>23771</v>
      </c>
      <c r="D694" s="389">
        <v>1</v>
      </c>
      <c r="E694" s="389">
        <v>1</v>
      </c>
      <c r="F694" s="389" t="s">
        <v>17712</v>
      </c>
      <c r="G694" s="389" t="s">
        <v>17706</v>
      </c>
      <c r="H694" s="389" t="s">
        <v>3293</v>
      </c>
      <c r="I694" s="543" t="s">
        <v>23225</v>
      </c>
    </row>
    <row r="695" spans="1:9" ht="108">
      <c r="A695" s="400">
        <v>29</v>
      </c>
      <c r="B695" s="508" t="s">
        <v>23772</v>
      </c>
      <c r="C695" s="553" t="s">
        <v>23773</v>
      </c>
      <c r="D695" s="389">
        <v>1</v>
      </c>
      <c r="E695" s="389">
        <v>1</v>
      </c>
      <c r="F695" s="389" t="s">
        <v>17721</v>
      </c>
      <c r="G695" s="389" t="s">
        <v>17778</v>
      </c>
      <c r="H695" s="389" t="s">
        <v>3293</v>
      </c>
      <c r="I695" s="543" t="s">
        <v>23256</v>
      </c>
    </row>
    <row r="696" spans="1:9" ht="22.5">
      <c r="A696" s="1482" t="s">
        <v>23884</v>
      </c>
      <c r="B696" s="1483"/>
      <c r="C696" s="1483"/>
      <c r="D696" s="1483"/>
      <c r="E696" s="1483"/>
      <c r="F696" s="1483"/>
      <c r="G696" s="1483"/>
      <c r="H696" s="1483"/>
      <c r="I696" s="1483"/>
    </row>
    <row r="697" spans="1:9" ht="67.5">
      <c r="A697" s="524" t="s">
        <v>159</v>
      </c>
      <c r="B697" s="524" t="s">
        <v>157</v>
      </c>
      <c r="C697" s="533" t="s">
        <v>154</v>
      </c>
      <c r="D697" s="525" t="s">
        <v>160</v>
      </c>
      <c r="E697" s="526"/>
      <c r="F697" s="520" t="s">
        <v>158</v>
      </c>
      <c r="G697" s="520" t="s">
        <v>554</v>
      </c>
      <c r="H697" s="520" t="s">
        <v>155</v>
      </c>
      <c r="I697" s="527" t="s">
        <v>162</v>
      </c>
    </row>
    <row r="698" spans="1:9" ht="67.5">
      <c r="A698" s="528"/>
      <c r="B698" s="528"/>
      <c r="C698" s="534"/>
      <c r="D698" s="505" t="s">
        <v>18710</v>
      </c>
      <c r="E698" s="505" t="s">
        <v>18711</v>
      </c>
      <c r="F698" s="529"/>
      <c r="G698" s="529"/>
      <c r="H698" s="529"/>
      <c r="I698" s="530"/>
    </row>
    <row r="699" spans="1:9" ht="40.5">
      <c r="A699" s="400">
        <v>1</v>
      </c>
      <c r="B699" s="508" t="s">
        <v>23885</v>
      </c>
      <c r="C699" s="561" t="s">
        <v>23886</v>
      </c>
      <c r="D699" s="400">
        <v>1</v>
      </c>
      <c r="E699" s="400">
        <v>3</v>
      </c>
      <c r="F699" s="389" t="s">
        <v>17566</v>
      </c>
      <c r="G699" s="389" t="s">
        <v>17566</v>
      </c>
      <c r="H699" s="389" t="s">
        <v>3293</v>
      </c>
      <c r="I699" s="543" t="s">
        <v>22596</v>
      </c>
    </row>
    <row r="700" spans="1:9" ht="40.5">
      <c r="A700" s="400">
        <v>2</v>
      </c>
      <c r="B700" s="508" t="s">
        <v>23887</v>
      </c>
      <c r="C700" s="561" t="s">
        <v>23888</v>
      </c>
      <c r="D700" s="400">
        <v>5</v>
      </c>
      <c r="E700" s="400">
        <v>16</v>
      </c>
      <c r="F700" s="389" t="s">
        <v>21254</v>
      </c>
      <c r="G700" s="389" t="s">
        <v>20069</v>
      </c>
      <c r="H700" s="389" t="s">
        <v>3293</v>
      </c>
      <c r="I700" s="543" t="s">
        <v>23387</v>
      </c>
    </row>
    <row r="701" spans="1:9" ht="40.5">
      <c r="A701" s="400">
        <v>3</v>
      </c>
      <c r="B701" s="508" t="s">
        <v>23889</v>
      </c>
      <c r="C701" s="561" t="s">
        <v>23890</v>
      </c>
      <c r="D701" s="400">
        <v>2</v>
      </c>
      <c r="E701" s="400">
        <v>24</v>
      </c>
      <c r="F701" s="389" t="s">
        <v>23685</v>
      </c>
      <c r="G701" s="389" t="s">
        <v>23685</v>
      </c>
      <c r="H701" s="389" t="s">
        <v>3293</v>
      </c>
      <c r="I701" s="543" t="s">
        <v>21166</v>
      </c>
    </row>
    <row r="702" spans="1:9" ht="40.5">
      <c r="A702" s="400">
        <v>4</v>
      </c>
      <c r="B702" s="508" t="s">
        <v>23891</v>
      </c>
      <c r="C702" s="561" t="s">
        <v>23892</v>
      </c>
      <c r="D702" s="400">
        <v>2</v>
      </c>
      <c r="E702" s="400">
        <v>5</v>
      </c>
      <c r="F702" s="389" t="s">
        <v>20076</v>
      </c>
      <c r="G702" s="389" t="s">
        <v>20076</v>
      </c>
      <c r="H702" s="389" t="s">
        <v>3293</v>
      </c>
      <c r="I702" s="543" t="s">
        <v>23523</v>
      </c>
    </row>
    <row r="703" spans="1:9" ht="40.5">
      <c r="A703" s="400">
        <v>5</v>
      </c>
      <c r="B703" s="508" t="s">
        <v>23893</v>
      </c>
      <c r="C703" s="561" t="s">
        <v>23894</v>
      </c>
      <c r="D703" s="400">
        <v>2</v>
      </c>
      <c r="E703" s="400">
        <v>3</v>
      </c>
      <c r="F703" s="389" t="s">
        <v>20076</v>
      </c>
      <c r="G703" s="389" t="s">
        <v>20076</v>
      </c>
      <c r="H703" s="389" t="s">
        <v>3293</v>
      </c>
      <c r="I703" s="543" t="s">
        <v>23523</v>
      </c>
    </row>
    <row r="704" spans="1:9" ht="40.5">
      <c r="A704" s="400">
        <v>6</v>
      </c>
      <c r="B704" s="508" t="s">
        <v>23895</v>
      </c>
      <c r="C704" s="561" t="s">
        <v>23896</v>
      </c>
      <c r="D704" s="400">
        <v>1</v>
      </c>
      <c r="E704" s="400">
        <v>5</v>
      </c>
      <c r="F704" s="389" t="s">
        <v>20950</v>
      </c>
      <c r="G704" s="389" t="s">
        <v>19756</v>
      </c>
      <c r="H704" s="389" t="s">
        <v>3293</v>
      </c>
      <c r="I704" s="543" t="s">
        <v>22609</v>
      </c>
    </row>
    <row r="705" spans="1:9" ht="40.5">
      <c r="A705" s="400">
        <v>7</v>
      </c>
      <c r="B705" s="508" t="s">
        <v>23897</v>
      </c>
      <c r="C705" s="561" t="s">
        <v>23898</v>
      </c>
      <c r="D705" s="400">
        <v>1</v>
      </c>
      <c r="E705" s="400">
        <v>3</v>
      </c>
      <c r="F705" s="389" t="s">
        <v>20950</v>
      </c>
      <c r="G705" s="389" t="s">
        <v>19756</v>
      </c>
      <c r="H705" s="389" t="s">
        <v>3293</v>
      </c>
      <c r="I705" s="543" t="s">
        <v>22609</v>
      </c>
    </row>
    <row r="706" spans="1:9" ht="40.5">
      <c r="A706" s="400">
        <v>8</v>
      </c>
      <c r="B706" s="508" t="s">
        <v>23899</v>
      </c>
      <c r="C706" s="561" t="s">
        <v>23900</v>
      </c>
      <c r="D706" s="400">
        <v>2</v>
      </c>
      <c r="E706" s="400">
        <v>4</v>
      </c>
      <c r="F706" s="389" t="s">
        <v>19756</v>
      </c>
      <c r="G706" s="389" t="s">
        <v>20371</v>
      </c>
      <c r="H706" s="389" t="s">
        <v>3293</v>
      </c>
      <c r="I706" s="543" t="s">
        <v>23391</v>
      </c>
    </row>
    <row r="707" spans="1:9" ht="40.5">
      <c r="A707" s="400">
        <v>9</v>
      </c>
      <c r="B707" s="508" t="s">
        <v>23901</v>
      </c>
      <c r="C707" s="561" t="s">
        <v>23900</v>
      </c>
      <c r="D707" s="400">
        <v>3</v>
      </c>
      <c r="E707" s="400">
        <v>24</v>
      </c>
      <c r="F707" s="389" t="s">
        <v>19756</v>
      </c>
      <c r="G707" s="389" t="s">
        <v>20371</v>
      </c>
      <c r="H707" s="389" t="s">
        <v>3293</v>
      </c>
      <c r="I707" s="543" t="s">
        <v>23391</v>
      </c>
    </row>
    <row r="708" spans="1:9" ht="40.5">
      <c r="A708" s="400">
        <v>10</v>
      </c>
      <c r="B708" s="508" t="s">
        <v>23902</v>
      </c>
      <c r="C708" s="561" t="s">
        <v>23903</v>
      </c>
      <c r="D708" s="400">
        <v>1</v>
      </c>
      <c r="E708" s="400">
        <v>4</v>
      </c>
      <c r="F708" s="389" t="s">
        <v>17584</v>
      </c>
      <c r="G708" s="389" t="s">
        <v>17584</v>
      </c>
      <c r="H708" s="389" t="s">
        <v>3293</v>
      </c>
      <c r="I708" s="543" t="s">
        <v>22628</v>
      </c>
    </row>
    <row r="709" spans="1:9" ht="40.5">
      <c r="A709" s="400">
        <v>11</v>
      </c>
      <c r="B709" s="508" t="s">
        <v>23904</v>
      </c>
      <c r="C709" s="561" t="s">
        <v>23905</v>
      </c>
      <c r="D709" s="400">
        <v>2</v>
      </c>
      <c r="E709" s="400">
        <v>12</v>
      </c>
      <c r="F709" s="389" t="s">
        <v>20084</v>
      </c>
      <c r="G709" s="389" t="s">
        <v>20084</v>
      </c>
      <c r="H709" s="389" t="s">
        <v>3293</v>
      </c>
      <c r="I709" s="543" t="s">
        <v>23906</v>
      </c>
    </row>
    <row r="710" spans="1:9" ht="40.5">
      <c r="A710" s="400">
        <v>12</v>
      </c>
      <c r="B710" s="508" t="s">
        <v>23907</v>
      </c>
      <c r="C710" s="561" t="s">
        <v>23908</v>
      </c>
      <c r="D710" s="400">
        <v>1</v>
      </c>
      <c r="E710" s="400">
        <v>3</v>
      </c>
      <c r="F710" s="389" t="s">
        <v>20371</v>
      </c>
      <c r="G710" s="389" t="s">
        <v>17533</v>
      </c>
      <c r="H710" s="389" t="s">
        <v>3293</v>
      </c>
      <c r="I710" s="543" t="s">
        <v>23909</v>
      </c>
    </row>
    <row r="711" spans="1:9" ht="40.5">
      <c r="A711" s="400">
        <v>13</v>
      </c>
      <c r="B711" s="508" t="s">
        <v>23910</v>
      </c>
      <c r="C711" s="561" t="s">
        <v>23894</v>
      </c>
      <c r="D711" s="400">
        <v>2</v>
      </c>
      <c r="E711" s="400">
        <v>3</v>
      </c>
      <c r="F711" s="389" t="s">
        <v>20371</v>
      </c>
      <c r="G711" s="389" t="s">
        <v>17533</v>
      </c>
      <c r="H711" s="389" t="s">
        <v>3293</v>
      </c>
      <c r="I711" s="543" t="s">
        <v>23909</v>
      </c>
    </row>
    <row r="712" spans="1:9" ht="40.5">
      <c r="A712" s="400">
        <v>14</v>
      </c>
      <c r="B712" s="508" t="s">
        <v>23911</v>
      </c>
      <c r="C712" s="561" t="s">
        <v>23898</v>
      </c>
      <c r="D712" s="400">
        <v>2</v>
      </c>
      <c r="E712" s="400">
        <v>3</v>
      </c>
      <c r="F712" s="389" t="s">
        <v>17533</v>
      </c>
      <c r="G712" s="389" t="s">
        <v>17533</v>
      </c>
      <c r="H712" s="389" t="s">
        <v>3293</v>
      </c>
      <c r="I712" s="543" t="s">
        <v>23391</v>
      </c>
    </row>
    <row r="713" spans="1:9" ht="40.5">
      <c r="A713" s="400">
        <v>15</v>
      </c>
      <c r="B713" s="508" t="s">
        <v>23912</v>
      </c>
      <c r="C713" s="561" t="s">
        <v>23913</v>
      </c>
      <c r="D713" s="400">
        <v>1</v>
      </c>
      <c r="E713" s="400">
        <v>9</v>
      </c>
      <c r="F713" s="389" t="s">
        <v>18380</v>
      </c>
      <c r="G713" s="389" t="s">
        <v>18386</v>
      </c>
      <c r="H713" s="389" t="s">
        <v>3293</v>
      </c>
      <c r="I713" s="543" t="s">
        <v>23914</v>
      </c>
    </row>
    <row r="714" spans="1:9" ht="40.5">
      <c r="A714" s="400">
        <v>16</v>
      </c>
      <c r="B714" s="508" t="s">
        <v>23915</v>
      </c>
      <c r="C714" s="561" t="s">
        <v>23905</v>
      </c>
      <c r="D714" s="400">
        <v>1</v>
      </c>
      <c r="E714" s="400">
        <v>4</v>
      </c>
      <c r="F714" s="389" t="s">
        <v>20940</v>
      </c>
      <c r="G714" s="389" t="s">
        <v>20940</v>
      </c>
      <c r="H714" s="389" t="s">
        <v>3293</v>
      </c>
      <c r="I714" s="543" t="s">
        <v>22690</v>
      </c>
    </row>
    <row r="715" spans="1:9" ht="40.5">
      <c r="A715" s="400">
        <v>17</v>
      </c>
      <c r="B715" s="508" t="s">
        <v>23916</v>
      </c>
      <c r="C715" s="561" t="s">
        <v>23892</v>
      </c>
      <c r="D715" s="400">
        <v>2</v>
      </c>
      <c r="E715" s="400">
        <v>5</v>
      </c>
      <c r="F715" s="389" t="s">
        <v>20940</v>
      </c>
      <c r="G715" s="389" t="s">
        <v>20940</v>
      </c>
      <c r="H715" s="389" t="s">
        <v>3293</v>
      </c>
      <c r="I715" s="543" t="s">
        <v>22690</v>
      </c>
    </row>
    <row r="716" spans="1:9" ht="40.5">
      <c r="A716" s="400">
        <v>18</v>
      </c>
      <c r="B716" s="508" t="s">
        <v>23917</v>
      </c>
      <c r="C716" s="561" t="s">
        <v>23898</v>
      </c>
      <c r="D716" s="400">
        <v>1</v>
      </c>
      <c r="E716" s="400">
        <v>3</v>
      </c>
      <c r="F716" s="389" t="s">
        <v>20988</v>
      </c>
      <c r="G716" s="389" t="s">
        <v>20988</v>
      </c>
      <c r="H716" s="389" t="s">
        <v>3293</v>
      </c>
      <c r="I716" s="543" t="s">
        <v>22707</v>
      </c>
    </row>
    <row r="717" spans="1:9" ht="40.5">
      <c r="A717" s="400">
        <v>19</v>
      </c>
      <c r="B717" s="508" t="s">
        <v>23918</v>
      </c>
      <c r="C717" s="561" t="s">
        <v>23919</v>
      </c>
      <c r="D717" s="400">
        <v>4</v>
      </c>
      <c r="E717" s="400">
        <v>19</v>
      </c>
      <c r="F717" s="389" t="s">
        <v>18383</v>
      </c>
      <c r="G717" s="389" t="s">
        <v>18383</v>
      </c>
      <c r="H717" s="389" t="s">
        <v>3293</v>
      </c>
      <c r="I717" s="543" t="s">
        <v>23617</v>
      </c>
    </row>
    <row r="718" spans="1:9" ht="40.5">
      <c r="A718" s="400">
        <v>20</v>
      </c>
      <c r="B718" s="508" t="s">
        <v>23920</v>
      </c>
      <c r="C718" s="561" t="s">
        <v>23921</v>
      </c>
      <c r="D718" s="400">
        <v>1</v>
      </c>
      <c r="E718" s="400">
        <v>10</v>
      </c>
      <c r="F718" s="389" t="s">
        <v>18383</v>
      </c>
      <c r="G718" s="389" t="s">
        <v>18383</v>
      </c>
      <c r="H718" s="389" t="s">
        <v>3293</v>
      </c>
      <c r="I718" s="543" t="s">
        <v>23617</v>
      </c>
    </row>
    <row r="719" spans="1:9" ht="40.5">
      <c r="A719" s="400">
        <v>21</v>
      </c>
      <c r="B719" s="508" t="s">
        <v>23922</v>
      </c>
      <c r="C719" s="561" t="s">
        <v>23923</v>
      </c>
      <c r="D719" s="400">
        <v>1</v>
      </c>
      <c r="E719" s="400">
        <v>5</v>
      </c>
      <c r="F719" s="389" t="s">
        <v>18383</v>
      </c>
      <c r="G719" s="389" t="s">
        <v>18383</v>
      </c>
      <c r="H719" s="389" t="s">
        <v>3293</v>
      </c>
      <c r="I719" s="543" t="s">
        <v>23617</v>
      </c>
    </row>
    <row r="720" spans="1:9" ht="33">
      <c r="A720" s="400">
        <v>22</v>
      </c>
      <c r="B720" s="508" t="s">
        <v>23924</v>
      </c>
      <c r="C720" s="562" t="s">
        <v>23925</v>
      </c>
      <c r="D720" s="400">
        <v>1</v>
      </c>
      <c r="E720" s="400">
        <v>6</v>
      </c>
      <c r="F720" s="389" t="s">
        <v>13039</v>
      </c>
      <c r="G720" s="389" t="s">
        <v>13039</v>
      </c>
      <c r="H720" s="389" t="s">
        <v>3293</v>
      </c>
      <c r="I720" s="543" t="s">
        <v>23406</v>
      </c>
    </row>
    <row r="721" spans="1:9" ht="33">
      <c r="A721" s="400">
        <v>23</v>
      </c>
      <c r="B721" s="508" t="s">
        <v>23926</v>
      </c>
      <c r="C721" s="562" t="s">
        <v>23927</v>
      </c>
      <c r="D721" s="400">
        <v>2</v>
      </c>
      <c r="E721" s="400">
        <v>8</v>
      </c>
      <c r="F721" s="389" t="s">
        <v>20109</v>
      </c>
      <c r="G721" s="389" t="s">
        <v>20109</v>
      </c>
      <c r="H721" s="389" t="s">
        <v>3293</v>
      </c>
      <c r="I721" s="543" t="s">
        <v>23793</v>
      </c>
    </row>
    <row r="722" spans="1:9" ht="33">
      <c r="A722" s="400">
        <v>24</v>
      </c>
      <c r="B722" s="508" t="s">
        <v>23928</v>
      </c>
      <c r="C722" s="562" t="s">
        <v>23929</v>
      </c>
      <c r="D722" s="400">
        <v>2</v>
      </c>
      <c r="E722" s="400">
        <v>6</v>
      </c>
      <c r="F722" s="389" t="s">
        <v>18892</v>
      </c>
      <c r="G722" s="389" t="s">
        <v>18892</v>
      </c>
      <c r="H722" s="389" t="s">
        <v>3293</v>
      </c>
      <c r="I722" s="543" t="s">
        <v>23693</v>
      </c>
    </row>
    <row r="723" spans="1:9" ht="40.5">
      <c r="A723" s="400">
        <v>25</v>
      </c>
      <c r="B723" s="508" t="s">
        <v>23930</v>
      </c>
      <c r="C723" s="561" t="s">
        <v>23888</v>
      </c>
      <c r="D723" s="400">
        <v>2</v>
      </c>
      <c r="E723" s="400">
        <v>4</v>
      </c>
      <c r="F723" s="389" t="s">
        <v>20112</v>
      </c>
      <c r="G723" s="389" t="s">
        <v>20112</v>
      </c>
      <c r="H723" s="389" t="s">
        <v>3293</v>
      </c>
      <c r="I723" s="543" t="s">
        <v>23409</v>
      </c>
    </row>
    <row r="724" spans="1:9" ht="40.5">
      <c r="A724" s="400">
        <v>26</v>
      </c>
      <c r="B724" s="508" t="s">
        <v>23931</v>
      </c>
      <c r="C724" s="561" t="s">
        <v>23932</v>
      </c>
      <c r="D724" s="400">
        <v>2</v>
      </c>
      <c r="E724" s="400">
        <v>6</v>
      </c>
      <c r="F724" s="389" t="s">
        <v>18386</v>
      </c>
      <c r="G724" s="389" t="s">
        <v>18386</v>
      </c>
      <c r="H724" s="389" t="s">
        <v>3293</v>
      </c>
      <c r="I724" s="543" t="s">
        <v>23933</v>
      </c>
    </row>
    <row r="725" spans="1:9" ht="40.5">
      <c r="A725" s="400">
        <v>27</v>
      </c>
      <c r="B725" s="508" t="s">
        <v>23934</v>
      </c>
      <c r="C725" s="561" t="s">
        <v>23935</v>
      </c>
      <c r="D725" s="400">
        <v>2</v>
      </c>
      <c r="E725" s="400">
        <v>3</v>
      </c>
      <c r="F725" s="389" t="s">
        <v>18393</v>
      </c>
      <c r="G725" s="389" t="s">
        <v>18393</v>
      </c>
      <c r="H725" s="389" t="s">
        <v>3293</v>
      </c>
      <c r="I725" s="543" t="s">
        <v>23936</v>
      </c>
    </row>
    <row r="726" spans="1:9" ht="40.5">
      <c r="A726" s="400">
        <v>28</v>
      </c>
      <c r="B726" s="508" t="s">
        <v>23937</v>
      </c>
      <c r="C726" s="561" t="s">
        <v>23938</v>
      </c>
      <c r="D726" s="400">
        <v>1</v>
      </c>
      <c r="E726" s="400">
        <v>4</v>
      </c>
      <c r="F726" s="389" t="s">
        <v>18393</v>
      </c>
      <c r="G726" s="389" t="s">
        <v>18393</v>
      </c>
      <c r="H726" s="389" t="s">
        <v>3293</v>
      </c>
      <c r="I726" s="543" t="s">
        <v>23936</v>
      </c>
    </row>
    <row r="727" spans="1:9" ht="33">
      <c r="A727" s="400">
        <v>29</v>
      </c>
      <c r="B727" s="508" t="s">
        <v>23939</v>
      </c>
      <c r="C727" s="562" t="s">
        <v>23927</v>
      </c>
      <c r="D727" s="400">
        <v>1</v>
      </c>
      <c r="E727" s="400">
        <v>5</v>
      </c>
      <c r="F727" s="389" t="s">
        <v>19802</v>
      </c>
      <c r="G727" s="389" t="s">
        <v>19802</v>
      </c>
      <c r="H727" s="389" t="s">
        <v>3293</v>
      </c>
      <c r="I727" s="543" t="s">
        <v>23735</v>
      </c>
    </row>
    <row r="728" spans="1:9" ht="33">
      <c r="A728" s="400">
        <v>30</v>
      </c>
      <c r="B728" s="508" t="s">
        <v>23940</v>
      </c>
      <c r="C728" s="562" t="s">
        <v>23941</v>
      </c>
      <c r="D728" s="400">
        <v>2</v>
      </c>
      <c r="E728" s="400">
        <v>8</v>
      </c>
      <c r="F728" s="389" t="s">
        <v>19802</v>
      </c>
      <c r="G728" s="389" t="s">
        <v>19802</v>
      </c>
      <c r="H728" s="389" t="s">
        <v>3293</v>
      </c>
      <c r="I728" s="543" t="s">
        <v>23735</v>
      </c>
    </row>
    <row r="729" spans="1:9" ht="33">
      <c r="A729" s="400">
        <v>31</v>
      </c>
      <c r="B729" s="508" t="s">
        <v>23942</v>
      </c>
      <c r="C729" s="562" t="s">
        <v>23943</v>
      </c>
      <c r="D729" s="400">
        <v>1</v>
      </c>
      <c r="E729" s="400">
        <v>5</v>
      </c>
      <c r="F729" s="389" t="s">
        <v>18507</v>
      </c>
      <c r="G729" s="389" t="s">
        <v>18507</v>
      </c>
      <c r="H729" s="389" t="s">
        <v>3293</v>
      </c>
      <c r="I729" s="543" t="s">
        <v>23550</v>
      </c>
    </row>
    <row r="730" spans="1:9" ht="33">
      <c r="A730" s="400">
        <v>32</v>
      </c>
      <c r="B730" s="508" t="s">
        <v>23944</v>
      </c>
      <c r="C730" s="562" t="s">
        <v>23943</v>
      </c>
      <c r="D730" s="400">
        <v>1</v>
      </c>
      <c r="E730" s="400">
        <v>6</v>
      </c>
      <c r="F730" s="389" t="s">
        <v>20126</v>
      </c>
      <c r="G730" s="389" t="s">
        <v>20126</v>
      </c>
      <c r="H730" s="389" t="s">
        <v>3293</v>
      </c>
      <c r="I730" s="543" t="s">
        <v>21493</v>
      </c>
    </row>
    <row r="731" spans="1:9" ht="40.5">
      <c r="A731" s="400">
        <v>33</v>
      </c>
      <c r="B731" s="508" t="s">
        <v>23945</v>
      </c>
      <c r="C731" s="561" t="s">
        <v>23938</v>
      </c>
      <c r="D731" s="400">
        <v>2</v>
      </c>
      <c r="E731" s="400">
        <v>8</v>
      </c>
      <c r="F731" s="389" t="s">
        <v>20377</v>
      </c>
      <c r="G731" s="389" t="s">
        <v>20377</v>
      </c>
      <c r="H731" s="389" t="s">
        <v>3293</v>
      </c>
      <c r="I731" s="543" t="s">
        <v>23558</v>
      </c>
    </row>
    <row r="732" spans="1:9" ht="33">
      <c r="A732" s="400">
        <v>34</v>
      </c>
      <c r="B732" s="508" t="s">
        <v>23946</v>
      </c>
      <c r="C732" s="562" t="s">
        <v>23947</v>
      </c>
      <c r="D732" s="400">
        <v>2</v>
      </c>
      <c r="E732" s="400">
        <v>8</v>
      </c>
      <c r="F732" s="389" t="s">
        <v>20377</v>
      </c>
      <c r="G732" s="389" t="s">
        <v>20377</v>
      </c>
      <c r="H732" s="389" t="s">
        <v>3293</v>
      </c>
      <c r="I732" s="543" t="s">
        <v>23558</v>
      </c>
    </row>
    <row r="733" spans="1:9" ht="40.5">
      <c r="A733" s="400">
        <v>35</v>
      </c>
      <c r="B733" s="508" t="s">
        <v>23948</v>
      </c>
      <c r="C733" s="561" t="s">
        <v>23938</v>
      </c>
      <c r="D733" s="400">
        <v>1</v>
      </c>
      <c r="E733" s="400">
        <v>3</v>
      </c>
      <c r="F733" s="389" t="s">
        <v>20377</v>
      </c>
      <c r="G733" s="389" t="s">
        <v>20377</v>
      </c>
      <c r="H733" s="389" t="s">
        <v>3293</v>
      </c>
      <c r="I733" s="543" t="s">
        <v>23558</v>
      </c>
    </row>
    <row r="734" spans="1:9" ht="33">
      <c r="A734" s="400">
        <v>36</v>
      </c>
      <c r="B734" s="508" t="s">
        <v>23949</v>
      </c>
      <c r="C734" s="562" t="s">
        <v>23927</v>
      </c>
      <c r="D734" s="400">
        <v>4</v>
      </c>
      <c r="E734" s="400">
        <v>39</v>
      </c>
      <c r="F734" s="389" t="s">
        <v>21007</v>
      </c>
      <c r="G734" s="389" t="s">
        <v>21007</v>
      </c>
      <c r="H734" s="389" t="s">
        <v>3293</v>
      </c>
      <c r="I734" s="543" t="s">
        <v>23950</v>
      </c>
    </row>
    <row r="735" spans="1:9" ht="33">
      <c r="A735" s="400">
        <v>37</v>
      </c>
      <c r="B735" s="508" t="s">
        <v>23951</v>
      </c>
      <c r="C735" s="562" t="s">
        <v>23952</v>
      </c>
      <c r="D735" s="400">
        <v>1</v>
      </c>
      <c r="E735" s="400">
        <v>4</v>
      </c>
      <c r="F735" s="389" t="s">
        <v>20120</v>
      </c>
      <c r="G735" s="389" t="s">
        <v>20120</v>
      </c>
      <c r="H735" s="389" t="s">
        <v>3293</v>
      </c>
      <c r="I735" s="543" t="s">
        <v>23728</v>
      </c>
    </row>
    <row r="736" spans="1:9" ht="33">
      <c r="A736" s="400">
        <v>38</v>
      </c>
      <c r="B736" s="508" t="s">
        <v>23953</v>
      </c>
      <c r="C736" s="562" t="s">
        <v>23947</v>
      </c>
      <c r="D736" s="400">
        <v>3</v>
      </c>
      <c r="E736" s="400">
        <v>19</v>
      </c>
      <c r="F736" s="389" t="s">
        <v>21520</v>
      </c>
      <c r="G736" s="389" t="s">
        <v>20380</v>
      </c>
      <c r="H736" s="389" t="s">
        <v>3293</v>
      </c>
      <c r="I736" s="543" t="s">
        <v>23447</v>
      </c>
    </row>
    <row r="737" spans="1:9" ht="33">
      <c r="A737" s="400">
        <v>39</v>
      </c>
      <c r="B737" s="508" t="s">
        <v>23954</v>
      </c>
      <c r="C737" s="562" t="s">
        <v>23955</v>
      </c>
      <c r="D737" s="400">
        <v>2</v>
      </c>
      <c r="E737" s="400">
        <v>8</v>
      </c>
      <c r="F737" s="389" t="s">
        <v>20380</v>
      </c>
      <c r="G737" s="389" t="s">
        <v>20380</v>
      </c>
      <c r="H737" s="389" t="s">
        <v>3293</v>
      </c>
      <c r="I737" s="543" t="s">
        <v>23809</v>
      </c>
    </row>
    <row r="738" spans="1:9" ht="33">
      <c r="A738" s="400"/>
      <c r="B738" s="508" t="s">
        <v>23956</v>
      </c>
      <c r="C738" s="562" t="s">
        <v>23943</v>
      </c>
      <c r="D738" s="400">
        <v>1</v>
      </c>
      <c r="E738" s="400">
        <v>9</v>
      </c>
      <c r="F738" s="389" t="s">
        <v>20448</v>
      </c>
      <c r="G738" s="389" t="s">
        <v>20448</v>
      </c>
      <c r="H738" s="389" t="s">
        <v>3293</v>
      </c>
      <c r="I738" s="543" t="s">
        <v>23450</v>
      </c>
    </row>
    <row r="739" spans="1:9" ht="49.5">
      <c r="A739" s="400">
        <v>40</v>
      </c>
      <c r="B739" s="508" t="s">
        <v>23956</v>
      </c>
      <c r="C739" s="562" t="s">
        <v>23957</v>
      </c>
      <c r="D739" s="400">
        <v>4</v>
      </c>
      <c r="E739" s="400">
        <v>26</v>
      </c>
      <c r="F739" s="389" t="s">
        <v>21181</v>
      </c>
      <c r="G739" s="389" t="s">
        <v>20023</v>
      </c>
      <c r="H739" s="389" t="s">
        <v>3293</v>
      </c>
      <c r="I739" s="543" t="s">
        <v>23958</v>
      </c>
    </row>
    <row r="740" spans="1:9" ht="22.5">
      <c r="A740" s="1482" t="s">
        <v>23959</v>
      </c>
      <c r="B740" s="1483"/>
      <c r="C740" s="1483"/>
      <c r="D740" s="1483"/>
      <c r="E740" s="1483"/>
      <c r="F740" s="1483"/>
      <c r="G740" s="1483"/>
      <c r="H740" s="1483"/>
      <c r="I740" s="1483"/>
    </row>
    <row r="741" spans="1:9" ht="67.5">
      <c r="A741" s="509" t="s">
        <v>159</v>
      </c>
      <c r="B741" s="509" t="s">
        <v>157</v>
      </c>
      <c r="C741" s="535" t="s">
        <v>154</v>
      </c>
      <c r="D741" s="509" t="s">
        <v>160</v>
      </c>
      <c r="E741" s="509"/>
      <c r="F741" s="505" t="s">
        <v>158</v>
      </c>
      <c r="G741" s="505" t="s">
        <v>554</v>
      </c>
      <c r="H741" s="505" t="s">
        <v>155</v>
      </c>
      <c r="I741" s="519" t="s">
        <v>162</v>
      </c>
    </row>
    <row r="742" spans="1:9" ht="67.5">
      <c r="A742" s="509"/>
      <c r="B742" s="509"/>
      <c r="C742" s="535"/>
      <c r="D742" s="505" t="s">
        <v>18710</v>
      </c>
      <c r="E742" s="505" t="s">
        <v>18711</v>
      </c>
      <c r="F742" s="505"/>
      <c r="G742" s="505"/>
      <c r="H742" s="505"/>
      <c r="I742" s="519"/>
    </row>
    <row r="743" spans="1:9" ht="30">
      <c r="A743" s="400">
        <v>2</v>
      </c>
      <c r="B743" s="508" t="s">
        <v>23960</v>
      </c>
      <c r="C743" s="501" t="s">
        <v>23961</v>
      </c>
      <c r="D743" s="400">
        <v>2</v>
      </c>
      <c r="E743" s="400">
        <v>11</v>
      </c>
      <c r="F743" s="389" t="s">
        <v>17521</v>
      </c>
      <c r="G743" s="389" t="s">
        <v>18521</v>
      </c>
      <c r="H743" s="389" t="s">
        <v>3293</v>
      </c>
      <c r="I743" s="543" t="s">
        <v>23962</v>
      </c>
    </row>
    <row r="744" spans="1:9" ht="30">
      <c r="A744" s="400">
        <v>3</v>
      </c>
      <c r="B744" s="508" t="s">
        <v>23963</v>
      </c>
      <c r="C744" s="501" t="s">
        <v>23964</v>
      </c>
      <c r="D744" s="400">
        <v>2</v>
      </c>
      <c r="E744" s="400">
        <v>8</v>
      </c>
      <c r="F744" s="389" t="s">
        <v>17524</v>
      </c>
      <c r="G744" s="389" t="s">
        <v>20041</v>
      </c>
      <c r="H744" s="389" t="s">
        <v>3293</v>
      </c>
      <c r="I744" s="543" t="s">
        <v>23682</v>
      </c>
    </row>
    <row r="745" spans="1:9" ht="30">
      <c r="A745" s="400">
        <v>4</v>
      </c>
      <c r="B745" s="508" t="s">
        <v>23965</v>
      </c>
      <c r="C745" s="501" t="s">
        <v>23966</v>
      </c>
      <c r="D745" s="400">
        <v>3</v>
      </c>
      <c r="E745" s="400">
        <v>19</v>
      </c>
      <c r="F745" s="389" t="s">
        <v>18521</v>
      </c>
      <c r="G745" s="389" t="s">
        <v>23967</v>
      </c>
      <c r="H745" s="389" t="s">
        <v>3293</v>
      </c>
      <c r="I745" s="543" t="s">
        <v>23968</v>
      </c>
    </row>
    <row r="746" spans="1:9" ht="30">
      <c r="A746" s="400">
        <v>5</v>
      </c>
      <c r="B746" s="508" t="s">
        <v>23969</v>
      </c>
      <c r="C746" s="501" t="s">
        <v>23970</v>
      </c>
      <c r="D746" s="400">
        <v>2</v>
      </c>
      <c r="E746" s="400">
        <v>3</v>
      </c>
      <c r="F746" s="389" t="s">
        <v>23971</v>
      </c>
      <c r="G746" s="389" t="s">
        <v>23972</v>
      </c>
      <c r="H746" s="389" t="s">
        <v>3293</v>
      </c>
      <c r="I746" s="543" t="s">
        <v>23973</v>
      </c>
    </row>
    <row r="747" spans="1:9" ht="30">
      <c r="A747" s="400">
        <v>6</v>
      </c>
      <c r="B747" s="508" t="s">
        <v>23974</v>
      </c>
      <c r="C747" s="501" t="s">
        <v>23975</v>
      </c>
      <c r="D747" s="400">
        <v>2</v>
      </c>
      <c r="E747" s="400">
        <v>3</v>
      </c>
      <c r="F747" s="389" t="s">
        <v>23976</v>
      </c>
      <c r="G747" s="389" t="s">
        <v>21368</v>
      </c>
      <c r="H747" s="389" t="s">
        <v>3293</v>
      </c>
      <c r="I747" s="543" t="s">
        <v>23977</v>
      </c>
    </row>
    <row r="748" spans="1:9" ht="30">
      <c r="A748" s="400">
        <v>7</v>
      </c>
      <c r="B748" s="508" t="s">
        <v>23978</v>
      </c>
      <c r="C748" s="501" t="s">
        <v>23979</v>
      </c>
      <c r="D748" s="400">
        <v>1</v>
      </c>
      <c r="E748" s="400">
        <v>4</v>
      </c>
      <c r="F748" s="389" t="s">
        <v>21254</v>
      </c>
      <c r="G748" s="389" t="s">
        <v>21254</v>
      </c>
      <c r="H748" s="389" t="s">
        <v>3293</v>
      </c>
      <c r="I748" s="543" t="s">
        <v>23387</v>
      </c>
    </row>
    <row r="749" spans="1:9" ht="30">
      <c r="A749" s="400">
        <v>8</v>
      </c>
      <c r="B749" s="508" t="s">
        <v>23980</v>
      </c>
      <c r="C749" s="501" t="s">
        <v>23981</v>
      </c>
      <c r="D749" s="400">
        <v>1</v>
      </c>
      <c r="E749" s="400">
        <v>19</v>
      </c>
      <c r="F749" s="389" t="s">
        <v>18622</v>
      </c>
      <c r="G749" s="389" t="s">
        <v>18622</v>
      </c>
      <c r="H749" s="389" t="s">
        <v>3293</v>
      </c>
      <c r="I749" s="543" t="s">
        <v>21169</v>
      </c>
    </row>
    <row r="750" spans="1:9" ht="30">
      <c r="A750" s="400">
        <v>9</v>
      </c>
      <c r="B750" s="508" t="s">
        <v>23982</v>
      </c>
      <c r="C750" s="501" t="s">
        <v>23975</v>
      </c>
      <c r="D750" s="400">
        <v>2</v>
      </c>
      <c r="E750" s="400">
        <v>6</v>
      </c>
      <c r="F750" s="389" t="s">
        <v>20069</v>
      </c>
      <c r="G750" s="389" t="s">
        <v>23685</v>
      </c>
      <c r="H750" s="389" t="s">
        <v>3293</v>
      </c>
      <c r="I750" s="543" t="s">
        <v>21166</v>
      </c>
    </row>
    <row r="751" spans="1:9" ht="30">
      <c r="A751" s="400">
        <v>10</v>
      </c>
      <c r="B751" s="508" t="s">
        <v>23983</v>
      </c>
      <c r="C751" s="501" t="s">
        <v>23979</v>
      </c>
      <c r="D751" s="400">
        <v>3</v>
      </c>
      <c r="E751" s="400">
        <v>11</v>
      </c>
      <c r="F751" s="389" t="s">
        <v>23984</v>
      </c>
      <c r="G751" s="389" t="s">
        <v>18377</v>
      </c>
      <c r="H751" s="389" t="s">
        <v>3293</v>
      </c>
      <c r="I751" s="543" t="s">
        <v>22609</v>
      </c>
    </row>
    <row r="752" spans="1:9" ht="30">
      <c r="A752" s="400">
        <v>11</v>
      </c>
      <c r="B752" s="508" t="s">
        <v>23985</v>
      </c>
      <c r="C752" s="501" t="s">
        <v>23986</v>
      </c>
      <c r="D752" s="400">
        <v>1</v>
      </c>
      <c r="E752" s="400">
        <v>2</v>
      </c>
      <c r="F752" s="389" t="s">
        <v>23984</v>
      </c>
      <c r="G752" s="389" t="s">
        <v>18377</v>
      </c>
      <c r="H752" s="389" t="s">
        <v>3293</v>
      </c>
      <c r="I752" s="543" t="s">
        <v>22609</v>
      </c>
    </row>
    <row r="753" spans="1:9" ht="30">
      <c r="A753" s="400">
        <v>12</v>
      </c>
      <c r="B753" s="508" t="s">
        <v>23987</v>
      </c>
      <c r="C753" s="501" t="s">
        <v>23964</v>
      </c>
      <c r="D753" s="400">
        <v>2</v>
      </c>
      <c r="E753" s="400">
        <v>3</v>
      </c>
      <c r="F753" s="389" t="s">
        <v>17592</v>
      </c>
      <c r="G753" s="389" t="s">
        <v>17592</v>
      </c>
      <c r="H753" s="389" t="s">
        <v>3293</v>
      </c>
      <c r="I753" s="543" t="s">
        <v>23399</v>
      </c>
    </row>
    <row r="754" spans="1:9" ht="30">
      <c r="A754" s="400">
        <v>13</v>
      </c>
      <c r="B754" s="508" t="s">
        <v>23988</v>
      </c>
      <c r="C754" s="501" t="s">
        <v>23989</v>
      </c>
      <c r="D754" s="400">
        <v>1</v>
      </c>
      <c r="E754" s="400">
        <v>3</v>
      </c>
      <c r="F754" s="389" t="s">
        <v>18641</v>
      </c>
      <c r="G754" s="389" t="s">
        <v>17592</v>
      </c>
      <c r="H754" s="389" t="s">
        <v>3293</v>
      </c>
      <c r="I754" s="543" t="s">
        <v>22685</v>
      </c>
    </row>
    <row r="755" spans="1:9" ht="30">
      <c r="A755" s="400">
        <v>14</v>
      </c>
      <c r="B755" s="508" t="s">
        <v>23990</v>
      </c>
      <c r="C755" s="501" t="s">
        <v>23989</v>
      </c>
      <c r="D755" s="400">
        <v>2</v>
      </c>
      <c r="E755" s="400">
        <v>2</v>
      </c>
      <c r="F755" s="389" t="s">
        <v>20442</v>
      </c>
      <c r="G755" s="389" t="s">
        <v>20442</v>
      </c>
      <c r="H755" s="389" t="s">
        <v>3293</v>
      </c>
      <c r="I755" s="543" t="s">
        <v>22725</v>
      </c>
    </row>
    <row r="756" spans="1:9" ht="30">
      <c r="A756" s="400">
        <v>15</v>
      </c>
      <c r="B756" s="508" t="s">
        <v>23991</v>
      </c>
      <c r="C756" s="501" t="s">
        <v>23992</v>
      </c>
      <c r="D756" s="400">
        <v>2</v>
      </c>
      <c r="E756" s="400">
        <v>14</v>
      </c>
      <c r="F756" s="389" t="s">
        <v>18889</v>
      </c>
      <c r="G756" s="389" t="s">
        <v>23540</v>
      </c>
      <c r="H756" s="389" t="s">
        <v>3293</v>
      </c>
      <c r="I756" s="543" t="s">
        <v>23723</v>
      </c>
    </row>
    <row r="757" spans="1:9" ht="30">
      <c r="A757" s="400">
        <v>16</v>
      </c>
      <c r="B757" s="508" t="s">
        <v>23993</v>
      </c>
      <c r="C757" s="501" t="s">
        <v>23961</v>
      </c>
      <c r="D757" s="400">
        <v>2</v>
      </c>
      <c r="E757" s="400">
        <v>6</v>
      </c>
      <c r="F757" s="389" t="s">
        <v>13039</v>
      </c>
      <c r="G757" s="389" t="s">
        <v>13039</v>
      </c>
      <c r="H757" s="389" t="s">
        <v>3293</v>
      </c>
      <c r="I757" s="543" t="s">
        <v>23406</v>
      </c>
    </row>
    <row r="758" spans="1:9" ht="30">
      <c r="A758" s="400">
        <v>17</v>
      </c>
      <c r="B758" s="508" t="s">
        <v>23994</v>
      </c>
      <c r="C758" s="501" t="s">
        <v>23961</v>
      </c>
      <c r="D758" s="400">
        <v>2</v>
      </c>
      <c r="E758" s="400">
        <v>6</v>
      </c>
      <c r="F758" s="389" t="s">
        <v>13039</v>
      </c>
      <c r="G758" s="389" t="s">
        <v>13039</v>
      </c>
      <c r="H758" s="389" t="s">
        <v>3293</v>
      </c>
      <c r="I758" s="543" t="s">
        <v>23406</v>
      </c>
    </row>
    <row r="759" spans="1:9" ht="30">
      <c r="A759" s="400">
        <v>18</v>
      </c>
      <c r="B759" s="508" t="s">
        <v>23995</v>
      </c>
      <c r="C759" s="501" t="s">
        <v>23989</v>
      </c>
      <c r="D759" s="400">
        <v>1</v>
      </c>
      <c r="E759" s="400">
        <v>2</v>
      </c>
      <c r="F759" s="389" t="s">
        <v>20109</v>
      </c>
      <c r="G759" s="389" t="s">
        <v>20109</v>
      </c>
      <c r="H759" s="389" t="s">
        <v>3293</v>
      </c>
      <c r="I759" s="543" t="s">
        <v>23793</v>
      </c>
    </row>
    <row r="760" spans="1:9" ht="30">
      <c r="A760" s="400">
        <v>19</v>
      </c>
      <c r="B760" s="508" t="s">
        <v>23996</v>
      </c>
      <c r="C760" s="501" t="s">
        <v>23970</v>
      </c>
      <c r="D760" s="400">
        <v>2</v>
      </c>
      <c r="E760" s="400">
        <v>19</v>
      </c>
      <c r="F760" s="389" t="s">
        <v>20092</v>
      </c>
      <c r="G760" s="389" t="s">
        <v>23997</v>
      </c>
      <c r="H760" s="389" t="s">
        <v>3293</v>
      </c>
      <c r="I760" s="543" t="s">
        <v>23998</v>
      </c>
    </row>
    <row r="761" spans="1:9" ht="30">
      <c r="A761" s="400">
        <v>20</v>
      </c>
      <c r="B761" s="508" t="s">
        <v>23999</v>
      </c>
      <c r="C761" s="501" t="s">
        <v>24000</v>
      </c>
      <c r="D761" s="400">
        <v>1</v>
      </c>
      <c r="E761" s="400">
        <v>2</v>
      </c>
      <c r="F761" s="389" t="s">
        <v>18393</v>
      </c>
      <c r="G761" s="389" t="s">
        <v>18393</v>
      </c>
      <c r="H761" s="389" t="s">
        <v>3293</v>
      </c>
      <c r="I761" s="543" t="s">
        <v>23936</v>
      </c>
    </row>
    <row r="762" spans="1:9" ht="30">
      <c r="A762" s="400">
        <v>21</v>
      </c>
      <c r="B762" s="508" t="s">
        <v>24001</v>
      </c>
      <c r="C762" s="501" t="s">
        <v>23979</v>
      </c>
      <c r="D762" s="400">
        <v>2</v>
      </c>
      <c r="E762" s="400">
        <v>8</v>
      </c>
      <c r="F762" s="389" t="s">
        <v>21506</v>
      </c>
      <c r="G762" s="389" t="s">
        <v>21506</v>
      </c>
      <c r="H762" s="389" t="s">
        <v>3293</v>
      </c>
      <c r="I762" s="543" t="s">
        <v>22832</v>
      </c>
    </row>
    <row r="763" spans="1:9" ht="30">
      <c r="A763" s="400">
        <v>22</v>
      </c>
      <c r="B763" s="508" t="s">
        <v>24002</v>
      </c>
      <c r="C763" s="501" t="s">
        <v>24003</v>
      </c>
      <c r="D763" s="400">
        <v>1</v>
      </c>
      <c r="E763" s="400">
        <v>3</v>
      </c>
      <c r="F763" s="389" t="s">
        <v>20377</v>
      </c>
      <c r="G763" s="389" t="s">
        <v>21506</v>
      </c>
      <c r="H763" s="389" t="s">
        <v>3293</v>
      </c>
      <c r="I763" s="543" t="s">
        <v>23558</v>
      </c>
    </row>
    <row r="764" spans="1:9" ht="30">
      <c r="A764" s="400">
        <v>23</v>
      </c>
      <c r="B764" s="508" t="s">
        <v>24004</v>
      </c>
      <c r="C764" s="501" t="s">
        <v>23989</v>
      </c>
      <c r="D764" s="400">
        <v>1</v>
      </c>
      <c r="E764" s="400">
        <v>3</v>
      </c>
      <c r="F764" s="389" t="s">
        <v>20129</v>
      </c>
      <c r="G764" s="389" t="s">
        <v>21506</v>
      </c>
      <c r="H764" s="389" t="s">
        <v>3293</v>
      </c>
      <c r="I764" s="543" t="s">
        <v>22817</v>
      </c>
    </row>
    <row r="765" spans="1:9" ht="30">
      <c r="A765" s="400">
        <v>24</v>
      </c>
      <c r="B765" s="508" t="s">
        <v>24005</v>
      </c>
      <c r="C765" s="501" t="s">
        <v>24003</v>
      </c>
      <c r="D765" s="400">
        <v>1</v>
      </c>
      <c r="E765" s="400">
        <v>6</v>
      </c>
      <c r="F765" s="389" t="s">
        <v>20129</v>
      </c>
      <c r="G765" s="389" t="s">
        <v>21506</v>
      </c>
      <c r="H765" s="389" t="s">
        <v>3293</v>
      </c>
      <c r="I765" s="543" t="s">
        <v>22817</v>
      </c>
    </row>
    <row r="766" spans="1:9" ht="30">
      <c r="A766" s="400">
        <v>25</v>
      </c>
      <c r="B766" s="508" t="s">
        <v>24006</v>
      </c>
      <c r="C766" s="501" t="s">
        <v>24007</v>
      </c>
      <c r="D766" s="400">
        <v>1</v>
      </c>
      <c r="E766" s="400">
        <v>2</v>
      </c>
      <c r="F766" s="389" t="s">
        <v>19805</v>
      </c>
      <c r="G766" s="389" t="s">
        <v>19805</v>
      </c>
      <c r="H766" s="389" t="s">
        <v>3293</v>
      </c>
      <c r="I766" s="543" t="s">
        <v>23441</v>
      </c>
    </row>
    <row r="767" spans="1:9" ht="30">
      <c r="A767" s="400">
        <v>26</v>
      </c>
      <c r="B767" s="508" t="s">
        <v>24008</v>
      </c>
      <c r="C767" s="501" t="s">
        <v>24009</v>
      </c>
      <c r="D767" s="400">
        <v>12</v>
      </c>
      <c r="E767" s="400">
        <v>47</v>
      </c>
      <c r="F767" s="389" t="s">
        <v>16953</v>
      </c>
      <c r="G767" s="389" t="s">
        <v>16953</v>
      </c>
      <c r="H767" s="389" t="s">
        <v>3293</v>
      </c>
      <c r="I767" s="543" t="s">
        <v>24010</v>
      </c>
    </row>
    <row r="768" spans="1:9" ht="21">
      <c r="A768" s="1487" t="s">
        <v>24011</v>
      </c>
      <c r="B768" s="1488"/>
      <c r="C768" s="1488"/>
      <c r="D768" s="1488"/>
      <c r="E768" s="1488"/>
      <c r="F768" s="1488"/>
      <c r="G768" s="1488"/>
      <c r="H768" s="1488"/>
      <c r="I768" s="1488"/>
    </row>
    <row r="769" spans="1:9" ht="22.5">
      <c r="A769" s="1396" t="s">
        <v>159</v>
      </c>
      <c r="B769" s="1396" t="s">
        <v>157</v>
      </c>
      <c r="C769" s="1396" t="s">
        <v>154</v>
      </c>
      <c r="D769" s="1396" t="s">
        <v>160</v>
      </c>
      <c r="E769" s="1396"/>
      <c r="F769" s="1395" t="s">
        <v>158</v>
      </c>
      <c r="G769" s="1395" t="s">
        <v>554</v>
      </c>
      <c r="H769" s="1395" t="s">
        <v>155</v>
      </c>
      <c r="I769" s="1482" t="s">
        <v>162</v>
      </c>
    </row>
    <row r="770" spans="1:9" ht="67.5">
      <c r="A770" s="1396"/>
      <c r="B770" s="1396"/>
      <c r="C770" s="1396"/>
      <c r="D770" s="505" t="s">
        <v>18710</v>
      </c>
      <c r="E770" s="505" t="s">
        <v>18711</v>
      </c>
      <c r="F770" s="1395"/>
      <c r="G770" s="1395"/>
      <c r="H770" s="1395"/>
      <c r="I770" s="1482"/>
    </row>
    <row r="771" spans="1:9" ht="57">
      <c r="A771" s="521">
        <v>1</v>
      </c>
      <c r="B771" s="551" t="s">
        <v>24012</v>
      </c>
      <c r="C771" s="555" t="s">
        <v>24013</v>
      </c>
      <c r="D771" s="389">
        <v>5</v>
      </c>
      <c r="E771" s="389">
        <v>100</v>
      </c>
      <c r="F771" s="389" t="s">
        <v>20385</v>
      </c>
      <c r="G771" s="389" t="s">
        <v>17801</v>
      </c>
      <c r="H771" s="389" t="s">
        <v>3845</v>
      </c>
      <c r="I771" s="543" t="s">
        <v>24014</v>
      </c>
    </row>
    <row r="772" spans="1:9" ht="23.25">
      <c r="A772" s="1484" t="s">
        <v>24015</v>
      </c>
      <c r="B772" s="1484"/>
      <c r="C772" s="1484"/>
      <c r="D772" s="1484"/>
      <c r="E772" s="1484"/>
      <c r="F772" s="1484"/>
      <c r="G772" s="1484"/>
      <c r="H772" s="1484"/>
      <c r="I772" s="1484"/>
    </row>
    <row r="773" spans="1:9" ht="162">
      <c r="A773" s="389">
        <v>1</v>
      </c>
      <c r="B773" s="508" t="s">
        <v>24016</v>
      </c>
      <c r="C773" s="104" t="s">
        <v>24017</v>
      </c>
      <c r="D773" s="389">
        <v>2</v>
      </c>
      <c r="E773" s="389">
        <v>26</v>
      </c>
      <c r="F773" s="389" t="s">
        <v>17518</v>
      </c>
      <c r="G773" s="389" t="s">
        <v>17876</v>
      </c>
      <c r="H773" s="389" t="s">
        <v>3293</v>
      </c>
      <c r="I773" s="543" t="s">
        <v>24018</v>
      </c>
    </row>
    <row r="774" spans="1:9" ht="23.25">
      <c r="A774" s="1484" t="s">
        <v>24019</v>
      </c>
      <c r="B774" s="1484"/>
      <c r="C774" s="1484"/>
      <c r="D774" s="1484"/>
      <c r="E774" s="1484"/>
      <c r="F774" s="1484"/>
      <c r="G774" s="1484"/>
      <c r="H774" s="1484"/>
      <c r="I774" s="1484"/>
    </row>
    <row r="775" spans="1:9" ht="81">
      <c r="A775" s="389">
        <v>1</v>
      </c>
      <c r="B775" s="508" t="s">
        <v>24020</v>
      </c>
      <c r="C775" s="104" t="s">
        <v>24021</v>
      </c>
      <c r="D775" s="389">
        <v>3</v>
      </c>
      <c r="E775" s="389">
        <v>15</v>
      </c>
      <c r="F775" s="389" t="s">
        <v>18521</v>
      </c>
      <c r="G775" s="389" t="s">
        <v>20050</v>
      </c>
      <c r="H775" s="389" t="s">
        <v>3293</v>
      </c>
      <c r="I775" s="543" t="s">
        <v>24022</v>
      </c>
    </row>
    <row r="776" spans="1:9" ht="23.25">
      <c r="A776" s="1484" t="s">
        <v>24023</v>
      </c>
      <c r="B776" s="1484"/>
      <c r="C776" s="1484"/>
      <c r="D776" s="1484"/>
      <c r="E776" s="1484"/>
      <c r="F776" s="1484"/>
      <c r="G776" s="1484"/>
      <c r="H776" s="1484"/>
      <c r="I776" s="1484"/>
    </row>
    <row r="777" spans="1:9" ht="141.75">
      <c r="A777" s="389">
        <v>1</v>
      </c>
      <c r="B777" s="508" t="s">
        <v>24024</v>
      </c>
      <c r="C777" s="104" t="s">
        <v>24025</v>
      </c>
      <c r="D777" s="389">
        <v>1</v>
      </c>
      <c r="E777" s="389">
        <v>4</v>
      </c>
      <c r="F777" s="389" t="s">
        <v>17533</v>
      </c>
      <c r="G777" s="389" t="s">
        <v>19793</v>
      </c>
      <c r="H777" s="389" t="s">
        <v>3293</v>
      </c>
      <c r="I777" s="543" t="s">
        <v>24026</v>
      </c>
    </row>
    <row r="778" spans="1:9" ht="23.25">
      <c r="A778" s="1484" t="s">
        <v>24027</v>
      </c>
      <c r="B778" s="1484"/>
      <c r="C778" s="1484"/>
      <c r="D778" s="1484"/>
      <c r="E778" s="1484"/>
      <c r="F778" s="1484"/>
      <c r="G778" s="1484"/>
      <c r="H778" s="1484"/>
      <c r="I778" s="1484"/>
    </row>
    <row r="779" spans="1:9" ht="121.5">
      <c r="A779" s="389">
        <v>4</v>
      </c>
      <c r="B779" s="508" t="s">
        <v>24028</v>
      </c>
      <c r="C779" s="104" t="s">
        <v>24029</v>
      </c>
      <c r="D779" s="389">
        <v>1</v>
      </c>
      <c r="E779" s="389">
        <v>2</v>
      </c>
      <c r="F779" s="389" t="s">
        <v>17533</v>
      </c>
      <c r="G779" s="389" t="s">
        <v>19793</v>
      </c>
      <c r="H779" s="389" t="s">
        <v>3293</v>
      </c>
      <c r="I779" s="543" t="s">
        <v>24026</v>
      </c>
    </row>
    <row r="780" spans="1:9" ht="23.25">
      <c r="A780" s="1484" t="s">
        <v>24030</v>
      </c>
      <c r="B780" s="1484"/>
      <c r="C780" s="1484"/>
      <c r="D780" s="1484"/>
      <c r="E780" s="1484"/>
      <c r="F780" s="1484"/>
      <c r="G780" s="1484"/>
      <c r="H780" s="1484"/>
      <c r="I780" s="1484"/>
    </row>
    <row r="781" spans="1:9" ht="22.5">
      <c r="A781" s="1396" t="s">
        <v>159</v>
      </c>
      <c r="B781" s="1396" t="s">
        <v>157</v>
      </c>
      <c r="C781" s="1396" t="s">
        <v>154</v>
      </c>
      <c r="D781" s="1396" t="s">
        <v>160</v>
      </c>
      <c r="E781" s="1396"/>
      <c r="F781" s="1395" t="s">
        <v>158</v>
      </c>
      <c r="G781" s="1395" t="s">
        <v>554</v>
      </c>
      <c r="H781" s="1395" t="s">
        <v>155</v>
      </c>
      <c r="I781" s="1482" t="s">
        <v>162</v>
      </c>
    </row>
    <row r="782" spans="1:9" ht="67.5">
      <c r="A782" s="1396"/>
      <c r="B782" s="1396"/>
      <c r="C782" s="1396"/>
      <c r="D782" s="505" t="s">
        <v>18710</v>
      </c>
      <c r="E782" s="505" t="s">
        <v>18711</v>
      </c>
      <c r="F782" s="1395"/>
      <c r="G782" s="1395"/>
      <c r="H782" s="1395"/>
      <c r="I782" s="1482"/>
    </row>
    <row r="783" spans="1:9" ht="99.75">
      <c r="A783" s="521">
        <v>1</v>
      </c>
      <c r="B783" s="551" t="s">
        <v>24031</v>
      </c>
      <c r="C783" s="555" t="s">
        <v>24032</v>
      </c>
      <c r="D783" s="389">
        <v>1</v>
      </c>
      <c r="E783" s="389">
        <v>27</v>
      </c>
      <c r="F783" s="389" t="s">
        <v>19893</v>
      </c>
      <c r="G783" s="389" t="s">
        <v>19893</v>
      </c>
      <c r="H783" s="389" t="s">
        <v>3836</v>
      </c>
      <c r="I783" s="543" t="s">
        <v>14977</v>
      </c>
    </row>
    <row r="784" spans="1:9" ht="23.25">
      <c r="A784" s="1484" t="s">
        <v>24033</v>
      </c>
      <c r="B784" s="1484"/>
      <c r="C784" s="1484"/>
      <c r="D784" s="1484"/>
      <c r="E784" s="1484"/>
      <c r="F784" s="1484"/>
      <c r="G784" s="1484"/>
      <c r="H784" s="1484"/>
      <c r="I784" s="1484"/>
    </row>
    <row r="785" spans="1:9" ht="22.5">
      <c r="A785" s="1396" t="s">
        <v>159</v>
      </c>
      <c r="B785" s="1396" t="s">
        <v>157</v>
      </c>
      <c r="C785" s="1396" t="s">
        <v>154</v>
      </c>
      <c r="D785" s="1396" t="s">
        <v>160</v>
      </c>
      <c r="E785" s="1396"/>
      <c r="F785" s="1395" t="s">
        <v>158</v>
      </c>
      <c r="G785" s="1395" t="s">
        <v>554</v>
      </c>
      <c r="H785" s="1395" t="s">
        <v>155</v>
      </c>
      <c r="I785" s="1482" t="s">
        <v>162</v>
      </c>
    </row>
    <row r="786" spans="1:9" ht="67.5">
      <c r="A786" s="1396"/>
      <c r="B786" s="1396"/>
      <c r="C786" s="1396"/>
      <c r="D786" s="505" t="s">
        <v>18710</v>
      </c>
      <c r="E786" s="505" t="s">
        <v>18711</v>
      </c>
      <c r="F786" s="1395"/>
      <c r="G786" s="1395"/>
      <c r="H786" s="1395"/>
      <c r="I786" s="1482"/>
    </row>
    <row r="787" spans="1:9" ht="85.5">
      <c r="A787" s="389">
        <v>1</v>
      </c>
      <c r="B787" s="551" t="s">
        <v>24034</v>
      </c>
      <c r="C787" s="560" t="s">
        <v>24035</v>
      </c>
      <c r="D787" s="389">
        <v>5</v>
      </c>
      <c r="E787" s="389">
        <v>51</v>
      </c>
      <c r="F787" s="389" t="s">
        <v>17542</v>
      </c>
      <c r="G787" s="389" t="s">
        <v>18573</v>
      </c>
      <c r="H787" s="389" t="s">
        <v>3836</v>
      </c>
      <c r="I787" s="543" t="s">
        <v>14977</v>
      </c>
    </row>
    <row r="788" spans="1:9" ht="23.25">
      <c r="A788" s="1484" t="s">
        <v>24036</v>
      </c>
      <c r="B788" s="1484"/>
      <c r="C788" s="1484"/>
      <c r="D788" s="1484"/>
      <c r="E788" s="1484"/>
      <c r="F788" s="1484"/>
      <c r="G788" s="1484"/>
      <c r="H788" s="1484"/>
      <c r="I788" s="1484"/>
    </row>
    <row r="789" spans="1:9" ht="22.5">
      <c r="A789" s="1396" t="s">
        <v>159</v>
      </c>
      <c r="B789" s="1396" t="s">
        <v>157</v>
      </c>
      <c r="C789" s="1396" t="s">
        <v>154</v>
      </c>
      <c r="D789" s="1396" t="s">
        <v>160</v>
      </c>
      <c r="E789" s="1396"/>
      <c r="F789" s="1395" t="s">
        <v>158</v>
      </c>
      <c r="G789" s="1395" t="s">
        <v>554</v>
      </c>
      <c r="H789" s="1395" t="s">
        <v>155</v>
      </c>
      <c r="I789" s="1482" t="s">
        <v>162</v>
      </c>
    </row>
    <row r="790" spans="1:9" ht="67.5">
      <c r="A790" s="1396"/>
      <c r="B790" s="1396"/>
      <c r="C790" s="1396"/>
      <c r="D790" s="505" t="s">
        <v>18710</v>
      </c>
      <c r="E790" s="505" t="s">
        <v>18711</v>
      </c>
      <c r="F790" s="1395"/>
      <c r="G790" s="1395"/>
      <c r="H790" s="1395"/>
      <c r="I790" s="1482"/>
    </row>
    <row r="791" spans="1:9" ht="121.5">
      <c r="A791" s="389">
        <v>1</v>
      </c>
      <c r="B791" s="508" t="s">
        <v>24037</v>
      </c>
      <c r="C791" s="104" t="s">
        <v>24038</v>
      </c>
      <c r="D791" s="389">
        <v>1</v>
      </c>
      <c r="E791" s="389">
        <v>31</v>
      </c>
      <c r="F791" s="389" t="s">
        <v>17542</v>
      </c>
      <c r="G791" s="389" t="s">
        <v>21181</v>
      </c>
      <c r="H791" s="389" t="s">
        <v>3836</v>
      </c>
      <c r="I791" s="543" t="s">
        <v>24039</v>
      </c>
    </row>
    <row r="792" spans="1:9" ht="23.25">
      <c r="A792" s="1484" t="s">
        <v>24040</v>
      </c>
      <c r="B792" s="1484"/>
      <c r="C792" s="1484"/>
      <c r="D792" s="1484"/>
      <c r="E792" s="1484"/>
      <c r="F792" s="1484"/>
      <c r="G792" s="1484"/>
      <c r="H792" s="1484"/>
      <c r="I792" s="1484"/>
    </row>
    <row r="793" spans="1:9" ht="22.5">
      <c r="A793" s="1489" t="s">
        <v>159</v>
      </c>
      <c r="B793" s="1489" t="s">
        <v>157</v>
      </c>
      <c r="C793" s="1489" t="s">
        <v>154</v>
      </c>
      <c r="D793" s="1491" t="s">
        <v>160</v>
      </c>
      <c r="E793" s="1492"/>
      <c r="F793" s="1493" t="s">
        <v>158</v>
      </c>
      <c r="G793" s="1493" t="s">
        <v>554</v>
      </c>
      <c r="H793" s="1493" t="s">
        <v>155</v>
      </c>
      <c r="I793" s="1495" t="s">
        <v>162</v>
      </c>
    </row>
    <row r="794" spans="1:9" ht="67.5">
      <c r="A794" s="1490"/>
      <c r="B794" s="1490"/>
      <c r="C794" s="1490"/>
      <c r="D794" s="505" t="s">
        <v>18710</v>
      </c>
      <c r="E794" s="505" t="s">
        <v>18711</v>
      </c>
      <c r="F794" s="1494"/>
      <c r="G794" s="1494"/>
      <c r="H794" s="1494"/>
      <c r="I794" s="1496"/>
    </row>
    <row r="795" spans="1:9" ht="57">
      <c r="A795" s="563">
        <v>1</v>
      </c>
      <c r="B795" s="551" t="s">
        <v>24041</v>
      </c>
      <c r="C795" s="560" t="s">
        <v>24042</v>
      </c>
      <c r="D795" s="70">
        <v>1</v>
      </c>
      <c r="E795" s="70">
        <v>23</v>
      </c>
      <c r="F795" s="70" t="s">
        <v>17545</v>
      </c>
      <c r="G795" s="70" t="s">
        <v>20153</v>
      </c>
      <c r="H795" s="70" t="s">
        <v>3836</v>
      </c>
      <c r="I795" s="543" t="s">
        <v>14977</v>
      </c>
    </row>
    <row r="796" spans="1:9" ht="23.25">
      <c r="A796" s="1484" t="s">
        <v>24043</v>
      </c>
      <c r="B796" s="1484"/>
      <c r="C796" s="1484"/>
      <c r="D796" s="1484"/>
      <c r="E796" s="1484"/>
      <c r="F796" s="1484"/>
      <c r="G796" s="1484"/>
      <c r="H796" s="1484"/>
      <c r="I796" s="1484"/>
    </row>
    <row r="797" spans="1:9" ht="22.5">
      <c r="A797" s="1396" t="s">
        <v>159</v>
      </c>
      <c r="B797" s="1396" t="s">
        <v>157</v>
      </c>
      <c r="C797" s="1396" t="s">
        <v>154</v>
      </c>
      <c r="D797" s="1396" t="s">
        <v>160</v>
      </c>
      <c r="E797" s="1396"/>
      <c r="F797" s="1395" t="s">
        <v>158</v>
      </c>
      <c r="G797" s="1395" t="s">
        <v>554</v>
      </c>
      <c r="H797" s="1395" t="s">
        <v>155</v>
      </c>
      <c r="I797" s="1482" t="s">
        <v>162</v>
      </c>
    </row>
    <row r="798" spans="1:9" ht="67.5">
      <c r="A798" s="1396"/>
      <c r="B798" s="1396"/>
      <c r="C798" s="1396"/>
      <c r="D798" s="505" t="s">
        <v>18710</v>
      </c>
      <c r="E798" s="505" t="s">
        <v>18711</v>
      </c>
      <c r="F798" s="1395"/>
      <c r="G798" s="1395"/>
      <c r="H798" s="1395"/>
      <c r="I798" s="1482"/>
    </row>
    <row r="799" spans="1:9" ht="71.25">
      <c r="A799" s="521">
        <v>1</v>
      </c>
      <c r="B799" s="551" t="s">
        <v>24044</v>
      </c>
      <c r="C799" s="555" t="s">
        <v>24045</v>
      </c>
      <c r="D799" s="389">
        <v>1</v>
      </c>
      <c r="E799" s="389">
        <v>4</v>
      </c>
      <c r="F799" s="389" t="s">
        <v>20023</v>
      </c>
      <c r="G799" s="389" t="s">
        <v>18573</v>
      </c>
      <c r="H799" s="389" t="s">
        <v>3836</v>
      </c>
      <c r="I799" s="543" t="s">
        <v>24046</v>
      </c>
    </row>
    <row r="800" spans="1:9" ht="23.25">
      <c r="A800" s="1484" t="s">
        <v>24047</v>
      </c>
      <c r="B800" s="1484"/>
      <c r="C800" s="1484"/>
      <c r="D800" s="1484"/>
      <c r="E800" s="1484"/>
      <c r="F800" s="1484"/>
      <c r="G800" s="1484"/>
      <c r="H800" s="1484"/>
      <c r="I800" s="1484"/>
    </row>
    <row r="801" spans="1:9" ht="22.5">
      <c r="A801" s="1396" t="s">
        <v>159</v>
      </c>
      <c r="B801" s="1396" t="s">
        <v>157</v>
      </c>
      <c r="C801" s="1396" t="s">
        <v>154</v>
      </c>
      <c r="D801" s="1396" t="s">
        <v>160</v>
      </c>
      <c r="E801" s="1396"/>
      <c r="F801" s="1395" t="s">
        <v>158</v>
      </c>
      <c r="G801" s="1395" t="s">
        <v>554</v>
      </c>
      <c r="H801" s="1395" t="s">
        <v>155</v>
      </c>
      <c r="I801" s="1482" t="s">
        <v>162</v>
      </c>
    </row>
    <row r="802" spans="1:9" ht="67.5">
      <c r="A802" s="1396"/>
      <c r="B802" s="1396"/>
      <c r="C802" s="1396"/>
      <c r="D802" s="505" t="s">
        <v>18710</v>
      </c>
      <c r="E802" s="505" t="s">
        <v>18711</v>
      </c>
      <c r="F802" s="1395"/>
      <c r="G802" s="1395"/>
      <c r="H802" s="1395"/>
      <c r="I802" s="1482"/>
    </row>
    <row r="803" spans="1:9" ht="71.25">
      <c r="A803" s="521">
        <v>1</v>
      </c>
      <c r="B803" s="551" t="s">
        <v>24048</v>
      </c>
      <c r="C803" s="555" t="s">
        <v>24049</v>
      </c>
      <c r="D803" s="389">
        <v>2</v>
      </c>
      <c r="E803" s="389">
        <v>27</v>
      </c>
      <c r="F803" s="389" t="s">
        <v>20163</v>
      </c>
      <c r="G803" s="389" t="s">
        <v>20023</v>
      </c>
      <c r="H803" s="389" t="s">
        <v>3849</v>
      </c>
      <c r="I803" s="543" t="s">
        <v>14977</v>
      </c>
    </row>
    <row r="804" spans="1:9" ht="23.25">
      <c r="A804" s="1484" t="s">
        <v>24050</v>
      </c>
      <c r="B804" s="1484"/>
      <c r="C804" s="1484"/>
      <c r="D804" s="1484"/>
      <c r="E804" s="1484"/>
      <c r="F804" s="1484"/>
      <c r="G804" s="1484"/>
      <c r="H804" s="1484"/>
      <c r="I804" s="1484"/>
    </row>
    <row r="805" spans="1:9" ht="22.5">
      <c r="A805" s="1396" t="s">
        <v>159</v>
      </c>
      <c r="B805" s="1396" t="s">
        <v>157</v>
      </c>
      <c r="C805" s="1396" t="s">
        <v>154</v>
      </c>
      <c r="D805" s="1396" t="s">
        <v>160</v>
      </c>
      <c r="E805" s="1396"/>
      <c r="F805" s="1395" t="s">
        <v>158</v>
      </c>
      <c r="G805" s="1395" t="s">
        <v>554</v>
      </c>
      <c r="H805" s="1395" t="s">
        <v>155</v>
      </c>
      <c r="I805" s="1482" t="s">
        <v>162</v>
      </c>
    </row>
    <row r="806" spans="1:9" ht="67.5">
      <c r="A806" s="1396"/>
      <c r="B806" s="1396"/>
      <c r="C806" s="1396"/>
      <c r="D806" s="505" t="s">
        <v>18710</v>
      </c>
      <c r="E806" s="505" t="s">
        <v>18711</v>
      </c>
      <c r="F806" s="1395"/>
      <c r="G806" s="1395"/>
      <c r="H806" s="1395"/>
      <c r="I806" s="1482"/>
    </row>
    <row r="807" spans="1:9" ht="57">
      <c r="A807" s="521">
        <v>1</v>
      </c>
      <c r="B807" s="551" t="s">
        <v>24051</v>
      </c>
      <c r="C807" s="555" t="s">
        <v>24052</v>
      </c>
      <c r="D807" s="389">
        <v>2</v>
      </c>
      <c r="E807" s="389">
        <v>39</v>
      </c>
      <c r="F807" s="389" t="s">
        <v>24053</v>
      </c>
      <c r="G807" s="389" t="s">
        <v>18573</v>
      </c>
      <c r="H807" s="389" t="s">
        <v>3849</v>
      </c>
      <c r="I807" s="543" t="s">
        <v>14977</v>
      </c>
    </row>
    <row r="809" spans="1:9" ht="22.5">
      <c r="A809" s="1396" t="s">
        <v>159</v>
      </c>
      <c r="B809" s="1396" t="s">
        <v>157</v>
      </c>
      <c r="C809" s="1396" t="s">
        <v>154</v>
      </c>
      <c r="D809" s="1396" t="s">
        <v>160</v>
      </c>
      <c r="E809" s="1396"/>
      <c r="F809" s="1395" t="s">
        <v>158</v>
      </c>
      <c r="G809" s="1395" t="s">
        <v>554</v>
      </c>
      <c r="H809" s="1395" t="s">
        <v>155</v>
      </c>
      <c r="I809" s="1482" t="s">
        <v>162</v>
      </c>
    </row>
    <row r="810" spans="1:9" ht="67.5">
      <c r="A810" s="1396"/>
      <c r="B810" s="1396"/>
      <c r="C810" s="1396"/>
      <c r="D810" s="505" t="s">
        <v>18710</v>
      </c>
      <c r="E810" s="505" t="s">
        <v>18711</v>
      </c>
      <c r="F810" s="1395"/>
      <c r="G810" s="1395"/>
      <c r="H810" s="1395"/>
      <c r="I810" s="1482"/>
    </row>
    <row r="811" spans="1:9" ht="99.75">
      <c r="A811" s="521">
        <v>1</v>
      </c>
      <c r="B811" s="551" t="s">
        <v>24054</v>
      </c>
      <c r="C811" s="555" t="s">
        <v>24055</v>
      </c>
      <c r="D811" s="389">
        <v>6</v>
      </c>
      <c r="E811" s="389">
        <v>183</v>
      </c>
      <c r="F811" s="389" t="s">
        <v>18504</v>
      </c>
      <c r="G811" s="389" t="s">
        <v>21850</v>
      </c>
      <c r="H811" s="389" t="s">
        <v>3845</v>
      </c>
      <c r="I811" s="543" t="s">
        <v>14977</v>
      </c>
    </row>
    <row r="812" spans="1:9" ht="99.75">
      <c r="A812" s="521">
        <v>2</v>
      </c>
      <c r="B812" s="551" t="s">
        <v>24056</v>
      </c>
      <c r="C812" s="555" t="s">
        <v>24057</v>
      </c>
      <c r="D812" s="389">
        <v>10</v>
      </c>
      <c r="E812" s="389">
        <v>244</v>
      </c>
      <c r="F812" s="389" t="s">
        <v>17518</v>
      </c>
      <c r="G812" s="389" t="s">
        <v>17658</v>
      </c>
      <c r="H812" s="389" t="s">
        <v>3845</v>
      </c>
      <c r="I812" s="543" t="s">
        <v>14977</v>
      </c>
    </row>
    <row r="813" spans="1:9" ht="85.5">
      <c r="A813" s="521">
        <v>3</v>
      </c>
      <c r="B813" s="508" t="s">
        <v>24058</v>
      </c>
      <c r="C813" s="555" t="s">
        <v>24059</v>
      </c>
      <c r="D813" s="389">
        <v>11</v>
      </c>
      <c r="E813" s="389">
        <v>68</v>
      </c>
      <c r="F813" s="389" t="s">
        <v>17518</v>
      </c>
      <c r="G813" s="389" t="s">
        <v>21850</v>
      </c>
      <c r="H813" s="389" t="s">
        <v>3845</v>
      </c>
      <c r="I813" s="543" t="s">
        <v>14977</v>
      </c>
    </row>
    <row r="814" spans="1:9" ht="85.5">
      <c r="A814" s="521">
        <v>4</v>
      </c>
      <c r="B814" s="508" t="s">
        <v>24060</v>
      </c>
      <c r="C814" s="555" t="s">
        <v>24061</v>
      </c>
      <c r="D814" s="389">
        <v>13</v>
      </c>
      <c r="E814" s="389">
        <v>77</v>
      </c>
      <c r="F814" s="389" t="s">
        <v>17518</v>
      </c>
      <c r="G814" s="389" t="s">
        <v>20407</v>
      </c>
      <c r="H814" s="389" t="s">
        <v>3845</v>
      </c>
      <c r="I814" s="543" t="s">
        <v>14977</v>
      </c>
    </row>
    <row r="815" spans="1:9" ht="85.5">
      <c r="A815" s="521">
        <v>5</v>
      </c>
      <c r="B815" s="508" t="s">
        <v>24062</v>
      </c>
      <c r="C815" s="555" t="s">
        <v>24063</v>
      </c>
      <c r="D815" s="389"/>
      <c r="E815" s="389"/>
      <c r="F815" s="389"/>
      <c r="G815" s="389"/>
      <c r="H815" s="389"/>
      <c r="I815" s="543" t="s">
        <v>14977</v>
      </c>
    </row>
    <row r="816" spans="1:9" ht="85.5">
      <c r="A816" s="521">
        <v>6</v>
      </c>
      <c r="B816" s="508" t="s">
        <v>24064</v>
      </c>
      <c r="C816" s="555" t="s">
        <v>24065</v>
      </c>
      <c r="D816" s="536">
        <v>10</v>
      </c>
      <c r="E816" s="536">
        <v>98</v>
      </c>
      <c r="F816" s="536" t="s">
        <v>20440</v>
      </c>
      <c r="G816" s="536" t="s">
        <v>21850</v>
      </c>
      <c r="H816" s="389" t="s">
        <v>3845</v>
      </c>
      <c r="I816" s="543" t="s">
        <v>14977</v>
      </c>
    </row>
    <row r="817" spans="1:9" ht="99.75">
      <c r="A817" s="521">
        <v>7</v>
      </c>
      <c r="B817" s="508" t="s">
        <v>24066</v>
      </c>
      <c r="C817" s="555" t="s">
        <v>24067</v>
      </c>
      <c r="D817" s="389">
        <v>4</v>
      </c>
      <c r="E817" s="389">
        <v>196</v>
      </c>
      <c r="F817" s="389" t="s">
        <v>18441</v>
      </c>
      <c r="G817" s="389" t="s">
        <v>21850</v>
      </c>
      <c r="H817" s="389" t="s">
        <v>3845</v>
      </c>
      <c r="I817" s="543" t="s">
        <v>14977</v>
      </c>
    </row>
    <row r="818" spans="1:9" ht="71.25">
      <c r="A818" s="521">
        <v>8</v>
      </c>
      <c r="B818" s="508" t="s">
        <v>24068</v>
      </c>
      <c r="C818" s="555" t="s">
        <v>24069</v>
      </c>
      <c r="D818" s="536">
        <v>5</v>
      </c>
      <c r="E818" s="536">
        <v>54</v>
      </c>
      <c r="F818" s="536" t="s">
        <v>20440</v>
      </c>
      <c r="G818" s="536" t="s">
        <v>18220</v>
      </c>
      <c r="H818" s="389" t="s">
        <v>3845</v>
      </c>
      <c r="I818" s="543" t="s">
        <v>14977</v>
      </c>
    </row>
    <row r="819" spans="1:9" ht="99.75">
      <c r="A819" s="521">
        <v>10</v>
      </c>
      <c r="B819" s="551" t="s">
        <v>24070</v>
      </c>
      <c r="C819" s="555" t="s">
        <v>24071</v>
      </c>
      <c r="D819" s="389">
        <v>11</v>
      </c>
      <c r="E819" s="389">
        <v>188</v>
      </c>
      <c r="F819" s="389" t="s">
        <v>20132</v>
      </c>
      <c r="G819" s="389" t="s">
        <v>21850</v>
      </c>
      <c r="H819" s="389" t="s">
        <v>3845</v>
      </c>
      <c r="I819" s="543" t="s">
        <v>14977</v>
      </c>
    </row>
    <row r="820" spans="1:9" ht="114">
      <c r="A820" s="521">
        <v>12</v>
      </c>
      <c r="B820" s="551" t="s">
        <v>24072</v>
      </c>
      <c r="C820" s="555" t="s">
        <v>24073</v>
      </c>
      <c r="D820" s="389">
        <v>7</v>
      </c>
      <c r="E820" s="389">
        <v>28</v>
      </c>
      <c r="F820" s="389" t="s">
        <v>21506</v>
      </c>
      <c r="G820" s="389" t="s">
        <v>18220</v>
      </c>
      <c r="H820" s="389" t="s">
        <v>3845</v>
      </c>
      <c r="I820" s="543" t="s">
        <v>14977</v>
      </c>
    </row>
    <row r="821" spans="1:9" ht="85.5">
      <c r="A821" s="521">
        <v>13</v>
      </c>
      <c r="B821" s="551" t="s">
        <v>24074</v>
      </c>
      <c r="C821" s="555" t="s">
        <v>24075</v>
      </c>
      <c r="D821" s="536">
        <v>1</v>
      </c>
      <c r="E821" s="536">
        <v>10</v>
      </c>
      <c r="F821" s="389" t="s">
        <v>18441</v>
      </c>
      <c r="G821" s="389" t="s">
        <v>21850</v>
      </c>
      <c r="H821" s="389" t="s">
        <v>3845</v>
      </c>
      <c r="I821" s="543" t="s">
        <v>14977</v>
      </c>
    </row>
    <row r="822" spans="1:9" ht="114">
      <c r="A822" s="521">
        <v>15</v>
      </c>
      <c r="B822" s="508" t="s">
        <v>24076</v>
      </c>
      <c r="C822" s="555" t="s">
        <v>24077</v>
      </c>
      <c r="D822" s="389">
        <v>4</v>
      </c>
      <c r="E822" s="389">
        <v>17</v>
      </c>
      <c r="F822" s="389" t="s">
        <v>21083</v>
      </c>
      <c r="G822" s="389" t="s">
        <v>21773</v>
      </c>
      <c r="H822" s="389" t="s">
        <v>3845</v>
      </c>
      <c r="I822" s="543" t="s">
        <v>14977</v>
      </c>
    </row>
    <row r="823" spans="1:9" ht="57">
      <c r="A823" s="521">
        <v>16</v>
      </c>
      <c r="B823" s="508" t="s">
        <v>24078</v>
      </c>
      <c r="C823" s="555" t="s">
        <v>24079</v>
      </c>
      <c r="D823" s="389">
        <v>2</v>
      </c>
      <c r="E823" s="389">
        <v>12</v>
      </c>
      <c r="F823" s="389" t="s">
        <v>21850</v>
      </c>
      <c r="G823" s="389" t="s">
        <v>21850</v>
      </c>
      <c r="H823" s="389" t="s">
        <v>3845</v>
      </c>
      <c r="I823" s="543" t="s">
        <v>14977</v>
      </c>
    </row>
    <row r="824" spans="1:9" ht="114">
      <c r="A824" s="521">
        <v>17</v>
      </c>
      <c r="B824" s="551" t="s">
        <v>24080</v>
      </c>
      <c r="C824" s="555" t="s">
        <v>24081</v>
      </c>
      <c r="D824" s="389">
        <v>1</v>
      </c>
      <c r="E824" s="389">
        <v>11</v>
      </c>
      <c r="F824" s="389" t="s">
        <v>14797</v>
      </c>
      <c r="G824" s="389" t="s">
        <v>17658</v>
      </c>
      <c r="H824" s="389" t="s">
        <v>3845</v>
      </c>
      <c r="I824" s="543" t="s">
        <v>14977</v>
      </c>
    </row>
    <row r="825" spans="1:9" ht="99.75">
      <c r="A825" s="521">
        <v>18</v>
      </c>
      <c r="B825" s="551" t="s">
        <v>24082</v>
      </c>
      <c r="C825" s="555" t="s">
        <v>24083</v>
      </c>
      <c r="D825" s="389">
        <v>1</v>
      </c>
      <c r="E825" s="389">
        <v>7</v>
      </c>
      <c r="F825" s="389" t="s">
        <v>14871</v>
      </c>
      <c r="G825" s="389" t="s">
        <v>18573</v>
      </c>
      <c r="H825" s="389" t="s">
        <v>3845</v>
      </c>
      <c r="I825" s="543" t="s">
        <v>14977</v>
      </c>
    </row>
    <row r="826" spans="1:9" ht="99.75">
      <c r="A826" s="521">
        <v>19</v>
      </c>
      <c r="B826" s="551" t="s">
        <v>24084</v>
      </c>
      <c r="C826" s="555" t="s">
        <v>24085</v>
      </c>
      <c r="D826" s="389">
        <v>1</v>
      </c>
      <c r="E826" s="389">
        <v>7</v>
      </c>
      <c r="F826" s="389" t="s">
        <v>19919</v>
      </c>
      <c r="G826" s="389" t="s">
        <v>14871</v>
      </c>
      <c r="H826" s="389" t="s">
        <v>3845</v>
      </c>
      <c r="I826" s="543" t="s">
        <v>14977</v>
      </c>
    </row>
    <row r="827" spans="1:9" ht="42.75">
      <c r="A827" s="521">
        <v>20</v>
      </c>
      <c r="B827" s="551" t="s">
        <v>24086</v>
      </c>
      <c r="C827" s="555" t="s">
        <v>24087</v>
      </c>
      <c r="D827" s="435">
        <v>1</v>
      </c>
      <c r="E827" s="389">
        <v>5</v>
      </c>
      <c r="F827" s="435" t="s">
        <v>19893</v>
      </c>
      <c r="G827" s="389" t="s">
        <v>14871</v>
      </c>
      <c r="H827" s="389" t="s">
        <v>3845</v>
      </c>
      <c r="I827" s="543" t="s">
        <v>14977</v>
      </c>
    </row>
    <row r="828" spans="1:9" ht="42.75">
      <c r="A828" s="521">
        <v>21</v>
      </c>
      <c r="B828" s="551" t="s">
        <v>24088</v>
      </c>
      <c r="C828" s="555" t="s">
        <v>24089</v>
      </c>
      <c r="D828" s="435">
        <v>1</v>
      </c>
      <c r="E828" s="435">
        <v>4</v>
      </c>
      <c r="F828" s="389" t="s">
        <v>17845</v>
      </c>
      <c r="G828" s="435" t="s">
        <v>17845</v>
      </c>
      <c r="H828" s="389" t="s">
        <v>3845</v>
      </c>
      <c r="I828" s="543" t="s">
        <v>14977</v>
      </c>
    </row>
    <row r="829" spans="1:9" ht="23.25">
      <c r="A829" s="1484" t="s">
        <v>24090</v>
      </c>
      <c r="B829" s="1484"/>
      <c r="C829" s="1484"/>
      <c r="D829" s="1484"/>
      <c r="E829" s="1484"/>
      <c r="F829" s="1484"/>
      <c r="G829" s="1484"/>
      <c r="H829" s="1484"/>
      <c r="I829" s="1484"/>
    </row>
    <row r="830" spans="1:9" ht="22.5">
      <c r="A830" s="1396" t="s">
        <v>159</v>
      </c>
      <c r="B830" s="1396" t="s">
        <v>157</v>
      </c>
      <c r="C830" s="1396" t="s">
        <v>154</v>
      </c>
      <c r="D830" s="1396" t="s">
        <v>160</v>
      </c>
      <c r="E830" s="1396"/>
      <c r="F830" s="1395" t="s">
        <v>158</v>
      </c>
      <c r="G830" s="1395" t="s">
        <v>554</v>
      </c>
      <c r="H830" s="1395" t="s">
        <v>155</v>
      </c>
      <c r="I830" s="1482" t="s">
        <v>162</v>
      </c>
    </row>
    <row r="831" spans="1:9" ht="67.5">
      <c r="A831" s="1396"/>
      <c r="B831" s="1396"/>
      <c r="C831" s="1396"/>
      <c r="D831" s="505" t="s">
        <v>18710</v>
      </c>
      <c r="E831" s="505" t="s">
        <v>18711</v>
      </c>
      <c r="F831" s="1395"/>
      <c r="G831" s="1395"/>
      <c r="H831" s="1395"/>
      <c r="I831" s="1482"/>
    </row>
    <row r="832" spans="1:9" ht="71.25">
      <c r="A832" s="521">
        <v>1</v>
      </c>
      <c r="B832" s="551" t="s">
        <v>24091</v>
      </c>
      <c r="C832" s="555" t="s">
        <v>24092</v>
      </c>
      <c r="D832" s="389">
        <v>1</v>
      </c>
      <c r="E832" s="389">
        <v>4</v>
      </c>
      <c r="F832" s="389" t="s">
        <v>21254</v>
      </c>
      <c r="G832" s="389" t="s">
        <v>20069</v>
      </c>
      <c r="H832" s="389" t="s">
        <v>3836</v>
      </c>
      <c r="I832" s="543" t="s">
        <v>14977</v>
      </c>
    </row>
    <row r="833" spans="1:9" ht="71.25">
      <c r="A833" s="521">
        <v>2</v>
      </c>
      <c r="B833" s="551" t="s">
        <v>24093</v>
      </c>
      <c r="C833" s="555" t="s">
        <v>24094</v>
      </c>
      <c r="D833" s="389">
        <v>1</v>
      </c>
      <c r="E833" s="389">
        <v>2</v>
      </c>
      <c r="F833" s="389" t="s">
        <v>17876</v>
      </c>
      <c r="G833" s="389" t="s">
        <v>17876</v>
      </c>
      <c r="H833" s="389" t="s">
        <v>3836</v>
      </c>
      <c r="I833" s="543" t="s">
        <v>14977</v>
      </c>
    </row>
    <row r="834" spans="1:9" ht="71.25">
      <c r="A834" s="521">
        <v>3</v>
      </c>
      <c r="B834" s="551" t="s">
        <v>24095</v>
      </c>
      <c r="C834" s="555" t="s">
        <v>24096</v>
      </c>
      <c r="D834" s="389">
        <v>1</v>
      </c>
      <c r="E834" s="389">
        <v>2</v>
      </c>
      <c r="F834" s="389" t="s">
        <v>20069</v>
      </c>
      <c r="G834" s="389" t="s">
        <v>17876</v>
      </c>
      <c r="H834" s="389" t="s">
        <v>3836</v>
      </c>
      <c r="I834" s="543" t="s">
        <v>14977</v>
      </c>
    </row>
    <row r="835" spans="1:9" ht="71.25">
      <c r="A835" s="521">
        <v>4</v>
      </c>
      <c r="B835" s="551" t="s">
        <v>24097</v>
      </c>
      <c r="C835" s="555" t="s">
        <v>24098</v>
      </c>
      <c r="D835" s="389">
        <v>1</v>
      </c>
      <c r="E835" s="389">
        <v>2</v>
      </c>
      <c r="F835" s="389" t="s">
        <v>20069</v>
      </c>
      <c r="G835" s="389" t="s">
        <v>17876</v>
      </c>
      <c r="H835" s="389" t="s">
        <v>3836</v>
      </c>
      <c r="I835" s="543" t="s">
        <v>14977</v>
      </c>
    </row>
    <row r="836" spans="1:9" ht="71.25">
      <c r="A836" s="521">
        <v>5</v>
      </c>
      <c r="B836" s="551" t="s">
        <v>24099</v>
      </c>
      <c r="C836" s="555" t="s">
        <v>24100</v>
      </c>
      <c r="D836" s="389">
        <v>1</v>
      </c>
      <c r="E836" s="389">
        <v>2</v>
      </c>
      <c r="F836" s="389" t="s">
        <v>20069</v>
      </c>
      <c r="G836" s="389" t="s">
        <v>17876</v>
      </c>
      <c r="H836" s="389" t="s">
        <v>3836</v>
      </c>
      <c r="I836" s="543" t="s">
        <v>14977</v>
      </c>
    </row>
    <row r="837" spans="1:9" ht="85.5">
      <c r="A837" s="521">
        <v>6</v>
      </c>
      <c r="B837" s="551" t="s">
        <v>24101</v>
      </c>
      <c r="C837" s="555" t="s">
        <v>24102</v>
      </c>
      <c r="D837" s="389">
        <v>1</v>
      </c>
      <c r="E837" s="389">
        <v>2</v>
      </c>
      <c r="F837" s="389" t="s">
        <v>20069</v>
      </c>
      <c r="G837" s="389" t="s">
        <v>17876</v>
      </c>
      <c r="H837" s="389" t="s">
        <v>3836</v>
      </c>
      <c r="I837" s="543" t="s">
        <v>14977</v>
      </c>
    </row>
    <row r="838" spans="1:9" ht="71.25">
      <c r="A838" s="521">
        <v>7</v>
      </c>
      <c r="B838" s="551" t="s">
        <v>24103</v>
      </c>
      <c r="C838" s="555" t="s">
        <v>24104</v>
      </c>
      <c r="D838" s="389">
        <v>1</v>
      </c>
      <c r="E838" s="389">
        <v>2</v>
      </c>
      <c r="F838" s="389" t="s">
        <v>20069</v>
      </c>
      <c r="G838" s="389" t="s">
        <v>17876</v>
      </c>
      <c r="H838" s="389" t="s">
        <v>3836</v>
      </c>
      <c r="I838" s="543" t="s">
        <v>14977</v>
      </c>
    </row>
    <row r="839" spans="1:9" ht="85.5">
      <c r="A839" s="521">
        <v>8</v>
      </c>
      <c r="B839" s="551" t="s">
        <v>24105</v>
      </c>
      <c r="C839" s="555" t="s">
        <v>24106</v>
      </c>
      <c r="D839" s="389">
        <v>1</v>
      </c>
      <c r="E839" s="389">
        <v>2</v>
      </c>
      <c r="F839" s="389" t="s">
        <v>20069</v>
      </c>
      <c r="G839" s="389" t="s">
        <v>17876</v>
      </c>
      <c r="H839" s="389" t="s">
        <v>3836</v>
      </c>
      <c r="I839" s="543" t="s">
        <v>14977</v>
      </c>
    </row>
    <row r="840" spans="1:9" ht="85.5">
      <c r="A840" s="521">
        <v>9</v>
      </c>
      <c r="B840" s="551" t="s">
        <v>24107</v>
      </c>
      <c r="C840" s="555" t="s">
        <v>24108</v>
      </c>
      <c r="D840" s="389">
        <v>1</v>
      </c>
      <c r="E840" s="389">
        <v>2</v>
      </c>
      <c r="F840" s="389" t="s">
        <v>20069</v>
      </c>
      <c r="G840" s="389" t="s">
        <v>17876</v>
      </c>
      <c r="H840" s="389" t="s">
        <v>3836</v>
      </c>
      <c r="I840" s="543" t="s">
        <v>14977</v>
      </c>
    </row>
    <row r="841" spans="1:9" ht="85.5">
      <c r="A841" s="521">
        <v>10</v>
      </c>
      <c r="B841" s="551" t="s">
        <v>24109</v>
      </c>
      <c r="C841" s="555" t="s">
        <v>24110</v>
      </c>
      <c r="D841" s="389">
        <v>1</v>
      </c>
      <c r="E841" s="389">
        <v>2</v>
      </c>
      <c r="F841" s="389" t="s">
        <v>20069</v>
      </c>
      <c r="G841" s="389" t="s">
        <v>17876</v>
      </c>
      <c r="H841" s="389" t="s">
        <v>3836</v>
      </c>
      <c r="I841" s="543" t="s">
        <v>14977</v>
      </c>
    </row>
    <row r="842" spans="1:9" ht="85.5">
      <c r="A842" s="521">
        <v>11</v>
      </c>
      <c r="B842" s="551" t="s">
        <v>24111</v>
      </c>
      <c r="C842" s="555" t="s">
        <v>24112</v>
      </c>
      <c r="D842" s="389">
        <v>1</v>
      </c>
      <c r="E842" s="389">
        <v>2</v>
      </c>
      <c r="F842" s="389" t="s">
        <v>20069</v>
      </c>
      <c r="G842" s="389" t="s">
        <v>17876</v>
      </c>
      <c r="H842" s="389" t="s">
        <v>3836</v>
      </c>
      <c r="I842" s="543" t="s">
        <v>14977</v>
      </c>
    </row>
    <row r="843" spans="1:9" ht="85.5">
      <c r="A843" s="521">
        <v>12</v>
      </c>
      <c r="B843" s="551" t="s">
        <v>24113</v>
      </c>
      <c r="C843" s="555" t="s">
        <v>24114</v>
      </c>
      <c r="D843" s="389">
        <v>1</v>
      </c>
      <c r="E843" s="389">
        <v>2</v>
      </c>
      <c r="F843" s="389" t="s">
        <v>20084</v>
      </c>
      <c r="G843" s="389" t="s">
        <v>20371</v>
      </c>
      <c r="H843" s="389" t="s">
        <v>3836</v>
      </c>
      <c r="I843" s="543" t="s">
        <v>14977</v>
      </c>
    </row>
    <row r="844" spans="1:9" ht="71.25">
      <c r="A844" s="521">
        <v>13</v>
      </c>
      <c r="B844" s="551" t="s">
        <v>24115</v>
      </c>
      <c r="C844" s="555" t="s">
        <v>24116</v>
      </c>
      <c r="D844" s="389">
        <v>2</v>
      </c>
      <c r="E844" s="389">
        <v>25</v>
      </c>
      <c r="F844" s="389" t="s">
        <v>17533</v>
      </c>
      <c r="G844" s="389" t="s">
        <v>18380</v>
      </c>
      <c r="H844" s="389" t="s">
        <v>3836</v>
      </c>
      <c r="I844" s="543" t="s">
        <v>14977</v>
      </c>
    </row>
    <row r="845" spans="1:9" ht="71.25">
      <c r="A845" s="521">
        <v>14</v>
      </c>
      <c r="B845" s="551" t="s">
        <v>24117</v>
      </c>
      <c r="C845" s="555" t="s">
        <v>24118</v>
      </c>
      <c r="D845" s="389">
        <v>1</v>
      </c>
      <c r="E845" s="389">
        <v>4</v>
      </c>
      <c r="F845" s="389" t="s">
        <v>17533</v>
      </c>
      <c r="G845" s="389" t="s">
        <v>18380</v>
      </c>
      <c r="H845" s="389" t="s">
        <v>3836</v>
      </c>
      <c r="I845" s="543" t="s">
        <v>14977</v>
      </c>
    </row>
    <row r="846" spans="1:9" ht="71.25">
      <c r="A846" s="521">
        <v>15</v>
      </c>
      <c r="B846" s="551" t="s">
        <v>24119</v>
      </c>
      <c r="C846" s="555" t="s">
        <v>24120</v>
      </c>
      <c r="D846" s="389">
        <v>1</v>
      </c>
      <c r="E846" s="389">
        <v>2</v>
      </c>
      <c r="F846" s="389" t="s">
        <v>17533</v>
      </c>
      <c r="G846" s="389" t="s">
        <v>18380</v>
      </c>
      <c r="H846" s="389" t="s">
        <v>3836</v>
      </c>
      <c r="I846" s="543" t="s">
        <v>14977</v>
      </c>
    </row>
    <row r="847" spans="1:9" ht="71.25">
      <c r="A847" s="521">
        <v>16</v>
      </c>
      <c r="B847" s="551" t="s">
        <v>24121</v>
      </c>
      <c r="C847" s="555" t="s">
        <v>24122</v>
      </c>
      <c r="D847" s="389">
        <v>1</v>
      </c>
      <c r="E847" s="389">
        <v>2</v>
      </c>
      <c r="F847" s="389" t="s">
        <v>17533</v>
      </c>
      <c r="G847" s="389" t="s">
        <v>18380</v>
      </c>
      <c r="H847" s="389" t="s">
        <v>3836</v>
      </c>
      <c r="I847" s="543" t="s">
        <v>14977</v>
      </c>
    </row>
    <row r="848" spans="1:9" ht="71.25">
      <c r="A848" s="521">
        <v>17</v>
      </c>
      <c r="B848" s="551" t="s">
        <v>24123</v>
      </c>
      <c r="C848" s="555" t="s">
        <v>24124</v>
      </c>
      <c r="D848" s="389">
        <v>1</v>
      </c>
      <c r="E848" s="389">
        <v>2</v>
      </c>
      <c r="F848" s="389" t="s">
        <v>17533</v>
      </c>
      <c r="G848" s="389" t="s">
        <v>18380</v>
      </c>
      <c r="H848" s="389" t="s">
        <v>3836</v>
      </c>
      <c r="I848" s="543" t="s">
        <v>14977</v>
      </c>
    </row>
    <row r="849" spans="1:9" ht="71.25">
      <c r="A849" s="521">
        <v>18</v>
      </c>
      <c r="B849" s="551" t="s">
        <v>24125</v>
      </c>
      <c r="C849" s="555" t="s">
        <v>24126</v>
      </c>
      <c r="D849" s="389">
        <v>1</v>
      </c>
      <c r="E849" s="389">
        <v>2</v>
      </c>
      <c r="F849" s="389" t="s">
        <v>17533</v>
      </c>
      <c r="G849" s="389" t="s">
        <v>18380</v>
      </c>
      <c r="H849" s="389" t="s">
        <v>3836</v>
      </c>
      <c r="I849" s="543" t="s">
        <v>14977</v>
      </c>
    </row>
    <row r="850" spans="1:9" ht="71.25">
      <c r="A850" s="521">
        <v>19</v>
      </c>
      <c r="B850" s="551" t="s">
        <v>24127</v>
      </c>
      <c r="C850" s="555" t="s">
        <v>24128</v>
      </c>
      <c r="D850" s="389">
        <v>1</v>
      </c>
      <c r="E850" s="389">
        <v>2</v>
      </c>
      <c r="F850" s="389" t="s">
        <v>17533</v>
      </c>
      <c r="G850" s="389" t="s">
        <v>18380</v>
      </c>
      <c r="H850" s="389" t="s">
        <v>3836</v>
      </c>
      <c r="I850" s="543" t="s">
        <v>14977</v>
      </c>
    </row>
    <row r="851" spans="1:9" ht="71.25">
      <c r="A851" s="521">
        <v>20</v>
      </c>
      <c r="B851" s="551" t="s">
        <v>24129</v>
      </c>
      <c r="C851" s="555" t="s">
        <v>24130</v>
      </c>
      <c r="D851" s="389">
        <v>1</v>
      </c>
      <c r="E851" s="389">
        <v>2</v>
      </c>
      <c r="F851" s="389" t="s">
        <v>17533</v>
      </c>
      <c r="G851" s="389" t="s">
        <v>18380</v>
      </c>
      <c r="H851" s="389" t="s">
        <v>3836</v>
      </c>
      <c r="I851" s="543" t="s">
        <v>14977</v>
      </c>
    </row>
    <row r="852" spans="1:9" ht="85.5">
      <c r="A852" s="521">
        <v>21</v>
      </c>
      <c r="B852" s="551" t="s">
        <v>24131</v>
      </c>
      <c r="C852" s="555" t="s">
        <v>24132</v>
      </c>
      <c r="D852" s="389">
        <v>1</v>
      </c>
      <c r="E852" s="389">
        <v>2</v>
      </c>
      <c r="F852" s="389" t="s">
        <v>17533</v>
      </c>
      <c r="G852" s="389" t="s">
        <v>18380</v>
      </c>
      <c r="H852" s="389" t="s">
        <v>3836</v>
      </c>
      <c r="I852" s="543" t="s">
        <v>14977</v>
      </c>
    </row>
    <row r="853" spans="1:9" ht="71.25">
      <c r="A853" s="521">
        <v>22</v>
      </c>
      <c r="B853" s="551" t="s">
        <v>24133</v>
      </c>
      <c r="C853" s="555" t="s">
        <v>24134</v>
      </c>
      <c r="D853" s="389">
        <v>1</v>
      </c>
      <c r="E853" s="389">
        <v>2</v>
      </c>
      <c r="F853" s="389" t="s">
        <v>17533</v>
      </c>
      <c r="G853" s="389" t="s">
        <v>18380</v>
      </c>
      <c r="H853" s="389" t="s">
        <v>3836</v>
      </c>
      <c r="I853" s="543" t="s">
        <v>14977</v>
      </c>
    </row>
    <row r="854" spans="1:9" ht="71.25">
      <c r="A854" s="521">
        <v>23</v>
      </c>
      <c r="B854" s="551" t="s">
        <v>24135</v>
      </c>
      <c r="C854" s="555" t="s">
        <v>24128</v>
      </c>
      <c r="D854" s="389">
        <v>1</v>
      </c>
      <c r="E854" s="389">
        <v>4</v>
      </c>
      <c r="F854" s="389" t="s">
        <v>17533</v>
      </c>
      <c r="G854" s="389" t="s">
        <v>18380</v>
      </c>
      <c r="H854" s="389" t="s">
        <v>3836</v>
      </c>
      <c r="I854" s="543" t="s">
        <v>14977</v>
      </c>
    </row>
    <row r="855" spans="1:9" ht="71.25">
      <c r="A855" s="521">
        <v>24</v>
      </c>
      <c r="B855" s="551" t="s">
        <v>24136</v>
      </c>
      <c r="C855" s="555" t="s">
        <v>24137</v>
      </c>
      <c r="D855" s="389">
        <v>1</v>
      </c>
      <c r="E855" s="389">
        <v>3</v>
      </c>
      <c r="F855" s="389" t="s">
        <v>17533</v>
      </c>
      <c r="G855" s="389" t="s">
        <v>18380</v>
      </c>
      <c r="H855" s="389" t="s">
        <v>3836</v>
      </c>
      <c r="I855" s="543" t="s">
        <v>14977</v>
      </c>
    </row>
    <row r="856" spans="1:9" ht="71.25">
      <c r="A856" s="521">
        <v>25</v>
      </c>
      <c r="B856" s="551" t="s">
        <v>24138</v>
      </c>
      <c r="C856" s="555" t="s">
        <v>24139</v>
      </c>
      <c r="D856" s="389">
        <v>1</v>
      </c>
      <c r="E856" s="389">
        <v>3</v>
      </c>
      <c r="F856" s="389" t="s">
        <v>19790</v>
      </c>
      <c r="G856" s="389" t="s">
        <v>20373</v>
      </c>
      <c r="H856" s="389" t="s">
        <v>3836</v>
      </c>
      <c r="I856" s="543" t="s">
        <v>14977</v>
      </c>
    </row>
    <row r="857" spans="1:9" ht="71.25">
      <c r="A857" s="521">
        <v>26</v>
      </c>
      <c r="B857" s="551" t="s">
        <v>24140</v>
      </c>
      <c r="C857" s="555" t="s">
        <v>24141</v>
      </c>
      <c r="D857" s="389">
        <v>1</v>
      </c>
      <c r="E857" s="389">
        <v>3</v>
      </c>
      <c r="F857" s="389" t="s">
        <v>19790</v>
      </c>
      <c r="G857" s="389" t="s">
        <v>20373</v>
      </c>
      <c r="H857" s="389" t="s">
        <v>3836</v>
      </c>
      <c r="I857" s="543" t="s">
        <v>14977</v>
      </c>
    </row>
    <row r="858" spans="1:9" ht="71.25">
      <c r="A858" s="521">
        <v>27</v>
      </c>
      <c r="B858" s="551" t="s">
        <v>24142</v>
      </c>
      <c r="C858" s="555" t="s">
        <v>24143</v>
      </c>
      <c r="D858" s="389">
        <v>1</v>
      </c>
      <c r="E858" s="389">
        <v>3</v>
      </c>
      <c r="F858" s="389" t="s">
        <v>19790</v>
      </c>
      <c r="G858" s="389" t="s">
        <v>20373</v>
      </c>
      <c r="H858" s="389" t="s">
        <v>3836</v>
      </c>
      <c r="I858" s="543" t="s">
        <v>14977</v>
      </c>
    </row>
    <row r="859" spans="1:9" ht="85.5">
      <c r="A859" s="521">
        <v>28</v>
      </c>
      <c r="B859" s="551" t="s">
        <v>24144</v>
      </c>
      <c r="C859" s="555" t="s">
        <v>24145</v>
      </c>
      <c r="D859" s="389">
        <v>1</v>
      </c>
      <c r="E859" s="389">
        <v>2</v>
      </c>
      <c r="F859" s="389" t="s">
        <v>19790</v>
      </c>
      <c r="G859" s="389" t="s">
        <v>20373</v>
      </c>
      <c r="H859" s="389" t="s">
        <v>3836</v>
      </c>
      <c r="I859" s="543" t="s">
        <v>14977</v>
      </c>
    </row>
    <row r="860" spans="1:9" ht="85.5">
      <c r="A860" s="521">
        <v>29</v>
      </c>
      <c r="B860" s="551" t="s">
        <v>24146</v>
      </c>
      <c r="C860" s="555" t="s">
        <v>24147</v>
      </c>
      <c r="D860" s="389">
        <v>1</v>
      </c>
      <c r="E860" s="389">
        <v>2</v>
      </c>
      <c r="F860" s="389" t="s">
        <v>19790</v>
      </c>
      <c r="G860" s="389" t="s">
        <v>20373</v>
      </c>
      <c r="H860" s="389" t="s">
        <v>3836</v>
      </c>
      <c r="I860" s="543" t="s">
        <v>14977</v>
      </c>
    </row>
    <row r="861" spans="1:9" ht="71.25">
      <c r="A861" s="521">
        <v>30</v>
      </c>
      <c r="B861" s="551" t="s">
        <v>24148</v>
      </c>
      <c r="C861" s="555" t="s">
        <v>24149</v>
      </c>
      <c r="D861" s="389">
        <v>1</v>
      </c>
      <c r="E861" s="389">
        <v>2</v>
      </c>
      <c r="F861" s="389" t="s">
        <v>19790</v>
      </c>
      <c r="G861" s="389" t="s">
        <v>20373</v>
      </c>
      <c r="H861" s="389" t="s">
        <v>3836</v>
      </c>
      <c r="I861" s="543" t="s">
        <v>14977</v>
      </c>
    </row>
    <row r="862" spans="1:9" ht="85.5">
      <c r="A862" s="521">
        <v>31</v>
      </c>
      <c r="B862" s="551" t="s">
        <v>24150</v>
      </c>
      <c r="C862" s="555" t="s">
        <v>24151</v>
      </c>
      <c r="D862" s="389">
        <v>1</v>
      </c>
      <c r="E862" s="389">
        <v>2</v>
      </c>
      <c r="F862" s="389" t="s">
        <v>19790</v>
      </c>
      <c r="G862" s="389" t="s">
        <v>20373</v>
      </c>
      <c r="H862" s="389" t="s">
        <v>3836</v>
      </c>
      <c r="I862" s="543" t="s">
        <v>14977</v>
      </c>
    </row>
    <row r="863" spans="1:9" ht="85.5">
      <c r="A863" s="521">
        <v>32</v>
      </c>
      <c r="B863" s="551" t="s">
        <v>24152</v>
      </c>
      <c r="C863" s="555" t="s">
        <v>24153</v>
      </c>
      <c r="D863" s="389">
        <v>1</v>
      </c>
      <c r="E863" s="389">
        <v>2</v>
      </c>
      <c r="F863" s="389" t="s">
        <v>19790</v>
      </c>
      <c r="G863" s="389" t="s">
        <v>20373</v>
      </c>
      <c r="H863" s="389" t="s">
        <v>3836</v>
      </c>
      <c r="I863" s="543" t="s">
        <v>14977</v>
      </c>
    </row>
    <row r="864" spans="1:9" ht="99.75">
      <c r="A864" s="521">
        <v>33</v>
      </c>
      <c r="B864" s="551" t="s">
        <v>24154</v>
      </c>
      <c r="C864" s="555" t="s">
        <v>24155</v>
      </c>
      <c r="D864" s="389">
        <v>1</v>
      </c>
      <c r="E864" s="389">
        <v>3</v>
      </c>
      <c r="F864" s="389" t="s">
        <v>19790</v>
      </c>
      <c r="G864" s="389" t="s">
        <v>20373</v>
      </c>
      <c r="H864" s="389" t="s">
        <v>3836</v>
      </c>
      <c r="I864" s="543" t="s">
        <v>14977</v>
      </c>
    </row>
    <row r="865" spans="1:9" ht="71.25">
      <c r="A865" s="521">
        <v>34</v>
      </c>
      <c r="B865" s="551" t="s">
        <v>24156</v>
      </c>
      <c r="C865" s="555" t="s">
        <v>24157</v>
      </c>
      <c r="D865" s="389">
        <v>1</v>
      </c>
      <c r="E865" s="389">
        <v>3</v>
      </c>
      <c r="F865" s="389" t="s">
        <v>19790</v>
      </c>
      <c r="G865" s="389" t="s">
        <v>20373</v>
      </c>
      <c r="H865" s="389" t="s">
        <v>3836</v>
      </c>
      <c r="I865" s="543" t="s">
        <v>14977</v>
      </c>
    </row>
    <row r="866" spans="1:9" ht="85.5">
      <c r="A866" s="521">
        <v>35</v>
      </c>
      <c r="B866" s="551" t="s">
        <v>24158</v>
      </c>
      <c r="C866" s="555" t="s">
        <v>24159</v>
      </c>
      <c r="D866" s="389">
        <v>1</v>
      </c>
      <c r="E866" s="389">
        <v>3</v>
      </c>
      <c r="F866" s="389" t="s">
        <v>19790</v>
      </c>
      <c r="G866" s="389" t="s">
        <v>20373</v>
      </c>
      <c r="H866" s="389" t="s">
        <v>3836</v>
      </c>
      <c r="I866" s="543" t="s">
        <v>14977</v>
      </c>
    </row>
    <row r="867" spans="1:9" ht="85.5">
      <c r="A867" s="521">
        <v>36</v>
      </c>
      <c r="B867" s="551" t="s">
        <v>24160</v>
      </c>
      <c r="C867" s="555" t="s">
        <v>24161</v>
      </c>
      <c r="D867" s="389">
        <v>1</v>
      </c>
      <c r="E867" s="389">
        <v>3</v>
      </c>
      <c r="F867" s="389" t="s">
        <v>19790</v>
      </c>
      <c r="G867" s="389" t="s">
        <v>20373</v>
      </c>
      <c r="H867" s="389" t="s">
        <v>3836</v>
      </c>
      <c r="I867" s="543" t="s">
        <v>14977</v>
      </c>
    </row>
    <row r="868" spans="1:9" ht="71.25">
      <c r="A868" s="521">
        <v>37</v>
      </c>
      <c r="B868" s="551" t="s">
        <v>24162</v>
      </c>
      <c r="C868" s="555" t="s">
        <v>24163</v>
      </c>
      <c r="D868" s="389">
        <v>1</v>
      </c>
      <c r="E868" s="389">
        <v>3</v>
      </c>
      <c r="F868" s="389" t="s">
        <v>20373</v>
      </c>
      <c r="G868" s="389" t="s">
        <v>20442</v>
      </c>
      <c r="H868" s="389" t="s">
        <v>3836</v>
      </c>
      <c r="I868" s="543" t="s">
        <v>14977</v>
      </c>
    </row>
    <row r="869" spans="1:9" ht="71.25">
      <c r="A869" s="521">
        <v>38</v>
      </c>
      <c r="B869" s="551" t="s">
        <v>24164</v>
      </c>
      <c r="C869" s="555" t="s">
        <v>24165</v>
      </c>
      <c r="D869" s="389">
        <v>1</v>
      </c>
      <c r="E869" s="389">
        <v>3</v>
      </c>
      <c r="F869" s="389" t="s">
        <v>20373</v>
      </c>
      <c r="G869" s="389" t="s">
        <v>20442</v>
      </c>
      <c r="H869" s="389" t="s">
        <v>3836</v>
      </c>
      <c r="I869" s="543" t="s">
        <v>14977</v>
      </c>
    </row>
    <row r="870" spans="1:9" ht="71.25">
      <c r="A870" s="521">
        <v>39</v>
      </c>
      <c r="B870" s="551" t="s">
        <v>24166</v>
      </c>
      <c r="C870" s="555" t="s">
        <v>24167</v>
      </c>
      <c r="D870" s="389">
        <v>1</v>
      </c>
      <c r="E870" s="389">
        <v>3</v>
      </c>
      <c r="F870" s="389" t="s">
        <v>20373</v>
      </c>
      <c r="G870" s="389" t="s">
        <v>20442</v>
      </c>
      <c r="H870" s="389" t="s">
        <v>3836</v>
      </c>
      <c r="I870" s="543" t="s">
        <v>14977</v>
      </c>
    </row>
    <row r="871" spans="1:9" ht="85.5">
      <c r="A871" s="521">
        <v>40</v>
      </c>
      <c r="B871" s="551" t="s">
        <v>24168</v>
      </c>
      <c r="C871" s="555" t="s">
        <v>24169</v>
      </c>
      <c r="D871" s="389">
        <v>1</v>
      </c>
      <c r="E871" s="389">
        <v>3</v>
      </c>
      <c r="F871" s="389" t="s">
        <v>20373</v>
      </c>
      <c r="G871" s="389" t="s">
        <v>20442</v>
      </c>
      <c r="H871" s="389" t="s">
        <v>3836</v>
      </c>
      <c r="I871" s="543" t="s">
        <v>14977</v>
      </c>
    </row>
    <row r="872" spans="1:9" ht="71.25">
      <c r="A872" s="521">
        <v>41</v>
      </c>
      <c r="B872" s="551" t="s">
        <v>24170</v>
      </c>
      <c r="C872" s="555" t="s">
        <v>24171</v>
      </c>
      <c r="D872" s="389">
        <v>1</v>
      </c>
      <c r="E872" s="389">
        <v>3</v>
      </c>
      <c r="F872" s="389" t="s">
        <v>20373</v>
      </c>
      <c r="G872" s="389" t="s">
        <v>20442</v>
      </c>
      <c r="H872" s="389" t="s">
        <v>3836</v>
      </c>
      <c r="I872" s="543" t="s">
        <v>14977</v>
      </c>
    </row>
    <row r="873" spans="1:9" ht="71.25">
      <c r="A873" s="521">
        <v>42</v>
      </c>
      <c r="B873" s="551" t="s">
        <v>24172</v>
      </c>
      <c r="C873" s="555" t="s">
        <v>24173</v>
      </c>
      <c r="D873" s="389">
        <v>1</v>
      </c>
      <c r="E873" s="389">
        <v>3</v>
      </c>
      <c r="F873" s="389" t="s">
        <v>20373</v>
      </c>
      <c r="G873" s="389" t="s">
        <v>20442</v>
      </c>
      <c r="H873" s="389" t="s">
        <v>3836</v>
      </c>
      <c r="I873" s="543" t="s">
        <v>14977</v>
      </c>
    </row>
    <row r="874" spans="1:9" ht="71.25">
      <c r="A874" s="521">
        <v>43</v>
      </c>
      <c r="B874" s="551" t="s">
        <v>24174</v>
      </c>
      <c r="C874" s="555" t="s">
        <v>24175</v>
      </c>
      <c r="D874" s="389">
        <v>1</v>
      </c>
      <c r="E874" s="389">
        <v>3</v>
      </c>
      <c r="F874" s="389" t="s">
        <v>20373</v>
      </c>
      <c r="G874" s="389" t="s">
        <v>20442</v>
      </c>
      <c r="H874" s="389" t="s">
        <v>3836</v>
      </c>
      <c r="I874" s="543" t="s">
        <v>14977</v>
      </c>
    </row>
    <row r="875" spans="1:9" ht="71.25">
      <c r="A875" s="521">
        <v>44</v>
      </c>
      <c r="B875" s="551" t="s">
        <v>24176</v>
      </c>
      <c r="C875" s="555" t="s">
        <v>24177</v>
      </c>
      <c r="D875" s="389">
        <v>1</v>
      </c>
      <c r="E875" s="389">
        <v>3</v>
      </c>
      <c r="F875" s="389" t="s">
        <v>20373</v>
      </c>
      <c r="G875" s="389" t="s">
        <v>20442</v>
      </c>
      <c r="H875" s="389" t="s">
        <v>3836</v>
      </c>
      <c r="I875" s="543" t="s">
        <v>14977</v>
      </c>
    </row>
    <row r="876" spans="1:9" ht="71.25">
      <c r="A876" s="521">
        <v>45</v>
      </c>
      <c r="B876" s="551" t="s">
        <v>24178</v>
      </c>
      <c r="C876" s="555" t="s">
        <v>24179</v>
      </c>
      <c r="D876" s="389">
        <v>1</v>
      </c>
      <c r="E876" s="389">
        <v>3</v>
      </c>
      <c r="F876" s="389" t="s">
        <v>20373</v>
      </c>
      <c r="G876" s="389" t="s">
        <v>20442</v>
      </c>
      <c r="H876" s="389" t="s">
        <v>3836</v>
      </c>
      <c r="I876" s="543" t="s">
        <v>14977</v>
      </c>
    </row>
    <row r="877" spans="1:9" ht="85.5">
      <c r="A877" s="521">
        <v>46</v>
      </c>
      <c r="B877" s="551" t="s">
        <v>24180</v>
      </c>
      <c r="C877" s="555" t="s">
        <v>24181</v>
      </c>
      <c r="D877" s="389">
        <v>1</v>
      </c>
      <c r="E877" s="389">
        <v>3</v>
      </c>
      <c r="F877" s="389" t="s">
        <v>20373</v>
      </c>
      <c r="G877" s="389" t="s">
        <v>20442</v>
      </c>
      <c r="H877" s="389" t="s">
        <v>3836</v>
      </c>
      <c r="I877" s="543" t="s">
        <v>14977</v>
      </c>
    </row>
    <row r="878" spans="1:9" ht="85.5">
      <c r="A878" s="521">
        <v>47</v>
      </c>
      <c r="B878" s="551" t="s">
        <v>24182</v>
      </c>
      <c r="C878" s="555" t="s">
        <v>24183</v>
      </c>
      <c r="D878" s="389">
        <v>1</v>
      </c>
      <c r="E878" s="389">
        <v>3</v>
      </c>
      <c r="F878" s="389" t="s">
        <v>20373</v>
      </c>
      <c r="G878" s="389" t="s">
        <v>20442</v>
      </c>
      <c r="H878" s="389" t="s">
        <v>3836</v>
      </c>
      <c r="I878" s="543" t="s">
        <v>14977</v>
      </c>
    </row>
    <row r="879" spans="1:9" ht="85.5">
      <c r="A879" s="521">
        <v>48</v>
      </c>
      <c r="B879" s="551" t="s">
        <v>24184</v>
      </c>
      <c r="C879" s="555" t="s">
        <v>24185</v>
      </c>
      <c r="D879" s="389">
        <v>1</v>
      </c>
      <c r="E879" s="389">
        <v>3</v>
      </c>
      <c r="F879" s="389" t="s">
        <v>20442</v>
      </c>
      <c r="G879" s="389" t="s">
        <v>18889</v>
      </c>
      <c r="H879" s="389" t="s">
        <v>3836</v>
      </c>
      <c r="I879" s="543" t="s">
        <v>14977</v>
      </c>
    </row>
    <row r="880" spans="1:9" ht="71.25">
      <c r="A880" s="521">
        <v>49</v>
      </c>
      <c r="B880" s="551" t="s">
        <v>24186</v>
      </c>
      <c r="C880" s="555" t="s">
        <v>24187</v>
      </c>
      <c r="D880" s="389">
        <v>1</v>
      </c>
      <c r="E880" s="389">
        <v>3</v>
      </c>
      <c r="F880" s="389" t="s">
        <v>20442</v>
      </c>
      <c r="G880" s="389" t="s">
        <v>18889</v>
      </c>
      <c r="H880" s="389" t="s">
        <v>3836</v>
      </c>
      <c r="I880" s="543" t="s">
        <v>14977</v>
      </c>
    </row>
    <row r="881" spans="1:9" ht="71.25">
      <c r="A881" s="521">
        <v>50</v>
      </c>
      <c r="B881" s="551" t="s">
        <v>24188</v>
      </c>
      <c r="C881" s="555" t="s">
        <v>24189</v>
      </c>
      <c r="D881" s="389">
        <v>1</v>
      </c>
      <c r="E881" s="389">
        <v>3</v>
      </c>
      <c r="F881" s="389" t="s">
        <v>20442</v>
      </c>
      <c r="G881" s="389" t="s">
        <v>18889</v>
      </c>
      <c r="H881" s="389" t="s">
        <v>3836</v>
      </c>
      <c r="I881" s="543" t="s">
        <v>14977</v>
      </c>
    </row>
    <row r="882" spans="1:9" ht="85.5">
      <c r="A882" s="521">
        <v>51</v>
      </c>
      <c r="B882" s="551" t="s">
        <v>24190</v>
      </c>
      <c r="C882" s="555" t="s">
        <v>24191</v>
      </c>
      <c r="D882" s="389">
        <v>1</v>
      </c>
      <c r="E882" s="389">
        <v>3</v>
      </c>
      <c r="F882" s="389" t="s">
        <v>20442</v>
      </c>
      <c r="G882" s="389" t="s">
        <v>18889</v>
      </c>
      <c r="H882" s="389" t="s">
        <v>3836</v>
      </c>
      <c r="I882" s="543" t="s">
        <v>14977</v>
      </c>
    </row>
    <row r="883" spans="1:9" ht="85.5">
      <c r="A883" s="521">
        <v>52</v>
      </c>
      <c r="B883" s="551" t="s">
        <v>24192</v>
      </c>
      <c r="C883" s="555" t="s">
        <v>24193</v>
      </c>
      <c r="D883" s="389">
        <v>1</v>
      </c>
      <c r="E883" s="389">
        <v>3</v>
      </c>
      <c r="F883" s="389" t="s">
        <v>20442</v>
      </c>
      <c r="G883" s="389" t="s">
        <v>18889</v>
      </c>
      <c r="H883" s="389" t="s">
        <v>3836</v>
      </c>
      <c r="I883" s="543" t="s">
        <v>14977</v>
      </c>
    </row>
    <row r="884" spans="1:9" ht="71.25">
      <c r="A884" s="521">
        <v>53</v>
      </c>
      <c r="B884" s="551" t="s">
        <v>24194</v>
      </c>
      <c r="C884" s="555" t="s">
        <v>24195</v>
      </c>
      <c r="D884" s="389">
        <v>1</v>
      </c>
      <c r="E884" s="389">
        <v>3</v>
      </c>
      <c r="F884" s="389" t="s">
        <v>20442</v>
      </c>
      <c r="G884" s="389" t="s">
        <v>18889</v>
      </c>
      <c r="H884" s="389" t="s">
        <v>3836</v>
      </c>
      <c r="I884" s="543" t="s">
        <v>14977</v>
      </c>
    </row>
    <row r="885" spans="1:9" ht="85.5">
      <c r="A885" s="521">
        <v>54</v>
      </c>
      <c r="B885" s="551" t="s">
        <v>24196</v>
      </c>
      <c r="C885" s="555" t="s">
        <v>24197</v>
      </c>
      <c r="D885" s="389">
        <v>1</v>
      </c>
      <c r="E885" s="389">
        <v>3</v>
      </c>
      <c r="F885" s="389" t="s">
        <v>20442</v>
      </c>
      <c r="G885" s="389" t="s">
        <v>18889</v>
      </c>
      <c r="H885" s="389" t="s">
        <v>3836</v>
      </c>
      <c r="I885" s="543" t="s">
        <v>14977</v>
      </c>
    </row>
    <row r="886" spans="1:9" ht="85.5">
      <c r="A886" s="521">
        <v>55</v>
      </c>
      <c r="B886" s="551" t="s">
        <v>24198</v>
      </c>
      <c r="C886" s="555" t="s">
        <v>24199</v>
      </c>
      <c r="D886" s="389">
        <v>1</v>
      </c>
      <c r="E886" s="389">
        <v>6</v>
      </c>
      <c r="F886" s="389" t="s">
        <v>20442</v>
      </c>
      <c r="G886" s="389" t="s">
        <v>18889</v>
      </c>
      <c r="H886" s="389" t="s">
        <v>3836</v>
      </c>
      <c r="I886" s="543" t="s">
        <v>14977</v>
      </c>
    </row>
    <row r="887" spans="1:9" ht="85.5">
      <c r="A887" s="521">
        <v>56</v>
      </c>
      <c r="B887" s="551" t="s">
        <v>24200</v>
      </c>
      <c r="C887" s="555" t="s">
        <v>24201</v>
      </c>
      <c r="D887" s="389">
        <v>1</v>
      </c>
      <c r="E887" s="389">
        <v>4</v>
      </c>
      <c r="F887" s="389" t="s">
        <v>20442</v>
      </c>
      <c r="G887" s="389" t="s">
        <v>18889</v>
      </c>
      <c r="H887" s="389" t="s">
        <v>3836</v>
      </c>
      <c r="I887" s="543" t="s">
        <v>14977</v>
      </c>
    </row>
    <row r="888" spans="1:9" ht="85.5">
      <c r="A888" s="521">
        <v>57</v>
      </c>
      <c r="B888" s="551" t="s">
        <v>24202</v>
      </c>
      <c r="C888" s="555" t="s">
        <v>24203</v>
      </c>
      <c r="D888" s="389">
        <v>1</v>
      </c>
      <c r="E888" s="389">
        <v>3</v>
      </c>
      <c r="F888" s="389" t="s">
        <v>20442</v>
      </c>
      <c r="G888" s="389" t="s">
        <v>18889</v>
      </c>
      <c r="H888" s="389" t="s">
        <v>3836</v>
      </c>
      <c r="I888" s="543" t="s">
        <v>14977</v>
      </c>
    </row>
    <row r="889" spans="1:9" ht="71.25">
      <c r="A889" s="521">
        <v>58</v>
      </c>
      <c r="B889" s="551" t="s">
        <v>24204</v>
      </c>
      <c r="C889" s="555" t="s">
        <v>24205</v>
      </c>
      <c r="D889" s="389">
        <v>1</v>
      </c>
      <c r="E889" s="389">
        <v>3</v>
      </c>
      <c r="F889" s="389" t="s">
        <v>17536</v>
      </c>
      <c r="G889" s="389" t="s">
        <v>17536</v>
      </c>
      <c r="H889" s="389" t="s">
        <v>3836</v>
      </c>
      <c r="I889" s="543" t="s">
        <v>14977</v>
      </c>
    </row>
    <row r="890" spans="1:9" ht="85.5">
      <c r="A890" s="521">
        <v>60</v>
      </c>
      <c r="B890" s="551" t="s">
        <v>24206</v>
      </c>
      <c r="C890" s="555" t="s">
        <v>24207</v>
      </c>
      <c r="D890" s="389">
        <v>1</v>
      </c>
      <c r="E890" s="389">
        <v>3</v>
      </c>
      <c r="F890" s="389" t="s">
        <v>17536</v>
      </c>
      <c r="G890" s="389" t="s">
        <v>17536</v>
      </c>
      <c r="H890" s="389" t="s">
        <v>3836</v>
      </c>
      <c r="I890" s="543" t="s">
        <v>14977</v>
      </c>
    </row>
    <row r="891" spans="1:9" ht="71.25">
      <c r="A891" s="532">
        <v>61</v>
      </c>
      <c r="B891" s="551" t="s">
        <v>24208</v>
      </c>
      <c r="C891" s="555" t="s">
        <v>24209</v>
      </c>
      <c r="D891" s="389">
        <v>1</v>
      </c>
      <c r="E891" s="389">
        <v>3</v>
      </c>
      <c r="F891" s="389" t="s">
        <v>17536</v>
      </c>
      <c r="G891" s="389" t="s">
        <v>17536</v>
      </c>
      <c r="H891" s="389" t="s">
        <v>3836</v>
      </c>
      <c r="I891" s="543" t="s">
        <v>14977</v>
      </c>
    </row>
    <row r="892" spans="1:9" ht="71.25">
      <c r="A892" s="532">
        <v>62</v>
      </c>
      <c r="B892" s="551" t="s">
        <v>24210</v>
      </c>
      <c r="C892" s="555" t="s">
        <v>24211</v>
      </c>
      <c r="D892" s="389">
        <v>1</v>
      </c>
      <c r="E892" s="389">
        <v>3</v>
      </c>
      <c r="F892" s="389" t="s">
        <v>17536</v>
      </c>
      <c r="G892" s="389" t="s">
        <v>17536</v>
      </c>
      <c r="H892" s="389" t="s">
        <v>3836</v>
      </c>
      <c r="I892" s="543" t="s">
        <v>14977</v>
      </c>
    </row>
    <row r="893" spans="1:9" ht="71.25">
      <c r="A893" s="521">
        <v>63</v>
      </c>
      <c r="B893" s="551" t="s">
        <v>24212</v>
      </c>
      <c r="C893" s="555" t="s">
        <v>24213</v>
      </c>
      <c r="D893" s="389">
        <v>1</v>
      </c>
      <c r="E893" s="389">
        <v>3</v>
      </c>
      <c r="F893" s="389" t="s">
        <v>17536</v>
      </c>
      <c r="G893" s="389" t="s">
        <v>17536</v>
      </c>
      <c r="H893" s="389" t="s">
        <v>3836</v>
      </c>
      <c r="I893" s="543" t="s">
        <v>14977</v>
      </c>
    </row>
    <row r="894" spans="1:9" ht="71.25">
      <c r="A894" s="521">
        <v>64</v>
      </c>
      <c r="B894" s="551" t="s">
        <v>24214</v>
      </c>
      <c r="C894" s="555" t="s">
        <v>24215</v>
      </c>
      <c r="D894" s="389">
        <v>1</v>
      </c>
      <c r="E894" s="389">
        <v>3</v>
      </c>
      <c r="F894" s="389" t="s">
        <v>17536</v>
      </c>
      <c r="G894" s="389" t="s">
        <v>17536</v>
      </c>
      <c r="H894" s="389" t="s">
        <v>3836</v>
      </c>
      <c r="I894" s="543" t="s">
        <v>14977</v>
      </c>
    </row>
    <row r="895" spans="1:9" ht="71.25">
      <c r="A895" s="521">
        <v>65</v>
      </c>
      <c r="B895" s="551" t="s">
        <v>24216</v>
      </c>
      <c r="C895" s="555" t="s">
        <v>24217</v>
      </c>
      <c r="D895" s="389">
        <v>1</v>
      </c>
      <c r="E895" s="389">
        <v>3</v>
      </c>
      <c r="F895" s="389" t="s">
        <v>17536</v>
      </c>
      <c r="G895" s="389" t="s">
        <v>17536</v>
      </c>
      <c r="H895" s="389" t="s">
        <v>3836</v>
      </c>
      <c r="I895" s="543" t="s">
        <v>14977</v>
      </c>
    </row>
    <row r="896" spans="1:9" ht="71.25">
      <c r="A896" s="521">
        <v>66</v>
      </c>
      <c r="B896" s="551" t="s">
        <v>24218</v>
      </c>
      <c r="C896" s="555" t="s">
        <v>24219</v>
      </c>
      <c r="D896" s="389">
        <v>1</v>
      </c>
      <c r="E896" s="389">
        <v>3</v>
      </c>
      <c r="F896" s="389" t="s">
        <v>17536</v>
      </c>
      <c r="G896" s="389" t="s">
        <v>17536</v>
      </c>
      <c r="H896" s="389" t="s">
        <v>3836</v>
      </c>
      <c r="I896" s="543" t="s">
        <v>14977</v>
      </c>
    </row>
    <row r="897" spans="1:9" ht="71.25">
      <c r="A897" s="521">
        <v>67</v>
      </c>
      <c r="B897" s="551" t="s">
        <v>24220</v>
      </c>
      <c r="C897" s="555" t="s">
        <v>24221</v>
      </c>
      <c r="D897" s="389">
        <v>1</v>
      </c>
      <c r="E897" s="389">
        <v>3</v>
      </c>
      <c r="F897" s="389" t="s">
        <v>17536</v>
      </c>
      <c r="G897" s="389" t="s">
        <v>17536</v>
      </c>
      <c r="H897" s="389" t="s">
        <v>3836</v>
      </c>
      <c r="I897" s="543" t="s">
        <v>14977</v>
      </c>
    </row>
    <row r="898" spans="1:9" ht="85.5">
      <c r="A898" s="521">
        <v>68</v>
      </c>
      <c r="B898" s="551" t="s">
        <v>24222</v>
      </c>
      <c r="C898" s="555" t="s">
        <v>24223</v>
      </c>
      <c r="D898" s="389">
        <v>1</v>
      </c>
      <c r="E898" s="389">
        <v>3</v>
      </c>
      <c r="F898" s="389" t="s">
        <v>17536</v>
      </c>
      <c r="G898" s="389" t="s">
        <v>17536</v>
      </c>
      <c r="H898" s="389" t="s">
        <v>3836</v>
      </c>
      <c r="I898" s="543" t="s">
        <v>14977</v>
      </c>
    </row>
    <row r="899" spans="1:9" ht="85.5">
      <c r="A899" s="521">
        <v>69</v>
      </c>
      <c r="B899" s="551" t="s">
        <v>24224</v>
      </c>
      <c r="C899" s="555" t="s">
        <v>24225</v>
      </c>
      <c r="D899" s="389">
        <v>1</v>
      </c>
      <c r="E899" s="389">
        <v>3</v>
      </c>
      <c r="F899" s="389" t="s">
        <v>17536</v>
      </c>
      <c r="G899" s="389" t="s">
        <v>17536</v>
      </c>
      <c r="H899" s="389" t="s">
        <v>3836</v>
      </c>
      <c r="I899" s="543" t="s">
        <v>14977</v>
      </c>
    </row>
    <row r="900" spans="1:9" ht="85.5">
      <c r="A900" s="521">
        <v>70</v>
      </c>
      <c r="B900" s="551" t="s">
        <v>24226</v>
      </c>
      <c r="C900" s="555" t="s">
        <v>24227</v>
      </c>
      <c r="D900" s="389">
        <v>1</v>
      </c>
      <c r="E900" s="389">
        <v>3</v>
      </c>
      <c r="F900" s="389" t="s">
        <v>17536</v>
      </c>
      <c r="G900" s="389" t="s">
        <v>17536</v>
      </c>
      <c r="H900" s="389" t="s">
        <v>3836</v>
      </c>
      <c r="I900" s="543" t="s">
        <v>14977</v>
      </c>
    </row>
    <row r="901" spans="1:9" ht="85.5">
      <c r="A901" s="521">
        <v>71</v>
      </c>
      <c r="B901" s="551" t="s">
        <v>24228</v>
      </c>
      <c r="C901" s="555" t="s">
        <v>24229</v>
      </c>
      <c r="D901" s="389">
        <v>1</v>
      </c>
      <c r="E901" s="389">
        <v>3</v>
      </c>
      <c r="F901" s="389" t="s">
        <v>17536</v>
      </c>
      <c r="G901" s="389" t="s">
        <v>17536</v>
      </c>
      <c r="H901" s="389" t="s">
        <v>3836</v>
      </c>
      <c r="I901" s="543" t="s">
        <v>14977</v>
      </c>
    </row>
    <row r="902" spans="1:9" ht="85.5">
      <c r="A902" s="521">
        <v>72</v>
      </c>
      <c r="B902" s="551" t="s">
        <v>24230</v>
      </c>
      <c r="C902" s="555" t="s">
        <v>24231</v>
      </c>
      <c r="D902" s="389">
        <v>1</v>
      </c>
      <c r="E902" s="389">
        <v>3</v>
      </c>
      <c r="F902" s="389" t="s">
        <v>17536</v>
      </c>
      <c r="G902" s="389" t="s">
        <v>17536</v>
      </c>
      <c r="H902" s="389" t="s">
        <v>3836</v>
      </c>
      <c r="I902" s="543" t="s">
        <v>14977</v>
      </c>
    </row>
    <row r="903" spans="1:9" ht="85.5">
      <c r="A903" s="521">
        <v>73</v>
      </c>
      <c r="B903" s="551" t="s">
        <v>24232</v>
      </c>
      <c r="C903" s="555" t="s">
        <v>24233</v>
      </c>
      <c r="D903" s="389">
        <v>1</v>
      </c>
      <c r="E903" s="389">
        <v>3</v>
      </c>
      <c r="F903" s="389" t="s">
        <v>17536</v>
      </c>
      <c r="G903" s="389" t="s">
        <v>17536</v>
      </c>
      <c r="H903" s="389" t="s">
        <v>3836</v>
      </c>
      <c r="I903" s="543" t="s">
        <v>14977</v>
      </c>
    </row>
    <row r="904" spans="1:9" ht="71.25">
      <c r="A904" s="521">
        <v>74</v>
      </c>
      <c r="B904" s="551" t="s">
        <v>24234</v>
      </c>
      <c r="C904" s="555" t="s">
        <v>24235</v>
      </c>
      <c r="D904" s="389">
        <v>1</v>
      </c>
      <c r="E904" s="389">
        <v>3</v>
      </c>
      <c r="F904" s="389" t="s">
        <v>17536</v>
      </c>
      <c r="G904" s="389" t="s">
        <v>17536</v>
      </c>
      <c r="H904" s="389" t="s">
        <v>3836</v>
      </c>
      <c r="I904" s="543" t="s">
        <v>14977</v>
      </c>
    </row>
    <row r="905" spans="1:9" ht="71.25">
      <c r="A905" s="521">
        <v>75</v>
      </c>
      <c r="B905" s="551" t="s">
        <v>24236</v>
      </c>
      <c r="C905" s="555" t="s">
        <v>24237</v>
      </c>
      <c r="D905" s="389">
        <v>1</v>
      </c>
      <c r="E905" s="389">
        <v>3</v>
      </c>
      <c r="F905" s="389" t="s">
        <v>17536</v>
      </c>
      <c r="G905" s="389" t="s">
        <v>17536</v>
      </c>
      <c r="H905" s="389" t="s">
        <v>3836</v>
      </c>
      <c r="I905" s="543" t="s">
        <v>14977</v>
      </c>
    </row>
    <row r="906" spans="1:9" ht="85.5">
      <c r="A906" s="521">
        <v>76</v>
      </c>
      <c r="B906" s="551" t="s">
        <v>24238</v>
      </c>
      <c r="C906" s="555" t="s">
        <v>24239</v>
      </c>
      <c r="D906" s="389">
        <v>1</v>
      </c>
      <c r="E906" s="389">
        <v>3</v>
      </c>
      <c r="F906" s="389" t="s">
        <v>17536</v>
      </c>
      <c r="G906" s="389" t="s">
        <v>17536</v>
      </c>
      <c r="H906" s="389" t="s">
        <v>3836</v>
      </c>
      <c r="I906" s="543" t="s">
        <v>14977</v>
      </c>
    </row>
    <row r="907" spans="1:9" ht="85.5">
      <c r="A907" s="521">
        <v>77</v>
      </c>
      <c r="B907" s="551" t="s">
        <v>24240</v>
      </c>
      <c r="C907" s="555" t="s">
        <v>24241</v>
      </c>
      <c r="D907" s="389">
        <v>1</v>
      </c>
      <c r="E907" s="389">
        <v>3</v>
      </c>
      <c r="F907" s="389" t="s">
        <v>17536</v>
      </c>
      <c r="G907" s="389" t="s">
        <v>17536</v>
      </c>
      <c r="H907" s="389" t="s">
        <v>3836</v>
      </c>
      <c r="I907" s="543" t="s">
        <v>14977</v>
      </c>
    </row>
    <row r="908" spans="1:9" ht="71.25">
      <c r="A908" s="521">
        <v>78</v>
      </c>
      <c r="B908" s="551" t="s">
        <v>24242</v>
      </c>
      <c r="C908" s="555" t="s">
        <v>24243</v>
      </c>
      <c r="D908" s="389">
        <v>1</v>
      </c>
      <c r="E908" s="389">
        <v>3</v>
      </c>
      <c r="F908" s="389" t="s">
        <v>17536</v>
      </c>
      <c r="G908" s="389" t="s">
        <v>17536</v>
      </c>
      <c r="H908" s="389" t="s">
        <v>3836</v>
      </c>
      <c r="I908" s="543" t="s">
        <v>14977</v>
      </c>
    </row>
    <row r="909" spans="1:9" ht="85.5">
      <c r="A909" s="521">
        <v>79</v>
      </c>
      <c r="B909" s="551" t="s">
        <v>24244</v>
      </c>
      <c r="C909" s="555" t="s">
        <v>24245</v>
      </c>
      <c r="D909" s="389">
        <v>1</v>
      </c>
      <c r="E909" s="389">
        <v>2</v>
      </c>
      <c r="F909" s="389" t="s">
        <v>17536</v>
      </c>
      <c r="G909" s="389" t="s">
        <v>17536</v>
      </c>
      <c r="H909" s="389" t="s">
        <v>3836</v>
      </c>
      <c r="I909" s="543" t="s">
        <v>14977</v>
      </c>
    </row>
    <row r="910" spans="1:9" ht="71.25">
      <c r="A910" s="521">
        <v>80</v>
      </c>
      <c r="B910" s="551" t="s">
        <v>24246</v>
      </c>
      <c r="C910" s="555" t="s">
        <v>24247</v>
      </c>
      <c r="D910" s="389">
        <v>1</v>
      </c>
      <c r="E910" s="389">
        <v>2</v>
      </c>
      <c r="F910" s="389" t="s">
        <v>17536</v>
      </c>
      <c r="G910" s="389" t="s">
        <v>17536</v>
      </c>
      <c r="H910" s="389" t="s">
        <v>3836</v>
      </c>
      <c r="I910" s="543" t="s">
        <v>14977</v>
      </c>
    </row>
    <row r="911" spans="1:9" ht="85.5">
      <c r="A911" s="521">
        <v>81</v>
      </c>
      <c r="B911" s="551" t="s">
        <v>24248</v>
      </c>
      <c r="C911" s="555" t="s">
        <v>24249</v>
      </c>
      <c r="D911" s="389">
        <v>1</v>
      </c>
      <c r="E911" s="389">
        <v>3</v>
      </c>
      <c r="F911" s="389" t="s">
        <v>17536</v>
      </c>
      <c r="G911" s="389" t="s">
        <v>17536</v>
      </c>
      <c r="H911" s="389" t="s">
        <v>3836</v>
      </c>
      <c r="I911" s="543" t="s">
        <v>14977</v>
      </c>
    </row>
    <row r="912" spans="1:9" ht="71.25">
      <c r="A912" s="521">
        <v>82</v>
      </c>
      <c r="B912" s="551" t="s">
        <v>24250</v>
      </c>
      <c r="C912" s="555" t="s">
        <v>24251</v>
      </c>
      <c r="D912" s="389">
        <v>1</v>
      </c>
      <c r="E912" s="389">
        <v>3</v>
      </c>
      <c r="F912" s="389" t="s">
        <v>17536</v>
      </c>
      <c r="G912" s="389" t="s">
        <v>17536</v>
      </c>
      <c r="H912" s="389" t="s">
        <v>3836</v>
      </c>
      <c r="I912" s="543" t="s">
        <v>14977</v>
      </c>
    </row>
    <row r="913" spans="1:9" ht="85.5">
      <c r="A913" s="521">
        <v>83</v>
      </c>
      <c r="B913" s="551" t="s">
        <v>24252</v>
      </c>
      <c r="C913" s="555" t="s">
        <v>24253</v>
      </c>
      <c r="D913" s="389">
        <v>1</v>
      </c>
      <c r="E913" s="389">
        <v>3</v>
      </c>
      <c r="F913" s="389" t="s">
        <v>17536</v>
      </c>
      <c r="G913" s="389" t="s">
        <v>17536</v>
      </c>
      <c r="H913" s="389" t="s">
        <v>3836</v>
      </c>
      <c r="I913" s="543" t="s">
        <v>14977</v>
      </c>
    </row>
    <row r="914" spans="1:9" ht="85.5">
      <c r="A914" s="521">
        <v>84</v>
      </c>
      <c r="B914" s="551" t="s">
        <v>24254</v>
      </c>
      <c r="C914" s="555" t="s">
        <v>24255</v>
      </c>
      <c r="D914" s="389">
        <v>1</v>
      </c>
      <c r="E914" s="389">
        <v>3</v>
      </c>
      <c r="F914" s="389" t="s">
        <v>17536</v>
      </c>
      <c r="G914" s="389" t="s">
        <v>17536</v>
      </c>
      <c r="H914" s="389" t="s">
        <v>3836</v>
      </c>
      <c r="I914" s="543" t="s">
        <v>14977</v>
      </c>
    </row>
    <row r="915" spans="1:9" ht="99.75">
      <c r="A915" s="521">
        <v>85</v>
      </c>
      <c r="B915" s="551" t="s">
        <v>24256</v>
      </c>
      <c r="C915" s="555" t="s">
        <v>24257</v>
      </c>
      <c r="D915" s="389">
        <v>1</v>
      </c>
      <c r="E915" s="389">
        <v>6</v>
      </c>
      <c r="F915" s="389" t="s">
        <v>20120</v>
      </c>
      <c r="G915" s="389" t="s">
        <v>20120</v>
      </c>
      <c r="H915" s="389" t="s">
        <v>3836</v>
      </c>
      <c r="I915" s="543" t="s">
        <v>14977</v>
      </c>
    </row>
    <row r="916" spans="1:9" ht="71.25">
      <c r="A916" s="521">
        <v>86</v>
      </c>
      <c r="B916" s="551" t="s">
        <v>24258</v>
      </c>
      <c r="C916" s="555" t="s">
        <v>24259</v>
      </c>
      <c r="D916" s="389">
        <v>1</v>
      </c>
      <c r="E916" s="389">
        <v>3</v>
      </c>
      <c r="F916" s="389" t="s">
        <v>20120</v>
      </c>
      <c r="G916" s="389" t="s">
        <v>20120</v>
      </c>
      <c r="H916" s="389" t="s">
        <v>3836</v>
      </c>
      <c r="I916" s="543" t="s">
        <v>14977</v>
      </c>
    </row>
    <row r="917" spans="1:9" ht="71.25">
      <c r="A917" s="521">
        <v>87</v>
      </c>
      <c r="B917" s="551" t="s">
        <v>24260</v>
      </c>
      <c r="C917" s="555" t="s">
        <v>24261</v>
      </c>
      <c r="D917" s="389">
        <v>1</v>
      </c>
      <c r="E917" s="389">
        <v>3</v>
      </c>
      <c r="F917" s="389" t="s">
        <v>20120</v>
      </c>
      <c r="G917" s="389" t="s">
        <v>20120</v>
      </c>
      <c r="H917" s="389" t="s">
        <v>3836</v>
      </c>
      <c r="I917" s="543" t="s">
        <v>14977</v>
      </c>
    </row>
    <row r="918" spans="1:9" ht="71.25">
      <c r="A918" s="521">
        <v>88</v>
      </c>
      <c r="B918" s="551" t="s">
        <v>24262</v>
      </c>
      <c r="C918" s="555" t="s">
        <v>24263</v>
      </c>
      <c r="D918" s="389">
        <v>1</v>
      </c>
      <c r="E918" s="389">
        <v>3</v>
      </c>
      <c r="F918" s="389" t="s">
        <v>20120</v>
      </c>
      <c r="G918" s="389" t="s">
        <v>20120</v>
      </c>
      <c r="H918" s="389" t="s">
        <v>3836</v>
      </c>
      <c r="I918" s="543" t="s">
        <v>14977</v>
      </c>
    </row>
    <row r="919" spans="1:9" ht="71.25">
      <c r="A919" s="521">
        <v>89</v>
      </c>
      <c r="B919" s="551" t="s">
        <v>24264</v>
      </c>
      <c r="C919" s="555" t="s">
        <v>24265</v>
      </c>
      <c r="D919" s="389">
        <v>1</v>
      </c>
      <c r="E919" s="389">
        <v>3</v>
      </c>
      <c r="F919" s="389" t="s">
        <v>18386</v>
      </c>
      <c r="G919" s="389" t="s">
        <v>18386</v>
      </c>
      <c r="H919" s="389" t="s">
        <v>3836</v>
      </c>
      <c r="I919" s="543" t="s">
        <v>14977</v>
      </c>
    </row>
    <row r="920" spans="1:9" ht="85.5">
      <c r="A920" s="521">
        <v>90</v>
      </c>
      <c r="B920" s="551" t="s">
        <v>24266</v>
      </c>
      <c r="C920" s="555" t="s">
        <v>24267</v>
      </c>
      <c r="D920" s="389">
        <v>1</v>
      </c>
      <c r="E920" s="389">
        <v>3</v>
      </c>
      <c r="F920" s="389" t="s">
        <v>18386</v>
      </c>
      <c r="G920" s="389" t="s">
        <v>18386</v>
      </c>
      <c r="H920" s="389" t="s">
        <v>3836</v>
      </c>
      <c r="I920" s="543" t="s">
        <v>14977</v>
      </c>
    </row>
    <row r="921" spans="1:9" ht="85.5">
      <c r="A921" s="521">
        <v>91</v>
      </c>
      <c r="B921" s="551" t="s">
        <v>24268</v>
      </c>
      <c r="C921" s="555" t="s">
        <v>24269</v>
      </c>
      <c r="D921" s="389">
        <v>1</v>
      </c>
      <c r="E921" s="389">
        <v>3</v>
      </c>
      <c r="F921" s="389" t="s">
        <v>18393</v>
      </c>
      <c r="G921" s="389" t="s">
        <v>18393</v>
      </c>
      <c r="H921" s="389" t="s">
        <v>3836</v>
      </c>
      <c r="I921" s="543" t="s">
        <v>14977</v>
      </c>
    </row>
    <row r="922" spans="1:9" ht="71.25">
      <c r="A922" s="521">
        <v>92</v>
      </c>
      <c r="B922" s="551" t="s">
        <v>24270</v>
      </c>
      <c r="C922" s="555" t="s">
        <v>24271</v>
      </c>
      <c r="D922" s="389">
        <v>1</v>
      </c>
      <c r="E922" s="389">
        <v>3</v>
      </c>
      <c r="F922" s="389" t="s">
        <v>18393</v>
      </c>
      <c r="G922" s="389" t="s">
        <v>18393</v>
      </c>
      <c r="H922" s="389" t="s">
        <v>3836</v>
      </c>
      <c r="I922" s="543" t="s">
        <v>14977</v>
      </c>
    </row>
    <row r="923" spans="1:9" ht="85.5">
      <c r="A923" s="521">
        <v>93</v>
      </c>
      <c r="B923" s="551" t="s">
        <v>24272</v>
      </c>
      <c r="C923" s="555" t="s">
        <v>24273</v>
      </c>
      <c r="D923" s="389">
        <v>1</v>
      </c>
      <c r="E923" s="389">
        <v>3</v>
      </c>
      <c r="F923" s="389" t="s">
        <v>18507</v>
      </c>
      <c r="G923" s="389" t="s">
        <v>18507</v>
      </c>
      <c r="H923" s="389" t="s">
        <v>3836</v>
      </c>
      <c r="I923" s="543" t="s">
        <v>14977</v>
      </c>
    </row>
    <row r="924" spans="1:9" ht="71.25">
      <c r="A924" s="521">
        <v>94</v>
      </c>
      <c r="B924" s="551" t="s">
        <v>24274</v>
      </c>
      <c r="C924" s="555" t="s">
        <v>24275</v>
      </c>
      <c r="D924" s="389">
        <v>1</v>
      </c>
      <c r="E924" s="389">
        <v>3</v>
      </c>
      <c r="F924" s="389" t="s">
        <v>18507</v>
      </c>
      <c r="G924" s="389" t="s">
        <v>18507</v>
      </c>
      <c r="H924" s="389" t="s">
        <v>3836</v>
      </c>
      <c r="I924" s="543" t="s">
        <v>14977</v>
      </c>
    </row>
    <row r="925" spans="1:9" ht="71.25">
      <c r="A925" s="521">
        <v>95</v>
      </c>
      <c r="B925" s="551" t="s">
        <v>24276</v>
      </c>
      <c r="C925" s="555" t="s">
        <v>24277</v>
      </c>
      <c r="D925" s="389">
        <v>1</v>
      </c>
      <c r="E925" s="389">
        <v>3</v>
      </c>
      <c r="F925" s="389" t="s">
        <v>18507</v>
      </c>
      <c r="G925" s="389" t="s">
        <v>18507</v>
      </c>
      <c r="H925" s="389" t="s">
        <v>3836</v>
      </c>
      <c r="I925" s="543" t="s">
        <v>14977</v>
      </c>
    </row>
    <row r="926" spans="1:9" ht="85.5">
      <c r="A926" s="521">
        <v>96</v>
      </c>
      <c r="B926" s="551" t="s">
        <v>24278</v>
      </c>
      <c r="C926" s="555" t="s">
        <v>24279</v>
      </c>
      <c r="D926" s="389">
        <v>1</v>
      </c>
      <c r="E926" s="389">
        <v>4</v>
      </c>
      <c r="F926" s="389" t="s">
        <v>18507</v>
      </c>
      <c r="G926" s="389" t="s">
        <v>18507</v>
      </c>
      <c r="H926" s="389" t="s">
        <v>3836</v>
      </c>
      <c r="I926" s="543" t="s">
        <v>14977</v>
      </c>
    </row>
    <row r="927" spans="1:9" ht="85.5">
      <c r="A927" s="521">
        <v>97</v>
      </c>
      <c r="B927" s="551" t="s">
        <v>24280</v>
      </c>
      <c r="C927" s="555" t="s">
        <v>24281</v>
      </c>
      <c r="D927" s="389">
        <v>1</v>
      </c>
      <c r="E927" s="389">
        <v>4</v>
      </c>
      <c r="F927" s="389" t="s">
        <v>18507</v>
      </c>
      <c r="G927" s="389" t="s">
        <v>18507</v>
      </c>
      <c r="H927" s="389" t="s">
        <v>3836</v>
      </c>
      <c r="I927" s="543" t="s">
        <v>14977</v>
      </c>
    </row>
    <row r="928" spans="1:9" ht="85.5">
      <c r="A928" s="521">
        <v>98</v>
      </c>
      <c r="B928" s="551" t="s">
        <v>24282</v>
      </c>
      <c r="C928" s="555" t="s">
        <v>24283</v>
      </c>
      <c r="D928" s="389">
        <v>1</v>
      </c>
      <c r="E928" s="389">
        <v>4</v>
      </c>
      <c r="F928" s="389" t="s">
        <v>18507</v>
      </c>
      <c r="G928" s="389" t="s">
        <v>18507</v>
      </c>
      <c r="H928" s="389" t="s">
        <v>3836</v>
      </c>
      <c r="I928" s="543" t="s">
        <v>14977</v>
      </c>
    </row>
    <row r="929" spans="1:9" ht="71.25">
      <c r="A929" s="521">
        <v>99</v>
      </c>
      <c r="B929" s="551" t="s">
        <v>24284</v>
      </c>
      <c r="C929" s="555" t="s">
        <v>24285</v>
      </c>
      <c r="D929" s="389">
        <v>1</v>
      </c>
      <c r="E929" s="389">
        <v>8</v>
      </c>
      <c r="F929" s="389" t="s">
        <v>20444</v>
      </c>
      <c r="G929" s="389" t="s">
        <v>20444</v>
      </c>
      <c r="H929" s="389" t="s">
        <v>3836</v>
      </c>
      <c r="I929" s="543" t="s">
        <v>14977</v>
      </c>
    </row>
    <row r="930" spans="1:9" ht="71.25">
      <c r="A930" s="521">
        <v>100</v>
      </c>
      <c r="B930" s="551" t="s">
        <v>24286</v>
      </c>
      <c r="C930" s="555" t="s">
        <v>24287</v>
      </c>
      <c r="D930" s="389">
        <v>1</v>
      </c>
      <c r="E930" s="389">
        <v>5</v>
      </c>
      <c r="F930" s="389" t="s">
        <v>20444</v>
      </c>
      <c r="G930" s="389" t="s">
        <v>20444</v>
      </c>
      <c r="H930" s="389" t="s">
        <v>3836</v>
      </c>
      <c r="I930" s="543" t="s">
        <v>14977</v>
      </c>
    </row>
    <row r="931" spans="1:9" ht="71.25">
      <c r="A931" s="521">
        <v>101</v>
      </c>
      <c r="B931" s="551" t="s">
        <v>24288</v>
      </c>
      <c r="C931" s="555" t="s">
        <v>24289</v>
      </c>
      <c r="D931" s="389">
        <v>1</v>
      </c>
      <c r="E931" s="389">
        <v>4</v>
      </c>
      <c r="F931" s="389" t="s">
        <v>20444</v>
      </c>
      <c r="G931" s="389" t="s">
        <v>20444</v>
      </c>
      <c r="H931" s="389" t="s">
        <v>3836</v>
      </c>
      <c r="I931" s="543" t="s">
        <v>14977</v>
      </c>
    </row>
    <row r="932" spans="1:9" ht="71.25">
      <c r="A932" s="521">
        <v>102</v>
      </c>
      <c r="B932" s="551" t="s">
        <v>24290</v>
      </c>
      <c r="C932" s="555" t="s">
        <v>24291</v>
      </c>
      <c r="D932" s="389">
        <v>1</v>
      </c>
      <c r="E932" s="389">
        <v>3</v>
      </c>
      <c r="F932" s="389" t="s">
        <v>20444</v>
      </c>
      <c r="G932" s="389" t="s">
        <v>20444</v>
      </c>
      <c r="H932" s="389" t="s">
        <v>3836</v>
      </c>
      <c r="I932" s="543" t="s">
        <v>14977</v>
      </c>
    </row>
    <row r="933" spans="1:9" ht="85.5">
      <c r="A933" s="521">
        <v>103</v>
      </c>
      <c r="B933" s="551" t="s">
        <v>24292</v>
      </c>
      <c r="C933" s="555" t="s">
        <v>24293</v>
      </c>
      <c r="D933" s="389">
        <v>1</v>
      </c>
      <c r="E933" s="389">
        <v>3</v>
      </c>
      <c r="F933" s="389" t="s">
        <v>20444</v>
      </c>
      <c r="G933" s="389" t="s">
        <v>20444</v>
      </c>
      <c r="H933" s="389" t="s">
        <v>3836</v>
      </c>
      <c r="I933" s="543" t="s">
        <v>14977</v>
      </c>
    </row>
    <row r="934" spans="1:9" ht="71.25">
      <c r="A934" s="521">
        <v>104</v>
      </c>
      <c r="B934" s="551" t="s">
        <v>24294</v>
      </c>
      <c r="C934" s="555" t="s">
        <v>24295</v>
      </c>
      <c r="D934" s="389">
        <v>1</v>
      </c>
      <c r="E934" s="389">
        <v>3</v>
      </c>
      <c r="F934" s="389" t="s">
        <v>20444</v>
      </c>
      <c r="G934" s="389" t="s">
        <v>20444</v>
      </c>
      <c r="H934" s="389" t="s">
        <v>3836</v>
      </c>
      <c r="I934" s="543" t="s">
        <v>14977</v>
      </c>
    </row>
    <row r="935" spans="1:9" ht="71.25">
      <c r="A935" s="521">
        <v>105</v>
      </c>
      <c r="B935" s="551" t="s">
        <v>24296</v>
      </c>
      <c r="C935" s="555" t="s">
        <v>24297</v>
      </c>
      <c r="D935" s="389">
        <v>1</v>
      </c>
      <c r="E935" s="389">
        <v>3</v>
      </c>
      <c r="F935" s="389" t="s">
        <v>20444</v>
      </c>
      <c r="G935" s="389" t="s">
        <v>20444</v>
      </c>
      <c r="H935" s="389" t="s">
        <v>3836</v>
      </c>
      <c r="I935" s="543" t="s">
        <v>14977</v>
      </c>
    </row>
    <row r="936" spans="1:9" ht="85.5">
      <c r="A936" s="521">
        <v>106</v>
      </c>
      <c r="B936" s="551" t="s">
        <v>24298</v>
      </c>
      <c r="C936" s="555" t="s">
        <v>24299</v>
      </c>
      <c r="D936" s="389">
        <v>1</v>
      </c>
      <c r="E936" s="389">
        <v>3</v>
      </c>
      <c r="F936" s="389" t="s">
        <v>18566</v>
      </c>
      <c r="G936" s="389" t="s">
        <v>18566</v>
      </c>
      <c r="H936" s="389" t="s">
        <v>3836</v>
      </c>
      <c r="I936" s="543" t="s">
        <v>14977</v>
      </c>
    </row>
    <row r="937" spans="1:9" ht="71.25">
      <c r="A937" s="521">
        <v>107</v>
      </c>
      <c r="B937" s="551" t="s">
        <v>24300</v>
      </c>
      <c r="C937" s="555" t="s">
        <v>24301</v>
      </c>
      <c r="D937" s="389">
        <v>1</v>
      </c>
      <c r="E937" s="389">
        <v>3</v>
      </c>
      <c r="F937" s="389" t="s">
        <v>18566</v>
      </c>
      <c r="G937" s="389" t="s">
        <v>18566</v>
      </c>
      <c r="H937" s="389" t="s">
        <v>3836</v>
      </c>
      <c r="I937" s="543" t="s">
        <v>14977</v>
      </c>
    </row>
    <row r="938" spans="1:9" ht="85.5">
      <c r="A938" s="521">
        <v>108</v>
      </c>
      <c r="B938" s="551" t="s">
        <v>24302</v>
      </c>
      <c r="C938" s="555" t="s">
        <v>24303</v>
      </c>
      <c r="D938" s="389">
        <v>1</v>
      </c>
      <c r="E938" s="389">
        <v>4</v>
      </c>
      <c r="F938" s="389" t="s">
        <v>18566</v>
      </c>
      <c r="G938" s="389" t="s">
        <v>18566</v>
      </c>
      <c r="H938" s="389" t="s">
        <v>3836</v>
      </c>
      <c r="I938" s="543" t="s">
        <v>14977</v>
      </c>
    </row>
    <row r="939" spans="1:9" ht="71.25">
      <c r="A939" s="521">
        <v>109</v>
      </c>
      <c r="B939" s="551" t="s">
        <v>24304</v>
      </c>
      <c r="C939" s="555" t="s">
        <v>24305</v>
      </c>
      <c r="D939" s="389">
        <v>1</v>
      </c>
      <c r="E939" s="389">
        <v>3</v>
      </c>
      <c r="F939" s="389" t="s">
        <v>18566</v>
      </c>
      <c r="G939" s="389" t="s">
        <v>18566</v>
      </c>
      <c r="H939" s="389" t="s">
        <v>3836</v>
      </c>
      <c r="I939" s="543" t="s">
        <v>14977</v>
      </c>
    </row>
    <row r="940" spans="1:9" ht="71.25">
      <c r="A940" s="521">
        <v>110</v>
      </c>
      <c r="B940" s="551" t="s">
        <v>24306</v>
      </c>
      <c r="C940" s="555" t="s">
        <v>24307</v>
      </c>
      <c r="D940" s="389">
        <v>1</v>
      </c>
      <c r="E940" s="389">
        <v>3</v>
      </c>
      <c r="F940" s="389" t="s">
        <v>18566</v>
      </c>
      <c r="G940" s="389" t="s">
        <v>18566</v>
      </c>
      <c r="H940" s="389" t="s">
        <v>3836</v>
      </c>
      <c r="I940" s="543" t="s">
        <v>14977</v>
      </c>
    </row>
    <row r="941" spans="1:9" ht="85.5">
      <c r="A941" s="521">
        <v>111</v>
      </c>
      <c r="B941" s="551" t="s">
        <v>24308</v>
      </c>
      <c r="C941" s="555" t="s">
        <v>24309</v>
      </c>
      <c r="D941" s="389">
        <v>1</v>
      </c>
      <c r="E941" s="389">
        <v>4</v>
      </c>
      <c r="F941" s="389" t="s">
        <v>18566</v>
      </c>
      <c r="G941" s="389" t="s">
        <v>18566</v>
      </c>
      <c r="H941" s="389" t="s">
        <v>3836</v>
      </c>
      <c r="I941" s="543" t="s">
        <v>14977</v>
      </c>
    </row>
    <row r="942" spans="1:9" ht="71.25">
      <c r="A942" s="521">
        <v>112</v>
      </c>
      <c r="B942" s="551" t="s">
        <v>24310</v>
      </c>
      <c r="C942" s="555" t="s">
        <v>24311</v>
      </c>
      <c r="D942" s="389">
        <v>1</v>
      </c>
      <c r="E942" s="389">
        <v>3</v>
      </c>
      <c r="F942" s="389" t="s">
        <v>18566</v>
      </c>
      <c r="G942" s="389" t="s">
        <v>18566</v>
      </c>
      <c r="H942" s="389" t="s">
        <v>3836</v>
      </c>
      <c r="I942" s="543" t="s">
        <v>14977</v>
      </c>
    </row>
    <row r="943" spans="1:9" ht="71.25">
      <c r="A943" s="521">
        <v>113</v>
      </c>
      <c r="B943" s="551" t="s">
        <v>24312</v>
      </c>
      <c r="C943" s="555" t="s">
        <v>24313</v>
      </c>
      <c r="D943" s="389">
        <v>1</v>
      </c>
      <c r="E943" s="389">
        <v>3</v>
      </c>
      <c r="F943" s="389" t="s">
        <v>18566</v>
      </c>
      <c r="G943" s="389" t="s">
        <v>18566</v>
      </c>
      <c r="H943" s="389" t="s">
        <v>3836</v>
      </c>
      <c r="I943" s="543" t="s">
        <v>14977</v>
      </c>
    </row>
    <row r="944" spans="1:9" ht="85.5">
      <c r="A944" s="521">
        <v>114</v>
      </c>
      <c r="B944" s="551" t="s">
        <v>24314</v>
      </c>
      <c r="C944" s="555" t="s">
        <v>24315</v>
      </c>
      <c r="D944" s="389">
        <v>1</v>
      </c>
      <c r="E944" s="389">
        <v>3</v>
      </c>
      <c r="F944" s="389" t="s">
        <v>18566</v>
      </c>
      <c r="G944" s="389" t="s">
        <v>18566</v>
      </c>
      <c r="H944" s="389" t="s">
        <v>3836</v>
      </c>
      <c r="I944" s="543" t="s">
        <v>14977</v>
      </c>
    </row>
    <row r="945" spans="1:9" ht="85.5">
      <c r="A945" s="521">
        <v>115</v>
      </c>
      <c r="B945" s="551" t="s">
        <v>24316</v>
      </c>
      <c r="C945" s="555" t="s">
        <v>24317</v>
      </c>
      <c r="D945" s="389">
        <v>1</v>
      </c>
      <c r="E945" s="389">
        <v>3</v>
      </c>
      <c r="F945" s="389" t="s">
        <v>18566</v>
      </c>
      <c r="G945" s="389" t="s">
        <v>18566</v>
      </c>
      <c r="H945" s="389" t="s">
        <v>3836</v>
      </c>
      <c r="I945" s="543" t="s">
        <v>14977</v>
      </c>
    </row>
    <row r="946" spans="1:9" ht="71.25">
      <c r="A946" s="521">
        <v>116</v>
      </c>
      <c r="B946" s="551" t="s">
        <v>24318</v>
      </c>
      <c r="C946" s="555" t="s">
        <v>24319</v>
      </c>
      <c r="D946" s="389">
        <v>1</v>
      </c>
      <c r="E946" s="389">
        <v>3</v>
      </c>
      <c r="F946" s="389" t="s">
        <v>18566</v>
      </c>
      <c r="G946" s="389" t="s">
        <v>18566</v>
      </c>
      <c r="H946" s="389" t="s">
        <v>3836</v>
      </c>
      <c r="I946" s="543" t="s">
        <v>14977</v>
      </c>
    </row>
    <row r="947" spans="1:9" ht="85.5">
      <c r="A947" s="521">
        <v>117</v>
      </c>
      <c r="B947" s="551" t="s">
        <v>24320</v>
      </c>
      <c r="C947" s="555" t="s">
        <v>24321</v>
      </c>
      <c r="D947" s="389">
        <v>1</v>
      </c>
      <c r="E947" s="389">
        <v>3</v>
      </c>
      <c r="F947" s="389" t="s">
        <v>18566</v>
      </c>
      <c r="G947" s="389" t="s">
        <v>18566</v>
      </c>
      <c r="H947" s="389" t="s">
        <v>3836</v>
      </c>
      <c r="I947" s="543" t="s">
        <v>14977</v>
      </c>
    </row>
    <row r="948" spans="1:9" ht="71.25">
      <c r="A948" s="521">
        <v>118</v>
      </c>
      <c r="B948" s="551" t="s">
        <v>24322</v>
      </c>
      <c r="C948" s="555" t="s">
        <v>24323</v>
      </c>
      <c r="D948" s="389">
        <v>1</v>
      </c>
      <c r="E948" s="389">
        <v>3</v>
      </c>
      <c r="F948" s="389" t="s">
        <v>18566</v>
      </c>
      <c r="G948" s="389" t="s">
        <v>18566</v>
      </c>
      <c r="H948" s="389" t="s">
        <v>3836</v>
      </c>
      <c r="I948" s="543" t="s">
        <v>14977</v>
      </c>
    </row>
    <row r="949" spans="1:9" ht="71.25">
      <c r="A949" s="521">
        <v>119</v>
      </c>
      <c r="B949" s="551" t="s">
        <v>24324</v>
      </c>
      <c r="C949" s="555" t="s">
        <v>24325</v>
      </c>
      <c r="D949" s="389">
        <v>1</v>
      </c>
      <c r="E949" s="389">
        <v>3</v>
      </c>
      <c r="F949" s="389" t="s">
        <v>18566</v>
      </c>
      <c r="G949" s="389" t="s">
        <v>18566</v>
      </c>
      <c r="H949" s="389" t="s">
        <v>3836</v>
      </c>
      <c r="I949" s="543" t="s">
        <v>14977</v>
      </c>
    </row>
    <row r="950" spans="1:9" ht="71.25">
      <c r="A950" s="521">
        <v>120</v>
      </c>
      <c r="B950" s="551" t="s">
        <v>24326</v>
      </c>
      <c r="C950" s="555" t="s">
        <v>24327</v>
      </c>
      <c r="D950" s="389">
        <v>1</v>
      </c>
      <c r="E950" s="389">
        <v>3</v>
      </c>
      <c r="F950" s="389" t="s">
        <v>18400</v>
      </c>
      <c r="G950" s="389" t="s">
        <v>18400</v>
      </c>
      <c r="H950" s="389" t="s">
        <v>3836</v>
      </c>
      <c r="I950" s="543" t="s">
        <v>14977</v>
      </c>
    </row>
    <row r="951" spans="1:9" ht="71.25">
      <c r="A951" s="521">
        <v>121</v>
      </c>
      <c r="B951" s="551" t="s">
        <v>24328</v>
      </c>
      <c r="C951" s="555" t="s">
        <v>24329</v>
      </c>
      <c r="D951" s="389">
        <v>1</v>
      </c>
      <c r="E951" s="389">
        <v>3</v>
      </c>
      <c r="F951" s="389" t="s">
        <v>18400</v>
      </c>
      <c r="G951" s="389" t="s">
        <v>18400</v>
      </c>
      <c r="H951" s="389" t="s">
        <v>3836</v>
      </c>
      <c r="I951" s="543" t="s">
        <v>14977</v>
      </c>
    </row>
    <row r="952" spans="1:9" ht="71.25">
      <c r="A952" s="521">
        <v>122</v>
      </c>
      <c r="B952" s="551" t="s">
        <v>24330</v>
      </c>
      <c r="C952" s="555" t="s">
        <v>24331</v>
      </c>
      <c r="D952" s="389">
        <v>1</v>
      </c>
      <c r="E952" s="389">
        <v>3</v>
      </c>
      <c r="F952" s="389" t="s">
        <v>18400</v>
      </c>
      <c r="G952" s="389" t="s">
        <v>18400</v>
      </c>
      <c r="H952" s="389" t="s">
        <v>3836</v>
      </c>
      <c r="I952" s="543" t="s">
        <v>14977</v>
      </c>
    </row>
    <row r="953" spans="1:9" ht="85.5">
      <c r="A953" s="521">
        <v>123</v>
      </c>
      <c r="B953" s="551" t="s">
        <v>24332</v>
      </c>
      <c r="C953" s="555" t="s">
        <v>24333</v>
      </c>
      <c r="D953" s="389">
        <v>1</v>
      </c>
      <c r="E953" s="389">
        <v>5</v>
      </c>
      <c r="F953" s="389" t="s">
        <v>18400</v>
      </c>
      <c r="G953" s="389" t="s">
        <v>18400</v>
      </c>
      <c r="H953" s="389" t="s">
        <v>3836</v>
      </c>
      <c r="I953" s="543" t="s">
        <v>14977</v>
      </c>
    </row>
    <row r="954" spans="1:9" ht="85.5">
      <c r="A954" s="521">
        <v>124</v>
      </c>
      <c r="B954" s="551" t="s">
        <v>24334</v>
      </c>
      <c r="C954" s="555" t="s">
        <v>24335</v>
      </c>
      <c r="D954" s="389">
        <v>1</v>
      </c>
      <c r="E954" s="389">
        <v>3</v>
      </c>
      <c r="F954" s="389" t="s">
        <v>18400</v>
      </c>
      <c r="G954" s="389" t="s">
        <v>18400</v>
      </c>
      <c r="H954" s="389" t="s">
        <v>3836</v>
      </c>
      <c r="I954" s="543" t="s">
        <v>14977</v>
      </c>
    </row>
    <row r="955" spans="1:9" ht="85.5">
      <c r="A955" s="521">
        <v>125</v>
      </c>
      <c r="B955" s="551" t="s">
        <v>24336</v>
      </c>
      <c r="C955" s="555" t="s">
        <v>24337</v>
      </c>
      <c r="D955" s="389">
        <v>1</v>
      </c>
      <c r="E955" s="389">
        <v>3</v>
      </c>
      <c r="F955" s="389" t="s">
        <v>18400</v>
      </c>
      <c r="G955" s="389" t="s">
        <v>18400</v>
      </c>
      <c r="H955" s="389" t="s">
        <v>3836</v>
      </c>
      <c r="I955" s="543" t="s">
        <v>14977</v>
      </c>
    </row>
    <row r="956" spans="1:9" ht="85.5">
      <c r="A956" s="521">
        <v>126</v>
      </c>
      <c r="B956" s="551" t="s">
        <v>24338</v>
      </c>
      <c r="C956" s="555" t="s">
        <v>24339</v>
      </c>
      <c r="D956" s="389">
        <v>1</v>
      </c>
      <c r="E956" s="389">
        <v>3</v>
      </c>
      <c r="F956" s="389" t="s">
        <v>18400</v>
      </c>
      <c r="G956" s="389" t="s">
        <v>18400</v>
      </c>
      <c r="H956" s="389" t="s">
        <v>3836</v>
      </c>
      <c r="I956" s="543" t="s">
        <v>14977</v>
      </c>
    </row>
    <row r="957" spans="1:9" ht="71.25">
      <c r="A957" s="521">
        <v>127</v>
      </c>
      <c r="B957" s="551" t="s">
        <v>24340</v>
      </c>
      <c r="C957" s="555" t="s">
        <v>24341</v>
      </c>
      <c r="D957" s="389">
        <v>1</v>
      </c>
      <c r="E957" s="389">
        <v>3</v>
      </c>
      <c r="F957" s="389" t="s">
        <v>18400</v>
      </c>
      <c r="G957" s="389" t="s">
        <v>18400</v>
      </c>
      <c r="H957" s="389" t="s">
        <v>3836</v>
      </c>
      <c r="I957" s="543" t="s">
        <v>14977</v>
      </c>
    </row>
    <row r="958" spans="1:9" ht="85.5">
      <c r="A958" s="521">
        <v>128</v>
      </c>
      <c r="B958" s="551" t="s">
        <v>24342</v>
      </c>
      <c r="C958" s="555" t="s">
        <v>24343</v>
      </c>
      <c r="D958" s="389">
        <v>1</v>
      </c>
      <c r="E958" s="389">
        <v>3</v>
      </c>
      <c r="F958" s="389" t="s">
        <v>18400</v>
      </c>
      <c r="G958" s="389" t="s">
        <v>18400</v>
      </c>
      <c r="H958" s="389" t="s">
        <v>3836</v>
      </c>
      <c r="I958" s="543" t="s">
        <v>14977</v>
      </c>
    </row>
    <row r="959" spans="1:9" ht="114">
      <c r="A959" s="521">
        <v>129</v>
      </c>
      <c r="B959" s="551" t="s">
        <v>24344</v>
      </c>
      <c r="C959" s="555" t="s">
        <v>24345</v>
      </c>
      <c r="D959" s="389">
        <v>1</v>
      </c>
      <c r="E959" s="389">
        <v>7</v>
      </c>
      <c r="F959" s="389" t="s">
        <v>18400</v>
      </c>
      <c r="G959" s="389" t="s">
        <v>18400</v>
      </c>
      <c r="H959" s="389" t="s">
        <v>3836</v>
      </c>
      <c r="I959" s="543" t="s">
        <v>14977</v>
      </c>
    </row>
    <row r="960" spans="1:9" ht="85.5">
      <c r="A960" s="521">
        <v>130</v>
      </c>
      <c r="B960" s="551" t="s">
        <v>24346</v>
      </c>
      <c r="C960" s="555" t="s">
        <v>24347</v>
      </c>
      <c r="D960" s="389">
        <v>1</v>
      </c>
      <c r="E960" s="389">
        <v>3</v>
      </c>
      <c r="F960" s="389" t="s">
        <v>18400</v>
      </c>
      <c r="G960" s="389" t="s">
        <v>18400</v>
      </c>
      <c r="H960" s="389" t="s">
        <v>3836</v>
      </c>
      <c r="I960" s="543" t="s">
        <v>14977</v>
      </c>
    </row>
    <row r="961" spans="1:9" ht="85.5">
      <c r="A961" s="521">
        <v>131</v>
      </c>
      <c r="B961" s="551" t="s">
        <v>24348</v>
      </c>
      <c r="C961" s="555" t="s">
        <v>24349</v>
      </c>
      <c r="D961" s="389">
        <v>1</v>
      </c>
      <c r="E961" s="389">
        <v>3</v>
      </c>
      <c r="F961" s="389" t="s">
        <v>18400</v>
      </c>
      <c r="G961" s="389" t="s">
        <v>18400</v>
      </c>
      <c r="H961" s="389" t="s">
        <v>3836</v>
      </c>
      <c r="I961" s="543" t="s">
        <v>14977</v>
      </c>
    </row>
    <row r="962" spans="1:9" ht="85.5">
      <c r="A962" s="521">
        <v>132</v>
      </c>
      <c r="B962" s="551" t="s">
        <v>24350</v>
      </c>
      <c r="C962" s="555" t="s">
        <v>24351</v>
      </c>
      <c r="D962" s="389">
        <v>1</v>
      </c>
      <c r="E962" s="389">
        <v>3</v>
      </c>
      <c r="F962" s="389" t="s">
        <v>18400</v>
      </c>
      <c r="G962" s="389" t="s">
        <v>18400</v>
      </c>
      <c r="H962" s="389" t="s">
        <v>3836</v>
      </c>
      <c r="I962" s="543" t="s">
        <v>14977</v>
      </c>
    </row>
    <row r="963" spans="1:9" ht="85.5">
      <c r="A963" s="521">
        <v>133</v>
      </c>
      <c r="B963" s="551" t="s">
        <v>24352</v>
      </c>
      <c r="C963" s="555" t="s">
        <v>24353</v>
      </c>
      <c r="D963" s="389">
        <v>1</v>
      </c>
      <c r="E963" s="389">
        <v>3</v>
      </c>
      <c r="F963" s="389" t="s">
        <v>18400</v>
      </c>
      <c r="G963" s="389" t="s">
        <v>18400</v>
      </c>
      <c r="H963" s="389" t="s">
        <v>3836</v>
      </c>
      <c r="I963" s="543" t="s">
        <v>14977</v>
      </c>
    </row>
    <row r="964" spans="1:9" ht="71.25">
      <c r="A964" s="521">
        <v>134</v>
      </c>
      <c r="B964" s="551" t="s">
        <v>24354</v>
      </c>
      <c r="C964" s="555" t="s">
        <v>24355</v>
      </c>
      <c r="D964" s="389">
        <v>1</v>
      </c>
      <c r="E964" s="389">
        <v>3</v>
      </c>
      <c r="F964" s="389" t="s">
        <v>18400</v>
      </c>
      <c r="G964" s="389" t="s">
        <v>18400</v>
      </c>
      <c r="H964" s="389" t="s">
        <v>3836</v>
      </c>
      <c r="I964" s="543" t="s">
        <v>14977</v>
      </c>
    </row>
    <row r="965" spans="1:9" ht="99.75">
      <c r="A965" s="521">
        <v>135</v>
      </c>
      <c r="B965" s="551" t="s">
        <v>24356</v>
      </c>
      <c r="C965" s="555" t="s">
        <v>24357</v>
      </c>
      <c r="D965" s="389">
        <v>1</v>
      </c>
      <c r="E965" s="389">
        <v>6</v>
      </c>
      <c r="F965" s="389" t="s">
        <v>17539</v>
      </c>
      <c r="G965" s="389" t="s">
        <v>17539</v>
      </c>
      <c r="H965" s="389" t="s">
        <v>3836</v>
      </c>
      <c r="I965" s="543" t="s">
        <v>14977</v>
      </c>
    </row>
    <row r="966" spans="1:9" ht="99.75">
      <c r="A966" s="521">
        <v>136</v>
      </c>
      <c r="B966" s="551" t="s">
        <v>24358</v>
      </c>
      <c r="C966" s="555" t="s">
        <v>24359</v>
      </c>
      <c r="D966" s="389">
        <v>1</v>
      </c>
      <c r="E966" s="389">
        <v>4</v>
      </c>
      <c r="F966" s="389" t="s">
        <v>21028</v>
      </c>
      <c r="G966" s="389" t="s">
        <v>21028</v>
      </c>
      <c r="H966" s="389" t="s">
        <v>3836</v>
      </c>
      <c r="I966" s="543" t="s">
        <v>14977</v>
      </c>
    </row>
    <row r="967" spans="1:9" ht="85.5">
      <c r="A967" s="521">
        <v>137</v>
      </c>
      <c r="B967" s="551" t="s">
        <v>24360</v>
      </c>
      <c r="C967" s="555" t="s">
        <v>24361</v>
      </c>
      <c r="D967" s="389">
        <v>1</v>
      </c>
      <c r="E967" s="389">
        <v>3</v>
      </c>
      <c r="F967" s="389" t="s">
        <v>21028</v>
      </c>
      <c r="G967" s="389" t="s">
        <v>21028</v>
      </c>
      <c r="H967" s="389" t="s">
        <v>3836</v>
      </c>
      <c r="I967" s="543" t="s">
        <v>14977</v>
      </c>
    </row>
    <row r="968" spans="1:9" ht="85.5">
      <c r="A968" s="521">
        <v>138</v>
      </c>
      <c r="B968" s="551" t="s">
        <v>24362</v>
      </c>
      <c r="C968" s="555" t="s">
        <v>24363</v>
      </c>
      <c r="D968" s="389">
        <v>1</v>
      </c>
      <c r="E968" s="389">
        <v>4</v>
      </c>
      <c r="F968" s="389" t="s">
        <v>21028</v>
      </c>
      <c r="G968" s="389" t="s">
        <v>21028</v>
      </c>
      <c r="H968" s="389" t="s">
        <v>3836</v>
      </c>
      <c r="I968" s="543" t="s">
        <v>14977</v>
      </c>
    </row>
    <row r="969" spans="1:9" ht="85.5">
      <c r="A969" s="521">
        <v>139</v>
      </c>
      <c r="B969" s="551" t="s">
        <v>24364</v>
      </c>
      <c r="C969" s="555" t="s">
        <v>24365</v>
      </c>
      <c r="D969" s="389">
        <v>1</v>
      </c>
      <c r="E969" s="389">
        <v>4</v>
      </c>
      <c r="F969" s="389" t="s">
        <v>21028</v>
      </c>
      <c r="G969" s="389" t="s">
        <v>21028</v>
      </c>
      <c r="H969" s="389" t="s">
        <v>3836</v>
      </c>
      <c r="I969" s="543" t="s">
        <v>14977</v>
      </c>
    </row>
    <row r="970" spans="1:9" ht="85.5">
      <c r="A970" s="521">
        <v>140</v>
      </c>
      <c r="B970" s="551" t="s">
        <v>24366</v>
      </c>
      <c r="C970" s="555" t="s">
        <v>24367</v>
      </c>
      <c r="D970" s="389">
        <v>1</v>
      </c>
      <c r="E970" s="389">
        <v>3</v>
      </c>
      <c r="F970" s="389" t="s">
        <v>21028</v>
      </c>
      <c r="G970" s="389" t="s">
        <v>21028</v>
      </c>
      <c r="H970" s="389" t="s">
        <v>3836</v>
      </c>
      <c r="I970" s="543" t="s">
        <v>14977</v>
      </c>
    </row>
    <row r="971" spans="1:9" ht="85.5">
      <c r="A971" s="521">
        <v>141</v>
      </c>
      <c r="B971" s="551" t="s">
        <v>24368</v>
      </c>
      <c r="C971" s="555" t="s">
        <v>24369</v>
      </c>
      <c r="D971" s="389">
        <v>1</v>
      </c>
      <c r="E971" s="389">
        <v>6</v>
      </c>
      <c r="F971" s="389" t="s">
        <v>21028</v>
      </c>
      <c r="G971" s="389" t="s">
        <v>21028</v>
      </c>
      <c r="H971" s="389" t="s">
        <v>3836</v>
      </c>
      <c r="I971" s="543" t="s">
        <v>14977</v>
      </c>
    </row>
    <row r="972" spans="1:9" ht="71.25">
      <c r="A972" s="521">
        <v>142</v>
      </c>
      <c r="B972" s="551" t="s">
        <v>24370</v>
      </c>
      <c r="C972" s="555" t="s">
        <v>24371</v>
      </c>
      <c r="D972" s="389">
        <v>1</v>
      </c>
      <c r="E972" s="389">
        <v>5</v>
      </c>
      <c r="F972" s="389" t="s">
        <v>21028</v>
      </c>
      <c r="G972" s="389" t="s">
        <v>21028</v>
      </c>
      <c r="H972" s="389" t="s">
        <v>3836</v>
      </c>
      <c r="I972" s="543" t="s">
        <v>14977</v>
      </c>
    </row>
    <row r="973" spans="1:9" ht="85.5">
      <c r="A973" s="521">
        <v>143</v>
      </c>
      <c r="B973" s="551" t="s">
        <v>24372</v>
      </c>
      <c r="C973" s="555" t="s">
        <v>24373</v>
      </c>
      <c r="D973" s="389">
        <v>1</v>
      </c>
      <c r="E973" s="389">
        <v>5</v>
      </c>
      <c r="F973" s="389" t="s">
        <v>21028</v>
      </c>
      <c r="G973" s="389" t="s">
        <v>21028</v>
      </c>
      <c r="H973" s="389" t="s">
        <v>3836</v>
      </c>
      <c r="I973" s="543" t="s">
        <v>14977</v>
      </c>
    </row>
    <row r="974" spans="1:9" ht="85.5">
      <c r="A974" s="521">
        <v>144</v>
      </c>
      <c r="B974" s="551" t="s">
        <v>24374</v>
      </c>
      <c r="C974" s="555" t="s">
        <v>24375</v>
      </c>
      <c r="D974" s="389">
        <v>1</v>
      </c>
      <c r="E974" s="389">
        <v>16</v>
      </c>
      <c r="F974" s="389" t="s">
        <v>21028</v>
      </c>
      <c r="G974" s="389" t="s">
        <v>21028</v>
      </c>
      <c r="H974" s="389" t="s">
        <v>3836</v>
      </c>
      <c r="I974" s="543" t="s">
        <v>14977</v>
      </c>
    </row>
    <row r="975" spans="1:9" ht="85.5">
      <c r="A975" s="521">
        <v>145</v>
      </c>
      <c r="B975" s="551" t="s">
        <v>24376</v>
      </c>
      <c r="C975" s="555" t="s">
        <v>24377</v>
      </c>
      <c r="D975" s="389">
        <v>1</v>
      </c>
      <c r="E975" s="389">
        <v>5</v>
      </c>
      <c r="F975" s="389" t="s">
        <v>20380</v>
      </c>
      <c r="G975" s="389" t="s">
        <v>20380</v>
      </c>
      <c r="H975" s="389" t="s">
        <v>3836</v>
      </c>
      <c r="I975" s="543" t="s">
        <v>14977</v>
      </c>
    </row>
    <row r="976" spans="1:9" ht="85.5">
      <c r="A976" s="521">
        <v>146</v>
      </c>
      <c r="B976" s="551" t="s">
        <v>24378</v>
      </c>
      <c r="C976" s="555" t="s">
        <v>24379</v>
      </c>
      <c r="D976" s="389">
        <v>1</v>
      </c>
      <c r="E976" s="389">
        <v>9</v>
      </c>
      <c r="F976" s="389" t="s">
        <v>17542</v>
      </c>
      <c r="G976" s="389" t="s">
        <v>17542</v>
      </c>
      <c r="H976" s="389" t="s">
        <v>3836</v>
      </c>
      <c r="I976" s="543" t="s">
        <v>14977</v>
      </c>
    </row>
    <row r="977" spans="1:9" ht="85.5">
      <c r="A977" s="521">
        <v>147</v>
      </c>
      <c r="B977" s="551" t="s">
        <v>24380</v>
      </c>
      <c r="C977" s="555" t="s">
        <v>24381</v>
      </c>
      <c r="D977" s="389">
        <v>1</v>
      </c>
      <c r="E977" s="389">
        <v>6</v>
      </c>
      <c r="F977" s="389" t="s">
        <v>20216</v>
      </c>
      <c r="G977" s="389" t="s">
        <v>20216</v>
      </c>
      <c r="H977" s="389" t="s">
        <v>3836</v>
      </c>
      <c r="I977" s="543" t="s">
        <v>14977</v>
      </c>
    </row>
    <row r="978" spans="1:9" ht="85.5">
      <c r="A978" s="521">
        <v>148</v>
      </c>
      <c r="B978" s="551" t="s">
        <v>24382</v>
      </c>
      <c r="C978" s="555" t="s">
        <v>24383</v>
      </c>
      <c r="D978" s="389">
        <v>1</v>
      </c>
      <c r="E978" s="389">
        <v>8</v>
      </c>
      <c r="F978" s="389" t="s">
        <v>20216</v>
      </c>
      <c r="G978" s="389" t="s">
        <v>20216</v>
      </c>
      <c r="H978" s="389" t="s">
        <v>3836</v>
      </c>
      <c r="I978" s="543" t="s">
        <v>14977</v>
      </c>
    </row>
    <row r="979" spans="1:9" ht="99.75">
      <c r="A979" s="521">
        <v>149</v>
      </c>
      <c r="B979" s="551" t="s">
        <v>24384</v>
      </c>
      <c r="C979" s="555" t="s">
        <v>24385</v>
      </c>
      <c r="D979" s="389">
        <v>1</v>
      </c>
      <c r="E979" s="389">
        <v>14</v>
      </c>
      <c r="F979" s="389" t="s">
        <v>20216</v>
      </c>
      <c r="G979" s="389" t="s">
        <v>20216</v>
      </c>
      <c r="H979" s="389" t="s">
        <v>3836</v>
      </c>
      <c r="I979" s="543" t="s">
        <v>14977</v>
      </c>
    </row>
    <row r="980" spans="1:9" ht="85.5">
      <c r="A980" s="521">
        <v>150</v>
      </c>
      <c r="B980" s="551" t="s">
        <v>24386</v>
      </c>
      <c r="C980" s="555" t="s">
        <v>24387</v>
      </c>
      <c r="D980" s="389">
        <v>1</v>
      </c>
      <c r="E980" s="389">
        <v>4</v>
      </c>
      <c r="F980" s="389" t="s">
        <v>20216</v>
      </c>
      <c r="G980" s="389" t="s">
        <v>20216</v>
      </c>
      <c r="H980" s="389" t="s">
        <v>3836</v>
      </c>
      <c r="I980" s="543" t="s">
        <v>14977</v>
      </c>
    </row>
    <row r="981" spans="1:9" ht="85.5">
      <c r="A981" s="521">
        <v>151</v>
      </c>
      <c r="B981" s="551" t="s">
        <v>24388</v>
      </c>
      <c r="C981" s="555" t="s">
        <v>24389</v>
      </c>
      <c r="D981" s="389">
        <v>1</v>
      </c>
      <c r="E981" s="389">
        <v>4</v>
      </c>
      <c r="F981" s="389" t="s">
        <v>20216</v>
      </c>
      <c r="G981" s="389" t="s">
        <v>20216</v>
      </c>
      <c r="H981" s="389" t="s">
        <v>3836</v>
      </c>
      <c r="I981" s="543" t="s">
        <v>14977</v>
      </c>
    </row>
    <row r="982" spans="1:9" ht="85.5">
      <c r="A982" s="521">
        <v>152</v>
      </c>
      <c r="B982" s="551" t="s">
        <v>24390</v>
      </c>
      <c r="C982" s="555" t="s">
        <v>24391</v>
      </c>
      <c r="D982" s="389">
        <v>1</v>
      </c>
      <c r="E982" s="389">
        <v>4</v>
      </c>
      <c r="F982" s="389" t="s">
        <v>20216</v>
      </c>
      <c r="G982" s="389" t="s">
        <v>20216</v>
      </c>
      <c r="H982" s="389" t="s">
        <v>3836</v>
      </c>
      <c r="I982" s="543" t="s">
        <v>14977</v>
      </c>
    </row>
    <row r="983" spans="1:9" ht="71.25">
      <c r="A983" s="521">
        <v>153</v>
      </c>
      <c r="B983" s="551" t="s">
        <v>24392</v>
      </c>
      <c r="C983" s="555" t="s">
        <v>24393</v>
      </c>
      <c r="D983" s="389">
        <v>1</v>
      </c>
      <c r="E983" s="389">
        <v>4</v>
      </c>
      <c r="F983" s="389" t="s">
        <v>20216</v>
      </c>
      <c r="G983" s="389" t="s">
        <v>20216</v>
      </c>
      <c r="H983" s="389" t="s">
        <v>3836</v>
      </c>
      <c r="I983" s="543" t="s">
        <v>14977</v>
      </c>
    </row>
    <row r="984" spans="1:9" ht="85.5">
      <c r="A984" s="521">
        <v>154</v>
      </c>
      <c r="B984" s="551" t="s">
        <v>24394</v>
      </c>
      <c r="C984" s="555" t="s">
        <v>24395</v>
      </c>
      <c r="D984" s="389">
        <v>1</v>
      </c>
      <c r="E984" s="389">
        <v>3</v>
      </c>
      <c r="F984" s="389" t="s">
        <v>20216</v>
      </c>
      <c r="G984" s="389" t="s">
        <v>20216</v>
      </c>
      <c r="H984" s="389" t="s">
        <v>3836</v>
      </c>
      <c r="I984" s="543" t="s">
        <v>14977</v>
      </c>
    </row>
    <row r="985" spans="1:9" ht="85.5">
      <c r="A985" s="521">
        <v>155</v>
      </c>
      <c r="B985" s="551" t="s">
        <v>24396</v>
      </c>
      <c r="C985" s="555" t="s">
        <v>24397</v>
      </c>
      <c r="D985" s="389">
        <v>1</v>
      </c>
      <c r="E985" s="389">
        <v>4</v>
      </c>
      <c r="F985" s="389" t="s">
        <v>20216</v>
      </c>
      <c r="G985" s="389" t="s">
        <v>20216</v>
      </c>
      <c r="H985" s="389" t="s">
        <v>3836</v>
      </c>
      <c r="I985" s="543" t="s">
        <v>14977</v>
      </c>
    </row>
    <row r="986" spans="1:9" ht="85.5">
      <c r="A986" s="521">
        <v>156</v>
      </c>
      <c r="B986" s="551" t="s">
        <v>24398</v>
      </c>
      <c r="C986" s="555" t="s">
        <v>24399</v>
      </c>
      <c r="D986" s="389">
        <v>1</v>
      </c>
      <c r="E986" s="389">
        <v>4</v>
      </c>
      <c r="F986" s="389" t="s">
        <v>20216</v>
      </c>
      <c r="G986" s="389" t="s">
        <v>20216</v>
      </c>
      <c r="H986" s="389" t="s">
        <v>3836</v>
      </c>
      <c r="I986" s="543" t="s">
        <v>14977</v>
      </c>
    </row>
    <row r="987" spans="1:9" ht="85.5">
      <c r="A987" s="521">
        <v>157</v>
      </c>
      <c r="B987" s="551" t="s">
        <v>24400</v>
      </c>
      <c r="C987" s="555" t="s">
        <v>24401</v>
      </c>
      <c r="D987" s="389">
        <v>1</v>
      </c>
      <c r="E987" s="389">
        <v>4</v>
      </c>
      <c r="F987" s="389" t="s">
        <v>20216</v>
      </c>
      <c r="G987" s="389" t="s">
        <v>20216</v>
      </c>
      <c r="H987" s="389" t="s">
        <v>3836</v>
      </c>
      <c r="I987" s="543" t="s">
        <v>14977</v>
      </c>
    </row>
    <row r="988" spans="1:9" ht="85.5">
      <c r="A988" s="521">
        <v>158</v>
      </c>
      <c r="B988" s="551" t="s">
        <v>24402</v>
      </c>
      <c r="C988" s="555" t="s">
        <v>24403</v>
      </c>
      <c r="D988" s="389">
        <v>1</v>
      </c>
      <c r="E988" s="389">
        <v>4</v>
      </c>
      <c r="F988" s="389" t="s">
        <v>20216</v>
      </c>
      <c r="G988" s="389" t="s">
        <v>20216</v>
      </c>
      <c r="H988" s="389" t="s">
        <v>3836</v>
      </c>
      <c r="I988" s="543" t="s">
        <v>14977</v>
      </c>
    </row>
    <row r="989" spans="1:9" ht="85.5">
      <c r="A989" s="521">
        <v>159</v>
      </c>
      <c r="B989" s="551" t="s">
        <v>24404</v>
      </c>
      <c r="C989" s="555" t="s">
        <v>24405</v>
      </c>
      <c r="D989" s="389">
        <v>1</v>
      </c>
      <c r="E989" s="389">
        <v>3</v>
      </c>
      <c r="F989" s="389" t="s">
        <v>20216</v>
      </c>
      <c r="G989" s="389" t="s">
        <v>20216</v>
      </c>
      <c r="H989" s="389" t="s">
        <v>3836</v>
      </c>
      <c r="I989" s="543" t="s">
        <v>14977</v>
      </c>
    </row>
    <row r="990" spans="1:9" ht="85.5">
      <c r="A990" s="521">
        <v>160</v>
      </c>
      <c r="B990" s="551" t="s">
        <v>24406</v>
      </c>
      <c r="C990" s="555" t="s">
        <v>24407</v>
      </c>
      <c r="D990" s="389">
        <v>1</v>
      </c>
      <c r="E990" s="389">
        <v>3</v>
      </c>
      <c r="F990" s="389" t="s">
        <v>20216</v>
      </c>
      <c r="G990" s="389" t="s">
        <v>20216</v>
      </c>
      <c r="H990" s="389" t="s">
        <v>3836</v>
      </c>
      <c r="I990" s="543" t="s">
        <v>14977</v>
      </c>
    </row>
    <row r="991" spans="1:9" ht="85.5">
      <c r="A991" s="521">
        <v>161</v>
      </c>
      <c r="B991" s="551" t="s">
        <v>24408</v>
      </c>
      <c r="C991" s="555" t="s">
        <v>24409</v>
      </c>
      <c r="D991" s="389">
        <v>1</v>
      </c>
      <c r="E991" s="389">
        <v>3</v>
      </c>
      <c r="F991" s="389" t="s">
        <v>20216</v>
      </c>
      <c r="G991" s="389" t="s">
        <v>20216</v>
      </c>
      <c r="H991" s="389" t="s">
        <v>3836</v>
      </c>
      <c r="I991" s="543" t="s">
        <v>14977</v>
      </c>
    </row>
    <row r="992" spans="1:9" ht="85.5">
      <c r="A992" s="521">
        <v>162</v>
      </c>
      <c r="B992" s="551" t="s">
        <v>24410</v>
      </c>
      <c r="C992" s="555" t="s">
        <v>24411</v>
      </c>
      <c r="D992" s="389">
        <v>1</v>
      </c>
      <c r="E992" s="389">
        <v>4</v>
      </c>
      <c r="F992" s="389" t="s">
        <v>20216</v>
      </c>
      <c r="G992" s="389" t="s">
        <v>20216</v>
      </c>
      <c r="H992" s="389" t="s">
        <v>3836</v>
      </c>
      <c r="I992" s="543" t="s">
        <v>14977</v>
      </c>
    </row>
    <row r="993" spans="1:9" ht="99.75">
      <c r="A993" s="521">
        <v>163</v>
      </c>
      <c r="B993" s="551" t="s">
        <v>24412</v>
      </c>
      <c r="C993" s="555" t="s">
        <v>24413</v>
      </c>
      <c r="D993" s="389">
        <v>1</v>
      </c>
      <c r="E993" s="389">
        <v>6</v>
      </c>
      <c r="F993" s="389" t="s">
        <v>20216</v>
      </c>
      <c r="G993" s="389" t="s">
        <v>20216</v>
      </c>
      <c r="H993" s="389" t="s">
        <v>3836</v>
      </c>
      <c r="I993" s="543" t="s">
        <v>14977</v>
      </c>
    </row>
    <row r="994" spans="1:9" ht="85.5">
      <c r="A994" s="521">
        <v>164</v>
      </c>
      <c r="B994" s="551" t="s">
        <v>24414</v>
      </c>
      <c r="C994" s="555" t="s">
        <v>24415</v>
      </c>
      <c r="D994" s="389">
        <v>1</v>
      </c>
      <c r="E994" s="389">
        <v>6</v>
      </c>
      <c r="F994" s="389" t="s">
        <v>21541</v>
      </c>
      <c r="G994" s="389" t="s">
        <v>21541</v>
      </c>
      <c r="H994" s="389" t="s">
        <v>3836</v>
      </c>
      <c r="I994" s="543" t="s">
        <v>14977</v>
      </c>
    </row>
    <row r="995" spans="1:9" ht="85.5">
      <c r="A995" s="521">
        <v>165</v>
      </c>
      <c r="B995" s="551" t="s">
        <v>24416</v>
      </c>
      <c r="C995" s="555" t="s">
        <v>24417</v>
      </c>
      <c r="D995" s="389">
        <v>1</v>
      </c>
      <c r="E995" s="389">
        <v>3</v>
      </c>
      <c r="F995" s="389" t="s">
        <v>21541</v>
      </c>
      <c r="G995" s="389" t="s">
        <v>21541</v>
      </c>
      <c r="H995" s="389" t="s">
        <v>3836</v>
      </c>
      <c r="I995" s="543" t="s">
        <v>14977</v>
      </c>
    </row>
    <row r="996" spans="1:9" ht="85.5">
      <c r="A996" s="521">
        <v>166</v>
      </c>
      <c r="B996" s="551" t="s">
        <v>24418</v>
      </c>
      <c r="C996" s="555" t="s">
        <v>24419</v>
      </c>
      <c r="D996" s="389">
        <v>1</v>
      </c>
      <c r="E996" s="389">
        <v>3</v>
      </c>
      <c r="F996" s="389" t="s">
        <v>21541</v>
      </c>
      <c r="G996" s="389" t="s">
        <v>21541</v>
      </c>
      <c r="H996" s="389" t="s">
        <v>3836</v>
      </c>
      <c r="I996" s="543" t="s">
        <v>14977</v>
      </c>
    </row>
    <row r="997" spans="1:9" ht="99.75">
      <c r="A997" s="521">
        <v>167</v>
      </c>
      <c r="B997" s="551" t="s">
        <v>24420</v>
      </c>
      <c r="C997" s="555" t="s">
        <v>24421</v>
      </c>
      <c r="D997" s="389">
        <v>1</v>
      </c>
      <c r="E997" s="389">
        <v>5</v>
      </c>
      <c r="F997" s="389" t="s">
        <v>21541</v>
      </c>
      <c r="G997" s="389" t="s">
        <v>21541</v>
      </c>
      <c r="H997" s="389" t="s">
        <v>3836</v>
      </c>
      <c r="I997" s="543" t="s">
        <v>14977</v>
      </c>
    </row>
    <row r="998" spans="1:9" ht="42.75">
      <c r="A998" s="521">
        <v>168</v>
      </c>
      <c r="B998" s="551" t="s">
        <v>24422</v>
      </c>
      <c r="C998" s="555" t="s">
        <v>24423</v>
      </c>
      <c r="D998" s="389">
        <v>1</v>
      </c>
      <c r="E998" s="389">
        <v>5</v>
      </c>
      <c r="F998" s="389" t="s">
        <v>21541</v>
      </c>
      <c r="G998" s="389" t="s">
        <v>20153</v>
      </c>
      <c r="H998" s="389" t="s">
        <v>3836</v>
      </c>
      <c r="I998" s="543" t="s">
        <v>14977</v>
      </c>
    </row>
    <row r="999" spans="1:9" ht="85.5">
      <c r="A999" s="521">
        <v>169</v>
      </c>
      <c r="B999" s="551" t="s">
        <v>24424</v>
      </c>
      <c r="C999" s="555" t="s">
        <v>24425</v>
      </c>
      <c r="D999" s="389">
        <v>1</v>
      </c>
      <c r="E999" s="389">
        <v>3</v>
      </c>
      <c r="F999" s="389" t="s">
        <v>21541</v>
      </c>
      <c r="G999" s="389" t="s">
        <v>21541</v>
      </c>
      <c r="H999" s="389" t="s">
        <v>3836</v>
      </c>
      <c r="I999" s="543" t="s">
        <v>14977</v>
      </c>
    </row>
    <row r="1000" spans="1:9" ht="85.5">
      <c r="A1000" s="521">
        <v>170</v>
      </c>
      <c r="B1000" s="551" t="s">
        <v>24426</v>
      </c>
      <c r="C1000" s="555" t="s">
        <v>24427</v>
      </c>
      <c r="D1000" s="389">
        <v>1</v>
      </c>
      <c r="E1000" s="389">
        <v>3</v>
      </c>
      <c r="F1000" s="389" t="s">
        <v>21541</v>
      </c>
      <c r="G1000" s="389" t="s">
        <v>21541</v>
      </c>
      <c r="H1000" s="389" t="s">
        <v>3836</v>
      </c>
      <c r="I1000" s="543" t="s">
        <v>14977</v>
      </c>
    </row>
    <row r="1001" spans="1:9" ht="85.5">
      <c r="A1001" s="521">
        <v>171</v>
      </c>
      <c r="B1001" s="551" t="s">
        <v>24428</v>
      </c>
      <c r="C1001" s="555" t="s">
        <v>24429</v>
      </c>
      <c r="D1001" s="389">
        <v>1</v>
      </c>
      <c r="E1001" s="389">
        <v>3</v>
      </c>
      <c r="F1001" s="389" t="s">
        <v>21541</v>
      </c>
      <c r="G1001" s="389" t="s">
        <v>21541</v>
      </c>
      <c r="H1001" s="389" t="s">
        <v>3836</v>
      </c>
      <c r="I1001" s="543" t="s">
        <v>14977</v>
      </c>
    </row>
    <row r="1002" spans="1:9" ht="85.5">
      <c r="A1002" s="521">
        <v>172</v>
      </c>
      <c r="B1002" s="551" t="s">
        <v>24430</v>
      </c>
      <c r="C1002" s="555" t="s">
        <v>24431</v>
      </c>
      <c r="D1002" s="389">
        <v>1</v>
      </c>
      <c r="E1002" s="389">
        <v>3</v>
      </c>
      <c r="F1002" s="389" t="s">
        <v>21541</v>
      </c>
      <c r="G1002" s="389" t="s">
        <v>21541</v>
      </c>
      <c r="H1002" s="389" t="s">
        <v>3836</v>
      </c>
      <c r="I1002" s="543" t="s">
        <v>14977</v>
      </c>
    </row>
    <row r="1003" spans="1:9" ht="85.5">
      <c r="A1003" s="521">
        <v>173</v>
      </c>
      <c r="B1003" s="551" t="s">
        <v>24432</v>
      </c>
      <c r="C1003" s="555" t="s">
        <v>24433</v>
      </c>
      <c r="D1003" s="389">
        <v>1</v>
      </c>
      <c r="E1003" s="389">
        <v>3</v>
      </c>
      <c r="F1003" s="389" t="s">
        <v>21541</v>
      </c>
      <c r="G1003" s="389" t="s">
        <v>21541</v>
      </c>
      <c r="H1003" s="389" t="s">
        <v>3836</v>
      </c>
      <c r="I1003" s="543" t="s">
        <v>14977</v>
      </c>
    </row>
    <row r="1004" spans="1:9" ht="85.5">
      <c r="A1004" s="521">
        <v>174</v>
      </c>
      <c r="B1004" s="551" t="s">
        <v>24434</v>
      </c>
      <c r="C1004" s="555" t="s">
        <v>24435</v>
      </c>
      <c r="D1004" s="389">
        <v>1</v>
      </c>
      <c r="E1004" s="389">
        <v>3</v>
      </c>
      <c r="F1004" s="389" t="s">
        <v>21541</v>
      </c>
      <c r="G1004" s="389" t="s">
        <v>21541</v>
      </c>
      <c r="H1004" s="389" t="s">
        <v>3836</v>
      </c>
      <c r="I1004" s="543" t="s">
        <v>14977</v>
      </c>
    </row>
    <row r="1005" spans="1:9" ht="85.5">
      <c r="A1005" s="521">
        <v>175</v>
      </c>
      <c r="B1005" s="551" t="s">
        <v>24436</v>
      </c>
      <c r="C1005" s="555" t="s">
        <v>24437</v>
      </c>
      <c r="D1005" s="389">
        <v>1</v>
      </c>
      <c r="E1005" s="389">
        <v>3</v>
      </c>
      <c r="F1005" s="389" t="s">
        <v>21541</v>
      </c>
      <c r="G1005" s="389" t="s">
        <v>21541</v>
      </c>
      <c r="H1005" s="389" t="s">
        <v>3836</v>
      </c>
      <c r="I1005" s="543" t="s">
        <v>14977</v>
      </c>
    </row>
    <row r="1006" spans="1:9" ht="85.5">
      <c r="A1006" s="521">
        <v>176</v>
      </c>
      <c r="B1006" s="551" t="s">
        <v>24438</v>
      </c>
      <c r="C1006" s="555" t="s">
        <v>24439</v>
      </c>
      <c r="D1006" s="389">
        <v>1</v>
      </c>
      <c r="E1006" s="389">
        <v>3</v>
      </c>
      <c r="F1006" s="389" t="s">
        <v>21541</v>
      </c>
      <c r="G1006" s="389" t="s">
        <v>21541</v>
      </c>
      <c r="H1006" s="389" t="s">
        <v>3836</v>
      </c>
      <c r="I1006" s="543" t="s">
        <v>14977</v>
      </c>
    </row>
    <row r="1007" spans="1:9" ht="85.5">
      <c r="A1007" s="521">
        <v>177</v>
      </c>
      <c r="B1007" s="551" t="s">
        <v>24440</v>
      </c>
      <c r="C1007" s="555" t="s">
        <v>24441</v>
      </c>
      <c r="D1007" s="389">
        <v>1</v>
      </c>
      <c r="E1007" s="389">
        <v>3</v>
      </c>
      <c r="F1007" s="389" t="s">
        <v>21541</v>
      </c>
      <c r="G1007" s="389" t="s">
        <v>21541</v>
      </c>
      <c r="H1007" s="389" t="s">
        <v>3836</v>
      </c>
      <c r="I1007" s="543" t="s">
        <v>14977</v>
      </c>
    </row>
    <row r="1008" spans="1:9" ht="85.5">
      <c r="A1008" s="521">
        <v>178</v>
      </c>
      <c r="B1008" s="551" t="s">
        <v>24442</v>
      </c>
      <c r="C1008" s="555" t="s">
        <v>24443</v>
      </c>
      <c r="D1008" s="389">
        <v>1</v>
      </c>
      <c r="E1008" s="389">
        <v>3</v>
      </c>
      <c r="F1008" s="389" t="s">
        <v>21541</v>
      </c>
      <c r="G1008" s="389" t="s">
        <v>21541</v>
      </c>
      <c r="H1008" s="389" t="s">
        <v>3836</v>
      </c>
      <c r="I1008" s="543" t="s">
        <v>14977</v>
      </c>
    </row>
    <row r="1009" spans="1:9" ht="85.5">
      <c r="A1009" s="521">
        <v>179</v>
      </c>
      <c r="B1009" s="551" t="s">
        <v>24444</v>
      </c>
      <c r="C1009" s="555" t="s">
        <v>24445</v>
      </c>
      <c r="D1009" s="389">
        <v>1</v>
      </c>
      <c r="E1009" s="389">
        <v>3</v>
      </c>
      <c r="F1009" s="389" t="s">
        <v>21541</v>
      </c>
      <c r="G1009" s="389" t="s">
        <v>21541</v>
      </c>
      <c r="H1009" s="389" t="s">
        <v>3836</v>
      </c>
      <c r="I1009" s="543" t="s">
        <v>14977</v>
      </c>
    </row>
    <row r="1010" spans="1:9" ht="85.5">
      <c r="A1010" s="521">
        <v>180</v>
      </c>
      <c r="B1010" s="551" t="s">
        <v>24446</v>
      </c>
      <c r="C1010" s="555" t="s">
        <v>24447</v>
      </c>
      <c r="D1010" s="389">
        <v>1</v>
      </c>
      <c r="E1010" s="389">
        <v>3</v>
      </c>
      <c r="F1010" s="389" t="s">
        <v>21541</v>
      </c>
      <c r="G1010" s="389" t="s">
        <v>21541</v>
      </c>
      <c r="H1010" s="389" t="s">
        <v>3836</v>
      </c>
      <c r="I1010" s="543" t="s">
        <v>14977</v>
      </c>
    </row>
    <row r="1011" spans="1:9" ht="85.5">
      <c r="A1011" s="521">
        <v>181</v>
      </c>
      <c r="B1011" s="551" t="s">
        <v>24448</v>
      </c>
      <c r="C1011" s="555" t="s">
        <v>24449</v>
      </c>
      <c r="D1011" s="389">
        <v>1</v>
      </c>
      <c r="E1011" s="389">
        <v>3</v>
      </c>
      <c r="F1011" s="389" t="s">
        <v>21541</v>
      </c>
      <c r="G1011" s="389" t="s">
        <v>21541</v>
      </c>
      <c r="H1011" s="389" t="s">
        <v>3836</v>
      </c>
      <c r="I1011" s="543" t="s">
        <v>14977</v>
      </c>
    </row>
    <row r="1012" spans="1:9" ht="99.75">
      <c r="A1012" s="521">
        <v>182</v>
      </c>
      <c r="B1012" s="551" t="s">
        <v>24450</v>
      </c>
      <c r="C1012" s="555" t="s">
        <v>24451</v>
      </c>
      <c r="D1012" s="389">
        <v>1</v>
      </c>
      <c r="E1012" s="389">
        <v>3</v>
      </c>
      <c r="F1012" s="389" t="s">
        <v>21541</v>
      </c>
      <c r="G1012" s="389" t="s">
        <v>21541</v>
      </c>
      <c r="H1012" s="389" t="s">
        <v>3836</v>
      </c>
      <c r="I1012" s="543" t="s">
        <v>14977</v>
      </c>
    </row>
    <row r="1013" spans="1:9" ht="85.5">
      <c r="A1013" s="521">
        <v>183</v>
      </c>
      <c r="B1013" s="551" t="s">
        <v>24452</v>
      </c>
      <c r="C1013" s="555" t="s">
        <v>24453</v>
      </c>
      <c r="D1013" s="389">
        <v>1</v>
      </c>
      <c r="E1013" s="389">
        <v>3</v>
      </c>
      <c r="F1013" s="389" t="s">
        <v>21541</v>
      </c>
      <c r="G1013" s="389" t="s">
        <v>21541</v>
      </c>
      <c r="H1013" s="389" t="s">
        <v>3836</v>
      </c>
      <c r="I1013" s="543" t="s">
        <v>14977</v>
      </c>
    </row>
    <row r="1014" spans="1:9" ht="85.5">
      <c r="A1014" s="521">
        <v>184</v>
      </c>
      <c r="B1014" s="551" t="s">
        <v>24454</v>
      </c>
      <c r="C1014" s="555" t="s">
        <v>24455</v>
      </c>
      <c r="D1014" s="389">
        <v>1</v>
      </c>
      <c r="E1014" s="389">
        <v>3</v>
      </c>
      <c r="F1014" s="389" t="s">
        <v>21541</v>
      </c>
      <c r="G1014" s="389" t="s">
        <v>21541</v>
      </c>
      <c r="H1014" s="389" t="s">
        <v>3836</v>
      </c>
      <c r="I1014" s="543" t="s">
        <v>14977</v>
      </c>
    </row>
    <row r="1015" spans="1:9" ht="85.5">
      <c r="A1015" s="521">
        <v>185</v>
      </c>
      <c r="B1015" s="551" t="s">
        <v>24456</v>
      </c>
      <c r="C1015" s="555" t="s">
        <v>24457</v>
      </c>
      <c r="D1015" s="389">
        <v>1</v>
      </c>
      <c r="E1015" s="389">
        <v>5</v>
      </c>
      <c r="F1015" s="389" t="s">
        <v>20188</v>
      </c>
      <c r="G1015" s="389" t="s">
        <v>20188</v>
      </c>
      <c r="H1015" s="389" t="s">
        <v>3836</v>
      </c>
      <c r="I1015" s="543" t="s">
        <v>14977</v>
      </c>
    </row>
    <row r="1016" spans="1:9" ht="85.5">
      <c r="A1016" s="521">
        <v>186</v>
      </c>
      <c r="B1016" s="551" t="s">
        <v>24458</v>
      </c>
      <c r="C1016" s="555" t="s">
        <v>24459</v>
      </c>
      <c r="D1016" s="389">
        <v>1</v>
      </c>
      <c r="E1016" s="389">
        <v>5</v>
      </c>
      <c r="F1016" s="389" t="s">
        <v>20188</v>
      </c>
      <c r="G1016" s="389" t="s">
        <v>20188</v>
      </c>
      <c r="H1016" s="389" t="s">
        <v>3836</v>
      </c>
      <c r="I1016" s="543" t="s">
        <v>14977</v>
      </c>
    </row>
    <row r="1017" spans="1:9" ht="85.5">
      <c r="A1017" s="521">
        <v>187</v>
      </c>
      <c r="B1017" s="551" t="s">
        <v>24460</v>
      </c>
      <c r="C1017" s="555" t="s">
        <v>24461</v>
      </c>
      <c r="D1017" s="389">
        <v>1</v>
      </c>
      <c r="E1017" s="389">
        <v>3</v>
      </c>
      <c r="F1017" s="389" t="s">
        <v>20188</v>
      </c>
      <c r="G1017" s="389" t="s">
        <v>20188</v>
      </c>
      <c r="H1017" s="389" t="s">
        <v>3836</v>
      </c>
      <c r="I1017" s="543" t="s">
        <v>14977</v>
      </c>
    </row>
    <row r="1018" spans="1:9" ht="85.5">
      <c r="A1018" s="521">
        <v>188</v>
      </c>
      <c r="B1018" s="551" t="s">
        <v>24462</v>
      </c>
      <c r="C1018" s="555" t="s">
        <v>24463</v>
      </c>
      <c r="D1018" s="389">
        <v>1</v>
      </c>
      <c r="E1018" s="389">
        <v>3</v>
      </c>
      <c r="F1018" s="389" t="s">
        <v>20188</v>
      </c>
      <c r="G1018" s="389" t="s">
        <v>20188</v>
      </c>
      <c r="H1018" s="389" t="s">
        <v>3836</v>
      </c>
      <c r="I1018" s="543" t="s">
        <v>14977</v>
      </c>
    </row>
    <row r="1019" spans="1:9" ht="85.5">
      <c r="A1019" s="521">
        <v>189</v>
      </c>
      <c r="B1019" s="551" t="s">
        <v>24464</v>
      </c>
      <c r="C1019" s="555" t="s">
        <v>24465</v>
      </c>
      <c r="D1019" s="389">
        <v>1</v>
      </c>
      <c r="E1019" s="389">
        <v>3</v>
      </c>
      <c r="F1019" s="389" t="s">
        <v>20188</v>
      </c>
      <c r="G1019" s="389" t="s">
        <v>20188</v>
      </c>
      <c r="H1019" s="389" t="s">
        <v>3836</v>
      </c>
      <c r="I1019" s="543" t="s">
        <v>14977</v>
      </c>
    </row>
    <row r="1020" spans="1:9" ht="85.5">
      <c r="A1020" s="521">
        <v>190</v>
      </c>
      <c r="B1020" s="551" t="s">
        <v>24466</v>
      </c>
      <c r="C1020" s="555" t="s">
        <v>24467</v>
      </c>
      <c r="D1020" s="389">
        <v>1</v>
      </c>
      <c r="E1020" s="389">
        <v>3</v>
      </c>
      <c r="F1020" s="389" t="s">
        <v>20188</v>
      </c>
      <c r="G1020" s="389" t="s">
        <v>20188</v>
      </c>
      <c r="H1020" s="389" t="s">
        <v>3836</v>
      </c>
      <c r="I1020" s="543" t="s">
        <v>14977</v>
      </c>
    </row>
    <row r="1021" spans="1:9" ht="85.5">
      <c r="A1021" s="521">
        <v>191</v>
      </c>
      <c r="B1021" s="551" t="s">
        <v>24468</v>
      </c>
      <c r="C1021" s="555" t="s">
        <v>24469</v>
      </c>
      <c r="D1021" s="389">
        <v>1</v>
      </c>
      <c r="E1021" s="389">
        <v>3</v>
      </c>
      <c r="F1021" s="389" t="s">
        <v>20188</v>
      </c>
      <c r="G1021" s="389" t="s">
        <v>20188</v>
      </c>
      <c r="H1021" s="389" t="s">
        <v>3836</v>
      </c>
      <c r="I1021" s="543" t="s">
        <v>14977</v>
      </c>
    </row>
    <row r="1022" spans="1:9" ht="85.5">
      <c r="A1022" s="521">
        <v>192</v>
      </c>
      <c r="B1022" s="551" t="s">
        <v>24470</v>
      </c>
      <c r="C1022" s="555" t="s">
        <v>24471</v>
      </c>
      <c r="D1022" s="389">
        <v>1</v>
      </c>
      <c r="E1022" s="389">
        <v>3</v>
      </c>
      <c r="F1022" s="389" t="s">
        <v>20188</v>
      </c>
      <c r="G1022" s="389" t="s">
        <v>20188</v>
      </c>
      <c r="H1022" s="389" t="s">
        <v>3836</v>
      </c>
      <c r="I1022" s="543" t="s">
        <v>14977</v>
      </c>
    </row>
    <row r="1023" spans="1:9" ht="85.5">
      <c r="A1023" s="521">
        <v>193</v>
      </c>
      <c r="B1023" s="551" t="s">
        <v>24472</v>
      </c>
      <c r="C1023" s="555" t="s">
        <v>24473</v>
      </c>
      <c r="D1023" s="389">
        <v>1</v>
      </c>
      <c r="E1023" s="389">
        <v>3</v>
      </c>
      <c r="F1023" s="389" t="s">
        <v>20188</v>
      </c>
      <c r="G1023" s="389" t="s">
        <v>20188</v>
      </c>
      <c r="H1023" s="389" t="s">
        <v>3836</v>
      </c>
      <c r="I1023" s="543" t="s">
        <v>14977</v>
      </c>
    </row>
    <row r="1024" spans="1:9" ht="85.5">
      <c r="A1024" s="521">
        <v>194</v>
      </c>
      <c r="B1024" s="551" t="s">
        <v>24474</v>
      </c>
      <c r="C1024" s="555" t="s">
        <v>24475</v>
      </c>
      <c r="D1024" s="389">
        <v>1</v>
      </c>
      <c r="E1024" s="389">
        <v>3</v>
      </c>
      <c r="F1024" s="389" t="s">
        <v>20188</v>
      </c>
      <c r="G1024" s="389" t="s">
        <v>20188</v>
      </c>
      <c r="H1024" s="389" t="s">
        <v>3836</v>
      </c>
      <c r="I1024" s="543" t="s">
        <v>14977</v>
      </c>
    </row>
    <row r="1025" spans="1:9" ht="85.5">
      <c r="A1025" s="521">
        <v>195</v>
      </c>
      <c r="B1025" s="551" t="s">
        <v>24476</v>
      </c>
      <c r="C1025" s="555" t="s">
        <v>24477</v>
      </c>
      <c r="D1025" s="389">
        <v>1</v>
      </c>
      <c r="E1025" s="389">
        <v>3</v>
      </c>
      <c r="F1025" s="389" t="s">
        <v>20188</v>
      </c>
      <c r="G1025" s="389" t="s">
        <v>20188</v>
      </c>
      <c r="H1025" s="389" t="s">
        <v>3836</v>
      </c>
      <c r="I1025" s="543" t="s">
        <v>14977</v>
      </c>
    </row>
    <row r="1026" spans="1:9" ht="85.5">
      <c r="A1026" s="521">
        <v>196</v>
      </c>
      <c r="B1026" s="551" t="s">
        <v>24478</v>
      </c>
      <c r="C1026" s="555" t="s">
        <v>24479</v>
      </c>
      <c r="D1026" s="389">
        <v>1</v>
      </c>
      <c r="E1026" s="389">
        <v>3</v>
      </c>
      <c r="F1026" s="389" t="s">
        <v>20188</v>
      </c>
      <c r="G1026" s="389" t="s">
        <v>20188</v>
      </c>
      <c r="H1026" s="389" t="s">
        <v>3836</v>
      </c>
      <c r="I1026" s="543" t="s">
        <v>14977</v>
      </c>
    </row>
    <row r="1027" spans="1:9" ht="85.5">
      <c r="A1027" s="521">
        <v>197</v>
      </c>
      <c r="B1027" s="551" t="s">
        <v>24480</v>
      </c>
      <c r="C1027" s="555" t="s">
        <v>24481</v>
      </c>
      <c r="D1027" s="389">
        <v>1</v>
      </c>
      <c r="E1027" s="389">
        <v>3</v>
      </c>
      <c r="F1027" s="389" t="s">
        <v>20188</v>
      </c>
      <c r="G1027" s="389" t="s">
        <v>20188</v>
      </c>
      <c r="H1027" s="389" t="s">
        <v>3836</v>
      </c>
      <c r="I1027" s="543" t="s">
        <v>14977</v>
      </c>
    </row>
    <row r="1028" spans="1:9" ht="85.5">
      <c r="A1028" s="521">
        <v>198</v>
      </c>
      <c r="B1028" s="551" t="s">
        <v>24482</v>
      </c>
      <c r="C1028" s="555" t="s">
        <v>24483</v>
      </c>
      <c r="D1028" s="389">
        <v>1</v>
      </c>
      <c r="E1028" s="389">
        <v>3</v>
      </c>
      <c r="F1028" s="389" t="s">
        <v>20188</v>
      </c>
      <c r="G1028" s="389" t="s">
        <v>20188</v>
      </c>
      <c r="H1028" s="389" t="s">
        <v>3836</v>
      </c>
      <c r="I1028" s="543" t="s">
        <v>14977</v>
      </c>
    </row>
    <row r="1029" spans="1:9" ht="85.5">
      <c r="A1029" s="521">
        <v>199</v>
      </c>
      <c r="B1029" s="551" t="s">
        <v>24484</v>
      </c>
      <c r="C1029" s="555" t="s">
        <v>24485</v>
      </c>
      <c r="D1029" s="389">
        <v>1</v>
      </c>
      <c r="E1029" s="389">
        <v>3</v>
      </c>
      <c r="F1029" s="389" t="s">
        <v>20188</v>
      </c>
      <c r="G1029" s="389" t="s">
        <v>20188</v>
      </c>
      <c r="H1029" s="389" t="s">
        <v>3836</v>
      </c>
      <c r="I1029" s="543" t="s">
        <v>14977</v>
      </c>
    </row>
    <row r="1030" spans="1:9" ht="85.5">
      <c r="A1030" s="521">
        <v>200</v>
      </c>
      <c r="B1030" s="551" t="s">
        <v>24486</v>
      </c>
      <c r="C1030" s="555" t="s">
        <v>24487</v>
      </c>
      <c r="D1030" s="389">
        <v>1</v>
      </c>
      <c r="E1030" s="389">
        <v>3</v>
      </c>
      <c r="F1030" s="389" t="s">
        <v>20188</v>
      </c>
      <c r="G1030" s="389" t="s">
        <v>20188</v>
      </c>
      <c r="H1030" s="389" t="s">
        <v>3836</v>
      </c>
      <c r="I1030" s="543" t="s">
        <v>14977</v>
      </c>
    </row>
    <row r="1031" spans="1:9" ht="85.5">
      <c r="A1031" s="521">
        <v>201</v>
      </c>
      <c r="B1031" s="551" t="s">
        <v>24488</v>
      </c>
      <c r="C1031" s="555" t="s">
        <v>24489</v>
      </c>
      <c r="D1031" s="389">
        <v>1</v>
      </c>
      <c r="E1031" s="389">
        <v>3</v>
      </c>
      <c r="F1031" s="389" t="s">
        <v>20188</v>
      </c>
      <c r="G1031" s="389" t="s">
        <v>20188</v>
      </c>
      <c r="H1031" s="389" t="s">
        <v>3836</v>
      </c>
      <c r="I1031" s="543" t="s">
        <v>14977</v>
      </c>
    </row>
    <row r="1032" spans="1:9" ht="85.5">
      <c r="A1032" s="521">
        <v>202</v>
      </c>
      <c r="B1032" s="551" t="s">
        <v>24490</v>
      </c>
      <c r="C1032" s="555" t="s">
        <v>24491</v>
      </c>
      <c r="D1032" s="389">
        <v>1</v>
      </c>
      <c r="E1032" s="389">
        <v>6</v>
      </c>
      <c r="F1032" s="389" t="s">
        <v>20188</v>
      </c>
      <c r="G1032" s="389" t="s">
        <v>20188</v>
      </c>
      <c r="H1032" s="389" t="s">
        <v>3836</v>
      </c>
      <c r="I1032" s="543" t="s">
        <v>14977</v>
      </c>
    </row>
    <row r="1033" spans="1:9" ht="85.5">
      <c r="A1033" s="521">
        <v>203</v>
      </c>
      <c r="B1033" s="551" t="s">
        <v>24492</v>
      </c>
      <c r="C1033" s="555" t="s">
        <v>24493</v>
      </c>
      <c r="D1033" s="389">
        <v>1</v>
      </c>
      <c r="E1033" s="389">
        <v>3</v>
      </c>
      <c r="F1033" s="389" t="s">
        <v>24053</v>
      </c>
      <c r="G1033" s="389" t="s">
        <v>24053</v>
      </c>
      <c r="H1033" s="389" t="s">
        <v>3836</v>
      </c>
      <c r="I1033" s="543" t="s">
        <v>14977</v>
      </c>
    </row>
    <row r="1034" spans="1:9" ht="85.5">
      <c r="A1034" s="521">
        <v>204</v>
      </c>
      <c r="B1034" s="551" t="s">
        <v>24494</v>
      </c>
      <c r="C1034" s="555" t="s">
        <v>24495</v>
      </c>
      <c r="D1034" s="389">
        <v>1</v>
      </c>
      <c r="E1034" s="389">
        <v>3</v>
      </c>
      <c r="F1034" s="389" t="s">
        <v>24053</v>
      </c>
      <c r="G1034" s="389" t="s">
        <v>24053</v>
      </c>
      <c r="H1034" s="389" t="s">
        <v>3836</v>
      </c>
      <c r="I1034" s="543" t="s">
        <v>14977</v>
      </c>
    </row>
    <row r="1035" spans="1:9" ht="85.5">
      <c r="A1035" s="521">
        <v>205</v>
      </c>
      <c r="B1035" s="551" t="s">
        <v>24496</v>
      </c>
      <c r="C1035" s="555" t="s">
        <v>24497</v>
      </c>
      <c r="D1035" s="389">
        <v>1</v>
      </c>
      <c r="E1035" s="389">
        <v>3</v>
      </c>
      <c r="F1035" s="389" t="s">
        <v>24053</v>
      </c>
      <c r="G1035" s="389" t="s">
        <v>24053</v>
      </c>
      <c r="H1035" s="389" t="s">
        <v>3836</v>
      </c>
      <c r="I1035" s="543" t="s">
        <v>14977</v>
      </c>
    </row>
    <row r="1036" spans="1:9" ht="85.5">
      <c r="A1036" s="521">
        <v>206</v>
      </c>
      <c r="B1036" s="551" t="s">
        <v>24498</v>
      </c>
      <c r="C1036" s="555" t="s">
        <v>24499</v>
      </c>
      <c r="D1036" s="389">
        <v>1</v>
      </c>
      <c r="E1036" s="389">
        <v>3</v>
      </c>
      <c r="F1036" s="389" t="s">
        <v>24053</v>
      </c>
      <c r="G1036" s="389" t="s">
        <v>24053</v>
      </c>
      <c r="H1036" s="389" t="s">
        <v>3836</v>
      </c>
      <c r="I1036" s="543" t="s">
        <v>14977</v>
      </c>
    </row>
    <row r="1037" spans="1:9" ht="85.5">
      <c r="A1037" s="521">
        <v>207</v>
      </c>
      <c r="B1037" s="551" t="s">
        <v>24500</v>
      </c>
      <c r="C1037" s="555" t="s">
        <v>24501</v>
      </c>
      <c r="D1037" s="389">
        <v>1</v>
      </c>
      <c r="E1037" s="389">
        <v>3</v>
      </c>
      <c r="F1037" s="389" t="s">
        <v>24053</v>
      </c>
      <c r="G1037" s="389" t="s">
        <v>24053</v>
      </c>
      <c r="H1037" s="389" t="s">
        <v>3836</v>
      </c>
      <c r="I1037" s="543" t="s">
        <v>14977</v>
      </c>
    </row>
    <row r="1038" spans="1:9" ht="85.5">
      <c r="A1038" s="521">
        <v>208</v>
      </c>
      <c r="B1038" s="551" t="s">
        <v>24502</v>
      </c>
      <c r="C1038" s="555" t="s">
        <v>24503</v>
      </c>
      <c r="D1038" s="389">
        <v>1</v>
      </c>
      <c r="E1038" s="389">
        <v>3</v>
      </c>
      <c r="F1038" s="389" t="s">
        <v>24053</v>
      </c>
      <c r="G1038" s="389" t="s">
        <v>24053</v>
      </c>
      <c r="H1038" s="389" t="s">
        <v>3836</v>
      </c>
      <c r="I1038" s="543" t="s">
        <v>14977</v>
      </c>
    </row>
    <row r="1039" spans="1:9" ht="71.25">
      <c r="A1039" s="521">
        <v>209</v>
      </c>
      <c r="B1039" s="551" t="s">
        <v>24504</v>
      </c>
      <c r="C1039" s="555" t="s">
        <v>24505</v>
      </c>
      <c r="D1039" s="389">
        <v>1</v>
      </c>
      <c r="E1039" s="389">
        <v>6</v>
      </c>
      <c r="F1039" s="389" t="s">
        <v>24053</v>
      </c>
      <c r="G1039" s="389" t="s">
        <v>24053</v>
      </c>
      <c r="H1039" s="389" t="s">
        <v>3836</v>
      </c>
      <c r="I1039" s="543" t="s">
        <v>14977</v>
      </c>
    </row>
    <row r="1040" spans="1:9" ht="85.5">
      <c r="A1040" s="521">
        <v>210</v>
      </c>
      <c r="B1040" s="551" t="s">
        <v>24506</v>
      </c>
      <c r="C1040" s="555" t="s">
        <v>24507</v>
      </c>
      <c r="D1040" s="389">
        <v>1</v>
      </c>
      <c r="E1040" s="389">
        <v>5</v>
      </c>
      <c r="F1040" s="389" t="s">
        <v>24053</v>
      </c>
      <c r="G1040" s="389" t="s">
        <v>24053</v>
      </c>
      <c r="H1040" s="389" t="s">
        <v>3836</v>
      </c>
      <c r="I1040" s="543" t="s">
        <v>14977</v>
      </c>
    </row>
    <row r="1041" spans="1:9" ht="85.5">
      <c r="A1041" s="521">
        <v>211</v>
      </c>
      <c r="B1041" s="551" t="s">
        <v>24508</v>
      </c>
      <c r="C1041" s="555" t="s">
        <v>24509</v>
      </c>
      <c r="D1041" s="389">
        <v>1</v>
      </c>
      <c r="E1041" s="389">
        <v>16</v>
      </c>
      <c r="F1041" s="389" t="s">
        <v>24053</v>
      </c>
      <c r="G1041" s="389" t="s">
        <v>24053</v>
      </c>
      <c r="H1041" s="389" t="s">
        <v>3836</v>
      </c>
      <c r="I1041" s="543" t="s">
        <v>14977</v>
      </c>
    </row>
    <row r="1042" spans="1:9" ht="85.5">
      <c r="A1042" s="521">
        <v>212</v>
      </c>
      <c r="B1042" s="551" t="s">
        <v>24510</v>
      </c>
      <c r="C1042" s="555" t="s">
        <v>24511</v>
      </c>
      <c r="D1042" s="389">
        <v>1</v>
      </c>
      <c r="E1042" s="389">
        <v>17</v>
      </c>
      <c r="F1042" s="389" t="s">
        <v>24053</v>
      </c>
      <c r="G1042" s="389" t="s">
        <v>24053</v>
      </c>
      <c r="H1042" s="389" t="s">
        <v>3836</v>
      </c>
      <c r="I1042" s="543" t="s">
        <v>14977</v>
      </c>
    </row>
    <row r="1043" spans="1:9" ht="85.5">
      <c r="A1043" s="521">
        <v>213</v>
      </c>
      <c r="B1043" s="551" t="s">
        <v>24512</v>
      </c>
      <c r="C1043" s="555" t="s">
        <v>24513</v>
      </c>
      <c r="D1043" s="389">
        <v>1</v>
      </c>
      <c r="E1043" s="389">
        <v>6</v>
      </c>
      <c r="F1043" s="389" t="s">
        <v>24053</v>
      </c>
      <c r="G1043" s="389" t="s">
        <v>24053</v>
      </c>
      <c r="H1043" s="389" t="s">
        <v>3836</v>
      </c>
      <c r="I1043" s="543" t="s">
        <v>14977</v>
      </c>
    </row>
    <row r="1044" spans="1:9" ht="85.5">
      <c r="A1044" s="521">
        <v>214</v>
      </c>
      <c r="B1044" s="551" t="s">
        <v>24514</v>
      </c>
      <c r="C1044" s="555" t="s">
        <v>24515</v>
      </c>
      <c r="D1044" s="389">
        <v>1</v>
      </c>
      <c r="E1044" s="389">
        <v>3</v>
      </c>
      <c r="F1044" s="389" t="s">
        <v>24053</v>
      </c>
      <c r="G1044" s="389" t="s">
        <v>24053</v>
      </c>
      <c r="H1044" s="389" t="s">
        <v>3836</v>
      </c>
      <c r="I1044" s="543" t="s">
        <v>14977</v>
      </c>
    </row>
    <row r="1045" spans="1:9" ht="85.5">
      <c r="A1045" s="521">
        <v>215</v>
      </c>
      <c r="B1045" s="551" t="s">
        <v>24516</v>
      </c>
      <c r="C1045" s="555" t="s">
        <v>24517</v>
      </c>
      <c r="D1045" s="389">
        <v>1</v>
      </c>
      <c r="E1045" s="389">
        <v>3</v>
      </c>
      <c r="F1045" s="389" t="s">
        <v>24053</v>
      </c>
      <c r="G1045" s="389" t="s">
        <v>24053</v>
      </c>
      <c r="H1045" s="389" t="s">
        <v>3836</v>
      </c>
      <c r="I1045" s="543" t="s">
        <v>14977</v>
      </c>
    </row>
    <row r="1046" spans="1:9" ht="85.5">
      <c r="A1046" s="521">
        <v>216</v>
      </c>
      <c r="B1046" s="551" t="s">
        <v>24518</v>
      </c>
      <c r="C1046" s="555" t="s">
        <v>24519</v>
      </c>
      <c r="D1046" s="389">
        <v>1</v>
      </c>
      <c r="E1046" s="389">
        <v>3</v>
      </c>
      <c r="F1046" s="389" t="s">
        <v>24053</v>
      </c>
      <c r="G1046" s="389" t="s">
        <v>24053</v>
      </c>
      <c r="H1046" s="389" t="s">
        <v>3836</v>
      </c>
      <c r="I1046" s="543" t="s">
        <v>14977</v>
      </c>
    </row>
    <row r="1047" spans="1:9" ht="99.75">
      <c r="A1047" s="521">
        <v>217</v>
      </c>
      <c r="B1047" s="551" t="s">
        <v>24520</v>
      </c>
      <c r="C1047" s="555" t="s">
        <v>24521</v>
      </c>
      <c r="D1047" s="389">
        <v>1</v>
      </c>
      <c r="E1047" s="389">
        <v>6</v>
      </c>
      <c r="F1047" s="389" t="s">
        <v>24053</v>
      </c>
      <c r="G1047" s="389" t="s">
        <v>24053</v>
      </c>
      <c r="H1047" s="389" t="s">
        <v>3836</v>
      </c>
      <c r="I1047" s="543" t="s">
        <v>14977</v>
      </c>
    </row>
    <row r="1048" spans="1:9" ht="85.5">
      <c r="A1048" s="521">
        <v>218</v>
      </c>
      <c r="B1048" s="551" t="s">
        <v>24522</v>
      </c>
      <c r="C1048" s="555" t="s">
        <v>24523</v>
      </c>
      <c r="D1048" s="389">
        <v>1</v>
      </c>
      <c r="E1048" s="389">
        <v>5</v>
      </c>
      <c r="F1048" s="389" t="s">
        <v>24053</v>
      </c>
      <c r="G1048" s="389" t="s">
        <v>24053</v>
      </c>
      <c r="H1048" s="389" t="s">
        <v>3836</v>
      </c>
      <c r="I1048" s="543" t="s">
        <v>14977</v>
      </c>
    </row>
    <row r="1049" spans="1:9" ht="99.75">
      <c r="A1049" s="521">
        <v>219</v>
      </c>
      <c r="B1049" s="551" t="s">
        <v>24524</v>
      </c>
      <c r="C1049" s="555" t="s">
        <v>24525</v>
      </c>
      <c r="D1049" s="389">
        <v>1</v>
      </c>
      <c r="E1049" s="389">
        <v>8</v>
      </c>
      <c r="F1049" s="389" t="s">
        <v>24053</v>
      </c>
      <c r="G1049" s="389" t="s">
        <v>24053</v>
      </c>
      <c r="H1049" s="389" t="s">
        <v>3836</v>
      </c>
      <c r="I1049" s="543" t="s">
        <v>14977</v>
      </c>
    </row>
    <row r="1050" spans="1:9" ht="85.5">
      <c r="A1050" s="521">
        <v>220</v>
      </c>
      <c r="B1050" s="551" t="s">
        <v>24526</v>
      </c>
      <c r="C1050" s="555" t="s">
        <v>24527</v>
      </c>
      <c r="D1050" s="389">
        <v>1</v>
      </c>
      <c r="E1050" s="389">
        <v>3</v>
      </c>
      <c r="F1050" s="389" t="s">
        <v>20081</v>
      </c>
      <c r="G1050" s="389" t="s">
        <v>20081</v>
      </c>
      <c r="H1050" s="389" t="s">
        <v>3836</v>
      </c>
      <c r="I1050" s="543" t="s">
        <v>14977</v>
      </c>
    </row>
    <row r="1051" spans="1:9" ht="85.5">
      <c r="A1051" s="521">
        <v>221</v>
      </c>
      <c r="B1051" s="551" t="s">
        <v>24528</v>
      </c>
      <c r="C1051" s="555" t="s">
        <v>24529</v>
      </c>
      <c r="D1051" s="389">
        <v>1</v>
      </c>
      <c r="E1051" s="389">
        <v>3</v>
      </c>
      <c r="F1051" s="389" t="s">
        <v>20081</v>
      </c>
      <c r="G1051" s="389" t="s">
        <v>20081</v>
      </c>
      <c r="H1051" s="389" t="s">
        <v>3836</v>
      </c>
      <c r="I1051" s="543" t="s">
        <v>14977</v>
      </c>
    </row>
    <row r="1052" spans="1:9" ht="71.25">
      <c r="A1052" s="521">
        <v>222</v>
      </c>
      <c r="B1052" s="551" t="s">
        <v>24530</v>
      </c>
      <c r="C1052" s="555" t="s">
        <v>24531</v>
      </c>
      <c r="D1052" s="389">
        <v>1</v>
      </c>
      <c r="E1052" s="389">
        <v>3</v>
      </c>
      <c r="F1052" s="389" t="s">
        <v>20081</v>
      </c>
      <c r="G1052" s="389" t="s">
        <v>20081</v>
      </c>
      <c r="H1052" s="389" t="s">
        <v>3836</v>
      </c>
      <c r="I1052" s="543" t="s">
        <v>14977</v>
      </c>
    </row>
    <row r="1053" spans="1:9" ht="85.5">
      <c r="A1053" s="521">
        <v>223</v>
      </c>
      <c r="B1053" s="551" t="s">
        <v>24532</v>
      </c>
      <c r="C1053" s="555" t="s">
        <v>24533</v>
      </c>
      <c r="D1053" s="389">
        <v>1</v>
      </c>
      <c r="E1053" s="389">
        <v>3</v>
      </c>
      <c r="F1053" s="389" t="s">
        <v>20081</v>
      </c>
      <c r="G1053" s="389" t="s">
        <v>20081</v>
      </c>
      <c r="H1053" s="389" t="s">
        <v>3836</v>
      </c>
      <c r="I1053" s="543" t="s">
        <v>14977</v>
      </c>
    </row>
    <row r="1054" spans="1:9" ht="71.25">
      <c r="A1054" s="521">
        <v>224</v>
      </c>
      <c r="B1054" s="551" t="s">
        <v>24534</v>
      </c>
      <c r="C1054" s="555" t="s">
        <v>24535</v>
      </c>
      <c r="D1054" s="389">
        <v>1</v>
      </c>
      <c r="E1054" s="389">
        <v>3</v>
      </c>
      <c r="F1054" s="389" t="s">
        <v>20081</v>
      </c>
      <c r="G1054" s="389" t="s">
        <v>20081</v>
      </c>
      <c r="H1054" s="389" t="s">
        <v>3836</v>
      </c>
      <c r="I1054" s="543" t="s">
        <v>14977</v>
      </c>
    </row>
    <row r="1055" spans="1:9" ht="85.5">
      <c r="A1055" s="521">
        <v>225</v>
      </c>
      <c r="B1055" s="551" t="s">
        <v>24536</v>
      </c>
      <c r="C1055" s="555" t="s">
        <v>24537</v>
      </c>
      <c r="D1055" s="389">
        <v>1</v>
      </c>
      <c r="E1055" s="389">
        <v>3</v>
      </c>
      <c r="F1055" s="389" t="s">
        <v>20081</v>
      </c>
      <c r="G1055" s="389" t="s">
        <v>20081</v>
      </c>
      <c r="H1055" s="389" t="s">
        <v>3836</v>
      </c>
      <c r="I1055" s="543" t="s">
        <v>14977</v>
      </c>
    </row>
    <row r="1056" spans="1:9" ht="85.5">
      <c r="A1056" s="521">
        <v>226</v>
      </c>
      <c r="B1056" s="551" t="s">
        <v>24538</v>
      </c>
      <c r="C1056" s="555" t="s">
        <v>24539</v>
      </c>
      <c r="D1056" s="389">
        <v>1</v>
      </c>
      <c r="E1056" s="389">
        <v>3</v>
      </c>
      <c r="F1056" s="389" t="s">
        <v>20081</v>
      </c>
      <c r="G1056" s="389" t="s">
        <v>20081</v>
      </c>
      <c r="H1056" s="389" t="s">
        <v>3836</v>
      </c>
      <c r="I1056" s="543" t="s">
        <v>14977</v>
      </c>
    </row>
    <row r="1057" spans="1:9" ht="85.5">
      <c r="A1057" s="521">
        <v>227</v>
      </c>
      <c r="B1057" s="551" t="s">
        <v>24540</v>
      </c>
      <c r="C1057" s="555" t="s">
        <v>24541</v>
      </c>
      <c r="D1057" s="389">
        <v>1</v>
      </c>
      <c r="E1057" s="389">
        <v>3</v>
      </c>
      <c r="F1057" s="389" t="s">
        <v>20081</v>
      </c>
      <c r="G1057" s="389" t="s">
        <v>20081</v>
      </c>
      <c r="H1057" s="389" t="s">
        <v>3836</v>
      </c>
      <c r="I1057" s="543" t="s">
        <v>14977</v>
      </c>
    </row>
    <row r="1058" spans="1:9" ht="71.25">
      <c r="A1058" s="521">
        <v>228</v>
      </c>
      <c r="B1058" s="551" t="s">
        <v>24542</v>
      </c>
      <c r="C1058" s="555" t="s">
        <v>24543</v>
      </c>
      <c r="D1058" s="389">
        <v>1</v>
      </c>
      <c r="E1058" s="389">
        <v>2</v>
      </c>
      <c r="F1058" s="389" t="s">
        <v>20081</v>
      </c>
      <c r="G1058" s="389" t="s">
        <v>20081</v>
      </c>
      <c r="H1058" s="389" t="s">
        <v>3836</v>
      </c>
      <c r="I1058" s="543" t="s">
        <v>14977</v>
      </c>
    </row>
    <row r="1059" spans="1:9" ht="85.5">
      <c r="A1059" s="521">
        <v>229</v>
      </c>
      <c r="B1059" s="551" t="s">
        <v>24544</v>
      </c>
      <c r="C1059" s="555" t="s">
        <v>24545</v>
      </c>
      <c r="D1059" s="389">
        <v>1</v>
      </c>
      <c r="E1059" s="389">
        <v>2</v>
      </c>
      <c r="F1059" s="389" t="s">
        <v>20081</v>
      </c>
      <c r="G1059" s="389" t="s">
        <v>20081</v>
      </c>
      <c r="H1059" s="389" t="s">
        <v>3836</v>
      </c>
      <c r="I1059" s="543" t="s">
        <v>14977</v>
      </c>
    </row>
    <row r="1060" spans="1:9" ht="85.5">
      <c r="A1060" s="521">
        <v>230</v>
      </c>
      <c r="B1060" s="551" t="s">
        <v>24546</v>
      </c>
      <c r="C1060" s="555" t="s">
        <v>24547</v>
      </c>
      <c r="D1060" s="389">
        <v>1</v>
      </c>
      <c r="E1060" s="389">
        <v>4</v>
      </c>
      <c r="F1060" s="389" t="s">
        <v>20081</v>
      </c>
      <c r="G1060" s="389" t="s">
        <v>20081</v>
      </c>
      <c r="H1060" s="389" t="s">
        <v>3836</v>
      </c>
      <c r="I1060" s="543" t="s">
        <v>14977</v>
      </c>
    </row>
    <row r="1061" spans="1:9" ht="85.5">
      <c r="A1061" s="521">
        <v>231</v>
      </c>
      <c r="B1061" s="551" t="s">
        <v>24548</v>
      </c>
      <c r="C1061" s="555" t="s">
        <v>24549</v>
      </c>
      <c r="D1061" s="389">
        <v>1</v>
      </c>
      <c r="E1061" s="389">
        <v>3</v>
      </c>
      <c r="F1061" s="389" t="s">
        <v>20081</v>
      </c>
      <c r="G1061" s="389" t="s">
        <v>20081</v>
      </c>
      <c r="H1061" s="389" t="s">
        <v>3836</v>
      </c>
      <c r="I1061" s="543" t="s">
        <v>14977</v>
      </c>
    </row>
    <row r="1062" spans="1:9" ht="85.5">
      <c r="A1062" s="521">
        <v>232</v>
      </c>
      <c r="B1062" s="551" t="s">
        <v>24550</v>
      </c>
      <c r="C1062" s="555" t="s">
        <v>24551</v>
      </c>
      <c r="D1062" s="389">
        <v>1</v>
      </c>
      <c r="E1062" s="389">
        <v>3</v>
      </c>
      <c r="F1062" s="389" t="s">
        <v>20383</v>
      </c>
      <c r="G1062" s="389" t="s">
        <v>20383</v>
      </c>
      <c r="H1062" s="389" t="s">
        <v>3836</v>
      </c>
      <c r="I1062" s="543" t="s">
        <v>14977</v>
      </c>
    </row>
    <row r="1063" spans="1:9" ht="71.25">
      <c r="A1063" s="521">
        <v>233</v>
      </c>
      <c r="B1063" s="551" t="s">
        <v>24552</v>
      </c>
      <c r="C1063" s="555" t="s">
        <v>24553</v>
      </c>
      <c r="D1063" s="389">
        <v>1</v>
      </c>
      <c r="E1063" s="389">
        <v>3</v>
      </c>
      <c r="F1063" s="389" t="s">
        <v>20383</v>
      </c>
      <c r="G1063" s="389" t="s">
        <v>20383</v>
      </c>
      <c r="H1063" s="389" t="s">
        <v>3836</v>
      </c>
      <c r="I1063" s="543" t="s">
        <v>14977</v>
      </c>
    </row>
    <row r="1064" spans="1:9" ht="71.25">
      <c r="A1064" s="521">
        <v>234</v>
      </c>
      <c r="B1064" s="551" t="s">
        <v>24554</v>
      </c>
      <c r="C1064" s="555" t="s">
        <v>24555</v>
      </c>
      <c r="D1064" s="389">
        <v>1</v>
      </c>
      <c r="E1064" s="389">
        <v>3</v>
      </c>
      <c r="F1064" s="389" t="s">
        <v>20383</v>
      </c>
      <c r="G1064" s="389" t="s">
        <v>20383</v>
      </c>
      <c r="H1064" s="389" t="s">
        <v>3836</v>
      </c>
      <c r="I1064" s="543" t="s">
        <v>14977</v>
      </c>
    </row>
    <row r="1065" spans="1:9" ht="85.5">
      <c r="A1065" s="521">
        <v>235</v>
      </c>
      <c r="B1065" s="551" t="s">
        <v>24556</v>
      </c>
      <c r="C1065" s="555" t="s">
        <v>24557</v>
      </c>
      <c r="D1065" s="389">
        <v>1</v>
      </c>
      <c r="E1065" s="389">
        <v>3</v>
      </c>
      <c r="F1065" s="389" t="s">
        <v>20383</v>
      </c>
      <c r="G1065" s="389" t="s">
        <v>20383</v>
      </c>
      <c r="H1065" s="389" t="s">
        <v>3836</v>
      </c>
      <c r="I1065" s="543" t="s">
        <v>14977</v>
      </c>
    </row>
    <row r="1066" spans="1:9" ht="85.5">
      <c r="A1066" s="521">
        <v>236</v>
      </c>
      <c r="B1066" s="551" t="s">
        <v>24558</v>
      </c>
      <c r="C1066" s="555" t="s">
        <v>24559</v>
      </c>
      <c r="D1066" s="389">
        <v>1</v>
      </c>
      <c r="E1066" s="389">
        <v>3</v>
      </c>
      <c r="F1066" s="389" t="s">
        <v>20383</v>
      </c>
      <c r="G1066" s="389" t="s">
        <v>20383</v>
      </c>
      <c r="H1066" s="389" t="s">
        <v>3836</v>
      </c>
      <c r="I1066" s="543" t="s">
        <v>14977</v>
      </c>
    </row>
    <row r="1067" spans="1:9" ht="85.5">
      <c r="A1067" s="521">
        <v>237</v>
      </c>
      <c r="B1067" s="551" t="s">
        <v>24560</v>
      </c>
      <c r="C1067" s="555" t="s">
        <v>24561</v>
      </c>
      <c r="D1067" s="389">
        <v>1</v>
      </c>
      <c r="E1067" s="389">
        <v>3</v>
      </c>
      <c r="F1067" s="389" t="s">
        <v>20383</v>
      </c>
      <c r="G1067" s="389" t="s">
        <v>20383</v>
      </c>
      <c r="H1067" s="389" t="s">
        <v>3836</v>
      </c>
      <c r="I1067" s="543" t="s">
        <v>14977</v>
      </c>
    </row>
    <row r="1068" spans="1:9" ht="85.5">
      <c r="A1068" s="521">
        <v>238</v>
      </c>
      <c r="B1068" s="551" t="s">
        <v>24562</v>
      </c>
      <c r="C1068" s="555" t="s">
        <v>24563</v>
      </c>
      <c r="D1068" s="389">
        <v>1</v>
      </c>
      <c r="E1068" s="389">
        <v>3</v>
      </c>
      <c r="F1068" s="389" t="s">
        <v>20383</v>
      </c>
      <c r="G1068" s="389" t="s">
        <v>20383</v>
      </c>
      <c r="H1068" s="389" t="s">
        <v>3836</v>
      </c>
      <c r="I1068" s="543" t="s">
        <v>14977</v>
      </c>
    </row>
    <row r="1069" spans="1:9" ht="85.5">
      <c r="A1069" s="521">
        <v>239</v>
      </c>
      <c r="B1069" s="551" t="s">
        <v>24564</v>
      </c>
      <c r="C1069" s="555" t="s">
        <v>24565</v>
      </c>
      <c r="D1069" s="389">
        <v>1</v>
      </c>
      <c r="E1069" s="389">
        <v>3</v>
      </c>
      <c r="F1069" s="389" t="s">
        <v>20383</v>
      </c>
      <c r="G1069" s="389" t="s">
        <v>20383</v>
      </c>
      <c r="H1069" s="389" t="s">
        <v>3836</v>
      </c>
      <c r="I1069" s="543" t="s">
        <v>14977</v>
      </c>
    </row>
    <row r="1070" spans="1:9" ht="85.5">
      <c r="A1070" s="521">
        <v>240</v>
      </c>
      <c r="B1070" s="551" t="s">
        <v>24566</v>
      </c>
      <c r="C1070" s="555" t="s">
        <v>24567</v>
      </c>
      <c r="D1070" s="389">
        <v>1</v>
      </c>
      <c r="E1070" s="389">
        <v>20</v>
      </c>
      <c r="F1070" s="389" t="s">
        <v>20182</v>
      </c>
      <c r="G1070" s="389" t="s">
        <v>20182</v>
      </c>
      <c r="H1070" s="389" t="s">
        <v>3836</v>
      </c>
      <c r="I1070" s="543" t="s">
        <v>14977</v>
      </c>
    </row>
    <row r="1071" spans="1:9" ht="71.25">
      <c r="A1071" s="521">
        <v>241</v>
      </c>
      <c r="B1071" s="551" t="s">
        <v>24568</v>
      </c>
      <c r="C1071" s="555" t="s">
        <v>24569</v>
      </c>
      <c r="D1071" s="389">
        <v>1</v>
      </c>
      <c r="E1071" s="389">
        <v>3</v>
      </c>
      <c r="F1071" s="389" t="s">
        <v>20182</v>
      </c>
      <c r="G1071" s="389" t="s">
        <v>20182</v>
      </c>
      <c r="H1071" s="389" t="s">
        <v>3836</v>
      </c>
      <c r="I1071" s="543" t="s">
        <v>14977</v>
      </c>
    </row>
    <row r="1072" spans="1:9" ht="71.25">
      <c r="A1072" s="521">
        <v>242</v>
      </c>
      <c r="B1072" s="551" t="s">
        <v>24570</v>
      </c>
      <c r="C1072" s="555" t="s">
        <v>24571</v>
      </c>
      <c r="D1072" s="389">
        <v>1</v>
      </c>
      <c r="E1072" s="389">
        <v>3</v>
      </c>
      <c r="F1072" s="389" t="s">
        <v>20182</v>
      </c>
      <c r="G1072" s="389" t="s">
        <v>20182</v>
      </c>
      <c r="H1072" s="389" t="s">
        <v>3836</v>
      </c>
      <c r="I1072" s="543" t="s">
        <v>14977</v>
      </c>
    </row>
    <row r="1073" spans="1:9" ht="85.5">
      <c r="A1073" s="521">
        <v>243</v>
      </c>
      <c r="B1073" s="551" t="s">
        <v>24572</v>
      </c>
      <c r="C1073" s="555" t="s">
        <v>24573</v>
      </c>
      <c r="D1073" s="389">
        <v>1</v>
      </c>
      <c r="E1073" s="389">
        <v>3</v>
      </c>
      <c r="F1073" s="389" t="s">
        <v>20182</v>
      </c>
      <c r="G1073" s="389" t="s">
        <v>20182</v>
      </c>
      <c r="H1073" s="389" t="s">
        <v>3836</v>
      </c>
      <c r="I1073" s="543" t="s">
        <v>14977</v>
      </c>
    </row>
    <row r="1074" spans="1:9" ht="85.5">
      <c r="A1074" s="521">
        <v>244</v>
      </c>
      <c r="B1074" s="551" t="s">
        <v>24574</v>
      </c>
      <c r="C1074" s="555" t="s">
        <v>24575</v>
      </c>
      <c r="D1074" s="389">
        <v>1</v>
      </c>
      <c r="E1074" s="389">
        <v>3</v>
      </c>
      <c r="F1074" s="389" t="s">
        <v>20182</v>
      </c>
      <c r="G1074" s="389" t="s">
        <v>20182</v>
      </c>
      <c r="H1074" s="389" t="s">
        <v>3836</v>
      </c>
      <c r="I1074" s="543" t="s">
        <v>14977</v>
      </c>
    </row>
    <row r="1075" spans="1:9" ht="85.5">
      <c r="A1075" s="521">
        <v>245</v>
      </c>
      <c r="B1075" s="551" t="s">
        <v>24576</v>
      </c>
      <c r="C1075" s="555" t="s">
        <v>24577</v>
      </c>
      <c r="D1075" s="389">
        <v>1</v>
      </c>
      <c r="E1075" s="389">
        <v>3</v>
      </c>
      <c r="F1075" s="389" t="s">
        <v>20182</v>
      </c>
      <c r="G1075" s="389" t="s">
        <v>20182</v>
      </c>
      <c r="H1075" s="389" t="s">
        <v>3836</v>
      </c>
      <c r="I1075" s="543" t="s">
        <v>14977</v>
      </c>
    </row>
    <row r="1076" spans="1:9" ht="85.5">
      <c r="A1076" s="521">
        <v>246</v>
      </c>
      <c r="B1076" s="551" t="s">
        <v>24578</v>
      </c>
      <c r="C1076" s="555" t="s">
        <v>24579</v>
      </c>
      <c r="D1076" s="389">
        <v>1</v>
      </c>
      <c r="E1076" s="389">
        <v>3</v>
      </c>
      <c r="F1076" s="389" t="s">
        <v>20182</v>
      </c>
      <c r="G1076" s="389" t="s">
        <v>20182</v>
      </c>
      <c r="H1076" s="389" t="s">
        <v>3836</v>
      </c>
      <c r="I1076" s="543" t="s">
        <v>14977</v>
      </c>
    </row>
    <row r="1077" spans="1:9" ht="85.5">
      <c r="A1077" s="521">
        <v>247</v>
      </c>
      <c r="B1077" s="551" t="s">
        <v>24580</v>
      </c>
      <c r="C1077" s="555" t="s">
        <v>24581</v>
      </c>
      <c r="D1077" s="389">
        <v>1</v>
      </c>
      <c r="E1077" s="389">
        <v>3</v>
      </c>
      <c r="F1077" s="389" t="s">
        <v>20182</v>
      </c>
      <c r="G1077" s="389" t="s">
        <v>20182</v>
      </c>
      <c r="H1077" s="389" t="s">
        <v>3836</v>
      </c>
      <c r="I1077" s="543" t="s">
        <v>14977</v>
      </c>
    </row>
    <row r="1078" spans="1:9" ht="71.25">
      <c r="A1078" s="521">
        <v>248</v>
      </c>
      <c r="B1078" s="551" t="s">
        <v>24582</v>
      </c>
      <c r="C1078" s="555" t="s">
        <v>24583</v>
      </c>
      <c r="D1078" s="389">
        <v>1</v>
      </c>
      <c r="E1078" s="389">
        <v>3</v>
      </c>
      <c r="F1078" s="389" t="s">
        <v>20182</v>
      </c>
      <c r="G1078" s="389" t="s">
        <v>20182</v>
      </c>
      <c r="H1078" s="389" t="s">
        <v>3836</v>
      </c>
      <c r="I1078" s="543" t="s">
        <v>14977</v>
      </c>
    </row>
    <row r="1079" spans="1:9" ht="85.5">
      <c r="A1079" s="521">
        <v>249</v>
      </c>
      <c r="B1079" s="551" t="s">
        <v>24584</v>
      </c>
      <c r="C1079" s="555" t="s">
        <v>24585</v>
      </c>
      <c r="D1079" s="389">
        <v>1</v>
      </c>
      <c r="E1079" s="389">
        <v>3</v>
      </c>
      <c r="F1079" s="389" t="s">
        <v>20182</v>
      </c>
      <c r="G1079" s="389" t="s">
        <v>20182</v>
      </c>
      <c r="H1079" s="389" t="s">
        <v>3836</v>
      </c>
      <c r="I1079" s="543" t="s">
        <v>14977</v>
      </c>
    </row>
    <row r="1080" spans="1:9" ht="85.5">
      <c r="A1080" s="521">
        <v>250</v>
      </c>
      <c r="B1080" s="551" t="s">
        <v>24586</v>
      </c>
      <c r="C1080" s="555" t="s">
        <v>24587</v>
      </c>
      <c r="D1080" s="389">
        <v>1</v>
      </c>
      <c r="E1080" s="389">
        <v>9</v>
      </c>
      <c r="F1080" s="389" t="s">
        <v>20182</v>
      </c>
      <c r="G1080" s="389" t="s">
        <v>20182</v>
      </c>
      <c r="H1080" s="389" t="s">
        <v>3836</v>
      </c>
      <c r="I1080" s="543" t="s">
        <v>14977</v>
      </c>
    </row>
    <row r="1081" spans="1:9" ht="85.5">
      <c r="A1081" s="521">
        <v>251</v>
      </c>
      <c r="B1081" s="551" t="s">
        <v>24588</v>
      </c>
      <c r="C1081" s="555" t="s">
        <v>24589</v>
      </c>
      <c r="D1081" s="389">
        <v>1</v>
      </c>
      <c r="E1081" s="389">
        <v>3</v>
      </c>
      <c r="F1081" s="389" t="s">
        <v>20182</v>
      </c>
      <c r="G1081" s="389" t="s">
        <v>20182</v>
      </c>
      <c r="H1081" s="389" t="s">
        <v>3836</v>
      </c>
      <c r="I1081" s="543" t="s">
        <v>14977</v>
      </c>
    </row>
    <row r="1082" spans="1:9" ht="85.5">
      <c r="A1082" s="521">
        <v>252</v>
      </c>
      <c r="B1082" s="551" t="s">
        <v>24590</v>
      </c>
      <c r="C1082" s="555" t="s">
        <v>24591</v>
      </c>
      <c r="D1082" s="389">
        <v>1</v>
      </c>
      <c r="E1082" s="389">
        <v>3</v>
      </c>
      <c r="F1082" s="389" t="s">
        <v>20182</v>
      </c>
      <c r="G1082" s="389" t="s">
        <v>20182</v>
      </c>
      <c r="H1082" s="389" t="s">
        <v>3836</v>
      </c>
      <c r="I1082" s="543" t="s">
        <v>14977</v>
      </c>
    </row>
    <row r="1083" spans="1:9" ht="85.5">
      <c r="A1083" s="521">
        <v>253</v>
      </c>
      <c r="B1083" s="551" t="s">
        <v>24592</v>
      </c>
      <c r="C1083" s="555" t="s">
        <v>24593</v>
      </c>
      <c r="D1083" s="389">
        <v>1</v>
      </c>
      <c r="E1083" s="389">
        <v>3</v>
      </c>
      <c r="F1083" s="389" t="s">
        <v>20182</v>
      </c>
      <c r="G1083" s="389" t="s">
        <v>20182</v>
      </c>
      <c r="H1083" s="389" t="s">
        <v>3836</v>
      </c>
      <c r="I1083" s="543" t="s">
        <v>14977</v>
      </c>
    </row>
    <row r="1084" spans="1:9" ht="85.5">
      <c r="A1084" s="521">
        <v>254</v>
      </c>
      <c r="B1084" s="551" t="s">
        <v>24594</v>
      </c>
      <c r="C1084" s="555" t="s">
        <v>24595</v>
      </c>
      <c r="D1084" s="389">
        <v>1</v>
      </c>
      <c r="E1084" s="389">
        <v>3</v>
      </c>
      <c r="F1084" s="389" t="s">
        <v>20182</v>
      </c>
      <c r="G1084" s="389" t="s">
        <v>20182</v>
      </c>
      <c r="H1084" s="389" t="s">
        <v>3836</v>
      </c>
      <c r="I1084" s="543" t="s">
        <v>14977</v>
      </c>
    </row>
    <row r="1085" spans="1:9" ht="85.5">
      <c r="A1085" s="521">
        <v>255</v>
      </c>
      <c r="B1085" s="551" t="s">
        <v>24596</v>
      </c>
      <c r="C1085" s="555" t="s">
        <v>24597</v>
      </c>
      <c r="D1085" s="389">
        <v>1</v>
      </c>
      <c r="E1085" s="389">
        <v>4</v>
      </c>
      <c r="F1085" s="389" t="s">
        <v>20473</v>
      </c>
      <c r="G1085" s="389" t="s">
        <v>20473</v>
      </c>
      <c r="H1085" s="389" t="s">
        <v>3836</v>
      </c>
      <c r="I1085" s="543" t="s">
        <v>14977</v>
      </c>
    </row>
    <row r="1086" spans="1:9" ht="85.5">
      <c r="A1086" s="521">
        <v>256</v>
      </c>
      <c r="B1086" s="551" t="s">
        <v>24598</v>
      </c>
      <c r="C1086" s="555" t="s">
        <v>24599</v>
      </c>
      <c r="D1086" s="389">
        <v>1</v>
      </c>
      <c r="E1086" s="389">
        <v>3</v>
      </c>
      <c r="F1086" s="389" t="s">
        <v>20473</v>
      </c>
      <c r="G1086" s="389" t="s">
        <v>20473</v>
      </c>
      <c r="H1086" s="389" t="s">
        <v>3836</v>
      </c>
      <c r="I1086" s="543" t="s">
        <v>14977</v>
      </c>
    </row>
    <row r="1087" spans="1:9" ht="85.5">
      <c r="A1087" s="521">
        <v>257</v>
      </c>
      <c r="B1087" s="551" t="s">
        <v>24600</v>
      </c>
      <c r="C1087" s="555" t="s">
        <v>24601</v>
      </c>
      <c r="D1087" s="389">
        <v>1</v>
      </c>
      <c r="E1087" s="389">
        <v>3</v>
      </c>
      <c r="F1087" s="389" t="s">
        <v>20473</v>
      </c>
      <c r="G1087" s="389" t="s">
        <v>20473</v>
      </c>
      <c r="H1087" s="389" t="s">
        <v>3836</v>
      </c>
      <c r="I1087" s="543" t="s">
        <v>14977</v>
      </c>
    </row>
    <row r="1088" spans="1:9" ht="85.5">
      <c r="A1088" s="521">
        <v>258</v>
      </c>
      <c r="B1088" s="551" t="s">
        <v>24602</v>
      </c>
      <c r="C1088" s="555" t="s">
        <v>24603</v>
      </c>
      <c r="D1088" s="389">
        <v>1</v>
      </c>
      <c r="E1088" s="389">
        <v>3</v>
      </c>
      <c r="F1088" s="389" t="s">
        <v>20473</v>
      </c>
      <c r="G1088" s="389" t="s">
        <v>20473</v>
      </c>
      <c r="H1088" s="389" t="s">
        <v>3836</v>
      </c>
      <c r="I1088" s="543" t="s">
        <v>14977</v>
      </c>
    </row>
    <row r="1089" spans="1:9" ht="85.5">
      <c r="A1089" s="521">
        <v>259</v>
      </c>
      <c r="B1089" s="551" t="s">
        <v>24604</v>
      </c>
      <c r="C1089" s="555" t="s">
        <v>24605</v>
      </c>
      <c r="D1089" s="389">
        <v>1</v>
      </c>
      <c r="E1089" s="389">
        <v>3</v>
      </c>
      <c r="F1089" s="389" t="s">
        <v>20473</v>
      </c>
      <c r="G1089" s="389" t="s">
        <v>20473</v>
      </c>
      <c r="H1089" s="389" t="s">
        <v>3836</v>
      </c>
      <c r="I1089" s="543" t="s">
        <v>14977</v>
      </c>
    </row>
    <row r="1090" spans="1:9" ht="85.5">
      <c r="A1090" s="521">
        <v>260</v>
      </c>
      <c r="B1090" s="551" t="s">
        <v>24606</v>
      </c>
      <c r="C1090" s="555" t="s">
        <v>24607</v>
      </c>
      <c r="D1090" s="389">
        <v>1</v>
      </c>
      <c r="E1090" s="389">
        <v>3</v>
      </c>
      <c r="F1090" s="389" t="s">
        <v>20473</v>
      </c>
      <c r="G1090" s="389" t="s">
        <v>20473</v>
      </c>
      <c r="H1090" s="389" t="s">
        <v>3836</v>
      </c>
      <c r="I1090" s="543" t="s">
        <v>14977</v>
      </c>
    </row>
    <row r="1091" spans="1:9" ht="85.5">
      <c r="A1091" s="521">
        <v>262</v>
      </c>
      <c r="B1091" s="551" t="s">
        <v>24608</v>
      </c>
      <c r="C1091" s="555" t="s">
        <v>24609</v>
      </c>
      <c r="D1091" s="389">
        <v>1</v>
      </c>
      <c r="E1091" s="389">
        <v>2</v>
      </c>
      <c r="F1091" s="389" t="s">
        <v>20473</v>
      </c>
      <c r="G1091" s="389" t="s">
        <v>20473</v>
      </c>
      <c r="H1091" s="389" t="s">
        <v>3836</v>
      </c>
      <c r="I1091" s="543" t="s">
        <v>14977</v>
      </c>
    </row>
    <row r="1092" spans="1:9" ht="71.25">
      <c r="A1092" s="521">
        <v>263</v>
      </c>
      <c r="B1092" s="551" t="s">
        <v>24610</v>
      </c>
      <c r="C1092" s="555" t="s">
        <v>24611</v>
      </c>
      <c r="D1092" s="389">
        <v>1</v>
      </c>
      <c r="E1092" s="389">
        <v>2</v>
      </c>
      <c r="F1092" s="389" t="s">
        <v>20473</v>
      </c>
      <c r="G1092" s="389" t="s">
        <v>20473</v>
      </c>
      <c r="H1092" s="389" t="s">
        <v>3836</v>
      </c>
      <c r="I1092" s="543" t="s">
        <v>14977</v>
      </c>
    </row>
    <row r="1093" spans="1:9" ht="85.5">
      <c r="A1093" s="521">
        <v>264</v>
      </c>
      <c r="B1093" s="551" t="s">
        <v>24612</v>
      </c>
      <c r="C1093" s="555" t="s">
        <v>24613</v>
      </c>
      <c r="D1093" s="389">
        <v>1</v>
      </c>
      <c r="E1093" s="389">
        <v>2</v>
      </c>
      <c r="F1093" s="389" t="s">
        <v>20473</v>
      </c>
      <c r="G1093" s="389" t="s">
        <v>20473</v>
      </c>
      <c r="H1093" s="389" t="s">
        <v>3836</v>
      </c>
      <c r="I1093" s="543" t="s">
        <v>14977</v>
      </c>
    </row>
    <row r="1094" spans="1:9" ht="71.25">
      <c r="A1094" s="521">
        <v>265</v>
      </c>
      <c r="B1094" s="551" t="s">
        <v>24614</v>
      </c>
      <c r="C1094" s="555" t="s">
        <v>24615</v>
      </c>
      <c r="D1094" s="389">
        <v>1</v>
      </c>
      <c r="E1094" s="389">
        <v>2</v>
      </c>
      <c r="F1094" s="389" t="s">
        <v>20473</v>
      </c>
      <c r="G1094" s="389" t="s">
        <v>20473</v>
      </c>
      <c r="H1094" s="389" t="s">
        <v>3836</v>
      </c>
      <c r="I1094" s="543" t="s">
        <v>14977</v>
      </c>
    </row>
    <row r="1095" spans="1:9" ht="85.5">
      <c r="A1095" s="521">
        <v>266</v>
      </c>
      <c r="B1095" s="551" t="s">
        <v>24616</v>
      </c>
      <c r="C1095" s="555" t="s">
        <v>24617</v>
      </c>
      <c r="D1095" s="389">
        <v>1</v>
      </c>
      <c r="E1095" s="389">
        <v>2</v>
      </c>
      <c r="F1095" s="389" t="s">
        <v>20473</v>
      </c>
      <c r="G1095" s="389" t="s">
        <v>20473</v>
      </c>
      <c r="H1095" s="389" t="s">
        <v>3836</v>
      </c>
      <c r="I1095" s="543" t="s">
        <v>14977</v>
      </c>
    </row>
    <row r="1096" spans="1:9" ht="71.25">
      <c r="A1096" s="521">
        <v>267</v>
      </c>
      <c r="B1096" s="551" t="s">
        <v>24618</v>
      </c>
      <c r="C1096" s="555" t="s">
        <v>24619</v>
      </c>
      <c r="D1096" s="389">
        <v>1</v>
      </c>
      <c r="E1096" s="389">
        <v>2</v>
      </c>
      <c r="F1096" s="389" t="s">
        <v>20473</v>
      </c>
      <c r="G1096" s="389" t="s">
        <v>20473</v>
      </c>
      <c r="H1096" s="389" t="s">
        <v>3836</v>
      </c>
      <c r="I1096" s="543" t="s">
        <v>14977</v>
      </c>
    </row>
    <row r="1097" spans="1:9" ht="85.5">
      <c r="A1097" s="521">
        <v>268</v>
      </c>
      <c r="B1097" s="551" t="s">
        <v>24620</v>
      </c>
      <c r="C1097" s="555" t="s">
        <v>24621</v>
      </c>
      <c r="D1097" s="389">
        <v>1</v>
      </c>
      <c r="E1097" s="389">
        <v>2</v>
      </c>
      <c r="F1097" s="389" t="s">
        <v>20473</v>
      </c>
      <c r="G1097" s="389" t="s">
        <v>20473</v>
      </c>
      <c r="H1097" s="389" t="s">
        <v>3836</v>
      </c>
      <c r="I1097" s="543" t="s">
        <v>14977</v>
      </c>
    </row>
    <row r="1098" spans="1:9" ht="85.5">
      <c r="A1098" s="521">
        <v>269</v>
      </c>
      <c r="B1098" s="551" t="s">
        <v>24622</v>
      </c>
      <c r="C1098" s="555" t="s">
        <v>24623</v>
      </c>
      <c r="D1098" s="389">
        <v>1</v>
      </c>
      <c r="E1098" s="389">
        <v>2</v>
      </c>
      <c r="F1098" s="389" t="s">
        <v>20473</v>
      </c>
      <c r="G1098" s="389" t="s">
        <v>20473</v>
      </c>
      <c r="H1098" s="389" t="s">
        <v>3836</v>
      </c>
      <c r="I1098" s="543" t="s">
        <v>14977</v>
      </c>
    </row>
    <row r="1099" spans="1:9" ht="85.5">
      <c r="A1099" s="521">
        <v>270</v>
      </c>
      <c r="B1099" s="551" t="s">
        <v>24622</v>
      </c>
      <c r="C1099" s="555" t="s">
        <v>24624</v>
      </c>
      <c r="D1099" s="389">
        <v>1</v>
      </c>
      <c r="E1099" s="389">
        <v>2</v>
      </c>
      <c r="F1099" s="389" t="s">
        <v>20473</v>
      </c>
      <c r="G1099" s="389" t="s">
        <v>20473</v>
      </c>
      <c r="H1099" s="389" t="s">
        <v>3836</v>
      </c>
      <c r="I1099" s="543" t="s">
        <v>14977</v>
      </c>
    </row>
    <row r="1100" spans="1:9" ht="85.5">
      <c r="A1100" s="521">
        <v>271</v>
      </c>
      <c r="B1100" s="551" t="s">
        <v>24625</v>
      </c>
      <c r="C1100" s="555" t="s">
        <v>24626</v>
      </c>
      <c r="D1100" s="389">
        <v>1</v>
      </c>
      <c r="E1100" s="389">
        <v>2</v>
      </c>
      <c r="F1100" s="389" t="s">
        <v>20473</v>
      </c>
      <c r="G1100" s="389" t="s">
        <v>20473</v>
      </c>
      <c r="H1100" s="389" t="s">
        <v>3836</v>
      </c>
      <c r="I1100" s="543" t="s">
        <v>14977</v>
      </c>
    </row>
    <row r="1101" spans="1:9" ht="85.5">
      <c r="A1101" s="521">
        <v>272</v>
      </c>
      <c r="B1101" s="551" t="s">
        <v>24627</v>
      </c>
      <c r="C1101" s="555" t="s">
        <v>24628</v>
      </c>
      <c r="D1101" s="389">
        <v>1</v>
      </c>
      <c r="E1101" s="389">
        <v>2</v>
      </c>
      <c r="F1101" s="389" t="s">
        <v>20473</v>
      </c>
      <c r="G1101" s="389" t="s">
        <v>20473</v>
      </c>
      <c r="H1101" s="389" t="s">
        <v>3836</v>
      </c>
      <c r="I1101" s="543" t="s">
        <v>14977</v>
      </c>
    </row>
    <row r="1102" spans="1:9" ht="71.25">
      <c r="A1102" s="521">
        <v>273</v>
      </c>
      <c r="B1102" s="551" t="s">
        <v>24629</v>
      </c>
      <c r="C1102" s="555" t="s">
        <v>24630</v>
      </c>
      <c r="D1102" s="389">
        <v>1</v>
      </c>
      <c r="E1102" s="389">
        <v>2</v>
      </c>
      <c r="F1102" s="389" t="s">
        <v>20473</v>
      </c>
      <c r="G1102" s="389" t="s">
        <v>20473</v>
      </c>
      <c r="H1102" s="389" t="s">
        <v>3836</v>
      </c>
      <c r="I1102" s="543" t="s">
        <v>14977</v>
      </c>
    </row>
    <row r="1103" spans="1:9" ht="85.5">
      <c r="A1103" s="521">
        <v>274</v>
      </c>
      <c r="B1103" s="551" t="s">
        <v>24631</v>
      </c>
      <c r="C1103" s="555" t="s">
        <v>24632</v>
      </c>
      <c r="D1103" s="389">
        <v>1</v>
      </c>
      <c r="E1103" s="389">
        <v>3</v>
      </c>
      <c r="F1103" s="389" t="s">
        <v>20473</v>
      </c>
      <c r="G1103" s="389" t="s">
        <v>20473</v>
      </c>
      <c r="H1103" s="389" t="s">
        <v>3836</v>
      </c>
      <c r="I1103" s="543" t="s">
        <v>14977</v>
      </c>
    </row>
    <row r="1104" spans="1:9" ht="85.5">
      <c r="A1104" s="521">
        <v>275</v>
      </c>
      <c r="B1104" s="551" t="s">
        <v>24633</v>
      </c>
      <c r="C1104" s="555" t="s">
        <v>24634</v>
      </c>
      <c r="D1104" s="389">
        <v>1</v>
      </c>
      <c r="E1104" s="389">
        <v>4</v>
      </c>
      <c r="F1104" s="389" t="s">
        <v>20473</v>
      </c>
      <c r="G1104" s="389" t="s">
        <v>20473</v>
      </c>
      <c r="H1104" s="389" t="s">
        <v>3836</v>
      </c>
      <c r="I1104" s="543" t="s">
        <v>14977</v>
      </c>
    </row>
    <row r="1105" spans="1:9" ht="71.25">
      <c r="A1105" s="521">
        <v>276</v>
      </c>
      <c r="B1105" s="551" t="s">
        <v>24635</v>
      </c>
      <c r="C1105" s="555" t="s">
        <v>24636</v>
      </c>
      <c r="D1105" s="389">
        <v>1</v>
      </c>
      <c r="E1105" s="389">
        <v>2</v>
      </c>
      <c r="F1105" s="389" t="s">
        <v>20473</v>
      </c>
      <c r="G1105" s="389" t="s">
        <v>20473</v>
      </c>
      <c r="H1105" s="389" t="s">
        <v>3836</v>
      </c>
      <c r="I1105" s="543" t="s">
        <v>14977</v>
      </c>
    </row>
    <row r="1106" spans="1:9" ht="71.25">
      <c r="A1106" s="521">
        <v>277</v>
      </c>
      <c r="B1106" s="551" t="s">
        <v>24637</v>
      </c>
      <c r="C1106" s="555" t="s">
        <v>24638</v>
      </c>
      <c r="D1106" s="389">
        <v>1</v>
      </c>
      <c r="E1106" s="389">
        <v>3</v>
      </c>
      <c r="F1106" s="389" t="s">
        <v>20473</v>
      </c>
      <c r="G1106" s="389" t="s">
        <v>20473</v>
      </c>
      <c r="H1106" s="389" t="s">
        <v>3836</v>
      </c>
      <c r="I1106" s="543" t="s">
        <v>14977</v>
      </c>
    </row>
    <row r="1107" spans="1:9" ht="99.75">
      <c r="A1107" s="521">
        <v>278</v>
      </c>
      <c r="B1107" s="551" t="s">
        <v>24639</v>
      </c>
      <c r="C1107" s="555" t="s">
        <v>24640</v>
      </c>
      <c r="D1107" s="389">
        <v>1</v>
      </c>
      <c r="E1107" s="389">
        <v>3</v>
      </c>
      <c r="F1107" s="389" t="s">
        <v>20473</v>
      </c>
      <c r="G1107" s="389" t="s">
        <v>20473</v>
      </c>
      <c r="H1107" s="389" t="s">
        <v>3836</v>
      </c>
      <c r="I1107" s="543" t="s">
        <v>14977</v>
      </c>
    </row>
    <row r="1108" spans="1:9" ht="85.5">
      <c r="A1108" s="521">
        <v>279</v>
      </c>
      <c r="B1108" s="551" t="s">
        <v>24641</v>
      </c>
      <c r="C1108" s="555" t="s">
        <v>24642</v>
      </c>
      <c r="D1108" s="389">
        <v>1</v>
      </c>
      <c r="E1108" s="389">
        <v>3</v>
      </c>
      <c r="F1108" s="389" t="s">
        <v>21813</v>
      </c>
      <c r="G1108" s="389" t="s">
        <v>21813</v>
      </c>
      <c r="H1108" s="389" t="s">
        <v>3836</v>
      </c>
      <c r="I1108" s="543" t="s">
        <v>14977</v>
      </c>
    </row>
    <row r="1109" spans="1:9" ht="71.25">
      <c r="A1109" s="521">
        <v>280</v>
      </c>
      <c r="B1109" s="551" t="s">
        <v>24643</v>
      </c>
      <c r="C1109" s="555" t="s">
        <v>24644</v>
      </c>
      <c r="D1109" s="389">
        <v>1</v>
      </c>
      <c r="E1109" s="389">
        <v>2</v>
      </c>
      <c r="F1109" s="389" t="s">
        <v>21813</v>
      </c>
      <c r="G1109" s="389" t="s">
        <v>21813</v>
      </c>
      <c r="H1109" s="389" t="s">
        <v>3836</v>
      </c>
      <c r="I1109" s="543" t="s">
        <v>14977</v>
      </c>
    </row>
    <row r="1110" spans="1:9" ht="85.5">
      <c r="A1110" s="521">
        <v>281</v>
      </c>
      <c r="B1110" s="551" t="s">
        <v>24645</v>
      </c>
      <c r="C1110" s="555" t="s">
        <v>24646</v>
      </c>
      <c r="D1110" s="389">
        <v>1</v>
      </c>
      <c r="E1110" s="389">
        <v>2</v>
      </c>
      <c r="F1110" s="389" t="s">
        <v>21813</v>
      </c>
      <c r="G1110" s="389" t="s">
        <v>21813</v>
      </c>
      <c r="H1110" s="389" t="s">
        <v>3836</v>
      </c>
      <c r="I1110" s="543" t="s">
        <v>14977</v>
      </c>
    </row>
    <row r="1111" spans="1:9" ht="85.5">
      <c r="A1111" s="521">
        <v>282</v>
      </c>
      <c r="B1111" s="551" t="s">
        <v>24647</v>
      </c>
      <c r="C1111" s="555" t="s">
        <v>24648</v>
      </c>
      <c r="D1111" s="389">
        <v>1</v>
      </c>
      <c r="E1111" s="389">
        <v>2</v>
      </c>
      <c r="F1111" s="389" t="s">
        <v>21813</v>
      </c>
      <c r="G1111" s="389" t="s">
        <v>21813</v>
      </c>
      <c r="H1111" s="389" t="s">
        <v>3836</v>
      </c>
      <c r="I1111" s="543" t="s">
        <v>14977</v>
      </c>
    </row>
    <row r="1112" spans="1:9" ht="85.5">
      <c r="A1112" s="521">
        <v>283</v>
      </c>
      <c r="B1112" s="551" t="s">
        <v>24649</v>
      </c>
      <c r="C1112" s="555" t="s">
        <v>24650</v>
      </c>
      <c r="D1112" s="389">
        <v>1</v>
      </c>
      <c r="E1112" s="389">
        <v>2</v>
      </c>
      <c r="F1112" s="389" t="s">
        <v>21813</v>
      </c>
      <c r="G1112" s="389" t="s">
        <v>21813</v>
      </c>
      <c r="H1112" s="389" t="s">
        <v>3836</v>
      </c>
      <c r="I1112" s="543" t="s">
        <v>14977</v>
      </c>
    </row>
    <row r="1113" spans="1:9" ht="85.5">
      <c r="A1113" s="521">
        <v>284</v>
      </c>
      <c r="B1113" s="551" t="s">
        <v>24651</v>
      </c>
      <c r="C1113" s="555" t="s">
        <v>24652</v>
      </c>
      <c r="D1113" s="389">
        <v>1</v>
      </c>
      <c r="E1113" s="389">
        <v>2</v>
      </c>
      <c r="F1113" s="389" t="s">
        <v>21813</v>
      </c>
      <c r="G1113" s="389" t="s">
        <v>21813</v>
      </c>
      <c r="H1113" s="389" t="s">
        <v>3836</v>
      </c>
      <c r="I1113" s="543" t="s">
        <v>14977</v>
      </c>
    </row>
    <row r="1114" spans="1:9" ht="85.5">
      <c r="A1114" s="521">
        <v>285</v>
      </c>
      <c r="B1114" s="551" t="s">
        <v>24653</v>
      </c>
      <c r="C1114" s="555" t="s">
        <v>24654</v>
      </c>
      <c r="D1114" s="389">
        <v>1</v>
      </c>
      <c r="E1114" s="389">
        <v>2</v>
      </c>
      <c r="F1114" s="389" t="s">
        <v>21813</v>
      </c>
      <c r="G1114" s="389" t="s">
        <v>21813</v>
      </c>
      <c r="H1114" s="389" t="s">
        <v>3836</v>
      </c>
      <c r="I1114" s="543" t="s">
        <v>14977</v>
      </c>
    </row>
    <row r="1115" spans="1:9" ht="85.5">
      <c r="A1115" s="521">
        <v>286</v>
      </c>
      <c r="B1115" s="551" t="s">
        <v>24655</v>
      </c>
      <c r="C1115" s="555" t="s">
        <v>24656</v>
      </c>
      <c r="D1115" s="389">
        <v>1</v>
      </c>
      <c r="E1115" s="389">
        <v>2</v>
      </c>
      <c r="F1115" s="389" t="s">
        <v>21813</v>
      </c>
      <c r="G1115" s="389" t="s">
        <v>21813</v>
      </c>
      <c r="H1115" s="389" t="s">
        <v>3836</v>
      </c>
      <c r="I1115" s="543" t="s">
        <v>14977</v>
      </c>
    </row>
    <row r="1116" spans="1:9" ht="85.5">
      <c r="A1116" s="521">
        <v>287</v>
      </c>
      <c r="B1116" s="551" t="s">
        <v>24657</v>
      </c>
      <c r="C1116" s="555" t="s">
        <v>24658</v>
      </c>
      <c r="D1116" s="389">
        <v>1</v>
      </c>
      <c r="E1116" s="389">
        <v>2</v>
      </c>
      <c r="F1116" s="389" t="s">
        <v>21813</v>
      </c>
      <c r="G1116" s="389" t="s">
        <v>21813</v>
      </c>
      <c r="H1116" s="389" t="s">
        <v>3836</v>
      </c>
      <c r="I1116" s="543" t="s">
        <v>14977</v>
      </c>
    </row>
    <row r="1117" spans="1:9" ht="85.5">
      <c r="A1117" s="521">
        <v>288</v>
      </c>
      <c r="B1117" s="551" t="s">
        <v>24659</v>
      </c>
      <c r="C1117" s="555" t="s">
        <v>24660</v>
      </c>
      <c r="D1117" s="389">
        <v>1</v>
      </c>
      <c r="E1117" s="389">
        <v>2</v>
      </c>
      <c r="F1117" s="389" t="s">
        <v>21813</v>
      </c>
      <c r="G1117" s="389" t="s">
        <v>21813</v>
      </c>
      <c r="H1117" s="389" t="s">
        <v>3836</v>
      </c>
      <c r="I1117" s="543" t="s">
        <v>14977</v>
      </c>
    </row>
    <row r="1118" spans="1:9" ht="85.5">
      <c r="A1118" s="521">
        <v>289</v>
      </c>
      <c r="B1118" s="551" t="s">
        <v>24661</v>
      </c>
      <c r="C1118" s="555" t="s">
        <v>24662</v>
      </c>
      <c r="D1118" s="389">
        <v>1</v>
      </c>
      <c r="E1118" s="389">
        <v>2</v>
      </c>
      <c r="F1118" s="389" t="s">
        <v>21813</v>
      </c>
      <c r="G1118" s="389" t="s">
        <v>21813</v>
      </c>
      <c r="H1118" s="389" t="s">
        <v>3836</v>
      </c>
      <c r="I1118" s="543" t="s">
        <v>14977</v>
      </c>
    </row>
    <row r="1119" spans="1:9" ht="85.5">
      <c r="A1119" s="521">
        <v>290</v>
      </c>
      <c r="B1119" s="551" t="s">
        <v>24663</v>
      </c>
      <c r="C1119" s="555" t="s">
        <v>24664</v>
      </c>
      <c r="D1119" s="389">
        <v>1</v>
      </c>
      <c r="E1119" s="389">
        <v>2</v>
      </c>
      <c r="F1119" s="389" t="s">
        <v>21813</v>
      </c>
      <c r="G1119" s="389" t="s">
        <v>21813</v>
      </c>
      <c r="H1119" s="389" t="s">
        <v>3836</v>
      </c>
      <c r="I1119" s="543" t="s">
        <v>14977</v>
      </c>
    </row>
    <row r="1120" spans="1:9" ht="85.5">
      <c r="A1120" s="521">
        <v>291</v>
      </c>
      <c r="B1120" s="551" t="s">
        <v>24665</v>
      </c>
      <c r="C1120" s="555" t="s">
        <v>24666</v>
      </c>
      <c r="D1120" s="389">
        <v>1</v>
      </c>
      <c r="E1120" s="389">
        <v>2</v>
      </c>
      <c r="F1120" s="389" t="s">
        <v>21813</v>
      </c>
      <c r="G1120" s="389" t="s">
        <v>21813</v>
      </c>
      <c r="H1120" s="389" t="s">
        <v>3836</v>
      </c>
      <c r="I1120" s="543" t="s">
        <v>14977</v>
      </c>
    </row>
    <row r="1121" spans="1:9" ht="85.5">
      <c r="A1121" s="521">
        <v>292</v>
      </c>
      <c r="B1121" s="551" t="s">
        <v>24667</v>
      </c>
      <c r="C1121" s="555" t="s">
        <v>24668</v>
      </c>
      <c r="D1121" s="389">
        <v>1</v>
      </c>
      <c r="E1121" s="389">
        <v>2</v>
      </c>
      <c r="F1121" s="389" t="s">
        <v>21813</v>
      </c>
      <c r="G1121" s="389" t="s">
        <v>21813</v>
      </c>
      <c r="H1121" s="389" t="s">
        <v>3836</v>
      </c>
      <c r="I1121" s="543" t="s">
        <v>14977</v>
      </c>
    </row>
    <row r="1122" spans="1:9" ht="85.5">
      <c r="A1122" s="521">
        <v>293</v>
      </c>
      <c r="B1122" s="551" t="s">
        <v>24669</v>
      </c>
      <c r="C1122" s="555" t="s">
        <v>24670</v>
      </c>
      <c r="D1122" s="389">
        <v>1</v>
      </c>
      <c r="E1122" s="389">
        <v>2</v>
      </c>
      <c r="F1122" s="389" t="s">
        <v>21813</v>
      </c>
      <c r="G1122" s="389" t="s">
        <v>21813</v>
      </c>
      <c r="H1122" s="389" t="s">
        <v>3836</v>
      </c>
      <c r="I1122" s="543" t="s">
        <v>14977</v>
      </c>
    </row>
    <row r="1123" spans="1:9" ht="71.25">
      <c r="A1123" s="521">
        <v>294</v>
      </c>
      <c r="B1123" s="551" t="s">
        <v>24671</v>
      </c>
      <c r="C1123" s="555" t="s">
        <v>24672</v>
      </c>
      <c r="D1123" s="389">
        <v>1</v>
      </c>
      <c r="E1123" s="389">
        <v>2</v>
      </c>
      <c r="F1123" s="389" t="s">
        <v>21813</v>
      </c>
      <c r="G1123" s="389" t="s">
        <v>21813</v>
      </c>
      <c r="H1123" s="389" t="s">
        <v>3836</v>
      </c>
      <c r="I1123" s="543" t="s">
        <v>14977</v>
      </c>
    </row>
    <row r="1124" spans="1:9" ht="85.5">
      <c r="A1124" s="521">
        <v>295</v>
      </c>
      <c r="B1124" s="551" t="s">
        <v>24673</v>
      </c>
      <c r="C1124" s="555" t="s">
        <v>24674</v>
      </c>
      <c r="D1124" s="389">
        <v>1</v>
      </c>
      <c r="E1124" s="389">
        <v>3</v>
      </c>
      <c r="F1124" s="389" t="s">
        <v>21813</v>
      </c>
      <c r="G1124" s="389" t="s">
        <v>21813</v>
      </c>
      <c r="H1124" s="389" t="s">
        <v>3836</v>
      </c>
      <c r="I1124" s="543" t="s">
        <v>14977</v>
      </c>
    </row>
    <row r="1125" spans="1:9" ht="85.5">
      <c r="A1125" s="521">
        <v>296</v>
      </c>
      <c r="B1125" s="551" t="s">
        <v>24675</v>
      </c>
      <c r="C1125" s="555" t="s">
        <v>24676</v>
      </c>
      <c r="D1125" s="389">
        <v>1</v>
      </c>
      <c r="E1125" s="389">
        <v>3</v>
      </c>
      <c r="F1125" s="389" t="s">
        <v>21813</v>
      </c>
      <c r="G1125" s="389" t="s">
        <v>21813</v>
      </c>
      <c r="H1125" s="389" t="s">
        <v>3836</v>
      </c>
      <c r="I1125" s="543" t="s">
        <v>14977</v>
      </c>
    </row>
    <row r="1126" spans="1:9" ht="85.5">
      <c r="A1126" s="521">
        <v>297</v>
      </c>
      <c r="B1126" s="551" t="s">
        <v>24677</v>
      </c>
      <c r="C1126" s="555" t="s">
        <v>24678</v>
      </c>
      <c r="D1126" s="389">
        <v>1</v>
      </c>
      <c r="E1126" s="389">
        <v>3</v>
      </c>
      <c r="F1126" s="389" t="s">
        <v>21813</v>
      </c>
      <c r="G1126" s="389" t="s">
        <v>21813</v>
      </c>
      <c r="H1126" s="389" t="s">
        <v>3836</v>
      </c>
      <c r="I1126" s="543" t="s">
        <v>14977</v>
      </c>
    </row>
    <row r="1127" spans="1:9" ht="85.5">
      <c r="A1127" s="521">
        <v>298</v>
      </c>
      <c r="B1127" s="551" t="s">
        <v>24679</v>
      </c>
      <c r="C1127" s="555" t="s">
        <v>24680</v>
      </c>
      <c r="D1127" s="389">
        <v>1</v>
      </c>
      <c r="E1127" s="389">
        <v>3</v>
      </c>
      <c r="F1127" s="389" t="s">
        <v>21813</v>
      </c>
      <c r="G1127" s="389" t="s">
        <v>21813</v>
      </c>
      <c r="H1127" s="389" t="s">
        <v>3836</v>
      </c>
      <c r="I1127" s="543" t="s">
        <v>14977</v>
      </c>
    </row>
    <row r="1128" spans="1:9" ht="71.25">
      <c r="A1128" s="521">
        <v>299</v>
      </c>
      <c r="B1128" s="551" t="s">
        <v>24681</v>
      </c>
      <c r="C1128" s="555" t="s">
        <v>24682</v>
      </c>
      <c r="D1128" s="389">
        <v>1</v>
      </c>
      <c r="E1128" s="389">
        <v>3</v>
      </c>
      <c r="F1128" s="389" t="s">
        <v>21813</v>
      </c>
      <c r="G1128" s="389" t="s">
        <v>21813</v>
      </c>
      <c r="H1128" s="389" t="s">
        <v>3836</v>
      </c>
      <c r="I1128" s="543" t="s">
        <v>14977</v>
      </c>
    </row>
    <row r="1129" spans="1:9" ht="85.5">
      <c r="A1129" s="521">
        <v>300</v>
      </c>
      <c r="B1129" s="551" t="s">
        <v>24683</v>
      </c>
      <c r="C1129" s="555" t="s">
        <v>24684</v>
      </c>
      <c r="D1129" s="389">
        <v>1</v>
      </c>
      <c r="E1129" s="389">
        <v>3</v>
      </c>
      <c r="F1129" s="389" t="s">
        <v>21813</v>
      </c>
      <c r="G1129" s="389" t="s">
        <v>21813</v>
      </c>
      <c r="H1129" s="389" t="s">
        <v>3836</v>
      </c>
      <c r="I1129" s="543" t="s">
        <v>14977</v>
      </c>
    </row>
    <row r="1130" spans="1:9" ht="85.5">
      <c r="A1130" s="521">
        <v>301</v>
      </c>
      <c r="B1130" s="551" t="s">
        <v>24685</v>
      </c>
      <c r="C1130" s="555" t="s">
        <v>24686</v>
      </c>
      <c r="D1130" s="389">
        <v>1</v>
      </c>
      <c r="E1130" s="389">
        <v>3</v>
      </c>
      <c r="F1130" s="389" t="s">
        <v>21813</v>
      </c>
      <c r="G1130" s="389" t="s">
        <v>21813</v>
      </c>
      <c r="H1130" s="389" t="s">
        <v>3836</v>
      </c>
      <c r="I1130" s="543" t="s">
        <v>14977</v>
      </c>
    </row>
    <row r="1131" spans="1:9" ht="85.5">
      <c r="A1131" s="521">
        <v>302</v>
      </c>
      <c r="B1131" s="551" t="s">
        <v>24687</v>
      </c>
      <c r="C1131" s="555" t="s">
        <v>24688</v>
      </c>
      <c r="D1131" s="389">
        <v>1</v>
      </c>
      <c r="E1131" s="389">
        <v>3</v>
      </c>
      <c r="F1131" s="389" t="s">
        <v>21813</v>
      </c>
      <c r="G1131" s="389" t="s">
        <v>21813</v>
      </c>
      <c r="H1131" s="389" t="s">
        <v>3836</v>
      </c>
      <c r="I1131" s="543" t="s">
        <v>14977</v>
      </c>
    </row>
    <row r="1132" spans="1:9" ht="85.5">
      <c r="A1132" s="521">
        <v>303</v>
      </c>
      <c r="B1132" s="551" t="s">
        <v>24689</v>
      </c>
      <c r="C1132" s="555" t="s">
        <v>24690</v>
      </c>
      <c r="D1132" s="389">
        <v>1</v>
      </c>
      <c r="E1132" s="389">
        <v>3</v>
      </c>
      <c r="F1132" s="389" t="s">
        <v>21813</v>
      </c>
      <c r="G1132" s="389" t="s">
        <v>21813</v>
      </c>
      <c r="H1132" s="389" t="s">
        <v>3836</v>
      </c>
      <c r="I1132" s="543" t="s">
        <v>14977</v>
      </c>
    </row>
    <row r="1133" spans="1:9" ht="85.5">
      <c r="A1133" s="521">
        <v>304</v>
      </c>
      <c r="B1133" s="551" t="s">
        <v>24691</v>
      </c>
      <c r="C1133" s="555" t="s">
        <v>24692</v>
      </c>
      <c r="D1133" s="389">
        <v>1</v>
      </c>
      <c r="E1133" s="389">
        <v>3</v>
      </c>
      <c r="F1133" s="389" t="s">
        <v>21813</v>
      </c>
      <c r="G1133" s="389" t="s">
        <v>21813</v>
      </c>
      <c r="H1133" s="389" t="s">
        <v>3836</v>
      </c>
      <c r="I1133" s="543" t="s">
        <v>14977</v>
      </c>
    </row>
    <row r="1134" spans="1:9" ht="85.5">
      <c r="A1134" s="521">
        <v>305</v>
      </c>
      <c r="B1134" s="551" t="s">
        <v>24693</v>
      </c>
      <c r="C1134" s="555" t="s">
        <v>24694</v>
      </c>
      <c r="D1134" s="389">
        <v>1</v>
      </c>
      <c r="E1134" s="389">
        <v>3</v>
      </c>
      <c r="F1134" s="389" t="s">
        <v>21813</v>
      </c>
      <c r="G1134" s="389" t="s">
        <v>21813</v>
      </c>
      <c r="H1134" s="389" t="s">
        <v>3836</v>
      </c>
      <c r="I1134" s="543" t="s">
        <v>14977</v>
      </c>
    </row>
    <row r="1135" spans="1:9" ht="99.75">
      <c r="A1135" s="521">
        <v>306</v>
      </c>
      <c r="B1135" s="551" t="s">
        <v>24695</v>
      </c>
      <c r="C1135" s="555" t="s">
        <v>24696</v>
      </c>
      <c r="D1135" s="389">
        <v>1</v>
      </c>
      <c r="E1135" s="389">
        <v>3</v>
      </c>
      <c r="F1135" s="389" t="s">
        <v>21813</v>
      </c>
      <c r="G1135" s="389" t="s">
        <v>21813</v>
      </c>
      <c r="H1135" s="389" t="s">
        <v>3836</v>
      </c>
      <c r="I1135" s="543" t="s">
        <v>14977</v>
      </c>
    </row>
    <row r="1136" spans="1:9" ht="85.5">
      <c r="A1136" s="521">
        <v>307</v>
      </c>
      <c r="B1136" s="551" t="s">
        <v>24697</v>
      </c>
      <c r="C1136" s="555" t="s">
        <v>24698</v>
      </c>
      <c r="D1136" s="389">
        <v>1</v>
      </c>
      <c r="E1136" s="389">
        <v>3</v>
      </c>
      <c r="F1136" s="389" t="s">
        <v>21813</v>
      </c>
      <c r="G1136" s="389" t="s">
        <v>21813</v>
      </c>
      <c r="H1136" s="389" t="s">
        <v>3836</v>
      </c>
      <c r="I1136" s="543" t="s">
        <v>14977</v>
      </c>
    </row>
    <row r="1137" spans="1:9" ht="71.25">
      <c r="A1137" s="521">
        <v>308</v>
      </c>
      <c r="B1137" s="551" t="s">
        <v>24699</v>
      </c>
      <c r="C1137" s="555" t="s">
        <v>24700</v>
      </c>
      <c r="D1137" s="389">
        <v>1</v>
      </c>
      <c r="E1137" s="389">
        <v>3</v>
      </c>
      <c r="F1137" s="389" t="s">
        <v>21813</v>
      </c>
      <c r="G1137" s="389" t="s">
        <v>21813</v>
      </c>
      <c r="H1137" s="389" t="s">
        <v>3836</v>
      </c>
      <c r="I1137" s="543" t="s">
        <v>14977</v>
      </c>
    </row>
    <row r="1138" spans="1:9" ht="85.5">
      <c r="A1138" s="521">
        <v>309</v>
      </c>
      <c r="B1138" s="551" t="s">
        <v>24701</v>
      </c>
      <c r="C1138" s="555" t="s">
        <v>24702</v>
      </c>
      <c r="D1138" s="389">
        <v>1</v>
      </c>
      <c r="E1138" s="389">
        <v>3</v>
      </c>
      <c r="F1138" s="389" t="s">
        <v>21813</v>
      </c>
      <c r="G1138" s="389" t="s">
        <v>21813</v>
      </c>
      <c r="H1138" s="389" t="s">
        <v>3836</v>
      </c>
      <c r="I1138" s="543" t="s">
        <v>14977</v>
      </c>
    </row>
    <row r="1139" spans="1:9" ht="85.5">
      <c r="A1139" s="521">
        <v>310</v>
      </c>
      <c r="B1139" s="551" t="s">
        <v>24703</v>
      </c>
      <c r="C1139" s="555" t="s">
        <v>24704</v>
      </c>
      <c r="D1139" s="389">
        <v>1</v>
      </c>
      <c r="E1139" s="389">
        <v>3</v>
      </c>
      <c r="F1139" s="389" t="s">
        <v>21813</v>
      </c>
      <c r="G1139" s="389" t="s">
        <v>21813</v>
      </c>
      <c r="H1139" s="389" t="s">
        <v>3836</v>
      </c>
      <c r="I1139" s="543" t="s">
        <v>14977</v>
      </c>
    </row>
    <row r="1140" spans="1:9" ht="85.5">
      <c r="A1140" s="521">
        <v>311</v>
      </c>
      <c r="B1140" s="551" t="s">
        <v>24705</v>
      </c>
      <c r="C1140" s="555" t="s">
        <v>24706</v>
      </c>
      <c r="D1140" s="389">
        <v>1</v>
      </c>
      <c r="E1140" s="389">
        <v>2</v>
      </c>
      <c r="F1140" s="389" t="s">
        <v>21813</v>
      </c>
      <c r="G1140" s="389" t="s">
        <v>21813</v>
      </c>
      <c r="H1140" s="389" t="s">
        <v>3836</v>
      </c>
      <c r="I1140" s="543" t="s">
        <v>14977</v>
      </c>
    </row>
    <row r="1141" spans="1:9" ht="85.5">
      <c r="A1141" s="521">
        <v>312</v>
      </c>
      <c r="B1141" s="551" t="s">
        <v>24707</v>
      </c>
      <c r="C1141" s="555" t="s">
        <v>24708</v>
      </c>
      <c r="D1141" s="389">
        <v>1</v>
      </c>
      <c r="E1141" s="389">
        <v>2</v>
      </c>
      <c r="F1141" s="389" t="s">
        <v>21813</v>
      </c>
      <c r="G1141" s="389" t="s">
        <v>21813</v>
      </c>
      <c r="H1141" s="389" t="s">
        <v>3836</v>
      </c>
      <c r="I1141" s="543" t="s">
        <v>14977</v>
      </c>
    </row>
    <row r="1142" spans="1:9" ht="85.5">
      <c r="A1142" s="521">
        <v>313</v>
      </c>
      <c r="B1142" s="551" t="s">
        <v>24709</v>
      </c>
      <c r="C1142" s="555" t="s">
        <v>24710</v>
      </c>
      <c r="D1142" s="389">
        <v>1</v>
      </c>
      <c r="E1142" s="389">
        <v>2</v>
      </c>
      <c r="F1142" s="389" t="s">
        <v>21813</v>
      </c>
      <c r="G1142" s="389" t="s">
        <v>21813</v>
      </c>
      <c r="H1142" s="389" t="s">
        <v>3836</v>
      </c>
      <c r="I1142" s="543" t="s">
        <v>14977</v>
      </c>
    </row>
    <row r="1143" spans="1:9" ht="85.5">
      <c r="A1143" s="521">
        <v>314</v>
      </c>
      <c r="B1143" s="551" t="s">
        <v>24711</v>
      </c>
      <c r="C1143" s="555" t="s">
        <v>24712</v>
      </c>
      <c r="D1143" s="389">
        <v>1</v>
      </c>
      <c r="E1143" s="389">
        <v>2</v>
      </c>
      <c r="F1143" s="389" t="s">
        <v>21813</v>
      </c>
      <c r="G1143" s="389" t="s">
        <v>21813</v>
      </c>
      <c r="H1143" s="389" t="s">
        <v>3836</v>
      </c>
      <c r="I1143" s="543" t="s">
        <v>14977</v>
      </c>
    </row>
    <row r="1144" spans="1:9" ht="85.5">
      <c r="A1144" s="521">
        <v>315</v>
      </c>
      <c r="B1144" s="551" t="s">
        <v>24713</v>
      </c>
      <c r="C1144" s="555" t="s">
        <v>24714</v>
      </c>
      <c r="D1144" s="389">
        <v>1</v>
      </c>
      <c r="E1144" s="389">
        <v>2</v>
      </c>
      <c r="F1144" s="389" t="s">
        <v>21813</v>
      </c>
      <c r="G1144" s="389" t="s">
        <v>21813</v>
      </c>
      <c r="H1144" s="389" t="s">
        <v>3836</v>
      </c>
      <c r="I1144" s="543" t="s">
        <v>14977</v>
      </c>
    </row>
    <row r="1145" spans="1:9" ht="71.25">
      <c r="A1145" s="521">
        <v>316</v>
      </c>
      <c r="B1145" s="551" t="s">
        <v>24715</v>
      </c>
      <c r="C1145" s="555" t="s">
        <v>24716</v>
      </c>
      <c r="D1145" s="389">
        <v>1</v>
      </c>
      <c r="E1145" s="389">
        <v>2</v>
      </c>
      <c r="F1145" s="389" t="s">
        <v>21813</v>
      </c>
      <c r="G1145" s="389" t="s">
        <v>21813</v>
      </c>
      <c r="H1145" s="389" t="s">
        <v>3836</v>
      </c>
      <c r="I1145" s="543" t="s">
        <v>14977</v>
      </c>
    </row>
    <row r="1146" spans="1:9" ht="85.5">
      <c r="A1146" s="521">
        <v>317</v>
      </c>
      <c r="B1146" s="551" t="s">
        <v>24717</v>
      </c>
      <c r="C1146" s="555" t="s">
        <v>24718</v>
      </c>
      <c r="D1146" s="389">
        <v>1</v>
      </c>
      <c r="E1146" s="389">
        <v>2</v>
      </c>
      <c r="F1146" s="389" t="s">
        <v>21813</v>
      </c>
      <c r="G1146" s="389" t="s">
        <v>21813</v>
      </c>
      <c r="H1146" s="389" t="s">
        <v>3836</v>
      </c>
      <c r="I1146" s="543" t="s">
        <v>14977</v>
      </c>
    </row>
    <row r="1147" spans="1:9" ht="85.5">
      <c r="A1147" s="521">
        <v>318</v>
      </c>
      <c r="B1147" s="551" t="s">
        <v>24719</v>
      </c>
      <c r="C1147" s="555" t="s">
        <v>24720</v>
      </c>
      <c r="D1147" s="389">
        <v>1</v>
      </c>
      <c r="E1147" s="389">
        <v>2</v>
      </c>
      <c r="F1147" s="389" t="s">
        <v>21813</v>
      </c>
      <c r="G1147" s="389" t="s">
        <v>21813</v>
      </c>
      <c r="H1147" s="389" t="s">
        <v>3836</v>
      </c>
      <c r="I1147" s="543" t="s">
        <v>14977</v>
      </c>
    </row>
    <row r="1148" spans="1:9" ht="85.5">
      <c r="A1148" s="521">
        <v>319</v>
      </c>
      <c r="B1148" s="551" t="s">
        <v>24721</v>
      </c>
      <c r="C1148" s="555" t="s">
        <v>24722</v>
      </c>
      <c r="D1148" s="389">
        <v>1</v>
      </c>
      <c r="E1148" s="389">
        <v>2</v>
      </c>
      <c r="F1148" s="389" t="s">
        <v>21813</v>
      </c>
      <c r="G1148" s="389" t="s">
        <v>21813</v>
      </c>
      <c r="H1148" s="389" t="s">
        <v>3836</v>
      </c>
      <c r="I1148" s="543" t="s">
        <v>14977</v>
      </c>
    </row>
    <row r="1149" spans="1:9" ht="85.5">
      <c r="A1149" s="521">
        <v>320</v>
      </c>
      <c r="B1149" s="551" t="s">
        <v>24723</v>
      </c>
      <c r="C1149" s="555" t="s">
        <v>24720</v>
      </c>
      <c r="D1149" s="389">
        <v>1</v>
      </c>
      <c r="E1149" s="389">
        <v>2</v>
      </c>
      <c r="F1149" s="389" t="s">
        <v>21813</v>
      </c>
      <c r="G1149" s="389" t="s">
        <v>21813</v>
      </c>
      <c r="H1149" s="389" t="s">
        <v>3836</v>
      </c>
      <c r="I1149" s="543" t="s">
        <v>14977</v>
      </c>
    </row>
    <row r="1150" spans="1:9" ht="85.5">
      <c r="A1150" s="521">
        <v>321</v>
      </c>
      <c r="B1150" s="551" t="s">
        <v>24724</v>
      </c>
      <c r="C1150" s="555" t="s">
        <v>24725</v>
      </c>
      <c r="D1150" s="389">
        <v>1</v>
      </c>
      <c r="E1150" s="389">
        <v>2</v>
      </c>
      <c r="F1150" s="389" t="s">
        <v>21813</v>
      </c>
      <c r="G1150" s="389" t="s">
        <v>21813</v>
      </c>
      <c r="H1150" s="389" t="s">
        <v>3836</v>
      </c>
      <c r="I1150" s="543" t="s">
        <v>14977</v>
      </c>
    </row>
    <row r="1151" spans="1:9" ht="85.5">
      <c r="A1151" s="521">
        <v>322</v>
      </c>
      <c r="B1151" s="551" t="s">
        <v>24726</v>
      </c>
      <c r="C1151" s="555" t="s">
        <v>24727</v>
      </c>
      <c r="D1151" s="389">
        <v>1</v>
      </c>
      <c r="E1151" s="389">
        <v>2</v>
      </c>
      <c r="F1151" s="389" t="s">
        <v>21813</v>
      </c>
      <c r="G1151" s="389" t="s">
        <v>21813</v>
      </c>
      <c r="H1151" s="389" t="s">
        <v>3836</v>
      </c>
      <c r="I1151" s="543" t="s">
        <v>14977</v>
      </c>
    </row>
    <row r="1152" spans="1:9" ht="85.5">
      <c r="A1152" s="521">
        <v>323</v>
      </c>
      <c r="B1152" s="551" t="s">
        <v>24728</v>
      </c>
      <c r="C1152" s="555" t="s">
        <v>24729</v>
      </c>
      <c r="D1152" s="389">
        <v>1</v>
      </c>
      <c r="E1152" s="389">
        <v>2</v>
      </c>
      <c r="F1152" s="389" t="s">
        <v>21813</v>
      </c>
      <c r="G1152" s="389" t="s">
        <v>21813</v>
      </c>
      <c r="H1152" s="389" t="s">
        <v>3836</v>
      </c>
      <c r="I1152" s="543" t="s">
        <v>14977</v>
      </c>
    </row>
    <row r="1153" spans="1:9" ht="85.5">
      <c r="A1153" s="521">
        <v>324</v>
      </c>
      <c r="B1153" s="551" t="s">
        <v>24730</v>
      </c>
      <c r="C1153" s="555" t="s">
        <v>24731</v>
      </c>
      <c r="D1153" s="389">
        <v>1</v>
      </c>
      <c r="E1153" s="389">
        <v>2</v>
      </c>
      <c r="F1153" s="389" t="s">
        <v>21813</v>
      </c>
      <c r="G1153" s="389" t="s">
        <v>21813</v>
      </c>
      <c r="H1153" s="389" t="s">
        <v>3836</v>
      </c>
      <c r="I1153" s="543" t="s">
        <v>14977</v>
      </c>
    </row>
    <row r="1154" spans="1:9" ht="85.5">
      <c r="A1154" s="521">
        <v>325</v>
      </c>
      <c r="B1154" s="551" t="s">
        <v>24732</v>
      </c>
      <c r="C1154" s="555" t="s">
        <v>24733</v>
      </c>
      <c r="D1154" s="389">
        <v>1</v>
      </c>
      <c r="E1154" s="389">
        <v>2</v>
      </c>
      <c r="F1154" s="389" t="s">
        <v>21813</v>
      </c>
      <c r="G1154" s="389" t="s">
        <v>21813</v>
      </c>
      <c r="H1154" s="389" t="s">
        <v>3836</v>
      </c>
      <c r="I1154" s="543" t="s">
        <v>14977</v>
      </c>
    </row>
    <row r="1155" spans="1:9" ht="85.5">
      <c r="A1155" s="521">
        <v>326</v>
      </c>
      <c r="B1155" s="551" t="s">
        <v>24734</v>
      </c>
      <c r="C1155" s="555" t="s">
        <v>24735</v>
      </c>
      <c r="D1155" s="389">
        <v>1</v>
      </c>
      <c r="E1155" s="389">
        <v>4</v>
      </c>
      <c r="F1155" s="389" t="s">
        <v>21813</v>
      </c>
      <c r="G1155" s="389" t="s">
        <v>21813</v>
      </c>
      <c r="H1155" s="389" t="s">
        <v>3836</v>
      </c>
      <c r="I1155" s="543" t="s">
        <v>14977</v>
      </c>
    </row>
    <row r="1156" spans="1:9" ht="85.5">
      <c r="A1156" s="521">
        <v>327</v>
      </c>
      <c r="B1156" s="551" t="s">
        <v>24736</v>
      </c>
      <c r="C1156" s="555" t="s">
        <v>24737</v>
      </c>
      <c r="D1156" s="389">
        <v>1</v>
      </c>
      <c r="E1156" s="389">
        <v>4</v>
      </c>
      <c r="F1156" s="389" t="s">
        <v>21813</v>
      </c>
      <c r="G1156" s="389" t="s">
        <v>21813</v>
      </c>
      <c r="H1156" s="389" t="s">
        <v>3836</v>
      </c>
      <c r="I1156" s="543" t="s">
        <v>14977</v>
      </c>
    </row>
    <row r="1157" spans="1:9" ht="85.5">
      <c r="A1157" s="521">
        <v>328</v>
      </c>
      <c r="B1157" s="551" t="s">
        <v>24738</v>
      </c>
      <c r="C1157" s="555" t="s">
        <v>24739</v>
      </c>
      <c r="D1157" s="389">
        <v>1</v>
      </c>
      <c r="E1157" s="389">
        <v>2</v>
      </c>
      <c r="F1157" s="389" t="s">
        <v>20185</v>
      </c>
      <c r="G1157" s="389" t="s">
        <v>20185</v>
      </c>
      <c r="H1157" s="389" t="s">
        <v>3836</v>
      </c>
      <c r="I1157" s="543" t="s">
        <v>14977</v>
      </c>
    </row>
    <row r="1158" spans="1:9" ht="85.5">
      <c r="A1158" s="521">
        <v>329</v>
      </c>
      <c r="B1158" s="551" t="s">
        <v>24740</v>
      </c>
      <c r="C1158" s="555" t="s">
        <v>24741</v>
      </c>
      <c r="D1158" s="389">
        <v>1</v>
      </c>
      <c r="E1158" s="389">
        <v>3</v>
      </c>
      <c r="F1158" s="389" t="s">
        <v>20185</v>
      </c>
      <c r="G1158" s="389" t="s">
        <v>20185</v>
      </c>
      <c r="H1158" s="389" t="s">
        <v>3836</v>
      </c>
      <c r="I1158" s="543" t="s">
        <v>14977</v>
      </c>
    </row>
    <row r="1159" spans="1:9" ht="85.5">
      <c r="A1159" s="521">
        <v>330</v>
      </c>
      <c r="B1159" s="551" t="s">
        <v>24742</v>
      </c>
      <c r="C1159" s="555" t="s">
        <v>24743</v>
      </c>
      <c r="D1159" s="389">
        <v>1</v>
      </c>
      <c r="E1159" s="389">
        <v>4</v>
      </c>
      <c r="F1159" s="389" t="s">
        <v>20185</v>
      </c>
      <c r="G1159" s="389" t="s">
        <v>20185</v>
      </c>
      <c r="H1159" s="389" t="s">
        <v>3836</v>
      </c>
      <c r="I1159" s="543" t="s">
        <v>14977</v>
      </c>
    </row>
    <row r="1160" spans="1:9" ht="85.5">
      <c r="A1160" s="521">
        <v>331</v>
      </c>
      <c r="B1160" s="551" t="s">
        <v>24744</v>
      </c>
      <c r="C1160" s="555" t="s">
        <v>24745</v>
      </c>
      <c r="D1160" s="389">
        <v>1</v>
      </c>
      <c r="E1160" s="389">
        <v>4</v>
      </c>
      <c r="F1160" s="389" t="s">
        <v>20477</v>
      </c>
      <c r="G1160" s="389" t="s">
        <v>20477</v>
      </c>
      <c r="H1160" s="389" t="s">
        <v>3836</v>
      </c>
      <c r="I1160" s="543" t="s">
        <v>14977</v>
      </c>
    </row>
    <row r="1161" spans="1:9" ht="71.25">
      <c r="A1161" s="521">
        <v>332</v>
      </c>
      <c r="B1161" s="551" t="s">
        <v>24746</v>
      </c>
      <c r="C1161" s="555" t="s">
        <v>24747</v>
      </c>
      <c r="D1161" s="389">
        <v>1</v>
      </c>
      <c r="E1161" s="389">
        <v>4</v>
      </c>
      <c r="F1161" s="389" t="s">
        <v>20477</v>
      </c>
      <c r="G1161" s="389" t="s">
        <v>20477</v>
      </c>
      <c r="H1161" s="389" t="s">
        <v>3836</v>
      </c>
      <c r="I1161" s="543" t="s">
        <v>14977</v>
      </c>
    </row>
    <row r="1162" spans="1:9" ht="85.5">
      <c r="A1162" s="521">
        <v>334</v>
      </c>
      <c r="B1162" s="551" t="s">
        <v>24748</v>
      </c>
      <c r="C1162" s="555" t="s">
        <v>24749</v>
      </c>
      <c r="D1162" s="389">
        <v>1</v>
      </c>
      <c r="E1162" s="389">
        <v>2</v>
      </c>
      <c r="F1162" s="389" t="s">
        <v>20477</v>
      </c>
      <c r="G1162" s="389" t="s">
        <v>20477</v>
      </c>
      <c r="H1162" s="389" t="s">
        <v>3836</v>
      </c>
      <c r="I1162" s="543" t="s">
        <v>14977</v>
      </c>
    </row>
    <row r="1163" spans="1:9" ht="99.75">
      <c r="A1163" s="521">
        <v>335</v>
      </c>
      <c r="B1163" s="551" t="s">
        <v>24750</v>
      </c>
      <c r="C1163" s="555" t="s">
        <v>24751</v>
      </c>
      <c r="D1163" s="389">
        <v>1</v>
      </c>
      <c r="E1163" s="389">
        <v>2</v>
      </c>
      <c r="F1163" s="389" t="s">
        <v>20477</v>
      </c>
      <c r="G1163" s="389" t="s">
        <v>20477</v>
      </c>
      <c r="H1163" s="389" t="s">
        <v>3836</v>
      </c>
      <c r="I1163" s="543" t="s">
        <v>14977</v>
      </c>
    </row>
    <row r="1164" spans="1:9" ht="85.5">
      <c r="A1164" s="521">
        <v>336</v>
      </c>
      <c r="B1164" s="551" t="s">
        <v>24752</v>
      </c>
      <c r="C1164" s="555" t="s">
        <v>24753</v>
      </c>
      <c r="D1164" s="389">
        <v>1</v>
      </c>
      <c r="E1164" s="389">
        <v>2</v>
      </c>
      <c r="F1164" s="389" t="s">
        <v>20477</v>
      </c>
      <c r="G1164" s="389" t="s">
        <v>20477</v>
      </c>
      <c r="H1164" s="389" t="s">
        <v>3836</v>
      </c>
      <c r="I1164" s="543" t="s">
        <v>14977</v>
      </c>
    </row>
    <row r="1165" spans="1:9" ht="85.5">
      <c r="A1165" s="521">
        <v>337</v>
      </c>
      <c r="B1165" s="551" t="s">
        <v>24754</v>
      </c>
      <c r="C1165" s="555" t="s">
        <v>24755</v>
      </c>
      <c r="D1165" s="389">
        <v>1</v>
      </c>
      <c r="E1165" s="389">
        <v>2</v>
      </c>
      <c r="F1165" s="389" t="s">
        <v>20477</v>
      </c>
      <c r="G1165" s="389" t="s">
        <v>20477</v>
      </c>
      <c r="H1165" s="389" t="s">
        <v>3836</v>
      </c>
      <c r="I1165" s="543" t="s">
        <v>14977</v>
      </c>
    </row>
    <row r="1166" spans="1:9" ht="85.5">
      <c r="A1166" s="521">
        <v>338</v>
      </c>
      <c r="B1166" s="551" t="s">
        <v>24756</v>
      </c>
      <c r="C1166" s="555" t="s">
        <v>24757</v>
      </c>
      <c r="D1166" s="389">
        <v>1</v>
      </c>
      <c r="E1166" s="389">
        <v>2</v>
      </c>
      <c r="F1166" s="389" t="s">
        <v>20477</v>
      </c>
      <c r="G1166" s="389" t="s">
        <v>20477</v>
      </c>
      <c r="H1166" s="389" t="s">
        <v>3836</v>
      </c>
      <c r="I1166" s="543" t="s">
        <v>14977</v>
      </c>
    </row>
    <row r="1167" spans="1:9" ht="85.5">
      <c r="A1167" s="521">
        <v>339</v>
      </c>
      <c r="B1167" s="551" t="s">
        <v>24758</v>
      </c>
      <c r="C1167" s="555" t="s">
        <v>24759</v>
      </c>
      <c r="D1167" s="389">
        <v>1</v>
      </c>
      <c r="E1167" s="389">
        <v>2</v>
      </c>
      <c r="F1167" s="389" t="s">
        <v>20477</v>
      </c>
      <c r="G1167" s="389" t="s">
        <v>20477</v>
      </c>
      <c r="H1167" s="389" t="s">
        <v>3836</v>
      </c>
      <c r="I1167" s="543" t="s">
        <v>14977</v>
      </c>
    </row>
    <row r="1168" spans="1:9" ht="71.25">
      <c r="A1168" s="521">
        <v>340</v>
      </c>
      <c r="B1168" s="551" t="s">
        <v>24760</v>
      </c>
      <c r="C1168" s="555" t="s">
        <v>24761</v>
      </c>
      <c r="D1168" s="389">
        <v>1</v>
      </c>
      <c r="E1168" s="389">
        <v>2</v>
      </c>
      <c r="F1168" s="389" t="s">
        <v>20477</v>
      </c>
      <c r="G1168" s="389" t="s">
        <v>20477</v>
      </c>
      <c r="H1168" s="389" t="s">
        <v>3836</v>
      </c>
      <c r="I1168" s="543" t="s">
        <v>14977</v>
      </c>
    </row>
    <row r="1169" spans="1:9" ht="85.5">
      <c r="A1169" s="521">
        <v>341</v>
      </c>
      <c r="B1169" s="551" t="s">
        <v>24762</v>
      </c>
      <c r="C1169" s="555" t="s">
        <v>24763</v>
      </c>
      <c r="D1169" s="389">
        <v>1</v>
      </c>
      <c r="E1169" s="389">
        <v>2</v>
      </c>
      <c r="F1169" s="389" t="s">
        <v>20477</v>
      </c>
      <c r="G1169" s="389" t="s">
        <v>20477</v>
      </c>
      <c r="H1169" s="389" t="s">
        <v>3836</v>
      </c>
      <c r="I1169" s="543" t="s">
        <v>14977</v>
      </c>
    </row>
    <row r="1170" spans="1:9" ht="85.5">
      <c r="A1170" s="521">
        <v>342</v>
      </c>
      <c r="B1170" s="551" t="s">
        <v>24764</v>
      </c>
      <c r="C1170" s="555" t="s">
        <v>24765</v>
      </c>
      <c r="D1170" s="389">
        <v>1</v>
      </c>
      <c r="E1170" s="389">
        <v>2</v>
      </c>
      <c r="F1170" s="389" t="s">
        <v>20477</v>
      </c>
      <c r="G1170" s="389" t="s">
        <v>20477</v>
      </c>
      <c r="H1170" s="389" t="s">
        <v>3836</v>
      </c>
      <c r="I1170" s="543" t="s">
        <v>14977</v>
      </c>
    </row>
    <row r="1171" spans="1:9" ht="85.5">
      <c r="A1171" s="521">
        <v>343</v>
      </c>
      <c r="B1171" s="551" t="s">
        <v>24766</v>
      </c>
      <c r="C1171" s="555" t="s">
        <v>24767</v>
      </c>
      <c r="D1171" s="389">
        <v>1</v>
      </c>
      <c r="E1171" s="389">
        <v>2</v>
      </c>
      <c r="F1171" s="389" t="s">
        <v>20477</v>
      </c>
      <c r="G1171" s="389" t="s">
        <v>20477</v>
      </c>
      <c r="H1171" s="389" t="s">
        <v>3836</v>
      </c>
      <c r="I1171" s="543" t="s">
        <v>14977</v>
      </c>
    </row>
    <row r="1172" spans="1:9" ht="85.5">
      <c r="A1172" s="521">
        <v>344</v>
      </c>
      <c r="B1172" s="551" t="s">
        <v>24768</v>
      </c>
      <c r="C1172" s="555" t="s">
        <v>24769</v>
      </c>
      <c r="D1172" s="389">
        <v>1</v>
      </c>
      <c r="E1172" s="389">
        <v>2</v>
      </c>
      <c r="F1172" s="389" t="s">
        <v>20477</v>
      </c>
      <c r="G1172" s="389" t="s">
        <v>20477</v>
      </c>
      <c r="H1172" s="389" t="s">
        <v>3836</v>
      </c>
      <c r="I1172" s="543" t="s">
        <v>14977</v>
      </c>
    </row>
    <row r="1173" spans="1:9" ht="85.5">
      <c r="A1173" s="521">
        <v>345</v>
      </c>
      <c r="B1173" s="551" t="s">
        <v>24770</v>
      </c>
      <c r="C1173" s="555" t="s">
        <v>24771</v>
      </c>
      <c r="D1173" s="389">
        <v>1</v>
      </c>
      <c r="E1173" s="389">
        <v>2</v>
      </c>
      <c r="F1173" s="389" t="s">
        <v>20477</v>
      </c>
      <c r="G1173" s="389" t="s">
        <v>20477</v>
      </c>
      <c r="H1173" s="389" t="s">
        <v>3836</v>
      </c>
      <c r="I1173" s="543" t="s">
        <v>14977</v>
      </c>
    </row>
    <row r="1174" spans="1:9" ht="99.75">
      <c r="A1174" s="521">
        <v>346</v>
      </c>
      <c r="B1174" s="551" t="s">
        <v>24772</v>
      </c>
      <c r="C1174" s="555" t="s">
        <v>24773</v>
      </c>
      <c r="D1174" s="389">
        <v>1</v>
      </c>
      <c r="E1174" s="389">
        <v>2</v>
      </c>
      <c r="F1174" s="389" t="s">
        <v>20477</v>
      </c>
      <c r="G1174" s="389" t="s">
        <v>20477</v>
      </c>
      <c r="H1174" s="389" t="s">
        <v>3836</v>
      </c>
      <c r="I1174" s="543" t="s">
        <v>14977</v>
      </c>
    </row>
    <row r="1175" spans="1:9" ht="85.5">
      <c r="A1175" s="521">
        <v>347</v>
      </c>
      <c r="B1175" s="551" t="s">
        <v>24774</v>
      </c>
      <c r="C1175" s="555" t="s">
        <v>24775</v>
      </c>
      <c r="D1175" s="389">
        <v>1</v>
      </c>
      <c r="E1175" s="389">
        <v>3</v>
      </c>
      <c r="F1175" s="389" t="s">
        <v>20477</v>
      </c>
      <c r="G1175" s="389" t="s">
        <v>20477</v>
      </c>
      <c r="H1175" s="389" t="s">
        <v>3836</v>
      </c>
      <c r="I1175" s="543" t="s">
        <v>14977</v>
      </c>
    </row>
    <row r="1176" spans="1:9" ht="85.5">
      <c r="A1176" s="521">
        <v>348</v>
      </c>
      <c r="B1176" s="551" t="s">
        <v>24776</v>
      </c>
      <c r="C1176" s="555" t="s">
        <v>24777</v>
      </c>
      <c r="D1176" s="389">
        <v>1</v>
      </c>
      <c r="E1176" s="389">
        <v>3</v>
      </c>
      <c r="F1176" s="389" t="s">
        <v>20477</v>
      </c>
      <c r="G1176" s="389" t="s">
        <v>20477</v>
      </c>
      <c r="H1176" s="389" t="s">
        <v>3836</v>
      </c>
      <c r="I1176" s="543" t="s">
        <v>14977</v>
      </c>
    </row>
    <row r="1177" spans="1:9" ht="71.25">
      <c r="A1177" s="521">
        <v>349</v>
      </c>
      <c r="B1177" s="551" t="s">
        <v>24778</v>
      </c>
      <c r="C1177" s="555" t="s">
        <v>24779</v>
      </c>
      <c r="D1177" s="389">
        <v>1</v>
      </c>
      <c r="E1177" s="389">
        <v>2</v>
      </c>
      <c r="F1177" s="389" t="s">
        <v>20477</v>
      </c>
      <c r="G1177" s="389" t="s">
        <v>20477</v>
      </c>
      <c r="H1177" s="389" t="s">
        <v>3836</v>
      </c>
      <c r="I1177" s="543" t="s">
        <v>14977</v>
      </c>
    </row>
    <row r="1178" spans="1:9" ht="71.25">
      <c r="A1178" s="521">
        <v>350</v>
      </c>
      <c r="B1178" s="551" t="s">
        <v>24780</v>
      </c>
      <c r="C1178" s="555" t="s">
        <v>24781</v>
      </c>
      <c r="D1178" s="389">
        <v>1</v>
      </c>
      <c r="E1178" s="389">
        <v>2</v>
      </c>
      <c r="F1178" s="389" t="s">
        <v>20477</v>
      </c>
      <c r="G1178" s="389" t="s">
        <v>20477</v>
      </c>
      <c r="H1178" s="389" t="s">
        <v>3836</v>
      </c>
      <c r="I1178" s="543" t="s">
        <v>14977</v>
      </c>
    </row>
    <row r="1179" spans="1:9" ht="85.5">
      <c r="A1179" s="521">
        <v>351</v>
      </c>
      <c r="B1179" s="551" t="s">
        <v>24782</v>
      </c>
      <c r="C1179" s="555" t="s">
        <v>24783</v>
      </c>
      <c r="D1179" s="389">
        <v>1</v>
      </c>
      <c r="E1179" s="389">
        <v>3</v>
      </c>
      <c r="F1179" s="389" t="s">
        <v>20477</v>
      </c>
      <c r="G1179" s="389" t="s">
        <v>20477</v>
      </c>
      <c r="H1179" s="389" t="s">
        <v>3836</v>
      </c>
      <c r="I1179" s="543" t="s">
        <v>14977</v>
      </c>
    </row>
    <row r="1180" spans="1:9" ht="85.5">
      <c r="A1180" s="521">
        <v>352</v>
      </c>
      <c r="B1180" s="551" t="s">
        <v>24784</v>
      </c>
      <c r="C1180" s="555" t="s">
        <v>24785</v>
      </c>
      <c r="D1180" s="389">
        <v>1</v>
      </c>
      <c r="E1180" s="389">
        <v>3</v>
      </c>
      <c r="F1180" s="389" t="s">
        <v>20477</v>
      </c>
      <c r="G1180" s="389" t="s">
        <v>20477</v>
      </c>
      <c r="H1180" s="389" t="s">
        <v>3836</v>
      </c>
      <c r="I1180" s="543" t="s">
        <v>14977</v>
      </c>
    </row>
    <row r="1181" spans="1:9" ht="85.5">
      <c r="A1181" s="521">
        <v>353</v>
      </c>
      <c r="B1181" s="551" t="s">
        <v>24786</v>
      </c>
      <c r="C1181" s="555" t="s">
        <v>24787</v>
      </c>
      <c r="D1181" s="389">
        <v>1</v>
      </c>
      <c r="E1181" s="389">
        <v>3</v>
      </c>
      <c r="F1181" s="389" t="s">
        <v>20477</v>
      </c>
      <c r="G1181" s="389" t="s">
        <v>20477</v>
      </c>
      <c r="H1181" s="389" t="s">
        <v>3836</v>
      </c>
      <c r="I1181" s="543" t="s">
        <v>14977</v>
      </c>
    </row>
    <row r="1182" spans="1:9" ht="85.5">
      <c r="A1182" s="521">
        <v>354</v>
      </c>
      <c r="B1182" s="551" t="s">
        <v>24788</v>
      </c>
      <c r="C1182" s="555" t="s">
        <v>24789</v>
      </c>
      <c r="D1182" s="389">
        <v>1</v>
      </c>
      <c r="E1182" s="389">
        <v>3</v>
      </c>
      <c r="F1182" s="389" t="s">
        <v>20477</v>
      </c>
      <c r="G1182" s="389" t="s">
        <v>20477</v>
      </c>
      <c r="H1182" s="389" t="s">
        <v>3836</v>
      </c>
      <c r="I1182" s="543" t="s">
        <v>14977</v>
      </c>
    </row>
    <row r="1183" spans="1:9" ht="85.5">
      <c r="A1183" s="521">
        <v>355</v>
      </c>
      <c r="B1183" s="551" t="s">
        <v>24790</v>
      </c>
      <c r="C1183" s="555" t="s">
        <v>24791</v>
      </c>
      <c r="D1183" s="389">
        <v>1</v>
      </c>
      <c r="E1183" s="389">
        <v>2</v>
      </c>
      <c r="F1183" s="389" t="s">
        <v>20477</v>
      </c>
      <c r="G1183" s="389" t="s">
        <v>20477</v>
      </c>
      <c r="H1183" s="389" t="s">
        <v>3836</v>
      </c>
      <c r="I1183" s="543" t="s">
        <v>14977</v>
      </c>
    </row>
    <row r="1184" spans="1:9" ht="85.5">
      <c r="A1184" s="521">
        <v>356</v>
      </c>
      <c r="B1184" s="551" t="s">
        <v>24792</v>
      </c>
      <c r="C1184" s="555" t="s">
        <v>24793</v>
      </c>
      <c r="D1184" s="389">
        <v>1</v>
      </c>
      <c r="E1184" s="389">
        <v>2</v>
      </c>
      <c r="F1184" s="389" t="s">
        <v>20477</v>
      </c>
      <c r="G1184" s="389" t="s">
        <v>20477</v>
      </c>
      <c r="H1184" s="389" t="s">
        <v>3836</v>
      </c>
      <c r="I1184" s="543" t="s">
        <v>14977</v>
      </c>
    </row>
    <row r="1185" spans="1:9" ht="85.5">
      <c r="A1185" s="521">
        <v>357</v>
      </c>
      <c r="B1185" s="551" t="s">
        <v>24794</v>
      </c>
      <c r="C1185" s="555" t="s">
        <v>24795</v>
      </c>
      <c r="D1185" s="389">
        <v>1</v>
      </c>
      <c r="E1185" s="389">
        <v>2</v>
      </c>
      <c r="F1185" s="389" t="s">
        <v>20477</v>
      </c>
      <c r="G1185" s="389" t="s">
        <v>20477</v>
      </c>
      <c r="H1185" s="389" t="s">
        <v>3836</v>
      </c>
      <c r="I1185" s="543" t="s">
        <v>14977</v>
      </c>
    </row>
    <row r="1186" spans="1:9" ht="71.25">
      <c r="A1186" s="521">
        <v>358</v>
      </c>
      <c r="B1186" s="551" t="s">
        <v>24796</v>
      </c>
      <c r="C1186" s="555" t="s">
        <v>24797</v>
      </c>
      <c r="D1186" s="389">
        <v>1</v>
      </c>
      <c r="E1186" s="389">
        <v>2</v>
      </c>
      <c r="F1186" s="389" t="s">
        <v>20477</v>
      </c>
      <c r="G1186" s="389" t="s">
        <v>20477</v>
      </c>
      <c r="H1186" s="389" t="s">
        <v>3836</v>
      </c>
      <c r="I1186" s="543" t="s">
        <v>14977</v>
      </c>
    </row>
    <row r="1187" spans="1:9" ht="85.5">
      <c r="A1187" s="521">
        <v>359</v>
      </c>
      <c r="B1187" s="551" t="s">
        <v>24798</v>
      </c>
      <c r="C1187" s="555" t="s">
        <v>24799</v>
      </c>
      <c r="D1187" s="389">
        <v>1</v>
      </c>
      <c r="E1187" s="389">
        <v>3</v>
      </c>
      <c r="F1187" s="389" t="s">
        <v>20477</v>
      </c>
      <c r="G1187" s="389" t="s">
        <v>20477</v>
      </c>
      <c r="H1187" s="389" t="s">
        <v>3836</v>
      </c>
      <c r="I1187" s="543" t="s">
        <v>14977</v>
      </c>
    </row>
    <row r="1188" spans="1:9" ht="85.5">
      <c r="A1188" s="521">
        <v>360</v>
      </c>
      <c r="B1188" s="551" t="s">
        <v>24800</v>
      </c>
      <c r="C1188" s="555" t="s">
        <v>24801</v>
      </c>
      <c r="D1188" s="389">
        <v>1</v>
      </c>
      <c r="E1188" s="389">
        <v>3</v>
      </c>
      <c r="F1188" s="389" t="s">
        <v>20477</v>
      </c>
      <c r="G1188" s="389" t="s">
        <v>20477</v>
      </c>
      <c r="H1188" s="389" t="s">
        <v>3836</v>
      </c>
      <c r="I1188" s="543" t="s">
        <v>14977</v>
      </c>
    </row>
    <row r="1189" spans="1:9" ht="85.5">
      <c r="A1189" s="521">
        <v>361</v>
      </c>
      <c r="B1189" s="551" t="s">
        <v>24802</v>
      </c>
      <c r="C1189" s="555" t="s">
        <v>24803</v>
      </c>
      <c r="D1189" s="389">
        <v>1</v>
      </c>
      <c r="E1189" s="389">
        <v>3</v>
      </c>
      <c r="F1189" s="389" t="s">
        <v>20477</v>
      </c>
      <c r="G1189" s="389" t="s">
        <v>20477</v>
      </c>
      <c r="H1189" s="389" t="s">
        <v>3836</v>
      </c>
      <c r="I1189" s="543" t="s">
        <v>14977</v>
      </c>
    </row>
    <row r="1190" spans="1:9" ht="85.5">
      <c r="A1190" s="521">
        <v>362</v>
      </c>
      <c r="B1190" s="551" t="s">
        <v>24804</v>
      </c>
      <c r="C1190" s="555" t="s">
        <v>24805</v>
      </c>
      <c r="D1190" s="389">
        <v>1</v>
      </c>
      <c r="E1190" s="389">
        <v>3</v>
      </c>
      <c r="F1190" s="389" t="s">
        <v>20477</v>
      </c>
      <c r="G1190" s="389" t="s">
        <v>20477</v>
      </c>
      <c r="H1190" s="389" t="s">
        <v>3836</v>
      </c>
      <c r="I1190" s="543" t="s">
        <v>14977</v>
      </c>
    </row>
    <row r="1191" spans="1:9" ht="85.5">
      <c r="A1191" s="521">
        <v>363</v>
      </c>
      <c r="B1191" s="551" t="s">
        <v>24806</v>
      </c>
      <c r="C1191" s="555" t="s">
        <v>24807</v>
      </c>
      <c r="D1191" s="389">
        <v>1</v>
      </c>
      <c r="E1191" s="389">
        <v>3</v>
      </c>
      <c r="F1191" s="389" t="s">
        <v>20477</v>
      </c>
      <c r="G1191" s="389" t="s">
        <v>20477</v>
      </c>
      <c r="H1191" s="389" t="s">
        <v>3836</v>
      </c>
      <c r="I1191" s="543" t="s">
        <v>14977</v>
      </c>
    </row>
    <row r="1192" spans="1:9" ht="85.5">
      <c r="A1192" s="521">
        <v>364</v>
      </c>
      <c r="B1192" s="551" t="s">
        <v>24808</v>
      </c>
      <c r="C1192" s="555" t="s">
        <v>24809</v>
      </c>
      <c r="D1192" s="389">
        <v>1</v>
      </c>
      <c r="E1192" s="389">
        <v>3</v>
      </c>
      <c r="F1192" s="389" t="s">
        <v>20477</v>
      </c>
      <c r="G1192" s="389" t="s">
        <v>20477</v>
      </c>
      <c r="H1192" s="389" t="s">
        <v>3836</v>
      </c>
      <c r="I1192" s="543" t="s">
        <v>14977</v>
      </c>
    </row>
    <row r="1193" spans="1:9" ht="85.5">
      <c r="A1193" s="521">
        <v>365</v>
      </c>
      <c r="B1193" s="551" t="s">
        <v>24810</v>
      </c>
      <c r="C1193" s="555" t="s">
        <v>24811</v>
      </c>
      <c r="D1193" s="389">
        <v>1</v>
      </c>
      <c r="E1193" s="389">
        <v>3</v>
      </c>
      <c r="F1193" s="389" t="s">
        <v>20477</v>
      </c>
      <c r="G1193" s="389" t="s">
        <v>20477</v>
      </c>
      <c r="H1193" s="389" t="s">
        <v>3836</v>
      </c>
      <c r="I1193" s="543" t="s">
        <v>14977</v>
      </c>
    </row>
    <row r="1194" spans="1:9" ht="85.5">
      <c r="A1194" s="521">
        <v>366</v>
      </c>
      <c r="B1194" s="551" t="s">
        <v>24812</v>
      </c>
      <c r="C1194" s="555" t="s">
        <v>24813</v>
      </c>
      <c r="D1194" s="389">
        <v>1</v>
      </c>
      <c r="E1194" s="389">
        <v>3</v>
      </c>
      <c r="F1194" s="389" t="s">
        <v>20117</v>
      </c>
      <c r="G1194" s="389" t="s">
        <v>20117</v>
      </c>
      <c r="H1194" s="389" t="s">
        <v>3836</v>
      </c>
      <c r="I1194" s="543" t="s">
        <v>14977</v>
      </c>
    </row>
    <row r="1195" spans="1:9" ht="85.5">
      <c r="A1195" s="521">
        <v>367</v>
      </c>
      <c r="B1195" s="551" t="s">
        <v>24814</v>
      </c>
      <c r="C1195" s="555" t="s">
        <v>24815</v>
      </c>
      <c r="D1195" s="389">
        <v>1</v>
      </c>
      <c r="E1195" s="389">
        <v>3</v>
      </c>
      <c r="F1195" s="389" t="s">
        <v>20117</v>
      </c>
      <c r="G1195" s="389" t="s">
        <v>20117</v>
      </c>
      <c r="H1195" s="389" t="s">
        <v>3836</v>
      </c>
      <c r="I1195" s="543" t="s">
        <v>14977</v>
      </c>
    </row>
    <row r="1196" spans="1:9" ht="71.25">
      <c r="A1196" s="521">
        <v>368</v>
      </c>
      <c r="B1196" s="551" t="s">
        <v>24816</v>
      </c>
      <c r="C1196" s="555" t="s">
        <v>24817</v>
      </c>
      <c r="D1196" s="389">
        <v>1</v>
      </c>
      <c r="E1196" s="389">
        <v>4</v>
      </c>
      <c r="F1196" s="564" t="s">
        <v>20117</v>
      </c>
      <c r="G1196" s="389" t="s">
        <v>20117</v>
      </c>
      <c r="H1196" s="389" t="s">
        <v>3836</v>
      </c>
      <c r="I1196" s="543" t="s">
        <v>14977</v>
      </c>
    </row>
    <row r="1197" spans="1:9" ht="71.25">
      <c r="A1197" s="521">
        <v>369</v>
      </c>
      <c r="B1197" s="551" t="s">
        <v>24818</v>
      </c>
      <c r="C1197" s="555" t="s">
        <v>24819</v>
      </c>
      <c r="D1197" s="435">
        <v>1</v>
      </c>
      <c r="E1197" s="435">
        <v>4</v>
      </c>
      <c r="F1197" s="564" t="s">
        <v>20117</v>
      </c>
      <c r="G1197" s="389" t="s">
        <v>20117</v>
      </c>
      <c r="H1197" s="389" t="s">
        <v>3836</v>
      </c>
      <c r="I1197" s="543" t="s">
        <v>14977</v>
      </c>
    </row>
    <row r="1198" spans="1:9" ht="71.25">
      <c r="A1198" s="521">
        <v>370</v>
      </c>
      <c r="B1198" s="551" t="s">
        <v>24820</v>
      </c>
      <c r="C1198" s="555" t="s">
        <v>24821</v>
      </c>
      <c r="D1198" s="435">
        <v>1</v>
      </c>
      <c r="E1198" s="435">
        <v>4</v>
      </c>
      <c r="F1198" s="564" t="s">
        <v>20117</v>
      </c>
      <c r="G1198" s="389" t="s">
        <v>20117</v>
      </c>
      <c r="H1198" s="389" t="s">
        <v>3836</v>
      </c>
      <c r="I1198" s="543" t="s">
        <v>14977</v>
      </c>
    </row>
    <row r="1199" spans="1:9" ht="71.25">
      <c r="A1199" s="521">
        <v>371</v>
      </c>
      <c r="B1199" s="551" t="s">
        <v>24822</v>
      </c>
      <c r="C1199" s="555" t="s">
        <v>24823</v>
      </c>
      <c r="D1199" s="435">
        <v>1</v>
      </c>
      <c r="E1199" s="435">
        <v>4</v>
      </c>
      <c r="F1199" s="564" t="s">
        <v>20117</v>
      </c>
      <c r="G1199" s="389" t="s">
        <v>20117</v>
      </c>
      <c r="H1199" s="389" t="s">
        <v>3836</v>
      </c>
      <c r="I1199" s="543" t="s">
        <v>14977</v>
      </c>
    </row>
    <row r="1200" spans="1:9" ht="71.25">
      <c r="A1200" s="521">
        <v>372</v>
      </c>
      <c r="B1200" s="551" t="s">
        <v>24824</v>
      </c>
      <c r="C1200" s="555" t="s">
        <v>24825</v>
      </c>
      <c r="D1200" s="435">
        <v>1</v>
      </c>
      <c r="E1200" s="435">
        <v>4</v>
      </c>
      <c r="F1200" s="564" t="s">
        <v>20117</v>
      </c>
      <c r="G1200" s="389" t="s">
        <v>20117</v>
      </c>
      <c r="H1200" s="389" t="s">
        <v>3836</v>
      </c>
      <c r="I1200" s="543" t="s">
        <v>14977</v>
      </c>
    </row>
    <row r="1201" spans="1:9" ht="71.25">
      <c r="A1201" s="521">
        <v>373</v>
      </c>
      <c r="B1201" s="551" t="s">
        <v>24826</v>
      </c>
      <c r="C1201" s="555" t="s">
        <v>24827</v>
      </c>
      <c r="D1201" s="435">
        <v>1</v>
      </c>
      <c r="E1201" s="435">
        <v>4</v>
      </c>
      <c r="F1201" s="564" t="s">
        <v>20117</v>
      </c>
      <c r="G1201" s="389" t="s">
        <v>20117</v>
      </c>
      <c r="H1201" s="389" t="s">
        <v>3836</v>
      </c>
      <c r="I1201" s="543" t="s">
        <v>14977</v>
      </c>
    </row>
    <row r="1202" spans="1:9" ht="71.25">
      <c r="A1202" s="521">
        <v>374</v>
      </c>
      <c r="B1202" s="551" t="s">
        <v>24828</v>
      </c>
      <c r="C1202" s="555" t="s">
        <v>24829</v>
      </c>
      <c r="D1202" s="435">
        <v>1</v>
      </c>
      <c r="E1202" s="435">
        <v>5</v>
      </c>
      <c r="F1202" s="564" t="s">
        <v>20117</v>
      </c>
      <c r="G1202" s="389" t="s">
        <v>20117</v>
      </c>
      <c r="H1202" s="389" t="s">
        <v>3836</v>
      </c>
      <c r="I1202" s="543" t="s">
        <v>14977</v>
      </c>
    </row>
    <row r="1203" spans="1:9" ht="71.25">
      <c r="A1203" s="521">
        <v>375</v>
      </c>
      <c r="B1203" s="551" t="s">
        <v>24830</v>
      </c>
      <c r="C1203" s="555" t="s">
        <v>24831</v>
      </c>
      <c r="D1203" s="435">
        <v>1</v>
      </c>
      <c r="E1203" s="435">
        <v>4</v>
      </c>
      <c r="F1203" s="564" t="s">
        <v>20117</v>
      </c>
      <c r="G1203" s="389" t="s">
        <v>20117</v>
      </c>
      <c r="H1203" s="389" t="s">
        <v>3836</v>
      </c>
      <c r="I1203" s="543" t="s">
        <v>14977</v>
      </c>
    </row>
    <row r="1204" spans="1:9" ht="71.25">
      <c r="A1204" s="521">
        <v>376</v>
      </c>
      <c r="B1204" s="551" t="s">
        <v>24832</v>
      </c>
      <c r="C1204" s="555" t="s">
        <v>24833</v>
      </c>
      <c r="D1204" s="435">
        <v>1</v>
      </c>
      <c r="E1204" s="435">
        <v>4</v>
      </c>
      <c r="F1204" s="564" t="s">
        <v>20117</v>
      </c>
      <c r="G1204" s="389" t="s">
        <v>20117</v>
      </c>
      <c r="H1204" s="389" t="s">
        <v>3836</v>
      </c>
      <c r="I1204" s="543" t="s">
        <v>14977</v>
      </c>
    </row>
    <row r="1205" spans="1:9" ht="71.25">
      <c r="A1205" s="521">
        <v>377</v>
      </c>
      <c r="B1205" s="551" t="s">
        <v>24834</v>
      </c>
      <c r="C1205" s="555" t="s">
        <v>24835</v>
      </c>
      <c r="D1205" s="435">
        <v>1</v>
      </c>
      <c r="E1205" s="435">
        <v>4</v>
      </c>
      <c r="F1205" s="564" t="s">
        <v>20117</v>
      </c>
      <c r="G1205" s="389" t="s">
        <v>20117</v>
      </c>
      <c r="H1205" s="389" t="s">
        <v>3836</v>
      </c>
      <c r="I1205" s="543" t="s">
        <v>14977</v>
      </c>
    </row>
    <row r="1206" spans="1:9" ht="71.25">
      <c r="A1206" s="521">
        <v>378</v>
      </c>
      <c r="B1206" s="551" t="s">
        <v>24836</v>
      </c>
      <c r="C1206" s="555" t="s">
        <v>24837</v>
      </c>
      <c r="D1206" s="435">
        <v>1</v>
      </c>
      <c r="E1206" s="435">
        <v>5</v>
      </c>
      <c r="F1206" s="564" t="s">
        <v>20117</v>
      </c>
      <c r="G1206" s="389" t="s">
        <v>20117</v>
      </c>
      <c r="H1206" s="389" t="s">
        <v>3836</v>
      </c>
      <c r="I1206" s="543" t="s">
        <v>14977</v>
      </c>
    </row>
    <row r="1207" spans="1:9" ht="71.25">
      <c r="A1207" s="521">
        <v>379</v>
      </c>
      <c r="B1207" s="551" t="s">
        <v>24838</v>
      </c>
      <c r="C1207" s="555" t="s">
        <v>24839</v>
      </c>
      <c r="D1207" s="435">
        <v>1</v>
      </c>
      <c r="E1207" s="435">
        <v>4</v>
      </c>
      <c r="F1207" s="564" t="s">
        <v>20117</v>
      </c>
      <c r="G1207" s="389" t="s">
        <v>20117</v>
      </c>
      <c r="H1207" s="389" t="s">
        <v>3836</v>
      </c>
      <c r="I1207" s="543" t="s">
        <v>14977</v>
      </c>
    </row>
    <row r="1208" spans="1:9" ht="71.25">
      <c r="A1208" s="521">
        <v>380</v>
      </c>
      <c r="B1208" s="551" t="s">
        <v>24840</v>
      </c>
      <c r="C1208" s="555" t="s">
        <v>24841</v>
      </c>
      <c r="D1208" s="435">
        <v>1</v>
      </c>
      <c r="E1208" s="435">
        <v>4</v>
      </c>
      <c r="F1208" s="564" t="s">
        <v>20117</v>
      </c>
      <c r="G1208" s="389" t="s">
        <v>20117</v>
      </c>
      <c r="H1208" s="389" t="s">
        <v>3836</v>
      </c>
      <c r="I1208" s="543" t="s">
        <v>14977</v>
      </c>
    </row>
    <row r="1209" spans="1:9" ht="71.25">
      <c r="A1209" s="521">
        <v>381</v>
      </c>
      <c r="B1209" s="551" t="s">
        <v>24842</v>
      </c>
      <c r="C1209" s="555" t="s">
        <v>24843</v>
      </c>
      <c r="D1209" s="435">
        <v>1</v>
      </c>
      <c r="E1209" s="435">
        <v>4</v>
      </c>
      <c r="F1209" s="564" t="s">
        <v>20117</v>
      </c>
      <c r="G1209" s="389" t="s">
        <v>20117</v>
      </c>
      <c r="H1209" s="389" t="s">
        <v>3836</v>
      </c>
      <c r="I1209" s="543" t="s">
        <v>14977</v>
      </c>
    </row>
    <row r="1210" spans="1:9" ht="71.25">
      <c r="A1210" s="521">
        <v>382</v>
      </c>
      <c r="B1210" s="551" t="s">
        <v>24844</v>
      </c>
      <c r="C1210" s="555" t="s">
        <v>24845</v>
      </c>
      <c r="D1210" s="435">
        <v>1</v>
      </c>
      <c r="E1210" s="435">
        <v>4</v>
      </c>
      <c r="F1210" s="564" t="s">
        <v>20117</v>
      </c>
      <c r="G1210" s="389" t="s">
        <v>20117</v>
      </c>
      <c r="H1210" s="389" t="s">
        <v>3836</v>
      </c>
      <c r="I1210" s="543" t="s">
        <v>14977</v>
      </c>
    </row>
    <row r="1211" spans="1:9" ht="71.25">
      <c r="A1211" s="521">
        <v>383</v>
      </c>
      <c r="B1211" s="551" t="s">
        <v>24846</v>
      </c>
      <c r="C1211" s="555" t="s">
        <v>24847</v>
      </c>
      <c r="D1211" s="435">
        <v>1</v>
      </c>
      <c r="E1211" s="435">
        <v>4</v>
      </c>
      <c r="F1211" s="564" t="s">
        <v>20117</v>
      </c>
      <c r="G1211" s="389" t="s">
        <v>20117</v>
      </c>
      <c r="H1211" s="389" t="s">
        <v>3836</v>
      </c>
      <c r="I1211" s="543" t="s">
        <v>14977</v>
      </c>
    </row>
    <row r="1212" spans="1:9" ht="71.25">
      <c r="A1212" s="521">
        <v>384</v>
      </c>
      <c r="B1212" s="551" t="s">
        <v>24848</v>
      </c>
      <c r="C1212" s="555" t="s">
        <v>24849</v>
      </c>
      <c r="D1212" s="435">
        <v>1</v>
      </c>
      <c r="E1212" s="435">
        <v>4</v>
      </c>
      <c r="F1212" s="564" t="s">
        <v>20117</v>
      </c>
      <c r="G1212" s="389" t="s">
        <v>20117</v>
      </c>
      <c r="H1212" s="389" t="s">
        <v>3836</v>
      </c>
      <c r="I1212" s="543" t="s">
        <v>14977</v>
      </c>
    </row>
    <row r="1213" spans="1:9" ht="71.25">
      <c r="A1213" s="521">
        <v>385</v>
      </c>
      <c r="B1213" s="551" t="s">
        <v>24848</v>
      </c>
      <c r="C1213" s="555" t="s">
        <v>24849</v>
      </c>
      <c r="D1213" s="435">
        <v>1</v>
      </c>
      <c r="E1213" s="435">
        <v>4</v>
      </c>
      <c r="F1213" s="564" t="s">
        <v>20117</v>
      </c>
      <c r="G1213" s="389" t="s">
        <v>20117</v>
      </c>
      <c r="H1213" s="389" t="s">
        <v>3836</v>
      </c>
      <c r="I1213" s="543" t="s">
        <v>14977</v>
      </c>
    </row>
    <row r="1214" spans="1:9" ht="71.25">
      <c r="A1214" s="521">
        <v>386</v>
      </c>
      <c r="B1214" s="551" t="s">
        <v>24850</v>
      </c>
      <c r="C1214" s="555" t="s">
        <v>24851</v>
      </c>
      <c r="D1214" s="435">
        <v>1</v>
      </c>
      <c r="E1214" s="435">
        <v>4</v>
      </c>
      <c r="F1214" s="564" t="s">
        <v>20117</v>
      </c>
      <c r="G1214" s="389" t="s">
        <v>20117</v>
      </c>
      <c r="H1214" s="389" t="s">
        <v>3836</v>
      </c>
      <c r="I1214" s="543" t="s">
        <v>14977</v>
      </c>
    </row>
    <row r="1215" spans="1:9" ht="71.25">
      <c r="A1215" s="521">
        <v>387</v>
      </c>
      <c r="B1215" s="551" t="s">
        <v>24852</v>
      </c>
      <c r="C1215" s="555" t="s">
        <v>24853</v>
      </c>
      <c r="D1215" s="435">
        <v>1</v>
      </c>
      <c r="E1215" s="435">
        <v>4</v>
      </c>
      <c r="F1215" s="564" t="s">
        <v>20117</v>
      </c>
      <c r="G1215" s="389" t="s">
        <v>20117</v>
      </c>
      <c r="H1215" s="389" t="s">
        <v>3836</v>
      </c>
      <c r="I1215" s="543" t="s">
        <v>14977</v>
      </c>
    </row>
    <row r="1216" spans="1:9" ht="71.25">
      <c r="A1216" s="521">
        <v>388</v>
      </c>
      <c r="B1216" s="551" t="s">
        <v>24854</v>
      </c>
      <c r="C1216" s="555" t="s">
        <v>24855</v>
      </c>
      <c r="D1216" s="435">
        <v>1</v>
      </c>
      <c r="E1216" s="435">
        <v>4</v>
      </c>
      <c r="F1216" s="564" t="s">
        <v>20117</v>
      </c>
      <c r="G1216" s="389" t="s">
        <v>20117</v>
      </c>
      <c r="H1216" s="389" t="s">
        <v>3836</v>
      </c>
      <c r="I1216" s="543" t="s">
        <v>14977</v>
      </c>
    </row>
    <row r="1217" spans="1:9" ht="71.25">
      <c r="A1217" s="521">
        <v>389</v>
      </c>
      <c r="B1217" s="551" t="s">
        <v>24856</v>
      </c>
      <c r="C1217" s="555" t="s">
        <v>24857</v>
      </c>
      <c r="D1217" s="435">
        <v>1</v>
      </c>
      <c r="E1217" s="435">
        <v>4</v>
      </c>
      <c r="F1217" s="564" t="s">
        <v>20117</v>
      </c>
      <c r="G1217" s="389" t="s">
        <v>20117</v>
      </c>
      <c r="H1217" s="389" t="s">
        <v>3836</v>
      </c>
      <c r="I1217" s="543" t="s">
        <v>14977</v>
      </c>
    </row>
    <row r="1218" spans="1:9" ht="71.25">
      <c r="A1218" s="521">
        <v>390</v>
      </c>
      <c r="B1218" s="551" t="s">
        <v>24858</v>
      </c>
      <c r="C1218" s="555" t="s">
        <v>24859</v>
      </c>
      <c r="D1218" s="435">
        <v>1</v>
      </c>
      <c r="E1218" s="435">
        <v>4</v>
      </c>
      <c r="F1218" s="564" t="s">
        <v>20117</v>
      </c>
      <c r="G1218" s="389" t="s">
        <v>20117</v>
      </c>
      <c r="H1218" s="389" t="s">
        <v>3836</v>
      </c>
      <c r="I1218" s="543" t="s">
        <v>14977</v>
      </c>
    </row>
    <row r="1219" spans="1:9" ht="71.25">
      <c r="A1219" s="521">
        <v>391</v>
      </c>
      <c r="B1219" s="551" t="s">
        <v>24860</v>
      </c>
      <c r="C1219" s="555" t="s">
        <v>24861</v>
      </c>
      <c r="D1219" s="435">
        <v>1</v>
      </c>
      <c r="E1219" s="435">
        <v>4</v>
      </c>
      <c r="F1219" s="564" t="s">
        <v>20117</v>
      </c>
      <c r="G1219" s="389" t="s">
        <v>20117</v>
      </c>
      <c r="H1219" s="389" t="s">
        <v>3836</v>
      </c>
      <c r="I1219" s="543" t="s">
        <v>14977</v>
      </c>
    </row>
    <row r="1220" spans="1:9" ht="71.25">
      <c r="A1220" s="521">
        <v>392</v>
      </c>
      <c r="B1220" s="551" t="s">
        <v>24862</v>
      </c>
      <c r="C1220" s="555" t="s">
        <v>24863</v>
      </c>
      <c r="D1220" s="435">
        <v>1</v>
      </c>
      <c r="E1220" s="435">
        <v>4</v>
      </c>
      <c r="F1220" s="564" t="s">
        <v>20117</v>
      </c>
      <c r="G1220" s="389" t="s">
        <v>20117</v>
      </c>
      <c r="H1220" s="389" t="s">
        <v>3836</v>
      </c>
      <c r="I1220" s="543" t="s">
        <v>14977</v>
      </c>
    </row>
    <row r="1221" spans="1:9" ht="71.25">
      <c r="A1221" s="521">
        <v>393</v>
      </c>
      <c r="B1221" s="551" t="s">
        <v>24864</v>
      </c>
      <c r="C1221" s="555" t="s">
        <v>24865</v>
      </c>
      <c r="D1221" s="435">
        <v>1</v>
      </c>
      <c r="E1221" s="435">
        <v>4</v>
      </c>
      <c r="F1221" s="564" t="s">
        <v>20117</v>
      </c>
      <c r="G1221" s="389" t="s">
        <v>20117</v>
      </c>
      <c r="H1221" s="389" t="s">
        <v>3836</v>
      </c>
      <c r="I1221" s="543" t="s">
        <v>14977</v>
      </c>
    </row>
    <row r="1222" spans="1:9" ht="71.25">
      <c r="A1222" s="521">
        <v>394</v>
      </c>
      <c r="B1222" s="551" t="s">
        <v>24866</v>
      </c>
      <c r="C1222" s="555" t="s">
        <v>24867</v>
      </c>
      <c r="D1222" s="435">
        <v>1</v>
      </c>
      <c r="E1222" s="435">
        <v>4</v>
      </c>
      <c r="F1222" s="564" t="s">
        <v>20117</v>
      </c>
      <c r="G1222" s="389" t="s">
        <v>20117</v>
      </c>
      <c r="H1222" s="389" t="s">
        <v>3836</v>
      </c>
      <c r="I1222" s="543" t="s">
        <v>14977</v>
      </c>
    </row>
    <row r="1223" spans="1:9" ht="71.25">
      <c r="A1223" s="521">
        <v>395</v>
      </c>
      <c r="B1223" s="551" t="s">
        <v>24868</v>
      </c>
      <c r="C1223" s="555" t="s">
        <v>24869</v>
      </c>
      <c r="D1223" s="435">
        <v>1</v>
      </c>
      <c r="E1223" s="435">
        <v>4</v>
      </c>
      <c r="F1223" s="564" t="s">
        <v>20117</v>
      </c>
      <c r="G1223" s="389" t="s">
        <v>20117</v>
      </c>
      <c r="H1223" s="389" t="s">
        <v>3836</v>
      </c>
      <c r="I1223" s="543" t="s">
        <v>14977</v>
      </c>
    </row>
    <row r="1224" spans="1:9" ht="71.25">
      <c r="A1224" s="521">
        <v>396</v>
      </c>
      <c r="B1224" s="551" t="s">
        <v>24870</v>
      </c>
      <c r="C1224" s="555" t="s">
        <v>24871</v>
      </c>
      <c r="D1224" s="435">
        <v>1</v>
      </c>
      <c r="E1224" s="435">
        <v>4</v>
      </c>
      <c r="F1224" s="564" t="s">
        <v>20117</v>
      </c>
      <c r="G1224" s="389" t="s">
        <v>20117</v>
      </c>
      <c r="H1224" s="389" t="s">
        <v>3836</v>
      </c>
      <c r="I1224" s="543" t="s">
        <v>14977</v>
      </c>
    </row>
    <row r="1225" spans="1:9" ht="71.25">
      <c r="A1225" s="521">
        <v>397</v>
      </c>
      <c r="B1225" s="551" t="s">
        <v>24872</v>
      </c>
      <c r="C1225" s="555" t="s">
        <v>24873</v>
      </c>
      <c r="D1225" s="435">
        <v>1</v>
      </c>
      <c r="E1225" s="435">
        <v>4</v>
      </c>
      <c r="F1225" s="564" t="s">
        <v>20117</v>
      </c>
      <c r="G1225" s="389" t="s">
        <v>20117</v>
      </c>
      <c r="H1225" s="389" t="s">
        <v>3836</v>
      </c>
      <c r="I1225" s="543" t="s">
        <v>14977</v>
      </c>
    </row>
    <row r="1226" spans="1:9" ht="71.25">
      <c r="A1226" s="521">
        <v>398</v>
      </c>
      <c r="B1226" s="551" t="s">
        <v>24874</v>
      </c>
      <c r="C1226" s="555" t="s">
        <v>24875</v>
      </c>
      <c r="D1226" s="435">
        <v>1</v>
      </c>
      <c r="E1226" s="435">
        <v>4</v>
      </c>
      <c r="F1226" s="564" t="s">
        <v>20117</v>
      </c>
      <c r="G1226" s="389" t="s">
        <v>20117</v>
      </c>
      <c r="H1226" s="389" t="s">
        <v>3836</v>
      </c>
      <c r="I1226" s="543" t="s">
        <v>14977</v>
      </c>
    </row>
    <row r="1227" spans="1:9" ht="71.25">
      <c r="A1227" s="521">
        <v>399</v>
      </c>
      <c r="B1227" s="551" t="s">
        <v>24876</v>
      </c>
      <c r="C1227" s="555" t="s">
        <v>24877</v>
      </c>
      <c r="D1227" s="435">
        <v>1</v>
      </c>
      <c r="E1227" s="435">
        <v>4</v>
      </c>
      <c r="F1227" s="564" t="s">
        <v>20117</v>
      </c>
      <c r="G1227" s="389" t="s">
        <v>20117</v>
      </c>
      <c r="H1227" s="389" t="s">
        <v>3836</v>
      </c>
      <c r="I1227" s="543" t="s">
        <v>14977</v>
      </c>
    </row>
    <row r="1228" spans="1:9" ht="71.25">
      <c r="A1228" s="521">
        <v>400</v>
      </c>
      <c r="B1228" s="551" t="s">
        <v>24878</v>
      </c>
      <c r="C1228" s="555" t="s">
        <v>24879</v>
      </c>
      <c r="D1228" s="435">
        <v>1</v>
      </c>
      <c r="E1228" s="435">
        <v>4</v>
      </c>
      <c r="F1228" s="564" t="s">
        <v>20117</v>
      </c>
      <c r="G1228" s="389" t="s">
        <v>20117</v>
      </c>
      <c r="H1228" s="389" t="s">
        <v>3836</v>
      </c>
      <c r="I1228" s="543" t="s">
        <v>14977</v>
      </c>
    </row>
    <row r="1229" spans="1:9" ht="71.25">
      <c r="A1229" s="521">
        <v>401</v>
      </c>
      <c r="B1229" s="551" t="s">
        <v>24880</v>
      </c>
      <c r="C1229" s="555" t="s">
        <v>24881</v>
      </c>
      <c r="D1229" s="435">
        <v>1</v>
      </c>
      <c r="E1229" s="435">
        <v>4</v>
      </c>
      <c r="F1229" s="564" t="s">
        <v>20117</v>
      </c>
      <c r="G1229" s="389" t="s">
        <v>20117</v>
      </c>
      <c r="H1229" s="389" t="s">
        <v>3836</v>
      </c>
      <c r="I1229" s="543" t="s">
        <v>14977</v>
      </c>
    </row>
    <row r="1230" spans="1:9" ht="71.25">
      <c r="A1230" s="521">
        <v>402</v>
      </c>
      <c r="B1230" s="551" t="s">
        <v>24882</v>
      </c>
      <c r="C1230" s="555" t="s">
        <v>24883</v>
      </c>
      <c r="D1230" s="435">
        <v>1</v>
      </c>
      <c r="E1230" s="435">
        <v>4</v>
      </c>
      <c r="F1230" s="564" t="s">
        <v>20117</v>
      </c>
      <c r="G1230" s="389" t="s">
        <v>20117</v>
      </c>
      <c r="H1230" s="389" t="s">
        <v>3836</v>
      </c>
      <c r="I1230" s="543" t="s">
        <v>14977</v>
      </c>
    </row>
    <row r="1231" spans="1:9" ht="71.25">
      <c r="A1231" s="521">
        <v>403</v>
      </c>
      <c r="B1231" s="551" t="s">
        <v>24884</v>
      </c>
      <c r="C1231" s="555" t="s">
        <v>24885</v>
      </c>
      <c r="D1231" s="435">
        <v>1</v>
      </c>
      <c r="E1231" s="435">
        <v>4</v>
      </c>
      <c r="F1231" s="564" t="s">
        <v>20117</v>
      </c>
      <c r="G1231" s="389" t="s">
        <v>20117</v>
      </c>
      <c r="H1231" s="389" t="s">
        <v>3836</v>
      </c>
      <c r="I1231" s="543" t="s">
        <v>14977</v>
      </c>
    </row>
    <row r="1232" spans="1:9" ht="71.25">
      <c r="A1232" s="521">
        <v>404</v>
      </c>
      <c r="B1232" s="551" t="s">
        <v>24886</v>
      </c>
      <c r="C1232" s="555" t="s">
        <v>24887</v>
      </c>
      <c r="D1232" s="435">
        <v>1</v>
      </c>
      <c r="E1232" s="435">
        <v>4</v>
      </c>
      <c r="F1232" s="564" t="s">
        <v>20117</v>
      </c>
      <c r="G1232" s="389" t="s">
        <v>20117</v>
      </c>
      <c r="H1232" s="389" t="s">
        <v>3836</v>
      </c>
      <c r="I1232" s="543" t="s">
        <v>14977</v>
      </c>
    </row>
    <row r="1233" spans="1:9" ht="71.25">
      <c r="A1233" s="521">
        <v>405</v>
      </c>
      <c r="B1233" s="551" t="s">
        <v>24888</v>
      </c>
      <c r="C1233" s="555" t="s">
        <v>24889</v>
      </c>
      <c r="D1233" s="435">
        <v>1</v>
      </c>
      <c r="E1233" s="435">
        <v>4</v>
      </c>
      <c r="F1233" s="564" t="s">
        <v>20117</v>
      </c>
      <c r="G1233" s="389" t="s">
        <v>20117</v>
      </c>
      <c r="H1233" s="389" t="s">
        <v>3836</v>
      </c>
      <c r="I1233" s="543" t="s">
        <v>14977</v>
      </c>
    </row>
    <row r="1234" spans="1:9" ht="71.25">
      <c r="A1234" s="521">
        <v>406</v>
      </c>
      <c r="B1234" s="551" t="s">
        <v>24890</v>
      </c>
      <c r="C1234" s="555" t="s">
        <v>24891</v>
      </c>
      <c r="D1234" s="435">
        <v>1</v>
      </c>
      <c r="E1234" s="435">
        <v>4</v>
      </c>
      <c r="F1234" s="564" t="s">
        <v>20117</v>
      </c>
      <c r="G1234" s="389" t="s">
        <v>20117</v>
      </c>
      <c r="H1234" s="389" t="s">
        <v>3836</v>
      </c>
      <c r="I1234" s="543" t="s">
        <v>14977</v>
      </c>
    </row>
    <row r="1235" spans="1:9" ht="71.25">
      <c r="A1235" s="521">
        <v>407</v>
      </c>
      <c r="B1235" s="551" t="s">
        <v>24892</v>
      </c>
      <c r="C1235" s="555" t="s">
        <v>24893</v>
      </c>
      <c r="D1235" s="435">
        <v>1</v>
      </c>
      <c r="E1235" s="435">
        <v>4</v>
      </c>
      <c r="F1235" s="564" t="s">
        <v>20117</v>
      </c>
      <c r="G1235" s="389" t="s">
        <v>20117</v>
      </c>
      <c r="H1235" s="389" t="s">
        <v>3836</v>
      </c>
      <c r="I1235" s="543" t="s">
        <v>14977</v>
      </c>
    </row>
    <row r="1236" spans="1:9" ht="71.25">
      <c r="A1236" s="521">
        <v>408</v>
      </c>
      <c r="B1236" s="551" t="s">
        <v>24894</v>
      </c>
      <c r="C1236" s="555" t="s">
        <v>24895</v>
      </c>
      <c r="D1236" s="435">
        <v>1</v>
      </c>
      <c r="E1236" s="435">
        <v>4</v>
      </c>
      <c r="F1236" s="564" t="s">
        <v>20117</v>
      </c>
      <c r="G1236" s="389" t="s">
        <v>20117</v>
      </c>
      <c r="H1236" s="389" t="s">
        <v>3836</v>
      </c>
      <c r="I1236" s="543" t="s">
        <v>14977</v>
      </c>
    </row>
    <row r="1237" spans="1:9" ht="71.25">
      <c r="A1237" s="521">
        <v>409</v>
      </c>
      <c r="B1237" s="551" t="s">
        <v>24896</v>
      </c>
      <c r="C1237" s="555" t="s">
        <v>24897</v>
      </c>
      <c r="D1237" s="435">
        <v>1</v>
      </c>
      <c r="E1237" s="435">
        <v>4</v>
      </c>
      <c r="F1237" s="564" t="s">
        <v>20117</v>
      </c>
      <c r="G1237" s="389" t="s">
        <v>20117</v>
      </c>
      <c r="H1237" s="389" t="s">
        <v>3836</v>
      </c>
      <c r="I1237" s="543" t="s">
        <v>14977</v>
      </c>
    </row>
    <row r="1238" spans="1:9" ht="71.25">
      <c r="A1238" s="521">
        <v>410</v>
      </c>
      <c r="B1238" s="551" t="s">
        <v>24898</v>
      </c>
      <c r="C1238" s="555" t="s">
        <v>24899</v>
      </c>
      <c r="D1238" s="435">
        <v>1</v>
      </c>
      <c r="E1238" s="435">
        <v>4</v>
      </c>
      <c r="F1238" s="564" t="s">
        <v>20117</v>
      </c>
      <c r="G1238" s="389" t="s">
        <v>20117</v>
      </c>
      <c r="H1238" s="389" t="s">
        <v>3836</v>
      </c>
      <c r="I1238" s="543" t="s">
        <v>14977</v>
      </c>
    </row>
    <row r="1239" spans="1:9" ht="71.25">
      <c r="A1239" s="521">
        <v>411</v>
      </c>
      <c r="B1239" s="551" t="s">
        <v>24900</v>
      </c>
      <c r="C1239" s="555" t="s">
        <v>24901</v>
      </c>
      <c r="D1239" s="435">
        <v>1</v>
      </c>
      <c r="E1239" s="435">
        <v>4</v>
      </c>
      <c r="F1239" s="564" t="s">
        <v>20117</v>
      </c>
      <c r="G1239" s="389" t="s">
        <v>20117</v>
      </c>
      <c r="H1239" s="389" t="s">
        <v>3836</v>
      </c>
      <c r="I1239" s="543" t="s">
        <v>14977</v>
      </c>
    </row>
    <row r="1240" spans="1:9" ht="71.25">
      <c r="A1240" s="521">
        <v>412</v>
      </c>
      <c r="B1240" s="551" t="s">
        <v>24902</v>
      </c>
      <c r="C1240" s="555" t="s">
        <v>24903</v>
      </c>
      <c r="D1240" s="435">
        <v>1</v>
      </c>
      <c r="E1240" s="435">
        <v>4</v>
      </c>
      <c r="F1240" s="564" t="s">
        <v>20117</v>
      </c>
      <c r="G1240" s="389" t="s">
        <v>20117</v>
      </c>
      <c r="H1240" s="389" t="s">
        <v>3836</v>
      </c>
      <c r="I1240" s="543" t="s">
        <v>14977</v>
      </c>
    </row>
    <row r="1241" spans="1:9" ht="71.25">
      <c r="A1241" s="521">
        <v>413</v>
      </c>
      <c r="B1241" s="551" t="s">
        <v>24904</v>
      </c>
      <c r="C1241" s="555" t="s">
        <v>24905</v>
      </c>
      <c r="D1241" s="435">
        <v>1</v>
      </c>
      <c r="E1241" s="435">
        <v>4</v>
      </c>
      <c r="F1241" s="564" t="s">
        <v>20117</v>
      </c>
      <c r="G1241" s="389" t="s">
        <v>20117</v>
      </c>
      <c r="H1241" s="389" t="s">
        <v>3836</v>
      </c>
      <c r="I1241" s="543" t="s">
        <v>14977</v>
      </c>
    </row>
    <row r="1242" spans="1:9" ht="71.25">
      <c r="A1242" s="521">
        <v>414</v>
      </c>
      <c r="B1242" s="551" t="s">
        <v>24906</v>
      </c>
      <c r="C1242" s="555" t="s">
        <v>24907</v>
      </c>
      <c r="D1242" s="435">
        <v>1</v>
      </c>
      <c r="E1242" s="435">
        <v>4</v>
      </c>
      <c r="F1242" s="564" t="s">
        <v>20117</v>
      </c>
      <c r="G1242" s="389" t="s">
        <v>20117</v>
      </c>
      <c r="H1242" s="389" t="s">
        <v>3836</v>
      </c>
      <c r="I1242" s="543" t="s">
        <v>14977</v>
      </c>
    </row>
    <row r="1243" spans="1:9" ht="71.25">
      <c r="A1243" s="521">
        <v>415</v>
      </c>
      <c r="B1243" s="551" t="s">
        <v>24908</v>
      </c>
      <c r="C1243" s="555" t="s">
        <v>24909</v>
      </c>
      <c r="D1243" s="435">
        <v>1</v>
      </c>
      <c r="E1243" s="435">
        <v>4</v>
      </c>
      <c r="F1243" s="564" t="s">
        <v>20117</v>
      </c>
      <c r="G1243" s="389" t="s">
        <v>20117</v>
      </c>
      <c r="H1243" s="389" t="s">
        <v>3836</v>
      </c>
      <c r="I1243" s="543" t="s">
        <v>14977</v>
      </c>
    </row>
    <row r="1244" spans="1:9" ht="71.25">
      <c r="A1244" s="521">
        <v>416</v>
      </c>
      <c r="B1244" s="551" t="s">
        <v>24910</v>
      </c>
      <c r="C1244" s="555" t="s">
        <v>24909</v>
      </c>
      <c r="D1244" s="435">
        <v>1</v>
      </c>
      <c r="E1244" s="435">
        <v>4</v>
      </c>
      <c r="F1244" s="564" t="s">
        <v>20117</v>
      </c>
      <c r="G1244" s="389" t="s">
        <v>20117</v>
      </c>
      <c r="H1244" s="389" t="s">
        <v>3836</v>
      </c>
      <c r="I1244" s="543" t="s">
        <v>14977</v>
      </c>
    </row>
    <row r="1245" spans="1:9" ht="71.25">
      <c r="A1245" s="521">
        <v>417</v>
      </c>
      <c r="B1245" s="551" t="s">
        <v>24911</v>
      </c>
      <c r="C1245" s="555" t="s">
        <v>24912</v>
      </c>
      <c r="D1245" s="435">
        <v>1</v>
      </c>
      <c r="E1245" s="435">
        <v>4</v>
      </c>
      <c r="F1245" s="564" t="s">
        <v>20117</v>
      </c>
      <c r="G1245" s="389" t="s">
        <v>20117</v>
      </c>
      <c r="H1245" s="389" t="s">
        <v>3836</v>
      </c>
      <c r="I1245" s="543" t="s">
        <v>14977</v>
      </c>
    </row>
    <row r="1246" spans="1:9" ht="71.25">
      <c r="A1246" s="521">
        <v>418</v>
      </c>
      <c r="B1246" s="551" t="s">
        <v>24913</v>
      </c>
      <c r="C1246" s="555" t="s">
        <v>24914</v>
      </c>
      <c r="D1246" s="435">
        <v>1</v>
      </c>
      <c r="E1246" s="435">
        <v>4</v>
      </c>
      <c r="F1246" s="564" t="s">
        <v>20117</v>
      </c>
      <c r="G1246" s="389" t="s">
        <v>20117</v>
      </c>
      <c r="H1246" s="389" t="s">
        <v>3836</v>
      </c>
      <c r="I1246" s="543" t="s">
        <v>14977</v>
      </c>
    </row>
    <row r="1247" spans="1:9" ht="71.25">
      <c r="A1247" s="521">
        <v>419</v>
      </c>
      <c r="B1247" s="551" t="s">
        <v>24915</v>
      </c>
      <c r="C1247" s="555" t="s">
        <v>24916</v>
      </c>
      <c r="D1247" s="435">
        <v>1</v>
      </c>
      <c r="E1247" s="435">
        <v>4</v>
      </c>
      <c r="F1247" s="564" t="s">
        <v>20117</v>
      </c>
      <c r="G1247" s="389" t="s">
        <v>20117</v>
      </c>
      <c r="H1247" s="389" t="s">
        <v>3836</v>
      </c>
      <c r="I1247" s="543" t="s">
        <v>14977</v>
      </c>
    </row>
    <row r="1248" spans="1:9" ht="71.25">
      <c r="A1248" s="521">
        <v>420</v>
      </c>
      <c r="B1248" s="551" t="s">
        <v>24917</v>
      </c>
      <c r="C1248" s="555" t="s">
        <v>24918</v>
      </c>
      <c r="D1248" s="435">
        <v>1</v>
      </c>
      <c r="E1248" s="435">
        <v>4</v>
      </c>
      <c r="F1248" s="564" t="s">
        <v>20117</v>
      </c>
      <c r="G1248" s="389" t="s">
        <v>20117</v>
      </c>
      <c r="H1248" s="389" t="s">
        <v>3836</v>
      </c>
      <c r="I1248" s="543" t="s">
        <v>14977</v>
      </c>
    </row>
    <row r="1249" spans="1:9" ht="71.25">
      <c r="A1249" s="521">
        <v>421</v>
      </c>
      <c r="B1249" s="551" t="s">
        <v>24919</v>
      </c>
      <c r="C1249" s="555" t="s">
        <v>24920</v>
      </c>
      <c r="D1249" s="435">
        <v>1</v>
      </c>
      <c r="E1249" s="435">
        <v>4</v>
      </c>
      <c r="F1249" s="564" t="s">
        <v>20117</v>
      </c>
      <c r="G1249" s="389" t="s">
        <v>20117</v>
      </c>
      <c r="H1249" s="389" t="s">
        <v>3836</v>
      </c>
      <c r="I1249" s="543" t="s">
        <v>14977</v>
      </c>
    </row>
    <row r="1250" spans="1:9" ht="71.25">
      <c r="A1250" s="521">
        <v>422</v>
      </c>
      <c r="B1250" s="551" t="s">
        <v>24921</v>
      </c>
      <c r="C1250" s="555" t="s">
        <v>24922</v>
      </c>
      <c r="D1250" s="435">
        <v>1</v>
      </c>
      <c r="E1250" s="435">
        <v>4</v>
      </c>
      <c r="F1250" s="564" t="s">
        <v>20117</v>
      </c>
      <c r="G1250" s="389" t="s">
        <v>20117</v>
      </c>
      <c r="H1250" s="389" t="s">
        <v>3836</v>
      </c>
      <c r="I1250" s="543" t="s">
        <v>14977</v>
      </c>
    </row>
    <row r="1251" spans="1:9" ht="71.25">
      <c r="A1251" s="521">
        <v>423</v>
      </c>
      <c r="B1251" s="551" t="s">
        <v>24923</v>
      </c>
      <c r="C1251" s="555" t="s">
        <v>24924</v>
      </c>
      <c r="D1251" s="435">
        <v>1</v>
      </c>
      <c r="E1251" s="435">
        <v>4</v>
      </c>
      <c r="F1251" s="564" t="s">
        <v>20117</v>
      </c>
      <c r="G1251" s="389" t="s">
        <v>20117</v>
      </c>
      <c r="H1251" s="389" t="s">
        <v>3836</v>
      </c>
      <c r="I1251" s="543" t="s">
        <v>14977</v>
      </c>
    </row>
    <row r="1252" spans="1:9" ht="71.25">
      <c r="A1252" s="521">
        <v>424</v>
      </c>
      <c r="B1252" s="551" t="s">
        <v>24925</v>
      </c>
      <c r="C1252" s="555" t="s">
        <v>24926</v>
      </c>
      <c r="D1252" s="435">
        <v>1</v>
      </c>
      <c r="E1252" s="435">
        <v>4</v>
      </c>
      <c r="F1252" s="564" t="s">
        <v>20117</v>
      </c>
      <c r="G1252" s="389" t="s">
        <v>20117</v>
      </c>
      <c r="H1252" s="389" t="s">
        <v>3836</v>
      </c>
      <c r="I1252" s="543" t="s">
        <v>14977</v>
      </c>
    </row>
    <row r="1253" spans="1:9" ht="71.25">
      <c r="A1253" s="521">
        <v>425</v>
      </c>
      <c r="B1253" s="551" t="s">
        <v>24927</v>
      </c>
      <c r="C1253" s="555" t="s">
        <v>24928</v>
      </c>
      <c r="D1253" s="435">
        <v>1</v>
      </c>
      <c r="E1253" s="435">
        <v>4</v>
      </c>
      <c r="F1253" s="564" t="s">
        <v>20117</v>
      </c>
      <c r="G1253" s="389" t="s">
        <v>20117</v>
      </c>
      <c r="H1253" s="389" t="s">
        <v>3836</v>
      </c>
      <c r="I1253" s="543" t="s">
        <v>14977</v>
      </c>
    </row>
    <row r="1254" spans="1:9" ht="71.25">
      <c r="A1254" s="521">
        <v>426</v>
      </c>
      <c r="B1254" s="551" t="s">
        <v>24929</v>
      </c>
      <c r="C1254" s="555" t="s">
        <v>24930</v>
      </c>
      <c r="D1254" s="435">
        <v>1</v>
      </c>
      <c r="E1254" s="435">
        <v>4</v>
      </c>
      <c r="F1254" s="564" t="s">
        <v>20117</v>
      </c>
      <c r="G1254" s="389" t="s">
        <v>20117</v>
      </c>
      <c r="H1254" s="389" t="s">
        <v>3836</v>
      </c>
      <c r="I1254" s="543" t="s">
        <v>14977</v>
      </c>
    </row>
    <row r="1255" spans="1:9" ht="71.25">
      <c r="A1255" s="521">
        <v>427</v>
      </c>
      <c r="B1255" s="551" t="s">
        <v>24931</v>
      </c>
      <c r="C1255" s="555" t="s">
        <v>24932</v>
      </c>
      <c r="D1255" s="435">
        <v>1</v>
      </c>
      <c r="E1255" s="435">
        <v>4</v>
      </c>
      <c r="F1255" s="564" t="s">
        <v>20117</v>
      </c>
      <c r="G1255" s="389" t="s">
        <v>20117</v>
      </c>
      <c r="H1255" s="389" t="s">
        <v>3836</v>
      </c>
      <c r="I1255" s="543" t="s">
        <v>14977</v>
      </c>
    </row>
    <row r="1256" spans="1:9" ht="71.25">
      <c r="A1256" s="521">
        <v>428</v>
      </c>
      <c r="B1256" s="551" t="s">
        <v>24933</v>
      </c>
      <c r="C1256" s="555" t="s">
        <v>24934</v>
      </c>
      <c r="D1256" s="435">
        <v>1</v>
      </c>
      <c r="E1256" s="435">
        <v>4</v>
      </c>
      <c r="F1256" s="564" t="s">
        <v>20117</v>
      </c>
      <c r="G1256" s="389" t="s">
        <v>20117</v>
      </c>
      <c r="H1256" s="389" t="s">
        <v>3836</v>
      </c>
      <c r="I1256" s="543" t="s">
        <v>14977</v>
      </c>
    </row>
    <row r="1257" spans="1:9" ht="71.25">
      <c r="A1257" s="521">
        <v>429</v>
      </c>
      <c r="B1257" s="551" t="s">
        <v>24935</v>
      </c>
      <c r="C1257" s="555" t="s">
        <v>24936</v>
      </c>
      <c r="D1257" s="435">
        <v>1</v>
      </c>
      <c r="E1257" s="435">
        <v>4</v>
      </c>
      <c r="F1257" s="564" t="s">
        <v>20117</v>
      </c>
      <c r="G1257" s="389" t="s">
        <v>20117</v>
      </c>
      <c r="H1257" s="389" t="s">
        <v>3836</v>
      </c>
      <c r="I1257" s="543" t="s">
        <v>14977</v>
      </c>
    </row>
    <row r="1258" spans="1:9" ht="71.25">
      <c r="A1258" s="521">
        <v>430</v>
      </c>
      <c r="B1258" s="551" t="s">
        <v>24935</v>
      </c>
      <c r="C1258" s="555" t="s">
        <v>24936</v>
      </c>
      <c r="D1258" s="435">
        <v>1</v>
      </c>
      <c r="E1258" s="435">
        <v>4</v>
      </c>
      <c r="F1258" s="564" t="s">
        <v>20117</v>
      </c>
      <c r="G1258" s="389" t="s">
        <v>20117</v>
      </c>
      <c r="H1258" s="389" t="s">
        <v>3836</v>
      </c>
      <c r="I1258" s="543" t="s">
        <v>14977</v>
      </c>
    </row>
    <row r="1259" spans="1:9" ht="71.25">
      <c r="A1259" s="521">
        <v>431</v>
      </c>
      <c r="B1259" s="551" t="s">
        <v>24937</v>
      </c>
      <c r="C1259" s="555" t="s">
        <v>24936</v>
      </c>
      <c r="D1259" s="435">
        <v>1</v>
      </c>
      <c r="E1259" s="435">
        <v>4</v>
      </c>
      <c r="F1259" s="564" t="s">
        <v>20117</v>
      </c>
      <c r="G1259" s="389" t="s">
        <v>20117</v>
      </c>
      <c r="H1259" s="389" t="s">
        <v>3836</v>
      </c>
      <c r="I1259" s="543" t="s">
        <v>14977</v>
      </c>
    </row>
    <row r="1260" spans="1:9" ht="71.25">
      <c r="A1260" s="521">
        <v>432</v>
      </c>
      <c r="B1260" s="551" t="s">
        <v>24938</v>
      </c>
      <c r="C1260" s="555" t="s">
        <v>24939</v>
      </c>
      <c r="D1260" s="435">
        <v>1</v>
      </c>
      <c r="E1260" s="435">
        <v>4</v>
      </c>
      <c r="F1260" s="564" t="s">
        <v>20117</v>
      </c>
      <c r="G1260" s="389" t="s">
        <v>20117</v>
      </c>
      <c r="H1260" s="389" t="s">
        <v>3836</v>
      </c>
      <c r="I1260" s="543" t="s">
        <v>14977</v>
      </c>
    </row>
    <row r="1261" spans="1:9" ht="71.25">
      <c r="A1261" s="521">
        <v>433</v>
      </c>
      <c r="B1261" s="551" t="s">
        <v>24940</v>
      </c>
      <c r="C1261" s="555" t="s">
        <v>24941</v>
      </c>
      <c r="D1261" s="435">
        <v>1</v>
      </c>
      <c r="E1261" s="435">
        <v>4</v>
      </c>
      <c r="F1261" s="564" t="s">
        <v>20117</v>
      </c>
      <c r="G1261" s="389" t="s">
        <v>20117</v>
      </c>
      <c r="H1261" s="389" t="s">
        <v>3836</v>
      </c>
      <c r="I1261" s="543" t="s">
        <v>14977</v>
      </c>
    </row>
    <row r="1262" spans="1:9" ht="71.25">
      <c r="A1262" s="521">
        <v>434</v>
      </c>
      <c r="B1262" s="551" t="s">
        <v>24942</v>
      </c>
      <c r="C1262" s="555" t="s">
        <v>24943</v>
      </c>
      <c r="D1262" s="435">
        <v>1</v>
      </c>
      <c r="E1262" s="435">
        <v>4</v>
      </c>
      <c r="F1262" s="564" t="s">
        <v>20117</v>
      </c>
      <c r="G1262" s="389" t="s">
        <v>20117</v>
      </c>
      <c r="H1262" s="389" t="s">
        <v>3836</v>
      </c>
      <c r="I1262" s="543" t="s">
        <v>14977</v>
      </c>
    </row>
    <row r="1263" spans="1:9" ht="71.25">
      <c r="A1263" s="521">
        <v>435</v>
      </c>
      <c r="B1263" s="551" t="s">
        <v>24944</v>
      </c>
      <c r="C1263" s="555" t="s">
        <v>24945</v>
      </c>
      <c r="D1263" s="435">
        <v>1</v>
      </c>
      <c r="E1263" s="435">
        <v>4</v>
      </c>
      <c r="F1263" s="564" t="s">
        <v>20117</v>
      </c>
      <c r="G1263" s="389" t="s">
        <v>20117</v>
      </c>
      <c r="H1263" s="389" t="s">
        <v>3836</v>
      </c>
      <c r="I1263" s="543" t="s">
        <v>14977</v>
      </c>
    </row>
    <row r="1264" spans="1:9" ht="71.25">
      <c r="A1264" s="521">
        <v>436</v>
      </c>
      <c r="B1264" s="551" t="s">
        <v>24946</v>
      </c>
      <c r="C1264" s="555" t="s">
        <v>24947</v>
      </c>
      <c r="D1264" s="435">
        <v>1</v>
      </c>
      <c r="E1264" s="435">
        <v>4</v>
      </c>
      <c r="F1264" s="564" t="s">
        <v>20117</v>
      </c>
      <c r="G1264" s="389" t="s">
        <v>20117</v>
      </c>
      <c r="H1264" s="389" t="s">
        <v>3836</v>
      </c>
      <c r="I1264" s="543" t="s">
        <v>14977</v>
      </c>
    </row>
    <row r="1265" spans="1:9" ht="71.25">
      <c r="A1265" s="521">
        <v>437</v>
      </c>
      <c r="B1265" s="551" t="s">
        <v>24948</v>
      </c>
      <c r="C1265" s="555" t="s">
        <v>24949</v>
      </c>
      <c r="D1265" s="435">
        <v>1</v>
      </c>
      <c r="E1265" s="435">
        <v>4</v>
      </c>
      <c r="F1265" s="564" t="s">
        <v>20117</v>
      </c>
      <c r="G1265" s="389" t="s">
        <v>20117</v>
      </c>
      <c r="H1265" s="389" t="s">
        <v>3836</v>
      </c>
      <c r="I1265" s="543" t="s">
        <v>14977</v>
      </c>
    </row>
    <row r="1266" spans="1:9" ht="71.25">
      <c r="A1266" s="521">
        <v>438</v>
      </c>
      <c r="B1266" s="551" t="s">
        <v>24950</v>
      </c>
      <c r="C1266" s="555" t="s">
        <v>24951</v>
      </c>
      <c r="D1266" s="435">
        <v>1</v>
      </c>
      <c r="E1266" s="435">
        <v>4</v>
      </c>
      <c r="F1266" s="564" t="s">
        <v>20117</v>
      </c>
      <c r="G1266" s="389" t="s">
        <v>20117</v>
      </c>
      <c r="H1266" s="389" t="s">
        <v>3836</v>
      </c>
      <c r="I1266" s="543" t="s">
        <v>14977</v>
      </c>
    </row>
    <row r="1267" spans="1:9" ht="71.25">
      <c r="A1267" s="521">
        <v>439</v>
      </c>
      <c r="B1267" s="551" t="s">
        <v>24952</v>
      </c>
      <c r="C1267" s="555" t="s">
        <v>24953</v>
      </c>
      <c r="D1267" s="435">
        <v>1</v>
      </c>
      <c r="E1267" s="435">
        <v>4</v>
      </c>
      <c r="F1267" s="564" t="s">
        <v>20117</v>
      </c>
      <c r="G1267" s="389" t="s">
        <v>20117</v>
      </c>
      <c r="H1267" s="389" t="s">
        <v>3836</v>
      </c>
      <c r="I1267" s="543" t="s">
        <v>14977</v>
      </c>
    </row>
    <row r="1268" spans="1:9" ht="71.25">
      <c r="A1268" s="521">
        <v>440</v>
      </c>
      <c r="B1268" s="551" t="s">
        <v>24954</v>
      </c>
      <c r="C1268" s="555" t="s">
        <v>24955</v>
      </c>
      <c r="D1268" s="435">
        <v>1</v>
      </c>
      <c r="E1268" s="435">
        <v>4</v>
      </c>
      <c r="F1268" s="564" t="s">
        <v>20117</v>
      </c>
      <c r="G1268" s="389" t="s">
        <v>20117</v>
      </c>
      <c r="H1268" s="389" t="s">
        <v>3836</v>
      </c>
      <c r="I1268" s="543" t="s">
        <v>14977</v>
      </c>
    </row>
    <row r="1269" spans="1:9" ht="71.25">
      <c r="A1269" s="521">
        <v>441</v>
      </c>
      <c r="B1269" s="551" t="s">
        <v>24956</v>
      </c>
      <c r="C1269" s="555" t="s">
        <v>24957</v>
      </c>
      <c r="D1269" s="435">
        <v>1</v>
      </c>
      <c r="E1269" s="435">
        <v>4</v>
      </c>
      <c r="F1269" s="564" t="s">
        <v>20117</v>
      </c>
      <c r="G1269" s="389" t="s">
        <v>20117</v>
      </c>
      <c r="H1269" s="389" t="s">
        <v>3836</v>
      </c>
      <c r="I1269" s="543" t="s">
        <v>14977</v>
      </c>
    </row>
    <row r="1270" spans="1:9" ht="71.25">
      <c r="A1270" s="521">
        <v>442</v>
      </c>
      <c r="B1270" s="551" t="s">
        <v>24958</v>
      </c>
      <c r="C1270" s="555" t="s">
        <v>24959</v>
      </c>
      <c r="D1270" s="435">
        <v>1</v>
      </c>
      <c r="E1270" s="435">
        <v>4</v>
      </c>
      <c r="F1270" s="564" t="s">
        <v>20117</v>
      </c>
      <c r="G1270" s="389" t="s">
        <v>20117</v>
      </c>
      <c r="H1270" s="389" t="s">
        <v>3836</v>
      </c>
      <c r="I1270" s="543" t="s">
        <v>14977</v>
      </c>
    </row>
    <row r="1271" spans="1:9" ht="71.25">
      <c r="A1271" s="521">
        <v>443</v>
      </c>
      <c r="B1271" s="551" t="s">
        <v>24960</v>
      </c>
      <c r="C1271" s="555" t="s">
        <v>24961</v>
      </c>
      <c r="D1271" s="435">
        <v>1</v>
      </c>
      <c r="E1271" s="435">
        <v>4</v>
      </c>
      <c r="F1271" s="564" t="s">
        <v>20117</v>
      </c>
      <c r="G1271" s="389" t="s">
        <v>20117</v>
      </c>
      <c r="H1271" s="389" t="s">
        <v>3836</v>
      </c>
      <c r="I1271" s="543" t="s">
        <v>14977</v>
      </c>
    </row>
    <row r="1272" spans="1:9" ht="71.25">
      <c r="A1272" s="521">
        <v>444</v>
      </c>
      <c r="B1272" s="551" t="s">
        <v>24962</v>
      </c>
      <c r="C1272" s="555" t="s">
        <v>24963</v>
      </c>
      <c r="D1272" s="435">
        <v>1</v>
      </c>
      <c r="E1272" s="435">
        <v>4</v>
      </c>
      <c r="F1272" s="564" t="s">
        <v>20117</v>
      </c>
      <c r="G1272" s="389" t="s">
        <v>20117</v>
      </c>
      <c r="H1272" s="389" t="s">
        <v>3836</v>
      </c>
      <c r="I1272" s="543" t="s">
        <v>14977</v>
      </c>
    </row>
    <row r="1273" spans="1:9" ht="71.25">
      <c r="A1273" s="521">
        <v>445</v>
      </c>
      <c r="B1273" s="551" t="s">
        <v>24964</v>
      </c>
      <c r="C1273" s="555" t="s">
        <v>24965</v>
      </c>
      <c r="D1273" s="435">
        <v>1</v>
      </c>
      <c r="E1273" s="435">
        <v>4</v>
      </c>
      <c r="F1273" s="564" t="s">
        <v>20117</v>
      </c>
      <c r="G1273" s="389" t="s">
        <v>20117</v>
      </c>
      <c r="H1273" s="389" t="s">
        <v>3836</v>
      </c>
      <c r="I1273" s="543" t="s">
        <v>14977</v>
      </c>
    </row>
    <row r="1274" spans="1:9" ht="71.25">
      <c r="A1274" s="521">
        <v>446</v>
      </c>
      <c r="B1274" s="551" t="s">
        <v>24966</v>
      </c>
      <c r="C1274" s="555" t="s">
        <v>24967</v>
      </c>
      <c r="D1274" s="435">
        <v>1</v>
      </c>
      <c r="E1274" s="435">
        <v>4</v>
      </c>
      <c r="F1274" s="564" t="s">
        <v>20117</v>
      </c>
      <c r="G1274" s="389" t="s">
        <v>20117</v>
      </c>
      <c r="H1274" s="389" t="s">
        <v>3836</v>
      </c>
      <c r="I1274" s="543" t="s">
        <v>14977</v>
      </c>
    </row>
    <row r="1275" spans="1:9" ht="71.25">
      <c r="A1275" s="521">
        <v>447</v>
      </c>
      <c r="B1275" s="551" t="s">
        <v>24968</v>
      </c>
      <c r="C1275" s="555" t="s">
        <v>24969</v>
      </c>
      <c r="D1275" s="435">
        <v>1</v>
      </c>
      <c r="E1275" s="435">
        <v>4</v>
      </c>
      <c r="F1275" s="564" t="s">
        <v>20117</v>
      </c>
      <c r="G1275" s="389" t="s">
        <v>20117</v>
      </c>
      <c r="H1275" s="389" t="s">
        <v>3836</v>
      </c>
      <c r="I1275" s="543" t="s">
        <v>14977</v>
      </c>
    </row>
    <row r="1276" spans="1:9" ht="71.25">
      <c r="A1276" s="521">
        <v>448</v>
      </c>
      <c r="B1276" s="551" t="s">
        <v>24970</v>
      </c>
      <c r="C1276" s="555" t="s">
        <v>24971</v>
      </c>
      <c r="D1276" s="435">
        <v>1</v>
      </c>
      <c r="E1276" s="435">
        <v>4</v>
      </c>
      <c r="F1276" s="564" t="s">
        <v>20117</v>
      </c>
      <c r="G1276" s="389" t="s">
        <v>20117</v>
      </c>
      <c r="H1276" s="389" t="s">
        <v>3836</v>
      </c>
      <c r="I1276" s="543" t="s">
        <v>14977</v>
      </c>
    </row>
    <row r="1277" spans="1:9" ht="71.25">
      <c r="A1277" s="521">
        <v>449</v>
      </c>
      <c r="B1277" s="551" t="s">
        <v>24972</v>
      </c>
      <c r="C1277" s="555" t="s">
        <v>24973</v>
      </c>
      <c r="D1277" s="435">
        <v>1</v>
      </c>
      <c r="E1277" s="435">
        <v>4</v>
      </c>
      <c r="F1277" s="564" t="s">
        <v>20117</v>
      </c>
      <c r="G1277" s="389" t="s">
        <v>20117</v>
      </c>
      <c r="H1277" s="389" t="s">
        <v>3836</v>
      </c>
      <c r="I1277" s="543" t="s">
        <v>14977</v>
      </c>
    </row>
    <row r="1278" spans="1:9" ht="71.25">
      <c r="A1278" s="521">
        <v>450</v>
      </c>
      <c r="B1278" s="551" t="s">
        <v>24974</v>
      </c>
      <c r="C1278" s="555" t="s">
        <v>24975</v>
      </c>
      <c r="D1278" s="435">
        <v>1</v>
      </c>
      <c r="E1278" s="435">
        <v>4</v>
      </c>
      <c r="F1278" s="564" t="s">
        <v>20117</v>
      </c>
      <c r="G1278" s="389" t="s">
        <v>20117</v>
      </c>
      <c r="H1278" s="389" t="s">
        <v>3836</v>
      </c>
      <c r="I1278" s="543" t="s">
        <v>14977</v>
      </c>
    </row>
    <row r="1279" spans="1:9" ht="71.25">
      <c r="A1279" s="521">
        <v>451</v>
      </c>
      <c r="B1279" s="551" t="s">
        <v>24976</v>
      </c>
      <c r="C1279" s="555" t="s">
        <v>24977</v>
      </c>
      <c r="D1279" s="435">
        <v>1</v>
      </c>
      <c r="E1279" s="435">
        <v>4</v>
      </c>
      <c r="F1279" s="564" t="s">
        <v>20117</v>
      </c>
      <c r="G1279" s="389" t="s">
        <v>20117</v>
      </c>
      <c r="H1279" s="389" t="s">
        <v>3836</v>
      </c>
      <c r="I1279" s="543" t="s">
        <v>14977</v>
      </c>
    </row>
    <row r="1280" spans="1:9" ht="71.25">
      <c r="A1280" s="521">
        <v>452</v>
      </c>
      <c r="B1280" s="551" t="s">
        <v>24978</v>
      </c>
      <c r="C1280" s="555" t="s">
        <v>24979</v>
      </c>
      <c r="D1280" s="435">
        <v>1</v>
      </c>
      <c r="E1280" s="435">
        <v>4</v>
      </c>
      <c r="F1280" s="564" t="s">
        <v>20117</v>
      </c>
      <c r="G1280" s="389" t="s">
        <v>20117</v>
      </c>
      <c r="H1280" s="389" t="s">
        <v>3836</v>
      </c>
      <c r="I1280" s="543" t="s">
        <v>14977</v>
      </c>
    </row>
    <row r="1281" spans="1:9" ht="71.25">
      <c r="A1281" s="521">
        <v>453</v>
      </c>
      <c r="B1281" s="551" t="s">
        <v>24980</v>
      </c>
      <c r="C1281" s="555" t="s">
        <v>24981</v>
      </c>
      <c r="D1281" s="435">
        <v>1</v>
      </c>
      <c r="E1281" s="435">
        <v>4</v>
      </c>
      <c r="F1281" s="564" t="s">
        <v>20117</v>
      </c>
      <c r="G1281" s="389" t="s">
        <v>20117</v>
      </c>
      <c r="H1281" s="389" t="s">
        <v>3836</v>
      </c>
      <c r="I1281" s="543" t="s">
        <v>14977</v>
      </c>
    </row>
    <row r="1282" spans="1:9" ht="71.25">
      <c r="A1282" s="521">
        <v>454</v>
      </c>
      <c r="B1282" s="551" t="s">
        <v>24982</v>
      </c>
      <c r="C1282" s="555" t="s">
        <v>24983</v>
      </c>
      <c r="D1282" s="435">
        <v>1</v>
      </c>
      <c r="E1282" s="435">
        <v>4</v>
      </c>
      <c r="F1282" s="564" t="s">
        <v>20117</v>
      </c>
      <c r="G1282" s="389" t="s">
        <v>20117</v>
      </c>
      <c r="H1282" s="389" t="s">
        <v>3836</v>
      </c>
      <c r="I1282" s="543" t="s">
        <v>14977</v>
      </c>
    </row>
    <row r="1283" spans="1:9" ht="71.25">
      <c r="A1283" s="521">
        <v>455</v>
      </c>
      <c r="B1283" s="551" t="s">
        <v>24984</v>
      </c>
      <c r="C1283" s="555" t="s">
        <v>24985</v>
      </c>
      <c r="D1283" s="435">
        <v>1</v>
      </c>
      <c r="E1283" s="435">
        <v>4</v>
      </c>
      <c r="F1283" s="564" t="s">
        <v>20117</v>
      </c>
      <c r="G1283" s="389" t="s">
        <v>20117</v>
      </c>
      <c r="H1283" s="389" t="s">
        <v>3836</v>
      </c>
      <c r="I1283" s="543" t="s">
        <v>14977</v>
      </c>
    </row>
    <row r="1284" spans="1:9" ht="71.25">
      <c r="A1284" s="521">
        <v>456</v>
      </c>
      <c r="B1284" s="551" t="s">
        <v>24986</v>
      </c>
      <c r="C1284" s="555" t="s">
        <v>24987</v>
      </c>
      <c r="D1284" s="435">
        <v>1</v>
      </c>
      <c r="E1284" s="435">
        <v>4</v>
      </c>
      <c r="F1284" s="564" t="s">
        <v>20117</v>
      </c>
      <c r="G1284" s="389" t="s">
        <v>20117</v>
      </c>
      <c r="H1284" s="389" t="s">
        <v>3836</v>
      </c>
      <c r="I1284" s="543" t="s">
        <v>14977</v>
      </c>
    </row>
    <row r="1285" spans="1:9" ht="71.25">
      <c r="A1285" s="521">
        <v>457</v>
      </c>
      <c r="B1285" s="551" t="s">
        <v>24988</v>
      </c>
      <c r="C1285" s="555" t="s">
        <v>24989</v>
      </c>
      <c r="D1285" s="435">
        <v>1</v>
      </c>
      <c r="E1285" s="435">
        <v>4</v>
      </c>
      <c r="F1285" s="564" t="s">
        <v>20117</v>
      </c>
      <c r="G1285" s="389" t="s">
        <v>20117</v>
      </c>
      <c r="H1285" s="389" t="s">
        <v>3836</v>
      </c>
      <c r="I1285" s="543" t="s">
        <v>14977</v>
      </c>
    </row>
    <row r="1286" spans="1:9" ht="71.25">
      <c r="A1286" s="521">
        <v>458</v>
      </c>
      <c r="B1286" s="551" t="s">
        <v>24990</v>
      </c>
      <c r="C1286" s="555" t="s">
        <v>24991</v>
      </c>
      <c r="D1286" s="435">
        <v>1</v>
      </c>
      <c r="E1286" s="435">
        <v>4</v>
      </c>
      <c r="F1286" s="564" t="s">
        <v>20117</v>
      </c>
      <c r="G1286" s="389" t="s">
        <v>20117</v>
      </c>
      <c r="H1286" s="389" t="s">
        <v>3836</v>
      </c>
      <c r="I1286" s="543" t="s">
        <v>14977</v>
      </c>
    </row>
    <row r="1287" spans="1:9" ht="71.25">
      <c r="A1287" s="521">
        <v>459</v>
      </c>
      <c r="B1287" s="551" t="s">
        <v>24992</v>
      </c>
      <c r="C1287" s="555" t="s">
        <v>24993</v>
      </c>
      <c r="D1287" s="435">
        <v>1</v>
      </c>
      <c r="E1287" s="435">
        <v>4</v>
      </c>
      <c r="F1287" s="564" t="s">
        <v>20117</v>
      </c>
      <c r="G1287" s="389" t="s">
        <v>20117</v>
      </c>
      <c r="H1287" s="389" t="s">
        <v>3836</v>
      </c>
      <c r="I1287" s="543" t="s">
        <v>14977</v>
      </c>
    </row>
    <row r="1288" spans="1:9" ht="71.25">
      <c r="A1288" s="521">
        <v>460</v>
      </c>
      <c r="B1288" s="551" t="s">
        <v>24994</v>
      </c>
      <c r="C1288" s="555" t="s">
        <v>24995</v>
      </c>
      <c r="D1288" s="435">
        <v>1</v>
      </c>
      <c r="E1288" s="435">
        <v>4</v>
      </c>
      <c r="F1288" s="564" t="s">
        <v>20117</v>
      </c>
      <c r="G1288" s="389" t="s">
        <v>20117</v>
      </c>
      <c r="H1288" s="389" t="s">
        <v>3836</v>
      </c>
      <c r="I1288" s="543" t="s">
        <v>14977</v>
      </c>
    </row>
    <row r="1289" spans="1:9" ht="71.25">
      <c r="A1289" s="521">
        <v>461</v>
      </c>
      <c r="B1289" s="551" t="s">
        <v>24996</v>
      </c>
      <c r="C1289" s="555" t="s">
        <v>24997</v>
      </c>
      <c r="D1289" s="435">
        <v>1</v>
      </c>
      <c r="E1289" s="435">
        <v>4</v>
      </c>
      <c r="F1289" s="564" t="s">
        <v>21113</v>
      </c>
      <c r="G1289" s="564" t="s">
        <v>21113</v>
      </c>
      <c r="H1289" s="389" t="s">
        <v>3836</v>
      </c>
      <c r="I1289" s="543" t="s">
        <v>14977</v>
      </c>
    </row>
    <row r="1290" spans="1:9" ht="71.25">
      <c r="A1290" s="521">
        <v>462</v>
      </c>
      <c r="B1290" s="551" t="s">
        <v>24998</v>
      </c>
      <c r="C1290" s="555" t="s">
        <v>24999</v>
      </c>
      <c r="D1290" s="435">
        <v>1</v>
      </c>
      <c r="E1290" s="435">
        <v>4</v>
      </c>
      <c r="F1290" s="564" t="s">
        <v>21113</v>
      </c>
      <c r="G1290" s="564" t="s">
        <v>21113</v>
      </c>
      <c r="H1290" s="389" t="s">
        <v>3836</v>
      </c>
      <c r="I1290" s="543" t="s">
        <v>14977</v>
      </c>
    </row>
    <row r="1291" spans="1:9" ht="71.25">
      <c r="A1291" s="521">
        <v>463</v>
      </c>
      <c r="B1291" s="551" t="s">
        <v>25000</v>
      </c>
      <c r="C1291" s="555" t="s">
        <v>25001</v>
      </c>
      <c r="D1291" s="435">
        <v>1</v>
      </c>
      <c r="E1291" s="435">
        <v>4</v>
      </c>
      <c r="F1291" s="564" t="s">
        <v>21113</v>
      </c>
      <c r="G1291" s="564" t="s">
        <v>21113</v>
      </c>
      <c r="H1291" s="389" t="s">
        <v>3836</v>
      </c>
      <c r="I1291" s="543" t="s">
        <v>14977</v>
      </c>
    </row>
    <row r="1292" spans="1:9" ht="71.25">
      <c r="A1292" s="521">
        <v>464</v>
      </c>
      <c r="B1292" s="551" t="s">
        <v>25002</v>
      </c>
      <c r="C1292" s="555" t="s">
        <v>25003</v>
      </c>
      <c r="D1292" s="435">
        <v>1</v>
      </c>
      <c r="E1292" s="435">
        <v>4</v>
      </c>
      <c r="F1292" s="564" t="s">
        <v>21113</v>
      </c>
      <c r="G1292" s="564" t="s">
        <v>21113</v>
      </c>
      <c r="H1292" s="389" t="s">
        <v>3836</v>
      </c>
      <c r="I1292" s="543" t="s">
        <v>14977</v>
      </c>
    </row>
    <row r="1293" spans="1:9" ht="71.25">
      <c r="A1293" s="521">
        <v>465</v>
      </c>
      <c r="B1293" s="551" t="s">
        <v>25004</v>
      </c>
      <c r="C1293" s="555" t="s">
        <v>25005</v>
      </c>
      <c r="D1293" s="435">
        <v>1</v>
      </c>
      <c r="E1293" s="435">
        <v>4</v>
      </c>
      <c r="F1293" s="564" t="s">
        <v>21113</v>
      </c>
      <c r="G1293" s="564" t="s">
        <v>21113</v>
      </c>
      <c r="H1293" s="389" t="s">
        <v>3836</v>
      </c>
      <c r="I1293" s="543" t="s">
        <v>14977</v>
      </c>
    </row>
    <row r="1294" spans="1:9" ht="71.25">
      <c r="A1294" s="521">
        <v>466</v>
      </c>
      <c r="B1294" s="551" t="s">
        <v>25006</v>
      </c>
      <c r="C1294" s="555" t="s">
        <v>25007</v>
      </c>
      <c r="D1294" s="435">
        <v>1</v>
      </c>
      <c r="E1294" s="435">
        <v>4</v>
      </c>
      <c r="F1294" s="564" t="s">
        <v>21113</v>
      </c>
      <c r="G1294" s="564" t="s">
        <v>21113</v>
      </c>
      <c r="H1294" s="389" t="s">
        <v>3836</v>
      </c>
      <c r="I1294" s="543" t="s">
        <v>14977</v>
      </c>
    </row>
    <row r="1295" spans="1:9" ht="71.25">
      <c r="A1295" s="521">
        <v>467</v>
      </c>
      <c r="B1295" s="551" t="s">
        <v>25008</v>
      </c>
      <c r="C1295" s="555" t="s">
        <v>25009</v>
      </c>
      <c r="D1295" s="435">
        <v>1</v>
      </c>
      <c r="E1295" s="435">
        <v>4</v>
      </c>
      <c r="F1295" s="564" t="s">
        <v>21113</v>
      </c>
      <c r="G1295" s="564" t="s">
        <v>21113</v>
      </c>
      <c r="H1295" s="389" t="s">
        <v>3836</v>
      </c>
      <c r="I1295" s="543" t="s">
        <v>14977</v>
      </c>
    </row>
    <row r="1296" spans="1:9" ht="71.25">
      <c r="A1296" s="521">
        <v>468</v>
      </c>
      <c r="B1296" s="551" t="s">
        <v>25010</v>
      </c>
      <c r="C1296" s="555" t="s">
        <v>25011</v>
      </c>
      <c r="D1296" s="435">
        <v>1</v>
      </c>
      <c r="E1296" s="435">
        <v>4</v>
      </c>
      <c r="F1296" s="564" t="s">
        <v>21113</v>
      </c>
      <c r="G1296" s="564" t="s">
        <v>21113</v>
      </c>
      <c r="H1296" s="389" t="s">
        <v>3836</v>
      </c>
      <c r="I1296" s="543" t="s">
        <v>14977</v>
      </c>
    </row>
    <row r="1297" spans="1:9" ht="71.25">
      <c r="A1297" s="521">
        <v>469</v>
      </c>
      <c r="B1297" s="551" t="s">
        <v>25012</v>
      </c>
      <c r="C1297" s="555" t="s">
        <v>25013</v>
      </c>
      <c r="D1297" s="435">
        <v>1</v>
      </c>
      <c r="E1297" s="435">
        <v>4</v>
      </c>
      <c r="F1297" s="564" t="s">
        <v>21113</v>
      </c>
      <c r="G1297" s="564" t="s">
        <v>21113</v>
      </c>
      <c r="H1297" s="389" t="s">
        <v>3836</v>
      </c>
      <c r="I1297" s="543" t="s">
        <v>14977</v>
      </c>
    </row>
    <row r="1298" spans="1:9" ht="71.25">
      <c r="A1298" s="521">
        <v>470</v>
      </c>
      <c r="B1298" s="551" t="s">
        <v>25012</v>
      </c>
      <c r="C1298" s="555" t="s">
        <v>25013</v>
      </c>
      <c r="D1298" s="435">
        <v>1</v>
      </c>
      <c r="E1298" s="435">
        <v>4</v>
      </c>
      <c r="F1298" s="564" t="s">
        <v>21113</v>
      </c>
      <c r="G1298" s="564" t="s">
        <v>21113</v>
      </c>
      <c r="H1298" s="389" t="s">
        <v>3836</v>
      </c>
      <c r="I1298" s="543" t="s">
        <v>14977</v>
      </c>
    </row>
    <row r="1299" spans="1:9" ht="71.25">
      <c r="A1299" s="521">
        <v>471</v>
      </c>
      <c r="B1299" s="551" t="s">
        <v>25014</v>
      </c>
      <c r="C1299" s="555" t="s">
        <v>25015</v>
      </c>
      <c r="D1299" s="435">
        <v>1</v>
      </c>
      <c r="E1299" s="435">
        <v>4</v>
      </c>
      <c r="F1299" s="564" t="s">
        <v>21113</v>
      </c>
      <c r="G1299" s="564" t="s">
        <v>21113</v>
      </c>
      <c r="H1299" s="389" t="s">
        <v>3836</v>
      </c>
      <c r="I1299" s="543" t="s">
        <v>14977</v>
      </c>
    </row>
    <row r="1300" spans="1:9" ht="71.25">
      <c r="A1300" s="521">
        <v>472</v>
      </c>
      <c r="B1300" s="551" t="s">
        <v>25016</v>
      </c>
      <c r="C1300" s="555" t="s">
        <v>25017</v>
      </c>
      <c r="D1300" s="435">
        <v>1</v>
      </c>
      <c r="E1300" s="435">
        <v>4</v>
      </c>
      <c r="F1300" s="564" t="s">
        <v>21113</v>
      </c>
      <c r="G1300" s="564" t="s">
        <v>21113</v>
      </c>
      <c r="H1300" s="389" t="s">
        <v>3836</v>
      </c>
      <c r="I1300" s="543" t="s">
        <v>14977</v>
      </c>
    </row>
    <row r="1301" spans="1:9" ht="71.25">
      <c r="A1301" s="521">
        <v>473</v>
      </c>
      <c r="B1301" s="551" t="s">
        <v>25018</v>
      </c>
      <c r="C1301" s="555" t="s">
        <v>25019</v>
      </c>
      <c r="D1301" s="435">
        <v>1</v>
      </c>
      <c r="E1301" s="435">
        <v>4</v>
      </c>
      <c r="F1301" s="564" t="s">
        <v>21113</v>
      </c>
      <c r="G1301" s="564" t="s">
        <v>21113</v>
      </c>
      <c r="H1301" s="389" t="s">
        <v>3836</v>
      </c>
      <c r="I1301" s="543" t="s">
        <v>14977</v>
      </c>
    </row>
    <row r="1302" spans="1:9" ht="71.25">
      <c r="A1302" s="521">
        <v>474</v>
      </c>
      <c r="B1302" s="551" t="s">
        <v>25020</v>
      </c>
      <c r="C1302" s="555" t="s">
        <v>25021</v>
      </c>
      <c r="D1302" s="435">
        <v>1</v>
      </c>
      <c r="E1302" s="435">
        <v>4</v>
      </c>
      <c r="F1302" s="564" t="s">
        <v>21113</v>
      </c>
      <c r="G1302" s="564" t="s">
        <v>21113</v>
      </c>
      <c r="H1302" s="389" t="s">
        <v>3836</v>
      </c>
      <c r="I1302" s="543" t="s">
        <v>14977</v>
      </c>
    </row>
    <row r="1303" spans="1:9" ht="71.25">
      <c r="A1303" s="521">
        <v>475</v>
      </c>
      <c r="B1303" s="551" t="s">
        <v>25022</v>
      </c>
      <c r="C1303" s="555" t="s">
        <v>25023</v>
      </c>
      <c r="D1303" s="435">
        <v>1</v>
      </c>
      <c r="E1303" s="435">
        <v>4</v>
      </c>
      <c r="F1303" s="564" t="s">
        <v>21113</v>
      </c>
      <c r="G1303" s="564" t="s">
        <v>21113</v>
      </c>
      <c r="H1303" s="389" t="s">
        <v>3836</v>
      </c>
      <c r="I1303" s="543" t="s">
        <v>14977</v>
      </c>
    </row>
    <row r="1304" spans="1:9" ht="71.25">
      <c r="A1304" s="521">
        <v>476</v>
      </c>
      <c r="B1304" s="551" t="s">
        <v>25024</v>
      </c>
      <c r="C1304" s="555" t="s">
        <v>25025</v>
      </c>
      <c r="D1304" s="435">
        <v>1</v>
      </c>
      <c r="E1304" s="435">
        <v>4</v>
      </c>
      <c r="F1304" s="564" t="s">
        <v>21113</v>
      </c>
      <c r="G1304" s="564" t="s">
        <v>21113</v>
      </c>
      <c r="H1304" s="389" t="s">
        <v>3836</v>
      </c>
      <c r="I1304" s="543" t="s">
        <v>14977</v>
      </c>
    </row>
    <row r="1305" spans="1:9" ht="71.25">
      <c r="A1305" s="521">
        <v>477</v>
      </c>
      <c r="B1305" s="551" t="s">
        <v>25026</v>
      </c>
      <c r="C1305" s="555" t="s">
        <v>25027</v>
      </c>
      <c r="D1305" s="435">
        <v>1</v>
      </c>
      <c r="E1305" s="435">
        <v>4</v>
      </c>
      <c r="F1305" s="564" t="s">
        <v>21113</v>
      </c>
      <c r="G1305" s="564" t="s">
        <v>21113</v>
      </c>
      <c r="H1305" s="389" t="s">
        <v>3836</v>
      </c>
      <c r="I1305" s="543" t="s">
        <v>14977</v>
      </c>
    </row>
    <row r="1306" spans="1:9" ht="71.25">
      <c r="A1306" s="521">
        <v>478</v>
      </c>
      <c r="B1306" s="551" t="s">
        <v>25028</v>
      </c>
      <c r="C1306" s="555" t="s">
        <v>25029</v>
      </c>
      <c r="D1306" s="435">
        <v>1</v>
      </c>
      <c r="E1306" s="435">
        <v>4</v>
      </c>
      <c r="F1306" s="564" t="s">
        <v>21113</v>
      </c>
      <c r="G1306" s="564" t="s">
        <v>21113</v>
      </c>
      <c r="H1306" s="389" t="s">
        <v>3836</v>
      </c>
      <c r="I1306" s="543" t="s">
        <v>14977</v>
      </c>
    </row>
    <row r="1307" spans="1:9" ht="71.25">
      <c r="A1307" s="521">
        <v>479</v>
      </c>
      <c r="B1307" s="551" t="s">
        <v>25030</v>
      </c>
      <c r="C1307" s="555" t="s">
        <v>25031</v>
      </c>
      <c r="D1307" s="435">
        <v>1</v>
      </c>
      <c r="E1307" s="435">
        <v>4</v>
      </c>
      <c r="F1307" s="564" t="s">
        <v>21113</v>
      </c>
      <c r="G1307" s="564" t="s">
        <v>21113</v>
      </c>
      <c r="H1307" s="389" t="s">
        <v>3836</v>
      </c>
      <c r="I1307" s="543" t="s">
        <v>14977</v>
      </c>
    </row>
    <row r="1308" spans="1:9" ht="71.25">
      <c r="A1308" s="521">
        <v>480</v>
      </c>
      <c r="B1308" s="551" t="s">
        <v>25032</v>
      </c>
      <c r="C1308" s="555" t="s">
        <v>25033</v>
      </c>
      <c r="D1308" s="435">
        <v>1</v>
      </c>
      <c r="E1308" s="435">
        <v>4</v>
      </c>
      <c r="F1308" s="564" t="s">
        <v>21113</v>
      </c>
      <c r="G1308" s="564" t="s">
        <v>21113</v>
      </c>
      <c r="H1308" s="389" t="s">
        <v>3836</v>
      </c>
      <c r="I1308" s="543" t="s">
        <v>14977</v>
      </c>
    </row>
    <row r="1309" spans="1:9" ht="71.25">
      <c r="A1309" s="521">
        <v>481</v>
      </c>
      <c r="B1309" s="551" t="s">
        <v>25034</v>
      </c>
      <c r="C1309" s="555" t="s">
        <v>25035</v>
      </c>
      <c r="D1309" s="435">
        <v>1</v>
      </c>
      <c r="E1309" s="435">
        <v>4</v>
      </c>
      <c r="F1309" s="564" t="s">
        <v>21113</v>
      </c>
      <c r="G1309" s="564" t="s">
        <v>21113</v>
      </c>
      <c r="H1309" s="389" t="s">
        <v>3836</v>
      </c>
      <c r="I1309" s="543" t="s">
        <v>14977</v>
      </c>
    </row>
    <row r="1310" spans="1:9" ht="71.25">
      <c r="A1310" s="521">
        <v>482</v>
      </c>
      <c r="B1310" s="551" t="s">
        <v>25036</v>
      </c>
      <c r="C1310" s="555" t="s">
        <v>25037</v>
      </c>
      <c r="D1310" s="435">
        <v>1</v>
      </c>
      <c r="E1310" s="435">
        <v>4</v>
      </c>
      <c r="F1310" s="564" t="s">
        <v>21113</v>
      </c>
      <c r="G1310" s="564" t="s">
        <v>21113</v>
      </c>
      <c r="H1310" s="389" t="s">
        <v>3836</v>
      </c>
      <c r="I1310" s="543" t="s">
        <v>14977</v>
      </c>
    </row>
    <row r="1311" spans="1:9" ht="71.25">
      <c r="A1311" s="521">
        <v>483</v>
      </c>
      <c r="B1311" s="551" t="s">
        <v>25038</v>
      </c>
      <c r="C1311" s="555" t="s">
        <v>25039</v>
      </c>
      <c r="D1311" s="435">
        <v>1</v>
      </c>
      <c r="E1311" s="435">
        <v>4</v>
      </c>
      <c r="F1311" s="564" t="s">
        <v>21113</v>
      </c>
      <c r="G1311" s="564" t="s">
        <v>21113</v>
      </c>
      <c r="H1311" s="389" t="s">
        <v>3836</v>
      </c>
      <c r="I1311" s="543" t="s">
        <v>14977</v>
      </c>
    </row>
    <row r="1312" spans="1:9" ht="71.25">
      <c r="A1312" s="521">
        <v>484</v>
      </c>
      <c r="B1312" s="551" t="s">
        <v>25040</v>
      </c>
      <c r="C1312" s="555" t="s">
        <v>25041</v>
      </c>
      <c r="D1312" s="435">
        <v>1</v>
      </c>
      <c r="E1312" s="435">
        <v>4</v>
      </c>
      <c r="F1312" s="564" t="s">
        <v>21113</v>
      </c>
      <c r="G1312" s="564" t="s">
        <v>21113</v>
      </c>
      <c r="H1312" s="389" t="s">
        <v>3836</v>
      </c>
      <c r="I1312" s="543" t="s">
        <v>14977</v>
      </c>
    </row>
    <row r="1313" spans="1:9" ht="71.25">
      <c r="A1313" s="521">
        <v>485</v>
      </c>
      <c r="B1313" s="551" t="s">
        <v>25042</v>
      </c>
      <c r="C1313" s="555" t="s">
        <v>25043</v>
      </c>
      <c r="D1313" s="435">
        <v>1</v>
      </c>
      <c r="E1313" s="435">
        <v>4</v>
      </c>
      <c r="F1313" s="564" t="s">
        <v>21113</v>
      </c>
      <c r="G1313" s="564" t="s">
        <v>21113</v>
      </c>
      <c r="H1313" s="389" t="s">
        <v>3836</v>
      </c>
      <c r="I1313" s="543" t="s">
        <v>14977</v>
      </c>
    </row>
    <row r="1314" spans="1:9" ht="71.25">
      <c r="A1314" s="521">
        <v>486</v>
      </c>
      <c r="B1314" s="551" t="s">
        <v>25044</v>
      </c>
      <c r="C1314" s="555" t="s">
        <v>25045</v>
      </c>
      <c r="D1314" s="435">
        <v>1</v>
      </c>
      <c r="E1314" s="435">
        <v>4</v>
      </c>
      <c r="F1314" s="564" t="s">
        <v>21113</v>
      </c>
      <c r="G1314" s="564" t="s">
        <v>21113</v>
      </c>
      <c r="H1314" s="389" t="s">
        <v>3836</v>
      </c>
      <c r="I1314" s="543" t="s">
        <v>14977</v>
      </c>
    </row>
    <row r="1315" spans="1:9" ht="71.25">
      <c r="A1315" s="521">
        <v>487</v>
      </c>
      <c r="B1315" s="551" t="s">
        <v>25046</v>
      </c>
      <c r="C1315" s="555" t="s">
        <v>25047</v>
      </c>
      <c r="D1315" s="435">
        <v>1</v>
      </c>
      <c r="E1315" s="435">
        <v>4</v>
      </c>
      <c r="F1315" s="564" t="s">
        <v>21113</v>
      </c>
      <c r="G1315" s="564" t="s">
        <v>21113</v>
      </c>
      <c r="H1315" s="389" t="s">
        <v>3836</v>
      </c>
      <c r="I1315" s="543" t="s">
        <v>14977</v>
      </c>
    </row>
    <row r="1316" spans="1:9" ht="71.25">
      <c r="A1316" s="521">
        <v>488</v>
      </c>
      <c r="B1316" s="551" t="s">
        <v>25048</v>
      </c>
      <c r="C1316" s="555" t="s">
        <v>25049</v>
      </c>
      <c r="D1316" s="435">
        <v>1</v>
      </c>
      <c r="E1316" s="435">
        <v>4</v>
      </c>
      <c r="F1316" s="564" t="s">
        <v>21113</v>
      </c>
      <c r="G1316" s="564" t="s">
        <v>21113</v>
      </c>
      <c r="H1316" s="389" t="s">
        <v>3836</v>
      </c>
      <c r="I1316" s="543" t="s">
        <v>14977</v>
      </c>
    </row>
    <row r="1317" spans="1:9" ht="71.25">
      <c r="A1317" s="521">
        <v>489</v>
      </c>
      <c r="B1317" s="551" t="s">
        <v>25050</v>
      </c>
      <c r="C1317" s="555" t="s">
        <v>25051</v>
      </c>
      <c r="D1317" s="435">
        <v>1</v>
      </c>
      <c r="E1317" s="435">
        <v>4</v>
      </c>
      <c r="F1317" s="564" t="s">
        <v>21113</v>
      </c>
      <c r="G1317" s="564" t="s">
        <v>21113</v>
      </c>
      <c r="H1317" s="389" t="s">
        <v>3836</v>
      </c>
      <c r="I1317" s="543" t="s">
        <v>14977</v>
      </c>
    </row>
    <row r="1318" spans="1:9" ht="71.25">
      <c r="A1318" s="521">
        <v>490</v>
      </c>
      <c r="B1318" s="551" t="s">
        <v>25052</v>
      </c>
      <c r="C1318" s="555" t="s">
        <v>25053</v>
      </c>
      <c r="D1318" s="435">
        <v>1</v>
      </c>
      <c r="E1318" s="435">
        <v>4</v>
      </c>
      <c r="F1318" s="564" t="s">
        <v>21113</v>
      </c>
      <c r="G1318" s="564" t="s">
        <v>21113</v>
      </c>
      <c r="H1318" s="389" t="s">
        <v>3836</v>
      </c>
      <c r="I1318" s="543" t="s">
        <v>14977</v>
      </c>
    </row>
    <row r="1319" spans="1:9" ht="71.25">
      <c r="A1319" s="521">
        <v>491</v>
      </c>
      <c r="B1319" s="551" t="s">
        <v>25054</v>
      </c>
      <c r="C1319" s="555" t="s">
        <v>25055</v>
      </c>
      <c r="D1319" s="435">
        <v>1</v>
      </c>
      <c r="E1319" s="435">
        <v>4</v>
      </c>
      <c r="F1319" s="564" t="s">
        <v>21113</v>
      </c>
      <c r="G1319" s="564" t="s">
        <v>21113</v>
      </c>
      <c r="H1319" s="389" t="s">
        <v>3836</v>
      </c>
      <c r="I1319" s="543" t="s">
        <v>14977</v>
      </c>
    </row>
    <row r="1320" spans="1:9" ht="71.25">
      <c r="A1320" s="521">
        <v>492</v>
      </c>
      <c r="B1320" s="551" t="s">
        <v>25056</v>
      </c>
      <c r="C1320" s="555" t="s">
        <v>25057</v>
      </c>
      <c r="D1320" s="435">
        <v>1</v>
      </c>
      <c r="E1320" s="435">
        <v>4</v>
      </c>
      <c r="F1320" s="564" t="s">
        <v>21113</v>
      </c>
      <c r="G1320" s="564" t="s">
        <v>21113</v>
      </c>
      <c r="H1320" s="389" t="s">
        <v>3836</v>
      </c>
      <c r="I1320" s="543" t="s">
        <v>14977</v>
      </c>
    </row>
    <row r="1321" spans="1:9" ht="71.25">
      <c r="A1321" s="521">
        <v>493</v>
      </c>
      <c r="B1321" s="551" t="s">
        <v>25058</v>
      </c>
      <c r="C1321" s="555" t="s">
        <v>25059</v>
      </c>
      <c r="D1321" s="435">
        <v>1</v>
      </c>
      <c r="E1321" s="435">
        <v>4</v>
      </c>
      <c r="F1321" s="564" t="s">
        <v>21113</v>
      </c>
      <c r="G1321" s="564" t="s">
        <v>21113</v>
      </c>
      <c r="H1321" s="389" t="s">
        <v>3836</v>
      </c>
      <c r="I1321" s="543" t="s">
        <v>14977</v>
      </c>
    </row>
    <row r="1322" spans="1:9" ht="71.25">
      <c r="A1322" s="521">
        <v>494</v>
      </c>
      <c r="B1322" s="551" t="s">
        <v>25060</v>
      </c>
      <c r="C1322" s="555" t="s">
        <v>25061</v>
      </c>
      <c r="D1322" s="435">
        <v>1</v>
      </c>
      <c r="E1322" s="435">
        <v>4</v>
      </c>
      <c r="F1322" s="564" t="s">
        <v>21113</v>
      </c>
      <c r="G1322" s="564" t="s">
        <v>21113</v>
      </c>
      <c r="H1322" s="389" t="s">
        <v>3836</v>
      </c>
      <c r="I1322" s="543" t="s">
        <v>14977</v>
      </c>
    </row>
    <row r="1323" spans="1:9" ht="71.25">
      <c r="A1323" s="521">
        <v>495</v>
      </c>
      <c r="B1323" s="551" t="s">
        <v>25062</v>
      </c>
      <c r="C1323" s="555" t="s">
        <v>25063</v>
      </c>
      <c r="D1323" s="435">
        <v>1</v>
      </c>
      <c r="E1323" s="435">
        <v>4</v>
      </c>
      <c r="F1323" s="564" t="s">
        <v>21113</v>
      </c>
      <c r="G1323" s="564" t="s">
        <v>21113</v>
      </c>
      <c r="H1323" s="389" t="s">
        <v>3836</v>
      </c>
      <c r="I1323" s="543" t="s">
        <v>14977</v>
      </c>
    </row>
    <row r="1324" spans="1:9" ht="71.25">
      <c r="A1324" s="521">
        <v>496</v>
      </c>
      <c r="B1324" s="551" t="s">
        <v>25064</v>
      </c>
      <c r="C1324" s="555" t="s">
        <v>25065</v>
      </c>
      <c r="D1324" s="435">
        <v>1</v>
      </c>
      <c r="E1324" s="435">
        <v>4</v>
      </c>
      <c r="F1324" s="564" t="s">
        <v>21113</v>
      </c>
      <c r="G1324" s="564" t="s">
        <v>21113</v>
      </c>
      <c r="H1324" s="389" t="s">
        <v>3836</v>
      </c>
      <c r="I1324" s="543" t="s">
        <v>14977</v>
      </c>
    </row>
    <row r="1325" spans="1:9" ht="71.25">
      <c r="A1325" s="521">
        <v>497</v>
      </c>
      <c r="B1325" s="551" t="s">
        <v>25066</v>
      </c>
      <c r="C1325" s="555" t="s">
        <v>25067</v>
      </c>
      <c r="D1325" s="435">
        <v>1</v>
      </c>
      <c r="E1325" s="435">
        <v>4</v>
      </c>
      <c r="F1325" s="564" t="s">
        <v>21113</v>
      </c>
      <c r="G1325" s="564" t="s">
        <v>21113</v>
      </c>
      <c r="H1325" s="389" t="s">
        <v>3836</v>
      </c>
      <c r="I1325" s="543" t="s">
        <v>14977</v>
      </c>
    </row>
    <row r="1326" spans="1:9" ht="71.25">
      <c r="A1326" s="521">
        <v>498</v>
      </c>
      <c r="B1326" s="551" t="s">
        <v>25068</v>
      </c>
      <c r="C1326" s="555" t="s">
        <v>25069</v>
      </c>
      <c r="D1326" s="435">
        <v>1</v>
      </c>
      <c r="E1326" s="435">
        <v>4</v>
      </c>
      <c r="F1326" s="564" t="s">
        <v>21113</v>
      </c>
      <c r="G1326" s="564" t="s">
        <v>21113</v>
      </c>
      <c r="H1326" s="389" t="s">
        <v>3836</v>
      </c>
      <c r="I1326" s="543" t="s">
        <v>14977</v>
      </c>
    </row>
    <row r="1327" spans="1:9" ht="71.25">
      <c r="A1327" s="521">
        <v>499</v>
      </c>
      <c r="B1327" s="551" t="s">
        <v>25070</v>
      </c>
      <c r="C1327" s="555" t="s">
        <v>25071</v>
      </c>
      <c r="D1327" s="435">
        <v>1</v>
      </c>
      <c r="E1327" s="435">
        <v>4</v>
      </c>
      <c r="F1327" s="564" t="s">
        <v>21113</v>
      </c>
      <c r="G1327" s="564" t="s">
        <v>21113</v>
      </c>
      <c r="H1327" s="389" t="s">
        <v>3836</v>
      </c>
      <c r="I1327" s="543" t="s">
        <v>14977</v>
      </c>
    </row>
    <row r="1328" spans="1:9" ht="71.25">
      <c r="A1328" s="521">
        <v>500</v>
      </c>
      <c r="B1328" s="551" t="s">
        <v>25072</v>
      </c>
      <c r="C1328" s="555" t="s">
        <v>25073</v>
      </c>
      <c r="D1328" s="435">
        <v>1</v>
      </c>
      <c r="E1328" s="435">
        <v>4</v>
      </c>
      <c r="F1328" s="564" t="s">
        <v>21113</v>
      </c>
      <c r="G1328" s="564" t="s">
        <v>21113</v>
      </c>
      <c r="H1328" s="389" t="s">
        <v>3836</v>
      </c>
      <c r="I1328" s="543" t="s">
        <v>14977</v>
      </c>
    </row>
    <row r="1329" spans="1:9" ht="71.25">
      <c r="A1329" s="521">
        <v>501</v>
      </c>
      <c r="B1329" s="551" t="s">
        <v>25074</v>
      </c>
      <c r="C1329" s="555" t="s">
        <v>25075</v>
      </c>
      <c r="D1329" s="435">
        <v>1</v>
      </c>
      <c r="E1329" s="435">
        <v>4</v>
      </c>
      <c r="F1329" s="564" t="s">
        <v>21113</v>
      </c>
      <c r="G1329" s="564" t="s">
        <v>21113</v>
      </c>
      <c r="H1329" s="389" t="s">
        <v>3836</v>
      </c>
      <c r="I1329" s="543" t="s">
        <v>14977</v>
      </c>
    </row>
    <row r="1330" spans="1:9" ht="71.25">
      <c r="A1330" s="521">
        <v>502</v>
      </c>
      <c r="B1330" s="551" t="s">
        <v>25076</v>
      </c>
      <c r="C1330" s="555" t="s">
        <v>25077</v>
      </c>
      <c r="D1330" s="435">
        <v>1</v>
      </c>
      <c r="E1330" s="435">
        <v>4</v>
      </c>
      <c r="F1330" s="564" t="s">
        <v>21113</v>
      </c>
      <c r="G1330" s="564" t="s">
        <v>21113</v>
      </c>
      <c r="H1330" s="389" t="s">
        <v>3836</v>
      </c>
      <c r="I1330" s="543" t="s">
        <v>14977</v>
      </c>
    </row>
    <row r="1331" spans="1:9" ht="71.25">
      <c r="A1331" s="521">
        <v>503</v>
      </c>
      <c r="B1331" s="551" t="s">
        <v>25078</v>
      </c>
      <c r="C1331" s="555" t="s">
        <v>25079</v>
      </c>
      <c r="D1331" s="435">
        <v>1</v>
      </c>
      <c r="E1331" s="435">
        <v>4</v>
      </c>
      <c r="F1331" s="564" t="s">
        <v>21113</v>
      </c>
      <c r="G1331" s="564" t="s">
        <v>21113</v>
      </c>
      <c r="H1331" s="389" t="s">
        <v>3836</v>
      </c>
      <c r="I1331" s="543" t="s">
        <v>14977</v>
      </c>
    </row>
    <row r="1332" spans="1:9" ht="71.25">
      <c r="A1332" s="521">
        <v>504</v>
      </c>
      <c r="B1332" s="551" t="s">
        <v>25080</v>
      </c>
      <c r="C1332" s="555" t="s">
        <v>25081</v>
      </c>
      <c r="D1332" s="435">
        <v>1</v>
      </c>
      <c r="E1332" s="435">
        <v>4</v>
      </c>
      <c r="F1332" s="564" t="s">
        <v>21113</v>
      </c>
      <c r="G1332" s="564" t="s">
        <v>21113</v>
      </c>
      <c r="H1332" s="389" t="s">
        <v>3836</v>
      </c>
      <c r="I1332" s="543" t="s">
        <v>14977</v>
      </c>
    </row>
    <row r="1333" spans="1:9" ht="71.25">
      <c r="A1333" s="521">
        <v>505</v>
      </c>
      <c r="B1333" s="551" t="s">
        <v>25082</v>
      </c>
      <c r="C1333" s="555" t="s">
        <v>25083</v>
      </c>
      <c r="D1333" s="435">
        <v>1</v>
      </c>
      <c r="E1333" s="435">
        <v>4</v>
      </c>
      <c r="F1333" s="564" t="s">
        <v>21113</v>
      </c>
      <c r="G1333" s="564" t="s">
        <v>21113</v>
      </c>
      <c r="H1333" s="389" t="s">
        <v>3836</v>
      </c>
      <c r="I1333" s="543" t="s">
        <v>14977</v>
      </c>
    </row>
    <row r="1334" spans="1:9" ht="71.25">
      <c r="A1334" s="521">
        <v>506</v>
      </c>
      <c r="B1334" s="551" t="s">
        <v>25084</v>
      </c>
      <c r="C1334" s="555" t="s">
        <v>25085</v>
      </c>
      <c r="D1334" s="435">
        <v>1</v>
      </c>
      <c r="E1334" s="435">
        <v>4</v>
      </c>
      <c r="F1334" s="564" t="s">
        <v>21113</v>
      </c>
      <c r="G1334" s="564" t="s">
        <v>21113</v>
      </c>
      <c r="H1334" s="389" t="s">
        <v>3836</v>
      </c>
      <c r="I1334" s="543" t="s">
        <v>14977</v>
      </c>
    </row>
    <row r="1335" spans="1:9" ht="71.25">
      <c r="A1335" s="521">
        <v>507</v>
      </c>
      <c r="B1335" s="551" t="s">
        <v>25086</v>
      </c>
      <c r="C1335" s="555" t="s">
        <v>25087</v>
      </c>
      <c r="D1335" s="435">
        <v>1</v>
      </c>
      <c r="E1335" s="435">
        <v>4</v>
      </c>
      <c r="F1335" s="564" t="s">
        <v>21113</v>
      </c>
      <c r="G1335" s="564" t="s">
        <v>21113</v>
      </c>
      <c r="H1335" s="389" t="s">
        <v>3836</v>
      </c>
      <c r="I1335" s="543" t="s">
        <v>14977</v>
      </c>
    </row>
    <row r="1336" spans="1:9" ht="71.25">
      <c r="A1336" s="521">
        <v>508</v>
      </c>
      <c r="B1336" s="551" t="s">
        <v>25088</v>
      </c>
      <c r="C1336" s="555" t="s">
        <v>25089</v>
      </c>
      <c r="D1336" s="435">
        <v>1</v>
      </c>
      <c r="E1336" s="435">
        <v>4</v>
      </c>
      <c r="F1336" s="564" t="s">
        <v>21113</v>
      </c>
      <c r="G1336" s="564" t="s">
        <v>21113</v>
      </c>
      <c r="H1336" s="389" t="s">
        <v>3836</v>
      </c>
      <c r="I1336" s="543" t="s">
        <v>14977</v>
      </c>
    </row>
    <row r="1337" spans="1:9" ht="71.25">
      <c r="A1337" s="521">
        <v>509</v>
      </c>
      <c r="B1337" s="551" t="s">
        <v>25090</v>
      </c>
      <c r="C1337" s="555" t="s">
        <v>25091</v>
      </c>
      <c r="D1337" s="435">
        <v>1</v>
      </c>
      <c r="E1337" s="435">
        <v>4</v>
      </c>
      <c r="F1337" s="564" t="s">
        <v>21113</v>
      </c>
      <c r="G1337" s="564" t="s">
        <v>21113</v>
      </c>
      <c r="H1337" s="389" t="s">
        <v>3836</v>
      </c>
      <c r="I1337" s="543" t="s">
        <v>14977</v>
      </c>
    </row>
    <row r="1338" spans="1:9" ht="71.25">
      <c r="A1338" s="521">
        <v>510</v>
      </c>
      <c r="B1338" s="551" t="s">
        <v>25092</v>
      </c>
      <c r="C1338" s="555" t="s">
        <v>25093</v>
      </c>
      <c r="D1338" s="435">
        <v>1</v>
      </c>
      <c r="E1338" s="435">
        <v>4</v>
      </c>
      <c r="F1338" s="564" t="s">
        <v>21113</v>
      </c>
      <c r="G1338" s="564" t="s">
        <v>21113</v>
      </c>
      <c r="H1338" s="389" t="s">
        <v>3836</v>
      </c>
      <c r="I1338" s="543" t="s">
        <v>14977</v>
      </c>
    </row>
    <row r="1339" spans="1:9" ht="71.25">
      <c r="A1339" s="521">
        <v>511</v>
      </c>
      <c r="B1339" s="551" t="s">
        <v>25094</v>
      </c>
      <c r="C1339" s="555" t="s">
        <v>25095</v>
      </c>
      <c r="D1339" s="435">
        <v>1</v>
      </c>
      <c r="E1339" s="435">
        <v>4</v>
      </c>
      <c r="F1339" s="564" t="s">
        <v>21113</v>
      </c>
      <c r="G1339" s="564" t="s">
        <v>21113</v>
      </c>
      <c r="H1339" s="389" t="s">
        <v>3836</v>
      </c>
      <c r="I1339" s="543" t="s">
        <v>14977</v>
      </c>
    </row>
    <row r="1340" spans="1:9" ht="71.25">
      <c r="A1340" s="521">
        <v>512</v>
      </c>
      <c r="B1340" s="551" t="s">
        <v>25096</v>
      </c>
      <c r="C1340" s="555" t="s">
        <v>25097</v>
      </c>
      <c r="D1340" s="435">
        <v>1</v>
      </c>
      <c r="E1340" s="435">
        <v>4</v>
      </c>
      <c r="F1340" s="564" t="s">
        <v>21113</v>
      </c>
      <c r="G1340" s="564" t="s">
        <v>21113</v>
      </c>
      <c r="H1340" s="389" t="s">
        <v>3836</v>
      </c>
      <c r="I1340" s="543" t="s">
        <v>14977</v>
      </c>
    </row>
    <row r="1341" spans="1:9" ht="71.25">
      <c r="A1341" s="521">
        <v>513</v>
      </c>
      <c r="B1341" s="551" t="s">
        <v>25098</v>
      </c>
      <c r="C1341" s="555" t="s">
        <v>25099</v>
      </c>
      <c r="D1341" s="435">
        <v>1</v>
      </c>
      <c r="E1341" s="435">
        <v>4</v>
      </c>
      <c r="F1341" s="564" t="s">
        <v>21113</v>
      </c>
      <c r="G1341" s="564" t="s">
        <v>21113</v>
      </c>
      <c r="H1341" s="389" t="s">
        <v>3836</v>
      </c>
      <c r="I1341" s="543" t="s">
        <v>14977</v>
      </c>
    </row>
    <row r="1342" spans="1:9" ht="71.25">
      <c r="A1342" s="521">
        <v>514</v>
      </c>
      <c r="B1342" s="551" t="s">
        <v>25100</v>
      </c>
      <c r="C1342" s="555" t="s">
        <v>25099</v>
      </c>
      <c r="D1342" s="435">
        <v>1</v>
      </c>
      <c r="E1342" s="435">
        <v>4</v>
      </c>
      <c r="F1342" s="564" t="s">
        <v>21113</v>
      </c>
      <c r="G1342" s="564" t="s">
        <v>21113</v>
      </c>
      <c r="H1342" s="389" t="s">
        <v>3836</v>
      </c>
      <c r="I1342" s="543" t="s">
        <v>14977</v>
      </c>
    </row>
    <row r="1343" spans="1:9" ht="71.25">
      <c r="A1343" s="521">
        <v>515</v>
      </c>
      <c r="B1343" s="551" t="s">
        <v>25101</v>
      </c>
      <c r="C1343" s="555" t="s">
        <v>25102</v>
      </c>
      <c r="D1343" s="435">
        <v>1</v>
      </c>
      <c r="E1343" s="435">
        <v>4</v>
      </c>
      <c r="F1343" s="564" t="s">
        <v>21113</v>
      </c>
      <c r="G1343" s="564" t="s">
        <v>21113</v>
      </c>
      <c r="H1343" s="389" t="s">
        <v>3836</v>
      </c>
      <c r="I1343" s="543" t="s">
        <v>14977</v>
      </c>
    </row>
    <row r="1344" spans="1:9" ht="71.25">
      <c r="A1344" s="521">
        <v>516</v>
      </c>
      <c r="B1344" s="551" t="s">
        <v>25103</v>
      </c>
      <c r="C1344" s="555" t="s">
        <v>25104</v>
      </c>
      <c r="D1344" s="435">
        <v>1</v>
      </c>
      <c r="E1344" s="435">
        <v>4</v>
      </c>
      <c r="F1344" s="564" t="s">
        <v>21113</v>
      </c>
      <c r="G1344" s="564" t="s">
        <v>21113</v>
      </c>
      <c r="H1344" s="389" t="s">
        <v>3836</v>
      </c>
      <c r="I1344" s="543" t="s">
        <v>14977</v>
      </c>
    </row>
    <row r="1345" spans="1:9" ht="71.25">
      <c r="A1345" s="521">
        <v>517</v>
      </c>
      <c r="B1345" s="551" t="s">
        <v>25105</v>
      </c>
      <c r="C1345" s="555" t="s">
        <v>25106</v>
      </c>
      <c r="D1345" s="435">
        <v>1</v>
      </c>
      <c r="E1345" s="435">
        <v>4</v>
      </c>
      <c r="F1345" s="564" t="s">
        <v>21113</v>
      </c>
      <c r="G1345" s="564" t="s">
        <v>21113</v>
      </c>
      <c r="H1345" s="389" t="s">
        <v>3836</v>
      </c>
      <c r="I1345" s="543" t="s">
        <v>14977</v>
      </c>
    </row>
    <row r="1346" spans="1:9" ht="71.25">
      <c r="A1346" s="521">
        <v>518</v>
      </c>
      <c r="B1346" s="551" t="s">
        <v>25107</v>
      </c>
      <c r="C1346" s="555" t="s">
        <v>25108</v>
      </c>
      <c r="D1346" s="435">
        <v>1</v>
      </c>
      <c r="E1346" s="435">
        <v>4</v>
      </c>
      <c r="F1346" s="564" t="s">
        <v>21113</v>
      </c>
      <c r="G1346" s="564" t="s">
        <v>21113</v>
      </c>
      <c r="H1346" s="389" t="s">
        <v>3836</v>
      </c>
      <c r="I1346" s="543" t="s">
        <v>14977</v>
      </c>
    </row>
    <row r="1347" spans="1:9" ht="71.25">
      <c r="A1347" s="521">
        <v>519</v>
      </c>
      <c r="B1347" s="551" t="s">
        <v>25109</v>
      </c>
      <c r="C1347" s="555" t="s">
        <v>25110</v>
      </c>
      <c r="D1347" s="435">
        <v>1</v>
      </c>
      <c r="E1347" s="435">
        <v>4</v>
      </c>
      <c r="F1347" s="564" t="s">
        <v>21113</v>
      </c>
      <c r="G1347" s="564" t="s">
        <v>21113</v>
      </c>
      <c r="H1347" s="389" t="s">
        <v>3836</v>
      </c>
      <c r="I1347" s="543" t="s">
        <v>14977</v>
      </c>
    </row>
    <row r="1348" spans="1:9" ht="71.25">
      <c r="A1348" s="521">
        <v>520</v>
      </c>
      <c r="B1348" s="551" t="s">
        <v>25111</v>
      </c>
      <c r="C1348" s="555" t="s">
        <v>25112</v>
      </c>
      <c r="D1348" s="435">
        <v>1</v>
      </c>
      <c r="E1348" s="435">
        <v>8</v>
      </c>
      <c r="F1348" s="564" t="s">
        <v>21113</v>
      </c>
      <c r="G1348" s="564" t="s">
        <v>21113</v>
      </c>
      <c r="H1348" s="389" t="s">
        <v>3836</v>
      </c>
      <c r="I1348" s="543" t="s">
        <v>14977</v>
      </c>
    </row>
    <row r="1349" spans="1:9" ht="71.25">
      <c r="A1349" s="521">
        <v>521</v>
      </c>
      <c r="B1349" s="551" t="s">
        <v>25113</v>
      </c>
      <c r="C1349" s="555" t="s">
        <v>25114</v>
      </c>
      <c r="D1349" s="435">
        <v>1</v>
      </c>
      <c r="E1349" s="435">
        <v>4</v>
      </c>
      <c r="F1349" s="564" t="s">
        <v>21113</v>
      </c>
      <c r="G1349" s="564" t="s">
        <v>21113</v>
      </c>
      <c r="H1349" s="389" t="s">
        <v>3836</v>
      </c>
      <c r="I1349" s="543" t="s">
        <v>14977</v>
      </c>
    </row>
    <row r="1350" spans="1:9" ht="71.25">
      <c r="A1350" s="521">
        <v>522</v>
      </c>
      <c r="B1350" s="551" t="s">
        <v>25115</v>
      </c>
      <c r="C1350" s="555" t="s">
        <v>25116</v>
      </c>
      <c r="D1350" s="435">
        <v>1</v>
      </c>
      <c r="E1350" s="435">
        <v>4</v>
      </c>
      <c r="F1350" s="564" t="s">
        <v>21113</v>
      </c>
      <c r="G1350" s="564" t="s">
        <v>21113</v>
      </c>
      <c r="H1350" s="389" t="s">
        <v>3836</v>
      </c>
      <c r="I1350" s="543" t="s">
        <v>14977</v>
      </c>
    </row>
    <row r="1351" spans="1:9" ht="71.25">
      <c r="A1351" s="521">
        <v>523</v>
      </c>
      <c r="B1351" s="551" t="s">
        <v>25117</v>
      </c>
      <c r="C1351" s="555" t="s">
        <v>25118</v>
      </c>
      <c r="D1351" s="435">
        <v>1</v>
      </c>
      <c r="E1351" s="435">
        <v>4</v>
      </c>
      <c r="F1351" s="564" t="s">
        <v>21113</v>
      </c>
      <c r="G1351" s="564" t="s">
        <v>21113</v>
      </c>
      <c r="H1351" s="389" t="s">
        <v>3836</v>
      </c>
      <c r="I1351" s="543" t="s">
        <v>14977</v>
      </c>
    </row>
    <row r="1352" spans="1:9" ht="71.25">
      <c r="A1352" s="521">
        <v>524</v>
      </c>
      <c r="B1352" s="551" t="s">
        <v>25119</v>
      </c>
      <c r="C1352" s="555" t="s">
        <v>25120</v>
      </c>
      <c r="D1352" s="435">
        <v>1</v>
      </c>
      <c r="E1352" s="435">
        <v>4</v>
      </c>
      <c r="F1352" s="564" t="s">
        <v>21113</v>
      </c>
      <c r="G1352" s="564" t="s">
        <v>21113</v>
      </c>
      <c r="H1352" s="389" t="s">
        <v>3836</v>
      </c>
      <c r="I1352" s="543" t="s">
        <v>14977</v>
      </c>
    </row>
    <row r="1353" spans="1:9" ht="71.25">
      <c r="A1353" s="521">
        <v>525</v>
      </c>
      <c r="B1353" s="551" t="s">
        <v>25121</v>
      </c>
      <c r="C1353" s="555" t="s">
        <v>25122</v>
      </c>
      <c r="D1353" s="435">
        <v>1</v>
      </c>
      <c r="E1353" s="435">
        <v>3</v>
      </c>
      <c r="F1353" s="564" t="s">
        <v>21113</v>
      </c>
      <c r="G1353" s="564" t="s">
        <v>21113</v>
      </c>
      <c r="H1353" s="389" t="s">
        <v>3836</v>
      </c>
      <c r="I1353" s="543" t="s">
        <v>14977</v>
      </c>
    </row>
    <row r="1354" spans="1:9" ht="71.25">
      <c r="A1354" s="521">
        <v>526</v>
      </c>
      <c r="B1354" s="551" t="s">
        <v>25123</v>
      </c>
      <c r="C1354" s="555" t="s">
        <v>25124</v>
      </c>
      <c r="D1354" s="435">
        <v>1</v>
      </c>
      <c r="E1354" s="435">
        <v>4</v>
      </c>
      <c r="F1354" s="564" t="s">
        <v>21113</v>
      </c>
      <c r="G1354" s="564" t="s">
        <v>21113</v>
      </c>
      <c r="H1354" s="389" t="s">
        <v>3836</v>
      </c>
      <c r="I1354" s="543" t="s">
        <v>14977</v>
      </c>
    </row>
    <row r="1355" spans="1:9" ht="71.25">
      <c r="A1355" s="521">
        <v>527</v>
      </c>
      <c r="B1355" s="551" t="s">
        <v>25125</v>
      </c>
      <c r="C1355" s="555" t="s">
        <v>25126</v>
      </c>
      <c r="D1355" s="435">
        <v>1</v>
      </c>
      <c r="E1355" s="435">
        <v>4</v>
      </c>
      <c r="F1355" s="564" t="s">
        <v>21113</v>
      </c>
      <c r="G1355" s="564" t="s">
        <v>21113</v>
      </c>
      <c r="H1355" s="389" t="s">
        <v>3836</v>
      </c>
      <c r="I1355" s="543" t="s">
        <v>14977</v>
      </c>
    </row>
    <row r="1356" spans="1:9" ht="71.25">
      <c r="A1356" s="521">
        <v>528</v>
      </c>
      <c r="B1356" s="551" t="s">
        <v>25127</v>
      </c>
      <c r="C1356" s="555" t="s">
        <v>25128</v>
      </c>
      <c r="D1356" s="435">
        <v>1</v>
      </c>
      <c r="E1356" s="435">
        <v>4</v>
      </c>
      <c r="F1356" s="564" t="s">
        <v>21113</v>
      </c>
      <c r="G1356" s="564" t="s">
        <v>21113</v>
      </c>
      <c r="H1356" s="389" t="s">
        <v>3836</v>
      </c>
      <c r="I1356" s="543" t="s">
        <v>14977</v>
      </c>
    </row>
    <row r="1357" spans="1:9" ht="71.25">
      <c r="A1357" s="521">
        <v>529</v>
      </c>
      <c r="B1357" s="551" t="s">
        <v>25129</v>
      </c>
      <c r="C1357" s="555" t="s">
        <v>25130</v>
      </c>
      <c r="D1357" s="435">
        <v>1</v>
      </c>
      <c r="E1357" s="435">
        <v>4</v>
      </c>
      <c r="F1357" s="564" t="s">
        <v>21113</v>
      </c>
      <c r="G1357" s="564" t="s">
        <v>21113</v>
      </c>
      <c r="H1357" s="389" t="s">
        <v>3836</v>
      </c>
      <c r="I1357" s="543" t="s">
        <v>14977</v>
      </c>
    </row>
    <row r="1358" spans="1:9" ht="71.25">
      <c r="A1358" s="521">
        <v>530</v>
      </c>
      <c r="B1358" s="551" t="s">
        <v>25131</v>
      </c>
      <c r="C1358" s="555" t="s">
        <v>25132</v>
      </c>
      <c r="D1358" s="435">
        <v>1</v>
      </c>
      <c r="E1358" s="435">
        <v>4</v>
      </c>
      <c r="F1358" s="564" t="s">
        <v>21113</v>
      </c>
      <c r="G1358" s="564" t="s">
        <v>21113</v>
      </c>
      <c r="H1358" s="389" t="s">
        <v>3836</v>
      </c>
      <c r="I1358" s="543" t="s">
        <v>14977</v>
      </c>
    </row>
    <row r="1359" spans="1:9" ht="71.25">
      <c r="A1359" s="521">
        <v>531</v>
      </c>
      <c r="B1359" s="551" t="s">
        <v>25133</v>
      </c>
      <c r="C1359" s="555" t="s">
        <v>25134</v>
      </c>
      <c r="D1359" s="435">
        <v>1</v>
      </c>
      <c r="E1359" s="435">
        <v>4</v>
      </c>
      <c r="F1359" s="564" t="s">
        <v>21113</v>
      </c>
      <c r="G1359" s="564" t="s">
        <v>21113</v>
      </c>
      <c r="H1359" s="389" t="s">
        <v>3836</v>
      </c>
      <c r="I1359" s="543" t="s">
        <v>14977</v>
      </c>
    </row>
    <row r="1360" spans="1:9" ht="71.25">
      <c r="A1360" s="521">
        <v>532</v>
      </c>
      <c r="B1360" s="551" t="s">
        <v>25135</v>
      </c>
      <c r="C1360" s="555" t="s">
        <v>25136</v>
      </c>
      <c r="D1360" s="435">
        <v>1</v>
      </c>
      <c r="E1360" s="435">
        <v>4</v>
      </c>
      <c r="F1360" s="564" t="s">
        <v>21113</v>
      </c>
      <c r="G1360" s="564" t="s">
        <v>21113</v>
      </c>
      <c r="H1360" s="389" t="s">
        <v>3836</v>
      </c>
      <c r="I1360" s="543" t="s">
        <v>14977</v>
      </c>
    </row>
    <row r="1361" spans="1:9" ht="71.25">
      <c r="A1361" s="521">
        <v>533</v>
      </c>
      <c r="B1361" s="551" t="s">
        <v>25137</v>
      </c>
      <c r="C1361" s="555" t="s">
        <v>25138</v>
      </c>
      <c r="D1361" s="435">
        <v>1</v>
      </c>
      <c r="E1361" s="435">
        <v>3</v>
      </c>
      <c r="F1361" s="564" t="s">
        <v>21113</v>
      </c>
      <c r="G1361" s="564" t="s">
        <v>21113</v>
      </c>
      <c r="H1361" s="389" t="s">
        <v>3836</v>
      </c>
      <c r="I1361" s="543" t="s">
        <v>14977</v>
      </c>
    </row>
    <row r="1362" spans="1:9" ht="71.25">
      <c r="A1362" s="521">
        <v>534</v>
      </c>
      <c r="B1362" s="551" t="s">
        <v>25139</v>
      </c>
      <c r="C1362" s="555" t="s">
        <v>25140</v>
      </c>
      <c r="D1362" s="435">
        <v>1</v>
      </c>
      <c r="E1362" s="435">
        <v>4</v>
      </c>
      <c r="F1362" s="564" t="s">
        <v>21113</v>
      </c>
      <c r="G1362" s="564" t="s">
        <v>21113</v>
      </c>
      <c r="H1362" s="389" t="s">
        <v>3836</v>
      </c>
      <c r="I1362" s="543" t="s">
        <v>14977</v>
      </c>
    </row>
    <row r="1363" spans="1:9" ht="71.25">
      <c r="A1363" s="521">
        <v>535</v>
      </c>
      <c r="B1363" s="551" t="s">
        <v>25141</v>
      </c>
      <c r="C1363" s="555" t="s">
        <v>25142</v>
      </c>
      <c r="D1363" s="435">
        <v>1</v>
      </c>
      <c r="E1363" s="435">
        <v>4</v>
      </c>
      <c r="F1363" s="564" t="s">
        <v>17644</v>
      </c>
      <c r="G1363" s="564" t="s">
        <v>17644</v>
      </c>
      <c r="H1363" s="389" t="s">
        <v>3836</v>
      </c>
      <c r="I1363" s="543" t="s">
        <v>14977</v>
      </c>
    </row>
    <row r="1364" spans="1:9" ht="71.25">
      <c r="A1364" s="521">
        <v>536</v>
      </c>
      <c r="B1364" s="551" t="s">
        <v>25143</v>
      </c>
      <c r="C1364" s="555" t="s">
        <v>25144</v>
      </c>
      <c r="D1364" s="435">
        <v>1</v>
      </c>
      <c r="E1364" s="435">
        <v>4</v>
      </c>
      <c r="F1364" s="564" t="s">
        <v>17644</v>
      </c>
      <c r="G1364" s="564" t="s">
        <v>17644</v>
      </c>
      <c r="H1364" s="389" t="s">
        <v>3836</v>
      </c>
      <c r="I1364" s="543" t="s">
        <v>14977</v>
      </c>
    </row>
    <row r="1365" spans="1:9" ht="71.25">
      <c r="A1365" s="521">
        <v>537</v>
      </c>
      <c r="B1365" s="551" t="s">
        <v>25145</v>
      </c>
      <c r="C1365" s="555" t="s">
        <v>25045</v>
      </c>
      <c r="D1365" s="435">
        <v>1</v>
      </c>
      <c r="E1365" s="435">
        <v>4</v>
      </c>
      <c r="F1365" s="564" t="s">
        <v>17644</v>
      </c>
      <c r="G1365" s="564" t="s">
        <v>17644</v>
      </c>
      <c r="H1365" s="389" t="s">
        <v>3836</v>
      </c>
      <c r="I1365" s="543" t="s">
        <v>14977</v>
      </c>
    </row>
    <row r="1366" spans="1:9" ht="71.25">
      <c r="A1366" s="521">
        <v>538</v>
      </c>
      <c r="B1366" s="551" t="s">
        <v>25146</v>
      </c>
      <c r="C1366" s="555" t="s">
        <v>25147</v>
      </c>
      <c r="D1366" s="435">
        <v>1</v>
      </c>
      <c r="E1366" s="435">
        <v>4</v>
      </c>
      <c r="F1366" s="564" t="s">
        <v>17644</v>
      </c>
      <c r="G1366" s="564" t="s">
        <v>17644</v>
      </c>
      <c r="H1366" s="389" t="s">
        <v>3836</v>
      </c>
      <c r="I1366" s="543" t="s">
        <v>14977</v>
      </c>
    </row>
    <row r="1367" spans="1:9" ht="71.25">
      <c r="A1367" s="521">
        <v>539</v>
      </c>
      <c r="B1367" s="551" t="s">
        <v>25148</v>
      </c>
      <c r="C1367" s="555" t="s">
        <v>25149</v>
      </c>
      <c r="D1367" s="435">
        <v>1</v>
      </c>
      <c r="E1367" s="435">
        <v>4</v>
      </c>
      <c r="F1367" s="564" t="s">
        <v>17644</v>
      </c>
      <c r="G1367" s="564" t="s">
        <v>17644</v>
      </c>
      <c r="H1367" s="389" t="s">
        <v>3836</v>
      </c>
      <c r="I1367" s="543" t="s">
        <v>14977</v>
      </c>
    </row>
    <row r="1368" spans="1:9" ht="71.25">
      <c r="A1368" s="521">
        <v>540</v>
      </c>
      <c r="B1368" s="551" t="s">
        <v>25150</v>
      </c>
      <c r="C1368" s="555" t="s">
        <v>25151</v>
      </c>
      <c r="D1368" s="435">
        <v>1</v>
      </c>
      <c r="E1368" s="435">
        <v>4</v>
      </c>
      <c r="F1368" s="564" t="s">
        <v>17644</v>
      </c>
      <c r="G1368" s="564" t="s">
        <v>17644</v>
      </c>
      <c r="H1368" s="389" t="s">
        <v>3836</v>
      </c>
      <c r="I1368" s="543" t="s">
        <v>14977</v>
      </c>
    </row>
    <row r="1369" spans="1:9" ht="71.25">
      <c r="A1369" s="521">
        <v>541</v>
      </c>
      <c r="B1369" s="551" t="s">
        <v>25152</v>
      </c>
      <c r="C1369" s="555" t="s">
        <v>25153</v>
      </c>
      <c r="D1369" s="435">
        <v>1</v>
      </c>
      <c r="E1369" s="435">
        <v>4</v>
      </c>
      <c r="F1369" s="564" t="s">
        <v>17644</v>
      </c>
      <c r="G1369" s="564" t="s">
        <v>17644</v>
      </c>
      <c r="H1369" s="389" t="s">
        <v>3836</v>
      </c>
      <c r="I1369" s="543" t="s">
        <v>14977</v>
      </c>
    </row>
    <row r="1370" spans="1:9" ht="71.25">
      <c r="A1370" s="521">
        <v>542</v>
      </c>
      <c r="B1370" s="551" t="s">
        <v>25154</v>
      </c>
      <c r="C1370" s="555" t="s">
        <v>25155</v>
      </c>
      <c r="D1370" s="435">
        <v>1</v>
      </c>
      <c r="E1370" s="435">
        <v>4</v>
      </c>
      <c r="F1370" s="564" t="s">
        <v>17644</v>
      </c>
      <c r="G1370" s="564" t="s">
        <v>17644</v>
      </c>
      <c r="H1370" s="389" t="s">
        <v>3836</v>
      </c>
      <c r="I1370" s="543" t="s">
        <v>14977</v>
      </c>
    </row>
    <row r="1371" spans="1:9" ht="71.25">
      <c r="A1371" s="521">
        <v>543</v>
      </c>
      <c r="B1371" s="551" t="s">
        <v>25156</v>
      </c>
      <c r="C1371" s="555" t="s">
        <v>25157</v>
      </c>
      <c r="D1371" s="435">
        <v>1</v>
      </c>
      <c r="E1371" s="435">
        <v>4</v>
      </c>
      <c r="F1371" s="564" t="s">
        <v>17644</v>
      </c>
      <c r="G1371" s="564" t="s">
        <v>17644</v>
      </c>
      <c r="H1371" s="389" t="s">
        <v>3836</v>
      </c>
      <c r="I1371" s="543" t="s">
        <v>14977</v>
      </c>
    </row>
    <row r="1372" spans="1:9" ht="71.25">
      <c r="A1372" s="521">
        <v>544</v>
      </c>
      <c r="B1372" s="551" t="s">
        <v>25158</v>
      </c>
      <c r="C1372" s="555" t="s">
        <v>25159</v>
      </c>
      <c r="D1372" s="435">
        <v>1</v>
      </c>
      <c r="E1372" s="435">
        <v>4</v>
      </c>
      <c r="F1372" s="564" t="s">
        <v>17644</v>
      </c>
      <c r="G1372" s="564" t="s">
        <v>17644</v>
      </c>
      <c r="H1372" s="389" t="s">
        <v>3836</v>
      </c>
      <c r="I1372" s="543" t="s">
        <v>14977</v>
      </c>
    </row>
    <row r="1373" spans="1:9" ht="71.25">
      <c r="A1373" s="521">
        <v>545</v>
      </c>
      <c r="B1373" s="551" t="s">
        <v>25160</v>
      </c>
      <c r="C1373" s="555" t="s">
        <v>25161</v>
      </c>
      <c r="D1373" s="435">
        <v>1</v>
      </c>
      <c r="E1373" s="435">
        <v>4</v>
      </c>
      <c r="F1373" s="564" t="s">
        <v>17644</v>
      </c>
      <c r="G1373" s="564" t="s">
        <v>17644</v>
      </c>
      <c r="H1373" s="389" t="s">
        <v>3836</v>
      </c>
      <c r="I1373" s="543" t="s">
        <v>14977</v>
      </c>
    </row>
    <row r="1374" spans="1:9" ht="71.25">
      <c r="A1374" s="521">
        <v>546</v>
      </c>
      <c r="B1374" s="551" t="s">
        <v>25162</v>
      </c>
      <c r="C1374" s="555" t="s">
        <v>25163</v>
      </c>
      <c r="D1374" s="435">
        <v>1</v>
      </c>
      <c r="E1374" s="435">
        <v>4</v>
      </c>
      <c r="F1374" s="564" t="s">
        <v>17644</v>
      </c>
      <c r="G1374" s="564" t="s">
        <v>17644</v>
      </c>
      <c r="H1374" s="389" t="s">
        <v>3836</v>
      </c>
      <c r="I1374" s="543" t="s">
        <v>14977</v>
      </c>
    </row>
    <row r="1375" spans="1:9" ht="71.25">
      <c r="A1375" s="521">
        <v>547</v>
      </c>
      <c r="B1375" s="551" t="s">
        <v>25164</v>
      </c>
      <c r="C1375" s="555" t="s">
        <v>25165</v>
      </c>
      <c r="D1375" s="435">
        <v>1</v>
      </c>
      <c r="E1375" s="435">
        <v>4</v>
      </c>
      <c r="F1375" s="564" t="s">
        <v>17644</v>
      </c>
      <c r="G1375" s="564" t="s">
        <v>17644</v>
      </c>
      <c r="H1375" s="389" t="s">
        <v>3836</v>
      </c>
      <c r="I1375" s="543" t="s">
        <v>14977</v>
      </c>
    </row>
    <row r="1376" spans="1:9" ht="71.25">
      <c r="A1376" s="521">
        <v>548</v>
      </c>
      <c r="B1376" s="551" t="s">
        <v>25166</v>
      </c>
      <c r="C1376" s="555" t="s">
        <v>25167</v>
      </c>
      <c r="D1376" s="435">
        <v>1</v>
      </c>
      <c r="E1376" s="435">
        <v>4</v>
      </c>
      <c r="F1376" s="564" t="s">
        <v>17644</v>
      </c>
      <c r="G1376" s="564" t="s">
        <v>17644</v>
      </c>
      <c r="H1376" s="389" t="s">
        <v>3836</v>
      </c>
      <c r="I1376" s="543" t="s">
        <v>14977</v>
      </c>
    </row>
    <row r="1377" spans="1:9" ht="71.25">
      <c r="A1377" s="521">
        <v>549</v>
      </c>
      <c r="B1377" s="551" t="s">
        <v>25168</v>
      </c>
      <c r="C1377" s="555" t="s">
        <v>25169</v>
      </c>
      <c r="D1377" s="435">
        <v>1</v>
      </c>
      <c r="E1377" s="435">
        <v>4</v>
      </c>
      <c r="F1377" s="564" t="s">
        <v>17644</v>
      </c>
      <c r="G1377" s="564" t="s">
        <v>17644</v>
      </c>
      <c r="H1377" s="389" t="s">
        <v>3836</v>
      </c>
      <c r="I1377" s="543" t="s">
        <v>14977</v>
      </c>
    </row>
    <row r="1378" spans="1:9" ht="71.25">
      <c r="A1378" s="521">
        <v>550</v>
      </c>
      <c r="B1378" s="551" t="s">
        <v>25170</v>
      </c>
      <c r="C1378" s="555" t="s">
        <v>25171</v>
      </c>
      <c r="D1378" s="435">
        <v>1</v>
      </c>
      <c r="E1378" s="435">
        <v>4</v>
      </c>
      <c r="F1378" s="564" t="s">
        <v>17644</v>
      </c>
      <c r="G1378" s="564" t="s">
        <v>17644</v>
      </c>
      <c r="H1378" s="389" t="s">
        <v>3836</v>
      </c>
      <c r="I1378" s="543" t="s">
        <v>14977</v>
      </c>
    </row>
    <row r="1379" spans="1:9" ht="71.25">
      <c r="A1379" s="521">
        <v>551</v>
      </c>
      <c r="B1379" s="551" t="s">
        <v>25172</v>
      </c>
      <c r="C1379" s="555" t="s">
        <v>25173</v>
      </c>
      <c r="D1379" s="435">
        <v>1</v>
      </c>
      <c r="E1379" s="435">
        <v>4</v>
      </c>
      <c r="F1379" s="564" t="s">
        <v>17644</v>
      </c>
      <c r="G1379" s="564" t="s">
        <v>17644</v>
      </c>
      <c r="H1379" s="389" t="s">
        <v>3836</v>
      </c>
      <c r="I1379" s="543" t="s">
        <v>14977</v>
      </c>
    </row>
    <row r="1380" spans="1:9" ht="71.25">
      <c r="A1380" s="521">
        <v>552</v>
      </c>
      <c r="B1380" s="551" t="s">
        <v>25174</v>
      </c>
      <c r="C1380" s="555" t="s">
        <v>25175</v>
      </c>
      <c r="D1380" s="435">
        <v>1</v>
      </c>
      <c r="E1380" s="435">
        <v>4</v>
      </c>
      <c r="F1380" s="564" t="s">
        <v>17644</v>
      </c>
      <c r="G1380" s="564" t="s">
        <v>17644</v>
      </c>
      <c r="H1380" s="389" t="s">
        <v>3836</v>
      </c>
      <c r="I1380" s="543" t="s">
        <v>14977</v>
      </c>
    </row>
    <row r="1381" spans="1:9" ht="71.25">
      <c r="A1381" s="521">
        <v>553</v>
      </c>
      <c r="B1381" s="551" t="s">
        <v>25176</v>
      </c>
      <c r="C1381" s="555" t="s">
        <v>25177</v>
      </c>
      <c r="D1381" s="435">
        <v>1</v>
      </c>
      <c r="E1381" s="435">
        <v>4</v>
      </c>
      <c r="F1381" s="564" t="s">
        <v>17644</v>
      </c>
      <c r="G1381" s="564" t="s">
        <v>17644</v>
      </c>
      <c r="H1381" s="389" t="s">
        <v>3836</v>
      </c>
      <c r="I1381" s="543" t="s">
        <v>14977</v>
      </c>
    </row>
    <row r="1382" spans="1:9" ht="71.25">
      <c r="A1382" s="521">
        <v>554</v>
      </c>
      <c r="B1382" s="551" t="s">
        <v>25178</v>
      </c>
      <c r="C1382" s="555" t="s">
        <v>25179</v>
      </c>
      <c r="D1382" s="435">
        <v>1</v>
      </c>
      <c r="E1382" s="435">
        <v>4</v>
      </c>
      <c r="F1382" s="564" t="s">
        <v>17644</v>
      </c>
      <c r="G1382" s="564" t="s">
        <v>17644</v>
      </c>
      <c r="H1382" s="389" t="s">
        <v>3836</v>
      </c>
      <c r="I1382" s="543" t="s">
        <v>14977</v>
      </c>
    </row>
    <row r="1383" spans="1:9" ht="71.25">
      <c r="A1383" s="521">
        <v>555</v>
      </c>
      <c r="B1383" s="551" t="s">
        <v>25180</v>
      </c>
      <c r="C1383" s="555" t="s">
        <v>25181</v>
      </c>
      <c r="D1383" s="435">
        <v>1</v>
      </c>
      <c r="E1383" s="435">
        <v>4</v>
      </c>
      <c r="F1383" s="564" t="s">
        <v>17644</v>
      </c>
      <c r="G1383" s="564" t="s">
        <v>17644</v>
      </c>
      <c r="H1383" s="389" t="s">
        <v>3836</v>
      </c>
      <c r="I1383" s="543" t="s">
        <v>14977</v>
      </c>
    </row>
    <row r="1384" spans="1:9" ht="71.25">
      <c r="A1384" s="521">
        <v>556</v>
      </c>
      <c r="B1384" s="551" t="s">
        <v>25182</v>
      </c>
      <c r="C1384" s="555" t="s">
        <v>25183</v>
      </c>
      <c r="D1384" s="435">
        <v>1</v>
      </c>
      <c r="E1384" s="435">
        <v>3</v>
      </c>
      <c r="F1384" s="564" t="s">
        <v>17699</v>
      </c>
      <c r="G1384" s="564" t="s">
        <v>17699</v>
      </c>
      <c r="H1384" s="389" t="s">
        <v>3836</v>
      </c>
      <c r="I1384" s="543" t="s">
        <v>14977</v>
      </c>
    </row>
    <row r="1385" spans="1:9" ht="71.25">
      <c r="A1385" s="521">
        <v>557</v>
      </c>
      <c r="B1385" s="551" t="s">
        <v>25184</v>
      </c>
      <c r="C1385" s="555" t="s">
        <v>25185</v>
      </c>
      <c r="D1385" s="435">
        <v>1</v>
      </c>
      <c r="E1385" s="435">
        <v>4</v>
      </c>
      <c r="F1385" s="564" t="s">
        <v>17699</v>
      </c>
      <c r="G1385" s="564" t="s">
        <v>17699</v>
      </c>
      <c r="H1385" s="389" t="s">
        <v>3836</v>
      </c>
      <c r="I1385" s="543" t="s">
        <v>14977</v>
      </c>
    </row>
    <row r="1386" spans="1:9" ht="71.25">
      <c r="A1386" s="521">
        <v>558</v>
      </c>
      <c r="B1386" s="551" t="s">
        <v>25186</v>
      </c>
      <c r="C1386" s="555" t="s">
        <v>25187</v>
      </c>
      <c r="D1386" s="435">
        <v>1</v>
      </c>
      <c r="E1386" s="435">
        <v>4</v>
      </c>
      <c r="F1386" s="564" t="s">
        <v>17699</v>
      </c>
      <c r="G1386" s="564" t="s">
        <v>17699</v>
      </c>
      <c r="H1386" s="389" t="s">
        <v>3836</v>
      </c>
      <c r="I1386" s="543" t="s">
        <v>14977</v>
      </c>
    </row>
    <row r="1387" spans="1:9" ht="71.25">
      <c r="A1387" s="521">
        <v>559</v>
      </c>
      <c r="B1387" s="551" t="s">
        <v>25188</v>
      </c>
      <c r="C1387" s="555" t="s">
        <v>25189</v>
      </c>
      <c r="D1387" s="435">
        <v>1</v>
      </c>
      <c r="E1387" s="435">
        <v>4</v>
      </c>
      <c r="F1387" s="564" t="s">
        <v>17699</v>
      </c>
      <c r="G1387" s="564" t="s">
        <v>17699</v>
      </c>
      <c r="H1387" s="389" t="s">
        <v>3836</v>
      </c>
      <c r="I1387" s="543" t="s">
        <v>14977</v>
      </c>
    </row>
    <row r="1388" spans="1:9" ht="71.25">
      <c r="A1388" s="521">
        <v>560</v>
      </c>
      <c r="B1388" s="551" t="s">
        <v>25190</v>
      </c>
      <c r="C1388" s="555" t="s">
        <v>25191</v>
      </c>
      <c r="D1388" s="435">
        <v>1</v>
      </c>
      <c r="E1388" s="435">
        <v>4</v>
      </c>
      <c r="F1388" s="564" t="s">
        <v>17699</v>
      </c>
      <c r="G1388" s="564" t="s">
        <v>17699</v>
      </c>
      <c r="H1388" s="389" t="s">
        <v>3836</v>
      </c>
      <c r="I1388" s="543" t="s">
        <v>14977</v>
      </c>
    </row>
    <row r="1389" spans="1:9" ht="71.25">
      <c r="A1389" s="521">
        <v>561</v>
      </c>
      <c r="B1389" s="551" t="s">
        <v>25192</v>
      </c>
      <c r="C1389" s="555" t="s">
        <v>25193</v>
      </c>
      <c r="D1389" s="435">
        <v>1</v>
      </c>
      <c r="E1389" s="435">
        <v>4</v>
      </c>
      <c r="F1389" s="564" t="s">
        <v>17699</v>
      </c>
      <c r="G1389" s="564" t="s">
        <v>17699</v>
      </c>
      <c r="H1389" s="389" t="s">
        <v>3836</v>
      </c>
      <c r="I1389" s="543" t="s">
        <v>14977</v>
      </c>
    </row>
    <row r="1390" spans="1:9" ht="71.25">
      <c r="A1390" s="521">
        <v>562</v>
      </c>
      <c r="B1390" s="551" t="s">
        <v>25194</v>
      </c>
      <c r="C1390" s="555" t="s">
        <v>25195</v>
      </c>
      <c r="D1390" s="435">
        <v>1</v>
      </c>
      <c r="E1390" s="435">
        <v>4</v>
      </c>
      <c r="F1390" s="564" t="s">
        <v>17699</v>
      </c>
      <c r="G1390" s="564" t="s">
        <v>17699</v>
      </c>
      <c r="H1390" s="389" t="s">
        <v>3836</v>
      </c>
      <c r="I1390" s="543" t="s">
        <v>14977</v>
      </c>
    </row>
    <row r="1391" spans="1:9" ht="71.25">
      <c r="A1391" s="521">
        <v>563</v>
      </c>
      <c r="B1391" s="551" t="s">
        <v>25196</v>
      </c>
      <c r="C1391" s="555" t="s">
        <v>25197</v>
      </c>
      <c r="D1391" s="435">
        <v>1</v>
      </c>
      <c r="E1391" s="435">
        <v>4</v>
      </c>
      <c r="F1391" s="564" t="s">
        <v>17699</v>
      </c>
      <c r="G1391" s="564" t="s">
        <v>17699</v>
      </c>
      <c r="H1391" s="389" t="s">
        <v>3836</v>
      </c>
      <c r="I1391" s="543" t="s">
        <v>14977</v>
      </c>
    </row>
    <row r="1392" spans="1:9" ht="71.25">
      <c r="A1392" s="521">
        <v>564</v>
      </c>
      <c r="B1392" s="551" t="s">
        <v>25198</v>
      </c>
      <c r="C1392" s="555" t="s">
        <v>25199</v>
      </c>
      <c r="D1392" s="435">
        <v>1</v>
      </c>
      <c r="E1392" s="435">
        <v>4</v>
      </c>
      <c r="F1392" s="564" t="s">
        <v>17699</v>
      </c>
      <c r="G1392" s="564" t="s">
        <v>17699</v>
      </c>
      <c r="H1392" s="389" t="s">
        <v>3836</v>
      </c>
      <c r="I1392" s="543" t="s">
        <v>14977</v>
      </c>
    </row>
    <row r="1393" spans="1:9" ht="71.25">
      <c r="A1393" s="521">
        <v>565</v>
      </c>
      <c r="B1393" s="551" t="s">
        <v>25200</v>
      </c>
      <c r="C1393" s="555" t="s">
        <v>25201</v>
      </c>
      <c r="D1393" s="435">
        <v>1</v>
      </c>
      <c r="E1393" s="435">
        <v>4</v>
      </c>
      <c r="F1393" s="564" t="s">
        <v>17699</v>
      </c>
      <c r="G1393" s="564" t="s">
        <v>17699</v>
      </c>
      <c r="H1393" s="389" t="s">
        <v>3836</v>
      </c>
      <c r="I1393" s="543" t="s">
        <v>14977</v>
      </c>
    </row>
    <row r="1394" spans="1:9" ht="71.25">
      <c r="A1394" s="521">
        <v>566</v>
      </c>
      <c r="B1394" s="551" t="s">
        <v>25202</v>
      </c>
      <c r="C1394" s="555" t="s">
        <v>25203</v>
      </c>
      <c r="D1394" s="435">
        <v>1</v>
      </c>
      <c r="E1394" s="435">
        <v>4</v>
      </c>
      <c r="F1394" s="564" t="s">
        <v>17699</v>
      </c>
      <c r="G1394" s="564" t="s">
        <v>17699</v>
      </c>
      <c r="H1394" s="389" t="s">
        <v>3836</v>
      </c>
      <c r="I1394" s="543" t="s">
        <v>14977</v>
      </c>
    </row>
    <row r="1395" spans="1:9" ht="71.25">
      <c r="A1395" s="521">
        <v>567</v>
      </c>
      <c r="B1395" s="551" t="s">
        <v>25204</v>
      </c>
      <c r="C1395" s="555" t="s">
        <v>25205</v>
      </c>
      <c r="D1395" s="435">
        <v>1</v>
      </c>
      <c r="E1395" s="435">
        <v>4</v>
      </c>
      <c r="F1395" s="564" t="s">
        <v>17699</v>
      </c>
      <c r="G1395" s="564" t="s">
        <v>17699</v>
      </c>
      <c r="H1395" s="389" t="s">
        <v>3836</v>
      </c>
      <c r="I1395" s="543" t="s">
        <v>14977</v>
      </c>
    </row>
    <row r="1396" spans="1:9" ht="71.25">
      <c r="A1396" s="521">
        <v>568</v>
      </c>
      <c r="B1396" s="551" t="s">
        <v>25206</v>
      </c>
      <c r="C1396" s="555" t="s">
        <v>25207</v>
      </c>
      <c r="D1396" s="435">
        <v>1</v>
      </c>
      <c r="E1396" s="435">
        <v>4</v>
      </c>
      <c r="F1396" s="564" t="s">
        <v>17699</v>
      </c>
      <c r="G1396" s="564" t="s">
        <v>17699</v>
      </c>
      <c r="H1396" s="389" t="s">
        <v>3836</v>
      </c>
      <c r="I1396" s="543" t="s">
        <v>14977</v>
      </c>
    </row>
    <row r="1397" spans="1:9" ht="71.25">
      <c r="A1397" s="521">
        <v>569</v>
      </c>
      <c r="B1397" s="551" t="s">
        <v>25208</v>
      </c>
      <c r="C1397" s="555" t="s">
        <v>25209</v>
      </c>
      <c r="D1397" s="435">
        <v>1</v>
      </c>
      <c r="E1397" s="435">
        <v>4</v>
      </c>
      <c r="F1397" s="564" t="s">
        <v>17699</v>
      </c>
      <c r="G1397" s="564" t="s">
        <v>17699</v>
      </c>
      <c r="H1397" s="389" t="s">
        <v>3836</v>
      </c>
      <c r="I1397" s="543" t="s">
        <v>14977</v>
      </c>
    </row>
    <row r="1398" spans="1:9" ht="71.25">
      <c r="A1398" s="521">
        <v>570</v>
      </c>
      <c r="B1398" s="551" t="s">
        <v>25210</v>
      </c>
      <c r="C1398" s="555" t="s">
        <v>25211</v>
      </c>
      <c r="D1398" s="435">
        <v>1</v>
      </c>
      <c r="E1398" s="435">
        <v>4</v>
      </c>
      <c r="F1398" s="564" t="s">
        <v>17699</v>
      </c>
      <c r="G1398" s="564" t="s">
        <v>17699</v>
      </c>
      <c r="H1398" s="389" t="s">
        <v>3836</v>
      </c>
      <c r="I1398" s="543" t="s">
        <v>14977</v>
      </c>
    </row>
    <row r="1399" spans="1:9" ht="71.25">
      <c r="A1399" s="521">
        <v>571</v>
      </c>
      <c r="B1399" s="551" t="s">
        <v>25212</v>
      </c>
      <c r="C1399" s="555" t="s">
        <v>25213</v>
      </c>
      <c r="D1399" s="435">
        <v>1</v>
      </c>
      <c r="E1399" s="435">
        <v>4</v>
      </c>
      <c r="F1399" s="564" t="s">
        <v>17699</v>
      </c>
      <c r="G1399" s="564" t="s">
        <v>17699</v>
      </c>
      <c r="H1399" s="389" t="s">
        <v>3836</v>
      </c>
      <c r="I1399" s="543" t="s">
        <v>14977</v>
      </c>
    </row>
    <row r="1400" spans="1:9" ht="71.25">
      <c r="A1400" s="521">
        <v>572</v>
      </c>
      <c r="B1400" s="551" t="s">
        <v>25214</v>
      </c>
      <c r="C1400" s="555" t="s">
        <v>25215</v>
      </c>
      <c r="D1400" s="435">
        <v>1</v>
      </c>
      <c r="E1400" s="435">
        <v>4</v>
      </c>
      <c r="F1400" s="564" t="s">
        <v>17699</v>
      </c>
      <c r="G1400" s="564" t="s">
        <v>17699</v>
      </c>
      <c r="H1400" s="389" t="s">
        <v>3836</v>
      </c>
      <c r="I1400" s="543" t="s">
        <v>14977</v>
      </c>
    </row>
    <row r="1401" spans="1:9" ht="71.25">
      <c r="A1401" s="521">
        <v>573</v>
      </c>
      <c r="B1401" s="551" t="s">
        <v>25216</v>
      </c>
      <c r="C1401" s="555" t="s">
        <v>25217</v>
      </c>
      <c r="D1401" s="435">
        <v>1</v>
      </c>
      <c r="E1401" s="435">
        <v>4</v>
      </c>
      <c r="F1401" s="564" t="s">
        <v>17699</v>
      </c>
      <c r="G1401" s="564" t="s">
        <v>17699</v>
      </c>
      <c r="H1401" s="389" t="s">
        <v>3836</v>
      </c>
      <c r="I1401" s="543" t="s">
        <v>14977</v>
      </c>
    </row>
    <row r="1402" spans="1:9" ht="71.25">
      <c r="A1402" s="521">
        <v>574</v>
      </c>
      <c r="B1402" s="551" t="s">
        <v>25218</v>
      </c>
      <c r="C1402" s="555" t="s">
        <v>25219</v>
      </c>
      <c r="D1402" s="435">
        <v>1</v>
      </c>
      <c r="E1402" s="435">
        <v>4</v>
      </c>
      <c r="F1402" s="564" t="s">
        <v>17699</v>
      </c>
      <c r="G1402" s="564" t="s">
        <v>17699</v>
      </c>
      <c r="H1402" s="389" t="s">
        <v>3836</v>
      </c>
      <c r="I1402" s="543" t="s">
        <v>14977</v>
      </c>
    </row>
    <row r="1403" spans="1:9" ht="71.25">
      <c r="A1403" s="521">
        <v>575</v>
      </c>
      <c r="B1403" s="551" t="s">
        <v>25220</v>
      </c>
      <c r="C1403" s="555" t="s">
        <v>25221</v>
      </c>
      <c r="D1403" s="435">
        <v>1</v>
      </c>
      <c r="E1403" s="435">
        <v>4</v>
      </c>
      <c r="F1403" s="564" t="s">
        <v>17699</v>
      </c>
      <c r="G1403" s="564" t="s">
        <v>17699</v>
      </c>
      <c r="H1403" s="389" t="s">
        <v>3836</v>
      </c>
      <c r="I1403" s="543" t="s">
        <v>14977</v>
      </c>
    </row>
    <row r="1404" spans="1:9" ht="71.25">
      <c r="A1404" s="521">
        <v>576</v>
      </c>
      <c r="B1404" s="551" t="s">
        <v>25222</v>
      </c>
      <c r="C1404" s="555" t="s">
        <v>25223</v>
      </c>
      <c r="D1404" s="435">
        <v>1</v>
      </c>
      <c r="E1404" s="435">
        <v>4</v>
      </c>
      <c r="F1404" s="564" t="s">
        <v>17699</v>
      </c>
      <c r="G1404" s="564" t="s">
        <v>17699</v>
      </c>
      <c r="H1404" s="389" t="s">
        <v>3836</v>
      </c>
      <c r="I1404" s="543" t="s">
        <v>14977</v>
      </c>
    </row>
    <row r="1405" spans="1:9" ht="71.25">
      <c r="A1405" s="521">
        <v>577</v>
      </c>
      <c r="B1405" s="551" t="s">
        <v>25224</v>
      </c>
      <c r="C1405" s="555" t="s">
        <v>25225</v>
      </c>
      <c r="D1405" s="435">
        <v>1</v>
      </c>
      <c r="E1405" s="435">
        <v>4</v>
      </c>
      <c r="F1405" s="564" t="s">
        <v>17699</v>
      </c>
      <c r="G1405" s="564" t="s">
        <v>17699</v>
      </c>
      <c r="H1405" s="389" t="s">
        <v>3836</v>
      </c>
      <c r="I1405" s="543" t="s">
        <v>14977</v>
      </c>
    </row>
    <row r="1406" spans="1:9" ht="71.25">
      <c r="A1406" s="521">
        <v>578</v>
      </c>
      <c r="B1406" s="551" t="s">
        <v>25226</v>
      </c>
      <c r="C1406" s="555" t="s">
        <v>25227</v>
      </c>
      <c r="D1406" s="435">
        <v>1</v>
      </c>
      <c r="E1406" s="435">
        <v>4</v>
      </c>
      <c r="F1406" s="564" t="s">
        <v>17699</v>
      </c>
      <c r="G1406" s="564" t="s">
        <v>17699</v>
      </c>
      <c r="H1406" s="389" t="s">
        <v>3836</v>
      </c>
      <c r="I1406" s="543" t="s">
        <v>14977</v>
      </c>
    </row>
    <row r="1407" spans="1:9" ht="71.25">
      <c r="A1407" s="521">
        <v>579</v>
      </c>
      <c r="B1407" s="551" t="s">
        <v>25228</v>
      </c>
      <c r="C1407" s="555" t="s">
        <v>25229</v>
      </c>
      <c r="D1407" s="435">
        <v>1</v>
      </c>
      <c r="E1407" s="435">
        <v>4</v>
      </c>
      <c r="F1407" s="564" t="s">
        <v>17699</v>
      </c>
      <c r="G1407" s="564" t="s">
        <v>17699</v>
      </c>
      <c r="H1407" s="389" t="s">
        <v>3836</v>
      </c>
      <c r="I1407" s="543" t="s">
        <v>14977</v>
      </c>
    </row>
    <row r="1408" spans="1:9" ht="71.25">
      <c r="A1408" s="521">
        <v>580</v>
      </c>
      <c r="B1408" s="551" t="s">
        <v>25230</v>
      </c>
      <c r="C1408" s="555" t="s">
        <v>25231</v>
      </c>
      <c r="D1408" s="435">
        <v>1</v>
      </c>
      <c r="E1408" s="435">
        <v>4</v>
      </c>
      <c r="F1408" s="564" t="s">
        <v>17699</v>
      </c>
      <c r="G1408" s="564" t="s">
        <v>17699</v>
      </c>
      <c r="H1408" s="389" t="s">
        <v>3836</v>
      </c>
      <c r="I1408" s="543" t="s">
        <v>14977</v>
      </c>
    </row>
    <row r="1409" spans="1:9" ht="71.25">
      <c r="A1409" s="521">
        <v>581</v>
      </c>
      <c r="B1409" s="551" t="s">
        <v>25232</v>
      </c>
      <c r="C1409" s="555" t="s">
        <v>25233</v>
      </c>
      <c r="D1409" s="435">
        <v>1</v>
      </c>
      <c r="E1409" s="435">
        <v>4</v>
      </c>
      <c r="F1409" s="564" t="s">
        <v>17699</v>
      </c>
      <c r="G1409" s="564" t="s">
        <v>17699</v>
      </c>
      <c r="H1409" s="389" t="s">
        <v>3836</v>
      </c>
      <c r="I1409" s="543" t="s">
        <v>14977</v>
      </c>
    </row>
    <row r="1410" spans="1:9" ht="71.25">
      <c r="A1410" s="521">
        <v>582</v>
      </c>
      <c r="B1410" s="551" t="s">
        <v>25234</v>
      </c>
      <c r="C1410" s="555" t="s">
        <v>25235</v>
      </c>
      <c r="D1410" s="435">
        <v>1</v>
      </c>
      <c r="E1410" s="435">
        <v>4</v>
      </c>
      <c r="F1410" s="564" t="s">
        <v>17699</v>
      </c>
      <c r="G1410" s="564" t="s">
        <v>17699</v>
      </c>
      <c r="H1410" s="389" t="s">
        <v>3836</v>
      </c>
      <c r="I1410" s="543" t="s">
        <v>14977</v>
      </c>
    </row>
    <row r="1411" spans="1:9" ht="71.25">
      <c r="A1411" s="521">
        <v>583</v>
      </c>
      <c r="B1411" s="551" t="s">
        <v>25236</v>
      </c>
      <c r="C1411" s="555" t="s">
        <v>25237</v>
      </c>
      <c r="D1411" s="435">
        <v>1</v>
      </c>
      <c r="E1411" s="435">
        <v>4</v>
      </c>
      <c r="F1411" s="564" t="s">
        <v>17699</v>
      </c>
      <c r="G1411" s="564" t="s">
        <v>17699</v>
      </c>
      <c r="H1411" s="389" t="s">
        <v>3836</v>
      </c>
      <c r="I1411" s="543" t="s">
        <v>14977</v>
      </c>
    </row>
    <row r="1412" spans="1:9" ht="71.25">
      <c r="A1412" s="521">
        <v>584</v>
      </c>
      <c r="B1412" s="551" t="s">
        <v>25238</v>
      </c>
      <c r="C1412" s="555" t="s">
        <v>25239</v>
      </c>
      <c r="D1412" s="435">
        <v>1</v>
      </c>
      <c r="E1412" s="435">
        <v>4</v>
      </c>
      <c r="F1412" s="564" t="s">
        <v>17699</v>
      </c>
      <c r="G1412" s="564" t="s">
        <v>17699</v>
      </c>
      <c r="H1412" s="389" t="s">
        <v>3836</v>
      </c>
      <c r="I1412" s="543" t="s">
        <v>14977</v>
      </c>
    </row>
    <row r="1413" spans="1:9" ht="71.25">
      <c r="A1413" s="521">
        <v>585</v>
      </c>
      <c r="B1413" s="551" t="s">
        <v>25240</v>
      </c>
      <c r="C1413" s="555" t="s">
        <v>25241</v>
      </c>
      <c r="D1413" s="435">
        <v>1</v>
      </c>
      <c r="E1413" s="435">
        <v>4</v>
      </c>
      <c r="F1413" s="564" t="s">
        <v>17699</v>
      </c>
      <c r="G1413" s="564" t="s">
        <v>17699</v>
      </c>
      <c r="H1413" s="389" t="s">
        <v>3836</v>
      </c>
      <c r="I1413" s="543" t="s">
        <v>14977</v>
      </c>
    </row>
    <row r="1414" spans="1:9" ht="71.25">
      <c r="A1414" s="521">
        <v>586</v>
      </c>
      <c r="B1414" s="551" t="s">
        <v>25242</v>
      </c>
      <c r="C1414" s="555" t="s">
        <v>25243</v>
      </c>
      <c r="D1414" s="435">
        <v>1</v>
      </c>
      <c r="E1414" s="435">
        <v>4</v>
      </c>
      <c r="F1414" s="564" t="s">
        <v>17699</v>
      </c>
      <c r="G1414" s="564" t="s">
        <v>17699</v>
      </c>
      <c r="H1414" s="389" t="s">
        <v>3836</v>
      </c>
      <c r="I1414" s="543" t="s">
        <v>14977</v>
      </c>
    </row>
    <row r="1415" spans="1:9" ht="71.25">
      <c r="A1415" s="521">
        <v>587</v>
      </c>
      <c r="B1415" s="551" t="s">
        <v>25244</v>
      </c>
      <c r="C1415" s="555" t="s">
        <v>25245</v>
      </c>
      <c r="D1415" s="435">
        <v>1</v>
      </c>
      <c r="E1415" s="435">
        <v>4</v>
      </c>
      <c r="F1415" s="564" t="s">
        <v>17699</v>
      </c>
      <c r="G1415" s="564" t="s">
        <v>17699</v>
      </c>
      <c r="H1415" s="389" t="s">
        <v>3836</v>
      </c>
      <c r="I1415" s="543" t="s">
        <v>14977</v>
      </c>
    </row>
    <row r="1416" spans="1:9" ht="71.25">
      <c r="A1416" s="521">
        <v>588</v>
      </c>
      <c r="B1416" s="551" t="s">
        <v>25246</v>
      </c>
      <c r="C1416" s="555" t="s">
        <v>25247</v>
      </c>
      <c r="D1416" s="435">
        <v>1</v>
      </c>
      <c r="E1416" s="435">
        <v>4</v>
      </c>
      <c r="F1416" s="564" t="s">
        <v>17699</v>
      </c>
      <c r="G1416" s="564" t="s">
        <v>17699</v>
      </c>
      <c r="H1416" s="389" t="s">
        <v>3836</v>
      </c>
      <c r="I1416" s="543" t="s">
        <v>14977</v>
      </c>
    </row>
    <row r="1417" spans="1:9" ht="71.25">
      <c r="A1417" s="521">
        <v>589</v>
      </c>
      <c r="B1417" s="551" t="s">
        <v>25248</v>
      </c>
      <c r="C1417" s="555" t="s">
        <v>25247</v>
      </c>
      <c r="D1417" s="435">
        <v>1</v>
      </c>
      <c r="E1417" s="435">
        <v>4</v>
      </c>
      <c r="F1417" s="564" t="s">
        <v>17699</v>
      </c>
      <c r="G1417" s="564" t="s">
        <v>17699</v>
      </c>
      <c r="H1417" s="389" t="s">
        <v>3836</v>
      </c>
      <c r="I1417" s="543" t="s">
        <v>14977</v>
      </c>
    </row>
    <row r="1418" spans="1:9" ht="71.25">
      <c r="A1418" s="521">
        <v>590</v>
      </c>
      <c r="B1418" s="551" t="s">
        <v>25249</v>
      </c>
      <c r="C1418" s="555" t="s">
        <v>25250</v>
      </c>
      <c r="D1418" s="435">
        <v>1</v>
      </c>
      <c r="E1418" s="435">
        <v>4</v>
      </c>
      <c r="F1418" s="564" t="s">
        <v>17699</v>
      </c>
      <c r="G1418" s="564" t="s">
        <v>17699</v>
      </c>
      <c r="H1418" s="389" t="s">
        <v>3836</v>
      </c>
      <c r="I1418" s="543" t="s">
        <v>14977</v>
      </c>
    </row>
    <row r="1419" spans="1:9" ht="71.25">
      <c r="A1419" s="521">
        <v>591</v>
      </c>
      <c r="B1419" s="551" t="s">
        <v>25251</v>
      </c>
      <c r="C1419" s="555" t="s">
        <v>25189</v>
      </c>
      <c r="D1419" s="435">
        <v>1</v>
      </c>
      <c r="E1419" s="435">
        <v>4</v>
      </c>
      <c r="F1419" s="564" t="s">
        <v>17699</v>
      </c>
      <c r="G1419" s="564" t="s">
        <v>17699</v>
      </c>
      <c r="H1419" s="389" t="s">
        <v>3836</v>
      </c>
      <c r="I1419" s="543" t="s">
        <v>14977</v>
      </c>
    </row>
    <row r="1420" spans="1:9" ht="71.25">
      <c r="A1420" s="521">
        <v>592</v>
      </c>
      <c r="B1420" s="551" t="s">
        <v>25252</v>
      </c>
      <c r="C1420" s="555" t="s">
        <v>25253</v>
      </c>
      <c r="D1420" s="435">
        <v>1</v>
      </c>
      <c r="E1420" s="435">
        <v>4</v>
      </c>
      <c r="F1420" s="564" t="s">
        <v>17699</v>
      </c>
      <c r="G1420" s="564" t="s">
        <v>17699</v>
      </c>
      <c r="H1420" s="389" t="s">
        <v>3836</v>
      </c>
      <c r="I1420" s="543" t="s">
        <v>14977</v>
      </c>
    </row>
    <row r="1421" spans="1:9" ht="71.25">
      <c r="A1421" s="521">
        <v>593</v>
      </c>
      <c r="B1421" s="551" t="s">
        <v>25254</v>
      </c>
      <c r="C1421" s="555" t="s">
        <v>25255</v>
      </c>
      <c r="D1421" s="435">
        <v>1</v>
      </c>
      <c r="E1421" s="435">
        <v>4</v>
      </c>
      <c r="F1421" s="564" t="s">
        <v>17699</v>
      </c>
      <c r="G1421" s="564" t="s">
        <v>17699</v>
      </c>
      <c r="H1421" s="389" t="s">
        <v>3836</v>
      </c>
      <c r="I1421" s="543" t="s">
        <v>14977</v>
      </c>
    </row>
    <row r="1422" spans="1:9" ht="71.25">
      <c r="A1422" s="521">
        <v>594</v>
      </c>
      <c r="B1422" s="551" t="s">
        <v>25256</v>
      </c>
      <c r="C1422" s="555" t="s">
        <v>25257</v>
      </c>
      <c r="D1422" s="435">
        <v>1</v>
      </c>
      <c r="E1422" s="435">
        <v>4</v>
      </c>
      <c r="F1422" s="564" t="s">
        <v>17699</v>
      </c>
      <c r="G1422" s="564" t="s">
        <v>17699</v>
      </c>
      <c r="H1422" s="389" t="s">
        <v>3836</v>
      </c>
      <c r="I1422" s="543" t="s">
        <v>14977</v>
      </c>
    </row>
    <row r="1423" spans="1:9" ht="71.25">
      <c r="A1423" s="521">
        <v>595</v>
      </c>
      <c r="B1423" s="551" t="s">
        <v>25258</v>
      </c>
      <c r="C1423" s="555" t="s">
        <v>25157</v>
      </c>
      <c r="D1423" s="435">
        <v>1</v>
      </c>
      <c r="E1423" s="435">
        <v>4</v>
      </c>
      <c r="F1423" s="564" t="s">
        <v>17699</v>
      </c>
      <c r="G1423" s="564" t="s">
        <v>17699</v>
      </c>
      <c r="H1423" s="389" t="s">
        <v>3836</v>
      </c>
      <c r="I1423" s="543" t="s">
        <v>14977</v>
      </c>
    </row>
    <row r="1424" spans="1:9" ht="71.25">
      <c r="A1424" s="521">
        <v>596</v>
      </c>
      <c r="B1424" s="551" t="s">
        <v>25259</v>
      </c>
      <c r="C1424" s="555" t="s">
        <v>25260</v>
      </c>
      <c r="D1424" s="435">
        <v>1</v>
      </c>
      <c r="E1424" s="435">
        <v>4</v>
      </c>
      <c r="F1424" s="564" t="s">
        <v>17699</v>
      </c>
      <c r="G1424" s="564" t="s">
        <v>17699</v>
      </c>
      <c r="H1424" s="389" t="s">
        <v>3836</v>
      </c>
      <c r="I1424" s="543" t="s">
        <v>14977</v>
      </c>
    </row>
    <row r="1425" spans="1:9" ht="71.25">
      <c r="A1425" s="521">
        <v>597</v>
      </c>
      <c r="B1425" s="551" t="s">
        <v>25261</v>
      </c>
      <c r="C1425" s="555" t="s">
        <v>25262</v>
      </c>
      <c r="D1425" s="435">
        <v>1</v>
      </c>
      <c r="E1425" s="435">
        <v>4</v>
      </c>
      <c r="F1425" s="564" t="s">
        <v>17699</v>
      </c>
      <c r="G1425" s="564" t="s">
        <v>17699</v>
      </c>
      <c r="H1425" s="389" t="s">
        <v>3836</v>
      </c>
      <c r="I1425" s="543" t="s">
        <v>14977</v>
      </c>
    </row>
    <row r="1426" spans="1:9" ht="71.25">
      <c r="A1426" s="521">
        <v>598</v>
      </c>
      <c r="B1426" s="551" t="s">
        <v>25263</v>
      </c>
      <c r="C1426" s="555" t="s">
        <v>25264</v>
      </c>
      <c r="D1426" s="435">
        <v>1</v>
      </c>
      <c r="E1426" s="435">
        <v>4</v>
      </c>
      <c r="F1426" s="564" t="s">
        <v>17699</v>
      </c>
      <c r="G1426" s="564" t="s">
        <v>17699</v>
      </c>
      <c r="H1426" s="389" t="s">
        <v>3836</v>
      </c>
      <c r="I1426" s="543" t="s">
        <v>14977</v>
      </c>
    </row>
    <row r="1427" spans="1:9" ht="71.25">
      <c r="A1427" s="521">
        <v>599</v>
      </c>
      <c r="B1427" s="551" t="s">
        <v>25265</v>
      </c>
      <c r="C1427" s="555" t="s">
        <v>25266</v>
      </c>
      <c r="D1427" s="435">
        <v>1</v>
      </c>
      <c r="E1427" s="435">
        <v>4</v>
      </c>
      <c r="F1427" s="564" t="s">
        <v>17699</v>
      </c>
      <c r="G1427" s="564" t="s">
        <v>17699</v>
      </c>
      <c r="H1427" s="389" t="s">
        <v>3836</v>
      </c>
      <c r="I1427" s="543" t="s">
        <v>14977</v>
      </c>
    </row>
    <row r="1428" spans="1:9" ht="71.25">
      <c r="A1428" s="521">
        <v>600</v>
      </c>
      <c r="B1428" s="551" t="s">
        <v>25267</v>
      </c>
      <c r="C1428" s="555" t="s">
        <v>25268</v>
      </c>
      <c r="D1428" s="435">
        <v>1</v>
      </c>
      <c r="E1428" s="435">
        <v>4</v>
      </c>
      <c r="F1428" s="564" t="s">
        <v>17699</v>
      </c>
      <c r="G1428" s="564" t="s">
        <v>17699</v>
      </c>
      <c r="H1428" s="389" t="s">
        <v>3836</v>
      </c>
      <c r="I1428" s="543" t="s">
        <v>14977</v>
      </c>
    </row>
    <row r="1429" spans="1:9" ht="71.25">
      <c r="A1429" s="521">
        <v>601</v>
      </c>
      <c r="B1429" s="551" t="s">
        <v>25269</v>
      </c>
      <c r="C1429" s="555" t="s">
        <v>25270</v>
      </c>
      <c r="D1429" s="435">
        <v>1</v>
      </c>
      <c r="E1429" s="435">
        <v>4</v>
      </c>
      <c r="F1429" s="564" t="s">
        <v>17699</v>
      </c>
      <c r="G1429" s="564" t="s">
        <v>17699</v>
      </c>
      <c r="H1429" s="389" t="s">
        <v>3836</v>
      </c>
      <c r="I1429" s="543" t="s">
        <v>14977</v>
      </c>
    </row>
    <row r="1430" spans="1:9" ht="71.25">
      <c r="A1430" s="521">
        <v>602</v>
      </c>
      <c r="B1430" s="551" t="s">
        <v>25271</v>
      </c>
      <c r="C1430" s="555" t="s">
        <v>25272</v>
      </c>
      <c r="D1430" s="435">
        <v>1</v>
      </c>
      <c r="E1430" s="435">
        <v>4</v>
      </c>
      <c r="F1430" s="564" t="s">
        <v>17699</v>
      </c>
      <c r="G1430" s="564" t="s">
        <v>17699</v>
      </c>
      <c r="H1430" s="389" t="s">
        <v>3836</v>
      </c>
      <c r="I1430" s="543" t="s">
        <v>14977</v>
      </c>
    </row>
    <row r="1431" spans="1:9" ht="71.25">
      <c r="A1431" s="521">
        <v>603</v>
      </c>
      <c r="B1431" s="551" t="s">
        <v>25273</v>
      </c>
      <c r="C1431" s="555" t="s">
        <v>25274</v>
      </c>
      <c r="D1431" s="435">
        <v>1</v>
      </c>
      <c r="E1431" s="435">
        <v>4</v>
      </c>
      <c r="F1431" s="564" t="s">
        <v>17699</v>
      </c>
      <c r="G1431" s="564" t="s">
        <v>17699</v>
      </c>
      <c r="H1431" s="389" t="s">
        <v>3836</v>
      </c>
      <c r="I1431" s="543" t="s">
        <v>14977</v>
      </c>
    </row>
    <row r="1432" spans="1:9" ht="71.25">
      <c r="A1432" s="521">
        <v>604</v>
      </c>
      <c r="B1432" s="551" t="s">
        <v>25275</v>
      </c>
      <c r="C1432" s="555" t="s">
        <v>25276</v>
      </c>
      <c r="D1432" s="435">
        <v>1</v>
      </c>
      <c r="E1432" s="435">
        <v>4</v>
      </c>
      <c r="F1432" s="564" t="s">
        <v>17699</v>
      </c>
      <c r="G1432" s="564" t="s">
        <v>17699</v>
      </c>
      <c r="H1432" s="389" t="s">
        <v>3836</v>
      </c>
      <c r="I1432" s="543" t="s">
        <v>14977</v>
      </c>
    </row>
    <row r="1433" spans="1:9" ht="71.25">
      <c r="A1433" s="521">
        <v>605</v>
      </c>
      <c r="B1433" s="551" t="s">
        <v>25277</v>
      </c>
      <c r="C1433" s="555" t="s">
        <v>25278</v>
      </c>
      <c r="D1433" s="435">
        <v>1</v>
      </c>
      <c r="E1433" s="435">
        <v>4</v>
      </c>
      <c r="F1433" s="564" t="s">
        <v>17699</v>
      </c>
      <c r="G1433" s="564" t="s">
        <v>17699</v>
      </c>
      <c r="H1433" s="389" t="s">
        <v>3836</v>
      </c>
      <c r="I1433" s="543" t="s">
        <v>14977</v>
      </c>
    </row>
    <row r="1434" spans="1:9" ht="71.25">
      <c r="A1434" s="521">
        <v>606</v>
      </c>
      <c r="B1434" s="551" t="s">
        <v>25279</v>
      </c>
      <c r="C1434" s="555" t="s">
        <v>25280</v>
      </c>
      <c r="D1434" s="435">
        <v>1</v>
      </c>
      <c r="E1434" s="435">
        <v>4</v>
      </c>
      <c r="F1434" s="564" t="s">
        <v>17699</v>
      </c>
      <c r="G1434" s="564" t="s">
        <v>17699</v>
      </c>
      <c r="H1434" s="389" t="s">
        <v>3836</v>
      </c>
      <c r="I1434" s="543" t="s">
        <v>14977</v>
      </c>
    </row>
    <row r="1435" spans="1:9" ht="71.25">
      <c r="A1435" s="521">
        <v>607</v>
      </c>
      <c r="B1435" s="551" t="s">
        <v>25281</v>
      </c>
      <c r="C1435" s="555" t="s">
        <v>25280</v>
      </c>
      <c r="D1435" s="435">
        <v>1</v>
      </c>
      <c r="E1435" s="435">
        <v>4</v>
      </c>
      <c r="F1435" s="564" t="s">
        <v>17699</v>
      </c>
      <c r="G1435" s="564" t="s">
        <v>17699</v>
      </c>
      <c r="H1435" s="389" t="s">
        <v>3836</v>
      </c>
      <c r="I1435" s="543" t="s">
        <v>14977</v>
      </c>
    </row>
    <row r="1436" spans="1:9" ht="71.25">
      <c r="A1436" s="521">
        <v>608</v>
      </c>
      <c r="B1436" s="551" t="s">
        <v>25282</v>
      </c>
      <c r="C1436" s="555" t="s">
        <v>25239</v>
      </c>
      <c r="D1436" s="435">
        <v>1</v>
      </c>
      <c r="E1436" s="435">
        <v>4</v>
      </c>
      <c r="F1436" s="564" t="s">
        <v>17699</v>
      </c>
      <c r="G1436" s="564" t="s">
        <v>17699</v>
      </c>
      <c r="H1436" s="389" t="s">
        <v>3836</v>
      </c>
      <c r="I1436" s="543" t="s">
        <v>14977</v>
      </c>
    </row>
    <row r="1437" spans="1:9" ht="71.25">
      <c r="A1437" s="521">
        <v>609</v>
      </c>
      <c r="B1437" s="551" t="s">
        <v>25283</v>
      </c>
      <c r="C1437" s="555" t="s">
        <v>25284</v>
      </c>
      <c r="D1437" s="435">
        <v>1</v>
      </c>
      <c r="E1437" s="435">
        <v>4</v>
      </c>
      <c r="F1437" s="564" t="s">
        <v>17699</v>
      </c>
      <c r="G1437" s="564" t="s">
        <v>17699</v>
      </c>
      <c r="H1437" s="389" t="s">
        <v>3836</v>
      </c>
      <c r="I1437" s="543" t="s">
        <v>14977</v>
      </c>
    </row>
    <row r="1438" spans="1:9" ht="71.25">
      <c r="A1438" s="521">
        <v>610</v>
      </c>
      <c r="B1438" s="551" t="s">
        <v>25285</v>
      </c>
      <c r="C1438" s="555" t="s">
        <v>25286</v>
      </c>
      <c r="D1438" s="435">
        <v>1</v>
      </c>
      <c r="E1438" s="435">
        <v>4</v>
      </c>
      <c r="F1438" s="564" t="s">
        <v>17699</v>
      </c>
      <c r="G1438" s="564" t="s">
        <v>17699</v>
      </c>
      <c r="H1438" s="389" t="s">
        <v>3836</v>
      </c>
      <c r="I1438" s="543" t="s">
        <v>14977</v>
      </c>
    </row>
    <row r="1439" spans="1:9" ht="71.25">
      <c r="A1439" s="521">
        <v>611</v>
      </c>
      <c r="B1439" s="551" t="s">
        <v>25287</v>
      </c>
      <c r="C1439" s="555" t="s">
        <v>25288</v>
      </c>
      <c r="D1439" s="435">
        <v>1</v>
      </c>
      <c r="E1439" s="435">
        <v>4</v>
      </c>
      <c r="F1439" s="564" t="s">
        <v>17699</v>
      </c>
      <c r="G1439" s="564" t="s">
        <v>17699</v>
      </c>
      <c r="H1439" s="389" t="s">
        <v>3836</v>
      </c>
      <c r="I1439" s="543" t="s">
        <v>14977</v>
      </c>
    </row>
    <row r="1440" spans="1:9" ht="71.25">
      <c r="A1440" s="521">
        <v>612</v>
      </c>
      <c r="B1440" s="551" t="s">
        <v>25289</v>
      </c>
      <c r="C1440" s="555" t="s">
        <v>25290</v>
      </c>
      <c r="D1440" s="435">
        <v>1</v>
      </c>
      <c r="E1440" s="435">
        <v>4</v>
      </c>
      <c r="F1440" s="564" t="s">
        <v>17699</v>
      </c>
      <c r="G1440" s="564" t="s">
        <v>17699</v>
      </c>
      <c r="H1440" s="389" t="s">
        <v>3836</v>
      </c>
      <c r="I1440" s="543" t="s">
        <v>14977</v>
      </c>
    </row>
    <row r="1441" spans="1:9" ht="71.25">
      <c r="A1441" s="521">
        <v>613</v>
      </c>
      <c r="B1441" s="551" t="s">
        <v>25291</v>
      </c>
      <c r="C1441" s="555" t="s">
        <v>25292</v>
      </c>
      <c r="D1441" s="435">
        <v>1</v>
      </c>
      <c r="E1441" s="435">
        <v>4</v>
      </c>
      <c r="F1441" s="564" t="s">
        <v>17699</v>
      </c>
      <c r="G1441" s="564" t="s">
        <v>17699</v>
      </c>
      <c r="H1441" s="389" t="s">
        <v>3836</v>
      </c>
      <c r="I1441" s="543" t="s">
        <v>14977</v>
      </c>
    </row>
    <row r="1442" spans="1:9" ht="71.25">
      <c r="A1442" s="521">
        <v>614</v>
      </c>
      <c r="B1442" s="551" t="s">
        <v>25293</v>
      </c>
      <c r="C1442" s="555" t="s">
        <v>25294</v>
      </c>
      <c r="D1442" s="435">
        <v>1</v>
      </c>
      <c r="E1442" s="435">
        <v>4</v>
      </c>
      <c r="F1442" s="564" t="s">
        <v>17699</v>
      </c>
      <c r="G1442" s="564" t="s">
        <v>17699</v>
      </c>
      <c r="H1442" s="389" t="s">
        <v>3836</v>
      </c>
      <c r="I1442" s="543" t="s">
        <v>14977</v>
      </c>
    </row>
    <row r="1443" spans="1:9" ht="71.25">
      <c r="A1443" s="521">
        <v>615</v>
      </c>
      <c r="B1443" s="551" t="s">
        <v>25295</v>
      </c>
      <c r="C1443" s="555" t="s">
        <v>25296</v>
      </c>
      <c r="D1443" s="435">
        <v>1</v>
      </c>
      <c r="E1443" s="435">
        <v>4</v>
      </c>
      <c r="F1443" s="564" t="s">
        <v>17699</v>
      </c>
      <c r="G1443" s="564" t="s">
        <v>17699</v>
      </c>
      <c r="H1443" s="389" t="s">
        <v>3836</v>
      </c>
      <c r="I1443" s="543" t="s">
        <v>14977</v>
      </c>
    </row>
    <row r="1444" spans="1:9" ht="71.25">
      <c r="A1444" s="521">
        <v>616</v>
      </c>
      <c r="B1444" s="551" t="s">
        <v>25297</v>
      </c>
      <c r="C1444" s="555" t="s">
        <v>25298</v>
      </c>
      <c r="D1444" s="435">
        <v>1</v>
      </c>
      <c r="E1444" s="435">
        <v>4</v>
      </c>
      <c r="F1444" s="564" t="s">
        <v>17699</v>
      </c>
      <c r="G1444" s="564" t="s">
        <v>17699</v>
      </c>
      <c r="H1444" s="389" t="s">
        <v>3836</v>
      </c>
      <c r="I1444" s="543" t="s">
        <v>14977</v>
      </c>
    </row>
    <row r="1445" spans="1:9" ht="71.25">
      <c r="A1445" s="521">
        <v>617</v>
      </c>
      <c r="B1445" s="551" t="s">
        <v>25299</v>
      </c>
      <c r="C1445" s="555" t="s">
        <v>25300</v>
      </c>
      <c r="D1445" s="435">
        <v>1</v>
      </c>
      <c r="E1445" s="435">
        <v>4</v>
      </c>
      <c r="F1445" s="564" t="s">
        <v>17699</v>
      </c>
      <c r="G1445" s="564" t="s">
        <v>17699</v>
      </c>
      <c r="H1445" s="389" t="s">
        <v>3836</v>
      </c>
      <c r="I1445" s="543" t="s">
        <v>14977</v>
      </c>
    </row>
    <row r="1446" spans="1:9" ht="71.25">
      <c r="A1446" s="521">
        <v>618</v>
      </c>
      <c r="B1446" s="551" t="s">
        <v>25301</v>
      </c>
      <c r="C1446" s="555" t="s">
        <v>25302</v>
      </c>
      <c r="D1446" s="435">
        <v>1</v>
      </c>
      <c r="E1446" s="435">
        <v>4</v>
      </c>
      <c r="F1446" s="564" t="s">
        <v>17699</v>
      </c>
      <c r="G1446" s="564" t="s">
        <v>17699</v>
      </c>
      <c r="H1446" s="389" t="s">
        <v>3836</v>
      </c>
      <c r="I1446" s="543" t="s">
        <v>14977</v>
      </c>
    </row>
    <row r="1447" spans="1:9" ht="71.25">
      <c r="A1447" s="521">
        <v>619</v>
      </c>
      <c r="B1447" s="551" t="s">
        <v>25303</v>
      </c>
      <c r="C1447" s="555" t="s">
        <v>25304</v>
      </c>
      <c r="D1447" s="435">
        <v>1</v>
      </c>
      <c r="E1447" s="435">
        <v>4</v>
      </c>
      <c r="F1447" s="564" t="s">
        <v>17699</v>
      </c>
      <c r="G1447" s="564" t="s">
        <v>17699</v>
      </c>
      <c r="H1447" s="389" t="s">
        <v>3836</v>
      </c>
      <c r="I1447" s="543" t="s">
        <v>14977</v>
      </c>
    </row>
    <row r="1448" spans="1:9" ht="71.25">
      <c r="A1448" s="521">
        <v>620</v>
      </c>
      <c r="B1448" s="551" t="s">
        <v>25305</v>
      </c>
      <c r="C1448" s="555" t="s">
        <v>25306</v>
      </c>
      <c r="D1448" s="435">
        <v>1</v>
      </c>
      <c r="E1448" s="435">
        <v>4</v>
      </c>
      <c r="F1448" s="564" t="s">
        <v>17699</v>
      </c>
      <c r="G1448" s="564" t="s">
        <v>17699</v>
      </c>
      <c r="H1448" s="389" t="s">
        <v>3836</v>
      </c>
      <c r="I1448" s="543" t="s">
        <v>14977</v>
      </c>
    </row>
    <row r="1449" spans="1:9" ht="71.25">
      <c r="A1449" s="521">
        <v>621</v>
      </c>
      <c r="B1449" s="551" t="s">
        <v>25307</v>
      </c>
      <c r="C1449" s="555" t="s">
        <v>25308</v>
      </c>
      <c r="D1449" s="435">
        <v>1</v>
      </c>
      <c r="E1449" s="435">
        <v>4</v>
      </c>
      <c r="F1449" s="564" t="s">
        <v>17699</v>
      </c>
      <c r="G1449" s="564" t="s">
        <v>17699</v>
      </c>
      <c r="H1449" s="389" t="s">
        <v>3836</v>
      </c>
      <c r="I1449" s="543" t="s">
        <v>14977</v>
      </c>
    </row>
    <row r="1450" spans="1:9" ht="71.25">
      <c r="A1450" s="521">
        <v>622</v>
      </c>
      <c r="B1450" s="551" t="s">
        <v>25309</v>
      </c>
      <c r="C1450" s="555" t="s">
        <v>25310</v>
      </c>
      <c r="D1450" s="435">
        <v>1</v>
      </c>
      <c r="E1450" s="435">
        <v>4</v>
      </c>
      <c r="F1450" s="564" t="s">
        <v>17699</v>
      </c>
      <c r="G1450" s="564" t="s">
        <v>17699</v>
      </c>
      <c r="H1450" s="389" t="s">
        <v>3836</v>
      </c>
      <c r="I1450" s="543" t="s">
        <v>14977</v>
      </c>
    </row>
    <row r="1451" spans="1:9" ht="71.25">
      <c r="A1451" s="521">
        <v>623</v>
      </c>
      <c r="B1451" s="551" t="s">
        <v>25311</v>
      </c>
      <c r="C1451" s="555" t="s">
        <v>25310</v>
      </c>
      <c r="D1451" s="435">
        <v>1</v>
      </c>
      <c r="E1451" s="435">
        <v>4</v>
      </c>
      <c r="F1451" s="564" t="s">
        <v>17699</v>
      </c>
      <c r="G1451" s="564" t="s">
        <v>17699</v>
      </c>
      <c r="H1451" s="389" t="s">
        <v>3836</v>
      </c>
      <c r="I1451" s="543" t="s">
        <v>14977</v>
      </c>
    </row>
    <row r="1452" spans="1:9" ht="71.25">
      <c r="A1452" s="521">
        <v>624</v>
      </c>
      <c r="B1452" s="551" t="s">
        <v>25312</v>
      </c>
      <c r="C1452" s="555" t="s">
        <v>25313</v>
      </c>
      <c r="D1452" s="435">
        <v>1</v>
      </c>
      <c r="E1452" s="435">
        <v>4</v>
      </c>
      <c r="F1452" s="564" t="s">
        <v>17699</v>
      </c>
      <c r="G1452" s="564" t="s">
        <v>17699</v>
      </c>
      <c r="H1452" s="389" t="s">
        <v>3836</v>
      </c>
      <c r="I1452" s="543" t="s">
        <v>14977</v>
      </c>
    </row>
    <row r="1453" spans="1:9" ht="71.25">
      <c r="A1453" s="521">
        <v>625</v>
      </c>
      <c r="B1453" s="551" t="s">
        <v>25314</v>
      </c>
      <c r="C1453" s="555" t="s">
        <v>25315</v>
      </c>
      <c r="D1453" s="435">
        <v>1</v>
      </c>
      <c r="E1453" s="435">
        <v>4</v>
      </c>
      <c r="F1453" s="564" t="s">
        <v>17699</v>
      </c>
      <c r="G1453" s="564" t="s">
        <v>17699</v>
      </c>
      <c r="H1453" s="389" t="s">
        <v>3836</v>
      </c>
      <c r="I1453" s="543" t="s">
        <v>14977</v>
      </c>
    </row>
    <row r="1454" spans="1:9" ht="71.25">
      <c r="A1454" s="521">
        <v>626</v>
      </c>
      <c r="B1454" s="551" t="s">
        <v>25316</v>
      </c>
      <c r="C1454" s="555" t="s">
        <v>25317</v>
      </c>
      <c r="D1454" s="435">
        <v>1</v>
      </c>
      <c r="E1454" s="435">
        <v>4</v>
      </c>
      <c r="F1454" s="564" t="s">
        <v>17699</v>
      </c>
      <c r="G1454" s="564" t="s">
        <v>17699</v>
      </c>
      <c r="H1454" s="389" t="s">
        <v>3836</v>
      </c>
      <c r="I1454" s="543" t="s">
        <v>14977</v>
      </c>
    </row>
    <row r="1455" spans="1:9" ht="71.25">
      <c r="A1455" s="521">
        <v>627</v>
      </c>
      <c r="B1455" s="551" t="s">
        <v>25318</v>
      </c>
      <c r="C1455" s="555" t="s">
        <v>25319</v>
      </c>
      <c r="D1455" s="435">
        <v>1</v>
      </c>
      <c r="E1455" s="435">
        <v>4</v>
      </c>
      <c r="F1455" s="564" t="s">
        <v>17667</v>
      </c>
      <c r="G1455" s="564" t="s">
        <v>17667</v>
      </c>
      <c r="H1455" s="389" t="s">
        <v>3836</v>
      </c>
      <c r="I1455" s="543" t="s">
        <v>14977</v>
      </c>
    </row>
    <row r="1456" spans="1:9" ht="71.25">
      <c r="A1456" s="521">
        <v>628</v>
      </c>
      <c r="B1456" s="551" t="s">
        <v>25320</v>
      </c>
      <c r="C1456" s="555" t="s">
        <v>25321</v>
      </c>
      <c r="D1456" s="435">
        <v>1</v>
      </c>
      <c r="E1456" s="435">
        <v>4</v>
      </c>
      <c r="F1456" s="564" t="s">
        <v>17667</v>
      </c>
      <c r="G1456" s="564" t="s">
        <v>17667</v>
      </c>
      <c r="H1456" s="389" t="s">
        <v>3836</v>
      </c>
      <c r="I1456" s="543" t="s">
        <v>14977</v>
      </c>
    </row>
    <row r="1457" spans="1:9" ht="71.25">
      <c r="A1457" s="521">
        <v>629</v>
      </c>
      <c r="B1457" s="551" t="s">
        <v>25322</v>
      </c>
      <c r="C1457" s="555" t="s">
        <v>25323</v>
      </c>
      <c r="D1457" s="435">
        <v>1</v>
      </c>
      <c r="E1457" s="435">
        <v>4</v>
      </c>
      <c r="F1457" s="564" t="s">
        <v>17667</v>
      </c>
      <c r="G1457" s="564" t="s">
        <v>17667</v>
      </c>
      <c r="H1457" s="389" t="s">
        <v>3836</v>
      </c>
      <c r="I1457" s="543" t="s">
        <v>14977</v>
      </c>
    </row>
    <row r="1458" spans="1:9" ht="71.25">
      <c r="A1458" s="521">
        <v>630</v>
      </c>
      <c r="B1458" s="551" t="s">
        <v>25324</v>
      </c>
      <c r="C1458" s="555" t="s">
        <v>25325</v>
      </c>
      <c r="D1458" s="435">
        <v>1</v>
      </c>
      <c r="E1458" s="435">
        <v>4</v>
      </c>
      <c r="F1458" s="564" t="s">
        <v>17667</v>
      </c>
      <c r="G1458" s="564" t="s">
        <v>17667</v>
      </c>
      <c r="H1458" s="389" t="s">
        <v>3836</v>
      </c>
      <c r="I1458" s="543" t="s">
        <v>14977</v>
      </c>
    </row>
    <row r="1459" spans="1:9" ht="71.25">
      <c r="A1459" s="521">
        <v>631</v>
      </c>
      <c r="B1459" s="551" t="s">
        <v>25326</v>
      </c>
      <c r="C1459" s="555" t="s">
        <v>25327</v>
      </c>
      <c r="D1459" s="435">
        <v>1</v>
      </c>
      <c r="E1459" s="435">
        <v>4</v>
      </c>
      <c r="F1459" s="564" t="s">
        <v>17667</v>
      </c>
      <c r="G1459" s="564" t="s">
        <v>17667</v>
      </c>
      <c r="H1459" s="389" t="s">
        <v>3836</v>
      </c>
      <c r="I1459" s="543" t="s">
        <v>14977</v>
      </c>
    </row>
    <row r="1460" spans="1:9" ht="71.25">
      <c r="A1460" s="521">
        <v>632</v>
      </c>
      <c r="B1460" s="551" t="s">
        <v>25328</v>
      </c>
      <c r="C1460" s="555" t="s">
        <v>25329</v>
      </c>
      <c r="D1460" s="435">
        <v>1</v>
      </c>
      <c r="E1460" s="435">
        <v>4</v>
      </c>
      <c r="F1460" s="564" t="s">
        <v>17667</v>
      </c>
      <c r="G1460" s="564" t="s">
        <v>17667</v>
      </c>
      <c r="H1460" s="389" t="s">
        <v>3836</v>
      </c>
      <c r="I1460" s="543" t="s">
        <v>14977</v>
      </c>
    </row>
    <row r="1461" spans="1:9" ht="71.25">
      <c r="A1461" s="521">
        <v>633</v>
      </c>
      <c r="B1461" s="551" t="s">
        <v>25330</v>
      </c>
      <c r="C1461" s="555" t="s">
        <v>25331</v>
      </c>
      <c r="D1461" s="435">
        <v>1</v>
      </c>
      <c r="E1461" s="435">
        <v>4</v>
      </c>
      <c r="F1461" s="564" t="s">
        <v>17667</v>
      </c>
      <c r="G1461" s="564" t="s">
        <v>17667</v>
      </c>
      <c r="H1461" s="389" t="s">
        <v>3836</v>
      </c>
      <c r="I1461" s="543" t="s">
        <v>14977</v>
      </c>
    </row>
    <row r="1462" spans="1:9" ht="71.25">
      <c r="A1462" s="521">
        <v>634</v>
      </c>
      <c r="B1462" s="551" t="s">
        <v>25332</v>
      </c>
      <c r="C1462" s="555" t="s">
        <v>25333</v>
      </c>
      <c r="D1462" s="435">
        <v>1</v>
      </c>
      <c r="E1462" s="435">
        <v>4</v>
      </c>
      <c r="F1462" s="564" t="s">
        <v>17667</v>
      </c>
      <c r="G1462" s="564" t="s">
        <v>17667</v>
      </c>
      <c r="H1462" s="389" t="s">
        <v>3836</v>
      </c>
      <c r="I1462" s="543" t="s">
        <v>14977</v>
      </c>
    </row>
    <row r="1463" spans="1:9" ht="71.25">
      <c r="A1463" s="521">
        <v>635</v>
      </c>
      <c r="B1463" s="551" t="s">
        <v>25334</v>
      </c>
      <c r="C1463" s="555" t="s">
        <v>25335</v>
      </c>
      <c r="D1463" s="435">
        <v>1</v>
      </c>
      <c r="E1463" s="435">
        <v>4</v>
      </c>
      <c r="F1463" s="564" t="s">
        <v>17667</v>
      </c>
      <c r="G1463" s="564" t="s">
        <v>17667</v>
      </c>
      <c r="H1463" s="389" t="s">
        <v>3836</v>
      </c>
      <c r="I1463" s="543" t="s">
        <v>14977</v>
      </c>
    </row>
    <row r="1464" spans="1:9" ht="71.25">
      <c r="A1464" s="521">
        <v>636</v>
      </c>
      <c r="B1464" s="551" t="s">
        <v>25336</v>
      </c>
      <c r="C1464" s="555" t="s">
        <v>25337</v>
      </c>
      <c r="D1464" s="435">
        <v>1</v>
      </c>
      <c r="E1464" s="435">
        <v>4</v>
      </c>
      <c r="F1464" s="564" t="s">
        <v>17667</v>
      </c>
      <c r="G1464" s="564" t="s">
        <v>17667</v>
      </c>
      <c r="H1464" s="389" t="s">
        <v>3836</v>
      </c>
      <c r="I1464" s="543" t="s">
        <v>14977</v>
      </c>
    </row>
    <row r="1465" spans="1:9" ht="71.25">
      <c r="A1465" s="521">
        <v>637</v>
      </c>
      <c r="B1465" s="551" t="s">
        <v>25338</v>
      </c>
      <c r="C1465" s="555" t="s">
        <v>25339</v>
      </c>
      <c r="D1465" s="435">
        <v>1</v>
      </c>
      <c r="E1465" s="435">
        <v>4</v>
      </c>
      <c r="F1465" s="564" t="s">
        <v>17667</v>
      </c>
      <c r="G1465" s="564" t="s">
        <v>17667</v>
      </c>
      <c r="H1465" s="389" t="s">
        <v>3836</v>
      </c>
      <c r="I1465" s="543" t="s">
        <v>14977</v>
      </c>
    </row>
    <row r="1466" spans="1:9" ht="71.25">
      <c r="A1466" s="521">
        <v>638</v>
      </c>
      <c r="B1466" s="551" t="s">
        <v>25340</v>
      </c>
      <c r="C1466" s="555" t="s">
        <v>25341</v>
      </c>
      <c r="D1466" s="435">
        <v>1</v>
      </c>
      <c r="E1466" s="435">
        <v>4</v>
      </c>
      <c r="F1466" s="564" t="s">
        <v>17667</v>
      </c>
      <c r="G1466" s="564" t="s">
        <v>17667</v>
      </c>
      <c r="H1466" s="389" t="s">
        <v>3836</v>
      </c>
      <c r="I1466" s="543" t="s">
        <v>14977</v>
      </c>
    </row>
    <row r="1467" spans="1:9" ht="71.25">
      <c r="A1467" s="521">
        <v>639</v>
      </c>
      <c r="B1467" s="551" t="s">
        <v>25342</v>
      </c>
      <c r="C1467" s="555" t="s">
        <v>25343</v>
      </c>
      <c r="D1467" s="435">
        <v>1</v>
      </c>
      <c r="E1467" s="435">
        <v>4</v>
      </c>
      <c r="F1467" s="564" t="s">
        <v>17667</v>
      </c>
      <c r="G1467" s="564" t="s">
        <v>17667</v>
      </c>
      <c r="H1467" s="389" t="s">
        <v>3836</v>
      </c>
      <c r="I1467" s="543" t="s">
        <v>14977</v>
      </c>
    </row>
    <row r="1468" spans="1:9" ht="71.25">
      <c r="A1468" s="521">
        <v>640</v>
      </c>
      <c r="B1468" s="551" t="s">
        <v>25344</v>
      </c>
      <c r="C1468" s="555" t="s">
        <v>25345</v>
      </c>
      <c r="D1468" s="435">
        <v>1</v>
      </c>
      <c r="E1468" s="435">
        <v>4</v>
      </c>
      <c r="F1468" s="564" t="s">
        <v>17667</v>
      </c>
      <c r="G1468" s="564" t="s">
        <v>17667</v>
      </c>
      <c r="H1468" s="389" t="s">
        <v>3836</v>
      </c>
      <c r="I1468" s="543" t="s">
        <v>14977</v>
      </c>
    </row>
    <row r="1469" spans="1:9" ht="71.25">
      <c r="A1469" s="521">
        <v>641</v>
      </c>
      <c r="B1469" s="551" t="s">
        <v>25346</v>
      </c>
      <c r="C1469" s="555" t="s">
        <v>25347</v>
      </c>
      <c r="D1469" s="435">
        <v>1</v>
      </c>
      <c r="E1469" s="435">
        <v>4</v>
      </c>
      <c r="F1469" s="564" t="s">
        <v>17667</v>
      </c>
      <c r="G1469" s="564" t="s">
        <v>17667</v>
      </c>
      <c r="H1469" s="389" t="s">
        <v>3836</v>
      </c>
      <c r="I1469" s="543" t="s">
        <v>14977</v>
      </c>
    </row>
    <row r="1470" spans="1:9" ht="71.25">
      <c r="A1470" s="521">
        <v>642</v>
      </c>
      <c r="B1470" s="551" t="s">
        <v>25348</v>
      </c>
      <c r="C1470" s="555" t="s">
        <v>25349</v>
      </c>
      <c r="D1470" s="435">
        <v>1</v>
      </c>
      <c r="E1470" s="435">
        <v>4</v>
      </c>
      <c r="F1470" s="564" t="s">
        <v>17667</v>
      </c>
      <c r="G1470" s="564" t="s">
        <v>17667</v>
      </c>
      <c r="H1470" s="389" t="s">
        <v>3836</v>
      </c>
      <c r="I1470" s="543" t="s">
        <v>14977</v>
      </c>
    </row>
    <row r="1471" spans="1:9" ht="71.25">
      <c r="A1471" s="521">
        <v>643</v>
      </c>
      <c r="B1471" s="551" t="s">
        <v>25350</v>
      </c>
      <c r="C1471" s="555" t="s">
        <v>25351</v>
      </c>
      <c r="D1471" s="435">
        <v>1</v>
      </c>
      <c r="E1471" s="435">
        <v>4</v>
      </c>
      <c r="F1471" s="564" t="s">
        <v>17667</v>
      </c>
      <c r="G1471" s="564" t="s">
        <v>17667</v>
      </c>
      <c r="H1471" s="389" t="s">
        <v>3836</v>
      </c>
      <c r="I1471" s="543" t="s">
        <v>14977</v>
      </c>
    </row>
    <row r="1472" spans="1:9" ht="71.25">
      <c r="A1472" s="521">
        <v>644</v>
      </c>
      <c r="B1472" s="551" t="s">
        <v>25352</v>
      </c>
      <c r="C1472" s="555" t="s">
        <v>25353</v>
      </c>
      <c r="D1472" s="435">
        <v>1</v>
      </c>
      <c r="E1472" s="435">
        <v>4</v>
      </c>
      <c r="F1472" s="564" t="s">
        <v>17667</v>
      </c>
      <c r="G1472" s="564" t="s">
        <v>17667</v>
      </c>
      <c r="H1472" s="389" t="s">
        <v>3836</v>
      </c>
      <c r="I1472" s="543" t="s">
        <v>14977</v>
      </c>
    </row>
    <row r="1473" spans="1:9" ht="71.25">
      <c r="A1473" s="521">
        <v>645</v>
      </c>
      <c r="B1473" s="551" t="s">
        <v>25354</v>
      </c>
      <c r="C1473" s="555" t="s">
        <v>25355</v>
      </c>
      <c r="D1473" s="435">
        <v>1</v>
      </c>
      <c r="E1473" s="435">
        <v>4</v>
      </c>
      <c r="F1473" s="564" t="s">
        <v>17667</v>
      </c>
      <c r="G1473" s="564" t="s">
        <v>17667</v>
      </c>
      <c r="H1473" s="389" t="s">
        <v>3836</v>
      </c>
      <c r="I1473" s="543" t="s">
        <v>14977</v>
      </c>
    </row>
    <row r="1474" spans="1:9" ht="71.25">
      <c r="A1474" s="521">
        <v>646</v>
      </c>
      <c r="B1474" s="551" t="s">
        <v>25356</v>
      </c>
      <c r="C1474" s="555" t="s">
        <v>25357</v>
      </c>
      <c r="D1474" s="435">
        <v>1</v>
      </c>
      <c r="E1474" s="435">
        <v>4</v>
      </c>
      <c r="F1474" s="564" t="s">
        <v>17667</v>
      </c>
      <c r="G1474" s="564" t="s">
        <v>17667</v>
      </c>
      <c r="H1474" s="389" t="s">
        <v>3836</v>
      </c>
      <c r="I1474" s="543" t="s">
        <v>14977</v>
      </c>
    </row>
    <row r="1475" spans="1:9" ht="71.25">
      <c r="A1475" s="521">
        <v>647</v>
      </c>
      <c r="B1475" s="551" t="s">
        <v>25358</v>
      </c>
      <c r="C1475" s="555" t="s">
        <v>25359</v>
      </c>
      <c r="D1475" s="435">
        <v>1</v>
      </c>
      <c r="E1475" s="435">
        <v>4</v>
      </c>
      <c r="F1475" s="564" t="s">
        <v>17667</v>
      </c>
      <c r="G1475" s="564" t="s">
        <v>17667</v>
      </c>
      <c r="H1475" s="389" t="s">
        <v>3836</v>
      </c>
      <c r="I1475" s="543" t="s">
        <v>14977</v>
      </c>
    </row>
    <row r="1476" spans="1:9" ht="71.25">
      <c r="A1476" s="521">
        <v>648</v>
      </c>
      <c r="B1476" s="551" t="s">
        <v>25360</v>
      </c>
      <c r="C1476" s="555" t="s">
        <v>25361</v>
      </c>
      <c r="D1476" s="435">
        <v>1</v>
      </c>
      <c r="E1476" s="435">
        <v>4</v>
      </c>
      <c r="F1476" s="564" t="s">
        <v>17667</v>
      </c>
      <c r="G1476" s="564" t="s">
        <v>17667</v>
      </c>
      <c r="H1476" s="389" t="s">
        <v>3836</v>
      </c>
      <c r="I1476" s="543" t="s">
        <v>14977</v>
      </c>
    </row>
    <row r="1477" spans="1:9" ht="71.25">
      <c r="A1477" s="521">
        <v>649</v>
      </c>
      <c r="B1477" s="551" t="s">
        <v>25362</v>
      </c>
      <c r="C1477" s="555" t="s">
        <v>25363</v>
      </c>
      <c r="D1477" s="435">
        <v>1</v>
      </c>
      <c r="E1477" s="435">
        <v>4</v>
      </c>
      <c r="F1477" s="564" t="s">
        <v>17667</v>
      </c>
      <c r="G1477" s="564" t="s">
        <v>17667</v>
      </c>
      <c r="H1477" s="389" t="s">
        <v>3836</v>
      </c>
      <c r="I1477" s="543" t="s">
        <v>14977</v>
      </c>
    </row>
    <row r="1478" spans="1:9" ht="71.25">
      <c r="A1478" s="521">
        <v>650</v>
      </c>
      <c r="B1478" s="551" t="s">
        <v>25364</v>
      </c>
      <c r="C1478" s="555" t="s">
        <v>25365</v>
      </c>
      <c r="D1478" s="435">
        <v>1</v>
      </c>
      <c r="E1478" s="435">
        <v>4</v>
      </c>
      <c r="F1478" s="564" t="s">
        <v>17667</v>
      </c>
      <c r="G1478" s="564" t="s">
        <v>17667</v>
      </c>
      <c r="H1478" s="389" t="s">
        <v>3836</v>
      </c>
      <c r="I1478" s="543" t="s">
        <v>14977</v>
      </c>
    </row>
    <row r="1479" spans="1:9" ht="71.25">
      <c r="A1479" s="521">
        <v>651</v>
      </c>
      <c r="B1479" s="551" t="s">
        <v>25366</v>
      </c>
      <c r="C1479" s="555" t="s">
        <v>25367</v>
      </c>
      <c r="D1479" s="435">
        <v>1</v>
      </c>
      <c r="E1479" s="435">
        <v>4</v>
      </c>
      <c r="F1479" s="564" t="s">
        <v>17667</v>
      </c>
      <c r="G1479" s="564" t="s">
        <v>17667</v>
      </c>
      <c r="H1479" s="389" t="s">
        <v>3836</v>
      </c>
      <c r="I1479" s="543" t="s">
        <v>14977</v>
      </c>
    </row>
    <row r="1480" spans="1:9" ht="71.25">
      <c r="A1480" s="521">
        <v>652</v>
      </c>
      <c r="B1480" s="551" t="s">
        <v>25368</v>
      </c>
      <c r="C1480" s="555" t="s">
        <v>25369</v>
      </c>
      <c r="D1480" s="435">
        <v>1</v>
      </c>
      <c r="E1480" s="435">
        <v>4</v>
      </c>
      <c r="F1480" s="564" t="s">
        <v>17667</v>
      </c>
      <c r="G1480" s="564" t="s">
        <v>17667</v>
      </c>
      <c r="H1480" s="389" t="s">
        <v>3836</v>
      </c>
      <c r="I1480" s="543" t="s">
        <v>14977</v>
      </c>
    </row>
    <row r="1481" spans="1:9" ht="71.25">
      <c r="A1481" s="521">
        <v>653</v>
      </c>
      <c r="B1481" s="551" t="s">
        <v>25370</v>
      </c>
      <c r="C1481" s="555" t="s">
        <v>25371</v>
      </c>
      <c r="D1481" s="435">
        <v>1</v>
      </c>
      <c r="E1481" s="435">
        <v>4</v>
      </c>
      <c r="F1481" s="564" t="s">
        <v>17667</v>
      </c>
      <c r="G1481" s="564" t="s">
        <v>17667</v>
      </c>
      <c r="H1481" s="389" t="s">
        <v>3836</v>
      </c>
      <c r="I1481" s="543" t="s">
        <v>14977</v>
      </c>
    </row>
    <row r="1482" spans="1:9" ht="71.25">
      <c r="A1482" s="521">
        <v>654</v>
      </c>
      <c r="B1482" s="551" t="s">
        <v>25372</v>
      </c>
      <c r="C1482" s="555" t="s">
        <v>25373</v>
      </c>
      <c r="D1482" s="435">
        <v>1</v>
      </c>
      <c r="E1482" s="435">
        <v>4</v>
      </c>
      <c r="F1482" s="564" t="s">
        <v>17667</v>
      </c>
      <c r="G1482" s="564" t="s">
        <v>17667</v>
      </c>
      <c r="H1482" s="389" t="s">
        <v>3836</v>
      </c>
      <c r="I1482" s="543" t="s">
        <v>14977</v>
      </c>
    </row>
    <row r="1483" spans="1:9" ht="71.25">
      <c r="A1483" s="521">
        <v>655</v>
      </c>
      <c r="B1483" s="551" t="s">
        <v>25374</v>
      </c>
      <c r="C1483" s="555" t="s">
        <v>25375</v>
      </c>
      <c r="D1483" s="435">
        <v>1</v>
      </c>
      <c r="E1483" s="435">
        <v>4</v>
      </c>
      <c r="F1483" s="564" t="s">
        <v>17667</v>
      </c>
      <c r="G1483" s="564" t="s">
        <v>17667</v>
      </c>
      <c r="H1483" s="389" t="s">
        <v>3836</v>
      </c>
      <c r="I1483" s="543" t="s">
        <v>14977</v>
      </c>
    </row>
    <row r="1484" spans="1:9" ht="71.25">
      <c r="A1484" s="521">
        <v>656</v>
      </c>
      <c r="B1484" s="551" t="s">
        <v>25376</v>
      </c>
      <c r="C1484" s="555" t="s">
        <v>25377</v>
      </c>
      <c r="D1484" s="435">
        <v>1</v>
      </c>
      <c r="E1484" s="435">
        <v>4</v>
      </c>
      <c r="F1484" s="564" t="s">
        <v>17667</v>
      </c>
      <c r="G1484" s="564" t="s">
        <v>17667</v>
      </c>
      <c r="H1484" s="389" t="s">
        <v>3836</v>
      </c>
      <c r="I1484" s="543" t="s">
        <v>14977</v>
      </c>
    </row>
    <row r="1485" spans="1:9" ht="71.25">
      <c r="A1485" s="521">
        <v>657</v>
      </c>
      <c r="B1485" s="551" t="s">
        <v>25378</v>
      </c>
      <c r="C1485" s="555" t="s">
        <v>25379</v>
      </c>
      <c r="D1485" s="435">
        <v>1</v>
      </c>
      <c r="E1485" s="435">
        <v>4</v>
      </c>
      <c r="F1485" s="564" t="s">
        <v>17667</v>
      </c>
      <c r="G1485" s="564" t="s">
        <v>17667</v>
      </c>
      <c r="H1485" s="389" t="s">
        <v>3836</v>
      </c>
      <c r="I1485" s="543" t="s">
        <v>14977</v>
      </c>
    </row>
    <row r="1486" spans="1:9" ht="71.25">
      <c r="A1486" s="521">
        <v>658</v>
      </c>
      <c r="B1486" s="551" t="s">
        <v>25380</v>
      </c>
      <c r="C1486" s="555" t="s">
        <v>25381</v>
      </c>
      <c r="D1486" s="435">
        <v>1</v>
      </c>
      <c r="E1486" s="435">
        <v>4</v>
      </c>
      <c r="F1486" s="564" t="s">
        <v>17667</v>
      </c>
      <c r="G1486" s="564" t="s">
        <v>17667</v>
      </c>
      <c r="H1486" s="389" t="s">
        <v>3836</v>
      </c>
      <c r="I1486" s="543" t="s">
        <v>14977</v>
      </c>
    </row>
    <row r="1487" spans="1:9" ht="71.25">
      <c r="A1487" s="521">
        <v>659</v>
      </c>
      <c r="B1487" s="551" t="s">
        <v>25382</v>
      </c>
      <c r="C1487" s="555" t="s">
        <v>25383</v>
      </c>
      <c r="D1487" s="435">
        <v>1</v>
      </c>
      <c r="E1487" s="435">
        <v>4</v>
      </c>
      <c r="F1487" s="564" t="s">
        <v>17667</v>
      </c>
      <c r="G1487" s="564" t="s">
        <v>17667</v>
      </c>
      <c r="H1487" s="389" t="s">
        <v>3836</v>
      </c>
      <c r="I1487" s="543" t="s">
        <v>14977</v>
      </c>
    </row>
    <row r="1488" spans="1:9" ht="71.25">
      <c r="A1488" s="521">
        <v>660</v>
      </c>
      <c r="B1488" s="551" t="s">
        <v>25384</v>
      </c>
      <c r="C1488" s="555" t="s">
        <v>25385</v>
      </c>
      <c r="D1488" s="435">
        <v>1</v>
      </c>
      <c r="E1488" s="435">
        <v>4</v>
      </c>
      <c r="F1488" s="564" t="s">
        <v>17667</v>
      </c>
      <c r="G1488" s="564" t="s">
        <v>17667</v>
      </c>
      <c r="H1488" s="389" t="s">
        <v>3836</v>
      </c>
      <c r="I1488" s="543" t="s">
        <v>14977</v>
      </c>
    </row>
    <row r="1489" spans="1:9" ht="71.25">
      <c r="A1489" s="521">
        <v>661</v>
      </c>
      <c r="B1489" s="551" t="s">
        <v>25386</v>
      </c>
      <c r="C1489" s="555" t="s">
        <v>25308</v>
      </c>
      <c r="D1489" s="435">
        <v>1</v>
      </c>
      <c r="E1489" s="435">
        <v>4</v>
      </c>
      <c r="F1489" s="564" t="s">
        <v>17667</v>
      </c>
      <c r="G1489" s="564" t="s">
        <v>17667</v>
      </c>
      <c r="H1489" s="389" t="s">
        <v>3836</v>
      </c>
      <c r="I1489" s="543" t="s">
        <v>14977</v>
      </c>
    </row>
    <row r="1490" spans="1:9" ht="71.25">
      <c r="A1490" s="521">
        <v>662</v>
      </c>
      <c r="B1490" s="551" t="s">
        <v>25387</v>
      </c>
      <c r="C1490" s="555" t="s">
        <v>25388</v>
      </c>
      <c r="D1490" s="435">
        <v>1</v>
      </c>
      <c r="E1490" s="435">
        <v>4</v>
      </c>
      <c r="F1490" s="564" t="s">
        <v>17667</v>
      </c>
      <c r="G1490" s="564" t="s">
        <v>17667</v>
      </c>
      <c r="H1490" s="389" t="s">
        <v>3836</v>
      </c>
      <c r="I1490" s="543" t="s">
        <v>14977</v>
      </c>
    </row>
    <row r="1491" spans="1:9" ht="71.25">
      <c r="A1491" s="521">
        <v>663</v>
      </c>
      <c r="B1491" s="551" t="s">
        <v>25389</v>
      </c>
      <c r="C1491" s="555" t="s">
        <v>25390</v>
      </c>
      <c r="D1491" s="435">
        <v>1</v>
      </c>
      <c r="E1491" s="435">
        <v>4</v>
      </c>
      <c r="F1491" s="564" t="s">
        <v>17667</v>
      </c>
      <c r="G1491" s="564" t="s">
        <v>17667</v>
      </c>
      <c r="H1491" s="389" t="s">
        <v>3836</v>
      </c>
      <c r="I1491" s="543" t="s">
        <v>14977</v>
      </c>
    </row>
    <row r="1492" spans="1:9" ht="71.25">
      <c r="A1492" s="521">
        <v>664</v>
      </c>
      <c r="B1492" s="551" t="s">
        <v>25391</v>
      </c>
      <c r="C1492" s="555" t="s">
        <v>25392</v>
      </c>
      <c r="D1492" s="435">
        <v>1</v>
      </c>
      <c r="E1492" s="435">
        <v>4</v>
      </c>
      <c r="F1492" s="564" t="s">
        <v>17667</v>
      </c>
      <c r="G1492" s="564" t="s">
        <v>17667</v>
      </c>
      <c r="H1492" s="389" t="s">
        <v>3836</v>
      </c>
      <c r="I1492" s="543" t="s">
        <v>14977</v>
      </c>
    </row>
    <row r="1493" spans="1:9" ht="71.25">
      <c r="A1493" s="521">
        <v>665</v>
      </c>
      <c r="B1493" s="551" t="s">
        <v>25393</v>
      </c>
      <c r="C1493" s="555" t="s">
        <v>25394</v>
      </c>
      <c r="D1493" s="435">
        <v>1</v>
      </c>
      <c r="E1493" s="435">
        <v>4</v>
      </c>
      <c r="F1493" s="564" t="s">
        <v>17667</v>
      </c>
      <c r="G1493" s="564" t="s">
        <v>17667</v>
      </c>
      <c r="H1493" s="389" t="s">
        <v>3836</v>
      </c>
      <c r="I1493" s="543" t="s">
        <v>14977</v>
      </c>
    </row>
    <row r="1494" spans="1:9" ht="71.25">
      <c r="A1494" s="521">
        <v>666</v>
      </c>
      <c r="B1494" s="551" t="s">
        <v>25393</v>
      </c>
      <c r="C1494" s="555" t="s">
        <v>25395</v>
      </c>
      <c r="D1494" s="435">
        <v>1</v>
      </c>
      <c r="E1494" s="435">
        <v>4</v>
      </c>
      <c r="F1494" s="564" t="s">
        <v>17667</v>
      </c>
      <c r="G1494" s="564" t="s">
        <v>17667</v>
      </c>
      <c r="H1494" s="389" t="s">
        <v>3836</v>
      </c>
      <c r="I1494" s="543" t="s">
        <v>14977</v>
      </c>
    </row>
    <row r="1495" spans="1:9" ht="71.25">
      <c r="A1495" s="521">
        <v>667</v>
      </c>
      <c r="B1495" s="551" t="s">
        <v>25396</v>
      </c>
      <c r="C1495" s="555" t="s">
        <v>25397</v>
      </c>
      <c r="D1495" s="435">
        <v>1</v>
      </c>
      <c r="E1495" s="435">
        <v>4</v>
      </c>
      <c r="F1495" s="564" t="s">
        <v>17667</v>
      </c>
      <c r="G1495" s="564" t="s">
        <v>17667</v>
      </c>
      <c r="H1495" s="389" t="s">
        <v>3836</v>
      </c>
      <c r="I1495" s="543" t="s">
        <v>14977</v>
      </c>
    </row>
    <row r="1496" spans="1:9" ht="71.25">
      <c r="A1496" s="521">
        <v>668</v>
      </c>
      <c r="B1496" s="551" t="s">
        <v>25398</v>
      </c>
      <c r="C1496" s="555" t="s">
        <v>25399</v>
      </c>
      <c r="D1496" s="435">
        <v>1</v>
      </c>
      <c r="E1496" s="435">
        <v>4</v>
      </c>
      <c r="F1496" s="564" t="s">
        <v>17667</v>
      </c>
      <c r="G1496" s="564" t="s">
        <v>17667</v>
      </c>
      <c r="H1496" s="389" t="s">
        <v>3836</v>
      </c>
      <c r="I1496" s="543" t="s">
        <v>14977</v>
      </c>
    </row>
    <row r="1497" spans="1:9" ht="71.25">
      <c r="A1497" s="521">
        <v>669</v>
      </c>
      <c r="B1497" s="551" t="s">
        <v>25400</v>
      </c>
      <c r="C1497" s="555" t="s">
        <v>25401</v>
      </c>
      <c r="D1497" s="435">
        <v>1</v>
      </c>
      <c r="E1497" s="435">
        <v>4</v>
      </c>
      <c r="F1497" s="564" t="s">
        <v>17667</v>
      </c>
      <c r="G1497" s="564" t="s">
        <v>17667</v>
      </c>
      <c r="H1497" s="389" t="s">
        <v>3836</v>
      </c>
      <c r="I1497" s="543" t="s">
        <v>14977</v>
      </c>
    </row>
    <row r="1498" spans="1:9" ht="71.25">
      <c r="A1498" s="521">
        <v>670</v>
      </c>
      <c r="B1498" s="551" t="s">
        <v>25402</v>
      </c>
      <c r="C1498" s="555" t="s">
        <v>25403</v>
      </c>
      <c r="D1498" s="435">
        <v>1</v>
      </c>
      <c r="E1498" s="435">
        <v>4</v>
      </c>
      <c r="F1498" s="564" t="s">
        <v>17667</v>
      </c>
      <c r="G1498" s="564" t="s">
        <v>17667</v>
      </c>
      <c r="H1498" s="389" t="s">
        <v>3836</v>
      </c>
      <c r="I1498" s="543" t="s">
        <v>14977</v>
      </c>
    </row>
    <row r="1499" spans="1:9" ht="71.25">
      <c r="A1499" s="521">
        <v>671</v>
      </c>
      <c r="B1499" s="551" t="s">
        <v>25404</v>
      </c>
      <c r="C1499" s="555" t="s">
        <v>25405</v>
      </c>
      <c r="D1499" s="435">
        <v>1</v>
      </c>
      <c r="E1499" s="435">
        <v>4</v>
      </c>
      <c r="F1499" s="564" t="s">
        <v>17667</v>
      </c>
      <c r="G1499" s="564" t="s">
        <v>17667</v>
      </c>
      <c r="H1499" s="389" t="s">
        <v>3836</v>
      </c>
      <c r="I1499" s="543" t="s">
        <v>14977</v>
      </c>
    </row>
    <row r="1500" spans="1:9" ht="71.25">
      <c r="A1500" s="521">
        <v>672</v>
      </c>
      <c r="B1500" s="551" t="s">
        <v>25406</v>
      </c>
      <c r="C1500" s="555" t="s">
        <v>25407</v>
      </c>
      <c r="D1500" s="435">
        <v>1</v>
      </c>
      <c r="E1500" s="435">
        <v>4</v>
      </c>
      <c r="F1500" s="564" t="s">
        <v>17667</v>
      </c>
      <c r="G1500" s="564" t="s">
        <v>17667</v>
      </c>
      <c r="H1500" s="389" t="s">
        <v>3836</v>
      </c>
      <c r="I1500" s="543" t="s">
        <v>14977</v>
      </c>
    </row>
    <row r="1501" spans="1:9" ht="71.25">
      <c r="A1501" s="521">
        <v>673</v>
      </c>
      <c r="B1501" s="551" t="s">
        <v>25408</v>
      </c>
      <c r="C1501" s="555" t="s">
        <v>25409</v>
      </c>
      <c r="D1501" s="435">
        <v>1</v>
      </c>
      <c r="E1501" s="435">
        <v>4</v>
      </c>
      <c r="F1501" s="564" t="s">
        <v>17667</v>
      </c>
      <c r="G1501" s="564" t="s">
        <v>17667</v>
      </c>
      <c r="H1501" s="389" t="s">
        <v>3836</v>
      </c>
      <c r="I1501" s="543" t="s">
        <v>14977</v>
      </c>
    </row>
    <row r="1502" spans="1:9" ht="71.25">
      <c r="A1502" s="521">
        <v>674</v>
      </c>
      <c r="B1502" s="551" t="s">
        <v>25410</v>
      </c>
      <c r="C1502" s="555" t="s">
        <v>25411</v>
      </c>
      <c r="D1502" s="435">
        <v>1</v>
      </c>
      <c r="E1502" s="435">
        <v>4</v>
      </c>
      <c r="F1502" s="564" t="s">
        <v>17667</v>
      </c>
      <c r="G1502" s="564" t="s">
        <v>17667</v>
      </c>
      <c r="H1502" s="389" t="s">
        <v>3836</v>
      </c>
      <c r="I1502" s="543" t="s">
        <v>14977</v>
      </c>
    </row>
    <row r="1503" spans="1:9" ht="71.25">
      <c r="A1503" s="521">
        <v>675</v>
      </c>
      <c r="B1503" s="551" t="s">
        <v>25412</v>
      </c>
      <c r="C1503" s="555" t="s">
        <v>25413</v>
      </c>
      <c r="D1503" s="435">
        <v>1</v>
      </c>
      <c r="E1503" s="435">
        <v>4</v>
      </c>
      <c r="F1503" s="564" t="s">
        <v>17667</v>
      </c>
      <c r="G1503" s="564" t="s">
        <v>17667</v>
      </c>
      <c r="H1503" s="389" t="s">
        <v>3836</v>
      </c>
      <c r="I1503" s="543" t="s">
        <v>14977</v>
      </c>
    </row>
    <row r="1504" spans="1:9" ht="71.25">
      <c r="A1504" s="521">
        <v>676</v>
      </c>
      <c r="B1504" s="551" t="s">
        <v>25414</v>
      </c>
      <c r="C1504" s="555" t="s">
        <v>25415</v>
      </c>
      <c r="D1504" s="435">
        <v>1</v>
      </c>
      <c r="E1504" s="435">
        <v>4</v>
      </c>
      <c r="F1504" s="564" t="s">
        <v>17667</v>
      </c>
      <c r="G1504" s="564" t="s">
        <v>17667</v>
      </c>
      <c r="H1504" s="389" t="s">
        <v>3836</v>
      </c>
      <c r="I1504" s="543" t="s">
        <v>14977</v>
      </c>
    </row>
    <row r="1505" spans="1:9" ht="71.25">
      <c r="A1505" s="521">
        <v>677</v>
      </c>
      <c r="B1505" s="551" t="s">
        <v>25416</v>
      </c>
      <c r="C1505" s="555" t="s">
        <v>25417</v>
      </c>
      <c r="D1505" s="435">
        <v>1</v>
      </c>
      <c r="E1505" s="435">
        <v>4</v>
      </c>
      <c r="F1505" s="564" t="s">
        <v>17667</v>
      </c>
      <c r="G1505" s="564" t="s">
        <v>17667</v>
      </c>
      <c r="H1505" s="389" t="s">
        <v>3836</v>
      </c>
      <c r="I1505" s="543" t="s">
        <v>14977</v>
      </c>
    </row>
    <row r="1506" spans="1:9" ht="71.25">
      <c r="A1506" s="521">
        <v>678</v>
      </c>
      <c r="B1506" s="551" t="s">
        <v>25418</v>
      </c>
      <c r="C1506" s="555" t="s">
        <v>25419</v>
      </c>
      <c r="D1506" s="435">
        <v>1</v>
      </c>
      <c r="E1506" s="435">
        <v>4</v>
      </c>
      <c r="F1506" s="564" t="s">
        <v>17667</v>
      </c>
      <c r="G1506" s="564" t="s">
        <v>17667</v>
      </c>
      <c r="H1506" s="389" t="s">
        <v>3836</v>
      </c>
      <c r="I1506" s="543" t="s">
        <v>14977</v>
      </c>
    </row>
    <row r="1507" spans="1:9" ht="71.25">
      <c r="A1507" s="521">
        <v>679</v>
      </c>
      <c r="B1507" s="551" t="s">
        <v>25420</v>
      </c>
      <c r="C1507" s="555" t="s">
        <v>25421</v>
      </c>
      <c r="D1507" s="435">
        <v>1</v>
      </c>
      <c r="E1507" s="435">
        <v>4</v>
      </c>
      <c r="F1507" s="564" t="s">
        <v>17667</v>
      </c>
      <c r="G1507" s="564" t="s">
        <v>17667</v>
      </c>
      <c r="H1507" s="389" t="s">
        <v>3836</v>
      </c>
      <c r="I1507" s="543" t="s">
        <v>14977</v>
      </c>
    </row>
    <row r="1508" spans="1:9" ht="71.25">
      <c r="A1508" s="521">
        <v>680</v>
      </c>
      <c r="B1508" s="551" t="s">
        <v>25422</v>
      </c>
      <c r="C1508" s="555" t="s">
        <v>25423</v>
      </c>
      <c r="D1508" s="435">
        <v>1</v>
      </c>
      <c r="E1508" s="435">
        <v>4</v>
      </c>
      <c r="F1508" s="564" t="s">
        <v>17667</v>
      </c>
      <c r="G1508" s="564" t="s">
        <v>17667</v>
      </c>
      <c r="H1508" s="389" t="s">
        <v>3836</v>
      </c>
      <c r="I1508" s="543" t="s">
        <v>14977</v>
      </c>
    </row>
    <row r="1509" spans="1:9" ht="71.25">
      <c r="A1509" s="521">
        <v>681</v>
      </c>
      <c r="B1509" s="551" t="s">
        <v>25424</v>
      </c>
      <c r="C1509" s="555" t="s">
        <v>25425</v>
      </c>
      <c r="D1509" s="435">
        <v>1</v>
      </c>
      <c r="E1509" s="435">
        <v>4</v>
      </c>
      <c r="F1509" s="564" t="s">
        <v>17667</v>
      </c>
      <c r="G1509" s="564" t="s">
        <v>17667</v>
      </c>
      <c r="H1509" s="389" t="s">
        <v>3836</v>
      </c>
      <c r="I1509" s="543" t="s">
        <v>14977</v>
      </c>
    </row>
    <row r="1510" spans="1:9" ht="71.25">
      <c r="A1510" s="521">
        <v>682</v>
      </c>
      <c r="B1510" s="551" t="s">
        <v>25426</v>
      </c>
      <c r="C1510" s="555" t="s">
        <v>25427</v>
      </c>
      <c r="D1510" s="435">
        <v>1</v>
      </c>
      <c r="E1510" s="435">
        <v>4</v>
      </c>
      <c r="F1510" s="564" t="s">
        <v>17667</v>
      </c>
      <c r="G1510" s="564" t="s">
        <v>17667</v>
      </c>
      <c r="H1510" s="389" t="s">
        <v>3836</v>
      </c>
      <c r="I1510" s="543" t="s">
        <v>14977</v>
      </c>
    </row>
    <row r="1511" spans="1:9" ht="71.25">
      <c r="A1511" s="521">
        <v>683</v>
      </c>
      <c r="B1511" s="551" t="s">
        <v>25428</v>
      </c>
      <c r="C1511" s="555" t="s">
        <v>25429</v>
      </c>
      <c r="D1511" s="435">
        <v>1</v>
      </c>
      <c r="E1511" s="435">
        <v>4</v>
      </c>
      <c r="F1511" s="564" t="s">
        <v>17799</v>
      </c>
      <c r="G1511" s="564" t="s">
        <v>17799</v>
      </c>
      <c r="H1511" s="389" t="s">
        <v>3836</v>
      </c>
      <c r="I1511" s="543" t="s">
        <v>14977</v>
      </c>
    </row>
    <row r="1512" spans="1:9" ht="71.25">
      <c r="A1512" s="521">
        <v>684</v>
      </c>
      <c r="B1512" s="551" t="s">
        <v>25430</v>
      </c>
      <c r="C1512" s="555" t="s">
        <v>25431</v>
      </c>
      <c r="D1512" s="435">
        <v>1</v>
      </c>
      <c r="E1512" s="435">
        <v>4</v>
      </c>
      <c r="F1512" s="564" t="s">
        <v>17799</v>
      </c>
      <c r="G1512" s="564" t="s">
        <v>17799</v>
      </c>
      <c r="H1512" s="389" t="s">
        <v>3836</v>
      </c>
      <c r="I1512" s="543" t="s">
        <v>14977</v>
      </c>
    </row>
    <row r="1513" spans="1:9" ht="71.25">
      <c r="A1513" s="521">
        <v>685</v>
      </c>
      <c r="B1513" s="551" t="s">
        <v>25432</v>
      </c>
      <c r="C1513" s="555" t="s">
        <v>25433</v>
      </c>
      <c r="D1513" s="435">
        <v>1</v>
      </c>
      <c r="E1513" s="435">
        <v>4</v>
      </c>
      <c r="F1513" s="564" t="s">
        <v>17799</v>
      </c>
      <c r="G1513" s="564" t="s">
        <v>17799</v>
      </c>
      <c r="H1513" s="389" t="s">
        <v>3836</v>
      </c>
      <c r="I1513" s="543" t="s">
        <v>14977</v>
      </c>
    </row>
    <row r="1514" spans="1:9" ht="71.25">
      <c r="A1514" s="521">
        <v>686</v>
      </c>
      <c r="B1514" s="551" t="s">
        <v>25434</v>
      </c>
      <c r="C1514" s="555" t="s">
        <v>25435</v>
      </c>
      <c r="D1514" s="435">
        <v>1</v>
      </c>
      <c r="E1514" s="435">
        <v>4</v>
      </c>
      <c r="F1514" s="564" t="s">
        <v>17799</v>
      </c>
      <c r="G1514" s="564" t="s">
        <v>17799</v>
      </c>
      <c r="H1514" s="389" t="s">
        <v>3836</v>
      </c>
      <c r="I1514" s="543" t="s">
        <v>14977</v>
      </c>
    </row>
    <row r="1515" spans="1:9" ht="71.25">
      <c r="A1515" s="521">
        <v>687</v>
      </c>
      <c r="B1515" s="551" t="s">
        <v>25436</v>
      </c>
      <c r="C1515" s="555" t="s">
        <v>25437</v>
      </c>
      <c r="D1515" s="435">
        <v>1</v>
      </c>
      <c r="E1515" s="435">
        <v>4</v>
      </c>
      <c r="F1515" s="564" t="s">
        <v>17799</v>
      </c>
      <c r="G1515" s="564" t="s">
        <v>17799</v>
      </c>
      <c r="H1515" s="389" t="s">
        <v>3836</v>
      </c>
      <c r="I1515" s="543" t="s">
        <v>14977</v>
      </c>
    </row>
    <row r="1516" spans="1:9" ht="71.25">
      <c r="A1516" s="521">
        <v>688</v>
      </c>
      <c r="B1516" s="551" t="s">
        <v>25438</v>
      </c>
      <c r="C1516" s="555" t="s">
        <v>25439</v>
      </c>
      <c r="D1516" s="435">
        <v>1</v>
      </c>
      <c r="E1516" s="435">
        <v>4</v>
      </c>
      <c r="F1516" s="564" t="s">
        <v>17799</v>
      </c>
      <c r="G1516" s="564" t="s">
        <v>17799</v>
      </c>
      <c r="H1516" s="389" t="s">
        <v>3836</v>
      </c>
      <c r="I1516" s="543" t="s">
        <v>14977</v>
      </c>
    </row>
    <row r="1517" spans="1:9" ht="71.25">
      <c r="A1517" s="521">
        <v>689</v>
      </c>
      <c r="B1517" s="551" t="s">
        <v>25440</v>
      </c>
      <c r="C1517" s="555" t="s">
        <v>25441</v>
      </c>
      <c r="D1517" s="435">
        <v>1</v>
      </c>
      <c r="E1517" s="435">
        <v>4</v>
      </c>
      <c r="F1517" s="564" t="s">
        <v>17799</v>
      </c>
      <c r="G1517" s="564" t="s">
        <v>17799</v>
      </c>
      <c r="H1517" s="389" t="s">
        <v>3836</v>
      </c>
      <c r="I1517" s="543" t="s">
        <v>14977</v>
      </c>
    </row>
    <row r="1518" spans="1:9" ht="71.25">
      <c r="A1518" s="521">
        <v>690</v>
      </c>
      <c r="B1518" s="551" t="s">
        <v>25442</v>
      </c>
      <c r="C1518" s="555" t="s">
        <v>25441</v>
      </c>
      <c r="D1518" s="435">
        <v>1</v>
      </c>
      <c r="E1518" s="435">
        <v>4</v>
      </c>
      <c r="F1518" s="564" t="s">
        <v>17799</v>
      </c>
      <c r="G1518" s="564" t="s">
        <v>17799</v>
      </c>
      <c r="H1518" s="389" t="s">
        <v>3836</v>
      </c>
      <c r="I1518" s="543" t="s">
        <v>14977</v>
      </c>
    </row>
    <row r="1519" spans="1:9" ht="71.25">
      <c r="A1519" s="521">
        <v>691</v>
      </c>
      <c r="B1519" s="551" t="s">
        <v>25443</v>
      </c>
      <c r="C1519" s="555" t="s">
        <v>25444</v>
      </c>
      <c r="D1519" s="435">
        <v>1</v>
      </c>
      <c r="E1519" s="435">
        <v>4</v>
      </c>
      <c r="F1519" s="564" t="s">
        <v>17799</v>
      </c>
      <c r="G1519" s="564" t="s">
        <v>17799</v>
      </c>
      <c r="H1519" s="389" t="s">
        <v>3836</v>
      </c>
      <c r="I1519" s="543" t="s">
        <v>14977</v>
      </c>
    </row>
    <row r="1520" spans="1:9" ht="71.25">
      <c r="A1520" s="521">
        <v>692</v>
      </c>
      <c r="B1520" s="551" t="s">
        <v>25445</v>
      </c>
      <c r="C1520" s="555" t="s">
        <v>25446</v>
      </c>
      <c r="D1520" s="435">
        <v>1</v>
      </c>
      <c r="E1520" s="435">
        <v>4</v>
      </c>
      <c r="F1520" s="564" t="s">
        <v>17799</v>
      </c>
      <c r="G1520" s="564" t="s">
        <v>17799</v>
      </c>
      <c r="H1520" s="389" t="s">
        <v>3836</v>
      </c>
      <c r="I1520" s="543" t="s">
        <v>14977</v>
      </c>
    </row>
    <row r="1521" spans="1:9" ht="71.25">
      <c r="A1521" s="521">
        <v>693</v>
      </c>
      <c r="B1521" s="551" t="s">
        <v>25447</v>
      </c>
      <c r="C1521" s="555" t="s">
        <v>25448</v>
      </c>
      <c r="D1521" s="435">
        <v>1</v>
      </c>
      <c r="E1521" s="435">
        <v>4</v>
      </c>
      <c r="F1521" s="564" t="s">
        <v>17799</v>
      </c>
      <c r="G1521" s="564" t="s">
        <v>17799</v>
      </c>
      <c r="H1521" s="389" t="s">
        <v>3836</v>
      </c>
      <c r="I1521" s="543" t="s">
        <v>14977</v>
      </c>
    </row>
    <row r="1522" spans="1:9" ht="71.25">
      <c r="A1522" s="521">
        <v>694</v>
      </c>
      <c r="B1522" s="551" t="s">
        <v>25449</v>
      </c>
      <c r="C1522" s="555" t="s">
        <v>25450</v>
      </c>
      <c r="D1522" s="435">
        <v>1</v>
      </c>
      <c r="E1522" s="435">
        <v>4</v>
      </c>
      <c r="F1522" s="564" t="s">
        <v>17799</v>
      </c>
      <c r="G1522" s="564" t="s">
        <v>17799</v>
      </c>
      <c r="H1522" s="389" t="s">
        <v>3836</v>
      </c>
      <c r="I1522" s="543" t="s">
        <v>14977</v>
      </c>
    </row>
    <row r="1523" spans="1:9" ht="71.25">
      <c r="A1523" s="521">
        <v>695</v>
      </c>
      <c r="B1523" s="551" t="s">
        <v>25451</v>
      </c>
      <c r="C1523" s="555" t="s">
        <v>25452</v>
      </c>
      <c r="D1523" s="435">
        <v>1</v>
      </c>
      <c r="E1523" s="435">
        <v>4</v>
      </c>
      <c r="F1523" s="564" t="s">
        <v>17799</v>
      </c>
      <c r="G1523" s="564" t="s">
        <v>17799</v>
      </c>
      <c r="H1523" s="389" t="s">
        <v>3836</v>
      </c>
      <c r="I1523" s="543" t="s">
        <v>14977</v>
      </c>
    </row>
    <row r="1524" spans="1:9" ht="71.25">
      <c r="A1524" s="521">
        <v>696</v>
      </c>
      <c r="B1524" s="551" t="s">
        <v>25453</v>
      </c>
      <c r="C1524" s="555" t="s">
        <v>25454</v>
      </c>
      <c r="D1524" s="435">
        <v>1</v>
      </c>
      <c r="E1524" s="435">
        <v>4</v>
      </c>
      <c r="F1524" s="564" t="s">
        <v>17799</v>
      </c>
      <c r="G1524" s="564" t="s">
        <v>17799</v>
      </c>
      <c r="H1524" s="389" t="s">
        <v>3836</v>
      </c>
      <c r="I1524" s="543" t="s">
        <v>14977</v>
      </c>
    </row>
    <row r="1525" spans="1:9" ht="71.25">
      <c r="A1525" s="521">
        <v>697</v>
      </c>
      <c r="B1525" s="551" t="s">
        <v>25455</v>
      </c>
      <c r="C1525" s="555" t="s">
        <v>25456</v>
      </c>
      <c r="D1525" s="435">
        <v>1</v>
      </c>
      <c r="E1525" s="435">
        <v>4</v>
      </c>
      <c r="F1525" s="564" t="s">
        <v>17799</v>
      </c>
      <c r="G1525" s="564" t="s">
        <v>17799</v>
      </c>
      <c r="H1525" s="389" t="s">
        <v>3836</v>
      </c>
      <c r="I1525" s="543" t="s">
        <v>14977</v>
      </c>
    </row>
    <row r="1526" spans="1:9" ht="71.25">
      <c r="A1526" s="521">
        <v>698</v>
      </c>
      <c r="B1526" s="551" t="s">
        <v>25457</v>
      </c>
      <c r="C1526" s="555" t="s">
        <v>25458</v>
      </c>
      <c r="D1526" s="435">
        <v>1</v>
      </c>
      <c r="E1526" s="435">
        <v>4</v>
      </c>
      <c r="F1526" s="564" t="s">
        <v>17799</v>
      </c>
      <c r="G1526" s="564" t="s">
        <v>17799</v>
      </c>
      <c r="H1526" s="389" t="s">
        <v>3836</v>
      </c>
      <c r="I1526" s="543" t="s">
        <v>14977</v>
      </c>
    </row>
    <row r="1527" spans="1:9" ht="71.25">
      <c r="A1527" s="521">
        <v>699</v>
      </c>
      <c r="B1527" s="551" t="s">
        <v>25459</v>
      </c>
      <c r="C1527" s="555" t="s">
        <v>25460</v>
      </c>
      <c r="D1527" s="435">
        <v>1</v>
      </c>
      <c r="E1527" s="435">
        <v>4</v>
      </c>
      <c r="F1527" s="564" t="s">
        <v>17799</v>
      </c>
      <c r="G1527" s="564" t="s">
        <v>17799</v>
      </c>
      <c r="H1527" s="389" t="s">
        <v>3836</v>
      </c>
      <c r="I1527" s="543" t="s">
        <v>14977</v>
      </c>
    </row>
    <row r="1528" spans="1:9" ht="71.25">
      <c r="A1528" s="521">
        <v>700</v>
      </c>
      <c r="B1528" s="551" t="s">
        <v>25461</v>
      </c>
      <c r="C1528" s="555" t="s">
        <v>25462</v>
      </c>
      <c r="D1528" s="435">
        <v>1</v>
      </c>
      <c r="E1528" s="435">
        <v>4</v>
      </c>
      <c r="F1528" s="564" t="s">
        <v>17799</v>
      </c>
      <c r="G1528" s="564" t="s">
        <v>17799</v>
      </c>
      <c r="H1528" s="389" t="s">
        <v>3836</v>
      </c>
      <c r="I1528" s="543" t="s">
        <v>14977</v>
      </c>
    </row>
    <row r="1529" spans="1:9" ht="71.25">
      <c r="A1529" s="521">
        <v>701</v>
      </c>
      <c r="B1529" s="551" t="s">
        <v>25463</v>
      </c>
      <c r="C1529" s="555" t="s">
        <v>25464</v>
      </c>
      <c r="D1529" s="435">
        <v>1</v>
      </c>
      <c r="E1529" s="435">
        <v>4</v>
      </c>
      <c r="F1529" s="564" t="s">
        <v>17799</v>
      </c>
      <c r="G1529" s="564" t="s">
        <v>17799</v>
      </c>
      <c r="H1529" s="389" t="s">
        <v>3836</v>
      </c>
      <c r="I1529" s="543" t="s">
        <v>14977</v>
      </c>
    </row>
    <row r="1530" spans="1:9" ht="71.25">
      <c r="A1530" s="521">
        <v>702</v>
      </c>
      <c r="B1530" s="551" t="s">
        <v>25465</v>
      </c>
      <c r="C1530" s="555" t="s">
        <v>25466</v>
      </c>
      <c r="D1530" s="435">
        <v>1</v>
      </c>
      <c r="E1530" s="435">
        <v>4</v>
      </c>
      <c r="F1530" s="564" t="s">
        <v>17799</v>
      </c>
      <c r="G1530" s="564" t="s">
        <v>17799</v>
      </c>
      <c r="H1530" s="389" t="s">
        <v>3836</v>
      </c>
      <c r="I1530" s="543" t="s">
        <v>14977</v>
      </c>
    </row>
    <row r="1531" spans="1:9" ht="71.25">
      <c r="A1531" s="521">
        <v>703</v>
      </c>
      <c r="B1531" s="551" t="s">
        <v>25467</v>
      </c>
      <c r="C1531" s="555" t="s">
        <v>25468</v>
      </c>
      <c r="D1531" s="435">
        <v>1</v>
      </c>
      <c r="E1531" s="435">
        <v>4</v>
      </c>
      <c r="F1531" s="564" t="s">
        <v>17799</v>
      </c>
      <c r="G1531" s="564" t="s">
        <v>17799</v>
      </c>
      <c r="H1531" s="389" t="s">
        <v>3836</v>
      </c>
      <c r="I1531" s="543" t="s">
        <v>14977</v>
      </c>
    </row>
    <row r="1532" spans="1:9" ht="71.25">
      <c r="A1532" s="521">
        <v>704</v>
      </c>
      <c r="B1532" s="551" t="s">
        <v>25469</v>
      </c>
      <c r="C1532" s="555" t="s">
        <v>25470</v>
      </c>
      <c r="D1532" s="435">
        <v>1</v>
      </c>
      <c r="E1532" s="435">
        <v>4</v>
      </c>
      <c r="F1532" s="564" t="s">
        <v>17799</v>
      </c>
      <c r="G1532" s="564" t="s">
        <v>17799</v>
      </c>
      <c r="H1532" s="389" t="s">
        <v>3836</v>
      </c>
      <c r="I1532" s="543" t="s">
        <v>14977</v>
      </c>
    </row>
    <row r="1533" spans="1:9" ht="71.25">
      <c r="A1533" s="521">
        <v>705</v>
      </c>
      <c r="B1533" s="551" t="s">
        <v>25471</v>
      </c>
      <c r="C1533" s="555" t="s">
        <v>25472</v>
      </c>
      <c r="D1533" s="435">
        <v>1</v>
      </c>
      <c r="E1533" s="435">
        <v>4</v>
      </c>
      <c r="F1533" s="564" t="s">
        <v>17799</v>
      </c>
      <c r="G1533" s="564" t="s">
        <v>17799</v>
      </c>
      <c r="H1533" s="389" t="s">
        <v>3836</v>
      </c>
      <c r="I1533" s="543" t="s">
        <v>14977</v>
      </c>
    </row>
    <row r="1534" spans="1:9" ht="71.25">
      <c r="A1534" s="521">
        <v>706</v>
      </c>
      <c r="B1534" s="551" t="s">
        <v>25473</v>
      </c>
      <c r="C1534" s="555" t="s">
        <v>25474</v>
      </c>
      <c r="D1534" s="435">
        <v>1</v>
      </c>
      <c r="E1534" s="435">
        <v>4</v>
      </c>
      <c r="F1534" s="564" t="s">
        <v>17799</v>
      </c>
      <c r="G1534" s="564" t="s">
        <v>17799</v>
      </c>
      <c r="H1534" s="389" t="s">
        <v>3836</v>
      </c>
      <c r="I1534" s="543" t="s">
        <v>14977</v>
      </c>
    </row>
    <row r="1535" spans="1:9" ht="71.25">
      <c r="A1535" s="521">
        <v>707</v>
      </c>
      <c r="B1535" s="551" t="s">
        <v>25473</v>
      </c>
      <c r="C1535" s="555" t="s">
        <v>25475</v>
      </c>
      <c r="D1535" s="435">
        <v>1</v>
      </c>
      <c r="E1535" s="435">
        <v>4</v>
      </c>
      <c r="F1535" s="564" t="s">
        <v>17799</v>
      </c>
      <c r="G1535" s="564" t="s">
        <v>17799</v>
      </c>
      <c r="H1535" s="389" t="s">
        <v>3836</v>
      </c>
      <c r="I1535" s="543" t="s">
        <v>14977</v>
      </c>
    </row>
    <row r="1536" spans="1:9" ht="71.25">
      <c r="A1536" s="521">
        <v>708</v>
      </c>
      <c r="B1536" s="551" t="s">
        <v>25476</v>
      </c>
      <c r="C1536" s="555" t="s">
        <v>25477</v>
      </c>
      <c r="D1536" s="435">
        <v>1</v>
      </c>
      <c r="E1536" s="435">
        <v>4</v>
      </c>
      <c r="F1536" s="564" t="s">
        <v>17799</v>
      </c>
      <c r="G1536" s="564" t="s">
        <v>17799</v>
      </c>
      <c r="H1536" s="389" t="s">
        <v>3836</v>
      </c>
      <c r="I1536" s="543" t="s">
        <v>14977</v>
      </c>
    </row>
    <row r="1537" spans="1:9" ht="71.25">
      <c r="A1537" s="521">
        <v>709</v>
      </c>
      <c r="B1537" s="551" t="s">
        <v>25478</v>
      </c>
      <c r="C1537" s="555" t="s">
        <v>25479</v>
      </c>
      <c r="D1537" s="435">
        <v>1</v>
      </c>
      <c r="E1537" s="435">
        <v>4</v>
      </c>
      <c r="F1537" s="564" t="s">
        <v>17799</v>
      </c>
      <c r="G1537" s="564" t="s">
        <v>17799</v>
      </c>
      <c r="H1537" s="389" t="s">
        <v>3836</v>
      </c>
      <c r="I1537" s="543" t="s">
        <v>14977</v>
      </c>
    </row>
    <row r="1538" spans="1:9" ht="71.25">
      <c r="A1538" s="521">
        <v>710</v>
      </c>
      <c r="B1538" s="551" t="s">
        <v>25480</v>
      </c>
      <c r="C1538" s="555" t="s">
        <v>25039</v>
      </c>
      <c r="D1538" s="435">
        <v>1</v>
      </c>
      <c r="E1538" s="435">
        <v>4</v>
      </c>
      <c r="F1538" s="564" t="s">
        <v>17799</v>
      </c>
      <c r="G1538" s="564" t="s">
        <v>17799</v>
      </c>
      <c r="H1538" s="389" t="s">
        <v>3836</v>
      </c>
      <c r="I1538" s="543" t="s">
        <v>14977</v>
      </c>
    </row>
    <row r="1539" spans="1:9" ht="71.25">
      <c r="A1539" s="521">
        <v>711</v>
      </c>
      <c r="B1539" s="551" t="s">
        <v>25481</v>
      </c>
      <c r="C1539" s="555" t="s">
        <v>25482</v>
      </c>
      <c r="D1539" s="435">
        <v>1</v>
      </c>
      <c r="E1539" s="435">
        <v>4</v>
      </c>
      <c r="F1539" s="564" t="s">
        <v>17799</v>
      </c>
      <c r="G1539" s="564" t="s">
        <v>17799</v>
      </c>
      <c r="H1539" s="389" t="s">
        <v>3836</v>
      </c>
      <c r="I1539" s="543" t="s">
        <v>14977</v>
      </c>
    </row>
    <row r="1540" spans="1:9" ht="71.25">
      <c r="A1540" s="521">
        <v>712</v>
      </c>
      <c r="B1540" s="551" t="s">
        <v>25481</v>
      </c>
      <c r="C1540" s="555" t="s">
        <v>25483</v>
      </c>
      <c r="D1540" s="435">
        <v>1</v>
      </c>
      <c r="E1540" s="435">
        <v>4</v>
      </c>
      <c r="F1540" s="564" t="s">
        <v>17799</v>
      </c>
      <c r="G1540" s="564" t="s">
        <v>17799</v>
      </c>
      <c r="H1540" s="389" t="s">
        <v>3836</v>
      </c>
      <c r="I1540" s="543" t="s">
        <v>14977</v>
      </c>
    </row>
    <row r="1541" spans="1:9" ht="71.25">
      <c r="A1541" s="521">
        <v>713</v>
      </c>
      <c r="B1541" s="551" t="s">
        <v>25484</v>
      </c>
      <c r="C1541" s="555" t="s">
        <v>25485</v>
      </c>
      <c r="D1541" s="435">
        <v>1</v>
      </c>
      <c r="E1541" s="435">
        <v>4</v>
      </c>
      <c r="F1541" s="564" t="s">
        <v>17799</v>
      </c>
      <c r="G1541" s="564" t="s">
        <v>17799</v>
      </c>
      <c r="H1541" s="389" t="s">
        <v>3836</v>
      </c>
      <c r="I1541" s="543" t="s">
        <v>14977</v>
      </c>
    </row>
    <row r="1542" spans="1:9" ht="71.25">
      <c r="A1542" s="521">
        <v>714</v>
      </c>
      <c r="B1542" s="551" t="s">
        <v>25486</v>
      </c>
      <c r="C1542" s="555" t="s">
        <v>25487</v>
      </c>
      <c r="D1542" s="435">
        <v>1</v>
      </c>
      <c r="E1542" s="435">
        <v>4</v>
      </c>
      <c r="F1542" s="564" t="s">
        <v>17799</v>
      </c>
      <c r="G1542" s="564" t="s">
        <v>17799</v>
      </c>
      <c r="H1542" s="389" t="s">
        <v>3836</v>
      </c>
      <c r="I1542" s="543" t="s">
        <v>14977</v>
      </c>
    </row>
    <row r="1543" spans="1:9" ht="71.25">
      <c r="A1543" s="521">
        <v>715</v>
      </c>
      <c r="B1543" s="551" t="s">
        <v>25488</v>
      </c>
      <c r="C1543" s="555" t="s">
        <v>25489</v>
      </c>
      <c r="D1543" s="435">
        <v>1</v>
      </c>
      <c r="E1543" s="435">
        <v>4</v>
      </c>
      <c r="F1543" s="564" t="s">
        <v>17799</v>
      </c>
      <c r="G1543" s="564" t="s">
        <v>17799</v>
      </c>
      <c r="H1543" s="389" t="s">
        <v>3836</v>
      </c>
      <c r="I1543" s="543" t="s">
        <v>14977</v>
      </c>
    </row>
    <row r="1544" spans="1:9" ht="71.25">
      <c r="A1544" s="521">
        <v>716</v>
      </c>
      <c r="B1544" s="551" t="s">
        <v>25490</v>
      </c>
      <c r="C1544" s="555" t="s">
        <v>25397</v>
      </c>
      <c r="D1544" s="435">
        <v>1</v>
      </c>
      <c r="E1544" s="435">
        <v>4</v>
      </c>
      <c r="F1544" s="564" t="s">
        <v>17799</v>
      </c>
      <c r="G1544" s="564" t="s">
        <v>17799</v>
      </c>
      <c r="H1544" s="389" t="s">
        <v>3836</v>
      </c>
      <c r="I1544" s="543" t="s">
        <v>14977</v>
      </c>
    </row>
    <row r="1545" spans="1:9" ht="71.25">
      <c r="A1545" s="521">
        <v>717</v>
      </c>
      <c r="B1545" s="551" t="s">
        <v>25491</v>
      </c>
      <c r="C1545" s="555" t="s">
        <v>25492</v>
      </c>
      <c r="D1545" s="435">
        <v>1</v>
      </c>
      <c r="E1545" s="435">
        <v>4</v>
      </c>
      <c r="F1545" s="564" t="s">
        <v>17799</v>
      </c>
      <c r="G1545" s="564" t="s">
        <v>17799</v>
      </c>
      <c r="H1545" s="389" t="s">
        <v>3836</v>
      </c>
      <c r="I1545" s="543" t="s">
        <v>14977</v>
      </c>
    </row>
    <row r="1546" spans="1:9" ht="71.25">
      <c r="A1546" s="521">
        <v>718</v>
      </c>
      <c r="B1546" s="551" t="s">
        <v>25493</v>
      </c>
      <c r="C1546" s="555" t="s">
        <v>25494</v>
      </c>
      <c r="D1546" s="435">
        <v>1</v>
      </c>
      <c r="E1546" s="435">
        <v>4</v>
      </c>
      <c r="F1546" s="564" t="s">
        <v>17799</v>
      </c>
      <c r="G1546" s="564" t="s">
        <v>17799</v>
      </c>
      <c r="H1546" s="389" t="s">
        <v>3836</v>
      </c>
      <c r="I1546" s="543" t="s">
        <v>14977</v>
      </c>
    </row>
    <row r="1547" spans="1:9" ht="71.25">
      <c r="A1547" s="521">
        <v>719</v>
      </c>
      <c r="B1547" s="551" t="s">
        <v>25495</v>
      </c>
      <c r="C1547" s="555" t="s">
        <v>25496</v>
      </c>
      <c r="D1547" s="435">
        <v>1</v>
      </c>
      <c r="E1547" s="435">
        <v>4</v>
      </c>
      <c r="F1547" s="564" t="s">
        <v>17799</v>
      </c>
      <c r="G1547" s="564" t="s">
        <v>17799</v>
      </c>
      <c r="H1547" s="389" t="s">
        <v>3836</v>
      </c>
      <c r="I1547" s="543" t="s">
        <v>14977</v>
      </c>
    </row>
    <row r="1548" spans="1:9" ht="71.25">
      <c r="A1548" s="521">
        <v>720</v>
      </c>
      <c r="B1548" s="551" t="s">
        <v>25497</v>
      </c>
      <c r="C1548" s="555" t="s">
        <v>25241</v>
      </c>
      <c r="D1548" s="435">
        <v>1</v>
      </c>
      <c r="E1548" s="435">
        <v>4</v>
      </c>
      <c r="F1548" s="564" t="s">
        <v>17799</v>
      </c>
      <c r="G1548" s="564" t="s">
        <v>17799</v>
      </c>
      <c r="H1548" s="389" t="s">
        <v>3836</v>
      </c>
      <c r="I1548" s="543" t="s">
        <v>14977</v>
      </c>
    </row>
    <row r="1549" spans="1:9" ht="71.25">
      <c r="A1549" s="521">
        <v>721</v>
      </c>
      <c r="B1549" s="551" t="s">
        <v>25498</v>
      </c>
      <c r="C1549" s="555" t="s">
        <v>25499</v>
      </c>
      <c r="D1549" s="435">
        <v>1</v>
      </c>
      <c r="E1549" s="435">
        <v>4</v>
      </c>
      <c r="F1549" s="564" t="s">
        <v>17799</v>
      </c>
      <c r="G1549" s="564" t="s">
        <v>17799</v>
      </c>
      <c r="H1549" s="389" t="s">
        <v>3836</v>
      </c>
      <c r="I1549" s="543" t="s">
        <v>14977</v>
      </c>
    </row>
    <row r="1550" spans="1:9" ht="71.25">
      <c r="A1550" s="521">
        <v>722</v>
      </c>
      <c r="B1550" s="551" t="s">
        <v>25500</v>
      </c>
      <c r="C1550" s="555" t="s">
        <v>25501</v>
      </c>
      <c r="D1550" s="435">
        <v>1</v>
      </c>
      <c r="E1550" s="435">
        <v>4</v>
      </c>
      <c r="F1550" s="564" t="s">
        <v>17799</v>
      </c>
      <c r="G1550" s="564" t="s">
        <v>17799</v>
      </c>
      <c r="H1550" s="389" t="s">
        <v>3836</v>
      </c>
      <c r="I1550" s="543" t="s">
        <v>14977</v>
      </c>
    </row>
    <row r="1551" spans="1:9" ht="71.25">
      <c r="A1551" s="521">
        <v>723</v>
      </c>
      <c r="B1551" s="551" t="s">
        <v>25502</v>
      </c>
      <c r="C1551" s="555" t="s">
        <v>25503</v>
      </c>
      <c r="D1551" s="435">
        <v>1</v>
      </c>
      <c r="E1551" s="435">
        <v>4</v>
      </c>
      <c r="F1551" s="564" t="s">
        <v>17799</v>
      </c>
      <c r="G1551" s="564" t="s">
        <v>17799</v>
      </c>
      <c r="H1551" s="389" t="s">
        <v>3836</v>
      </c>
      <c r="I1551" s="543" t="s">
        <v>14977</v>
      </c>
    </row>
    <row r="1552" spans="1:9" ht="71.25">
      <c r="A1552" s="521">
        <v>724</v>
      </c>
      <c r="B1552" s="551" t="s">
        <v>25504</v>
      </c>
      <c r="C1552" s="555" t="s">
        <v>25505</v>
      </c>
      <c r="D1552" s="435">
        <v>1</v>
      </c>
      <c r="E1552" s="435">
        <v>4</v>
      </c>
      <c r="F1552" s="564" t="s">
        <v>17799</v>
      </c>
      <c r="G1552" s="564" t="s">
        <v>17799</v>
      </c>
      <c r="H1552" s="389" t="s">
        <v>3836</v>
      </c>
      <c r="I1552" s="543" t="s">
        <v>14977</v>
      </c>
    </row>
    <row r="1553" spans="1:9" ht="71.25">
      <c r="A1553" s="521">
        <v>725</v>
      </c>
      <c r="B1553" s="551" t="s">
        <v>25506</v>
      </c>
      <c r="C1553" s="555" t="s">
        <v>25507</v>
      </c>
      <c r="D1553" s="435">
        <v>1</v>
      </c>
      <c r="E1553" s="435">
        <v>4</v>
      </c>
      <c r="F1553" s="564" t="s">
        <v>17799</v>
      </c>
      <c r="G1553" s="564" t="s">
        <v>17799</v>
      </c>
      <c r="H1553" s="389" t="s">
        <v>3836</v>
      </c>
      <c r="I1553" s="543" t="s">
        <v>14977</v>
      </c>
    </row>
    <row r="1554" spans="1:9" ht="71.25">
      <c r="A1554" s="521">
        <v>726</v>
      </c>
      <c r="B1554" s="551" t="s">
        <v>25508</v>
      </c>
      <c r="C1554" s="555" t="s">
        <v>25509</v>
      </c>
      <c r="D1554" s="435">
        <v>1</v>
      </c>
      <c r="E1554" s="435">
        <v>4</v>
      </c>
      <c r="F1554" s="564" t="s">
        <v>17799</v>
      </c>
      <c r="G1554" s="564" t="s">
        <v>17799</v>
      </c>
      <c r="H1554" s="389" t="s">
        <v>3836</v>
      </c>
      <c r="I1554" s="543" t="s">
        <v>14977</v>
      </c>
    </row>
    <row r="1555" spans="1:9" ht="71.25">
      <c r="A1555" s="521">
        <v>727</v>
      </c>
      <c r="B1555" s="551" t="s">
        <v>25510</v>
      </c>
      <c r="C1555" s="555" t="s">
        <v>25511</v>
      </c>
      <c r="D1555" s="435">
        <v>1</v>
      </c>
      <c r="E1555" s="435">
        <v>4</v>
      </c>
      <c r="F1555" s="564" t="s">
        <v>17799</v>
      </c>
      <c r="G1555" s="564" t="s">
        <v>17799</v>
      </c>
      <c r="H1555" s="389" t="s">
        <v>3836</v>
      </c>
      <c r="I1555" s="543" t="s">
        <v>14977</v>
      </c>
    </row>
    <row r="1556" spans="1:9" ht="71.25">
      <c r="A1556" s="521">
        <v>728</v>
      </c>
      <c r="B1556" s="551" t="s">
        <v>25512</v>
      </c>
      <c r="C1556" s="555" t="s">
        <v>25513</v>
      </c>
      <c r="D1556" s="435">
        <v>1</v>
      </c>
      <c r="E1556" s="435">
        <v>4</v>
      </c>
      <c r="F1556" s="564" t="s">
        <v>17799</v>
      </c>
      <c r="G1556" s="564" t="s">
        <v>17799</v>
      </c>
      <c r="H1556" s="389" t="s">
        <v>3836</v>
      </c>
      <c r="I1556" s="543" t="s">
        <v>14977</v>
      </c>
    </row>
    <row r="1557" spans="1:9" ht="71.25">
      <c r="A1557" s="521">
        <v>729</v>
      </c>
      <c r="B1557" s="551" t="s">
        <v>25514</v>
      </c>
      <c r="C1557" s="555" t="s">
        <v>25515</v>
      </c>
      <c r="D1557" s="435">
        <v>1</v>
      </c>
      <c r="E1557" s="435">
        <v>4</v>
      </c>
      <c r="F1557" s="564" t="s">
        <v>17799</v>
      </c>
      <c r="G1557" s="564" t="s">
        <v>17799</v>
      </c>
      <c r="H1557" s="389" t="s">
        <v>3836</v>
      </c>
      <c r="I1557" s="543" t="s">
        <v>14977</v>
      </c>
    </row>
    <row r="1558" spans="1:9" ht="71.25">
      <c r="A1558" s="521">
        <v>730</v>
      </c>
      <c r="B1558" s="551" t="s">
        <v>25516</v>
      </c>
      <c r="C1558" s="555" t="s">
        <v>25517</v>
      </c>
      <c r="D1558" s="435">
        <v>1</v>
      </c>
      <c r="E1558" s="435">
        <v>4</v>
      </c>
      <c r="F1558" s="564" t="s">
        <v>17799</v>
      </c>
      <c r="G1558" s="564" t="s">
        <v>17799</v>
      </c>
      <c r="H1558" s="389" t="s">
        <v>3836</v>
      </c>
      <c r="I1558" s="543" t="s">
        <v>14977</v>
      </c>
    </row>
    <row r="1559" spans="1:9" ht="71.25">
      <c r="A1559" s="521">
        <v>731</v>
      </c>
      <c r="B1559" s="551" t="s">
        <v>25518</v>
      </c>
      <c r="C1559" s="555" t="s">
        <v>25519</v>
      </c>
      <c r="D1559" s="435">
        <v>1</v>
      </c>
      <c r="E1559" s="435">
        <v>4</v>
      </c>
      <c r="F1559" s="564" t="s">
        <v>17799</v>
      </c>
      <c r="G1559" s="564" t="s">
        <v>17799</v>
      </c>
      <c r="H1559" s="389" t="s">
        <v>3836</v>
      </c>
      <c r="I1559" s="543" t="s">
        <v>14977</v>
      </c>
    </row>
    <row r="1560" spans="1:9" ht="71.25">
      <c r="A1560" s="521">
        <v>732</v>
      </c>
      <c r="B1560" s="551" t="s">
        <v>25520</v>
      </c>
      <c r="C1560" s="555" t="s">
        <v>25521</v>
      </c>
      <c r="D1560" s="435">
        <v>1</v>
      </c>
      <c r="E1560" s="435">
        <v>4</v>
      </c>
      <c r="F1560" s="564" t="s">
        <v>17799</v>
      </c>
      <c r="G1560" s="564" t="s">
        <v>17799</v>
      </c>
      <c r="H1560" s="389" t="s">
        <v>3836</v>
      </c>
      <c r="I1560" s="543" t="s">
        <v>14977</v>
      </c>
    </row>
    <row r="1561" spans="1:9" ht="71.25">
      <c r="A1561" s="521">
        <v>733</v>
      </c>
      <c r="B1561" s="551" t="s">
        <v>25522</v>
      </c>
      <c r="C1561" s="555" t="s">
        <v>25116</v>
      </c>
      <c r="D1561" s="435">
        <v>1</v>
      </c>
      <c r="E1561" s="435">
        <v>4</v>
      </c>
      <c r="F1561" s="564" t="s">
        <v>17799</v>
      </c>
      <c r="G1561" s="564" t="s">
        <v>17799</v>
      </c>
      <c r="H1561" s="389" t="s">
        <v>3836</v>
      </c>
      <c r="I1561" s="543" t="s">
        <v>14977</v>
      </c>
    </row>
    <row r="1562" spans="1:9" ht="71.25">
      <c r="A1562" s="521">
        <v>734</v>
      </c>
      <c r="B1562" s="551" t="s">
        <v>25523</v>
      </c>
      <c r="C1562" s="555" t="s">
        <v>25524</v>
      </c>
      <c r="D1562" s="435">
        <v>1</v>
      </c>
      <c r="E1562" s="435">
        <v>4</v>
      </c>
      <c r="F1562" s="564" t="s">
        <v>17799</v>
      </c>
      <c r="G1562" s="564" t="s">
        <v>17799</v>
      </c>
      <c r="H1562" s="389" t="s">
        <v>3836</v>
      </c>
      <c r="I1562" s="543" t="s">
        <v>14977</v>
      </c>
    </row>
    <row r="1563" spans="1:9" ht="71.25">
      <c r="A1563" s="521">
        <v>735</v>
      </c>
      <c r="B1563" s="551" t="s">
        <v>25525</v>
      </c>
      <c r="C1563" s="555" t="s">
        <v>25526</v>
      </c>
      <c r="D1563" s="435">
        <v>1</v>
      </c>
      <c r="E1563" s="435">
        <v>4</v>
      </c>
      <c r="F1563" s="564" t="s">
        <v>17799</v>
      </c>
      <c r="G1563" s="564" t="s">
        <v>17799</v>
      </c>
      <c r="H1563" s="389" t="s">
        <v>3836</v>
      </c>
      <c r="I1563" s="543" t="s">
        <v>14977</v>
      </c>
    </row>
    <row r="1564" spans="1:9" ht="71.25">
      <c r="A1564" s="521">
        <v>736</v>
      </c>
      <c r="B1564" s="551" t="s">
        <v>25527</v>
      </c>
      <c r="C1564" s="555" t="s">
        <v>25528</v>
      </c>
      <c r="D1564" s="435">
        <v>1</v>
      </c>
      <c r="E1564" s="435">
        <v>4</v>
      </c>
      <c r="F1564" s="564" t="s">
        <v>17799</v>
      </c>
      <c r="G1564" s="564" t="s">
        <v>17799</v>
      </c>
      <c r="H1564" s="389" t="s">
        <v>3836</v>
      </c>
      <c r="I1564" s="543" t="s">
        <v>14977</v>
      </c>
    </row>
    <row r="1565" spans="1:9" ht="71.25">
      <c r="A1565" s="521">
        <v>737</v>
      </c>
      <c r="B1565" s="551" t="s">
        <v>25529</v>
      </c>
      <c r="C1565" s="555" t="s">
        <v>25530</v>
      </c>
      <c r="D1565" s="435">
        <v>1</v>
      </c>
      <c r="E1565" s="435">
        <v>4</v>
      </c>
      <c r="F1565" s="564" t="s">
        <v>17799</v>
      </c>
      <c r="G1565" s="564" t="s">
        <v>17799</v>
      </c>
      <c r="H1565" s="389" t="s">
        <v>3836</v>
      </c>
      <c r="I1565" s="543" t="s">
        <v>14977</v>
      </c>
    </row>
    <row r="1566" spans="1:9" ht="71.25">
      <c r="A1566" s="521">
        <v>738</v>
      </c>
      <c r="B1566" s="551" t="s">
        <v>25531</v>
      </c>
      <c r="C1566" s="555" t="s">
        <v>25532</v>
      </c>
      <c r="D1566" s="435">
        <v>1</v>
      </c>
      <c r="E1566" s="435">
        <v>4</v>
      </c>
      <c r="F1566" s="564" t="s">
        <v>17799</v>
      </c>
      <c r="G1566" s="564" t="s">
        <v>17799</v>
      </c>
      <c r="H1566" s="389" t="s">
        <v>3836</v>
      </c>
      <c r="I1566" s="543" t="s">
        <v>14977</v>
      </c>
    </row>
    <row r="1567" spans="1:9" ht="71.25">
      <c r="A1567" s="521">
        <v>739</v>
      </c>
      <c r="B1567" s="551" t="s">
        <v>25533</v>
      </c>
      <c r="C1567" s="555" t="s">
        <v>25534</v>
      </c>
      <c r="D1567" s="435">
        <v>1</v>
      </c>
      <c r="E1567" s="435">
        <v>4</v>
      </c>
      <c r="F1567" s="564" t="s">
        <v>17799</v>
      </c>
      <c r="G1567" s="564" t="s">
        <v>17799</v>
      </c>
      <c r="H1567" s="389" t="s">
        <v>3836</v>
      </c>
      <c r="I1567" s="543" t="s">
        <v>14977</v>
      </c>
    </row>
    <row r="1568" spans="1:9" ht="71.25">
      <c r="A1568" s="521">
        <v>740</v>
      </c>
      <c r="B1568" s="551" t="s">
        <v>25535</v>
      </c>
      <c r="C1568" s="555" t="s">
        <v>25536</v>
      </c>
      <c r="D1568" s="435">
        <v>1</v>
      </c>
      <c r="E1568" s="435">
        <v>4</v>
      </c>
      <c r="F1568" s="564" t="s">
        <v>17799</v>
      </c>
      <c r="G1568" s="564" t="s">
        <v>17799</v>
      </c>
      <c r="H1568" s="389" t="s">
        <v>3836</v>
      </c>
      <c r="I1568" s="543" t="s">
        <v>14977</v>
      </c>
    </row>
    <row r="1569" spans="1:9" ht="71.25">
      <c r="A1569" s="521">
        <v>741</v>
      </c>
      <c r="B1569" s="551" t="s">
        <v>25537</v>
      </c>
      <c r="C1569" s="555" t="s">
        <v>25538</v>
      </c>
      <c r="D1569" s="435">
        <v>1</v>
      </c>
      <c r="E1569" s="435">
        <v>4</v>
      </c>
      <c r="F1569" s="564" t="s">
        <v>17799</v>
      </c>
      <c r="G1569" s="564" t="s">
        <v>17799</v>
      </c>
      <c r="H1569" s="389" t="s">
        <v>3836</v>
      </c>
      <c r="I1569" s="543" t="s">
        <v>14977</v>
      </c>
    </row>
    <row r="1570" spans="1:9" ht="71.25">
      <c r="A1570" s="521">
        <v>742</v>
      </c>
      <c r="B1570" s="551" t="s">
        <v>25539</v>
      </c>
      <c r="C1570" s="555" t="s">
        <v>25540</v>
      </c>
      <c r="D1570" s="435">
        <v>1</v>
      </c>
      <c r="E1570" s="435">
        <v>4</v>
      </c>
      <c r="F1570" s="564" t="s">
        <v>17799</v>
      </c>
      <c r="G1570" s="564" t="s">
        <v>17799</v>
      </c>
      <c r="H1570" s="389" t="s">
        <v>3836</v>
      </c>
      <c r="I1570" s="543" t="s">
        <v>14977</v>
      </c>
    </row>
    <row r="1571" spans="1:9" ht="71.25">
      <c r="A1571" s="521">
        <v>743</v>
      </c>
      <c r="B1571" s="551" t="s">
        <v>25541</v>
      </c>
      <c r="C1571" s="555" t="s">
        <v>25542</v>
      </c>
      <c r="D1571" s="435">
        <v>1</v>
      </c>
      <c r="E1571" s="435">
        <v>4</v>
      </c>
      <c r="F1571" s="564" t="s">
        <v>17799</v>
      </c>
      <c r="G1571" s="564" t="s">
        <v>17799</v>
      </c>
      <c r="H1571" s="389" t="s">
        <v>3836</v>
      </c>
      <c r="I1571" s="543" t="s">
        <v>14977</v>
      </c>
    </row>
    <row r="1572" spans="1:9" ht="71.25">
      <c r="A1572" s="521">
        <v>744</v>
      </c>
      <c r="B1572" s="551" t="s">
        <v>25543</v>
      </c>
      <c r="C1572" s="555" t="s">
        <v>25207</v>
      </c>
      <c r="D1572" s="435">
        <v>1</v>
      </c>
      <c r="E1572" s="435">
        <v>4</v>
      </c>
      <c r="F1572" s="564" t="s">
        <v>17799</v>
      </c>
      <c r="G1572" s="564" t="s">
        <v>17799</v>
      </c>
      <c r="H1572" s="389" t="s">
        <v>3836</v>
      </c>
      <c r="I1572" s="543" t="s">
        <v>14977</v>
      </c>
    </row>
    <row r="1573" spans="1:9" ht="71.25">
      <c r="A1573" s="521">
        <v>745</v>
      </c>
      <c r="B1573" s="551" t="s">
        <v>25544</v>
      </c>
      <c r="C1573" s="555" t="s">
        <v>25545</v>
      </c>
      <c r="D1573" s="435">
        <v>1</v>
      </c>
      <c r="E1573" s="435">
        <v>4</v>
      </c>
      <c r="F1573" s="564" t="s">
        <v>17799</v>
      </c>
      <c r="G1573" s="564" t="s">
        <v>17799</v>
      </c>
      <c r="H1573" s="389" t="s">
        <v>3836</v>
      </c>
      <c r="I1573" s="543" t="s">
        <v>14977</v>
      </c>
    </row>
    <row r="1574" spans="1:9" ht="71.25">
      <c r="A1574" s="521">
        <v>746</v>
      </c>
      <c r="B1574" s="551" t="s">
        <v>25546</v>
      </c>
      <c r="C1574" s="555" t="s">
        <v>25547</v>
      </c>
      <c r="D1574" s="435">
        <v>1</v>
      </c>
      <c r="E1574" s="435">
        <v>4</v>
      </c>
      <c r="F1574" s="564" t="s">
        <v>17799</v>
      </c>
      <c r="G1574" s="564" t="s">
        <v>17799</v>
      </c>
      <c r="H1574" s="389" t="s">
        <v>3836</v>
      </c>
      <c r="I1574" s="543" t="s">
        <v>14977</v>
      </c>
    </row>
    <row r="1575" spans="1:9" ht="71.25">
      <c r="A1575" s="521">
        <v>747</v>
      </c>
      <c r="B1575" s="551" t="s">
        <v>25548</v>
      </c>
      <c r="C1575" s="555" t="s">
        <v>25549</v>
      </c>
      <c r="D1575" s="435">
        <v>1</v>
      </c>
      <c r="E1575" s="435">
        <v>4</v>
      </c>
      <c r="F1575" s="564" t="s">
        <v>17799</v>
      </c>
      <c r="G1575" s="564" t="s">
        <v>17799</v>
      </c>
      <c r="H1575" s="389" t="s">
        <v>3836</v>
      </c>
      <c r="I1575" s="543" t="s">
        <v>14977</v>
      </c>
    </row>
    <row r="1576" spans="1:9" ht="71.25">
      <c r="A1576" s="521">
        <v>748</v>
      </c>
      <c r="B1576" s="551" t="s">
        <v>25550</v>
      </c>
      <c r="C1576" s="555" t="s">
        <v>25551</v>
      </c>
      <c r="D1576" s="435">
        <v>1</v>
      </c>
      <c r="E1576" s="435">
        <v>4</v>
      </c>
      <c r="F1576" s="564" t="s">
        <v>17799</v>
      </c>
      <c r="G1576" s="564" t="s">
        <v>17799</v>
      </c>
      <c r="H1576" s="389" t="s">
        <v>3836</v>
      </c>
      <c r="I1576" s="543" t="s">
        <v>14977</v>
      </c>
    </row>
    <row r="1577" spans="1:9" ht="71.25">
      <c r="A1577" s="521">
        <v>749</v>
      </c>
      <c r="B1577" s="551" t="s">
        <v>25552</v>
      </c>
      <c r="C1577" s="555" t="s">
        <v>25553</v>
      </c>
      <c r="D1577" s="435">
        <v>1</v>
      </c>
      <c r="E1577" s="435">
        <v>4</v>
      </c>
      <c r="F1577" s="564" t="s">
        <v>17799</v>
      </c>
      <c r="G1577" s="564" t="s">
        <v>17799</v>
      </c>
      <c r="H1577" s="389" t="s">
        <v>3836</v>
      </c>
      <c r="I1577" s="543" t="s">
        <v>14977</v>
      </c>
    </row>
    <row r="1578" spans="1:9" ht="71.25">
      <c r="A1578" s="521">
        <v>750</v>
      </c>
      <c r="B1578" s="551" t="s">
        <v>25554</v>
      </c>
      <c r="C1578" s="555" t="s">
        <v>25555</v>
      </c>
      <c r="D1578" s="435">
        <v>1</v>
      </c>
      <c r="E1578" s="435">
        <v>4</v>
      </c>
      <c r="F1578" s="564" t="s">
        <v>17799</v>
      </c>
      <c r="G1578" s="564" t="s">
        <v>17799</v>
      </c>
      <c r="H1578" s="389" t="s">
        <v>3836</v>
      </c>
      <c r="I1578" s="543" t="s">
        <v>14977</v>
      </c>
    </row>
    <row r="1579" spans="1:9" ht="71.25">
      <c r="A1579" s="521">
        <v>751</v>
      </c>
      <c r="B1579" s="551" t="s">
        <v>25556</v>
      </c>
      <c r="C1579" s="555" t="s">
        <v>25557</v>
      </c>
      <c r="D1579" s="435">
        <v>1</v>
      </c>
      <c r="E1579" s="435">
        <v>4</v>
      </c>
      <c r="F1579" s="564" t="s">
        <v>17799</v>
      </c>
      <c r="G1579" s="564" t="s">
        <v>17799</v>
      </c>
      <c r="H1579" s="389" t="s">
        <v>3836</v>
      </c>
      <c r="I1579" s="543" t="s">
        <v>14977</v>
      </c>
    </row>
    <row r="1580" spans="1:9" ht="71.25">
      <c r="A1580" s="521">
        <v>752</v>
      </c>
      <c r="B1580" s="551" t="s">
        <v>25558</v>
      </c>
      <c r="C1580" s="555" t="s">
        <v>25559</v>
      </c>
      <c r="D1580" s="435">
        <v>1</v>
      </c>
      <c r="E1580" s="435">
        <v>4</v>
      </c>
      <c r="F1580" s="564" t="s">
        <v>17799</v>
      </c>
      <c r="G1580" s="564" t="s">
        <v>17799</v>
      </c>
      <c r="H1580" s="389" t="s">
        <v>3836</v>
      </c>
      <c r="I1580" s="543" t="s">
        <v>14977</v>
      </c>
    </row>
    <row r="1581" spans="1:9" ht="71.25">
      <c r="A1581" s="521">
        <v>753</v>
      </c>
      <c r="B1581" s="551" t="s">
        <v>25560</v>
      </c>
      <c r="C1581" s="555" t="s">
        <v>25561</v>
      </c>
      <c r="D1581" s="435">
        <v>1</v>
      </c>
      <c r="E1581" s="435">
        <v>4</v>
      </c>
      <c r="F1581" s="564" t="s">
        <v>17799</v>
      </c>
      <c r="G1581" s="564" t="s">
        <v>17799</v>
      </c>
      <c r="H1581" s="389" t="s">
        <v>3836</v>
      </c>
      <c r="I1581" s="543" t="s">
        <v>14977</v>
      </c>
    </row>
    <row r="1582" spans="1:9" ht="71.25">
      <c r="A1582" s="521">
        <v>754</v>
      </c>
      <c r="B1582" s="551" t="s">
        <v>25562</v>
      </c>
      <c r="C1582" s="555" t="s">
        <v>25561</v>
      </c>
      <c r="D1582" s="435">
        <v>1</v>
      </c>
      <c r="E1582" s="435">
        <v>4</v>
      </c>
      <c r="F1582" s="564" t="s">
        <v>17799</v>
      </c>
      <c r="G1582" s="564" t="s">
        <v>17799</v>
      </c>
      <c r="H1582" s="389" t="s">
        <v>3836</v>
      </c>
      <c r="I1582" s="543" t="s">
        <v>14977</v>
      </c>
    </row>
    <row r="1583" spans="1:9" ht="71.25">
      <c r="A1583" s="521">
        <v>755</v>
      </c>
      <c r="B1583" s="551" t="s">
        <v>25563</v>
      </c>
      <c r="C1583" s="555" t="s">
        <v>25564</v>
      </c>
      <c r="D1583" s="435">
        <v>1</v>
      </c>
      <c r="E1583" s="435">
        <v>4</v>
      </c>
      <c r="F1583" s="564" t="s">
        <v>17799</v>
      </c>
      <c r="G1583" s="564" t="s">
        <v>17799</v>
      </c>
      <c r="H1583" s="389" t="s">
        <v>3836</v>
      </c>
      <c r="I1583" s="543" t="s">
        <v>14977</v>
      </c>
    </row>
    <row r="1584" spans="1:9" ht="71.25">
      <c r="A1584" s="521">
        <v>756</v>
      </c>
      <c r="B1584" s="551" t="s">
        <v>25565</v>
      </c>
      <c r="C1584" s="555" t="s">
        <v>25566</v>
      </c>
      <c r="D1584" s="435">
        <v>1</v>
      </c>
      <c r="E1584" s="435">
        <v>4</v>
      </c>
      <c r="F1584" s="564" t="s">
        <v>17799</v>
      </c>
      <c r="G1584" s="564" t="s">
        <v>17799</v>
      </c>
      <c r="H1584" s="389" t="s">
        <v>3836</v>
      </c>
      <c r="I1584" s="543" t="s">
        <v>14977</v>
      </c>
    </row>
    <row r="1585" spans="1:9" ht="71.25">
      <c r="A1585" s="521">
        <v>757</v>
      </c>
      <c r="B1585" s="551" t="s">
        <v>25567</v>
      </c>
      <c r="C1585" s="555" t="s">
        <v>25568</v>
      </c>
      <c r="D1585" s="435">
        <v>1</v>
      </c>
      <c r="E1585" s="435">
        <v>4</v>
      </c>
      <c r="F1585" s="564" t="s">
        <v>17799</v>
      </c>
      <c r="G1585" s="564" t="s">
        <v>17799</v>
      </c>
      <c r="H1585" s="389" t="s">
        <v>3836</v>
      </c>
      <c r="I1585" s="543" t="s">
        <v>14977</v>
      </c>
    </row>
    <row r="1586" spans="1:9" ht="71.25">
      <c r="A1586" s="521">
        <v>758</v>
      </c>
      <c r="B1586" s="551" t="s">
        <v>25569</v>
      </c>
      <c r="C1586" s="555" t="s">
        <v>25570</v>
      </c>
      <c r="D1586" s="435">
        <v>1</v>
      </c>
      <c r="E1586" s="435">
        <v>4</v>
      </c>
      <c r="F1586" s="564" t="s">
        <v>17799</v>
      </c>
      <c r="G1586" s="564" t="s">
        <v>17799</v>
      </c>
      <c r="H1586" s="389" t="s">
        <v>3836</v>
      </c>
      <c r="I1586" s="543" t="s">
        <v>14977</v>
      </c>
    </row>
    <row r="1587" spans="1:9" ht="71.25">
      <c r="A1587" s="521">
        <v>759</v>
      </c>
      <c r="B1587" s="551" t="s">
        <v>25571</v>
      </c>
      <c r="C1587" s="555" t="s">
        <v>25373</v>
      </c>
      <c r="D1587" s="435">
        <v>1</v>
      </c>
      <c r="E1587" s="435">
        <v>4</v>
      </c>
      <c r="F1587" s="564" t="s">
        <v>17799</v>
      </c>
      <c r="G1587" s="564" t="s">
        <v>17799</v>
      </c>
      <c r="H1587" s="389" t="s">
        <v>3836</v>
      </c>
      <c r="I1587" s="543" t="s">
        <v>14977</v>
      </c>
    </row>
    <row r="1588" spans="1:9" ht="71.25">
      <c r="A1588" s="521">
        <v>760</v>
      </c>
      <c r="B1588" s="551" t="s">
        <v>25572</v>
      </c>
      <c r="C1588" s="555" t="s">
        <v>25573</v>
      </c>
      <c r="D1588" s="435">
        <v>1</v>
      </c>
      <c r="E1588" s="435">
        <v>4</v>
      </c>
      <c r="F1588" s="564" t="s">
        <v>17799</v>
      </c>
      <c r="G1588" s="564" t="s">
        <v>17799</v>
      </c>
      <c r="H1588" s="389" t="s">
        <v>3836</v>
      </c>
      <c r="I1588" s="543" t="s">
        <v>14977</v>
      </c>
    </row>
    <row r="1589" spans="1:9" ht="71.25">
      <c r="A1589" s="521">
        <v>761</v>
      </c>
      <c r="B1589" s="551" t="s">
        <v>25574</v>
      </c>
      <c r="C1589" s="555" t="s">
        <v>25575</v>
      </c>
      <c r="D1589" s="435">
        <v>1</v>
      </c>
      <c r="E1589" s="435">
        <v>4</v>
      </c>
      <c r="F1589" s="564" t="s">
        <v>17799</v>
      </c>
      <c r="G1589" s="564" t="s">
        <v>17799</v>
      </c>
      <c r="H1589" s="389" t="s">
        <v>3836</v>
      </c>
      <c r="I1589" s="543" t="s">
        <v>14977</v>
      </c>
    </row>
    <row r="1590" spans="1:9" ht="71.25">
      <c r="A1590" s="521">
        <v>762</v>
      </c>
      <c r="B1590" s="551" t="s">
        <v>25576</v>
      </c>
      <c r="C1590" s="555" t="s">
        <v>25577</v>
      </c>
      <c r="D1590" s="435">
        <v>1</v>
      </c>
      <c r="E1590" s="435">
        <v>4</v>
      </c>
      <c r="F1590" s="564" t="s">
        <v>17799</v>
      </c>
      <c r="G1590" s="564" t="s">
        <v>17799</v>
      </c>
      <c r="H1590" s="389" t="s">
        <v>3836</v>
      </c>
      <c r="I1590" s="543" t="s">
        <v>14977</v>
      </c>
    </row>
    <row r="1591" spans="1:9" ht="71.25">
      <c r="A1591" s="521">
        <v>763</v>
      </c>
      <c r="B1591" s="551" t="s">
        <v>25578</v>
      </c>
      <c r="C1591" s="555" t="s">
        <v>25579</v>
      </c>
      <c r="D1591" s="435">
        <v>1</v>
      </c>
      <c r="E1591" s="435">
        <v>4</v>
      </c>
      <c r="F1591" s="564" t="s">
        <v>17799</v>
      </c>
      <c r="G1591" s="564" t="s">
        <v>17799</v>
      </c>
      <c r="H1591" s="389" t="s">
        <v>3836</v>
      </c>
      <c r="I1591" s="543" t="s">
        <v>14977</v>
      </c>
    </row>
    <row r="1592" spans="1:9" ht="71.25">
      <c r="A1592" s="521">
        <v>764</v>
      </c>
      <c r="B1592" s="551" t="s">
        <v>25580</v>
      </c>
      <c r="C1592" s="555" t="s">
        <v>25581</v>
      </c>
      <c r="D1592" s="435">
        <v>1</v>
      </c>
      <c r="E1592" s="435">
        <v>4</v>
      </c>
      <c r="F1592" s="564" t="s">
        <v>17799</v>
      </c>
      <c r="G1592" s="564" t="s">
        <v>17799</v>
      </c>
      <c r="H1592" s="389" t="s">
        <v>3836</v>
      </c>
      <c r="I1592" s="543" t="s">
        <v>14977</v>
      </c>
    </row>
    <row r="1593" spans="1:9" ht="71.25">
      <c r="A1593" s="521">
        <v>765</v>
      </c>
      <c r="B1593" s="551" t="s">
        <v>25582</v>
      </c>
      <c r="C1593" s="555" t="s">
        <v>25278</v>
      </c>
      <c r="D1593" s="435">
        <v>1</v>
      </c>
      <c r="E1593" s="435">
        <v>4</v>
      </c>
      <c r="F1593" s="564" t="s">
        <v>17799</v>
      </c>
      <c r="G1593" s="564" t="s">
        <v>17799</v>
      </c>
      <c r="H1593" s="389" t="s">
        <v>3836</v>
      </c>
      <c r="I1593" s="543" t="s">
        <v>14977</v>
      </c>
    </row>
    <row r="1594" spans="1:9" ht="71.25">
      <c r="A1594" s="521">
        <v>766</v>
      </c>
      <c r="B1594" s="551" t="s">
        <v>25583</v>
      </c>
      <c r="C1594" s="555" t="s">
        <v>25280</v>
      </c>
      <c r="D1594" s="435">
        <v>1</v>
      </c>
      <c r="E1594" s="435">
        <v>4</v>
      </c>
      <c r="F1594" s="564" t="s">
        <v>17799</v>
      </c>
      <c r="G1594" s="564" t="s">
        <v>17799</v>
      </c>
      <c r="H1594" s="389" t="s">
        <v>3836</v>
      </c>
      <c r="I1594" s="543" t="s">
        <v>14977</v>
      </c>
    </row>
    <row r="1595" spans="1:9" ht="71.25">
      <c r="A1595" s="521">
        <v>767</v>
      </c>
      <c r="B1595" s="551" t="s">
        <v>25583</v>
      </c>
      <c r="C1595" s="555" t="s">
        <v>25584</v>
      </c>
      <c r="D1595" s="435">
        <v>1</v>
      </c>
      <c r="E1595" s="435">
        <v>4</v>
      </c>
      <c r="F1595" s="564" t="s">
        <v>17799</v>
      </c>
      <c r="G1595" s="564" t="s">
        <v>17799</v>
      </c>
      <c r="H1595" s="389" t="s">
        <v>3836</v>
      </c>
      <c r="I1595" s="543" t="s">
        <v>14977</v>
      </c>
    </row>
    <row r="1596" spans="1:9" ht="71.25">
      <c r="A1596" s="521">
        <v>768</v>
      </c>
      <c r="B1596" s="551" t="s">
        <v>25583</v>
      </c>
      <c r="C1596" s="555" t="s">
        <v>25585</v>
      </c>
      <c r="D1596" s="435">
        <v>1</v>
      </c>
      <c r="E1596" s="435">
        <v>4</v>
      </c>
      <c r="F1596" s="564" t="s">
        <v>17799</v>
      </c>
      <c r="G1596" s="564" t="s">
        <v>17799</v>
      </c>
      <c r="H1596" s="389" t="s">
        <v>3836</v>
      </c>
      <c r="I1596" s="543" t="s">
        <v>14977</v>
      </c>
    </row>
    <row r="1597" spans="1:9" ht="71.25">
      <c r="A1597" s="521">
        <v>769</v>
      </c>
      <c r="B1597" s="551" t="s">
        <v>25586</v>
      </c>
      <c r="C1597" s="555" t="s">
        <v>25587</v>
      </c>
      <c r="D1597" s="435">
        <v>1</v>
      </c>
      <c r="E1597" s="435">
        <v>4</v>
      </c>
      <c r="F1597" s="564" t="s">
        <v>17799</v>
      </c>
      <c r="G1597" s="564" t="s">
        <v>17799</v>
      </c>
      <c r="H1597" s="389" t="s">
        <v>3836</v>
      </c>
      <c r="I1597" s="543" t="s">
        <v>14977</v>
      </c>
    </row>
    <row r="1598" spans="1:9" ht="71.25">
      <c r="A1598" s="521">
        <v>770</v>
      </c>
      <c r="B1598" s="551" t="s">
        <v>25588</v>
      </c>
      <c r="C1598" s="555" t="s">
        <v>25589</v>
      </c>
      <c r="D1598" s="435">
        <v>1</v>
      </c>
      <c r="E1598" s="435">
        <v>4</v>
      </c>
      <c r="F1598" s="564" t="s">
        <v>17799</v>
      </c>
      <c r="G1598" s="564" t="s">
        <v>17799</v>
      </c>
      <c r="H1598" s="389" t="s">
        <v>3836</v>
      </c>
      <c r="I1598" s="543" t="s">
        <v>14977</v>
      </c>
    </row>
    <row r="1599" spans="1:9" ht="71.25">
      <c r="A1599" s="521">
        <v>771</v>
      </c>
      <c r="B1599" s="551" t="s">
        <v>25590</v>
      </c>
      <c r="C1599" s="555" t="s">
        <v>25151</v>
      </c>
      <c r="D1599" s="435">
        <v>1</v>
      </c>
      <c r="E1599" s="435">
        <v>4</v>
      </c>
      <c r="F1599" s="564" t="s">
        <v>17799</v>
      </c>
      <c r="G1599" s="564" t="s">
        <v>17799</v>
      </c>
      <c r="H1599" s="389" t="s">
        <v>3836</v>
      </c>
      <c r="I1599" s="543" t="s">
        <v>14977</v>
      </c>
    </row>
    <row r="1600" spans="1:9" ht="71.25">
      <c r="A1600" s="521">
        <v>772</v>
      </c>
      <c r="B1600" s="551" t="s">
        <v>25591</v>
      </c>
      <c r="C1600" s="555" t="s">
        <v>25592</v>
      </c>
      <c r="D1600" s="435">
        <v>1</v>
      </c>
      <c r="E1600" s="435">
        <v>4</v>
      </c>
      <c r="F1600" s="564" t="s">
        <v>17799</v>
      </c>
      <c r="G1600" s="564" t="s">
        <v>17799</v>
      </c>
      <c r="H1600" s="389" t="s">
        <v>3836</v>
      </c>
      <c r="I1600" s="543" t="s">
        <v>14977</v>
      </c>
    </row>
    <row r="1601" spans="1:9" ht="71.25">
      <c r="A1601" s="521">
        <v>773</v>
      </c>
      <c r="B1601" s="551" t="s">
        <v>25593</v>
      </c>
      <c r="C1601" s="555" t="s">
        <v>25245</v>
      </c>
      <c r="D1601" s="435">
        <v>1</v>
      </c>
      <c r="E1601" s="435">
        <v>4</v>
      </c>
      <c r="F1601" s="564" t="s">
        <v>17799</v>
      </c>
      <c r="G1601" s="564" t="s">
        <v>17799</v>
      </c>
      <c r="H1601" s="389" t="s">
        <v>3836</v>
      </c>
      <c r="I1601" s="543" t="s">
        <v>14977</v>
      </c>
    </row>
    <row r="1602" spans="1:9" ht="71.25">
      <c r="A1602" s="521">
        <v>774</v>
      </c>
      <c r="B1602" s="551" t="s">
        <v>25593</v>
      </c>
      <c r="C1602" s="555" t="s">
        <v>25239</v>
      </c>
      <c r="D1602" s="435">
        <v>1</v>
      </c>
      <c r="E1602" s="435">
        <v>4</v>
      </c>
      <c r="F1602" s="564" t="s">
        <v>17799</v>
      </c>
      <c r="G1602" s="564" t="s">
        <v>17799</v>
      </c>
      <c r="H1602" s="389" t="s">
        <v>3836</v>
      </c>
      <c r="I1602" s="543" t="s">
        <v>14977</v>
      </c>
    </row>
    <row r="1603" spans="1:9" ht="71.25">
      <c r="A1603" s="521">
        <v>775</v>
      </c>
      <c r="B1603" s="551" t="s">
        <v>25594</v>
      </c>
      <c r="C1603" s="555" t="s">
        <v>25595</v>
      </c>
      <c r="D1603" s="435">
        <v>1</v>
      </c>
      <c r="E1603" s="435">
        <v>4</v>
      </c>
      <c r="F1603" s="564" t="s">
        <v>17799</v>
      </c>
      <c r="G1603" s="564" t="s">
        <v>17799</v>
      </c>
      <c r="H1603" s="389" t="s">
        <v>3836</v>
      </c>
      <c r="I1603" s="543" t="s">
        <v>14977</v>
      </c>
    </row>
    <row r="1604" spans="1:9" ht="71.25">
      <c r="A1604" s="521">
        <v>776</v>
      </c>
      <c r="B1604" s="551" t="s">
        <v>25596</v>
      </c>
      <c r="C1604" s="555" t="s">
        <v>25597</v>
      </c>
      <c r="D1604" s="435">
        <v>1</v>
      </c>
      <c r="E1604" s="435">
        <v>4</v>
      </c>
      <c r="F1604" s="564" t="s">
        <v>17799</v>
      </c>
      <c r="G1604" s="564" t="s">
        <v>17799</v>
      </c>
      <c r="H1604" s="389" t="s">
        <v>3836</v>
      </c>
      <c r="I1604" s="543" t="s">
        <v>14977</v>
      </c>
    </row>
    <row r="1605" spans="1:9" ht="71.25">
      <c r="A1605" s="521">
        <v>777</v>
      </c>
      <c r="B1605" s="551" t="s">
        <v>25598</v>
      </c>
      <c r="C1605" s="555" t="s">
        <v>25599</v>
      </c>
      <c r="D1605" s="435">
        <v>1</v>
      </c>
      <c r="E1605" s="435">
        <v>4</v>
      </c>
      <c r="F1605" s="564" t="s">
        <v>17799</v>
      </c>
      <c r="G1605" s="564" t="s">
        <v>17799</v>
      </c>
      <c r="H1605" s="389" t="s">
        <v>3836</v>
      </c>
      <c r="I1605" s="543" t="s">
        <v>14977</v>
      </c>
    </row>
    <row r="1606" spans="1:9" ht="71.25">
      <c r="A1606" s="521">
        <v>778</v>
      </c>
      <c r="B1606" s="551" t="s">
        <v>25600</v>
      </c>
      <c r="C1606" s="555" t="s">
        <v>25601</v>
      </c>
      <c r="D1606" s="435">
        <v>1</v>
      </c>
      <c r="E1606" s="435">
        <v>4</v>
      </c>
      <c r="F1606" s="564" t="s">
        <v>17799</v>
      </c>
      <c r="G1606" s="564" t="s">
        <v>17799</v>
      </c>
      <c r="H1606" s="389" t="s">
        <v>3836</v>
      </c>
      <c r="I1606" s="543" t="s">
        <v>14977</v>
      </c>
    </row>
    <row r="1607" spans="1:9" ht="71.25">
      <c r="A1607" s="521">
        <v>779</v>
      </c>
      <c r="B1607" s="551" t="s">
        <v>25602</v>
      </c>
      <c r="C1607" s="555" t="s">
        <v>25201</v>
      </c>
      <c r="D1607" s="435">
        <v>1</v>
      </c>
      <c r="E1607" s="435">
        <v>4</v>
      </c>
      <c r="F1607" s="564" t="s">
        <v>17799</v>
      </c>
      <c r="G1607" s="564" t="s">
        <v>17799</v>
      </c>
      <c r="H1607" s="389" t="s">
        <v>3836</v>
      </c>
      <c r="I1607" s="543" t="s">
        <v>14977</v>
      </c>
    </row>
    <row r="1608" spans="1:9" ht="71.25">
      <c r="A1608" s="521">
        <v>780</v>
      </c>
      <c r="B1608" s="551" t="s">
        <v>25603</v>
      </c>
      <c r="C1608" s="555" t="s">
        <v>25243</v>
      </c>
      <c r="D1608" s="435">
        <v>1</v>
      </c>
      <c r="E1608" s="435">
        <v>4</v>
      </c>
      <c r="F1608" s="564" t="s">
        <v>17799</v>
      </c>
      <c r="G1608" s="564" t="s">
        <v>17799</v>
      </c>
      <c r="H1608" s="389" t="s">
        <v>3836</v>
      </c>
      <c r="I1608" s="543" t="s">
        <v>14977</v>
      </c>
    </row>
    <row r="1609" spans="1:9" ht="71.25">
      <c r="A1609" s="521">
        <v>781</v>
      </c>
      <c r="B1609" s="551" t="s">
        <v>25604</v>
      </c>
      <c r="C1609" s="555" t="s">
        <v>25239</v>
      </c>
      <c r="D1609" s="435">
        <v>1</v>
      </c>
      <c r="E1609" s="435">
        <v>4</v>
      </c>
      <c r="F1609" s="564" t="s">
        <v>17799</v>
      </c>
      <c r="G1609" s="564" t="s">
        <v>17799</v>
      </c>
      <c r="H1609" s="389" t="s">
        <v>3836</v>
      </c>
      <c r="I1609" s="543" t="s">
        <v>14977</v>
      </c>
    </row>
    <row r="1610" spans="1:9" ht="71.25">
      <c r="A1610" s="521">
        <v>782</v>
      </c>
      <c r="B1610" s="551" t="s">
        <v>25605</v>
      </c>
      <c r="C1610" s="555" t="s">
        <v>25606</v>
      </c>
      <c r="D1610" s="435">
        <v>1</v>
      </c>
      <c r="E1610" s="435">
        <v>4</v>
      </c>
      <c r="F1610" s="564" t="s">
        <v>17799</v>
      </c>
      <c r="G1610" s="564" t="s">
        <v>17799</v>
      </c>
      <c r="H1610" s="389" t="s">
        <v>3836</v>
      </c>
      <c r="I1610" s="543" t="s">
        <v>14977</v>
      </c>
    </row>
    <row r="1611" spans="1:9" ht="71.25">
      <c r="A1611" s="521">
        <v>783</v>
      </c>
      <c r="B1611" s="551" t="s">
        <v>25607</v>
      </c>
      <c r="C1611" s="555" t="s">
        <v>25608</v>
      </c>
      <c r="D1611" s="435">
        <v>1</v>
      </c>
      <c r="E1611" s="435">
        <v>4</v>
      </c>
      <c r="F1611" s="564" t="s">
        <v>17799</v>
      </c>
      <c r="G1611" s="564" t="s">
        <v>17799</v>
      </c>
      <c r="H1611" s="389" t="s">
        <v>3836</v>
      </c>
      <c r="I1611" s="543" t="s">
        <v>14977</v>
      </c>
    </row>
    <row r="1612" spans="1:9" ht="71.25">
      <c r="A1612" s="521">
        <v>784</v>
      </c>
      <c r="B1612" s="551" t="s">
        <v>25609</v>
      </c>
      <c r="C1612" s="555" t="s">
        <v>25610</v>
      </c>
      <c r="D1612" s="435">
        <v>1</v>
      </c>
      <c r="E1612" s="435">
        <v>4</v>
      </c>
      <c r="F1612" s="564" t="s">
        <v>17799</v>
      </c>
      <c r="G1612" s="564" t="s">
        <v>17799</v>
      </c>
      <c r="H1612" s="389" t="s">
        <v>3836</v>
      </c>
      <c r="I1612" s="543" t="s">
        <v>14977</v>
      </c>
    </row>
    <row r="1613" spans="1:9" ht="71.25">
      <c r="A1613" s="521">
        <v>785</v>
      </c>
      <c r="B1613" s="551" t="s">
        <v>25611</v>
      </c>
      <c r="C1613" s="555" t="s">
        <v>25612</v>
      </c>
      <c r="D1613" s="435">
        <v>1</v>
      </c>
      <c r="E1613" s="435">
        <v>4</v>
      </c>
      <c r="F1613" s="564" t="s">
        <v>17799</v>
      </c>
      <c r="G1613" s="564" t="s">
        <v>17799</v>
      </c>
      <c r="H1613" s="389" t="s">
        <v>3836</v>
      </c>
      <c r="I1613" s="543" t="s">
        <v>14977</v>
      </c>
    </row>
    <row r="1614" spans="1:9" ht="71.25">
      <c r="A1614" s="521">
        <v>786</v>
      </c>
      <c r="B1614" s="551" t="s">
        <v>25613</v>
      </c>
      <c r="C1614" s="555" t="s">
        <v>25614</v>
      </c>
      <c r="D1614" s="435">
        <v>1</v>
      </c>
      <c r="E1614" s="435">
        <v>4</v>
      </c>
      <c r="F1614" s="564" t="s">
        <v>17799</v>
      </c>
      <c r="G1614" s="564" t="s">
        <v>17799</v>
      </c>
      <c r="H1614" s="389" t="s">
        <v>3836</v>
      </c>
      <c r="I1614" s="543" t="s">
        <v>14977</v>
      </c>
    </row>
    <row r="1615" spans="1:9" ht="71.25">
      <c r="A1615" s="521">
        <v>787</v>
      </c>
      <c r="B1615" s="551" t="s">
        <v>25615</v>
      </c>
      <c r="C1615" s="555" t="s">
        <v>25616</v>
      </c>
      <c r="D1615" s="435">
        <v>1</v>
      </c>
      <c r="E1615" s="435">
        <v>4</v>
      </c>
      <c r="F1615" s="564" t="s">
        <v>17799</v>
      </c>
      <c r="G1615" s="564" t="s">
        <v>17799</v>
      </c>
      <c r="H1615" s="389" t="s">
        <v>3836</v>
      </c>
      <c r="I1615" s="543" t="s">
        <v>14977</v>
      </c>
    </row>
    <row r="1616" spans="1:9" ht="71.25">
      <c r="A1616" s="521">
        <v>788</v>
      </c>
      <c r="B1616" s="551" t="s">
        <v>25617</v>
      </c>
      <c r="C1616" s="555" t="s">
        <v>25618</v>
      </c>
      <c r="D1616" s="435">
        <v>1</v>
      </c>
      <c r="E1616" s="435">
        <v>4</v>
      </c>
      <c r="F1616" s="564" t="s">
        <v>17799</v>
      </c>
      <c r="G1616" s="564" t="s">
        <v>17799</v>
      </c>
      <c r="H1616" s="389" t="s">
        <v>3836</v>
      </c>
      <c r="I1616" s="543" t="s">
        <v>14977</v>
      </c>
    </row>
    <row r="1617" spans="1:9" ht="71.25">
      <c r="A1617" s="521">
        <v>789</v>
      </c>
      <c r="B1617" s="551" t="s">
        <v>25619</v>
      </c>
      <c r="C1617" s="555" t="s">
        <v>25620</v>
      </c>
      <c r="D1617" s="435">
        <v>1</v>
      </c>
      <c r="E1617" s="435">
        <v>4</v>
      </c>
      <c r="F1617" s="564" t="s">
        <v>17799</v>
      </c>
      <c r="G1617" s="564" t="s">
        <v>17799</v>
      </c>
      <c r="H1617" s="389" t="s">
        <v>3836</v>
      </c>
      <c r="I1617" s="543" t="s">
        <v>14977</v>
      </c>
    </row>
    <row r="1618" spans="1:9" ht="71.25">
      <c r="A1618" s="521">
        <v>790</v>
      </c>
      <c r="B1618" s="551" t="s">
        <v>25621</v>
      </c>
      <c r="C1618" s="555" t="s">
        <v>25622</v>
      </c>
      <c r="D1618" s="435">
        <v>1</v>
      </c>
      <c r="E1618" s="435">
        <v>4</v>
      </c>
      <c r="F1618" s="564" t="s">
        <v>17799</v>
      </c>
      <c r="G1618" s="564" t="s">
        <v>17799</v>
      </c>
      <c r="H1618" s="389" t="s">
        <v>3836</v>
      </c>
      <c r="I1618" s="543" t="s">
        <v>14977</v>
      </c>
    </row>
    <row r="1619" spans="1:9" ht="71.25">
      <c r="A1619" s="521">
        <v>791</v>
      </c>
      <c r="B1619" s="551" t="s">
        <v>25623</v>
      </c>
      <c r="C1619" s="555" t="s">
        <v>25624</v>
      </c>
      <c r="D1619" s="435">
        <v>1</v>
      </c>
      <c r="E1619" s="435">
        <v>4</v>
      </c>
      <c r="F1619" s="564" t="s">
        <v>17799</v>
      </c>
      <c r="G1619" s="564" t="s">
        <v>17799</v>
      </c>
      <c r="H1619" s="389" t="s">
        <v>3836</v>
      </c>
      <c r="I1619" s="543" t="s">
        <v>14977</v>
      </c>
    </row>
    <row r="1620" spans="1:9" ht="71.25">
      <c r="A1620" s="521">
        <v>792</v>
      </c>
      <c r="B1620" s="551" t="s">
        <v>25625</v>
      </c>
      <c r="C1620" s="555" t="s">
        <v>25626</v>
      </c>
      <c r="D1620" s="435">
        <v>1</v>
      </c>
      <c r="E1620" s="435">
        <v>4</v>
      </c>
      <c r="F1620" s="564" t="s">
        <v>17799</v>
      </c>
      <c r="G1620" s="564" t="s">
        <v>17799</v>
      </c>
      <c r="H1620" s="389" t="s">
        <v>3836</v>
      </c>
      <c r="I1620" s="543" t="s">
        <v>14977</v>
      </c>
    </row>
    <row r="1621" spans="1:9" ht="71.25">
      <c r="A1621" s="521">
        <v>793</v>
      </c>
      <c r="B1621" s="551" t="s">
        <v>25627</v>
      </c>
      <c r="C1621" s="555" t="s">
        <v>25628</v>
      </c>
      <c r="D1621" s="435">
        <v>1</v>
      </c>
      <c r="E1621" s="435">
        <v>4</v>
      </c>
      <c r="F1621" s="564" t="s">
        <v>17799</v>
      </c>
      <c r="G1621" s="564" t="s">
        <v>17799</v>
      </c>
      <c r="H1621" s="389" t="s">
        <v>3836</v>
      </c>
      <c r="I1621" s="543" t="s">
        <v>14977</v>
      </c>
    </row>
    <row r="1622" spans="1:9" ht="71.25">
      <c r="A1622" s="521">
        <v>794</v>
      </c>
      <c r="B1622" s="551" t="s">
        <v>25629</v>
      </c>
      <c r="C1622" s="555" t="s">
        <v>25630</v>
      </c>
      <c r="D1622" s="435">
        <v>1</v>
      </c>
      <c r="E1622" s="435">
        <v>4</v>
      </c>
      <c r="F1622" s="564" t="s">
        <v>17799</v>
      </c>
      <c r="G1622" s="564" t="s">
        <v>17799</v>
      </c>
      <c r="H1622" s="389" t="s">
        <v>3836</v>
      </c>
      <c r="I1622" s="543" t="s">
        <v>14977</v>
      </c>
    </row>
    <row r="1623" spans="1:9" ht="71.25">
      <c r="A1623" s="521">
        <v>795</v>
      </c>
      <c r="B1623" s="551" t="s">
        <v>25631</v>
      </c>
      <c r="C1623" s="555" t="s">
        <v>25632</v>
      </c>
      <c r="D1623" s="435">
        <v>1</v>
      </c>
      <c r="E1623" s="435">
        <v>4</v>
      </c>
      <c r="F1623" s="564" t="s">
        <v>17799</v>
      </c>
      <c r="G1623" s="564" t="s">
        <v>17799</v>
      </c>
      <c r="H1623" s="389" t="s">
        <v>3836</v>
      </c>
      <c r="I1623" s="543" t="s">
        <v>14977</v>
      </c>
    </row>
    <row r="1624" spans="1:9" ht="71.25">
      <c r="A1624" s="521">
        <v>796</v>
      </c>
      <c r="B1624" s="551" t="s">
        <v>25633</v>
      </c>
      <c r="C1624" s="555" t="s">
        <v>25634</v>
      </c>
      <c r="D1624" s="435">
        <v>1</v>
      </c>
      <c r="E1624" s="435">
        <v>4</v>
      </c>
      <c r="F1624" s="564" t="s">
        <v>17799</v>
      </c>
      <c r="G1624" s="564" t="s">
        <v>17799</v>
      </c>
      <c r="H1624" s="389" t="s">
        <v>3836</v>
      </c>
      <c r="I1624" s="543" t="s">
        <v>14977</v>
      </c>
    </row>
    <row r="1625" spans="1:9" ht="71.25">
      <c r="A1625" s="521">
        <v>797</v>
      </c>
      <c r="B1625" s="551" t="s">
        <v>25635</v>
      </c>
      <c r="C1625" s="555" t="s">
        <v>25636</v>
      </c>
      <c r="D1625" s="435">
        <v>1</v>
      </c>
      <c r="E1625" s="435">
        <v>4</v>
      </c>
      <c r="F1625" s="564" t="s">
        <v>17799</v>
      </c>
      <c r="G1625" s="564" t="s">
        <v>17799</v>
      </c>
      <c r="H1625" s="389" t="s">
        <v>3836</v>
      </c>
      <c r="I1625" s="543" t="s">
        <v>14977</v>
      </c>
    </row>
    <row r="1626" spans="1:9" ht="71.25">
      <c r="A1626" s="521">
        <v>798</v>
      </c>
      <c r="B1626" s="551" t="s">
        <v>25637</v>
      </c>
      <c r="C1626" s="555" t="s">
        <v>25638</v>
      </c>
      <c r="D1626" s="435">
        <v>1</v>
      </c>
      <c r="E1626" s="435">
        <v>4</v>
      </c>
      <c r="F1626" s="564" t="s">
        <v>17799</v>
      </c>
      <c r="G1626" s="564" t="s">
        <v>17799</v>
      </c>
      <c r="H1626" s="389" t="s">
        <v>3836</v>
      </c>
      <c r="I1626" s="543" t="s">
        <v>14977</v>
      </c>
    </row>
    <row r="1627" spans="1:9" ht="71.25">
      <c r="A1627" s="521">
        <v>799</v>
      </c>
      <c r="B1627" s="551" t="s">
        <v>25639</v>
      </c>
      <c r="C1627" s="555" t="s">
        <v>25640</v>
      </c>
      <c r="D1627" s="435">
        <v>1</v>
      </c>
      <c r="E1627" s="435">
        <v>4</v>
      </c>
      <c r="F1627" s="564" t="s">
        <v>17799</v>
      </c>
      <c r="G1627" s="564" t="s">
        <v>17799</v>
      </c>
      <c r="H1627" s="389" t="s">
        <v>3836</v>
      </c>
      <c r="I1627" s="543" t="s">
        <v>14977</v>
      </c>
    </row>
    <row r="1628" spans="1:9" ht="71.25">
      <c r="A1628" s="521">
        <v>800</v>
      </c>
      <c r="B1628" s="551" t="s">
        <v>25641</v>
      </c>
      <c r="C1628" s="555" t="s">
        <v>25642</v>
      </c>
      <c r="D1628" s="435">
        <v>1</v>
      </c>
      <c r="E1628" s="435">
        <v>4</v>
      </c>
      <c r="F1628" s="564" t="s">
        <v>17799</v>
      </c>
      <c r="G1628" s="564" t="s">
        <v>17799</v>
      </c>
      <c r="H1628" s="389" t="s">
        <v>3836</v>
      </c>
      <c r="I1628" s="543" t="s">
        <v>14977</v>
      </c>
    </row>
    <row r="1629" spans="1:9" ht="71.25">
      <c r="A1629" s="521">
        <v>801</v>
      </c>
      <c r="B1629" s="551" t="s">
        <v>25643</v>
      </c>
      <c r="C1629" s="555" t="s">
        <v>25644</v>
      </c>
      <c r="D1629" s="435">
        <v>1</v>
      </c>
      <c r="E1629" s="435">
        <v>4</v>
      </c>
      <c r="F1629" s="564" t="s">
        <v>17799</v>
      </c>
      <c r="G1629" s="564" t="s">
        <v>17799</v>
      </c>
      <c r="H1629" s="389" t="s">
        <v>3836</v>
      </c>
      <c r="I1629" s="543" t="s">
        <v>14977</v>
      </c>
    </row>
    <row r="1630" spans="1:9" ht="71.25">
      <c r="A1630" s="521">
        <v>802</v>
      </c>
      <c r="B1630" s="551" t="s">
        <v>25643</v>
      </c>
      <c r="C1630" s="555" t="s">
        <v>25645</v>
      </c>
      <c r="D1630" s="435">
        <v>1</v>
      </c>
      <c r="E1630" s="435">
        <v>4</v>
      </c>
      <c r="F1630" s="564" t="s">
        <v>17799</v>
      </c>
      <c r="G1630" s="564" t="s">
        <v>17799</v>
      </c>
      <c r="H1630" s="389" t="s">
        <v>3836</v>
      </c>
      <c r="I1630" s="543" t="s">
        <v>14977</v>
      </c>
    </row>
    <row r="1631" spans="1:9" ht="71.25">
      <c r="A1631" s="521">
        <v>803</v>
      </c>
      <c r="B1631" s="551" t="s">
        <v>25643</v>
      </c>
      <c r="C1631" s="555" t="s">
        <v>25646</v>
      </c>
      <c r="D1631" s="435">
        <v>1</v>
      </c>
      <c r="E1631" s="435">
        <v>4</v>
      </c>
      <c r="F1631" s="564" t="s">
        <v>17799</v>
      </c>
      <c r="G1631" s="564" t="s">
        <v>17799</v>
      </c>
      <c r="H1631" s="389" t="s">
        <v>3836</v>
      </c>
      <c r="I1631" s="543" t="s">
        <v>14977</v>
      </c>
    </row>
    <row r="1632" spans="1:9" ht="71.25">
      <c r="A1632" s="521">
        <v>804</v>
      </c>
      <c r="B1632" s="551" t="s">
        <v>25647</v>
      </c>
      <c r="C1632" s="555" t="s">
        <v>25648</v>
      </c>
      <c r="D1632" s="435">
        <v>1</v>
      </c>
      <c r="E1632" s="435">
        <v>4</v>
      </c>
      <c r="F1632" s="564" t="s">
        <v>17799</v>
      </c>
      <c r="G1632" s="564" t="s">
        <v>17799</v>
      </c>
      <c r="H1632" s="389" t="s">
        <v>3836</v>
      </c>
      <c r="I1632" s="543" t="s">
        <v>14977</v>
      </c>
    </row>
    <row r="1633" spans="1:9" ht="71.25">
      <c r="A1633" s="521">
        <v>805</v>
      </c>
      <c r="B1633" s="551" t="s">
        <v>25649</v>
      </c>
      <c r="C1633" s="555" t="s">
        <v>25650</v>
      </c>
      <c r="D1633" s="435">
        <v>1</v>
      </c>
      <c r="E1633" s="435">
        <v>4</v>
      </c>
      <c r="F1633" s="564" t="s">
        <v>17799</v>
      </c>
      <c r="G1633" s="564" t="s">
        <v>17799</v>
      </c>
      <c r="H1633" s="389" t="s">
        <v>3836</v>
      </c>
      <c r="I1633" s="543" t="s">
        <v>14977</v>
      </c>
    </row>
    <row r="1634" spans="1:9" ht="71.25">
      <c r="A1634" s="521">
        <v>806</v>
      </c>
      <c r="B1634" s="551" t="s">
        <v>25649</v>
      </c>
      <c r="C1634" s="555" t="s">
        <v>25651</v>
      </c>
      <c r="D1634" s="435">
        <v>1</v>
      </c>
      <c r="E1634" s="435">
        <v>4</v>
      </c>
      <c r="F1634" s="564" t="s">
        <v>17799</v>
      </c>
      <c r="G1634" s="564" t="s">
        <v>17799</v>
      </c>
      <c r="H1634" s="389" t="s">
        <v>3836</v>
      </c>
      <c r="I1634" s="543" t="s">
        <v>14977</v>
      </c>
    </row>
    <row r="1635" spans="1:9" ht="71.25">
      <c r="A1635" s="521">
        <v>807</v>
      </c>
      <c r="B1635" s="551" t="s">
        <v>25652</v>
      </c>
      <c r="C1635" s="555" t="s">
        <v>25653</v>
      </c>
      <c r="D1635" s="435">
        <v>1</v>
      </c>
      <c r="E1635" s="435">
        <v>4</v>
      </c>
      <c r="F1635" s="564" t="s">
        <v>17799</v>
      </c>
      <c r="G1635" s="564" t="s">
        <v>17799</v>
      </c>
      <c r="H1635" s="389" t="s">
        <v>3836</v>
      </c>
      <c r="I1635" s="543" t="s">
        <v>14977</v>
      </c>
    </row>
    <row r="1636" spans="1:9" ht="71.25">
      <c r="A1636" s="521">
        <v>808</v>
      </c>
      <c r="B1636" s="551" t="s">
        <v>25654</v>
      </c>
      <c r="C1636" s="555" t="s">
        <v>25655</v>
      </c>
      <c r="D1636" s="435">
        <v>1</v>
      </c>
      <c r="E1636" s="435">
        <v>4</v>
      </c>
      <c r="F1636" s="564" t="s">
        <v>17799</v>
      </c>
      <c r="G1636" s="564" t="s">
        <v>17799</v>
      </c>
      <c r="H1636" s="389" t="s">
        <v>3836</v>
      </c>
      <c r="I1636" s="543" t="s">
        <v>14977</v>
      </c>
    </row>
    <row r="1637" spans="1:9" ht="71.25">
      <c r="A1637" s="521">
        <v>809</v>
      </c>
      <c r="B1637" s="551" t="s">
        <v>25656</v>
      </c>
      <c r="C1637" s="555" t="s">
        <v>25657</v>
      </c>
      <c r="D1637" s="435">
        <v>1</v>
      </c>
      <c r="E1637" s="435">
        <v>4</v>
      </c>
      <c r="F1637" s="564" t="s">
        <v>17799</v>
      </c>
      <c r="G1637" s="564" t="s">
        <v>17799</v>
      </c>
      <c r="H1637" s="389" t="s">
        <v>3836</v>
      </c>
      <c r="I1637" s="543" t="s">
        <v>14977</v>
      </c>
    </row>
    <row r="1638" spans="1:9" ht="71.25">
      <c r="A1638" s="521">
        <v>810</v>
      </c>
      <c r="B1638" s="551" t="s">
        <v>25658</v>
      </c>
      <c r="C1638" s="555" t="s">
        <v>25659</v>
      </c>
      <c r="D1638" s="435">
        <v>1</v>
      </c>
      <c r="E1638" s="435">
        <v>4</v>
      </c>
      <c r="F1638" s="564" t="s">
        <v>17799</v>
      </c>
      <c r="G1638" s="564" t="s">
        <v>17799</v>
      </c>
      <c r="H1638" s="389" t="s">
        <v>3836</v>
      </c>
      <c r="I1638" s="543" t="s">
        <v>14977</v>
      </c>
    </row>
    <row r="1639" spans="1:9" ht="71.25">
      <c r="A1639" s="521">
        <v>811</v>
      </c>
      <c r="B1639" s="551" t="s">
        <v>25660</v>
      </c>
      <c r="C1639" s="555" t="s">
        <v>25661</v>
      </c>
      <c r="D1639" s="435">
        <v>1</v>
      </c>
      <c r="E1639" s="435">
        <v>4</v>
      </c>
      <c r="F1639" s="564" t="s">
        <v>17799</v>
      </c>
      <c r="G1639" s="564" t="s">
        <v>17799</v>
      </c>
      <c r="H1639" s="389" t="s">
        <v>3836</v>
      </c>
      <c r="I1639" s="543" t="s">
        <v>14977</v>
      </c>
    </row>
    <row r="1640" spans="1:9" ht="71.25">
      <c r="A1640" s="521">
        <v>812</v>
      </c>
      <c r="B1640" s="551" t="s">
        <v>25660</v>
      </c>
      <c r="C1640" s="555" t="s">
        <v>25661</v>
      </c>
      <c r="D1640" s="435">
        <v>1</v>
      </c>
      <c r="E1640" s="435">
        <v>4</v>
      </c>
      <c r="F1640" s="564" t="s">
        <v>17799</v>
      </c>
      <c r="G1640" s="564" t="s">
        <v>17799</v>
      </c>
      <c r="H1640" s="389" t="s">
        <v>3836</v>
      </c>
      <c r="I1640" s="543" t="s">
        <v>14977</v>
      </c>
    </row>
    <row r="1641" spans="1:9" ht="71.25">
      <c r="A1641" s="521">
        <v>813</v>
      </c>
      <c r="B1641" s="551" t="s">
        <v>25619</v>
      </c>
      <c r="C1641" s="555" t="s">
        <v>25645</v>
      </c>
      <c r="D1641" s="435">
        <v>1</v>
      </c>
      <c r="E1641" s="435">
        <v>4</v>
      </c>
      <c r="F1641" s="564" t="s">
        <v>17799</v>
      </c>
      <c r="G1641" s="564" t="s">
        <v>17799</v>
      </c>
      <c r="H1641" s="389" t="s">
        <v>3836</v>
      </c>
      <c r="I1641" s="543" t="s">
        <v>14977</v>
      </c>
    </row>
    <row r="1642" spans="1:9" ht="71.25">
      <c r="A1642" s="521">
        <v>814</v>
      </c>
      <c r="B1642" s="551" t="s">
        <v>25621</v>
      </c>
      <c r="C1642" s="555" t="s">
        <v>25662</v>
      </c>
      <c r="D1642" s="435">
        <v>1</v>
      </c>
      <c r="E1642" s="435">
        <v>4</v>
      </c>
      <c r="F1642" s="564" t="s">
        <v>17799</v>
      </c>
      <c r="G1642" s="564" t="s">
        <v>17799</v>
      </c>
      <c r="H1642" s="389" t="s">
        <v>3836</v>
      </c>
      <c r="I1642" s="543" t="s">
        <v>14977</v>
      </c>
    </row>
    <row r="1643" spans="1:9" ht="71.25">
      <c r="A1643" s="521">
        <v>815</v>
      </c>
      <c r="B1643" s="551" t="s">
        <v>25623</v>
      </c>
      <c r="C1643" s="555" t="s">
        <v>25663</v>
      </c>
      <c r="D1643" s="435">
        <v>1</v>
      </c>
      <c r="E1643" s="435">
        <v>4</v>
      </c>
      <c r="F1643" s="564" t="s">
        <v>17799</v>
      </c>
      <c r="G1643" s="564" t="s">
        <v>17799</v>
      </c>
      <c r="H1643" s="389" t="s">
        <v>3836</v>
      </c>
      <c r="I1643" s="543" t="s">
        <v>14977</v>
      </c>
    </row>
    <row r="1644" spans="1:9" ht="71.25">
      <c r="A1644" s="521">
        <v>816</v>
      </c>
      <c r="B1644" s="551" t="s">
        <v>25625</v>
      </c>
      <c r="C1644" s="555" t="s">
        <v>25664</v>
      </c>
      <c r="D1644" s="435">
        <v>1</v>
      </c>
      <c r="E1644" s="435">
        <v>4</v>
      </c>
      <c r="F1644" s="564" t="s">
        <v>17799</v>
      </c>
      <c r="G1644" s="564" t="s">
        <v>17799</v>
      </c>
      <c r="H1644" s="389" t="s">
        <v>3836</v>
      </c>
      <c r="I1644" s="543" t="s">
        <v>14977</v>
      </c>
    </row>
    <row r="1645" spans="1:9" ht="71.25">
      <c r="A1645" s="521">
        <v>817</v>
      </c>
      <c r="B1645" s="551" t="s">
        <v>25627</v>
      </c>
      <c r="C1645" s="555" t="s">
        <v>25665</v>
      </c>
      <c r="D1645" s="435">
        <v>1</v>
      </c>
      <c r="E1645" s="435">
        <v>4</v>
      </c>
      <c r="F1645" s="564" t="s">
        <v>17799</v>
      </c>
      <c r="G1645" s="564" t="s">
        <v>17799</v>
      </c>
      <c r="H1645" s="389" t="s">
        <v>3836</v>
      </c>
      <c r="I1645" s="543" t="s">
        <v>14977</v>
      </c>
    </row>
    <row r="1646" spans="1:9" ht="71.25">
      <c r="A1646" s="521">
        <v>818</v>
      </c>
      <c r="B1646" s="551" t="s">
        <v>25629</v>
      </c>
      <c r="C1646" s="555" t="s">
        <v>25666</v>
      </c>
      <c r="D1646" s="435">
        <v>1</v>
      </c>
      <c r="E1646" s="435">
        <v>4</v>
      </c>
      <c r="F1646" s="564" t="s">
        <v>17799</v>
      </c>
      <c r="G1646" s="564" t="s">
        <v>17799</v>
      </c>
      <c r="H1646" s="389" t="s">
        <v>3836</v>
      </c>
      <c r="I1646" s="543" t="s">
        <v>14977</v>
      </c>
    </row>
    <row r="1647" spans="1:9" ht="71.25">
      <c r="A1647" s="521">
        <v>819</v>
      </c>
      <c r="B1647" s="551" t="s">
        <v>25631</v>
      </c>
      <c r="C1647" s="555" t="s">
        <v>25667</v>
      </c>
      <c r="D1647" s="435">
        <v>1</v>
      </c>
      <c r="E1647" s="435">
        <v>4</v>
      </c>
      <c r="F1647" s="564" t="s">
        <v>17799</v>
      </c>
      <c r="G1647" s="564" t="s">
        <v>17799</v>
      </c>
      <c r="H1647" s="389" t="s">
        <v>3836</v>
      </c>
      <c r="I1647" s="543" t="s">
        <v>14977</v>
      </c>
    </row>
    <row r="1648" spans="1:9" ht="71.25">
      <c r="A1648" s="521">
        <v>820</v>
      </c>
      <c r="B1648" s="551" t="s">
        <v>25633</v>
      </c>
      <c r="C1648" s="555" t="s">
        <v>25157</v>
      </c>
      <c r="D1648" s="435">
        <v>1</v>
      </c>
      <c r="E1648" s="435">
        <v>4</v>
      </c>
      <c r="F1648" s="564" t="s">
        <v>17799</v>
      </c>
      <c r="G1648" s="564" t="s">
        <v>17799</v>
      </c>
      <c r="H1648" s="389" t="s">
        <v>3836</v>
      </c>
      <c r="I1648" s="543" t="s">
        <v>14977</v>
      </c>
    </row>
    <row r="1649" spans="1:9" ht="71.25">
      <c r="A1649" s="521">
        <v>821</v>
      </c>
      <c r="B1649" s="551" t="s">
        <v>25635</v>
      </c>
      <c r="C1649" s="555" t="s">
        <v>25668</v>
      </c>
      <c r="D1649" s="435">
        <v>1</v>
      </c>
      <c r="E1649" s="435">
        <v>4</v>
      </c>
      <c r="F1649" s="564" t="s">
        <v>17799</v>
      </c>
      <c r="G1649" s="564" t="s">
        <v>17799</v>
      </c>
      <c r="H1649" s="389" t="s">
        <v>3836</v>
      </c>
      <c r="I1649" s="543" t="s">
        <v>14977</v>
      </c>
    </row>
    <row r="1650" spans="1:9" ht="71.25">
      <c r="A1650" s="521">
        <v>822</v>
      </c>
      <c r="B1650" s="551" t="s">
        <v>25637</v>
      </c>
      <c r="C1650" s="555" t="s">
        <v>25235</v>
      </c>
      <c r="D1650" s="435">
        <v>1</v>
      </c>
      <c r="E1650" s="435">
        <v>4</v>
      </c>
      <c r="F1650" s="564" t="s">
        <v>17799</v>
      </c>
      <c r="G1650" s="564" t="s">
        <v>17799</v>
      </c>
      <c r="H1650" s="389" t="s">
        <v>3836</v>
      </c>
      <c r="I1650" s="543" t="s">
        <v>14977</v>
      </c>
    </row>
    <row r="1651" spans="1:9" ht="71.25">
      <c r="A1651" s="521">
        <v>823</v>
      </c>
      <c r="B1651" s="551" t="s">
        <v>25639</v>
      </c>
      <c r="C1651" s="555" t="s">
        <v>25669</v>
      </c>
      <c r="D1651" s="435">
        <v>1</v>
      </c>
      <c r="E1651" s="435">
        <v>4</v>
      </c>
      <c r="F1651" s="564" t="s">
        <v>17799</v>
      </c>
      <c r="G1651" s="564" t="s">
        <v>17799</v>
      </c>
      <c r="H1651" s="389" t="s">
        <v>3836</v>
      </c>
      <c r="I1651" s="543" t="s">
        <v>14977</v>
      </c>
    </row>
    <row r="1652" spans="1:9" ht="71.25">
      <c r="A1652" s="521">
        <v>824</v>
      </c>
      <c r="B1652" s="551" t="s">
        <v>25641</v>
      </c>
      <c r="C1652" s="555" t="s">
        <v>25227</v>
      </c>
      <c r="D1652" s="435">
        <v>1</v>
      </c>
      <c r="E1652" s="435">
        <v>4</v>
      </c>
      <c r="F1652" s="564" t="s">
        <v>17799</v>
      </c>
      <c r="G1652" s="564" t="s">
        <v>17799</v>
      </c>
      <c r="H1652" s="389" t="s">
        <v>3836</v>
      </c>
      <c r="I1652" s="543" t="s">
        <v>14977</v>
      </c>
    </row>
    <row r="1653" spans="1:9" ht="71.25">
      <c r="A1653" s="521">
        <v>825</v>
      </c>
      <c r="B1653" s="551" t="s">
        <v>25643</v>
      </c>
      <c r="C1653" s="555" t="s">
        <v>25670</v>
      </c>
      <c r="D1653" s="435">
        <v>1</v>
      </c>
      <c r="E1653" s="435">
        <v>4</v>
      </c>
      <c r="F1653" s="564" t="s">
        <v>17799</v>
      </c>
      <c r="G1653" s="564" t="s">
        <v>17799</v>
      </c>
      <c r="H1653" s="389" t="s">
        <v>3836</v>
      </c>
      <c r="I1653" s="543" t="s">
        <v>14977</v>
      </c>
    </row>
    <row r="1654" spans="1:9" ht="71.25">
      <c r="A1654" s="521">
        <v>826</v>
      </c>
      <c r="B1654" s="551" t="s">
        <v>25647</v>
      </c>
      <c r="C1654" s="555" t="s">
        <v>25671</v>
      </c>
      <c r="D1654" s="435">
        <v>1</v>
      </c>
      <c r="E1654" s="435">
        <v>4</v>
      </c>
      <c r="F1654" s="564" t="s">
        <v>17799</v>
      </c>
      <c r="G1654" s="564" t="s">
        <v>17799</v>
      </c>
      <c r="H1654" s="389" t="s">
        <v>3836</v>
      </c>
      <c r="I1654" s="543" t="s">
        <v>14977</v>
      </c>
    </row>
    <row r="1655" spans="1:9" ht="71.25">
      <c r="A1655" s="521">
        <v>827</v>
      </c>
      <c r="B1655" s="551" t="s">
        <v>25649</v>
      </c>
      <c r="C1655" s="555" t="s">
        <v>25308</v>
      </c>
      <c r="D1655" s="435">
        <v>1</v>
      </c>
      <c r="E1655" s="435">
        <v>4</v>
      </c>
      <c r="F1655" s="564" t="s">
        <v>17799</v>
      </c>
      <c r="G1655" s="564" t="s">
        <v>17799</v>
      </c>
      <c r="H1655" s="389" t="s">
        <v>3836</v>
      </c>
      <c r="I1655" s="543" t="s">
        <v>14977</v>
      </c>
    </row>
    <row r="1656" spans="1:9" ht="71.25">
      <c r="A1656" s="521">
        <v>828</v>
      </c>
      <c r="B1656" s="551" t="s">
        <v>25652</v>
      </c>
      <c r="C1656" s="555" t="s">
        <v>25672</v>
      </c>
      <c r="D1656" s="435">
        <v>1</v>
      </c>
      <c r="E1656" s="435">
        <v>4</v>
      </c>
      <c r="F1656" s="564" t="s">
        <v>17799</v>
      </c>
      <c r="G1656" s="564" t="s">
        <v>17799</v>
      </c>
      <c r="H1656" s="389" t="s">
        <v>3836</v>
      </c>
      <c r="I1656" s="543" t="s">
        <v>14977</v>
      </c>
    </row>
    <row r="1657" spans="1:9" ht="71.25">
      <c r="A1657" s="521">
        <v>829</v>
      </c>
      <c r="B1657" s="551" t="s">
        <v>25654</v>
      </c>
      <c r="C1657" s="555" t="s">
        <v>25673</v>
      </c>
      <c r="D1657" s="435">
        <v>1</v>
      </c>
      <c r="E1657" s="435">
        <v>4</v>
      </c>
      <c r="F1657" s="564" t="s">
        <v>17799</v>
      </c>
      <c r="G1657" s="564" t="s">
        <v>17799</v>
      </c>
      <c r="H1657" s="389" t="s">
        <v>3836</v>
      </c>
      <c r="I1657" s="543" t="s">
        <v>14977</v>
      </c>
    </row>
    <row r="1658" spans="1:9" ht="71.25">
      <c r="A1658" s="521">
        <v>830</v>
      </c>
      <c r="B1658" s="551" t="s">
        <v>25656</v>
      </c>
      <c r="C1658" s="555" t="s">
        <v>25674</v>
      </c>
      <c r="D1658" s="435">
        <v>1</v>
      </c>
      <c r="E1658" s="435">
        <v>4</v>
      </c>
      <c r="F1658" s="564" t="s">
        <v>17799</v>
      </c>
      <c r="G1658" s="564" t="s">
        <v>17799</v>
      </c>
      <c r="H1658" s="389" t="s">
        <v>3836</v>
      </c>
      <c r="I1658" s="543" t="s">
        <v>14977</v>
      </c>
    </row>
    <row r="1659" spans="1:9" ht="71.25">
      <c r="A1659" s="521">
        <v>831</v>
      </c>
      <c r="B1659" s="551" t="s">
        <v>25658</v>
      </c>
      <c r="C1659" s="555" t="s">
        <v>25241</v>
      </c>
      <c r="D1659" s="435">
        <v>1</v>
      </c>
      <c r="E1659" s="435">
        <v>4</v>
      </c>
      <c r="F1659" s="564" t="s">
        <v>17799</v>
      </c>
      <c r="G1659" s="564" t="s">
        <v>17799</v>
      </c>
      <c r="H1659" s="389" t="s">
        <v>3836</v>
      </c>
      <c r="I1659" s="543" t="s">
        <v>14977</v>
      </c>
    </row>
    <row r="1660" spans="1:9" ht="71.25">
      <c r="A1660" s="521">
        <v>832</v>
      </c>
      <c r="B1660" s="551" t="s">
        <v>25660</v>
      </c>
      <c r="C1660" s="555" t="s">
        <v>25675</v>
      </c>
      <c r="D1660" s="435">
        <v>1</v>
      </c>
      <c r="E1660" s="435">
        <v>4</v>
      </c>
      <c r="F1660" s="564" t="s">
        <v>17799</v>
      </c>
      <c r="G1660" s="564" t="s">
        <v>17799</v>
      </c>
      <c r="H1660" s="389" t="s">
        <v>3836</v>
      </c>
      <c r="I1660" s="543" t="s">
        <v>14977</v>
      </c>
    </row>
    <row r="1661" spans="1:9" ht="71.25">
      <c r="A1661" s="521">
        <v>833</v>
      </c>
      <c r="B1661" s="551" t="s">
        <v>25676</v>
      </c>
      <c r="C1661" s="555" t="s">
        <v>25677</v>
      </c>
      <c r="D1661" s="435">
        <v>1</v>
      </c>
      <c r="E1661" s="435">
        <v>4</v>
      </c>
      <c r="F1661" s="564" t="s">
        <v>17799</v>
      </c>
      <c r="G1661" s="564" t="s">
        <v>17799</v>
      </c>
      <c r="H1661" s="389" t="s">
        <v>3836</v>
      </c>
      <c r="I1661" s="543" t="s">
        <v>14977</v>
      </c>
    </row>
    <row r="1662" spans="1:9" ht="71.25">
      <c r="A1662" s="521">
        <v>834</v>
      </c>
      <c r="B1662" s="551" t="s">
        <v>25678</v>
      </c>
      <c r="C1662" s="555" t="s">
        <v>25679</v>
      </c>
      <c r="D1662" s="435">
        <v>1</v>
      </c>
      <c r="E1662" s="435">
        <v>4</v>
      </c>
      <c r="F1662" s="564" t="s">
        <v>17799</v>
      </c>
      <c r="G1662" s="564" t="s">
        <v>17799</v>
      </c>
      <c r="H1662" s="389" t="s">
        <v>3836</v>
      </c>
      <c r="I1662" s="543" t="s">
        <v>14977</v>
      </c>
    </row>
    <row r="1663" spans="1:9" ht="71.25">
      <c r="A1663" s="521">
        <v>835</v>
      </c>
      <c r="B1663" s="551" t="s">
        <v>25680</v>
      </c>
      <c r="C1663" s="555" t="s">
        <v>25681</v>
      </c>
      <c r="D1663" s="435">
        <v>1</v>
      </c>
      <c r="E1663" s="435">
        <v>4</v>
      </c>
      <c r="F1663" s="564" t="s">
        <v>17799</v>
      </c>
      <c r="G1663" s="564" t="s">
        <v>17799</v>
      </c>
      <c r="H1663" s="389" t="s">
        <v>3836</v>
      </c>
      <c r="I1663" s="543" t="s">
        <v>14977</v>
      </c>
    </row>
    <row r="1664" spans="1:9" ht="71.25">
      <c r="A1664" s="521">
        <v>836</v>
      </c>
      <c r="B1664" s="551" t="s">
        <v>25682</v>
      </c>
      <c r="C1664" s="555" t="s">
        <v>25683</v>
      </c>
      <c r="D1664" s="435">
        <v>1</v>
      </c>
      <c r="E1664" s="435">
        <v>4</v>
      </c>
      <c r="F1664" s="564" t="s">
        <v>17799</v>
      </c>
      <c r="G1664" s="564" t="s">
        <v>17799</v>
      </c>
      <c r="H1664" s="389" t="s">
        <v>3836</v>
      </c>
      <c r="I1664" s="543" t="s">
        <v>14977</v>
      </c>
    </row>
    <row r="1665" spans="1:9" ht="71.25">
      <c r="A1665" s="521">
        <v>837</v>
      </c>
      <c r="B1665" s="551" t="s">
        <v>25684</v>
      </c>
      <c r="C1665" s="555" t="s">
        <v>25359</v>
      </c>
      <c r="D1665" s="435">
        <v>1</v>
      </c>
      <c r="E1665" s="435">
        <v>4</v>
      </c>
      <c r="F1665" s="564" t="s">
        <v>17799</v>
      </c>
      <c r="G1665" s="564" t="s">
        <v>17799</v>
      </c>
      <c r="H1665" s="389" t="s">
        <v>3836</v>
      </c>
      <c r="I1665" s="543" t="s">
        <v>14977</v>
      </c>
    </row>
    <row r="1666" spans="1:9" ht="71.25">
      <c r="A1666" s="521">
        <v>838</v>
      </c>
      <c r="B1666" s="551" t="s">
        <v>25685</v>
      </c>
      <c r="C1666" s="555" t="s">
        <v>25686</v>
      </c>
      <c r="D1666" s="435">
        <v>1</v>
      </c>
      <c r="E1666" s="435">
        <v>4</v>
      </c>
      <c r="F1666" s="564" t="s">
        <v>17799</v>
      </c>
      <c r="G1666" s="564" t="s">
        <v>17799</v>
      </c>
      <c r="H1666" s="389" t="s">
        <v>3836</v>
      </c>
      <c r="I1666" s="543" t="s">
        <v>14977</v>
      </c>
    </row>
    <row r="1667" spans="1:9" ht="85.5">
      <c r="A1667" s="537">
        <v>834</v>
      </c>
      <c r="B1667" s="551" t="s">
        <v>25687</v>
      </c>
      <c r="C1667" s="555" t="s">
        <v>25688</v>
      </c>
      <c r="D1667" s="389">
        <v>1</v>
      </c>
      <c r="E1667" s="389">
        <v>3</v>
      </c>
      <c r="F1667" s="389" t="s">
        <v>17778</v>
      </c>
      <c r="G1667" s="389" t="s">
        <v>17778</v>
      </c>
      <c r="H1667" s="389" t="s">
        <v>3836</v>
      </c>
      <c r="I1667" s="543" t="s">
        <v>14977</v>
      </c>
    </row>
    <row r="1668" spans="1:9" ht="71.25">
      <c r="A1668" s="521">
        <v>835</v>
      </c>
      <c r="B1668" s="551" t="s">
        <v>25689</v>
      </c>
      <c r="C1668" s="555" t="s">
        <v>25690</v>
      </c>
      <c r="D1668" s="389">
        <v>1</v>
      </c>
      <c r="E1668" s="389">
        <v>2</v>
      </c>
      <c r="F1668" s="389" t="s">
        <v>17778</v>
      </c>
      <c r="G1668" s="389" t="s">
        <v>17778</v>
      </c>
      <c r="H1668" s="389" t="s">
        <v>3836</v>
      </c>
      <c r="I1668" s="543" t="s">
        <v>14977</v>
      </c>
    </row>
    <row r="1669" spans="1:9" ht="85.5">
      <c r="A1669" s="521">
        <v>836</v>
      </c>
      <c r="B1669" s="551" t="s">
        <v>25691</v>
      </c>
      <c r="C1669" s="555" t="s">
        <v>25692</v>
      </c>
      <c r="D1669" s="389">
        <v>1</v>
      </c>
      <c r="E1669" s="389">
        <v>2</v>
      </c>
      <c r="F1669" s="389" t="s">
        <v>17778</v>
      </c>
      <c r="G1669" s="389" t="s">
        <v>17778</v>
      </c>
      <c r="H1669" s="389" t="s">
        <v>3836</v>
      </c>
      <c r="I1669" s="543" t="s">
        <v>14977</v>
      </c>
    </row>
    <row r="1670" spans="1:9" ht="85.5">
      <c r="A1670" s="537">
        <v>837</v>
      </c>
      <c r="B1670" s="551" t="s">
        <v>25693</v>
      </c>
      <c r="C1670" s="555" t="s">
        <v>25694</v>
      </c>
      <c r="D1670" s="389">
        <v>1</v>
      </c>
      <c r="E1670" s="389">
        <v>2</v>
      </c>
      <c r="F1670" s="389" t="s">
        <v>17778</v>
      </c>
      <c r="G1670" s="389" t="s">
        <v>17778</v>
      </c>
      <c r="H1670" s="389" t="s">
        <v>3836</v>
      </c>
      <c r="I1670" s="543" t="s">
        <v>14977</v>
      </c>
    </row>
    <row r="1671" spans="1:9" ht="85.5">
      <c r="A1671" s="521">
        <v>838</v>
      </c>
      <c r="B1671" s="551" t="s">
        <v>25695</v>
      </c>
      <c r="C1671" s="555" t="s">
        <v>25696</v>
      </c>
      <c r="D1671" s="389">
        <v>1</v>
      </c>
      <c r="E1671" s="389">
        <v>2</v>
      </c>
      <c r="F1671" s="389" t="s">
        <v>17778</v>
      </c>
      <c r="G1671" s="389" t="s">
        <v>17778</v>
      </c>
      <c r="H1671" s="389" t="s">
        <v>3836</v>
      </c>
      <c r="I1671" s="543" t="s">
        <v>14977</v>
      </c>
    </row>
    <row r="1672" spans="1:9" ht="85.5">
      <c r="A1672" s="521">
        <v>839</v>
      </c>
      <c r="B1672" s="551" t="s">
        <v>25697</v>
      </c>
      <c r="C1672" s="555" t="s">
        <v>25698</v>
      </c>
      <c r="D1672" s="389">
        <v>1</v>
      </c>
      <c r="E1672" s="389">
        <v>2</v>
      </c>
      <c r="F1672" s="389" t="s">
        <v>17778</v>
      </c>
      <c r="G1672" s="389" t="s">
        <v>17778</v>
      </c>
      <c r="H1672" s="389" t="s">
        <v>3836</v>
      </c>
      <c r="I1672" s="543" t="s">
        <v>14977</v>
      </c>
    </row>
    <row r="1673" spans="1:9" ht="85.5">
      <c r="A1673" s="537">
        <v>840</v>
      </c>
      <c r="B1673" s="551" t="s">
        <v>25699</v>
      </c>
      <c r="C1673" s="555" t="s">
        <v>25700</v>
      </c>
      <c r="D1673" s="389">
        <v>1</v>
      </c>
      <c r="E1673" s="389">
        <v>2</v>
      </c>
      <c r="F1673" s="389" t="s">
        <v>17778</v>
      </c>
      <c r="G1673" s="389" t="s">
        <v>17778</v>
      </c>
      <c r="H1673" s="389" t="s">
        <v>3836</v>
      </c>
      <c r="I1673" s="543" t="s">
        <v>14977</v>
      </c>
    </row>
    <row r="1674" spans="1:9" ht="85.5">
      <c r="A1674" s="521">
        <v>841</v>
      </c>
      <c r="B1674" s="551" t="s">
        <v>25701</v>
      </c>
      <c r="C1674" s="555" t="s">
        <v>25702</v>
      </c>
      <c r="D1674" s="389">
        <v>1</v>
      </c>
      <c r="E1674" s="389">
        <v>2</v>
      </c>
      <c r="F1674" s="389" t="s">
        <v>17778</v>
      </c>
      <c r="G1674" s="389" t="s">
        <v>17778</v>
      </c>
      <c r="H1674" s="389" t="s">
        <v>3836</v>
      </c>
      <c r="I1674" s="543" t="s">
        <v>14977</v>
      </c>
    </row>
    <row r="1675" spans="1:9" ht="85.5">
      <c r="A1675" s="521">
        <v>842</v>
      </c>
      <c r="B1675" s="551" t="s">
        <v>25703</v>
      </c>
      <c r="C1675" s="555" t="s">
        <v>25704</v>
      </c>
      <c r="D1675" s="389">
        <v>1</v>
      </c>
      <c r="E1675" s="389">
        <v>2</v>
      </c>
      <c r="F1675" s="389" t="s">
        <v>17778</v>
      </c>
      <c r="G1675" s="389" t="s">
        <v>17778</v>
      </c>
      <c r="H1675" s="389" t="s">
        <v>3836</v>
      </c>
      <c r="I1675" s="543" t="s">
        <v>14977</v>
      </c>
    </row>
    <row r="1676" spans="1:9" ht="85.5">
      <c r="A1676" s="537">
        <v>843</v>
      </c>
      <c r="B1676" s="551" t="s">
        <v>25705</v>
      </c>
      <c r="C1676" s="555" t="s">
        <v>25706</v>
      </c>
      <c r="D1676" s="389">
        <v>1</v>
      </c>
      <c r="E1676" s="389">
        <v>2</v>
      </c>
      <c r="F1676" s="389" t="s">
        <v>17778</v>
      </c>
      <c r="G1676" s="389" t="s">
        <v>17778</v>
      </c>
      <c r="H1676" s="389" t="s">
        <v>3836</v>
      </c>
      <c r="I1676" s="543" t="s">
        <v>14977</v>
      </c>
    </row>
    <row r="1677" spans="1:9" ht="85.5">
      <c r="A1677" s="521">
        <v>844</v>
      </c>
      <c r="B1677" s="551" t="s">
        <v>25707</v>
      </c>
      <c r="C1677" s="555" t="s">
        <v>25708</v>
      </c>
      <c r="D1677" s="389">
        <v>1</v>
      </c>
      <c r="E1677" s="389">
        <v>2</v>
      </c>
      <c r="F1677" s="389" t="s">
        <v>17778</v>
      </c>
      <c r="G1677" s="389" t="s">
        <v>17778</v>
      </c>
      <c r="H1677" s="389" t="s">
        <v>3836</v>
      </c>
      <c r="I1677" s="543" t="s">
        <v>14977</v>
      </c>
    </row>
    <row r="1678" spans="1:9" ht="85.5">
      <c r="A1678" s="521">
        <v>845</v>
      </c>
      <c r="B1678" s="551" t="s">
        <v>25709</v>
      </c>
      <c r="C1678" s="555" t="s">
        <v>25710</v>
      </c>
      <c r="D1678" s="389">
        <v>1</v>
      </c>
      <c r="E1678" s="389">
        <v>2</v>
      </c>
      <c r="F1678" s="389" t="s">
        <v>17778</v>
      </c>
      <c r="G1678" s="389" t="s">
        <v>17778</v>
      </c>
      <c r="H1678" s="389" t="s">
        <v>3836</v>
      </c>
      <c r="I1678" s="543" t="s">
        <v>14977</v>
      </c>
    </row>
    <row r="1679" spans="1:9" ht="99.75">
      <c r="A1679" s="537">
        <v>846</v>
      </c>
      <c r="B1679" s="551" t="s">
        <v>25711</v>
      </c>
      <c r="C1679" s="555" t="s">
        <v>25712</v>
      </c>
      <c r="D1679" s="389">
        <v>1</v>
      </c>
      <c r="E1679" s="389">
        <v>2</v>
      </c>
      <c r="F1679" s="389" t="s">
        <v>17778</v>
      </c>
      <c r="G1679" s="389" t="s">
        <v>17778</v>
      </c>
      <c r="H1679" s="389" t="s">
        <v>3836</v>
      </c>
      <c r="I1679" s="543" t="s">
        <v>14977</v>
      </c>
    </row>
    <row r="1680" spans="1:9" ht="85.5">
      <c r="A1680" s="521">
        <v>847</v>
      </c>
      <c r="B1680" s="551" t="s">
        <v>25713</v>
      </c>
      <c r="C1680" s="555" t="s">
        <v>25714</v>
      </c>
      <c r="D1680" s="389">
        <v>1</v>
      </c>
      <c r="E1680" s="389">
        <v>2</v>
      </c>
      <c r="F1680" s="389" t="s">
        <v>17778</v>
      </c>
      <c r="G1680" s="389" t="s">
        <v>17778</v>
      </c>
      <c r="H1680" s="389" t="s">
        <v>3836</v>
      </c>
      <c r="I1680" s="543" t="s">
        <v>14977</v>
      </c>
    </row>
    <row r="1681" spans="1:9" ht="85.5">
      <c r="A1681" s="521">
        <v>848</v>
      </c>
      <c r="B1681" s="551" t="s">
        <v>25715</v>
      </c>
      <c r="C1681" s="555" t="s">
        <v>25716</v>
      </c>
      <c r="D1681" s="389">
        <v>1</v>
      </c>
      <c r="E1681" s="389">
        <v>2</v>
      </c>
      <c r="F1681" s="389" t="s">
        <v>17778</v>
      </c>
      <c r="G1681" s="389" t="s">
        <v>17778</v>
      </c>
      <c r="H1681" s="389" t="s">
        <v>3836</v>
      </c>
      <c r="I1681" s="543" t="s">
        <v>14977</v>
      </c>
    </row>
    <row r="1682" spans="1:9" ht="99.75">
      <c r="A1682" s="537">
        <v>849</v>
      </c>
      <c r="B1682" s="551" t="s">
        <v>25717</v>
      </c>
      <c r="C1682" s="555" t="s">
        <v>25718</v>
      </c>
      <c r="D1682" s="389">
        <v>1</v>
      </c>
      <c r="E1682" s="389">
        <v>2</v>
      </c>
      <c r="F1682" s="389" t="s">
        <v>17778</v>
      </c>
      <c r="G1682" s="389" t="s">
        <v>17778</v>
      </c>
      <c r="H1682" s="389" t="s">
        <v>3836</v>
      </c>
      <c r="I1682" s="543" t="s">
        <v>14977</v>
      </c>
    </row>
    <row r="1683" spans="1:9" ht="85.5">
      <c r="A1683" s="521">
        <v>850</v>
      </c>
      <c r="B1683" s="551" t="s">
        <v>25719</v>
      </c>
      <c r="C1683" s="555" t="s">
        <v>25720</v>
      </c>
      <c r="D1683" s="389">
        <v>1</v>
      </c>
      <c r="E1683" s="389">
        <v>2</v>
      </c>
      <c r="F1683" s="389" t="s">
        <v>17778</v>
      </c>
      <c r="G1683" s="389" t="s">
        <v>17778</v>
      </c>
      <c r="H1683" s="389" t="s">
        <v>3836</v>
      </c>
      <c r="I1683" s="543" t="s">
        <v>14977</v>
      </c>
    </row>
    <row r="1684" spans="1:9" ht="85.5">
      <c r="A1684" s="521">
        <v>851</v>
      </c>
      <c r="B1684" s="551" t="s">
        <v>25721</v>
      </c>
      <c r="C1684" s="555" t="s">
        <v>25722</v>
      </c>
      <c r="D1684" s="389">
        <v>1</v>
      </c>
      <c r="E1684" s="389">
        <v>2</v>
      </c>
      <c r="F1684" s="389" t="s">
        <v>17778</v>
      </c>
      <c r="G1684" s="389" t="s">
        <v>17778</v>
      </c>
      <c r="H1684" s="389" t="s">
        <v>3836</v>
      </c>
      <c r="I1684" s="543" t="s">
        <v>14977</v>
      </c>
    </row>
    <row r="1685" spans="1:9" ht="85.5">
      <c r="A1685" s="537">
        <v>852</v>
      </c>
      <c r="B1685" s="551" t="s">
        <v>25723</v>
      </c>
      <c r="C1685" s="555" t="s">
        <v>25724</v>
      </c>
      <c r="D1685" s="389">
        <v>1</v>
      </c>
      <c r="E1685" s="389">
        <v>2</v>
      </c>
      <c r="F1685" s="389" t="s">
        <v>17778</v>
      </c>
      <c r="G1685" s="389" t="s">
        <v>17778</v>
      </c>
      <c r="H1685" s="389" t="s">
        <v>3836</v>
      </c>
      <c r="I1685" s="543" t="s">
        <v>14977</v>
      </c>
    </row>
    <row r="1686" spans="1:9" ht="85.5">
      <c r="A1686" s="521">
        <v>853</v>
      </c>
      <c r="B1686" s="551" t="s">
        <v>25725</v>
      </c>
      <c r="C1686" s="555" t="s">
        <v>25726</v>
      </c>
      <c r="D1686" s="389">
        <v>1</v>
      </c>
      <c r="E1686" s="389">
        <v>2</v>
      </c>
      <c r="F1686" s="389" t="s">
        <v>17778</v>
      </c>
      <c r="G1686" s="389" t="s">
        <v>17778</v>
      </c>
      <c r="H1686" s="389" t="s">
        <v>3836</v>
      </c>
      <c r="I1686" s="543" t="s">
        <v>14977</v>
      </c>
    </row>
    <row r="1687" spans="1:9" ht="85.5">
      <c r="A1687" s="521">
        <v>854</v>
      </c>
      <c r="B1687" s="551" t="s">
        <v>25727</v>
      </c>
      <c r="C1687" s="555" t="s">
        <v>25728</v>
      </c>
      <c r="D1687" s="389">
        <v>1</v>
      </c>
      <c r="E1687" s="389">
        <v>2</v>
      </c>
      <c r="F1687" s="389" t="s">
        <v>17778</v>
      </c>
      <c r="G1687" s="389" t="s">
        <v>17778</v>
      </c>
      <c r="H1687" s="389" t="s">
        <v>3836</v>
      </c>
      <c r="I1687" s="543" t="s">
        <v>14977</v>
      </c>
    </row>
    <row r="1688" spans="1:9" ht="85.5">
      <c r="A1688" s="537">
        <v>855</v>
      </c>
      <c r="B1688" s="551" t="s">
        <v>25729</v>
      </c>
      <c r="C1688" s="555" t="s">
        <v>25730</v>
      </c>
      <c r="D1688" s="389">
        <v>1</v>
      </c>
      <c r="E1688" s="389">
        <v>2</v>
      </c>
      <c r="F1688" s="389" t="s">
        <v>17778</v>
      </c>
      <c r="G1688" s="389" t="s">
        <v>17778</v>
      </c>
      <c r="H1688" s="389" t="s">
        <v>3836</v>
      </c>
      <c r="I1688" s="543" t="s">
        <v>14977</v>
      </c>
    </row>
    <row r="1689" spans="1:9" ht="85.5">
      <c r="A1689" s="521">
        <v>856</v>
      </c>
      <c r="B1689" s="551" t="s">
        <v>25731</v>
      </c>
      <c r="C1689" s="555" t="s">
        <v>25732</v>
      </c>
      <c r="D1689" s="389">
        <v>1</v>
      </c>
      <c r="E1689" s="389">
        <v>2</v>
      </c>
      <c r="F1689" s="389" t="s">
        <v>17778</v>
      </c>
      <c r="G1689" s="389" t="s">
        <v>17778</v>
      </c>
      <c r="H1689" s="389" t="s">
        <v>3836</v>
      </c>
      <c r="I1689" s="543" t="s">
        <v>14977</v>
      </c>
    </row>
    <row r="1690" spans="1:9" ht="71.25">
      <c r="A1690" s="521">
        <v>857</v>
      </c>
      <c r="B1690" s="551" t="s">
        <v>25733</v>
      </c>
      <c r="C1690" s="555" t="s">
        <v>25734</v>
      </c>
      <c r="D1690" s="389">
        <v>1</v>
      </c>
      <c r="E1690" s="389">
        <v>2</v>
      </c>
      <c r="F1690" s="389" t="s">
        <v>17778</v>
      </c>
      <c r="G1690" s="389" t="s">
        <v>17778</v>
      </c>
      <c r="H1690" s="389" t="s">
        <v>3836</v>
      </c>
      <c r="I1690" s="543" t="s">
        <v>14977</v>
      </c>
    </row>
    <row r="1691" spans="1:9" ht="85.5">
      <c r="A1691" s="537">
        <v>858</v>
      </c>
      <c r="B1691" s="551" t="s">
        <v>25735</v>
      </c>
      <c r="C1691" s="555" t="s">
        <v>25736</v>
      </c>
      <c r="D1691" s="389">
        <v>1</v>
      </c>
      <c r="E1691" s="389">
        <v>2</v>
      </c>
      <c r="F1691" s="389" t="s">
        <v>17778</v>
      </c>
      <c r="G1691" s="389" t="s">
        <v>17778</v>
      </c>
      <c r="H1691" s="389" t="s">
        <v>3836</v>
      </c>
      <c r="I1691" s="543" t="s">
        <v>14977</v>
      </c>
    </row>
    <row r="1692" spans="1:9" ht="85.5">
      <c r="A1692" s="521">
        <v>859</v>
      </c>
      <c r="B1692" s="551" t="s">
        <v>25737</v>
      </c>
      <c r="C1692" s="555" t="s">
        <v>25738</v>
      </c>
      <c r="D1692" s="389">
        <v>1</v>
      </c>
      <c r="E1692" s="389">
        <v>2</v>
      </c>
      <c r="F1692" s="389" t="s">
        <v>17778</v>
      </c>
      <c r="G1692" s="389" t="s">
        <v>17778</v>
      </c>
      <c r="H1692" s="389" t="s">
        <v>3836</v>
      </c>
      <c r="I1692" s="543" t="s">
        <v>14977</v>
      </c>
    </row>
    <row r="1693" spans="1:9" ht="85.5">
      <c r="A1693" s="521">
        <v>860</v>
      </c>
      <c r="B1693" s="551" t="s">
        <v>25739</v>
      </c>
      <c r="C1693" s="555" t="s">
        <v>25740</v>
      </c>
      <c r="D1693" s="389">
        <v>1</v>
      </c>
      <c r="E1693" s="389">
        <v>2</v>
      </c>
      <c r="F1693" s="389" t="s">
        <v>17778</v>
      </c>
      <c r="G1693" s="389" t="s">
        <v>17778</v>
      </c>
      <c r="H1693" s="389" t="s">
        <v>3836</v>
      </c>
      <c r="I1693" s="543" t="s">
        <v>14977</v>
      </c>
    </row>
    <row r="1694" spans="1:9" ht="85.5">
      <c r="A1694" s="537">
        <v>861</v>
      </c>
      <c r="B1694" s="551" t="s">
        <v>25741</v>
      </c>
      <c r="C1694" s="555" t="s">
        <v>25742</v>
      </c>
      <c r="D1694" s="389">
        <v>1</v>
      </c>
      <c r="E1694" s="389">
        <v>2</v>
      </c>
      <c r="F1694" s="389" t="s">
        <v>17778</v>
      </c>
      <c r="G1694" s="389" t="s">
        <v>17778</v>
      </c>
      <c r="H1694" s="389" t="s">
        <v>3836</v>
      </c>
      <c r="I1694" s="543" t="s">
        <v>14977</v>
      </c>
    </row>
    <row r="1695" spans="1:9" ht="85.5">
      <c r="A1695" s="521">
        <v>862</v>
      </c>
      <c r="B1695" s="551" t="s">
        <v>25743</v>
      </c>
      <c r="C1695" s="555" t="s">
        <v>25744</v>
      </c>
      <c r="D1695" s="389">
        <v>1</v>
      </c>
      <c r="E1695" s="389">
        <v>2</v>
      </c>
      <c r="F1695" s="389" t="s">
        <v>17778</v>
      </c>
      <c r="G1695" s="389" t="s">
        <v>17778</v>
      </c>
      <c r="H1695" s="389" t="s">
        <v>3836</v>
      </c>
      <c r="I1695" s="543" t="s">
        <v>14977</v>
      </c>
    </row>
    <row r="1696" spans="1:9" ht="85.5">
      <c r="A1696" s="521">
        <v>863</v>
      </c>
      <c r="B1696" s="551" t="s">
        <v>25745</v>
      </c>
      <c r="C1696" s="555" t="s">
        <v>25746</v>
      </c>
      <c r="D1696" s="389">
        <v>1</v>
      </c>
      <c r="E1696" s="389">
        <v>2</v>
      </c>
      <c r="F1696" s="389" t="s">
        <v>17778</v>
      </c>
      <c r="G1696" s="389" t="s">
        <v>17778</v>
      </c>
      <c r="H1696" s="389" t="s">
        <v>3836</v>
      </c>
      <c r="I1696" s="543" t="s">
        <v>14977</v>
      </c>
    </row>
    <row r="1697" spans="1:9" ht="85.5">
      <c r="A1697" s="537">
        <v>864</v>
      </c>
      <c r="B1697" s="551" t="s">
        <v>25747</v>
      </c>
      <c r="C1697" s="555" t="s">
        <v>25748</v>
      </c>
      <c r="D1697" s="389">
        <v>1</v>
      </c>
      <c r="E1697" s="389">
        <v>2</v>
      </c>
      <c r="F1697" s="389" t="s">
        <v>17778</v>
      </c>
      <c r="G1697" s="389" t="s">
        <v>17778</v>
      </c>
      <c r="H1697" s="389" t="s">
        <v>3836</v>
      </c>
      <c r="I1697" s="543" t="s">
        <v>14977</v>
      </c>
    </row>
    <row r="1698" spans="1:9" ht="85.5">
      <c r="A1698" s="521">
        <v>865</v>
      </c>
      <c r="B1698" s="551" t="s">
        <v>25749</v>
      </c>
      <c r="C1698" s="555" t="s">
        <v>25750</v>
      </c>
      <c r="D1698" s="389">
        <v>1</v>
      </c>
      <c r="E1698" s="389">
        <v>2</v>
      </c>
      <c r="F1698" s="389" t="s">
        <v>17778</v>
      </c>
      <c r="G1698" s="389" t="s">
        <v>17778</v>
      </c>
      <c r="H1698" s="389" t="s">
        <v>3836</v>
      </c>
      <c r="I1698" s="543" t="s">
        <v>14977</v>
      </c>
    </row>
    <row r="1699" spans="1:9" ht="85.5">
      <c r="A1699" s="521">
        <v>866</v>
      </c>
      <c r="B1699" s="551" t="s">
        <v>25751</v>
      </c>
      <c r="C1699" s="555" t="s">
        <v>25752</v>
      </c>
      <c r="D1699" s="389">
        <v>1</v>
      </c>
      <c r="E1699" s="389">
        <v>2</v>
      </c>
      <c r="F1699" s="389" t="s">
        <v>17778</v>
      </c>
      <c r="G1699" s="389" t="s">
        <v>17778</v>
      </c>
      <c r="H1699" s="389" t="s">
        <v>3836</v>
      </c>
      <c r="I1699" s="543" t="s">
        <v>14977</v>
      </c>
    </row>
    <row r="1700" spans="1:9" ht="85.5">
      <c r="A1700" s="537">
        <v>867</v>
      </c>
      <c r="B1700" s="551" t="s">
        <v>25753</v>
      </c>
      <c r="C1700" s="555" t="s">
        <v>25754</v>
      </c>
      <c r="D1700" s="389">
        <v>1</v>
      </c>
      <c r="E1700" s="389">
        <v>2</v>
      </c>
      <c r="F1700" s="389" t="s">
        <v>17778</v>
      </c>
      <c r="G1700" s="389" t="s">
        <v>17778</v>
      </c>
      <c r="H1700" s="389" t="s">
        <v>3836</v>
      </c>
      <c r="I1700" s="543" t="s">
        <v>14977</v>
      </c>
    </row>
    <row r="1701" spans="1:9" ht="99.75">
      <c r="A1701" s="521">
        <v>868</v>
      </c>
      <c r="B1701" s="551" t="s">
        <v>25755</v>
      </c>
      <c r="C1701" s="555" t="s">
        <v>25756</v>
      </c>
      <c r="D1701" s="389">
        <v>1</v>
      </c>
      <c r="E1701" s="389">
        <v>2</v>
      </c>
      <c r="F1701" s="389" t="s">
        <v>17778</v>
      </c>
      <c r="G1701" s="389" t="s">
        <v>17778</v>
      </c>
      <c r="H1701" s="389" t="s">
        <v>3836</v>
      </c>
      <c r="I1701" s="543" t="s">
        <v>14977</v>
      </c>
    </row>
    <row r="1702" spans="1:9" ht="71.25">
      <c r="A1702" s="521">
        <v>869</v>
      </c>
      <c r="B1702" s="551" t="s">
        <v>25757</v>
      </c>
      <c r="C1702" s="555" t="s">
        <v>25758</v>
      </c>
      <c r="D1702" s="389">
        <v>1</v>
      </c>
      <c r="E1702" s="389">
        <v>2</v>
      </c>
      <c r="F1702" s="389" t="s">
        <v>17778</v>
      </c>
      <c r="G1702" s="389" t="s">
        <v>17778</v>
      </c>
      <c r="H1702" s="389" t="s">
        <v>3836</v>
      </c>
      <c r="I1702" s="543" t="s">
        <v>14977</v>
      </c>
    </row>
    <row r="1703" spans="1:9" ht="85.5">
      <c r="A1703" s="537">
        <v>870</v>
      </c>
      <c r="B1703" s="551" t="s">
        <v>25759</v>
      </c>
      <c r="C1703" s="555" t="s">
        <v>25760</v>
      </c>
      <c r="D1703" s="389">
        <v>1</v>
      </c>
      <c r="E1703" s="389">
        <v>2</v>
      </c>
      <c r="F1703" s="389" t="s">
        <v>17778</v>
      </c>
      <c r="G1703" s="389" t="s">
        <v>17778</v>
      </c>
      <c r="H1703" s="389" t="s">
        <v>3836</v>
      </c>
      <c r="I1703" s="543" t="s">
        <v>14977</v>
      </c>
    </row>
    <row r="1704" spans="1:9" ht="85.5">
      <c r="A1704" s="521">
        <v>871</v>
      </c>
      <c r="B1704" s="551" t="s">
        <v>25761</v>
      </c>
      <c r="C1704" s="555" t="s">
        <v>25762</v>
      </c>
      <c r="D1704" s="389">
        <v>1</v>
      </c>
      <c r="E1704" s="389">
        <v>2</v>
      </c>
      <c r="F1704" s="389" t="s">
        <v>17778</v>
      </c>
      <c r="G1704" s="389" t="s">
        <v>17778</v>
      </c>
      <c r="H1704" s="389" t="s">
        <v>3836</v>
      </c>
      <c r="I1704" s="543" t="s">
        <v>14977</v>
      </c>
    </row>
    <row r="1705" spans="1:9" ht="85.5">
      <c r="A1705" s="521">
        <v>872</v>
      </c>
      <c r="B1705" s="551" t="s">
        <v>25763</v>
      </c>
      <c r="C1705" s="555" t="s">
        <v>25764</v>
      </c>
      <c r="D1705" s="389">
        <v>1</v>
      </c>
      <c r="E1705" s="389">
        <v>2</v>
      </c>
      <c r="F1705" s="389" t="s">
        <v>17778</v>
      </c>
      <c r="G1705" s="389" t="s">
        <v>17778</v>
      </c>
      <c r="H1705" s="389" t="s">
        <v>3836</v>
      </c>
      <c r="I1705" s="543" t="s">
        <v>14977</v>
      </c>
    </row>
    <row r="1706" spans="1:9" ht="85.5">
      <c r="A1706" s="537">
        <v>873</v>
      </c>
      <c r="B1706" s="551" t="s">
        <v>25765</v>
      </c>
      <c r="C1706" s="555" t="s">
        <v>25766</v>
      </c>
      <c r="D1706" s="389">
        <v>1</v>
      </c>
      <c r="E1706" s="389">
        <v>2</v>
      </c>
      <c r="F1706" s="389" t="s">
        <v>17778</v>
      </c>
      <c r="G1706" s="389" t="s">
        <v>17778</v>
      </c>
      <c r="H1706" s="389" t="s">
        <v>3836</v>
      </c>
      <c r="I1706" s="543" t="s">
        <v>14977</v>
      </c>
    </row>
    <row r="1707" spans="1:9" ht="85.5">
      <c r="A1707" s="521">
        <v>874</v>
      </c>
      <c r="B1707" s="551" t="s">
        <v>25767</v>
      </c>
      <c r="C1707" s="555" t="s">
        <v>25768</v>
      </c>
      <c r="D1707" s="389">
        <v>1</v>
      </c>
      <c r="E1707" s="389">
        <v>2</v>
      </c>
      <c r="F1707" s="389" t="s">
        <v>17778</v>
      </c>
      <c r="G1707" s="389" t="s">
        <v>17778</v>
      </c>
      <c r="H1707" s="389" t="s">
        <v>3836</v>
      </c>
      <c r="I1707" s="543" t="s">
        <v>14977</v>
      </c>
    </row>
    <row r="1708" spans="1:9" ht="71.25">
      <c r="A1708" s="521">
        <v>875</v>
      </c>
      <c r="B1708" s="551" t="s">
        <v>25769</v>
      </c>
      <c r="C1708" s="555" t="s">
        <v>25770</v>
      </c>
      <c r="D1708" s="389">
        <v>1</v>
      </c>
      <c r="E1708" s="389">
        <v>2</v>
      </c>
      <c r="F1708" s="389" t="s">
        <v>17778</v>
      </c>
      <c r="G1708" s="389" t="s">
        <v>17778</v>
      </c>
      <c r="H1708" s="389" t="s">
        <v>3836</v>
      </c>
      <c r="I1708" s="543" t="s">
        <v>14977</v>
      </c>
    </row>
    <row r="1709" spans="1:9" ht="85.5">
      <c r="A1709" s="537">
        <v>876</v>
      </c>
      <c r="B1709" s="551" t="s">
        <v>25771</v>
      </c>
      <c r="C1709" s="555" t="s">
        <v>25772</v>
      </c>
      <c r="D1709" s="389">
        <v>1</v>
      </c>
      <c r="E1709" s="389">
        <v>2</v>
      </c>
      <c r="F1709" s="389" t="s">
        <v>17778</v>
      </c>
      <c r="G1709" s="389" t="s">
        <v>17778</v>
      </c>
      <c r="H1709" s="389" t="s">
        <v>3836</v>
      </c>
      <c r="I1709" s="543" t="s">
        <v>14977</v>
      </c>
    </row>
    <row r="1710" spans="1:9" ht="85.5">
      <c r="A1710" s="521">
        <v>877</v>
      </c>
      <c r="B1710" s="551" t="s">
        <v>25773</v>
      </c>
      <c r="C1710" s="555" t="s">
        <v>25774</v>
      </c>
      <c r="D1710" s="389">
        <v>1</v>
      </c>
      <c r="E1710" s="389">
        <v>2</v>
      </c>
      <c r="F1710" s="389" t="s">
        <v>17778</v>
      </c>
      <c r="G1710" s="389" t="s">
        <v>17778</v>
      </c>
      <c r="H1710" s="389" t="s">
        <v>3836</v>
      </c>
      <c r="I1710" s="543" t="s">
        <v>14977</v>
      </c>
    </row>
    <row r="1711" spans="1:9" ht="85.5">
      <c r="A1711" s="521">
        <v>878</v>
      </c>
      <c r="B1711" s="551" t="s">
        <v>25775</v>
      </c>
      <c r="C1711" s="555" t="s">
        <v>25776</v>
      </c>
      <c r="D1711" s="389">
        <v>1</v>
      </c>
      <c r="E1711" s="389">
        <v>2</v>
      </c>
      <c r="F1711" s="389" t="s">
        <v>17778</v>
      </c>
      <c r="G1711" s="389" t="s">
        <v>17778</v>
      </c>
      <c r="H1711" s="389" t="s">
        <v>3836</v>
      </c>
      <c r="I1711" s="543" t="s">
        <v>14977</v>
      </c>
    </row>
    <row r="1712" spans="1:9" ht="71.25">
      <c r="A1712" s="537">
        <v>879</v>
      </c>
      <c r="B1712" s="551" t="s">
        <v>25777</v>
      </c>
      <c r="C1712" s="555" t="s">
        <v>25778</v>
      </c>
      <c r="D1712" s="389">
        <v>1</v>
      </c>
      <c r="E1712" s="389">
        <v>2</v>
      </c>
      <c r="F1712" s="389" t="s">
        <v>17778</v>
      </c>
      <c r="G1712" s="389" t="s">
        <v>17778</v>
      </c>
      <c r="H1712" s="389" t="s">
        <v>3836</v>
      </c>
      <c r="I1712" s="543" t="s">
        <v>14977</v>
      </c>
    </row>
    <row r="1713" spans="1:9" ht="85.5">
      <c r="A1713" s="521">
        <v>880</v>
      </c>
      <c r="B1713" s="551" t="s">
        <v>25779</v>
      </c>
      <c r="C1713" s="555" t="s">
        <v>25780</v>
      </c>
      <c r="D1713" s="389">
        <v>1</v>
      </c>
      <c r="E1713" s="389">
        <v>2</v>
      </c>
      <c r="F1713" s="389" t="s">
        <v>17778</v>
      </c>
      <c r="G1713" s="389" t="s">
        <v>17778</v>
      </c>
      <c r="H1713" s="389" t="s">
        <v>3836</v>
      </c>
      <c r="I1713" s="543" t="s">
        <v>14977</v>
      </c>
    </row>
    <row r="1714" spans="1:9" ht="85.5">
      <c r="A1714" s="521">
        <v>881</v>
      </c>
      <c r="B1714" s="551" t="s">
        <v>25781</v>
      </c>
      <c r="C1714" s="555" t="s">
        <v>25782</v>
      </c>
      <c r="D1714" s="389">
        <v>1</v>
      </c>
      <c r="E1714" s="389">
        <v>2</v>
      </c>
      <c r="F1714" s="389" t="s">
        <v>17778</v>
      </c>
      <c r="G1714" s="389" t="s">
        <v>17778</v>
      </c>
      <c r="H1714" s="389" t="s">
        <v>3836</v>
      </c>
      <c r="I1714" s="543" t="s">
        <v>14977</v>
      </c>
    </row>
    <row r="1715" spans="1:9" ht="85.5">
      <c r="A1715" s="537">
        <v>882</v>
      </c>
      <c r="B1715" s="551" t="s">
        <v>25783</v>
      </c>
      <c r="C1715" s="555" t="s">
        <v>25784</v>
      </c>
      <c r="D1715" s="389">
        <v>1</v>
      </c>
      <c r="E1715" s="389">
        <v>2</v>
      </c>
      <c r="F1715" s="389" t="s">
        <v>17778</v>
      </c>
      <c r="G1715" s="389" t="s">
        <v>17778</v>
      </c>
      <c r="H1715" s="389" t="s">
        <v>3836</v>
      </c>
      <c r="I1715" s="543" t="s">
        <v>14977</v>
      </c>
    </row>
    <row r="1716" spans="1:9" ht="85.5">
      <c r="A1716" s="521">
        <v>883</v>
      </c>
      <c r="B1716" s="551" t="s">
        <v>25785</v>
      </c>
      <c r="C1716" s="555" t="s">
        <v>25786</v>
      </c>
      <c r="D1716" s="389">
        <v>1</v>
      </c>
      <c r="E1716" s="389">
        <v>2</v>
      </c>
      <c r="F1716" s="389" t="s">
        <v>17778</v>
      </c>
      <c r="G1716" s="389" t="s">
        <v>17778</v>
      </c>
      <c r="H1716" s="389" t="s">
        <v>3836</v>
      </c>
      <c r="I1716" s="543" t="s">
        <v>14977</v>
      </c>
    </row>
    <row r="1717" spans="1:9" ht="85.5">
      <c r="A1717" s="521">
        <v>884</v>
      </c>
      <c r="B1717" s="551" t="s">
        <v>25787</v>
      </c>
      <c r="C1717" s="555" t="s">
        <v>25788</v>
      </c>
      <c r="D1717" s="389">
        <v>1</v>
      </c>
      <c r="E1717" s="389">
        <v>2</v>
      </c>
      <c r="F1717" s="389" t="s">
        <v>17778</v>
      </c>
      <c r="G1717" s="389" t="s">
        <v>17778</v>
      </c>
      <c r="H1717" s="389" t="s">
        <v>3836</v>
      </c>
      <c r="I1717" s="543" t="s">
        <v>14977</v>
      </c>
    </row>
    <row r="1718" spans="1:9" ht="85.5">
      <c r="A1718" s="537">
        <v>885</v>
      </c>
      <c r="B1718" s="551" t="s">
        <v>25789</v>
      </c>
      <c r="C1718" s="555" t="s">
        <v>25790</v>
      </c>
      <c r="D1718" s="389">
        <v>1</v>
      </c>
      <c r="E1718" s="389">
        <v>2</v>
      </c>
      <c r="F1718" s="389" t="s">
        <v>17778</v>
      </c>
      <c r="G1718" s="389" t="s">
        <v>17778</v>
      </c>
      <c r="H1718" s="389" t="s">
        <v>3836</v>
      </c>
      <c r="I1718" s="543" t="s">
        <v>14977</v>
      </c>
    </row>
    <row r="1719" spans="1:9" ht="85.5">
      <c r="A1719" s="521">
        <v>886</v>
      </c>
      <c r="B1719" s="551" t="s">
        <v>25791</v>
      </c>
      <c r="C1719" s="555" t="s">
        <v>25792</v>
      </c>
      <c r="D1719" s="389">
        <v>1</v>
      </c>
      <c r="E1719" s="389">
        <v>2</v>
      </c>
      <c r="F1719" s="389" t="s">
        <v>17778</v>
      </c>
      <c r="G1719" s="389" t="s">
        <v>17778</v>
      </c>
      <c r="H1719" s="389" t="s">
        <v>3836</v>
      </c>
      <c r="I1719" s="543" t="s">
        <v>14977</v>
      </c>
    </row>
    <row r="1720" spans="1:9" ht="71.25">
      <c r="A1720" s="521">
        <v>887</v>
      </c>
      <c r="B1720" s="551" t="s">
        <v>25793</v>
      </c>
      <c r="C1720" s="555" t="s">
        <v>25794</v>
      </c>
      <c r="D1720" s="389">
        <v>1</v>
      </c>
      <c r="E1720" s="389">
        <v>2</v>
      </c>
      <c r="F1720" s="389" t="s">
        <v>17778</v>
      </c>
      <c r="G1720" s="389" t="s">
        <v>17778</v>
      </c>
      <c r="H1720" s="389" t="s">
        <v>3836</v>
      </c>
      <c r="I1720" s="543" t="s">
        <v>14977</v>
      </c>
    </row>
    <row r="1721" spans="1:9" ht="85.5">
      <c r="A1721" s="537">
        <v>888</v>
      </c>
      <c r="B1721" s="551" t="s">
        <v>25795</v>
      </c>
      <c r="C1721" s="555" t="s">
        <v>25796</v>
      </c>
      <c r="D1721" s="389">
        <v>1</v>
      </c>
      <c r="E1721" s="389">
        <v>2</v>
      </c>
      <c r="F1721" s="389" t="s">
        <v>17778</v>
      </c>
      <c r="G1721" s="389" t="s">
        <v>17778</v>
      </c>
      <c r="H1721" s="389" t="s">
        <v>3836</v>
      </c>
      <c r="I1721" s="543" t="s">
        <v>14977</v>
      </c>
    </row>
    <row r="1722" spans="1:9" ht="85.5">
      <c r="A1722" s="521">
        <v>889</v>
      </c>
      <c r="B1722" s="551" t="s">
        <v>25797</v>
      </c>
      <c r="C1722" s="555" t="s">
        <v>25798</v>
      </c>
      <c r="D1722" s="389">
        <v>1</v>
      </c>
      <c r="E1722" s="389">
        <v>2</v>
      </c>
      <c r="F1722" s="389" t="s">
        <v>17778</v>
      </c>
      <c r="G1722" s="389" t="s">
        <v>17778</v>
      </c>
      <c r="H1722" s="389" t="s">
        <v>3836</v>
      </c>
      <c r="I1722" s="543" t="s">
        <v>14977</v>
      </c>
    </row>
    <row r="1723" spans="1:9" ht="71.25">
      <c r="A1723" s="521">
        <v>890</v>
      </c>
      <c r="B1723" s="551" t="s">
        <v>25799</v>
      </c>
      <c r="C1723" s="555" t="s">
        <v>25800</v>
      </c>
      <c r="D1723" s="389">
        <v>1</v>
      </c>
      <c r="E1723" s="389">
        <v>2</v>
      </c>
      <c r="F1723" s="389" t="s">
        <v>17812</v>
      </c>
      <c r="G1723" s="389" t="s">
        <v>17812</v>
      </c>
      <c r="H1723" s="389" t="s">
        <v>3836</v>
      </c>
      <c r="I1723" s="543" t="s">
        <v>14977</v>
      </c>
    </row>
    <row r="1724" spans="1:9" ht="71.25">
      <c r="A1724" s="537">
        <v>891</v>
      </c>
      <c r="B1724" s="551" t="s">
        <v>25801</v>
      </c>
      <c r="C1724" s="555" t="s">
        <v>25800</v>
      </c>
      <c r="D1724" s="389">
        <v>1</v>
      </c>
      <c r="E1724" s="389">
        <v>2</v>
      </c>
      <c r="F1724" s="389" t="s">
        <v>17812</v>
      </c>
      <c r="G1724" s="389" t="s">
        <v>17812</v>
      </c>
      <c r="H1724" s="389" t="s">
        <v>3836</v>
      </c>
      <c r="I1724" s="543" t="s">
        <v>14977</v>
      </c>
    </row>
    <row r="1725" spans="1:9" ht="71.25">
      <c r="A1725" s="521">
        <v>892</v>
      </c>
      <c r="B1725" s="551" t="s">
        <v>25802</v>
      </c>
      <c r="C1725" s="555" t="s">
        <v>25803</v>
      </c>
      <c r="D1725" s="389">
        <v>1</v>
      </c>
      <c r="E1725" s="389">
        <v>2</v>
      </c>
      <c r="F1725" s="389" t="s">
        <v>17812</v>
      </c>
      <c r="G1725" s="389" t="s">
        <v>17812</v>
      </c>
      <c r="H1725" s="389" t="s">
        <v>3836</v>
      </c>
      <c r="I1725" s="543" t="s">
        <v>14977</v>
      </c>
    </row>
    <row r="1726" spans="1:9" ht="85.5">
      <c r="A1726" s="521">
        <v>893</v>
      </c>
      <c r="B1726" s="551" t="s">
        <v>25804</v>
      </c>
      <c r="C1726" s="555" t="s">
        <v>25805</v>
      </c>
      <c r="D1726" s="389">
        <v>1</v>
      </c>
      <c r="E1726" s="389">
        <v>2</v>
      </c>
      <c r="F1726" s="389" t="s">
        <v>17812</v>
      </c>
      <c r="G1726" s="389" t="s">
        <v>17812</v>
      </c>
      <c r="H1726" s="389" t="s">
        <v>3836</v>
      </c>
      <c r="I1726" s="543" t="s">
        <v>14977</v>
      </c>
    </row>
    <row r="1727" spans="1:9" ht="85.5">
      <c r="A1727" s="537">
        <v>894</v>
      </c>
      <c r="B1727" s="551" t="s">
        <v>25806</v>
      </c>
      <c r="C1727" s="555" t="s">
        <v>25807</v>
      </c>
      <c r="D1727" s="389">
        <v>1</v>
      </c>
      <c r="E1727" s="389">
        <v>2</v>
      </c>
      <c r="F1727" s="389" t="s">
        <v>17812</v>
      </c>
      <c r="G1727" s="389" t="s">
        <v>17812</v>
      </c>
      <c r="H1727" s="389" t="s">
        <v>3836</v>
      </c>
      <c r="I1727" s="543" t="s">
        <v>14977</v>
      </c>
    </row>
    <row r="1728" spans="1:9" ht="85.5">
      <c r="A1728" s="521">
        <v>895</v>
      </c>
      <c r="B1728" s="551" t="s">
        <v>25808</v>
      </c>
      <c r="C1728" s="555" t="s">
        <v>25809</v>
      </c>
      <c r="D1728" s="389">
        <v>1</v>
      </c>
      <c r="E1728" s="389">
        <v>2</v>
      </c>
      <c r="F1728" s="389" t="s">
        <v>17812</v>
      </c>
      <c r="G1728" s="389" t="s">
        <v>17812</v>
      </c>
      <c r="H1728" s="389" t="s">
        <v>3836</v>
      </c>
      <c r="I1728" s="543" t="s">
        <v>14977</v>
      </c>
    </row>
    <row r="1729" spans="1:9" ht="85.5">
      <c r="A1729" s="521">
        <v>896</v>
      </c>
      <c r="B1729" s="551" t="s">
        <v>25810</v>
      </c>
      <c r="C1729" s="555" t="s">
        <v>25811</v>
      </c>
      <c r="D1729" s="389">
        <v>1</v>
      </c>
      <c r="E1729" s="389">
        <v>2</v>
      </c>
      <c r="F1729" s="389" t="s">
        <v>17812</v>
      </c>
      <c r="G1729" s="389" t="s">
        <v>17812</v>
      </c>
      <c r="H1729" s="389" t="s">
        <v>3836</v>
      </c>
      <c r="I1729" s="543" t="s">
        <v>14977</v>
      </c>
    </row>
    <row r="1730" spans="1:9" ht="85.5">
      <c r="A1730" s="537">
        <v>897</v>
      </c>
      <c r="B1730" s="551" t="s">
        <v>25812</v>
      </c>
      <c r="C1730" s="555" t="s">
        <v>25813</v>
      </c>
      <c r="D1730" s="389">
        <v>1</v>
      </c>
      <c r="E1730" s="389">
        <v>2</v>
      </c>
      <c r="F1730" s="389" t="s">
        <v>17812</v>
      </c>
      <c r="G1730" s="389" t="s">
        <v>17812</v>
      </c>
      <c r="H1730" s="389" t="s">
        <v>3836</v>
      </c>
      <c r="I1730" s="543" t="s">
        <v>14977</v>
      </c>
    </row>
    <row r="1731" spans="1:9" ht="85.5">
      <c r="A1731" s="521">
        <v>898</v>
      </c>
      <c r="B1731" s="551" t="s">
        <v>25814</v>
      </c>
      <c r="C1731" s="555" t="s">
        <v>25815</v>
      </c>
      <c r="D1731" s="389">
        <v>1</v>
      </c>
      <c r="E1731" s="389">
        <v>2</v>
      </c>
      <c r="F1731" s="389" t="s">
        <v>17812</v>
      </c>
      <c r="G1731" s="389" t="s">
        <v>17812</v>
      </c>
      <c r="H1731" s="389" t="s">
        <v>3836</v>
      </c>
      <c r="I1731" s="543" t="s">
        <v>14977</v>
      </c>
    </row>
    <row r="1732" spans="1:9" ht="85.5">
      <c r="A1732" s="521">
        <v>899</v>
      </c>
      <c r="B1732" s="551" t="s">
        <v>25816</v>
      </c>
      <c r="C1732" s="555" t="s">
        <v>25817</v>
      </c>
      <c r="D1732" s="389">
        <v>1</v>
      </c>
      <c r="E1732" s="389">
        <v>2</v>
      </c>
      <c r="F1732" s="389" t="s">
        <v>17812</v>
      </c>
      <c r="G1732" s="389" t="s">
        <v>17812</v>
      </c>
      <c r="H1732" s="389" t="s">
        <v>3836</v>
      </c>
      <c r="I1732" s="543" t="s">
        <v>14977</v>
      </c>
    </row>
    <row r="1733" spans="1:9" ht="71.25">
      <c r="A1733" s="537">
        <v>890</v>
      </c>
      <c r="B1733" s="551" t="s">
        <v>25818</v>
      </c>
      <c r="C1733" s="555" t="s">
        <v>25819</v>
      </c>
      <c r="D1733" s="389">
        <v>1</v>
      </c>
      <c r="E1733" s="389">
        <v>2</v>
      </c>
      <c r="F1733" s="389" t="s">
        <v>17812</v>
      </c>
      <c r="G1733" s="389" t="s">
        <v>17812</v>
      </c>
      <c r="H1733" s="389" t="s">
        <v>3836</v>
      </c>
      <c r="I1733" s="543" t="s">
        <v>14977</v>
      </c>
    </row>
    <row r="1734" spans="1:9" ht="85.5">
      <c r="A1734" s="521">
        <v>891</v>
      </c>
      <c r="B1734" s="551" t="s">
        <v>25820</v>
      </c>
      <c r="C1734" s="555" t="s">
        <v>25821</v>
      </c>
      <c r="D1734" s="389">
        <v>1</v>
      </c>
      <c r="E1734" s="389">
        <v>2</v>
      </c>
      <c r="F1734" s="389" t="s">
        <v>17812</v>
      </c>
      <c r="G1734" s="389" t="s">
        <v>17812</v>
      </c>
      <c r="H1734" s="389" t="s">
        <v>3836</v>
      </c>
      <c r="I1734" s="543" t="s">
        <v>14977</v>
      </c>
    </row>
    <row r="1735" spans="1:9" ht="85.5">
      <c r="A1735" s="521">
        <v>892</v>
      </c>
      <c r="B1735" s="551" t="s">
        <v>25822</v>
      </c>
      <c r="C1735" s="555" t="s">
        <v>25823</v>
      </c>
      <c r="D1735" s="389">
        <v>1</v>
      </c>
      <c r="E1735" s="389">
        <v>2</v>
      </c>
      <c r="F1735" s="389" t="s">
        <v>17812</v>
      </c>
      <c r="G1735" s="389" t="s">
        <v>17812</v>
      </c>
      <c r="H1735" s="389" t="s">
        <v>3836</v>
      </c>
      <c r="I1735" s="543" t="s">
        <v>14977</v>
      </c>
    </row>
    <row r="1736" spans="1:9" ht="85.5">
      <c r="A1736" s="537">
        <v>893</v>
      </c>
      <c r="B1736" s="551" t="s">
        <v>25824</v>
      </c>
      <c r="C1736" s="555" t="s">
        <v>25825</v>
      </c>
      <c r="D1736" s="389">
        <v>1</v>
      </c>
      <c r="E1736" s="389">
        <v>2</v>
      </c>
      <c r="F1736" s="389" t="s">
        <v>17812</v>
      </c>
      <c r="G1736" s="389" t="s">
        <v>17812</v>
      </c>
      <c r="H1736" s="389" t="s">
        <v>3836</v>
      </c>
      <c r="I1736" s="543" t="s">
        <v>14977</v>
      </c>
    </row>
    <row r="1737" spans="1:9" ht="85.5">
      <c r="A1737" s="538">
        <v>894</v>
      </c>
      <c r="B1737" s="565" t="s">
        <v>25826</v>
      </c>
      <c r="C1737" s="555" t="s">
        <v>25827</v>
      </c>
      <c r="D1737" s="389">
        <v>1</v>
      </c>
      <c r="E1737" s="389">
        <v>2</v>
      </c>
      <c r="F1737" s="389" t="s">
        <v>17812</v>
      </c>
      <c r="G1737" s="389" t="s">
        <v>17812</v>
      </c>
      <c r="H1737" s="389" t="s">
        <v>3836</v>
      </c>
      <c r="I1737" s="543" t="s">
        <v>14977</v>
      </c>
    </row>
    <row r="1738" spans="1:9" s="541" customFormat="1" ht="21">
      <c r="A1738" s="1497" t="s">
        <v>29034</v>
      </c>
      <c r="B1738" s="1497"/>
      <c r="C1738" s="1497"/>
      <c r="D1738" s="1497"/>
      <c r="E1738" s="1497"/>
      <c r="F1738" s="1497"/>
      <c r="G1738" s="1497"/>
      <c r="H1738" s="1497"/>
      <c r="I1738" s="1497"/>
    </row>
    <row r="1739" spans="1:9" s="541" customFormat="1" ht="66">
      <c r="A1739" s="389">
        <v>1</v>
      </c>
      <c r="B1739" s="726" t="s">
        <v>29035</v>
      </c>
      <c r="C1739" s="727" t="s">
        <v>29036</v>
      </c>
      <c r="D1739" s="435">
        <v>1</v>
      </c>
      <c r="E1739" s="435">
        <v>3</v>
      </c>
      <c r="F1739" s="389" t="s">
        <v>23679</v>
      </c>
      <c r="G1739" s="389" t="s">
        <v>18360</v>
      </c>
      <c r="H1739" s="389" t="s">
        <v>3293</v>
      </c>
      <c r="I1739" s="389" t="s">
        <v>29037</v>
      </c>
    </row>
    <row r="1740" spans="1:9" s="541" customFormat="1" ht="49.5">
      <c r="A1740" s="389">
        <v>2</v>
      </c>
      <c r="B1740" s="726" t="s">
        <v>29038</v>
      </c>
      <c r="C1740" s="727" t="s">
        <v>29039</v>
      </c>
      <c r="D1740" s="435">
        <v>1</v>
      </c>
      <c r="E1740" s="435">
        <v>4</v>
      </c>
      <c r="F1740" s="389" t="s">
        <v>19785</v>
      </c>
      <c r="G1740" s="389" t="s">
        <v>19785</v>
      </c>
      <c r="H1740" s="389" t="s">
        <v>3293</v>
      </c>
      <c r="I1740" s="389" t="s">
        <v>26378</v>
      </c>
    </row>
    <row r="1741" spans="1:9" s="541" customFormat="1" ht="66">
      <c r="A1741" s="2">
        <v>3</v>
      </c>
      <c r="B1741" s="726" t="s">
        <v>29040</v>
      </c>
      <c r="C1741" s="727" t="s">
        <v>29041</v>
      </c>
      <c r="D1741" s="521">
        <v>1</v>
      </c>
      <c r="E1741" s="521">
        <v>11</v>
      </c>
      <c r="F1741" s="703" t="s">
        <v>22485</v>
      </c>
      <c r="G1741" s="521">
        <v>27.042019</v>
      </c>
      <c r="H1741" s="521" t="s">
        <v>3293</v>
      </c>
      <c r="I1741" s="521" t="s">
        <v>29042</v>
      </c>
    </row>
    <row r="1742" spans="1:9" s="541" customFormat="1" ht="66">
      <c r="A1742" s="389">
        <v>4</v>
      </c>
      <c r="B1742" s="726" t="s">
        <v>29043</v>
      </c>
      <c r="C1742" s="728" t="s">
        <v>29044</v>
      </c>
      <c r="D1742" s="521">
        <v>1</v>
      </c>
      <c r="E1742" s="521">
        <v>18</v>
      </c>
      <c r="F1742" s="703" t="s">
        <v>22490</v>
      </c>
      <c r="G1742" s="521" t="s">
        <v>22490</v>
      </c>
      <c r="H1742" s="521" t="s">
        <v>3293</v>
      </c>
      <c r="I1742" s="521" t="s">
        <v>29045</v>
      </c>
    </row>
    <row r="1743" spans="1:9" s="541" customFormat="1" ht="16.5">
      <c r="A1743" s="389">
        <v>5</v>
      </c>
      <c r="B1743" s="726" t="s">
        <v>29046</v>
      </c>
      <c r="C1743" s="727" t="s">
        <v>29047</v>
      </c>
      <c r="D1743" s="1"/>
      <c r="E1743" s="1"/>
      <c r="F1743" s="1"/>
      <c r="G1743" s="1"/>
      <c r="H1743" s="1"/>
      <c r="I1743" s="1"/>
    </row>
    <row r="1744" spans="1:9" s="541" customFormat="1" ht="49.5">
      <c r="A1744" s="2">
        <v>6</v>
      </c>
      <c r="B1744" s="726" t="s">
        <v>29048</v>
      </c>
      <c r="C1744" s="727" t="s">
        <v>29049</v>
      </c>
      <c r="D1744" s="521">
        <v>1</v>
      </c>
      <c r="E1744" s="521">
        <v>6</v>
      </c>
      <c r="F1744" s="703" t="s">
        <v>21151</v>
      </c>
      <c r="G1744" s="521" t="s">
        <v>29050</v>
      </c>
      <c r="H1744" s="521" t="s">
        <v>3293</v>
      </c>
      <c r="I1744" s="521" t="s">
        <v>29051</v>
      </c>
    </row>
    <row r="1745" spans="1:9" s="541" customFormat="1" ht="49.5">
      <c r="A1745" s="389">
        <v>7</v>
      </c>
      <c r="B1745" s="726" t="s">
        <v>29052</v>
      </c>
      <c r="C1745" s="727" t="s">
        <v>29053</v>
      </c>
      <c r="D1745" s="2">
        <v>1</v>
      </c>
      <c r="E1745" s="1">
        <v>10</v>
      </c>
      <c r="F1745" s="1" t="s">
        <v>22521</v>
      </c>
      <c r="G1745" s="1" t="s">
        <v>22516</v>
      </c>
      <c r="H1745" s="521" t="s">
        <v>3293</v>
      </c>
      <c r="I1745" s="2" t="s">
        <v>26610</v>
      </c>
    </row>
    <row r="1746" spans="1:9" s="541" customFormat="1" ht="66">
      <c r="A1746" s="389">
        <v>8</v>
      </c>
      <c r="B1746" s="726" t="s">
        <v>29054</v>
      </c>
      <c r="C1746" s="727" t="s">
        <v>29055</v>
      </c>
      <c r="D1746" s="2">
        <v>1</v>
      </c>
      <c r="E1746" s="2">
        <v>4</v>
      </c>
      <c r="F1746" s="1"/>
      <c r="G1746" s="1"/>
      <c r="H1746" s="1"/>
      <c r="I1746" s="2"/>
    </row>
    <row r="1747" spans="1:9" s="541" customFormat="1" ht="49.5">
      <c r="A1747" s="2">
        <v>9</v>
      </c>
      <c r="B1747" s="726" t="s">
        <v>29056</v>
      </c>
      <c r="C1747" s="727" t="s">
        <v>29053</v>
      </c>
      <c r="D1747" s="2">
        <v>1</v>
      </c>
      <c r="E1747" s="2">
        <v>4</v>
      </c>
      <c r="F1747" s="1" t="s">
        <v>22521</v>
      </c>
      <c r="G1747" s="1" t="s">
        <v>22516</v>
      </c>
      <c r="H1747" s="521" t="s">
        <v>3293</v>
      </c>
      <c r="I1747" s="2" t="s">
        <v>26610</v>
      </c>
    </row>
    <row r="1748" spans="1:9" s="541" customFormat="1" ht="82.5">
      <c r="A1748" s="389">
        <v>10</v>
      </c>
      <c r="B1748" s="726" t="s">
        <v>29057</v>
      </c>
      <c r="C1748" s="729" t="s">
        <v>29058</v>
      </c>
      <c r="D1748" s="521">
        <v>1</v>
      </c>
      <c r="E1748" s="521">
        <v>4</v>
      </c>
      <c r="F1748" s="703" t="s">
        <v>21150</v>
      </c>
      <c r="G1748" s="521" t="s">
        <v>23497</v>
      </c>
      <c r="H1748" s="521" t="s">
        <v>3293</v>
      </c>
      <c r="I1748" s="521" t="s">
        <v>28434</v>
      </c>
    </row>
    <row r="1749" spans="1:9" s="541" customFormat="1" ht="49.5">
      <c r="A1749" s="389">
        <v>11</v>
      </c>
      <c r="B1749" s="726" t="s">
        <v>29059</v>
      </c>
      <c r="C1749" s="727" t="s">
        <v>29053</v>
      </c>
      <c r="D1749" s="521">
        <v>1</v>
      </c>
      <c r="E1749" s="521">
        <v>5</v>
      </c>
      <c r="F1749" s="703" t="s">
        <v>22516</v>
      </c>
      <c r="G1749" s="521" t="s">
        <v>22516</v>
      </c>
      <c r="H1749" s="521" t="s">
        <v>3293</v>
      </c>
      <c r="I1749" s="521" t="s">
        <v>26610</v>
      </c>
    </row>
    <row r="1750" spans="1:9" s="541" customFormat="1" ht="66">
      <c r="A1750" s="2">
        <v>12</v>
      </c>
      <c r="B1750" s="726" t="s">
        <v>29060</v>
      </c>
      <c r="C1750" s="729" t="s">
        <v>29061</v>
      </c>
      <c r="D1750" s="521">
        <v>1</v>
      </c>
      <c r="E1750" s="521">
        <v>3</v>
      </c>
      <c r="F1750" s="703" t="s">
        <v>21150</v>
      </c>
      <c r="G1750" s="521" t="s">
        <v>23497</v>
      </c>
      <c r="H1750" s="521" t="s">
        <v>3293</v>
      </c>
      <c r="I1750" s="521" t="s">
        <v>28434</v>
      </c>
    </row>
    <row r="1751" spans="1:9" s="541" customFormat="1" ht="82.5">
      <c r="A1751" s="389">
        <v>13</v>
      </c>
      <c r="B1751" s="726" t="s">
        <v>29062</v>
      </c>
      <c r="C1751" s="729" t="s">
        <v>29063</v>
      </c>
      <c r="D1751" s="521">
        <v>1</v>
      </c>
      <c r="E1751" s="521">
        <v>3</v>
      </c>
      <c r="F1751" s="703" t="s">
        <v>21150</v>
      </c>
      <c r="G1751" s="521" t="s">
        <v>23497</v>
      </c>
      <c r="H1751" s="521" t="s">
        <v>3293</v>
      </c>
      <c r="I1751" s="521" t="s">
        <v>28434</v>
      </c>
    </row>
    <row r="1752" spans="1:9" s="541" customFormat="1" ht="33">
      <c r="A1752" s="389">
        <v>14</v>
      </c>
      <c r="B1752" s="726" t="s">
        <v>29064</v>
      </c>
      <c r="C1752" s="729" t="s">
        <v>29065</v>
      </c>
      <c r="D1752" s="2">
        <v>1</v>
      </c>
      <c r="E1752" s="2">
        <v>4</v>
      </c>
      <c r="F1752" s="521" t="s">
        <v>22516</v>
      </c>
      <c r="G1752" s="521" t="s">
        <v>22516</v>
      </c>
      <c r="H1752" s="521" t="s">
        <v>3293</v>
      </c>
      <c r="I1752" s="521" t="s">
        <v>26610</v>
      </c>
    </row>
    <row r="1753" spans="1:9" s="541" customFormat="1" ht="49.5">
      <c r="A1753" s="2">
        <v>15</v>
      </c>
      <c r="B1753" s="726" t="s">
        <v>29066</v>
      </c>
      <c r="C1753" s="729" t="s">
        <v>29067</v>
      </c>
      <c r="D1753" s="521">
        <v>1</v>
      </c>
      <c r="E1753" s="521">
        <v>3</v>
      </c>
      <c r="F1753" s="703" t="s">
        <v>21150</v>
      </c>
      <c r="G1753" s="521" t="s">
        <v>23497</v>
      </c>
      <c r="H1753" s="521" t="s">
        <v>3293</v>
      </c>
      <c r="I1753" s="521" t="s">
        <v>28434</v>
      </c>
    </row>
    <row r="1754" spans="1:9" s="541" customFormat="1" ht="99">
      <c r="A1754" s="389">
        <v>16</v>
      </c>
      <c r="B1754" s="726" t="s">
        <v>29068</v>
      </c>
      <c r="C1754" s="729" t="s">
        <v>29069</v>
      </c>
      <c r="D1754" s="521">
        <v>1</v>
      </c>
      <c r="E1754" s="521">
        <v>3</v>
      </c>
      <c r="F1754" s="703" t="s">
        <v>21150</v>
      </c>
      <c r="G1754" s="521" t="s">
        <v>23497</v>
      </c>
      <c r="H1754" s="521" t="s">
        <v>3293</v>
      </c>
      <c r="I1754" s="521" t="s">
        <v>28434</v>
      </c>
    </row>
    <row r="1755" spans="1:9" s="541" customFormat="1" ht="66">
      <c r="A1755" s="389">
        <v>17</v>
      </c>
      <c r="B1755" s="726" t="s">
        <v>29070</v>
      </c>
      <c r="C1755" s="729" t="s">
        <v>29071</v>
      </c>
      <c r="D1755" s="521">
        <v>1</v>
      </c>
      <c r="E1755" s="521">
        <v>11</v>
      </c>
      <c r="F1755" s="703" t="s">
        <v>21154</v>
      </c>
      <c r="G1755" s="521" t="s">
        <v>23371</v>
      </c>
      <c r="H1755" s="521" t="s">
        <v>3293</v>
      </c>
      <c r="I1755" s="521" t="s">
        <v>29072</v>
      </c>
    </row>
    <row r="1756" spans="1:9" s="541" customFormat="1" ht="99">
      <c r="A1756" s="2">
        <v>18</v>
      </c>
      <c r="B1756" s="726" t="s">
        <v>29073</v>
      </c>
      <c r="C1756" s="729" t="s">
        <v>29074</v>
      </c>
      <c r="D1756" s="521">
        <v>1</v>
      </c>
      <c r="E1756" s="521">
        <v>31</v>
      </c>
      <c r="F1756" s="703" t="s">
        <v>21169</v>
      </c>
      <c r="G1756" s="521" t="s">
        <v>21169</v>
      </c>
      <c r="H1756" s="521" t="s">
        <v>3293</v>
      </c>
      <c r="I1756" s="521" t="s">
        <v>29075</v>
      </c>
    </row>
    <row r="1757" spans="1:9" s="541" customFormat="1" ht="66">
      <c r="A1757" s="389">
        <v>19</v>
      </c>
      <c r="B1757" s="726" t="s">
        <v>29076</v>
      </c>
      <c r="C1757" s="729" t="s">
        <v>29077</v>
      </c>
      <c r="D1757" s="521">
        <v>1</v>
      </c>
      <c r="E1757" s="521">
        <v>15</v>
      </c>
      <c r="F1757" s="703" t="s">
        <v>21169</v>
      </c>
      <c r="G1757" s="521" t="s">
        <v>21169</v>
      </c>
      <c r="H1757" s="521" t="s">
        <v>3293</v>
      </c>
      <c r="I1757" s="521" t="s">
        <v>29075</v>
      </c>
    </row>
    <row r="1758" spans="1:9" s="541" customFormat="1" ht="66">
      <c r="A1758" s="389">
        <v>20</v>
      </c>
      <c r="B1758" s="726" t="s">
        <v>29078</v>
      </c>
      <c r="C1758" s="729" t="s">
        <v>29079</v>
      </c>
      <c r="D1758" s="521">
        <v>1</v>
      </c>
      <c r="E1758" s="521">
        <v>3</v>
      </c>
      <c r="F1758" s="703" t="s">
        <v>21169</v>
      </c>
      <c r="G1758" s="521" t="s">
        <v>21169</v>
      </c>
      <c r="H1758" s="521" t="s">
        <v>3293</v>
      </c>
      <c r="I1758" s="521" t="s">
        <v>29075</v>
      </c>
    </row>
    <row r="1759" spans="1:9" s="541" customFormat="1" ht="99">
      <c r="A1759" s="2">
        <v>21</v>
      </c>
      <c r="B1759" s="726" t="s">
        <v>29080</v>
      </c>
      <c r="C1759" s="729" t="s">
        <v>29081</v>
      </c>
      <c r="D1759" s="521">
        <v>1</v>
      </c>
      <c r="E1759" s="521">
        <v>4</v>
      </c>
      <c r="F1759" s="703" t="s">
        <v>22602</v>
      </c>
      <c r="G1759" s="521" t="s">
        <v>22592</v>
      </c>
      <c r="H1759" s="521" t="s">
        <v>3293</v>
      </c>
      <c r="I1759" s="521" t="s">
        <v>29082</v>
      </c>
    </row>
    <row r="1760" spans="1:9" s="541" customFormat="1" ht="82.5">
      <c r="A1760" s="389">
        <v>22</v>
      </c>
      <c r="B1760" s="726" t="s">
        <v>29083</v>
      </c>
      <c r="C1760" s="729" t="s">
        <v>29084</v>
      </c>
      <c r="D1760" s="521">
        <v>1</v>
      </c>
      <c r="E1760" s="521">
        <v>3</v>
      </c>
      <c r="F1760" s="703" t="s">
        <v>22602</v>
      </c>
      <c r="G1760" s="521" t="s">
        <v>22592</v>
      </c>
      <c r="H1760" s="521" t="s">
        <v>3293</v>
      </c>
      <c r="I1760" s="521" t="s">
        <v>29082</v>
      </c>
    </row>
    <row r="1761" spans="1:9" s="541" customFormat="1" ht="82.5">
      <c r="A1761" s="389">
        <v>23</v>
      </c>
      <c r="B1761" s="726" t="s">
        <v>29085</v>
      </c>
      <c r="C1761" s="729" t="s">
        <v>29086</v>
      </c>
      <c r="D1761" s="521">
        <v>1</v>
      </c>
      <c r="E1761" s="521">
        <v>4</v>
      </c>
      <c r="F1761" s="703" t="s">
        <v>22602</v>
      </c>
      <c r="G1761" s="521" t="s">
        <v>22592</v>
      </c>
      <c r="H1761" s="521" t="s">
        <v>3293</v>
      </c>
      <c r="I1761" s="521" t="s">
        <v>29082</v>
      </c>
    </row>
    <row r="1762" spans="1:9" s="541" customFormat="1" ht="82.5">
      <c r="A1762" s="2">
        <v>24</v>
      </c>
      <c r="B1762" s="726" t="s">
        <v>29087</v>
      </c>
      <c r="C1762" s="729" t="s">
        <v>29088</v>
      </c>
      <c r="D1762" s="521">
        <v>1</v>
      </c>
      <c r="E1762" s="521">
        <v>3</v>
      </c>
      <c r="F1762" s="703" t="s">
        <v>22602</v>
      </c>
      <c r="G1762" s="521" t="s">
        <v>22592</v>
      </c>
      <c r="H1762" s="521" t="s">
        <v>3293</v>
      </c>
      <c r="I1762" s="521" t="s">
        <v>29082</v>
      </c>
    </row>
    <row r="1763" spans="1:9" s="541" customFormat="1" ht="15">
      <c r="A1763" s="389">
        <v>25</v>
      </c>
      <c r="B1763" s="726" t="s">
        <v>29089</v>
      </c>
      <c r="C1763" s="1" t="s">
        <v>29065</v>
      </c>
      <c r="D1763" s="2">
        <v>1</v>
      </c>
      <c r="E1763" s="2">
        <v>3</v>
      </c>
      <c r="F1763" s="521" t="s">
        <v>22602</v>
      </c>
      <c r="G1763" s="521" t="s">
        <v>22592</v>
      </c>
      <c r="H1763" s="521" t="s">
        <v>3293</v>
      </c>
      <c r="I1763" s="521" t="s">
        <v>29082</v>
      </c>
    </row>
    <row r="1764" spans="1:9" s="541" customFormat="1" ht="66.75">
      <c r="A1764" s="389">
        <v>26</v>
      </c>
      <c r="B1764" s="726" t="s">
        <v>29090</v>
      </c>
      <c r="C1764" s="727" t="s">
        <v>29091</v>
      </c>
      <c r="D1764" s="2">
        <v>1</v>
      </c>
      <c r="E1764" s="2">
        <v>5</v>
      </c>
      <c r="F1764" s="521" t="s">
        <v>22592</v>
      </c>
      <c r="G1764" s="521" t="s">
        <v>22592</v>
      </c>
      <c r="H1764" s="521" t="s">
        <v>3293</v>
      </c>
      <c r="I1764" s="2" t="s">
        <v>29092</v>
      </c>
    </row>
    <row r="1765" spans="1:9" s="541" customFormat="1" ht="66">
      <c r="A1765" s="2">
        <v>27</v>
      </c>
      <c r="B1765" s="726" t="s">
        <v>29093</v>
      </c>
      <c r="C1765" s="729" t="s">
        <v>29094</v>
      </c>
      <c r="D1765" s="521">
        <v>1</v>
      </c>
      <c r="E1765" s="521">
        <v>4</v>
      </c>
      <c r="F1765" s="703" t="s">
        <v>23510</v>
      </c>
      <c r="G1765" s="521" t="s">
        <v>27546</v>
      </c>
      <c r="H1765" s="521" t="s">
        <v>3293</v>
      </c>
      <c r="I1765" s="521" t="s">
        <v>29095</v>
      </c>
    </row>
    <row r="1766" spans="1:9" s="541" customFormat="1" ht="99">
      <c r="A1766" s="389">
        <v>28</v>
      </c>
      <c r="B1766" s="726" t="s">
        <v>29096</v>
      </c>
      <c r="C1766" s="729" t="s">
        <v>29097</v>
      </c>
      <c r="D1766" s="521">
        <v>1</v>
      </c>
      <c r="E1766" s="521">
        <v>2</v>
      </c>
      <c r="F1766" s="703" t="s">
        <v>27546</v>
      </c>
      <c r="G1766" s="521" t="s">
        <v>27546</v>
      </c>
      <c r="H1766" s="521" t="s">
        <v>3293</v>
      </c>
      <c r="I1766" s="521" t="s">
        <v>29095</v>
      </c>
    </row>
    <row r="1767" spans="1:9" s="541" customFormat="1" ht="66">
      <c r="A1767" s="389">
        <v>29</v>
      </c>
      <c r="B1767" s="726" t="s">
        <v>29098</v>
      </c>
      <c r="C1767" s="729" t="s">
        <v>29099</v>
      </c>
      <c r="D1767" s="521">
        <v>1</v>
      </c>
      <c r="E1767" s="521">
        <v>3</v>
      </c>
      <c r="F1767" s="703" t="s">
        <v>27546</v>
      </c>
      <c r="G1767" s="521" t="s">
        <v>27546</v>
      </c>
      <c r="H1767" s="521" t="s">
        <v>3293</v>
      </c>
      <c r="I1767" s="521" t="s">
        <v>29095</v>
      </c>
    </row>
    <row r="1768" spans="1:9" s="541" customFormat="1" ht="66">
      <c r="A1768" s="2">
        <v>30</v>
      </c>
      <c r="B1768" s="726" t="s">
        <v>29100</v>
      </c>
      <c r="C1768" s="729" t="s">
        <v>29101</v>
      </c>
      <c r="D1768" s="521">
        <v>1</v>
      </c>
      <c r="E1768" s="521">
        <v>3</v>
      </c>
      <c r="F1768" s="703" t="s">
        <v>27546</v>
      </c>
      <c r="G1768" s="521" t="s">
        <v>27546</v>
      </c>
      <c r="H1768" s="521" t="s">
        <v>3293</v>
      </c>
      <c r="I1768" s="521" t="s">
        <v>29095</v>
      </c>
    </row>
    <row r="1769" spans="1:9" s="541" customFormat="1" ht="66">
      <c r="A1769" s="389">
        <v>31</v>
      </c>
      <c r="B1769" s="726" t="s">
        <v>29102</v>
      </c>
      <c r="C1769" s="729" t="s">
        <v>29103</v>
      </c>
      <c r="D1769" s="521">
        <v>1</v>
      </c>
      <c r="E1769" s="521">
        <v>3</v>
      </c>
      <c r="F1769" s="703" t="s">
        <v>27546</v>
      </c>
      <c r="G1769" s="521" t="s">
        <v>27546</v>
      </c>
      <c r="H1769" s="521" t="s">
        <v>3293</v>
      </c>
      <c r="I1769" s="521" t="s">
        <v>29095</v>
      </c>
    </row>
    <row r="1770" spans="1:9" s="541" customFormat="1" ht="82.5">
      <c r="A1770" s="389">
        <v>32</v>
      </c>
      <c r="B1770" s="726" t="s">
        <v>29104</v>
      </c>
      <c r="C1770" s="729" t="s">
        <v>29105</v>
      </c>
      <c r="D1770" s="521">
        <v>1</v>
      </c>
      <c r="E1770" s="521">
        <v>3</v>
      </c>
      <c r="F1770" s="703" t="s">
        <v>27546</v>
      </c>
      <c r="G1770" s="521" t="s">
        <v>27546</v>
      </c>
      <c r="H1770" s="521" t="s">
        <v>3293</v>
      </c>
      <c r="I1770" s="521" t="s">
        <v>29095</v>
      </c>
    </row>
    <row r="1771" spans="1:9" s="541" customFormat="1" ht="66">
      <c r="A1771" s="2">
        <v>33</v>
      </c>
      <c r="B1771" s="726" t="s">
        <v>29106</v>
      </c>
      <c r="C1771" s="729" t="s">
        <v>29107</v>
      </c>
      <c r="D1771" s="521">
        <v>1</v>
      </c>
      <c r="E1771" s="521">
        <v>3</v>
      </c>
      <c r="F1771" s="703" t="s">
        <v>27546</v>
      </c>
      <c r="G1771" s="521" t="s">
        <v>27546</v>
      </c>
      <c r="H1771" s="521" t="s">
        <v>3293</v>
      </c>
      <c r="I1771" s="521" t="s">
        <v>29095</v>
      </c>
    </row>
    <row r="1772" spans="1:9" s="541" customFormat="1" ht="115.5">
      <c r="A1772" s="389">
        <v>34</v>
      </c>
      <c r="B1772" s="726" t="s">
        <v>29108</v>
      </c>
      <c r="C1772" s="729" t="s">
        <v>29109</v>
      </c>
      <c r="D1772" s="521">
        <v>1</v>
      </c>
      <c r="E1772" s="521">
        <v>5</v>
      </c>
      <c r="F1772" s="703" t="s">
        <v>27546</v>
      </c>
      <c r="G1772" s="521" t="s">
        <v>28146</v>
      </c>
      <c r="H1772" s="521" t="s">
        <v>3293</v>
      </c>
      <c r="I1772" s="521" t="s">
        <v>29110</v>
      </c>
    </row>
    <row r="1773" spans="1:9" s="541" customFormat="1" ht="115.5">
      <c r="A1773" s="389">
        <v>35</v>
      </c>
      <c r="B1773" s="726" t="s">
        <v>29111</v>
      </c>
      <c r="C1773" s="729" t="s">
        <v>29112</v>
      </c>
      <c r="D1773" s="521">
        <v>1</v>
      </c>
      <c r="E1773" s="521">
        <v>5</v>
      </c>
      <c r="F1773" s="703" t="s">
        <v>27546</v>
      </c>
      <c r="G1773" s="521" t="s">
        <v>28146</v>
      </c>
      <c r="H1773" s="521" t="s">
        <v>3293</v>
      </c>
      <c r="I1773" s="521" t="s">
        <v>29110</v>
      </c>
    </row>
    <row r="1774" spans="1:9" s="541" customFormat="1" ht="49.5">
      <c r="A1774" s="2">
        <v>36</v>
      </c>
      <c r="B1774" s="726" t="s">
        <v>29113</v>
      </c>
      <c r="C1774" s="729" t="s">
        <v>29114</v>
      </c>
      <c r="D1774" s="521">
        <v>1</v>
      </c>
      <c r="E1774" s="521">
        <v>6</v>
      </c>
      <c r="F1774" s="703" t="s">
        <v>27546</v>
      </c>
      <c r="G1774" s="521" t="s">
        <v>28146</v>
      </c>
      <c r="H1774" s="521" t="s">
        <v>3293</v>
      </c>
      <c r="I1774" s="521" t="s">
        <v>29110</v>
      </c>
    </row>
    <row r="1775" spans="1:9" s="541" customFormat="1" ht="82.5">
      <c r="A1775" s="389">
        <v>37</v>
      </c>
      <c r="B1775" s="726" t="s">
        <v>29115</v>
      </c>
      <c r="C1775" s="729" t="s">
        <v>29116</v>
      </c>
      <c r="D1775" s="521">
        <v>1</v>
      </c>
      <c r="E1775" s="521">
        <v>7</v>
      </c>
      <c r="F1775" s="703" t="s">
        <v>27546</v>
      </c>
      <c r="G1775" s="521" t="s">
        <v>28146</v>
      </c>
      <c r="H1775" s="521" t="s">
        <v>3293</v>
      </c>
      <c r="I1775" s="521" t="s">
        <v>29110</v>
      </c>
    </row>
    <row r="1776" spans="1:9" s="541" customFormat="1" ht="49.5">
      <c r="A1776" s="389">
        <v>38</v>
      </c>
      <c r="B1776" s="726" t="s">
        <v>29117</v>
      </c>
      <c r="C1776" s="727" t="s">
        <v>29118</v>
      </c>
      <c r="D1776" s="521">
        <v>1</v>
      </c>
      <c r="E1776" s="521">
        <v>5</v>
      </c>
      <c r="F1776" s="703" t="s">
        <v>29119</v>
      </c>
      <c r="G1776" s="521" t="s">
        <v>28146</v>
      </c>
      <c r="H1776" s="521" t="s">
        <v>3293</v>
      </c>
      <c r="I1776" s="521" t="s">
        <v>29120</v>
      </c>
    </row>
    <row r="1777" spans="1:9" s="541" customFormat="1" ht="178.5">
      <c r="A1777" s="2">
        <v>39</v>
      </c>
      <c r="B1777" s="726" t="s">
        <v>29121</v>
      </c>
      <c r="C1777" s="729" t="s">
        <v>29122</v>
      </c>
      <c r="D1777" s="380" t="s">
        <v>29123</v>
      </c>
      <c r="E1777" s="730" t="s">
        <v>29124</v>
      </c>
      <c r="F1777" s="707"/>
      <c r="G1777" s="1"/>
      <c r="H1777" s="1"/>
      <c r="I1777" s="1"/>
    </row>
    <row r="1778" spans="1:9" s="541" customFormat="1" ht="82.5">
      <c r="A1778" s="389">
        <v>40</v>
      </c>
      <c r="B1778" s="726" t="s">
        <v>29125</v>
      </c>
      <c r="C1778" s="729" t="s">
        <v>29126</v>
      </c>
      <c r="D1778" s="521">
        <v>1</v>
      </c>
      <c r="E1778" s="521">
        <v>5</v>
      </c>
      <c r="F1778" s="703" t="s">
        <v>23528</v>
      </c>
      <c r="G1778" s="521" t="s">
        <v>22707</v>
      </c>
      <c r="H1778" s="521" t="s">
        <v>3293</v>
      </c>
      <c r="I1778" s="521" t="s">
        <v>29127</v>
      </c>
    </row>
    <row r="1779" spans="1:9" s="541" customFormat="1" ht="82.5">
      <c r="A1779" s="389">
        <v>41</v>
      </c>
      <c r="B1779" s="726" t="s">
        <v>29128</v>
      </c>
      <c r="C1779" s="729" t="s">
        <v>29129</v>
      </c>
      <c r="D1779" s="521">
        <v>1</v>
      </c>
      <c r="E1779" s="521">
        <v>3</v>
      </c>
      <c r="F1779" s="703" t="s">
        <v>23528</v>
      </c>
      <c r="G1779" s="521" t="s">
        <v>22707</v>
      </c>
      <c r="H1779" s="521" t="s">
        <v>3293</v>
      </c>
      <c r="I1779" s="521" t="s">
        <v>29127</v>
      </c>
    </row>
    <row r="1780" spans="1:9" s="541" customFormat="1" ht="82.5">
      <c r="A1780" s="2">
        <v>42</v>
      </c>
      <c r="B1780" s="726" t="s">
        <v>29130</v>
      </c>
      <c r="C1780" s="729" t="s">
        <v>29131</v>
      </c>
      <c r="D1780" s="521">
        <v>1</v>
      </c>
      <c r="E1780" s="521">
        <v>4</v>
      </c>
      <c r="F1780" s="703" t="s">
        <v>23396</v>
      </c>
      <c r="G1780" s="521" t="s">
        <v>22707</v>
      </c>
      <c r="H1780" s="521" t="s">
        <v>3293</v>
      </c>
      <c r="I1780" s="521" t="s">
        <v>29127</v>
      </c>
    </row>
    <row r="1781" spans="1:9" s="541" customFormat="1" ht="16.5">
      <c r="A1781" s="389">
        <v>43</v>
      </c>
      <c r="B1781" s="726" t="s">
        <v>29132</v>
      </c>
      <c r="C1781" s="727" t="s">
        <v>29047</v>
      </c>
      <c r="D1781" s="521"/>
      <c r="E1781" s="521"/>
      <c r="F1781" s="703"/>
      <c r="G1781" s="521"/>
      <c r="H1781" s="521"/>
      <c r="I1781" s="521"/>
    </row>
    <row r="1782" spans="1:9" s="541" customFormat="1" ht="66">
      <c r="A1782" s="389">
        <v>44</v>
      </c>
      <c r="B1782" s="726" t="s">
        <v>29133</v>
      </c>
      <c r="C1782" s="729" t="s">
        <v>29134</v>
      </c>
      <c r="D1782" s="521">
        <v>1</v>
      </c>
      <c r="E1782" s="521">
        <v>5</v>
      </c>
      <c r="F1782" s="703"/>
      <c r="G1782" s="521"/>
      <c r="H1782" s="521" t="s">
        <v>3293</v>
      </c>
      <c r="I1782" s="521"/>
    </row>
    <row r="1783" spans="1:9" s="541" customFormat="1" ht="16.5">
      <c r="A1783" s="2">
        <v>45</v>
      </c>
      <c r="B1783" s="726" t="s">
        <v>29135</v>
      </c>
      <c r="C1783" s="727" t="s">
        <v>29047</v>
      </c>
      <c r="D1783" s="1"/>
      <c r="E1783" s="1"/>
      <c r="F1783" s="1"/>
      <c r="G1783" s="1"/>
      <c r="H1783" s="1"/>
      <c r="I1783" s="1"/>
    </row>
    <row r="1784" spans="1:9" s="541" customFormat="1" ht="82.5">
      <c r="A1784" s="389">
        <v>46</v>
      </c>
      <c r="B1784" s="726" t="s">
        <v>29136</v>
      </c>
      <c r="C1784" s="727" t="s">
        <v>29137</v>
      </c>
      <c r="D1784" s="521">
        <v>1</v>
      </c>
      <c r="E1784" s="521">
        <v>4</v>
      </c>
      <c r="F1784" s="703" t="s">
        <v>23396</v>
      </c>
      <c r="G1784" s="521" t="s">
        <v>22707</v>
      </c>
      <c r="H1784" s="521" t="s">
        <v>3293</v>
      </c>
      <c r="I1784" s="521" t="s">
        <v>29127</v>
      </c>
    </row>
    <row r="1785" spans="1:9" s="541" customFormat="1" ht="115.5">
      <c r="A1785" s="389">
        <v>47</v>
      </c>
      <c r="B1785" s="726" t="s">
        <v>29138</v>
      </c>
      <c r="C1785" s="729" t="s">
        <v>29139</v>
      </c>
      <c r="D1785" s="521">
        <v>1</v>
      </c>
      <c r="E1785" s="521">
        <v>3</v>
      </c>
      <c r="F1785" s="703" t="s">
        <v>23998</v>
      </c>
      <c r="G1785" s="521" t="s">
        <v>23540</v>
      </c>
      <c r="H1785" s="521" t="s">
        <v>3293</v>
      </c>
      <c r="I1785" s="521" t="s">
        <v>29140</v>
      </c>
    </row>
    <row r="1786" spans="1:9" s="541" customFormat="1" ht="82.5">
      <c r="A1786" s="2">
        <v>48</v>
      </c>
      <c r="B1786" s="726" t="s">
        <v>29141</v>
      </c>
      <c r="C1786" s="729" t="s">
        <v>29142</v>
      </c>
      <c r="D1786" s="521">
        <v>1</v>
      </c>
      <c r="E1786" s="521">
        <v>10</v>
      </c>
      <c r="F1786" s="703" t="s">
        <v>23728</v>
      </c>
      <c r="G1786" s="521" t="s">
        <v>23728</v>
      </c>
      <c r="H1786" s="521" t="s">
        <v>3293</v>
      </c>
      <c r="I1786" s="521" t="s">
        <v>29143</v>
      </c>
    </row>
    <row r="1787" spans="1:9" s="541" customFormat="1" ht="148.5">
      <c r="A1787" s="389">
        <v>49</v>
      </c>
      <c r="B1787" s="726" t="s">
        <v>29144</v>
      </c>
      <c r="C1787" s="729" t="s">
        <v>29145</v>
      </c>
      <c r="D1787" s="521">
        <v>1</v>
      </c>
      <c r="E1787" s="521">
        <v>6</v>
      </c>
      <c r="F1787" s="703" t="s">
        <v>26589</v>
      </c>
      <c r="G1787" s="521" t="s">
        <v>23936</v>
      </c>
      <c r="H1787" s="521" t="s">
        <v>3293</v>
      </c>
      <c r="I1787" s="521" t="s">
        <v>29146</v>
      </c>
    </row>
    <row r="1788" spans="1:9" s="541" customFormat="1" ht="66">
      <c r="A1788" s="389">
        <v>50</v>
      </c>
      <c r="B1788" s="726" t="s">
        <v>29147</v>
      </c>
      <c r="C1788" s="729" t="s">
        <v>29148</v>
      </c>
      <c r="D1788" s="521">
        <v>1</v>
      </c>
      <c r="E1788" s="521">
        <v>5</v>
      </c>
      <c r="F1788" s="703" t="s">
        <v>23728</v>
      </c>
      <c r="G1788" s="521" t="s">
        <v>23936</v>
      </c>
      <c r="H1788" s="521" t="s">
        <v>3293</v>
      </c>
      <c r="I1788" s="521" t="s">
        <v>29143</v>
      </c>
    </row>
    <row r="1789" spans="1:9" s="541" customFormat="1" ht="49.5">
      <c r="A1789" s="2">
        <v>51</v>
      </c>
      <c r="B1789" s="726" t="s">
        <v>29149</v>
      </c>
      <c r="C1789" s="731" t="s">
        <v>29150</v>
      </c>
      <c r="D1789" s="731" t="s">
        <v>29150</v>
      </c>
      <c r="E1789" s="731" t="s">
        <v>29150</v>
      </c>
      <c r="F1789" s="731" t="s">
        <v>29150</v>
      </c>
      <c r="G1789" s="731" t="s">
        <v>29150</v>
      </c>
      <c r="H1789" s="731" t="s">
        <v>29150</v>
      </c>
      <c r="I1789" s="731" t="s">
        <v>29150</v>
      </c>
    </row>
    <row r="1790" spans="1:9" s="541" customFormat="1" ht="49.5">
      <c r="A1790" s="389">
        <v>52</v>
      </c>
      <c r="B1790" s="726" t="s">
        <v>29151</v>
      </c>
      <c r="C1790" s="731" t="s">
        <v>29150</v>
      </c>
      <c r="D1790" s="731" t="s">
        <v>29150</v>
      </c>
      <c r="E1790" s="731" t="s">
        <v>29150</v>
      </c>
      <c r="F1790" s="731" t="s">
        <v>29150</v>
      </c>
      <c r="G1790" s="731" t="s">
        <v>29150</v>
      </c>
      <c r="H1790" s="731" t="s">
        <v>29150</v>
      </c>
      <c r="I1790" s="731" t="s">
        <v>29150</v>
      </c>
    </row>
    <row r="1791" spans="1:9" s="541" customFormat="1" ht="49.5">
      <c r="A1791" s="389">
        <v>53</v>
      </c>
      <c r="B1791" s="726" t="s">
        <v>29152</v>
      </c>
      <c r="C1791" s="729" t="s">
        <v>29153</v>
      </c>
      <c r="D1791" s="521">
        <v>1</v>
      </c>
      <c r="E1791" s="521">
        <v>6</v>
      </c>
      <c r="F1791" s="703" t="s">
        <v>29154</v>
      </c>
      <c r="G1791" s="521" t="s">
        <v>22817</v>
      </c>
      <c r="H1791" s="521" t="s">
        <v>3293</v>
      </c>
      <c r="I1791" s="521" t="s">
        <v>29155</v>
      </c>
    </row>
    <row r="1792" spans="1:9" s="541" customFormat="1" ht="82.5">
      <c r="A1792" s="2">
        <v>54</v>
      </c>
      <c r="B1792" s="726" t="s">
        <v>29156</v>
      </c>
      <c r="C1792" s="729" t="s">
        <v>29157</v>
      </c>
      <c r="D1792" s="521">
        <v>1</v>
      </c>
      <c r="E1792" s="521">
        <v>15</v>
      </c>
      <c r="F1792" s="703" t="s">
        <v>29154</v>
      </c>
      <c r="G1792" s="521" t="s">
        <v>22817</v>
      </c>
      <c r="H1792" s="521" t="s">
        <v>3293</v>
      </c>
      <c r="I1792" s="521" t="s">
        <v>29155</v>
      </c>
    </row>
    <row r="1793" spans="1:9" s="541" customFormat="1" ht="49.5">
      <c r="A1793" s="389">
        <v>55</v>
      </c>
      <c r="B1793" s="726" t="s">
        <v>29158</v>
      </c>
      <c r="C1793" s="731" t="s">
        <v>29150</v>
      </c>
      <c r="D1793" s="731" t="s">
        <v>29150</v>
      </c>
      <c r="E1793" s="731" t="s">
        <v>29150</v>
      </c>
      <c r="F1793" s="731" t="s">
        <v>29150</v>
      </c>
      <c r="G1793" s="731" t="s">
        <v>29150</v>
      </c>
      <c r="H1793" s="731" t="s">
        <v>29150</v>
      </c>
      <c r="I1793" s="731" t="s">
        <v>29150</v>
      </c>
    </row>
    <row r="1794" spans="1:9" s="541" customFormat="1" ht="66">
      <c r="A1794" s="389">
        <v>56</v>
      </c>
      <c r="B1794" s="726" t="s">
        <v>29159</v>
      </c>
      <c r="C1794" s="729" t="s">
        <v>29160</v>
      </c>
      <c r="D1794" s="521">
        <v>1</v>
      </c>
      <c r="E1794" s="521">
        <v>6</v>
      </c>
      <c r="F1794" s="703" t="s">
        <v>22832</v>
      </c>
      <c r="G1794" s="521" t="s">
        <v>20870</v>
      </c>
      <c r="H1794" s="521" t="s">
        <v>3293</v>
      </c>
      <c r="I1794" s="521" t="s">
        <v>29161</v>
      </c>
    </row>
    <row r="1795" spans="1:9" s="541" customFormat="1" ht="82.5">
      <c r="A1795" s="2">
        <v>57</v>
      </c>
      <c r="B1795" s="726" t="s">
        <v>29162</v>
      </c>
      <c r="C1795" s="729" t="s">
        <v>29163</v>
      </c>
      <c r="D1795" s="521">
        <v>1</v>
      </c>
      <c r="E1795" s="521">
        <v>4</v>
      </c>
      <c r="F1795" s="703" t="s">
        <v>22904</v>
      </c>
      <c r="G1795" s="521" t="s">
        <v>29164</v>
      </c>
      <c r="H1795" s="521" t="s">
        <v>3293</v>
      </c>
      <c r="I1795" s="521" t="s">
        <v>29165</v>
      </c>
    </row>
    <row r="1796" spans="1:9" s="541" customFormat="1" ht="82.5">
      <c r="A1796" s="389">
        <v>58</v>
      </c>
      <c r="B1796" s="726" t="s">
        <v>29166</v>
      </c>
      <c r="C1796" s="729" t="s">
        <v>29167</v>
      </c>
      <c r="D1796" s="521">
        <v>1</v>
      </c>
      <c r="E1796" s="521">
        <v>3</v>
      </c>
      <c r="F1796" s="703" t="s">
        <v>22904</v>
      </c>
      <c r="G1796" s="521" t="s">
        <v>29164</v>
      </c>
      <c r="H1796" s="521" t="s">
        <v>3293</v>
      </c>
      <c r="I1796" s="521" t="s">
        <v>29165</v>
      </c>
    </row>
    <row r="1797" spans="1:9" s="541" customFormat="1" ht="99">
      <c r="A1797" s="389">
        <v>59</v>
      </c>
      <c r="B1797" s="726" t="s">
        <v>29168</v>
      </c>
      <c r="C1797" s="729" t="s">
        <v>29169</v>
      </c>
      <c r="D1797" s="389" t="s">
        <v>29170</v>
      </c>
      <c r="E1797" s="389" t="s">
        <v>29170</v>
      </c>
      <c r="F1797" s="389" t="s">
        <v>29170</v>
      </c>
      <c r="G1797" s="389" t="s">
        <v>29170</v>
      </c>
      <c r="H1797" s="389" t="s">
        <v>29170</v>
      </c>
      <c r="I1797" s="389" t="s">
        <v>29170</v>
      </c>
    </row>
    <row r="1798" spans="1:9" s="541" customFormat="1" ht="82.5">
      <c r="A1798" s="2">
        <v>60</v>
      </c>
      <c r="B1798" s="726" t="s">
        <v>29171</v>
      </c>
      <c r="C1798" s="729" t="s">
        <v>29172</v>
      </c>
      <c r="D1798" s="521">
        <v>1</v>
      </c>
      <c r="E1798" s="521">
        <v>8</v>
      </c>
      <c r="F1798" s="703" t="s">
        <v>22904</v>
      </c>
      <c r="G1798" s="521" t="s">
        <v>23444</v>
      </c>
      <c r="H1798" s="521" t="s">
        <v>3293</v>
      </c>
      <c r="I1798" s="521" t="s">
        <v>29173</v>
      </c>
    </row>
    <row r="1799" spans="1:9" s="541" customFormat="1" ht="99">
      <c r="A1799" s="389">
        <v>61</v>
      </c>
      <c r="B1799" s="726" t="s">
        <v>29174</v>
      </c>
      <c r="C1799" s="729" t="s">
        <v>29175</v>
      </c>
      <c r="D1799" s="521">
        <v>1</v>
      </c>
      <c r="E1799" s="521">
        <v>4</v>
      </c>
      <c r="F1799" s="703" t="s">
        <v>22904</v>
      </c>
      <c r="G1799" s="521" t="s">
        <v>23444</v>
      </c>
      <c r="H1799" s="521" t="s">
        <v>3293</v>
      </c>
      <c r="I1799" s="521" t="s">
        <v>29173</v>
      </c>
    </row>
    <row r="1800" spans="1:9" s="541" customFormat="1" ht="82.5">
      <c r="A1800" s="389">
        <v>62</v>
      </c>
      <c r="B1800" s="726" t="s">
        <v>29176</v>
      </c>
      <c r="C1800" s="729" t="s">
        <v>29177</v>
      </c>
      <c r="D1800" s="521">
        <v>1</v>
      </c>
      <c r="E1800" s="521">
        <v>6</v>
      </c>
      <c r="F1800" s="703" t="s">
        <v>22865</v>
      </c>
      <c r="G1800" s="521" t="s">
        <v>22870</v>
      </c>
      <c r="H1800" s="521" t="s">
        <v>3293</v>
      </c>
      <c r="I1800" s="521" t="s">
        <v>29178</v>
      </c>
    </row>
    <row r="1801" spans="1:9" s="541" customFormat="1" ht="82.5">
      <c r="A1801" s="2">
        <v>63</v>
      </c>
      <c r="B1801" s="726" t="s">
        <v>29179</v>
      </c>
      <c r="C1801" s="729" t="s">
        <v>29180</v>
      </c>
      <c r="D1801" s="521">
        <v>1</v>
      </c>
      <c r="E1801" s="521">
        <v>18</v>
      </c>
      <c r="F1801" s="703" t="s">
        <v>22856</v>
      </c>
      <c r="G1801" s="521" t="s">
        <v>29181</v>
      </c>
      <c r="H1801" s="521" t="s">
        <v>3293</v>
      </c>
      <c r="I1801" s="521" t="s">
        <v>29182</v>
      </c>
    </row>
    <row r="1802" spans="1:9" s="541" customFormat="1" ht="34.5">
      <c r="A1802" s="389">
        <v>64</v>
      </c>
      <c r="B1802" s="726" t="s">
        <v>29183</v>
      </c>
      <c r="C1802" s="732" t="s">
        <v>29184</v>
      </c>
      <c r="D1802" s="1">
        <v>1</v>
      </c>
      <c r="E1802" s="1">
        <v>1</v>
      </c>
      <c r="F1802" s="1" t="s">
        <v>22876</v>
      </c>
      <c r="G1802" s="1" t="s">
        <v>22876</v>
      </c>
      <c r="H1802" s="1" t="s">
        <v>3293</v>
      </c>
      <c r="I1802" s="1" t="s">
        <v>29185</v>
      </c>
    </row>
    <row r="1803" spans="1:9" s="541" customFormat="1" ht="15">
      <c r="A1803" s="389">
        <v>65</v>
      </c>
      <c r="B1803" s="726" t="s">
        <v>29186</v>
      </c>
      <c r="C1803" s="1" t="s">
        <v>29047</v>
      </c>
      <c r="D1803" s="1"/>
      <c r="E1803" s="1"/>
      <c r="F1803" s="1"/>
      <c r="G1803" s="1"/>
      <c r="H1803" s="1"/>
      <c r="I1803" s="1"/>
    </row>
    <row r="1804" spans="1:9" s="541" customFormat="1" ht="15">
      <c r="A1804" s="2">
        <v>66</v>
      </c>
      <c r="B1804" s="726" t="s">
        <v>29187</v>
      </c>
      <c r="C1804" s="1" t="s">
        <v>29047</v>
      </c>
      <c r="D1804" s="1"/>
      <c r="E1804" s="1"/>
      <c r="F1804" s="1"/>
      <c r="G1804" s="1"/>
      <c r="H1804" s="1"/>
      <c r="I1804" s="1"/>
    </row>
    <row r="1805" spans="1:9" s="541" customFormat="1" ht="66">
      <c r="A1805" s="389">
        <v>67</v>
      </c>
      <c r="B1805" s="726" t="s">
        <v>29188</v>
      </c>
      <c r="C1805" s="729" t="s">
        <v>29189</v>
      </c>
      <c r="D1805" s="521">
        <v>1</v>
      </c>
      <c r="E1805" s="521">
        <v>3</v>
      </c>
      <c r="F1805" s="703" t="s">
        <v>22856</v>
      </c>
      <c r="G1805" s="521" t="s">
        <v>29181</v>
      </c>
      <c r="H1805" s="521" t="s">
        <v>3293</v>
      </c>
      <c r="I1805" s="521" t="s">
        <v>29182</v>
      </c>
    </row>
    <row r="1806" spans="1:9" s="541" customFormat="1" ht="49.5">
      <c r="A1806" s="389">
        <v>68</v>
      </c>
      <c r="B1806" s="726" t="s">
        <v>29190</v>
      </c>
      <c r="C1806" s="729" t="s">
        <v>29191</v>
      </c>
      <c r="D1806" s="521">
        <v>1</v>
      </c>
      <c r="E1806" s="521">
        <v>8</v>
      </c>
      <c r="F1806" s="703" t="s">
        <v>23958</v>
      </c>
      <c r="G1806" s="521" t="s">
        <v>27682</v>
      </c>
      <c r="H1806" s="521" t="s">
        <v>3293</v>
      </c>
      <c r="I1806" s="521" t="s">
        <v>29192</v>
      </c>
    </row>
    <row r="1807" spans="1:9" s="541" customFormat="1" ht="82.5">
      <c r="A1807" s="2">
        <v>69</v>
      </c>
      <c r="B1807" s="726" t="s">
        <v>29193</v>
      </c>
      <c r="C1807" s="729" t="s">
        <v>29194</v>
      </c>
      <c r="D1807" s="521">
        <v>1</v>
      </c>
      <c r="E1807" s="521">
        <v>8</v>
      </c>
      <c r="F1807" s="703" t="s">
        <v>23958</v>
      </c>
      <c r="G1807" s="521" t="s">
        <v>27682</v>
      </c>
      <c r="H1807" s="521" t="s">
        <v>3293</v>
      </c>
      <c r="I1807" s="521" t="s">
        <v>29192</v>
      </c>
    </row>
    <row r="1808" spans="1:9" s="541" customFormat="1" ht="82.5">
      <c r="A1808" s="389">
        <v>70</v>
      </c>
      <c r="B1808" s="726" t="s">
        <v>29195</v>
      </c>
      <c r="C1808" s="729" t="s">
        <v>29196</v>
      </c>
      <c r="D1808" s="521">
        <v>1</v>
      </c>
      <c r="E1808" s="521">
        <v>7</v>
      </c>
      <c r="F1808" s="703" t="s">
        <v>23958</v>
      </c>
      <c r="G1808" s="521" t="s">
        <v>27682</v>
      </c>
      <c r="H1808" s="521" t="s">
        <v>3293</v>
      </c>
      <c r="I1808" s="521" t="s">
        <v>29192</v>
      </c>
    </row>
    <row r="1809" spans="1:9" s="541" customFormat="1" ht="66">
      <c r="A1809" s="389">
        <v>71</v>
      </c>
      <c r="B1809" s="726" t="s">
        <v>29197</v>
      </c>
      <c r="C1809" s="729" t="s">
        <v>29198</v>
      </c>
      <c r="D1809" s="521">
        <v>1</v>
      </c>
      <c r="E1809" s="521">
        <v>7</v>
      </c>
      <c r="F1809" s="703" t="s">
        <v>23958</v>
      </c>
      <c r="G1809" s="521" t="s">
        <v>27682</v>
      </c>
      <c r="H1809" s="521" t="s">
        <v>3293</v>
      </c>
      <c r="I1809" s="521" t="s">
        <v>29192</v>
      </c>
    </row>
    <row r="1810" spans="1:9" s="541" customFormat="1" ht="33.75">
      <c r="A1810" s="389">
        <v>72</v>
      </c>
      <c r="B1810" s="726" t="s">
        <v>29199</v>
      </c>
      <c r="C1810" s="729" t="s">
        <v>29200</v>
      </c>
      <c r="D1810" s="1" t="s">
        <v>29201</v>
      </c>
      <c r="E1810" s="521">
        <v>0</v>
      </c>
      <c r="F1810" s="703" t="s">
        <v>29202</v>
      </c>
      <c r="G1810" s="521" t="s">
        <v>29202</v>
      </c>
      <c r="H1810" s="521" t="s">
        <v>3293</v>
      </c>
      <c r="I1810" s="521" t="s">
        <v>29192</v>
      </c>
    </row>
    <row r="1811" spans="1:9" s="541" customFormat="1" ht="82.5">
      <c r="A1811" s="389">
        <v>73</v>
      </c>
      <c r="B1811" s="726" t="s">
        <v>29203</v>
      </c>
      <c r="C1811" s="729" t="s">
        <v>29204</v>
      </c>
      <c r="D1811" s="521">
        <v>1</v>
      </c>
      <c r="E1811" s="521">
        <v>13</v>
      </c>
      <c r="F1811" s="703" t="s">
        <v>23958</v>
      </c>
      <c r="G1811" s="521" t="s">
        <v>29202</v>
      </c>
      <c r="H1811" s="521" t="s">
        <v>3293</v>
      </c>
      <c r="I1811" s="521" t="s">
        <v>29205</v>
      </c>
    </row>
    <row r="1812" spans="1:9" s="541" customFormat="1" ht="99">
      <c r="A1812" s="389">
        <v>74</v>
      </c>
      <c r="B1812" s="726" t="s">
        <v>29206</v>
      </c>
      <c r="C1812" s="729" t="s">
        <v>29207</v>
      </c>
      <c r="D1812" s="521">
        <v>1</v>
      </c>
      <c r="E1812" s="521">
        <v>8</v>
      </c>
      <c r="F1812" s="703" t="s">
        <v>29202</v>
      </c>
      <c r="G1812" s="521" t="s">
        <v>27660</v>
      </c>
      <c r="H1812" s="521" t="s">
        <v>3293</v>
      </c>
      <c r="I1812" s="521" t="s">
        <v>28519</v>
      </c>
    </row>
    <row r="1813" spans="1:9" s="541" customFormat="1" ht="99">
      <c r="A1813" s="389">
        <v>75</v>
      </c>
      <c r="B1813" s="726" t="s">
        <v>29208</v>
      </c>
      <c r="C1813" s="729" t="s">
        <v>29209</v>
      </c>
      <c r="D1813" s="521">
        <v>1</v>
      </c>
      <c r="E1813" s="521">
        <v>5</v>
      </c>
      <c r="F1813" s="703" t="s">
        <v>29202</v>
      </c>
      <c r="G1813" s="521" t="s">
        <v>27660</v>
      </c>
      <c r="H1813" s="521" t="s">
        <v>3293</v>
      </c>
      <c r="I1813" s="521" t="s">
        <v>28519</v>
      </c>
    </row>
    <row r="1814" spans="1:9" s="541" customFormat="1" ht="82.5">
      <c r="A1814" s="389">
        <v>76</v>
      </c>
      <c r="B1814" s="726" t="s">
        <v>29210</v>
      </c>
      <c r="C1814" s="729" t="s">
        <v>29211</v>
      </c>
      <c r="D1814" s="521">
        <v>1</v>
      </c>
      <c r="E1814" s="521">
        <v>9</v>
      </c>
      <c r="F1814" s="703" t="s">
        <v>21878</v>
      </c>
      <c r="G1814" s="521" t="s">
        <v>22929</v>
      </c>
      <c r="H1814" s="521" t="s">
        <v>3293</v>
      </c>
      <c r="I1814" s="521" t="s">
        <v>29212</v>
      </c>
    </row>
    <row r="1815" spans="1:9" s="541" customFormat="1" ht="82.5">
      <c r="A1815" s="389">
        <v>77</v>
      </c>
      <c r="B1815" s="726" t="s">
        <v>29213</v>
      </c>
      <c r="C1815" s="729" t="s">
        <v>29214</v>
      </c>
      <c r="D1815" s="521">
        <v>1</v>
      </c>
      <c r="E1815" s="521">
        <v>4</v>
      </c>
      <c r="F1815" s="703" t="s">
        <v>21878</v>
      </c>
      <c r="G1815" s="521" t="s">
        <v>22929</v>
      </c>
      <c r="H1815" s="521" t="s">
        <v>3293</v>
      </c>
      <c r="I1815" s="521" t="s">
        <v>29212</v>
      </c>
    </row>
    <row r="1816" spans="1:9" s="541" customFormat="1" ht="66">
      <c r="A1816" s="389">
        <v>78</v>
      </c>
      <c r="B1816" s="726" t="s">
        <v>29215</v>
      </c>
      <c r="C1816" s="729" t="s">
        <v>29216</v>
      </c>
      <c r="D1816" s="521">
        <v>1</v>
      </c>
      <c r="E1816" s="521">
        <v>4</v>
      </c>
      <c r="F1816" s="703" t="s">
        <v>22929</v>
      </c>
      <c r="G1816" s="521" t="s">
        <v>27571</v>
      </c>
      <c r="H1816" s="521" t="s">
        <v>3293</v>
      </c>
      <c r="I1816" s="521" t="s">
        <v>29217</v>
      </c>
    </row>
    <row r="1817" spans="1:9" s="541" customFormat="1" ht="99">
      <c r="A1817" s="389">
        <v>79</v>
      </c>
      <c r="B1817" s="726" t="s">
        <v>29218</v>
      </c>
      <c r="C1817" s="729" t="s">
        <v>29219</v>
      </c>
      <c r="D1817" s="521">
        <v>1</v>
      </c>
      <c r="E1817" s="521">
        <v>3</v>
      </c>
      <c r="F1817" s="703" t="s">
        <v>22929</v>
      </c>
      <c r="G1817" s="521" t="s">
        <v>27571</v>
      </c>
      <c r="H1817" s="521" t="s">
        <v>3293</v>
      </c>
      <c r="I1817" s="521" t="s">
        <v>29217</v>
      </c>
    </row>
    <row r="1818" spans="1:9" s="541" customFormat="1" ht="66">
      <c r="A1818" s="389">
        <v>80</v>
      </c>
      <c r="B1818" s="726" t="s">
        <v>29220</v>
      </c>
      <c r="C1818" s="729" t="s">
        <v>29221</v>
      </c>
      <c r="D1818" s="521">
        <v>1</v>
      </c>
      <c r="E1818" s="521">
        <v>4</v>
      </c>
      <c r="F1818" s="703" t="s">
        <v>22929</v>
      </c>
      <c r="G1818" s="521" t="s">
        <v>27571</v>
      </c>
      <c r="H1818" s="521" t="s">
        <v>3293</v>
      </c>
      <c r="I1818" s="521" t="s">
        <v>29217</v>
      </c>
    </row>
    <row r="1819" spans="1:9" s="541" customFormat="1" ht="82.5">
      <c r="A1819" s="389">
        <v>81</v>
      </c>
      <c r="B1819" s="726" t="s">
        <v>29222</v>
      </c>
      <c r="C1819" s="729" t="s">
        <v>29223</v>
      </c>
      <c r="D1819" s="521">
        <v>1</v>
      </c>
      <c r="E1819" s="521">
        <v>21</v>
      </c>
      <c r="F1819" s="703" t="s">
        <v>22929</v>
      </c>
      <c r="G1819" s="521" t="s">
        <v>27571</v>
      </c>
      <c r="H1819" s="521" t="s">
        <v>3293</v>
      </c>
      <c r="I1819" s="521" t="s">
        <v>29217</v>
      </c>
    </row>
    <row r="1820" spans="1:9" s="541" customFormat="1" ht="82.5">
      <c r="A1820" s="389">
        <v>82</v>
      </c>
      <c r="B1820" s="726" t="s">
        <v>29224</v>
      </c>
      <c r="C1820" s="729" t="s">
        <v>29225</v>
      </c>
      <c r="D1820" s="521">
        <v>1</v>
      </c>
      <c r="E1820" s="521">
        <v>4</v>
      </c>
      <c r="F1820" s="703" t="s">
        <v>22929</v>
      </c>
      <c r="G1820" s="521" t="s">
        <v>27571</v>
      </c>
      <c r="H1820" s="521" t="s">
        <v>3293</v>
      </c>
      <c r="I1820" s="521" t="s">
        <v>29217</v>
      </c>
    </row>
    <row r="1821" spans="1:9" s="541" customFormat="1" ht="82.5">
      <c r="A1821" s="389">
        <v>83</v>
      </c>
      <c r="B1821" s="726" t="s">
        <v>29226</v>
      </c>
      <c r="C1821" s="729" t="s">
        <v>29227</v>
      </c>
      <c r="D1821" s="521">
        <v>1</v>
      </c>
      <c r="E1821" s="521">
        <v>4</v>
      </c>
      <c r="F1821" s="703" t="s">
        <v>22929</v>
      </c>
      <c r="G1821" s="521" t="s">
        <v>27571</v>
      </c>
      <c r="H1821" s="521" t="s">
        <v>3293</v>
      </c>
      <c r="I1821" s="521" t="s">
        <v>29217</v>
      </c>
    </row>
    <row r="1822" spans="1:9" s="541" customFormat="1" ht="82.5">
      <c r="A1822" s="389">
        <v>84</v>
      </c>
      <c r="B1822" s="726" t="s">
        <v>29228</v>
      </c>
      <c r="C1822" s="729" t="s">
        <v>29229</v>
      </c>
      <c r="D1822" s="521">
        <v>1</v>
      </c>
      <c r="E1822" s="521">
        <v>9</v>
      </c>
      <c r="F1822" s="703" t="s">
        <v>22929</v>
      </c>
      <c r="G1822" s="521" t="s">
        <v>27571</v>
      </c>
      <c r="H1822" s="521" t="s">
        <v>3293</v>
      </c>
      <c r="I1822" s="521" t="s">
        <v>29217</v>
      </c>
    </row>
    <row r="1823" spans="1:9" s="541" customFormat="1" ht="82.5">
      <c r="A1823" s="389">
        <v>85</v>
      </c>
      <c r="B1823" s="726" t="s">
        <v>29230</v>
      </c>
      <c r="C1823" s="729" t="s">
        <v>29231</v>
      </c>
      <c r="D1823" s="521">
        <v>1</v>
      </c>
      <c r="E1823" s="521">
        <v>4</v>
      </c>
      <c r="F1823" s="703" t="s">
        <v>22985</v>
      </c>
      <c r="G1823" s="521" t="s">
        <v>23025</v>
      </c>
      <c r="H1823" s="521" t="s">
        <v>3293</v>
      </c>
      <c r="I1823" s="521" t="s">
        <v>29232</v>
      </c>
    </row>
    <row r="1824" spans="1:9" s="541" customFormat="1" ht="82.5">
      <c r="A1824" s="389">
        <v>86</v>
      </c>
      <c r="B1824" s="726" t="s">
        <v>29233</v>
      </c>
      <c r="C1824" s="729" t="s">
        <v>29234</v>
      </c>
      <c r="D1824" s="521">
        <v>1</v>
      </c>
      <c r="E1824" s="521">
        <v>4</v>
      </c>
      <c r="F1824" s="703" t="s">
        <v>22985</v>
      </c>
      <c r="G1824" s="521" t="s">
        <v>23025</v>
      </c>
      <c r="H1824" s="521" t="s">
        <v>3293</v>
      </c>
      <c r="I1824" s="521" t="s">
        <v>29235</v>
      </c>
    </row>
    <row r="1825" spans="1:9" s="541" customFormat="1" ht="66">
      <c r="A1825" s="389">
        <v>87</v>
      </c>
      <c r="B1825" s="726" t="s">
        <v>29236</v>
      </c>
      <c r="C1825" s="729" t="s">
        <v>29237</v>
      </c>
      <c r="D1825" s="521">
        <v>1</v>
      </c>
      <c r="E1825" s="521">
        <v>4</v>
      </c>
      <c r="F1825" s="703" t="s">
        <v>22985</v>
      </c>
      <c r="G1825" s="521" t="s">
        <v>23025</v>
      </c>
      <c r="H1825" s="521" t="s">
        <v>3293</v>
      </c>
      <c r="I1825" s="521" t="s">
        <v>29235</v>
      </c>
    </row>
    <row r="1826" spans="1:9" s="541" customFormat="1" ht="82.5">
      <c r="A1826" s="389">
        <v>88</v>
      </c>
      <c r="B1826" s="726" t="s">
        <v>29238</v>
      </c>
      <c r="C1826" s="733" t="s">
        <v>29239</v>
      </c>
      <c r="D1826" s="521">
        <v>1</v>
      </c>
      <c r="E1826" s="521">
        <v>13</v>
      </c>
      <c r="F1826" s="703" t="s">
        <v>22985</v>
      </c>
      <c r="G1826" s="521" t="s">
        <v>23025</v>
      </c>
      <c r="H1826" s="521" t="s">
        <v>3293</v>
      </c>
      <c r="I1826" s="521" t="s">
        <v>29235</v>
      </c>
    </row>
    <row r="1827" spans="1:9" s="541" customFormat="1" ht="82.5">
      <c r="A1827" s="389">
        <v>89</v>
      </c>
      <c r="B1827" s="726" t="s">
        <v>29240</v>
      </c>
      <c r="C1827" s="733" t="s">
        <v>29241</v>
      </c>
      <c r="D1827" s="521">
        <v>1</v>
      </c>
      <c r="E1827" s="521">
        <v>10</v>
      </c>
      <c r="F1827" s="703" t="s">
        <v>22985</v>
      </c>
      <c r="G1827" s="521" t="s">
        <v>23025</v>
      </c>
      <c r="H1827" s="521" t="s">
        <v>3293</v>
      </c>
      <c r="I1827" s="521" t="s">
        <v>29235</v>
      </c>
    </row>
    <row r="1828" spans="1:9" s="541" customFormat="1" ht="17.25">
      <c r="A1828" s="389">
        <v>90</v>
      </c>
      <c r="B1828" s="726" t="s">
        <v>29242</v>
      </c>
      <c r="C1828" s="734" t="s">
        <v>29184</v>
      </c>
      <c r="D1828" s="1">
        <v>1</v>
      </c>
      <c r="E1828" s="1">
        <v>1</v>
      </c>
      <c r="F1828" s="1" t="s">
        <v>22985</v>
      </c>
      <c r="G1828" s="1" t="s">
        <v>22985</v>
      </c>
      <c r="H1828" s="1" t="s">
        <v>3293</v>
      </c>
      <c r="I1828" s="1" t="s">
        <v>29243</v>
      </c>
    </row>
    <row r="1829" spans="1:9" s="541" customFormat="1" ht="99">
      <c r="A1829" s="389">
        <v>91</v>
      </c>
      <c r="B1829" s="726" t="s">
        <v>29244</v>
      </c>
      <c r="C1829" s="733" t="s">
        <v>29245</v>
      </c>
      <c r="D1829" s="521">
        <v>1</v>
      </c>
      <c r="E1829" s="521">
        <v>5</v>
      </c>
      <c r="F1829" s="703" t="s">
        <v>22985</v>
      </c>
      <c r="G1829" s="521" t="s">
        <v>23025</v>
      </c>
      <c r="H1829" s="521" t="s">
        <v>3293</v>
      </c>
      <c r="I1829" s="521" t="s">
        <v>29235</v>
      </c>
    </row>
    <row r="1830" spans="1:9" s="541" customFormat="1" ht="115.5">
      <c r="A1830" s="389">
        <v>92</v>
      </c>
      <c r="B1830" s="726" t="s">
        <v>29246</v>
      </c>
      <c r="C1830" s="733" t="s">
        <v>29247</v>
      </c>
      <c r="D1830" s="521">
        <v>1</v>
      </c>
      <c r="E1830" s="521">
        <v>8</v>
      </c>
      <c r="F1830" s="703" t="s">
        <v>22985</v>
      </c>
      <c r="G1830" s="521" t="s">
        <v>23025</v>
      </c>
      <c r="H1830" s="521" t="s">
        <v>3293</v>
      </c>
      <c r="I1830" s="521" t="s">
        <v>29235</v>
      </c>
    </row>
    <row r="1831" spans="1:9" s="541" customFormat="1" ht="99">
      <c r="A1831" s="389">
        <v>93</v>
      </c>
      <c r="B1831" s="726" t="s">
        <v>29248</v>
      </c>
      <c r="C1831" s="733" t="s">
        <v>29249</v>
      </c>
      <c r="D1831" s="521">
        <v>1</v>
      </c>
      <c r="E1831" s="521">
        <v>11</v>
      </c>
      <c r="F1831" s="703" t="s">
        <v>22985</v>
      </c>
      <c r="G1831" s="521" t="s">
        <v>23025</v>
      </c>
      <c r="H1831" s="521" t="s">
        <v>3293</v>
      </c>
      <c r="I1831" s="521" t="s">
        <v>29235</v>
      </c>
    </row>
    <row r="1832" spans="1:9" s="541" customFormat="1" ht="66">
      <c r="A1832" s="389">
        <v>94</v>
      </c>
      <c r="B1832" s="726" t="s">
        <v>29250</v>
      </c>
      <c r="C1832" s="733" t="s">
        <v>29251</v>
      </c>
      <c r="D1832" s="521">
        <v>1</v>
      </c>
      <c r="E1832" s="521">
        <v>4</v>
      </c>
      <c r="F1832" s="703" t="s">
        <v>26641</v>
      </c>
      <c r="G1832" s="521" t="s">
        <v>21118</v>
      </c>
      <c r="H1832" s="521" t="s">
        <v>3293</v>
      </c>
      <c r="I1832" s="521" t="s">
        <v>29252</v>
      </c>
    </row>
    <row r="1833" spans="1:9" s="541" customFormat="1" ht="99">
      <c r="A1833" s="389">
        <v>95</v>
      </c>
      <c r="B1833" s="726" t="s">
        <v>29253</v>
      </c>
      <c r="C1833" s="729" t="s">
        <v>29254</v>
      </c>
      <c r="D1833" s="521">
        <v>1</v>
      </c>
      <c r="E1833" s="521">
        <v>2</v>
      </c>
      <c r="F1833" s="703" t="s">
        <v>26641</v>
      </c>
      <c r="G1833" s="521" t="s">
        <v>21118</v>
      </c>
      <c r="H1833" s="521" t="s">
        <v>3293</v>
      </c>
      <c r="I1833" s="521" t="s">
        <v>29252</v>
      </c>
    </row>
    <row r="1834" spans="1:9" s="541" customFormat="1" ht="82.5">
      <c r="A1834" s="389">
        <v>96</v>
      </c>
      <c r="B1834" s="726" t="s">
        <v>29255</v>
      </c>
      <c r="C1834" s="729" t="s">
        <v>29256</v>
      </c>
      <c r="D1834" s="521">
        <v>1</v>
      </c>
      <c r="E1834" s="521">
        <v>3</v>
      </c>
      <c r="F1834" s="703" t="s">
        <v>26641</v>
      </c>
      <c r="G1834" s="521" t="s">
        <v>21118</v>
      </c>
      <c r="H1834" s="521" t="s">
        <v>3293</v>
      </c>
      <c r="I1834" s="521" t="s">
        <v>29252</v>
      </c>
    </row>
    <row r="1835" spans="1:9" s="541" customFormat="1" ht="99">
      <c r="A1835" s="389">
        <v>97</v>
      </c>
      <c r="B1835" s="726" t="s">
        <v>29257</v>
      </c>
      <c r="C1835" s="729" t="s">
        <v>29258</v>
      </c>
      <c r="D1835" s="521">
        <v>1</v>
      </c>
      <c r="E1835" s="521">
        <v>4</v>
      </c>
      <c r="F1835" s="703" t="s">
        <v>26641</v>
      </c>
      <c r="G1835" s="521" t="s">
        <v>21118</v>
      </c>
      <c r="H1835" s="521" t="s">
        <v>3293</v>
      </c>
      <c r="I1835" s="521" t="s">
        <v>29252</v>
      </c>
    </row>
    <row r="1836" spans="1:9" s="541" customFormat="1" ht="99">
      <c r="A1836" s="389">
        <v>98</v>
      </c>
      <c r="B1836" s="726" t="s">
        <v>29259</v>
      </c>
      <c r="C1836" s="729" t="s">
        <v>29260</v>
      </c>
      <c r="D1836" s="521">
        <v>1</v>
      </c>
      <c r="E1836" s="521">
        <v>4</v>
      </c>
      <c r="F1836" s="703" t="s">
        <v>26641</v>
      </c>
      <c r="G1836" s="521" t="s">
        <v>21118</v>
      </c>
      <c r="H1836" s="521" t="s">
        <v>3293</v>
      </c>
      <c r="I1836" s="521" t="s">
        <v>29252</v>
      </c>
    </row>
    <row r="1837" spans="1:9" s="541" customFormat="1" ht="49.5">
      <c r="A1837" s="389">
        <v>99</v>
      </c>
      <c r="B1837" s="726" t="s">
        <v>29261</v>
      </c>
      <c r="C1837" s="731" t="s">
        <v>29150</v>
      </c>
      <c r="D1837" s="731" t="s">
        <v>29150</v>
      </c>
      <c r="E1837" s="731" t="s">
        <v>29150</v>
      </c>
      <c r="F1837" s="731" t="s">
        <v>29150</v>
      </c>
      <c r="G1837" s="731" t="s">
        <v>29150</v>
      </c>
      <c r="H1837" s="731" t="s">
        <v>29150</v>
      </c>
      <c r="I1837" s="731" t="s">
        <v>29150</v>
      </c>
    </row>
    <row r="1838" spans="1:9" s="541" customFormat="1" ht="82.5">
      <c r="A1838" s="389">
        <v>100</v>
      </c>
      <c r="B1838" s="726" t="s">
        <v>29262</v>
      </c>
      <c r="C1838" s="729" t="s">
        <v>29263</v>
      </c>
      <c r="D1838" s="521">
        <v>1</v>
      </c>
      <c r="E1838" s="521">
        <v>5</v>
      </c>
      <c r="F1838" s="703" t="s">
        <v>29264</v>
      </c>
      <c r="G1838" s="521" t="s">
        <v>23102</v>
      </c>
      <c r="H1838" s="521" t="s">
        <v>3293</v>
      </c>
      <c r="I1838" s="521" t="s">
        <v>29265</v>
      </c>
    </row>
    <row r="1839" spans="1:9" s="541" customFormat="1" ht="99">
      <c r="A1839" s="389">
        <v>101</v>
      </c>
      <c r="B1839" s="726" t="s">
        <v>29266</v>
      </c>
      <c r="C1839" s="729" t="s">
        <v>29267</v>
      </c>
      <c r="D1839" s="389" t="s">
        <v>29268</v>
      </c>
      <c r="E1839" s="1"/>
      <c r="F1839" s="1"/>
      <c r="G1839" s="1"/>
      <c r="H1839" s="521" t="s">
        <v>3293</v>
      </c>
      <c r="I1839" s="521"/>
    </row>
    <row r="1840" spans="1:9" s="541" customFormat="1" ht="66">
      <c r="A1840" s="389">
        <v>102</v>
      </c>
      <c r="B1840" s="726" t="s">
        <v>29269</v>
      </c>
      <c r="C1840" s="729" t="s">
        <v>29270</v>
      </c>
      <c r="D1840" s="521">
        <v>1</v>
      </c>
      <c r="E1840" s="521">
        <v>3</v>
      </c>
      <c r="F1840" s="703" t="s">
        <v>29264</v>
      </c>
      <c r="G1840" s="521" t="s">
        <v>23102</v>
      </c>
      <c r="H1840" s="521" t="s">
        <v>3293</v>
      </c>
      <c r="I1840" s="521" t="s">
        <v>29265</v>
      </c>
    </row>
    <row r="1841" spans="1:9" s="541" customFormat="1" ht="66">
      <c r="A1841" s="389">
        <v>103</v>
      </c>
      <c r="B1841" s="726" t="s">
        <v>29271</v>
      </c>
      <c r="C1841" s="729" t="s">
        <v>29272</v>
      </c>
      <c r="D1841" s="521">
        <v>1</v>
      </c>
      <c r="E1841" s="521">
        <v>3</v>
      </c>
      <c r="F1841" s="703" t="s">
        <v>29264</v>
      </c>
      <c r="G1841" s="521" t="s">
        <v>23102</v>
      </c>
      <c r="H1841" s="521" t="s">
        <v>3293</v>
      </c>
      <c r="I1841" s="521" t="s">
        <v>29265</v>
      </c>
    </row>
    <row r="1842" spans="1:9" s="541" customFormat="1" ht="66">
      <c r="A1842" s="389">
        <v>104</v>
      </c>
      <c r="B1842" s="726" t="s">
        <v>29273</v>
      </c>
      <c r="C1842" s="729" t="s">
        <v>29274</v>
      </c>
      <c r="D1842" s="521">
        <v>1</v>
      </c>
      <c r="E1842" s="521">
        <v>3</v>
      </c>
      <c r="F1842" s="703" t="s">
        <v>29264</v>
      </c>
      <c r="G1842" s="521" t="s">
        <v>23102</v>
      </c>
      <c r="H1842" s="521" t="s">
        <v>3293</v>
      </c>
      <c r="I1842" s="521" t="s">
        <v>29265</v>
      </c>
    </row>
    <row r="1843" spans="1:9" s="541" customFormat="1" ht="66">
      <c r="A1843" s="389">
        <v>105</v>
      </c>
      <c r="B1843" s="726" t="s">
        <v>29275</v>
      </c>
      <c r="C1843" s="729" t="s">
        <v>29276</v>
      </c>
      <c r="D1843" s="521">
        <v>1</v>
      </c>
      <c r="E1843" s="521">
        <v>8</v>
      </c>
      <c r="F1843" s="703" t="s">
        <v>29264</v>
      </c>
      <c r="G1843" s="521" t="s">
        <v>23102</v>
      </c>
      <c r="H1843" s="521" t="s">
        <v>3293</v>
      </c>
      <c r="I1843" s="521" t="s">
        <v>29265</v>
      </c>
    </row>
    <row r="1844" spans="1:9" s="541" customFormat="1" ht="132">
      <c r="A1844" s="389">
        <v>106</v>
      </c>
      <c r="B1844" s="726" t="s">
        <v>29277</v>
      </c>
      <c r="C1844" s="729" t="s">
        <v>29278</v>
      </c>
      <c r="D1844" s="521">
        <v>1</v>
      </c>
      <c r="E1844" s="521">
        <v>10</v>
      </c>
      <c r="F1844" s="703" t="s">
        <v>29264</v>
      </c>
      <c r="G1844" s="521" t="s">
        <v>23102</v>
      </c>
      <c r="H1844" s="521" t="s">
        <v>3293</v>
      </c>
      <c r="I1844" s="521" t="s">
        <v>29265</v>
      </c>
    </row>
    <row r="1845" spans="1:9" s="541" customFormat="1" ht="82.5">
      <c r="A1845" s="389">
        <v>107</v>
      </c>
      <c r="B1845" s="726" t="s">
        <v>29279</v>
      </c>
      <c r="C1845" s="729" t="s">
        <v>29280</v>
      </c>
      <c r="D1845" s="521">
        <v>1</v>
      </c>
      <c r="E1845" s="521">
        <v>4</v>
      </c>
      <c r="F1845" s="703" t="s">
        <v>29264</v>
      </c>
      <c r="G1845" s="521" t="s">
        <v>23102</v>
      </c>
      <c r="H1845" s="521" t="s">
        <v>3293</v>
      </c>
      <c r="I1845" s="521" t="s">
        <v>29265</v>
      </c>
    </row>
    <row r="1846" spans="1:9" s="541" customFormat="1" ht="71.25">
      <c r="A1846" s="389">
        <v>108</v>
      </c>
      <c r="B1846" s="726" t="s">
        <v>29281</v>
      </c>
      <c r="C1846" s="735" t="s">
        <v>29282</v>
      </c>
      <c r="D1846" s="1">
        <v>2</v>
      </c>
      <c r="E1846" s="1">
        <v>80</v>
      </c>
      <c r="F1846" s="1" t="s">
        <v>29283</v>
      </c>
      <c r="G1846" s="1" t="s">
        <v>29283</v>
      </c>
      <c r="H1846" s="521" t="s">
        <v>3293</v>
      </c>
      <c r="I1846" s="1" t="s">
        <v>29284</v>
      </c>
    </row>
    <row r="1847" spans="1:9" s="541" customFormat="1" ht="99">
      <c r="A1847" s="389">
        <v>109</v>
      </c>
      <c r="B1847" s="726" t="s">
        <v>29285</v>
      </c>
      <c r="C1847" s="729" t="s">
        <v>29286</v>
      </c>
      <c r="D1847" s="521">
        <v>2</v>
      </c>
      <c r="E1847" s="521">
        <v>22</v>
      </c>
      <c r="F1847" s="703" t="s">
        <v>27787</v>
      </c>
      <c r="G1847" s="521" t="s">
        <v>29287</v>
      </c>
      <c r="H1847" s="521" t="s">
        <v>3293</v>
      </c>
      <c r="I1847" s="521" t="s">
        <v>29265</v>
      </c>
    </row>
    <row r="1848" spans="1:9" s="541" customFormat="1" ht="66">
      <c r="A1848" s="389">
        <v>110</v>
      </c>
      <c r="B1848" s="726" t="s">
        <v>29288</v>
      </c>
      <c r="C1848" s="729" t="s">
        <v>29289</v>
      </c>
      <c r="D1848" s="389" t="s">
        <v>29268</v>
      </c>
      <c r="E1848" s="1"/>
      <c r="F1848" s="1"/>
      <c r="G1848" s="1"/>
      <c r="H1848" s="521" t="s">
        <v>3293</v>
      </c>
      <c r="I1848" s="521"/>
    </row>
    <row r="1849" spans="1:9" s="541" customFormat="1" ht="82.5">
      <c r="A1849" s="389">
        <v>111</v>
      </c>
      <c r="B1849" s="726" t="s">
        <v>29290</v>
      </c>
      <c r="C1849" s="729" t="s">
        <v>29291</v>
      </c>
      <c r="D1849" s="521">
        <v>1</v>
      </c>
      <c r="E1849" s="521">
        <v>14</v>
      </c>
      <c r="F1849" s="521" t="s">
        <v>23102</v>
      </c>
      <c r="G1849" s="521" t="s">
        <v>23141</v>
      </c>
      <c r="H1849" s="521" t="s">
        <v>3293</v>
      </c>
      <c r="I1849" s="521" t="s">
        <v>29292</v>
      </c>
    </row>
    <row r="1850" spans="1:9" s="541" customFormat="1" ht="82.5">
      <c r="A1850" s="389">
        <v>112</v>
      </c>
      <c r="B1850" s="726" t="s">
        <v>29293</v>
      </c>
      <c r="C1850" s="729" t="s">
        <v>29294</v>
      </c>
      <c r="D1850" s="521">
        <v>1</v>
      </c>
      <c r="E1850" s="521">
        <v>4</v>
      </c>
      <c r="F1850" s="521" t="s">
        <v>23102</v>
      </c>
      <c r="G1850" s="521" t="s">
        <v>23141</v>
      </c>
      <c r="H1850" s="521" t="s">
        <v>3293</v>
      </c>
      <c r="I1850" s="521" t="s">
        <v>29292</v>
      </c>
    </row>
    <row r="1851" spans="1:9" s="541" customFormat="1" ht="82.5">
      <c r="A1851" s="389">
        <v>113</v>
      </c>
      <c r="B1851" s="726" t="s">
        <v>29295</v>
      </c>
      <c r="C1851" s="729" t="s">
        <v>29296</v>
      </c>
      <c r="D1851" s="521">
        <v>2</v>
      </c>
      <c r="E1851" s="521">
        <v>7</v>
      </c>
      <c r="F1851" s="521" t="s">
        <v>23102</v>
      </c>
      <c r="G1851" s="521" t="s">
        <v>23141</v>
      </c>
      <c r="H1851" s="521" t="s">
        <v>3293</v>
      </c>
      <c r="I1851" s="521" t="s">
        <v>29292</v>
      </c>
    </row>
    <row r="1852" spans="1:9" s="541" customFormat="1" ht="82.5">
      <c r="A1852" s="389">
        <v>114</v>
      </c>
      <c r="B1852" s="726" t="s">
        <v>29297</v>
      </c>
      <c r="C1852" s="729" t="s">
        <v>29298</v>
      </c>
      <c r="D1852" s="521">
        <v>1</v>
      </c>
      <c r="E1852" s="521">
        <v>12</v>
      </c>
      <c r="F1852" s="521" t="s">
        <v>23102</v>
      </c>
      <c r="G1852" s="521" t="s">
        <v>23141</v>
      </c>
      <c r="H1852" s="521" t="s">
        <v>3293</v>
      </c>
      <c r="I1852" s="521" t="s">
        <v>29292</v>
      </c>
    </row>
    <row r="1853" spans="1:9" s="541" customFormat="1" ht="99">
      <c r="A1853" s="389">
        <v>115</v>
      </c>
      <c r="B1853" s="726" t="s">
        <v>29299</v>
      </c>
      <c r="C1853" s="729" t="s">
        <v>29300</v>
      </c>
      <c r="D1853" s="521">
        <v>1</v>
      </c>
      <c r="E1853" s="521">
        <v>3</v>
      </c>
      <c r="F1853" s="521" t="s">
        <v>27721</v>
      </c>
      <c r="G1853" s="521" t="s">
        <v>23141</v>
      </c>
      <c r="H1853" s="521" t="s">
        <v>3293</v>
      </c>
      <c r="I1853" s="521" t="s">
        <v>29292</v>
      </c>
    </row>
    <row r="1854" spans="1:9" s="541" customFormat="1" ht="82.5">
      <c r="A1854" s="389">
        <v>116</v>
      </c>
      <c r="B1854" s="726" t="s">
        <v>29301</v>
      </c>
      <c r="C1854" s="729" t="s">
        <v>29302</v>
      </c>
      <c r="D1854" s="521">
        <v>1</v>
      </c>
      <c r="E1854" s="521">
        <v>9</v>
      </c>
      <c r="F1854" s="521" t="s">
        <v>27721</v>
      </c>
      <c r="G1854" s="521" t="s">
        <v>23141</v>
      </c>
      <c r="H1854" s="521" t="s">
        <v>3293</v>
      </c>
      <c r="I1854" s="521" t="s">
        <v>29292</v>
      </c>
    </row>
    <row r="1855" spans="1:9" s="541" customFormat="1" ht="99">
      <c r="A1855" s="389">
        <v>117</v>
      </c>
      <c r="B1855" s="726" t="s">
        <v>29303</v>
      </c>
      <c r="C1855" s="729" t="s">
        <v>29304</v>
      </c>
      <c r="D1855" s="521">
        <v>1</v>
      </c>
      <c r="E1855" s="521">
        <v>7</v>
      </c>
      <c r="F1855" s="521" t="s">
        <v>27721</v>
      </c>
      <c r="G1855" s="521" t="s">
        <v>23141</v>
      </c>
      <c r="H1855" s="521" t="s">
        <v>3293</v>
      </c>
      <c r="I1855" s="521" t="s">
        <v>29292</v>
      </c>
    </row>
    <row r="1856" spans="1:9" s="541" customFormat="1" ht="66">
      <c r="A1856" s="389">
        <v>118</v>
      </c>
      <c r="B1856" s="726" t="s">
        <v>29305</v>
      </c>
      <c r="C1856" s="729" t="s">
        <v>29306</v>
      </c>
      <c r="D1856" s="521">
        <v>1</v>
      </c>
      <c r="E1856" s="521">
        <v>11</v>
      </c>
      <c r="F1856" s="521" t="s">
        <v>27721</v>
      </c>
      <c r="G1856" s="521" t="s">
        <v>23141</v>
      </c>
      <c r="H1856" s="521" t="s">
        <v>3293</v>
      </c>
      <c r="I1856" s="521" t="s">
        <v>29292</v>
      </c>
    </row>
    <row r="1857" spans="1:9" s="541" customFormat="1" ht="82.5">
      <c r="A1857" s="389">
        <v>119</v>
      </c>
      <c r="B1857" s="726" t="s">
        <v>29307</v>
      </c>
      <c r="C1857" s="729" t="s">
        <v>29308</v>
      </c>
      <c r="D1857" s="521">
        <v>2</v>
      </c>
      <c r="E1857" s="521">
        <v>10</v>
      </c>
      <c r="F1857" s="521" t="s">
        <v>23082</v>
      </c>
      <c r="G1857" s="521">
        <v>26.122019000000002</v>
      </c>
      <c r="H1857" s="521" t="s">
        <v>3293</v>
      </c>
      <c r="I1857" s="521" t="s">
        <v>29292</v>
      </c>
    </row>
    <row r="1858" spans="1:9" s="541" customFormat="1" ht="16.5">
      <c r="A1858" s="389">
        <v>120</v>
      </c>
      <c r="B1858" s="726" t="s">
        <v>29309</v>
      </c>
      <c r="C1858" s="736"/>
      <c r="D1858" s="532">
        <v>2</v>
      </c>
      <c r="E1858" s="532">
        <v>12</v>
      </c>
      <c r="F1858" s="532" t="s">
        <v>18666</v>
      </c>
      <c r="G1858" s="532" t="s">
        <v>23144</v>
      </c>
      <c r="H1858" s="521" t="s">
        <v>3293</v>
      </c>
      <c r="I1858" s="1" t="s">
        <v>29310</v>
      </c>
    </row>
    <row r="1859" spans="1:9" s="541" customFormat="1" ht="82.5">
      <c r="A1859" s="389">
        <v>121</v>
      </c>
      <c r="B1859" s="726" t="s">
        <v>29311</v>
      </c>
      <c r="C1859" s="729" t="s">
        <v>29312</v>
      </c>
      <c r="D1859" s="521">
        <v>1</v>
      </c>
      <c r="E1859" s="521">
        <v>4</v>
      </c>
      <c r="F1859" s="521" t="s">
        <v>20229</v>
      </c>
      <c r="G1859" s="521" t="s">
        <v>23141</v>
      </c>
      <c r="H1859" s="1"/>
      <c r="I1859" s="521" t="s">
        <v>29292</v>
      </c>
    </row>
    <row r="1860" spans="1:9" s="541" customFormat="1" ht="49.5">
      <c r="A1860" s="389">
        <v>122</v>
      </c>
      <c r="B1860" s="726" t="s">
        <v>29313</v>
      </c>
      <c r="C1860" s="729" t="s">
        <v>29314</v>
      </c>
      <c r="D1860" s="532">
        <v>1</v>
      </c>
      <c r="E1860" s="532">
        <v>3</v>
      </c>
      <c r="F1860" s="532" t="s">
        <v>27763</v>
      </c>
      <c r="G1860" s="532" t="s">
        <v>23173</v>
      </c>
      <c r="H1860" s="521" t="s">
        <v>3293</v>
      </c>
      <c r="I1860" s="532" t="s">
        <v>29315</v>
      </c>
    </row>
    <row r="1861" spans="1:9" s="541" customFormat="1" ht="66">
      <c r="A1861" s="389">
        <v>123</v>
      </c>
      <c r="B1861" s="726" t="s">
        <v>29316</v>
      </c>
      <c r="C1861" s="733" t="s">
        <v>29317</v>
      </c>
      <c r="D1861" s="729">
        <v>1</v>
      </c>
      <c r="E1861" s="532">
        <v>3</v>
      </c>
      <c r="F1861" s="532" t="s">
        <v>27049</v>
      </c>
      <c r="G1861" s="532" t="s">
        <v>18663</v>
      </c>
      <c r="H1861" s="521" t="s">
        <v>3293</v>
      </c>
      <c r="I1861" s="532" t="s">
        <v>29318</v>
      </c>
    </row>
    <row r="1862" spans="1:9" s="541" customFormat="1" ht="66">
      <c r="A1862" s="389">
        <v>124</v>
      </c>
      <c r="B1862" s="726" t="s">
        <v>29319</v>
      </c>
      <c r="C1862" s="729" t="s">
        <v>29320</v>
      </c>
      <c r="D1862" s="521">
        <v>2</v>
      </c>
      <c r="E1862" s="521">
        <v>11</v>
      </c>
      <c r="F1862" s="521" t="s">
        <v>27709</v>
      </c>
      <c r="G1862" s="521" t="s">
        <v>23141</v>
      </c>
      <c r="H1862" s="521" t="s">
        <v>3293</v>
      </c>
      <c r="I1862" s="521" t="s">
        <v>29292</v>
      </c>
    </row>
    <row r="1863" spans="1:9" s="541" customFormat="1" ht="66">
      <c r="A1863" s="389">
        <v>125</v>
      </c>
      <c r="B1863" s="726" t="s">
        <v>29321</v>
      </c>
      <c r="C1863" s="729" t="s">
        <v>29322</v>
      </c>
      <c r="D1863" s="521">
        <v>1</v>
      </c>
      <c r="E1863" s="521">
        <v>9</v>
      </c>
      <c r="F1863" s="521" t="s">
        <v>27705</v>
      </c>
      <c r="G1863" s="521" t="s">
        <v>23141</v>
      </c>
      <c r="H1863" s="521" t="s">
        <v>3293</v>
      </c>
      <c r="I1863" s="521" t="s">
        <v>29292</v>
      </c>
    </row>
    <row r="1864" spans="1:9" s="541" customFormat="1" ht="99">
      <c r="A1864" s="389">
        <v>126</v>
      </c>
      <c r="B1864" s="726" t="s">
        <v>29323</v>
      </c>
      <c r="C1864" s="729" t="s">
        <v>29324</v>
      </c>
      <c r="D1864" s="532">
        <v>1</v>
      </c>
      <c r="E1864" s="532">
        <v>3</v>
      </c>
      <c r="F1864" s="521" t="s">
        <v>27705</v>
      </c>
      <c r="G1864" s="521" t="s">
        <v>23141</v>
      </c>
      <c r="H1864" s="521" t="s">
        <v>3293</v>
      </c>
      <c r="I1864" s="521" t="s">
        <v>29292</v>
      </c>
    </row>
    <row r="1865" spans="1:9" s="541" customFormat="1" ht="82.5">
      <c r="A1865" s="389">
        <v>127</v>
      </c>
      <c r="B1865" s="726" t="s">
        <v>29325</v>
      </c>
      <c r="C1865" s="729" t="s">
        <v>29326</v>
      </c>
      <c r="D1865" s="521">
        <v>1</v>
      </c>
      <c r="E1865" s="521">
        <v>6</v>
      </c>
      <c r="F1865" s="521" t="s">
        <v>21097</v>
      </c>
      <c r="G1865" s="521" t="s">
        <v>23141</v>
      </c>
      <c r="H1865" s="521" t="s">
        <v>3293</v>
      </c>
      <c r="I1865" s="521" t="s">
        <v>29292</v>
      </c>
    </row>
    <row r="1866" spans="1:9" s="541" customFormat="1" ht="16.5">
      <c r="A1866" s="389">
        <v>128</v>
      </c>
      <c r="B1866" s="726" t="s">
        <v>29327</v>
      </c>
      <c r="C1866" s="729"/>
      <c r="D1866" s="521">
        <v>1</v>
      </c>
      <c r="E1866" s="521">
        <v>3</v>
      </c>
      <c r="F1866" s="521" t="s">
        <v>23144</v>
      </c>
      <c r="G1866" s="521" t="s">
        <v>23173</v>
      </c>
      <c r="H1866" s="521" t="s">
        <v>3293</v>
      </c>
      <c r="I1866" s="521" t="s">
        <v>23144</v>
      </c>
    </row>
    <row r="1867" spans="1:9" s="541" customFormat="1" ht="66">
      <c r="A1867" s="389">
        <v>129</v>
      </c>
      <c r="B1867" s="726" t="s">
        <v>29328</v>
      </c>
      <c r="C1867" s="729" t="s">
        <v>29329</v>
      </c>
      <c r="D1867" s="521">
        <v>1</v>
      </c>
      <c r="E1867" s="521">
        <v>6</v>
      </c>
      <c r="F1867" s="521" t="s">
        <v>28267</v>
      </c>
      <c r="G1867" s="521" t="s">
        <v>28267</v>
      </c>
      <c r="H1867" s="521" t="s">
        <v>3293</v>
      </c>
      <c r="I1867" s="521" t="s">
        <v>29330</v>
      </c>
    </row>
    <row r="1868" spans="1:9" s="541" customFormat="1" ht="99">
      <c r="A1868" s="389">
        <v>130</v>
      </c>
      <c r="B1868" s="726" t="s">
        <v>29331</v>
      </c>
      <c r="C1868" s="729" t="s">
        <v>29332</v>
      </c>
      <c r="D1868" s="521">
        <v>1</v>
      </c>
      <c r="E1868" s="521">
        <v>3</v>
      </c>
      <c r="F1868" s="521" t="s">
        <v>23144</v>
      </c>
      <c r="G1868" s="521" t="s">
        <v>23173</v>
      </c>
      <c r="H1868" s="521" t="s">
        <v>3293</v>
      </c>
      <c r="I1868" s="521" t="s">
        <v>23144</v>
      </c>
    </row>
    <row r="1869" spans="1:9" s="541" customFormat="1" ht="82.5">
      <c r="A1869" s="389">
        <v>131</v>
      </c>
      <c r="B1869" s="726" t="s">
        <v>29333</v>
      </c>
      <c r="C1869" s="729" t="s">
        <v>29334</v>
      </c>
      <c r="D1869" s="532">
        <v>2</v>
      </c>
      <c r="E1869" s="532">
        <v>4</v>
      </c>
      <c r="F1869" s="532" t="s">
        <v>26744</v>
      </c>
      <c r="G1869" s="532" t="s">
        <v>26744</v>
      </c>
      <c r="H1869" s="521" t="s">
        <v>3293</v>
      </c>
      <c r="I1869" s="532" t="s">
        <v>29335</v>
      </c>
    </row>
    <row r="1870" spans="1:9" s="541" customFormat="1" ht="66">
      <c r="A1870" s="389">
        <v>132</v>
      </c>
      <c r="B1870" s="726" t="s">
        <v>29336</v>
      </c>
      <c r="C1870" s="729" t="s">
        <v>29337</v>
      </c>
      <c r="D1870" s="532">
        <v>2</v>
      </c>
      <c r="E1870" s="532">
        <v>7</v>
      </c>
      <c r="F1870" s="532" t="s">
        <v>26744</v>
      </c>
      <c r="G1870" s="532" t="s">
        <v>26744</v>
      </c>
      <c r="H1870" s="521" t="s">
        <v>3293</v>
      </c>
      <c r="I1870" s="532" t="s">
        <v>29335</v>
      </c>
    </row>
    <row r="1871" spans="1:9" s="541" customFormat="1" ht="66">
      <c r="A1871" s="389">
        <v>133</v>
      </c>
      <c r="B1871" s="726" t="s">
        <v>29338</v>
      </c>
      <c r="C1871" s="729" t="s">
        <v>29339</v>
      </c>
      <c r="D1871" s="532">
        <v>1</v>
      </c>
      <c r="E1871" s="532">
        <v>5</v>
      </c>
      <c r="F1871" s="532" t="s">
        <v>26744</v>
      </c>
      <c r="G1871" s="532" t="s">
        <v>26744</v>
      </c>
      <c r="H1871" s="521" t="s">
        <v>3293</v>
      </c>
      <c r="I1871" s="532" t="s">
        <v>29335</v>
      </c>
    </row>
    <row r="1872" spans="1:9" s="541" customFormat="1" ht="66">
      <c r="A1872" s="389">
        <v>134</v>
      </c>
      <c r="B1872" s="726" t="s">
        <v>29340</v>
      </c>
      <c r="C1872" s="729" t="s">
        <v>29341</v>
      </c>
      <c r="D1872" s="532">
        <v>1</v>
      </c>
      <c r="E1872" s="532">
        <v>5</v>
      </c>
      <c r="F1872" s="532" t="s">
        <v>26744</v>
      </c>
      <c r="G1872" s="532" t="s">
        <v>26744</v>
      </c>
      <c r="H1872" s="521" t="s">
        <v>3293</v>
      </c>
      <c r="I1872" s="532" t="s">
        <v>29335</v>
      </c>
    </row>
    <row r="1873" spans="1:9" s="541" customFormat="1" ht="49.5">
      <c r="A1873" s="389">
        <v>135</v>
      </c>
      <c r="B1873" s="726" t="s">
        <v>29342</v>
      </c>
      <c r="C1873" s="729" t="s">
        <v>29343</v>
      </c>
      <c r="D1873" s="532">
        <v>2</v>
      </c>
      <c r="E1873" s="532">
        <v>9</v>
      </c>
      <c r="F1873" s="532" t="s">
        <v>26744</v>
      </c>
      <c r="G1873" s="532" t="s">
        <v>26744</v>
      </c>
      <c r="H1873" s="521" t="s">
        <v>3293</v>
      </c>
      <c r="I1873" s="532" t="s">
        <v>29335</v>
      </c>
    </row>
    <row r="1874" spans="1:9" s="541" customFormat="1" ht="49.5">
      <c r="A1874" s="389">
        <v>136</v>
      </c>
      <c r="B1874" s="726" t="s">
        <v>29344</v>
      </c>
      <c r="C1874" s="733" t="s">
        <v>29345</v>
      </c>
      <c r="D1874" s="532">
        <v>1</v>
      </c>
      <c r="E1874" s="532">
        <v>3</v>
      </c>
      <c r="F1874" s="532" t="s">
        <v>26744</v>
      </c>
      <c r="G1874" s="532" t="s">
        <v>26575</v>
      </c>
      <c r="H1874" s="521" t="s">
        <v>3293</v>
      </c>
      <c r="I1874" s="532" t="s">
        <v>29335</v>
      </c>
    </row>
    <row r="1875" spans="1:9" s="541" customFormat="1" ht="66">
      <c r="A1875" s="389">
        <v>137</v>
      </c>
      <c r="B1875" s="726" t="s">
        <v>29346</v>
      </c>
      <c r="C1875" s="733" t="s">
        <v>29347</v>
      </c>
      <c r="D1875" s="532">
        <v>2</v>
      </c>
      <c r="E1875" s="532">
        <v>2</v>
      </c>
      <c r="F1875" s="532" t="s">
        <v>26744</v>
      </c>
      <c r="G1875" s="532" t="s">
        <v>26575</v>
      </c>
      <c r="H1875" s="521" t="s">
        <v>3293</v>
      </c>
      <c r="I1875" s="532" t="s">
        <v>29335</v>
      </c>
    </row>
    <row r="1876" spans="1:9" s="541" customFormat="1" ht="21">
      <c r="A1876" s="1497" t="s">
        <v>29348</v>
      </c>
      <c r="B1876" s="1497"/>
      <c r="C1876" s="1497"/>
      <c r="D1876" s="1497"/>
      <c r="E1876" s="1497"/>
      <c r="F1876" s="1497"/>
      <c r="G1876" s="1497"/>
      <c r="H1876" s="1497"/>
      <c r="I1876" s="1497"/>
    </row>
    <row r="1877" spans="1:9" s="541" customFormat="1" ht="22.5" customHeight="1">
      <c r="A1877" s="1396" t="s">
        <v>159</v>
      </c>
      <c r="B1877" s="1396" t="s">
        <v>157</v>
      </c>
      <c r="C1877" s="1396" t="s">
        <v>154</v>
      </c>
      <c r="D1877" s="1396" t="s">
        <v>160</v>
      </c>
      <c r="E1877" s="1396"/>
      <c r="F1877" s="1395" t="s">
        <v>158</v>
      </c>
      <c r="G1877" s="1395" t="s">
        <v>554</v>
      </c>
      <c r="H1877" s="1395" t="s">
        <v>155</v>
      </c>
      <c r="I1877" s="1395" t="s">
        <v>162</v>
      </c>
    </row>
    <row r="1878" spans="1:9" s="541" customFormat="1" ht="67.5">
      <c r="A1878" s="1396"/>
      <c r="B1878" s="1396"/>
      <c r="C1878" s="1396"/>
      <c r="D1878" s="570" t="s">
        <v>18710</v>
      </c>
      <c r="E1878" s="570" t="s">
        <v>18711</v>
      </c>
      <c r="F1878" s="1395"/>
      <c r="G1878" s="1395"/>
      <c r="H1878" s="1395"/>
      <c r="I1878" s="1395"/>
    </row>
    <row r="1879" spans="1:9" s="541" customFormat="1" ht="99">
      <c r="A1879" s="389">
        <v>1</v>
      </c>
      <c r="B1879" s="726" t="s">
        <v>29349</v>
      </c>
      <c r="C1879" s="731" t="s">
        <v>29350</v>
      </c>
      <c r="D1879" s="435">
        <v>1</v>
      </c>
      <c r="E1879" s="435">
        <v>34</v>
      </c>
      <c r="F1879" s="389" t="s">
        <v>19785</v>
      </c>
      <c r="G1879" s="389" t="s">
        <v>28739</v>
      </c>
      <c r="H1879" s="389" t="s">
        <v>3293</v>
      </c>
      <c r="I1879" s="389" t="s">
        <v>29351</v>
      </c>
    </row>
    <row r="1880" spans="1:9" s="541" customFormat="1" ht="99">
      <c r="A1880" s="389">
        <v>2</v>
      </c>
      <c r="B1880" s="726" t="s">
        <v>29352</v>
      </c>
      <c r="C1880" s="731" t="s">
        <v>29353</v>
      </c>
      <c r="D1880" s="435">
        <v>1</v>
      </c>
      <c r="E1880" s="435">
        <v>15</v>
      </c>
      <c r="F1880" s="389" t="s">
        <v>28739</v>
      </c>
      <c r="G1880" s="389" t="s">
        <v>29354</v>
      </c>
      <c r="H1880" s="389" t="s">
        <v>3293</v>
      </c>
      <c r="I1880" s="389" t="s">
        <v>27843</v>
      </c>
    </row>
    <row r="1881" spans="1:9" s="541" customFormat="1" ht="99">
      <c r="A1881" s="389">
        <v>3</v>
      </c>
      <c r="B1881" s="726" t="s">
        <v>29355</v>
      </c>
      <c r="C1881" s="731" t="s">
        <v>29356</v>
      </c>
      <c r="D1881" s="435">
        <v>1</v>
      </c>
      <c r="E1881" s="435">
        <v>19</v>
      </c>
      <c r="F1881" s="389" t="s">
        <v>28739</v>
      </c>
      <c r="G1881" s="389" t="s">
        <v>29354</v>
      </c>
      <c r="H1881" s="389" t="s">
        <v>3293</v>
      </c>
      <c r="I1881" s="389" t="s">
        <v>27843</v>
      </c>
    </row>
    <row r="1882" spans="1:9" s="541" customFormat="1" ht="99">
      <c r="A1882" s="389">
        <v>4</v>
      </c>
      <c r="B1882" s="726" t="s">
        <v>29357</v>
      </c>
      <c r="C1882" s="731" t="s">
        <v>29358</v>
      </c>
      <c r="D1882" s="435">
        <v>1</v>
      </c>
      <c r="E1882" s="435">
        <v>16</v>
      </c>
      <c r="F1882" s="389" t="s">
        <v>28739</v>
      </c>
      <c r="G1882" s="389" t="s">
        <v>29354</v>
      </c>
      <c r="H1882" s="389" t="s">
        <v>3293</v>
      </c>
      <c r="I1882" s="389" t="s">
        <v>27843</v>
      </c>
    </row>
    <row r="1883" spans="1:9" s="541" customFormat="1" ht="99">
      <c r="A1883" s="737">
        <v>5</v>
      </c>
      <c r="B1883" s="726" t="s">
        <v>29359</v>
      </c>
      <c r="C1883" s="731" t="s">
        <v>29360</v>
      </c>
      <c r="D1883" s="435">
        <v>1</v>
      </c>
      <c r="E1883" s="435">
        <v>19</v>
      </c>
      <c r="F1883" s="389" t="s">
        <v>18669</v>
      </c>
      <c r="G1883" s="389" t="s">
        <v>29050</v>
      </c>
      <c r="H1883" s="389" t="s">
        <v>3293</v>
      </c>
      <c r="I1883" s="389" t="s">
        <v>29051</v>
      </c>
    </row>
    <row r="1884" spans="1:9" s="541" customFormat="1" ht="99">
      <c r="A1884" s="737">
        <v>6</v>
      </c>
      <c r="B1884" s="726" t="s">
        <v>29361</v>
      </c>
      <c r="C1884" s="731" t="s">
        <v>29360</v>
      </c>
      <c r="D1884" s="435">
        <v>1</v>
      </c>
      <c r="E1884" s="435">
        <v>4</v>
      </c>
      <c r="F1884" s="389" t="s">
        <v>29362</v>
      </c>
      <c r="G1884" s="389" t="s">
        <v>22592</v>
      </c>
      <c r="H1884" s="389" t="s">
        <v>3293</v>
      </c>
      <c r="I1884" s="389" t="s">
        <v>29082</v>
      </c>
    </row>
    <row r="1885" spans="1:9" s="541" customFormat="1" ht="49.5">
      <c r="A1885" s="737">
        <v>7</v>
      </c>
      <c r="B1885" s="726" t="s">
        <v>29363</v>
      </c>
      <c r="C1885" s="731" t="s">
        <v>29150</v>
      </c>
      <c r="D1885" s="731" t="s">
        <v>29150</v>
      </c>
      <c r="E1885" s="731" t="s">
        <v>29150</v>
      </c>
      <c r="F1885" s="731" t="s">
        <v>29150</v>
      </c>
      <c r="G1885" s="731" t="s">
        <v>29150</v>
      </c>
      <c r="H1885" s="731" t="s">
        <v>29150</v>
      </c>
      <c r="I1885" s="731" t="s">
        <v>29150</v>
      </c>
    </row>
    <row r="1886" spans="1:9" s="541" customFormat="1" ht="99">
      <c r="A1886" s="737">
        <v>8</v>
      </c>
      <c r="B1886" s="726" t="s">
        <v>29364</v>
      </c>
      <c r="C1886" s="731" t="s">
        <v>29365</v>
      </c>
      <c r="D1886" s="435">
        <v>1</v>
      </c>
      <c r="E1886" s="435">
        <v>16</v>
      </c>
      <c r="F1886" s="389" t="s">
        <v>23914</v>
      </c>
      <c r="G1886" s="389" t="s">
        <v>28146</v>
      </c>
      <c r="H1886" s="389" t="s">
        <v>3293</v>
      </c>
      <c r="I1886" s="389" t="s">
        <v>29110</v>
      </c>
    </row>
    <row r="1887" spans="1:9" s="541" customFormat="1" ht="99">
      <c r="A1887" s="737">
        <v>9</v>
      </c>
      <c r="B1887" s="726" t="s">
        <v>29366</v>
      </c>
      <c r="C1887" s="731" t="s">
        <v>29367</v>
      </c>
      <c r="D1887" s="435">
        <v>1</v>
      </c>
      <c r="E1887" s="435">
        <v>24</v>
      </c>
      <c r="F1887" s="389" t="s">
        <v>23614</v>
      </c>
      <c r="G1887" s="389" t="s">
        <v>26763</v>
      </c>
      <c r="H1887" s="389" t="s">
        <v>3293</v>
      </c>
      <c r="I1887" s="389" t="s">
        <v>29368</v>
      </c>
    </row>
    <row r="1888" spans="1:9" s="541" customFormat="1" ht="99">
      <c r="A1888" s="737">
        <v>10</v>
      </c>
      <c r="B1888" s="726" t="s">
        <v>29369</v>
      </c>
      <c r="C1888" s="731" t="s">
        <v>29370</v>
      </c>
      <c r="D1888" s="435">
        <v>1</v>
      </c>
      <c r="E1888" s="435">
        <v>14</v>
      </c>
      <c r="F1888" s="389" t="s">
        <v>22725</v>
      </c>
      <c r="G1888" s="389" t="s">
        <v>23540</v>
      </c>
      <c r="H1888" s="389" t="s">
        <v>3293</v>
      </c>
      <c r="I1888" s="389" t="s">
        <v>29140</v>
      </c>
    </row>
    <row r="1889" spans="1:9" s="541" customFormat="1" ht="99">
      <c r="A1889" s="737">
        <v>11</v>
      </c>
      <c r="B1889" s="726" t="s">
        <v>29371</v>
      </c>
      <c r="C1889" s="731" t="s">
        <v>29372</v>
      </c>
      <c r="D1889" s="435">
        <v>1</v>
      </c>
      <c r="E1889" s="435">
        <v>20</v>
      </c>
      <c r="F1889" s="389" t="s">
        <v>23936</v>
      </c>
      <c r="G1889" s="389" t="s">
        <v>23735</v>
      </c>
      <c r="H1889" s="389" t="s">
        <v>3293</v>
      </c>
      <c r="I1889" s="389" t="s">
        <v>29373</v>
      </c>
    </row>
    <row r="1890" spans="1:9" s="541" customFormat="1" ht="99">
      <c r="A1890" s="737">
        <v>12</v>
      </c>
      <c r="B1890" s="726" t="s">
        <v>29374</v>
      </c>
      <c r="C1890" s="731" t="s">
        <v>29375</v>
      </c>
      <c r="D1890" s="435">
        <v>1</v>
      </c>
      <c r="E1890" s="435">
        <v>24</v>
      </c>
      <c r="F1890" s="389" t="s">
        <v>23550</v>
      </c>
      <c r="G1890" s="389" t="s">
        <v>23531</v>
      </c>
      <c r="H1890" s="389" t="s">
        <v>3293</v>
      </c>
      <c r="I1890" s="389" t="s">
        <v>29376</v>
      </c>
    </row>
    <row r="1891" spans="1:9" s="541" customFormat="1" ht="99">
      <c r="A1891" s="737">
        <v>13</v>
      </c>
      <c r="B1891" s="726" t="s">
        <v>29377</v>
      </c>
      <c r="C1891" s="731" t="s">
        <v>29378</v>
      </c>
      <c r="D1891" s="435">
        <v>1</v>
      </c>
      <c r="E1891" s="435">
        <v>21</v>
      </c>
      <c r="F1891" s="389" t="s">
        <v>22985</v>
      </c>
      <c r="G1891" s="389" t="s">
        <v>23000</v>
      </c>
      <c r="H1891" s="389" t="s">
        <v>3293</v>
      </c>
      <c r="I1891" s="389" t="s">
        <v>29379</v>
      </c>
    </row>
    <row r="1892" spans="1:9" s="541" customFormat="1" ht="99">
      <c r="A1892" s="737">
        <v>14</v>
      </c>
      <c r="B1892" s="726" t="s">
        <v>29380</v>
      </c>
      <c r="C1892" s="731" t="s">
        <v>29381</v>
      </c>
      <c r="D1892" s="435">
        <v>1</v>
      </c>
      <c r="E1892" s="435">
        <v>21</v>
      </c>
      <c r="F1892" s="389" t="s">
        <v>29382</v>
      </c>
      <c r="G1892" s="389" t="s">
        <v>23025</v>
      </c>
      <c r="H1892" s="389" t="s">
        <v>3293</v>
      </c>
      <c r="I1892" s="389" t="s">
        <v>29235</v>
      </c>
    </row>
    <row r="1893" spans="1:9" s="541" customFormat="1" ht="99">
      <c r="A1893" s="737">
        <v>15</v>
      </c>
      <c r="B1893" s="738" t="s">
        <v>29383</v>
      </c>
      <c r="C1893" s="739" t="s">
        <v>29384</v>
      </c>
      <c r="D1893" s="740">
        <v>1</v>
      </c>
      <c r="E1893" s="740">
        <v>21</v>
      </c>
      <c r="F1893" s="741" t="s">
        <v>27763</v>
      </c>
      <c r="G1893" s="741" t="s">
        <v>23173</v>
      </c>
      <c r="H1893" s="741" t="s">
        <v>3293</v>
      </c>
      <c r="I1893" s="741" t="s">
        <v>29385</v>
      </c>
    </row>
    <row r="1894" spans="1:9" s="541" customFormat="1" ht="21">
      <c r="A1894" s="1498" t="s">
        <v>29386</v>
      </c>
      <c r="B1894" s="1498"/>
      <c r="C1894" s="1498"/>
      <c r="D1894" s="1498"/>
      <c r="E1894" s="1498"/>
      <c r="F1894" s="1498"/>
      <c r="G1894" s="1498"/>
      <c r="H1894" s="1498"/>
      <c r="I1894" s="1498"/>
    </row>
    <row r="1895" spans="1:9" s="541" customFormat="1" ht="22.5" customHeight="1">
      <c r="A1895" s="1489" t="s">
        <v>159</v>
      </c>
      <c r="B1895" s="1489" t="s">
        <v>157</v>
      </c>
      <c r="C1895" s="1489" t="s">
        <v>154</v>
      </c>
      <c r="D1895" s="1491" t="s">
        <v>160</v>
      </c>
      <c r="E1895" s="1492"/>
      <c r="F1895" s="1493" t="s">
        <v>158</v>
      </c>
      <c r="G1895" s="1493" t="s">
        <v>554</v>
      </c>
      <c r="H1895" s="1493" t="s">
        <v>155</v>
      </c>
      <c r="I1895" s="1493" t="s">
        <v>162</v>
      </c>
    </row>
    <row r="1896" spans="1:9" s="541" customFormat="1" ht="67.5">
      <c r="A1896" s="1490"/>
      <c r="B1896" s="1490"/>
      <c r="C1896" s="1490"/>
      <c r="D1896" s="570" t="s">
        <v>18710</v>
      </c>
      <c r="E1896" s="570" t="s">
        <v>18711</v>
      </c>
      <c r="F1896" s="1494"/>
      <c r="G1896" s="1494"/>
      <c r="H1896" s="1494"/>
      <c r="I1896" s="1494"/>
    </row>
    <row r="1897" spans="1:9" s="541" customFormat="1" ht="115.5">
      <c r="A1897" s="389">
        <v>1</v>
      </c>
      <c r="B1897" s="726" t="s">
        <v>29387</v>
      </c>
      <c r="C1897" s="731" t="s">
        <v>29388</v>
      </c>
      <c r="D1897" s="435">
        <v>1</v>
      </c>
      <c r="E1897" s="435">
        <v>3</v>
      </c>
      <c r="F1897" s="389" t="s">
        <v>23679</v>
      </c>
      <c r="G1897" s="389" t="s">
        <v>17851</v>
      </c>
      <c r="H1897" s="389" t="s">
        <v>3293</v>
      </c>
      <c r="I1897" s="389" t="s">
        <v>29389</v>
      </c>
    </row>
    <row r="1898" spans="1:9" s="541" customFormat="1" ht="115.5">
      <c r="A1898" s="563">
        <v>2</v>
      </c>
      <c r="B1898" s="726" t="s">
        <v>29390</v>
      </c>
      <c r="C1898" s="731" t="s">
        <v>29391</v>
      </c>
      <c r="D1898" s="435">
        <v>1</v>
      </c>
      <c r="E1898" s="435">
        <v>11</v>
      </c>
      <c r="F1898" s="389" t="s">
        <v>19785</v>
      </c>
      <c r="G1898" s="389" t="s">
        <v>22485</v>
      </c>
      <c r="H1898" s="389" t="s">
        <v>3293</v>
      </c>
      <c r="I1898" s="389" t="s">
        <v>29042</v>
      </c>
    </row>
    <row r="1899" spans="1:9" s="541" customFormat="1" ht="99">
      <c r="A1899" s="389">
        <v>3</v>
      </c>
      <c r="B1899" s="726" t="s">
        <v>29392</v>
      </c>
      <c r="C1899" s="731" t="s">
        <v>29393</v>
      </c>
      <c r="D1899" s="435">
        <v>1</v>
      </c>
      <c r="E1899" s="435">
        <v>11</v>
      </c>
      <c r="F1899" s="389" t="s">
        <v>23396</v>
      </c>
      <c r="G1899" s="389" t="s">
        <v>22707</v>
      </c>
      <c r="H1899" s="389" t="s">
        <v>3293</v>
      </c>
      <c r="I1899" s="389" t="s">
        <v>29394</v>
      </c>
    </row>
    <row r="1900" spans="1:9" s="541" customFormat="1" ht="99">
      <c r="A1900" s="563">
        <v>4</v>
      </c>
      <c r="B1900" s="726" t="s">
        <v>29395</v>
      </c>
      <c r="C1900" s="731" t="s">
        <v>29396</v>
      </c>
      <c r="D1900" s="435">
        <v>1</v>
      </c>
      <c r="E1900" s="435">
        <v>12</v>
      </c>
      <c r="F1900" s="389" t="s">
        <v>17861</v>
      </c>
      <c r="G1900" s="389" t="s">
        <v>22485</v>
      </c>
      <c r="H1900" s="389" t="s">
        <v>3293</v>
      </c>
      <c r="I1900" s="389" t="s">
        <v>29042</v>
      </c>
    </row>
    <row r="1901" spans="1:9" s="541" customFormat="1" ht="99">
      <c r="A1901" s="389">
        <v>5</v>
      </c>
      <c r="B1901" s="726" t="s">
        <v>29397</v>
      </c>
      <c r="C1901" s="731" t="s">
        <v>29398</v>
      </c>
      <c r="D1901" s="435">
        <v>1</v>
      </c>
      <c r="E1901" s="435">
        <v>10</v>
      </c>
      <c r="F1901" s="389" t="s">
        <v>21151</v>
      </c>
      <c r="G1901" s="389" t="s">
        <v>22490</v>
      </c>
      <c r="H1901" s="389" t="s">
        <v>3293</v>
      </c>
      <c r="I1901" s="389" t="s">
        <v>29045</v>
      </c>
    </row>
    <row r="1902" spans="1:9" s="541" customFormat="1" ht="84.75">
      <c r="A1902" s="563">
        <v>6</v>
      </c>
      <c r="B1902" s="726" t="s">
        <v>29399</v>
      </c>
      <c r="C1902" s="731" t="s">
        <v>29400</v>
      </c>
      <c r="D1902" s="435">
        <v>1</v>
      </c>
      <c r="E1902" s="435">
        <v>10</v>
      </c>
      <c r="F1902" s="389" t="s">
        <v>27515</v>
      </c>
      <c r="G1902" s="389" t="s">
        <v>29050</v>
      </c>
      <c r="H1902" s="389" t="s">
        <v>3293</v>
      </c>
      <c r="I1902" s="389">
        <v>8.0520200000000006</v>
      </c>
    </row>
    <row r="1903" spans="1:9" s="541" customFormat="1" ht="101.25">
      <c r="A1903" s="389">
        <v>7</v>
      </c>
      <c r="B1903" s="726" t="s">
        <v>29401</v>
      </c>
      <c r="C1903" s="731" t="s">
        <v>29402</v>
      </c>
      <c r="D1903" s="435">
        <v>1</v>
      </c>
      <c r="E1903" s="435">
        <v>10</v>
      </c>
      <c r="F1903" s="389" t="s">
        <v>22505</v>
      </c>
      <c r="G1903" s="389" t="s">
        <v>18660</v>
      </c>
      <c r="H1903" s="389" t="s">
        <v>3293</v>
      </c>
      <c r="I1903" s="389">
        <v>10.052020000000001</v>
      </c>
    </row>
    <row r="1904" spans="1:9" s="541" customFormat="1" ht="84.75">
      <c r="A1904" s="563">
        <v>8</v>
      </c>
      <c r="B1904" s="726" t="s">
        <v>29403</v>
      </c>
      <c r="C1904" s="731" t="s">
        <v>29404</v>
      </c>
      <c r="D1904" s="435">
        <v>1</v>
      </c>
      <c r="E1904" s="435">
        <v>24</v>
      </c>
      <c r="F1904" s="389" t="s">
        <v>21154</v>
      </c>
      <c r="G1904" s="389" t="s">
        <v>26525</v>
      </c>
      <c r="H1904" s="389" t="s">
        <v>3293</v>
      </c>
      <c r="I1904" s="389" t="s">
        <v>29405</v>
      </c>
    </row>
    <row r="1905" spans="1:9" s="541" customFormat="1" ht="101.25">
      <c r="A1905" s="389">
        <v>9</v>
      </c>
      <c r="B1905" s="726" t="s">
        <v>29406</v>
      </c>
      <c r="C1905" s="731" t="s">
        <v>29407</v>
      </c>
      <c r="D1905" s="435">
        <v>1</v>
      </c>
      <c r="E1905" s="435">
        <v>20</v>
      </c>
      <c r="F1905" s="389" t="s">
        <v>23396</v>
      </c>
      <c r="G1905" s="389" t="s">
        <v>22707</v>
      </c>
      <c r="H1905" s="389" t="s">
        <v>3293</v>
      </c>
      <c r="I1905" s="389" t="s">
        <v>29394</v>
      </c>
    </row>
    <row r="1906" spans="1:9" s="541" customFormat="1" ht="49.5">
      <c r="A1906" s="563">
        <v>10</v>
      </c>
      <c r="B1906" s="726" t="s">
        <v>29408</v>
      </c>
      <c r="C1906" s="731" t="s">
        <v>29409</v>
      </c>
      <c r="D1906" s="1" t="s">
        <v>29410</v>
      </c>
      <c r="E1906" s="1"/>
      <c r="F1906" s="1" t="s">
        <v>22722</v>
      </c>
      <c r="G1906" s="1"/>
      <c r="H1906" s="1"/>
      <c r="I1906" s="1"/>
    </row>
    <row r="1907" spans="1:9" s="541" customFormat="1" ht="84.75">
      <c r="A1907" s="389">
        <v>11</v>
      </c>
      <c r="B1907" s="726" t="s">
        <v>29411</v>
      </c>
      <c r="C1907" s="731" t="s">
        <v>29412</v>
      </c>
      <c r="D1907" s="435">
        <v>1</v>
      </c>
      <c r="E1907" s="435">
        <v>14</v>
      </c>
      <c r="F1907" s="389" t="s">
        <v>23936</v>
      </c>
      <c r="G1907" s="389" t="s">
        <v>23936</v>
      </c>
      <c r="H1907" s="389" t="s">
        <v>3293</v>
      </c>
      <c r="I1907" s="389" t="s">
        <v>29146</v>
      </c>
    </row>
    <row r="1908" spans="1:9" s="541" customFormat="1" ht="101.25">
      <c r="A1908" s="563">
        <v>12</v>
      </c>
      <c r="B1908" s="726" t="s">
        <v>29413</v>
      </c>
      <c r="C1908" s="731" t="s">
        <v>29414</v>
      </c>
      <c r="D1908" s="435">
        <v>1</v>
      </c>
      <c r="E1908" s="435">
        <v>8</v>
      </c>
      <c r="F1908" s="389" t="s">
        <v>23010</v>
      </c>
      <c r="G1908" s="389" t="s">
        <v>27688</v>
      </c>
      <c r="H1908" s="389" t="s">
        <v>3293</v>
      </c>
      <c r="I1908" s="389" t="s">
        <v>29415</v>
      </c>
    </row>
    <row r="1909" spans="1:9" s="541" customFormat="1" ht="101.25">
      <c r="A1909" s="389">
        <v>13</v>
      </c>
      <c r="B1909" s="726" t="s">
        <v>29416</v>
      </c>
      <c r="C1909" s="731" t="s">
        <v>29417</v>
      </c>
      <c r="D1909" s="435">
        <v>1</v>
      </c>
      <c r="E1909" s="435">
        <v>7</v>
      </c>
      <c r="F1909" s="389" t="s">
        <v>27688</v>
      </c>
      <c r="G1909" s="389" t="s">
        <v>27688</v>
      </c>
      <c r="H1909" s="389" t="s">
        <v>3293</v>
      </c>
      <c r="I1909" s="389" t="s">
        <v>29415</v>
      </c>
    </row>
    <row r="1910" spans="1:9" s="541" customFormat="1" ht="84.75">
      <c r="A1910" s="563">
        <v>14</v>
      </c>
      <c r="B1910" s="726" t="s">
        <v>29418</v>
      </c>
      <c r="C1910" s="731" t="s">
        <v>29419</v>
      </c>
      <c r="D1910" s="435">
        <v>1</v>
      </c>
      <c r="E1910" s="435">
        <v>6</v>
      </c>
      <c r="F1910" s="389" t="s">
        <v>27778</v>
      </c>
      <c r="G1910" s="389" t="s">
        <v>23117</v>
      </c>
      <c r="H1910" s="389" t="s">
        <v>3293</v>
      </c>
      <c r="I1910" s="389" t="s">
        <v>29420</v>
      </c>
    </row>
    <row r="1911" spans="1:9" s="541" customFormat="1" ht="21">
      <c r="A1911" s="1499" t="s">
        <v>29421</v>
      </c>
      <c r="B1911" s="1346"/>
      <c r="C1911" s="1346"/>
      <c r="D1911" s="1346"/>
      <c r="E1911" s="1346"/>
      <c r="F1911" s="1346"/>
      <c r="G1911" s="1346"/>
      <c r="H1911" s="1346"/>
      <c r="I1911" s="1346"/>
    </row>
    <row r="1912" spans="1:9" s="541" customFormat="1" ht="22.5" customHeight="1">
      <c r="A1912" s="1489" t="s">
        <v>159</v>
      </c>
      <c r="B1912" s="1489" t="s">
        <v>157</v>
      </c>
      <c r="C1912" s="1489" t="s">
        <v>154</v>
      </c>
      <c r="D1912" s="1491" t="s">
        <v>160</v>
      </c>
      <c r="E1912" s="1492"/>
      <c r="F1912" s="1493" t="s">
        <v>158</v>
      </c>
      <c r="G1912" s="1493" t="s">
        <v>554</v>
      </c>
      <c r="H1912" s="1493" t="s">
        <v>155</v>
      </c>
      <c r="I1912" s="1493" t="s">
        <v>162</v>
      </c>
    </row>
    <row r="1913" spans="1:9" s="541" customFormat="1" ht="67.5">
      <c r="A1913" s="1490"/>
      <c r="B1913" s="1490"/>
      <c r="C1913" s="1490"/>
      <c r="D1913" s="570" t="s">
        <v>18710</v>
      </c>
      <c r="E1913" s="570" t="s">
        <v>18711</v>
      </c>
      <c r="F1913" s="1494"/>
      <c r="G1913" s="1494"/>
      <c r="H1913" s="1494"/>
      <c r="I1913" s="1494"/>
    </row>
    <row r="1914" spans="1:9" s="541" customFormat="1" ht="115.5">
      <c r="A1914" s="389">
        <v>1</v>
      </c>
      <c r="B1914" s="566" t="s">
        <v>29422</v>
      </c>
      <c r="C1914" s="731" t="s">
        <v>29423</v>
      </c>
      <c r="D1914" s="435" t="s">
        <v>29410</v>
      </c>
      <c r="E1914" s="435">
        <v>3</v>
      </c>
      <c r="F1914" s="389" t="s">
        <v>21151</v>
      </c>
      <c r="G1914" s="389"/>
      <c r="H1914" s="389" t="s">
        <v>3293</v>
      </c>
      <c r="I1914" s="389"/>
    </row>
    <row r="1915" spans="1:9" s="541" customFormat="1" ht="86.25">
      <c r="A1915" s="389">
        <v>2</v>
      </c>
      <c r="B1915" s="566" t="s">
        <v>29424</v>
      </c>
      <c r="C1915" s="732" t="s">
        <v>29425</v>
      </c>
      <c r="D1915" s="435">
        <v>1</v>
      </c>
      <c r="E1915" s="435">
        <v>4</v>
      </c>
      <c r="F1915" s="389" t="s">
        <v>22602</v>
      </c>
      <c r="G1915" s="389" t="s">
        <v>22592</v>
      </c>
      <c r="H1915" s="389" t="s">
        <v>3293</v>
      </c>
      <c r="I1915" s="389" t="s">
        <v>29405</v>
      </c>
    </row>
    <row r="1916" spans="1:9" s="541" customFormat="1" ht="82.5">
      <c r="A1916" s="389">
        <v>3</v>
      </c>
      <c r="B1916" s="566" t="s">
        <v>29426</v>
      </c>
      <c r="C1916" s="731" t="s">
        <v>29427</v>
      </c>
      <c r="D1916" s="435">
        <v>1</v>
      </c>
      <c r="E1916" s="435">
        <v>5</v>
      </c>
      <c r="F1916" s="389" t="s">
        <v>23523</v>
      </c>
      <c r="G1916" s="389" t="s">
        <v>22592</v>
      </c>
      <c r="H1916" s="389" t="s">
        <v>3293</v>
      </c>
      <c r="I1916" s="389" t="s">
        <v>29428</v>
      </c>
    </row>
    <row r="1917" spans="1:9" s="541" customFormat="1" ht="120.75">
      <c r="A1917" s="389">
        <v>4</v>
      </c>
      <c r="B1917" s="566" t="s">
        <v>29429</v>
      </c>
      <c r="C1917" s="732" t="s">
        <v>29430</v>
      </c>
      <c r="D1917" s="1">
        <v>2</v>
      </c>
      <c r="E1917" s="1">
        <v>5</v>
      </c>
      <c r="F1917" s="1" t="s">
        <v>23396</v>
      </c>
      <c r="G1917" s="1" t="s">
        <v>22718</v>
      </c>
      <c r="H1917" s="389" t="s">
        <v>3293</v>
      </c>
      <c r="I1917" s="1" t="s">
        <v>29431</v>
      </c>
    </row>
    <row r="1918" spans="1:9" s="541" customFormat="1" ht="82.5">
      <c r="A1918" s="389">
        <v>5</v>
      </c>
      <c r="B1918" s="566" t="s">
        <v>29432</v>
      </c>
      <c r="C1918" s="731" t="s">
        <v>29433</v>
      </c>
      <c r="D1918" s="435">
        <v>1</v>
      </c>
      <c r="E1918" s="435">
        <v>10</v>
      </c>
      <c r="F1918" s="389" t="s">
        <v>28146</v>
      </c>
      <c r="G1918" s="389" t="s">
        <v>23399</v>
      </c>
      <c r="H1918" s="389" t="s">
        <v>3293</v>
      </c>
      <c r="I1918" s="389" t="s">
        <v>29434</v>
      </c>
    </row>
    <row r="1919" spans="1:9" s="541" customFormat="1" ht="103.5">
      <c r="A1919" s="389">
        <v>6</v>
      </c>
      <c r="B1919" s="566" t="s">
        <v>29435</v>
      </c>
      <c r="C1919" s="742" t="s">
        <v>29436</v>
      </c>
      <c r="D1919" s="1">
        <v>1</v>
      </c>
      <c r="E1919" s="1">
        <v>13</v>
      </c>
      <c r="F1919" s="1" t="s">
        <v>22718</v>
      </c>
      <c r="G1919" s="1" t="s">
        <v>23998</v>
      </c>
      <c r="H1919" s="389" t="s">
        <v>3293</v>
      </c>
      <c r="I1919" s="1" t="s">
        <v>29368</v>
      </c>
    </row>
    <row r="1920" spans="1:9" s="541" customFormat="1" ht="138">
      <c r="A1920" s="389">
        <v>7</v>
      </c>
      <c r="B1920" s="566" t="s">
        <v>29437</v>
      </c>
      <c r="C1920" s="742" t="s">
        <v>29438</v>
      </c>
      <c r="D1920" s="1">
        <v>1</v>
      </c>
      <c r="E1920" s="1">
        <v>4</v>
      </c>
      <c r="F1920" s="1" t="s">
        <v>23735</v>
      </c>
      <c r="G1920" s="1" t="s">
        <v>22804</v>
      </c>
      <c r="H1920" s="389" t="s">
        <v>3293</v>
      </c>
      <c r="I1920" s="1" t="s">
        <v>29146</v>
      </c>
    </row>
    <row r="1921" spans="1:9" s="541" customFormat="1" ht="115.5">
      <c r="A1921" s="389">
        <v>8</v>
      </c>
      <c r="B1921" s="566" t="s">
        <v>29439</v>
      </c>
      <c r="C1921" s="727" t="s">
        <v>29440</v>
      </c>
      <c r="D1921" s="1">
        <v>1</v>
      </c>
      <c r="E1921" s="1">
        <v>5</v>
      </c>
      <c r="F1921" s="1" t="s">
        <v>23558</v>
      </c>
      <c r="G1921" s="1" t="s">
        <v>23558</v>
      </c>
      <c r="H1921" s="389" t="s">
        <v>3293</v>
      </c>
      <c r="I1921" s="1" t="s">
        <v>29441</v>
      </c>
    </row>
    <row r="1922" spans="1:9" s="541" customFormat="1" ht="132">
      <c r="A1922" s="389">
        <v>9</v>
      </c>
      <c r="B1922" s="566" t="s">
        <v>29442</v>
      </c>
      <c r="C1922" s="727" t="s">
        <v>29443</v>
      </c>
      <c r="D1922" s="1">
        <v>1</v>
      </c>
      <c r="E1922" s="1">
        <v>4</v>
      </c>
      <c r="F1922" s="1" t="s">
        <v>21131</v>
      </c>
      <c r="G1922" s="1" t="s">
        <v>21131</v>
      </c>
      <c r="H1922" s="1" t="s">
        <v>3293</v>
      </c>
      <c r="I1922" s="1" t="s">
        <v>29444</v>
      </c>
    </row>
    <row r="1923" spans="1:9" s="541" customFormat="1" ht="181.5">
      <c r="A1923" s="389">
        <v>10</v>
      </c>
      <c r="B1923" s="566" t="s">
        <v>29445</v>
      </c>
      <c r="C1923" s="727" t="s">
        <v>29446</v>
      </c>
      <c r="D1923" s="1">
        <v>2</v>
      </c>
      <c r="E1923" s="1">
        <v>5</v>
      </c>
      <c r="F1923" s="1" t="s">
        <v>22904</v>
      </c>
      <c r="G1923" s="1" t="s">
        <v>22904</v>
      </c>
      <c r="H1923" s="1" t="s">
        <v>3293</v>
      </c>
      <c r="I1923" s="1" t="s">
        <v>29447</v>
      </c>
    </row>
    <row r="1924" spans="1:9" s="541" customFormat="1" ht="82.5">
      <c r="A1924" s="389">
        <v>12</v>
      </c>
      <c r="B1924" s="566" t="s">
        <v>29448</v>
      </c>
      <c r="C1924" s="731" t="s">
        <v>29449</v>
      </c>
      <c r="D1924" s="435">
        <v>1</v>
      </c>
      <c r="E1924" s="435">
        <v>2</v>
      </c>
      <c r="F1924" s="389" t="s">
        <v>26838</v>
      </c>
      <c r="G1924" s="389" t="s">
        <v>27682</v>
      </c>
      <c r="H1924" s="389" t="s">
        <v>3293</v>
      </c>
      <c r="I1924" s="389" t="s">
        <v>29192</v>
      </c>
    </row>
    <row r="1925" spans="1:9" s="541" customFormat="1" ht="82.5">
      <c r="A1925" s="389">
        <v>13</v>
      </c>
      <c r="B1925" s="566" t="s">
        <v>29450</v>
      </c>
      <c r="C1925" s="731" t="s">
        <v>29451</v>
      </c>
      <c r="D1925" s="435">
        <v>1</v>
      </c>
      <c r="E1925" s="435">
        <v>3</v>
      </c>
      <c r="F1925" s="389" t="s">
        <v>26818</v>
      </c>
      <c r="G1925" s="389" t="s">
        <v>23819</v>
      </c>
      <c r="H1925" s="389" t="s">
        <v>3293</v>
      </c>
      <c r="I1925" s="389" t="s">
        <v>26372</v>
      </c>
    </row>
    <row r="1926" spans="1:9" s="541" customFormat="1" ht="99">
      <c r="A1926" s="389">
        <v>14</v>
      </c>
      <c r="B1926" s="566" t="s">
        <v>29452</v>
      </c>
      <c r="C1926" s="731" t="s">
        <v>29453</v>
      </c>
      <c r="D1926" s="435">
        <v>1</v>
      </c>
      <c r="E1926" s="435">
        <v>5</v>
      </c>
      <c r="F1926" s="389" t="s">
        <v>26818</v>
      </c>
      <c r="G1926" s="389" t="s">
        <v>23573</v>
      </c>
      <c r="H1926" s="389" t="s">
        <v>3293</v>
      </c>
      <c r="I1926" s="389" t="s">
        <v>26372</v>
      </c>
    </row>
    <row r="1927" spans="1:9" s="541" customFormat="1" ht="155.25">
      <c r="A1927" s="389">
        <v>15</v>
      </c>
      <c r="B1927" s="566" t="s">
        <v>29454</v>
      </c>
      <c r="C1927" s="742" t="s">
        <v>29455</v>
      </c>
      <c r="D1927" s="1">
        <v>1</v>
      </c>
      <c r="E1927" s="1">
        <v>6</v>
      </c>
      <c r="F1927" s="1" t="s">
        <v>23070</v>
      </c>
      <c r="G1927" s="1" t="s">
        <v>23070</v>
      </c>
      <c r="H1927" s="389" t="s">
        <v>3293</v>
      </c>
      <c r="I1927" s="1" t="s">
        <v>29456</v>
      </c>
    </row>
    <row r="1928" spans="1:9" s="541" customFormat="1" ht="198">
      <c r="A1928" s="389">
        <v>16</v>
      </c>
      <c r="B1928" s="566" t="s">
        <v>29457</v>
      </c>
      <c r="C1928" s="727" t="s">
        <v>29458</v>
      </c>
      <c r="D1928" s="1">
        <v>1</v>
      </c>
      <c r="E1928" s="1">
        <v>4</v>
      </c>
      <c r="F1928" s="1" t="s">
        <v>26744</v>
      </c>
      <c r="G1928" s="1" t="s">
        <v>26744</v>
      </c>
      <c r="H1928" s="389" t="s">
        <v>3293</v>
      </c>
      <c r="I1928" s="1" t="s">
        <v>14124</v>
      </c>
    </row>
    <row r="1929" spans="1:9" s="541" customFormat="1" ht="82.5">
      <c r="A1929" s="389">
        <v>17</v>
      </c>
      <c r="B1929" s="566" t="s">
        <v>29459</v>
      </c>
      <c r="C1929" s="731" t="s">
        <v>29460</v>
      </c>
      <c r="D1929" s="435">
        <v>1</v>
      </c>
      <c r="E1929" s="435">
        <v>6</v>
      </c>
      <c r="F1929" s="389" t="s">
        <v>26575</v>
      </c>
      <c r="G1929" s="389" t="s">
        <v>26575</v>
      </c>
      <c r="H1929" s="389" t="s">
        <v>3293</v>
      </c>
      <c r="I1929" s="389" t="s">
        <v>29461</v>
      </c>
    </row>
    <row r="1930" spans="1:9" s="541" customFormat="1" ht="21">
      <c r="A1930" s="1488" t="s">
        <v>29462</v>
      </c>
      <c r="B1930" s="1488"/>
      <c r="C1930" s="1488"/>
      <c r="D1930" s="1488"/>
      <c r="E1930" s="1488"/>
      <c r="F1930" s="1488"/>
      <c r="G1930" s="1488"/>
      <c r="H1930" s="1488"/>
      <c r="I1930" s="1488"/>
    </row>
    <row r="1931" spans="1:9" s="541" customFormat="1" ht="22.5" customHeight="1">
      <c r="A1931" s="1489" t="s">
        <v>159</v>
      </c>
      <c r="B1931" s="1489" t="s">
        <v>157</v>
      </c>
      <c r="C1931" s="1489" t="s">
        <v>154</v>
      </c>
      <c r="D1931" s="1491" t="s">
        <v>160</v>
      </c>
      <c r="E1931" s="1492"/>
      <c r="F1931" s="1493" t="s">
        <v>158</v>
      </c>
      <c r="G1931" s="1493" t="s">
        <v>554</v>
      </c>
      <c r="H1931" s="1493" t="s">
        <v>155</v>
      </c>
      <c r="I1931" s="1493" t="s">
        <v>162</v>
      </c>
    </row>
    <row r="1932" spans="1:9" s="541" customFormat="1" ht="67.5">
      <c r="A1932" s="1490"/>
      <c r="B1932" s="1490"/>
      <c r="C1932" s="1490"/>
      <c r="D1932" s="570" t="s">
        <v>18710</v>
      </c>
      <c r="E1932" s="570" t="s">
        <v>18711</v>
      </c>
      <c r="F1932" s="1494"/>
      <c r="G1932" s="1494"/>
      <c r="H1932" s="1494"/>
      <c r="I1932" s="1494"/>
    </row>
    <row r="1933" spans="1:9" s="541" customFormat="1" ht="138">
      <c r="A1933" s="389">
        <v>1</v>
      </c>
      <c r="B1933" s="566" t="s">
        <v>29463</v>
      </c>
      <c r="C1933" s="732" t="s">
        <v>29464</v>
      </c>
      <c r="D1933" s="435">
        <v>1</v>
      </c>
      <c r="E1933" s="435">
        <v>3</v>
      </c>
      <c r="F1933" s="389" t="s">
        <v>17851</v>
      </c>
      <c r="G1933" s="389" t="s">
        <v>17851</v>
      </c>
      <c r="H1933" s="389" t="s">
        <v>3293</v>
      </c>
      <c r="I1933" s="389" t="s">
        <v>29465</v>
      </c>
    </row>
    <row r="1934" spans="1:9" s="541" customFormat="1" ht="172.5">
      <c r="A1934" s="2">
        <v>2</v>
      </c>
      <c r="B1934" s="566" t="s">
        <v>29466</v>
      </c>
      <c r="C1934" s="732" t="s">
        <v>29467</v>
      </c>
      <c r="D1934" s="1">
        <v>2</v>
      </c>
      <c r="E1934" s="1">
        <v>3</v>
      </c>
      <c r="F1934" s="1" t="s">
        <v>19785</v>
      </c>
      <c r="G1934" s="1" t="s">
        <v>19785</v>
      </c>
      <c r="H1934" s="1" t="s">
        <v>3293</v>
      </c>
      <c r="I1934" s="1" t="s">
        <v>26378</v>
      </c>
    </row>
    <row r="1935" spans="1:9" s="541" customFormat="1" ht="99">
      <c r="A1935" s="389">
        <v>3</v>
      </c>
      <c r="B1935" s="566" t="s">
        <v>29468</v>
      </c>
      <c r="C1935" s="731" t="s">
        <v>29469</v>
      </c>
      <c r="D1935" s="389">
        <v>1</v>
      </c>
      <c r="E1935" s="389">
        <v>6</v>
      </c>
      <c r="F1935" s="389" t="s">
        <v>21154</v>
      </c>
      <c r="G1935" s="389" t="s">
        <v>21154</v>
      </c>
      <c r="H1935" s="389" t="s">
        <v>3293</v>
      </c>
      <c r="I1935" s="389" t="s">
        <v>29470</v>
      </c>
    </row>
    <row r="1936" spans="1:9" s="541" customFormat="1" ht="140.25">
      <c r="A1936" s="2">
        <v>4</v>
      </c>
      <c r="B1936" s="566" t="s">
        <v>29471</v>
      </c>
      <c r="C1936" s="743" t="s">
        <v>29472</v>
      </c>
      <c r="D1936" s="1">
        <v>1</v>
      </c>
      <c r="E1936" s="1">
        <v>2</v>
      </c>
      <c r="F1936" s="1" t="s">
        <v>26412</v>
      </c>
      <c r="G1936" s="1" t="s">
        <v>26412</v>
      </c>
      <c r="H1936" s="389" t="s">
        <v>3293</v>
      </c>
      <c r="I1936" s="1" t="s">
        <v>29473</v>
      </c>
    </row>
    <row r="1937" spans="1:9" s="541" customFormat="1" ht="115.5">
      <c r="A1937" s="389">
        <v>5</v>
      </c>
      <c r="B1937" s="566" t="s">
        <v>29474</v>
      </c>
      <c r="C1937" s="731" t="s">
        <v>29475</v>
      </c>
      <c r="D1937" s="389">
        <v>1</v>
      </c>
      <c r="E1937" s="389">
        <v>2</v>
      </c>
      <c r="F1937" s="389" t="s">
        <v>29476</v>
      </c>
      <c r="G1937" s="389" t="s">
        <v>29119</v>
      </c>
      <c r="H1937" s="389" t="s">
        <v>3293</v>
      </c>
      <c r="I1937" s="389" t="s">
        <v>29477</v>
      </c>
    </row>
    <row r="1938" spans="1:9" s="541" customFormat="1" ht="99">
      <c r="A1938" s="2">
        <v>6</v>
      </c>
      <c r="B1938" s="566" t="s">
        <v>29478</v>
      </c>
      <c r="C1938" s="731" t="s">
        <v>29479</v>
      </c>
      <c r="D1938" s="389">
        <v>1</v>
      </c>
      <c r="E1938" s="389">
        <v>3</v>
      </c>
      <c r="F1938" s="389" t="s">
        <v>22619</v>
      </c>
      <c r="G1938" s="389" t="s">
        <v>29119</v>
      </c>
      <c r="H1938" s="389" t="s">
        <v>3293</v>
      </c>
      <c r="I1938" s="389" t="s">
        <v>29477</v>
      </c>
    </row>
    <row r="1939" spans="1:9" s="541" customFormat="1" ht="115.5">
      <c r="A1939" s="389">
        <v>7</v>
      </c>
      <c r="B1939" s="566" t="s">
        <v>29480</v>
      </c>
      <c r="C1939" s="731" t="s">
        <v>29481</v>
      </c>
      <c r="D1939" s="389">
        <v>1</v>
      </c>
      <c r="E1939" s="389">
        <v>15</v>
      </c>
      <c r="F1939" s="389" t="s">
        <v>27546</v>
      </c>
      <c r="G1939" s="389" t="s">
        <v>27546</v>
      </c>
      <c r="H1939" s="389" t="s">
        <v>3293</v>
      </c>
      <c r="I1939" s="389" t="s">
        <v>29482</v>
      </c>
    </row>
    <row r="1940" spans="1:9" s="541" customFormat="1" ht="247.5">
      <c r="A1940" s="2">
        <v>8</v>
      </c>
      <c r="B1940" s="566" t="s">
        <v>29483</v>
      </c>
      <c r="C1940" s="744" t="s">
        <v>29484</v>
      </c>
      <c r="D1940" s="1">
        <v>1</v>
      </c>
      <c r="E1940" s="1">
        <v>3</v>
      </c>
      <c r="F1940" s="1" t="s">
        <v>28146</v>
      </c>
      <c r="G1940" s="1" t="s">
        <v>28146</v>
      </c>
      <c r="H1940" s="389" t="s">
        <v>3293</v>
      </c>
      <c r="I1940" s="1" t="s">
        <v>29485</v>
      </c>
    </row>
    <row r="1941" spans="1:9" s="541" customFormat="1" ht="99">
      <c r="A1941" s="389">
        <v>9</v>
      </c>
      <c r="B1941" s="566" t="s">
        <v>29486</v>
      </c>
      <c r="C1941" s="731" t="s">
        <v>29487</v>
      </c>
      <c r="D1941" s="389">
        <v>1</v>
      </c>
      <c r="E1941" s="389" t="s">
        <v>29410</v>
      </c>
      <c r="F1941" s="389" t="s">
        <v>23528</v>
      </c>
      <c r="G1941" s="389" t="s">
        <v>22832</v>
      </c>
      <c r="H1941" s="389" t="s">
        <v>3293</v>
      </c>
      <c r="I1941" s="389" t="s">
        <v>29488</v>
      </c>
    </row>
    <row r="1942" spans="1:9" s="541" customFormat="1" ht="99">
      <c r="A1942" s="2">
        <v>10</v>
      </c>
      <c r="B1942" s="566" t="s">
        <v>29489</v>
      </c>
      <c r="C1942" s="731" t="s">
        <v>29490</v>
      </c>
      <c r="D1942" s="389">
        <v>1</v>
      </c>
      <c r="E1942" s="389" t="s">
        <v>29410</v>
      </c>
      <c r="F1942" s="389" t="s">
        <v>23528</v>
      </c>
      <c r="G1942" s="389" t="s">
        <v>22832</v>
      </c>
      <c r="H1942" s="389" t="s">
        <v>3293</v>
      </c>
      <c r="I1942" s="389" t="s">
        <v>29488</v>
      </c>
    </row>
    <row r="1943" spans="1:9" s="541" customFormat="1" ht="16.5">
      <c r="A1943" s="389">
        <v>11</v>
      </c>
      <c r="B1943" s="566" t="s">
        <v>29491</v>
      </c>
      <c r="C1943" s="727" t="s">
        <v>29047</v>
      </c>
      <c r="D1943" s="1"/>
      <c r="E1943" s="1"/>
      <c r="F1943" s="1"/>
      <c r="G1943" s="1"/>
      <c r="H1943" s="1"/>
      <c r="I1943" s="1"/>
    </row>
    <row r="1944" spans="1:9" s="541" customFormat="1" ht="16.5">
      <c r="A1944" s="2">
        <v>12</v>
      </c>
      <c r="B1944" s="566" t="s">
        <v>29492</v>
      </c>
      <c r="C1944" s="727" t="s">
        <v>29047</v>
      </c>
      <c r="D1944" s="1"/>
      <c r="E1944" s="1"/>
      <c r="F1944" s="1"/>
      <c r="G1944" s="1"/>
      <c r="H1944" s="1"/>
      <c r="I1944" s="1"/>
    </row>
    <row r="1945" spans="1:9" s="541" customFormat="1" ht="132">
      <c r="A1945" s="389">
        <v>13</v>
      </c>
      <c r="B1945" s="566" t="s">
        <v>29493</v>
      </c>
      <c r="C1945" s="744" t="s">
        <v>29494</v>
      </c>
      <c r="D1945" s="1">
        <v>1</v>
      </c>
      <c r="E1945" s="1">
        <v>5</v>
      </c>
      <c r="F1945" s="1" t="s">
        <v>26763</v>
      </c>
      <c r="G1945" s="1" t="s">
        <v>26763</v>
      </c>
      <c r="H1945" s="1" t="s">
        <v>3293</v>
      </c>
      <c r="I1945" s="1" t="s">
        <v>29394</v>
      </c>
    </row>
    <row r="1946" spans="1:9" s="541" customFormat="1" ht="99">
      <c r="A1946" s="2">
        <v>14</v>
      </c>
      <c r="B1946" s="566" t="s">
        <v>29495</v>
      </c>
      <c r="C1946" s="731" t="s">
        <v>29496</v>
      </c>
      <c r="D1946" s="389">
        <v>1</v>
      </c>
      <c r="E1946" s="389" t="s">
        <v>29410</v>
      </c>
      <c r="F1946" s="389" t="s">
        <v>23540</v>
      </c>
      <c r="G1946" s="389" t="s">
        <v>23793</v>
      </c>
      <c r="H1946" s="389" t="s">
        <v>3293</v>
      </c>
      <c r="I1946" s="389" t="s">
        <v>23793</v>
      </c>
    </row>
    <row r="1947" spans="1:9" s="541" customFormat="1" ht="99">
      <c r="A1947" s="389">
        <v>15</v>
      </c>
      <c r="B1947" s="566" t="s">
        <v>29497</v>
      </c>
      <c r="C1947" s="731" t="s">
        <v>29498</v>
      </c>
      <c r="D1947" s="389">
        <v>1</v>
      </c>
      <c r="E1947" s="389" t="s">
        <v>29410</v>
      </c>
      <c r="F1947" s="389" t="s">
        <v>26763</v>
      </c>
      <c r="G1947" s="389" t="s">
        <v>21493</v>
      </c>
      <c r="H1947" s="389" t="s">
        <v>3293</v>
      </c>
      <c r="I1947" s="389" t="s">
        <v>29499</v>
      </c>
    </row>
    <row r="1948" spans="1:9" s="541" customFormat="1" ht="148.5">
      <c r="A1948" s="2">
        <v>16</v>
      </c>
      <c r="B1948" s="566" t="s">
        <v>29500</v>
      </c>
      <c r="C1948" s="744" t="s">
        <v>29501</v>
      </c>
      <c r="D1948" s="1">
        <v>1</v>
      </c>
      <c r="E1948" s="1">
        <v>4</v>
      </c>
      <c r="F1948" s="1" t="s">
        <v>23735</v>
      </c>
      <c r="G1948" s="1" t="s">
        <v>23735</v>
      </c>
      <c r="H1948" s="1" t="s">
        <v>3293</v>
      </c>
      <c r="I1948" s="1" t="s">
        <v>29146</v>
      </c>
    </row>
    <row r="1949" spans="1:9" s="541" customFormat="1" ht="99">
      <c r="A1949" s="389">
        <v>17</v>
      </c>
      <c r="B1949" s="566" t="s">
        <v>29502</v>
      </c>
      <c r="C1949" s="731" t="s">
        <v>29503</v>
      </c>
      <c r="D1949" s="389">
        <v>1</v>
      </c>
      <c r="E1949" s="389" t="s">
        <v>29410</v>
      </c>
      <c r="F1949" s="389" t="s">
        <v>20870</v>
      </c>
      <c r="G1949" s="389" t="s">
        <v>26862</v>
      </c>
      <c r="H1949" s="389" t="s">
        <v>3293</v>
      </c>
      <c r="I1949" s="389" t="s">
        <v>29504</v>
      </c>
    </row>
    <row r="1950" spans="1:9" s="541" customFormat="1" ht="115.5">
      <c r="A1950" s="2">
        <v>18</v>
      </c>
      <c r="B1950" s="566" t="s">
        <v>29505</v>
      </c>
      <c r="C1950" s="744" t="s">
        <v>29506</v>
      </c>
      <c r="D1950" s="1">
        <v>1</v>
      </c>
      <c r="E1950" s="1">
        <v>3</v>
      </c>
      <c r="F1950" s="1" t="s">
        <v>22865</v>
      </c>
      <c r="G1950" s="1" t="s">
        <v>22865</v>
      </c>
      <c r="H1950" s="389" t="s">
        <v>3293</v>
      </c>
      <c r="I1950" s="1" t="s">
        <v>29507</v>
      </c>
    </row>
    <row r="1951" spans="1:9" s="541" customFormat="1" ht="15">
      <c r="A1951" s="389">
        <v>19</v>
      </c>
      <c r="B1951" s="566" t="s">
        <v>29508</v>
      </c>
      <c r="C1951" s="1" t="s">
        <v>29047</v>
      </c>
      <c r="D1951" s="1"/>
      <c r="E1951" s="1"/>
      <c r="F1951" s="1"/>
      <c r="G1951" s="1"/>
      <c r="H1951" s="1"/>
      <c r="I1951" s="1"/>
    </row>
    <row r="1952" spans="1:9" s="541" customFormat="1" ht="198.75">
      <c r="A1952" s="2">
        <v>20</v>
      </c>
      <c r="B1952" s="566" t="s">
        <v>29509</v>
      </c>
      <c r="C1952" s="744" t="s">
        <v>29510</v>
      </c>
      <c r="D1952" s="1">
        <v>1</v>
      </c>
      <c r="E1952" s="1">
        <v>4</v>
      </c>
      <c r="F1952" s="1" t="s">
        <v>23809</v>
      </c>
      <c r="G1952" s="1" t="s">
        <v>23809</v>
      </c>
      <c r="H1952" s="1" t="s">
        <v>3293</v>
      </c>
      <c r="I1952" s="1" t="s">
        <v>29511</v>
      </c>
    </row>
    <row r="1953" spans="1:9" s="541" customFormat="1" ht="15">
      <c r="A1953" s="389">
        <v>21</v>
      </c>
      <c r="B1953" s="566" t="s">
        <v>29512</v>
      </c>
      <c r="C1953" s="1" t="s">
        <v>29047</v>
      </c>
      <c r="D1953" s="1"/>
      <c r="E1953" s="1"/>
      <c r="F1953" s="1"/>
      <c r="G1953" s="1"/>
      <c r="H1953" s="1"/>
      <c r="I1953" s="1"/>
    </row>
    <row r="1954" spans="1:9" s="541" customFormat="1" ht="15">
      <c r="A1954" s="2">
        <v>22</v>
      </c>
      <c r="B1954" s="566" t="s">
        <v>29513</v>
      </c>
      <c r="C1954" s="1" t="s">
        <v>29047</v>
      </c>
      <c r="D1954" s="1"/>
      <c r="E1954" s="1"/>
      <c r="F1954" s="1"/>
      <c r="G1954" s="1"/>
      <c r="H1954" s="1"/>
      <c r="I1954" s="1"/>
    </row>
    <row r="1955" spans="1:9" s="541" customFormat="1" ht="84.75">
      <c r="A1955" s="389">
        <v>23</v>
      </c>
      <c r="B1955" s="566" t="s">
        <v>29514</v>
      </c>
      <c r="C1955" s="745" t="s">
        <v>29515</v>
      </c>
      <c r="D1955" s="1">
        <v>1</v>
      </c>
      <c r="E1955" s="1">
        <v>9</v>
      </c>
      <c r="F1955" s="1" t="s">
        <v>27571</v>
      </c>
      <c r="G1955" s="1" t="s">
        <v>27571</v>
      </c>
      <c r="H1955" s="1" t="s">
        <v>3293</v>
      </c>
      <c r="I1955" s="1" t="s">
        <v>29516</v>
      </c>
    </row>
    <row r="1956" spans="1:9" s="541" customFormat="1" ht="101.25">
      <c r="A1956" s="2">
        <v>24</v>
      </c>
      <c r="B1956" s="566" t="s">
        <v>29517</v>
      </c>
      <c r="C1956" s="745" t="s">
        <v>29518</v>
      </c>
      <c r="D1956" s="1">
        <v>1</v>
      </c>
      <c r="E1956" s="1">
        <v>3</v>
      </c>
      <c r="F1956" s="1" t="s">
        <v>27787</v>
      </c>
      <c r="G1956" s="1" t="s">
        <v>27787</v>
      </c>
      <c r="H1956" s="1" t="s">
        <v>3293</v>
      </c>
      <c r="I1956" s="1" t="s">
        <v>29284</v>
      </c>
    </row>
    <row r="1957" spans="1:9" s="541" customFormat="1" ht="68.25">
      <c r="A1957" s="389">
        <v>25</v>
      </c>
      <c r="B1957" s="566" t="s">
        <v>29519</v>
      </c>
      <c r="C1957" s="745" t="s">
        <v>29520</v>
      </c>
      <c r="D1957" s="1">
        <v>1</v>
      </c>
      <c r="E1957" s="1">
        <v>4</v>
      </c>
      <c r="F1957" s="1" t="s">
        <v>27721</v>
      </c>
      <c r="G1957" s="1" t="s">
        <v>27721</v>
      </c>
      <c r="H1957" s="1" t="s">
        <v>3293</v>
      </c>
      <c r="I1957" s="1" t="s">
        <v>29521</v>
      </c>
    </row>
    <row r="1958" spans="1:9" s="541" customFormat="1" ht="15">
      <c r="A1958" s="2">
        <v>26</v>
      </c>
      <c r="B1958" s="566" t="s">
        <v>29522</v>
      </c>
      <c r="C1958" s="1" t="s">
        <v>29047</v>
      </c>
      <c r="D1958" s="1"/>
      <c r="E1958" s="1"/>
      <c r="F1958" s="1"/>
      <c r="G1958" s="1"/>
      <c r="H1958" s="1"/>
      <c r="I1958" s="1"/>
    </row>
    <row r="1959" spans="1:9" s="541" customFormat="1" ht="138">
      <c r="A1959" s="389">
        <v>27</v>
      </c>
      <c r="B1959" s="566" t="s">
        <v>29523</v>
      </c>
      <c r="C1959" s="732" t="s">
        <v>29524</v>
      </c>
      <c r="D1959" s="1">
        <v>1</v>
      </c>
      <c r="E1959" s="1">
        <v>3</v>
      </c>
      <c r="F1959" s="1" t="s">
        <v>27763</v>
      </c>
      <c r="G1959" s="1" t="s">
        <v>27763</v>
      </c>
      <c r="H1959" s="1" t="s">
        <v>3293</v>
      </c>
      <c r="I1959" s="1" t="s">
        <v>23117</v>
      </c>
    </row>
    <row r="1960" spans="1:9" s="541" customFormat="1" ht="21">
      <c r="A1960" s="1488" t="s">
        <v>29525</v>
      </c>
      <c r="B1960" s="1488"/>
      <c r="C1960" s="1488"/>
      <c r="D1960" s="1488"/>
      <c r="E1960" s="1488"/>
      <c r="F1960" s="1488"/>
      <c r="G1960" s="1488"/>
      <c r="H1960" s="1488"/>
      <c r="I1960" s="1488"/>
    </row>
    <row r="1961" spans="1:9" s="541" customFormat="1" ht="22.5" customHeight="1">
      <c r="A1961" s="1489" t="s">
        <v>159</v>
      </c>
      <c r="B1961" s="1489" t="s">
        <v>157</v>
      </c>
      <c r="C1961" s="1489" t="s">
        <v>154</v>
      </c>
      <c r="D1961" s="1491" t="s">
        <v>160</v>
      </c>
      <c r="E1961" s="1492"/>
      <c r="F1961" s="1493" t="s">
        <v>158</v>
      </c>
      <c r="G1961" s="1493" t="s">
        <v>554</v>
      </c>
      <c r="H1961" s="1493" t="s">
        <v>155</v>
      </c>
      <c r="I1961" s="1493" t="s">
        <v>162</v>
      </c>
    </row>
    <row r="1962" spans="1:9" s="541" customFormat="1" ht="67.5">
      <c r="A1962" s="1490"/>
      <c r="B1962" s="1490"/>
      <c r="C1962" s="1490"/>
      <c r="D1962" s="570" t="s">
        <v>18710</v>
      </c>
      <c r="E1962" s="570" t="s">
        <v>18711</v>
      </c>
      <c r="F1962" s="1494"/>
      <c r="G1962" s="1494"/>
      <c r="H1962" s="1494"/>
      <c r="I1962" s="1494"/>
    </row>
    <row r="1963" spans="1:9" s="541" customFormat="1" ht="132">
      <c r="A1963" s="389">
        <v>1</v>
      </c>
      <c r="B1963" s="566" t="s">
        <v>29526</v>
      </c>
      <c r="C1963" s="731" t="s">
        <v>29527</v>
      </c>
      <c r="D1963" s="435">
        <v>1</v>
      </c>
      <c r="E1963" s="435">
        <v>4</v>
      </c>
      <c r="F1963" s="389" t="s">
        <v>23373</v>
      </c>
      <c r="G1963" s="389" t="s">
        <v>21169</v>
      </c>
      <c r="H1963" s="389" t="s">
        <v>3293</v>
      </c>
      <c r="I1963" s="389" t="s">
        <v>29075</v>
      </c>
    </row>
    <row r="1964" spans="1:9" s="541" customFormat="1" ht="148.5">
      <c r="A1964" s="2">
        <v>2</v>
      </c>
      <c r="B1964" s="566" t="s">
        <v>29528</v>
      </c>
      <c r="C1964" s="731" t="s">
        <v>29529</v>
      </c>
      <c r="D1964" s="435">
        <v>1</v>
      </c>
      <c r="E1964" s="435">
        <v>4</v>
      </c>
      <c r="F1964" s="389" t="s">
        <v>26525</v>
      </c>
      <c r="G1964" s="389" t="s">
        <v>22592</v>
      </c>
      <c r="H1964" s="389" t="s">
        <v>3293</v>
      </c>
      <c r="I1964" s="389" t="s">
        <v>29082</v>
      </c>
    </row>
    <row r="1965" spans="1:9" s="541" customFormat="1" ht="99">
      <c r="A1965" s="2">
        <v>3</v>
      </c>
      <c r="B1965" s="566" t="s">
        <v>29530</v>
      </c>
      <c r="C1965" s="731" t="s">
        <v>29531</v>
      </c>
      <c r="D1965" s="435">
        <v>1</v>
      </c>
      <c r="E1965" s="435">
        <v>6</v>
      </c>
      <c r="F1965" s="389" t="s">
        <v>23528</v>
      </c>
      <c r="G1965" s="389" t="s">
        <v>26763</v>
      </c>
      <c r="H1965" s="389" t="s">
        <v>3293</v>
      </c>
      <c r="I1965" s="389" t="s">
        <v>29394</v>
      </c>
    </row>
    <row r="1966" spans="1:9" s="541" customFormat="1" ht="99">
      <c r="A1966" s="2">
        <v>4</v>
      </c>
      <c r="B1966" s="566" t="s">
        <v>29532</v>
      </c>
      <c r="C1966" s="731" t="s">
        <v>29533</v>
      </c>
      <c r="D1966" s="435">
        <v>1</v>
      </c>
      <c r="E1966" s="435">
        <v>6</v>
      </c>
      <c r="F1966" s="389" t="s">
        <v>23450</v>
      </c>
      <c r="G1966" s="389" t="s">
        <v>23450</v>
      </c>
      <c r="H1966" s="389" t="s">
        <v>3293</v>
      </c>
      <c r="I1966" s="389" t="s">
        <v>29534</v>
      </c>
    </row>
    <row r="1967" spans="1:9" s="541" customFormat="1" ht="82.5">
      <c r="A1967" s="436">
        <v>5</v>
      </c>
      <c r="B1967" s="566" t="s">
        <v>29535</v>
      </c>
      <c r="C1967" s="731" t="s">
        <v>29536</v>
      </c>
      <c r="D1967" s="435">
        <v>1</v>
      </c>
      <c r="E1967" s="435">
        <v>5</v>
      </c>
      <c r="F1967" s="389" t="s">
        <v>29287</v>
      </c>
      <c r="G1967" s="389" t="s">
        <v>27709</v>
      </c>
      <c r="H1967" s="389" t="s">
        <v>3293</v>
      </c>
      <c r="I1967" s="389" t="s">
        <v>29537</v>
      </c>
    </row>
    <row r="1968" spans="1:9" s="541" customFormat="1" ht="21">
      <c r="A1968" s="1488" t="s">
        <v>29538</v>
      </c>
      <c r="B1968" s="1488"/>
      <c r="C1968" s="1488"/>
      <c r="D1968" s="1488"/>
      <c r="E1968" s="1488"/>
      <c r="F1968" s="1488"/>
      <c r="G1968" s="1488"/>
      <c r="H1968" s="1488"/>
      <c r="I1968" s="1488"/>
    </row>
    <row r="1969" spans="1:9" s="541" customFormat="1" ht="22.5" customHeight="1">
      <c r="A1969" s="1489" t="s">
        <v>159</v>
      </c>
      <c r="B1969" s="1489" t="s">
        <v>157</v>
      </c>
      <c r="C1969" s="1489" t="s">
        <v>154</v>
      </c>
      <c r="D1969" s="1491" t="s">
        <v>160</v>
      </c>
      <c r="E1969" s="1492"/>
      <c r="F1969" s="1493" t="s">
        <v>158</v>
      </c>
      <c r="G1969" s="1493" t="s">
        <v>554</v>
      </c>
      <c r="H1969" s="1493" t="s">
        <v>155</v>
      </c>
      <c r="I1969" s="1493" t="s">
        <v>162</v>
      </c>
    </row>
    <row r="1970" spans="1:9" s="541" customFormat="1" ht="67.5">
      <c r="A1970" s="1490"/>
      <c r="B1970" s="1490"/>
      <c r="C1970" s="1490"/>
      <c r="D1970" s="570" t="s">
        <v>18710</v>
      </c>
      <c r="E1970" s="570" t="s">
        <v>18711</v>
      </c>
      <c r="F1970" s="1494"/>
      <c r="G1970" s="1494"/>
      <c r="H1970" s="1494"/>
      <c r="I1970" s="1494"/>
    </row>
    <row r="1971" spans="1:9" s="541" customFormat="1" ht="99">
      <c r="A1971" s="389">
        <v>1</v>
      </c>
      <c r="B1971" s="566" t="s">
        <v>29539</v>
      </c>
      <c r="C1971" s="731" t="s">
        <v>29540</v>
      </c>
      <c r="D1971" s="435">
        <v>1</v>
      </c>
      <c r="E1971" s="435">
        <v>4</v>
      </c>
      <c r="F1971" s="389" t="s">
        <v>28427</v>
      </c>
      <c r="G1971" s="389" t="s">
        <v>22533</v>
      </c>
      <c r="H1971" s="389" t="s">
        <v>3293</v>
      </c>
      <c r="I1971" s="389" t="s">
        <v>29541</v>
      </c>
    </row>
    <row r="1972" spans="1:9" s="541" customFormat="1" ht="105.75">
      <c r="A1972" s="2">
        <v>2</v>
      </c>
      <c r="B1972" s="566" t="s">
        <v>29542</v>
      </c>
      <c r="C1972" s="743" t="s">
        <v>29543</v>
      </c>
      <c r="D1972" s="1">
        <v>1</v>
      </c>
      <c r="E1972" s="1">
        <v>4</v>
      </c>
      <c r="F1972" s="1" t="s">
        <v>21154</v>
      </c>
      <c r="G1972" s="1" t="s">
        <v>21154</v>
      </c>
      <c r="H1972" s="1" t="s">
        <v>3293</v>
      </c>
      <c r="I1972" s="1" t="s">
        <v>27387</v>
      </c>
    </row>
    <row r="1973" spans="1:9" s="541" customFormat="1" ht="99">
      <c r="A1973" s="2">
        <v>3</v>
      </c>
      <c r="B1973" s="566" t="s">
        <v>29544</v>
      </c>
      <c r="C1973" s="731" t="s">
        <v>29545</v>
      </c>
      <c r="D1973" s="435">
        <v>1</v>
      </c>
      <c r="E1973" s="435">
        <v>4</v>
      </c>
      <c r="F1973" s="389" t="s">
        <v>23371</v>
      </c>
      <c r="G1973" s="389" t="s">
        <v>23371</v>
      </c>
      <c r="H1973" s="389" t="s">
        <v>3293</v>
      </c>
      <c r="I1973" s="389" t="s">
        <v>29072</v>
      </c>
    </row>
    <row r="1974" spans="1:9" s="541" customFormat="1" ht="66">
      <c r="A1974" s="2">
        <v>4</v>
      </c>
      <c r="B1974" s="566" t="s">
        <v>29546</v>
      </c>
      <c r="C1974" s="731" t="s">
        <v>29547</v>
      </c>
      <c r="D1974" s="435">
        <v>1</v>
      </c>
      <c r="E1974" s="435">
        <v>6</v>
      </c>
      <c r="F1974" s="389" t="s">
        <v>26556</v>
      </c>
      <c r="G1974" s="389" t="s">
        <v>26556</v>
      </c>
      <c r="H1974" s="389" t="s">
        <v>3293</v>
      </c>
      <c r="I1974" s="389" t="s">
        <v>29548</v>
      </c>
    </row>
    <row r="1975" spans="1:9" s="541" customFormat="1" ht="99">
      <c r="A1975" s="2">
        <v>5</v>
      </c>
      <c r="B1975" s="566" t="s">
        <v>29549</v>
      </c>
      <c r="C1975" s="731" t="s">
        <v>29550</v>
      </c>
      <c r="D1975" s="435">
        <v>1</v>
      </c>
      <c r="E1975" s="435">
        <v>12</v>
      </c>
      <c r="F1975" s="389" t="s">
        <v>26412</v>
      </c>
      <c r="G1975" s="389" t="s">
        <v>22592</v>
      </c>
      <c r="H1975" s="389" t="s">
        <v>3293</v>
      </c>
      <c r="I1975" s="389" t="s">
        <v>29082</v>
      </c>
    </row>
    <row r="1976" spans="1:9" s="541" customFormat="1" ht="103.5">
      <c r="A1976" s="2">
        <v>6</v>
      </c>
      <c r="B1976" s="566" t="s">
        <v>29551</v>
      </c>
      <c r="C1976" s="732" t="s">
        <v>29552</v>
      </c>
      <c r="D1976" s="1">
        <v>2</v>
      </c>
      <c r="E1976" s="1">
        <v>5</v>
      </c>
      <c r="F1976" s="1" t="s">
        <v>26402</v>
      </c>
      <c r="G1976" s="1" t="s">
        <v>26402</v>
      </c>
      <c r="H1976" s="389" t="s">
        <v>3293</v>
      </c>
      <c r="I1976" s="1" t="s">
        <v>29553</v>
      </c>
    </row>
    <row r="1977" spans="1:9" s="541" customFormat="1" ht="99">
      <c r="A1977" s="2">
        <v>7</v>
      </c>
      <c r="B1977" s="566" t="s">
        <v>29554</v>
      </c>
      <c r="C1977" s="731" t="s">
        <v>29555</v>
      </c>
      <c r="D1977" s="435">
        <v>1</v>
      </c>
      <c r="E1977" s="435">
        <v>7</v>
      </c>
      <c r="F1977" s="389" t="s">
        <v>21169</v>
      </c>
      <c r="G1977" s="389" t="s">
        <v>21169</v>
      </c>
      <c r="H1977" s="389" t="s">
        <v>3293</v>
      </c>
      <c r="I1977" s="389" t="s">
        <v>29075</v>
      </c>
    </row>
    <row r="1978" spans="1:9" s="541" customFormat="1" ht="103.5">
      <c r="A1978" s="2">
        <v>8</v>
      </c>
      <c r="B1978" s="566" t="s">
        <v>29556</v>
      </c>
      <c r="C1978" s="732" t="s">
        <v>29557</v>
      </c>
      <c r="D1978" s="1">
        <v>1</v>
      </c>
      <c r="E1978" s="1">
        <v>5</v>
      </c>
      <c r="F1978" s="1" t="s">
        <v>26589</v>
      </c>
      <c r="G1978" s="1" t="s">
        <v>23728</v>
      </c>
      <c r="H1978" s="1" t="s">
        <v>3293</v>
      </c>
      <c r="I1978" s="1" t="s">
        <v>29558</v>
      </c>
    </row>
    <row r="1979" spans="1:9" s="541" customFormat="1" ht="99">
      <c r="A1979" s="2">
        <v>9</v>
      </c>
      <c r="B1979" s="566" t="s">
        <v>29559</v>
      </c>
      <c r="C1979" s="731" t="s">
        <v>29560</v>
      </c>
      <c r="D1979" s="435">
        <v>1</v>
      </c>
      <c r="E1979" s="435">
        <v>6</v>
      </c>
      <c r="F1979" s="389" t="s">
        <v>26589</v>
      </c>
      <c r="G1979" s="389" t="s">
        <v>23728</v>
      </c>
      <c r="H1979" s="389" t="s">
        <v>3293</v>
      </c>
      <c r="I1979" s="389" t="s">
        <v>29143</v>
      </c>
    </row>
    <row r="1980" spans="1:9" s="541" customFormat="1" ht="99">
      <c r="A1980" s="2">
        <v>10</v>
      </c>
      <c r="B1980" s="566" t="s">
        <v>29561</v>
      </c>
      <c r="C1980" s="731" t="s">
        <v>29562</v>
      </c>
      <c r="D1980" s="435">
        <v>1</v>
      </c>
      <c r="E1980" s="435">
        <v>5</v>
      </c>
      <c r="F1980" s="389" t="s">
        <v>23693</v>
      </c>
      <c r="G1980" s="389" t="s">
        <v>23728</v>
      </c>
      <c r="H1980" s="389" t="s">
        <v>3293</v>
      </c>
      <c r="I1980" s="389" t="s">
        <v>29143</v>
      </c>
    </row>
    <row r="1981" spans="1:9" s="541" customFormat="1" ht="99">
      <c r="A1981" s="2">
        <v>11</v>
      </c>
      <c r="B1981" s="566" t="s">
        <v>29563</v>
      </c>
      <c r="C1981" s="731" t="s">
        <v>29564</v>
      </c>
      <c r="D1981" s="435">
        <v>1</v>
      </c>
      <c r="E1981" s="435">
        <v>9</v>
      </c>
      <c r="F1981" s="389" t="s">
        <v>22865</v>
      </c>
      <c r="G1981" s="389" t="s">
        <v>22865</v>
      </c>
      <c r="H1981" s="389" t="s">
        <v>3293</v>
      </c>
      <c r="I1981" s="389" t="s">
        <v>29565</v>
      </c>
    </row>
    <row r="1982" spans="1:9" s="541" customFormat="1" ht="117.75">
      <c r="A1982" s="2">
        <v>12</v>
      </c>
      <c r="B1982" s="566" t="s">
        <v>29566</v>
      </c>
      <c r="C1982" s="745" t="s">
        <v>29567</v>
      </c>
      <c r="D1982" s="1">
        <v>1</v>
      </c>
      <c r="E1982" s="1">
        <v>6</v>
      </c>
      <c r="F1982" s="1" t="s">
        <v>22870</v>
      </c>
      <c r="G1982" s="1" t="s">
        <v>22870</v>
      </c>
      <c r="H1982" s="1" t="s">
        <v>3293</v>
      </c>
      <c r="I1982" s="1" t="s">
        <v>29565</v>
      </c>
    </row>
    <row r="1983" spans="1:9" s="541" customFormat="1" ht="99">
      <c r="A1983" s="2">
        <v>13</v>
      </c>
      <c r="B1983" s="566" t="s">
        <v>29568</v>
      </c>
      <c r="C1983" s="731" t="s">
        <v>29569</v>
      </c>
      <c r="D1983" s="435">
        <v>1</v>
      </c>
      <c r="E1983" s="435">
        <v>5</v>
      </c>
      <c r="F1983" s="389" t="s">
        <v>28867</v>
      </c>
      <c r="G1983" s="389" t="s">
        <v>28867</v>
      </c>
      <c r="H1983" s="389" t="s">
        <v>3293</v>
      </c>
      <c r="I1983" s="389" t="s">
        <v>29570</v>
      </c>
    </row>
    <row r="1984" spans="1:9" s="541" customFormat="1" ht="82.5">
      <c r="A1984" s="2">
        <v>14</v>
      </c>
      <c r="B1984" s="566" t="s">
        <v>29571</v>
      </c>
      <c r="C1984" s="731" t="s">
        <v>29572</v>
      </c>
      <c r="D1984" s="1">
        <v>1</v>
      </c>
      <c r="E1984" s="1">
        <v>5</v>
      </c>
      <c r="F1984" s="1" t="s">
        <v>23450</v>
      </c>
      <c r="G1984" s="1" t="s">
        <v>23958</v>
      </c>
      <c r="H1984" s="1" t="s">
        <v>3293</v>
      </c>
      <c r="I1984" s="1" t="s">
        <v>29573</v>
      </c>
    </row>
    <row r="1985" spans="1:9" s="541" customFormat="1" ht="99">
      <c r="A1985" s="2">
        <v>15</v>
      </c>
      <c r="B1985" s="566" t="s">
        <v>29574</v>
      </c>
      <c r="C1985" s="731" t="s">
        <v>29575</v>
      </c>
      <c r="D1985" s="435">
        <v>1</v>
      </c>
      <c r="E1985" s="435">
        <v>5</v>
      </c>
      <c r="F1985" s="389" t="s">
        <v>28867</v>
      </c>
      <c r="G1985" s="389" t="s">
        <v>28867</v>
      </c>
      <c r="H1985" s="389" t="s">
        <v>3293</v>
      </c>
      <c r="I1985" s="389" t="s">
        <v>29570</v>
      </c>
    </row>
    <row r="1986" spans="1:9" s="541" customFormat="1" ht="99">
      <c r="A1986" s="2">
        <v>16</v>
      </c>
      <c r="B1986" s="566" t="s">
        <v>29576</v>
      </c>
      <c r="C1986" s="731" t="s">
        <v>29577</v>
      </c>
      <c r="D1986" s="435">
        <v>1</v>
      </c>
      <c r="E1986" s="435">
        <v>10</v>
      </c>
      <c r="F1986" s="389" t="s">
        <v>27709</v>
      </c>
      <c r="G1986" s="389" t="s">
        <v>18663</v>
      </c>
      <c r="H1986" s="389" t="s">
        <v>3293</v>
      </c>
      <c r="I1986" s="389" t="s">
        <v>29578</v>
      </c>
    </row>
    <row r="1987" spans="1:9" s="541" customFormat="1" ht="99">
      <c r="A1987" s="2">
        <v>17</v>
      </c>
      <c r="B1987" s="566" t="s">
        <v>29579</v>
      </c>
      <c r="C1987" s="731" t="s">
        <v>29580</v>
      </c>
      <c r="D1987" s="435">
        <v>1</v>
      </c>
      <c r="E1987" s="435">
        <v>10</v>
      </c>
      <c r="F1987" s="389" t="s">
        <v>27688</v>
      </c>
      <c r="G1987" s="389" t="s">
        <v>27688</v>
      </c>
      <c r="H1987" s="389" t="s">
        <v>3293</v>
      </c>
      <c r="I1987" s="389" t="s">
        <v>29415</v>
      </c>
    </row>
    <row r="1988" spans="1:9" s="541" customFormat="1" ht="21">
      <c r="A1988" s="1488" t="s">
        <v>29581</v>
      </c>
      <c r="B1988" s="1488"/>
      <c r="C1988" s="1488"/>
      <c r="D1988" s="1488"/>
      <c r="E1988" s="1488"/>
      <c r="F1988" s="1488"/>
      <c r="G1988" s="1488"/>
      <c r="H1988" s="1488"/>
      <c r="I1988" s="1488"/>
    </row>
    <row r="1989" spans="1:9" s="541" customFormat="1" ht="22.5" customHeight="1">
      <c r="A1989" s="1489" t="s">
        <v>159</v>
      </c>
      <c r="B1989" s="1489" t="s">
        <v>157</v>
      </c>
      <c r="C1989" s="1489" t="s">
        <v>154</v>
      </c>
      <c r="D1989" s="1491" t="s">
        <v>160</v>
      </c>
      <c r="E1989" s="1492"/>
      <c r="F1989" s="1493" t="s">
        <v>158</v>
      </c>
      <c r="G1989" s="1493" t="s">
        <v>554</v>
      </c>
      <c r="H1989" s="1493" t="s">
        <v>155</v>
      </c>
      <c r="I1989" s="1493" t="s">
        <v>162</v>
      </c>
    </row>
    <row r="1990" spans="1:9" s="541" customFormat="1" ht="67.5">
      <c r="A1990" s="1490"/>
      <c r="B1990" s="1490"/>
      <c r="C1990" s="1490"/>
      <c r="D1990" s="570" t="s">
        <v>18710</v>
      </c>
      <c r="E1990" s="570" t="s">
        <v>18711</v>
      </c>
      <c r="F1990" s="1494"/>
      <c r="G1990" s="1494"/>
      <c r="H1990" s="1494"/>
      <c r="I1990" s="1494"/>
    </row>
    <row r="1991" spans="1:9" s="541" customFormat="1" ht="69">
      <c r="A1991" s="389">
        <v>2</v>
      </c>
      <c r="B1991" s="566" t="s">
        <v>29582</v>
      </c>
      <c r="C1991" s="742" t="s">
        <v>29583</v>
      </c>
      <c r="D1991" s="435">
        <v>1</v>
      </c>
      <c r="E1991" s="435">
        <v>6</v>
      </c>
      <c r="F1991" s="389" t="s">
        <v>23679</v>
      </c>
      <c r="G1991" s="389" t="s">
        <v>17851</v>
      </c>
      <c r="H1991" s="389" t="s">
        <v>3293</v>
      </c>
      <c r="I1991" s="389" t="s">
        <v>29584</v>
      </c>
    </row>
    <row r="1992" spans="1:9" s="541" customFormat="1" ht="51.75">
      <c r="A1992" s="389">
        <v>3</v>
      </c>
      <c r="B1992" s="566" t="s">
        <v>29585</v>
      </c>
      <c r="C1992" s="732" t="s">
        <v>29586</v>
      </c>
      <c r="D1992" s="435">
        <v>2</v>
      </c>
      <c r="E1992" s="435">
        <v>6</v>
      </c>
      <c r="F1992" s="389" t="s">
        <v>22516</v>
      </c>
      <c r="G1992" s="389" t="s">
        <v>27526</v>
      </c>
      <c r="H1992" s="389" t="s">
        <v>3293</v>
      </c>
      <c r="I1992" s="389" t="s">
        <v>26610</v>
      </c>
    </row>
    <row r="1993" spans="1:9" s="541" customFormat="1" ht="86.25">
      <c r="A1993" s="435">
        <v>4</v>
      </c>
      <c r="B1993" s="566" t="s">
        <v>29587</v>
      </c>
      <c r="C1993" s="746" t="s">
        <v>29588</v>
      </c>
      <c r="D1993" s="435">
        <v>1</v>
      </c>
      <c r="E1993" s="435">
        <v>14</v>
      </c>
      <c r="F1993" s="389" t="s">
        <v>23514</v>
      </c>
      <c r="G1993" s="389" t="s">
        <v>22609</v>
      </c>
      <c r="H1993" s="389" t="s">
        <v>3293</v>
      </c>
      <c r="I1993" s="389" t="s">
        <v>29589</v>
      </c>
    </row>
    <row r="1994" spans="1:9" s="541" customFormat="1" ht="86.25">
      <c r="A1994" s="435">
        <v>5</v>
      </c>
      <c r="B1994" s="566" t="s">
        <v>29590</v>
      </c>
      <c r="C1994" s="746" t="s">
        <v>29591</v>
      </c>
      <c r="D1994" s="435">
        <v>1</v>
      </c>
      <c r="E1994" s="435">
        <v>138</v>
      </c>
      <c r="F1994" s="389" t="s">
        <v>22562</v>
      </c>
      <c r="G1994" s="389" t="s">
        <v>22609</v>
      </c>
      <c r="H1994" s="389" t="s">
        <v>3293</v>
      </c>
      <c r="I1994" s="389" t="s">
        <v>29589</v>
      </c>
    </row>
    <row r="1995" spans="1:9" s="541" customFormat="1" ht="69">
      <c r="A1995" s="435">
        <v>6</v>
      </c>
      <c r="B1995" s="566" t="s">
        <v>29592</v>
      </c>
      <c r="C1995" s="746" t="s">
        <v>29593</v>
      </c>
      <c r="D1995" s="435">
        <v>1</v>
      </c>
      <c r="E1995" s="435">
        <v>7</v>
      </c>
      <c r="F1995" s="389" t="s">
        <v>23528</v>
      </c>
      <c r="G1995" s="389" t="s">
        <v>22685</v>
      </c>
      <c r="H1995" s="389" t="s">
        <v>3293</v>
      </c>
      <c r="I1995" s="389" t="s">
        <v>29594</v>
      </c>
    </row>
    <row r="1996" spans="1:9" s="541" customFormat="1" ht="86.25">
      <c r="A1996" s="435">
        <v>7</v>
      </c>
      <c r="B1996" s="566" t="s">
        <v>29595</v>
      </c>
      <c r="C1996" s="746" t="s">
        <v>29596</v>
      </c>
      <c r="D1996" s="435">
        <v>1</v>
      </c>
      <c r="E1996" s="435">
        <v>7</v>
      </c>
      <c r="F1996" s="389" t="s">
        <v>23399</v>
      </c>
      <c r="G1996" s="389" t="s">
        <v>22718</v>
      </c>
      <c r="H1996" s="389" t="s">
        <v>3293</v>
      </c>
      <c r="I1996" s="389" t="s">
        <v>29597</v>
      </c>
    </row>
    <row r="1997" spans="1:9" s="541" customFormat="1" ht="51.75">
      <c r="A1997" s="435">
        <v>8</v>
      </c>
      <c r="B1997" s="566" t="s">
        <v>29598</v>
      </c>
      <c r="C1997" s="746" t="s">
        <v>29599</v>
      </c>
      <c r="D1997" s="435">
        <v>1</v>
      </c>
      <c r="E1997" s="435">
        <v>7</v>
      </c>
      <c r="F1997" s="389" t="s">
        <v>29181</v>
      </c>
      <c r="G1997" s="389" t="s">
        <v>27660</v>
      </c>
      <c r="H1997" s="389" t="s">
        <v>3293</v>
      </c>
      <c r="I1997" s="389" t="s">
        <v>28519</v>
      </c>
    </row>
    <row r="1998" spans="1:9" s="541" customFormat="1" ht="69">
      <c r="A1998" s="435">
        <v>9</v>
      </c>
      <c r="B1998" s="566" t="s">
        <v>29600</v>
      </c>
      <c r="C1998" s="746" t="s">
        <v>29601</v>
      </c>
      <c r="D1998" s="435">
        <v>1</v>
      </c>
      <c r="E1998" s="435">
        <v>4</v>
      </c>
      <c r="F1998" s="389" t="s">
        <v>27704</v>
      </c>
      <c r="G1998" s="389" t="s">
        <v>27571</v>
      </c>
      <c r="H1998" s="389" t="s">
        <v>3293</v>
      </c>
      <c r="I1998" s="389" t="s">
        <v>29217</v>
      </c>
    </row>
    <row r="1999" spans="1:9" s="541" customFormat="1" ht="86.25">
      <c r="A1999" s="435">
        <v>10</v>
      </c>
      <c r="B1999" s="566" t="s">
        <v>29602</v>
      </c>
      <c r="C1999" s="746" t="s">
        <v>29603</v>
      </c>
      <c r="D1999" s="435">
        <v>1</v>
      </c>
      <c r="E1999" s="435">
        <v>6</v>
      </c>
      <c r="F1999" s="389" t="s">
        <v>27715</v>
      </c>
      <c r="G1999" s="389" t="s">
        <v>23070</v>
      </c>
      <c r="H1999" s="389" t="s">
        <v>3293</v>
      </c>
      <c r="I1999" s="389" t="s">
        <v>29604</v>
      </c>
    </row>
    <row r="2000" spans="1:9" s="541" customFormat="1" ht="21">
      <c r="A2000" s="1488" t="s">
        <v>29605</v>
      </c>
      <c r="B2000" s="1488"/>
      <c r="C2000" s="1488"/>
      <c r="D2000" s="1488"/>
      <c r="E2000" s="1488"/>
      <c r="F2000" s="1488"/>
      <c r="G2000" s="1488"/>
      <c r="H2000" s="1488"/>
      <c r="I2000" s="1488"/>
    </row>
    <row r="2001" spans="1:9" s="541" customFormat="1" ht="22.5" customHeight="1">
      <c r="A2001" s="1489" t="s">
        <v>159</v>
      </c>
      <c r="B2001" s="1489" t="s">
        <v>157</v>
      </c>
      <c r="C2001" s="1489" t="s">
        <v>154</v>
      </c>
      <c r="D2001" s="1491" t="s">
        <v>160</v>
      </c>
      <c r="E2001" s="1492"/>
      <c r="F2001" s="1493" t="s">
        <v>158</v>
      </c>
      <c r="G2001" s="1493" t="s">
        <v>554</v>
      </c>
      <c r="H2001" s="1493" t="s">
        <v>155</v>
      </c>
      <c r="I2001" s="1493" t="s">
        <v>162</v>
      </c>
    </row>
    <row r="2002" spans="1:9" s="541" customFormat="1" ht="67.5">
      <c r="A2002" s="1490"/>
      <c r="B2002" s="1490"/>
      <c r="C2002" s="1490"/>
      <c r="D2002" s="570" t="s">
        <v>18710</v>
      </c>
      <c r="E2002" s="570" t="s">
        <v>18711</v>
      </c>
      <c r="F2002" s="1494"/>
      <c r="G2002" s="1494"/>
      <c r="H2002" s="1494"/>
      <c r="I2002" s="1494"/>
    </row>
    <row r="2003" spans="1:9" s="541" customFormat="1" ht="103.5">
      <c r="A2003" s="389">
        <v>1</v>
      </c>
      <c r="B2003" s="566" t="s">
        <v>29606</v>
      </c>
      <c r="C2003" s="742" t="s">
        <v>29607</v>
      </c>
      <c r="D2003" s="435">
        <v>1</v>
      </c>
      <c r="E2003" s="435">
        <v>17</v>
      </c>
      <c r="F2003" s="389" t="s">
        <v>29608</v>
      </c>
      <c r="G2003" s="389" t="s">
        <v>23604</v>
      </c>
      <c r="H2003" s="389" t="s">
        <v>3293</v>
      </c>
      <c r="I2003" s="389" t="s">
        <v>29609</v>
      </c>
    </row>
    <row r="2004" spans="1:9" s="541" customFormat="1" ht="21">
      <c r="A2004" s="1488" t="s">
        <v>29610</v>
      </c>
      <c r="B2004" s="1488"/>
      <c r="C2004" s="1488"/>
      <c r="D2004" s="1488"/>
      <c r="E2004" s="1488"/>
      <c r="F2004" s="1488"/>
      <c r="G2004" s="1488"/>
      <c r="H2004" s="1488"/>
      <c r="I2004" s="1488"/>
    </row>
    <row r="2005" spans="1:9" s="541" customFormat="1" ht="22.5" customHeight="1">
      <c r="A2005" s="1489" t="s">
        <v>159</v>
      </c>
      <c r="B2005" s="1489" t="s">
        <v>157</v>
      </c>
      <c r="C2005" s="1489" t="s">
        <v>154</v>
      </c>
      <c r="D2005" s="1491" t="s">
        <v>160</v>
      </c>
      <c r="E2005" s="1492"/>
      <c r="F2005" s="1493" t="s">
        <v>158</v>
      </c>
      <c r="G2005" s="1493" t="s">
        <v>554</v>
      </c>
      <c r="H2005" s="1493" t="s">
        <v>155</v>
      </c>
      <c r="I2005" s="1493" t="s">
        <v>162</v>
      </c>
    </row>
    <row r="2006" spans="1:9" s="541" customFormat="1" ht="67.5">
      <c r="A2006" s="1490"/>
      <c r="B2006" s="1490"/>
      <c r="C2006" s="1490"/>
      <c r="D2006" s="570" t="s">
        <v>18710</v>
      </c>
      <c r="E2006" s="570" t="s">
        <v>18711</v>
      </c>
      <c r="F2006" s="1494"/>
      <c r="G2006" s="1494"/>
      <c r="H2006" s="1494"/>
      <c r="I2006" s="1494"/>
    </row>
    <row r="2007" spans="1:9" s="541" customFormat="1" ht="51.75">
      <c r="A2007" s="389">
        <v>1</v>
      </c>
      <c r="B2007" s="566" t="s">
        <v>29611</v>
      </c>
      <c r="C2007" s="747" t="s">
        <v>29612</v>
      </c>
      <c r="D2007" s="435">
        <v>2</v>
      </c>
      <c r="E2007" s="435">
        <v>630</v>
      </c>
      <c r="F2007" s="389" t="s">
        <v>28427</v>
      </c>
      <c r="G2007" s="389" t="s">
        <v>14292</v>
      </c>
      <c r="H2007" s="389" t="s">
        <v>3829</v>
      </c>
      <c r="I2007" s="389">
        <v>0</v>
      </c>
    </row>
    <row r="2008" spans="1:9" s="541" customFormat="1" ht="21">
      <c r="A2008" s="1488" t="s">
        <v>29613</v>
      </c>
      <c r="B2008" s="1488"/>
      <c r="C2008" s="1488"/>
      <c r="D2008" s="1488"/>
      <c r="E2008" s="1488"/>
      <c r="F2008" s="1488"/>
      <c r="G2008" s="1488"/>
      <c r="H2008" s="1488"/>
      <c r="I2008" s="1488"/>
    </row>
    <row r="2009" spans="1:9" s="541" customFormat="1" ht="22.5" customHeight="1">
      <c r="A2009" s="1489" t="s">
        <v>159</v>
      </c>
      <c r="B2009" s="1489" t="s">
        <v>157</v>
      </c>
      <c r="C2009" s="1489" t="s">
        <v>154</v>
      </c>
      <c r="D2009" s="1491" t="s">
        <v>160</v>
      </c>
      <c r="E2009" s="1492"/>
      <c r="F2009" s="1493" t="s">
        <v>158</v>
      </c>
      <c r="G2009" s="1493" t="s">
        <v>554</v>
      </c>
      <c r="H2009" s="1493" t="s">
        <v>155</v>
      </c>
      <c r="I2009" s="1493" t="s">
        <v>162</v>
      </c>
    </row>
    <row r="2010" spans="1:9" s="541" customFormat="1" ht="67.5">
      <c r="A2010" s="1490"/>
      <c r="B2010" s="1490"/>
      <c r="C2010" s="1490"/>
      <c r="D2010" s="570" t="s">
        <v>18710</v>
      </c>
      <c r="E2010" s="570" t="s">
        <v>18711</v>
      </c>
      <c r="F2010" s="1494"/>
      <c r="G2010" s="1494"/>
      <c r="H2010" s="1494"/>
      <c r="I2010" s="1494"/>
    </row>
    <row r="2011" spans="1:9" s="541" customFormat="1" ht="34.5">
      <c r="A2011" s="389">
        <v>1</v>
      </c>
      <c r="B2011" s="566" t="s">
        <v>29614</v>
      </c>
      <c r="C2011" s="747" t="s">
        <v>29615</v>
      </c>
      <c r="D2011" s="435">
        <v>1</v>
      </c>
      <c r="E2011" s="435">
        <v>1</v>
      </c>
      <c r="F2011" s="389" t="s">
        <v>27715</v>
      </c>
      <c r="G2011" s="389"/>
      <c r="H2011" s="389" t="s">
        <v>3293</v>
      </c>
      <c r="I2011" s="389">
        <v>0</v>
      </c>
    </row>
    <row r="2012" spans="1:9" s="541" customFormat="1" ht="21">
      <c r="A2012" s="1488" t="s">
        <v>29616</v>
      </c>
      <c r="B2012" s="1488"/>
      <c r="C2012" s="1488"/>
      <c r="D2012" s="1488"/>
      <c r="E2012" s="1488"/>
      <c r="F2012" s="1488"/>
      <c r="G2012" s="1488"/>
      <c r="H2012" s="1488"/>
      <c r="I2012" s="1488"/>
    </row>
    <row r="2013" spans="1:9" s="541" customFormat="1" ht="22.5" customHeight="1">
      <c r="A2013" s="1489" t="s">
        <v>159</v>
      </c>
      <c r="B2013" s="1489" t="s">
        <v>157</v>
      </c>
      <c r="C2013" s="1489" t="s">
        <v>154</v>
      </c>
      <c r="D2013" s="1491" t="s">
        <v>160</v>
      </c>
      <c r="E2013" s="1492"/>
      <c r="F2013" s="1493" t="s">
        <v>158</v>
      </c>
      <c r="G2013" s="1493" t="s">
        <v>554</v>
      </c>
      <c r="H2013" s="1493" t="s">
        <v>155</v>
      </c>
      <c r="I2013" s="1493" t="s">
        <v>162</v>
      </c>
    </row>
    <row r="2014" spans="1:9" s="541" customFormat="1" ht="67.5">
      <c r="A2014" s="1490"/>
      <c r="B2014" s="1490"/>
      <c r="C2014" s="1490"/>
      <c r="D2014" s="570" t="s">
        <v>18710</v>
      </c>
      <c r="E2014" s="570" t="s">
        <v>18711</v>
      </c>
      <c r="F2014" s="1494"/>
      <c r="G2014" s="1494"/>
      <c r="H2014" s="1494"/>
      <c r="I2014" s="1494"/>
    </row>
    <row r="2015" spans="1:9" s="541" customFormat="1" ht="66">
      <c r="A2015" s="389">
        <v>1</v>
      </c>
      <c r="B2015" s="566" t="s">
        <v>29617</v>
      </c>
      <c r="C2015" s="728" t="s">
        <v>29618</v>
      </c>
      <c r="D2015" s="435">
        <v>1</v>
      </c>
      <c r="E2015" s="435">
        <v>4</v>
      </c>
      <c r="F2015" s="389" t="s">
        <v>29619</v>
      </c>
      <c r="G2015" s="389"/>
      <c r="H2015" s="389" t="s">
        <v>3836</v>
      </c>
      <c r="I2015" s="389" t="s">
        <v>29620</v>
      </c>
    </row>
    <row r="2016" spans="1:9" s="541" customFormat="1" ht="49.5">
      <c r="A2016" s="2">
        <v>2</v>
      </c>
      <c r="B2016" s="566" t="s">
        <v>29621</v>
      </c>
      <c r="C2016" s="728" t="s">
        <v>29622</v>
      </c>
      <c r="D2016" s="435">
        <v>1</v>
      </c>
      <c r="E2016" s="435">
        <v>3</v>
      </c>
      <c r="F2016" s="389" t="s">
        <v>29623</v>
      </c>
      <c r="G2016" s="389"/>
      <c r="H2016" s="389" t="s">
        <v>3836</v>
      </c>
      <c r="I2016" s="389" t="s">
        <v>29624</v>
      </c>
    </row>
    <row r="2017" spans="1:10" s="541" customFormat="1" ht="82.5">
      <c r="A2017" s="2">
        <v>3</v>
      </c>
      <c r="B2017" s="566" t="s">
        <v>29625</v>
      </c>
      <c r="C2017" s="728" t="s">
        <v>29626</v>
      </c>
      <c r="D2017" s="435">
        <v>1</v>
      </c>
      <c r="E2017" s="435">
        <v>3</v>
      </c>
      <c r="F2017" s="389" t="s">
        <v>23656</v>
      </c>
      <c r="G2017" s="389"/>
      <c r="H2017" s="389" t="s">
        <v>3836</v>
      </c>
      <c r="I2017" s="389" t="s">
        <v>29624</v>
      </c>
    </row>
    <row r="2018" spans="1:10" s="541" customFormat="1" ht="66">
      <c r="A2018" s="2">
        <v>4</v>
      </c>
      <c r="B2018" s="566" t="s">
        <v>29627</v>
      </c>
      <c r="C2018" s="728" t="s">
        <v>29628</v>
      </c>
      <c r="D2018" s="435">
        <v>1</v>
      </c>
      <c r="E2018" s="435">
        <v>3</v>
      </c>
      <c r="F2018" s="389" t="s">
        <v>27291</v>
      </c>
      <c r="G2018" s="389"/>
      <c r="H2018" s="389" t="s">
        <v>3836</v>
      </c>
      <c r="I2018" s="389" t="s">
        <v>29624</v>
      </c>
    </row>
    <row r="2019" spans="1:10" s="541" customFormat="1" ht="21">
      <c r="A2019" s="1488" t="s">
        <v>29629</v>
      </c>
      <c r="B2019" s="1488"/>
      <c r="C2019" s="1488"/>
      <c r="D2019" s="1488"/>
      <c r="E2019" s="1488"/>
      <c r="F2019" s="1488"/>
      <c r="G2019" s="1488"/>
      <c r="H2019" s="1488"/>
      <c r="I2019" s="1488"/>
    </row>
    <row r="2020" spans="1:10" s="541" customFormat="1" ht="22.5" customHeight="1">
      <c r="A2020" s="1489" t="s">
        <v>159</v>
      </c>
      <c r="B2020" s="1489" t="s">
        <v>157</v>
      </c>
      <c r="C2020" s="1489" t="s">
        <v>154</v>
      </c>
      <c r="D2020" s="1491" t="s">
        <v>160</v>
      </c>
      <c r="E2020" s="1492"/>
      <c r="F2020" s="1493" t="s">
        <v>158</v>
      </c>
      <c r="G2020" s="1493" t="s">
        <v>554</v>
      </c>
      <c r="H2020" s="1493" t="s">
        <v>155</v>
      </c>
      <c r="I2020" s="1493" t="s">
        <v>162</v>
      </c>
    </row>
    <row r="2021" spans="1:10" s="541" customFormat="1" ht="67.5">
      <c r="A2021" s="1490"/>
      <c r="B2021" s="1490"/>
      <c r="C2021" s="1490"/>
      <c r="D2021" s="570" t="s">
        <v>18710</v>
      </c>
      <c r="E2021" s="570" t="s">
        <v>18711</v>
      </c>
      <c r="F2021" s="1494"/>
      <c r="G2021" s="1494"/>
      <c r="H2021" s="1494"/>
      <c r="I2021" s="1494"/>
    </row>
    <row r="2022" spans="1:10" s="541" customFormat="1" ht="120.75">
      <c r="A2022" s="389">
        <v>1</v>
      </c>
      <c r="B2022" s="566" t="s">
        <v>29630</v>
      </c>
      <c r="C2022" s="742" t="s">
        <v>29631</v>
      </c>
      <c r="D2022" s="435">
        <v>31</v>
      </c>
      <c r="E2022" s="435">
        <v>368</v>
      </c>
      <c r="F2022" s="389" t="s">
        <v>17837</v>
      </c>
      <c r="G2022" s="389" t="s">
        <v>23450</v>
      </c>
      <c r="H2022" s="389" t="s">
        <v>3829</v>
      </c>
      <c r="I2022" s="389">
        <v>0</v>
      </c>
    </row>
    <row r="2023" spans="1:10" s="541" customFormat="1"/>
    <row r="2024" spans="1:10" s="541" customFormat="1" ht="82.5">
      <c r="A2024" s="2">
        <v>1</v>
      </c>
      <c r="B2024" s="773" t="s">
        <v>30497</v>
      </c>
      <c r="C2024" s="731" t="s">
        <v>30498</v>
      </c>
      <c r="D2024" s="435">
        <v>1</v>
      </c>
      <c r="E2024" s="435">
        <v>3</v>
      </c>
      <c r="F2024" s="435" t="s">
        <v>23173</v>
      </c>
      <c r="G2024" s="435" t="s">
        <v>23242</v>
      </c>
      <c r="H2024" s="116" t="s">
        <v>3293</v>
      </c>
      <c r="I2024" s="435" t="s">
        <v>30499</v>
      </c>
      <c r="J2024" s="389" t="s">
        <v>30500</v>
      </c>
    </row>
    <row r="2025" spans="1:10" s="541" customFormat="1" ht="82.5">
      <c r="A2025" s="2">
        <v>2</v>
      </c>
      <c r="B2025" s="773" t="s">
        <v>30501</v>
      </c>
      <c r="C2025" s="731" t="s">
        <v>30502</v>
      </c>
      <c r="D2025" s="435">
        <v>1</v>
      </c>
      <c r="E2025" s="435">
        <v>20</v>
      </c>
      <c r="F2025" s="435" t="s">
        <v>23176</v>
      </c>
      <c r="G2025" s="435" t="s">
        <v>23232</v>
      </c>
      <c r="H2025" s="116" t="s">
        <v>3293</v>
      </c>
      <c r="I2025" s="435" t="s">
        <v>30503</v>
      </c>
      <c r="J2025" s="389" t="s">
        <v>30500</v>
      </c>
    </row>
    <row r="2026" spans="1:10" s="541" customFormat="1" ht="82.5">
      <c r="A2026" s="2">
        <v>3</v>
      </c>
      <c r="B2026" s="773" t="s">
        <v>30504</v>
      </c>
      <c r="C2026" s="731" t="s">
        <v>30505</v>
      </c>
      <c r="D2026" s="435">
        <v>1</v>
      </c>
      <c r="E2026" s="435">
        <v>3</v>
      </c>
      <c r="F2026" s="435" t="s">
        <v>23176</v>
      </c>
      <c r="G2026" s="435" t="s">
        <v>23232</v>
      </c>
      <c r="H2026" s="116" t="s">
        <v>3293</v>
      </c>
      <c r="I2026" s="435" t="s">
        <v>30503</v>
      </c>
      <c r="J2026" s="389" t="s">
        <v>30500</v>
      </c>
    </row>
    <row r="2027" spans="1:10" s="541" customFormat="1" ht="115.5">
      <c r="A2027" s="2">
        <v>4</v>
      </c>
      <c r="B2027" s="773" t="s">
        <v>30506</v>
      </c>
      <c r="C2027" s="731" t="s">
        <v>30507</v>
      </c>
      <c r="D2027" s="435">
        <v>1</v>
      </c>
      <c r="E2027" s="435">
        <v>5</v>
      </c>
      <c r="F2027" s="435" t="s">
        <v>23176</v>
      </c>
      <c r="G2027" s="435" t="s">
        <v>23247</v>
      </c>
      <c r="H2027" s="116" t="s">
        <v>3293</v>
      </c>
      <c r="I2027" s="435" t="s">
        <v>30503</v>
      </c>
      <c r="J2027" s="389" t="s">
        <v>30500</v>
      </c>
    </row>
    <row r="2028" spans="1:10" s="541" customFormat="1" ht="99">
      <c r="A2028" s="2">
        <v>5</v>
      </c>
      <c r="B2028" s="773" t="s">
        <v>30508</v>
      </c>
      <c r="C2028" s="731" t="s">
        <v>30509</v>
      </c>
      <c r="D2028" s="435">
        <v>2</v>
      </c>
      <c r="E2028" s="435">
        <v>8</v>
      </c>
      <c r="F2028" s="435" t="s">
        <v>23660</v>
      </c>
      <c r="G2028" s="435" t="s">
        <v>23247</v>
      </c>
      <c r="H2028" s="116" t="s">
        <v>3293</v>
      </c>
      <c r="I2028" s="435" t="s">
        <v>30503</v>
      </c>
      <c r="J2028" s="389" t="s">
        <v>30500</v>
      </c>
    </row>
    <row r="2029" spans="1:10" s="541" customFormat="1" ht="148.5">
      <c r="A2029" s="2">
        <v>6</v>
      </c>
      <c r="B2029" s="773" t="s">
        <v>30510</v>
      </c>
      <c r="C2029" s="731" t="s">
        <v>30511</v>
      </c>
      <c r="D2029" s="435">
        <v>1</v>
      </c>
      <c r="E2029" s="435">
        <v>29</v>
      </c>
      <c r="F2029" s="435" t="s">
        <v>23660</v>
      </c>
      <c r="G2029" s="435" t="s">
        <v>30512</v>
      </c>
      <c r="H2029" s="116" t="s">
        <v>3293</v>
      </c>
      <c r="I2029" s="435" t="s">
        <v>30513</v>
      </c>
      <c r="J2029" s="389" t="s">
        <v>30500</v>
      </c>
    </row>
    <row r="2030" spans="1:10" s="541" customFormat="1" ht="82.5">
      <c r="A2030" s="2">
        <v>7</v>
      </c>
      <c r="B2030" s="773" t="s">
        <v>30514</v>
      </c>
      <c r="C2030" s="731" t="s">
        <v>30515</v>
      </c>
      <c r="D2030" s="435">
        <v>1</v>
      </c>
      <c r="E2030" s="435">
        <v>7</v>
      </c>
      <c r="F2030" s="435" t="s">
        <v>23660</v>
      </c>
      <c r="G2030" s="435" t="s">
        <v>30512</v>
      </c>
      <c r="H2030" s="116" t="s">
        <v>3293</v>
      </c>
      <c r="I2030" s="435" t="s">
        <v>30513</v>
      </c>
      <c r="J2030" s="389" t="s">
        <v>30500</v>
      </c>
    </row>
    <row r="2031" spans="1:10" s="541" customFormat="1" ht="99">
      <c r="A2031" s="2">
        <v>8</v>
      </c>
      <c r="B2031" s="773" t="s">
        <v>30516</v>
      </c>
      <c r="C2031" s="731" t="s">
        <v>30517</v>
      </c>
      <c r="D2031" s="435">
        <v>2</v>
      </c>
      <c r="E2031" s="435">
        <v>13</v>
      </c>
      <c r="F2031" s="435" t="s">
        <v>23660</v>
      </c>
      <c r="G2031" s="435" t="s">
        <v>30518</v>
      </c>
      <c r="H2031" s="116" t="s">
        <v>3293</v>
      </c>
      <c r="I2031" s="435" t="s">
        <v>30513</v>
      </c>
      <c r="J2031" s="389" t="s">
        <v>30500</v>
      </c>
    </row>
    <row r="2032" spans="1:10" s="541" customFormat="1" ht="115.5">
      <c r="A2032" s="2">
        <v>9</v>
      </c>
      <c r="B2032" s="773" t="s">
        <v>30519</v>
      </c>
      <c r="C2032" s="731" t="s">
        <v>30520</v>
      </c>
      <c r="D2032" s="435">
        <v>1</v>
      </c>
      <c r="E2032" s="435">
        <v>5</v>
      </c>
      <c r="F2032" s="435" t="s">
        <v>30512</v>
      </c>
      <c r="G2032" s="435" t="s">
        <v>23242</v>
      </c>
      <c r="H2032" s="116" t="s">
        <v>3293</v>
      </c>
      <c r="I2032" s="435" t="s">
        <v>30521</v>
      </c>
      <c r="J2032" s="389" t="s">
        <v>30500</v>
      </c>
    </row>
    <row r="2033" spans="1:10" s="541" customFormat="1" ht="132">
      <c r="A2033" s="2">
        <v>10</v>
      </c>
      <c r="B2033" s="773" t="s">
        <v>30522</v>
      </c>
      <c r="C2033" s="731" t="s">
        <v>30523</v>
      </c>
      <c r="D2033" s="435">
        <v>1</v>
      </c>
      <c r="E2033" s="435">
        <v>9</v>
      </c>
      <c r="F2033" s="435" t="s">
        <v>30512</v>
      </c>
      <c r="G2033" s="435" t="s">
        <v>23247</v>
      </c>
      <c r="H2033" s="116" t="s">
        <v>3293</v>
      </c>
      <c r="I2033" s="435" t="s">
        <v>30521</v>
      </c>
      <c r="J2033" s="389" t="s">
        <v>30500</v>
      </c>
    </row>
    <row r="2034" spans="1:10" s="541" customFormat="1" ht="132">
      <c r="A2034" s="2">
        <v>11</v>
      </c>
      <c r="B2034" s="773" t="s">
        <v>30524</v>
      </c>
      <c r="C2034" s="731" t="s">
        <v>30525</v>
      </c>
      <c r="D2034" s="435">
        <v>1</v>
      </c>
      <c r="E2034" s="435">
        <v>5</v>
      </c>
      <c r="F2034" s="435" t="s">
        <v>30512</v>
      </c>
      <c r="G2034" s="435" t="s">
        <v>26367</v>
      </c>
      <c r="H2034" s="116" t="s">
        <v>3293</v>
      </c>
      <c r="I2034" s="435" t="s">
        <v>30521</v>
      </c>
      <c r="J2034" s="389" t="s">
        <v>30500</v>
      </c>
    </row>
    <row r="2035" spans="1:10" s="541" customFormat="1" ht="82.5">
      <c r="A2035" s="2">
        <v>12</v>
      </c>
      <c r="B2035" s="773" t="s">
        <v>30526</v>
      </c>
      <c r="C2035" s="731" t="s">
        <v>30527</v>
      </c>
      <c r="D2035" s="435">
        <v>1</v>
      </c>
      <c r="E2035" s="435">
        <v>4</v>
      </c>
      <c r="F2035" s="435" t="s">
        <v>30512</v>
      </c>
      <c r="G2035" s="435" t="s">
        <v>23232</v>
      </c>
      <c r="H2035" s="116" t="s">
        <v>3293</v>
      </c>
      <c r="I2035" s="435" t="s">
        <v>30521</v>
      </c>
      <c r="J2035" s="389" t="s">
        <v>30500</v>
      </c>
    </row>
    <row r="2036" spans="1:10" s="541" customFormat="1" ht="82.5">
      <c r="A2036" s="2">
        <v>13</v>
      </c>
      <c r="B2036" s="773" t="s">
        <v>30528</v>
      </c>
      <c r="C2036" s="731" t="s">
        <v>30529</v>
      </c>
      <c r="D2036" s="435">
        <v>1</v>
      </c>
      <c r="E2036" s="435">
        <v>3</v>
      </c>
      <c r="F2036" s="435" t="s">
        <v>27816</v>
      </c>
      <c r="G2036" s="435" t="s">
        <v>23232</v>
      </c>
      <c r="H2036" s="116" t="s">
        <v>3293</v>
      </c>
      <c r="I2036" s="435" t="s">
        <v>30530</v>
      </c>
      <c r="J2036" s="389" t="s">
        <v>30500</v>
      </c>
    </row>
    <row r="2037" spans="1:10" s="541" customFormat="1" ht="82.5">
      <c r="A2037" s="2">
        <v>14</v>
      </c>
      <c r="B2037" s="773" t="s">
        <v>30531</v>
      </c>
      <c r="C2037" s="731" t="s">
        <v>30532</v>
      </c>
      <c r="D2037" s="435">
        <v>1</v>
      </c>
      <c r="E2037" s="435">
        <v>3</v>
      </c>
      <c r="F2037" s="435" t="s">
        <v>27816</v>
      </c>
      <c r="G2037" s="435" t="s">
        <v>23232</v>
      </c>
      <c r="H2037" s="116" t="s">
        <v>3293</v>
      </c>
      <c r="I2037" s="435" t="s">
        <v>30530</v>
      </c>
      <c r="J2037" s="389" t="s">
        <v>30500</v>
      </c>
    </row>
    <row r="2038" spans="1:10" s="541" customFormat="1" ht="99">
      <c r="A2038" s="2">
        <v>15</v>
      </c>
      <c r="B2038" s="773" t="s">
        <v>30533</v>
      </c>
      <c r="C2038" s="731" t="s">
        <v>30534</v>
      </c>
      <c r="D2038" s="435">
        <v>1</v>
      </c>
      <c r="E2038" s="435">
        <v>4</v>
      </c>
      <c r="F2038" s="435" t="s">
        <v>27816</v>
      </c>
      <c r="G2038" s="435" t="s">
        <v>23232</v>
      </c>
      <c r="H2038" s="116" t="s">
        <v>3293</v>
      </c>
      <c r="I2038" s="435" t="s">
        <v>30530</v>
      </c>
      <c r="J2038" s="389" t="s">
        <v>30500</v>
      </c>
    </row>
    <row r="2039" spans="1:10" s="541" customFormat="1" ht="115.5">
      <c r="A2039" s="2">
        <v>16</v>
      </c>
      <c r="B2039" s="773" t="s">
        <v>30535</v>
      </c>
      <c r="C2039" s="731" t="s">
        <v>30536</v>
      </c>
      <c r="D2039" s="435">
        <v>1</v>
      </c>
      <c r="E2039" s="435">
        <v>4</v>
      </c>
      <c r="F2039" s="435" t="s">
        <v>27816</v>
      </c>
      <c r="G2039" s="435" t="s">
        <v>23232</v>
      </c>
      <c r="H2039" s="116" t="s">
        <v>3293</v>
      </c>
      <c r="I2039" s="435" t="s">
        <v>30530</v>
      </c>
      <c r="J2039" s="389" t="s">
        <v>30500</v>
      </c>
    </row>
    <row r="2040" spans="1:10" s="541" customFormat="1" ht="99">
      <c r="A2040" s="2">
        <v>17</v>
      </c>
      <c r="B2040" s="773" t="s">
        <v>30537</v>
      </c>
      <c r="C2040" s="731" t="s">
        <v>30538</v>
      </c>
      <c r="D2040" s="435">
        <v>1</v>
      </c>
      <c r="E2040" s="435">
        <v>3</v>
      </c>
      <c r="F2040" s="435" t="s">
        <v>27816</v>
      </c>
      <c r="G2040" s="435" t="s">
        <v>23232</v>
      </c>
      <c r="H2040" s="116" t="s">
        <v>3293</v>
      </c>
      <c r="I2040" s="435" t="s">
        <v>30530</v>
      </c>
      <c r="J2040" s="389" t="s">
        <v>30500</v>
      </c>
    </row>
    <row r="2041" spans="1:10" s="541" customFormat="1" ht="82.5">
      <c r="A2041" s="2">
        <v>18</v>
      </c>
      <c r="B2041" s="773" t="s">
        <v>30539</v>
      </c>
      <c r="C2041" s="731" t="s">
        <v>30540</v>
      </c>
      <c r="D2041" s="435">
        <v>1</v>
      </c>
      <c r="E2041" s="435">
        <v>4</v>
      </c>
      <c r="F2041" s="435" t="s">
        <v>27816</v>
      </c>
      <c r="G2041" s="435" t="s">
        <v>23232</v>
      </c>
      <c r="H2041" s="116" t="s">
        <v>3293</v>
      </c>
      <c r="I2041" s="435" t="s">
        <v>30530</v>
      </c>
      <c r="J2041" s="389" t="s">
        <v>30500</v>
      </c>
    </row>
    <row r="2042" spans="1:10" s="541" customFormat="1" ht="66">
      <c r="A2042" s="2">
        <v>19</v>
      </c>
      <c r="B2042" s="773" t="s">
        <v>30541</v>
      </c>
      <c r="C2042" s="731" t="s">
        <v>30542</v>
      </c>
      <c r="D2042" s="435">
        <v>1</v>
      </c>
      <c r="E2042" s="435">
        <v>5</v>
      </c>
      <c r="F2042" s="435" t="s">
        <v>26367</v>
      </c>
      <c r="G2042" s="435" t="s">
        <v>27111</v>
      </c>
      <c r="H2042" s="116" t="s">
        <v>3293</v>
      </c>
      <c r="I2042" s="435" t="s">
        <v>30543</v>
      </c>
      <c r="J2042" s="389" t="s">
        <v>30500</v>
      </c>
    </row>
    <row r="2043" spans="1:10" s="541" customFormat="1" ht="99">
      <c r="A2043" s="2">
        <v>20</v>
      </c>
      <c r="B2043" s="773" t="s">
        <v>30544</v>
      </c>
      <c r="C2043" s="731" t="s">
        <v>30545</v>
      </c>
      <c r="D2043" s="435">
        <v>1</v>
      </c>
      <c r="E2043" s="435">
        <v>3</v>
      </c>
      <c r="F2043" s="435" t="s">
        <v>26367</v>
      </c>
      <c r="G2043" s="435" t="s">
        <v>27111</v>
      </c>
      <c r="H2043" s="116" t="s">
        <v>3293</v>
      </c>
      <c r="I2043" s="435" t="s">
        <v>30543</v>
      </c>
      <c r="J2043" s="389" t="s">
        <v>30500</v>
      </c>
    </row>
    <row r="2044" spans="1:10" s="541" customFormat="1" ht="148.5">
      <c r="A2044" s="2">
        <v>21</v>
      </c>
      <c r="B2044" s="773" t="s">
        <v>30546</v>
      </c>
      <c r="C2044" s="731" t="s">
        <v>30547</v>
      </c>
      <c r="D2044" s="435">
        <v>1</v>
      </c>
      <c r="E2044" s="435">
        <v>8</v>
      </c>
      <c r="F2044" s="435" t="s">
        <v>27111</v>
      </c>
      <c r="G2044" s="435" t="s">
        <v>23247</v>
      </c>
      <c r="H2044" s="116" t="s">
        <v>3293</v>
      </c>
      <c r="I2044" s="435" t="s">
        <v>30548</v>
      </c>
      <c r="J2044" s="389" t="s">
        <v>30500</v>
      </c>
    </row>
    <row r="2045" spans="1:10" s="541" customFormat="1" ht="33">
      <c r="A2045" s="2">
        <v>22</v>
      </c>
      <c r="B2045" s="773" t="s">
        <v>30549</v>
      </c>
      <c r="C2045" s="731" t="s">
        <v>30550</v>
      </c>
      <c r="D2045" s="435" t="s">
        <v>29410</v>
      </c>
      <c r="E2045" s="435"/>
      <c r="F2045" s="435"/>
      <c r="G2045" s="435"/>
      <c r="H2045" s="116"/>
      <c r="I2045" s="435"/>
      <c r="J2045" s="389" t="s">
        <v>30500</v>
      </c>
    </row>
    <row r="2046" spans="1:10" s="541" customFormat="1" ht="82.5">
      <c r="A2046" s="2">
        <v>23</v>
      </c>
      <c r="B2046" s="773" t="s">
        <v>30551</v>
      </c>
      <c r="C2046" s="731" t="s">
        <v>30552</v>
      </c>
      <c r="D2046" s="435">
        <v>1</v>
      </c>
      <c r="E2046" s="435">
        <v>4</v>
      </c>
      <c r="F2046" s="435" t="s">
        <v>23649</v>
      </c>
      <c r="G2046" s="435" t="s">
        <v>23232</v>
      </c>
      <c r="H2046" s="116" t="s">
        <v>3293</v>
      </c>
      <c r="I2046" s="435" t="s">
        <v>30553</v>
      </c>
      <c r="J2046" s="389" t="s">
        <v>30500</v>
      </c>
    </row>
    <row r="2047" spans="1:10" s="541" customFormat="1" ht="82.5">
      <c r="A2047" s="2">
        <v>24</v>
      </c>
      <c r="B2047" s="773" t="s">
        <v>30554</v>
      </c>
      <c r="C2047" s="731" t="s">
        <v>30555</v>
      </c>
      <c r="D2047" s="435">
        <v>1</v>
      </c>
      <c r="E2047" s="435">
        <v>5</v>
      </c>
      <c r="F2047" s="435" t="s">
        <v>30556</v>
      </c>
      <c r="G2047" s="435" t="s">
        <v>23232</v>
      </c>
      <c r="H2047" s="116" t="s">
        <v>3293</v>
      </c>
      <c r="I2047" s="435" t="s">
        <v>30553</v>
      </c>
      <c r="J2047" s="389" t="s">
        <v>30500</v>
      </c>
    </row>
    <row r="2048" spans="1:10" s="541" customFormat="1" ht="82.5">
      <c r="A2048" s="2">
        <v>25</v>
      </c>
      <c r="B2048" s="773" t="s">
        <v>30557</v>
      </c>
      <c r="C2048" s="731" t="s">
        <v>30558</v>
      </c>
      <c r="D2048" s="435">
        <v>1</v>
      </c>
      <c r="E2048" s="435">
        <v>3</v>
      </c>
      <c r="F2048" s="435" t="s">
        <v>30556</v>
      </c>
      <c r="G2048" s="435" t="s">
        <v>23232</v>
      </c>
      <c r="H2048" s="116" t="s">
        <v>3293</v>
      </c>
      <c r="I2048" s="435" t="s">
        <v>30553</v>
      </c>
      <c r="J2048" s="389" t="s">
        <v>30500</v>
      </c>
    </row>
    <row r="2049" spans="1:10" s="541" customFormat="1" ht="66">
      <c r="A2049" s="2">
        <v>26</v>
      </c>
      <c r="B2049" s="773" t="s">
        <v>30559</v>
      </c>
      <c r="C2049" s="731" t="s">
        <v>30560</v>
      </c>
      <c r="D2049" s="435">
        <v>2</v>
      </c>
      <c r="E2049" s="435">
        <v>9</v>
      </c>
      <c r="F2049" s="435" t="s">
        <v>30556</v>
      </c>
      <c r="G2049" s="435" t="s">
        <v>23457</v>
      </c>
      <c r="H2049" s="116" t="s">
        <v>3293</v>
      </c>
      <c r="I2049" s="435" t="s">
        <v>30553</v>
      </c>
      <c r="J2049" s="389" t="s">
        <v>30500</v>
      </c>
    </row>
    <row r="2050" spans="1:10" s="541" customFormat="1" ht="82.5">
      <c r="A2050" s="2">
        <v>27</v>
      </c>
      <c r="B2050" s="773" t="s">
        <v>30561</v>
      </c>
      <c r="C2050" s="731" t="s">
        <v>30562</v>
      </c>
      <c r="D2050" s="435">
        <v>1</v>
      </c>
      <c r="E2050" s="435">
        <v>11</v>
      </c>
      <c r="F2050" s="435" t="s">
        <v>30556</v>
      </c>
      <c r="G2050" s="435" t="s">
        <v>23232</v>
      </c>
      <c r="H2050" s="116" t="s">
        <v>3293</v>
      </c>
      <c r="I2050" s="435" t="s">
        <v>30464</v>
      </c>
      <c r="J2050" s="389" t="s">
        <v>30500</v>
      </c>
    </row>
    <row r="2051" spans="1:10" s="541" customFormat="1" ht="66">
      <c r="A2051" s="2">
        <v>28</v>
      </c>
      <c r="B2051" s="773" t="s">
        <v>30563</v>
      </c>
      <c r="C2051" s="731" t="s">
        <v>30564</v>
      </c>
      <c r="D2051" s="435">
        <v>1</v>
      </c>
      <c r="E2051" s="435">
        <v>3</v>
      </c>
      <c r="F2051" s="435" t="s">
        <v>30556</v>
      </c>
      <c r="G2051" s="435" t="s">
        <v>23232</v>
      </c>
      <c r="H2051" s="116" t="s">
        <v>3293</v>
      </c>
      <c r="I2051" s="435" t="s">
        <v>30464</v>
      </c>
      <c r="J2051" s="389" t="s">
        <v>30500</v>
      </c>
    </row>
    <row r="2052" spans="1:10" s="541" customFormat="1" ht="82.5">
      <c r="A2052" s="2">
        <v>29</v>
      </c>
      <c r="B2052" s="773" t="s">
        <v>30565</v>
      </c>
      <c r="C2052" s="731" t="s">
        <v>30566</v>
      </c>
      <c r="D2052" s="435">
        <v>1</v>
      </c>
      <c r="E2052" s="435">
        <v>8</v>
      </c>
      <c r="F2052" s="435" t="s">
        <v>30556</v>
      </c>
      <c r="G2052" s="435" t="s">
        <v>23232</v>
      </c>
      <c r="H2052" s="116" t="s">
        <v>3293</v>
      </c>
      <c r="I2052" s="435" t="s">
        <v>30464</v>
      </c>
      <c r="J2052" s="389" t="s">
        <v>30500</v>
      </c>
    </row>
    <row r="2053" spans="1:10" s="541" customFormat="1" ht="99">
      <c r="A2053" s="2">
        <v>30</v>
      </c>
      <c r="B2053" s="773" t="s">
        <v>30567</v>
      </c>
      <c r="C2053" s="731" t="s">
        <v>30568</v>
      </c>
      <c r="D2053" s="435">
        <v>1</v>
      </c>
      <c r="E2053" s="435">
        <v>10</v>
      </c>
      <c r="F2053" s="435" t="s">
        <v>30556</v>
      </c>
      <c r="G2053" s="435" t="s">
        <v>23232</v>
      </c>
      <c r="H2053" s="116" t="s">
        <v>3293</v>
      </c>
      <c r="I2053" s="435" t="s">
        <v>30464</v>
      </c>
      <c r="J2053" s="389" t="s">
        <v>30500</v>
      </c>
    </row>
    <row r="2054" spans="1:10" s="541" customFormat="1" ht="66">
      <c r="A2054" s="2">
        <v>31</v>
      </c>
      <c r="B2054" s="773" t="s">
        <v>30569</v>
      </c>
      <c r="C2054" s="731" t="s">
        <v>30570</v>
      </c>
      <c r="D2054" s="435">
        <v>1</v>
      </c>
      <c r="E2054" s="435">
        <v>5</v>
      </c>
      <c r="F2054" s="435" t="s">
        <v>30571</v>
      </c>
      <c r="G2054" s="435" t="s">
        <v>23232</v>
      </c>
      <c r="H2054" s="116" t="s">
        <v>3293</v>
      </c>
      <c r="I2054" s="435" t="s">
        <v>30572</v>
      </c>
      <c r="J2054" s="389" t="s">
        <v>30500</v>
      </c>
    </row>
    <row r="2055" spans="1:10" s="541" customFormat="1" ht="49.5">
      <c r="A2055" s="2">
        <v>32</v>
      </c>
      <c r="B2055" s="773" t="s">
        <v>30573</v>
      </c>
      <c r="C2055" s="731" t="s">
        <v>30574</v>
      </c>
      <c r="D2055" s="435">
        <v>1</v>
      </c>
      <c r="E2055" s="435">
        <v>11</v>
      </c>
      <c r="F2055" s="435" t="s">
        <v>30571</v>
      </c>
      <c r="G2055" s="435" t="s">
        <v>23232</v>
      </c>
      <c r="H2055" s="116" t="s">
        <v>3293</v>
      </c>
      <c r="I2055" s="435" t="s">
        <v>30572</v>
      </c>
      <c r="J2055" s="389" t="s">
        <v>30500</v>
      </c>
    </row>
    <row r="2056" spans="1:10" s="541" customFormat="1" ht="82.5">
      <c r="A2056" s="2">
        <v>33</v>
      </c>
      <c r="B2056" s="773" t="s">
        <v>30575</v>
      </c>
      <c r="C2056" s="731" t="s">
        <v>30576</v>
      </c>
      <c r="D2056" s="435">
        <v>1</v>
      </c>
      <c r="E2056" s="435">
        <v>11</v>
      </c>
      <c r="F2056" s="435" t="s">
        <v>30571</v>
      </c>
      <c r="G2056" s="435" t="s">
        <v>23232</v>
      </c>
      <c r="H2056" s="116" t="s">
        <v>3293</v>
      </c>
      <c r="I2056" s="435" t="s">
        <v>30572</v>
      </c>
      <c r="J2056" s="389" t="s">
        <v>30500</v>
      </c>
    </row>
    <row r="2057" spans="1:10" s="541" customFormat="1" ht="82.5">
      <c r="A2057" s="2">
        <v>34</v>
      </c>
      <c r="B2057" s="773" t="s">
        <v>30577</v>
      </c>
      <c r="C2057" s="731" t="s">
        <v>30578</v>
      </c>
      <c r="D2057" s="435">
        <v>1</v>
      </c>
      <c r="E2057" s="435">
        <v>48</v>
      </c>
      <c r="F2057" s="435" t="s">
        <v>30571</v>
      </c>
      <c r="G2057" s="435" t="s">
        <v>23232</v>
      </c>
      <c r="H2057" s="116" t="s">
        <v>3293</v>
      </c>
      <c r="I2057" s="435" t="s">
        <v>30572</v>
      </c>
      <c r="J2057" s="389" t="s">
        <v>30500</v>
      </c>
    </row>
    <row r="2058" spans="1:10" s="541" customFormat="1" ht="82.5">
      <c r="A2058" s="2">
        <v>35</v>
      </c>
      <c r="B2058" s="773" t="s">
        <v>30579</v>
      </c>
      <c r="C2058" s="731" t="s">
        <v>30580</v>
      </c>
      <c r="D2058" s="435">
        <v>1</v>
      </c>
      <c r="E2058" s="435">
        <v>16</v>
      </c>
      <c r="F2058" s="435" t="s">
        <v>23189</v>
      </c>
      <c r="G2058" s="435" t="s">
        <v>23232</v>
      </c>
      <c r="H2058" s="116" t="s">
        <v>3293</v>
      </c>
      <c r="I2058" s="435" t="s">
        <v>30581</v>
      </c>
      <c r="J2058" s="389" t="s">
        <v>30500</v>
      </c>
    </row>
    <row r="2059" spans="1:10" s="541" customFormat="1" ht="82.5">
      <c r="A2059" s="2">
        <v>36</v>
      </c>
      <c r="B2059" s="773" t="s">
        <v>30582</v>
      </c>
      <c r="C2059" s="731" t="s">
        <v>30583</v>
      </c>
      <c r="D2059" s="435">
        <v>1</v>
      </c>
      <c r="E2059" s="435">
        <v>4</v>
      </c>
      <c r="F2059" s="435" t="s">
        <v>23189</v>
      </c>
      <c r="G2059" s="435" t="s">
        <v>23232</v>
      </c>
      <c r="H2059" s="116" t="s">
        <v>3293</v>
      </c>
      <c r="I2059" s="435" t="s">
        <v>30581</v>
      </c>
      <c r="J2059" s="389" t="s">
        <v>30500</v>
      </c>
    </row>
    <row r="2060" spans="1:10" s="541" customFormat="1" ht="99">
      <c r="A2060" s="2">
        <v>37</v>
      </c>
      <c r="B2060" s="773" t="s">
        <v>30584</v>
      </c>
      <c r="C2060" s="731" t="s">
        <v>30585</v>
      </c>
      <c r="D2060" s="435">
        <v>1</v>
      </c>
      <c r="E2060" s="435">
        <v>145</v>
      </c>
      <c r="F2060" s="435" t="s">
        <v>23582</v>
      </c>
      <c r="G2060" s="435" t="s">
        <v>23232</v>
      </c>
      <c r="H2060" s="116" t="s">
        <v>3293</v>
      </c>
      <c r="I2060" s="435" t="s">
        <v>30586</v>
      </c>
      <c r="J2060" s="389" t="s">
        <v>30500</v>
      </c>
    </row>
    <row r="2061" spans="1:10" s="541" customFormat="1" ht="82.5">
      <c r="A2061" s="2">
        <v>38</v>
      </c>
      <c r="B2061" s="773" t="s">
        <v>30587</v>
      </c>
      <c r="C2061" s="731" t="s">
        <v>30588</v>
      </c>
      <c r="D2061" s="435">
        <v>1</v>
      </c>
      <c r="E2061" s="435">
        <v>4</v>
      </c>
      <c r="F2061" s="435" t="s">
        <v>23582</v>
      </c>
      <c r="G2061" s="435" t="s">
        <v>23232</v>
      </c>
      <c r="H2061" s="116" t="s">
        <v>3293</v>
      </c>
      <c r="I2061" s="435" t="s">
        <v>30586</v>
      </c>
      <c r="J2061" s="389" t="s">
        <v>30500</v>
      </c>
    </row>
    <row r="2062" spans="1:10" s="541" customFormat="1" ht="115.5">
      <c r="A2062" s="2">
        <v>39</v>
      </c>
      <c r="B2062" s="773" t="s">
        <v>30589</v>
      </c>
      <c r="C2062" s="731" t="s">
        <v>30590</v>
      </c>
      <c r="D2062" s="435">
        <v>1</v>
      </c>
      <c r="E2062" s="435">
        <v>6</v>
      </c>
      <c r="F2062" s="435" t="s">
        <v>23199</v>
      </c>
      <c r="G2062" s="435" t="s">
        <v>23232</v>
      </c>
      <c r="H2062" s="116" t="s">
        <v>3293</v>
      </c>
      <c r="I2062" s="435" t="s">
        <v>30591</v>
      </c>
      <c r="J2062" s="389" t="s">
        <v>30500</v>
      </c>
    </row>
    <row r="2063" spans="1:10" s="541" customFormat="1" ht="99">
      <c r="A2063" s="2">
        <v>40</v>
      </c>
      <c r="B2063" s="773" t="s">
        <v>30592</v>
      </c>
      <c r="C2063" s="731" t="s">
        <v>30593</v>
      </c>
      <c r="D2063" s="435">
        <v>1</v>
      </c>
      <c r="E2063" s="435">
        <v>8</v>
      </c>
      <c r="F2063" s="435" t="s">
        <v>23199</v>
      </c>
      <c r="G2063" s="435" t="s">
        <v>23232</v>
      </c>
      <c r="H2063" s="116" t="s">
        <v>3293</v>
      </c>
      <c r="I2063" s="435" t="s">
        <v>30591</v>
      </c>
      <c r="J2063" s="389" t="s">
        <v>30500</v>
      </c>
    </row>
    <row r="2064" spans="1:10" s="541" customFormat="1" ht="66">
      <c r="A2064" s="2">
        <v>41</v>
      </c>
      <c r="B2064" s="773" t="s">
        <v>30594</v>
      </c>
      <c r="C2064" s="731" t="s">
        <v>30595</v>
      </c>
      <c r="D2064" s="435">
        <v>1</v>
      </c>
      <c r="E2064" s="435">
        <v>9</v>
      </c>
      <c r="F2064" s="435" t="s">
        <v>23199</v>
      </c>
      <c r="G2064" s="435" t="s">
        <v>23232</v>
      </c>
      <c r="H2064" s="116" t="s">
        <v>3293</v>
      </c>
      <c r="I2064" s="435" t="s">
        <v>30591</v>
      </c>
      <c r="J2064" s="389" t="s">
        <v>30500</v>
      </c>
    </row>
    <row r="2065" spans="1:10" s="541" customFormat="1" ht="99">
      <c r="A2065" s="2">
        <v>42</v>
      </c>
      <c r="B2065" s="773" t="s">
        <v>30596</v>
      </c>
      <c r="C2065" s="731" t="s">
        <v>30597</v>
      </c>
      <c r="D2065" s="435">
        <v>1</v>
      </c>
      <c r="E2065" s="435">
        <v>15</v>
      </c>
      <c r="F2065" s="435" t="s">
        <v>23199</v>
      </c>
      <c r="G2065" s="435" t="s">
        <v>23232</v>
      </c>
      <c r="H2065" s="116" t="s">
        <v>3293</v>
      </c>
      <c r="I2065" s="435" t="s">
        <v>30591</v>
      </c>
      <c r="J2065" s="389" t="s">
        <v>30500</v>
      </c>
    </row>
    <row r="2066" spans="1:10" s="541" customFormat="1" ht="82.5">
      <c r="A2066" s="2">
        <v>43</v>
      </c>
      <c r="B2066" s="773" t="s">
        <v>30598</v>
      </c>
      <c r="C2066" s="731" t="s">
        <v>30599</v>
      </c>
      <c r="D2066" s="435">
        <v>1</v>
      </c>
      <c r="E2066" s="435">
        <v>3</v>
      </c>
      <c r="F2066" s="435" t="s">
        <v>23199</v>
      </c>
      <c r="G2066" s="435" t="s">
        <v>23232</v>
      </c>
      <c r="H2066" s="116" t="s">
        <v>3293</v>
      </c>
      <c r="I2066" s="435" t="s">
        <v>30591</v>
      </c>
      <c r="J2066" s="389" t="s">
        <v>30500</v>
      </c>
    </row>
    <row r="2067" spans="1:10" s="541" customFormat="1" ht="132">
      <c r="A2067" s="2">
        <v>44</v>
      </c>
      <c r="B2067" s="773" t="s">
        <v>30600</v>
      </c>
      <c r="C2067" s="731" t="s">
        <v>30601</v>
      </c>
      <c r="D2067" s="435">
        <v>1</v>
      </c>
      <c r="E2067" s="435">
        <v>3</v>
      </c>
      <c r="F2067" s="435" t="s">
        <v>23199</v>
      </c>
      <c r="G2067" s="435" t="s">
        <v>23232</v>
      </c>
      <c r="H2067" s="116" t="s">
        <v>3293</v>
      </c>
      <c r="I2067" s="435" t="s">
        <v>30591</v>
      </c>
      <c r="J2067" s="389" t="s">
        <v>30500</v>
      </c>
    </row>
    <row r="2068" spans="1:10" s="541" customFormat="1" ht="132">
      <c r="A2068" s="2">
        <v>45</v>
      </c>
      <c r="B2068" s="773" t="s">
        <v>30602</v>
      </c>
      <c r="C2068" s="731" t="s">
        <v>30603</v>
      </c>
      <c r="D2068" s="435">
        <v>1</v>
      </c>
      <c r="E2068" s="435">
        <v>8</v>
      </c>
      <c r="F2068" s="435" t="s">
        <v>27255</v>
      </c>
      <c r="G2068" s="435" t="s">
        <v>23232</v>
      </c>
      <c r="H2068" s="116" t="s">
        <v>3293</v>
      </c>
      <c r="I2068" s="435" t="s">
        <v>30604</v>
      </c>
      <c r="J2068" s="389" t="s">
        <v>30500</v>
      </c>
    </row>
    <row r="2069" spans="1:10" s="541" customFormat="1" ht="82.5">
      <c r="A2069" s="2">
        <v>46</v>
      </c>
      <c r="B2069" s="773" t="s">
        <v>30605</v>
      </c>
      <c r="C2069" s="731" t="s">
        <v>30606</v>
      </c>
      <c r="D2069" s="435">
        <v>1</v>
      </c>
      <c r="E2069" s="435">
        <v>7</v>
      </c>
      <c r="F2069" s="435" t="s">
        <v>27255</v>
      </c>
      <c r="G2069" s="435" t="s">
        <v>23232</v>
      </c>
      <c r="H2069" s="116" t="s">
        <v>3293</v>
      </c>
      <c r="I2069" s="435" t="s">
        <v>30604</v>
      </c>
      <c r="J2069" s="389" t="s">
        <v>30500</v>
      </c>
    </row>
    <row r="2070" spans="1:10" s="541" customFormat="1" ht="82.5">
      <c r="A2070" s="2">
        <v>47</v>
      </c>
      <c r="B2070" s="773" t="s">
        <v>30607</v>
      </c>
      <c r="C2070" s="731" t="s">
        <v>30608</v>
      </c>
      <c r="D2070" s="435">
        <v>1</v>
      </c>
      <c r="E2070" s="435">
        <v>6</v>
      </c>
      <c r="F2070" s="435" t="s">
        <v>27255</v>
      </c>
      <c r="G2070" s="435" t="s">
        <v>23232</v>
      </c>
      <c r="H2070" s="116" t="s">
        <v>3293</v>
      </c>
      <c r="I2070" s="435" t="s">
        <v>30604</v>
      </c>
      <c r="J2070" s="389" t="s">
        <v>30500</v>
      </c>
    </row>
    <row r="2071" spans="1:10" s="541" customFormat="1" ht="66">
      <c r="A2071" s="2">
        <v>48</v>
      </c>
      <c r="B2071" s="773" t="s">
        <v>30609</v>
      </c>
      <c r="C2071" s="731" t="s">
        <v>30610</v>
      </c>
      <c r="D2071" s="435">
        <v>1</v>
      </c>
      <c r="E2071" s="435">
        <v>6</v>
      </c>
      <c r="F2071" s="435" t="s">
        <v>27255</v>
      </c>
      <c r="G2071" s="435" t="s">
        <v>23247</v>
      </c>
      <c r="H2071" s="116" t="s">
        <v>3293</v>
      </c>
      <c r="I2071" s="435" t="s">
        <v>30604</v>
      </c>
      <c r="J2071" s="389" t="s">
        <v>30500</v>
      </c>
    </row>
    <row r="2072" spans="1:10" s="541" customFormat="1" ht="82.5">
      <c r="A2072" s="2">
        <v>49</v>
      </c>
      <c r="B2072" s="773" t="s">
        <v>30611</v>
      </c>
      <c r="C2072" s="731" t="s">
        <v>30612</v>
      </c>
      <c r="D2072" s="435">
        <v>1</v>
      </c>
      <c r="E2072" s="435">
        <v>6</v>
      </c>
      <c r="F2072" s="435" t="s">
        <v>27255</v>
      </c>
      <c r="G2072" s="435" t="s">
        <v>23232</v>
      </c>
      <c r="H2072" s="116" t="s">
        <v>3293</v>
      </c>
      <c r="I2072" s="435" t="s">
        <v>30604</v>
      </c>
      <c r="J2072" s="389" t="s">
        <v>30500</v>
      </c>
    </row>
    <row r="2073" spans="1:10" s="541" customFormat="1" ht="115.5">
      <c r="A2073" s="2">
        <v>50</v>
      </c>
      <c r="B2073" s="773" t="s">
        <v>30613</v>
      </c>
      <c r="C2073" s="731" t="s">
        <v>30614</v>
      </c>
      <c r="D2073" s="435">
        <v>1</v>
      </c>
      <c r="E2073" s="435">
        <v>16</v>
      </c>
      <c r="F2073" s="435" t="s">
        <v>27255</v>
      </c>
      <c r="G2073" s="435" t="s">
        <v>23232</v>
      </c>
      <c r="H2073" s="116" t="s">
        <v>3293</v>
      </c>
      <c r="I2073" s="435" t="s">
        <v>30604</v>
      </c>
      <c r="J2073" s="389" t="s">
        <v>30500</v>
      </c>
    </row>
    <row r="2074" spans="1:10" s="541" customFormat="1" ht="66">
      <c r="A2074" s="2">
        <v>51</v>
      </c>
      <c r="B2074" s="773" t="s">
        <v>30615</v>
      </c>
      <c r="C2074" s="731" t="s">
        <v>30616</v>
      </c>
      <c r="D2074" s="435">
        <v>1</v>
      </c>
      <c r="E2074" s="435">
        <v>8</v>
      </c>
      <c r="F2074" s="435" t="s">
        <v>27307</v>
      </c>
      <c r="G2074" s="435" t="s">
        <v>23232</v>
      </c>
      <c r="H2074" s="116" t="s">
        <v>3293</v>
      </c>
      <c r="I2074" s="435" t="s">
        <v>30617</v>
      </c>
      <c r="J2074" s="389" t="s">
        <v>30500</v>
      </c>
    </row>
    <row r="2075" spans="1:10" s="541" customFormat="1" ht="66">
      <c r="A2075" s="2">
        <v>52</v>
      </c>
      <c r="B2075" s="773" t="s">
        <v>30618</v>
      </c>
      <c r="C2075" s="731" t="s">
        <v>30619</v>
      </c>
      <c r="D2075" s="435">
        <v>1</v>
      </c>
      <c r="E2075" s="435">
        <v>6</v>
      </c>
      <c r="F2075" s="435" t="s">
        <v>27307</v>
      </c>
      <c r="G2075" s="435" t="s">
        <v>23232</v>
      </c>
      <c r="H2075" s="116" t="s">
        <v>3293</v>
      </c>
      <c r="I2075" s="435" t="s">
        <v>30617</v>
      </c>
      <c r="J2075" s="389" t="s">
        <v>30500</v>
      </c>
    </row>
    <row r="2076" spans="1:10" s="541" customFormat="1" ht="99">
      <c r="A2076" s="2">
        <v>53</v>
      </c>
      <c r="B2076" s="773" t="s">
        <v>30620</v>
      </c>
      <c r="C2076" s="731" t="s">
        <v>30621</v>
      </c>
      <c r="D2076" s="435">
        <v>1</v>
      </c>
      <c r="E2076" s="435">
        <v>6</v>
      </c>
      <c r="F2076" s="435" t="s">
        <v>23843</v>
      </c>
      <c r="G2076" s="435" t="s">
        <v>23232</v>
      </c>
      <c r="H2076" s="116" t="s">
        <v>3293</v>
      </c>
      <c r="I2076" s="435" t="s">
        <v>30617</v>
      </c>
      <c r="J2076" s="389" t="s">
        <v>30500</v>
      </c>
    </row>
    <row r="2077" spans="1:10" s="541" customFormat="1" ht="66">
      <c r="A2077" s="2">
        <v>54</v>
      </c>
      <c r="B2077" s="773" t="s">
        <v>30622</v>
      </c>
      <c r="C2077" s="731" t="s">
        <v>30623</v>
      </c>
      <c r="D2077" s="435">
        <v>1</v>
      </c>
      <c r="E2077" s="435">
        <v>6</v>
      </c>
      <c r="F2077" s="435" t="s">
        <v>23216</v>
      </c>
      <c r="G2077" s="435" t="s">
        <v>23232</v>
      </c>
      <c r="H2077" s="116" t="s">
        <v>3293</v>
      </c>
      <c r="I2077" s="435" t="s">
        <v>30457</v>
      </c>
      <c r="J2077" s="389" t="s">
        <v>30500</v>
      </c>
    </row>
    <row r="2078" spans="1:10" s="541" customFormat="1" ht="49.5">
      <c r="A2078" s="2">
        <v>55</v>
      </c>
      <c r="B2078" s="773" t="s">
        <v>30624</v>
      </c>
      <c r="C2078" s="731" t="s">
        <v>30625</v>
      </c>
      <c r="D2078" s="435">
        <v>1</v>
      </c>
      <c r="E2078" s="435">
        <v>10</v>
      </c>
      <c r="F2078" s="435" t="s">
        <v>23216</v>
      </c>
      <c r="G2078" s="435" t="s">
        <v>23232</v>
      </c>
      <c r="H2078" s="116" t="s">
        <v>3293</v>
      </c>
      <c r="I2078" s="435" t="s">
        <v>30457</v>
      </c>
      <c r="J2078" s="389" t="s">
        <v>30500</v>
      </c>
    </row>
    <row r="2079" spans="1:10" s="541" customFormat="1" ht="82.5">
      <c r="A2079" s="2">
        <v>56</v>
      </c>
      <c r="B2079" s="773" t="s">
        <v>30626</v>
      </c>
      <c r="C2079" s="731" t="s">
        <v>30627</v>
      </c>
      <c r="D2079" s="435">
        <v>1</v>
      </c>
      <c r="E2079" s="435">
        <v>6</v>
      </c>
      <c r="F2079" s="435" t="s">
        <v>23656</v>
      </c>
      <c r="G2079" s="435" t="s">
        <v>23204</v>
      </c>
      <c r="H2079" s="116" t="s">
        <v>3293</v>
      </c>
      <c r="I2079" s="435" t="s">
        <v>30628</v>
      </c>
      <c r="J2079" s="389" t="s">
        <v>30500</v>
      </c>
    </row>
    <row r="2080" spans="1:10" s="541" customFormat="1" ht="82.5">
      <c r="A2080" s="2">
        <v>57</v>
      </c>
      <c r="B2080" s="773" t="s">
        <v>30629</v>
      </c>
      <c r="C2080" s="731" t="s">
        <v>30630</v>
      </c>
      <c r="D2080" s="435">
        <v>1</v>
      </c>
      <c r="E2080" s="435">
        <v>12</v>
      </c>
      <c r="F2080" s="435" t="s">
        <v>23656</v>
      </c>
      <c r="G2080" s="435" t="s">
        <v>23232</v>
      </c>
      <c r="H2080" s="116" t="s">
        <v>3293</v>
      </c>
      <c r="I2080" s="435" t="s">
        <v>30628</v>
      </c>
      <c r="J2080" s="389" t="s">
        <v>30500</v>
      </c>
    </row>
    <row r="2081" spans="1:10" s="541" customFormat="1" ht="115.5">
      <c r="A2081" s="2">
        <v>58</v>
      </c>
      <c r="B2081" s="773" t="s">
        <v>30631</v>
      </c>
      <c r="C2081" s="731" t="s">
        <v>30632</v>
      </c>
      <c r="D2081" s="435">
        <v>1</v>
      </c>
      <c r="E2081" s="435">
        <v>19</v>
      </c>
      <c r="F2081" s="435" t="s">
        <v>23204</v>
      </c>
      <c r="G2081" s="435" t="s">
        <v>23457</v>
      </c>
      <c r="H2081" s="116" t="s">
        <v>3293</v>
      </c>
      <c r="I2081" s="435" t="s">
        <v>30458</v>
      </c>
      <c r="J2081" s="389" t="s">
        <v>30500</v>
      </c>
    </row>
    <row r="2082" spans="1:10" s="541" customFormat="1" ht="33">
      <c r="A2082" s="2">
        <v>59</v>
      </c>
      <c r="B2082" s="773" t="s">
        <v>30633</v>
      </c>
      <c r="C2082" s="731" t="s">
        <v>30634</v>
      </c>
      <c r="D2082" s="435">
        <v>1</v>
      </c>
      <c r="E2082" s="435" t="s">
        <v>29410</v>
      </c>
      <c r="F2082" s="435"/>
      <c r="G2082" s="435"/>
      <c r="H2082" s="116"/>
      <c r="I2082" s="435"/>
      <c r="J2082" s="389" t="s">
        <v>30500</v>
      </c>
    </row>
    <row r="2083" spans="1:10" s="541" customFormat="1" ht="82.5">
      <c r="A2083" s="2">
        <v>60</v>
      </c>
      <c r="B2083" s="773" t="s">
        <v>30635</v>
      </c>
      <c r="C2083" s="731" t="s">
        <v>30636</v>
      </c>
      <c r="D2083" s="435">
        <v>1</v>
      </c>
      <c r="E2083" s="435">
        <v>8</v>
      </c>
      <c r="F2083" s="435" t="s">
        <v>30637</v>
      </c>
      <c r="G2083" s="435" t="s">
        <v>23247</v>
      </c>
      <c r="H2083" s="116" t="s">
        <v>3293</v>
      </c>
      <c r="I2083" s="435" t="s">
        <v>30638</v>
      </c>
      <c r="J2083" s="389" t="s">
        <v>30500</v>
      </c>
    </row>
    <row r="2084" spans="1:10" s="541" customFormat="1" ht="82.5">
      <c r="A2084" s="2">
        <v>61</v>
      </c>
      <c r="B2084" s="773" t="s">
        <v>30639</v>
      </c>
      <c r="C2084" s="731" t="s">
        <v>30640</v>
      </c>
      <c r="D2084" s="435">
        <v>1</v>
      </c>
      <c r="E2084" s="435">
        <v>4</v>
      </c>
      <c r="F2084" s="435" t="s">
        <v>30637</v>
      </c>
      <c r="G2084" s="435" t="s">
        <v>23247</v>
      </c>
      <c r="H2084" s="116" t="s">
        <v>3293</v>
      </c>
      <c r="I2084" s="435" t="s">
        <v>30638</v>
      </c>
      <c r="J2084" s="389" t="s">
        <v>30500</v>
      </c>
    </row>
    <row r="2085" spans="1:10" s="541" customFormat="1" ht="99">
      <c r="A2085" s="2">
        <v>62</v>
      </c>
      <c r="B2085" s="773" t="s">
        <v>30641</v>
      </c>
      <c r="C2085" s="731" t="s">
        <v>30642</v>
      </c>
      <c r="D2085" s="435">
        <v>1</v>
      </c>
      <c r="E2085" s="435">
        <v>7</v>
      </c>
      <c r="F2085" s="435" t="s">
        <v>30637</v>
      </c>
      <c r="G2085" s="435" t="s">
        <v>23247</v>
      </c>
      <c r="H2085" s="116" t="s">
        <v>3293</v>
      </c>
      <c r="I2085" s="435" t="s">
        <v>30638</v>
      </c>
      <c r="J2085" s="389" t="s">
        <v>30500</v>
      </c>
    </row>
    <row r="2086" spans="1:10" s="541" customFormat="1" ht="66">
      <c r="A2086" s="2">
        <v>63</v>
      </c>
      <c r="B2086" s="773" t="s">
        <v>30643</v>
      </c>
      <c r="C2086" s="731" t="s">
        <v>30644</v>
      </c>
      <c r="D2086" s="435">
        <v>1</v>
      </c>
      <c r="E2086" s="435">
        <v>12</v>
      </c>
      <c r="F2086" s="435" t="s">
        <v>23247</v>
      </c>
      <c r="G2086" s="435" t="s">
        <v>23457</v>
      </c>
      <c r="H2086" s="116" t="s">
        <v>3293</v>
      </c>
      <c r="I2086" s="435" t="s">
        <v>30645</v>
      </c>
      <c r="J2086" s="389" t="s">
        <v>30500</v>
      </c>
    </row>
    <row r="2087" spans="1:10" s="541" customFormat="1" ht="148.5">
      <c r="A2087" s="2">
        <v>64</v>
      </c>
      <c r="B2087" s="773" t="s">
        <v>30646</v>
      </c>
      <c r="C2087" s="731" t="s">
        <v>30647</v>
      </c>
      <c r="D2087" s="435">
        <v>1</v>
      </c>
      <c r="E2087" s="435">
        <v>3</v>
      </c>
      <c r="F2087" s="435" t="s">
        <v>23247</v>
      </c>
      <c r="G2087" s="435" t="s">
        <v>23457</v>
      </c>
      <c r="H2087" s="116" t="s">
        <v>3293</v>
      </c>
      <c r="I2087" s="435" t="s">
        <v>30645</v>
      </c>
      <c r="J2087" s="389" t="s">
        <v>30500</v>
      </c>
    </row>
    <row r="2088" spans="1:10" s="541" customFormat="1" ht="66">
      <c r="A2088" s="2">
        <v>65</v>
      </c>
      <c r="B2088" s="773" t="s">
        <v>30648</v>
      </c>
      <c r="C2088" s="731" t="s">
        <v>30649</v>
      </c>
      <c r="D2088" s="435">
        <v>1</v>
      </c>
      <c r="E2088" s="435">
        <v>14</v>
      </c>
      <c r="F2088" s="435" t="s">
        <v>23247</v>
      </c>
      <c r="G2088" s="435" t="s">
        <v>23457</v>
      </c>
      <c r="H2088" s="116" t="s">
        <v>3293</v>
      </c>
      <c r="I2088" s="435" t="s">
        <v>30645</v>
      </c>
      <c r="J2088" s="389" t="s">
        <v>30500</v>
      </c>
    </row>
    <row r="2089" spans="1:10" s="541" customFormat="1" ht="82.5">
      <c r="A2089" s="2">
        <v>66</v>
      </c>
      <c r="B2089" s="773" t="s">
        <v>30650</v>
      </c>
      <c r="C2089" s="731" t="s">
        <v>30651</v>
      </c>
      <c r="D2089" s="435">
        <v>1</v>
      </c>
      <c r="E2089" s="435">
        <v>7</v>
      </c>
      <c r="F2089" s="435" t="s">
        <v>30652</v>
      </c>
      <c r="G2089" s="435" t="s">
        <v>30652</v>
      </c>
      <c r="H2089" s="116" t="s">
        <v>3293</v>
      </c>
      <c r="I2089" s="435" t="s">
        <v>30653</v>
      </c>
      <c r="J2089" s="389" t="s">
        <v>30500</v>
      </c>
    </row>
    <row r="2090" spans="1:10" s="541" customFormat="1" ht="99">
      <c r="A2090" s="2">
        <v>67</v>
      </c>
      <c r="B2090" s="773" t="s">
        <v>30654</v>
      </c>
      <c r="C2090" s="731" t="s">
        <v>30655</v>
      </c>
      <c r="D2090" s="435">
        <v>1</v>
      </c>
      <c r="E2090" s="435">
        <v>14</v>
      </c>
      <c r="F2090" s="435" t="s">
        <v>30652</v>
      </c>
      <c r="G2090" s="435" t="s">
        <v>23457</v>
      </c>
      <c r="H2090" s="116" t="s">
        <v>3293</v>
      </c>
      <c r="I2090" s="435" t="s">
        <v>30653</v>
      </c>
      <c r="J2090" s="389" t="s">
        <v>30500</v>
      </c>
    </row>
    <row r="2091" spans="1:10" s="541" customFormat="1" ht="148.5">
      <c r="A2091" s="2">
        <v>68</v>
      </c>
      <c r="B2091" s="773" t="s">
        <v>30656</v>
      </c>
      <c r="C2091" s="731" t="s">
        <v>30657</v>
      </c>
      <c r="D2091" s="435">
        <v>2</v>
      </c>
      <c r="E2091" s="435">
        <v>12</v>
      </c>
      <c r="F2091" s="435" t="s">
        <v>30652</v>
      </c>
      <c r="G2091" s="435" t="s">
        <v>23457</v>
      </c>
      <c r="H2091" s="116" t="s">
        <v>3293</v>
      </c>
      <c r="I2091" s="435" t="s">
        <v>30653</v>
      </c>
      <c r="J2091" s="389" t="s">
        <v>30500</v>
      </c>
    </row>
    <row r="2092" spans="1:10" s="541" customFormat="1" ht="99">
      <c r="A2092" s="2">
        <v>69</v>
      </c>
      <c r="B2092" s="773" t="s">
        <v>30658</v>
      </c>
      <c r="C2092" s="731" t="s">
        <v>30659</v>
      </c>
      <c r="D2092" s="435">
        <v>1</v>
      </c>
      <c r="E2092" s="435">
        <v>6</v>
      </c>
      <c r="F2092" s="435" t="s">
        <v>23698</v>
      </c>
      <c r="G2092" s="435" t="s">
        <v>23829</v>
      </c>
      <c r="H2092" s="116" t="s">
        <v>3293</v>
      </c>
      <c r="I2092" s="435" t="s">
        <v>30660</v>
      </c>
      <c r="J2092" s="389" t="s">
        <v>30500</v>
      </c>
    </row>
    <row r="2093" spans="1:10" s="541" customFormat="1" ht="132">
      <c r="A2093" s="2">
        <v>70</v>
      </c>
      <c r="B2093" s="773" t="s">
        <v>30661</v>
      </c>
      <c r="C2093" s="731" t="s">
        <v>30662</v>
      </c>
      <c r="D2093" s="435">
        <v>1</v>
      </c>
      <c r="E2093" s="435">
        <v>7</v>
      </c>
      <c r="F2093" s="435" t="s">
        <v>23698</v>
      </c>
      <c r="G2093" s="435" t="s">
        <v>28901</v>
      </c>
      <c r="H2093" s="116" t="s">
        <v>3293</v>
      </c>
      <c r="I2093" s="435" t="s">
        <v>30660</v>
      </c>
      <c r="J2093" s="389" t="s">
        <v>30500</v>
      </c>
    </row>
    <row r="2094" spans="1:10" s="541" customFormat="1" ht="82.5">
      <c r="A2094" s="2">
        <v>71</v>
      </c>
      <c r="B2094" s="773" t="s">
        <v>30663</v>
      </c>
      <c r="C2094" s="731" t="s">
        <v>30664</v>
      </c>
      <c r="D2094" s="435">
        <v>1</v>
      </c>
      <c r="E2094" s="435">
        <v>11</v>
      </c>
      <c r="F2094" s="435" t="s">
        <v>23698</v>
      </c>
      <c r="G2094" s="435" t="s">
        <v>28901</v>
      </c>
      <c r="H2094" s="116" t="s">
        <v>3293</v>
      </c>
      <c r="I2094" s="435" t="s">
        <v>30660</v>
      </c>
      <c r="J2094" s="389" t="s">
        <v>30500</v>
      </c>
    </row>
    <row r="2095" spans="1:10" s="541" customFormat="1" ht="99">
      <c r="A2095" s="2">
        <v>72</v>
      </c>
      <c r="B2095" s="773" t="s">
        <v>30665</v>
      </c>
      <c r="C2095" s="731" t="s">
        <v>30666</v>
      </c>
      <c r="D2095" s="435">
        <v>1</v>
      </c>
      <c r="E2095" s="435">
        <v>12</v>
      </c>
      <c r="F2095" s="435" t="s">
        <v>23698</v>
      </c>
      <c r="G2095" s="435" t="s">
        <v>28901</v>
      </c>
      <c r="H2095" s="116" t="s">
        <v>3293</v>
      </c>
      <c r="I2095" s="435" t="s">
        <v>30660</v>
      </c>
      <c r="J2095" s="389" t="s">
        <v>30500</v>
      </c>
    </row>
    <row r="2096" spans="1:10" s="541" customFormat="1" ht="82.5">
      <c r="A2096" s="2">
        <v>73</v>
      </c>
      <c r="B2096" s="773" t="s">
        <v>30667</v>
      </c>
      <c r="C2096" s="731" t="s">
        <v>30668</v>
      </c>
      <c r="D2096" s="435">
        <v>1</v>
      </c>
      <c r="E2096" s="435">
        <v>5</v>
      </c>
      <c r="F2096" s="435" t="s">
        <v>23698</v>
      </c>
      <c r="G2096" s="435" t="s">
        <v>28901</v>
      </c>
      <c r="H2096" s="116" t="s">
        <v>3293</v>
      </c>
      <c r="I2096" s="435" t="s">
        <v>30660</v>
      </c>
      <c r="J2096" s="389" t="s">
        <v>30500</v>
      </c>
    </row>
    <row r="2097" spans="1:10" s="541" customFormat="1" ht="181.5">
      <c r="A2097" s="2">
        <v>74</v>
      </c>
      <c r="B2097" s="773" t="s">
        <v>30669</v>
      </c>
      <c r="C2097" s="731" t="s">
        <v>30670</v>
      </c>
      <c r="D2097" s="435">
        <v>1</v>
      </c>
      <c r="E2097" s="435">
        <v>14</v>
      </c>
      <c r="F2097" s="435" t="s">
        <v>23698</v>
      </c>
      <c r="G2097" s="435" t="s">
        <v>28901</v>
      </c>
      <c r="H2097" s="116" t="s">
        <v>3293</v>
      </c>
      <c r="I2097" s="435" t="s">
        <v>30660</v>
      </c>
      <c r="J2097" s="389" t="s">
        <v>30500</v>
      </c>
    </row>
    <row r="2098" spans="1:10" s="541" customFormat="1" ht="148.5">
      <c r="A2098" s="2">
        <v>75</v>
      </c>
      <c r="B2098" s="773" t="s">
        <v>30671</v>
      </c>
      <c r="C2098" s="731" t="s">
        <v>30672</v>
      </c>
      <c r="D2098" s="435">
        <v>1</v>
      </c>
      <c r="E2098" s="435"/>
      <c r="F2098" s="435"/>
      <c r="G2098" s="435"/>
      <c r="H2098" s="116"/>
      <c r="I2098" s="435"/>
      <c r="J2098" s="389" t="s">
        <v>30500</v>
      </c>
    </row>
    <row r="2099" spans="1:10" s="541" customFormat="1" ht="82.5">
      <c r="A2099" s="2">
        <v>76</v>
      </c>
      <c r="B2099" s="773" t="s">
        <v>30673</v>
      </c>
      <c r="C2099" s="731" t="s">
        <v>30674</v>
      </c>
      <c r="D2099" s="435">
        <v>1</v>
      </c>
      <c r="E2099" s="435">
        <v>10</v>
      </c>
      <c r="F2099" s="435" t="s">
        <v>23829</v>
      </c>
      <c r="G2099" s="435" t="s">
        <v>23256</v>
      </c>
      <c r="H2099" s="116" t="s">
        <v>3293</v>
      </c>
      <c r="I2099" s="435" t="s">
        <v>30675</v>
      </c>
      <c r="J2099" s="389" t="s">
        <v>30500</v>
      </c>
    </row>
    <row r="2100" spans="1:10" s="541" customFormat="1" ht="99">
      <c r="A2100" s="2">
        <v>77</v>
      </c>
      <c r="B2100" s="773" t="s">
        <v>30676</v>
      </c>
      <c r="C2100" s="731" t="s">
        <v>30677</v>
      </c>
      <c r="D2100" s="435">
        <v>1</v>
      </c>
      <c r="E2100" s="435">
        <v>4</v>
      </c>
      <c r="F2100" s="435" t="s">
        <v>23829</v>
      </c>
      <c r="G2100" s="435" t="s">
        <v>23256</v>
      </c>
      <c r="H2100" s="116" t="s">
        <v>3293</v>
      </c>
      <c r="I2100" s="435" t="s">
        <v>30675</v>
      </c>
      <c r="J2100" s="389" t="s">
        <v>30500</v>
      </c>
    </row>
    <row r="2101" spans="1:10" s="541" customFormat="1" ht="66">
      <c r="A2101" s="2">
        <v>78</v>
      </c>
      <c r="B2101" s="773" t="s">
        <v>30678</v>
      </c>
      <c r="C2101" s="731" t="s">
        <v>30679</v>
      </c>
      <c r="D2101" s="435">
        <v>1</v>
      </c>
      <c r="E2101" s="435">
        <v>8</v>
      </c>
      <c r="F2101" s="435" t="s">
        <v>23225</v>
      </c>
      <c r="G2101" s="435" t="s">
        <v>23256</v>
      </c>
      <c r="H2101" s="116" t="s">
        <v>3293</v>
      </c>
      <c r="I2101" s="435" t="s">
        <v>30680</v>
      </c>
      <c r="J2101" s="389" t="s">
        <v>30500</v>
      </c>
    </row>
    <row r="2102" spans="1:10" s="541" customFormat="1" ht="82.5">
      <c r="A2102" s="2">
        <v>79</v>
      </c>
      <c r="B2102" s="773" t="s">
        <v>30681</v>
      </c>
      <c r="C2102" s="731" t="s">
        <v>30682</v>
      </c>
      <c r="D2102" s="435">
        <v>1</v>
      </c>
      <c r="E2102" s="435">
        <v>9</v>
      </c>
      <c r="F2102" s="435" t="s">
        <v>23225</v>
      </c>
      <c r="G2102" s="435" t="s">
        <v>23256</v>
      </c>
      <c r="H2102" s="116" t="s">
        <v>3293</v>
      </c>
      <c r="I2102" s="435" t="s">
        <v>30680</v>
      </c>
      <c r="J2102" s="389" t="s">
        <v>30500</v>
      </c>
    </row>
    <row r="2103" spans="1:10" s="541" customFormat="1" ht="33">
      <c r="A2103" s="2">
        <v>80</v>
      </c>
      <c r="B2103" s="773" t="s">
        <v>30683</v>
      </c>
      <c r="C2103" s="736" t="s">
        <v>30684</v>
      </c>
      <c r="D2103" s="435">
        <v>1</v>
      </c>
      <c r="E2103" s="435">
        <v>11</v>
      </c>
      <c r="F2103" s="435" t="s">
        <v>23225</v>
      </c>
      <c r="G2103" s="435" t="s">
        <v>23256</v>
      </c>
      <c r="H2103" s="116" t="s">
        <v>3293</v>
      </c>
      <c r="I2103" s="435" t="s">
        <v>30680</v>
      </c>
      <c r="J2103" s="389" t="s">
        <v>30500</v>
      </c>
    </row>
    <row r="2104" spans="1:10" s="541" customFormat="1" ht="82.5">
      <c r="A2104" s="2">
        <v>81</v>
      </c>
      <c r="B2104" s="773" t="s">
        <v>30685</v>
      </c>
      <c r="C2104" s="731" t="s">
        <v>30686</v>
      </c>
      <c r="D2104" s="435">
        <v>1</v>
      </c>
      <c r="E2104" s="435">
        <v>10</v>
      </c>
      <c r="F2104" s="435" t="s">
        <v>23225</v>
      </c>
      <c r="G2104" s="435" t="s">
        <v>23256</v>
      </c>
      <c r="H2104" s="116" t="s">
        <v>3293</v>
      </c>
      <c r="I2104" s="435" t="s">
        <v>30680</v>
      </c>
      <c r="J2104" s="389" t="s">
        <v>30500</v>
      </c>
    </row>
    <row r="2105" spans="1:10" s="541" customFormat="1" ht="82.5">
      <c r="A2105" s="2">
        <v>82</v>
      </c>
      <c r="B2105" s="773" t="s">
        <v>30687</v>
      </c>
      <c r="C2105" s="731" t="s">
        <v>30688</v>
      </c>
      <c r="D2105" s="435">
        <v>1</v>
      </c>
      <c r="E2105" s="435">
        <v>20</v>
      </c>
      <c r="F2105" s="435" t="s">
        <v>27143</v>
      </c>
      <c r="G2105" s="435" t="s">
        <v>23256</v>
      </c>
      <c r="H2105" s="116" t="s">
        <v>3293</v>
      </c>
      <c r="I2105" s="435" t="s">
        <v>30689</v>
      </c>
      <c r="J2105" s="389" t="s">
        <v>30500</v>
      </c>
    </row>
    <row r="2106" spans="1:10" s="541" customFormat="1" ht="66">
      <c r="A2106" s="2">
        <v>83</v>
      </c>
      <c r="B2106" s="773" t="s">
        <v>30690</v>
      </c>
      <c r="C2106" s="731" t="s">
        <v>30691</v>
      </c>
      <c r="D2106" s="435">
        <v>2</v>
      </c>
      <c r="E2106" s="435">
        <v>18</v>
      </c>
      <c r="F2106" s="435" t="s">
        <v>27143</v>
      </c>
      <c r="G2106" s="435" t="s">
        <v>30692</v>
      </c>
      <c r="H2106" s="116" t="s">
        <v>3293</v>
      </c>
      <c r="I2106" s="435" t="s">
        <v>30689</v>
      </c>
      <c r="J2106" s="389" t="s">
        <v>30500</v>
      </c>
    </row>
    <row r="2107" spans="1:10" s="541" customFormat="1" ht="66">
      <c r="A2107" s="2">
        <v>84</v>
      </c>
      <c r="B2107" s="773" t="s">
        <v>30693</v>
      </c>
      <c r="C2107" s="731" t="s">
        <v>30694</v>
      </c>
      <c r="D2107" s="435">
        <v>1</v>
      </c>
      <c r="E2107" s="435">
        <v>14</v>
      </c>
      <c r="F2107" s="435" t="s">
        <v>27143</v>
      </c>
      <c r="G2107" s="435" t="s">
        <v>23256</v>
      </c>
      <c r="H2107" s="116" t="s">
        <v>3293</v>
      </c>
      <c r="I2107" s="435" t="s">
        <v>30689</v>
      </c>
      <c r="J2107" s="389" t="s">
        <v>30500</v>
      </c>
    </row>
    <row r="2108" spans="1:10" s="541" customFormat="1" ht="82.5">
      <c r="A2108" s="2">
        <v>85</v>
      </c>
      <c r="B2108" s="773" t="s">
        <v>30695</v>
      </c>
      <c r="C2108" s="731" t="s">
        <v>30696</v>
      </c>
      <c r="D2108" s="435">
        <v>1</v>
      </c>
      <c r="E2108" s="435">
        <v>11</v>
      </c>
      <c r="F2108" s="435" t="s">
        <v>27143</v>
      </c>
      <c r="G2108" s="435" t="s">
        <v>23256</v>
      </c>
      <c r="H2108" s="116" t="s">
        <v>3293</v>
      </c>
      <c r="I2108" s="435" t="s">
        <v>30689</v>
      </c>
      <c r="J2108" s="389" t="s">
        <v>30500</v>
      </c>
    </row>
    <row r="2109" spans="1:10" s="541" customFormat="1" ht="99">
      <c r="A2109" s="2">
        <v>86</v>
      </c>
      <c r="B2109" s="773" t="s">
        <v>30697</v>
      </c>
      <c r="C2109" s="731" t="s">
        <v>30698</v>
      </c>
      <c r="D2109" s="435">
        <v>1</v>
      </c>
      <c r="E2109" s="435">
        <v>20</v>
      </c>
      <c r="F2109" s="435" t="s">
        <v>27143</v>
      </c>
      <c r="G2109" s="435" t="s">
        <v>23256</v>
      </c>
      <c r="H2109" s="116" t="s">
        <v>3293</v>
      </c>
      <c r="I2109" s="435" t="s">
        <v>30689</v>
      </c>
      <c r="J2109" s="389" t="s">
        <v>30500</v>
      </c>
    </row>
    <row r="2110" spans="1:10" s="541" customFormat="1" ht="82.5">
      <c r="A2110" s="2">
        <v>87</v>
      </c>
      <c r="B2110" s="773" t="s">
        <v>30699</v>
      </c>
      <c r="C2110" s="731" t="s">
        <v>30700</v>
      </c>
      <c r="D2110" s="435">
        <v>1</v>
      </c>
      <c r="E2110" s="435">
        <v>15</v>
      </c>
      <c r="F2110" s="435" t="s">
        <v>27143</v>
      </c>
      <c r="G2110" s="435" t="s">
        <v>23256</v>
      </c>
      <c r="H2110" s="116" t="s">
        <v>3293</v>
      </c>
      <c r="I2110" s="435" t="s">
        <v>30689</v>
      </c>
      <c r="J2110" s="389" t="s">
        <v>30500</v>
      </c>
    </row>
    <row r="2111" spans="1:10" s="541" customFormat="1" ht="66">
      <c r="A2111" s="2">
        <v>88</v>
      </c>
      <c r="B2111" s="773" t="s">
        <v>30701</v>
      </c>
      <c r="C2111" s="731" t="s">
        <v>30702</v>
      </c>
      <c r="D2111" s="435">
        <v>1</v>
      </c>
      <c r="E2111" s="435">
        <v>20</v>
      </c>
      <c r="F2111" s="435" t="s">
        <v>27143</v>
      </c>
      <c r="G2111" s="435" t="s">
        <v>23256</v>
      </c>
      <c r="H2111" s="116" t="s">
        <v>3293</v>
      </c>
      <c r="I2111" s="435" t="s">
        <v>30689</v>
      </c>
      <c r="J2111" s="389" t="s">
        <v>30500</v>
      </c>
    </row>
    <row r="2112" spans="1:10" s="541" customFormat="1" ht="82.5">
      <c r="A2112" s="2">
        <v>89</v>
      </c>
      <c r="B2112" s="773" t="s">
        <v>30703</v>
      </c>
      <c r="C2112" s="731" t="s">
        <v>30704</v>
      </c>
      <c r="D2112" s="435">
        <v>1</v>
      </c>
      <c r="E2112" s="435">
        <v>13</v>
      </c>
      <c r="F2112" s="435" t="s">
        <v>28901</v>
      </c>
      <c r="G2112" s="435" t="s">
        <v>27190</v>
      </c>
      <c r="H2112" s="116" t="s">
        <v>3293</v>
      </c>
      <c r="I2112" s="435" t="s">
        <v>30705</v>
      </c>
      <c r="J2112" s="389" t="s">
        <v>30500</v>
      </c>
    </row>
    <row r="2113" spans="1:10" s="541" customFormat="1" ht="49.5">
      <c r="A2113" s="2">
        <v>90</v>
      </c>
      <c r="B2113" s="773" t="s">
        <v>30706</v>
      </c>
      <c r="C2113" s="731" t="s">
        <v>30707</v>
      </c>
      <c r="D2113" s="435">
        <v>1</v>
      </c>
      <c r="E2113" s="435">
        <v>1</v>
      </c>
      <c r="F2113" s="435" t="s">
        <v>30708</v>
      </c>
      <c r="G2113" s="435" t="s">
        <v>30709</v>
      </c>
      <c r="H2113" s="116" t="s">
        <v>3293</v>
      </c>
      <c r="I2113" s="435" t="s">
        <v>30710</v>
      </c>
      <c r="J2113" s="389" t="s">
        <v>30500</v>
      </c>
    </row>
    <row r="2114" spans="1:10" s="541" customFormat="1" ht="82.5">
      <c r="A2114" s="2">
        <v>90</v>
      </c>
      <c r="B2114" s="773" t="s">
        <v>30711</v>
      </c>
      <c r="C2114" s="731" t="s">
        <v>30712</v>
      </c>
      <c r="D2114" s="435">
        <v>1</v>
      </c>
      <c r="E2114" s="435">
        <v>5</v>
      </c>
      <c r="F2114" s="435" t="s">
        <v>27121</v>
      </c>
      <c r="G2114" s="435" t="s">
        <v>27190</v>
      </c>
      <c r="H2114" s="116" t="s">
        <v>3293</v>
      </c>
      <c r="I2114" s="435" t="s">
        <v>30713</v>
      </c>
      <c r="J2114" s="389" t="s">
        <v>30500</v>
      </c>
    </row>
    <row r="2115" spans="1:10" s="541" customFormat="1" ht="99">
      <c r="A2115" s="2">
        <v>91</v>
      </c>
      <c r="B2115" s="773" t="s">
        <v>30714</v>
      </c>
      <c r="C2115" s="731" t="s">
        <v>30715</v>
      </c>
      <c r="D2115" s="435">
        <v>1</v>
      </c>
      <c r="E2115" s="435">
        <v>5</v>
      </c>
      <c r="F2115" s="435" t="s">
        <v>23877</v>
      </c>
      <c r="G2115" s="435" t="s">
        <v>27190</v>
      </c>
      <c r="H2115" s="116" t="s">
        <v>3293</v>
      </c>
      <c r="I2115" s="435" t="s">
        <v>30716</v>
      </c>
      <c r="J2115" s="389" t="s">
        <v>30500</v>
      </c>
    </row>
    <row r="2116" spans="1:10" s="541" customFormat="1" ht="132">
      <c r="A2116" s="2">
        <v>92</v>
      </c>
      <c r="B2116" s="773" t="s">
        <v>30717</v>
      </c>
      <c r="C2116" s="731" t="s">
        <v>30718</v>
      </c>
      <c r="D2116" s="435">
        <v>1</v>
      </c>
      <c r="E2116" s="435">
        <v>19</v>
      </c>
      <c r="F2116" s="435" t="s">
        <v>23877</v>
      </c>
      <c r="G2116" s="435" t="s">
        <v>27190</v>
      </c>
      <c r="H2116" s="116" t="s">
        <v>3293</v>
      </c>
      <c r="I2116" s="435" t="s">
        <v>30716</v>
      </c>
      <c r="J2116" s="389" t="s">
        <v>30500</v>
      </c>
    </row>
    <row r="2117" spans="1:10" s="541" customFormat="1" ht="165">
      <c r="A2117" s="2">
        <v>93</v>
      </c>
      <c r="B2117" s="773" t="s">
        <v>30719</v>
      </c>
      <c r="C2117" s="731" t="s">
        <v>30720</v>
      </c>
      <c r="D2117" s="435">
        <v>1</v>
      </c>
      <c r="E2117" s="435">
        <v>9</v>
      </c>
      <c r="F2117" s="435" t="s">
        <v>23877</v>
      </c>
      <c r="G2117" s="435" t="s">
        <v>27190</v>
      </c>
      <c r="H2117" s="116" t="s">
        <v>3293</v>
      </c>
      <c r="I2117" s="435" t="s">
        <v>30716</v>
      </c>
      <c r="J2117" s="389" t="s">
        <v>30500</v>
      </c>
    </row>
    <row r="2118" spans="1:10" s="541" customFormat="1" ht="66">
      <c r="A2118" s="2">
        <v>94</v>
      </c>
      <c r="B2118" s="773" t="s">
        <v>30721</v>
      </c>
      <c r="C2118" s="731" t="s">
        <v>30722</v>
      </c>
      <c r="D2118" s="435">
        <v>1</v>
      </c>
      <c r="E2118" s="435">
        <v>8</v>
      </c>
      <c r="F2118" s="435" t="s">
        <v>23877</v>
      </c>
      <c r="G2118" s="435" t="s">
        <v>27190</v>
      </c>
      <c r="H2118" s="116" t="s">
        <v>3293</v>
      </c>
      <c r="I2118" s="435" t="s">
        <v>30716</v>
      </c>
      <c r="J2118" s="389" t="s">
        <v>30500</v>
      </c>
    </row>
    <row r="2119" spans="1:10" s="541" customFormat="1" ht="99">
      <c r="A2119" s="2">
        <v>95</v>
      </c>
      <c r="B2119" s="773" t="s">
        <v>30723</v>
      </c>
      <c r="C2119" s="731" t="s">
        <v>30724</v>
      </c>
      <c r="D2119" s="435">
        <v>1</v>
      </c>
      <c r="E2119" s="435">
        <v>4</v>
      </c>
      <c r="F2119" s="435" t="s">
        <v>23877</v>
      </c>
      <c r="G2119" s="435" t="s">
        <v>27190</v>
      </c>
      <c r="H2119" s="116" t="s">
        <v>3293</v>
      </c>
      <c r="I2119" s="435" t="s">
        <v>30716</v>
      </c>
      <c r="J2119" s="389" t="s">
        <v>30500</v>
      </c>
    </row>
    <row r="2120" spans="1:10" s="541" customFormat="1" ht="99">
      <c r="A2120" s="2">
        <v>96</v>
      </c>
      <c r="B2120" s="773" t="s">
        <v>30725</v>
      </c>
      <c r="C2120" s="731" t="s">
        <v>30726</v>
      </c>
      <c r="D2120" s="435">
        <v>1</v>
      </c>
      <c r="E2120" s="435">
        <v>4</v>
      </c>
      <c r="F2120" s="435" t="s">
        <v>30727</v>
      </c>
      <c r="G2120" s="435" t="s">
        <v>30727</v>
      </c>
      <c r="H2120" s="116" t="s">
        <v>3293</v>
      </c>
      <c r="I2120" s="435" t="s">
        <v>30475</v>
      </c>
      <c r="J2120" s="389" t="s">
        <v>30500</v>
      </c>
    </row>
    <row r="2121" spans="1:10" s="541" customFormat="1" ht="82.5">
      <c r="A2121" s="2">
        <v>97</v>
      </c>
      <c r="B2121" s="773" t="s">
        <v>30728</v>
      </c>
      <c r="C2121" s="731" t="s">
        <v>30729</v>
      </c>
      <c r="D2121" s="435">
        <v>1</v>
      </c>
      <c r="E2121" s="435">
        <v>8</v>
      </c>
      <c r="F2121" s="435" t="s">
        <v>30727</v>
      </c>
      <c r="G2121" s="435" t="s">
        <v>27190</v>
      </c>
      <c r="H2121" s="116" t="s">
        <v>3293</v>
      </c>
      <c r="I2121" s="435" t="s">
        <v>30475</v>
      </c>
      <c r="J2121" s="389" t="s">
        <v>30500</v>
      </c>
    </row>
    <row r="2122" spans="1:10" s="541" customFormat="1" ht="99">
      <c r="A2122" s="2">
        <v>98</v>
      </c>
      <c r="B2122" s="773" t="s">
        <v>30730</v>
      </c>
      <c r="C2122" s="731" t="s">
        <v>30731</v>
      </c>
      <c r="D2122" s="435">
        <v>1</v>
      </c>
      <c r="E2122" s="435">
        <v>4</v>
      </c>
      <c r="F2122" s="435" t="s">
        <v>30727</v>
      </c>
      <c r="G2122" s="435" t="s">
        <v>27190</v>
      </c>
      <c r="H2122" s="116" t="s">
        <v>3293</v>
      </c>
      <c r="I2122" s="435" t="s">
        <v>30475</v>
      </c>
      <c r="J2122" s="389" t="s">
        <v>30500</v>
      </c>
    </row>
    <row r="2123" spans="1:10" s="541" customFormat="1" ht="66">
      <c r="A2123" s="2">
        <v>99</v>
      </c>
      <c r="B2123" s="773" t="s">
        <v>30732</v>
      </c>
      <c r="C2123" s="731" t="s">
        <v>30733</v>
      </c>
      <c r="D2123" s="435">
        <v>1</v>
      </c>
      <c r="E2123" s="435">
        <v>4</v>
      </c>
      <c r="F2123" s="435" t="s">
        <v>30727</v>
      </c>
      <c r="G2123" s="435" t="s">
        <v>27190</v>
      </c>
      <c r="H2123" s="116" t="s">
        <v>3293</v>
      </c>
      <c r="I2123" s="435" t="s">
        <v>30475</v>
      </c>
      <c r="J2123" s="389" t="s">
        <v>30500</v>
      </c>
    </row>
    <row r="2124" spans="1:10" s="541" customFormat="1" ht="99">
      <c r="A2124" s="2">
        <v>100</v>
      </c>
      <c r="B2124" s="773" t="s">
        <v>30734</v>
      </c>
      <c r="C2124" s="731" t="s">
        <v>30735</v>
      </c>
      <c r="D2124" s="435">
        <v>1</v>
      </c>
      <c r="E2124" s="435">
        <v>10</v>
      </c>
      <c r="F2124" s="435" t="s">
        <v>30727</v>
      </c>
      <c r="G2124" s="435" t="s">
        <v>27190</v>
      </c>
      <c r="H2124" s="116" t="s">
        <v>3293</v>
      </c>
      <c r="I2124" s="435" t="s">
        <v>30475</v>
      </c>
      <c r="J2124" s="389" t="s">
        <v>30500</v>
      </c>
    </row>
    <row r="2125" spans="1:10" s="541" customFormat="1" ht="82.5">
      <c r="A2125" s="2">
        <v>101</v>
      </c>
      <c r="B2125" s="773" t="s">
        <v>30736</v>
      </c>
      <c r="C2125" s="731" t="s">
        <v>30737</v>
      </c>
      <c r="D2125" s="435">
        <v>1</v>
      </c>
      <c r="E2125" s="435">
        <v>10</v>
      </c>
      <c r="F2125" s="435" t="s">
        <v>30727</v>
      </c>
      <c r="G2125" s="435" t="s">
        <v>27190</v>
      </c>
      <c r="H2125" s="116" t="s">
        <v>3293</v>
      </c>
      <c r="I2125" s="435" t="s">
        <v>30475</v>
      </c>
      <c r="J2125" s="389" t="s">
        <v>30500</v>
      </c>
    </row>
    <row r="2126" spans="1:10" s="541" customFormat="1" ht="99">
      <c r="A2126" s="2">
        <v>102</v>
      </c>
      <c r="B2126" s="773" t="s">
        <v>30738</v>
      </c>
      <c r="C2126" s="731" t="s">
        <v>30739</v>
      </c>
      <c r="D2126" s="435">
        <v>1</v>
      </c>
      <c r="E2126" s="435">
        <v>5</v>
      </c>
      <c r="F2126" s="435" t="s">
        <v>23315</v>
      </c>
      <c r="G2126" s="435" t="s">
        <v>23342</v>
      </c>
      <c r="H2126" s="116" t="s">
        <v>3293</v>
      </c>
      <c r="I2126" s="435" t="s">
        <v>28905</v>
      </c>
      <c r="J2126" s="389" t="s">
        <v>30500</v>
      </c>
    </row>
    <row r="2127" spans="1:10" s="541" customFormat="1" ht="82.5">
      <c r="A2127" s="2">
        <v>103</v>
      </c>
      <c r="B2127" s="773" t="s">
        <v>30740</v>
      </c>
      <c r="C2127" s="731" t="s">
        <v>30741</v>
      </c>
      <c r="D2127" s="435">
        <v>1</v>
      </c>
      <c r="E2127" s="435">
        <v>31</v>
      </c>
      <c r="F2127" s="435" t="s">
        <v>23315</v>
      </c>
      <c r="G2127" s="435" t="s">
        <v>30742</v>
      </c>
      <c r="H2127" s="116" t="s">
        <v>3293</v>
      </c>
      <c r="I2127" s="435" t="s">
        <v>28905</v>
      </c>
      <c r="J2127" s="389" t="s">
        <v>30500</v>
      </c>
    </row>
    <row r="2128" spans="1:10" s="541" customFormat="1" ht="82.5">
      <c r="A2128" s="2">
        <v>104</v>
      </c>
      <c r="B2128" s="773" t="s">
        <v>30743</v>
      </c>
      <c r="C2128" s="731" t="s">
        <v>30744</v>
      </c>
      <c r="D2128" s="435">
        <v>1</v>
      </c>
      <c r="E2128" s="435">
        <v>10</v>
      </c>
      <c r="F2128" s="435" t="s">
        <v>23315</v>
      </c>
      <c r="G2128" s="435" t="s">
        <v>30742</v>
      </c>
      <c r="H2128" s="116" t="s">
        <v>3293</v>
      </c>
      <c r="I2128" s="435" t="s">
        <v>28905</v>
      </c>
      <c r="J2128" s="389" t="s">
        <v>30500</v>
      </c>
    </row>
    <row r="2129" spans="1:10" s="541" customFormat="1" ht="82.5">
      <c r="A2129" s="2">
        <v>105</v>
      </c>
      <c r="B2129" s="773" t="s">
        <v>30745</v>
      </c>
      <c r="C2129" s="731" t="s">
        <v>30746</v>
      </c>
      <c r="D2129" s="435">
        <v>1</v>
      </c>
      <c r="E2129" s="435">
        <v>12</v>
      </c>
      <c r="F2129" s="435" t="s">
        <v>23273</v>
      </c>
      <c r="G2129" s="435" t="s">
        <v>30742</v>
      </c>
      <c r="H2129" s="116" t="s">
        <v>3293</v>
      </c>
      <c r="I2129" s="435" t="s">
        <v>30747</v>
      </c>
      <c r="J2129" s="389" t="s">
        <v>30500</v>
      </c>
    </row>
    <row r="2130" spans="1:10" s="541" customFormat="1" ht="115.5">
      <c r="A2130" s="2">
        <v>106</v>
      </c>
      <c r="B2130" s="773" t="s">
        <v>30748</v>
      </c>
      <c r="C2130" s="731" t="s">
        <v>30749</v>
      </c>
      <c r="D2130" s="435">
        <v>1</v>
      </c>
      <c r="E2130" s="435">
        <v>13</v>
      </c>
      <c r="F2130" s="435" t="s">
        <v>23273</v>
      </c>
      <c r="G2130" s="435" t="s">
        <v>30742</v>
      </c>
      <c r="H2130" s="116" t="s">
        <v>3293</v>
      </c>
      <c r="I2130" s="435" t="s">
        <v>30747</v>
      </c>
      <c r="J2130" s="389" t="s">
        <v>30500</v>
      </c>
    </row>
    <row r="2131" spans="1:10" s="541" customFormat="1" ht="69">
      <c r="A2131" s="2">
        <v>108</v>
      </c>
      <c r="B2131" s="773" t="s">
        <v>30750</v>
      </c>
      <c r="C2131" s="774" t="s">
        <v>30751</v>
      </c>
      <c r="D2131" s="435">
        <v>1</v>
      </c>
      <c r="E2131" s="435">
        <v>81</v>
      </c>
      <c r="F2131" s="435" t="s">
        <v>23273</v>
      </c>
      <c r="G2131" s="435" t="s">
        <v>30742</v>
      </c>
      <c r="H2131" s="116" t="s">
        <v>3293</v>
      </c>
      <c r="I2131" s="435" t="s">
        <v>30747</v>
      </c>
      <c r="J2131" s="389" t="s">
        <v>30500</v>
      </c>
    </row>
    <row r="2132" spans="1:10" s="541" customFormat="1" ht="66">
      <c r="A2132" s="2">
        <v>109</v>
      </c>
      <c r="B2132" s="773" t="s">
        <v>30752</v>
      </c>
      <c r="C2132" s="731" t="s">
        <v>30753</v>
      </c>
      <c r="D2132" s="435">
        <v>1</v>
      </c>
      <c r="E2132" s="435">
        <v>14</v>
      </c>
      <c r="F2132" s="435" t="s">
        <v>23880</v>
      </c>
      <c r="G2132" s="435" t="s">
        <v>30742</v>
      </c>
      <c r="H2132" s="116" t="s">
        <v>3293</v>
      </c>
      <c r="I2132" s="435" t="s">
        <v>30441</v>
      </c>
      <c r="J2132" s="389" t="s">
        <v>30500</v>
      </c>
    </row>
    <row r="2133" spans="1:10" s="541" customFormat="1" ht="66">
      <c r="A2133" s="2">
        <v>110</v>
      </c>
      <c r="B2133" s="773" t="s">
        <v>30754</v>
      </c>
      <c r="C2133" s="731" t="s">
        <v>30755</v>
      </c>
      <c r="D2133" s="435">
        <v>1</v>
      </c>
      <c r="E2133" s="435">
        <v>19</v>
      </c>
      <c r="F2133" s="435" t="s">
        <v>23880</v>
      </c>
      <c r="G2133" s="435" t="s">
        <v>30742</v>
      </c>
      <c r="H2133" s="116" t="s">
        <v>3293</v>
      </c>
      <c r="I2133" s="435" t="s">
        <v>30441</v>
      </c>
      <c r="J2133" s="389" t="s">
        <v>30500</v>
      </c>
    </row>
    <row r="2134" spans="1:10" s="541" customFormat="1" ht="66">
      <c r="A2134" s="2">
        <v>111</v>
      </c>
      <c r="B2134" s="773" t="s">
        <v>30756</v>
      </c>
      <c r="C2134" s="731" t="s">
        <v>30757</v>
      </c>
      <c r="D2134" s="435">
        <v>1</v>
      </c>
      <c r="E2134" s="435">
        <v>54</v>
      </c>
      <c r="F2134" s="435" t="s">
        <v>23880</v>
      </c>
      <c r="G2134" s="435" t="s">
        <v>30742</v>
      </c>
      <c r="H2134" s="116" t="s">
        <v>3293</v>
      </c>
      <c r="I2134" s="435" t="s">
        <v>30441</v>
      </c>
      <c r="J2134" s="389" t="s">
        <v>30500</v>
      </c>
    </row>
    <row r="2135" spans="1:10" s="541" customFormat="1" ht="99">
      <c r="A2135" s="2">
        <v>112</v>
      </c>
      <c r="B2135" s="773" t="s">
        <v>30758</v>
      </c>
      <c r="C2135" s="731" t="s">
        <v>30759</v>
      </c>
      <c r="D2135" s="435">
        <v>1</v>
      </c>
      <c r="E2135" s="435">
        <v>28</v>
      </c>
      <c r="F2135" s="435" t="s">
        <v>23880</v>
      </c>
      <c r="G2135" s="435" t="s">
        <v>30742</v>
      </c>
      <c r="H2135" s="116" t="s">
        <v>3293</v>
      </c>
      <c r="I2135" s="435" t="s">
        <v>30441</v>
      </c>
      <c r="J2135" s="389" t="s">
        <v>30500</v>
      </c>
    </row>
    <row r="2136" spans="1:10" s="541" customFormat="1" ht="66">
      <c r="A2136" s="2">
        <v>113</v>
      </c>
      <c r="B2136" s="773" t="s">
        <v>30760</v>
      </c>
      <c r="C2136" s="731" t="s">
        <v>30761</v>
      </c>
      <c r="D2136" s="435">
        <v>1</v>
      </c>
      <c r="E2136" s="435">
        <v>3</v>
      </c>
      <c r="F2136" s="435" t="s">
        <v>27190</v>
      </c>
      <c r="G2136" s="435" t="s">
        <v>27190</v>
      </c>
      <c r="H2136" s="116" t="s">
        <v>3293</v>
      </c>
      <c r="I2136" s="435" t="s">
        <v>30762</v>
      </c>
      <c r="J2136" s="389" t="s">
        <v>30500</v>
      </c>
    </row>
    <row r="2137" spans="1:10" s="541" customFormat="1" ht="66">
      <c r="A2137" s="2">
        <v>114</v>
      </c>
      <c r="B2137" s="773" t="s">
        <v>30763</v>
      </c>
      <c r="C2137" s="731" t="s">
        <v>30764</v>
      </c>
      <c r="D2137" s="435">
        <v>1</v>
      </c>
      <c r="E2137" s="435">
        <v>18</v>
      </c>
      <c r="F2137" s="435" t="s">
        <v>27190</v>
      </c>
      <c r="G2137" s="435" t="s">
        <v>27190</v>
      </c>
      <c r="H2137" s="116" t="s">
        <v>3293</v>
      </c>
      <c r="I2137" s="435" t="s">
        <v>30762</v>
      </c>
      <c r="J2137" s="389" t="s">
        <v>30500</v>
      </c>
    </row>
    <row r="2138" spans="1:10" s="541" customFormat="1" ht="99">
      <c r="A2138" s="2">
        <v>115</v>
      </c>
      <c r="B2138" s="773" t="s">
        <v>30765</v>
      </c>
      <c r="C2138" s="731" t="s">
        <v>30766</v>
      </c>
      <c r="D2138" s="435">
        <v>1</v>
      </c>
      <c r="E2138" s="435">
        <v>17</v>
      </c>
      <c r="F2138" s="435" t="s">
        <v>27190</v>
      </c>
      <c r="G2138" s="435" t="s">
        <v>30742</v>
      </c>
      <c r="H2138" s="116" t="s">
        <v>3293</v>
      </c>
      <c r="I2138" s="435" t="s">
        <v>30762</v>
      </c>
      <c r="J2138" s="389" t="s">
        <v>30500</v>
      </c>
    </row>
    <row r="2139" spans="1:10" s="541" customFormat="1" ht="66">
      <c r="A2139" s="2">
        <v>116</v>
      </c>
      <c r="B2139" s="773" t="s">
        <v>30767</v>
      </c>
      <c r="C2139" s="731" t="s">
        <v>30768</v>
      </c>
      <c r="D2139" s="435">
        <v>1</v>
      </c>
      <c r="E2139" s="435">
        <v>30</v>
      </c>
      <c r="F2139" s="435" t="s">
        <v>27190</v>
      </c>
      <c r="G2139" s="435" t="s">
        <v>30742</v>
      </c>
      <c r="H2139" s="116" t="s">
        <v>3293</v>
      </c>
      <c r="I2139" s="435" t="s">
        <v>30769</v>
      </c>
      <c r="J2139" s="389" t="s">
        <v>30500</v>
      </c>
    </row>
    <row r="2140" spans="1:10" s="541" customFormat="1" ht="69">
      <c r="A2140" s="2">
        <v>117</v>
      </c>
      <c r="B2140" s="773" t="s">
        <v>30770</v>
      </c>
      <c r="C2140" s="774" t="s">
        <v>30771</v>
      </c>
      <c r="D2140" s="435">
        <v>1</v>
      </c>
      <c r="E2140" s="435">
        <v>38</v>
      </c>
      <c r="F2140" s="435" t="s">
        <v>30772</v>
      </c>
      <c r="G2140" s="435" t="s">
        <v>26378</v>
      </c>
      <c r="H2140" s="116" t="s">
        <v>3293</v>
      </c>
      <c r="I2140" s="435" t="s">
        <v>30773</v>
      </c>
      <c r="J2140" s="389" t="s">
        <v>30500</v>
      </c>
    </row>
    <row r="2141" spans="1:10" s="541" customFormat="1" ht="99">
      <c r="A2141" s="2">
        <v>118</v>
      </c>
      <c r="B2141" s="773" t="s">
        <v>30774</v>
      </c>
      <c r="C2141" s="731" t="s">
        <v>30775</v>
      </c>
      <c r="D2141" s="435">
        <v>1</v>
      </c>
      <c r="E2141" s="435">
        <v>10</v>
      </c>
      <c r="F2141" s="435" t="s">
        <v>30772</v>
      </c>
      <c r="G2141" s="435" t="s">
        <v>30742</v>
      </c>
      <c r="H2141" s="116" t="s">
        <v>3293</v>
      </c>
      <c r="I2141" s="435" t="s">
        <v>30769</v>
      </c>
      <c r="J2141" s="389" t="s">
        <v>30500</v>
      </c>
    </row>
    <row r="2142" spans="1:10" s="541" customFormat="1" ht="132">
      <c r="A2142" s="2">
        <v>119</v>
      </c>
      <c r="B2142" s="773" t="s">
        <v>30776</v>
      </c>
      <c r="C2142" s="731" t="s">
        <v>30777</v>
      </c>
      <c r="D2142" s="435">
        <v>1</v>
      </c>
      <c r="E2142" s="435">
        <v>27</v>
      </c>
      <c r="F2142" s="435" t="s">
        <v>30772</v>
      </c>
      <c r="G2142" s="435" t="s">
        <v>30742</v>
      </c>
      <c r="H2142" s="116" t="s">
        <v>3293</v>
      </c>
      <c r="I2142" s="435" t="s">
        <v>30769</v>
      </c>
      <c r="J2142" s="389" t="s">
        <v>30500</v>
      </c>
    </row>
    <row r="2143" spans="1:10" s="541" customFormat="1" ht="69">
      <c r="A2143" s="2">
        <v>120</v>
      </c>
      <c r="B2143" s="773" t="s">
        <v>30778</v>
      </c>
      <c r="C2143" s="774" t="s">
        <v>30779</v>
      </c>
      <c r="D2143" s="435">
        <v>1</v>
      </c>
      <c r="E2143" s="435">
        <v>9</v>
      </c>
      <c r="F2143" s="435" t="s">
        <v>30772</v>
      </c>
      <c r="G2143" s="435" t="s">
        <v>30742</v>
      </c>
      <c r="H2143" s="116" t="s">
        <v>3293</v>
      </c>
      <c r="I2143" s="435" t="s">
        <v>30769</v>
      </c>
      <c r="J2143" s="389" t="s">
        <v>30500</v>
      </c>
    </row>
    <row r="2144" spans="1:10" s="541" customFormat="1" ht="86.25">
      <c r="A2144" s="2">
        <v>121</v>
      </c>
      <c r="B2144" s="773" t="s">
        <v>30780</v>
      </c>
      <c r="C2144" s="774" t="s">
        <v>30781</v>
      </c>
      <c r="D2144" s="435">
        <v>1</v>
      </c>
      <c r="E2144" s="435">
        <v>17</v>
      </c>
      <c r="F2144" s="435" t="s">
        <v>30772</v>
      </c>
      <c r="G2144" s="435" t="s">
        <v>30742</v>
      </c>
      <c r="H2144" s="116" t="s">
        <v>3293</v>
      </c>
      <c r="I2144" s="435" t="s">
        <v>30769</v>
      </c>
      <c r="J2144" s="389" t="s">
        <v>30500</v>
      </c>
    </row>
    <row r="2145" spans="1:10" s="541" customFormat="1" ht="86.25">
      <c r="A2145" s="2">
        <v>122</v>
      </c>
      <c r="B2145" s="773" t="s">
        <v>30782</v>
      </c>
      <c r="C2145" s="774" t="s">
        <v>30783</v>
      </c>
      <c r="D2145" s="435">
        <v>1</v>
      </c>
      <c r="E2145" s="435">
        <v>18</v>
      </c>
      <c r="F2145" s="435" t="s">
        <v>30772</v>
      </c>
      <c r="G2145" s="435" t="s">
        <v>30742</v>
      </c>
      <c r="H2145" s="116" t="s">
        <v>3293</v>
      </c>
      <c r="I2145" s="435" t="s">
        <v>30769</v>
      </c>
      <c r="J2145" s="389" t="s">
        <v>30500</v>
      </c>
    </row>
    <row r="2146" spans="1:10" s="541" customFormat="1" ht="66">
      <c r="A2146" s="2">
        <v>123</v>
      </c>
      <c r="B2146" s="773" t="s">
        <v>30784</v>
      </c>
      <c r="C2146" s="731" t="s">
        <v>30785</v>
      </c>
      <c r="D2146" s="435">
        <v>1</v>
      </c>
      <c r="E2146" s="435">
        <v>7</v>
      </c>
      <c r="F2146" s="435" t="s">
        <v>28293</v>
      </c>
      <c r="G2146" s="435" t="s">
        <v>28293</v>
      </c>
      <c r="H2146" s="116" t="s">
        <v>3293</v>
      </c>
      <c r="I2146" s="435" t="s">
        <v>30786</v>
      </c>
      <c r="J2146" s="389" t="s">
        <v>30500</v>
      </c>
    </row>
    <row r="2147" spans="1:10" s="541" customFormat="1" ht="82.5">
      <c r="A2147" s="2">
        <v>124</v>
      </c>
      <c r="B2147" s="773" t="s">
        <v>30787</v>
      </c>
      <c r="C2147" s="731" t="s">
        <v>30788</v>
      </c>
      <c r="D2147" s="435">
        <v>1</v>
      </c>
      <c r="E2147" s="435">
        <v>2</v>
      </c>
      <c r="F2147" s="435" t="s">
        <v>28293</v>
      </c>
      <c r="G2147" s="435" t="s">
        <v>28293</v>
      </c>
      <c r="H2147" s="116" t="s">
        <v>3293</v>
      </c>
      <c r="I2147" s="435" t="s">
        <v>30786</v>
      </c>
      <c r="J2147" s="389" t="s">
        <v>30500</v>
      </c>
    </row>
    <row r="2148" spans="1:10" s="541" customFormat="1" ht="82.5">
      <c r="A2148" s="2">
        <v>125</v>
      </c>
      <c r="B2148" s="773" t="s">
        <v>30789</v>
      </c>
      <c r="C2148" s="731" t="s">
        <v>30790</v>
      </c>
      <c r="D2148" s="435">
        <v>1</v>
      </c>
      <c r="E2148" s="435">
        <v>14</v>
      </c>
      <c r="F2148" s="435" t="s">
        <v>28293</v>
      </c>
      <c r="G2148" s="435" t="s">
        <v>28293</v>
      </c>
      <c r="H2148" s="116" t="s">
        <v>3293</v>
      </c>
      <c r="I2148" s="435" t="s">
        <v>30786</v>
      </c>
      <c r="J2148" s="389" t="s">
        <v>30500</v>
      </c>
    </row>
    <row r="2149" spans="1:10" s="541" customFormat="1" ht="82.5">
      <c r="A2149" s="2">
        <v>126</v>
      </c>
      <c r="B2149" s="773" t="s">
        <v>30791</v>
      </c>
      <c r="C2149" s="731" t="s">
        <v>30792</v>
      </c>
      <c r="D2149" s="435">
        <v>1</v>
      </c>
      <c r="E2149" s="435">
        <v>13</v>
      </c>
      <c r="F2149" s="435" t="s">
        <v>28293</v>
      </c>
      <c r="G2149" s="435" t="s">
        <v>28293</v>
      </c>
      <c r="H2149" s="116" t="s">
        <v>3293</v>
      </c>
      <c r="I2149" s="435" t="s">
        <v>30786</v>
      </c>
      <c r="J2149" s="389" t="s">
        <v>30500</v>
      </c>
    </row>
    <row r="2150" spans="1:10" s="541" customFormat="1" ht="82.5">
      <c r="A2150" s="2">
        <v>127</v>
      </c>
      <c r="B2150" s="773" t="s">
        <v>30793</v>
      </c>
      <c r="C2150" s="731" t="s">
        <v>30794</v>
      </c>
      <c r="D2150" s="435">
        <v>1</v>
      </c>
      <c r="E2150" s="435">
        <v>10</v>
      </c>
      <c r="F2150" s="435" t="s">
        <v>28293</v>
      </c>
      <c r="G2150" s="435" t="s">
        <v>23290</v>
      </c>
      <c r="H2150" s="116" t="s">
        <v>3293</v>
      </c>
      <c r="I2150" s="435" t="s">
        <v>30786</v>
      </c>
      <c r="J2150" s="389" t="s">
        <v>30500</v>
      </c>
    </row>
    <row r="2151" spans="1:10" s="541" customFormat="1" ht="66">
      <c r="A2151" s="2">
        <v>128</v>
      </c>
      <c r="B2151" s="773" t="s">
        <v>30795</v>
      </c>
      <c r="C2151" s="731" t="s">
        <v>30796</v>
      </c>
      <c r="D2151" s="435">
        <v>1</v>
      </c>
      <c r="E2151" s="435">
        <v>12</v>
      </c>
      <c r="F2151" s="435" t="s">
        <v>28293</v>
      </c>
      <c r="G2151" s="435" t="s">
        <v>28293</v>
      </c>
      <c r="H2151" s="116" t="s">
        <v>3293</v>
      </c>
      <c r="I2151" s="435" t="s">
        <v>30786</v>
      </c>
      <c r="J2151" s="389" t="s">
        <v>30500</v>
      </c>
    </row>
    <row r="2152" spans="1:10" s="541" customFormat="1" ht="82.5">
      <c r="A2152" s="2">
        <v>129</v>
      </c>
      <c r="B2152" s="773" t="s">
        <v>30797</v>
      </c>
      <c r="C2152" s="731" t="s">
        <v>30798</v>
      </c>
      <c r="D2152" s="435">
        <v>1</v>
      </c>
      <c r="E2152" s="435">
        <v>14</v>
      </c>
      <c r="F2152" s="435" t="s">
        <v>28293</v>
      </c>
      <c r="G2152" s="435" t="s">
        <v>28293</v>
      </c>
      <c r="H2152" s="116" t="s">
        <v>3293</v>
      </c>
      <c r="I2152" s="435" t="s">
        <v>30786</v>
      </c>
      <c r="J2152" s="389" t="s">
        <v>30500</v>
      </c>
    </row>
    <row r="2153" spans="1:10" s="541" customFormat="1" ht="66">
      <c r="A2153" s="2">
        <v>130</v>
      </c>
      <c r="B2153" s="773" t="s">
        <v>30799</v>
      </c>
      <c r="C2153" s="731" t="s">
        <v>30800</v>
      </c>
      <c r="D2153" s="435">
        <v>1</v>
      </c>
      <c r="E2153" s="435">
        <v>15</v>
      </c>
      <c r="F2153" s="435" t="s">
        <v>23287</v>
      </c>
      <c r="G2153" s="435" t="s">
        <v>23464</v>
      </c>
      <c r="H2153" s="116" t="s">
        <v>3293</v>
      </c>
      <c r="I2153" s="435" t="s">
        <v>30442</v>
      </c>
      <c r="J2153" s="389" t="s">
        <v>30500</v>
      </c>
    </row>
    <row r="2154" spans="1:10" s="541" customFormat="1" ht="82.5">
      <c r="A2154" s="2">
        <v>131</v>
      </c>
      <c r="B2154" s="773" t="s">
        <v>30801</v>
      </c>
      <c r="C2154" s="731" t="s">
        <v>30802</v>
      </c>
      <c r="D2154" s="435">
        <v>1</v>
      </c>
      <c r="E2154" s="435">
        <v>8</v>
      </c>
      <c r="F2154" s="435" t="s">
        <v>23287</v>
      </c>
      <c r="G2154" s="435" t="s">
        <v>23464</v>
      </c>
      <c r="H2154" s="116" t="s">
        <v>3293</v>
      </c>
      <c r="I2154" s="435" t="s">
        <v>30442</v>
      </c>
      <c r="J2154" s="389" t="s">
        <v>30500</v>
      </c>
    </row>
    <row r="2155" spans="1:10" s="541" customFormat="1" ht="82.5">
      <c r="A2155" s="2">
        <v>132</v>
      </c>
      <c r="B2155" s="773" t="s">
        <v>30803</v>
      </c>
      <c r="C2155" s="731" t="s">
        <v>30804</v>
      </c>
      <c r="D2155" s="435">
        <v>1</v>
      </c>
      <c r="E2155" s="435">
        <v>17</v>
      </c>
      <c r="F2155" s="435" t="s">
        <v>23287</v>
      </c>
      <c r="G2155" s="435" t="s">
        <v>23290</v>
      </c>
      <c r="H2155" s="116" t="s">
        <v>3293</v>
      </c>
      <c r="I2155" s="435" t="s">
        <v>30805</v>
      </c>
      <c r="J2155" s="389" t="s">
        <v>30500</v>
      </c>
    </row>
    <row r="2156" spans="1:10" s="541" customFormat="1" ht="99">
      <c r="A2156" s="2">
        <v>133</v>
      </c>
      <c r="B2156" s="773" t="s">
        <v>30806</v>
      </c>
      <c r="C2156" s="731" t="s">
        <v>30807</v>
      </c>
      <c r="D2156" s="435">
        <v>1</v>
      </c>
      <c r="E2156" s="435">
        <v>16</v>
      </c>
      <c r="F2156" s="435" t="s">
        <v>23287</v>
      </c>
      <c r="G2156" s="435" t="s">
        <v>23290</v>
      </c>
      <c r="H2156" s="116" t="s">
        <v>3293</v>
      </c>
      <c r="I2156" s="435" t="s">
        <v>30805</v>
      </c>
      <c r="J2156" s="389" t="s">
        <v>30500</v>
      </c>
    </row>
    <row r="2157" spans="1:10" s="541" customFormat="1" ht="66">
      <c r="A2157" s="2">
        <v>134</v>
      </c>
      <c r="B2157" s="773" t="s">
        <v>30808</v>
      </c>
      <c r="C2157" s="731" t="s">
        <v>30809</v>
      </c>
      <c r="D2157" s="435">
        <v>1</v>
      </c>
      <c r="E2157" s="435">
        <v>2</v>
      </c>
      <c r="F2157" s="435" t="s">
        <v>23287</v>
      </c>
      <c r="G2157" s="435" t="s">
        <v>23290</v>
      </c>
      <c r="H2157" s="116" t="s">
        <v>3293</v>
      </c>
      <c r="I2157" s="435" t="s">
        <v>30805</v>
      </c>
      <c r="J2157" s="389" t="s">
        <v>30500</v>
      </c>
    </row>
    <row r="2158" spans="1:10" s="541" customFormat="1" ht="66">
      <c r="A2158" s="2">
        <v>135</v>
      </c>
      <c r="B2158" s="773" t="s">
        <v>30810</v>
      </c>
      <c r="C2158" s="731" t="s">
        <v>30811</v>
      </c>
      <c r="D2158" s="435">
        <v>1</v>
      </c>
      <c r="E2158" s="435">
        <v>16</v>
      </c>
      <c r="F2158" s="435" t="s">
        <v>27860</v>
      </c>
      <c r="G2158" s="435" t="s">
        <v>26388</v>
      </c>
      <c r="H2158" s="116" t="s">
        <v>3293</v>
      </c>
      <c r="I2158" s="435" t="s">
        <v>30812</v>
      </c>
      <c r="J2158" s="389" t="s">
        <v>30500</v>
      </c>
    </row>
    <row r="2159" spans="1:10" s="541" customFormat="1" ht="66">
      <c r="A2159" s="2">
        <v>136</v>
      </c>
      <c r="B2159" s="773" t="s">
        <v>30813</v>
      </c>
      <c r="C2159" s="731" t="s">
        <v>30814</v>
      </c>
      <c r="D2159" s="435">
        <v>1</v>
      </c>
      <c r="E2159" s="435">
        <v>4</v>
      </c>
      <c r="F2159" s="435" t="s">
        <v>27860</v>
      </c>
      <c r="G2159" s="435" t="s">
        <v>26388</v>
      </c>
      <c r="H2159" s="116" t="s">
        <v>3293</v>
      </c>
      <c r="I2159" s="435" t="s">
        <v>30812</v>
      </c>
      <c r="J2159" s="389" t="s">
        <v>30500</v>
      </c>
    </row>
    <row r="2160" spans="1:10" s="541" customFormat="1" ht="49.5">
      <c r="A2160" s="2">
        <v>137</v>
      </c>
      <c r="B2160" s="773" t="s">
        <v>30815</v>
      </c>
      <c r="C2160" s="731" t="s">
        <v>30816</v>
      </c>
      <c r="D2160" s="435">
        <v>1</v>
      </c>
      <c r="E2160" s="435">
        <v>12</v>
      </c>
      <c r="F2160" s="435" t="s">
        <v>27860</v>
      </c>
      <c r="G2160" s="435" t="s">
        <v>27860</v>
      </c>
      <c r="H2160" s="116" t="s">
        <v>3293</v>
      </c>
      <c r="I2160" s="435" t="s">
        <v>30817</v>
      </c>
      <c r="J2160" s="389" t="s">
        <v>30500</v>
      </c>
    </row>
    <row r="2161" spans="1:10" s="541" customFormat="1" ht="115.5">
      <c r="A2161" s="2">
        <v>138</v>
      </c>
      <c r="B2161" s="773" t="s">
        <v>30818</v>
      </c>
      <c r="C2161" s="731" t="s">
        <v>30819</v>
      </c>
      <c r="D2161" s="435">
        <v>1</v>
      </c>
      <c r="E2161" s="435">
        <v>5</v>
      </c>
      <c r="F2161" s="435" t="s">
        <v>27860</v>
      </c>
      <c r="G2161" s="435" t="s">
        <v>26388</v>
      </c>
      <c r="H2161" s="116" t="s">
        <v>3293</v>
      </c>
      <c r="I2161" s="435" t="s">
        <v>30812</v>
      </c>
      <c r="J2161" s="389" t="s">
        <v>30500</v>
      </c>
    </row>
    <row r="2162" spans="1:10" s="541" customFormat="1" ht="115.5">
      <c r="A2162" s="2">
        <v>139</v>
      </c>
      <c r="B2162" s="773" t="s">
        <v>30820</v>
      </c>
      <c r="C2162" s="731" t="s">
        <v>30821</v>
      </c>
      <c r="D2162" s="435">
        <v>1</v>
      </c>
      <c r="E2162" s="435">
        <v>6</v>
      </c>
      <c r="F2162" s="435" t="s">
        <v>27860</v>
      </c>
      <c r="G2162" s="435" t="s">
        <v>26388</v>
      </c>
      <c r="H2162" s="116" t="s">
        <v>3293</v>
      </c>
      <c r="I2162" s="435" t="s">
        <v>30812</v>
      </c>
      <c r="J2162" s="389" t="s">
        <v>30500</v>
      </c>
    </row>
    <row r="2163" spans="1:10" s="541" customFormat="1" ht="115.5">
      <c r="A2163" s="2">
        <v>140</v>
      </c>
      <c r="B2163" s="773" t="s">
        <v>30822</v>
      </c>
      <c r="C2163" s="731" t="s">
        <v>30823</v>
      </c>
      <c r="D2163" s="435">
        <v>1</v>
      </c>
      <c r="E2163" s="435">
        <v>5</v>
      </c>
      <c r="F2163" s="435" t="s">
        <v>27860</v>
      </c>
      <c r="G2163" s="435" t="s">
        <v>26388</v>
      </c>
      <c r="H2163" s="116" t="s">
        <v>3293</v>
      </c>
      <c r="I2163" s="435" t="s">
        <v>30812</v>
      </c>
      <c r="J2163" s="389" t="s">
        <v>30500</v>
      </c>
    </row>
    <row r="2164" spans="1:10" s="541" customFormat="1" ht="82.5">
      <c r="A2164" s="2">
        <v>141</v>
      </c>
      <c r="B2164" s="773" t="s">
        <v>30824</v>
      </c>
      <c r="C2164" s="731" t="s">
        <v>30825</v>
      </c>
      <c r="D2164" s="435">
        <v>1</v>
      </c>
      <c r="E2164" s="435">
        <v>3</v>
      </c>
      <c r="F2164" s="435" t="s">
        <v>23665</v>
      </c>
      <c r="G2164" s="435" t="s">
        <v>26388</v>
      </c>
      <c r="H2164" s="116" t="s">
        <v>3293</v>
      </c>
      <c r="I2164" s="435" t="s">
        <v>30812</v>
      </c>
      <c r="J2164" s="389" t="s">
        <v>30500</v>
      </c>
    </row>
    <row r="2165" spans="1:10" s="541" customFormat="1" ht="66">
      <c r="A2165" s="2">
        <v>142</v>
      </c>
      <c r="B2165" s="773" t="s">
        <v>30826</v>
      </c>
      <c r="C2165" s="731" t="s">
        <v>30827</v>
      </c>
      <c r="D2165" s="435">
        <v>1</v>
      </c>
      <c r="E2165" s="435">
        <v>6</v>
      </c>
      <c r="F2165" s="435" t="s">
        <v>23308</v>
      </c>
      <c r="G2165" s="435" t="s">
        <v>26388</v>
      </c>
      <c r="H2165" s="116" t="s">
        <v>3293</v>
      </c>
      <c r="I2165" s="435" t="s">
        <v>30828</v>
      </c>
      <c r="J2165" s="389" t="s">
        <v>30500</v>
      </c>
    </row>
    <row r="2166" spans="1:10" s="541" customFormat="1" ht="99">
      <c r="A2166" s="2">
        <v>143</v>
      </c>
      <c r="B2166" s="773" t="s">
        <v>30829</v>
      </c>
      <c r="C2166" s="731" t="s">
        <v>30830</v>
      </c>
      <c r="D2166" s="435">
        <v>1</v>
      </c>
      <c r="E2166" s="435">
        <v>18</v>
      </c>
      <c r="F2166" s="435" t="s">
        <v>23308</v>
      </c>
      <c r="G2166" s="435" t="s">
        <v>26388</v>
      </c>
      <c r="H2166" s="116" t="s">
        <v>3293</v>
      </c>
      <c r="I2166" s="435" t="s">
        <v>30828</v>
      </c>
      <c r="J2166" s="389" t="s">
        <v>30500</v>
      </c>
    </row>
    <row r="2167" spans="1:10" s="541" customFormat="1" ht="49.5">
      <c r="A2167" s="2">
        <v>144</v>
      </c>
      <c r="B2167" s="773" t="s">
        <v>30831</v>
      </c>
      <c r="C2167" s="731" t="s">
        <v>30832</v>
      </c>
      <c r="D2167" s="435">
        <v>1</v>
      </c>
      <c r="E2167" s="435">
        <v>17</v>
      </c>
      <c r="F2167" s="435" t="s">
        <v>30833</v>
      </c>
      <c r="G2167" s="435" t="s">
        <v>26388</v>
      </c>
      <c r="H2167" s="116" t="s">
        <v>3293</v>
      </c>
      <c r="I2167" s="435" t="s">
        <v>30834</v>
      </c>
      <c r="J2167" s="389" t="s">
        <v>30500</v>
      </c>
    </row>
    <row r="2168" spans="1:10" s="541" customFormat="1" ht="82.5">
      <c r="A2168" s="2">
        <v>145</v>
      </c>
      <c r="B2168" s="773" t="s">
        <v>30835</v>
      </c>
      <c r="C2168" s="731" t="s">
        <v>30836</v>
      </c>
      <c r="D2168" s="435">
        <v>1</v>
      </c>
      <c r="E2168" s="435">
        <v>7</v>
      </c>
      <c r="F2168" s="435" t="s">
        <v>30833</v>
      </c>
      <c r="G2168" s="435" t="s">
        <v>26388</v>
      </c>
      <c r="H2168" s="116" t="s">
        <v>3293</v>
      </c>
      <c r="I2168" s="435" t="s">
        <v>30834</v>
      </c>
      <c r="J2168" s="389" t="s">
        <v>30500</v>
      </c>
    </row>
    <row r="2169" spans="1:10" s="541" customFormat="1" ht="66">
      <c r="A2169" s="2">
        <v>146</v>
      </c>
      <c r="B2169" s="773" t="s">
        <v>30837</v>
      </c>
      <c r="C2169" s="731" t="s">
        <v>30838</v>
      </c>
      <c r="D2169" s="435">
        <v>1</v>
      </c>
      <c r="E2169" s="435">
        <v>7</v>
      </c>
      <c r="F2169" s="435" t="s">
        <v>30833</v>
      </c>
      <c r="G2169" s="435" t="s">
        <v>26388</v>
      </c>
      <c r="H2169" s="116" t="s">
        <v>3293</v>
      </c>
      <c r="I2169" s="435" t="s">
        <v>30834</v>
      </c>
      <c r="J2169" s="389" t="s">
        <v>30500</v>
      </c>
    </row>
    <row r="2170" spans="1:10" s="541" customFormat="1" ht="82.5">
      <c r="A2170" s="2">
        <v>147</v>
      </c>
      <c r="B2170" s="773" t="s">
        <v>30839</v>
      </c>
      <c r="C2170" s="731" t="s">
        <v>30840</v>
      </c>
      <c r="D2170" s="435">
        <v>1</v>
      </c>
      <c r="E2170" s="435">
        <v>72</v>
      </c>
      <c r="F2170" s="435" t="s">
        <v>27206</v>
      </c>
      <c r="G2170" s="435" t="s">
        <v>26378</v>
      </c>
      <c r="H2170" s="116" t="s">
        <v>3293</v>
      </c>
      <c r="I2170" s="435" t="s">
        <v>30773</v>
      </c>
      <c r="J2170" s="389" t="s">
        <v>30500</v>
      </c>
    </row>
    <row r="2171" spans="1:10" s="541" customFormat="1" ht="99">
      <c r="A2171" s="2">
        <v>148</v>
      </c>
      <c r="B2171" s="773" t="s">
        <v>30841</v>
      </c>
      <c r="C2171" s="731" t="s">
        <v>30842</v>
      </c>
      <c r="D2171" s="435">
        <v>1</v>
      </c>
      <c r="E2171" s="435">
        <v>26</v>
      </c>
      <c r="F2171" s="435" t="s">
        <v>30843</v>
      </c>
      <c r="G2171" s="435" t="s">
        <v>30844</v>
      </c>
      <c r="H2171" s="116" t="s">
        <v>3293</v>
      </c>
      <c r="I2171" s="435" t="s">
        <v>30845</v>
      </c>
      <c r="J2171" s="389" t="s">
        <v>30500</v>
      </c>
    </row>
    <row r="2172" spans="1:10" s="541" customFormat="1" ht="66">
      <c r="A2172" s="2">
        <v>149</v>
      </c>
      <c r="B2172" s="773" t="s">
        <v>30846</v>
      </c>
      <c r="C2172" s="731" t="s">
        <v>30847</v>
      </c>
      <c r="D2172" s="435">
        <v>1</v>
      </c>
      <c r="E2172" s="435">
        <v>3</v>
      </c>
      <c r="F2172" s="435" t="s">
        <v>30848</v>
      </c>
      <c r="G2172" s="435" t="s">
        <v>30849</v>
      </c>
      <c r="H2172" s="116" t="s">
        <v>3293</v>
      </c>
      <c r="I2172" s="435">
        <v>11</v>
      </c>
      <c r="J2172" s="389" t="s">
        <v>30500</v>
      </c>
    </row>
    <row r="2173" spans="1:10" s="541" customFormat="1" ht="132">
      <c r="A2173" s="2">
        <v>150</v>
      </c>
      <c r="B2173" s="773" t="s">
        <v>30850</v>
      </c>
      <c r="C2173" s="731" t="s">
        <v>30777</v>
      </c>
      <c r="D2173" s="435">
        <v>1</v>
      </c>
      <c r="E2173" s="435">
        <v>13</v>
      </c>
      <c r="F2173" s="435" t="s">
        <v>27291</v>
      </c>
      <c r="G2173" s="435" t="s">
        <v>30849</v>
      </c>
      <c r="H2173" s="116" t="s">
        <v>3293</v>
      </c>
      <c r="I2173" s="435" t="s">
        <v>30851</v>
      </c>
      <c r="J2173" s="389" t="s">
        <v>30500</v>
      </c>
    </row>
    <row r="2174" spans="1:10" s="541" customFormat="1" ht="82.5">
      <c r="A2174" s="2">
        <v>151</v>
      </c>
      <c r="B2174" s="773" t="s">
        <v>30852</v>
      </c>
      <c r="C2174" s="731" t="s">
        <v>30853</v>
      </c>
      <c r="D2174" s="435">
        <v>1</v>
      </c>
      <c r="E2174" s="435">
        <v>3</v>
      </c>
      <c r="F2174" s="435" t="s">
        <v>27291</v>
      </c>
      <c r="G2174" s="435" t="s">
        <v>30849</v>
      </c>
      <c r="H2174" s="116" t="s">
        <v>3293</v>
      </c>
      <c r="I2174" s="435" t="s">
        <v>30851</v>
      </c>
      <c r="J2174" s="389" t="s">
        <v>30500</v>
      </c>
    </row>
    <row r="2175" spans="1:10" s="541" customFormat="1" ht="66">
      <c r="A2175" s="2">
        <v>152</v>
      </c>
      <c r="B2175" s="773" t="s">
        <v>30854</v>
      </c>
      <c r="C2175" s="731" t="s">
        <v>30855</v>
      </c>
      <c r="D2175" s="435">
        <v>1</v>
      </c>
      <c r="E2175" s="435">
        <v>18</v>
      </c>
      <c r="F2175" s="435" t="s">
        <v>30856</v>
      </c>
      <c r="G2175" s="435" t="s">
        <v>26610</v>
      </c>
      <c r="H2175" s="116" t="s">
        <v>3293</v>
      </c>
      <c r="I2175" s="435" t="s">
        <v>30857</v>
      </c>
      <c r="J2175" s="389" t="s">
        <v>30500</v>
      </c>
    </row>
    <row r="2176" spans="1:10" s="541" customFormat="1" ht="82.5">
      <c r="A2176" s="2">
        <v>153</v>
      </c>
      <c r="B2176" s="773" t="s">
        <v>30858</v>
      </c>
      <c r="C2176" s="731" t="s">
        <v>30859</v>
      </c>
      <c r="D2176" s="435">
        <v>1</v>
      </c>
      <c r="E2176" s="435">
        <v>20</v>
      </c>
      <c r="F2176" s="435" t="s">
        <v>30860</v>
      </c>
      <c r="G2176" s="435" t="s">
        <v>26610</v>
      </c>
      <c r="H2176" s="116" t="s">
        <v>3293</v>
      </c>
      <c r="I2176" s="435" t="s">
        <v>30857</v>
      </c>
      <c r="J2176" s="389" t="s">
        <v>30500</v>
      </c>
    </row>
    <row r="2177" spans="1:10" s="541" customFormat="1" ht="33">
      <c r="A2177" s="2">
        <v>154</v>
      </c>
      <c r="B2177" s="773" t="s">
        <v>30861</v>
      </c>
      <c r="C2177" s="731" t="s">
        <v>30862</v>
      </c>
      <c r="D2177" s="435">
        <v>1</v>
      </c>
      <c r="E2177" s="435">
        <v>8</v>
      </c>
      <c r="F2177" s="435" t="s">
        <v>30860</v>
      </c>
      <c r="G2177" s="435" t="s">
        <v>26610</v>
      </c>
      <c r="H2177" s="116" t="s">
        <v>3293</v>
      </c>
      <c r="I2177" s="435" t="s">
        <v>30857</v>
      </c>
      <c r="J2177" s="389" t="s">
        <v>30500</v>
      </c>
    </row>
    <row r="2178" spans="1:10" s="541" customFormat="1" ht="33">
      <c r="A2178" s="2">
        <v>155</v>
      </c>
      <c r="B2178" s="773" t="s">
        <v>30863</v>
      </c>
      <c r="C2178" s="775" t="s">
        <v>30864</v>
      </c>
      <c r="D2178" s="435">
        <v>1</v>
      </c>
      <c r="E2178" s="435">
        <v>8</v>
      </c>
      <c r="F2178" s="435" t="s">
        <v>30865</v>
      </c>
      <c r="G2178" s="435" t="s">
        <v>26610</v>
      </c>
      <c r="H2178" s="116" t="s">
        <v>3293</v>
      </c>
      <c r="I2178" s="435" t="s">
        <v>30857</v>
      </c>
      <c r="J2178" s="389" t="s">
        <v>30500</v>
      </c>
    </row>
    <row r="2179" spans="1:10" s="541" customFormat="1" ht="49.5">
      <c r="A2179" s="2">
        <v>156</v>
      </c>
      <c r="B2179" s="773" t="s">
        <v>30866</v>
      </c>
      <c r="C2179" s="775" t="s">
        <v>30867</v>
      </c>
      <c r="D2179" s="435">
        <v>1</v>
      </c>
      <c r="E2179" s="435">
        <v>18</v>
      </c>
      <c r="F2179" s="435" t="s">
        <v>30865</v>
      </c>
      <c r="G2179" s="435" t="s">
        <v>26610</v>
      </c>
      <c r="H2179" s="116" t="s">
        <v>3293</v>
      </c>
      <c r="I2179" s="435" t="s">
        <v>30857</v>
      </c>
      <c r="J2179" s="389" t="s">
        <v>30500</v>
      </c>
    </row>
    <row r="2180" spans="1:10" s="541" customFormat="1" ht="49.5">
      <c r="A2180" s="2">
        <v>157</v>
      </c>
      <c r="B2180" s="773" t="s">
        <v>30868</v>
      </c>
      <c r="C2180" s="775" t="s">
        <v>30869</v>
      </c>
      <c r="D2180" s="435">
        <v>1</v>
      </c>
      <c r="E2180" s="435">
        <v>11</v>
      </c>
      <c r="F2180" s="435" t="s">
        <v>30870</v>
      </c>
      <c r="G2180" s="435" t="s">
        <v>27279</v>
      </c>
      <c r="H2180" s="116" t="s">
        <v>3293</v>
      </c>
      <c r="I2180" s="435" t="s">
        <v>30871</v>
      </c>
      <c r="J2180" s="389" t="s">
        <v>30500</v>
      </c>
    </row>
    <row r="2181" spans="1:10" s="541" customFormat="1" ht="82.5">
      <c r="A2181" s="2">
        <v>158</v>
      </c>
      <c r="B2181" s="773" t="s">
        <v>30872</v>
      </c>
      <c r="C2181" s="731" t="s">
        <v>30873</v>
      </c>
      <c r="D2181" s="435">
        <v>1</v>
      </c>
      <c r="E2181" s="435">
        <v>7</v>
      </c>
      <c r="F2181" s="435" t="s">
        <v>30874</v>
      </c>
      <c r="G2181" s="116" t="s">
        <v>23204</v>
      </c>
      <c r="H2181" s="116" t="s">
        <v>3293</v>
      </c>
      <c r="I2181" s="435" t="s">
        <v>30458</v>
      </c>
      <c r="J2181" s="389" t="s">
        <v>30500</v>
      </c>
    </row>
    <row r="2182" spans="1:10" s="541" customFormat="1" ht="66">
      <c r="A2182" s="2">
        <v>159</v>
      </c>
      <c r="B2182" s="773" t="s">
        <v>30875</v>
      </c>
      <c r="C2182" s="731" t="s">
        <v>30876</v>
      </c>
      <c r="D2182" s="435">
        <v>1</v>
      </c>
      <c r="E2182" s="435">
        <v>3</v>
      </c>
      <c r="F2182" s="435" t="s">
        <v>30877</v>
      </c>
      <c r="G2182" s="435" t="s">
        <v>30878</v>
      </c>
      <c r="H2182" s="116" t="s">
        <v>3293</v>
      </c>
      <c r="I2182" s="435" t="s">
        <v>30878</v>
      </c>
      <c r="J2182" s="389" t="s">
        <v>30500</v>
      </c>
    </row>
    <row r="2183" spans="1:10" s="541" customFormat="1" ht="49.5">
      <c r="A2183" s="2">
        <v>160</v>
      </c>
      <c r="B2183" s="773" t="s">
        <v>30879</v>
      </c>
      <c r="C2183" s="731" t="s">
        <v>30880</v>
      </c>
      <c r="D2183" s="435">
        <v>1</v>
      </c>
      <c r="E2183" s="435">
        <v>8</v>
      </c>
      <c r="F2183" s="435" t="s">
        <v>27387</v>
      </c>
      <c r="G2183" s="435" t="s">
        <v>27134</v>
      </c>
      <c r="H2183" s="116" t="s">
        <v>3293</v>
      </c>
      <c r="I2183" s="706" t="s">
        <v>27134</v>
      </c>
      <c r="J2183" s="389" t="s">
        <v>30500</v>
      </c>
    </row>
    <row r="2184" spans="1:10" s="541" customFormat="1" ht="66">
      <c r="A2184" s="2">
        <v>161</v>
      </c>
      <c r="B2184" s="773" t="s">
        <v>30881</v>
      </c>
      <c r="C2184" s="731" t="s">
        <v>30882</v>
      </c>
      <c r="D2184" s="435">
        <v>1</v>
      </c>
      <c r="E2184" s="435">
        <v>3</v>
      </c>
      <c r="F2184" s="435" t="s">
        <v>27387</v>
      </c>
      <c r="G2184" s="116" t="s">
        <v>27134</v>
      </c>
      <c r="H2184" s="116" t="s">
        <v>3293</v>
      </c>
      <c r="I2184" s="435" t="s">
        <v>27134</v>
      </c>
      <c r="J2184" s="389" t="s">
        <v>30500</v>
      </c>
    </row>
    <row r="2185" spans="1:10" s="541" customFormat="1" ht="82.5">
      <c r="A2185" s="2">
        <v>162</v>
      </c>
      <c r="B2185" s="773" t="s">
        <v>30883</v>
      </c>
      <c r="C2185" s="731" t="s">
        <v>30884</v>
      </c>
      <c r="D2185" s="435">
        <v>1</v>
      </c>
      <c r="E2185" s="435">
        <v>4</v>
      </c>
      <c r="F2185" s="435" t="s">
        <v>27387</v>
      </c>
      <c r="G2185" s="116" t="s">
        <v>30885</v>
      </c>
      <c r="H2185" s="116" t="s">
        <v>3293</v>
      </c>
      <c r="I2185" s="435" t="s">
        <v>30886</v>
      </c>
      <c r="J2185" s="389" t="s">
        <v>30500</v>
      </c>
    </row>
    <row r="2186" spans="1:10" s="541" customFormat="1" ht="82.5">
      <c r="A2186" s="2">
        <v>163</v>
      </c>
      <c r="B2186" s="773" t="s">
        <v>30887</v>
      </c>
      <c r="C2186" s="731" t="s">
        <v>30888</v>
      </c>
      <c r="D2186" s="435">
        <v>1</v>
      </c>
      <c r="E2186" s="435">
        <v>3</v>
      </c>
      <c r="F2186" s="435" t="s">
        <v>27387</v>
      </c>
      <c r="G2186" s="116" t="s">
        <v>30885</v>
      </c>
      <c r="H2186" s="116" t="s">
        <v>3293</v>
      </c>
      <c r="I2186" s="435" t="s">
        <v>30886</v>
      </c>
      <c r="J2186" s="389" t="s">
        <v>30500</v>
      </c>
    </row>
    <row r="2187" spans="1:10" s="541" customFormat="1" ht="82.5">
      <c r="A2187" s="2">
        <v>164</v>
      </c>
      <c r="B2187" s="773" t="s">
        <v>30889</v>
      </c>
      <c r="C2187" s="731" t="s">
        <v>30890</v>
      </c>
      <c r="D2187" s="435">
        <v>1</v>
      </c>
      <c r="E2187" s="435">
        <v>3</v>
      </c>
      <c r="F2187" s="435" t="s">
        <v>27387</v>
      </c>
      <c r="G2187" s="116" t="s">
        <v>30885</v>
      </c>
      <c r="H2187" s="116" t="s">
        <v>3293</v>
      </c>
      <c r="I2187" s="435" t="s">
        <v>30886</v>
      </c>
      <c r="J2187" s="389" t="s">
        <v>30500</v>
      </c>
    </row>
    <row r="2188" spans="1:10" s="541" customFormat="1" ht="66">
      <c r="A2188" s="2">
        <v>165</v>
      </c>
      <c r="B2188" s="773" t="s">
        <v>30891</v>
      </c>
      <c r="C2188" s="731" t="s">
        <v>30892</v>
      </c>
      <c r="D2188" s="435">
        <v>1</v>
      </c>
      <c r="E2188" s="435">
        <v>22</v>
      </c>
      <c r="F2188" s="435" t="s">
        <v>29470</v>
      </c>
      <c r="G2188" s="435" t="s">
        <v>27134</v>
      </c>
      <c r="H2188" s="116" t="s">
        <v>3293</v>
      </c>
      <c r="I2188" s="435" t="s">
        <v>30893</v>
      </c>
      <c r="J2188" s="389" t="s">
        <v>30500</v>
      </c>
    </row>
    <row r="2189" spans="1:10" s="541" customFormat="1" ht="82.5">
      <c r="A2189" s="2">
        <v>166</v>
      </c>
      <c r="B2189" s="773" t="s">
        <v>30894</v>
      </c>
      <c r="C2189" s="731" t="s">
        <v>30895</v>
      </c>
      <c r="D2189" s="435">
        <v>1</v>
      </c>
      <c r="E2189" s="435">
        <v>20</v>
      </c>
      <c r="F2189" s="435" t="s">
        <v>29470</v>
      </c>
      <c r="G2189" s="435" t="s">
        <v>27134</v>
      </c>
      <c r="H2189" s="116" t="s">
        <v>3293</v>
      </c>
      <c r="I2189" s="435" t="s">
        <v>30893</v>
      </c>
      <c r="J2189" s="389" t="s">
        <v>30500</v>
      </c>
    </row>
    <row r="2190" spans="1:10" s="541" customFormat="1" ht="82.5">
      <c r="A2190" s="2">
        <v>167</v>
      </c>
      <c r="B2190" s="773" t="s">
        <v>30896</v>
      </c>
      <c r="C2190" s="731" t="s">
        <v>30794</v>
      </c>
      <c r="D2190" s="435">
        <v>1</v>
      </c>
      <c r="E2190" s="435">
        <v>2</v>
      </c>
      <c r="F2190" s="435" t="s">
        <v>30897</v>
      </c>
      <c r="G2190" s="435" t="s">
        <v>27134</v>
      </c>
      <c r="H2190" s="116" t="s">
        <v>3293</v>
      </c>
      <c r="I2190" s="435" t="s">
        <v>30893</v>
      </c>
      <c r="J2190" s="389" t="s">
        <v>30500</v>
      </c>
    </row>
    <row r="2191" spans="1:10" s="541" customFormat="1" ht="66">
      <c r="A2191" s="2">
        <v>168</v>
      </c>
      <c r="B2191" s="773" t="s">
        <v>30898</v>
      </c>
      <c r="C2191" s="731" t="s">
        <v>30899</v>
      </c>
      <c r="D2191" s="435">
        <v>1</v>
      </c>
      <c r="E2191" s="435">
        <v>4</v>
      </c>
      <c r="F2191" s="435" t="s">
        <v>30897</v>
      </c>
      <c r="G2191" s="435" t="s">
        <v>30885</v>
      </c>
      <c r="H2191" s="116" t="s">
        <v>3293</v>
      </c>
      <c r="I2191" s="435" t="s">
        <v>30900</v>
      </c>
      <c r="J2191" s="389" t="s">
        <v>30500</v>
      </c>
    </row>
    <row r="2192" spans="1:10" s="541" customFormat="1" ht="49.5">
      <c r="A2192" s="2">
        <v>169</v>
      </c>
      <c r="B2192" s="773" t="s">
        <v>30901</v>
      </c>
      <c r="C2192" s="776" t="s">
        <v>30902</v>
      </c>
      <c r="D2192" s="435">
        <v>1</v>
      </c>
      <c r="E2192" s="435">
        <v>3</v>
      </c>
      <c r="F2192" s="435" t="s">
        <v>30897</v>
      </c>
      <c r="G2192" s="435" t="s">
        <v>29045</v>
      </c>
      <c r="H2192" s="500" t="s">
        <v>3293</v>
      </c>
      <c r="I2192" s="706" t="s">
        <v>30903</v>
      </c>
      <c r="J2192" s="389" t="s">
        <v>30500</v>
      </c>
    </row>
    <row r="2193" spans="1:10" s="541" customFormat="1" ht="49.5">
      <c r="A2193" s="2">
        <v>170</v>
      </c>
      <c r="B2193" s="773" t="s">
        <v>30904</v>
      </c>
      <c r="C2193" s="776" t="s">
        <v>30905</v>
      </c>
      <c r="D2193" s="435">
        <v>1</v>
      </c>
      <c r="E2193" s="435">
        <v>3</v>
      </c>
      <c r="F2193" s="435" t="s">
        <v>30897</v>
      </c>
      <c r="G2193" s="435" t="s">
        <v>29045</v>
      </c>
      <c r="H2193" s="500" t="s">
        <v>3293</v>
      </c>
      <c r="I2193" s="706" t="s">
        <v>30903</v>
      </c>
      <c r="J2193" s="389" t="s">
        <v>30500</v>
      </c>
    </row>
    <row r="2194" spans="1:10" s="541" customFormat="1" ht="49.5">
      <c r="A2194" s="2">
        <v>171</v>
      </c>
      <c r="B2194" s="773" t="s">
        <v>30906</v>
      </c>
      <c r="C2194" s="731" t="s">
        <v>30907</v>
      </c>
      <c r="D2194" s="435">
        <v>1</v>
      </c>
      <c r="E2194" s="435">
        <v>2</v>
      </c>
      <c r="F2194" s="435" t="s">
        <v>30897</v>
      </c>
      <c r="G2194" s="435" t="s">
        <v>30897</v>
      </c>
      <c r="H2194" s="500" t="s">
        <v>3293</v>
      </c>
      <c r="I2194" s="706" t="s">
        <v>30908</v>
      </c>
      <c r="J2194" s="389" t="s">
        <v>30500</v>
      </c>
    </row>
    <row r="2195" spans="1:10" s="541" customFormat="1" ht="66">
      <c r="A2195" s="2">
        <v>172</v>
      </c>
      <c r="B2195" s="773" t="s">
        <v>30909</v>
      </c>
      <c r="C2195" s="731" t="s">
        <v>30910</v>
      </c>
      <c r="D2195" s="435">
        <v>1</v>
      </c>
      <c r="E2195" s="435">
        <v>4</v>
      </c>
      <c r="F2195" s="435" t="s">
        <v>30897</v>
      </c>
      <c r="G2195" s="435" t="s">
        <v>30878</v>
      </c>
      <c r="H2195" s="116" t="s">
        <v>3293</v>
      </c>
      <c r="I2195" s="435" t="s">
        <v>30911</v>
      </c>
      <c r="J2195" s="389" t="s">
        <v>30500</v>
      </c>
    </row>
    <row r="2196" spans="1:10" s="541" customFormat="1" ht="99">
      <c r="A2196" s="2">
        <v>173</v>
      </c>
      <c r="B2196" s="773" t="s">
        <v>30912</v>
      </c>
      <c r="C2196" s="731" t="s">
        <v>30913</v>
      </c>
      <c r="D2196" s="435">
        <v>1</v>
      </c>
      <c r="E2196" s="435">
        <v>4</v>
      </c>
      <c r="F2196" s="435" t="s">
        <v>14294</v>
      </c>
      <c r="G2196" s="435" t="s">
        <v>30878</v>
      </c>
      <c r="H2196" s="116" t="s">
        <v>3293</v>
      </c>
      <c r="I2196" s="116" t="s">
        <v>30914</v>
      </c>
      <c r="J2196" s="389" t="s">
        <v>30500</v>
      </c>
    </row>
    <row r="2197" spans="1:10" s="541" customFormat="1" ht="99">
      <c r="A2197" s="2">
        <v>174</v>
      </c>
      <c r="B2197" s="773" t="s">
        <v>30915</v>
      </c>
      <c r="C2197" s="731" t="s">
        <v>30916</v>
      </c>
      <c r="D2197" s="435">
        <v>1</v>
      </c>
      <c r="E2197" s="435">
        <v>2</v>
      </c>
      <c r="F2197" s="435" t="s">
        <v>30897</v>
      </c>
      <c r="G2197" s="435" t="s">
        <v>30917</v>
      </c>
      <c r="H2197" s="116" t="s">
        <v>3293</v>
      </c>
      <c r="I2197" s="116" t="s">
        <v>30918</v>
      </c>
      <c r="J2197" s="389" t="s">
        <v>30500</v>
      </c>
    </row>
    <row r="2198" spans="1:10" s="541" customFormat="1" ht="66">
      <c r="A2198" s="2">
        <v>175</v>
      </c>
      <c r="B2198" s="773" t="s">
        <v>30919</v>
      </c>
      <c r="C2198" s="731" t="s">
        <v>30920</v>
      </c>
      <c r="D2198" s="435">
        <v>1</v>
      </c>
      <c r="E2198" s="435">
        <v>17</v>
      </c>
      <c r="F2198" s="435" t="s">
        <v>14294</v>
      </c>
      <c r="G2198" s="435" t="s">
        <v>30878</v>
      </c>
      <c r="H2198" s="116" t="s">
        <v>3293</v>
      </c>
      <c r="I2198" s="116" t="s">
        <v>30914</v>
      </c>
      <c r="J2198" s="389" t="s">
        <v>30500</v>
      </c>
    </row>
    <row r="2199" spans="1:10" s="541" customFormat="1" ht="66">
      <c r="A2199" s="2">
        <v>176</v>
      </c>
      <c r="B2199" s="773" t="s">
        <v>30921</v>
      </c>
      <c r="C2199" s="731" t="s">
        <v>30922</v>
      </c>
      <c r="D2199" s="435">
        <v>1</v>
      </c>
      <c r="E2199" s="435">
        <v>17</v>
      </c>
      <c r="F2199" s="435" t="s">
        <v>14294</v>
      </c>
      <c r="G2199" s="435" t="s">
        <v>30878</v>
      </c>
      <c r="H2199" s="116" t="s">
        <v>3293</v>
      </c>
      <c r="I2199" s="116" t="s">
        <v>30914</v>
      </c>
      <c r="J2199" s="389" t="s">
        <v>30500</v>
      </c>
    </row>
    <row r="2200" spans="1:10" s="541" customFormat="1" ht="49.5">
      <c r="A2200" s="2">
        <v>177</v>
      </c>
      <c r="B2200" s="773" t="s">
        <v>30923</v>
      </c>
      <c r="C2200" s="731" t="s">
        <v>30924</v>
      </c>
      <c r="D2200" s="435">
        <v>1</v>
      </c>
      <c r="E2200" s="435">
        <v>9</v>
      </c>
      <c r="F2200" s="435" t="s">
        <v>14294</v>
      </c>
      <c r="G2200" s="435" t="s">
        <v>30878</v>
      </c>
      <c r="H2200" s="116" t="s">
        <v>3293</v>
      </c>
      <c r="I2200" s="116" t="s">
        <v>30914</v>
      </c>
      <c r="J2200" s="389" t="s">
        <v>30500</v>
      </c>
    </row>
    <row r="2201" spans="1:10" s="541" customFormat="1" ht="66">
      <c r="A2201" s="2">
        <v>178</v>
      </c>
      <c r="B2201" s="773" t="s">
        <v>30925</v>
      </c>
      <c r="C2201" s="731" t="s">
        <v>30926</v>
      </c>
      <c r="D2201" s="435">
        <v>1</v>
      </c>
      <c r="E2201" s="435">
        <v>9</v>
      </c>
      <c r="F2201" s="435" t="s">
        <v>14294</v>
      </c>
      <c r="G2201" s="435" t="s">
        <v>30878</v>
      </c>
      <c r="H2201" s="116" t="s">
        <v>3293</v>
      </c>
      <c r="I2201" s="116" t="s">
        <v>30914</v>
      </c>
      <c r="J2201" s="389" t="s">
        <v>30500</v>
      </c>
    </row>
    <row r="2202" spans="1:10" s="541" customFormat="1" ht="66">
      <c r="A2202" s="2">
        <v>179</v>
      </c>
      <c r="B2202" s="773" t="s">
        <v>30927</v>
      </c>
      <c r="C2202" s="731" t="s">
        <v>30928</v>
      </c>
      <c r="D2202" s="435">
        <v>1</v>
      </c>
      <c r="E2202" s="435">
        <v>9</v>
      </c>
      <c r="F2202" s="435" t="s">
        <v>14294</v>
      </c>
      <c r="G2202" s="435" t="s">
        <v>30878</v>
      </c>
      <c r="H2202" s="116" t="s">
        <v>3293</v>
      </c>
      <c r="I2202" s="116" t="s">
        <v>30914</v>
      </c>
      <c r="J2202" s="389" t="s">
        <v>30500</v>
      </c>
    </row>
    <row r="2203" spans="1:10" s="541" customFormat="1" ht="66">
      <c r="A2203" s="2">
        <v>180</v>
      </c>
      <c r="B2203" s="773" t="s">
        <v>30929</v>
      </c>
      <c r="C2203" s="731" t="s">
        <v>30930</v>
      </c>
      <c r="D2203" s="435">
        <v>1</v>
      </c>
      <c r="E2203" s="435">
        <v>9</v>
      </c>
      <c r="F2203" s="435" t="s">
        <v>30931</v>
      </c>
      <c r="G2203" s="435" t="s">
        <v>30932</v>
      </c>
      <c r="H2203" s="116" t="s">
        <v>3293</v>
      </c>
      <c r="I2203" s="116" t="s">
        <v>30914</v>
      </c>
      <c r="J2203" s="389" t="s">
        <v>30500</v>
      </c>
    </row>
    <row r="2204" spans="1:10" s="541" customFormat="1" ht="66">
      <c r="A2204" s="2">
        <v>181</v>
      </c>
      <c r="B2204" s="773" t="s">
        <v>30933</v>
      </c>
      <c r="C2204" s="731" t="s">
        <v>30934</v>
      </c>
      <c r="D2204" s="435">
        <v>1</v>
      </c>
      <c r="E2204" s="435">
        <v>18</v>
      </c>
      <c r="F2204" s="435" t="s">
        <v>30935</v>
      </c>
      <c r="G2204" s="435" t="s">
        <v>30931</v>
      </c>
      <c r="H2204" s="116" t="s">
        <v>3293</v>
      </c>
      <c r="I2204" s="435" t="s">
        <v>30936</v>
      </c>
      <c r="J2204" s="389" t="s">
        <v>30500</v>
      </c>
    </row>
    <row r="2205" spans="1:10" s="541" customFormat="1" ht="49.5">
      <c r="A2205" s="2">
        <v>182</v>
      </c>
      <c r="B2205" s="773" t="s">
        <v>30937</v>
      </c>
      <c r="C2205" s="731" t="s">
        <v>30938</v>
      </c>
      <c r="D2205" s="435">
        <v>1</v>
      </c>
      <c r="E2205" s="435">
        <v>6</v>
      </c>
      <c r="F2205" s="435" t="s">
        <v>30885</v>
      </c>
      <c r="G2205" s="435" t="s">
        <v>30931</v>
      </c>
      <c r="H2205" s="116" t="s">
        <v>3293</v>
      </c>
      <c r="I2205" s="435" t="s">
        <v>30936</v>
      </c>
      <c r="J2205" s="389" t="s">
        <v>30500</v>
      </c>
    </row>
    <row r="2206" spans="1:10" s="541" customFormat="1" ht="66">
      <c r="A2206" s="2">
        <v>183</v>
      </c>
      <c r="B2206" s="773" t="s">
        <v>30939</v>
      </c>
      <c r="C2206" s="731" t="s">
        <v>30940</v>
      </c>
      <c r="D2206" s="435">
        <v>1</v>
      </c>
      <c r="E2206" s="435">
        <v>15</v>
      </c>
      <c r="F2206" s="435" t="s">
        <v>30885</v>
      </c>
      <c r="G2206" s="435" t="s">
        <v>30931</v>
      </c>
      <c r="H2206" s="116" t="s">
        <v>3293</v>
      </c>
      <c r="I2206" s="435" t="s">
        <v>30936</v>
      </c>
      <c r="J2206" s="389" t="s">
        <v>30500</v>
      </c>
    </row>
    <row r="2207" spans="1:10" s="541" customFormat="1" ht="66">
      <c r="A2207" s="116">
        <v>184</v>
      </c>
      <c r="B2207" s="773" t="s">
        <v>30941</v>
      </c>
      <c r="C2207" s="731" t="s">
        <v>30942</v>
      </c>
      <c r="D2207" s="435">
        <v>1</v>
      </c>
      <c r="E2207" s="435"/>
      <c r="F2207" s="435" t="s">
        <v>30943</v>
      </c>
      <c r="G2207" s="435" t="s">
        <v>30878</v>
      </c>
      <c r="H2207" s="116" t="s">
        <v>3293</v>
      </c>
      <c r="I2207" s="116" t="s">
        <v>30878</v>
      </c>
      <c r="J2207" s="389" t="s">
        <v>30500</v>
      </c>
    </row>
    <row r="2208" spans="1:10" s="541" customFormat="1" ht="82.5">
      <c r="A2208" s="2">
        <v>186</v>
      </c>
      <c r="B2208" s="773" t="s">
        <v>30944</v>
      </c>
      <c r="C2208" s="731" t="s">
        <v>30945</v>
      </c>
      <c r="D2208" s="435">
        <v>1</v>
      </c>
      <c r="E2208" s="435">
        <v>102</v>
      </c>
      <c r="F2208" s="435" t="s">
        <v>28473</v>
      </c>
      <c r="G2208" s="435" t="s">
        <v>30931</v>
      </c>
      <c r="H2208" s="116" t="s">
        <v>3293</v>
      </c>
      <c r="I2208" s="435" t="s">
        <v>30936</v>
      </c>
      <c r="J2208" s="389" t="s">
        <v>30500</v>
      </c>
    </row>
    <row r="2209" spans="1:10" s="541" customFormat="1" ht="66">
      <c r="A2209" s="2">
        <v>187</v>
      </c>
      <c r="B2209" s="773" t="s">
        <v>30946</v>
      </c>
      <c r="C2209" s="731" t="s">
        <v>30947</v>
      </c>
      <c r="D2209" s="435">
        <v>1</v>
      </c>
      <c r="E2209" s="435">
        <v>15</v>
      </c>
      <c r="F2209" s="435" t="s">
        <v>28473</v>
      </c>
      <c r="G2209" s="435" t="s">
        <v>30931</v>
      </c>
      <c r="H2209" s="116" t="s">
        <v>3293</v>
      </c>
      <c r="I2209" s="435" t="s">
        <v>30936</v>
      </c>
      <c r="J2209" s="389" t="s">
        <v>30500</v>
      </c>
    </row>
    <row r="2210" spans="1:10" s="541" customFormat="1" ht="49.5">
      <c r="A2210" s="2">
        <v>188</v>
      </c>
      <c r="B2210" s="773" t="s">
        <v>30948</v>
      </c>
      <c r="C2210" s="731" t="s">
        <v>30949</v>
      </c>
      <c r="D2210" s="435">
        <v>1</v>
      </c>
      <c r="E2210" s="435">
        <v>13</v>
      </c>
      <c r="F2210" s="435" t="s">
        <v>28473</v>
      </c>
      <c r="G2210" s="435" t="s">
        <v>30931</v>
      </c>
      <c r="H2210" s="116" t="s">
        <v>3293</v>
      </c>
      <c r="I2210" s="435" t="s">
        <v>30936</v>
      </c>
      <c r="J2210" s="389" t="s">
        <v>30500</v>
      </c>
    </row>
    <row r="2211" spans="1:10" s="541" customFormat="1" ht="82.5">
      <c r="A2211" s="2">
        <v>189</v>
      </c>
      <c r="B2211" s="773" t="s">
        <v>30950</v>
      </c>
      <c r="C2211" s="731" t="s">
        <v>30951</v>
      </c>
      <c r="D2211" s="435">
        <v>1</v>
      </c>
      <c r="E2211" s="435">
        <v>22</v>
      </c>
      <c r="F2211" s="435" t="s">
        <v>30931</v>
      </c>
      <c r="G2211" s="435" t="s">
        <v>30952</v>
      </c>
      <c r="H2211" s="116" t="s">
        <v>3293</v>
      </c>
      <c r="I2211" s="435" t="s">
        <v>30952</v>
      </c>
      <c r="J2211" s="389" t="s">
        <v>30500</v>
      </c>
    </row>
    <row r="2212" spans="1:10" s="541" customFormat="1" ht="66">
      <c r="A2212" s="2">
        <v>190</v>
      </c>
      <c r="B2212" s="773" t="s">
        <v>30953</v>
      </c>
      <c r="C2212" s="731" t="s">
        <v>30954</v>
      </c>
      <c r="D2212" s="435">
        <v>1</v>
      </c>
      <c r="E2212" s="435">
        <v>34</v>
      </c>
      <c r="F2212" s="435" t="s">
        <v>28473</v>
      </c>
      <c r="G2212" s="435" t="s">
        <v>30878</v>
      </c>
      <c r="H2212" s="116" t="s">
        <v>3293</v>
      </c>
      <c r="I2212" s="435" t="s">
        <v>30914</v>
      </c>
      <c r="J2212" s="389" t="s">
        <v>30500</v>
      </c>
    </row>
    <row r="2213" spans="1:10" s="541" customFormat="1" ht="66">
      <c r="A2213" s="2">
        <v>191</v>
      </c>
      <c r="B2213" s="773" t="s">
        <v>30955</v>
      </c>
      <c r="C2213" s="731" t="s">
        <v>30956</v>
      </c>
      <c r="D2213" s="435">
        <v>1</v>
      </c>
      <c r="E2213" s="435">
        <v>8</v>
      </c>
      <c r="F2213" s="435" t="s">
        <v>30957</v>
      </c>
      <c r="G2213" s="435" t="s">
        <v>30878</v>
      </c>
      <c r="H2213" s="116" t="s">
        <v>3293</v>
      </c>
      <c r="I2213" s="435" t="s">
        <v>30914</v>
      </c>
      <c r="J2213" s="389" t="s">
        <v>30500</v>
      </c>
    </row>
    <row r="2214" spans="1:10" s="541" customFormat="1" ht="66">
      <c r="A2214" s="2">
        <v>192</v>
      </c>
      <c r="B2214" s="773" t="s">
        <v>30958</v>
      </c>
      <c r="C2214" s="731" t="s">
        <v>30959</v>
      </c>
      <c r="D2214" s="435">
        <v>1</v>
      </c>
      <c r="E2214" s="435">
        <v>41</v>
      </c>
      <c r="F2214" s="435" t="s">
        <v>30957</v>
      </c>
      <c r="G2214" s="435" t="s">
        <v>30878</v>
      </c>
      <c r="H2214" s="116" t="s">
        <v>3293</v>
      </c>
      <c r="I2214" s="435" t="s">
        <v>30914</v>
      </c>
      <c r="J2214" s="389" t="s">
        <v>30500</v>
      </c>
    </row>
    <row r="2215" spans="1:10" s="541" customFormat="1" ht="66">
      <c r="A2215" s="2">
        <v>193</v>
      </c>
      <c r="B2215" s="773" t="s">
        <v>30960</v>
      </c>
      <c r="C2215" s="731" t="s">
        <v>30961</v>
      </c>
      <c r="D2215" s="435">
        <v>1</v>
      </c>
      <c r="E2215" s="435">
        <v>4</v>
      </c>
      <c r="F2215" s="435" t="s">
        <v>30962</v>
      </c>
      <c r="G2215" s="435" t="s">
        <v>30957</v>
      </c>
      <c r="H2215" s="116" t="s">
        <v>3293</v>
      </c>
      <c r="I2215" s="435" t="s">
        <v>30963</v>
      </c>
      <c r="J2215" s="389" t="s">
        <v>30500</v>
      </c>
    </row>
    <row r="2216" spans="1:10" s="541" customFormat="1" ht="66">
      <c r="A2216" s="2">
        <v>194</v>
      </c>
      <c r="B2216" s="773" t="s">
        <v>30964</v>
      </c>
      <c r="C2216" s="731" t="s">
        <v>30965</v>
      </c>
      <c r="D2216" s="435"/>
      <c r="E2216" s="435"/>
      <c r="F2216" s="435" t="s">
        <v>30957</v>
      </c>
      <c r="G2216" s="435" t="s">
        <v>30878</v>
      </c>
      <c r="H2216" s="116" t="s">
        <v>3293</v>
      </c>
      <c r="I2216" s="435" t="s">
        <v>30914</v>
      </c>
      <c r="J2216" s="389" t="s">
        <v>30500</v>
      </c>
    </row>
    <row r="2217" spans="1:10" s="541" customFormat="1" ht="82.5">
      <c r="A2217" s="2">
        <v>195</v>
      </c>
      <c r="B2217" s="773" t="s">
        <v>30966</v>
      </c>
      <c r="C2217" s="731" t="s">
        <v>30967</v>
      </c>
      <c r="D2217" s="435">
        <v>1</v>
      </c>
      <c r="E2217" s="435">
        <v>18</v>
      </c>
      <c r="F2217" s="435" t="s">
        <v>30968</v>
      </c>
      <c r="G2217" s="435" t="s">
        <v>30878</v>
      </c>
      <c r="H2217" s="116" t="s">
        <v>3293</v>
      </c>
      <c r="I2217" s="435" t="s">
        <v>30914</v>
      </c>
      <c r="J2217" s="389" t="s">
        <v>30500</v>
      </c>
    </row>
    <row r="2218" spans="1:10" s="541" customFormat="1" ht="66">
      <c r="A2218" s="2">
        <v>196</v>
      </c>
      <c r="B2218" s="773" t="s">
        <v>30969</v>
      </c>
      <c r="C2218" s="731" t="s">
        <v>30970</v>
      </c>
      <c r="D2218" s="435">
        <v>1</v>
      </c>
      <c r="E2218" s="435">
        <v>10</v>
      </c>
      <c r="F2218" s="435" t="s">
        <v>30968</v>
      </c>
      <c r="G2218" s="435" t="s">
        <v>30878</v>
      </c>
      <c r="H2218" s="116" t="s">
        <v>3293</v>
      </c>
      <c r="I2218" s="435" t="s">
        <v>30914</v>
      </c>
      <c r="J2218" s="389" t="s">
        <v>30500</v>
      </c>
    </row>
    <row r="2219" spans="1:10" s="541" customFormat="1" ht="82.5">
      <c r="A2219" s="2">
        <v>197</v>
      </c>
      <c r="B2219" s="773" t="s">
        <v>30971</v>
      </c>
      <c r="C2219" s="731" t="s">
        <v>30972</v>
      </c>
      <c r="D2219" s="435">
        <v>1</v>
      </c>
      <c r="E2219" s="435">
        <v>10</v>
      </c>
      <c r="F2219" s="435" t="s">
        <v>30968</v>
      </c>
      <c r="G2219" s="435" t="s">
        <v>30878</v>
      </c>
      <c r="H2219" s="116" t="s">
        <v>3293</v>
      </c>
      <c r="I2219" s="435" t="s">
        <v>30914</v>
      </c>
      <c r="J2219" s="389" t="s">
        <v>30500</v>
      </c>
    </row>
    <row r="2220" spans="1:10" s="541" customFormat="1" ht="66">
      <c r="A2220" s="2">
        <v>198</v>
      </c>
      <c r="B2220" s="773" t="s">
        <v>30973</v>
      </c>
      <c r="C2220" s="731" t="s">
        <v>30974</v>
      </c>
      <c r="D2220" s="435">
        <v>1</v>
      </c>
      <c r="E2220" s="435">
        <v>25</v>
      </c>
      <c r="F2220" s="435" t="s">
        <v>30878</v>
      </c>
      <c r="G2220" s="435" t="s">
        <v>30952</v>
      </c>
      <c r="H2220" s="116" t="s">
        <v>3293</v>
      </c>
      <c r="I2220" s="435" t="s">
        <v>23968</v>
      </c>
      <c r="J2220" s="389" t="s">
        <v>30500</v>
      </c>
    </row>
    <row r="2221" spans="1:10" s="541" customFormat="1" ht="49.5">
      <c r="A2221" s="2">
        <v>199</v>
      </c>
      <c r="B2221" s="773" t="s">
        <v>30975</v>
      </c>
      <c r="C2221" s="731" t="s">
        <v>30976</v>
      </c>
      <c r="D2221" s="435">
        <v>1</v>
      </c>
      <c r="E2221" s="435">
        <v>8</v>
      </c>
      <c r="F2221" s="435" t="s">
        <v>30878</v>
      </c>
      <c r="G2221" s="435" t="s">
        <v>30952</v>
      </c>
      <c r="H2221" s="116" t="s">
        <v>3293</v>
      </c>
      <c r="I2221" s="435" t="s">
        <v>23968</v>
      </c>
      <c r="J2221" s="389" t="s">
        <v>30500</v>
      </c>
    </row>
    <row r="2222" spans="1:10" s="541" customFormat="1" ht="82.5">
      <c r="A2222" s="2">
        <v>200</v>
      </c>
      <c r="B2222" s="773" t="s">
        <v>30977</v>
      </c>
      <c r="C2222" s="731" t="s">
        <v>30978</v>
      </c>
      <c r="D2222" s="435">
        <v>1</v>
      </c>
      <c r="E2222" s="435">
        <v>31</v>
      </c>
      <c r="F2222" s="435" t="s">
        <v>30878</v>
      </c>
      <c r="G2222" s="435" t="s">
        <v>30952</v>
      </c>
      <c r="H2222" s="116" t="s">
        <v>3293</v>
      </c>
      <c r="I2222" s="435" t="s">
        <v>23968</v>
      </c>
      <c r="J2222" s="389" t="s">
        <v>30500</v>
      </c>
    </row>
    <row r="2223" spans="1:10" s="541" customFormat="1" ht="72">
      <c r="A2223" s="2">
        <v>201</v>
      </c>
      <c r="B2223" s="773" t="s">
        <v>30979</v>
      </c>
      <c r="C2223" s="777" t="s">
        <v>30980</v>
      </c>
      <c r="D2223" s="435">
        <v>1</v>
      </c>
      <c r="E2223" s="435">
        <v>11</v>
      </c>
      <c r="F2223" s="435" t="s">
        <v>30878</v>
      </c>
      <c r="G2223" s="435" t="s">
        <v>30952</v>
      </c>
      <c r="H2223" s="116" t="s">
        <v>3293</v>
      </c>
      <c r="I2223" s="435" t="s">
        <v>23968</v>
      </c>
      <c r="J2223" s="389" t="s">
        <v>30500</v>
      </c>
    </row>
    <row r="2224" spans="1:10" s="541" customFormat="1" ht="90">
      <c r="A2224" s="2">
        <v>202</v>
      </c>
      <c r="B2224" s="773" t="s">
        <v>30981</v>
      </c>
      <c r="C2224" s="777" t="s">
        <v>30982</v>
      </c>
      <c r="D2224" s="435">
        <v>1</v>
      </c>
      <c r="E2224" s="435">
        <v>4</v>
      </c>
      <c r="F2224" s="435" t="s">
        <v>30917</v>
      </c>
      <c r="G2224" s="435" t="s">
        <v>30952</v>
      </c>
      <c r="H2224" s="116" t="s">
        <v>3293</v>
      </c>
      <c r="I2224" s="435" t="s">
        <v>23968</v>
      </c>
      <c r="J2224" s="389" t="s">
        <v>30500</v>
      </c>
    </row>
    <row r="2225" spans="1:10" s="541" customFormat="1" ht="54">
      <c r="A2225" s="2">
        <v>203</v>
      </c>
      <c r="B2225" s="773" t="s">
        <v>30983</v>
      </c>
      <c r="C2225" s="777" t="s">
        <v>30984</v>
      </c>
      <c r="D2225" s="435">
        <v>1</v>
      </c>
      <c r="E2225" s="435">
        <v>25</v>
      </c>
      <c r="F2225" s="435" t="s">
        <v>30917</v>
      </c>
      <c r="G2225" s="435" t="s">
        <v>30952</v>
      </c>
      <c r="H2225" s="116" t="s">
        <v>3293</v>
      </c>
      <c r="I2225" s="435" t="s">
        <v>23968</v>
      </c>
      <c r="J2225" s="389" t="s">
        <v>30500</v>
      </c>
    </row>
    <row r="2226" spans="1:10" s="541" customFormat="1" ht="72">
      <c r="A2226" s="2">
        <v>204</v>
      </c>
      <c r="B2226" s="773" t="s">
        <v>30985</v>
      </c>
      <c r="C2226" s="777" t="s">
        <v>30986</v>
      </c>
      <c r="D2226" s="435">
        <v>1</v>
      </c>
      <c r="E2226" s="435">
        <v>9</v>
      </c>
      <c r="F2226" s="435" t="s">
        <v>30987</v>
      </c>
      <c r="G2226" s="435" t="s">
        <v>30952</v>
      </c>
      <c r="H2226" s="116" t="s">
        <v>3293</v>
      </c>
      <c r="I2226" s="435" t="s">
        <v>23968</v>
      </c>
      <c r="J2226" s="389" t="s">
        <v>30500</v>
      </c>
    </row>
    <row r="2227" spans="1:10" s="541" customFormat="1" ht="72">
      <c r="A2227" s="2">
        <v>205</v>
      </c>
      <c r="B2227" s="773" t="s">
        <v>30988</v>
      </c>
      <c r="C2227" s="777" t="s">
        <v>30989</v>
      </c>
      <c r="D2227" s="435">
        <v>1</v>
      </c>
      <c r="E2227" s="435">
        <v>14</v>
      </c>
      <c r="F2227" s="435" t="s">
        <v>30987</v>
      </c>
      <c r="G2227" s="435" t="s">
        <v>30952</v>
      </c>
      <c r="H2227" s="116" t="s">
        <v>3293</v>
      </c>
      <c r="I2227" s="435" t="s">
        <v>23968</v>
      </c>
      <c r="J2227" s="389" t="s">
        <v>30500</v>
      </c>
    </row>
    <row r="2228" spans="1:10" s="541" customFormat="1" ht="72">
      <c r="A2228" s="2">
        <v>206</v>
      </c>
      <c r="B2228" s="773" t="s">
        <v>30990</v>
      </c>
      <c r="C2228" s="777" t="s">
        <v>30991</v>
      </c>
      <c r="D2228" s="435">
        <v>1</v>
      </c>
      <c r="E2228" s="435">
        <v>5</v>
      </c>
      <c r="F2228" s="435" t="s">
        <v>30992</v>
      </c>
      <c r="G2228" s="435" t="s">
        <v>30993</v>
      </c>
      <c r="H2228" s="116" t="s">
        <v>3293</v>
      </c>
      <c r="I2228" s="435" t="s">
        <v>23972</v>
      </c>
      <c r="J2228" s="389" t="s">
        <v>30500</v>
      </c>
    </row>
    <row r="2229" spans="1:10" s="541" customFormat="1" ht="90">
      <c r="A2229" s="2">
        <v>207</v>
      </c>
      <c r="B2229" s="773" t="s">
        <v>30994</v>
      </c>
      <c r="C2229" s="777" t="s">
        <v>30995</v>
      </c>
      <c r="D2229" s="435">
        <v>1</v>
      </c>
      <c r="E2229" s="435">
        <v>10</v>
      </c>
      <c r="F2229" s="435" t="s">
        <v>30992</v>
      </c>
      <c r="G2229" s="435" t="s">
        <v>30996</v>
      </c>
      <c r="H2229" s="116" t="s">
        <v>3293</v>
      </c>
      <c r="I2229" s="435" t="s">
        <v>23972</v>
      </c>
      <c r="J2229" s="389" t="s">
        <v>30500</v>
      </c>
    </row>
    <row r="2230" spans="1:10" s="541" customFormat="1" ht="72">
      <c r="A2230" s="2">
        <v>208</v>
      </c>
      <c r="B2230" s="773" t="s">
        <v>30997</v>
      </c>
      <c r="C2230" s="777" t="s">
        <v>30998</v>
      </c>
      <c r="D2230" s="435">
        <v>1</v>
      </c>
      <c r="E2230" s="435">
        <v>21</v>
      </c>
      <c r="F2230" s="435" t="s">
        <v>30952</v>
      </c>
      <c r="G2230" s="435" t="s">
        <v>30996</v>
      </c>
      <c r="H2230" s="116" t="s">
        <v>3293</v>
      </c>
      <c r="I2230" s="435" t="s">
        <v>23972</v>
      </c>
      <c r="J2230" s="389" t="s">
        <v>30500</v>
      </c>
    </row>
    <row r="2231" spans="1:10" s="541" customFormat="1" ht="72">
      <c r="A2231" s="2">
        <v>209</v>
      </c>
      <c r="B2231" s="773" t="s">
        <v>30999</v>
      </c>
      <c r="C2231" s="777" t="s">
        <v>31000</v>
      </c>
      <c r="D2231" s="435">
        <v>1</v>
      </c>
      <c r="E2231" s="435">
        <v>5</v>
      </c>
      <c r="F2231" s="435" t="s">
        <v>31001</v>
      </c>
      <c r="G2231" s="435" t="s">
        <v>30996</v>
      </c>
      <c r="H2231" s="116" t="s">
        <v>3293</v>
      </c>
      <c r="I2231" s="435" t="s">
        <v>31002</v>
      </c>
      <c r="J2231" s="389" t="s">
        <v>30500</v>
      </c>
    </row>
    <row r="2232" spans="1:10" s="541" customFormat="1" ht="72">
      <c r="A2232" s="2">
        <v>210</v>
      </c>
      <c r="B2232" s="773" t="s">
        <v>31003</v>
      </c>
      <c r="C2232" s="777" t="s">
        <v>31004</v>
      </c>
      <c r="D2232" s="435">
        <v>1</v>
      </c>
      <c r="E2232" s="435">
        <v>7</v>
      </c>
      <c r="F2232" s="435" t="s">
        <v>31001</v>
      </c>
      <c r="G2232" s="435" t="s">
        <v>30996</v>
      </c>
      <c r="H2232" s="116" t="s">
        <v>3293</v>
      </c>
      <c r="I2232" s="435" t="s">
        <v>31002</v>
      </c>
      <c r="J2232" s="389" t="s">
        <v>30500</v>
      </c>
    </row>
    <row r="2233" spans="1:10" s="541" customFormat="1" ht="90">
      <c r="A2233" s="2">
        <v>211</v>
      </c>
      <c r="B2233" s="773" t="s">
        <v>31005</v>
      </c>
      <c r="C2233" s="777" t="s">
        <v>31006</v>
      </c>
      <c r="D2233" s="435">
        <v>1</v>
      </c>
      <c r="E2233" s="435">
        <v>17</v>
      </c>
      <c r="F2233" s="435" t="s">
        <v>31001</v>
      </c>
      <c r="G2233" s="435" t="s">
        <v>30996</v>
      </c>
      <c r="H2233" s="116" t="s">
        <v>3293</v>
      </c>
      <c r="I2233" s="435" t="s">
        <v>23972</v>
      </c>
      <c r="J2233" s="389" t="s">
        <v>30500</v>
      </c>
    </row>
    <row r="2234" spans="1:10" s="541" customFormat="1" ht="72">
      <c r="A2234" s="2">
        <v>212</v>
      </c>
      <c r="B2234" s="773" t="s">
        <v>31007</v>
      </c>
      <c r="C2234" s="777" t="s">
        <v>31008</v>
      </c>
      <c r="D2234" s="435">
        <v>1</v>
      </c>
      <c r="E2234" s="435">
        <v>13</v>
      </c>
      <c r="F2234" s="435" t="s">
        <v>31001</v>
      </c>
      <c r="G2234" s="435" t="s">
        <v>30996</v>
      </c>
      <c r="H2234" s="116" t="s">
        <v>3293</v>
      </c>
      <c r="I2234" s="435" t="s">
        <v>31002</v>
      </c>
      <c r="J2234" s="389" t="s">
        <v>30500</v>
      </c>
    </row>
    <row r="2235" spans="1:10" s="541" customFormat="1" ht="72">
      <c r="A2235" s="2">
        <v>213</v>
      </c>
      <c r="B2235" s="773" t="s">
        <v>31009</v>
      </c>
      <c r="C2235" s="777" t="s">
        <v>31010</v>
      </c>
      <c r="D2235" s="435">
        <v>1</v>
      </c>
      <c r="E2235" s="435">
        <v>8</v>
      </c>
      <c r="F2235" s="435" t="s">
        <v>31001</v>
      </c>
      <c r="G2235" s="435" t="s">
        <v>30996</v>
      </c>
      <c r="H2235" s="116" t="s">
        <v>3293</v>
      </c>
      <c r="I2235" s="435" t="s">
        <v>30996</v>
      </c>
      <c r="J2235" s="389" t="s">
        <v>30500</v>
      </c>
    </row>
    <row r="2236" spans="1:10" s="541" customFormat="1" ht="90">
      <c r="A2236" s="778">
        <v>214</v>
      </c>
      <c r="B2236" s="773" t="s">
        <v>31011</v>
      </c>
      <c r="C2236" s="777" t="s">
        <v>30688</v>
      </c>
      <c r="D2236" s="435">
        <v>1</v>
      </c>
      <c r="E2236" s="435">
        <v>8</v>
      </c>
      <c r="F2236" s="435" t="s">
        <v>31001</v>
      </c>
      <c r="G2236" s="435" t="s">
        <v>29075</v>
      </c>
      <c r="H2236" s="116" t="s">
        <v>3293</v>
      </c>
      <c r="I2236" s="435" t="s">
        <v>31012</v>
      </c>
      <c r="J2236" s="389" t="s">
        <v>30500</v>
      </c>
    </row>
    <row r="2237" spans="1:10" s="541" customFormat="1" ht="108">
      <c r="A2237" s="2">
        <v>215</v>
      </c>
      <c r="B2237" s="773" t="s">
        <v>31013</v>
      </c>
      <c r="C2237" s="777" t="s">
        <v>31014</v>
      </c>
      <c r="D2237" s="435">
        <v>1</v>
      </c>
      <c r="E2237" s="435">
        <v>3</v>
      </c>
      <c r="F2237" s="435" t="s">
        <v>23967</v>
      </c>
      <c r="G2237" s="435" t="s">
        <v>29553</v>
      </c>
      <c r="H2237" s="116" t="s">
        <v>3293</v>
      </c>
      <c r="I2237" s="435" t="s">
        <v>31012</v>
      </c>
      <c r="J2237" s="389" t="s">
        <v>30500</v>
      </c>
    </row>
    <row r="2238" spans="1:10" s="541" customFormat="1" ht="126">
      <c r="A2238" s="778">
        <v>216</v>
      </c>
      <c r="B2238" s="773" t="s">
        <v>31015</v>
      </c>
      <c r="C2238" s="777" t="s">
        <v>31016</v>
      </c>
      <c r="D2238" s="435">
        <v>1</v>
      </c>
      <c r="E2238" s="435">
        <v>16</v>
      </c>
      <c r="F2238" s="435" t="s">
        <v>23967</v>
      </c>
      <c r="G2238" s="435" t="s">
        <v>29075</v>
      </c>
      <c r="H2238" s="116" t="s">
        <v>3293</v>
      </c>
      <c r="I2238" s="435" t="s">
        <v>31012</v>
      </c>
      <c r="J2238" s="389" t="s">
        <v>30500</v>
      </c>
    </row>
    <row r="2239" spans="1:10" s="541" customFormat="1" ht="108">
      <c r="A2239" s="2">
        <v>217</v>
      </c>
      <c r="B2239" s="773" t="s">
        <v>31017</v>
      </c>
      <c r="C2239" s="777" t="s">
        <v>31018</v>
      </c>
      <c r="D2239" s="435">
        <v>1</v>
      </c>
      <c r="E2239" s="435">
        <v>11</v>
      </c>
      <c r="F2239" s="435" t="s">
        <v>29553</v>
      </c>
      <c r="G2239" s="435" t="s">
        <v>29075</v>
      </c>
      <c r="H2239" s="116" t="s">
        <v>3293</v>
      </c>
      <c r="I2239" s="435" t="s">
        <v>31019</v>
      </c>
      <c r="J2239" s="389" t="s">
        <v>30500</v>
      </c>
    </row>
    <row r="2240" spans="1:10" s="541" customFormat="1" ht="144">
      <c r="A2240" s="778">
        <v>218</v>
      </c>
      <c r="B2240" s="773" t="s">
        <v>31020</v>
      </c>
      <c r="C2240" s="777" t="s">
        <v>31021</v>
      </c>
      <c r="D2240" s="435">
        <v>1</v>
      </c>
      <c r="E2240" s="435">
        <v>8</v>
      </c>
      <c r="F2240" s="435" t="s">
        <v>30996</v>
      </c>
      <c r="G2240" s="435" t="s">
        <v>29075</v>
      </c>
      <c r="H2240" s="116" t="s">
        <v>3293</v>
      </c>
      <c r="I2240" s="435" t="s">
        <v>31012</v>
      </c>
      <c r="J2240" s="389" t="s">
        <v>30500</v>
      </c>
    </row>
    <row r="2241" spans="1:10" s="541" customFormat="1" ht="54">
      <c r="A2241" s="2">
        <v>219</v>
      </c>
      <c r="B2241" s="773" t="s">
        <v>31022</v>
      </c>
      <c r="C2241" s="777" t="s">
        <v>31023</v>
      </c>
      <c r="D2241" s="435">
        <v>1</v>
      </c>
      <c r="E2241" s="435">
        <v>11</v>
      </c>
      <c r="F2241" s="435" t="s">
        <v>30996</v>
      </c>
      <c r="G2241" s="435" t="s">
        <v>30996</v>
      </c>
      <c r="H2241" s="116" t="s">
        <v>3293</v>
      </c>
      <c r="I2241" s="435" t="s">
        <v>23972</v>
      </c>
      <c r="J2241" s="389" t="s">
        <v>30500</v>
      </c>
    </row>
    <row r="2242" spans="1:10" s="541" customFormat="1" ht="54">
      <c r="A2242" s="778">
        <v>220</v>
      </c>
      <c r="B2242" s="773" t="s">
        <v>31024</v>
      </c>
      <c r="C2242" s="777" t="s">
        <v>31025</v>
      </c>
      <c r="D2242" s="435">
        <v>1</v>
      </c>
      <c r="E2242" s="435">
        <v>8</v>
      </c>
      <c r="F2242" s="435" t="s">
        <v>29473</v>
      </c>
      <c r="G2242" s="435" t="s">
        <v>29075</v>
      </c>
      <c r="H2242" s="116" t="s">
        <v>3293</v>
      </c>
      <c r="I2242" s="435" t="s">
        <v>31012</v>
      </c>
      <c r="J2242" s="389" t="s">
        <v>30500</v>
      </c>
    </row>
    <row r="2243" spans="1:10" s="541" customFormat="1" ht="90">
      <c r="A2243" s="2">
        <v>221</v>
      </c>
      <c r="B2243" s="773" t="s">
        <v>31026</v>
      </c>
      <c r="C2243" s="777" t="s">
        <v>31027</v>
      </c>
      <c r="D2243" s="435">
        <v>2</v>
      </c>
      <c r="E2243" s="435">
        <v>39</v>
      </c>
      <c r="F2243" s="435" t="s">
        <v>29473</v>
      </c>
      <c r="G2243" s="435" t="s">
        <v>29075</v>
      </c>
      <c r="H2243" s="116" t="s">
        <v>3293</v>
      </c>
      <c r="I2243" s="435" t="s">
        <v>31012</v>
      </c>
      <c r="J2243" s="389" t="s">
        <v>30500</v>
      </c>
    </row>
    <row r="2244" spans="1:10" s="541" customFormat="1" ht="54">
      <c r="A2244" s="778">
        <v>222</v>
      </c>
      <c r="B2244" s="773" t="s">
        <v>31028</v>
      </c>
      <c r="C2244" s="777" t="s">
        <v>31029</v>
      </c>
      <c r="D2244" s="435">
        <v>1</v>
      </c>
      <c r="E2244" s="435">
        <v>3</v>
      </c>
      <c r="F2244" s="435" t="s">
        <v>29473</v>
      </c>
      <c r="G2244" s="435" t="s">
        <v>29075</v>
      </c>
      <c r="H2244" s="116" t="s">
        <v>3293</v>
      </c>
      <c r="I2244" s="435" t="s">
        <v>31012</v>
      </c>
      <c r="J2244" s="389" t="s">
        <v>30500</v>
      </c>
    </row>
    <row r="2245" spans="1:10" s="541" customFormat="1" ht="72">
      <c r="A2245" s="2">
        <v>223</v>
      </c>
      <c r="B2245" s="773" t="s">
        <v>31030</v>
      </c>
      <c r="C2245" s="777" t="s">
        <v>31031</v>
      </c>
      <c r="D2245" s="435">
        <v>1</v>
      </c>
      <c r="E2245" s="435">
        <v>13</v>
      </c>
      <c r="F2245" s="435" t="s">
        <v>29553</v>
      </c>
      <c r="G2245" s="435" t="s">
        <v>29075</v>
      </c>
      <c r="H2245" s="116" t="s">
        <v>3293</v>
      </c>
      <c r="I2245" s="435" t="s">
        <v>31012</v>
      </c>
      <c r="J2245" s="389" t="s">
        <v>30500</v>
      </c>
    </row>
    <row r="2246" spans="1:10" s="541" customFormat="1" ht="90">
      <c r="A2246" s="778">
        <v>224</v>
      </c>
      <c r="B2246" s="773" t="s">
        <v>31032</v>
      </c>
      <c r="C2246" s="777" t="s">
        <v>31033</v>
      </c>
      <c r="D2246" s="435">
        <v>1</v>
      </c>
      <c r="E2246" s="435">
        <v>44</v>
      </c>
      <c r="F2246" s="435" t="s">
        <v>29553</v>
      </c>
      <c r="G2246" s="435" t="s">
        <v>31034</v>
      </c>
      <c r="H2246" s="116" t="s">
        <v>3293</v>
      </c>
      <c r="I2246" s="435" t="s">
        <v>31035</v>
      </c>
      <c r="J2246" s="389" t="s">
        <v>30500</v>
      </c>
    </row>
    <row r="2247" spans="1:10" s="541" customFormat="1" ht="90">
      <c r="A2247" s="2">
        <v>225</v>
      </c>
      <c r="B2247" s="773" t="s">
        <v>31036</v>
      </c>
      <c r="C2247" s="777" t="s">
        <v>31037</v>
      </c>
      <c r="D2247" s="435">
        <v>1</v>
      </c>
      <c r="E2247" s="435">
        <v>7</v>
      </c>
      <c r="F2247" s="435" t="s">
        <v>29553</v>
      </c>
      <c r="G2247" s="435" t="s">
        <v>31034</v>
      </c>
      <c r="H2247" s="116" t="s">
        <v>3293</v>
      </c>
      <c r="I2247" s="435" t="s">
        <v>31035</v>
      </c>
      <c r="J2247" s="389" t="s">
        <v>30500</v>
      </c>
    </row>
    <row r="2248" spans="1:10" s="541" customFormat="1" ht="72">
      <c r="A2248" s="778">
        <v>226</v>
      </c>
      <c r="B2248" s="773" t="s">
        <v>31038</v>
      </c>
      <c r="C2248" s="777" t="s">
        <v>31039</v>
      </c>
      <c r="D2248" s="435">
        <v>1</v>
      </c>
      <c r="E2248" s="435">
        <v>4</v>
      </c>
      <c r="F2248" s="435" t="s">
        <v>29553</v>
      </c>
      <c r="G2248" s="435" t="s">
        <v>31034</v>
      </c>
      <c r="H2248" s="116" t="s">
        <v>3293</v>
      </c>
      <c r="I2248" s="435" t="s">
        <v>31035</v>
      </c>
      <c r="J2248" s="389" t="s">
        <v>30500</v>
      </c>
    </row>
    <row r="2249" spans="1:10" s="541" customFormat="1" ht="54">
      <c r="A2249" s="2">
        <v>227</v>
      </c>
      <c r="B2249" s="773" t="s">
        <v>31040</v>
      </c>
      <c r="C2249" s="777" t="s">
        <v>31041</v>
      </c>
      <c r="D2249" s="435">
        <v>1</v>
      </c>
      <c r="E2249" s="435">
        <v>3</v>
      </c>
      <c r="F2249" s="435" t="s">
        <v>29553</v>
      </c>
      <c r="G2249" s="435" t="s">
        <v>31034</v>
      </c>
      <c r="H2249" s="116" t="s">
        <v>3293</v>
      </c>
      <c r="I2249" s="435" t="s">
        <v>31035</v>
      </c>
      <c r="J2249" s="389" t="s">
        <v>30500</v>
      </c>
    </row>
    <row r="2250" spans="1:10" s="541" customFormat="1" ht="54">
      <c r="A2250" s="778">
        <v>228</v>
      </c>
      <c r="B2250" s="773" t="s">
        <v>31042</v>
      </c>
      <c r="C2250" s="777" t="s">
        <v>31043</v>
      </c>
      <c r="D2250" s="435">
        <v>1</v>
      </c>
      <c r="E2250" s="435">
        <v>5</v>
      </c>
      <c r="F2250" s="435" t="s">
        <v>29553</v>
      </c>
      <c r="G2250" s="435" t="s">
        <v>29075</v>
      </c>
      <c r="H2250" s="116" t="s">
        <v>3293</v>
      </c>
      <c r="I2250" s="435" t="s">
        <v>31012</v>
      </c>
      <c r="J2250" s="389" t="s">
        <v>30500</v>
      </c>
    </row>
    <row r="2251" spans="1:10" s="541" customFormat="1" ht="72">
      <c r="A2251" s="2">
        <v>229</v>
      </c>
      <c r="B2251" s="773" t="s">
        <v>31044</v>
      </c>
      <c r="C2251" s="777" t="s">
        <v>31045</v>
      </c>
      <c r="D2251" s="435">
        <v>1</v>
      </c>
      <c r="E2251" s="435">
        <v>18</v>
      </c>
      <c r="F2251" s="435" t="s">
        <v>29553</v>
      </c>
      <c r="G2251" s="435" t="s">
        <v>31034</v>
      </c>
      <c r="H2251" s="116" t="s">
        <v>3293</v>
      </c>
      <c r="I2251" s="435" t="s">
        <v>31035</v>
      </c>
      <c r="J2251" s="389" t="s">
        <v>30500</v>
      </c>
    </row>
    <row r="2252" spans="1:10" s="541" customFormat="1" ht="72">
      <c r="A2252" s="778">
        <v>230</v>
      </c>
      <c r="B2252" s="773" t="s">
        <v>31046</v>
      </c>
      <c r="C2252" s="777" t="s">
        <v>31047</v>
      </c>
      <c r="D2252" s="435">
        <v>1</v>
      </c>
      <c r="E2252" s="435">
        <v>8</v>
      </c>
      <c r="F2252" s="435" t="s">
        <v>31048</v>
      </c>
      <c r="G2252" s="435" t="s">
        <v>31034</v>
      </c>
      <c r="H2252" s="116" t="s">
        <v>3293</v>
      </c>
      <c r="I2252" s="435" t="s">
        <v>31035</v>
      </c>
      <c r="J2252" s="389" t="s">
        <v>30500</v>
      </c>
    </row>
    <row r="2253" spans="1:10" s="541" customFormat="1" ht="72">
      <c r="A2253" s="2">
        <v>231</v>
      </c>
      <c r="B2253" s="773" t="s">
        <v>31049</v>
      </c>
      <c r="C2253" s="777" t="s">
        <v>31050</v>
      </c>
      <c r="D2253" s="435">
        <v>1</v>
      </c>
      <c r="E2253" s="435">
        <v>4</v>
      </c>
      <c r="F2253" s="435" t="s">
        <v>30428</v>
      </c>
      <c r="G2253" s="435" t="s">
        <v>30479</v>
      </c>
      <c r="H2253" s="116" t="s">
        <v>3293</v>
      </c>
      <c r="I2253" s="435" t="s">
        <v>31051</v>
      </c>
      <c r="J2253" s="389" t="s">
        <v>30500</v>
      </c>
    </row>
    <row r="2254" spans="1:10" s="541" customFormat="1" ht="108">
      <c r="A2254" s="778">
        <v>232</v>
      </c>
      <c r="B2254" s="773" t="s">
        <v>31052</v>
      </c>
      <c r="C2254" s="777" t="s">
        <v>31053</v>
      </c>
      <c r="D2254" s="435">
        <v>2</v>
      </c>
      <c r="E2254" s="435">
        <v>11</v>
      </c>
      <c r="F2254" s="435" t="s">
        <v>31054</v>
      </c>
      <c r="G2254" s="435" t="s">
        <v>31055</v>
      </c>
      <c r="H2254" s="116" t="s">
        <v>3293</v>
      </c>
      <c r="I2254" s="435" t="s">
        <v>31056</v>
      </c>
      <c r="J2254" s="389" t="s">
        <v>30500</v>
      </c>
    </row>
    <row r="2255" spans="1:10" s="541" customFormat="1" ht="108">
      <c r="A2255" s="2">
        <v>233</v>
      </c>
      <c r="B2255" s="773" t="s">
        <v>31057</v>
      </c>
      <c r="C2255" s="777" t="s">
        <v>31058</v>
      </c>
      <c r="D2255" s="435">
        <v>1</v>
      </c>
      <c r="E2255" s="435">
        <v>8</v>
      </c>
      <c r="F2255" s="435" t="s">
        <v>31059</v>
      </c>
      <c r="G2255" s="435" t="s">
        <v>30467</v>
      </c>
      <c r="H2255" s="116" t="s">
        <v>3293</v>
      </c>
      <c r="I2255" s="435" t="s">
        <v>31060</v>
      </c>
      <c r="J2255" s="389" t="s">
        <v>30500</v>
      </c>
    </row>
    <row r="2256" spans="1:10" s="541" customFormat="1" ht="72">
      <c r="A2256" s="778">
        <v>234</v>
      </c>
      <c r="B2256" s="773" t="s">
        <v>31061</v>
      </c>
      <c r="C2256" s="777" t="s">
        <v>31062</v>
      </c>
      <c r="D2256" s="710" t="s">
        <v>29268</v>
      </c>
      <c r="E2256" s="435">
        <v>0</v>
      </c>
      <c r="F2256" s="435" t="s">
        <v>29127</v>
      </c>
      <c r="G2256" s="435"/>
      <c r="H2256" s="116" t="s">
        <v>3293</v>
      </c>
      <c r="I2256" s="435" t="s">
        <v>31063</v>
      </c>
      <c r="J2256" s="389" t="s">
        <v>30500</v>
      </c>
    </row>
    <row r="2257" spans="1:10" s="541" customFormat="1" ht="72">
      <c r="A2257" s="2">
        <v>235</v>
      </c>
      <c r="B2257" s="773" t="s">
        <v>31064</v>
      </c>
      <c r="C2257" s="777" t="s">
        <v>31065</v>
      </c>
      <c r="D2257" s="435">
        <v>1</v>
      </c>
      <c r="E2257" s="435">
        <v>2</v>
      </c>
      <c r="F2257" s="435" t="s">
        <v>31034</v>
      </c>
      <c r="G2257" s="435" t="s">
        <v>31034</v>
      </c>
      <c r="H2257" s="116" t="s">
        <v>3293</v>
      </c>
      <c r="I2257" s="435" t="s">
        <v>31035</v>
      </c>
      <c r="J2257" s="389" t="s">
        <v>30500</v>
      </c>
    </row>
    <row r="2258" spans="1:10" s="541" customFormat="1" ht="108">
      <c r="A2258" s="778">
        <v>236</v>
      </c>
      <c r="B2258" s="773" t="s">
        <v>31066</v>
      </c>
      <c r="C2258" s="777" t="s">
        <v>31067</v>
      </c>
      <c r="D2258" s="435">
        <v>1</v>
      </c>
      <c r="E2258" s="435">
        <v>4</v>
      </c>
      <c r="F2258" s="435" t="s">
        <v>30451</v>
      </c>
      <c r="G2258" s="435" t="s">
        <v>29082</v>
      </c>
      <c r="H2258" s="116" t="s">
        <v>3293</v>
      </c>
      <c r="I2258" s="435" t="s">
        <v>31068</v>
      </c>
      <c r="J2258" s="389" t="s">
        <v>30500</v>
      </c>
    </row>
    <row r="2259" spans="1:10" s="541" customFormat="1" ht="90">
      <c r="A2259" s="2">
        <v>237</v>
      </c>
      <c r="B2259" s="773" t="s">
        <v>31069</v>
      </c>
      <c r="C2259" s="777" t="s">
        <v>31070</v>
      </c>
      <c r="D2259" s="435">
        <v>1</v>
      </c>
      <c r="E2259" s="435">
        <v>6</v>
      </c>
      <c r="F2259" s="435" t="s">
        <v>31071</v>
      </c>
      <c r="G2259" s="435" t="s">
        <v>29485</v>
      </c>
      <c r="H2259" s="116" t="s">
        <v>3293</v>
      </c>
      <c r="I2259" s="435" t="s">
        <v>31072</v>
      </c>
      <c r="J2259" s="389" t="s">
        <v>30500</v>
      </c>
    </row>
    <row r="2260" spans="1:10" s="541" customFormat="1" ht="72">
      <c r="A2260" s="778">
        <v>238</v>
      </c>
      <c r="B2260" s="773" t="s">
        <v>31073</v>
      </c>
      <c r="C2260" s="777" t="s">
        <v>31074</v>
      </c>
      <c r="D2260" s="435">
        <v>1</v>
      </c>
      <c r="E2260" s="435">
        <v>15</v>
      </c>
      <c r="F2260" s="435" t="s">
        <v>31055</v>
      </c>
      <c r="G2260" s="435" t="s">
        <v>29110</v>
      </c>
      <c r="H2260" s="116" t="s">
        <v>3293</v>
      </c>
      <c r="I2260" s="435" t="s">
        <v>31075</v>
      </c>
      <c r="J2260" s="389" t="s">
        <v>30500</v>
      </c>
    </row>
    <row r="2261" spans="1:10" s="541" customFormat="1" ht="108">
      <c r="A2261" s="2">
        <v>239</v>
      </c>
      <c r="B2261" s="773" t="s">
        <v>31076</v>
      </c>
      <c r="C2261" s="777" t="s">
        <v>31077</v>
      </c>
      <c r="D2261" s="435">
        <v>1</v>
      </c>
      <c r="E2261" s="435">
        <v>6</v>
      </c>
      <c r="F2261" s="435" t="s">
        <v>31055</v>
      </c>
      <c r="G2261" s="435" t="s">
        <v>29485</v>
      </c>
      <c r="H2261" s="116" t="s">
        <v>3293</v>
      </c>
      <c r="I2261" s="435" t="s">
        <v>31072</v>
      </c>
      <c r="J2261" s="389" t="s">
        <v>30500</v>
      </c>
    </row>
    <row r="2262" spans="1:10" s="541" customFormat="1" ht="72">
      <c r="A2262" s="778">
        <v>240</v>
      </c>
      <c r="B2262" s="773" t="s">
        <v>31078</v>
      </c>
      <c r="C2262" s="777" t="s">
        <v>31079</v>
      </c>
      <c r="D2262" s="435">
        <v>1</v>
      </c>
      <c r="E2262" s="435">
        <v>11</v>
      </c>
      <c r="F2262" s="435" t="s">
        <v>31055</v>
      </c>
      <c r="G2262" s="435" t="s">
        <v>30467</v>
      </c>
      <c r="H2262" s="116" t="s">
        <v>3293</v>
      </c>
      <c r="I2262" s="435" t="s">
        <v>31060</v>
      </c>
      <c r="J2262" s="389" t="s">
        <v>30500</v>
      </c>
    </row>
    <row r="2263" spans="1:10" s="541" customFormat="1" ht="72">
      <c r="A2263" s="2">
        <v>241</v>
      </c>
      <c r="B2263" s="773" t="s">
        <v>31080</v>
      </c>
      <c r="C2263" s="777" t="s">
        <v>31081</v>
      </c>
      <c r="D2263" s="435">
        <v>1</v>
      </c>
      <c r="E2263" s="435">
        <v>8</v>
      </c>
      <c r="F2263" s="435" t="s">
        <v>31055</v>
      </c>
      <c r="G2263" s="435" t="s">
        <v>30467</v>
      </c>
      <c r="H2263" s="116" t="s">
        <v>3293</v>
      </c>
      <c r="I2263" s="435" t="s">
        <v>31060</v>
      </c>
      <c r="J2263" s="389" t="s">
        <v>30500</v>
      </c>
    </row>
    <row r="2264" spans="1:10" s="541" customFormat="1" ht="72">
      <c r="A2264" s="778">
        <v>242</v>
      </c>
      <c r="B2264" s="773" t="s">
        <v>31082</v>
      </c>
      <c r="C2264" s="777" t="s">
        <v>31083</v>
      </c>
      <c r="D2264" s="435">
        <v>1</v>
      </c>
      <c r="E2264" s="435">
        <v>13</v>
      </c>
      <c r="F2264" s="435" t="s">
        <v>31055</v>
      </c>
      <c r="G2264" s="435" t="s">
        <v>30467</v>
      </c>
      <c r="H2264" s="116" t="s">
        <v>3293</v>
      </c>
      <c r="I2264" s="435" t="s">
        <v>31060</v>
      </c>
      <c r="J2264" s="389" t="s">
        <v>30500</v>
      </c>
    </row>
    <row r="2265" spans="1:10" s="541" customFormat="1" ht="72">
      <c r="A2265" s="2">
        <v>243</v>
      </c>
      <c r="B2265" s="773" t="s">
        <v>31084</v>
      </c>
      <c r="C2265" s="777" t="s">
        <v>31085</v>
      </c>
      <c r="D2265" s="435">
        <v>1</v>
      </c>
      <c r="E2265" s="435">
        <v>8</v>
      </c>
      <c r="F2265" s="435" t="s">
        <v>30467</v>
      </c>
      <c r="G2265" s="435" t="s">
        <v>29485</v>
      </c>
      <c r="H2265" s="116" t="s">
        <v>3293</v>
      </c>
      <c r="I2265" s="435" t="s">
        <v>31086</v>
      </c>
      <c r="J2265" s="389" t="s">
        <v>30500</v>
      </c>
    </row>
    <row r="2266" spans="1:10" s="541" customFormat="1" ht="72">
      <c r="A2266" s="778">
        <v>244</v>
      </c>
      <c r="B2266" s="773" t="s">
        <v>31087</v>
      </c>
      <c r="C2266" s="777" t="s">
        <v>31088</v>
      </c>
      <c r="D2266" s="435">
        <v>1</v>
      </c>
      <c r="E2266" s="435">
        <v>3</v>
      </c>
      <c r="F2266" s="435" t="s">
        <v>30467</v>
      </c>
      <c r="G2266" s="435" t="s">
        <v>29485</v>
      </c>
      <c r="H2266" s="116" t="s">
        <v>3293</v>
      </c>
      <c r="I2266" s="435" t="s">
        <v>31086</v>
      </c>
      <c r="J2266" s="389" t="s">
        <v>30500</v>
      </c>
    </row>
    <row r="2267" spans="1:10" s="541" customFormat="1" ht="72">
      <c r="A2267" s="2">
        <v>245</v>
      </c>
      <c r="B2267" s="773" t="s">
        <v>31089</v>
      </c>
      <c r="C2267" s="777" t="s">
        <v>31090</v>
      </c>
      <c r="D2267" s="435">
        <v>1</v>
      </c>
      <c r="E2267" s="435">
        <v>3</v>
      </c>
      <c r="F2267" s="435" t="s">
        <v>30467</v>
      </c>
      <c r="G2267" s="435" t="s">
        <v>29485</v>
      </c>
      <c r="H2267" s="116" t="s">
        <v>3293</v>
      </c>
      <c r="I2267" s="435" t="s">
        <v>31072</v>
      </c>
      <c r="J2267" s="389" t="s">
        <v>30500</v>
      </c>
    </row>
    <row r="2268" spans="1:10" s="541" customFormat="1" ht="72">
      <c r="A2268" s="778">
        <v>246</v>
      </c>
      <c r="B2268" s="773" t="s">
        <v>31091</v>
      </c>
      <c r="C2268" s="777" t="s">
        <v>31092</v>
      </c>
      <c r="D2268" s="435">
        <v>1</v>
      </c>
      <c r="E2268" s="435">
        <v>29</v>
      </c>
      <c r="F2268" s="435" t="s">
        <v>29485</v>
      </c>
      <c r="G2268" s="435" t="s">
        <v>31093</v>
      </c>
      <c r="H2268" s="116" t="s">
        <v>3293</v>
      </c>
      <c r="I2268" s="435" t="s">
        <v>31094</v>
      </c>
      <c r="J2268" s="389" t="s">
        <v>30500</v>
      </c>
    </row>
    <row r="2269" spans="1:10" s="541" customFormat="1" ht="54">
      <c r="A2269" s="2">
        <v>247</v>
      </c>
      <c r="B2269" s="773" t="s">
        <v>31095</v>
      </c>
      <c r="C2269" s="777" t="s">
        <v>31096</v>
      </c>
      <c r="D2269" s="435">
        <v>1</v>
      </c>
      <c r="E2269" s="435">
        <v>9</v>
      </c>
      <c r="F2269" s="435" t="s">
        <v>29485</v>
      </c>
      <c r="G2269" s="435" t="s">
        <v>31094</v>
      </c>
      <c r="H2269" s="116" t="s">
        <v>3293</v>
      </c>
      <c r="I2269" s="435" t="s">
        <v>31094</v>
      </c>
      <c r="J2269" s="389" t="s">
        <v>30500</v>
      </c>
    </row>
    <row r="2270" spans="1:10" s="541" customFormat="1" ht="54">
      <c r="A2270" s="778">
        <v>248</v>
      </c>
      <c r="B2270" s="773" t="s">
        <v>31097</v>
      </c>
      <c r="C2270" s="777" t="s">
        <v>31098</v>
      </c>
      <c r="D2270" s="435">
        <v>1</v>
      </c>
      <c r="E2270" s="435">
        <v>8</v>
      </c>
      <c r="F2270" s="435" t="s">
        <v>29485</v>
      </c>
      <c r="G2270" s="435" t="s">
        <v>31093</v>
      </c>
      <c r="H2270" s="116" t="s">
        <v>3293</v>
      </c>
      <c r="I2270" s="435" t="s">
        <v>31094</v>
      </c>
      <c r="J2270" s="389" t="s">
        <v>30500</v>
      </c>
    </row>
    <row r="2271" spans="1:10" s="541" customFormat="1" ht="72">
      <c r="A2271" s="2">
        <v>249</v>
      </c>
      <c r="B2271" s="773" t="s">
        <v>31099</v>
      </c>
      <c r="C2271" s="777" t="s">
        <v>31100</v>
      </c>
      <c r="D2271" s="435">
        <v>1</v>
      </c>
      <c r="E2271" s="435">
        <v>16</v>
      </c>
      <c r="F2271" s="435" t="s">
        <v>29110</v>
      </c>
      <c r="G2271" s="435" t="s">
        <v>29434</v>
      </c>
      <c r="H2271" s="116" t="s">
        <v>3293</v>
      </c>
      <c r="I2271" s="435" t="s">
        <v>31101</v>
      </c>
      <c r="J2271" s="389" t="s">
        <v>30500</v>
      </c>
    </row>
    <row r="2272" spans="1:10" s="541" customFormat="1" ht="126">
      <c r="A2272" s="778">
        <v>250</v>
      </c>
      <c r="B2272" s="773" t="s">
        <v>31102</v>
      </c>
      <c r="C2272" s="777" t="s">
        <v>31103</v>
      </c>
      <c r="D2272" s="435">
        <v>1</v>
      </c>
      <c r="E2272" s="435">
        <v>19</v>
      </c>
      <c r="F2272" s="435" t="s">
        <v>29431</v>
      </c>
      <c r="G2272" s="435" t="s">
        <v>29434</v>
      </c>
      <c r="H2272" s="116" t="s">
        <v>3293</v>
      </c>
      <c r="I2272" s="435" t="s">
        <v>31101</v>
      </c>
      <c r="J2272" s="389" t="s">
        <v>30500</v>
      </c>
    </row>
    <row r="2273" spans="1:10" s="541" customFormat="1" ht="72">
      <c r="A2273" s="2">
        <v>251</v>
      </c>
      <c r="B2273" s="773" t="s">
        <v>31104</v>
      </c>
      <c r="C2273" s="777" t="s">
        <v>31105</v>
      </c>
      <c r="D2273" s="435">
        <v>1</v>
      </c>
      <c r="E2273" s="435">
        <v>7</v>
      </c>
      <c r="F2273" s="435" t="s">
        <v>29431</v>
      </c>
      <c r="G2273" s="435" t="s">
        <v>29434</v>
      </c>
      <c r="H2273" s="116" t="s">
        <v>3293</v>
      </c>
      <c r="I2273" s="435" t="s">
        <v>31101</v>
      </c>
      <c r="J2273" s="389" t="s">
        <v>30500</v>
      </c>
    </row>
    <row r="2274" spans="1:10" s="541" customFormat="1" ht="54">
      <c r="A2274" s="2">
        <v>253</v>
      </c>
      <c r="B2274" s="773" t="s">
        <v>31106</v>
      </c>
      <c r="C2274" s="777" t="s">
        <v>31107</v>
      </c>
      <c r="D2274" s="435">
        <v>1</v>
      </c>
      <c r="E2274" s="435">
        <v>3</v>
      </c>
      <c r="F2274" s="435" t="s">
        <v>31108</v>
      </c>
      <c r="G2274" s="435" t="s">
        <v>31093</v>
      </c>
      <c r="H2274" s="116" t="s">
        <v>3293</v>
      </c>
      <c r="I2274" s="435" t="s">
        <v>31094</v>
      </c>
      <c r="J2274" s="389" t="s">
        <v>30500</v>
      </c>
    </row>
    <row r="2275" spans="1:10" s="541" customFormat="1" ht="72">
      <c r="A2275" s="778">
        <v>254</v>
      </c>
      <c r="B2275" s="773" t="s">
        <v>31109</v>
      </c>
      <c r="C2275" s="777" t="s">
        <v>31110</v>
      </c>
      <c r="D2275" s="435">
        <v>1</v>
      </c>
      <c r="E2275" s="435">
        <v>13</v>
      </c>
      <c r="F2275" s="435" t="s">
        <v>31108</v>
      </c>
      <c r="G2275" s="435" t="s">
        <v>31093</v>
      </c>
      <c r="H2275" s="116" t="s">
        <v>3293</v>
      </c>
      <c r="I2275" s="435" t="s">
        <v>31094</v>
      </c>
      <c r="J2275" s="389" t="s">
        <v>30500</v>
      </c>
    </row>
    <row r="2276" spans="1:10" s="541" customFormat="1" ht="90">
      <c r="A2276" s="2">
        <v>255</v>
      </c>
      <c r="B2276" s="773" t="s">
        <v>31111</v>
      </c>
      <c r="C2276" s="777" t="s">
        <v>30668</v>
      </c>
      <c r="D2276" s="435">
        <v>1</v>
      </c>
      <c r="E2276" s="435">
        <v>4</v>
      </c>
      <c r="F2276" s="435" t="s">
        <v>31108</v>
      </c>
      <c r="G2276" s="435" t="s">
        <v>29434</v>
      </c>
      <c r="H2276" s="116" t="s">
        <v>3293</v>
      </c>
      <c r="I2276" s="435" t="s">
        <v>31101</v>
      </c>
      <c r="J2276" s="389" t="s">
        <v>30500</v>
      </c>
    </row>
    <row r="2277" spans="1:10" s="541" customFormat="1" ht="90">
      <c r="A2277" s="778">
        <v>256</v>
      </c>
      <c r="B2277" s="773" t="s">
        <v>31112</v>
      </c>
      <c r="C2277" s="777" t="s">
        <v>31113</v>
      </c>
      <c r="D2277" s="435">
        <v>1</v>
      </c>
      <c r="E2277" s="435">
        <v>12</v>
      </c>
      <c r="F2277" s="435" t="s">
        <v>31108</v>
      </c>
      <c r="G2277" s="435" t="s">
        <v>29434</v>
      </c>
      <c r="H2277" s="116" t="s">
        <v>3293</v>
      </c>
      <c r="I2277" s="435" t="s">
        <v>31101</v>
      </c>
      <c r="J2277" s="389" t="s">
        <v>30500</v>
      </c>
    </row>
    <row r="2278" spans="1:10" s="541" customFormat="1" ht="90">
      <c r="A2278" s="2">
        <v>257</v>
      </c>
      <c r="B2278" s="773" t="s">
        <v>31114</v>
      </c>
      <c r="C2278" s="777" t="s">
        <v>31115</v>
      </c>
      <c r="D2278" s="435">
        <v>1</v>
      </c>
      <c r="E2278" s="435">
        <v>3</v>
      </c>
      <c r="F2278" s="435" t="s">
        <v>31108</v>
      </c>
      <c r="G2278" s="435" t="s">
        <v>29434</v>
      </c>
      <c r="H2278" s="116" t="s">
        <v>3293</v>
      </c>
      <c r="I2278" s="435" t="s">
        <v>31101</v>
      </c>
      <c r="J2278" s="389" t="s">
        <v>30500</v>
      </c>
    </row>
    <row r="2279" spans="1:10" s="541" customFormat="1" ht="72">
      <c r="A2279" s="778">
        <v>258</v>
      </c>
      <c r="B2279" s="773" t="s">
        <v>31116</v>
      </c>
      <c r="C2279" s="777" t="s">
        <v>31117</v>
      </c>
      <c r="D2279" s="435">
        <v>1</v>
      </c>
      <c r="E2279" s="435">
        <v>11</v>
      </c>
      <c r="F2279" s="435" t="s">
        <v>29376</v>
      </c>
      <c r="G2279" s="435" t="s">
        <v>31093</v>
      </c>
      <c r="H2279" s="116" t="s">
        <v>3293</v>
      </c>
      <c r="I2279" s="435" t="s">
        <v>31094</v>
      </c>
      <c r="J2279" s="389" t="s">
        <v>30500</v>
      </c>
    </row>
    <row r="2280" spans="1:10" s="541" customFormat="1" ht="90">
      <c r="A2280" s="2">
        <v>259</v>
      </c>
      <c r="B2280" s="773" t="s">
        <v>31118</v>
      </c>
      <c r="C2280" s="777" t="s">
        <v>31119</v>
      </c>
      <c r="D2280" s="435">
        <v>1</v>
      </c>
      <c r="E2280" s="435">
        <v>9</v>
      </c>
      <c r="F2280" s="435" t="s">
        <v>31120</v>
      </c>
      <c r="G2280" s="435" t="s">
        <v>31121</v>
      </c>
      <c r="H2280" s="116" t="s">
        <v>3293</v>
      </c>
      <c r="I2280" s="435" t="s">
        <v>31122</v>
      </c>
      <c r="J2280" s="389" t="s">
        <v>30500</v>
      </c>
    </row>
    <row r="2281" spans="1:10" s="541" customFormat="1" ht="90">
      <c r="A2281" s="778">
        <v>260</v>
      </c>
      <c r="B2281" s="773" t="s">
        <v>31123</v>
      </c>
      <c r="C2281" s="777" t="s">
        <v>31124</v>
      </c>
      <c r="D2281" s="435">
        <v>1</v>
      </c>
      <c r="E2281" s="435">
        <v>11</v>
      </c>
      <c r="F2281" s="435" t="s">
        <v>31120</v>
      </c>
      <c r="G2281" s="435" t="s">
        <v>31093</v>
      </c>
      <c r="H2281" s="116" t="s">
        <v>3293</v>
      </c>
      <c r="I2281" s="435" t="s">
        <v>31094</v>
      </c>
      <c r="J2281" s="389" t="s">
        <v>30500</v>
      </c>
    </row>
    <row r="2282" spans="1:10" s="541" customFormat="1" ht="72">
      <c r="A2282" s="2">
        <v>261</v>
      </c>
      <c r="B2282" s="773" t="s">
        <v>31125</v>
      </c>
      <c r="C2282" s="777" t="s">
        <v>31126</v>
      </c>
      <c r="D2282" s="435">
        <v>1</v>
      </c>
      <c r="E2282" s="435">
        <v>4</v>
      </c>
      <c r="F2282" s="435" t="s">
        <v>31093</v>
      </c>
      <c r="G2282" s="435" t="s">
        <v>29394</v>
      </c>
      <c r="H2282" s="116" t="s">
        <v>3293</v>
      </c>
      <c r="I2282" s="435" t="s">
        <v>31127</v>
      </c>
      <c r="J2282" s="389" t="s">
        <v>30500</v>
      </c>
    </row>
    <row r="2283" spans="1:10" s="541" customFormat="1" ht="108">
      <c r="A2283" s="778">
        <v>262</v>
      </c>
      <c r="B2283" s="773" t="s">
        <v>31128</v>
      </c>
      <c r="C2283" s="777" t="s">
        <v>31129</v>
      </c>
      <c r="D2283" s="435">
        <v>1</v>
      </c>
      <c r="E2283" s="435">
        <v>3</v>
      </c>
      <c r="F2283" s="435" t="s">
        <v>31093</v>
      </c>
      <c r="G2283" s="435" t="s">
        <v>29394</v>
      </c>
      <c r="H2283" s="116" t="s">
        <v>3293</v>
      </c>
      <c r="I2283" s="435" t="s">
        <v>31127</v>
      </c>
      <c r="J2283" s="389" t="s">
        <v>30500</v>
      </c>
    </row>
    <row r="2284" spans="1:10" s="541" customFormat="1" ht="126">
      <c r="A2284" s="2">
        <v>263</v>
      </c>
      <c r="B2284" s="773" t="s">
        <v>31130</v>
      </c>
      <c r="C2284" s="777" t="s">
        <v>31131</v>
      </c>
      <c r="D2284" s="435">
        <v>1</v>
      </c>
      <c r="E2284" s="435">
        <v>4</v>
      </c>
      <c r="F2284" s="435" t="s">
        <v>29434</v>
      </c>
      <c r="G2284" s="435" t="s">
        <v>29394</v>
      </c>
      <c r="H2284" s="116" t="s">
        <v>3293</v>
      </c>
      <c r="I2284" s="435" t="s">
        <v>31127</v>
      </c>
      <c r="J2284" s="389" t="s">
        <v>30500</v>
      </c>
    </row>
    <row r="2285" spans="1:10" s="541" customFormat="1" ht="90">
      <c r="A2285" s="778">
        <v>264</v>
      </c>
      <c r="B2285" s="773" t="s">
        <v>31132</v>
      </c>
      <c r="C2285" s="777" t="s">
        <v>31133</v>
      </c>
      <c r="D2285" s="435">
        <v>1</v>
      </c>
      <c r="E2285" s="435">
        <v>3</v>
      </c>
      <c r="F2285" s="435" t="s">
        <v>29434</v>
      </c>
      <c r="G2285" s="435" t="s">
        <v>29394</v>
      </c>
      <c r="H2285" s="116" t="s">
        <v>3293</v>
      </c>
      <c r="I2285" s="435" t="s">
        <v>31127</v>
      </c>
      <c r="J2285" s="389" t="s">
        <v>30500</v>
      </c>
    </row>
    <row r="2286" spans="1:10" s="541" customFormat="1" ht="72">
      <c r="A2286" s="2">
        <v>265</v>
      </c>
      <c r="B2286" s="773" t="s">
        <v>31134</v>
      </c>
      <c r="C2286" s="777" t="s">
        <v>31135</v>
      </c>
      <c r="D2286" s="435">
        <v>1</v>
      </c>
      <c r="E2286" s="435">
        <v>5</v>
      </c>
      <c r="F2286" s="435" t="s">
        <v>29434</v>
      </c>
      <c r="G2286" s="435" t="s">
        <v>29394</v>
      </c>
      <c r="H2286" s="116" t="s">
        <v>3293</v>
      </c>
      <c r="I2286" s="435" t="s">
        <v>31127</v>
      </c>
      <c r="J2286" s="389" t="s">
        <v>30500</v>
      </c>
    </row>
    <row r="2287" spans="1:10" s="541" customFormat="1" ht="54">
      <c r="A2287" s="778">
        <v>266</v>
      </c>
      <c r="B2287" s="773" t="s">
        <v>31136</v>
      </c>
      <c r="C2287" s="777" t="s">
        <v>31137</v>
      </c>
      <c r="D2287" s="435">
        <v>1</v>
      </c>
      <c r="E2287" s="435">
        <v>8</v>
      </c>
      <c r="F2287" s="435" t="s">
        <v>29434</v>
      </c>
      <c r="G2287" s="435" t="s">
        <v>29394</v>
      </c>
      <c r="H2287" s="116" t="s">
        <v>3293</v>
      </c>
      <c r="I2287" s="435" t="s">
        <v>31127</v>
      </c>
      <c r="J2287" s="389" t="s">
        <v>30500</v>
      </c>
    </row>
    <row r="2288" spans="1:10" s="541" customFormat="1" ht="72">
      <c r="A2288" s="2">
        <v>267</v>
      </c>
      <c r="B2288" s="773" t="s">
        <v>31138</v>
      </c>
      <c r="C2288" s="777" t="s">
        <v>31139</v>
      </c>
      <c r="D2288" s="435">
        <v>1</v>
      </c>
      <c r="E2288" s="435">
        <v>11</v>
      </c>
      <c r="F2288" s="435" t="s">
        <v>29499</v>
      </c>
      <c r="G2288" s="435" t="s">
        <v>29394</v>
      </c>
      <c r="H2288" s="116" t="s">
        <v>3293</v>
      </c>
      <c r="I2288" s="435" t="s">
        <v>31101</v>
      </c>
      <c r="J2288" s="389" t="s">
        <v>30500</v>
      </c>
    </row>
    <row r="2289" spans="1:10" s="541" customFormat="1" ht="54">
      <c r="A2289" s="778">
        <v>268</v>
      </c>
      <c r="B2289" s="773" t="s">
        <v>31140</v>
      </c>
      <c r="C2289" s="777" t="s">
        <v>31141</v>
      </c>
      <c r="D2289" s="435">
        <v>1</v>
      </c>
      <c r="E2289" s="435">
        <v>11</v>
      </c>
      <c r="F2289" s="435" t="s">
        <v>29499</v>
      </c>
      <c r="G2289" s="435" t="s">
        <v>29394</v>
      </c>
      <c r="H2289" s="116" t="s">
        <v>3293</v>
      </c>
      <c r="I2289" s="435" t="s">
        <v>31101</v>
      </c>
      <c r="J2289" s="389" t="s">
        <v>30500</v>
      </c>
    </row>
    <row r="2290" spans="1:10" s="541" customFormat="1" ht="90">
      <c r="A2290" s="2">
        <v>269</v>
      </c>
      <c r="B2290" s="773" t="s">
        <v>31142</v>
      </c>
      <c r="C2290" s="777" t="s">
        <v>31143</v>
      </c>
      <c r="D2290" s="435">
        <v>1</v>
      </c>
      <c r="E2290" s="435">
        <v>4</v>
      </c>
      <c r="F2290" s="435" t="s">
        <v>29394</v>
      </c>
      <c r="G2290" s="435" t="s">
        <v>31121</v>
      </c>
      <c r="H2290" s="116" t="s">
        <v>3293</v>
      </c>
      <c r="I2290" s="435" t="s">
        <v>29394</v>
      </c>
      <c r="J2290" s="389" t="s">
        <v>30500</v>
      </c>
    </row>
    <row r="2291" spans="1:10" s="541" customFormat="1" ht="72">
      <c r="A2291" s="778">
        <v>270</v>
      </c>
      <c r="B2291" s="773" t="s">
        <v>31144</v>
      </c>
      <c r="C2291" s="777" t="s">
        <v>31145</v>
      </c>
      <c r="D2291" s="435">
        <v>1</v>
      </c>
      <c r="E2291" s="435">
        <v>4</v>
      </c>
      <c r="F2291" s="435" t="s">
        <v>29394</v>
      </c>
      <c r="G2291" s="435" t="s">
        <v>31146</v>
      </c>
      <c r="H2291" s="116" t="s">
        <v>3293</v>
      </c>
      <c r="I2291" s="435" t="s">
        <v>31147</v>
      </c>
      <c r="J2291" s="389" t="s">
        <v>30500</v>
      </c>
    </row>
    <row r="2292" spans="1:10" s="541" customFormat="1" ht="108">
      <c r="A2292" s="2">
        <v>271</v>
      </c>
      <c r="B2292" s="773" t="s">
        <v>31148</v>
      </c>
      <c r="C2292" s="777" t="s">
        <v>30593</v>
      </c>
      <c r="D2292" s="435">
        <v>1</v>
      </c>
      <c r="E2292" s="435">
        <v>11</v>
      </c>
      <c r="F2292" s="435" t="s">
        <v>31149</v>
      </c>
      <c r="G2292" s="435" t="s">
        <v>31150</v>
      </c>
      <c r="H2292" s="116" t="s">
        <v>3293</v>
      </c>
      <c r="I2292" s="435" t="s">
        <v>31151</v>
      </c>
      <c r="J2292" s="389" t="s">
        <v>30500</v>
      </c>
    </row>
    <row r="2293" spans="1:10" s="541" customFormat="1" ht="90">
      <c r="A2293" s="2">
        <v>273</v>
      </c>
      <c r="B2293" s="773" t="s">
        <v>31152</v>
      </c>
      <c r="C2293" s="777" t="s">
        <v>31153</v>
      </c>
      <c r="D2293" s="435">
        <v>1</v>
      </c>
      <c r="E2293" s="435">
        <v>3</v>
      </c>
      <c r="F2293" s="435" t="s">
        <v>31150</v>
      </c>
      <c r="G2293" s="435" t="s">
        <v>31154</v>
      </c>
      <c r="H2293" s="116" t="s">
        <v>3293</v>
      </c>
      <c r="I2293" s="435" t="s">
        <v>31155</v>
      </c>
      <c r="J2293" s="389" t="s">
        <v>30500</v>
      </c>
    </row>
    <row r="2294" spans="1:10" s="541" customFormat="1" ht="108">
      <c r="A2294" s="778">
        <v>274</v>
      </c>
      <c r="B2294" s="773" t="s">
        <v>31156</v>
      </c>
      <c r="C2294" s="777" t="s">
        <v>31157</v>
      </c>
      <c r="D2294" s="435">
        <v>1</v>
      </c>
      <c r="E2294" s="435">
        <v>8</v>
      </c>
      <c r="F2294" s="435" t="s">
        <v>31150</v>
      </c>
      <c r="G2294" s="435" t="s">
        <v>31158</v>
      </c>
      <c r="H2294" s="116" t="s">
        <v>3293</v>
      </c>
      <c r="I2294" s="435" t="s">
        <v>31122</v>
      </c>
      <c r="J2294" s="389" t="s">
        <v>30500</v>
      </c>
    </row>
    <row r="2295" spans="1:10" s="541" customFormat="1" ht="72">
      <c r="A2295" s="2">
        <v>275</v>
      </c>
      <c r="B2295" s="773" t="s">
        <v>31159</v>
      </c>
      <c r="C2295" s="777" t="s">
        <v>31160</v>
      </c>
      <c r="D2295" s="435">
        <v>1</v>
      </c>
      <c r="E2295" s="435">
        <v>6</v>
      </c>
      <c r="F2295" s="435" t="s">
        <v>31161</v>
      </c>
      <c r="G2295" s="435" t="s">
        <v>31154</v>
      </c>
      <c r="H2295" s="116" t="s">
        <v>3293</v>
      </c>
      <c r="I2295" s="435" t="s">
        <v>31155</v>
      </c>
      <c r="J2295" s="389" t="s">
        <v>30500</v>
      </c>
    </row>
    <row r="2296" spans="1:10" s="541" customFormat="1" ht="90">
      <c r="A2296" s="778">
        <v>276</v>
      </c>
      <c r="B2296" s="773" t="s">
        <v>31162</v>
      </c>
      <c r="C2296" s="777" t="s">
        <v>31163</v>
      </c>
      <c r="D2296" s="435">
        <v>1</v>
      </c>
      <c r="E2296" s="435">
        <v>3</v>
      </c>
      <c r="F2296" s="435" t="s">
        <v>31161</v>
      </c>
      <c r="G2296" s="435" t="s">
        <v>31154</v>
      </c>
      <c r="H2296" s="116" t="s">
        <v>3293</v>
      </c>
      <c r="I2296" s="435" t="s">
        <v>31155</v>
      </c>
      <c r="J2296" s="389" t="s">
        <v>30500</v>
      </c>
    </row>
    <row r="2297" spans="1:10" s="541" customFormat="1" ht="108">
      <c r="A2297" s="2">
        <v>277</v>
      </c>
      <c r="B2297" s="773" t="s">
        <v>31164</v>
      </c>
      <c r="C2297" s="777" t="s">
        <v>31165</v>
      </c>
      <c r="D2297" s="435" t="s">
        <v>31166</v>
      </c>
      <c r="E2297" s="435">
        <v>0</v>
      </c>
      <c r="F2297" s="435">
        <v>0</v>
      </c>
      <c r="G2297" s="435">
        <v>0</v>
      </c>
      <c r="H2297" s="116" t="s">
        <v>3293</v>
      </c>
      <c r="I2297" s="435">
        <v>0</v>
      </c>
      <c r="J2297" s="389" t="s">
        <v>30500</v>
      </c>
    </row>
    <row r="2298" spans="1:10" s="541" customFormat="1" ht="108">
      <c r="A2298" s="778">
        <v>278</v>
      </c>
      <c r="B2298" s="773" t="s">
        <v>31167</v>
      </c>
      <c r="C2298" s="777" t="s">
        <v>31168</v>
      </c>
      <c r="D2298" s="435">
        <v>1</v>
      </c>
      <c r="E2298" s="435">
        <v>7</v>
      </c>
      <c r="F2298" s="435" t="s">
        <v>31150</v>
      </c>
      <c r="G2298" s="435" t="s">
        <v>30470</v>
      </c>
      <c r="H2298" s="116" t="s">
        <v>3293</v>
      </c>
      <c r="I2298" s="435" t="s">
        <v>31169</v>
      </c>
      <c r="J2298" s="389" t="s">
        <v>30500</v>
      </c>
    </row>
    <row r="2299" spans="1:10" s="541" customFormat="1" ht="108">
      <c r="A2299" s="778">
        <v>279</v>
      </c>
      <c r="B2299" s="773" t="s">
        <v>31170</v>
      </c>
      <c r="C2299" s="777" t="s">
        <v>31171</v>
      </c>
      <c r="D2299" s="435">
        <v>1</v>
      </c>
      <c r="E2299" s="435">
        <v>3</v>
      </c>
      <c r="F2299" s="435" t="s">
        <v>31150</v>
      </c>
      <c r="G2299" s="435" t="s">
        <v>31154</v>
      </c>
      <c r="H2299" s="116" t="s">
        <v>3293</v>
      </c>
      <c r="I2299" s="435" t="s">
        <v>31155</v>
      </c>
      <c r="J2299" s="389" t="s">
        <v>30500</v>
      </c>
    </row>
    <row r="2300" spans="1:10" s="541" customFormat="1" ht="90">
      <c r="A2300" s="778">
        <v>280</v>
      </c>
      <c r="B2300" s="773" t="s">
        <v>31172</v>
      </c>
      <c r="C2300" s="777" t="s">
        <v>31173</v>
      </c>
      <c r="D2300" s="435">
        <v>1</v>
      </c>
      <c r="E2300" s="435">
        <v>50</v>
      </c>
      <c r="F2300" s="435" t="s">
        <v>30470</v>
      </c>
      <c r="G2300" s="435" t="s">
        <v>31174</v>
      </c>
      <c r="H2300" s="116" t="s">
        <v>3293</v>
      </c>
      <c r="I2300" s="435" t="s">
        <v>31175</v>
      </c>
      <c r="J2300" s="389" t="s">
        <v>30500</v>
      </c>
    </row>
    <row r="2301" spans="1:10" s="541" customFormat="1" ht="90">
      <c r="A2301" s="778">
        <v>281</v>
      </c>
      <c r="B2301" s="773" t="s">
        <v>31176</v>
      </c>
      <c r="C2301" s="777" t="s">
        <v>31177</v>
      </c>
      <c r="D2301" s="435">
        <v>1</v>
      </c>
      <c r="E2301" s="435">
        <v>4</v>
      </c>
      <c r="F2301" s="435" t="s">
        <v>31178</v>
      </c>
      <c r="G2301" s="435" t="s">
        <v>31179</v>
      </c>
      <c r="H2301" s="116" t="s">
        <v>3293</v>
      </c>
      <c r="I2301" s="435" t="s">
        <v>31180</v>
      </c>
      <c r="J2301" s="389" t="s">
        <v>30500</v>
      </c>
    </row>
    <row r="2302" spans="1:10" s="541" customFormat="1" ht="108">
      <c r="A2302" s="778">
        <v>282</v>
      </c>
      <c r="B2302" s="773" t="s">
        <v>31181</v>
      </c>
      <c r="C2302" s="777" t="s">
        <v>31157</v>
      </c>
      <c r="D2302" s="435">
        <v>1</v>
      </c>
      <c r="E2302" s="435">
        <v>11</v>
      </c>
      <c r="F2302" s="435" t="s">
        <v>31178</v>
      </c>
      <c r="G2302" s="435" t="s">
        <v>31179</v>
      </c>
      <c r="H2302" s="116" t="s">
        <v>3293</v>
      </c>
      <c r="I2302" s="435" t="s">
        <v>31180</v>
      </c>
      <c r="J2302" s="389" t="s">
        <v>30500</v>
      </c>
    </row>
    <row r="2303" spans="1:10" s="541" customFormat="1" ht="72">
      <c r="A2303" s="778">
        <v>283</v>
      </c>
      <c r="B2303" s="773" t="s">
        <v>31182</v>
      </c>
      <c r="C2303" s="777" t="s">
        <v>31183</v>
      </c>
      <c r="D2303" s="435">
        <v>1</v>
      </c>
      <c r="E2303" s="435">
        <v>7</v>
      </c>
      <c r="F2303" s="435" t="s">
        <v>31184</v>
      </c>
      <c r="G2303" s="435" t="s">
        <v>29441</v>
      </c>
      <c r="H2303" s="116" t="s">
        <v>3293</v>
      </c>
      <c r="I2303" s="435" t="s">
        <v>31185</v>
      </c>
      <c r="J2303" s="389" t="s">
        <v>30500</v>
      </c>
    </row>
    <row r="2304" spans="1:10" s="541" customFormat="1" ht="110.25">
      <c r="A2304" s="778">
        <v>285</v>
      </c>
      <c r="B2304" s="773" t="s">
        <v>31186</v>
      </c>
      <c r="C2304" s="777" t="s">
        <v>31187</v>
      </c>
      <c r="D2304" s="435">
        <v>1</v>
      </c>
      <c r="E2304" s="435">
        <v>2</v>
      </c>
      <c r="F2304" s="435" t="s">
        <v>31188</v>
      </c>
      <c r="G2304" s="435" t="s">
        <v>29143</v>
      </c>
      <c r="H2304" s="116" t="s">
        <v>3293</v>
      </c>
      <c r="I2304" s="435" t="s">
        <v>31189</v>
      </c>
      <c r="J2304" s="389" t="s">
        <v>30500</v>
      </c>
    </row>
    <row r="2305" spans="1:10" s="541" customFormat="1" ht="126">
      <c r="A2305" s="778">
        <v>286</v>
      </c>
      <c r="B2305" s="773" t="s">
        <v>31190</v>
      </c>
      <c r="C2305" s="777" t="s">
        <v>31191</v>
      </c>
      <c r="D2305" s="435">
        <v>1</v>
      </c>
      <c r="E2305" s="435">
        <v>4</v>
      </c>
      <c r="F2305" s="435" t="s">
        <v>31192</v>
      </c>
      <c r="G2305" s="435" t="s">
        <v>31192</v>
      </c>
      <c r="H2305" s="116" t="s">
        <v>3293</v>
      </c>
      <c r="I2305" s="435" t="s">
        <v>31193</v>
      </c>
      <c r="J2305" s="389" t="s">
        <v>30500</v>
      </c>
    </row>
    <row r="2306" spans="1:10" s="541" customFormat="1" ht="108">
      <c r="A2306" s="778">
        <v>287</v>
      </c>
      <c r="B2306" s="773" t="s">
        <v>31194</v>
      </c>
      <c r="C2306" s="777" t="s">
        <v>31195</v>
      </c>
      <c r="D2306" s="435">
        <v>1</v>
      </c>
      <c r="E2306" s="435">
        <v>3</v>
      </c>
      <c r="F2306" s="435" t="s">
        <v>31192</v>
      </c>
      <c r="G2306" s="435" t="s">
        <v>31192</v>
      </c>
      <c r="H2306" s="116" t="s">
        <v>3293</v>
      </c>
      <c r="I2306" s="435" t="s">
        <v>31193</v>
      </c>
      <c r="J2306" s="389" t="s">
        <v>30500</v>
      </c>
    </row>
    <row r="2307" spans="1:10" s="541" customFormat="1" ht="72">
      <c r="A2307" s="778">
        <v>288</v>
      </c>
      <c r="B2307" s="773" t="s">
        <v>31196</v>
      </c>
      <c r="C2307" s="777" t="s">
        <v>31197</v>
      </c>
      <c r="D2307" s="435">
        <v>1</v>
      </c>
      <c r="E2307" s="435">
        <v>11</v>
      </c>
      <c r="F2307" s="435" t="s">
        <v>31192</v>
      </c>
      <c r="G2307" s="435" t="s">
        <v>29441</v>
      </c>
      <c r="H2307" s="116" t="s">
        <v>3293</v>
      </c>
      <c r="I2307" s="435" t="s">
        <v>31193</v>
      </c>
      <c r="J2307" s="389" t="s">
        <v>30500</v>
      </c>
    </row>
    <row r="2308" spans="1:10" s="541" customFormat="1" ht="72">
      <c r="A2308" s="778">
        <v>289</v>
      </c>
      <c r="B2308" s="773" t="s">
        <v>31198</v>
      </c>
      <c r="C2308" s="777" t="s">
        <v>31199</v>
      </c>
      <c r="D2308" s="435">
        <v>1</v>
      </c>
      <c r="E2308" s="435">
        <v>7</v>
      </c>
      <c r="F2308" s="435" t="s">
        <v>31200</v>
      </c>
      <c r="G2308" s="435" t="s">
        <v>29488</v>
      </c>
      <c r="H2308" s="116" t="s">
        <v>3293</v>
      </c>
      <c r="I2308" s="435" t="s">
        <v>31201</v>
      </c>
      <c r="J2308" s="389" t="s">
        <v>30500</v>
      </c>
    </row>
    <row r="2309" spans="1:10" s="541" customFormat="1" ht="90">
      <c r="A2309" s="778">
        <v>290</v>
      </c>
      <c r="B2309" s="773" t="s">
        <v>31202</v>
      </c>
      <c r="C2309" s="777" t="s">
        <v>31203</v>
      </c>
      <c r="D2309" s="435">
        <v>1</v>
      </c>
      <c r="E2309" s="435">
        <v>8</v>
      </c>
      <c r="F2309" s="435" t="s">
        <v>29368</v>
      </c>
      <c r="G2309" s="435" t="s">
        <v>29488</v>
      </c>
      <c r="H2309" s="116" t="s">
        <v>3293</v>
      </c>
      <c r="I2309" s="435" t="s">
        <v>29488</v>
      </c>
      <c r="J2309" s="389" t="s">
        <v>30500</v>
      </c>
    </row>
    <row r="2310" spans="1:10" s="541" customFormat="1" ht="90">
      <c r="A2310" s="778">
        <v>291</v>
      </c>
      <c r="B2310" s="773" t="s">
        <v>31204</v>
      </c>
      <c r="C2310" s="777" t="s">
        <v>31205</v>
      </c>
      <c r="D2310" s="435">
        <v>1</v>
      </c>
      <c r="E2310" s="435">
        <v>22</v>
      </c>
      <c r="F2310" s="435" t="s">
        <v>31200</v>
      </c>
      <c r="G2310" s="435" t="s">
        <v>31206</v>
      </c>
      <c r="H2310" s="116" t="s">
        <v>3293</v>
      </c>
      <c r="I2310" s="435" t="s">
        <v>31207</v>
      </c>
      <c r="J2310" s="389" t="s">
        <v>30500</v>
      </c>
    </row>
    <row r="2311" spans="1:10" s="541" customFormat="1" ht="108">
      <c r="A2311" s="778">
        <v>292</v>
      </c>
      <c r="B2311" s="773" t="s">
        <v>31208</v>
      </c>
      <c r="C2311" s="777" t="s">
        <v>31209</v>
      </c>
      <c r="D2311" s="435">
        <v>1</v>
      </c>
      <c r="E2311" s="435">
        <v>25</v>
      </c>
      <c r="F2311" s="435" t="s">
        <v>31210</v>
      </c>
      <c r="G2311" s="435" t="s">
        <v>31211</v>
      </c>
      <c r="H2311" s="116" t="s">
        <v>3293</v>
      </c>
      <c r="I2311" s="435" t="s">
        <v>31212</v>
      </c>
      <c r="J2311" s="389" t="s">
        <v>30500</v>
      </c>
    </row>
    <row r="2312" spans="1:10" s="541" customFormat="1" ht="72">
      <c r="A2312" s="778">
        <v>293</v>
      </c>
      <c r="B2312" s="773" t="s">
        <v>31213</v>
      </c>
      <c r="C2312" s="777" t="s">
        <v>31214</v>
      </c>
      <c r="D2312" s="435">
        <v>1</v>
      </c>
      <c r="E2312" s="435">
        <v>4</v>
      </c>
      <c r="F2312" s="435" t="s">
        <v>29441</v>
      </c>
      <c r="G2312" s="435" t="s">
        <v>29488</v>
      </c>
      <c r="H2312" s="116" t="s">
        <v>3293</v>
      </c>
      <c r="I2312" s="435" t="s">
        <v>31201</v>
      </c>
      <c r="J2312" s="389" t="s">
        <v>30500</v>
      </c>
    </row>
    <row r="2313" spans="1:10" s="541" customFormat="1" ht="90">
      <c r="A2313" s="778">
        <v>295</v>
      </c>
      <c r="B2313" s="773" t="s">
        <v>31215</v>
      </c>
      <c r="C2313" s="777" t="s">
        <v>31216</v>
      </c>
      <c r="D2313" s="435">
        <v>1</v>
      </c>
      <c r="E2313" s="435">
        <v>3</v>
      </c>
      <c r="F2313" s="435" t="s">
        <v>29441</v>
      </c>
      <c r="G2313" s="435" t="s">
        <v>29488</v>
      </c>
      <c r="H2313" s="116" t="s">
        <v>3293</v>
      </c>
      <c r="I2313" s="435" t="s">
        <v>31201</v>
      </c>
      <c r="J2313" s="389" t="s">
        <v>30500</v>
      </c>
    </row>
    <row r="2314" spans="1:10" s="541" customFormat="1" ht="72">
      <c r="A2314" s="778">
        <v>296</v>
      </c>
      <c r="B2314" s="773" t="s">
        <v>31217</v>
      </c>
      <c r="C2314" s="777" t="s">
        <v>31218</v>
      </c>
      <c r="D2314" s="435">
        <v>1</v>
      </c>
      <c r="E2314" s="435">
        <v>3</v>
      </c>
      <c r="F2314" s="435" t="s">
        <v>30454</v>
      </c>
      <c r="G2314" s="435" t="s">
        <v>31219</v>
      </c>
      <c r="H2314" s="116" t="s">
        <v>3293</v>
      </c>
      <c r="I2314" s="435" t="s">
        <v>31201</v>
      </c>
      <c r="J2314" s="389" t="s">
        <v>30500</v>
      </c>
    </row>
    <row r="2315" spans="1:10" s="541" customFormat="1" ht="72">
      <c r="A2315" s="778">
        <v>297</v>
      </c>
      <c r="B2315" s="773" t="s">
        <v>31220</v>
      </c>
      <c r="C2315" s="777" t="s">
        <v>31221</v>
      </c>
      <c r="D2315" s="435">
        <v>1</v>
      </c>
      <c r="E2315" s="435">
        <v>6</v>
      </c>
      <c r="F2315" s="435" t="s">
        <v>31222</v>
      </c>
      <c r="G2315" s="435" t="s">
        <v>29488</v>
      </c>
      <c r="H2315" s="116" t="s">
        <v>3293</v>
      </c>
      <c r="I2315" s="435" t="s">
        <v>31201</v>
      </c>
      <c r="J2315" s="389" t="s">
        <v>30500</v>
      </c>
    </row>
    <row r="2316" spans="1:10" s="541" customFormat="1" ht="108">
      <c r="A2316" s="778">
        <v>298</v>
      </c>
      <c r="B2316" s="773" t="s">
        <v>31223</v>
      </c>
      <c r="C2316" s="777" t="s">
        <v>31224</v>
      </c>
      <c r="D2316" s="435">
        <v>1</v>
      </c>
      <c r="E2316" s="435">
        <v>6</v>
      </c>
      <c r="F2316" s="435" t="s">
        <v>29155</v>
      </c>
      <c r="G2316" s="435" t="s">
        <v>29488</v>
      </c>
      <c r="H2316" s="116" t="s">
        <v>3293</v>
      </c>
      <c r="I2316" s="435" t="s">
        <v>31201</v>
      </c>
      <c r="J2316" s="389" t="s">
        <v>30500</v>
      </c>
    </row>
    <row r="2317" spans="1:10" s="541" customFormat="1" ht="108">
      <c r="A2317" s="778">
        <v>299</v>
      </c>
      <c r="B2317" s="773" t="s">
        <v>31225</v>
      </c>
      <c r="C2317" s="777" t="s">
        <v>31226</v>
      </c>
      <c r="D2317" s="435">
        <v>1</v>
      </c>
      <c r="E2317" s="435">
        <v>15</v>
      </c>
      <c r="F2317" s="435" t="s">
        <v>31222</v>
      </c>
      <c r="G2317" s="435" t="s">
        <v>29488</v>
      </c>
      <c r="H2317" s="116" t="s">
        <v>3293</v>
      </c>
      <c r="I2317" s="435" t="s">
        <v>31201</v>
      </c>
      <c r="J2317" s="389" t="s">
        <v>30500</v>
      </c>
    </row>
    <row r="2318" spans="1:10" s="541" customFormat="1" ht="72">
      <c r="A2318" s="778">
        <v>300</v>
      </c>
      <c r="B2318" s="773" t="s">
        <v>31227</v>
      </c>
      <c r="C2318" s="777" t="s">
        <v>31228</v>
      </c>
      <c r="D2318" s="435">
        <v>1</v>
      </c>
      <c r="E2318" s="435">
        <v>14</v>
      </c>
      <c r="F2318" s="435" t="s">
        <v>29488</v>
      </c>
      <c r="G2318" s="435" t="s">
        <v>29488</v>
      </c>
      <c r="H2318" s="116" t="s">
        <v>3293</v>
      </c>
      <c r="I2318" s="435" t="s">
        <v>31201</v>
      </c>
      <c r="J2318" s="389" t="s">
        <v>30500</v>
      </c>
    </row>
    <row r="2319" spans="1:10" s="541" customFormat="1" ht="72">
      <c r="A2319" s="778">
        <v>301</v>
      </c>
      <c r="B2319" s="773" t="s">
        <v>31229</v>
      </c>
      <c r="C2319" s="777" t="s">
        <v>31230</v>
      </c>
      <c r="D2319" s="435">
        <v>1</v>
      </c>
      <c r="E2319" s="435">
        <v>3</v>
      </c>
      <c r="F2319" s="435" t="s">
        <v>30479</v>
      </c>
      <c r="G2319" s="435" t="s">
        <v>29511</v>
      </c>
      <c r="H2319" s="116" t="s">
        <v>3293</v>
      </c>
      <c r="I2319" s="438" t="s">
        <v>31231</v>
      </c>
      <c r="J2319" s="389" t="s">
        <v>30500</v>
      </c>
    </row>
    <row r="2320" spans="1:10" s="541" customFormat="1" ht="72">
      <c r="A2320" s="778">
        <v>303</v>
      </c>
      <c r="B2320" s="773" t="s">
        <v>31232</v>
      </c>
      <c r="C2320" s="777" t="s">
        <v>31233</v>
      </c>
      <c r="D2320" s="435">
        <v>1</v>
      </c>
      <c r="E2320" s="435">
        <v>3</v>
      </c>
      <c r="F2320" s="435" t="s">
        <v>30479</v>
      </c>
      <c r="G2320" s="435" t="s">
        <v>29511</v>
      </c>
      <c r="H2320" s="116" t="s">
        <v>3293</v>
      </c>
      <c r="I2320" s="435" t="s">
        <v>31231</v>
      </c>
      <c r="J2320" s="389" t="s">
        <v>30500</v>
      </c>
    </row>
    <row r="2321" spans="1:10" s="541" customFormat="1" ht="72">
      <c r="A2321" s="778">
        <v>304</v>
      </c>
      <c r="B2321" s="773" t="s">
        <v>31234</v>
      </c>
      <c r="C2321" s="777" t="s">
        <v>31235</v>
      </c>
      <c r="D2321" s="435">
        <v>1</v>
      </c>
      <c r="E2321" s="435">
        <v>3</v>
      </c>
      <c r="F2321" s="435" t="s">
        <v>29507</v>
      </c>
      <c r="G2321" s="435" t="s">
        <v>29507</v>
      </c>
      <c r="H2321" s="116" t="s">
        <v>3293</v>
      </c>
      <c r="I2321" s="435" t="s">
        <v>31236</v>
      </c>
      <c r="J2321" s="389" t="s">
        <v>30500</v>
      </c>
    </row>
    <row r="2322" spans="1:10" s="541" customFormat="1" ht="72">
      <c r="A2322" s="778">
        <v>305</v>
      </c>
      <c r="B2322" s="773" t="s">
        <v>31237</v>
      </c>
      <c r="C2322" s="777" t="s">
        <v>31238</v>
      </c>
      <c r="D2322" s="779">
        <v>1</v>
      </c>
      <c r="E2322" s="779">
        <v>2</v>
      </c>
      <c r="F2322" s="435" t="s">
        <v>29507</v>
      </c>
      <c r="G2322" s="435" t="s">
        <v>29507</v>
      </c>
      <c r="H2322" s="116" t="s">
        <v>3293</v>
      </c>
      <c r="I2322" s="435" t="s">
        <v>31236</v>
      </c>
      <c r="J2322" s="389" t="s">
        <v>30500</v>
      </c>
    </row>
    <row r="2323" spans="1:10" s="541" customFormat="1" ht="72">
      <c r="A2323" s="780">
        <v>306</v>
      </c>
      <c r="B2323" s="781" t="s">
        <v>31239</v>
      </c>
      <c r="C2323" s="782" t="s">
        <v>31240</v>
      </c>
      <c r="D2323" s="740">
        <v>1</v>
      </c>
      <c r="E2323" s="740">
        <v>3</v>
      </c>
      <c r="F2323" s="740" t="s">
        <v>29507</v>
      </c>
      <c r="G2323" s="740" t="s">
        <v>29507</v>
      </c>
      <c r="H2323" s="723" t="s">
        <v>3293</v>
      </c>
      <c r="I2323" s="740" t="s">
        <v>31236</v>
      </c>
      <c r="J2323" s="389" t="s">
        <v>30500</v>
      </c>
    </row>
    <row r="2324" spans="1:10" s="541" customFormat="1" ht="72">
      <c r="A2324" s="778">
        <v>307</v>
      </c>
      <c r="B2324" s="781" t="s">
        <v>31241</v>
      </c>
      <c r="C2324" s="782" t="s">
        <v>31242</v>
      </c>
      <c r="D2324" s="783">
        <v>2</v>
      </c>
      <c r="E2324" s="783">
        <v>6</v>
      </c>
      <c r="F2324" s="783" t="s">
        <v>29178</v>
      </c>
      <c r="G2324" s="783" t="s">
        <v>31174</v>
      </c>
      <c r="H2324" s="723" t="s">
        <v>3293</v>
      </c>
      <c r="I2324" s="740" t="s">
        <v>31175</v>
      </c>
      <c r="J2324" s="389" t="s">
        <v>30500</v>
      </c>
    </row>
    <row r="2325" spans="1:10" s="541" customFormat="1" ht="72">
      <c r="A2325" s="778">
        <v>309</v>
      </c>
      <c r="B2325" s="773" t="s">
        <v>31243</v>
      </c>
      <c r="C2325" s="777" t="s">
        <v>31244</v>
      </c>
      <c r="D2325" s="103">
        <v>1</v>
      </c>
      <c r="E2325" s="103">
        <v>4</v>
      </c>
      <c r="F2325" s="103" t="s">
        <v>29447</v>
      </c>
      <c r="G2325" s="103" t="s">
        <v>29447</v>
      </c>
      <c r="H2325" s="116" t="s">
        <v>3293</v>
      </c>
      <c r="I2325" s="435" t="s">
        <v>31245</v>
      </c>
      <c r="J2325" s="389" t="s">
        <v>30500</v>
      </c>
    </row>
    <row r="2326" spans="1:10" s="541" customFormat="1" ht="54">
      <c r="A2326" s="784">
        <v>310</v>
      </c>
      <c r="B2326" s="781" t="s">
        <v>31246</v>
      </c>
      <c r="C2326" s="785" t="s">
        <v>31247</v>
      </c>
      <c r="D2326" s="783">
        <v>1</v>
      </c>
      <c r="E2326" s="783">
        <v>5</v>
      </c>
      <c r="F2326" s="783" t="s">
        <v>29447</v>
      </c>
      <c r="G2326" s="783" t="s">
        <v>29173</v>
      </c>
      <c r="H2326" s="723" t="s">
        <v>3293</v>
      </c>
      <c r="I2326" s="740" t="s">
        <v>31248</v>
      </c>
      <c r="J2326" s="389" t="s">
        <v>30500</v>
      </c>
    </row>
    <row r="2327" spans="1:10" s="541" customFormat="1" ht="72">
      <c r="A2327" s="778">
        <v>311</v>
      </c>
      <c r="B2327" s="773" t="s">
        <v>31249</v>
      </c>
      <c r="C2327" s="777" t="s">
        <v>31250</v>
      </c>
      <c r="D2327" s="103">
        <v>1</v>
      </c>
      <c r="E2327" s="103">
        <v>7</v>
      </c>
      <c r="F2327" s="103" t="s">
        <v>29447</v>
      </c>
      <c r="G2327" s="103" t="s">
        <v>29173</v>
      </c>
      <c r="H2327" s="116" t="s">
        <v>3293</v>
      </c>
      <c r="I2327" s="435" t="s">
        <v>31248</v>
      </c>
      <c r="J2327" s="389" t="s">
        <v>30500</v>
      </c>
    </row>
    <row r="2328" spans="1:10" s="541" customFormat="1" ht="126">
      <c r="A2328" s="778">
        <v>312</v>
      </c>
      <c r="B2328" s="773" t="s">
        <v>31251</v>
      </c>
      <c r="C2328" s="777" t="s">
        <v>31252</v>
      </c>
      <c r="D2328" s="103">
        <v>1</v>
      </c>
      <c r="E2328" s="103">
        <v>4</v>
      </c>
      <c r="F2328" s="103" t="s">
        <v>31174</v>
      </c>
      <c r="G2328" s="103" t="s">
        <v>30431</v>
      </c>
      <c r="H2328" s="116" t="s">
        <v>3293</v>
      </c>
      <c r="I2328" s="435" t="s">
        <v>31253</v>
      </c>
      <c r="J2328" s="389" t="s">
        <v>30500</v>
      </c>
    </row>
    <row r="2329" spans="1:10" s="541" customFormat="1" ht="72">
      <c r="A2329" s="778">
        <v>313</v>
      </c>
      <c r="B2329" s="773" t="s">
        <v>31254</v>
      </c>
      <c r="C2329" s="777" t="s">
        <v>31255</v>
      </c>
      <c r="D2329" s="103">
        <v>1</v>
      </c>
      <c r="E2329" s="103">
        <v>6</v>
      </c>
      <c r="F2329" s="103" t="s">
        <v>29173</v>
      </c>
      <c r="G2329" s="103" t="s">
        <v>30431</v>
      </c>
      <c r="H2329" s="116" t="s">
        <v>3293</v>
      </c>
      <c r="I2329" s="435" t="s">
        <v>31253</v>
      </c>
      <c r="J2329" s="389" t="s">
        <v>30500</v>
      </c>
    </row>
    <row r="2330" spans="1:10" s="541" customFormat="1" ht="90">
      <c r="A2330" s="778">
        <v>314</v>
      </c>
      <c r="B2330" s="773" t="s">
        <v>31256</v>
      </c>
      <c r="C2330" s="777" t="s">
        <v>31257</v>
      </c>
      <c r="D2330" s="103">
        <v>1</v>
      </c>
      <c r="E2330" s="103">
        <v>7</v>
      </c>
      <c r="F2330" s="103" t="s">
        <v>29534</v>
      </c>
      <c r="G2330" s="103" t="s">
        <v>31258</v>
      </c>
      <c r="H2330" s="116" t="s">
        <v>3293</v>
      </c>
      <c r="I2330" s="435" t="s">
        <v>31259</v>
      </c>
      <c r="J2330" s="389" t="s">
        <v>30500</v>
      </c>
    </row>
    <row r="2331" spans="1:10" s="541" customFormat="1" ht="126">
      <c r="A2331" s="778">
        <v>315</v>
      </c>
      <c r="B2331" s="773" t="s">
        <v>31260</v>
      </c>
      <c r="C2331" s="777" t="s">
        <v>31261</v>
      </c>
      <c r="D2331" s="103">
        <v>1</v>
      </c>
      <c r="E2331" s="103">
        <v>9</v>
      </c>
      <c r="F2331" s="103" t="s">
        <v>29534</v>
      </c>
      <c r="G2331" s="103" t="s">
        <v>31258</v>
      </c>
      <c r="H2331" s="116" t="s">
        <v>3293</v>
      </c>
      <c r="I2331" s="435" t="s">
        <v>31259</v>
      </c>
      <c r="J2331" s="389" t="s">
        <v>30500</v>
      </c>
    </row>
    <row r="2332" spans="1:10" s="541" customFormat="1" ht="72">
      <c r="A2332" s="778">
        <v>316</v>
      </c>
      <c r="B2332" s="773" t="s">
        <v>31262</v>
      </c>
      <c r="C2332" s="777" t="s">
        <v>31263</v>
      </c>
      <c r="D2332" s="103">
        <v>1</v>
      </c>
      <c r="E2332" s="103">
        <v>6</v>
      </c>
      <c r="F2332" s="103" t="s">
        <v>29534</v>
      </c>
      <c r="G2332" s="103" t="s">
        <v>29534</v>
      </c>
      <c r="H2332" s="116" t="s">
        <v>3293</v>
      </c>
      <c r="I2332" s="435" t="s">
        <v>31264</v>
      </c>
      <c r="J2332" s="389" t="s">
        <v>30500</v>
      </c>
    </row>
    <row r="2333" spans="1:10" s="541" customFormat="1" ht="108">
      <c r="A2333" s="778">
        <v>317</v>
      </c>
      <c r="B2333" s="773" t="s">
        <v>31265</v>
      </c>
      <c r="C2333" s="777" t="s">
        <v>31266</v>
      </c>
      <c r="D2333" s="103">
        <v>1</v>
      </c>
      <c r="E2333" s="103">
        <v>5</v>
      </c>
      <c r="F2333" s="103" t="s">
        <v>31267</v>
      </c>
      <c r="G2333" s="103" t="s">
        <v>31258</v>
      </c>
      <c r="H2333" s="116" t="s">
        <v>3293</v>
      </c>
      <c r="I2333" s="435" t="s">
        <v>31259</v>
      </c>
      <c r="J2333" s="389" t="s">
        <v>30500</v>
      </c>
    </row>
    <row r="2334" spans="1:10" s="541" customFormat="1" ht="144">
      <c r="A2334" s="778">
        <v>318</v>
      </c>
      <c r="B2334" s="773" t="s">
        <v>31268</v>
      </c>
      <c r="C2334" s="777" t="s">
        <v>31269</v>
      </c>
      <c r="D2334" s="103">
        <v>1</v>
      </c>
      <c r="E2334" s="103">
        <v>4</v>
      </c>
      <c r="F2334" s="103" t="s">
        <v>31270</v>
      </c>
      <c r="G2334" s="103" t="s">
        <v>30431</v>
      </c>
      <c r="H2334" s="116" t="s">
        <v>3293</v>
      </c>
      <c r="I2334" s="435" t="s">
        <v>31253</v>
      </c>
      <c r="J2334" s="389" t="s">
        <v>30500</v>
      </c>
    </row>
    <row r="2335" spans="1:10" s="541" customFormat="1" ht="90">
      <c r="A2335" s="778">
        <v>319</v>
      </c>
      <c r="B2335" s="773" t="s">
        <v>31271</v>
      </c>
      <c r="C2335" s="786" t="s">
        <v>31272</v>
      </c>
      <c r="D2335" s="103">
        <v>2</v>
      </c>
      <c r="E2335" s="103">
        <v>4</v>
      </c>
      <c r="F2335" s="103" t="s">
        <v>31270</v>
      </c>
      <c r="G2335" s="103" t="s">
        <v>29212</v>
      </c>
      <c r="H2335" s="116" t="s">
        <v>3293</v>
      </c>
      <c r="I2335" s="435" t="s">
        <v>31273</v>
      </c>
      <c r="J2335" s="389" t="s">
        <v>30500</v>
      </c>
    </row>
    <row r="2336" spans="1:10" s="541" customFormat="1" ht="90">
      <c r="A2336" s="778">
        <v>320</v>
      </c>
      <c r="B2336" s="773" t="s">
        <v>31274</v>
      </c>
      <c r="C2336" s="777" t="s">
        <v>31275</v>
      </c>
      <c r="D2336" s="103">
        <v>1</v>
      </c>
      <c r="E2336" s="103">
        <v>3</v>
      </c>
      <c r="F2336" s="103" t="s">
        <v>22913</v>
      </c>
      <c r="G2336" s="103" t="s">
        <v>30431</v>
      </c>
      <c r="H2336" s="116" t="s">
        <v>3293</v>
      </c>
      <c r="I2336" s="435" t="s">
        <v>31253</v>
      </c>
      <c r="J2336" s="389" t="s">
        <v>30500</v>
      </c>
    </row>
    <row r="2337" spans="1:10" s="541" customFormat="1" ht="90">
      <c r="A2337" s="778">
        <v>321</v>
      </c>
      <c r="B2337" s="773" t="s">
        <v>31276</v>
      </c>
      <c r="C2337" s="777" t="s">
        <v>31277</v>
      </c>
      <c r="D2337" s="103">
        <v>1</v>
      </c>
      <c r="E2337" s="103">
        <v>4</v>
      </c>
      <c r="F2337" s="103" t="s">
        <v>31278</v>
      </c>
      <c r="G2337" s="103" t="s">
        <v>31258</v>
      </c>
      <c r="H2337" s="116" t="s">
        <v>3293</v>
      </c>
      <c r="I2337" s="435" t="s">
        <v>31258</v>
      </c>
      <c r="J2337" s="389" t="s">
        <v>30500</v>
      </c>
    </row>
    <row r="2338" spans="1:10" s="541" customFormat="1" ht="72">
      <c r="A2338" s="778">
        <v>322</v>
      </c>
      <c r="B2338" s="773" t="s">
        <v>31279</v>
      </c>
      <c r="C2338" s="777" t="s">
        <v>31280</v>
      </c>
      <c r="D2338" s="103">
        <v>1</v>
      </c>
      <c r="E2338" s="103">
        <v>6</v>
      </c>
      <c r="F2338" s="103" t="s">
        <v>31278</v>
      </c>
      <c r="G2338" s="103" t="s">
        <v>30431</v>
      </c>
      <c r="H2338" s="116" t="s">
        <v>3293</v>
      </c>
      <c r="I2338" s="435" t="s">
        <v>31253</v>
      </c>
      <c r="J2338" s="389" t="s">
        <v>30500</v>
      </c>
    </row>
    <row r="2339" spans="1:10" s="541" customFormat="1" ht="108">
      <c r="A2339" s="778">
        <v>323</v>
      </c>
      <c r="B2339" s="773" t="s">
        <v>31281</v>
      </c>
      <c r="C2339" s="777" t="s">
        <v>31282</v>
      </c>
      <c r="D2339" s="103">
        <v>1</v>
      </c>
      <c r="E2339" s="103">
        <v>3</v>
      </c>
      <c r="F2339" s="103" t="s">
        <v>31283</v>
      </c>
      <c r="G2339" s="103" t="s">
        <v>31258</v>
      </c>
      <c r="H2339" s="116" t="s">
        <v>3293</v>
      </c>
      <c r="I2339" s="435" t="s">
        <v>31259</v>
      </c>
      <c r="J2339" s="389" t="s">
        <v>30500</v>
      </c>
    </row>
    <row r="2340" spans="1:10" s="541" customFormat="1" ht="108">
      <c r="A2340" s="778">
        <v>324</v>
      </c>
      <c r="B2340" s="773" t="s">
        <v>31284</v>
      </c>
      <c r="C2340" s="777" t="s">
        <v>31285</v>
      </c>
      <c r="D2340" s="103">
        <v>1</v>
      </c>
      <c r="E2340" s="103">
        <v>4</v>
      </c>
      <c r="F2340" s="103" t="s">
        <v>31283</v>
      </c>
      <c r="G2340" s="103" t="s">
        <v>31286</v>
      </c>
      <c r="H2340" s="116" t="s">
        <v>3293</v>
      </c>
      <c r="I2340" s="435" t="s">
        <v>31259</v>
      </c>
      <c r="J2340" s="389" t="s">
        <v>30500</v>
      </c>
    </row>
    <row r="2341" spans="1:10" s="541" customFormat="1" ht="126">
      <c r="A2341" s="778">
        <v>325</v>
      </c>
      <c r="B2341" s="773" t="s">
        <v>31287</v>
      </c>
      <c r="C2341" s="777" t="s">
        <v>31288</v>
      </c>
      <c r="D2341" s="103">
        <v>1</v>
      </c>
      <c r="E2341" s="103">
        <v>6</v>
      </c>
      <c r="F2341" s="103" t="s">
        <v>31289</v>
      </c>
      <c r="G2341" s="103" t="s">
        <v>31258</v>
      </c>
      <c r="H2341" s="116" t="s">
        <v>3293</v>
      </c>
      <c r="I2341" s="435" t="s">
        <v>31259</v>
      </c>
      <c r="J2341" s="389" t="s">
        <v>30500</v>
      </c>
    </row>
    <row r="2342" spans="1:10" s="541" customFormat="1" ht="90">
      <c r="A2342" s="778">
        <v>326</v>
      </c>
      <c r="B2342" s="773" t="s">
        <v>31290</v>
      </c>
      <c r="C2342" s="777" t="s">
        <v>31291</v>
      </c>
      <c r="D2342" s="103">
        <v>1</v>
      </c>
      <c r="E2342" s="103">
        <v>8</v>
      </c>
      <c r="F2342" s="103" t="s">
        <v>31292</v>
      </c>
      <c r="G2342" s="103" t="s">
        <v>29232</v>
      </c>
      <c r="H2342" s="116" t="s">
        <v>3293</v>
      </c>
      <c r="I2342" s="435" t="s">
        <v>31293</v>
      </c>
      <c r="J2342" s="389" t="s">
        <v>30500</v>
      </c>
    </row>
    <row r="2343" spans="1:10" s="541" customFormat="1" ht="90">
      <c r="A2343" s="778">
        <v>327</v>
      </c>
      <c r="B2343" s="773" t="s">
        <v>31294</v>
      </c>
      <c r="C2343" s="777" t="s">
        <v>31295</v>
      </c>
      <c r="D2343" s="103">
        <v>1</v>
      </c>
      <c r="E2343" s="103">
        <v>4</v>
      </c>
      <c r="F2343" s="103" t="s">
        <v>31296</v>
      </c>
      <c r="G2343" s="103" t="s">
        <v>29232</v>
      </c>
      <c r="H2343" s="116" t="s">
        <v>3293</v>
      </c>
      <c r="I2343" s="435" t="s">
        <v>31293</v>
      </c>
      <c r="J2343" s="389" t="s">
        <v>30500</v>
      </c>
    </row>
    <row r="2344" spans="1:10" s="541" customFormat="1" ht="108">
      <c r="A2344" s="778">
        <v>328</v>
      </c>
      <c r="B2344" s="773" t="s">
        <v>31297</v>
      </c>
      <c r="C2344" s="777" t="s">
        <v>31298</v>
      </c>
      <c r="D2344" s="103">
        <v>1</v>
      </c>
      <c r="E2344" s="103">
        <v>14</v>
      </c>
      <c r="F2344" s="103" t="s">
        <v>31299</v>
      </c>
      <c r="G2344" s="103" t="s">
        <v>31299</v>
      </c>
      <c r="H2344" s="116" t="s">
        <v>3293</v>
      </c>
      <c r="I2344" s="435" t="s">
        <v>31300</v>
      </c>
      <c r="J2344" s="389" t="s">
        <v>30500</v>
      </c>
    </row>
    <row r="2345" spans="1:10" s="541" customFormat="1" ht="67.5">
      <c r="A2345" s="778">
        <v>329</v>
      </c>
      <c r="B2345" s="773" t="s">
        <v>31301</v>
      </c>
      <c r="C2345" s="787" t="s">
        <v>31302</v>
      </c>
      <c r="D2345" s="103">
        <v>1</v>
      </c>
      <c r="E2345" s="103">
        <v>3</v>
      </c>
      <c r="F2345" s="103" t="s">
        <v>31299</v>
      </c>
      <c r="G2345" s="103" t="s">
        <v>31299</v>
      </c>
      <c r="H2345" s="116" t="s">
        <v>3293</v>
      </c>
      <c r="I2345" s="435" t="s">
        <v>31300</v>
      </c>
      <c r="J2345" s="389" t="s">
        <v>30500</v>
      </c>
    </row>
    <row r="2346" spans="1:10" s="541" customFormat="1" ht="112.5">
      <c r="A2346" s="778">
        <v>330</v>
      </c>
      <c r="B2346" s="773" t="s">
        <v>31303</v>
      </c>
      <c r="C2346" s="787" t="s">
        <v>31304</v>
      </c>
      <c r="D2346" s="103">
        <v>1</v>
      </c>
      <c r="E2346" s="103">
        <v>3</v>
      </c>
      <c r="F2346" s="103" t="s">
        <v>31299</v>
      </c>
      <c r="G2346" s="103" t="s">
        <v>30474</v>
      </c>
      <c r="H2346" s="116" t="s">
        <v>3293</v>
      </c>
      <c r="I2346" s="435" t="s">
        <v>31305</v>
      </c>
      <c r="J2346" s="389" t="s">
        <v>30500</v>
      </c>
    </row>
    <row r="2347" spans="1:10" s="541" customFormat="1" ht="96">
      <c r="A2347" s="778">
        <v>331</v>
      </c>
      <c r="B2347" s="781" t="s">
        <v>31306</v>
      </c>
      <c r="C2347" s="788" t="s">
        <v>31307</v>
      </c>
      <c r="D2347" s="783">
        <v>1</v>
      </c>
      <c r="E2347" s="783">
        <v>34</v>
      </c>
      <c r="F2347" s="783" t="s">
        <v>31299</v>
      </c>
      <c r="G2347" s="783" t="s">
        <v>31299</v>
      </c>
      <c r="H2347" s="723" t="s">
        <v>3293</v>
      </c>
      <c r="I2347" s="740" t="s">
        <v>31300</v>
      </c>
      <c r="J2347" s="389" t="s">
        <v>30500</v>
      </c>
    </row>
    <row r="2348" spans="1:10" s="541" customFormat="1" ht="90">
      <c r="A2348" s="778">
        <v>332</v>
      </c>
      <c r="B2348" s="781" t="s">
        <v>31308</v>
      </c>
      <c r="C2348" s="786" t="s">
        <v>31309</v>
      </c>
      <c r="D2348" s="783">
        <v>1</v>
      </c>
      <c r="E2348" s="783">
        <v>20</v>
      </c>
      <c r="F2348" s="783" t="s">
        <v>31299</v>
      </c>
      <c r="G2348" s="783" t="s">
        <v>30474</v>
      </c>
      <c r="H2348" s="723" t="s">
        <v>3293</v>
      </c>
      <c r="I2348" s="740" t="s">
        <v>31305</v>
      </c>
      <c r="J2348" s="389" t="s">
        <v>30500</v>
      </c>
    </row>
    <row r="2349" spans="1:10" s="541" customFormat="1" ht="72">
      <c r="A2349" s="778">
        <v>333</v>
      </c>
      <c r="B2349" s="781" t="s">
        <v>31310</v>
      </c>
      <c r="C2349" s="777" t="s">
        <v>31311</v>
      </c>
      <c r="D2349" s="783">
        <v>1</v>
      </c>
      <c r="E2349" s="783">
        <v>2</v>
      </c>
      <c r="F2349" s="783" t="s">
        <v>29232</v>
      </c>
      <c r="G2349" s="783" t="s">
        <v>29232</v>
      </c>
      <c r="H2349" s="723" t="s">
        <v>3293</v>
      </c>
      <c r="I2349" s="740" t="s">
        <v>31293</v>
      </c>
      <c r="J2349" s="389" t="s">
        <v>30500</v>
      </c>
    </row>
    <row r="2350" spans="1:10" s="541" customFormat="1" ht="112.5">
      <c r="A2350" s="778">
        <v>334</v>
      </c>
      <c r="B2350" s="773" t="s">
        <v>31312</v>
      </c>
      <c r="C2350" s="786" t="s">
        <v>31313</v>
      </c>
      <c r="D2350" s="103">
        <v>1</v>
      </c>
      <c r="E2350" s="103">
        <v>16</v>
      </c>
      <c r="F2350" s="103" t="s">
        <v>29232</v>
      </c>
      <c r="G2350" s="103" t="s">
        <v>29182</v>
      </c>
      <c r="H2350" s="116" t="s">
        <v>3293</v>
      </c>
      <c r="I2350" s="435" t="s">
        <v>31293</v>
      </c>
      <c r="J2350" s="389" t="s">
        <v>30500</v>
      </c>
    </row>
    <row r="2351" spans="1:10" s="541" customFormat="1" ht="72">
      <c r="A2351" s="778">
        <v>335</v>
      </c>
      <c r="B2351" s="773" t="s">
        <v>31314</v>
      </c>
      <c r="C2351" s="777" t="s">
        <v>31315</v>
      </c>
      <c r="D2351" s="103">
        <v>1</v>
      </c>
      <c r="E2351" s="103">
        <v>4</v>
      </c>
      <c r="F2351" s="103" t="s">
        <v>31316</v>
      </c>
      <c r="G2351" s="103" t="s">
        <v>31299</v>
      </c>
      <c r="H2351" s="116" t="s">
        <v>3293</v>
      </c>
      <c r="I2351" s="435" t="s">
        <v>31317</v>
      </c>
      <c r="J2351" s="389" t="s">
        <v>30500</v>
      </c>
    </row>
    <row r="2352" spans="1:10" s="541" customFormat="1" ht="112.5">
      <c r="A2352" s="778">
        <v>336</v>
      </c>
      <c r="B2352" s="773" t="s">
        <v>31318</v>
      </c>
      <c r="C2352" s="786" t="s">
        <v>31319</v>
      </c>
      <c r="D2352" s="103">
        <v>1</v>
      </c>
      <c r="E2352" s="103">
        <v>5</v>
      </c>
      <c r="F2352" s="103" t="s">
        <v>29182</v>
      </c>
      <c r="G2352" s="103" t="s">
        <v>29212</v>
      </c>
      <c r="H2352" s="116" t="s">
        <v>3293</v>
      </c>
      <c r="I2352" s="435" t="s">
        <v>31273</v>
      </c>
      <c r="J2352" s="389" t="s">
        <v>30500</v>
      </c>
    </row>
    <row r="2353" spans="1:10" s="541" customFormat="1" ht="112.5">
      <c r="A2353" s="778">
        <v>338</v>
      </c>
      <c r="B2353" s="773" t="s">
        <v>31320</v>
      </c>
      <c r="C2353" s="777" t="s">
        <v>31321</v>
      </c>
      <c r="D2353" s="103">
        <v>1</v>
      </c>
      <c r="E2353" s="103">
        <v>5</v>
      </c>
      <c r="F2353" s="103" t="s">
        <v>28519</v>
      </c>
      <c r="G2353" s="103" t="s">
        <v>30474</v>
      </c>
      <c r="H2353" s="116" t="s">
        <v>3293</v>
      </c>
      <c r="I2353" s="435" t="s">
        <v>31305</v>
      </c>
      <c r="J2353" s="389" t="s">
        <v>30500</v>
      </c>
    </row>
    <row r="2354" spans="1:10" s="541" customFormat="1" ht="96">
      <c r="A2354" s="778">
        <v>339</v>
      </c>
      <c r="B2354" s="773" t="s">
        <v>31322</v>
      </c>
      <c r="C2354" s="777" t="s">
        <v>31323</v>
      </c>
      <c r="D2354" s="103">
        <v>1</v>
      </c>
      <c r="E2354" s="103">
        <v>5</v>
      </c>
      <c r="F2354" s="103" t="s">
        <v>28519</v>
      </c>
      <c r="G2354" s="103" t="s">
        <v>28519</v>
      </c>
      <c r="H2354" s="116" t="s">
        <v>3293</v>
      </c>
      <c r="I2354" s="435" t="s">
        <v>31324</v>
      </c>
      <c r="J2354" s="389" t="s">
        <v>30500</v>
      </c>
    </row>
    <row r="2355" spans="1:10" s="541" customFormat="1" ht="72">
      <c r="A2355" s="778">
        <v>340</v>
      </c>
      <c r="B2355" s="773" t="s">
        <v>31325</v>
      </c>
      <c r="C2355" s="777" t="s">
        <v>31326</v>
      </c>
      <c r="D2355" s="103">
        <v>1</v>
      </c>
      <c r="E2355" s="103">
        <v>9</v>
      </c>
      <c r="F2355" s="103" t="s">
        <v>31327</v>
      </c>
      <c r="G2355" s="103" t="s">
        <v>29212</v>
      </c>
      <c r="H2355" s="116" t="s">
        <v>3293</v>
      </c>
      <c r="I2355" s="435" t="s">
        <v>31273</v>
      </c>
      <c r="J2355" s="389" t="s">
        <v>30500</v>
      </c>
    </row>
    <row r="2356" spans="1:10" s="541" customFormat="1" ht="144">
      <c r="A2356" s="778">
        <v>341</v>
      </c>
      <c r="B2356" s="773" t="s">
        <v>31328</v>
      </c>
      <c r="C2356" s="789" t="s">
        <v>31329</v>
      </c>
      <c r="D2356" s="103">
        <v>1</v>
      </c>
      <c r="E2356" s="103">
        <v>3</v>
      </c>
      <c r="F2356" s="103" t="s">
        <v>29217</v>
      </c>
      <c r="G2356" s="103" t="s">
        <v>29243</v>
      </c>
      <c r="H2356" s="116" t="s">
        <v>3293</v>
      </c>
      <c r="I2356" s="435" t="s">
        <v>31330</v>
      </c>
      <c r="J2356" s="389" t="s">
        <v>30500</v>
      </c>
    </row>
    <row r="2357" spans="1:10" s="541" customFormat="1" ht="81">
      <c r="A2357" s="778">
        <v>342</v>
      </c>
      <c r="B2357" s="773" t="s">
        <v>31331</v>
      </c>
      <c r="C2357" s="790" t="s">
        <v>31332</v>
      </c>
      <c r="D2357" s="103">
        <v>1</v>
      </c>
      <c r="E2357" s="103">
        <v>8</v>
      </c>
      <c r="F2357" s="103" t="s">
        <v>29217</v>
      </c>
      <c r="G2357" s="103" t="s">
        <v>31333</v>
      </c>
      <c r="H2357" s="116" t="s">
        <v>3293</v>
      </c>
      <c r="I2357" s="435" t="s">
        <v>31334</v>
      </c>
      <c r="J2357" s="389" t="s">
        <v>30500</v>
      </c>
    </row>
    <row r="2358" spans="1:10" s="541" customFormat="1" ht="96">
      <c r="A2358" s="778">
        <v>345</v>
      </c>
      <c r="B2358" s="773" t="s">
        <v>31335</v>
      </c>
      <c r="C2358" s="789" t="s">
        <v>31336</v>
      </c>
      <c r="D2358" s="103">
        <v>1</v>
      </c>
      <c r="E2358" s="103">
        <v>31</v>
      </c>
      <c r="F2358" s="103" t="s">
        <v>31333</v>
      </c>
      <c r="G2358" s="103" t="s">
        <v>29243</v>
      </c>
      <c r="H2358" s="116" t="s">
        <v>3293</v>
      </c>
      <c r="I2358" s="435" t="s">
        <v>31330</v>
      </c>
      <c r="J2358" s="389" t="s">
        <v>30500</v>
      </c>
    </row>
    <row r="2359" spans="1:10" s="541" customFormat="1" ht="144">
      <c r="A2359" s="778">
        <v>346</v>
      </c>
      <c r="B2359" s="773" t="s">
        <v>31337</v>
      </c>
      <c r="C2359" s="789" t="s">
        <v>31338</v>
      </c>
      <c r="D2359" s="103">
        <v>1</v>
      </c>
      <c r="E2359" s="103">
        <v>21</v>
      </c>
      <c r="F2359" s="103" t="s">
        <v>30471</v>
      </c>
      <c r="G2359" s="103" t="s">
        <v>31339</v>
      </c>
      <c r="H2359" s="116" t="s">
        <v>3293</v>
      </c>
      <c r="I2359" s="435" t="s">
        <v>31330</v>
      </c>
      <c r="J2359" s="389" t="s">
        <v>30500</v>
      </c>
    </row>
    <row r="2360" spans="1:10" s="541" customFormat="1" ht="96">
      <c r="A2360" s="778">
        <v>347</v>
      </c>
      <c r="B2360" s="773" t="s">
        <v>31340</v>
      </c>
      <c r="C2360" s="789" t="s">
        <v>31341</v>
      </c>
      <c r="D2360" s="103">
        <v>1</v>
      </c>
      <c r="E2360" s="103">
        <v>7</v>
      </c>
      <c r="F2360" s="103" t="s">
        <v>31342</v>
      </c>
      <c r="G2360" s="103" t="s">
        <v>29243</v>
      </c>
      <c r="H2360" s="116" t="s">
        <v>3293</v>
      </c>
      <c r="I2360" s="435" t="s">
        <v>31343</v>
      </c>
      <c r="J2360" s="389" t="s">
        <v>30500</v>
      </c>
    </row>
    <row r="2361" spans="1:10" s="541" customFormat="1" ht="96">
      <c r="A2361" s="778">
        <v>348</v>
      </c>
      <c r="B2361" s="773" t="s">
        <v>31344</v>
      </c>
      <c r="C2361" s="789" t="s">
        <v>31345</v>
      </c>
      <c r="D2361" s="103">
        <v>1</v>
      </c>
      <c r="E2361" s="103">
        <v>3</v>
      </c>
      <c r="F2361" s="103" t="s">
        <v>31346</v>
      </c>
      <c r="G2361" s="103" t="s">
        <v>29243</v>
      </c>
      <c r="H2361" s="116" t="s">
        <v>3293</v>
      </c>
      <c r="I2361" s="435" t="s">
        <v>31343</v>
      </c>
      <c r="J2361" s="389" t="s">
        <v>30500</v>
      </c>
    </row>
    <row r="2362" spans="1:10" s="541" customFormat="1" ht="120">
      <c r="A2362" s="778">
        <v>349</v>
      </c>
      <c r="B2362" s="773" t="s">
        <v>31347</v>
      </c>
      <c r="C2362" s="789" t="s">
        <v>31348</v>
      </c>
      <c r="D2362" s="103">
        <v>1</v>
      </c>
      <c r="E2362" s="103">
        <v>72</v>
      </c>
      <c r="F2362" s="103" t="s">
        <v>31349</v>
      </c>
      <c r="G2362" s="103" t="s">
        <v>29243</v>
      </c>
      <c r="H2362" s="116" t="s">
        <v>3293</v>
      </c>
      <c r="I2362" s="435" t="s">
        <v>31343</v>
      </c>
      <c r="J2362" s="389" t="s">
        <v>30500</v>
      </c>
    </row>
    <row r="2363" spans="1:10" s="541" customFormat="1" ht="72">
      <c r="A2363" s="778">
        <v>350</v>
      </c>
      <c r="B2363" s="773" t="s">
        <v>31350</v>
      </c>
      <c r="C2363" s="777" t="s">
        <v>31351</v>
      </c>
      <c r="D2363" s="103">
        <v>1</v>
      </c>
      <c r="E2363" s="103">
        <v>9</v>
      </c>
      <c r="F2363" s="103" t="s">
        <v>31352</v>
      </c>
      <c r="G2363" s="103" t="s">
        <v>31352</v>
      </c>
      <c r="H2363" s="116" t="s">
        <v>3293</v>
      </c>
      <c r="I2363" s="435" t="s">
        <v>31353</v>
      </c>
      <c r="J2363" s="389" t="s">
        <v>30500</v>
      </c>
    </row>
    <row r="2364" spans="1:10" s="541" customFormat="1" ht="54">
      <c r="A2364" s="778">
        <v>351</v>
      </c>
      <c r="B2364" s="773" t="s">
        <v>31354</v>
      </c>
      <c r="C2364" s="777" t="s">
        <v>31355</v>
      </c>
      <c r="D2364" s="103">
        <v>1</v>
      </c>
      <c r="E2364" s="103">
        <v>6</v>
      </c>
      <c r="F2364" s="103" t="s">
        <v>31352</v>
      </c>
      <c r="G2364" s="103" t="s">
        <v>31352</v>
      </c>
      <c r="H2364" s="116" t="s">
        <v>3293</v>
      </c>
      <c r="I2364" s="435" t="s">
        <v>31353</v>
      </c>
      <c r="J2364" s="389" t="s">
        <v>30500</v>
      </c>
    </row>
    <row r="2365" spans="1:10" s="541" customFormat="1" ht="101.25">
      <c r="A2365" s="778">
        <v>353</v>
      </c>
      <c r="B2365" s="773" t="s">
        <v>31356</v>
      </c>
      <c r="C2365" s="790" t="s">
        <v>31357</v>
      </c>
      <c r="D2365" s="103">
        <v>1</v>
      </c>
      <c r="E2365" s="103">
        <v>9</v>
      </c>
      <c r="F2365" s="103" t="s">
        <v>31333</v>
      </c>
      <c r="G2365" s="103" t="s">
        <v>31333</v>
      </c>
      <c r="H2365" s="116" t="s">
        <v>3293</v>
      </c>
      <c r="I2365" s="103" t="s">
        <v>31334</v>
      </c>
      <c r="J2365" s="389" t="s">
        <v>30500</v>
      </c>
    </row>
    <row r="2366" spans="1:10" s="541" customFormat="1" ht="101.25">
      <c r="A2366" s="778">
        <v>354</v>
      </c>
      <c r="B2366" s="773" t="s">
        <v>31358</v>
      </c>
      <c r="C2366" s="790" t="s">
        <v>31359</v>
      </c>
      <c r="D2366" s="103">
        <v>1</v>
      </c>
      <c r="E2366" s="103">
        <v>9</v>
      </c>
      <c r="F2366" s="103" t="s">
        <v>29243</v>
      </c>
      <c r="G2366" s="103" t="s">
        <v>31360</v>
      </c>
      <c r="H2366" s="116" t="s">
        <v>3293</v>
      </c>
      <c r="I2366" s="103" t="s">
        <v>31361</v>
      </c>
      <c r="J2366" s="389" t="s">
        <v>30500</v>
      </c>
    </row>
    <row r="2367" spans="1:10" s="541" customFormat="1" ht="72">
      <c r="A2367" s="778">
        <v>355</v>
      </c>
      <c r="B2367" s="773" t="s">
        <v>31362</v>
      </c>
      <c r="C2367" s="777" t="s">
        <v>31363</v>
      </c>
      <c r="D2367" s="103">
        <v>1</v>
      </c>
      <c r="E2367" s="103">
        <v>8</v>
      </c>
      <c r="F2367" s="103" t="s">
        <v>31364</v>
      </c>
      <c r="G2367" s="103" t="s">
        <v>31365</v>
      </c>
      <c r="H2367" s="116" t="s">
        <v>3293</v>
      </c>
      <c r="I2367" s="103" t="s">
        <v>31366</v>
      </c>
      <c r="J2367" s="389" t="s">
        <v>30500</v>
      </c>
    </row>
    <row r="2368" spans="1:10" s="541" customFormat="1" ht="54">
      <c r="A2368" s="778">
        <v>356</v>
      </c>
      <c r="B2368" s="773" t="s">
        <v>31367</v>
      </c>
      <c r="C2368" s="777" t="s">
        <v>31368</v>
      </c>
      <c r="D2368" s="103">
        <v>1</v>
      </c>
      <c r="E2368" s="103">
        <v>8</v>
      </c>
      <c r="F2368" s="103" t="s">
        <v>31369</v>
      </c>
      <c r="G2368" s="103" t="s">
        <v>31370</v>
      </c>
      <c r="H2368" s="116" t="s">
        <v>3293</v>
      </c>
      <c r="I2368" s="103" t="s">
        <v>31371</v>
      </c>
      <c r="J2368" s="389" t="s">
        <v>30500</v>
      </c>
    </row>
    <row r="2369" spans="1:10" s="541" customFormat="1" ht="72">
      <c r="A2369" s="778">
        <v>357</v>
      </c>
      <c r="B2369" s="773" t="s">
        <v>31372</v>
      </c>
      <c r="C2369" s="777" t="s">
        <v>31373</v>
      </c>
      <c r="D2369" s="103">
        <v>1</v>
      </c>
      <c r="E2369" s="103">
        <v>3</v>
      </c>
      <c r="F2369" s="103" t="s">
        <v>31150</v>
      </c>
      <c r="G2369" s="103" t="s">
        <v>31370</v>
      </c>
      <c r="H2369" s="116" t="s">
        <v>3293</v>
      </c>
      <c r="I2369" s="103" t="s">
        <v>31374</v>
      </c>
      <c r="J2369" s="389" t="s">
        <v>30500</v>
      </c>
    </row>
    <row r="2370" spans="1:10" s="541" customFormat="1" ht="72">
      <c r="A2370" s="778">
        <v>358</v>
      </c>
      <c r="B2370" s="773" t="s">
        <v>31375</v>
      </c>
      <c r="C2370" s="777" t="s">
        <v>31376</v>
      </c>
      <c r="D2370" s="103">
        <v>1</v>
      </c>
      <c r="E2370" s="103">
        <v>3</v>
      </c>
      <c r="F2370" s="103" t="s">
        <v>31377</v>
      </c>
      <c r="G2370" s="103" t="s">
        <v>31378</v>
      </c>
      <c r="H2370" s="116" t="s">
        <v>3293</v>
      </c>
      <c r="I2370" s="103" t="s">
        <v>31374</v>
      </c>
      <c r="J2370" s="389" t="s">
        <v>30500</v>
      </c>
    </row>
    <row r="2371" spans="1:10" s="541" customFormat="1" ht="90">
      <c r="A2371" s="778">
        <v>359</v>
      </c>
      <c r="B2371" s="773" t="s">
        <v>31379</v>
      </c>
      <c r="C2371" s="777" t="s">
        <v>31380</v>
      </c>
      <c r="D2371" s="103">
        <v>1</v>
      </c>
      <c r="E2371" s="103">
        <v>33</v>
      </c>
      <c r="F2371" s="103" t="s">
        <v>31377</v>
      </c>
      <c r="G2371" s="103" t="s">
        <v>31378</v>
      </c>
      <c r="H2371" s="116" t="s">
        <v>3293</v>
      </c>
      <c r="I2371" s="103" t="s">
        <v>31374</v>
      </c>
      <c r="J2371" s="389" t="s">
        <v>30500</v>
      </c>
    </row>
    <row r="2372" spans="1:10" s="541" customFormat="1" ht="72">
      <c r="A2372" s="778">
        <v>360</v>
      </c>
      <c r="B2372" s="773" t="s">
        <v>31381</v>
      </c>
      <c r="C2372" s="777" t="s">
        <v>31382</v>
      </c>
      <c r="D2372" s="103">
        <v>1</v>
      </c>
      <c r="E2372" s="103">
        <v>4</v>
      </c>
      <c r="F2372" s="103" t="s">
        <v>31377</v>
      </c>
      <c r="G2372" s="103" t="s">
        <v>31378</v>
      </c>
      <c r="H2372" s="116" t="s">
        <v>3293</v>
      </c>
      <c r="I2372" s="103" t="s">
        <v>31374</v>
      </c>
      <c r="J2372" s="389" t="s">
        <v>30500</v>
      </c>
    </row>
    <row r="2373" spans="1:10" s="541" customFormat="1" ht="72">
      <c r="A2373" s="778">
        <v>361</v>
      </c>
      <c r="B2373" s="773" t="s">
        <v>31383</v>
      </c>
      <c r="C2373" s="777" t="s">
        <v>31384</v>
      </c>
      <c r="D2373" s="103">
        <v>1</v>
      </c>
      <c r="E2373" s="103">
        <v>8</v>
      </c>
      <c r="F2373" s="103" t="s">
        <v>29415</v>
      </c>
      <c r="G2373" s="103" t="s">
        <v>31385</v>
      </c>
      <c r="H2373" s="116" t="s">
        <v>3293</v>
      </c>
      <c r="I2373" s="103" t="s">
        <v>31386</v>
      </c>
      <c r="J2373" s="389" t="s">
        <v>30500</v>
      </c>
    </row>
    <row r="2374" spans="1:10" s="541" customFormat="1" ht="90">
      <c r="A2374" s="778">
        <v>362</v>
      </c>
      <c r="B2374" s="773" t="s">
        <v>31387</v>
      </c>
      <c r="C2374" s="777" t="s">
        <v>31388</v>
      </c>
      <c r="D2374" s="103">
        <v>1</v>
      </c>
      <c r="E2374" s="103">
        <v>4</v>
      </c>
      <c r="F2374" s="103" t="s">
        <v>31389</v>
      </c>
      <c r="G2374" s="103" t="s">
        <v>31385</v>
      </c>
      <c r="H2374" s="116" t="s">
        <v>3293</v>
      </c>
      <c r="I2374" s="103" t="s">
        <v>31386</v>
      </c>
      <c r="J2374" s="389" t="s">
        <v>30500</v>
      </c>
    </row>
    <row r="2375" spans="1:10" s="541" customFormat="1" ht="72">
      <c r="A2375" s="778">
        <v>363</v>
      </c>
      <c r="B2375" s="773" t="s">
        <v>31390</v>
      </c>
      <c r="C2375" s="777" t="s">
        <v>31391</v>
      </c>
      <c r="D2375" s="103">
        <v>1</v>
      </c>
      <c r="E2375" s="103">
        <v>3</v>
      </c>
      <c r="F2375" s="103" t="s">
        <v>31389</v>
      </c>
      <c r="G2375" s="103" t="s">
        <v>31385</v>
      </c>
      <c r="H2375" s="116" t="s">
        <v>3293</v>
      </c>
      <c r="I2375" s="103" t="s">
        <v>31386</v>
      </c>
      <c r="J2375" s="389" t="s">
        <v>30500</v>
      </c>
    </row>
    <row r="2376" spans="1:10" s="541" customFormat="1" ht="72">
      <c r="A2376" s="778">
        <v>364</v>
      </c>
      <c r="B2376" s="773" t="s">
        <v>31392</v>
      </c>
      <c r="C2376" s="777" t="s">
        <v>31393</v>
      </c>
      <c r="D2376" s="103">
        <v>1</v>
      </c>
      <c r="E2376" s="103">
        <v>8</v>
      </c>
      <c r="F2376" s="103" t="s">
        <v>31389</v>
      </c>
      <c r="G2376" s="103" t="s">
        <v>31385</v>
      </c>
      <c r="H2376" s="116" t="s">
        <v>3293</v>
      </c>
      <c r="I2376" s="103" t="s">
        <v>31386</v>
      </c>
      <c r="J2376" s="389" t="s">
        <v>30500</v>
      </c>
    </row>
    <row r="2377" spans="1:10" s="541" customFormat="1" ht="72">
      <c r="A2377" s="778">
        <v>365</v>
      </c>
      <c r="B2377" s="773" t="s">
        <v>31394</v>
      </c>
      <c r="C2377" s="785" t="s">
        <v>31395</v>
      </c>
      <c r="D2377" s="103">
        <v>1</v>
      </c>
      <c r="E2377" s="103">
        <v>7</v>
      </c>
      <c r="F2377" s="103" t="s">
        <v>29252</v>
      </c>
      <c r="G2377" s="103" t="s">
        <v>29252</v>
      </c>
      <c r="H2377" s="116" t="s">
        <v>3293</v>
      </c>
      <c r="I2377" s="103" t="s">
        <v>31396</v>
      </c>
      <c r="J2377" s="389" t="s">
        <v>30500</v>
      </c>
    </row>
    <row r="2378" spans="1:10" s="541" customFormat="1" ht="90">
      <c r="A2378" s="778">
        <v>366</v>
      </c>
      <c r="B2378" s="773" t="s">
        <v>31397</v>
      </c>
      <c r="C2378" s="785" t="s">
        <v>31398</v>
      </c>
      <c r="D2378" s="103">
        <v>1</v>
      </c>
      <c r="E2378" s="103">
        <v>4</v>
      </c>
      <c r="F2378" s="103" t="s">
        <v>30709</v>
      </c>
      <c r="G2378" s="103" t="s">
        <v>29284</v>
      </c>
      <c r="H2378" s="116" t="s">
        <v>3293</v>
      </c>
      <c r="I2378" s="103" t="s">
        <v>31399</v>
      </c>
      <c r="J2378" s="389" t="s">
        <v>30500</v>
      </c>
    </row>
    <row r="2379" spans="1:10" s="541" customFormat="1" ht="90">
      <c r="A2379" s="778">
        <v>367</v>
      </c>
      <c r="B2379" s="773" t="s">
        <v>31400</v>
      </c>
      <c r="C2379" s="785" t="s">
        <v>31401</v>
      </c>
      <c r="D2379" s="103">
        <v>1</v>
      </c>
      <c r="E2379" s="103">
        <v>3</v>
      </c>
      <c r="F2379" s="103" t="s">
        <v>30709</v>
      </c>
      <c r="G2379" s="103" t="s">
        <v>29284</v>
      </c>
      <c r="H2379" s="116" t="s">
        <v>3293</v>
      </c>
      <c r="I2379" s="103" t="s">
        <v>31399</v>
      </c>
      <c r="J2379" s="389" t="s">
        <v>30500</v>
      </c>
    </row>
    <row r="2380" spans="1:10" s="541" customFormat="1" ht="72">
      <c r="A2380" s="778">
        <v>368</v>
      </c>
      <c r="B2380" s="773" t="s">
        <v>31402</v>
      </c>
      <c r="C2380" s="785" t="s">
        <v>31403</v>
      </c>
      <c r="D2380" s="103">
        <v>1</v>
      </c>
      <c r="E2380" s="103">
        <v>3</v>
      </c>
      <c r="F2380" s="103" t="s">
        <v>30709</v>
      </c>
      <c r="G2380" s="103" t="s">
        <v>29292</v>
      </c>
      <c r="H2380" s="116" t="s">
        <v>3293</v>
      </c>
      <c r="I2380" s="103" t="s">
        <v>31404</v>
      </c>
      <c r="J2380" s="389" t="s">
        <v>30500</v>
      </c>
    </row>
    <row r="2381" spans="1:10" s="541" customFormat="1" ht="72">
      <c r="A2381" s="778">
        <v>369</v>
      </c>
      <c r="B2381" s="773" t="s">
        <v>31405</v>
      </c>
      <c r="C2381" s="785" t="s">
        <v>31406</v>
      </c>
      <c r="D2381" s="103">
        <v>1</v>
      </c>
      <c r="E2381" s="103">
        <v>7</v>
      </c>
      <c r="F2381" s="103" t="s">
        <v>30709</v>
      </c>
      <c r="G2381" s="103" t="s">
        <v>30709</v>
      </c>
      <c r="H2381" s="116" t="s">
        <v>3293</v>
      </c>
      <c r="I2381" s="103" t="s">
        <v>31404</v>
      </c>
      <c r="J2381" s="389" t="s">
        <v>30500</v>
      </c>
    </row>
    <row r="2382" spans="1:10" s="541" customFormat="1" ht="90">
      <c r="A2382" s="778">
        <v>370</v>
      </c>
      <c r="B2382" s="773" t="s">
        <v>31407</v>
      </c>
      <c r="C2382" s="785" t="s">
        <v>31408</v>
      </c>
      <c r="D2382" s="103">
        <v>2</v>
      </c>
      <c r="E2382" s="103">
        <v>9</v>
      </c>
      <c r="F2382" s="103" t="s">
        <v>29284</v>
      </c>
      <c r="G2382" s="103" t="s">
        <v>29578</v>
      </c>
      <c r="H2382" s="116" t="s">
        <v>3293</v>
      </c>
      <c r="I2382" s="103" t="s">
        <v>31399</v>
      </c>
      <c r="J2382" s="389" t="s">
        <v>30500</v>
      </c>
    </row>
    <row r="2383" spans="1:10" s="541" customFormat="1" ht="90">
      <c r="A2383" s="778">
        <v>371</v>
      </c>
      <c r="B2383" s="773" t="s">
        <v>31409</v>
      </c>
      <c r="C2383" s="785" t="s">
        <v>31410</v>
      </c>
      <c r="D2383" s="103">
        <v>1</v>
      </c>
      <c r="E2383" s="103">
        <v>10</v>
      </c>
      <c r="F2383" s="103" t="s">
        <v>29284</v>
      </c>
      <c r="G2383" s="103" t="s">
        <v>31411</v>
      </c>
      <c r="H2383" s="116" t="s">
        <v>3293</v>
      </c>
      <c r="I2383" s="103" t="s">
        <v>31412</v>
      </c>
      <c r="J2383" s="389" t="s">
        <v>30500</v>
      </c>
    </row>
    <row r="2384" spans="1:10" s="541" customFormat="1" ht="108">
      <c r="A2384" s="778">
        <v>372</v>
      </c>
      <c r="B2384" s="773" t="s">
        <v>31413</v>
      </c>
      <c r="C2384" s="785" t="s">
        <v>31414</v>
      </c>
      <c r="D2384" s="103">
        <v>1</v>
      </c>
      <c r="E2384" s="103">
        <v>10</v>
      </c>
      <c r="F2384" s="103" t="s">
        <v>31415</v>
      </c>
      <c r="G2384" s="103" t="s">
        <v>31416</v>
      </c>
      <c r="H2384" s="116" t="s">
        <v>3293</v>
      </c>
      <c r="I2384" s="103" t="s">
        <v>31417</v>
      </c>
      <c r="J2384" s="389" t="s">
        <v>30500</v>
      </c>
    </row>
    <row r="2385" spans="1:10" s="541" customFormat="1" ht="90">
      <c r="A2385" s="778">
        <v>374</v>
      </c>
      <c r="B2385" s="773" t="s">
        <v>31418</v>
      </c>
      <c r="C2385" s="785" t="s">
        <v>31419</v>
      </c>
      <c r="D2385" s="103">
        <v>1</v>
      </c>
      <c r="E2385" s="103">
        <v>4</v>
      </c>
      <c r="F2385" s="103" t="s">
        <v>29570</v>
      </c>
      <c r="G2385" s="103" t="s">
        <v>29521</v>
      </c>
      <c r="H2385" s="116" t="s">
        <v>3293</v>
      </c>
      <c r="I2385" s="103" t="s">
        <v>31420</v>
      </c>
      <c r="J2385" s="389" t="s">
        <v>30500</v>
      </c>
    </row>
    <row r="2386" spans="1:10" s="541" customFormat="1" ht="72">
      <c r="A2386" s="778">
        <v>375</v>
      </c>
      <c r="B2386" s="773" t="s">
        <v>31421</v>
      </c>
      <c r="C2386" s="785" t="s">
        <v>31422</v>
      </c>
      <c r="D2386" s="103">
        <v>1</v>
      </c>
      <c r="E2386" s="103">
        <v>9</v>
      </c>
      <c r="F2386" s="103" t="s">
        <v>29570</v>
      </c>
      <c r="G2386" s="103" t="s">
        <v>31416</v>
      </c>
      <c r="H2386" s="116" t="s">
        <v>3293</v>
      </c>
      <c r="I2386" s="103" t="s">
        <v>31417</v>
      </c>
      <c r="J2386" s="389" t="s">
        <v>30500</v>
      </c>
    </row>
    <row r="2387" spans="1:10" s="541" customFormat="1" ht="90">
      <c r="A2387" s="778">
        <v>376</v>
      </c>
      <c r="B2387" s="773" t="s">
        <v>31423</v>
      </c>
      <c r="C2387" s="785" t="s">
        <v>31424</v>
      </c>
      <c r="D2387" s="103">
        <v>1</v>
      </c>
      <c r="E2387" s="103">
        <v>5</v>
      </c>
      <c r="F2387" s="103" t="s">
        <v>31416</v>
      </c>
      <c r="G2387" s="103" t="s">
        <v>29521</v>
      </c>
      <c r="H2387" s="116" t="s">
        <v>3293</v>
      </c>
      <c r="I2387" s="103" t="s">
        <v>31420</v>
      </c>
      <c r="J2387" s="389" t="s">
        <v>30500</v>
      </c>
    </row>
    <row r="2388" spans="1:10" s="541" customFormat="1" ht="72">
      <c r="A2388" s="778">
        <v>377</v>
      </c>
      <c r="B2388" s="773" t="s">
        <v>31425</v>
      </c>
      <c r="C2388" s="785" t="s">
        <v>31426</v>
      </c>
      <c r="D2388" s="103">
        <v>1</v>
      </c>
      <c r="E2388" s="103">
        <v>3</v>
      </c>
      <c r="F2388" s="103" t="s">
        <v>31416</v>
      </c>
      <c r="G2388" s="103" t="s">
        <v>29521</v>
      </c>
      <c r="H2388" s="116" t="s">
        <v>3293</v>
      </c>
      <c r="I2388" s="103" t="s">
        <v>31420</v>
      </c>
      <c r="J2388" s="389" t="s">
        <v>30500</v>
      </c>
    </row>
    <row r="2389" spans="1:10" s="541" customFormat="1" ht="72">
      <c r="A2389" s="778">
        <v>378</v>
      </c>
      <c r="B2389" s="773" t="s">
        <v>31427</v>
      </c>
      <c r="C2389" s="785" t="s">
        <v>31428</v>
      </c>
      <c r="D2389" s="103">
        <v>1</v>
      </c>
      <c r="E2389" s="103">
        <v>3</v>
      </c>
      <c r="F2389" s="103" t="s">
        <v>31416</v>
      </c>
      <c r="G2389" s="103" t="s">
        <v>31416</v>
      </c>
      <c r="H2389" s="116" t="s">
        <v>3293</v>
      </c>
      <c r="I2389" s="103" t="s">
        <v>31420</v>
      </c>
      <c r="J2389" s="389" t="s">
        <v>30500</v>
      </c>
    </row>
    <row r="2390" spans="1:10" s="541" customFormat="1" ht="90">
      <c r="A2390" s="778">
        <v>379</v>
      </c>
      <c r="B2390" s="773" t="s">
        <v>31429</v>
      </c>
      <c r="C2390" s="785" t="s">
        <v>31430</v>
      </c>
      <c r="D2390" s="103">
        <v>1</v>
      </c>
      <c r="E2390" s="103">
        <v>5</v>
      </c>
      <c r="F2390" s="103" t="s">
        <v>31416</v>
      </c>
      <c r="G2390" s="103" t="s">
        <v>29521</v>
      </c>
      <c r="H2390" s="116" t="s">
        <v>3293</v>
      </c>
      <c r="I2390" s="103" t="s">
        <v>31420</v>
      </c>
      <c r="J2390" s="389" t="s">
        <v>30500</v>
      </c>
    </row>
    <row r="2391" spans="1:10" s="541" customFormat="1" ht="90">
      <c r="A2391" s="778">
        <v>380</v>
      </c>
      <c r="B2391" s="773" t="s">
        <v>31431</v>
      </c>
      <c r="C2391" s="785" t="s">
        <v>31432</v>
      </c>
      <c r="D2391" s="783">
        <v>1</v>
      </c>
      <c r="E2391" s="783">
        <v>8</v>
      </c>
      <c r="F2391" s="783" t="s">
        <v>29521</v>
      </c>
      <c r="G2391" s="783" t="s">
        <v>31433</v>
      </c>
      <c r="H2391" s="723" t="s">
        <v>3293</v>
      </c>
      <c r="I2391" s="783" t="s">
        <v>31434</v>
      </c>
      <c r="J2391" s="389" t="s">
        <v>30500</v>
      </c>
    </row>
    <row r="2392" spans="1:10" s="541" customFormat="1" ht="90">
      <c r="A2392" s="778">
        <v>381</v>
      </c>
      <c r="B2392" s="773" t="s">
        <v>31435</v>
      </c>
      <c r="C2392" s="777" t="s">
        <v>31436</v>
      </c>
      <c r="D2392" s="103">
        <v>1</v>
      </c>
      <c r="E2392" s="103">
        <v>6</v>
      </c>
      <c r="F2392" s="103" t="s">
        <v>31415</v>
      </c>
      <c r="G2392" s="103" t="s">
        <v>29521</v>
      </c>
      <c r="H2392" s="116" t="s">
        <v>3293</v>
      </c>
      <c r="I2392" s="103" t="s">
        <v>31420</v>
      </c>
      <c r="J2392" s="389" t="s">
        <v>30500</v>
      </c>
    </row>
    <row r="2393" spans="1:10" s="541" customFormat="1" ht="90">
      <c r="A2393" s="778">
        <v>382</v>
      </c>
      <c r="B2393" s="773" t="s">
        <v>31437</v>
      </c>
      <c r="C2393" s="777" t="s">
        <v>31438</v>
      </c>
      <c r="D2393" s="103">
        <v>1</v>
      </c>
      <c r="E2393" s="103">
        <v>7</v>
      </c>
      <c r="F2393" s="103" t="s">
        <v>31439</v>
      </c>
      <c r="G2393" s="103" t="s">
        <v>31433</v>
      </c>
      <c r="H2393" s="116" t="s">
        <v>3293</v>
      </c>
      <c r="I2393" s="103" t="s">
        <v>31434</v>
      </c>
      <c r="J2393" s="389" t="s">
        <v>30500</v>
      </c>
    </row>
    <row r="2394" spans="1:10" s="541" customFormat="1" ht="54">
      <c r="A2394" s="778">
        <v>383</v>
      </c>
      <c r="B2394" s="773" t="s">
        <v>31440</v>
      </c>
      <c r="C2394" s="777" t="s">
        <v>31441</v>
      </c>
      <c r="D2394" s="103">
        <v>1</v>
      </c>
      <c r="E2394" s="103">
        <v>18</v>
      </c>
      <c r="F2394" s="103" t="s">
        <v>31442</v>
      </c>
      <c r="G2394" s="103" t="s">
        <v>31433</v>
      </c>
      <c r="H2394" s="116" t="s">
        <v>3293</v>
      </c>
      <c r="I2394" s="103" t="s">
        <v>31434</v>
      </c>
      <c r="J2394" s="389" t="s">
        <v>30500</v>
      </c>
    </row>
    <row r="2395" spans="1:10" s="541" customFormat="1" ht="108">
      <c r="A2395" s="778">
        <v>384</v>
      </c>
      <c r="B2395" s="773" t="s">
        <v>31443</v>
      </c>
      <c r="C2395" s="777" t="s">
        <v>31444</v>
      </c>
      <c r="D2395" s="103">
        <v>1</v>
      </c>
      <c r="E2395" s="103">
        <v>37</v>
      </c>
      <c r="F2395" s="103" t="s">
        <v>31442</v>
      </c>
      <c r="G2395" s="103" t="s">
        <v>31433</v>
      </c>
      <c r="H2395" s="116" t="s">
        <v>3293</v>
      </c>
      <c r="I2395" s="103" t="s">
        <v>31420</v>
      </c>
      <c r="J2395" s="389" t="s">
        <v>30500</v>
      </c>
    </row>
    <row r="2396" spans="1:10" s="541" customFormat="1" ht="108">
      <c r="A2396" s="778">
        <v>385</v>
      </c>
      <c r="B2396" s="773" t="s">
        <v>31445</v>
      </c>
      <c r="C2396" s="777" t="s">
        <v>31446</v>
      </c>
      <c r="D2396" s="103">
        <v>1</v>
      </c>
      <c r="E2396" s="791">
        <v>14</v>
      </c>
      <c r="F2396" s="103" t="s">
        <v>31433</v>
      </c>
      <c r="G2396" s="103" t="s">
        <v>30482</v>
      </c>
      <c r="H2396" s="116" t="s">
        <v>3293</v>
      </c>
      <c r="I2396" s="103" t="s">
        <v>31434</v>
      </c>
      <c r="J2396" s="389" t="s">
        <v>30500</v>
      </c>
    </row>
    <row r="2397" spans="1:10" s="541" customFormat="1" ht="54">
      <c r="A2397" s="778">
        <v>386</v>
      </c>
      <c r="B2397" s="773" t="s">
        <v>31447</v>
      </c>
      <c r="C2397" s="777" t="s">
        <v>31448</v>
      </c>
      <c r="D2397" s="103">
        <v>1</v>
      </c>
      <c r="E2397" s="791">
        <v>6</v>
      </c>
      <c r="F2397" s="103" t="s">
        <v>31449</v>
      </c>
      <c r="G2397" s="103" t="s">
        <v>31449</v>
      </c>
      <c r="H2397" s="116" t="s">
        <v>3293</v>
      </c>
      <c r="I2397" s="103" t="s">
        <v>31450</v>
      </c>
      <c r="J2397" s="389" t="s">
        <v>30500</v>
      </c>
    </row>
    <row r="2398" spans="1:10" s="541" customFormat="1" ht="72">
      <c r="A2398" s="778">
        <v>387</v>
      </c>
      <c r="B2398" s="773" t="s">
        <v>31451</v>
      </c>
      <c r="C2398" s="777" t="s">
        <v>31452</v>
      </c>
      <c r="D2398" s="103">
        <v>1</v>
      </c>
      <c r="E2398" s="791">
        <v>4</v>
      </c>
      <c r="F2398" s="103" t="s">
        <v>31449</v>
      </c>
      <c r="G2398" s="103" t="s">
        <v>31449</v>
      </c>
      <c r="H2398" s="116" t="s">
        <v>3293</v>
      </c>
      <c r="I2398" s="103" t="s">
        <v>31449</v>
      </c>
      <c r="J2398" s="389" t="s">
        <v>30500</v>
      </c>
    </row>
    <row r="2399" spans="1:10" s="541" customFormat="1" ht="72">
      <c r="A2399" s="778">
        <v>388</v>
      </c>
      <c r="B2399" s="773" t="s">
        <v>31453</v>
      </c>
      <c r="C2399" s="777" t="s">
        <v>31454</v>
      </c>
      <c r="D2399" s="103">
        <v>1</v>
      </c>
      <c r="E2399" s="791">
        <v>3</v>
      </c>
      <c r="F2399" s="103" t="s">
        <v>31449</v>
      </c>
      <c r="G2399" s="103" t="s">
        <v>30482</v>
      </c>
      <c r="H2399" s="116" t="s">
        <v>3293</v>
      </c>
      <c r="I2399" s="103" t="s">
        <v>31455</v>
      </c>
      <c r="J2399" s="389" t="s">
        <v>30500</v>
      </c>
    </row>
    <row r="2400" spans="1:10" s="541" customFormat="1" ht="108">
      <c r="A2400" s="778">
        <v>385</v>
      </c>
      <c r="B2400" s="773" t="s">
        <v>31445</v>
      </c>
      <c r="C2400" s="777" t="s">
        <v>31446</v>
      </c>
      <c r="D2400" s="103">
        <v>1</v>
      </c>
      <c r="E2400" s="791">
        <v>14</v>
      </c>
      <c r="F2400" s="103" t="s">
        <v>31433</v>
      </c>
      <c r="G2400" s="103" t="s">
        <v>30482</v>
      </c>
      <c r="H2400" s="116" t="s">
        <v>3293</v>
      </c>
      <c r="I2400" s="103" t="s">
        <v>31420</v>
      </c>
      <c r="J2400" s="389" t="s">
        <v>30500</v>
      </c>
    </row>
    <row r="2401" spans="1:10" s="541" customFormat="1" ht="72">
      <c r="A2401" s="778">
        <v>389</v>
      </c>
      <c r="B2401" s="773" t="s">
        <v>31456</v>
      </c>
      <c r="C2401" s="777" t="s">
        <v>31457</v>
      </c>
      <c r="D2401" s="103">
        <v>1</v>
      </c>
      <c r="E2401" s="103">
        <v>5</v>
      </c>
      <c r="F2401" s="103" t="s">
        <v>31449</v>
      </c>
      <c r="G2401" s="103" t="s">
        <v>31455</v>
      </c>
      <c r="H2401" s="116" t="s">
        <v>3293</v>
      </c>
      <c r="I2401" s="103" t="s">
        <v>31455</v>
      </c>
      <c r="J2401" s="389" t="s">
        <v>30500</v>
      </c>
    </row>
    <row r="2402" spans="1:10" s="541" customFormat="1" ht="108">
      <c r="A2402" s="778">
        <v>390</v>
      </c>
      <c r="B2402" s="773" t="s">
        <v>31458</v>
      </c>
      <c r="C2402" s="777" t="s">
        <v>31459</v>
      </c>
      <c r="D2402" s="103">
        <v>1</v>
      </c>
      <c r="E2402" s="103">
        <v>4</v>
      </c>
      <c r="F2402" s="103" t="s">
        <v>29420</v>
      </c>
      <c r="G2402" s="103" t="s">
        <v>30482</v>
      </c>
      <c r="H2402" s="116" t="s">
        <v>3293</v>
      </c>
      <c r="I2402" s="103" t="s">
        <v>31455</v>
      </c>
      <c r="J2402" s="389" t="s">
        <v>30500</v>
      </c>
    </row>
    <row r="2403" spans="1:10" s="541" customFormat="1" ht="54">
      <c r="A2403" s="778">
        <v>391</v>
      </c>
      <c r="B2403" s="773" t="s">
        <v>31460</v>
      </c>
      <c r="C2403" s="777" t="s">
        <v>31461</v>
      </c>
      <c r="D2403" s="103">
        <v>1</v>
      </c>
      <c r="E2403" s="103">
        <v>5</v>
      </c>
      <c r="F2403" s="103" t="s">
        <v>29420</v>
      </c>
      <c r="G2403" s="103" t="s">
        <v>30482</v>
      </c>
      <c r="H2403" s="116" t="s">
        <v>3293</v>
      </c>
      <c r="I2403" s="103" t="s">
        <v>31455</v>
      </c>
      <c r="J2403" s="389" t="s">
        <v>30500</v>
      </c>
    </row>
    <row r="2404" spans="1:10" s="541" customFormat="1" ht="90">
      <c r="A2404" s="778">
        <v>392</v>
      </c>
      <c r="B2404" s="773" t="s">
        <v>31462</v>
      </c>
      <c r="C2404" s="792" t="s">
        <v>31463</v>
      </c>
      <c r="D2404" s="103">
        <v>2</v>
      </c>
      <c r="E2404" s="103">
        <v>6</v>
      </c>
      <c r="F2404" s="103" t="s">
        <v>29315</v>
      </c>
      <c r="G2404" s="103" t="s">
        <v>30482</v>
      </c>
      <c r="H2404" s="116" t="s">
        <v>3293</v>
      </c>
      <c r="I2404" s="103" t="s">
        <v>31455</v>
      </c>
      <c r="J2404" s="389" t="s">
        <v>30500</v>
      </c>
    </row>
    <row r="2405" spans="1:10" s="541" customFormat="1" ht="72">
      <c r="A2405" s="778">
        <v>393</v>
      </c>
      <c r="B2405" s="773" t="s">
        <v>31464</v>
      </c>
      <c r="C2405" s="792" t="s">
        <v>31465</v>
      </c>
      <c r="D2405" s="103">
        <v>1</v>
      </c>
      <c r="E2405" s="103">
        <v>3</v>
      </c>
      <c r="F2405" s="103" t="s">
        <v>29315</v>
      </c>
      <c r="G2405" s="103" t="s">
        <v>29315</v>
      </c>
      <c r="H2405" s="116" t="s">
        <v>3293</v>
      </c>
      <c r="I2405" s="103" t="s">
        <v>31466</v>
      </c>
      <c r="J2405" s="389" t="s">
        <v>30500</v>
      </c>
    </row>
    <row r="2406" spans="1:10" s="541" customFormat="1" ht="108">
      <c r="A2406" s="778">
        <v>394</v>
      </c>
      <c r="B2406" s="773" t="s">
        <v>31467</v>
      </c>
      <c r="C2406" s="777" t="s">
        <v>31468</v>
      </c>
      <c r="D2406" s="103">
        <v>1</v>
      </c>
      <c r="E2406" s="103">
        <v>6</v>
      </c>
      <c r="F2406" s="103" t="s">
        <v>29315</v>
      </c>
      <c r="G2406" s="103" t="s">
        <v>30482</v>
      </c>
      <c r="H2406" s="116" t="s">
        <v>3293</v>
      </c>
      <c r="I2406" s="103" t="s">
        <v>31455</v>
      </c>
      <c r="J2406" s="389" t="s">
        <v>30500</v>
      </c>
    </row>
    <row r="2407" spans="1:10" s="541" customFormat="1" ht="108">
      <c r="A2407" s="778">
        <v>399</v>
      </c>
      <c r="B2407" s="773" t="s">
        <v>31469</v>
      </c>
      <c r="C2407" s="777" t="s">
        <v>31470</v>
      </c>
      <c r="D2407" s="103">
        <v>1</v>
      </c>
      <c r="E2407" s="103">
        <v>11</v>
      </c>
      <c r="F2407" s="103" t="s">
        <v>29578</v>
      </c>
      <c r="G2407" s="103" t="s">
        <v>14124</v>
      </c>
      <c r="H2407" s="116" t="s">
        <v>3293</v>
      </c>
      <c r="I2407" s="103" t="s">
        <v>31471</v>
      </c>
      <c r="J2407" s="389" t="s">
        <v>30500</v>
      </c>
    </row>
    <row r="2408" spans="1:10" s="541" customFormat="1" ht="72">
      <c r="A2408" s="778">
        <v>400</v>
      </c>
      <c r="B2408" s="773" t="s">
        <v>31472</v>
      </c>
      <c r="C2408" s="777" t="s">
        <v>31473</v>
      </c>
      <c r="D2408" s="103">
        <v>1</v>
      </c>
      <c r="E2408" s="103">
        <v>6</v>
      </c>
      <c r="F2408" s="103" t="s">
        <v>31474</v>
      </c>
      <c r="G2408" s="103" t="s">
        <v>31475</v>
      </c>
      <c r="H2408" s="116" t="s">
        <v>3293</v>
      </c>
      <c r="I2408" s="103" t="s">
        <v>31476</v>
      </c>
      <c r="J2408" s="389" t="s">
        <v>30500</v>
      </c>
    </row>
    <row r="2409" spans="1:10" s="541" customFormat="1" ht="54">
      <c r="A2409" s="778">
        <v>401</v>
      </c>
      <c r="B2409" s="773" t="s">
        <v>31477</v>
      </c>
      <c r="C2409" s="785" t="s">
        <v>31478</v>
      </c>
      <c r="D2409" s="103">
        <v>1</v>
      </c>
      <c r="E2409" s="103">
        <v>3</v>
      </c>
      <c r="F2409" s="103" t="s">
        <v>29578</v>
      </c>
      <c r="G2409" s="103" t="s">
        <v>29578</v>
      </c>
      <c r="H2409" s="116" t="s">
        <v>3293</v>
      </c>
      <c r="I2409" s="103" t="s">
        <v>31479</v>
      </c>
      <c r="J2409" s="389" t="s">
        <v>30500</v>
      </c>
    </row>
    <row r="2410" spans="1:10" s="541" customFormat="1" ht="90">
      <c r="A2410" s="778">
        <v>403</v>
      </c>
      <c r="B2410" s="773" t="s">
        <v>31480</v>
      </c>
      <c r="C2410" s="785" t="s">
        <v>31481</v>
      </c>
      <c r="D2410" s="103">
        <v>1</v>
      </c>
      <c r="E2410" s="103">
        <v>5</v>
      </c>
      <c r="F2410" s="103" t="s">
        <v>29578</v>
      </c>
      <c r="G2410" s="103" t="s">
        <v>31474</v>
      </c>
      <c r="H2410" s="116" t="s">
        <v>3293</v>
      </c>
      <c r="I2410" s="103" t="s">
        <v>31479</v>
      </c>
      <c r="J2410" s="389" t="s">
        <v>30500</v>
      </c>
    </row>
    <row r="2411" spans="1:10" s="541" customFormat="1" ht="90">
      <c r="A2411" s="778">
        <v>404</v>
      </c>
      <c r="B2411" s="773" t="s">
        <v>31482</v>
      </c>
      <c r="C2411" s="785" t="s">
        <v>31483</v>
      </c>
      <c r="D2411" s="103">
        <v>1</v>
      </c>
      <c r="E2411" s="103">
        <v>4</v>
      </c>
      <c r="F2411" s="103" t="s">
        <v>31474</v>
      </c>
      <c r="G2411" s="103" t="s">
        <v>31475</v>
      </c>
      <c r="H2411" s="116" t="s">
        <v>3293</v>
      </c>
      <c r="I2411" s="103" t="s">
        <v>31476</v>
      </c>
      <c r="J2411" s="389" t="s">
        <v>30500</v>
      </c>
    </row>
    <row r="2412" spans="1:10" s="541" customFormat="1" ht="72">
      <c r="A2412" s="778">
        <v>406</v>
      </c>
      <c r="B2412" s="773" t="s">
        <v>31484</v>
      </c>
      <c r="C2412" s="785" t="s">
        <v>31485</v>
      </c>
      <c r="D2412" s="103">
        <v>1</v>
      </c>
      <c r="E2412" s="103">
        <v>2</v>
      </c>
      <c r="F2412" s="103" t="s">
        <v>31474</v>
      </c>
      <c r="G2412" s="103" t="s">
        <v>31474</v>
      </c>
      <c r="H2412" s="116" t="s">
        <v>3293</v>
      </c>
      <c r="I2412" s="103" t="s">
        <v>31479</v>
      </c>
      <c r="J2412" s="389" t="s">
        <v>30500</v>
      </c>
    </row>
    <row r="2413" spans="1:10" s="541" customFormat="1" ht="72">
      <c r="A2413" s="778">
        <v>407</v>
      </c>
      <c r="B2413" s="773" t="s">
        <v>31486</v>
      </c>
      <c r="C2413" s="785" t="s">
        <v>31487</v>
      </c>
      <c r="D2413" s="103">
        <v>1</v>
      </c>
      <c r="E2413" s="103">
        <v>4</v>
      </c>
      <c r="F2413" s="103" t="s">
        <v>29578</v>
      </c>
      <c r="G2413" s="103" t="s">
        <v>31474</v>
      </c>
      <c r="H2413" s="116" t="s">
        <v>3293</v>
      </c>
      <c r="I2413" s="103" t="s">
        <v>31488</v>
      </c>
      <c r="J2413" s="389" t="s">
        <v>30500</v>
      </c>
    </row>
    <row r="2414" spans="1:10" s="541" customFormat="1" ht="90">
      <c r="A2414" s="778">
        <v>408</v>
      </c>
      <c r="B2414" s="773" t="s">
        <v>31489</v>
      </c>
      <c r="C2414" s="785" t="s">
        <v>31490</v>
      </c>
      <c r="D2414" s="103">
        <v>1</v>
      </c>
      <c r="E2414" s="103">
        <v>3</v>
      </c>
      <c r="F2414" s="103" t="s">
        <v>31474</v>
      </c>
      <c r="G2414" s="103" t="s">
        <v>31474</v>
      </c>
      <c r="H2414" s="116" t="s">
        <v>3293</v>
      </c>
      <c r="I2414" s="103" t="s">
        <v>31488</v>
      </c>
      <c r="J2414" s="389" t="s">
        <v>30500</v>
      </c>
    </row>
    <row r="2415" spans="1:10" s="541" customFormat="1" ht="72">
      <c r="A2415" s="778">
        <v>409</v>
      </c>
      <c r="B2415" s="773" t="s">
        <v>31491</v>
      </c>
      <c r="C2415" s="785" t="s">
        <v>31492</v>
      </c>
      <c r="D2415" s="103">
        <v>1</v>
      </c>
      <c r="E2415" s="103">
        <v>3</v>
      </c>
      <c r="F2415" s="103" t="s">
        <v>31474</v>
      </c>
      <c r="G2415" s="103" t="s">
        <v>31474</v>
      </c>
      <c r="H2415" s="116" t="s">
        <v>3293</v>
      </c>
      <c r="I2415" s="103" t="s">
        <v>31488</v>
      </c>
      <c r="J2415" s="389" t="s">
        <v>30500</v>
      </c>
    </row>
    <row r="2416" spans="1:10" s="541" customFormat="1" ht="90">
      <c r="A2416" s="778">
        <v>410</v>
      </c>
      <c r="B2416" s="773" t="s">
        <v>31493</v>
      </c>
      <c r="C2416" s="785" t="s">
        <v>31494</v>
      </c>
      <c r="D2416" s="103">
        <v>1</v>
      </c>
      <c r="E2416" s="103">
        <v>4</v>
      </c>
      <c r="F2416" s="103" t="s">
        <v>31474</v>
      </c>
      <c r="G2416" s="103" t="s">
        <v>31475</v>
      </c>
      <c r="H2416" s="116" t="s">
        <v>3293</v>
      </c>
      <c r="I2416" s="103" t="s">
        <v>31476</v>
      </c>
      <c r="J2416" s="389" t="s">
        <v>30500</v>
      </c>
    </row>
    <row r="2417" spans="1:10" s="541" customFormat="1" ht="54">
      <c r="A2417" s="778">
        <v>411</v>
      </c>
      <c r="B2417" s="773" t="s">
        <v>31495</v>
      </c>
      <c r="C2417" s="785" t="s">
        <v>31496</v>
      </c>
      <c r="D2417" s="103">
        <v>1</v>
      </c>
      <c r="E2417" s="103">
        <v>4</v>
      </c>
      <c r="F2417" s="103" t="s">
        <v>31497</v>
      </c>
      <c r="G2417" s="103" t="s">
        <v>31475</v>
      </c>
      <c r="H2417" s="116" t="s">
        <v>3293</v>
      </c>
      <c r="I2417" s="793" t="s">
        <v>31476</v>
      </c>
      <c r="J2417" s="389" t="s">
        <v>30500</v>
      </c>
    </row>
    <row r="2418" spans="1:10" s="541" customFormat="1" ht="72">
      <c r="A2418" s="778">
        <v>413</v>
      </c>
      <c r="B2418" s="773" t="s">
        <v>31498</v>
      </c>
      <c r="C2418" s="785" t="s">
        <v>31499</v>
      </c>
      <c r="D2418" s="103">
        <v>1</v>
      </c>
      <c r="E2418" s="103">
        <v>6</v>
      </c>
      <c r="F2418" s="103" t="s">
        <v>27216</v>
      </c>
      <c r="G2418" s="103" t="s">
        <v>27216</v>
      </c>
      <c r="H2418" s="116" t="s">
        <v>3293</v>
      </c>
      <c r="I2418" s="103" t="s">
        <v>31476</v>
      </c>
      <c r="J2418" s="389" t="s">
        <v>30500</v>
      </c>
    </row>
    <row r="2419" spans="1:10" s="541" customFormat="1" ht="90">
      <c r="A2419" s="778">
        <v>414</v>
      </c>
      <c r="B2419" s="773" t="s">
        <v>31500</v>
      </c>
      <c r="C2419" s="785" t="s">
        <v>31501</v>
      </c>
      <c r="D2419" s="103">
        <v>1</v>
      </c>
      <c r="E2419" s="103">
        <v>10</v>
      </c>
      <c r="F2419" s="103" t="s">
        <v>27216</v>
      </c>
      <c r="G2419" s="103" t="s">
        <v>14124</v>
      </c>
      <c r="H2419" s="116" t="s">
        <v>3293</v>
      </c>
      <c r="I2419" s="103" t="s">
        <v>31471</v>
      </c>
      <c r="J2419" s="389" t="s">
        <v>30500</v>
      </c>
    </row>
    <row r="2420" spans="1:10" s="541" customFormat="1" ht="72">
      <c r="A2420" s="778">
        <v>415</v>
      </c>
      <c r="B2420" s="773" t="s">
        <v>31502</v>
      </c>
      <c r="C2420" s="785" t="s">
        <v>31503</v>
      </c>
      <c r="D2420" s="103">
        <v>1</v>
      </c>
      <c r="E2420" s="103">
        <v>17</v>
      </c>
      <c r="F2420" s="103" t="s">
        <v>31504</v>
      </c>
      <c r="G2420" s="103" t="s">
        <v>27216</v>
      </c>
      <c r="H2420" s="116" t="s">
        <v>3293</v>
      </c>
      <c r="I2420" s="103" t="s">
        <v>27216</v>
      </c>
      <c r="J2420" s="389" t="s">
        <v>30500</v>
      </c>
    </row>
    <row r="2421" spans="1:10" s="541" customFormat="1" ht="54">
      <c r="A2421" s="780">
        <v>416</v>
      </c>
      <c r="B2421" s="781" t="s">
        <v>31505</v>
      </c>
      <c r="C2421" s="785" t="s">
        <v>31506</v>
      </c>
      <c r="D2421" s="103">
        <v>1</v>
      </c>
      <c r="E2421" s="103">
        <v>2</v>
      </c>
      <c r="F2421" s="103" t="s">
        <v>30434</v>
      </c>
      <c r="G2421" s="103" t="s">
        <v>30434</v>
      </c>
      <c r="H2421" s="116" t="s">
        <v>3293</v>
      </c>
      <c r="I2421" s="103" t="s">
        <v>27216</v>
      </c>
      <c r="J2421" s="389" t="s">
        <v>30500</v>
      </c>
    </row>
    <row r="2422" spans="1:10" s="541" customFormat="1" ht="72">
      <c r="A2422" s="778">
        <v>417</v>
      </c>
      <c r="B2422" s="773" t="s">
        <v>31507</v>
      </c>
      <c r="C2422" s="777" t="s">
        <v>31508</v>
      </c>
      <c r="D2422" s="103">
        <v>1</v>
      </c>
      <c r="E2422" s="103">
        <v>14</v>
      </c>
      <c r="F2422" s="103" t="s">
        <v>30434</v>
      </c>
      <c r="G2422" s="103" t="s">
        <v>14124</v>
      </c>
      <c r="H2422" s="116" t="s">
        <v>3293</v>
      </c>
      <c r="I2422" s="103" t="s">
        <v>14124</v>
      </c>
      <c r="J2422" s="389" t="s">
        <v>30500</v>
      </c>
    </row>
    <row r="2423" spans="1:10" s="541" customFormat="1" ht="90">
      <c r="A2423" s="780">
        <v>418</v>
      </c>
      <c r="B2423" s="773" t="s">
        <v>31509</v>
      </c>
      <c r="C2423" s="777" t="s">
        <v>31510</v>
      </c>
      <c r="D2423" s="103">
        <v>1</v>
      </c>
      <c r="E2423" s="103">
        <v>9</v>
      </c>
      <c r="F2423" s="103" t="s">
        <v>30434</v>
      </c>
      <c r="G2423" s="103" t="s">
        <v>14124</v>
      </c>
      <c r="H2423" s="116" t="s">
        <v>3293</v>
      </c>
      <c r="I2423" s="103" t="s">
        <v>14124</v>
      </c>
      <c r="J2423" s="389" t="s">
        <v>30500</v>
      </c>
    </row>
    <row r="2424" spans="1:10" s="541" customFormat="1" ht="108">
      <c r="A2424" s="778">
        <v>419</v>
      </c>
      <c r="B2424" s="773" t="s">
        <v>31511</v>
      </c>
      <c r="C2424" s="777" t="s">
        <v>31512</v>
      </c>
      <c r="D2424" s="103">
        <v>1</v>
      </c>
      <c r="E2424" s="103">
        <v>12</v>
      </c>
      <c r="F2424" s="103" t="s">
        <v>30434</v>
      </c>
      <c r="G2424" s="103" t="s">
        <v>14124</v>
      </c>
      <c r="H2424" s="116" t="s">
        <v>3293</v>
      </c>
      <c r="I2424" s="103" t="s">
        <v>14124</v>
      </c>
      <c r="J2424" s="389" t="s">
        <v>30500</v>
      </c>
    </row>
    <row r="2425" spans="1:10" s="541" customFormat="1" ht="72">
      <c r="A2425" s="780">
        <v>420</v>
      </c>
      <c r="B2425" s="773" t="s">
        <v>31513</v>
      </c>
      <c r="C2425" s="777" t="s">
        <v>31514</v>
      </c>
      <c r="D2425" s="103">
        <v>1</v>
      </c>
      <c r="E2425" s="103">
        <v>21</v>
      </c>
      <c r="F2425" s="103" t="s">
        <v>30434</v>
      </c>
      <c r="G2425" s="103" t="s">
        <v>14124</v>
      </c>
      <c r="H2425" s="116" t="s">
        <v>3293</v>
      </c>
      <c r="I2425" s="103" t="s">
        <v>14124</v>
      </c>
      <c r="J2425" s="389" t="s">
        <v>30500</v>
      </c>
    </row>
    <row r="2426" spans="1:10" s="541" customFormat="1" ht="72">
      <c r="A2426" s="778">
        <v>421</v>
      </c>
      <c r="B2426" s="773" t="s">
        <v>31515</v>
      </c>
      <c r="C2426" s="777" t="s">
        <v>31516</v>
      </c>
      <c r="D2426" s="103">
        <v>1</v>
      </c>
      <c r="E2426" s="103">
        <v>11</v>
      </c>
      <c r="F2426" s="103" t="s">
        <v>30434</v>
      </c>
      <c r="G2426" s="103" t="s">
        <v>14124</v>
      </c>
      <c r="H2426" s="116" t="s">
        <v>3293</v>
      </c>
      <c r="I2426" s="103" t="s">
        <v>14124</v>
      </c>
      <c r="J2426" s="389" t="s">
        <v>30500</v>
      </c>
    </row>
    <row r="2427" spans="1:10" s="541" customFormat="1" ht="72">
      <c r="A2427" s="780">
        <v>422</v>
      </c>
      <c r="B2427" s="773" t="s">
        <v>31517</v>
      </c>
      <c r="C2427" s="777" t="s">
        <v>31518</v>
      </c>
      <c r="D2427" s="103">
        <v>1</v>
      </c>
      <c r="E2427" s="103">
        <v>3</v>
      </c>
      <c r="F2427" s="103" t="s">
        <v>31519</v>
      </c>
      <c r="G2427" s="103" t="s">
        <v>29330</v>
      </c>
      <c r="H2427" s="116" t="s">
        <v>3293</v>
      </c>
      <c r="I2427" s="793" t="s">
        <v>31520</v>
      </c>
      <c r="J2427" s="389" t="s">
        <v>30500</v>
      </c>
    </row>
    <row r="2428" spans="1:10" s="541" customFormat="1" ht="108">
      <c r="A2428" s="778">
        <v>423</v>
      </c>
      <c r="B2428" s="773" t="s">
        <v>31521</v>
      </c>
      <c r="C2428" s="777" t="s">
        <v>31522</v>
      </c>
      <c r="D2428" s="103">
        <v>1</v>
      </c>
      <c r="E2428" s="103">
        <v>20</v>
      </c>
      <c r="F2428" s="103" t="s">
        <v>30434</v>
      </c>
      <c r="G2428" s="103" t="s">
        <v>29335</v>
      </c>
      <c r="H2428" s="116" t="s">
        <v>3293</v>
      </c>
      <c r="I2428" s="103" t="s">
        <v>14124</v>
      </c>
      <c r="J2428" s="389" t="s">
        <v>30500</v>
      </c>
    </row>
    <row r="2429" spans="1:10" s="541" customFormat="1" ht="72">
      <c r="A2429" s="780">
        <v>424</v>
      </c>
      <c r="B2429" s="773" t="s">
        <v>31523</v>
      </c>
      <c r="C2429" s="777" t="s">
        <v>31524</v>
      </c>
      <c r="D2429" s="103">
        <v>1</v>
      </c>
      <c r="E2429" s="103">
        <v>7</v>
      </c>
      <c r="F2429" s="103" t="s">
        <v>14124</v>
      </c>
      <c r="G2429" s="103" t="s">
        <v>29330</v>
      </c>
      <c r="H2429" s="116" t="s">
        <v>3293</v>
      </c>
      <c r="I2429" s="103" t="s">
        <v>31520</v>
      </c>
      <c r="J2429" s="389" t="s">
        <v>30500</v>
      </c>
    </row>
    <row r="2430" spans="1:10" s="541" customFormat="1" ht="54">
      <c r="A2430" s="780">
        <v>425</v>
      </c>
      <c r="B2430" s="773" t="s">
        <v>31525</v>
      </c>
      <c r="C2430" s="777" t="s">
        <v>31526</v>
      </c>
      <c r="D2430" s="103">
        <v>1</v>
      </c>
      <c r="E2430" s="103">
        <v>2</v>
      </c>
      <c r="F2430" s="103" t="s">
        <v>29335</v>
      </c>
      <c r="G2430" s="103" t="s">
        <v>29335</v>
      </c>
      <c r="H2430" s="116" t="s">
        <v>3293</v>
      </c>
      <c r="I2430" s="103" t="s">
        <v>31520</v>
      </c>
      <c r="J2430" s="389" t="s">
        <v>30500</v>
      </c>
    </row>
    <row r="2431" spans="1:10" s="541" customFormat="1" ht="72">
      <c r="A2431" s="780">
        <v>426</v>
      </c>
      <c r="B2431" s="773" t="s">
        <v>31527</v>
      </c>
      <c r="C2431" s="777" t="s">
        <v>31528</v>
      </c>
      <c r="D2431" s="103">
        <v>1</v>
      </c>
      <c r="E2431" s="103">
        <v>5</v>
      </c>
      <c r="F2431" s="103" t="s">
        <v>29335</v>
      </c>
      <c r="G2431" s="103" t="s">
        <v>29330</v>
      </c>
      <c r="H2431" s="116" t="s">
        <v>3293</v>
      </c>
      <c r="I2431" s="793" t="s">
        <v>31520</v>
      </c>
      <c r="J2431" s="389" t="s">
        <v>30500</v>
      </c>
    </row>
    <row r="2432" spans="1:10" s="541" customFormat="1" ht="90">
      <c r="A2432" s="778">
        <v>427</v>
      </c>
      <c r="B2432" s="773" t="s">
        <v>31529</v>
      </c>
      <c r="C2432" s="777" t="s">
        <v>31530</v>
      </c>
      <c r="D2432" s="103">
        <v>1</v>
      </c>
      <c r="E2432" s="103">
        <v>7</v>
      </c>
      <c r="F2432" s="103" t="s">
        <v>29335</v>
      </c>
      <c r="G2432" s="103" t="s">
        <v>29330</v>
      </c>
      <c r="H2432" s="116" t="s">
        <v>3293</v>
      </c>
      <c r="I2432" s="103" t="s">
        <v>31520</v>
      </c>
      <c r="J2432" s="389" t="s">
        <v>30500</v>
      </c>
    </row>
    <row r="2433" spans="1:10" s="541" customFormat="1" ht="90">
      <c r="A2433" s="780">
        <v>428</v>
      </c>
      <c r="B2433" s="773" t="s">
        <v>31531</v>
      </c>
      <c r="C2433" s="777" t="s">
        <v>31532</v>
      </c>
      <c r="D2433" s="103">
        <v>1</v>
      </c>
      <c r="E2433" s="103">
        <v>4</v>
      </c>
      <c r="F2433" s="103" t="s">
        <v>29335</v>
      </c>
      <c r="G2433" s="103" t="s">
        <v>29330</v>
      </c>
      <c r="H2433" s="116" t="s">
        <v>3293</v>
      </c>
      <c r="I2433" s="103" t="s">
        <v>31520</v>
      </c>
      <c r="J2433" s="389" t="s">
        <v>30500</v>
      </c>
    </row>
    <row r="2434" spans="1:10" s="541" customFormat="1" ht="72">
      <c r="A2434" s="778">
        <v>429</v>
      </c>
      <c r="B2434" s="773" t="s">
        <v>31533</v>
      </c>
      <c r="C2434" s="777" t="s">
        <v>31534</v>
      </c>
      <c r="D2434" s="103">
        <v>1</v>
      </c>
      <c r="E2434" s="103">
        <v>3</v>
      </c>
      <c r="F2434" s="103" t="s">
        <v>29335</v>
      </c>
      <c r="G2434" s="103" t="s">
        <v>29335</v>
      </c>
      <c r="H2434" s="116" t="s">
        <v>3293</v>
      </c>
      <c r="I2434" s="103" t="s">
        <v>31535</v>
      </c>
      <c r="J2434" s="389" t="s">
        <v>30500</v>
      </c>
    </row>
    <row r="2435" spans="1:10" s="541" customFormat="1" ht="108">
      <c r="A2435" s="780">
        <v>430</v>
      </c>
      <c r="B2435" s="773" t="s">
        <v>31536</v>
      </c>
      <c r="C2435" s="777" t="s">
        <v>31537</v>
      </c>
      <c r="D2435" s="103">
        <v>1</v>
      </c>
      <c r="E2435" s="103">
        <v>4</v>
      </c>
      <c r="F2435" s="103" t="s">
        <v>30435</v>
      </c>
      <c r="G2435" s="103" t="s">
        <v>29461</v>
      </c>
      <c r="H2435" s="116" t="s">
        <v>3293</v>
      </c>
      <c r="I2435" s="103" t="s">
        <v>29461</v>
      </c>
      <c r="J2435" s="389" t="s">
        <v>30500</v>
      </c>
    </row>
    <row r="2436" spans="1:10" s="541" customFormat="1" ht="90">
      <c r="A2436" s="778">
        <v>431</v>
      </c>
      <c r="B2436" s="773" t="s">
        <v>31538</v>
      </c>
      <c r="C2436" s="777" t="s">
        <v>31539</v>
      </c>
      <c r="D2436" s="103">
        <v>1</v>
      </c>
      <c r="E2436" s="103">
        <v>3</v>
      </c>
      <c r="F2436" s="103" t="s">
        <v>30435</v>
      </c>
      <c r="G2436" s="103" t="s">
        <v>29461</v>
      </c>
      <c r="H2436" s="116" t="s">
        <v>3293</v>
      </c>
      <c r="I2436" s="103" t="s">
        <v>31540</v>
      </c>
      <c r="J2436" s="389" t="s">
        <v>30500</v>
      </c>
    </row>
    <row r="2437" spans="1:10" s="541" customFormat="1" ht="63.75">
      <c r="A2437" s="389">
        <v>1</v>
      </c>
      <c r="B2437" s="753" t="s">
        <v>31541</v>
      </c>
      <c r="C2437" s="794" t="s">
        <v>31542</v>
      </c>
      <c r="D2437" s="116">
        <v>1</v>
      </c>
      <c r="E2437" s="435">
        <v>6</v>
      </c>
      <c r="F2437" s="435" t="s">
        <v>29461</v>
      </c>
      <c r="G2437" s="116" t="s">
        <v>29461</v>
      </c>
      <c r="H2437" s="116" t="s">
        <v>3293</v>
      </c>
      <c r="I2437" s="435" t="s">
        <v>31540</v>
      </c>
      <c r="J2437" s="389" t="s">
        <v>30500</v>
      </c>
    </row>
    <row r="2438" spans="1:10" s="541" customFormat="1" ht="51">
      <c r="A2438" s="2">
        <v>2</v>
      </c>
      <c r="B2438" s="753" t="s">
        <v>31543</v>
      </c>
      <c r="C2438" s="794" t="s">
        <v>31544</v>
      </c>
      <c r="D2438" s="116">
        <v>1</v>
      </c>
      <c r="E2438" s="435">
        <v>13</v>
      </c>
      <c r="F2438" s="435" t="s">
        <v>29461</v>
      </c>
      <c r="G2438" s="116" t="s">
        <v>29461</v>
      </c>
      <c r="H2438" s="116" t="s">
        <v>3293</v>
      </c>
      <c r="I2438" s="435" t="s">
        <v>31540</v>
      </c>
      <c r="J2438" s="389" t="s">
        <v>30500</v>
      </c>
    </row>
    <row r="2439" spans="1:10" s="541" customFormat="1" ht="51">
      <c r="A2439" s="2">
        <v>3</v>
      </c>
      <c r="B2439" s="753" t="s">
        <v>31545</v>
      </c>
      <c r="C2439" s="794" t="s">
        <v>31546</v>
      </c>
      <c r="D2439" s="116" t="s">
        <v>31547</v>
      </c>
      <c r="E2439" s="435">
        <v>7</v>
      </c>
      <c r="F2439" s="435" t="s">
        <v>29461</v>
      </c>
      <c r="G2439" s="116" t="s">
        <v>30439</v>
      </c>
      <c r="H2439" s="116" t="s">
        <v>3293</v>
      </c>
      <c r="I2439" s="435" t="s">
        <v>31548</v>
      </c>
      <c r="J2439" s="389" t="s">
        <v>30500</v>
      </c>
    </row>
    <row r="2440" spans="1:10" s="541" customFormat="1" ht="51">
      <c r="A2440" s="2">
        <v>4</v>
      </c>
      <c r="B2440" s="753" t="s">
        <v>31549</v>
      </c>
      <c r="C2440" s="794" t="s">
        <v>31550</v>
      </c>
      <c r="D2440" s="116">
        <v>1</v>
      </c>
      <c r="E2440" s="435">
        <v>12</v>
      </c>
      <c r="F2440" s="435" t="s">
        <v>30438</v>
      </c>
      <c r="G2440" s="116" t="s">
        <v>30439</v>
      </c>
      <c r="H2440" s="116" t="s">
        <v>3293</v>
      </c>
      <c r="I2440" s="435" t="s">
        <v>31548</v>
      </c>
      <c r="J2440" s="389" t="s">
        <v>30500</v>
      </c>
    </row>
    <row r="2441" spans="1:10" s="541" customFormat="1" ht="51">
      <c r="A2441" s="2">
        <v>5</v>
      </c>
      <c r="B2441" s="753" t="s">
        <v>31551</v>
      </c>
      <c r="C2441" s="794" t="s">
        <v>31552</v>
      </c>
      <c r="D2441" s="116">
        <v>1</v>
      </c>
      <c r="E2441" s="435">
        <v>21</v>
      </c>
      <c r="F2441" s="435" t="s">
        <v>30438</v>
      </c>
      <c r="G2441" s="116" t="s">
        <v>29385</v>
      </c>
      <c r="H2441" s="116" t="s">
        <v>3293</v>
      </c>
      <c r="I2441" s="435" t="s">
        <v>31553</v>
      </c>
      <c r="J2441" s="389" t="s">
        <v>30500</v>
      </c>
    </row>
    <row r="2442" spans="1:10" s="541" customFormat="1" ht="38.25">
      <c r="A2442" s="2">
        <v>6</v>
      </c>
      <c r="B2442" s="753" t="s">
        <v>31554</v>
      </c>
      <c r="C2442" s="794" t="s">
        <v>31555</v>
      </c>
      <c r="D2442" s="116">
        <v>1</v>
      </c>
      <c r="E2442" s="435">
        <v>12</v>
      </c>
      <c r="F2442" s="435" t="s">
        <v>30438</v>
      </c>
      <c r="G2442" s="116" t="s">
        <v>30439</v>
      </c>
      <c r="H2442" s="116" t="s">
        <v>3293</v>
      </c>
      <c r="I2442" s="435" t="s">
        <v>31548</v>
      </c>
      <c r="J2442" s="389" t="s">
        <v>30500</v>
      </c>
    </row>
    <row r="2443" spans="1:10" s="541" customFormat="1" ht="38.25">
      <c r="A2443" s="2">
        <v>7</v>
      </c>
      <c r="B2443" s="753" t="s">
        <v>31556</v>
      </c>
      <c r="C2443" s="794" t="s">
        <v>31557</v>
      </c>
      <c r="D2443" s="435">
        <v>1</v>
      </c>
      <c r="E2443" s="435">
        <v>28</v>
      </c>
      <c r="F2443" s="435" t="s">
        <v>30438</v>
      </c>
      <c r="G2443" s="116" t="s">
        <v>30439</v>
      </c>
      <c r="H2443" s="116" t="s">
        <v>3293</v>
      </c>
      <c r="I2443" s="435" t="s">
        <v>31548</v>
      </c>
      <c r="J2443" s="389" t="s">
        <v>30500</v>
      </c>
    </row>
    <row r="2444" spans="1:10" s="541" customFormat="1" ht="38.25">
      <c r="A2444" s="2">
        <v>8</v>
      </c>
      <c r="B2444" s="753" t="s">
        <v>31558</v>
      </c>
      <c r="C2444" s="794" t="s">
        <v>31559</v>
      </c>
      <c r="D2444" s="435">
        <v>1</v>
      </c>
      <c r="E2444" s="435">
        <v>22</v>
      </c>
      <c r="F2444" s="435" t="s">
        <v>30438</v>
      </c>
      <c r="G2444" s="116" t="s">
        <v>29385</v>
      </c>
      <c r="H2444" s="116" t="s">
        <v>3293</v>
      </c>
      <c r="I2444" s="435" t="s">
        <v>31553</v>
      </c>
      <c r="J2444" s="389" t="s">
        <v>30500</v>
      </c>
    </row>
    <row r="2445" spans="1:10" s="541" customFormat="1" ht="51">
      <c r="A2445" s="2">
        <v>9</v>
      </c>
      <c r="B2445" s="753" t="s">
        <v>31560</v>
      </c>
      <c r="C2445" s="794" t="s">
        <v>31561</v>
      </c>
      <c r="D2445" s="435">
        <v>1</v>
      </c>
      <c r="E2445" s="435">
        <v>17</v>
      </c>
      <c r="F2445" s="435" t="s">
        <v>31562</v>
      </c>
      <c r="G2445" s="116" t="s">
        <v>30439</v>
      </c>
      <c r="H2445" s="116" t="s">
        <v>3293</v>
      </c>
      <c r="I2445" s="435" t="s">
        <v>31548</v>
      </c>
      <c r="J2445" s="389" t="s">
        <v>30500</v>
      </c>
    </row>
    <row r="2446" spans="1:10" s="541" customFormat="1" ht="51">
      <c r="A2446" s="2">
        <v>10</v>
      </c>
      <c r="B2446" s="753" t="s">
        <v>31563</v>
      </c>
      <c r="C2446" s="794" t="s">
        <v>31564</v>
      </c>
      <c r="D2446" s="435">
        <v>1</v>
      </c>
      <c r="E2446" s="435">
        <v>5</v>
      </c>
      <c r="F2446" s="435" t="s">
        <v>31562</v>
      </c>
      <c r="G2446" s="116" t="s">
        <v>29385</v>
      </c>
      <c r="H2446" s="116" t="s">
        <v>3293</v>
      </c>
      <c r="I2446" s="435" t="s">
        <v>31553</v>
      </c>
      <c r="J2446" s="435" t="s">
        <v>14977</v>
      </c>
    </row>
    <row r="2447" spans="1:10" s="541" customFormat="1" ht="51">
      <c r="A2447" s="2">
        <v>11</v>
      </c>
      <c r="B2447" s="753" t="s">
        <v>31565</v>
      </c>
      <c r="C2447" s="794" t="s">
        <v>31566</v>
      </c>
      <c r="D2447" s="435">
        <v>1</v>
      </c>
      <c r="E2447" s="435">
        <v>14</v>
      </c>
      <c r="F2447" s="435" t="s">
        <v>31562</v>
      </c>
      <c r="G2447" s="116" t="s">
        <v>29385</v>
      </c>
      <c r="H2447" s="116" t="s">
        <v>3293</v>
      </c>
      <c r="I2447" s="435" t="s">
        <v>31553</v>
      </c>
      <c r="J2447" s="435" t="s">
        <v>14977</v>
      </c>
    </row>
    <row r="2448" spans="1:10" s="541" customFormat="1" ht="51">
      <c r="A2448" s="2">
        <v>12</v>
      </c>
      <c r="B2448" s="753" t="s">
        <v>31567</v>
      </c>
      <c r="C2448" s="794" t="s">
        <v>31568</v>
      </c>
      <c r="D2448" s="435">
        <v>1</v>
      </c>
      <c r="E2448" s="435">
        <v>8</v>
      </c>
      <c r="F2448" s="435" t="s">
        <v>31562</v>
      </c>
      <c r="G2448" s="116" t="s">
        <v>30439</v>
      </c>
      <c r="H2448" s="116" t="s">
        <v>3293</v>
      </c>
      <c r="I2448" s="435" t="s">
        <v>31548</v>
      </c>
      <c r="J2448" s="435" t="s">
        <v>14977</v>
      </c>
    </row>
    <row r="2449" spans="1:10" s="541" customFormat="1" ht="51">
      <c r="A2449" s="2">
        <v>13</v>
      </c>
      <c r="B2449" s="753" t="s">
        <v>31569</v>
      </c>
      <c r="C2449" s="794" t="s">
        <v>31570</v>
      </c>
      <c r="D2449" s="435">
        <v>1</v>
      </c>
      <c r="E2449" s="435">
        <v>12</v>
      </c>
      <c r="F2449" s="435" t="s">
        <v>31562</v>
      </c>
      <c r="G2449" s="116" t="s">
        <v>30439</v>
      </c>
      <c r="H2449" s="116" t="s">
        <v>3293</v>
      </c>
      <c r="I2449" s="435" t="s">
        <v>31548</v>
      </c>
      <c r="J2449" s="435" t="s">
        <v>14977</v>
      </c>
    </row>
    <row r="2450" spans="1:10" s="541" customFormat="1" ht="51">
      <c r="A2450" s="2">
        <v>14</v>
      </c>
      <c r="B2450" s="753" t="s">
        <v>31571</v>
      </c>
      <c r="C2450" s="794" t="s">
        <v>31572</v>
      </c>
      <c r="D2450" s="435">
        <v>1</v>
      </c>
      <c r="E2450" s="435">
        <v>12</v>
      </c>
      <c r="F2450" s="435" t="s">
        <v>31562</v>
      </c>
      <c r="G2450" s="116" t="s">
        <v>30439</v>
      </c>
      <c r="H2450" s="116" t="s">
        <v>3293</v>
      </c>
      <c r="I2450" s="435" t="s">
        <v>31548</v>
      </c>
      <c r="J2450" s="435" t="s">
        <v>14977</v>
      </c>
    </row>
    <row r="2451" spans="1:10" s="541" customFormat="1" ht="51">
      <c r="A2451" s="2">
        <v>15</v>
      </c>
      <c r="B2451" s="753" t="s">
        <v>31573</v>
      </c>
      <c r="C2451" s="794" t="s">
        <v>31574</v>
      </c>
      <c r="D2451" s="435">
        <v>1</v>
      </c>
      <c r="E2451" s="435">
        <v>12</v>
      </c>
      <c r="F2451" s="435" t="s">
        <v>31562</v>
      </c>
      <c r="G2451" s="116" t="s">
        <v>30439</v>
      </c>
      <c r="H2451" s="116" t="s">
        <v>3293</v>
      </c>
      <c r="I2451" s="435" t="s">
        <v>31548</v>
      </c>
      <c r="J2451" s="435" t="s">
        <v>14977</v>
      </c>
    </row>
    <row r="2452" spans="1:10" s="541" customFormat="1" ht="51">
      <c r="A2452" s="2">
        <v>16</v>
      </c>
      <c r="B2452" s="753" t="s">
        <v>31575</v>
      </c>
      <c r="C2452" s="794" t="s">
        <v>31576</v>
      </c>
      <c r="D2452" s="435">
        <v>1</v>
      </c>
      <c r="E2452" s="435">
        <v>8</v>
      </c>
      <c r="F2452" s="435" t="s">
        <v>31562</v>
      </c>
      <c r="G2452" s="116" t="s">
        <v>30439</v>
      </c>
      <c r="H2452" s="116" t="s">
        <v>3293</v>
      </c>
      <c r="I2452" s="435" t="s">
        <v>31548</v>
      </c>
      <c r="J2452" s="435" t="s">
        <v>14977</v>
      </c>
    </row>
    <row r="2453" spans="1:10" s="541" customFormat="1" ht="51">
      <c r="A2453" s="2">
        <v>17</v>
      </c>
      <c r="B2453" s="753" t="s">
        <v>31577</v>
      </c>
      <c r="C2453" s="794" t="s">
        <v>31578</v>
      </c>
      <c r="D2453" s="435">
        <v>1</v>
      </c>
      <c r="E2453" s="435">
        <v>4</v>
      </c>
      <c r="F2453" s="435" t="s">
        <v>30439</v>
      </c>
      <c r="G2453" s="116" t="s">
        <v>29385</v>
      </c>
      <c r="H2453" s="116" t="s">
        <v>3293</v>
      </c>
      <c r="I2453" s="435" t="s">
        <v>31553</v>
      </c>
      <c r="J2453" s="435" t="s">
        <v>14977</v>
      </c>
    </row>
    <row r="2454" spans="1:10" s="541" customFormat="1" ht="38.25">
      <c r="A2454" s="2">
        <v>18</v>
      </c>
      <c r="B2454" s="753" t="s">
        <v>31579</v>
      </c>
      <c r="C2454" s="794" t="s">
        <v>31580</v>
      </c>
      <c r="D2454" s="435">
        <v>2</v>
      </c>
      <c r="E2454" s="435">
        <v>5</v>
      </c>
      <c r="F2454" s="435" t="s">
        <v>30439</v>
      </c>
      <c r="G2454" s="116" t="s">
        <v>31581</v>
      </c>
      <c r="H2454" s="116" t="s">
        <v>3293</v>
      </c>
      <c r="I2454" s="435" t="s">
        <v>31582</v>
      </c>
      <c r="J2454" s="435" t="s">
        <v>14977</v>
      </c>
    </row>
    <row r="2455" spans="1:10" s="541" customFormat="1" ht="51">
      <c r="A2455" s="2">
        <v>19</v>
      </c>
      <c r="B2455" s="753" t="s">
        <v>31583</v>
      </c>
      <c r="C2455" s="794" t="s">
        <v>31584</v>
      </c>
      <c r="D2455" s="435">
        <v>1</v>
      </c>
      <c r="E2455" s="435">
        <v>14</v>
      </c>
      <c r="F2455" s="435" t="s">
        <v>30439</v>
      </c>
      <c r="G2455" s="116" t="s">
        <v>30439</v>
      </c>
      <c r="H2455" s="116" t="s">
        <v>3293</v>
      </c>
      <c r="I2455" s="435" t="s">
        <v>31548</v>
      </c>
      <c r="J2455" s="435" t="s">
        <v>14977</v>
      </c>
    </row>
    <row r="2456" spans="1:10" s="541" customFormat="1" ht="51">
      <c r="A2456" s="2">
        <v>20</v>
      </c>
      <c r="B2456" s="753" t="s">
        <v>31585</v>
      </c>
      <c r="C2456" s="794" t="s">
        <v>31586</v>
      </c>
      <c r="D2456" s="435">
        <v>1</v>
      </c>
      <c r="E2456" s="435">
        <v>14</v>
      </c>
      <c r="F2456" s="435" t="s">
        <v>30439</v>
      </c>
      <c r="G2456" s="116" t="s">
        <v>30439</v>
      </c>
      <c r="H2456" s="116" t="s">
        <v>3293</v>
      </c>
      <c r="I2456" s="435" t="s">
        <v>31548</v>
      </c>
      <c r="J2456" s="435" t="s">
        <v>14977</v>
      </c>
    </row>
    <row r="2457" spans="1:10" s="541" customFormat="1" ht="63.75">
      <c r="A2457" s="2">
        <v>21</v>
      </c>
      <c r="B2457" s="753" t="s">
        <v>31587</v>
      </c>
      <c r="C2457" s="794" t="s">
        <v>31588</v>
      </c>
      <c r="D2457" s="435">
        <v>1</v>
      </c>
      <c r="E2457" s="435">
        <v>24</v>
      </c>
      <c r="F2457" s="435" t="s">
        <v>30439</v>
      </c>
      <c r="G2457" s="116" t="s">
        <v>29385</v>
      </c>
      <c r="H2457" s="116" t="s">
        <v>3293</v>
      </c>
      <c r="I2457" s="435" t="s">
        <v>31553</v>
      </c>
      <c r="J2457" s="435" t="s">
        <v>14977</v>
      </c>
    </row>
    <row r="2458" spans="1:10" s="541" customFormat="1" ht="51">
      <c r="A2458" s="2">
        <v>22</v>
      </c>
      <c r="B2458" s="753" t="s">
        <v>31589</v>
      </c>
      <c r="C2458" s="794" t="s">
        <v>31590</v>
      </c>
      <c r="D2458" s="435">
        <v>1</v>
      </c>
      <c r="E2458" s="435">
        <v>9</v>
      </c>
      <c r="F2458" s="435" t="s">
        <v>29385</v>
      </c>
      <c r="G2458" s="116" t="s">
        <v>30530</v>
      </c>
      <c r="H2458" s="116" t="s">
        <v>3293</v>
      </c>
      <c r="I2458" s="435" t="s">
        <v>31591</v>
      </c>
      <c r="J2458" s="435" t="s">
        <v>14977</v>
      </c>
    </row>
    <row r="2459" spans="1:10" s="541" customFormat="1" ht="38.25">
      <c r="A2459" s="2">
        <v>23</v>
      </c>
      <c r="B2459" s="753" t="s">
        <v>31592</v>
      </c>
      <c r="C2459" s="794" t="s">
        <v>31593</v>
      </c>
      <c r="D2459" s="435">
        <v>1</v>
      </c>
      <c r="E2459" s="435">
        <v>8</v>
      </c>
      <c r="F2459" s="435" t="s">
        <v>29385</v>
      </c>
      <c r="G2459" s="116" t="s">
        <v>30530</v>
      </c>
      <c r="H2459" s="116" t="s">
        <v>3293</v>
      </c>
      <c r="I2459" s="435" t="s">
        <v>31591</v>
      </c>
      <c r="J2459" s="435" t="s">
        <v>14977</v>
      </c>
    </row>
    <row r="2460" spans="1:10" s="541" customFormat="1" ht="51">
      <c r="A2460" s="2">
        <v>24</v>
      </c>
      <c r="B2460" s="753" t="s">
        <v>31594</v>
      </c>
      <c r="C2460" s="794" t="s">
        <v>31595</v>
      </c>
      <c r="D2460" s="435">
        <v>1</v>
      </c>
      <c r="E2460" s="435">
        <v>11</v>
      </c>
      <c r="F2460" s="435" t="s">
        <v>29385</v>
      </c>
      <c r="G2460" s="116" t="s">
        <v>29385</v>
      </c>
      <c r="H2460" s="116" t="s">
        <v>3293</v>
      </c>
      <c r="I2460" s="435" t="s">
        <v>31553</v>
      </c>
      <c r="J2460" s="435" t="s">
        <v>14977</v>
      </c>
    </row>
    <row r="2461" spans="1:10" s="541" customFormat="1" ht="63.75">
      <c r="A2461" s="2">
        <v>25</v>
      </c>
      <c r="B2461" s="753" t="s">
        <v>31596</v>
      </c>
      <c r="C2461" s="794" t="s">
        <v>31597</v>
      </c>
      <c r="D2461" s="435">
        <v>1</v>
      </c>
      <c r="E2461" s="435">
        <v>11</v>
      </c>
      <c r="F2461" s="435" t="s">
        <v>29385</v>
      </c>
      <c r="G2461" s="116" t="s">
        <v>29385</v>
      </c>
      <c r="H2461" s="116" t="s">
        <v>3293</v>
      </c>
      <c r="I2461" s="435" t="s">
        <v>31553</v>
      </c>
      <c r="J2461" s="435" t="s">
        <v>14977</v>
      </c>
    </row>
    <row r="2462" spans="1:10" s="541" customFormat="1" ht="63.75">
      <c r="A2462" s="2">
        <v>26</v>
      </c>
      <c r="B2462" s="753" t="s">
        <v>31598</v>
      </c>
      <c r="C2462" s="707" t="s">
        <v>31597</v>
      </c>
      <c r="D2462" s="435">
        <v>1</v>
      </c>
      <c r="E2462" s="435">
        <v>6</v>
      </c>
      <c r="F2462" s="435" t="s">
        <v>29385</v>
      </c>
      <c r="G2462" s="116" t="s">
        <v>29385</v>
      </c>
      <c r="H2462" s="116" t="s">
        <v>3293</v>
      </c>
      <c r="I2462" s="435" t="s">
        <v>31553</v>
      </c>
      <c r="J2462" s="435" t="s">
        <v>14977</v>
      </c>
    </row>
    <row r="2463" spans="1:10" s="541" customFormat="1" ht="51">
      <c r="A2463" s="2">
        <v>27</v>
      </c>
      <c r="B2463" s="753" t="s">
        <v>31599</v>
      </c>
      <c r="C2463" s="794" t="s">
        <v>31600</v>
      </c>
      <c r="D2463" s="435">
        <v>1</v>
      </c>
      <c r="E2463" s="435">
        <v>8</v>
      </c>
      <c r="F2463" s="435" t="s">
        <v>31601</v>
      </c>
      <c r="G2463" s="116" t="s">
        <v>31601</v>
      </c>
      <c r="H2463" s="116" t="s">
        <v>3293</v>
      </c>
      <c r="I2463" s="435" t="s">
        <v>31602</v>
      </c>
      <c r="J2463" s="435" t="s">
        <v>14977</v>
      </c>
    </row>
    <row r="2464" spans="1:10" s="541" customFormat="1" ht="38.25">
      <c r="A2464" s="2">
        <v>28</v>
      </c>
      <c r="B2464" s="753" t="s">
        <v>31603</v>
      </c>
      <c r="C2464" s="794" t="s">
        <v>31604</v>
      </c>
      <c r="D2464" s="435">
        <v>1</v>
      </c>
      <c r="E2464" s="435">
        <v>10</v>
      </c>
      <c r="F2464" s="435" t="s">
        <v>31601</v>
      </c>
      <c r="G2464" s="116" t="s">
        <v>30530</v>
      </c>
      <c r="H2464" s="116" t="s">
        <v>3293</v>
      </c>
      <c r="I2464" s="435" t="s">
        <v>31591</v>
      </c>
      <c r="J2464" s="435" t="s">
        <v>14977</v>
      </c>
    </row>
    <row r="2465" spans="1:10" s="541" customFormat="1" ht="51">
      <c r="A2465" s="2">
        <v>29</v>
      </c>
      <c r="B2465" s="753" t="s">
        <v>31605</v>
      </c>
      <c r="C2465" s="794" t="s">
        <v>31606</v>
      </c>
      <c r="D2465" s="435">
        <v>1</v>
      </c>
      <c r="E2465" s="435">
        <v>3</v>
      </c>
      <c r="F2465" s="435" t="s">
        <v>31601</v>
      </c>
      <c r="G2465" s="116" t="s">
        <v>30461</v>
      </c>
      <c r="H2465" s="116" t="s">
        <v>3293</v>
      </c>
      <c r="I2465" s="435" t="s">
        <v>31607</v>
      </c>
      <c r="J2465" s="435" t="s">
        <v>14977</v>
      </c>
    </row>
    <row r="2466" spans="1:10" s="541" customFormat="1" ht="51">
      <c r="A2466" s="2">
        <v>30</v>
      </c>
      <c r="B2466" s="753" t="s">
        <v>31608</v>
      </c>
      <c r="C2466" s="794" t="s">
        <v>31609</v>
      </c>
      <c r="D2466" s="435">
        <v>1</v>
      </c>
      <c r="E2466" s="435">
        <v>55</v>
      </c>
      <c r="F2466" s="435" t="s">
        <v>31610</v>
      </c>
      <c r="G2466" s="116" t="s">
        <v>31610</v>
      </c>
      <c r="H2466" s="116" t="s">
        <v>3293</v>
      </c>
      <c r="I2466" s="435" t="s">
        <v>31611</v>
      </c>
      <c r="J2466" s="435" t="s">
        <v>14977</v>
      </c>
    </row>
    <row r="2467" spans="1:10" s="541" customFormat="1" ht="51">
      <c r="A2467" s="2">
        <v>31</v>
      </c>
      <c r="B2467" s="753" t="s">
        <v>31612</v>
      </c>
      <c r="C2467" s="794" t="s">
        <v>31613</v>
      </c>
      <c r="D2467" s="435">
        <v>1</v>
      </c>
      <c r="E2467" s="435">
        <v>30</v>
      </c>
      <c r="F2467" s="435" t="s">
        <v>31610</v>
      </c>
      <c r="G2467" s="116" t="s">
        <v>31610</v>
      </c>
      <c r="H2467" s="116" t="s">
        <v>3293</v>
      </c>
      <c r="I2467" s="435" t="s">
        <v>31611</v>
      </c>
      <c r="J2467" s="435" t="s">
        <v>14977</v>
      </c>
    </row>
    <row r="2468" spans="1:10" s="541" customFormat="1" ht="51">
      <c r="A2468" s="2">
        <v>32</v>
      </c>
      <c r="B2468" s="753" t="s">
        <v>31614</v>
      </c>
      <c r="C2468" s="794" t="s">
        <v>31615</v>
      </c>
      <c r="D2468" s="435">
        <v>1</v>
      </c>
      <c r="E2468" s="435">
        <v>3</v>
      </c>
      <c r="F2468" s="435" t="s">
        <v>31610</v>
      </c>
      <c r="G2468" s="116" t="s">
        <v>30530</v>
      </c>
      <c r="H2468" s="116" t="s">
        <v>3293</v>
      </c>
      <c r="I2468" s="435" t="s">
        <v>31591</v>
      </c>
      <c r="J2468" s="435" t="s">
        <v>14977</v>
      </c>
    </row>
    <row r="2469" spans="1:10" s="541" customFormat="1" ht="51">
      <c r="A2469" s="2">
        <v>33</v>
      </c>
      <c r="B2469" s="753" t="s">
        <v>31616</v>
      </c>
      <c r="C2469" s="794" t="s">
        <v>31617</v>
      </c>
      <c r="D2469" s="435">
        <v>1</v>
      </c>
      <c r="E2469" s="435">
        <v>19</v>
      </c>
      <c r="F2469" s="435" t="s">
        <v>31610</v>
      </c>
      <c r="G2469" s="116" t="s">
        <v>31610</v>
      </c>
      <c r="H2469" s="116" t="s">
        <v>3293</v>
      </c>
      <c r="I2469" s="435" t="s">
        <v>31611</v>
      </c>
      <c r="J2469" s="435" t="s">
        <v>14977</v>
      </c>
    </row>
    <row r="2470" spans="1:10" s="541" customFormat="1" ht="51">
      <c r="A2470" s="2">
        <v>34</v>
      </c>
      <c r="B2470" s="753" t="s">
        <v>31618</v>
      </c>
      <c r="C2470" s="794" t="s">
        <v>31619</v>
      </c>
      <c r="D2470" s="435">
        <v>1</v>
      </c>
      <c r="E2470" s="435">
        <v>4</v>
      </c>
      <c r="F2470" s="435" t="s">
        <v>31620</v>
      </c>
      <c r="G2470" s="116" t="s">
        <v>31581</v>
      </c>
      <c r="H2470" s="116" t="s">
        <v>3293</v>
      </c>
      <c r="I2470" s="435" t="s">
        <v>31582</v>
      </c>
      <c r="J2470" s="435" t="s">
        <v>14977</v>
      </c>
    </row>
    <row r="2471" spans="1:10" s="541" customFormat="1" ht="63.75">
      <c r="A2471" s="2">
        <v>35</v>
      </c>
      <c r="B2471" s="753" t="s">
        <v>31621</v>
      </c>
      <c r="C2471" s="794" t="s">
        <v>31622</v>
      </c>
      <c r="D2471" s="435">
        <v>1</v>
      </c>
      <c r="E2471" s="435">
        <v>13</v>
      </c>
      <c r="F2471" s="435" t="s">
        <v>31620</v>
      </c>
      <c r="G2471" s="116" t="s">
        <v>31581</v>
      </c>
      <c r="H2471" s="116" t="s">
        <v>3293</v>
      </c>
      <c r="I2471" s="435" t="s">
        <v>31582</v>
      </c>
      <c r="J2471" s="435" t="s">
        <v>14977</v>
      </c>
    </row>
    <row r="2472" spans="1:10" s="541" customFormat="1" ht="51">
      <c r="A2472" s="2">
        <v>36</v>
      </c>
      <c r="B2472" s="753" t="s">
        <v>31623</v>
      </c>
      <c r="C2472" s="795" t="s">
        <v>31624</v>
      </c>
      <c r="D2472" s="435">
        <v>1</v>
      </c>
      <c r="E2472" s="435">
        <v>18</v>
      </c>
      <c r="F2472" s="435" t="s">
        <v>31581</v>
      </c>
      <c r="G2472" s="116" t="s">
        <v>30604</v>
      </c>
      <c r="H2472" s="116" t="s">
        <v>3293</v>
      </c>
      <c r="I2472" s="435" t="s">
        <v>31625</v>
      </c>
      <c r="J2472" s="435" t="s">
        <v>14977</v>
      </c>
    </row>
    <row r="2473" spans="1:10" s="541" customFormat="1" ht="51">
      <c r="A2473" s="2">
        <v>37</v>
      </c>
      <c r="B2473" s="753" t="s">
        <v>31626</v>
      </c>
      <c r="C2473" s="794" t="s">
        <v>31627</v>
      </c>
      <c r="D2473" s="435">
        <v>1</v>
      </c>
      <c r="E2473" s="435">
        <v>19</v>
      </c>
      <c r="F2473" s="435" t="s">
        <v>31581</v>
      </c>
      <c r="G2473" s="116" t="s">
        <v>31581</v>
      </c>
      <c r="H2473" s="116" t="s">
        <v>3293</v>
      </c>
      <c r="I2473" s="435" t="s">
        <v>31582</v>
      </c>
      <c r="J2473" s="435" t="s">
        <v>14977</v>
      </c>
    </row>
    <row r="2474" spans="1:10" s="541" customFormat="1" ht="38.25">
      <c r="A2474" s="2">
        <v>38</v>
      </c>
      <c r="B2474" s="753" t="s">
        <v>31628</v>
      </c>
      <c r="C2474" s="794" t="s">
        <v>31629</v>
      </c>
      <c r="D2474" s="435">
        <v>1</v>
      </c>
      <c r="E2474" s="435">
        <v>3</v>
      </c>
      <c r="F2474" s="435" t="s">
        <v>31620</v>
      </c>
      <c r="G2474" s="116" t="s">
        <v>30586</v>
      </c>
      <c r="H2474" s="116" t="s">
        <v>3293</v>
      </c>
      <c r="I2474" s="435" t="s">
        <v>31630</v>
      </c>
      <c r="J2474" s="435" t="s">
        <v>14977</v>
      </c>
    </row>
    <row r="2475" spans="1:10" s="541" customFormat="1" ht="51">
      <c r="A2475" s="2">
        <v>39</v>
      </c>
      <c r="B2475" s="753" t="s">
        <v>31631</v>
      </c>
      <c r="C2475" s="794" t="s">
        <v>31632</v>
      </c>
      <c r="D2475" s="435">
        <v>1</v>
      </c>
      <c r="E2475" s="435">
        <v>28</v>
      </c>
      <c r="F2475" s="435" t="s">
        <v>31633</v>
      </c>
      <c r="G2475" s="116" t="s">
        <v>30604</v>
      </c>
      <c r="H2475" s="116" t="s">
        <v>3293</v>
      </c>
      <c r="I2475" s="435" t="s">
        <v>31625</v>
      </c>
      <c r="J2475" s="435" t="s">
        <v>14977</v>
      </c>
    </row>
    <row r="2476" spans="1:10" s="541" customFormat="1" ht="51">
      <c r="A2476" s="2">
        <v>40</v>
      </c>
      <c r="B2476" s="753" t="s">
        <v>31634</v>
      </c>
      <c r="C2476" s="794" t="s">
        <v>31635</v>
      </c>
      <c r="D2476" s="435">
        <v>1</v>
      </c>
      <c r="E2476" s="435">
        <v>18</v>
      </c>
      <c r="F2476" s="435" t="s">
        <v>31633</v>
      </c>
      <c r="G2476" s="116" t="s">
        <v>30591</v>
      </c>
      <c r="H2476" s="116" t="s">
        <v>3293</v>
      </c>
      <c r="I2476" s="435" t="s">
        <v>31636</v>
      </c>
      <c r="J2476" s="435" t="s">
        <v>14977</v>
      </c>
    </row>
    <row r="2477" spans="1:10" s="541" customFormat="1" ht="63.75">
      <c r="A2477" s="2">
        <v>41</v>
      </c>
      <c r="B2477" s="753" t="s">
        <v>31637</v>
      </c>
      <c r="C2477" s="794" t="s">
        <v>31638</v>
      </c>
      <c r="D2477" s="435">
        <v>1</v>
      </c>
      <c r="E2477" s="435">
        <v>4</v>
      </c>
      <c r="F2477" s="435" t="s">
        <v>30553</v>
      </c>
      <c r="G2477" s="116" t="s">
        <v>30591</v>
      </c>
      <c r="H2477" s="116" t="s">
        <v>3293</v>
      </c>
      <c r="I2477" s="435" t="s">
        <v>31636</v>
      </c>
      <c r="J2477" s="435" t="s">
        <v>14977</v>
      </c>
    </row>
    <row r="2478" spans="1:10" s="541" customFormat="1" ht="63.75">
      <c r="A2478" s="2">
        <v>42</v>
      </c>
      <c r="B2478" s="753" t="s">
        <v>31639</v>
      </c>
      <c r="C2478" s="794" t="s">
        <v>31640</v>
      </c>
      <c r="D2478" s="435">
        <v>1</v>
      </c>
      <c r="E2478" s="435">
        <v>30</v>
      </c>
      <c r="F2478" s="435" t="s">
        <v>30553</v>
      </c>
      <c r="G2478" s="116" t="s">
        <v>30553</v>
      </c>
      <c r="H2478" s="116" t="s">
        <v>3293</v>
      </c>
      <c r="I2478" s="435" t="s">
        <v>31641</v>
      </c>
      <c r="J2478" s="435" t="s">
        <v>14977</v>
      </c>
    </row>
    <row r="2479" spans="1:10" s="541" customFormat="1" ht="63.75">
      <c r="A2479" s="2">
        <v>43</v>
      </c>
      <c r="B2479" s="753" t="s">
        <v>31642</v>
      </c>
      <c r="C2479" s="794" t="s">
        <v>31643</v>
      </c>
      <c r="D2479" s="435">
        <v>1</v>
      </c>
      <c r="E2479" s="435">
        <v>2</v>
      </c>
      <c r="F2479" s="435" t="s">
        <v>30553</v>
      </c>
      <c r="G2479" s="116" t="s">
        <v>30553</v>
      </c>
      <c r="H2479" s="116" t="s">
        <v>3293</v>
      </c>
      <c r="I2479" s="435" t="s">
        <v>31641</v>
      </c>
      <c r="J2479" s="435" t="s">
        <v>14977</v>
      </c>
    </row>
    <row r="2480" spans="1:10" s="541" customFormat="1" ht="38.25">
      <c r="A2480" s="2">
        <v>44</v>
      </c>
      <c r="B2480" s="753" t="s">
        <v>31644</v>
      </c>
      <c r="C2480" s="794" t="s">
        <v>31645</v>
      </c>
      <c r="D2480" s="435">
        <v>1</v>
      </c>
      <c r="E2480" s="435">
        <v>3</v>
      </c>
      <c r="F2480" s="435" t="s">
        <v>30553</v>
      </c>
      <c r="G2480" s="116" t="s">
        <v>30553</v>
      </c>
      <c r="H2480" s="116" t="s">
        <v>3293</v>
      </c>
      <c r="I2480" s="435" t="s">
        <v>31641</v>
      </c>
      <c r="J2480" s="435" t="s">
        <v>14977</v>
      </c>
    </row>
    <row r="2481" spans="1:10" s="541" customFormat="1" ht="51">
      <c r="A2481" s="2">
        <v>45</v>
      </c>
      <c r="B2481" s="753" t="s">
        <v>31646</v>
      </c>
      <c r="C2481" s="794" t="s">
        <v>31647</v>
      </c>
      <c r="D2481" s="435">
        <v>1</v>
      </c>
      <c r="E2481" s="435">
        <v>31</v>
      </c>
      <c r="F2481" s="435" t="s">
        <v>30464</v>
      </c>
      <c r="G2481" s="116" t="s">
        <v>30464</v>
      </c>
      <c r="H2481" s="116" t="s">
        <v>3293</v>
      </c>
      <c r="I2481" s="435" t="s">
        <v>31648</v>
      </c>
      <c r="J2481" s="435" t="s">
        <v>14977</v>
      </c>
    </row>
    <row r="2482" spans="1:10" s="541" customFormat="1" ht="51">
      <c r="A2482" s="2">
        <v>46</v>
      </c>
      <c r="B2482" s="753" t="s">
        <v>31649</v>
      </c>
      <c r="C2482" s="794" t="s">
        <v>31650</v>
      </c>
      <c r="D2482" s="435">
        <v>1</v>
      </c>
      <c r="E2482" s="435">
        <v>8</v>
      </c>
      <c r="F2482" s="435" t="s">
        <v>30464</v>
      </c>
      <c r="G2482" s="116" t="s">
        <v>30604</v>
      </c>
      <c r="H2482" s="116" t="s">
        <v>3293</v>
      </c>
      <c r="I2482" s="435" t="s">
        <v>31625</v>
      </c>
      <c r="J2482" s="435" t="s">
        <v>14977</v>
      </c>
    </row>
    <row r="2483" spans="1:10" s="541" customFormat="1" ht="38.25">
      <c r="A2483" s="2">
        <v>47</v>
      </c>
      <c r="B2483" s="753" t="s">
        <v>31651</v>
      </c>
      <c r="C2483" s="794" t="s">
        <v>31652</v>
      </c>
      <c r="D2483" s="435">
        <v>1</v>
      </c>
      <c r="E2483" s="435">
        <v>24</v>
      </c>
      <c r="F2483" s="435" t="s">
        <v>30464</v>
      </c>
      <c r="G2483" s="116" t="s">
        <v>30604</v>
      </c>
      <c r="H2483" s="116" t="s">
        <v>3293</v>
      </c>
      <c r="I2483" s="435" t="s">
        <v>31625</v>
      </c>
      <c r="J2483" s="435" t="s">
        <v>14977</v>
      </c>
    </row>
    <row r="2484" spans="1:10" s="541" customFormat="1" ht="38.25">
      <c r="A2484" s="2">
        <v>48</v>
      </c>
      <c r="B2484" s="753" t="s">
        <v>31653</v>
      </c>
      <c r="C2484" s="795" t="s">
        <v>31654</v>
      </c>
      <c r="D2484" s="435">
        <v>1</v>
      </c>
      <c r="E2484" s="435">
        <v>10</v>
      </c>
      <c r="F2484" s="435" t="s">
        <v>30464</v>
      </c>
      <c r="G2484" s="116" t="s">
        <v>30604</v>
      </c>
      <c r="H2484" s="116" t="s">
        <v>3293</v>
      </c>
      <c r="I2484" s="435" t="s">
        <v>31625</v>
      </c>
      <c r="J2484" s="435" t="s">
        <v>14977</v>
      </c>
    </row>
    <row r="2485" spans="1:10" s="541" customFormat="1" ht="51">
      <c r="A2485" s="2">
        <v>49</v>
      </c>
      <c r="B2485" s="753" t="s">
        <v>31655</v>
      </c>
      <c r="C2485" s="794" t="s">
        <v>31656</v>
      </c>
      <c r="D2485" s="435">
        <v>1</v>
      </c>
      <c r="E2485" s="435">
        <v>3</v>
      </c>
      <c r="F2485" s="435" t="s">
        <v>30586</v>
      </c>
      <c r="G2485" s="116" t="s">
        <v>30604</v>
      </c>
      <c r="H2485" s="116" t="s">
        <v>3293</v>
      </c>
      <c r="I2485" s="435" t="s">
        <v>31625</v>
      </c>
      <c r="J2485" s="435" t="s">
        <v>14977</v>
      </c>
    </row>
    <row r="2486" spans="1:10" s="541" customFormat="1" ht="63.75">
      <c r="A2486" s="2">
        <v>50</v>
      </c>
      <c r="B2486" s="753" t="s">
        <v>31657</v>
      </c>
      <c r="C2486" s="794" t="s">
        <v>31658</v>
      </c>
      <c r="D2486" s="435">
        <v>1</v>
      </c>
      <c r="E2486" s="435">
        <v>8</v>
      </c>
      <c r="F2486" s="435" t="s">
        <v>30586</v>
      </c>
      <c r="G2486" s="116" t="s">
        <v>30604</v>
      </c>
      <c r="H2486" s="116" t="s">
        <v>3293</v>
      </c>
      <c r="I2486" s="435" t="s">
        <v>31625</v>
      </c>
      <c r="J2486" s="435" t="s">
        <v>14977</v>
      </c>
    </row>
    <row r="2487" spans="1:10" s="541" customFormat="1" ht="51">
      <c r="A2487" s="2">
        <v>51</v>
      </c>
      <c r="B2487" s="753" t="s">
        <v>31659</v>
      </c>
      <c r="C2487" s="794" t="s">
        <v>31660</v>
      </c>
      <c r="D2487" s="435">
        <v>1</v>
      </c>
      <c r="E2487" s="435">
        <v>6</v>
      </c>
      <c r="F2487" s="435" t="s">
        <v>30586</v>
      </c>
      <c r="G2487" s="116" t="s">
        <v>30604</v>
      </c>
      <c r="H2487" s="116" t="s">
        <v>3293</v>
      </c>
      <c r="I2487" s="435" t="s">
        <v>31625</v>
      </c>
      <c r="J2487" s="435" t="s">
        <v>14977</v>
      </c>
    </row>
    <row r="2488" spans="1:10" s="541" customFormat="1" ht="51">
      <c r="A2488" s="2">
        <v>52</v>
      </c>
      <c r="B2488" s="753" t="s">
        <v>31661</v>
      </c>
      <c r="C2488" s="794" t="s">
        <v>31662</v>
      </c>
      <c r="D2488" s="435">
        <v>1</v>
      </c>
      <c r="E2488" s="435">
        <v>6</v>
      </c>
      <c r="F2488" s="435" t="s">
        <v>30586</v>
      </c>
      <c r="G2488" s="116" t="s">
        <v>30604</v>
      </c>
      <c r="H2488" s="116" t="s">
        <v>3293</v>
      </c>
      <c r="I2488" s="435" t="s">
        <v>31625</v>
      </c>
      <c r="J2488" s="435" t="s">
        <v>14977</v>
      </c>
    </row>
    <row r="2489" spans="1:10" s="541" customFormat="1" ht="63.75">
      <c r="A2489" s="2">
        <v>53</v>
      </c>
      <c r="B2489" s="753" t="s">
        <v>31663</v>
      </c>
      <c r="C2489" s="795" t="s">
        <v>31664</v>
      </c>
      <c r="D2489" s="435">
        <v>1</v>
      </c>
      <c r="E2489" s="435">
        <v>5</v>
      </c>
      <c r="F2489" s="435" t="s">
        <v>30617</v>
      </c>
      <c r="G2489" s="116" t="s">
        <v>31665</v>
      </c>
      <c r="H2489" s="116" t="s">
        <v>3293</v>
      </c>
      <c r="I2489" s="435" t="s">
        <v>31666</v>
      </c>
      <c r="J2489" s="435" t="s">
        <v>14977</v>
      </c>
    </row>
    <row r="2490" spans="1:10" s="541" customFormat="1" ht="51">
      <c r="A2490" s="2">
        <v>54</v>
      </c>
      <c r="B2490" s="753" t="s">
        <v>31667</v>
      </c>
      <c r="C2490" s="794" t="s">
        <v>31668</v>
      </c>
      <c r="D2490" s="435">
        <v>1</v>
      </c>
      <c r="E2490" s="435">
        <v>5</v>
      </c>
      <c r="F2490" s="435" t="s">
        <v>30617</v>
      </c>
      <c r="G2490" s="116" t="s">
        <v>30617</v>
      </c>
      <c r="H2490" s="116" t="s">
        <v>3293</v>
      </c>
      <c r="I2490" s="435" t="s">
        <v>31669</v>
      </c>
      <c r="J2490" s="435" t="s">
        <v>14977</v>
      </c>
    </row>
    <row r="2491" spans="1:10" s="541" customFormat="1" ht="51">
      <c r="A2491" s="2">
        <v>55</v>
      </c>
      <c r="B2491" s="753" t="s">
        <v>31670</v>
      </c>
      <c r="C2491" s="795" t="s">
        <v>31671</v>
      </c>
      <c r="D2491" s="435">
        <v>1</v>
      </c>
      <c r="E2491" s="435">
        <v>5</v>
      </c>
      <c r="F2491" s="435" t="s">
        <v>30617</v>
      </c>
      <c r="G2491" s="116" t="s">
        <v>31665</v>
      </c>
      <c r="H2491" s="116" t="s">
        <v>3293</v>
      </c>
      <c r="I2491" s="435" t="s">
        <v>31666</v>
      </c>
      <c r="J2491" s="435" t="s">
        <v>14977</v>
      </c>
    </row>
    <row r="2492" spans="1:10" s="541" customFormat="1" ht="38.25">
      <c r="A2492" s="2">
        <v>56</v>
      </c>
      <c r="B2492" s="753" t="s">
        <v>31672</v>
      </c>
      <c r="C2492" s="795" t="s">
        <v>31673</v>
      </c>
      <c r="D2492" s="435">
        <v>1</v>
      </c>
      <c r="E2492" s="435">
        <v>7</v>
      </c>
      <c r="F2492" s="435" t="s">
        <v>30617</v>
      </c>
      <c r="G2492" s="116" t="s">
        <v>31665</v>
      </c>
      <c r="H2492" s="116" t="s">
        <v>3293</v>
      </c>
      <c r="I2492" s="435" t="s">
        <v>31666</v>
      </c>
      <c r="J2492" s="435" t="s">
        <v>14977</v>
      </c>
    </row>
    <row r="2493" spans="1:10" s="541" customFormat="1" ht="51">
      <c r="A2493" s="2">
        <v>57</v>
      </c>
      <c r="B2493" s="753" t="s">
        <v>31674</v>
      </c>
      <c r="C2493" s="795" t="s">
        <v>31675</v>
      </c>
      <c r="D2493" s="435">
        <v>1</v>
      </c>
      <c r="E2493" s="435">
        <v>3</v>
      </c>
      <c r="F2493" s="435" t="s">
        <v>30617</v>
      </c>
      <c r="G2493" s="116" t="s">
        <v>31665</v>
      </c>
      <c r="H2493" s="116" t="s">
        <v>3293</v>
      </c>
      <c r="I2493" s="435" t="s">
        <v>31666</v>
      </c>
      <c r="J2493" s="435" t="s">
        <v>14977</v>
      </c>
    </row>
    <row r="2494" spans="1:10" s="541" customFormat="1" ht="63.75">
      <c r="A2494" s="2">
        <v>58</v>
      </c>
      <c r="B2494" s="753" t="s">
        <v>31676</v>
      </c>
      <c r="C2494" s="795" t="s">
        <v>31677</v>
      </c>
      <c r="D2494" s="1480" t="s">
        <v>31678</v>
      </c>
      <c r="E2494" s="1480"/>
      <c r="F2494" s="1480"/>
      <c r="G2494" s="1480"/>
      <c r="H2494" s="1480"/>
      <c r="I2494" s="1480"/>
      <c r="J2494" s="1480"/>
    </row>
    <row r="2495" spans="1:10" s="541" customFormat="1" ht="51">
      <c r="A2495" s="2">
        <v>59</v>
      </c>
      <c r="B2495" s="753" t="s">
        <v>31679</v>
      </c>
      <c r="C2495" s="794" t="s">
        <v>31680</v>
      </c>
      <c r="D2495" s="1"/>
      <c r="E2495" s="1"/>
      <c r="F2495" s="1"/>
      <c r="G2495" s="1"/>
      <c r="H2495" s="1"/>
      <c r="I2495" s="1"/>
      <c r="J2495" s="435" t="s">
        <v>14977</v>
      </c>
    </row>
    <row r="2496" spans="1:10" s="541" customFormat="1" ht="51">
      <c r="A2496" s="2">
        <v>60</v>
      </c>
      <c r="B2496" s="753" t="s">
        <v>31681</v>
      </c>
      <c r="C2496" s="794" t="s">
        <v>31682</v>
      </c>
      <c r="D2496" s="435">
        <v>1</v>
      </c>
      <c r="E2496" s="435">
        <v>22</v>
      </c>
      <c r="F2496" s="435" t="s">
        <v>30457</v>
      </c>
      <c r="G2496" s="435" t="s">
        <v>31665</v>
      </c>
      <c r="H2496" s="116" t="s">
        <v>3293</v>
      </c>
      <c r="I2496" s="435" t="s">
        <v>31683</v>
      </c>
      <c r="J2496" s="435" t="s">
        <v>14977</v>
      </c>
    </row>
    <row r="2497" spans="1:10" s="541" customFormat="1" ht="63.75">
      <c r="A2497" s="2">
        <v>61</v>
      </c>
      <c r="B2497" s="753" t="s">
        <v>31684</v>
      </c>
      <c r="C2497" s="707" t="s">
        <v>31685</v>
      </c>
      <c r="D2497" s="1" t="s">
        <v>29268</v>
      </c>
      <c r="E2497" s="1"/>
      <c r="F2497" s="1" t="s">
        <v>30457</v>
      </c>
      <c r="G2497" s="1"/>
      <c r="H2497" s="1"/>
      <c r="I2497" s="1"/>
      <c r="J2497" s="435" t="s">
        <v>14977</v>
      </c>
    </row>
    <row r="2498" spans="1:10" s="541" customFormat="1" ht="51">
      <c r="A2498" s="2">
        <v>62</v>
      </c>
      <c r="B2498" s="753" t="s">
        <v>31686</v>
      </c>
      <c r="C2498" s="795" t="s">
        <v>31687</v>
      </c>
      <c r="D2498" s="435">
        <v>1</v>
      </c>
      <c r="E2498" s="435">
        <v>3</v>
      </c>
      <c r="F2498" s="435" t="s">
        <v>30628</v>
      </c>
      <c r="G2498" s="116" t="s">
        <v>31688</v>
      </c>
      <c r="H2498" s="116" t="s">
        <v>3293</v>
      </c>
      <c r="I2498" s="435" t="s">
        <v>31689</v>
      </c>
      <c r="J2498" s="435" t="s">
        <v>14977</v>
      </c>
    </row>
    <row r="2499" spans="1:10" s="541" customFormat="1" ht="51">
      <c r="A2499" s="2">
        <v>63</v>
      </c>
      <c r="B2499" s="753" t="s">
        <v>31690</v>
      </c>
      <c r="C2499" s="795" t="s">
        <v>31691</v>
      </c>
      <c r="D2499" s="435">
        <v>1</v>
      </c>
      <c r="E2499" s="435">
        <v>10</v>
      </c>
      <c r="F2499" s="435" t="s">
        <v>30628</v>
      </c>
      <c r="G2499" s="116" t="s">
        <v>31692</v>
      </c>
      <c r="H2499" s="116" t="s">
        <v>3293</v>
      </c>
      <c r="I2499" s="435" t="s">
        <v>31693</v>
      </c>
      <c r="J2499" s="435" t="s">
        <v>14977</v>
      </c>
    </row>
    <row r="2500" spans="1:10" s="541" customFormat="1" ht="51">
      <c r="A2500" s="2">
        <v>64</v>
      </c>
      <c r="B2500" s="753" t="s">
        <v>31694</v>
      </c>
      <c r="C2500" s="795" t="s">
        <v>31695</v>
      </c>
      <c r="D2500" s="435">
        <v>1</v>
      </c>
      <c r="E2500" s="435">
        <v>3</v>
      </c>
      <c r="F2500" s="435" t="s">
        <v>30628</v>
      </c>
      <c r="G2500" s="116" t="s">
        <v>31688</v>
      </c>
      <c r="H2500" s="116" t="s">
        <v>3293</v>
      </c>
      <c r="I2500" s="435" t="s">
        <v>31689</v>
      </c>
      <c r="J2500" s="435" t="s">
        <v>14977</v>
      </c>
    </row>
    <row r="2501" spans="1:10" s="541" customFormat="1" ht="63.75">
      <c r="A2501" s="2">
        <v>65</v>
      </c>
      <c r="B2501" s="753" t="s">
        <v>31696</v>
      </c>
      <c r="C2501" s="795" t="s">
        <v>31697</v>
      </c>
      <c r="D2501" s="435">
        <v>1</v>
      </c>
      <c r="E2501" s="435">
        <v>10</v>
      </c>
      <c r="F2501" s="435" t="s">
        <v>30628</v>
      </c>
      <c r="G2501" s="116" t="s">
        <v>31688</v>
      </c>
      <c r="H2501" s="116" t="s">
        <v>3293</v>
      </c>
      <c r="I2501" s="435" t="s">
        <v>31689</v>
      </c>
      <c r="J2501" s="435" t="s">
        <v>14977</v>
      </c>
    </row>
    <row r="2502" spans="1:10" s="541" customFormat="1" ht="51">
      <c r="A2502" s="2">
        <v>66</v>
      </c>
      <c r="B2502" s="753" t="s">
        <v>31698</v>
      </c>
      <c r="C2502" s="795" t="s">
        <v>31699</v>
      </c>
      <c r="D2502" s="435">
        <v>1</v>
      </c>
      <c r="E2502" s="435">
        <v>4</v>
      </c>
      <c r="F2502" s="435" t="s">
        <v>30628</v>
      </c>
      <c r="G2502" s="116" t="s">
        <v>30628</v>
      </c>
      <c r="H2502" s="116" t="s">
        <v>3293</v>
      </c>
      <c r="I2502" s="435" t="s">
        <v>31700</v>
      </c>
      <c r="J2502" s="435" t="s">
        <v>14977</v>
      </c>
    </row>
    <row r="2503" spans="1:10" s="541" customFormat="1" ht="38.25">
      <c r="A2503" s="2">
        <v>67</v>
      </c>
      <c r="B2503" s="753" t="s">
        <v>31701</v>
      </c>
      <c r="C2503" s="795" t="s">
        <v>31702</v>
      </c>
      <c r="D2503" s="435">
        <v>1</v>
      </c>
      <c r="E2503" s="435">
        <v>4</v>
      </c>
      <c r="F2503" s="435" t="s">
        <v>30628</v>
      </c>
      <c r="G2503" s="116" t="s">
        <v>31688</v>
      </c>
      <c r="H2503" s="116" t="s">
        <v>3293</v>
      </c>
      <c r="I2503" s="435" t="s">
        <v>31689</v>
      </c>
      <c r="J2503" s="435" t="s">
        <v>14977</v>
      </c>
    </row>
    <row r="2504" spans="1:10" s="541" customFormat="1" ht="51">
      <c r="A2504" s="2">
        <v>68</v>
      </c>
      <c r="B2504" s="753" t="s">
        <v>31703</v>
      </c>
      <c r="C2504" s="795" t="s">
        <v>31704</v>
      </c>
      <c r="D2504" s="435">
        <v>1</v>
      </c>
      <c r="E2504" s="435">
        <v>14</v>
      </c>
      <c r="F2504" s="435" t="s">
        <v>30628</v>
      </c>
      <c r="G2504" s="116" t="s">
        <v>30458</v>
      </c>
      <c r="H2504" s="116" t="s">
        <v>3293</v>
      </c>
      <c r="I2504" s="435" t="s">
        <v>31689</v>
      </c>
      <c r="J2504" s="435" t="s">
        <v>14977</v>
      </c>
    </row>
    <row r="2505" spans="1:10" s="541" customFormat="1" ht="51">
      <c r="A2505" s="2">
        <v>69</v>
      </c>
      <c r="B2505" s="753" t="s">
        <v>31705</v>
      </c>
      <c r="C2505" s="794" t="s">
        <v>31706</v>
      </c>
      <c r="D2505" s="435">
        <v>1</v>
      </c>
      <c r="E2505" s="435">
        <v>5</v>
      </c>
      <c r="F2505" s="435" t="s">
        <v>30458</v>
      </c>
      <c r="G2505" s="116" t="s">
        <v>31688</v>
      </c>
      <c r="H2505" s="116" t="s">
        <v>3293</v>
      </c>
      <c r="I2505" s="435" t="s">
        <v>31689</v>
      </c>
      <c r="J2505" s="435" t="s">
        <v>14977</v>
      </c>
    </row>
    <row r="2506" spans="1:10" s="541" customFormat="1" ht="63.75">
      <c r="A2506" s="2">
        <v>70</v>
      </c>
      <c r="B2506" s="753" t="s">
        <v>31707</v>
      </c>
      <c r="C2506" s="794" t="s">
        <v>31708</v>
      </c>
      <c r="D2506" s="435">
        <v>1</v>
      </c>
      <c r="E2506" s="435">
        <v>12</v>
      </c>
      <c r="F2506" s="435" t="s">
        <v>31709</v>
      </c>
      <c r="G2506" s="116" t="s">
        <v>31688</v>
      </c>
      <c r="H2506" s="116" t="s">
        <v>3293</v>
      </c>
      <c r="I2506" s="435" t="s">
        <v>31689</v>
      </c>
      <c r="J2506" s="435" t="s">
        <v>14977</v>
      </c>
    </row>
    <row r="2507" spans="1:10" s="541" customFormat="1" ht="51">
      <c r="A2507" s="2">
        <v>71</v>
      </c>
      <c r="B2507" s="753" t="s">
        <v>31710</v>
      </c>
      <c r="C2507" s="794" t="s">
        <v>31711</v>
      </c>
      <c r="D2507" s="435">
        <v>1</v>
      </c>
      <c r="E2507" s="435">
        <v>26</v>
      </c>
      <c r="F2507" s="435" t="s">
        <v>31709</v>
      </c>
      <c r="G2507" s="116" t="s">
        <v>31688</v>
      </c>
      <c r="H2507" s="116" t="s">
        <v>3293</v>
      </c>
      <c r="I2507" s="435" t="s">
        <v>31689</v>
      </c>
      <c r="J2507" s="435" t="s">
        <v>14977</v>
      </c>
    </row>
    <row r="2508" spans="1:10" s="541" customFormat="1" ht="51">
      <c r="A2508" s="2">
        <v>72</v>
      </c>
      <c r="B2508" s="753" t="s">
        <v>31712</v>
      </c>
      <c r="C2508" s="707" t="s">
        <v>31713</v>
      </c>
      <c r="D2508" s="435">
        <v>1</v>
      </c>
      <c r="E2508" s="435">
        <v>116</v>
      </c>
      <c r="F2508" s="435" t="s">
        <v>31709</v>
      </c>
      <c r="G2508" s="116" t="s">
        <v>31709</v>
      </c>
      <c r="H2508" s="116" t="s">
        <v>3293</v>
      </c>
      <c r="I2508" s="435" t="s">
        <v>31714</v>
      </c>
      <c r="J2508" s="435" t="s">
        <v>14977</v>
      </c>
    </row>
    <row r="2509" spans="1:10" s="541" customFormat="1" ht="51">
      <c r="A2509" s="2">
        <v>73</v>
      </c>
      <c r="B2509" s="753" t="s">
        <v>31715</v>
      </c>
      <c r="C2509" s="707" t="s">
        <v>31716</v>
      </c>
      <c r="D2509" s="435">
        <v>1</v>
      </c>
      <c r="E2509" s="435">
        <v>113</v>
      </c>
      <c r="F2509" s="435" t="s">
        <v>31709</v>
      </c>
      <c r="G2509" s="116" t="s">
        <v>31709</v>
      </c>
      <c r="H2509" s="116" t="s">
        <v>3293</v>
      </c>
      <c r="I2509" s="435" t="s">
        <v>31714</v>
      </c>
      <c r="J2509" s="435" t="s">
        <v>14977</v>
      </c>
    </row>
    <row r="2510" spans="1:10" s="541" customFormat="1" ht="51">
      <c r="A2510" s="2">
        <v>74</v>
      </c>
      <c r="B2510" s="753" t="s">
        <v>31717</v>
      </c>
      <c r="C2510" s="707" t="s">
        <v>31718</v>
      </c>
      <c r="D2510" s="435">
        <v>1</v>
      </c>
      <c r="E2510" s="435">
        <v>7</v>
      </c>
      <c r="F2510" s="435" t="s">
        <v>31719</v>
      </c>
      <c r="G2510" s="435" t="s">
        <v>31692</v>
      </c>
      <c r="H2510" s="116" t="s">
        <v>3293</v>
      </c>
      <c r="I2510" s="116" t="s">
        <v>31720</v>
      </c>
      <c r="J2510" s="435" t="s">
        <v>14977</v>
      </c>
    </row>
    <row r="2511" spans="1:10" s="541" customFormat="1" ht="51">
      <c r="A2511" s="2">
        <v>75</v>
      </c>
      <c r="B2511" s="753" t="s">
        <v>31721</v>
      </c>
      <c r="C2511" s="794" t="s">
        <v>31722</v>
      </c>
      <c r="D2511" s="435">
        <v>1</v>
      </c>
      <c r="E2511" s="435">
        <v>3</v>
      </c>
      <c r="F2511" s="435" t="s">
        <v>31719</v>
      </c>
      <c r="G2511" s="116" t="s">
        <v>31692</v>
      </c>
      <c r="H2511" s="116" t="s">
        <v>3293</v>
      </c>
      <c r="I2511" s="435" t="s">
        <v>31693</v>
      </c>
      <c r="J2511" s="435" t="s">
        <v>14977</v>
      </c>
    </row>
    <row r="2512" spans="1:10" s="541" customFormat="1" ht="63.75">
      <c r="A2512" s="2">
        <v>76</v>
      </c>
      <c r="B2512" s="753" t="s">
        <v>31723</v>
      </c>
      <c r="C2512" s="794" t="s">
        <v>31724</v>
      </c>
      <c r="D2512" s="435">
        <v>1</v>
      </c>
      <c r="E2512" s="435">
        <v>5</v>
      </c>
      <c r="F2512" s="435" t="s">
        <v>31725</v>
      </c>
      <c r="G2512" s="116" t="s">
        <v>31692</v>
      </c>
      <c r="H2512" s="116" t="s">
        <v>3293</v>
      </c>
      <c r="I2512" s="435" t="s">
        <v>31693</v>
      </c>
      <c r="J2512" s="435" t="s">
        <v>14977</v>
      </c>
    </row>
    <row r="2513" spans="1:10" s="541" customFormat="1" ht="89.25">
      <c r="A2513" s="2">
        <v>77</v>
      </c>
      <c r="B2513" s="753" t="s">
        <v>31726</v>
      </c>
      <c r="C2513" s="794" t="s">
        <v>31727</v>
      </c>
      <c r="D2513" s="435">
        <v>1</v>
      </c>
      <c r="E2513" s="435">
        <v>6</v>
      </c>
      <c r="F2513" s="435" t="s">
        <v>31719</v>
      </c>
      <c r="G2513" s="116" t="s">
        <v>31692</v>
      </c>
      <c r="H2513" s="116" t="s">
        <v>3293</v>
      </c>
      <c r="I2513" s="435" t="s">
        <v>31693</v>
      </c>
      <c r="J2513" s="435" t="s">
        <v>14977</v>
      </c>
    </row>
    <row r="2514" spans="1:10" s="541" customFormat="1" ht="51">
      <c r="A2514" s="2">
        <v>78</v>
      </c>
      <c r="B2514" s="753" t="s">
        <v>31728</v>
      </c>
      <c r="C2514" s="794" t="s">
        <v>31729</v>
      </c>
      <c r="D2514" s="435">
        <v>1</v>
      </c>
      <c r="E2514" s="435">
        <v>7</v>
      </c>
      <c r="F2514" s="435" t="s">
        <v>31719</v>
      </c>
      <c r="G2514" s="116" t="s">
        <v>31719</v>
      </c>
      <c r="H2514" s="116" t="s">
        <v>3293</v>
      </c>
      <c r="I2514" s="435" t="s">
        <v>31720</v>
      </c>
      <c r="J2514" s="435" t="s">
        <v>14977</v>
      </c>
    </row>
    <row r="2515" spans="1:10" s="541" customFormat="1" ht="63.75">
      <c r="A2515" s="2">
        <v>79</v>
      </c>
      <c r="B2515" s="753" t="s">
        <v>31730</v>
      </c>
      <c r="C2515" s="794" t="s">
        <v>31731</v>
      </c>
      <c r="D2515" s="435">
        <v>1</v>
      </c>
      <c r="E2515" s="435">
        <v>4</v>
      </c>
      <c r="F2515" s="435" t="s">
        <v>31732</v>
      </c>
      <c r="G2515" s="116" t="s">
        <v>31733</v>
      </c>
      <c r="H2515" s="116" t="s">
        <v>3293</v>
      </c>
      <c r="I2515" s="435" t="s">
        <v>31734</v>
      </c>
      <c r="J2515" s="435" t="s">
        <v>14977</v>
      </c>
    </row>
    <row r="2516" spans="1:10" s="541" customFormat="1" ht="51">
      <c r="A2516" s="2">
        <v>80</v>
      </c>
      <c r="B2516" s="753" t="s">
        <v>31735</v>
      </c>
      <c r="C2516" s="794" t="s">
        <v>31736</v>
      </c>
      <c r="D2516" s="435">
        <v>1</v>
      </c>
      <c r="E2516" s="435">
        <v>4</v>
      </c>
      <c r="F2516" s="435" t="s">
        <v>31732</v>
      </c>
      <c r="G2516" s="116" t="s">
        <v>30495</v>
      </c>
      <c r="H2516" s="116" t="s">
        <v>3293</v>
      </c>
      <c r="I2516" s="435" t="s">
        <v>31737</v>
      </c>
      <c r="J2516" s="435" t="s">
        <v>14977</v>
      </c>
    </row>
    <row r="2517" spans="1:10" s="541" customFormat="1" ht="51">
      <c r="A2517" s="2">
        <v>81</v>
      </c>
      <c r="B2517" s="753" t="s">
        <v>31738</v>
      </c>
      <c r="C2517" s="794" t="s">
        <v>31739</v>
      </c>
      <c r="D2517" s="435">
        <v>1</v>
      </c>
      <c r="E2517" s="435">
        <v>5</v>
      </c>
      <c r="F2517" s="1" t="s">
        <v>31740</v>
      </c>
      <c r="G2517" s="116" t="s">
        <v>30495</v>
      </c>
      <c r="H2517" s="116" t="s">
        <v>3293</v>
      </c>
      <c r="I2517" s="435" t="s">
        <v>31737</v>
      </c>
      <c r="J2517" s="435" t="s">
        <v>14977</v>
      </c>
    </row>
    <row r="2518" spans="1:10" s="541" customFormat="1" ht="51">
      <c r="A2518" s="2">
        <v>82</v>
      </c>
      <c r="B2518" s="753" t="s">
        <v>31741</v>
      </c>
      <c r="C2518" s="794" t="s">
        <v>31742</v>
      </c>
      <c r="D2518" s="435">
        <v>1</v>
      </c>
      <c r="E2518" s="435">
        <v>6</v>
      </c>
      <c r="F2518" s="435" t="s">
        <v>31732</v>
      </c>
      <c r="G2518" s="116" t="s">
        <v>30495</v>
      </c>
      <c r="H2518" s="116" t="s">
        <v>3293</v>
      </c>
      <c r="I2518" s="435" t="s">
        <v>31737</v>
      </c>
      <c r="J2518" s="435" t="s">
        <v>14977</v>
      </c>
    </row>
    <row r="2519" spans="1:10" s="541" customFormat="1" ht="76.5">
      <c r="A2519" s="2">
        <v>83</v>
      </c>
      <c r="B2519" s="753" t="s">
        <v>31743</v>
      </c>
      <c r="C2519" s="794" t="s">
        <v>31744</v>
      </c>
      <c r="D2519" s="435">
        <v>1</v>
      </c>
      <c r="E2519" s="435">
        <v>4</v>
      </c>
      <c r="F2519" s="435" t="s">
        <v>31732</v>
      </c>
      <c r="G2519" s="116" t="s">
        <v>30495</v>
      </c>
      <c r="H2519" s="116" t="s">
        <v>3293</v>
      </c>
      <c r="I2519" s="435" t="s">
        <v>31737</v>
      </c>
      <c r="J2519" s="435" t="s">
        <v>14977</v>
      </c>
    </row>
    <row r="2520" spans="1:10" s="541" customFormat="1" ht="51">
      <c r="A2520" s="2">
        <v>84</v>
      </c>
      <c r="B2520" s="753" t="s">
        <v>31745</v>
      </c>
      <c r="C2520" s="794" t="s">
        <v>31746</v>
      </c>
      <c r="D2520" s="435">
        <v>1</v>
      </c>
      <c r="E2520" s="435">
        <v>7</v>
      </c>
      <c r="F2520" s="435" t="s">
        <v>31733</v>
      </c>
      <c r="G2520" s="116" t="s">
        <v>31747</v>
      </c>
      <c r="H2520" s="116" t="s">
        <v>3293</v>
      </c>
      <c r="I2520" s="435" t="s">
        <v>31748</v>
      </c>
      <c r="J2520" s="435" t="s">
        <v>14977</v>
      </c>
    </row>
    <row r="2521" spans="1:10" s="541" customFormat="1" ht="63.75">
      <c r="A2521" s="2">
        <v>85</v>
      </c>
      <c r="B2521" s="753" t="s">
        <v>31749</v>
      </c>
      <c r="C2521" s="794" t="s">
        <v>31750</v>
      </c>
      <c r="D2521" s="435">
        <v>1</v>
      </c>
      <c r="E2521" s="435">
        <v>4</v>
      </c>
      <c r="F2521" s="435" t="s">
        <v>30495</v>
      </c>
      <c r="G2521" s="116" t="s">
        <v>31733</v>
      </c>
      <c r="H2521" s="116" t="s">
        <v>3293</v>
      </c>
      <c r="I2521" s="435" t="s">
        <v>31734</v>
      </c>
      <c r="J2521" s="435" t="s">
        <v>14977</v>
      </c>
    </row>
    <row r="2522" spans="1:10" s="541" customFormat="1" ht="51">
      <c r="A2522" s="2">
        <v>86</v>
      </c>
      <c r="B2522" s="753" t="s">
        <v>31751</v>
      </c>
      <c r="C2522" s="794" t="s">
        <v>31752</v>
      </c>
      <c r="D2522" s="435">
        <v>1</v>
      </c>
      <c r="E2522" s="435">
        <v>8</v>
      </c>
      <c r="F2522" s="435" t="s">
        <v>30495</v>
      </c>
      <c r="G2522" s="116" t="s">
        <v>31733</v>
      </c>
      <c r="H2522" s="116" t="s">
        <v>3293</v>
      </c>
      <c r="I2522" s="435" t="s">
        <v>31734</v>
      </c>
      <c r="J2522" s="435" t="s">
        <v>14977</v>
      </c>
    </row>
    <row r="2523" spans="1:10" s="541" customFormat="1" ht="51">
      <c r="A2523" s="2">
        <v>87</v>
      </c>
      <c r="B2523" s="753" t="s">
        <v>31753</v>
      </c>
      <c r="C2523" s="794" t="s">
        <v>31754</v>
      </c>
      <c r="D2523" s="435">
        <v>1</v>
      </c>
      <c r="E2523" s="435">
        <v>7</v>
      </c>
      <c r="F2523" s="435" t="s">
        <v>30495</v>
      </c>
      <c r="G2523" s="116" t="s">
        <v>31733</v>
      </c>
      <c r="H2523" s="116" t="s">
        <v>3293</v>
      </c>
      <c r="I2523" s="435" t="s">
        <v>31734</v>
      </c>
      <c r="J2523" s="435" t="s">
        <v>14977</v>
      </c>
    </row>
    <row r="2524" spans="1:10" s="541" customFormat="1" ht="51">
      <c r="A2524" s="2">
        <v>88</v>
      </c>
      <c r="B2524" s="753" t="s">
        <v>31755</v>
      </c>
      <c r="C2524" s="707" t="s">
        <v>31756</v>
      </c>
      <c r="D2524" s="435">
        <v>1</v>
      </c>
      <c r="E2524" s="435">
        <v>6</v>
      </c>
      <c r="F2524" s="435" t="s">
        <v>30495</v>
      </c>
      <c r="G2524" s="116" t="s">
        <v>31733</v>
      </c>
      <c r="H2524" s="116" t="s">
        <v>3293</v>
      </c>
      <c r="I2524" s="435" t="s">
        <v>31733</v>
      </c>
      <c r="J2524" s="435" t="s">
        <v>14977</v>
      </c>
    </row>
    <row r="2525" spans="1:10" s="541" customFormat="1" ht="51">
      <c r="A2525" s="2">
        <v>89</v>
      </c>
      <c r="B2525" s="753" t="s">
        <v>31757</v>
      </c>
      <c r="C2525" s="707" t="s">
        <v>31758</v>
      </c>
      <c r="D2525" s="1" t="s">
        <v>29268</v>
      </c>
      <c r="E2525" s="1"/>
      <c r="F2525" s="1" t="s">
        <v>31399</v>
      </c>
      <c r="G2525" s="1"/>
      <c r="H2525" s="116"/>
      <c r="I2525" s="1"/>
      <c r="J2525" s="435" t="s">
        <v>14977</v>
      </c>
    </row>
    <row r="2526" spans="1:10" s="541" customFormat="1" ht="76.5">
      <c r="A2526" s="2">
        <v>90</v>
      </c>
      <c r="B2526" s="753" t="s">
        <v>31759</v>
      </c>
      <c r="C2526" s="794" t="s">
        <v>31760</v>
      </c>
      <c r="D2526" s="435">
        <v>1</v>
      </c>
      <c r="E2526" s="435">
        <v>10</v>
      </c>
      <c r="F2526" s="435" t="s">
        <v>31733</v>
      </c>
      <c r="G2526" s="116" t="s">
        <v>31747</v>
      </c>
      <c r="H2526" s="116" t="s">
        <v>3293</v>
      </c>
      <c r="I2526" s="435" t="s">
        <v>31748</v>
      </c>
      <c r="J2526" s="435" t="s">
        <v>14977</v>
      </c>
    </row>
    <row r="2527" spans="1:10" s="541" customFormat="1" ht="38.25">
      <c r="A2527" s="2">
        <v>91</v>
      </c>
      <c r="B2527" s="753" t="s">
        <v>31761</v>
      </c>
      <c r="C2527" s="794" t="s">
        <v>31762</v>
      </c>
      <c r="D2527" s="435">
        <v>1</v>
      </c>
      <c r="E2527" s="435">
        <v>3</v>
      </c>
      <c r="F2527" s="435" t="s">
        <v>30653</v>
      </c>
      <c r="G2527" s="116" t="s">
        <v>31763</v>
      </c>
      <c r="H2527" s="116" t="s">
        <v>3293</v>
      </c>
      <c r="I2527" s="435" t="s">
        <v>31764</v>
      </c>
      <c r="J2527" s="435" t="s">
        <v>14977</v>
      </c>
    </row>
    <row r="2528" spans="1:10" s="541" customFormat="1" ht="51">
      <c r="A2528" s="2">
        <v>92</v>
      </c>
      <c r="B2528" s="753" t="s">
        <v>31765</v>
      </c>
      <c r="C2528" s="794" t="s">
        <v>31766</v>
      </c>
      <c r="D2528" s="435">
        <v>1</v>
      </c>
      <c r="E2528" s="435">
        <v>58</v>
      </c>
      <c r="F2528" s="435" t="s">
        <v>31747</v>
      </c>
      <c r="G2528" s="116" t="s">
        <v>31763</v>
      </c>
      <c r="H2528" s="116" t="s">
        <v>3293</v>
      </c>
      <c r="I2528" s="435" t="s">
        <v>31764</v>
      </c>
      <c r="J2528" s="435" t="s">
        <v>14977</v>
      </c>
    </row>
    <row r="2529" spans="1:10" s="541" customFormat="1" ht="63.75">
      <c r="A2529" s="2">
        <v>93</v>
      </c>
      <c r="B2529" s="753" t="s">
        <v>31767</v>
      </c>
      <c r="C2529" s="794" t="s">
        <v>31768</v>
      </c>
      <c r="D2529" s="435">
        <v>1</v>
      </c>
      <c r="E2529" s="435">
        <v>3</v>
      </c>
      <c r="F2529" s="435" t="s">
        <v>31747</v>
      </c>
      <c r="G2529" s="116" t="s">
        <v>31763</v>
      </c>
      <c r="H2529" s="116" t="s">
        <v>3293</v>
      </c>
      <c r="I2529" s="435" t="s">
        <v>31764</v>
      </c>
      <c r="J2529" s="435" t="s">
        <v>14977</v>
      </c>
    </row>
    <row r="2530" spans="1:10" s="541" customFormat="1" ht="63.75">
      <c r="A2530" s="2">
        <v>94</v>
      </c>
      <c r="B2530" s="753" t="s">
        <v>31769</v>
      </c>
      <c r="C2530" s="794" t="s">
        <v>31770</v>
      </c>
      <c r="D2530" s="435">
        <v>1</v>
      </c>
      <c r="E2530" s="435">
        <v>3</v>
      </c>
      <c r="F2530" s="435" t="s">
        <v>31771</v>
      </c>
      <c r="G2530" s="116" t="s">
        <v>30496</v>
      </c>
      <c r="H2530" s="116" t="s">
        <v>3293</v>
      </c>
      <c r="I2530" s="435" t="s">
        <v>31772</v>
      </c>
      <c r="J2530" s="435" t="s">
        <v>14977</v>
      </c>
    </row>
    <row r="2531" spans="1:10" s="541" customFormat="1" ht="51">
      <c r="A2531" s="2">
        <v>95</v>
      </c>
      <c r="B2531" s="753" t="s">
        <v>31773</v>
      </c>
      <c r="C2531" s="794" t="s">
        <v>31774</v>
      </c>
      <c r="D2531" s="435">
        <v>1</v>
      </c>
      <c r="E2531" s="435">
        <v>10</v>
      </c>
      <c r="F2531" s="435" t="s">
        <v>31771</v>
      </c>
      <c r="G2531" s="116" t="s">
        <v>30496</v>
      </c>
      <c r="H2531" s="116" t="s">
        <v>3293</v>
      </c>
      <c r="I2531" s="435" t="s">
        <v>31772</v>
      </c>
      <c r="J2531" s="435" t="s">
        <v>14977</v>
      </c>
    </row>
    <row r="2532" spans="1:10" s="541" customFormat="1" ht="51">
      <c r="A2532" s="2">
        <v>96</v>
      </c>
      <c r="B2532" s="753" t="s">
        <v>31775</v>
      </c>
      <c r="C2532" s="794" t="s">
        <v>31776</v>
      </c>
      <c r="D2532" s="435">
        <v>1</v>
      </c>
      <c r="E2532" s="435">
        <v>8</v>
      </c>
      <c r="F2532" s="435" t="s">
        <v>30496</v>
      </c>
      <c r="G2532" s="116" t="s">
        <v>30689</v>
      </c>
      <c r="H2532" s="116" t="s">
        <v>3293</v>
      </c>
      <c r="I2532" s="435" t="s">
        <v>31777</v>
      </c>
      <c r="J2532" s="435" t="s">
        <v>14977</v>
      </c>
    </row>
    <row r="2533" spans="1:10" s="541" customFormat="1" ht="51">
      <c r="A2533" s="2">
        <v>97</v>
      </c>
      <c r="B2533" s="753" t="s">
        <v>31778</v>
      </c>
      <c r="C2533" s="794" t="s">
        <v>31779</v>
      </c>
      <c r="D2533" s="435">
        <v>2</v>
      </c>
      <c r="E2533" s="435">
        <v>8</v>
      </c>
      <c r="F2533" s="435" t="s">
        <v>30496</v>
      </c>
      <c r="G2533" s="116" t="s">
        <v>30689</v>
      </c>
      <c r="H2533" s="116" t="s">
        <v>3293</v>
      </c>
      <c r="I2533" s="435" t="s">
        <v>31777</v>
      </c>
      <c r="J2533" s="435" t="s">
        <v>14977</v>
      </c>
    </row>
    <row r="2534" spans="1:10" s="541" customFormat="1" ht="76.5">
      <c r="A2534" s="2">
        <v>98</v>
      </c>
      <c r="B2534" s="753" t="s">
        <v>31780</v>
      </c>
      <c r="C2534" s="794" t="s">
        <v>31781</v>
      </c>
      <c r="D2534" s="1" t="s">
        <v>29268</v>
      </c>
      <c r="E2534" s="1"/>
      <c r="F2534" s="1" t="s">
        <v>30675</v>
      </c>
      <c r="G2534" s="1"/>
      <c r="H2534" s="1"/>
      <c r="I2534" s="1"/>
      <c r="J2534" s="435" t="s">
        <v>14977</v>
      </c>
    </row>
    <row r="2535" spans="1:10" s="541" customFormat="1" ht="38.25">
      <c r="A2535" s="2">
        <v>99</v>
      </c>
      <c r="B2535" s="753" t="s">
        <v>31782</v>
      </c>
      <c r="C2535" s="794" t="s">
        <v>31783</v>
      </c>
      <c r="D2535" s="435">
        <v>2</v>
      </c>
      <c r="E2535" s="435">
        <v>7</v>
      </c>
      <c r="F2535" s="435" t="s">
        <v>30716</v>
      </c>
      <c r="G2535" s="116" t="s">
        <v>31784</v>
      </c>
      <c r="H2535" s="116" t="s">
        <v>3293</v>
      </c>
      <c r="I2535" s="435" t="s">
        <v>31785</v>
      </c>
      <c r="J2535" s="435" t="s">
        <v>14977</v>
      </c>
    </row>
    <row r="2536" spans="1:10" s="541" customFormat="1" ht="63.75">
      <c r="A2536" s="2">
        <v>100</v>
      </c>
      <c r="B2536" s="753" t="s">
        <v>31786</v>
      </c>
      <c r="C2536" s="794" t="s">
        <v>31787</v>
      </c>
      <c r="D2536" s="435">
        <v>1</v>
      </c>
      <c r="E2536" s="435">
        <v>8</v>
      </c>
      <c r="F2536" s="435" t="s">
        <v>30716</v>
      </c>
      <c r="G2536" s="116" t="s">
        <v>31788</v>
      </c>
      <c r="H2536" s="116" t="s">
        <v>3293</v>
      </c>
      <c r="I2536" s="435" t="s">
        <v>31789</v>
      </c>
      <c r="J2536" s="435" t="s">
        <v>14977</v>
      </c>
    </row>
    <row r="2537" spans="1:10" s="541" customFormat="1" ht="38.25">
      <c r="A2537" s="2">
        <v>101</v>
      </c>
      <c r="B2537" s="753" t="s">
        <v>31790</v>
      </c>
      <c r="C2537" s="794" t="s">
        <v>31791</v>
      </c>
      <c r="D2537" s="435">
        <v>2</v>
      </c>
      <c r="E2537" s="435">
        <v>6</v>
      </c>
      <c r="F2537" s="435" t="s">
        <v>30716</v>
      </c>
      <c r="G2537" s="116" t="s">
        <v>30716</v>
      </c>
      <c r="H2537" s="116" t="s">
        <v>3293</v>
      </c>
      <c r="I2537" s="435" t="s">
        <v>31785</v>
      </c>
      <c r="J2537" s="435" t="s">
        <v>14977</v>
      </c>
    </row>
    <row r="2538" spans="1:10" s="541" customFormat="1" ht="38.25">
      <c r="A2538" s="2">
        <v>102</v>
      </c>
      <c r="B2538" s="753" t="s">
        <v>31792</v>
      </c>
      <c r="C2538" s="794" t="s">
        <v>31793</v>
      </c>
      <c r="D2538" s="435">
        <v>1</v>
      </c>
      <c r="E2538" s="435">
        <v>5</v>
      </c>
      <c r="F2538" s="435" t="s">
        <v>30475</v>
      </c>
      <c r="G2538" s="116">
        <v>2403.2021</v>
      </c>
      <c r="H2538" s="116" t="s">
        <v>3293</v>
      </c>
      <c r="I2538" s="435" t="s">
        <v>31789</v>
      </c>
      <c r="J2538" s="435" t="s">
        <v>14977</v>
      </c>
    </row>
    <row r="2539" spans="1:10" s="541" customFormat="1" ht="38.25">
      <c r="A2539" s="2">
        <v>103</v>
      </c>
      <c r="B2539" s="753" t="s">
        <v>31794</v>
      </c>
      <c r="C2539" s="794" t="s">
        <v>31795</v>
      </c>
      <c r="D2539" s="435">
        <v>1</v>
      </c>
      <c r="E2539" s="435">
        <v>3</v>
      </c>
      <c r="F2539" s="435" t="s">
        <v>30475</v>
      </c>
      <c r="G2539" s="116" t="s">
        <v>30475</v>
      </c>
      <c r="H2539" s="116" t="s">
        <v>3293</v>
      </c>
      <c r="I2539" s="435" t="s">
        <v>31785</v>
      </c>
      <c r="J2539" s="435" t="s">
        <v>14977</v>
      </c>
    </row>
    <row r="2540" spans="1:10" s="541" customFormat="1" ht="38.25">
      <c r="A2540" s="2">
        <v>104</v>
      </c>
      <c r="B2540" s="753" t="s">
        <v>31796</v>
      </c>
      <c r="C2540" s="794" t="s">
        <v>31797</v>
      </c>
      <c r="D2540" s="435">
        <v>1</v>
      </c>
      <c r="E2540" s="435">
        <v>8</v>
      </c>
      <c r="F2540" s="435" t="s">
        <v>30475</v>
      </c>
      <c r="G2540" s="116" t="s">
        <v>30475</v>
      </c>
      <c r="H2540" s="116" t="s">
        <v>3293</v>
      </c>
      <c r="I2540" s="435" t="s">
        <v>31798</v>
      </c>
      <c r="J2540" s="435" t="s">
        <v>14977</v>
      </c>
    </row>
    <row r="2541" spans="1:10" s="541" customFormat="1" ht="51">
      <c r="A2541" s="2">
        <v>105</v>
      </c>
      <c r="B2541" s="753" t="s">
        <v>31799</v>
      </c>
      <c r="C2541" s="794" t="s">
        <v>31800</v>
      </c>
      <c r="D2541" s="435">
        <v>1</v>
      </c>
      <c r="E2541" s="435">
        <v>8</v>
      </c>
      <c r="F2541" s="435" t="s">
        <v>30475</v>
      </c>
      <c r="G2541" s="116" t="s">
        <v>30475</v>
      </c>
      <c r="H2541" s="116" t="s">
        <v>3293</v>
      </c>
      <c r="I2541" s="435" t="s">
        <v>31798</v>
      </c>
      <c r="J2541" s="435" t="s">
        <v>14977</v>
      </c>
    </row>
    <row r="2542" spans="1:10" s="541" customFormat="1" ht="51">
      <c r="A2542" s="2">
        <v>106</v>
      </c>
      <c r="B2542" s="753" t="s">
        <v>31801</v>
      </c>
      <c r="C2542" s="794" t="s">
        <v>31802</v>
      </c>
      <c r="D2542" s="435">
        <v>2</v>
      </c>
      <c r="E2542" s="435">
        <v>2</v>
      </c>
      <c r="F2542" s="435" t="s">
        <v>30475</v>
      </c>
      <c r="G2542" s="116" t="s">
        <v>30475</v>
      </c>
      <c r="H2542" s="116" t="s">
        <v>3293</v>
      </c>
      <c r="I2542" s="435" t="s">
        <v>31798</v>
      </c>
      <c r="J2542" s="435" t="s">
        <v>14977</v>
      </c>
    </row>
    <row r="2543" spans="1:10" s="541" customFormat="1" ht="51">
      <c r="A2543" s="2">
        <v>107</v>
      </c>
      <c r="B2543" s="753" t="s">
        <v>31803</v>
      </c>
      <c r="C2543" s="794" t="s">
        <v>31804</v>
      </c>
      <c r="D2543" s="435">
        <v>1</v>
      </c>
      <c r="E2543" s="435">
        <v>5</v>
      </c>
      <c r="F2543" s="435" t="s">
        <v>28905</v>
      </c>
      <c r="G2543" s="116" t="s">
        <v>30786</v>
      </c>
      <c r="H2543" s="116" t="s">
        <v>3293</v>
      </c>
      <c r="I2543" s="435" t="s">
        <v>31805</v>
      </c>
      <c r="J2543" s="435" t="s">
        <v>14977</v>
      </c>
    </row>
    <row r="2544" spans="1:10" s="541" customFormat="1" ht="51">
      <c r="A2544" s="2">
        <v>108</v>
      </c>
      <c r="B2544" s="753" t="s">
        <v>31806</v>
      </c>
      <c r="C2544" s="794" t="s">
        <v>31807</v>
      </c>
      <c r="D2544" s="435">
        <v>1</v>
      </c>
      <c r="E2544" s="435">
        <v>9</v>
      </c>
      <c r="F2544" s="435" t="s">
        <v>28905</v>
      </c>
      <c r="G2544" s="116" t="s">
        <v>30786</v>
      </c>
      <c r="H2544" s="116" t="s">
        <v>3293</v>
      </c>
      <c r="I2544" s="435" t="s">
        <v>31805</v>
      </c>
      <c r="J2544" s="435" t="s">
        <v>14977</v>
      </c>
    </row>
    <row r="2545" spans="1:10" s="541" customFormat="1" ht="63.75">
      <c r="A2545" s="2">
        <v>109</v>
      </c>
      <c r="B2545" s="753" t="s">
        <v>31808</v>
      </c>
      <c r="C2545" s="794" t="s">
        <v>31809</v>
      </c>
      <c r="D2545" s="435">
        <v>1</v>
      </c>
      <c r="E2545" s="435">
        <v>4</v>
      </c>
      <c r="F2545" s="435" t="s">
        <v>30747</v>
      </c>
      <c r="G2545" s="116" t="s">
        <v>30447</v>
      </c>
      <c r="H2545" s="116" t="s">
        <v>3293</v>
      </c>
      <c r="I2545" s="435" t="s">
        <v>31810</v>
      </c>
      <c r="J2545" s="435" t="s">
        <v>14977</v>
      </c>
    </row>
    <row r="2546" spans="1:10" s="541" customFormat="1" ht="63.75">
      <c r="A2546" s="2">
        <v>110</v>
      </c>
      <c r="B2546" s="753" t="s">
        <v>31811</v>
      </c>
      <c r="C2546" s="794" t="s">
        <v>31812</v>
      </c>
      <c r="D2546" s="435">
        <v>1</v>
      </c>
      <c r="E2546" s="435">
        <v>7</v>
      </c>
      <c r="F2546" s="435" t="s">
        <v>30441</v>
      </c>
      <c r="G2546" s="116" t="s">
        <v>30441</v>
      </c>
      <c r="H2546" s="116" t="s">
        <v>3293</v>
      </c>
      <c r="I2546" s="435" t="s">
        <v>31813</v>
      </c>
      <c r="J2546" s="435" t="s">
        <v>14977</v>
      </c>
    </row>
    <row r="2547" spans="1:10" s="541" customFormat="1" ht="51">
      <c r="A2547" s="2">
        <v>111</v>
      </c>
      <c r="B2547" s="753" t="s">
        <v>31814</v>
      </c>
      <c r="C2547" s="795" t="s">
        <v>31815</v>
      </c>
      <c r="D2547" s="435">
        <v>1</v>
      </c>
      <c r="E2547" s="435">
        <v>5</v>
      </c>
      <c r="F2547" s="435" t="s">
        <v>30441</v>
      </c>
      <c r="G2547" s="116" t="s">
        <v>30447</v>
      </c>
      <c r="H2547" s="116" t="s">
        <v>3293</v>
      </c>
      <c r="I2547" s="435" t="s">
        <v>31810</v>
      </c>
      <c r="J2547" s="435" t="s">
        <v>14977</v>
      </c>
    </row>
    <row r="2548" spans="1:10" s="541" customFormat="1" ht="51">
      <c r="A2548" s="2">
        <v>112</v>
      </c>
      <c r="B2548" s="753" t="s">
        <v>31816</v>
      </c>
      <c r="C2548" s="795" t="s">
        <v>31817</v>
      </c>
      <c r="D2548" s="435">
        <v>1</v>
      </c>
      <c r="E2548" s="435">
        <v>3</v>
      </c>
      <c r="F2548" s="435" t="s">
        <v>30441</v>
      </c>
      <c r="G2548" s="116" t="s">
        <v>30447</v>
      </c>
      <c r="H2548" s="116" t="s">
        <v>3293</v>
      </c>
      <c r="I2548" s="435" t="s">
        <v>31810</v>
      </c>
      <c r="J2548" s="435" t="s">
        <v>14977</v>
      </c>
    </row>
    <row r="2549" spans="1:10" s="541" customFormat="1" ht="51">
      <c r="A2549" s="2">
        <v>113</v>
      </c>
      <c r="B2549" s="753" t="s">
        <v>31818</v>
      </c>
      <c r="C2549" s="795" t="s">
        <v>31819</v>
      </c>
      <c r="D2549" s="435">
        <v>2</v>
      </c>
      <c r="E2549" s="435">
        <v>7</v>
      </c>
      <c r="F2549" s="435" t="s">
        <v>30441</v>
      </c>
      <c r="G2549" s="116" t="s">
        <v>30447</v>
      </c>
      <c r="H2549" s="116" t="s">
        <v>3293</v>
      </c>
      <c r="I2549" s="435" t="s">
        <v>31810</v>
      </c>
      <c r="J2549" s="435" t="s">
        <v>14977</v>
      </c>
    </row>
    <row r="2550" spans="1:10" s="541" customFormat="1" ht="51">
      <c r="A2550" s="2">
        <v>114</v>
      </c>
      <c r="B2550" s="753" t="s">
        <v>31820</v>
      </c>
      <c r="C2550" s="794" t="s">
        <v>31821</v>
      </c>
      <c r="D2550" s="435">
        <v>1</v>
      </c>
      <c r="E2550" s="435">
        <v>6</v>
      </c>
      <c r="F2550" s="435" t="s">
        <v>30447</v>
      </c>
      <c r="G2550" s="116" t="s">
        <v>30447</v>
      </c>
      <c r="H2550" s="116" t="s">
        <v>3293</v>
      </c>
      <c r="I2550" s="435" t="s">
        <v>31813</v>
      </c>
      <c r="J2550" s="435" t="s">
        <v>14977</v>
      </c>
    </row>
    <row r="2551" spans="1:10" s="541" customFormat="1" ht="63.75">
      <c r="A2551" s="2">
        <v>115</v>
      </c>
      <c r="B2551" s="753" t="s">
        <v>31822</v>
      </c>
      <c r="C2551" s="794" t="s">
        <v>31823</v>
      </c>
      <c r="D2551" s="435">
        <v>1</v>
      </c>
      <c r="E2551" s="435">
        <v>5</v>
      </c>
      <c r="F2551" s="435" t="s">
        <v>30447</v>
      </c>
      <c r="G2551" s="116" t="s">
        <v>30786</v>
      </c>
      <c r="H2551" s="116" t="s">
        <v>3293</v>
      </c>
      <c r="I2551" s="435" t="s">
        <v>31805</v>
      </c>
      <c r="J2551" s="435" t="s">
        <v>14977</v>
      </c>
    </row>
    <row r="2552" spans="1:10" s="541" customFormat="1" ht="51">
      <c r="A2552" s="2">
        <v>116</v>
      </c>
      <c r="B2552" s="753" t="s">
        <v>31824</v>
      </c>
      <c r="C2552" s="795" t="s">
        <v>31825</v>
      </c>
      <c r="D2552" s="435">
        <v>1</v>
      </c>
      <c r="E2552" s="435">
        <v>5</v>
      </c>
      <c r="F2552" s="435" t="s">
        <v>30447</v>
      </c>
      <c r="G2552" s="116" t="s">
        <v>30786</v>
      </c>
      <c r="H2552" s="116" t="s">
        <v>3293</v>
      </c>
      <c r="I2552" s="435" t="s">
        <v>31805</v>
      </c>
      <c r="J2552" s="435" t="s">
        <v>14977</v>
      </c>
    </row>
    <row r="2553" spans="1:10" s="541" customFormat="1" ht="51">
      <c r="A2553" s="2">
        <v>117</v>
      </c>
      <c r="B2553" s="753" t="s">
        <v>31826</v>
      </c>
      <c r="C2553" s="795" t="s">
        <v>31827</v>
      </c>
      <c r="D2553" s="435">
        <v>1</v>
      </c>
      <c r="E2553" s="435">
        <v>6</v>
      </c>
      <c r="F2553" s="435" t="s">
        <v>30447</v>
      </c>
      <c r="G2553" s="116" t="s">
        <v>30786</v>
      </c>
      <c r="H2553" s="116" t="s">
        <v>3293</v>
      </c>
      <c r="I2553" s="435" t="s">
        <v>31805</v>
      </c>
      <c r="J2553" s="435" t="s">
        <v>14977</v>
      </c>
    </row>
    <row r="2554" spans="1:10" s="541" customFormat="1" ht="51">
      <c r="A2554" s="2">
        <v>118</v>
      </c>
      <c r="B2554" s="753" t="s">
        <v>31828</v>
      </c>
      <c r="C2554" s="795" t="s">
        <v>31829</v>
      </c>
      <c r="D2554" s="435">
        <v>1</v>
      </c>
      <c r="E2554" s="435">
        <v>5</v>
      </c>
      <c r="F2554" s="435" t="s">
        <v>31830</v>
      </c>
      <c r="G2554" s="116" t="s">
        <v>31831</v>
      </c>
      <c r="H2554" s="116" t="s">
        <v>3293</v>
      </c>
      <c r="I2554" s="435" t="s">
        <v>31832</v>
      </c>
      <c r="J2554" s="435" t="s">
        <v>14977</v>
      </c>
    </row>
    <row r="2555" spans="1:10" s="541" customFormat="1" ht="63.75">
      <c r="A2555" s="2">
        <v>119</v>
      </c>
      <c r="B2555" s="753" t="s">
        <v>31833</v>
      </c>
      <c r="C2555" s="795" t="s">
        <v>31834</v>
      </c>
      <c r="D2555" s="435">
        <v>1</v>
      </c>
      <c r="E2555" s="435">
        <v>12</v>
      </c>
      <c r="F2555" s="435" t="s">
        <v>31830</v>
      </c>
      <c r="G2555" s="116" t="s">
        <v>31831</v>
      </c>
      <c r="H2555" s="116" t="s">
        <v>3293</v>
      </c>
      <c r="I2555" s="435" t="s">
        <v>31832</v>
      </c>
      <c r="J2555" s="435" t="s">
        <v>14977</v>
      </c>
    </row>
    <row r="2556" spans="1:10" s="541" customFormat="1" ht="51">
      <c r="A2556" s="2">
        <v>120</v>
      </c>
      <c r="B2556" s="753" t="s">
        <v>31835</v>
      </c>
      <c r="C2556" s="795" t="s">
        <v>31836</v>
      </c>
      <c r="D2556" s="435">
        <v>1</v>
      </c>
      <c r="E2556" s="435">
        <v>6</v>
      </c>
      <c r="F2556" s="435" t="s">
        <v>31830</v>
      </c>
      <c r="G2556" s="116" t="s">
        <v>31831</v>
      </c>
      <c r="H2556" s="116" t="s">
        <v>3293</v>
      </c>
      <c r="I2556" s="435" t="s">
        <v>31832</v>
      </c>
      <c r="J2556" s="435" t="s">
        <v>14977</v>
      </c>
    </row>
    <row r="2557" spans="1:10" s="541" customFormat="1" ht="63.75">
      <c r="A2557" s="2">
        <v>121</v>
      </c>
      <c r="B2557" s="753" t="s">
        <v>31837</v>
      </c>
      <c r="C2557" s="795" t="s">
        <v>31838</v>
      </c>
      <c r="D2557" s="435">
        <v>1</v>
      </c>
      <c r="E2557" s="435">
        <v>6</v>
      </c>
      <c r="F2557" s="435" t="s">
        <v>30786</v>
      </c>
      <c r="G2557" s="116" t="s">
        <v>30817</v>
      </c>
      <c r="H2557" s="116" t="s">
        <v>3293</v>
      </c>
      <c r="I2557" s="435" t="s">
        <v>31839</v>
      </c>
      <c r="J2557" s="435" t="s">
        <v>14977</v>
      </c>
    </row>
    <row r="2558" spans="1:10" s="541" customFormat="1" ht="63.75">
      <c r="A2558" s="2">
        <v>122</v>
      </c>
      <c r="B2558" s="753" t="s">
        <v>31840</v>
      </c>
      <c r="C2558" s="795" t="s">
        <v>31841</v>
      </c>
      <c r="D2558" s="435">
        <v>1</v>
      </c>
      <c r="E2558" s="435">
        <v>12</v>
      </c>
      <c r="F2558" s="435" t="s">
        <v>30442</v>
      </c>
      <c r="G2558" s="116" t="s">
        <v>30817</v>
      </c>
      <c r="H2558" s="116" t="s">
        <v>3293</v>
      </c>
      <c r="I2558" s="435" t="s">
        <v>31839</v>
      </c>
      <c r="J2558" s="435" t="s">
        <v>14977</v>
      </c>
    </row>
    <row r="2559" spans="1:10" s="541" customFormat="1" ht="51">
      <c r="A2559" s="2">
        <v>123</v>
      </c>
      <c r="B2559" s="753" t="s">
        <v>31842</v>
      </c>
      <c r="C2559" s="795" t="s">
        <v>31843</v>
      </c>
      <c r="D2559" s="435">
        <v>1</v>
      </c>
      <c r="E2559" s="435">
        <v>5</v>
      </c>
      <c r="F2559" s="435" t="s">
        <v>30442</v>
      </c>
      <c r="G2559" s="116" t="s">
        <v>30817</v>
      </c>
      <c r="H2559" s="116" t="s">
        <v>3293</v>
      </c>
      <c r="I2559" s="435" t="s">
        <v>31839</v>
      </c>
      <c r="J2559" s="435" t="s">
        <v>14977</v>
      </c>
    </row>
    <row r="2560" spans="1:10" s="541" customFormat="1" ht="51">
      <c r="A2560" s="2">
        <v>124</v>
      </c>
      <c r="B2560" s="753" t="s">
        <v>31844</v>
      </c>
      <c r="C2560" s="795" t="s">
        <v>31845</v>
      </c>
      <c r="D2560" s="435">
        <v>1</v>
      </c>
      <c r="E2560" s="435">
        <v>4</v>
      </c>
      <c r="F2560" s="435" t="s">
        <v>30442</v>
      </c>
      <c r="G2560" s="116" t="s">
        <v>30817</v>
      </c>
      <c r="H2560" s="116" t="s">
        <v>3293</v>
      </c>
      <c r="I2560" s="435" t="s">
        <v>31839</v>
      </c>
      <c r="J2560" s="435" t="s">
        <v>14977</v>
      </c>
    </row>
    <row r="2561" spans="1:10" s="541" customFormat="1" ht="63.75">
      <c r="A2561" s="2">
        <v>125</v>
      </c>
      <c r="B2561" s="753" t="s">
        <v>31846</v>
      </c>
      <c r="C2561" s="795" t="s">
        <v>31847</v>
      </c>
      <c r="D2561" s="435">
        <v>1</v>
      </c>
      <c r="E2561" s="435">
        <v>5</v>
      </c>
      <c r="F2561" s="435" t="s">
        <v>30442</v>
      </c>
      <c r="G2561" s="116" t="s">
        <v>30817</v>
      </c>
      <c r="H2561" s="116" t="s">
        <v>3293</v>
      </c>
      <c r="I2561" s="435" t="s">
        <v>31839</v>
      </c>
      <c r="J2561" s="435" t="s">
        <v>14977</v>
      </c>
    </row>
    <row r="2562" spans="1:10" s="541" customFormat="1" ht="51">
      <c r="A2562" s="2">
        <v>126</v>
      </c>
      <c r="B2562" s="753" t="s">
        <v>31848</v>
      </c>
      <c r="C2562" s="795" t="s">
        <v>31849</v>
      </c>
      <c r="D2562" s="435">
        <v>1</v>
      </c>
      <c r="E2562" s="435">
        <v>10</v>
      </c>
      <c r="F2562" s="435" t="s">
        <v>30442</v>
      </c>
      <c r="G2562" s="116" t="s">
        <v>30817</v>
      </c>
      <c r="H2562" s="116" t="s">
        <v>3293</v>
      </c>
      <c r="I2562" s="435" t="s">
        <v>31839</v>
      </c>
      <c r="J2562" s="435" t="s">
        <v>14977</v>
      </c>
    </row>
    <row r="2563" spans="1:10" s="541" customFormat="1" ht="51">
      <c r="A2563" s="2">
        <v>127</v>
      </c>
      <c r="B2563" s="753" t="s">
        <v>31850</v>
      </c>
      <c r="C2563" s="795" t="s">
        <v>31851</v>
      </c>
      <c r="D2563" s="435">
        <v>1</v>
      </c>
      <c r="E2563" s="435">
        <v>6</v>
      </c>
      <c r="F2563" s="435" t="s">
        <v>31831</v>
      </c>
      <c r="G2563" s="116" t="s">
        <v>30828</v>
      </c>
      <c r="H2563" s="116" t="s">
        <v>3293</v>
      </c>
      <c r="I2563" s="435" t="s">
        <v>31852</v>
      </c>
      <c r="J2563" s="435" t="s">
        <v>14977</v>
      </c>
    </row>
    <row r="2564" spans="1:10" s="541" customFormat="1" ht="76.5">
      <c r="A2564" s="2">
        <v>128</v>
      </c>
      <c r="B2564" s="753" t="s">
        <v>31853</v>
      </c>
      <c r="C2564" s="795" t="s">
        <v>31854</v>
      </c>
      <c r="D2564" s="435">
        <v>1</v>
      </c>
      <c r="E2564" s="435">
        <v>11</v>
      </c>
      <c r="F2564" s="435" t="s">
        <v>30817</v>
      </c>
      <c r="G2564" s="116" t="s">
        <v>30492</v>
      </c>
      <c r="H2564" s="116" t="s">
        <v>3293</v>
      </c>
      <c r="I2564" s="435" t="s">
        <v>31855</v>
      </c>
      <c r="J2564" s="435" t="s">
        <v>14977</v>
      </c>
    </row>
    <row r="2565" spans="1:10" s="541" customFormat="1" ht="38.25">
      <c r="A2565" s="2">
        <v>129</v>
      </c>
      <c r="B2565" s="753" t="s">
        <v>31856</v>
      </c>
      <c r="C2565" s="707" t="s">
        <v>31857</v>
      </c>
      <c r="D2565" s="435">
        <v>1</v>
      </c>
      <c r="E2565" s="435">
        <v>6</v>
      </c>
      <c r="F2565" s="435" t="s">
        <v>30817</v>
      </c>
      <c r="G2565" s="116" t="s">
        <v>30817</v>
      </c>
      <c r="H2565" s="435" t="s">
        <v>3293</v>
      </c>
      <c r="I2565" s="1" t="s">
        <v>31839</v>
      </c>
      <c r="J2565" s="435" t="s">
        <v>14977</v>
      </c>
    </row>
    <row r="2566" spans="1:10" s="541" customFormat="1" ht="38.25">
      <c r="A2566" s="2">
        <v>130</v>
      </c>
      <c r="B2566" s="753" t="s">
        <v>31858</v>
      </c>
      <c r="C2566" s="795" t="s">
        <v>31859</v>
      </c>
      <c r="D2566" s="435">
        <v>1</v>
      </c>
      <c r="E2566" s="435">
        <v>11</v>
      </c>
      <c r="F2566" s="435" t="s">
        <v>30769</v>
      </c>
      <c r="G2566" s="116" t="s">
        <v>31860</v>
      </c>
      <c r="H2566" s="116" t="s">
        <v>3293</v>
      </c>
      <c r="I2566" s="435" t="s">
        <v>31861</v>
      </c>
      <c r="J2566" s="435" t="s">
        <v>14977</v>
      </c>
    </row>
    <row r="2567" spans="1:10" s="541" customFormat="1" ht="38.25">
      <c r="A2567" s="2">
        <v>131</v>
      </c>
      <c r="B2567" s="753" t="s">
        <v>31862</v>
      </c>
      <c r="C2567" s="795" t="s">
        <v>31863</v>
      </c>
      <c r="D2567" s="435">
        <v>1</v>
      </c>
      <c r="E2567" s="435">
        <v>6</v>
      </c>
      <c r="F2567" s="435" t="s">
        <v>30769</v>
      </c>
      <c r="G2567" s="116" t="s">
        <v>30828</v>
      </c>
      <c r="H2567" s="116" t="s">
        <v>3293</v>
      </c>
      <c r="I2567" s="435" t="s">
        <v>31852</v>
      </c>
      <c r="J2567" s="435" t="s">
        <v>14977</v>
      </c>
    </row>
    <row r="2568" spans="1:10" s="541" customFormat="1" ht="51">
      <c r="A2568" s="2">
        <v>132</v>
      </c>
      <c r="B2568" s="753" t="s">
        <v>31864</v>
      </c>
      <c r="C2568" s="795" t="s">
        <v>31865</v>
      </c>
      <c r="D2568" s="435">
        <v>1</v>
      </c>
      <c r="E2568" s="435">
        <v>8</v>
      </c>
      <c r="F2568" s="435" t="s">
        <v>31866</v>
      </c>
      <c r="G2568" s="116" t="s">
        <v>30828</v>
      </c>
      <c r="H2568" s="116" t="s">
        <v>3293</v>
      </c>
      <c r="I2568" s="435" t="s">
        <v>31852</v>
      </c>
      <c r="J2568" s="435" t="s">
        <v>14977</v>
      </c>
    </row>
    <row r="2569" spans="1:10" s="541" customFormat="1" ht="51">
      <c r="A2569" s="2">
        <v>133</v>
      </c>
      <c r="B2569" s="753" t="s">
        <v>31867</v>
      </c>
      <c r="C2569" s="795" t="s">
        <v>31868</v>
      </c>
      <c r="D2569" s="435">
        <v>1</v>
      </c>
      <c r="E2569" s="435">
        <v>2</v>
      </c>
      <c r="F2569" s="435" t="s">
        <v>31866</v>
      </c>
      <c r="G2569" s="116" t="s">
        <v>31866</v>
      </c>
      <c r="H2569" s="116" t="s">
        <v>3293</v>
      </c>
      <c r="I2569" s="435" t="s">
        <v>31869</v>
      </c>
      <c r="J2569" s="435" t="s">
        <v>14977</v>
      </c>
    </row>
    <row r="2570" spans="1:10" s="541" customFormat="1" ht="63.75">
      <c r="A2570" s="2">
        <v>134</v>
      </c>
      <c r="B2570" s="753" t="s">
        <v>31870</v>
      </c>
      <c r="C2570" s="795" t="s">
        <v>31871</v>
      </c>
      <c r="D2570" s="435">
        <v>1</v>
      </c>
      <c r="E2570" s="435">
        <v>5</v>
      </c>
      <c r="F2570" s="435" t="s">
        <v>31866</v>
      </c>
      <c r="G2570" s="116" t="s">
        <v>30492</v>
      </c>
      <c r="H2570" s="116" t="s">
        <v>3293</v>
      </c>
      <c r="I2570" s="435" t="s">
        <v>31855</v>
      </c>
      <c r="J2570" s="435" t="s">
        <v>14977</v>
      </c>
    </row>
    <row r="2571" spans="1:10" s="541" customFormat="1" ht="51">
      <c r="A2571" s="2">
        <v>135</v>
      </c>
      <c r="B2571" s="753" t="s">
        <v>31872</v>
      </c>
      <c r="C2571" s="795" t="s">
        <v>31873</v>
      </c>
      <c r="D2571" s="435">
        <v>1</v>
      </c>
      <c r="E2571" s="435">
        <v>32</v>
      </c>
      <c r="F2571" s="435" t="s">
        <v>31874</v>
      </c>
      <c r="G2571" s="116" t="s">
        <v>30492</v>
      </c>
      <c r="H2571" s="116" t="s">
        <v>3293</v>
      </c>
      <c r="I2571" s="435" t="s">
        <v>31855</v>
      </c>
      <c r="J2571" s="435" t="s">
        <v>14977</v>
      </c>
    </row>
    <row r="2572" spans="1:10" s="541" customFormat="1" ht="38.25">
      <c r="A2572" s="2">
        <v>136</v>
      </c>
      <c r="B2572" s="753" t="s">
        <v>31875</v>
      </c>
      <c r="C2572" s="795" t="s">
        <v>31876</v>
      </c>
      <c r="D2572" s="435">
        <v>1</v>
      </c>
      <c r="E2572" s="435">
        <v>6</v>
      </c>
      <c r="F2572" s="435" t="s">
        <v>31877</v>
      </c>
      <c r="G2572" s="116" t="s">
        <v>30492</v>
      </c>
      <c r="H2572" s="116" t="s">
        <v>3293</v>
      </c>
      <c r="I2572" s="435" t="s">
        <v>31855</v>
      </c>
      <c r="J2572" s="435" t="s">
        <v>14977</v>
      </c>
    </row>
    <row r="2573" spans="1:10" s="541" customFormat="1" ht="51">
      <c r="A2573" s="2">
        <v>137</v>
      </c>
      <c r="B2573" s="753" t="s">
        <v>31878</v>
      </c>
      <c r="C2573" s="795" t="s">
        <v>31879</v>
      </c>
      <c r="D2573" s="435">
        <v>1</v>
      </c>
      <c r="E2573" s="435">
        <v>2</v>
      </c>
      <c r="F2573" s="435" t="s">
        <v>31877</v>
      </c>
      <c r="G2573" s="116" t="s">
        <v>31877</v>
      </c>
      <c r="H2573" s="116" t="s">
        <v>3293</v>
      </c>
      <c r="I2573" s="435" t="s">
        <v>31880</v>
      </c>
      <c r="J2573" s="435" t="s">
        <v>14977</v>
      </c>
    </row>
    <row r="2574" spans="1:10" s="541" customFormat="1" ht="63.75">
      <c r="A2574" s="2">
        <v>138</v>
      </c>
      <c r="B2574" s="753" t="s">
        <v>31881</v>
      </c>
      <c r="C2574" s="795" t="s">
        <v>31882</v>
      </c>
      <c r="D2574" s="435">
        <v>1</v>
      </c>
      <c r="E2574" s="435">
        <v>5</v>
      </c>
      <c r="F2574" s="435" t="s">
        <v>31877</v>
      </c>
      <c r="G2574" s="116" t="s">
        <v>31877</v>
      </c>
      <c r="H2574" s="116" t="s">
        <v>3293</v>
      </c>
      <c r="I2574" s="435" t="s">
        <v>31880</v>
      </c>
      <c r="J2574" s="435" t="s">
        <v>14977</v>
      </c>
    </row>
    <row r="2575" spans="1:10" s="541" customFormat="1" ht="38.25">
      <c r="A2575" s="2">
        <v>139</v>
      </c>
      <c r="B2575" s="753" t="s">
        <v>31883</v>
      </c>
      <c r="C2575" s="795" t="s">
        <v>31884</v>
      </c>
      <c r="D2575" s="435">
        <v>1</v>
      </c>
      <c r="E2575" s="435">
        <v>7</v>
      </c>
      <c r="F2575" s="435" t="s">
        <v>31885</v>
      </c>
      <c r="G2575" s="116" t="s">
        <v>30492</v>
      </c>
      <c r="H2575" s="116" t="s">
        <v>3293</v>
      </c>
      <c r="I2575" s="435" t="s">
        <v>31880</v>
      </c>
      <c r="J2575" s="435" t="s">
        <v>14977</v>
      </c>
    </row>
    <row r="2576" spans="1:10" s="541" customFormat="1" ht="63.75">
      <c r="A2576" s="2">
        <v>140</v>
      </c>
      <c r="B2576" s="753" t="s">
        <v>31886</v>
      </c>
      <c r="C2576" s="795" t="s">
        <v>31887</v>
      </c>
      <c r="D2576" s="435">
        <v>1</v>
      </c>
      <c r="E2576" s="435">
        <v>4</v>
      </c>
      <c r="F2576" s="435" t="s">
        <v>31888</v>
      </c>
      <c r="G2576" s="116" t="s">
        <v>30492</v>
      </c>
      <c r="H2576" s="116" t="s">
        <v>3293</v>
      </c>
      <c r="I2576" s="435" t="s">
        <v>31855</v>
      </c>
      <c r="J2576" s="435" t="s">
        <v>14977</v>
      </c>
    </row>
    <row r="2577" spans="1:10" s="541" customFormat="1" ht="51">
      <c r="A2577" s="2">
        <v>141</v>
      </c>
      <c r="B2577" s="753" t="s">
        <v>31889</v>
      </c>
      <c r="C2577" s="795" t="s">
        <v>31890</v>
      </c>
      <c r="D2577" s="435">
        <v>1</v>
      </c>
      <c r="E2577" s="435">
        <v>9</v>
      </c>
      <c r="F2577" s="435" t="s">
        <v>31888</v>
      </c>
      <c r="G2577" s="116" t="s">
        <v>30492</v>
      </c>
      <c r="H2577" s="116" t="s">
        <v>3293</v>
      </c>
      <c r="I2577" s="435" t="s">
        <v>31855</v>
      </c>
      <c r="J2577" s="435" t="s">
        <v>14977</v>
      </c>
    </row>
    <row r="2578" spans="1:10" s="541" customFormat="1" ht="63.75">
      <c r="A2578" s="2">
        <v>142</v>
      </c>
      <c r="B2578" s="753" t="s">
        <v>31891</v>
      </c>
      <c r="C2578" s="795" t="s">
        <v>31892</v>
      </c>
      <c r="D2578" s="435">
        <v>1</v>
      </c>
      <c r="E2578" s="435">
        <v>60</v>
      </c>
      <c r="F2578" s="435" t="s">
        <v>31888</v>
      </c>
      <c r="G2578" s="116" t="s">
        <v>30492</v>
      </c>
      <c r="H2578" s="116" t="s">
        <v>3293</v>
      </c>
      <c r="I2578" s="435" t="s">
        <v>31855</v>
      </c>
      <c r="J2578" s="435" t="s">
        <v>14977</v>
      </c>
    </row>
    <row r="2579" spans="1:10" s="541" customFormat="1" ht="51">
      <c r="A2579" s="2">
        <v>143</v>
      </c>
      <c r="B2579" s="753" t="s">
        <v>31893</v>
      </c>
      <c r="C2579" s="795" t="s">
        <v>31894</v>
      </c>
      <c r="D2579" s="435">
        <v>1</v>
      </c>
      <c r="E2579" s="435">
        <v>8</v>
      </c>
      <c r="F2579" s="435" t="s">
        <v>31888</v>
      </c>
      <c r="G2579" s="116" t="s">
        <v>30492</v>
      </c>
      <c r="H2579" s="116" t="s">
        <v>3293</v>
      </c>
      <c r="I2579" s="435" t="s">
        <v>31855</v>
      </c>
      <c r="J2579" s="435" t="s">
        <v>14977</v>
      </c>
    </row>
    <row r="2580" spans="1:10" s="541" customFormat="1" ht="51">
      <c r="A2580" s="2">
        <v>144</v>
      </c>
      <c r="B2580" s="753" t="s">
        <v>31895</v>
      </c>
      <c r="C2580" s="795" t="s">
        <v>31896</v>
      </c>
      <c r="D2580" s="435">
        <v>1</v>
      </c>
      <c r="E2580" s="435">
        <v>3</v>
      </c>
      <c r="F2580" s="435" t="s">
        <v>31897</v>
      </c>
      <c r="G2580" s="116" t="s">
        <v>30492</v>
      </c>
      <c r="H2580" s="116" t="s">
        <v>3293</v>
      </c>
      <c r="I2580" s="435" t="s">
        <v>31855</v>
      </c>
      <c r="J2580" s="435" t="s">
        <v>14977</v>
      </c>
    </row>
    <row r="2581" spans="1:10" s="541" customFormat="1" ht="102">
      <c r="A2581" s="2">
        <v>145</v>
      </c>
      <c r="B2581" s="753" t="s">
        <v>31898</v>
      </c>
      <c r="C2581" s="795" t="s">
        <v>31899</v>
      </c>
      <c r="D2581" s="435">
        <v>1</v>
      </c>
      <c r="E2581" s="435">
        <v>7</v>
      </c>
      <c r="F2581" s="435" t="s">
        <v>31897</v>
      </c>
      <c r="G2581" s="116" t="s">
        <v>30492</v>
      </c>
      <c r="H2581" s="116" t="s">
        <v>3293</v>
      </c>
      <c r="I2581" s="435" t="s">
        <v>31855</v>
      </c>
      <c r="J2581" s="435" t="s">
        <v>14977</v>
      </c>
    </row>
    <row r="2582" spans="1:10" s="541" customFormat="1" ht="38.25">
      <c r="A2582" s="2">
        <v>146</v>
      </c>
      <c r="B2582" s="753" t="s">
        <v>31900</v>
      </c>
      <c r="C2582" s="795" t="s">
        <v>31901</v>
      </c>
      <c r="D2582" s="435">
        <v>1</v>
      </c>
      <c r="E2582" s="435">
        <v>16</v>
      </c>
      <c r="F2582" s="435" t="s">
        <v>31897</v>
      </c>
      <c r="G2582" s="116" t="s">
        <v>30492</v>
      </c>
      <c r="H2582" s="116" t="s">
        <v>3293</v>
      </c>
      <c r="I2582" s="435" t="s">
        <v>31855</v>
      </c>
      <c r="J2582" s="435" t="s">
        <v>14977</v>
      </c>
    </row>
    <row r="2583" spans="1:10" s="541" customFormat="1"/>
    <row r="2584" spans="1:10" s="541" customFormat="1" ht="165">
      <c r="A2584" s="773">
        <v>1</v>
      </c>
      <c r="B2584" s="773" t="s">
        <v>31902</v>
      </c>
      <c r="C2584" s="773" t="s">
        <v>31903</v>
      </c>
      <c r="D2584" s="435">
        <v>1</v>
      </c>
      <c r="E2584" s="435">
        <v>3</v>
      </c>
      <c r="F2584" s="435" t="s">
        <v>30772</v>
      </c>
      <c r="G2584" s="435" t="s">
        <v>31904</v>
      </c>
      <c r="H2584" s="116" t="s">
        <v>3293</v>
      </c>
      <c r="I2584" s="435" t="s">
        <v>31830</v>
      </c>
      <c r="J2584" s="389" t="s">
        <v>30500</v>
      </c>
    </row>
    <row r="2585" spans="1:10" s="541" customFormat="1" ht="132">
      <c r="A2585" s="773">
        <v>2</v>
      </c>
      <c r="B2585" s="773" t="s">
        <v>31905</v>
      </c>
      <c r="C2585" s="773" t="s">
        <v>31906</v>
      </c>
      <c r="D2585" s="435">
        <v>1</v>
      </c>
      <c r="E2585" s="435">
        <v>12</v>
      </c>
      <c r="F2585" s="435" t="s">
        <v>31907</v>
      </c>
      <c r="G2585" s="435" t="s">
        <v>29470</v>
      </c>
      <c r="H2585" s="116" t="s">
        <v>3293</v>
      </c>
      <c r="I2585" s="435" t="s">
        <v>31830</v>
      </c>
      <c r="J2585" s="389" t="s">
        <v>30500</v>
      </c>
    </row>
    <row r="2586" spans="1:10" s="541" customFormat="1" ht="132">
      <c r="A2586" s="773">
        <v>3</v>
      </c>
      <c r="B2586" s="773" t="s">
        <v>31908</v>
      </c>
      <c r="C2586" s="773" t="s">
        <v>31909</v>
      </c>
      <c r="D2586" s="435">
        <v>1</v>
      </c>
      <c r="E2586" s="435">
        <v>8</v>
      </c>
      <c r="F2586" s="435" t="s">
        <v>31910</v>
      </c>
      <c r="G2586" s="435" t="s">
        <v>29499</v>
      </c>
      <c r="H2586" s="116" t="s">
        <v>3293</v>
      </c>
      <c r="I2586" s="435" t="s">
        <v>31830</v>
      </c>
      <c r="J2586" s="389" t="s">
        <v>30500</v>
      </c>
    </row>
    <row r="2587" spans="1:10" s="541" customFormat="1" ht="115.5">
      <c r="A2587" s="773">
        <v>4</v>
      </c>
      <c r="B2587" s="773" t="s">
        <v>31911</v>
      </c>
      <c r="C2587" s="773" t="s">
        <v>31912</v>
      </c>
      <c r="D2587" s="435">
        <v>2</v>
      </c>
      <c r="E2587" s="435">
        <v>14</v>
      </c>
      <c r="F2587" s="435" t="s">
        <v>27190</v>
      </c>
      <c r="G2587" s="435" t="s">
        <v>27190</v>
      </c>
      <c r="H2587" s="116" t="s">
        <v>3293</v>
      </c>
      <c r="I2587" s="435" t="s">
        <v>30762</v>
      </c>
      <c r="J2587" s="389" t="s">
        <v>30500</v>
      </c>
    </row>
    <row r="2588" spans="1:10" s="541" customFormat="1" ht="132">
      <c r="A2588" s="773">
        <v>5</v>
      </c>
      <c r="B2588" s="773" t="s">
        <v>31913</v>
      </c>
      <c r="C2588" s="773" t="s">
        <v>31914</v>
      </c>
      <c r="D2588" s="435">
        <v>1</v>
      </c>
      <c r="E2588" s="435">
        <v>2</v>
      </c>
      <c r="F2588" s="435" t="s">
        <v>30968</v>
      </c>
      <c r="G2588" s="435" t="s">
        <v>30968</v>
      </c>
      <c r="H2588" s="116" t="s">
        <v>3293</v>
      </c>
      <c r="I2588" s="435" t="s">
        <v>31915</v>
      </c>
      <c r="J2588" s="389" t="s">
        <v>30500</v>
      </c>
    </row>
    <row r="2589" spans="1:10" s="541" customFormat="1"/>
    <row r="2590" spans="1:10" s="541" customFormat="1" ht="108">
      <c r="A2590" s="773">
        <v>1</v>
      </c>
      <c r="B2590" s="773" t="s">
        <v>31916</v>
      </c>
      <c r="C2590" s="777" t="s">
        <v>31917</v>
      </c>
      <c r="D2590" s="116">
        <v>1</v>
      </c>
      <c r="E2590" s="435">
        <v>10</v>
      </c>
      <c r="F2590" s="435" t="s">
        <v>31918</v>
      </c>
      <c r="G2590" s="389" t="s">
        <v>23256</v>
      </c>
      <c r="H2590" s="116" t="s">
        <v>3293</v>
      </c>
      <c r="I2590" s="389" t="s">
        <v>31919</v>
      </c>
      <c r="J2590" s="389" t="s">
        <v>30500</v>
      </c>
    </row>
    <row r="2591" spans="1:10" s="541" customFormat="1" ht="126">
      <c r="A2591" s="773">
        <v>2</v>
      </c>
      <c r="B2591" s="773" t="s">
        <v>31920</v>
      </c>
      <c r="C2591" s="777" t="s">
        <v>31921</v>
      </c>
      <c r="D2591" s="116">
        <v>1</v>
      </c>
      <c r="E2591" s="435">
        <v>4</v>
      </c>
      <c r="F2591" s="435" t="s">
        <v>31922</v>
      </c>
      <c r="G2591" s="389" t="s">
        <v>29441</v>
      </c>
      <c r="H2591" s="116" t="s">
        <v>3293</v>
      </c>
      <c r="I2591" s="435" t="s">
        <v>31210</v>
      </c>
      <c r="J2591" s="389" t="s">
        <v>30500</v>
      </c>
    </row>
    <row r="2592" spans="1:10" s="541" customFormat="1" ht="144">
      <c r="A2592" s="773">
        <v>3</v>
      </c>
      <c r="B2592" s="773" t="s">
        <v>31923</v>
      </c>
      <c r="C2592" s="777" t="s">
        <v>31924</v>
      </c>
      <c r="D2592" s="116">
        <v>1</v>
      </c>
      <c r="E2592" s="435">
        <v>6</v>
      </c>
      <c r="F2592" s="435" t="s">
        <v>31925</v>
      </c>
      <c r="G2592" s="389" t="s">
        <v>29441</v>
      </c>
      <c r="H2592" s="116" t="s">
        <v>3293</v>
      </c>
      <c r="I2592" s="435" t="s">
        <v>31210</v>
      </c>
      <c r="J2592" s="389" t="s">
        <v>30500</v>
      </c>
    </row>
    <row r="2593" spans="1:10" s="541" customFormat="1" ht="126">
      <c r="A2593" s="773">
        <v>4</v>
      </c>
      <c r="B2593" s="773" t="s">
        <v>31926</v>
      </c>
      <c r="C2593" s="777" t="s">
        <v>31927</v>
      </c>
      <c r="D2593" s="116">
        <v>1</v>
      </c>
      <c r="E2593" s="435">
        <v>6</v>
      </c>
      <c r="F2593" s="435" t="s">
        <v>29456</v>
      </c>
      <c r="G2593" s="389" t="s">
        <v>31928</v>
      </c>
      <c r="H2593" s="116" t="s">
        <v>3293</v>
      </c>
      <c r="I2593" s="435" t="s">
        <v>31929</v>
      </c>
      <c r="J2593" s="389" t="s">
        <v>30500</v>
      </c>
    </row>
    <row r="2594" spans="1:10" s="541" customFormat="1" ht="108">
      <c r="A2594" s="773">
        <v>1</v>
      </c>
      <c r="B2594" s="773" t="s">
        <v>31930</v>
      </c>
      <c r="C2594" s="777" t="s">
        <v>31931</v>
      </c>
      <c r="D2594" s="116">
        <v>1</v>
      </c>
      <c r="E2594" s="435">
        <v>16</v>
      </c>
      <c r="F2594" s="435" t="s">
        <v>23204</v>
      </c>
      <c r="G2594" s="389" t="s">
        <v>23232</v>
      </c>
      <c r="H2594" s="116" t="s">
        <v>3293</v>
      </c>
      <c r="I2594" s="389" t="s">
        <v>30458</v>
      </c>
      <c r="J2594" s="389" t="s">
        <v>30500</v>
      </c>
    </row>
    <row r="2595" spans="1:10" s="541" customFormat="1" ht="90">
      <c r="A2595" s="773">
        <v>2</v>
      </c>
      <c r="B2595" s="773" t="s">
        <v>31932</v>
      </c>
      <c r="C2595" s="777" t="s">
        <v>31933</v>
      </c>
      <c r="D2595" s="116">
        <v>2</v>
      </c>
      <c r="E2595" s="435">
        <v>3</v>
      </c>
      <c r="F2595" s="435" t="s">
        <v>29431</v>
      </c>
      <c r="G2595" s="389" t="s">
        <v>29434</v>
      </c>
      <c r="H2595" s="116" t="s">
        <v>3293</v>
      </c>
      <c r="I2595" s="389" t="s">
        <v>31934</v>
      </c>
      <c r="J2595" s="389" t="s">
        <v>30500</v>
      </c>
    </row>
    <row r="2596" spans="1:10" s="541" customFormat="1" ht="72">
      <c r="A2596" s="773">
        <v>3</v>
      </c>
      <c r="B2596" s="773" t="s">
        <v>31935</v>
      </c>
      <c r="C2596" s="777" t="s">
        <v>31936</v>
      </c>
      <c r="D2596" s="116">
        <v>1</v>
      </c>
      <c r="E2596" s="435">
        <v>11</v>
      </c>
      <c r="F2596" s="435" t="s">
        <v>30996</v>
      </c>
      <c r="G2596" s="389" t="s">
        <v>31055</v>
      </c>
      <c r="H2596" s="116" t="s">
        <v>3293</v>
      </c>
      <c r="I2596" s="389" t="s">
        <v>23972</v>
      </c>
      <c r="J2596" s="389" t="s">
        <v>30500</v>
      </c>
    </row>
    <row r="2597" spans="1:10" s="541" customFormat="1" ht="90">
      <c r="A2597" s="773">
        <v>4</v>
      </c>
      <c r="B2597" s="773" t="s">
        <v>31937</v>
      </c>
      <c r="C2597" s="777" t="s">
        <v>31938</v>
      </c>
      <c r="D2597" s="116">
        <v>3</v>
      </c>
      <c r="E2597" s="435">
        <v>4</v>
      </c>
      <c r="F2597" s="435" t="s">
        <v>30943</v>
      </c>
      <c r="G2597" s="389" t="s">
        <v>30878</v>
      </c>
      <c r="H2597" s="116" t="s">
        <v>3293</v>
      </c>
      <c r="I2597" s="389" t="s">
        <v>31939</v>
      </c>
      <c r="J2597" s="389" t="s">
        <v>30500</v>
      </c>
    </row>
    <row r="2598" spans="1:10" s="541" customFormat="1" ht="90">
      <c r="A2598" s="773">
        <v>5</v>
      </c>
      <c r="B2598" s="773" t="s">
        <v>31940</v>
      </c>
      <c r="C2598" s="777" t="s">
        <v>31941</v>
      </c>
      <c r="D2598" s="116">
        <v>2</v>
      </c>
      <c r="E2598" s="435">
        <v>2</v>
      </c>
      <c r="F2598" s="435" t="s">
        <v>31001</v>
      </c>
      <c r="G2598" s="389" t="s">
        <v>31034</v>
      </c>
      <c r="H2598" s="116" t="s">
        <v>3293</v>
      </c>
      <c r="I2598" s="389" t="s">
        <v>31942</v>
      </c>
      <c r="J2598" s="389" t="s">
        <v>30500</v>
      </c>
    </row>
    <row r="2599" spans="1:10" s="541" customFormat="1" ht="72">
      <c r="A2599" s="773">
        <v>6</v>
      </c>
      <c r="B2599" s="773" t="s">
        <v>31943</v>
      </c>
      <c r="C2599" s="777" t="s">
        <v>31944</v>
      </c>
      <c r="D2599" s="116">
        <v>2</v>
      </c>
      <c r="E2599" s="435">
        <v>13</v>
      </c>
      <c r="F2599" s="435" t="s">
        <v>23273</v>
      </c>
      <c r="G2599" s="389" t="s">
        <v>30992</v>
      </c>
      <c r="H2599" s="116" t="s">
        <v>3293</v>
      </c>
      <c r="I2599" s="389" t="s">
        <v>23273</v>
      </c>
      <c r="J2599" s="389" t="s">
        <v>30500</v>
      </c>
    </row>
    <row r="2600" spans="1:10" s="541" customFormat="1" ht="72">
      <c r="A2600" s="781">
        <v>7</v>
      </c>
      <c r="B2600" s="781" t="s">
        <v>31945</v>
      </c>
      <c r="C2600" s="782" t="s">
        <v>31946</v>
      </c>
      <c r="D2600" s="723">
        <v>2</v>
      </c>
      <c r="E2600" s="740">
        <v>2</v>
      </c>
      <c r="F2600" s="740" t="s">
        <v>31947</v>
      </c>
      <c r="G2600" s="741" t="s">
        <v>30992</v>
      </c>
      <c r="H2600" s="723" t="s">
        <v>3293</v>
      </c>
      <c r="I2600" s="741" t="s">
        <v>23273</v>
      </c>
      <c r="J2600" s="741" t="s">
        <v>30500</v>
      </c>
    </row>
    <row r="2601" spans="1:10" s="541" customFormat="1" ht="108">
      <c r="A2601" s="773">
        <v>1</v>
      </c>
      <c r="B2601" s="773" t="s">
        <v>31948</v>
      </c>
      <c r="C2601" s="777" t="s">
        <v>31949</v>
      </c>
      <c r="D2601" s="116">
        <v>2</v>
      </c>
      <c r="E2601" s="435">
        <v>25</v>
      </c>
      <c r="F2601" s="435" t="s">
        <v>31950</v>
      </c>
      <c r="G2601" s="389" t="s">
        <v>29212</v>
      </c>
      <c r="H2601" s="116" t="s">
        <v>3293</v>
      </c>
      <c r="I2601" s="389" t="s">
        <v>31950</v>
      </c>
      <c r="J2601" s="389" t="s">
        <v>30500</v>
      </c>
    </row>
    <row r="2602" spans="1:10" s="541" customFormat="1" ht="90">
      <c r="A2602" s="773">
        <v>2</v>
      </c>
      <c r="B2602" s="773" t="s">
        <v>31951</v>
      </c>
      <c r="C2602" s="777" t="s">
        <v>31952</v>
      </c>
      <c r="D2602" s="797" t="s">
        <v>29268</v>
      </c>
      <c r="E2602" s="435">
        <v>3</v>
      </c>
      <c r="F2602" s="435" t="s">
        <v>27121</v>
      </c>
      <c r="G2602" s="389"/>
      <c r="H2602" s="116"/>
      <c r="I2602" s="389"/>
      <c r="J2602" s="389" t="s">
        <v>30500</v>
      </c>
    </row>
    <row r="2603" spans="1:10" s="541" customFormat="1" ht="108">
      <c r="A2603" s="773">
        <v>3</v>
      </c>
      <c r="B2603" s="773" t="s">
        <v>31953</v>
      </c>
      <c r="C2603" s="777" t="s">
        <v>31954</v>
      </c>
      <c r="D2603" s="797">
        <v>2</v>
      </c>
      <c r="E2603" s="435">
        <v>9</v>
      </c>
      <c r="F2603" s="435" t="s">
        <v>27121</v>
      </c>
      <c r="G2603" s="389" t="s">
        <v>30762</v>
      </c>
      <c r="H2603" s="116" t="s">
        <v>3293</v>
      </c>
      <c r="I2603" s="389" t="s">
        <v>27121</v>
      </c>
      <c r="J2603" s="389" t="s">
        <v>30500</v>
      </c>
    </row>
    <row r="2604" spans="1:10" s="541" customFormat="1" ht="90">
      <c r="A2604" s="773">
        <v>4</v>
      </c>
      <c r="B2604" s="773" t="s">
        <v>31955</v>
      </c>
      <c r="C2604" s="777" t="s">
        <v>31956</v>
      </c>
      <c r="D2604" s="797">
        <v>2</v>
      </c>
      <c r="E2604" s="435">
        <v>5</v>
      </c>
      <c r="F2604" s="435" t="s">
        <v>27291</v>
      </c>
      <c r="G2604" s="389" t="s">
        <v>30992</v>
      </c>
      <c r="H2604" s="116" t="s">
        <v>3293</v>
      </c>
      <c r="I2604" s="389" t="s">
        <v>31957</v>
      </c>
      <c r="J2604" s="389" t="s">
        <v>30500</v>
      </c>
    </row>
    <row r="2605" spans="1:10" s="541" customFormat="1" ht="90">
      <c r="A2605" s="773">
        <v>5</v>
      </c>
      <c r="B2605" s="773" t="s">
        <v>31958</v>
      </c>
      <c r="C2605" s="777" t="s">
        <v>31959</v>
      </c>
      <c r="D2605" s="797">
        <v>1</v>
      </c>
      <c r="E2605" s="435">
        <v>3</v>
      </c>
      <c r="F2605" s="435" t="s">
        <v>30931</v>
      </c>
      <c r="G2605" s="389" t="s">
        <v>30992</v>
      </c>
      <c r="H2605" s="116" t="s">
        <v>3293</v>
      </c>
      <c r="I2605" s="389" t="s">
        <v>31960</v>
      </c>
      <c r="J2605" s="389" t="s">
        <v>30500</v>
      </c>
    </row>
    <row r="2606" spans="1:10" s="541" customFormat="1" ht="108">
      <c r="A2606" s="773">
        <v>6</v>
      </c>
      <c r="B2606" s="773" t="s">
        <v>31961</v>
      </c>
      <c r="C2606" s="777" t="s">
        <v>31962</v>
      </c>
      <c r="D2606" s="797">
        <v>2</v>
      </c>
      <c r="E2606" s="435">
        <v>4</v>
      </c>
      <c r="F2606" s="435" t="s">
        <v>31963</v>
      </c>
      <c r="G2606" s="435" t="s">
        <v>29127</v>
      </c>
      <c r="H2606" s="116" t="s">
        <v>3293</v>
      </c>
      <c r="I2606" s="435" t="s">
        <v>31964</v>
      </c>
      <c r="J2606" s="389" t="s">
        <v>30500</v>
      </c>
    </row>
    <row r="2607" spans="1:10" s="541" customFormat="1" ht="90">
      <c r="A2607" s="773">
        <v>7</v>
      </c>
      <c r="B2607" s="773" t="s">
        <v>31965</v>
      </c>
      <c r="C2607" s="777" t="s">
        <v>31966</v>
      </c>
      <c r="D2607" s="797">
        <v>1</v>
      </c>
      <c r="E2607" s="435">
        <v>4</v>
      </c>
      <c r="F2607" s="435" t="s">
        <v>29558</v>
      </c>
      <c r="G2607" s="435" t="s">
        <v>31967</v>
      </c>
      <c r="H2607" s="116" t="s">
        <v>3293</v>
      </c>
      <c r="I2607" s="435" t="s">
        <v>31968</v>
      </c>
      <c r="J2607" s="389" t="s">
        <v>30500</v>
      </c>
    </row>
    <row r="2608" spans="1:10" s="541" customFormat="1" ht="72">
      <c r="A2608" s="773">
        <v>8</v>
      </c>
      <c r="B2608" s="773" t="s">
        <v>31969</v>
      </c>
      <c r="C2608" s="777" t="s">
        <v>31970</v>
      </c>
      <c r="D2608" s="797">
        <v>1</v>
      </c>
      <c r="E2608" s="435">
        <v>5</v>
      </c>
      <c r="F2608" s="435" t="s">
        <v>29182</v>
      </c>
      <c r="G2608" s="435" t="s">
        <v>28519</v>
      </c>
      <c r="H2608" s="116" t="s">
        <v>3293</v>
      </c>
      <c r="I2608" s="435" t="s">
        <v>31971</v>
      </c>
      <c r="J2608" s="389" t="s">
        <v>30500</v>
      </c>
    </row>
    <row r="2609" spans="1:10" s="541" customFormat="1" ht="108">
      <c r="A2609" s="773">
        <v>9</v>
      </c>
      <c r="B2609" s="773" t="s">
        <v>31972</v>
      </c>
      <c r="C2609" s="777" t="s">
        <v>31973</v>
      </c>
      <c r="D2609" s="797">
        <v>2</v>
      </c>
      <c r="E2609" s="435">
        <v>9</v>
      </c>
      <c r="F2609" s="435" t="s">
        <v>31415</v>
      </c>
      <c r="G2609" s="435" t="s">
        <v>31416</v>
      </c>
      <c r="H2609" s="116" t="s">
        <v>3293</v>
      </c>
      <c r="I2609" s="435" t="s">
        <v>31974</v>
      </c>
      <c r="J2609" s="389" t="s">
        <v>30500</v>
      </c>
    </row>
    <row r="2610" spans="1:10" s="541" customFormat="1" ht="90">
      <c r="A2610" s="773">
        <v>10</v>
      </c>
      <c r="B2610" s="773" t="s">
        <v>31975</v>
      </c>
      <c r="C2610" s="777" t="s">
        <v>31976</v>
      </c>
      <c r="D2610" s="797">
        <v>2</v>
      </c>
      <c r="E2610" s="435">
        <v>2</v>
      </c>
      <c r="F2610" s="435" t="s">
        <v>31442</v>
      </c>
      <c r="G2610" s="435" t="s">
        <v>31449</v>
      </c>
      <c r="H2610" s="116" t="s">
        <v>3293</v>
      </c>
      <c r="I2610" s="435" t="s">
        <v>31977</v>
      </c>
      <c r="J2610" s="389" t="s">
        <v>30500</v>
      </c>
    </row>
    <row r="2611" spans="1:10" s="541" customFormat="1" ht="108">
      <c r="A2611" s="773">
        <v>11</v>
      </c>
      <c r="B2611" s="773" t="s">
        <v>31978</v>
      </c>
      <c r="C2611" s="777" t="s">
        <v>31979</v>
      </c>
      <c r="D2611" s="797">
        <v>2</v>
      </c>
      <c r="E2611" s="435">
        <v>3</v>
      </c>
      <c r="F2611" s="435" t="s">
        <v>31439</v>
      </c>
      <c r="G2611" s="435" t="s">
        <v>31433</v>
      </c>
      <c r="H2611" s="116" t="s">
        <v>3293</v>
      </c>
      <c r="I2611" s="435" t="s">
        <v>31980</v>
      </c>
      <c r="J2611" s="389" t="s">
        <v>30500</v>
      </c>
    </row>
    <row r="2612" spans="1:10" s="541" customFormat="1" ht="108">
      <c r="A2612" s="773">
        <v>12</v>
      </c>
      <c r="B2612" s="773" t="s">
        <v>31981</v>
      </c>
      <c r="C2612" s="777" t="s">
        <v>31982</v>
      </c>
      <c r="D2612" s="797">
        <v>1</v>
      </c>
      <c r="E2612" s="435">
        <v>2</v>
      </c>
      <c r="F2612" s="435" t="s">
        <v>31439</v>
      </c>
      <c r="G2612" s="435" t="s">
        <v>31433</v>
      </c>
      <c r="H2612" s="116" t="s">
        <v>3293</v>
      </c>
      <c r="I2612" s="435" t="s">
        <v>31980</v>
      </c>
      <c r="J2612" s="389" t="s">
        <v>30500</v>
      </c>
    </row>
    <row r="2613" spans="1:10" s="541" customFormat="1" ht="108">
      <c r="A2613" s="773">
        <v>1</v>
      </c>
      <c r="B2613" s="773" t="s">
        <v>31983</v>
      </c>
      <c r="C2613" s="777" t="s">
        <v>31984</v>
      </c>
      <c r="D2613" s="116">
        <v>2</v>
      </c>
      <c r="E2613" s="435">
        <v>19</v>
      </c>
      <c r="F2613" s="435" t="s">
        <v>30727</v>
      </c>
      <c r="G2613" s="389" t="s">
        <v>23273</v>
      </c>
      <c r="H2613" s="116" t="s">
        <v>3293</v>
      </c>
      <c r="I2613" s="389" t="s">
        <v>30475</v>
      </c>
      <c r="J2613" s="389" t="s">
        <v>30500</v>
      </c>
    </row>
    <row r="2614" spans="1:10" s="541" customFormat="1" ht="108">
      <c r="A2614" s="773">
        <v>2</v>
      </c>
      <c r="B2614" s="773" t="s">
        <v>31985</v>
      </c>
      <c r="C2614" s="777" t="s">
        <v>31986</v>
      </c>
      <c r="D2614" s="116">
        <v>2</v>
      </c>
      <c r="E2614" s="435">
        <v>7</v>
      </c>
      <c r="F2614" s="435" t="s">
        <v>23315</v>
      </c>
      <c r="G2614" s="389" t="s">
        <v>23273</v>
      </c>
      <c r="H2614" s="116" t="s">
        <v>3293</v>
      </c>
      <c r="I2614" s="389" t="s">
        <v>28905</v>
      </c>
      <c r="J2614" s="389" t="s">
        <v>30500</v>
      </c>
    </row>
    <row r="2615" spans="1:10" s="541" customFormat="1" ht="90">
      <c r="A2615" s="773">
        <v>3</v>
      </c>
      <c r="B2615" s="773" t="s">
        <v>31987</v>
      </c>
      <c r="C2615" s="777" t="s">
        <v>31988</v>
      </c>
      <c r="D2615" s="116">
        <v>1</v>
      </c>
      <c r="E2615" s="435">
        <v>7</v>
      </c>
      <c r="F2615" s="435" t="s">
        <v>30987</v>
      </c>
      <c r="G2615" s="389" t="s">
        <v>30952</v>
      </c>
      <c r="H2615" s="116" t="s">
        <v>3293</v>
      </c>
      <c r="I2615" s="389" t="s">
        <v>30817</v>
      </c>
      <c r="J2615" s="389" t="s">
        <v>30500</v>
      </c>
    </row>
    <row r="2616" spans="1:10" s="541" customFormat="1" ht="90">
      <c r="A2616" s="798">
        <v>4</v>
      </c>
      <c r="B2616" s="781" t="s">
        <v>31989</v>
      </c>
      <c r="C2616" s="799" t="s">
        <v>31990</v>
      </c>
      <c r="D2616" s="723">
        <v>1</v>
      </c>
      <c r="E2616" s="740">
        <v>8</v>
      </c>
      <c r="F2616" s="740" t="s">
        <v>31121</v>
      </c>
      <c r="G2616" s="741" t="s">
        <v>31154</v>
      </c>
      <c r="H2616" s="723" t="s">
        <v>3293</v>
      </c>
      <c r="I2616" s="741" t="s">
        <v>31122</v>
      </c>
      <c r="J2616" s="389" t="s">
        <v>30500</v>
      </c>
    </row>
    <row r="2617" spans="1:10" s="541" customFormat="1" ht="108">
      <c r="A2617" s="773">
        <v>5</v>
      </c>
      <c r="B2617" s="773" t="s">
        <v>31991</v>
      </c>
      <c r="C2617" s="777" t="s">
        <v>31992</v>
      </c>
      <c r="D2617" s="116">
        <v>1</v>
      </c>
      <c r="E2617" s="435">
        <v>11</v>
      </c>
      <c r="F2617" s="435" t="s">
        <v>30428</v>
      </c>
      <c r="G2617" s="435" t="s">
        <v>31993</v>
      </c>
      <c r="H2617" s="116" t="s">
        <v>3293</v>
      </c>
      <c r="I2617" s="389" t="s">
        <v>31122</v>
      </c>
      <c r="J2617" s="389" t="s">
        <v>30500</v>
      </c>
    </row>
    <row r="2618" spans="1:10" s="541" customFormat="1" ht="126">
      <c r="A2618" s="773">
        <v>1</v>
      </c>
      <c r="B2618" s="773" t="s">
        <v>31994</v>
      </c>
      <c r="C2618" s="777" t="s">
        <v>31995</v>
      </c>
      <c r="D2618" s="116">
        <v>2</v>
      </c>
      <c r="E2618" s="435">
        <v>22</v>
      </c>
      <c r="F2618" s="435" t="s">
        <v>23877</v>
      </c>
      <c r="G2618" s="389" t="s">
        <v>27190</v>
      </c>
      <c r="H2618" s="116" t="s">
        <v>3293</v>
      </c>
      <c r="I2618" s="389" t="s">
        <v>30716</v>
      </c>
      <c r="J2618" s="435" t="s">
        <v>30500</v>
      </c>
    </row>
    <row r="2619" spans="1:10" s="541" customFormat="1" ht="126">
      <c r="A2619" s="773">
        <v>2</v>
      </c>
      <c r="B2619" s="773" t="s">
        <v>31996</v>
      </c>
      <c r="C2619" s="777" t="s">
        <v>31997</v>
      </c>
      <c r="D2619" s="116">
        <v>2</v>
      </c>
      <c r="E2619" s="435">
        <v>14</v>
      </c>
      <c r="F2619" s="435" t="s">
        <v>30968</v>
      </c>
      <c r="G2619" s="389" t="s">
        <v>31001</v>
      </c>
      <c r="H2619" s="116" t="s">
        <v>3293</v>
      </c>
      <c r="I2619" s="389" t="s">
        <v>30716</v>
      </c>
      <c r="J2619" s="435" t="s">
        <v>30500</v>
      </c>
    </row>
    <row r="2620" spans="1:10" s="541" customFormat="1" ht="144">
      <c r="A2620" s="773">
        <v>3</v>
      </c>
      <c r="B2620" s="773" t="s">
        <v>31998</v>
      </c>
      <c r="C2620" s="777" t="s">
        <v>31999</v>
      </c>
      <c r="D2620" s="116">
        <v>2</v>
      </c>
      <c r="E2620" s="435">
        <v>16</v>
      </c>
      <c r="F2620" s="435" t="s">
        <v>29127</v>
      </c>
      <c r="G2620" s="389" t="s">
        <v>31055</v>
      </c>
      <c r="H2620" s="116" t="s">
        <v>3293</v>
      </c>
      <c r="I2620" s="389" t="s">
        <v>31063</v>
      </c>
      <c r="J2620" s="435" t="s">
        <v>30500</v>
      </c>
    </row>
    <row r="2621" spans="1:10" s="541" customFormat="1" ht="144">
      <c r="A2621" s="773">
        <v>4</v>
      </c>
      <c r="B2621" s="773" t="s">
        <v>32000</v>
      </c>
      <c r="C2621" s="777" t="s">
        <v>32001</v>
      </c>
      <c r="D2621" s="116">
        <v>1</v>
      </c>
      <c r="E2621" s="435">
        <v>15</v>
      </c>
      <c r="F2621" s="435" t="s">
        <v>32002</v>
      </c>
      <c r="G2621" s="435" t="s">
        <v>30454</v>
      </c>
      <c r="H2621" s="116" t="s">
        <v>3293</v>
      </c>
      <c r="I2621" s="389" t="s">
        <v>32003</v>
      </c>
      <c r="J2621" s="435" t="s">
        <v>30500</v>
      </c>
    </row>
    <row r="2622" spans="1:10" s="541" customFormat="1" ht="23.25">
      <c r="A2622" s="1478" t="s">
        <v>40474</v>
      </c>
      <c r="B2622" s="1479"/>
      <c r="C2622" s="1479"/>
      <c r="D2622" s="1479"/>
      <c r="E2622" s="1479"/>
      <c r="F2622" s="1479"/>
      <c r="G2622" s="1479"/>
      <c r="H2622" s="1479"/>
      <c r="I2622" s="1479"/>
    </row>
    <row r="2623" spans="1:10" s="541" customFormat="1" ht="56.25">
      <c r="A2623" s="910" t="s">
        <v>39129</v>
      </c>
      <c r="B2623" s="1031" t="s">
        <v>8740</v>
      </c>
      <c r="C2623" s="1031" t="s">
        <v>8741</v>
      </c>
      <c r="D2623" s="1031" t="s">
        <v>18710</v>
      </c>
      <c r="E2623" s="1031" t="s">
        <v>39130</v>
      </c>
      <c r="F2623" s="1031" t="s">
        <v>158</v>
      </c>
      <c r="G2623" s="1031" t="s">
        <v>39131</v>
      </c>
      <c r="H2623" s="1032" t="s">
        <v>155</v>
      </c>
      <c r="I2623" s="1032" t="s">
        <v>162</v>
      </c>
    </row>
    <row r="2624" spans="1:10" s="541" customFormat="1" ht="76.5">
      <c r="A2624" s="910">
        <v>1</v>
      </c>
      <c r="B2624" s="907" t="s">
        <v>31541</v>
      </c>
      <c r="C2624" s="1035" t="s">
        <v>39318</v>
      </c>
      <c r="D2624" s="116">
        <v>1</v>
      </c>
      <c r="E2624" s="435">
        <v>6</v>
      </c>
      <c r="F2624" s="435" t="s">
        <v>29461</v>
      </c>
      <c r="G2624" s="116" t="s">
        <v>38602</v>
      </c>
      <c r="H2624" s="116" t="s">
        <v>3293</v>
      </c>
      <c r="I2624" s="435" t="s">
        <v>31540</v>
      </c>
    </row>
    <row r="2625" spans="1:9" s="541" customFormat="1" ht="51">
      <c r="A2625" s="910">
        <v>2</v>
      </c>
      <c r="B2625" s="907" t="s">
        <v>31543</v>
      </c>
      <c r="C2625" s="1035" t="s">
        <v>31544</v>
      </c>
      <c r="D2625" s="116">
        <v>1</v>
      </c>
      <c r="E2625" s="435">
        <v>13</v>
      </c>
      <c r="F2625" s="435" t="s">
        <v>29461</v>
      </c>
      <c r="G2625" s="116" t="s">
        <v>29461</v>
      </c>
      <c r="H2625" s="116" t="s">
        <v>3293</v>
      </c>
      <c r="I2625" s="435" t="s">
        <v>31540</v>
      </c>
    </row>
    <row r="2626" spans="1:9" s="541" customFormat="1" ht="51">
      <c r="A2626" s="910">
        <v>3</v>
      </c>
      <c r="B2626" s="907" t="s">
        <v>31545</v>
      </c>
      <c r="C2626" s="1035" t="s">
        <v>31546</v>
      </c>
      <c r="D2626" s="116" t="s">
        <v>31547</v>
      </c>
      <c r="E2626" s="435">
        <v>7</v>
      </c>
      <c r="F2626" s="435" t="s">
        <v>29461</v>
      </c>
      <c r="G2626" s="116" t="s">
        <v>30439</v>
      </c>
      <c r="H2626" s="116" t="s">
        <v>3293</v>
      </c>
      <c r="I2626" s="435" t="s">
        <v>31548</v>
      </c>
    </row>
    <row r="2627" spans="1:9" s="541" customFormat="1" ht="51">
      <c r="A2627" s="910">
        <v>4</v>
      </c>
      <c r="B2627" s="907" t="s">
        <v>31549</v>
      </c>
      <c r="C2627" s="1035" t="s">
        <v>31550</v>
      </c>
      <c r="D2627" s="116">
        <v>1</v>
      </c>
      <c r="E2627" s="435">
        <v>12</v>
      </c>
      <c r="F2627" s="435" t="s">
        <v>30438</v>
      </c>
      <c r="G2627" s="116" t="s">
        <v>30439</v>
      </c>
      <c r="H2627" s="116" t="s">
        <v>3293</v>
      </c>
      <c r="I2627" s="435" t="s">
        <v>31548</v>
      </c>
    </row>
    <row r="2628" spans="1:9" s="541" customFormat="1" ht="51">
      <c r="A2628" s="910">
        <v>5</v>
      </c>
      <c r="B2628" s="907" t="s">
        <v>31551</v>
      </c>
      <c r="C2628" s="1035" t="s">
        <v>31552</v>
      </c>
      <c r="D2628" s="116">
        <v>1</v>
      </c>
      <c r="E2628" s="435">
        <v>21</v>
      </c>
      <c r="F2628" s="435" t="s">
        <v>30438</v>
      </c>
      <c r="G2628" s="116" t="s">
        <v>29385</v>
      </c>
      <c r="H2628" s="116" t="s">
        <v>3293</v>
      </c>
      <c r="I2628" s="435" t="s">
        <v>31553</v>
      </c>
    </row>
    <row r="2629" spans="1:9" s="541" customFormat="1" ht="38.25">
      <c r="A2629" s="910">
        <v>6</v>
      </c>
      <c r="B2629" s="907" t="s">
        <v>31554</v>
      </c>
      <c r="C2629" s="1035" t="s">
        <v>31555</v>
      </c>
      <c r="D2629" s="116">
        <v>1</v>
      </c>
      <c r="E2629" s="435">
        <v>12</v>
      </c>
      <c r="F2629" s="435" t="s">
        <v>30438</v>
      </c>
      <c r="G2629" s="116" t="s">
        <v>30439</v>
      </c>
      <c r="H2629" s="116" t="s">
        <v>3293</v>
      </c>
      <c r="I2629" s="435" t="s">
        <v>31548</v>
      </c>
    </row>
    <row r="2630" spans="1:9" s="541" customFormat="1" ht="38.25">
      <c r="A2630" s="910">
        <v>7</v>
      </c>
      <c r="B2630" s="907" t="s">
        <v>31556</v>
      </c>
      <c r="C2630" s="1035" t="s">
        <v>31557</v>
      </c>
      <c r="D2630" s="435">
        <v>1</v>
      </c>
      <c r="E2630" s="435">
        <v>28</v>
      </c>
      <c r="F2630" s="435" t="s">
        <v>30438</v>
      </c>
      <c r="G2630" s="116" t="s">
        <v>30439</v>
      </c>
      <c r="H2630" s="116" t="s">
        <v>3293</v>
      </c>
      <c r="I2630" s="435" t="s">
        <v>31548</v>
      </c>
    </row>
    <row r="2631" spans="1:9" s="541" customFormat="1" ht="38.25">
      <c r="A2631" s="910">
        <v>8</v>
      </c>
      <c r="B2631" s="907" t="s">
        <v>31558</v>
      </c>
      <c r="C2631" s="1035" t="s">
        <v>31559</v>
      </c>
      <c r="D2631" s="435">
        <v>1</v>
      </c>
      <c r="E2631" s="435">
        <v>22</v>
      </c>
      <c r="F2631" s="435" t="s">
        <v>30438</v>
      </c>
      <c r="G2631" s="116" t="s">
        <v>29385</v>
      </c>
      <c r="H2631" s="116" t="s">
        <v>3293</v>
      </c>
      <c r="I2631" s="435" t="s">
        <v>31553</v>
      </c>
    </row>
    <row r="2632" spans="1:9" s="541" customFormat="1" ht="51">
      <c r="A2632" s="910">
        <v>9</v>
      </c>
      <c r="B2632" s="907" t="s">
        <v>31560</v>
      </c>
      <c r="C2632" s="1035" t="s">
        <v>31561</v>
      </c>
      <c r="D2632" s="435">
        <v>1</v>
      </c>
      <c r="E2632" s="435">
        <v>17</v>
      </c>
      <c r="F2632" s="435" t="s">
        <v>31562</v>
      </c>
      <c r="G2632" s="116" t="s">
        <v>30439</v>
      </c>
      <c r="H2632" s="116" t="s">
        <v>3293</v>
      </c>
      <c r="I2632" s="435" t="s">
        <v>31548</v>
      </c>
    </row>
    <row r="2633" spans="1:9" s="541" customFormat="1" ht="51">
      <c r="A2633" s="910">
        <v>10</v>
      </c>
      <c r="B2633" s="907" t="s">
        <v>31563</v>
      </c>
      <c r="C2633" s="1035" t="s">
        <v>31564</v>
      </c>
      <c r="D2633" s="435">
        <v>1</v>
      </c>
      <c r="E2633" s="435">
        <v>5</v>
      </c>
      <c r="F2633" s="435" t="s">
        <v>31562</v>
      </c>
      <c r="G2633" s="116" t="s">
        <v>29385</v>
      </c>
      <c r="H2633" s="116" t="s">
        <v>3293</v>
      </c>
      <c r="I2633" s="435" t="s">
        <v>31553</v>
      </c>
    </row>
    <row r="2634" spans="1:9" s="541" customFormat="1" ht="51">
      <c r="A2634" s="910">
        <v>11</v>
      </c>
      <c r="B2634" s="907" t="s">
        <v>31565</v>
      </c>
      <c r="C2634" s="1035" t="s">
        <v>31566</v>
      </c>
      <c r="D2634" s="435">
        <v>1</v>
      </c>
      <c r="E2634" s="435">
        <v>14</v>
      </c>
      <c r="F2634" s="435" t="s">
        <v>31562</v>
      </c>
      <c r="G2634" s="116" t="s">
        <v>29385</v>
      </c>
      <c r="H2634" s="116" t="s">
        <v>3293</v>
      </c>
      <c r="I2634" s="435" t="s">
        <v>31553</v>
      </c>
    </row>
    <row r="2635" spans="1:9" s="541" customFormat="1" ht="51">
      <c r="A2635" s="910">
        <v>12</v>
      </c>
      <c r="B2635" s="907" t="s">
        <v>31567</v>
      </c>
      <c r="C2635" s="1035" t="s">
        <v>31568</v>
      </c>
      <c r="D2635" s="435">
        <v>1</v>
      </c>
      <c r="E2635" s="435">
        <v>8</v>
      </c>
      <c r="F2635" s="435" t="s">
        <v>31562</v>
      </c>
      <c r="G2635" s="116" t="s">
        <v>30439</v>
      </c>
      <c r="H2635" s="116" t="s">
        <v>3293</v>
      </c>
      <c r="I2635" s="435" t="s">
        <v>31548</v>
      </c>
    </row>
    <row r="2636" spans="1:9" s="541" customFormat="1" ht="51">
      <c r="A2636" s="910">
        <v>13</v>
      </c>
      <c r="B2636" s="907" t="s">
        <v>31569</v>
      </c>
      <c r="C2636" s="1035" t="s">
        <v>31570</v>
      </c>
      <c r="D2636" s="435">
        <v>1</v>
      </c>
      <c r="E2636" s="435">
        <v>12</v>
      </c>
      <c r="F2636" s="435" t="s">
        <v>31562</v>
      </c>
      <c r="G2636" s="116" t="s">
        <v>30439</v>
      </c>
      <c r="H2636" s="116" t="s">
        <v>3293</v>
      </c>
      <c r="I2636" s="435" t="s">
        <v>31548</v>
      </c>
    </row>
    <row r="2637" spans="1:9" s="541" customFormat="1" ht="51">
      <c r="A2637" s="910">
        <v>14</v>
      </c>
      <c r="B2637" s="907" t="s">
        <v>31571</v>
      </c>
      <c r="C2637" s="1035" t="s">
        <v>31572</v>
      </c>
      <c r="D2637" s="435">
        <v>1</v>
      </c>
      <c r="E2637" s="435">
        <v>12</v>
      </c>
      <c r="F2637" s="435" t="s">
        <v>31562</v>
      </c>
      <c r="G2637" s="116" t="s">
        <v>30439</v>
      </c>
      <c r="H2637" s="116" t="s">
        <v>3293</v>
      </c>
      <c r="I2637" s="435" t="s">
        <v>31548</v>
      </c>
    </row>
    <row r="2638" spans="1:9" s="541" customFormat="1" ht="51">
      <c r="A2638" s="910">
        <v>15</v>
      </c>
      <c r="B2638" s="907" t="s">
        <v>31573</v>
      </c>
      <c r="C2638" s="1035" t="s">
        <v>31574</v>
      </c>
      <c r="D2638" s="435">
        <v>1</v>
      </c>
      <c r="E2638" s="435">
        <v>12</v>
      </c>
      <c r="F2638" s="435" t="s">
        <v>31562</v>
      </c>
      <c r="G2638" s="116" t="s">
        <v>30439</v>
      </c>
      <c r="H2638" s="116" t="s">
        <v>3293</v>
      </c>
      <c r="I2638" s="435" t="s">
        <v>31548</v>
      </c>
    </row>
    <row r="2639" spans="1:9" s="541" customFormat="1" ht="51">
      <c r="A2639" s="910">
        <v>16</v>
      </c>
      <c r="B2639" s="907" t="s">
        <v>31575</v>
      </c>
      <c r="C2639" s="1035" t="s">
        <v>31576</v>
      </c>
      <c r="D2639" s="435">
        <v>1</v>
      </c>
      <c r="E2639" s="435">
        <v>8</v>
      </c>
      <c r="F2639" s="435" t="s">
        <v>31562</v>
      </c>
      <c r="G2639" s="116" t="s">
        <v>30439</v>
      </c>
      <c r="H2639" s="116" t="s">
        <v>3293</v>
      </c>
      <c r="I2639" s="435" t="s">
        <v>31548</v>
      </c>
    </row>
    <row r="2640" spans="1:9" s="541" customFormat="1" ht="51">
      <c r="A2640" s="910">
        <v>17</v>
      </c>
      <c r="B2640" s="907" t="s">
        <v>31577</v>
      </c>
      <c r="C2640" s="1035" t="s">
        <v>31578</v>
      </c>
      <c r="D2640" s="435">
        <v>1</v>
      </c>
      <c r="E2640" s="435">
        <v>4</v>
      </c>
      <c r="F2640" s="435" t="s">
        <v>30439</v>
      </c>
      <c r="G2640" s="116" t="s">
        <v>29385</v>
      </c>
      <c r="H2640" s="116" t="s">
        <v>3293</v>
      </c>
      <c r="I2640" s="435" t="s">
        <v>31553</v>
      </c>
    </row>
    <row r="2641" spans="1:9" s="541" customFormat="1" ht="38.25">
      <c r="A2641" s="910">
        <v>18</v>
      </c>
      <c r="B2641" s="907" t="s">
        <v>31579</v>
      </c>
      <c r="C2641" s="1035" t="s">
        <v>31580</v>
      </c>
      <c r="D2641" s="435">
        <v>2</v>
      </c>
      <c r="E2641" s="435">
        <v>5</v>
      </c>
      <c r="F2641" s="435" t="s">
        <v>30439</v>
      </c>
      <c r="G2641" s="116" t="s">
        <v>31581</v>
      </c>
      <c r="H2641" s="116" t="s">
        <v>3293</v>
      </c>
      <c r="I2641" s="435" t="s">
        <v>31582</v>
      </c>
    </row>
    <row r="2642" spans="1:9" s="541" customFormat="1" ht="51">
      <c r="A2642" s="910">
        <v>19</v>
      </c>
      <c r="B2642" s="907" t="s">
        <v>31583</v>
      </c>
      <c r="C2642" s="1035" t="s">
        <v>31584</v>
      </c>
      <c r="D2642" s="435">
        <v>1</v>
      </c>
      <c r="E2642" s="435">
        <v>14</v>
      </c>
      <c r="F2642" s="435" t="s">
        <v>30439</v>
      </c>
      <c r="G2642" s="116" t="s">
        <v>30439</v>
      </c>
      <c r="H2642" s="116" t="s">
        <v>3293</v>
      </c>
      <c r="I2642" s="435" t="s">
        <v>31548</v>
      </c>
    </row>
    <row r="2643" spans="1:9" s="541" customFormat="1" ht="51">
      <c r="A2643" s="910">
        <v>20</v>
      </c>
      <c r="B2643" s="907" t="s">
        <v>31585</v>
      </c>
      <c r="C2643" s="1035" t="s">
        <v>31586</v>
      </c>
      <c r="D2643" s="435">
        <v>1</v>
      </c>
      <c r="E2643" s="435">
        <v>14</v>
      </c>
      <c r="F2643" s="435" t="s">
        <v>30439</v>
      </c>
      <c r="G2643" s="116" t="s">
        <v>30439</v>
      </c>
      <c r="H2643" s="116" t="s">
        <v>3293</v>
      </c>
      <c r="I2643" s="435" t="s">
        <v>31548</v>
      </c>
    </row>
    <row r="2644" spans="1:9" s="541" customFormat="1" ht="63.75">
      <c r="A2644" s="910">
        <v>21</v>
      </c>
      <c r="B2644" s="907" t="s">
        <v>31587</v>
      </c>
      <c r="C2644" s="1035" t="s">
        <v>31588</v>
      </c>
      <c r="D2644" s="435">
        <v>1</v>
      </c>
      <c r="E2644" s="435">
        <v>24</v>
      </c>
      <c r="F2644" s="435" t="s">
        <v>30439</v>
      </c>
      <c r="G2644" s="116" t="s">
        <v>29385</v>
      </c>
      <c r="H2644" s="116" t="s">
        <v>3293</v>
      </c>
      <c r="I2644" s="435" t="s">
        <v>31553</v>
      </c>
    </row>
    <row r="2645" spans="1:9" s="541" customFormat="1" ht="51">
      <c r="A2645" s="910">
        <v>22</v>
      </c>
      <c r="B2645" s="907" t="s">
        <v>31589</v>
      </c>
      <c r="C2645" s="1035" t="s">
        <v>31590</v>
      </c>
      <c r="D2645" s="435">
        <v>1</v>
      </c>
      <c r="E2645" s="435">
        <v>9</v>
      </c>
      <c r="F2645" s="435" t="s">
        <v>29385</v>
      </c>
      <c r="G2645" s="116" t="s">
        <v>30530</v>
      </c>
      <c r="H2645" s="116" t="s">
        <v>3293</v>
      </c>
      <c r="I2645" s="435" t="s">
        <v>31591</v>
      </c>
    </row>
    <row r="2646" spans="1:9" s="541" customFormat="1" ht="38.25">
      <c r="A2646" s="910">
        <v>23</v>
      </c>
      <c r="B2646" s="907" t="s">
        <v>31592</v>
      </c>
      <c r="C2646" s="1035" t="s">
        <v>31593</v>
      </c>
      <c r="D2646" s="435">
        <v>1</v>
      </c>
      <c r="E2646" s="435">
        <v>8</v>
      </c>
      <c r="F2646" s="435" t="s">
        <v>29385</v>
      </c>
      <c r="G2646" s="116" t="s">
        <v>30530</v>
      </c>
      <c r="H2646" s="116" t="s">
        <v>3293</v>
      </c>
      <c r="I2646" s="435" t="s">
        <v>31591</v>
      </c>
    </row>
    <row r="2647" spans="1:9" s="541" customFormat="1" ht="51">
      <c r="A2647" s="910">
        <v>24</v>
      </c>
      <c r="B2647" s="907" t="s">
        <v>31594</v>
      </c>
      <c r="C2647" s="1035" t="s">
        <v>31595</v>
      </c>
      <c r="D2647" s="435">
        <v>1</v>
      </c>
      <c r="E2647" s="435">
        <v>11</v>
      </c>
      <c r="F2647" s="435" t="s">
        <v>29385</v>
      </c>
      <c r="G2647" s="116" t="s">
        <v>29385</v>
      </c>
      <c r="H2647" s="116" t="s">
        <v>3293</v>
      </c>
      <c r="I2647" s="435" t="s">
        <v>31553</v>
      </c>
    </row>
    <row r="2648" spans="1:9" s="541" customFormat="1" ht="63.75">
      <c r="A2648" s="910">
        <v>25</v>
      </c>
      <c r="B2648" s="907" t="s">
        <v>31596</v>
      </c>
      <c r="C2648" s="1035" t="s">
        <v>31597</v>
      </c>
      <c r="D2648" s="435">
        <v>1</v>
      </c>
      <c r="E2648" s="435">
        <v>11</v>
      </c>
      <c r="F2648" s="435" t="s">
        <v>29385</v>
      </c>
      <c r="G2648" s="116" t="s">
        <v>29385</v>
      </c>
      <c r="H2648" s="116" t="s">
        <v>3293</v>
      </c>
      <c r="I2648" s="435" t="s">
        <v>31553</v>
      </c>
    </row>
    <row r="2649" spans="1:9" s="541" customFormat="1">
      <c r="A2649" s="910">
        <v>26</v>
      </c>
      <c r="B2649" s="907" t="s">
        <v>31598</v>
      </c>
      <c r="C2649" s="909" t="s">
        <v>39319</v>
      </c>
      <c r="D2649" s="907"/>
      <c r="E2649" s="907"/>
      <c r="F2649" s="907"/>
      <c r="G2649" s="907"/>
      <c r="H2649" s="907"/>
      <c r="I2649" s="907"/>
    </row>
    <row r="2650" spans="1:9" s="541" customFormat="1" ht="51">
      <c r="A2650" s="910">
        <v>27</v>
      </c>
      <c r="B2650" s="907" t="s">
        <v>31599</v>
      </c>
      <c r="C2650" s="1035" t="s">
        <v>31600</v>
      </c>
      <c r="D2650" s="435">
        <v>1</v>
      </c>
      <c r="E2650" s="435">
        <v>8</v>
      </c>
      <c r="F2650" s="435" t="s">
        <v>31601</v>
      </c>
      <c r="G2650" s="116" t="s">
        <v>31601</v>
      </c>
      <c r="H2650" s="116" t="s">
        <v>3293</v>
      </c>
      <c r="I2650" s="435" t="s">
        <v>31602</v>
      </c>
    </row>
    <row r="2651" spans="1:9" s="541" customFormat="1" ht="38.25">
      <c r="A2651" s="910">
        <v>28</v>
      </c>
      <c r="B2651" s="907" t="s">
        <v>31603</v>
      </c>
      <c r="C2651" s="1035" t="s">
        <v>31604</v>
      </c>
      <c r="D2651" s="435">
        <v>1</v>
      </c>
      <c r="E2651" s="435">
        <v>10</v>
      </c>
      <c r="F2651" s="435" t="s">
        <v>31601</v>
      </c>
      <c r="G2651" s="116" t="s">
        <v>30530</v>
      </c>
      <c r="H2651" s="116" t="s">
        <v>3293</v>
      </c>
      <c r="I2651" s="435" t="s">
        <v>31591</v>
      </c>
    </row>
    <row r="2652" spans="1:9" s="541" customFormat="1" ht="51">
      <c r="A2652" s="910">
        <v>29</v>
      </c>
      <c r="B2652" s="907" t="s">
        <v>31605</v>
      </c>
      <c r="C2652" s="1035" t="s">
        <v>31606</v>
      </c>
      <c r="D2652" s="435">
        <v>1</v>
      </c>
      <c r="E2652" s="435">
        <v>3</v>
      </c>
      <c r="F2652" s="435" t="s">
        <v>31601</v>
      </c>
      <c r="G2652" s="116" t="s">
        <v>30461</v>
      </c>
      <c r="H2652" s="116" t="s">
        <v>3293</v>
      </c>
      <c r="I2652" s="435" t="s">
        <v>31607</v>
      </c>
    </row>
    <row r="2653" spans="1:9" s="541" customFormat="1" ht="51">
      <c r="A2653" s="910">
        <v>30</v>
      </c>
      <c r="B2653" s="907" t="s">
        <v>31608</v>
      </c>
      <c r="C2653" s="1035" t="s">
        <v>31609</v>
      </c>
      <c r="D2653" s="435">
        <v>1</v>
      </c>
      <c r="E2653" s="435">
        <v>55</v>
      </c>
      <c r="F2653" s="435" t="s">
        <v>31610</v>
      </c>
      <c r="G2653" s="116" t="s">
        <v>31610</v>
      </c>
      <c r="H2653" s="116" t="s">
        <v>3293</v>
      </c>
      <c r="I2653" s="435" t="s">
        <v>31611</v>
      </c>
    </row>
    <row r="2654" spans="1:9" s="541" customFormat="1" ht="51">
      <c r="A2654" s="910">
        <v>31</v>
      </c>
      <c r="B2654" s="907" t="s">
        <v>31612</v>
      </c>
      <c r="C2654" s="1035" t="s">
        <v>31613</v>
      </c>
      <c r="D2654" s="435">
        <v>1</v>
      </c>
      <c r="E2654" s="435">
        <v>30</v>
      </c>
      <c r="F2654" s="435" t="s">
        <v>31610</v>
      </c>
      <c r="G2654" s="116" t="s">
        <v>31610</v>
      </c>
      <c r="H2654" s="116" t="s">
        <v>3293</v>
      </c>
      <c r="I2654" s="435" t="s">
        <v>31611</v>
      </c>
    </row>
    <row r="2655" spans="1:9" s="541" customFormat="1" ht="51">
      <c r="A2655" s="910">
        <v>32</v>
      </c>
      <c r="B2655" s="907" t="s">
        <v>31614</v>
      </c>
      <c r="C2655" s="1035" t="s">
        <v>31615</v>
      </c>
      <c r="D2655" s="435">
        <v>1</v>
      </c>
      <c r="E2655" s="435">
        <v>3</v>
      </c>
      <c r="F2655" s="435" t="s">
        <v>31610</v>
      </c>
      <c r="G2655" s="116" t="s">
        <v>30530</v>
      </c>
      <c r="H2655" s="116" t="s">
        <v>3293</v>
      </c>
      <c r="I2655" s="435" t="s">
        <v>31591</v>
      </c>
    </row>
    <row r="2656" spans="1:9" s="541" customFormat="1" ht="51">
      <c r="A2656" s="910">
        <v>33</v>
      </c>
      <c r="B2656" s="907" t="s">
        <v>31616</v>
      </c>
      <c r="C2656" s="1035" t="s">
        <v>31617</v>
      </c>
      <c r="D2656" s="435">
        <v>1</v>
      </c>
      <c r="E2656" s="435">
        <v>19</v>
      </c>
      <c r="F2656" s="435" t="s">
        <v>31610</v>
      </c>
      <c r="G2656" s="116" t="s">
        <v>31610</v>
      </c>
      <c r="H2656" s="116" t="s">
        <v>3293</v>
      </c>
      <c r="I2656" s="435" t="s">
        <v>31611</v>
      </c>
    </row>
    <row r="2657" spans="1:9" s="541" customFormat="1" ht="51">
      <c r="A2657" s="910">
        <v>34</v>
      </c>
      <c r="B2657" s="907" t="s">
        <v>31618</v>
      </c>
      <c r="C2657" s="1035" t="s">
        <v>31619</v>
      </c>
      <c r="D2657" s="435">
        <v>1</v>
      </c>
      <c r="E2657" s="435">
        <v>4</v>
      </c>
      <c r="F2657" s="435" t="s">
        <v>31620</v>
      </c>
      <c r="G2657" s="116" t="s">
        <v>31581</v>
      </c>
      <c r="H2657" s="116" t="s">
        <v>3293</v>
      </c>
      <c r="I2657" s="435" t="s">
        <v>31582</v>
      </c>
    </row>
    <row r="2658" spans="1:9" s="541" customFormat="1" ht="63.75">
      <c r="A2658" s="910">
        <v>35</v>
      </c>
      <c r="B2658" s="907" t="s">
        <v>31621</v>
      </c>
      <c r="C2658" s="1035" t="s">
        <v>31622</v>
      </c>
      <c r="D2658" s="435">
        <v>1</v>
      </c>
      <c r="E2658" s="435">
        <v>13</v>
      </c>
      <c r="F2658" s="435" t="s">
        <v>31620</v>
      </c>
      <c r="G2658" s="116" t="s">
        <v>31581</v>
      </c>
      <c r="H2658" s="116" t="s">
        <v>3293</v>
      </c>
      <c r="I2658" s="435" t="s">
        <v>31582</v>
      </c>
    </row>
    <row r="2659" spans="1:9" s="541" customFormat="1" ht="51">
      <c r="A2659" s="910">
        <v>36</v>
      </c>
      <c r="B2659" s="907" t="s">
        <v>31623</v>
      </c>
      <c r="C2659" s="1036" t="s">
        <v>31624</v>
      </c>
      <c r="D2659" s="435">
        <v>1</v>
      </c>
      <c r="E2659" s="435">
        <v>18</v>
      </c>
      <c r="F2659" s="435" t="s">
        <v>31581</v>
      </c>
      <c r="G2659" s="116" t="s">
        <v>30604</v>
      </c>
      <c r="H2659" s="116" t="s">
        <v>3293</v>
      </c>
      <c r="I2659" s="435" t="s">
        <v>31625</v>
      </c>
    </row>
    <row r="2660" spans="1:9" s="541" customFormat="1" ht="51">
      <c r="A2660" s="910">
        <v>37</v>
      </c>
      <c r="B2660" s="907" t="s">
        <v>31626</v>
      </c>
      <c r="C2660" s="1035" t="s">
        <v>31627</v>
      </c>
      <c r="D2660" s="435">
        <v>1</v>
      </c>
      <c r="E2660" s="435">
        <v>19</v>
      </c>
      <c r="F2660" s="435" t="s">
        <v>31581</v>
      </c>
      <c r="G2660" s="116" t="s">
        <v>31581</v>
      </c>
      <c r="H2660" s="116" t="s">
        <v>3293</v>
      </c>
      <c r="I2660" s="435" t="s">
        <v>31582</v>
      </c>
    </row>
    <row r="2661" spans="1:9" s="541" customFormat="1" ht="38.25">
      <c r="A2661" s="910">
        <v>38</v>
      </c>
      <c r="B2661" s="907" t="s">
        <v>31628</v>
      </c>
      <c r="C2661" s="1035" t="s">
        <v>31629</v>
      </c>
      <c r="D2661" s="435">
        <v>1</v>
      </c>
      <c r="E2661" s="435">
        <v>3</v>
      </c>
      <c r="F2661" s="435" t="s">
        <v>31620</v>
      </c>
      <c r="G2661" s="116" t="s">
        <v>30586</v>
      </c>
      <c r="H2661" s="116" t="s">
        <v>3293</v>
      </c>
      <c r="I2661" s="435" t="s">
        <v>31630</v>
      </c>
    </row>
    <row r="2662" spans="1:9" ht="51">
      <c r="A2662" s="910">
        <v>39</v>
      </c>
      <c r="B2662" s="907" t="s">
        <v>31631</v>
      </c>
      <c r="C2662" s="1035" t="s">
        <v>31632</v>
      </c>
      <c r="D2662" s="435">
        <v>1</v>
      </c>
      <c r="E2662" s="435">
        <v>28</v>
      </c>
      <c r="F2662" s="435" t="s">
        <v>31633</v>
      </c>
      <c r="G2662" s="116" t="s">
        <v>30604</v>
      </c>
      <c r="H2662" s="116" t="s">
        <v>3293</v>
      </c>
      <c r="I2662" s="435" t="s">
        <v>31625</v>
      </c>
    </row>
    <row r="2663" spans="1:9" ht="51">
      <c r="A2663" s="910">
        <v>40</v>
      </c>
      <c r="B2663" s="907" t="s">
        <v>31634</v>
      </c>
      <c r="C2663" s="1035" t="s">
        <v>31635</v>
      </c>
      <c r="D2663" s="435">
        <v>1</v>
      </c>
      <c r="E2663" s="435">
        <v>18</v>
      </c>
      <c r="F2663" s="435" t="s">
        <v>31633</v>
      </c>
      <c r="G2663" s="116" t="s">
        <v>30591</v>
      </c>
      <c r="H2663" s="116" t="s">
        <v>3293</v>
      </c>
      <c r="I2663" s="435" t="s">
        <v>31636</v>
      </c>
    </row>
    <row r="2664" spans="1:9" ht="63.75">
      <c r="A2664" s="910">
        <v>41</v>
      </c>
      <c r="B2664" s="907" t="s">
        <v>31637</v>
      </c>
      <c r="C2664" s="1035" t="s">
        <v>31638</v>
      </c>
      <c r="D2664" s="435">
        <v>1</v>
      </c>
      <c r="E2664" s="435">
        <v>4</v>
      </c>
      <c r="F2664" s="435" t="s">
        <v>30553</v>
      </c>
      <c r="G2664" s="116" t="s">
        <v>30591</v>
      </c>
      <c r="H2664" s="116" t="s">
        <v>3293</v>
      </c>
      <c r="I2664" s="435" t="s">
        <v>31636</v>
      </c>
    </row>
    <row r="2665" spans="1:9" ht="63.75">
      <c r="A2665" s="910">
        <v>42</v>
      </c>
      <c r="B2665" s="907" t="s">
        <v>31639</v>
      </c>
      <c r="C2665" s="1035" t="s">
        <v>31640</v>
      </c>
      <c r="D2665" s="435">
        <v>1</v>
      </c>
      <c r="E2665" s="435">
        <v>30</v>
      </c>
      <c r="F2665" s="435" t="s">
        <v>30553</v>
      </c>
      <c r="G2665" s="116" t="s">
        <v>30553</v>
      </c>
      <c r="H2665" s="116" t="s">
        <v>3293</v>
      </c>
      <c r="I2665" s="435" t="s">
        <v>31641</v>
      </c>
    </row>
    <row r="2666" spans="1:9" ht="63.75">
      <c r="A2666" s="910">
        <v>43</v>
      </c>
      <c r="B2666" s="907" t="s">
        <v>31642</v>
      </c>
      <c r="C2666" s="1035" t="s">
        <v>31643</v>
      </c>
      <c r="D2666" s="435">
        <v>1</v>
      </c>
      <c r="E2666" s="435">
        <v>2</v>
      </c>
      <c r="F2666" s="435" t="s">
        <v>30553</v>
      </c>
      <c r="G2666" s="116" t="s">
        <v>30553</v>
      </c>
      <c r="H2666" s="116" t="s">
        <v>3293</v>
      </c>
      <c r="I2666" s="435" t="s">
        <v>31641</v>
      </c>
    </row>
    <row r="2667" spans="1:9" ht="38.25">
      <c r="A2667" s="910">
        <v>44</v>
      </c>
      <c r="B2667" s="907" t="s">
        <v>31644</v>
      </c>
      <c r="C2667" s="1035" t="s">
        <v>31645</v>
      </c>
      <c r="D2667" s="435">
        <v>1</v>
      </c>
      <c r="E2667" s="435">
        <v>3</v>
      </c>
      <c r="F2667" s="435" t="s">
        <v>30553</v>
      </c>
      <c r="G2667" s="116" t="s">
        <v>30553</v>
      </c>
      <c r="H2667" s="116" t="s">
        <v>3293</v>
      </c>
      <c r="I2667" s="435" t="s">
        <v>31641</v>
      </c>
    </row>
    <row r="2668" spans="1:9" ht="51">
      <c r="A2668" s="910">
        <v>45</v>
      </c>
      <c r="B2668" s="907" t="s">
        <v>31646</v>
      </c>
      <c r="C2668" s="1035" t="s">
        <v>31647</v>
      </c>
      <c r="D2668" s="435">
        <v>1</v>
      </c>
      <c r="E2668" s="435">
        <v>31</v>
      </c>
      <c r="F2668" s="435" t="s">
        <v>30464</v>
      </c>
      <c r="G2668" s="116" t="s">
        <v>30464</v>
      </c>
      <c r="H2668" s="116" t="s">
        <v>3293</v>
      </c>
      <c r="I2668" s="435" t="s">
        <v>31648</v>
      </c>
    </row>
    <row r="2669" spans="1:9" ht="51">
      <c r="A2669" s="910">
        <v>46</v>
      </c>
      <c r="B2669" s="907" t="s">
        <v>31649</v>
      </c>
      <c r="C2669" s="1035" t="s">
        <v>31650</v>
      </c>
      <c r="D2669" s="435">
        <v>1</v>
      </c>
      <c r="E2669" s="435">
        <v>8</v>
      </c>
      <c r="F2669" s="435" t="s">
        <v>30464</v>
      </c>
      <c r="G2669" s="116" t="s">
        <v>30604</v>
      </c>
      <c r="H2669" s="116" t="s">
        <v>3293</v>
      </c>
      <c r="I2669" s="435" t="s">
        <v>31625</v>
      </c>
    </row>
    <row r="2670" spans="1:9" ht="38.25">
      <c r="A2670" s="910">
        <v>47</v>
      </c>
      <c r="B2670" s="907" t="s">
        <v>31651</v>
      </c>
      <c r="C2670" s="1035" t="s">
        <v>31652</v>
      </c>
      <c r="D2670" s="435">
        <v>1</v>
      </c>
      <c r="E2670" s="435">
        <v>24</v>
      </c>
      <c r="F2670" s="435" t="s">
        <v>30464</v>
      </c>
      <c r="G2670" s="116" t="s">
        <v>30604</v>
      </c>
      <c r="H2670" s="116" t="s">
        <v>3293</v>
      </c>
      <c r="I2670" s="435" t="s">
        <v>31625</v>
      </c>
    </row>
    <row r="2671" spans="1:9" ht="38.25">
      <c r="A2671" s="910">
        <v>48</v>
      </c>
      <c r="B2671" s="907" t="s">
        <v>31653</v>
      </c>
      <c r="C2671" s="1036" t="s">
        <v>31654</v>
      </c>
      <c r="D2671" s="435">
        <v>1</v>
      </c>
      <c r="E2671" s="435">
        <v>10</v>
      </c>
      <c r="F2671" s="435" t="s">
        <v>30464</v>
      </c>
      <c r="G2671" s="116" t="s">
        <v>30604</v>
      </c>
      <c r="H2671" s="116" t="s">
        <v>3293</v>
      </c>
      <c r="I2671" s="435" t="s">
        <v>31625</v>
      </c>
    </row>
    <row r="2672" spans="1:9" ht="51">
      <c r="A2672" s="910">
        <v>49</v>
      </c>
      <c r="B2672" s="907" t="s">
        <v>31655</v>
      </c>
      <c r="C2672" s="1035" t="s">
        <v>31656</v>
      </c>
      <c r="D2672" s="435">
        <v>1</v>
      </c>
      <c r="E2672" s="435">
        <v>3</v>
      </c>
      <c r="F2672" s="435" t="s">
        <v>30586</v>
      </c>
      <c r="G2672" s="116" t="s">
        <v>30604</v>
      </c>
      <c r="H2672" s="116" t="s">
        <v>3293</v>
      </c>
      <c r="I2672" s="435" t="s">
        <v>31625</v>
      </c>
    </row>
    <row r="2673" spans="1:9" ht="63.75">
      <c r="A2673" s="910">
        <v>50</v>
      </c>
      <c r="B2673" s="907" t="s">
        <v>31657</v>
      </c>
      <c r="C2673" s="1035" t="s">
        <v>31658</v>
      </c>
      <c r="D2673" s="435">
        <v>1</v>
      </c>
      <c r="E2673" s="435">
        <v>8</v>
      </c>
      <c r="F2673" s="435" t="s">
        <v>30586</v>
      </c>
      <c r="G2673" s="116" t="s">
        <v>30604</v>
      </c>
      <c r="H2673" s="116" t="s">
        <v>3293</v>
      </c>
      <c r="I2673" s="435" t="s">
        <v>31625</v>
      </c>
    </row>
    <row r="2674" spans="1:9" ht="51">
      <c r="A2674" s="910">
        <v>51</v>
      </c>
      <c r="B2674" s="907" t="s">
        <v>31659</v>
      </c>
      <c r="C2674" s="1035" t="s">
        <v>31660</v>
      </c>
      <c r="D2674" s="435">
        <v>1</v>
      </c>
      <c r="E2674" s="435">
        <v>6</v>
      </c>
      <c r="F2674" s="435" t="s">
        <v>30586</v>
      </c>
      <c r="G2674" s="116" t="s">
        <v>30604</v>
      </c>
      <c r="H2674" s="116" t="s">
        <v>3293</v>
      </c>
      <c r="I2674" s="435" t="s">
        <v>31625</v>
      </c>
    </row>
    <row r="2675" spans="1:9" ht="51">
      <c r="A2675" s="910">
        <v>52</v>
      </c>
      <c r="B2675" s="907" t="s">
        <v>31661</v>
      </c>
      <c r="C2675" s="1035" t="s">
        <v>31662</v>
      </c>
      <c r="D2675" s="435">
        <v>1</v>
      </c>
      <c r="E2675" s="435">
        <v>6</v>
      </c>
      <c r="F2675" s="435" t="s">
        <v>30586</v>
      </c>
      <c r="G2675" s="116" t="s">
        <v>30604</v>
      </c>
      <c r="H2675" s="116" t="s">
        <v>3293</v>
      </c>
      <c r="I2675" s="435" t="s">
        <v>31625</v>
      </c>
    </row>
    <row r="2676" spans="1:9" ht="63.75">
      <c r="A2676" s="910">
        <v>53</v>
      </c>
      <c r="B2676" s="907" t="s">
        <v>31663</v>
      </c>
      <c r="C2676" s="1036" t="s">
        <v>31664</v>
      </c>
      <c r="D2676" s="435">
        <v>1</v>
      </c>
      <c r="E2676" s="435">
        <v>5</v>
      </c>
      <c r="F2676" s="435" t="s">
        <v>30617</v>
      </c>
      <c r="G2676" s="116" t="s">
        <v>31665</v>
      </c>
      <c r="H2676" s="116" t="s">
        <v>3293</v>
      </c>
      <c r="I2676" s="435" t="s">
        <v>31666</v>
      </c>
    </row>
    <row r="2677" spans="1:9" ht="51">
      <c r="A2677" s="910">
        <v>54</v>
      </c>
      <c r="B2677" s="907" t="s">
        <v>31667</v>
      </c>
      <c r="C2677" s="1035" t="s">
        <v>31668</v>
      </c>
      <c r="D2677" s="435">
        <v>1</v>
      </c>
      <c r="E2677" s="435">
        <v>5</v>
      </c>
      <c r="F2677" s="435" t="s">
        <v>30617</v>
      </c>
      <c r="G2677" s="116" t="s">
        <v>30617</v>
      </c>
      <c r="H2677" s="116" t="s">
        <v>3293</v>
      </c>
      <c r="I2677" s="435" t="s">
        <v>31669</v>
      </c>
    </row>
    <row r="2678" spans="1:9" ht="51">
      <c r="A2678" s="910">
        <v>55</v>
      </c>
      <c r="B2678" s="907" t="s">
        <v>31670</v>
      </c>
      <c r="C2678" s="1036" t="s">
        <v>31671</v>
      </c>
      <c r="D2678" s="435">
        <v>1</v>
      </c>
      <c r="E2678" s="435">
        <v>5</v>
      </c>
      <c r="F2678" s="435" t="s">
        <v>30617</v>
      </c>
      <c r="G2678" s="116" t="s">
        <v>31665</v>
      </c>
      <c r="H2678" s="116" t="s">
        <v>3293</v>
      </c>
      <c r="I2678" s="435" t="s">
        <v>31666</v>
      </c>
    </row>
    <row r="2679" spans="1:9" ht="38.25">
      <c r="A2679" s="910">
        <v>56</v>
      </c>
      <c r="B2679" s="907" t="s">
        <v>31672</v>
      </c>
      <c r="C2679" s="1036" t="s">
        <v>31673</v>
      </c>
      <c r="D2679" s="435">
        <v>1</v>
      </c>
      <c r="E2679" s="435">
        <v>7</v>
      </c>
      <c r="F2679" s="435" t="s">
        <v>30617</v>
      </c>
      <c r="G2679" s="116" t="s">
        <v>31665</v>
      </c>
      <c r="H2679" s="116" t="s">
        <v>3293</v>
      </c>
      <c r="I2679" s="435" t="s">
        <v>31666</v>
      </c>
    </row>
    <row r="2680" spans="1:9" ht="51">
      <c r="A2680" s="910">
        <v>57</v>
      </c>
      <c r="B2680" s="907" t="s">
        <v>31674</v>
      </c>
      <c r="C2680" s="1036" t="s">
        <v>31675</v>
      </c>
      <c r="D2680" s="435">
        <v>1</v>
      </c>
      <c r="E2680" s="435">
        <v>3</v>
      </c>
      <c r="F2680" s="435" t="s">
        <v>30617</v>
      </c>
      <c r="G2680" s="116" t="s">
        <v>31665</v>
      </c>
      <c r="H2680" s="116" t="s">
        <v>3293</v>
      </c>
      <c r="I2680" s="435" t="s">
        <v>31666</v>
      </c>
    </row>
    <row r="2681" spans="1:9" ht="63.75">
      <c r="A2681" s="910">
        <v>58</v>
      </c>
      <c r="B2681" s="907" t="s">
        <v>31676</v>
      </c>
      <c r="C2681" s="1036" t="s">
        <v>31677</v>
      </c>
      <c r="D2681" s="1480" t="s">
        <v>31678</v>
      </c>
      <c r="E2681" s="1480"/>
      <c r="F2681" s="1480"/>
      <c r="G2681" s="1480"/>
      <c r="H2681" s="1480"/>
      <c r="I2681" s="1480"/>
    </row>
    <row r="2682" spans="1:9" ht="51">
      <c r="A2682" s="910">
        <v>59</v>
      </c>
      <c r="B2682" s="907" t="s">
        <v>31679</v>
      </c>
      <c r="C2682" s="1035" t="s">
        <v>31680</v>
      </c>
      <c r="D2682" s="435">
        <v>1</v>
      </c>
      <c r="E2682" s="435">
        <v>39</v>
      </c>
      <c r="F2682" s="435" t="s">
        <v>30457</v>
      </c>
      <c r="G2682" s="116" t="s">
        <v>31665</v>
      </c>
      <c r="H2682" s="116" t="s">
        <v>3293</v>
      </c>
      <c r="I2682" s="435" t="s">
        <v>31683</v>
      </c>
    </row>
    <row r="2683" spans="1:9" ht="51">
      <c r="A2683" s="910">
        <v>60</v>
      </c>
      <c r="B2683" s="907" t="s">
        <v>31681</v>
      </c>
      <c r="C2683" s="1035" t="s">
        <v>39320</v>
      </c>
      <c r="D2683" s="435">
        <v>1</v>
      </c>
      <c r="E2683" s="435">
        <v>22</v>
      </c>
      <c r="F2683" s="435" t="s">
        <v>30457</v>
      </c>
      <c r="G2683" s="116" t="s">
        <v>31665</v>
      </c>
      <c r="H2683" s="116" t="s">
        <v>3293</v>
      </c>
      <c r="I2683" s="435" t="s">
        <v>31683</v>
      </c>
    </row>
    <row r="2684" spans="1:9" ht="51">
      <c r="A2684" s="910">
        <v>61</v>
      </c>
      <c r="B2684" s="907" t="s">
        <v>31684</v>
      </c>
      <c r="C2684" s="909" t="s">
        <v>39321</v>
      </c>
      <c r="D2684" s="435">
        <v>1</v>
      </c>
      <c r="E2684" s="435">
        <v>5</v>
      </c>
      <c r="F2684" s="435" t="s">
        <v>31665</v>
      </c>
      <c r="G2684" s="116" t="s">
        <v>31688</v>
      </c>
      <c r="H2684" s="116" t="s">
        <v>3293</v>
      </c>
      <c r="I2684" s="435" t="s">
        <v>31665</v>
      </c>
    </row>
    <row r="2685" spans="1:9" ht="51">
      <c r="A2685" s="910">
        <v>62</v>
      </c>
      <c r="B2685" s="907" t="s">
        <v>31686</v>
      </c>
      <c r="C2685" s="1036" t="s">
        <v>31687</v>
      </c>
      <c r="D2685" s="435">
        <v>1</v>
      </c>
      <c r="E2685" s="435">
        <v>3</v>
      </c>
      <c r="F2685" s="435" t="s">
        <v>30628</v>
      </c>
      <c r="G2685" s="116" t="s">
        <v>31688</v>
      </c>
      <c r="H2685" s="116" t="s">
        <v>3293</v>
      </c>
      <c r="I2685" s="435" t="s">
        <v>31689</v>
      </c>
    </row>
    <row r="2686" spans="1:9" ht="51">
      <c r="A2686" s="910">
        <v>63</v>
      </c>
      <c r="B2686" s="907" t="s">
        <v>31690</v>
      </c>
      <c r="C2686" s="1036" t="s">
        <v>31691</v>
      </c>
      <c r="D2686" s="435">
        <v>1</v>
      </c>
      <c r="E2686" s="435">
        <v>10</v>
      </c>
      <c r="F2686" s="435" t="s">
        <v>30628</v>
      </c>
      <c r="G2686" s="116" t="s">
        <v>31692</v>
      </c>
      <c r="H2686" s="116" t="s">
        <v>3293</v>
      </c>
      <c r="I2686" s="435" t="s">
        <v>31693</v>
      </c>
    </row>
    <row r="2687" spans="1:9" ht="51">
      <c r="A2687" s="910">
        <v>64</v>
      </c>
      <c r="B2687" s="907" t="s">
        <v>31694</v>
      </c>
      <c r="C2687" s="1036" t="s">
        <v>31695</v>
      </c>
      <c r="D2687" s="435">
        <v>1</v>
      </c>
      <c r="E2687" s="435">
        <v>3</v>
      </c>
      <c r="F2687" s="435" t="s">
        <v>30628</v>
      </c>
      <c r="G2687" s="116" t="s">
        <v>31688</v>
      </c>
      <c r="H2687" s="116" t="s">
        <v>3293</v>
      </c>
      <c r="I2687" s="435" t="s">
        <v>31689</v>
      </c>
    </row>
    <row r="2688" spans="1:9" ht="63.75">
      <c r="A2688" s="910">
        <v>65</v>
      </c>
      <c r="B2688" s="907" t="s">
        <v>31696</v>
      </c>
      <c r="C2688" s="1036" t="s">
        <v>31697</v>
      </c>
      <c r="D2688" s="435">
        <v>1</v>
      </c>
      <c r="E2688" s="435">
        <v>10</v>
      </c>
      <c r="F2688" s="435" t="s">
        <v>30628</v>
      </c>
      <c r="G2688" s="116" t="s">
        <v>31688</v>
      </c>
      <c r="H2688" s="116" t="s">
        <v>3293</v>
      </c>
      <c r="I2688" s="435" t="s">
        <v>31689</v>
      </c>
    </row>
    <row r="2689" spans="1:9" ht="51">
      <c r="A2689" s="910">
        <v>66</v>
      </c>
      <c r="B2689" s="907" t="s">
        <v>31698</v>
      </c>
      <c r="C2689" s="1036" t="s">
        <v>31699</v>
      </c>
      <c r="D2689" s="435">
        <v>1</v>
      </c>
      <c r="E2689" s="435">
        <v>4</v>
      </c>
      <c r="F2689" s="435" t="s">
        <v>30628</v>
      </c>
      <c r="G2689" s="116" t="s">
        <v>30628</v>
      </c>
      <c r="H2689" s="116" t="s">
        <v>3293</v>
      </c>
      <c r="I2689" s="435" t="s">
        <v>31700</v>
      </c>
    </row>
    <row r="2690" spans="1:9" ht="38.25">
      <c r="A2690" s="910">
        <v>67</v>
      </c>
      <c r="B2690" s="907" t="s">
        <v>31701</v>
      </c>
      <c r="C2690" s="1036" t="s">
        <v>31702</v>
      </c>
      <c r="D2690" s="435">
        <v>1</v>
      </c>
      <c r="E2690" s="435">
        <v>4</v>
      </c>
      <c r="F2690" s="435" t="s">
        <v>30628</v>
      </c>
      <c r="G2690" s="116" t="s">
        <v>31688</v>
      </c>
      <c r="H2690" s="116" t="s">
        <v>3293</v>
      </c>
      <c r="I2690" s="435" t="s">
        <v>31689</v>
      </c>
    </row>
    <row r="2691" spans="1:9" ht="51">
      <c r="A2691" s="910">
        <v>68</v>
      </c>
      <c r="B2691" s="907" t="s">
        <v>31703</v>
      </c>
      <c r="C2691" s="1036" t="s">
        <v>31704</v>
      </c>
      <c r="D2691" s="435">
        <v>1</v>
      </c>
      <c r="E2691" s="435">
        <v>14</v>
      </c>
      <c r="F2691" s="435" t="s">
        <v>30628</v>
      </c>
      <c r="G2691" s="116" t="s">
        <v>30458</v>
      </c>
      <c r="H2691" s="116" t="s">
        <v>3293</v>
      </c>
      <c r="I2691" s="435" t="s">
        <v>31689</v>
      </c>
    </row>
    <row r="2692" spans="1:9" ht="51">
      <c r="A2692" s="910">
        <v>69</v>
      </c>
      <c r="B2692" s="907" t="s">
        <v>31705</v>
      </c>
      <c r="C2692" s="1035" t="s">
        <v>31706</v>
      </c>
      <c r="D2692" s="435">
        <v>1</v>
      </c>
      <c r="E2692" s="435">
        <v>5</v>
      </c>
      <c r="F2692" s="435" t="s">
        <v>30458</v>
      </c>
      <c r="G2692" s="116" t="s">
        <v>31688</v>
      </c>
      <c r="H2692" s="116" t="s">
        <v>3293</v>
      </c>
      <c r="I2692" s="435" t="s">
        <v>31689</v>
      </c>
    </row>
    <row r="2693" spans="1:9" ht="63.75">
      <c r="A2693" s="910">
        <v>70</v>
      </c>
      <c r="B2693" s="907" t="s">
        <v>31707</v>
      </c>
      <c r="C2693" s="1035" t="s">
        <v>31708</v>
      </c>
      <c r="D2693" s="435">
        <v>1</v>
      </c>
      <c r="E2693" s="435">
        <v>12</v>
      </c>
      <c r="F2693" s="435" t="s">
        <v>31709</v>
      </c>
      <c r="G2693" s="116" t="s">
        <v>31688</v>
      </c>
      <c r="H2693" s="116" t="s">
        <v>3293</v>
      </c>
      <c r="I2693" s="435" t="s">
        <v>31689</v>
      </c>
    </row>
    <row r="2694" spans="1:9" ht="51">
      <c r="A2694" s="910">
        <v>71</v>
      </c>
      <c r="B2694" s="907" t="s">
        <v>31710</v>
      </c>
      <c r="C2694" s="1035" t="s">
        <v>31711</v>
      </c>
      <c r="D2694" s="435">
        <v>1</v>
      </c>
      <c r="E2694" s="435">
        <v>26</v>
      </c>
      <c r="F2694" s="435" t="s">
        <v>31709</v>
      </c>
      <c r="G2694" s="116" t="s">
        <v>31688</v>
      </c>
      <c r="H2694" s="116" t="s">
        <v>3293</v>
      </c>
      <c r="I2694" s="435" t="s">
        <v>31689</v>
      </c>
    </row>
    <row r="2695" spans="1:9" ht="51">
      <c r="A2695" s="910">
        <v>72</v>
      </c>
      <c r="B2695" s="907" t="s">
        <v>31712</v>
      </c>
      <c r="C2695" s="909" t="s">
        <v>39322</v>
      </c>
      <c r="D2695" s="435">
        <v>1</v>
      </c>
      <c r="E2695" s="435">
        <v>4</v>
      </c>
      <c r="F2695" s="435" t="s">
        <v>31709</v>
      </c>
      <c r="G2695" s="116" t="s">
        <v>31688</v>
      </c>
      <c r="H2695" s="116" t="s">
        <v>3293</v>
      </c>
      <c r="I2695" s="435" t="s">
        <v>31714</v>
      </c>
    </row>
    <row r="2696" spans="1:9" ht="51">
      <c r="A2696" s="910">
        <v>73</v>
      </c>
      <c r="B2696" s="907" t="s">
        <v>31715</v>
      </c>
      <c r="C2696" s="1035" t="s">
        <v>39323</v>
      </c>
      <c r="D2696" s="435">
        <v>1</v>
      </c>
      <c r="E2696" s="435">
        <v>113</v>
      </c>
      <c r="F2696" s="435" t="s">
        <v>31709</v>
      </c>
      <c r="G2696" s="116" t="s">
        <v>31709</v>
      </c>
      <c r="H2696" s="116" t="s">
        <v>3293</v>
      </c>
      <c r="I2696" s="435" t="s">
        <v>31714</v>
      </c>
    </row>
    <row r="2697" spans="1:9" ht="51">
      <c r="A2697" s="910">
        <v>74</v>
      </c>
      <c r="B2697" s="907" t="s">
        <v>31717</v>
      </c>
      <c r="C2697" s="909" t="s">
        <v>39324</v>
      </c>
      <c r="D2697" s="435">
        <v>1</v>
      </c>
      <c r="E2697" s="435">
        <v>7</v>
      </c>
      <c r="F2697" s="435" t="s">
        <v>31719</v>
      </c>
      <c r="G2697" s="116" t="s">
        <v>31692</v>
      </c>
      <c r="H2697" s="116" t="s">
        <v>3293</v>
      </c>
      <c r="I2697" s="435" t="s">
        <v>31720</v>
      </c>
    </row>
    <row r="2698" spans="1:9" ht="51">
      <c r="A2698" s="910">
        <v>75</v>
      </c>
      <c r="B2698" s="907" t="s">
        <v>31721</v>
      </c>
      <c r="C2698" s="1035" t="s">
        <v>31722</v>
      </c>
      <c r="D2698" s="435">
        <v>1</v>
      </c>
      <c r="E2698" s="435">
        <v>3</v>
      </c>
      <c r="F2698" s="435" t="s">
        <v>31719</v>
      </c>
      <c r="G2698" s="116" t="s">
        <v>31692</v>
      </c>
      <c r="H2698" s="116" t="s">
        <v>3293</v>
      </c>
      <c r="I2698" s="435" t="s">
        <v>31693</v>
      </c>
    </row>
    <row r="2699" spans="1:9" ht="63.75">
      <c r="A2699" s="910">
        <v>76</v>
      </c>
      <c r="B2699" s="907" t="s">
        <v>31723</v>
      </c>
      <c r="C2699" s="1035" t="s">
        <v>31724</v>
      </c>
      <c r="D2699" s="435">
        <v>1</v>
      </c>
      <c r="E2699" s="435">
        <v>5</v>
      </c>
      <c r="F2699" s="435" t="s">
        <v>31719</v>
      </c>
      <c r="G2699" s="116" t="s">
        <v>31692</v>
      </c>
      <c r="H2699" s="116" t="s">
        <v>3293</v>
      </c>
      <c r="I2699" s="435" t="s">
        <v>31693</v>
      </c>
    </row>
    <row r="2700" spans="1:9" ht="89.25">
      <c r="A2700" s="910">
        <v>77</v>
      </c>
      <c r="B2700" s="907" t="s">
        <v>31726</v>
      </c>
      <c r="C2700" s="1035" t="s">
        <v>31727</v>
      </c>
      <c r="D2700" s="435">
        <v>1</v>
      </c>
      <c r="E2700" s="435">
        <v>6</v>
      </c>
      <c r="F2700" s="435" t="s">
        <v>31719</v>
      </c>
      <c r="G2700" s="116" t="s">
        <v>31692</v>
      </c>
      <c r="H2700" s="116" t="s">
        <v>3293</v>
      </c>
      <c r="I2700" s="435" t="s">
        <v>31693</v>
      </c>
    </row>
    <row r="2701" spans="1:9" ht="51">
      <c r="A2701" s="910">
        <v>78</v>
      </c>
      <c r="B2701" s="907" t="s">
        <v>31728</v>
      </c>
      <c r="C2701" s="1035" t="s">
        <v>31729</v>
      </c>
      <c r="D2701" s="435">
        <v>1</v>
      </c>
      <c r="E2701" s="435">
        <v>7</v>
      </c>
      <c r="F2701" s="435" t="s">
        <v>31719</v>
      </c>
      <c r="G2701" s="116" t="s">
        <v>31719</v>
      </c>
      <c r="H2701" s="116" t="s">
        <v>3293</v>
      </c>
      <c r="I2701" s="435" t="s">
        <v>31720</v>
      </c>
    </row>
    <row r="2702" spans="1:9" ht="63.75">
      <c r="A2702" s="910">
        <v>79</v>
      </c>
      <c r="B2702" s="907" t="s">
        <v>31730</v>
      </c>
      <c r="C2702" s="1035" t="s">
        <v>31731</v>
      </c>
      <c r="D2702" s="435">
        <v>1</v>
      </c>
      <c r="E2702" s="435">
        <v>4</v>
      </c>
      <c r="F2702" s="435" t="s">
        <v>31732</v>
      </c>
      <c r="G2702" s="116" t="s">
        <v>31733</v>
      </c>
      <c r="H2702" s="116" t="s">
        <v>3293</v>
      </c>
      <c r="I2702" s="435" t="s">
        <v>31734</v>
      </c>
    </row>
    <row r="2703" spans="1:9" ht="51">
      <c r="A2703" s="910">
        <v>80</v>
      </c>
      <c r="B2703" s="907" t="s">
        <v>31735</v>
      </c>
      <c r="C2703" s="1035" t="s">
        <v>31736</v>
      </c>
      <c r="D2703" s="435">
        <v>1</v>
      </c>
      <c r="E2703" s="435">
        <v>4</v>
      </c>
      <c r="F2703" s="435" t="s">
        <v>31732</v>
      </c>
      <c r="G2703" s="116" t="s">
        <v>30495</v>
      </c>
      <c r="H2703" s="116" t="s">
        <v>3293</v>
      </c>
      <c r="I2703" s="435" t="s">
        <v>31737</v>
      </c>
    </row>
    <row r="2704" spans="1:9" ht="51">
      <c r="A2704" s="910">
        <v>81</v>
      </c>
      <c r="B2704" s="907" t="s">
        <v>31738</v>
      </c>
      <c r="C2704" s="1035" t="s">
        <v>39325</v>
      </c>
      <c r="D2704" s="435">
        <v>1</v>
      </c>
      <c r="E2704" s="435">
        <v>5</v>
      </c>
      <c r="F2704" s="435" t="s">
        <v>31732</v>
      </c>
      <c r="G2704" s="116" t="s">
        <v>30495</v>
      </c>
      <c r="H2704" s="116" t="s">
        <v>3293</v>
      </c>
      <c r="I2704" s="435" t="s">
        <v>31737</v>
      </c>
    </row>
    <row r="2705" spans="1:9" ht="51">
      <c r="A2705" s="910">
        <v>82</v>
      </c>
      <c r="B2705" s="907" t="s">
        <v>31741</v>
      </c>
      <c r="C2705" s="1035" t="s">
        <v>31742</v>
      </c>
      <c r="D2705" s="435">
        <v>1</v>
      </c>
      <c r="E2705" s="435">
        <v>6</v>
      </c>
      <c r="F2705" s="435" t="s">
        <v>31732</v>
      </c>
      <c r="G2705" s="116" t="s">
        <v>30495</v>
      </c>
      <c r="H2705" s="116" t="s">
        <v>3293</v>
      </c>
      <c r="I2705" s="435" t="s">
        <v>31737</v>
      </c>
    </row>
    <row r="2706" spans="1:9" ht="76.5">
      <c r="A2706" s="910">
        <v>83</v>
      </c>
      <c r="B2706" s="907" t="s">
        <v>31743</v>
      </c>
      <c r="C2706" s="1035" t="s">
        <v>31744</v>
      </c>
      <c r="D2706" s="435">
        <v>1</v>
      </c>
      <c r="E2706" s="435">
        <v>4</v>
      </c>
      <c r="F2706" s="435" t="s">
        <v>31732</v>
      </c>
      <c r="G2706" s="116" t="s">
        <v>30495</v>
      </c>
      <c r="H2706" s="116" t="s">
        <v>3293</v>
      </c>
      <c r="I2706" s="435" t="s">
        <v>31737</v>
      </c>
    </row>
    <row r="2707" spans="1:9" ht="51">
      <c r="A2707" s="910">
        <v>84</v>
      </c>
      <c r="B2707" s="907" t="s">
        <v>31745</v>
      </c>
      <c r="C2707" s="1035" t="s">
        <v>31746</v>
      </c>
      <c r="D2707" s="435">
        <v>1</v>
      </c>
      <c r="E2707" s="435">
        <v>7</v>
      </c>
      <c r="F2707" s="435" t="s">
        <v>31733</v>
      </c>
      <c r="G2707" s="116" t="s">
        <v>31747</v>
      </c>
      <c r="H2707" s="116" t="s">
        <v>3293</v>
      </c>
      <c r="I2707" s="435" t="s">
        <v>31748</v>
      </c>
    </row>
    <row r="2708" spans="1:9" ht="63.75">
      <c r="A2708" s="910">
        <v>85</v>
      </c>
      <c r="B2708" s="907" t="s">
        <v>31749</v>
      </c>
      <c r="C2708" s="1035" t="s">
        <v>31750</v>
      </c>
      <c r="D2708" s="435">
        <v>1</v>
      </c>
      <c r="E2708" s="435">
        <v>4</v>
      </c>
      <c r="F2708" s="435" t="s">
        <v>30495</v>
      </c>
      <c r="G2708" s="116" t="s">
        <v>31733</v>
      </c>
      <c r="H2708" s="116" t="s">
        <v>3293</v>
      </c>
      <c r="I2708" s="435" t="s">
        <v>31734</v>
      </c>
    </row>
    <row r="2709" spans="1:9" ht="51">
      <c r="A2709" s="910">
        <v>86</v>
      </c>
      <c r="B2709" s="907" t="s">
        <v>31751</v>
      </c>
      <c r="C2709" s="1035" t="s">
        <v>31752</v>
      </c>
      <c r="D2709" s="435">
        <v>1</v>
      </c>
      <c r="E2709" s="435">
        <v>8</v>
      </c>
      <c r="F2709" s="435" t="s">
        <v>30495</v>
      </c>
      <c r="G2709" s="116" t="s">
        <v>31733</v>
      </c>
      <c r="H2709" s="116" t="s">
        <v>3293</v>
      </c>
      <c r="I2709" s="435" t="s">
        <v>31734</v>
      </c>
    </row>
    <row r="2710" spans="1:9" ht="51">
      <c r="A2710" s="910">
        <v>87</v>
      </c>
      <c r="B2710" s="907" t="s">
        <v>31753</v>
      </c>
      <c r="C2710" s="1035" t="s">
        <v>31754</v>
      </c>
      <c r="D2710" s="435">
        <v>1</v>
      </c>
      <c r="E2710" s="435">
        <v>7</v>
      </c>
      <c r="F2710" s="435" t="s">
        <v>31733</v>
      </c>
      <c r="G2710" s="116" t="s">
        <v>31747</v>
      </c>
      <c r="H2710" s="116" t="s">
        <v>3293</v>
      </c>
      <c r="I2710" s="435" t="s">
        <v>31734</v>
      </c>
    </row>
    <row r="2711" spans="1:9" ht="78.75">
      <c r="A2711" s="910">
        <v>88</v>
      </c>
      <c r="B2711" s="907" t="s">
        <v>31755</v>
      </c>
      <c r="C2711" s="1035" t="s">
        <v>39326</v>
      </c>
      <c r="D2711" s="435">
        <v>1</v>
      </c>
      <c r="E2711" s="435">
        <v>7</v>
      </c>
      <c r="F2711" s="435" t="s">
        <v>31733</v>
      </c>
      <c r="G2711" s="116" t="s">
        <v>31747</v>
      </c>
      <c r="H2711" s="116" t="s">
        <v>3293</v>
      </c>
      <c r="I2711" s="435" t="s">
        <v>31734</v>
      </c>
    </row>
    <row r="2712" spans="1:9" ht="84">
      <c r="A2712" s="910">
        <v>89</v>
      </c>
      <c r="B2712" s="907" t="s">
        <v>31757</v>
      </c>
      <c r="C2712" s="1035" t="s">
        <v>39327</v>
      </c>
      <c r="D2712" s="435">
        <v>1</v>
      </c>
      <c r="E2712" s="435">
        <v>5</v>
      </c>
      <c r="F2712" s="435" t="s">
        <v>31733</v>
      </c>
      <c r="G2712" s="116"/>
      <c r="H2712" s="116" t="s">
        <v>3293</v>
      </c>
      <c r="I2712" s="435" t="s">
        <v>31734</v>
      </c>
    </row>
    <row r="2713" spans="1:9" ht="76.5">
      <c r="A2713" s="910">
        <v>90</v>
      </c>
      <c r="B2713" s="907" t="s">
        <v>31759</v>
      </c>
      <c r="C2713" s="1035" t="s">
        <v>31760</v>
      </c>
      <c r="D2713" s="435">
        <v>1</v>
      </c>
      <c r="E2713" s="435">
        <v>10</v>
      </c>
      <c r="F2713" s="435" t="s">
        <v>31733</v>
      </c>
      <c r="G2713" s="116" t="s">
        <v>31747</v>
      </c>
      <c r="H2713" s="116" t="s">
        <v>3293</v>
      </c>
      <c r="I2713" s="435" t="s">
        <v>31748</v>
      </c>
    </row>
    <row r="2714" spans="1:9" ht="38.25">
      <c r="A2714" s="910">
        <v>91</v>
      </c>
      <c r="B2714" s="907" t="s">
        <v>31761</v>
      </c>
      <c r="C2714" s="1035" t="s">
        <v>31762</v>
      </c>
      <c r="D2714" s="435">
        <v>1</v>
      </c>
      <c r="E2714" s="435">
        <v>3</v>
      </c>
      <c r="F2714" s="435" t="s">
        <v>30653</v>
      </c>
      <c r="G2714" s="116" t="s">
        <v>31763</v>
      </c>
      <c r="H2714" s="116" t="s">
        <v>3293</v>
      </c>
      <c r="I2714" s="435" t="s">
        <v>31764</v>
      </c>
    </row>
    <row r="2715" spans="1:9" ht="51">
      <c r="A2715" s="910">
        <v>92</v>
      </c>
      <c r="B2715" s="907" t="s">
        <v>31765</v>
      </c>
      <c r="C2715" s="1035" t="s">
        <v>31766</v>
      </c>
      <c r="D2715" s="435">
        <v>1</v>
      </c>
      <c r="E2715" s="435">
        <v>58</v>
      </c>
      <c r="F2715" s="435" t="s">
        <v>31747</v>
      </c>
      <c r="G2715" s="116" t="s">
        <v>31763</v>
      </c>
      <c r="H2715" s="116" t="s">
        <v>3293</v>
      </c>
      <c r="I2715" s="435" t="s">
        <v>31764</v>
      </c>
    </row>
    <row r="2716" spans="1:9" ht="63.75">
      <c r="A2716" s="910">
        <v>93</v>
      </c>
      <c r="B2716" s="907" t="s">
        <v>31767</v>
      </c>
      <c r="C2716" s="1035" t="s">
        <v>31768</v>
      </c>
      <c r="D2716" s="435">
        <v>1</v>
      </c>
      <c r="E2716" s="435">
        <v>3</v>
      </c>
      <c r="F2716" s="435" t="s">
        <v>31747</v>
      </c>
      <c r="G2716" s="116" t="s">
        <v>31763</v>
      </c>
      <c r="H2716" s="116" t="s">
        <v>3293</v>
      </c>
      <c r="I2716" s="435" t="s">
        <v>31764</v>
      </c>
    </row>
    <row r="2717" spans="1:9" ht="63.75">
      <c r="A2717" s="910">
        <v>94</v>
      </c>
      <c r="B2717" s="907" t="s">
        <v>31769</v>
      </c>
      <c r="C2717" s="1035" t="s">
        <v>31770</v>
      </c>
      <c r="D2717" s="435">
        <v>1</v>
      </c>
      <c r="E2717" s="435">
        <v>3</v>
      </c>
      <c r="F2717" s="435" t="s">
        <v>31771</v>
      </c>
      <c r="G2717" s="116" t="s">
        <v>30496</v>
      </c>
      <c r="H2717" s="116" t="s">
        <v>3293</v>
      </c>
      <c r="I2717" s="435" t="s">
        <v>31772</v>
      </c>
    </row>
    <row r="2718" spans="1:9" ht="51">
      <c r="A2718" s="910">
        <v>95</v>
      </c>
      <c r="B2718" s="907" t="s">
        <v>31773</v>
      </c>
      <c r="C2718" s="1035" t="s">
        <v>31774</v>
      </c>
      <c r="D2718" s="435">
        <v>1</v>
      </c>
      <c r="E2718" s="435">
        <v>10</v>
      </c>
      <c r="F2718" s="435" t="s">
        <v>31771</v>
      </c>
      <c r="G2718" s="116" t="s">
        <v>30496</v>
      </c>
      <c r="H2718" s="116" t="s">
        <v>3293</v>
      </c>
      <c r="I2718" s="435" t="s">
        <v>31772</v>
      </c>
    </row>
    <row r="2719" spans="1:9" ht="51">
      <c r="A2719" s="910">
        <v>96</v>
      </c>
      <c r="B2719" s="907" t="s">
        <v>31775</v>
      </c>
      <c r="C2719" s="1035" t="s">
        <v>31776</v>
      </c>
      <c r="D2719" s="435">
        <v>1</v>
      </c>
      <c r="E2719" s="435">
        <v>8</v>
      </c>
      <c r="F2719" s="435" t="s">
        <v>30496</v>
      </c>
      <c r="G2719" s="116" t="s">
        <v>30689</v>
      </c>
      <c r="H2719" s="116" t="s">
        <v>3293</v>
      </c>
      <c r="I2719" s="435" t="s">
        <v>31777</v>
      </c>
    </row>
    <row r="2720" spans="1:9" ht="51">
      <c r="A2720" s="910">
        <v>97</v>
      </c>
      <c r="B2720" s="907" t="s">
        <v>31778</v>
      </c>
      <c r="C2720" s="1035" t="s">
        <v>31779</v>
      </c>
      <c r="D2720" s="435">
        <v>2</v>
      </c>
      <c r="E2720" s="435">
        <v>8</v>
      </c>
      <c r="F2720" s="435" t="s">
        <v>30496</v>
      </c>
      <c r="G2720" s="116" t="s">
        <v>30689</v>
      </c>
      <c r="H2720" s="116" t="s">
        <v>3293</v>
      </c>
      <c r="I2720" s="435" t="s">
        <v>31777</v>
      </c>
    </row>
    <row r="2721" spans="1:9" ht="38.25">
      <c r="A2721" s="910">
        <v>98</v>
      </c>
      <c r="B2721" s="907" t="s">
        <v>31780</v>
      </c>
      <c r="C2721" s="1035" t="s">
        <v>39328</v>
      </c>
      <c r="D2721" s="435">
        <v>1</v>
      </c>
      <c r="E2721" s="435">
        <v>3</v>
      </c>
      <c r="F2721" s="435" t="s">
        <v>39329</v>
      </c>
      <c r="G2721" s="116" t="s">
        <v>30747</v>
      </c>
      <c r="H2721" s="116" t="s">
        <v>3293</v>
      </c>
      <c r="I2721" s="907"/>
    </row>
    <row r="2722" spans="1:9" ht="38.25">
      <c r="A2722" s="910">
        <v>99</v>
      </c>
      <c r="B2722" s="907" t="s">
        <v>31782</v>
      </c>
      <c r="C2722" s="1035" t="s">
        <v>31783</v>
      </c>
      <c r="D2722" s="435">
        <v>2</v>
      </c>
      <c r="E2722" s="435">
        <v>7</v>
      </c>
      <c r="F2722" s="435" t="s">
        <v>30716</v>
      </c>
      <c r="G2722" s="116" t="s">
        <v>31784</v>
      </c>
      <c r="H2722" s="116" t="s">
        <v>3293</v>
      </c>
      <c r="I2722" s="435" t="s">
        <v>31785</v>
      </c>
    </row>
    <row r="2723" spans="1:9" ht="63.75">
      <c r="A2723" s="910">
        <v>100</v>
      </c>
      <c r="B2723" s="907" t="s">
        <v>31786</v>
      </c>
      <c r="C2723" s="1035" t="s">
        <v>31787</v>
      </c>
      <c r="D2723" s="435">
        <v>1</v>
      </c>
      <c r="E2723" s="435">
        <v>8</v>
      </c>
      <c r="F2723" s="435" t="s">
        <v>30716</v>
      </c>
      <c r="G2723" s="116" t="s">
        <v>31788</v>
      </c>
      <c r="H2723" s="116" t="s">
        <v>3293</v>
      </c>
      <c r="I2723" s="435" t="s">
        <v>31789</v>
      </c>
    </row>
    <row r="2724" spans="1:9" ht="38.25">
      <c r="A2724" s="910">
        <v>101</v>
      </c>
      <c r="B2724" s="907" t="s">
        <v>31790</v>
      </c>
      <c r="C2724" s="1035" t="s">
        <v>31791</v>
      </c>
      <c r="D2724" s="435">
        <v>2</v>
      </c>
      <c r="E2724" s="435">
        <v>6</v>
      </c>
      <c r="F2724" s="435" t="s">
        <v>30716</v>
      </c>
      <c r="G2724" s="116" t="s">
        <v>30716</v>
      </c>
      <c r="H2724" s="116" t="s">
        <v>3293</v>
      </c>
      <c r="I2724" s="435" t="s">
        <v>31785</v>
      </c>
    </row>
    <row r="2725" spans="1:9" ht="38.25">
      <c r="A2725" s="910">
        <v>102</v>
      </c>
      <c r="B2725" s="907" t="s">
        <v>31792</v>
      </c>
      <c r="C2725" s="1035" t="s">
        <v>31793</v>
      </c>
      <c r="D2725" s="435">
        <v>1</v>
      </c>
      <c r="E2725" s="435">
        <v>5</v>
      </c>
      <c r="F2725" s="435" t="s">
        <v>30475</v>
      </c>
      <c r="G2725" s="116">
        <v>2403.2021</v>
      </c>
      <c r="H2725" s="116" t="s">
        <v>3293</v>
      </c>
      <c r="I2725" s="435" t="s">
        <v>31789</v>
      </c>
    </row>
    <row r="2726" spans="1:9" ht="38.25">
      <c r="A2726" s="910">
        <v>103</v>
      </c>
      <c r="B2726" s="907" t="s">
        <v>31794</v>
      </c>
      <c r="C2726" s="1035" t="s">
        <v>31795</v>
      </c>
      <c r="D2726" s="435">
        <v>1</v>
      </c>
      <c r="E2726" s="435">
        <v>3</v>
      </c>
      <c r="F2726" s="435" t="s">
        <v>30475</v>
      </c>
      <c r="G2726" s="116" t="s">
        <v>30475</v>
      </c>
      <c r="H2726" s="116" t="s">
        <v>3293</v>
      </c>
      <c r="I2726" s="435" t="s">
        <v>31785</v>
      </c>
    </row>
    <row r="2727" spans="1:9" ht="38.25">
      <c r="A2727" s="910">
        <v>104</v>
      </c>
      <c r="B2727" s="907" t="s">
        <v>31796</v>
      </c>
      <c r="C2727" s="1035" t="s">
        <v>31797</v>
      </c>
      <c r="D2727" s="435">
        <v>1</v>
      </c>
      <c r="E2727" s="435">
        <v>8</v>
      </c>
      <c r="F2727" s="435" t="s">
        <v>30475</v>
      </c>
      <c r="G2727" s="116" t="s">
        <v>30475</v>
      </c>
      <c r="H2727" s="116" t="s">
        <v>3293</v>
      </c>
      <c r="I2727" s="435" t="s">
        <v>31798</v>
      </c>
    </row>
    <row r="2728" spans="1:9" ht="51">
      <c r="A2728" s="910">
        <v>105</v>
      </c>
      <c r="B2728" s="907" t="s">
        <v>31799</v>
      </c>
      <c r="C2728" s="1035" t="s">
        <v>31800</v>
      </c>
      <c r="D2728" s="435">
        <v>1</v>
      </c>
      <c r="E2728" s="435">
        <v>8</v>
      </c>
      <c r="F2728" s="435" t="s">
        <v>30475</v>
      </c>
      <c r="G2728" s="116" t="s">
        <v>30475</v>
      </c>
      <c r="H2728" s="116" t="s">
        <v>3293</v>
      </c>
      <c r="I2728" s="435" t="s">
        <v>31798</v>
      </c>
    </row>
    <row r="2729" spans="1:9" ht="51">
      <c r="A2729" s="910">
        <v>106</v>
      </c>
      <c r="B2729" s="907" t="s">
        <v>31801</v>
      </c>
      <c r="C2729" s="1035" t="s">
        <v>31802</v>
      </c>
      <c r="D2729" s="435">
        <v>2</v>
      </c>
      <c r="E2729" s="435">
        <v>2</v>
      </c>
      <c r="F2729" s="435" t="s">
        <v>30475</v>
      </c>
      <c r="G2729" s="116" t="s">
        <v>30475</v>
      </c>
      <c r="H2729" s="116" t="s">
        <v>3293</v>
      </c>
      <c r="I2729" s="435" t="s">
        <v>31798</v>
      </c>
    </row>
    <row r="2730" spans="1:9" ht="51">
      <c r="A2730" s="910">
        <v>107</v>
      </c>
      <c r="B2730" s="907" t="s">
        <v>31803</v>
      </c>
      <c r="C2730" s="1035" t="s">
        <v>31804</v>
      </c>
      <c r="D2730" s="435">
        <v>1</v>
      </c>
      <c r="E2730" s="435">
        <v>5</v>
      </c>
      <c r="F2730" s="435" t="s">
        <v>28905</v>
      </c>
      <c r="G2730" s="116" t="s">
        <v>30786</v>
      </c>
      <c r="H2730" s="116" t="s">
        <v>3293</v>
      </c>
      <c r="I2730" s="435" t="s">
        <v>31805</v>
      </c>
    </row>
    <row r="2731" spans="1:9" ht="51">
      <c r="A2731" s="910">
        <v>108</v>
      </c>
      <c r="B2731" s="907" t="s">
        <v>31806</v>
      </c>
      <c r="C2731" s="1035" t="s">
        <v>31807</v>
      </c>
      <c r="D2731" s="435">
        <v>1</v>
      </c>
      <c r="E2731" s="435">
        <v>9</v>
      </c>
      <c r="F2731" s="435" t="s">
        <v>28905</v>
      </c>
      <c r="G2731" s="116" t="s">
        <v>30786</v>
      </c>
      <c r="H2731" s="116" t="s">
        <v>3293</v>
      </c>
      <c r="I2731" s="435" t="s">
        <v>31805</v>
      </c>
    </row>
    <row r="2732" spans="1:9" ht="63.75">
      <c r="A2732" s="910">
        <v>109</v>
      </c>
      <c r="B2732" s="907" t="s">
        <v>31808</v>
      </c>
      <c r="C2732" s="1035" t="s">
        <v>31809</v>
      </c>
      <c r="D2732" s="435">
        <v>1</v>
      </c>
      <c r="E2732" s="435">
        <v>4</v>
      </c>
      <c r="F2732" s="435" t="s">
        <v>30747</v>
      </c>
      <c r="G2732" s="116" t="s">
        <v>30447</v>
      </c>
      <c r="H2732" s="116" t="s">
        <v>3293</v>
      </c>
      <c r="I2732" s="435" t="s">
        <v>31810</v>
      </c>
    </row>
    <row r="2733" spans="1:9" ht="63.75">
      <c r="A2733" s="910">
        <v>110</v>
      </c>
      <c r="B2733" s="907" t="s">
        <v>31811</v>
      </c>
      <c r="C2733" s="1035" t="s">
        <v>31812</v>
      </c>
      <c r="D2733" s="435">
        <v>1</v>
      </c>
      <c r="E2733" s="435">
        <v>7</v>
      </c>
      <c r="F2733" s="435" t="s">
        <v>30441</v>
      </c>
      <c r="G2733" s="116" t="s">
        <v>30441</v>
      </c>
      <c r="H2733" s="116" t="s">
        <v>3293</v>
      </c>
      <c r="I2733" s="435" t="s">
        <v>31813</v>
      </c>
    </row>
    <row r="2734" spans="1:9" ht="51">
      <c r="A2734" s="910">
        <v>111</v>
      </c>
      <c r="B2734" s="907" t="s">
        <v>31814</v>
      </c>
      <c r="C2734" s="1036" t="s">
        <v>31815</v>
      </c>
      <c r="D2734" s="435">
        <v>1</v>
      </c>
      <c r="E2734" s="435">
        <v>5</v>
      </c>
      <c r="F2734" s="435" t="s">
        <v>30441</v>
      </c>
      <c r="G2734" s="116" t="s">
        <v>30447</v>
      </c>
      <c r="H2734" s="116" t="s">
        <v>3293</v>
      </c>
      <c r="I2734" s="435" t="s">
        <v>31810</v>
      </c>
    </row>
    <row r="2735" spans="1:9" ht="51">
      <c r="A2735" s="910">
        <v>112</v>
      </c>
      <c r="B2735" s="907" t="s">
        <v>31816</v>
      </c>
      <c r="C2735" s="1036" t="s">
        <v>31817</v>
      </c>
      <c r="D2735" s="435">
        <v>1</v>
      </c>
      <c r="E2735" s="435">
        <v>3</v>
      </c>
      <c r="F2735" s="435" t="s">
        <v>30441</v>
      </c>
      <c r="G2735" s="116" t="s">
        <v>30447</v>
      </c>
      <c r="H2735" s="116" t="s">
        <v>3293</v>
      </c>
      <c r="I2735" s="435" t="s">
        <v>31810</v>
      </c>
    </row>
    <row r="2736" spans="1:9" ht="51">
      <c r="A2736" s="910">
        <v>113</v>
      </c>
      <c r="B2736" s="907" t="s">
        <v>31818</v>
      </c>
      <c r="C2736" s="1036" t="s">
        <v>31819</v>
      </c>
      <c r="D2736" s="435">
        <v>2</v>
      </c>
      <c r="E2736" s="435">
        <v>7</v>
      </c>
      <c r="F2736" s="435" t="s">
        <v>30441</v>
      </c>
      <c r="G2736" s="116" t="s">
        <v>30447</v>
      </c>
      <c r="H2736" s="116" t="s">
        <v>3293</v>
      </c>
      <c r="I2736" s="435" t="s">
        <v>31810</v>
      </c>
    </row>
    <row r="2737" spans="1:9" ht="51">
      <c r="A2737" s="910">
        <v>114</v>
      </c>
      <c r="B2737" s="907" t="s">
        <v>31820</v>
      </c>
      <c r="C2737" s="1035" t="s">
        <v>31821</v>
      </c>
      <c r="D2737" s="435">
        <v>1</v>
      </c>
      <c r="E2737" s="435">
        <v>6</v>
      </c>
      <c r="F2737" s="435" t="s">
        <v>30447</v>
      </c>
      <c r="G2737" s="116" t="s">
        <v>30447</v>
      </c>
      <c r="H2737" s="116" t="s">
        <v>3293</v>
      </c>
      <c r="I2737" s="435" t="s">
        <v>31813</v>
      </c>
    </row>
    <row r="2738" spans="1:9" ht="63.75">
      <c r="A2738" s="910">
        <v>115</v>
      </c>
      <c r="B2738" s="907" t="s">
        <v>31822</v>
      </c>
      <c r="C2738" s="1035" t="s">
        <v>31823</v>
      </c>
      <c r="D2738" s="435">
        <v>1</v>
      </c>
      <c r="E2738" s="435">
        <v>5</v>
      </c>
      <c r="F2738" s="435" t="s">
        <v>30447</v>
      </c>
      <c r="G2738" s="116" t="s">
        <v>30786</v>
      </c>
      <c r="H2738" s="116" t="s">
        <v>3293</v>
      </c>
      <c r="I2738" s="435" t="s">
        <v>31805</v>
      </c>
    </row>
    <row r="2739" spans="1:9" ht="51">
      <c r="A2739" s="910">
        <v>116</v>
      </c>
      <c r="B2739" s="907" t="s">
        <v>31824</v>
      </c>
      <c r="C2739" s="1036" t="s">
        <v>31825</v>
      </c>
      <c r="D2739" s="435">
        <v>1</v>
      </c>
      <c r="E2739" s="435">
        <v>5</v>
      </c>
      <c r="F2739" s="435" t="s">
        <v>30447</v>
      </c>
      <c r="G2739" s="116" t="s">
        <v>30786</v>
      </c>
      <c r="H2739" s="116" t="s">
        <v>3293</v>
      </c>
      <c r="I2739" s="435" t="s">
        <v>31805</v>
      </c>
    </row>
    <row r="2740" spans="1:9" ht="51">
      <c r="A2740" s="910">
        <v>117</v>
      </c>
      <c r="B2740" s="907" t="s">
        <v>31826</v>
      </c>
      <c r="C2740" s="1036" t="s">
        <v>31827</v>
      </c>
      <c r="D2740" s="435">
        <v>1</v>
      </c>
      <c r="E2740" s="435">
        <v>6</v>
      </c>
      <c r="F2740" s="435" t="s">
        <v>30447</v>
      </c>
      <c r="G2740" s="116" t="s">
        <v>30786</v>
      </c>
      <c r="H2740" s="116" t="s">
        <v>3293</v>
      </c>
      <c r="I2740" s="435" t="s">
        <v>31805</v>
      </c>
    </row>
    <row r="2741" spans="1:9" ht="51">
      <c r="A2741" s="910">
        <v>118</v>
      </c>
      <c r="B2741" s="907" t="s">
        <v>31828</v>
      </c>
      <c r="C2741" s="1036" t="s">
        <v>31829</v>
      </c>
      <c r="D2741" s="435">
        <v>1</v>
      </c>
      <c r="E2741" s="435">
        <v>5</v>
      </c>
      <c r="F2741" s="435" t="s">
        <v>31830</v>
      </c>
      <c r="G2741" s="116" t="s">
        <v>31831</v>
      </c>
      <c r="H2741" s="116" t="s">
        <v>3293</v>
      </c>
      <c r="I2741" s="435" t="s">
        <v>31832</v>
      </c>
    </row>
    <row r="2742" spans="1:9" ht="63.75">
      <c r="A2742" s="910">
        <v>119</v>
      </c>
      <c r="B2742" s="907" t="s">
        <v>31833</v>
      </c>
      <c r="C2742" s="1036" t="s">
        <v>31834</v>
      </c>
      <c r="D2742" s="435">
        <v>1</v>
      </c>
      <c r="E2742" s="435">
        <v>12</v>
      </c>
      <c r="F2742" s="435" t="s">
        <v>31830</v>
      </c>
      <c r="G2742" s="116" t="s">
        <v>31831</v>
      </c>
      <c r="H2742" s="116" t="s">
        <v>3293</v>
      </c>
      <c r="I2742" s="435" t="s">
        <v>31832</v>
      </c>
    </row>
    <row r="2743" spans="1:9" ht="51">
      <c r="A2743" s="910">
        <v>120</v>
      </c>
      <c r="B2743" s="907" t="s">
        <v>31835</v>
      </c>
      <c r="C2743" s="1036" t="s">
        <v>31836</v>
      </c>
      <c r="D2743" s="435">
        <v>1</v>
      </c>
      <c r="E2743" s="435">
        <v>6</v>
      </c>
      <c r="F2743" s="435" t="s">
        <v>31830</v>
      </c>
      <c r="G2743" s="116" t="s">
        <v>31831</v>
      </c>
      <c r="H2743" s="116" t="s">
        <v>3293</v>
      </c>
      <c r="I2743" s="435" t="s">
        <v>31832</v>
      </c>
    </row>
    <row r="2744" spans="1:9" ht="63.75">
      <c r="A2744" s="910">
        <v>121</v>
      </c>
      <c r="B2744" s="907" t="s">
        <v>31837</v>
      </c>
      <c r="C2744" s="1036" t="s">
        <v>31838</v>
      </c>
      <c r="D2744" s="435">
        <v>1</v>
      </c>
      <c r="E2744" s="435">
        <v>6</v>
      </c>
      <c r="F2744" s="435" t="s">
        <v>30786</v>
      </c>
      <c r="G2744" s="116" t="s">
        <v>30817</v>
      </c>
      <c r="H2744" s="116" t="s">
        <v>3293</v>
      </c>
      <c r="I2744" s="435" t="s">
        <v>31839</v>
      </c>
    </row>
    <row r="2745" spans="1:9" ht="63.75">
      <c r="A2745" s="910">
        <v>122</v>
      </c>
      <c r="B2745" s="907" t="s">
        <v>31840</v>
      </c>
      <c r="C2745" s="1036" t="s">
        <v>31841</v>
      </c>
      <c r="D2745" s="435">
        <v>1</v>
      </c>
      <c r="E2745" s="435">
        <v>12</v>
      </c>
      <c r="F2745" s="435" t="s">
        <v>30442</v>
      </c>
      <c r="G2745" s="116" t="s">
        <v>30817</v>
      </c>
      <c r="H2745" s="116" t="s">
        <v>3293</v>
      </c>
      <c r="I2745" s="435" t="s">
        <v>31839</v>
      </c>
    </row>
    <row r="2746" spans="1:9" ht="51">
      <c r="A2746" s="910">
        <v>123</v>
      </c>
      <c r="B2746" s="907" t="s">
        <v>31842</v>
      </c>
      <c r="C2746" s="1036" t="s">
        <v>31843</v>
      </c>
      <c r="D2746" s="435">
        <v>1</v>
      </c>
      <c r="E2746" s="435">
        <v>5</v>
      </c>
      <c r="F2746" s="435" t="s">
        <v>30442</v>
      </c>
      <c r="G2746" s="116" t="s">
        <v>30817</v>
      </c>
      <c r="H2746" s="116" t="s">
        <v>3293</v>
      </c>
      <c r="I2746" s="435" t="s">
        <v>31839</v>
      </c>
    </row>
    <row r="2747" spans="1:9" ht="51">
      <c r="A2747" s="910">
        <v>124</v>
      </c>
      <c r="B2747" s="907" t="s">
        <v>31844</v>
      </c>
      <c r="C2747" s="1036" t="s">
        <v>31845</v>
      </c>
      <c r="D2747" s="435">
        <v>1</v>
      </c>
      <c r="E2747" s="435">
        <v>4</v>
      </c>
      <c r="F2747" s="435" t="s">
        <v>30442</v>
      </c>
      <c r="G2747" s="116" t="s">
        <v>30817</v>
      </c>
      <c r="H2747" s="116" t="s">
        <v>3293</v>
      </c>
      <c r="I2747" s="435" t="s">
        <v>31839</v>
      </c>
    </row>
    <row r="2748" spans="1:9" ht="63.75">
      <c r="A2748" s="910">
        <v>125</v>
      </c>
      <c r="B2748" s="907" t="s">
        <v>31846</v>
      </c>
      <c r="C2748" s="1036" t="s">
        <v>31847</v>
      </c>
      <c r="D2748" s="435">
        <v>1</v>
      </c>
      <c r="E2748" s="435">
        <v>5</v>
      </c>
      <c r="F2748" s="435" t="s">
        <v>30442</v>
      </c>
      <c r="G2748" s="116" t="s">
        <v>30817</v>
      </c>
      <c r="H2748" s="116" t="s">
        <v>3293</v>
      </c>
      <c r="I2748" s="435" t="s">
        <v>31839</v>
      </c>
    </row>
    <row r="2749" spans="1:9" ht="51">
      <c r="A2749" s="910">
        <v>126</v>
      </c>
      <c r="B2749" s="907" t="s">
        <v>31848</v>
      </c>
      <c r="C2749" s="1036" t="s">
        <v>31849</v>
      </c>
      <c r="D2749" s="435">
        <v>1</v>
      </c>
      <c r="E2749" s="435">
        <v>10</v>
      </c>
      <c r="F2749" s="435" t="s">
        <v>30442</v>
      </c>
      <c r="G2749" s="116" t="s">
        <v>30817</v>
      </c>
      <c r="H2749" s="116" t="s">
        <v>3293</v>
      </c>
      <c r="I2749" s="435" t="s">
        <v>31839</v>
      </c>
    </row>
    <row r="2750" spans="1:9" ht="51">
      <c r="A2750" s="910">
        <v>127</v>
      </c>
      <c r="B2750" s="907" t="s">
        <v>31850</v>
      </c>
      <c r="C2750" s="1036" t="s">
        <v>31851</v>
      </c>
      <c r="D2750" s="435">
        <v>1</v>
      </c>
      <c r="E2750" s="435">
        <v>6</v>
      </c>
      <c r="F2750" s="435" t="s">
        <v>31831</v>
      </c>
      <c r="G2750" s="116" t="s">
        <v>30828</v>
      </c>
      <c r="H2750" s="116" t="s">
        <v>3293</v>
      </c>
      <c r="I2750" s="435" t="s">
        <v>31852</v>
      </c>
    </row>
    <row r="2751" spans="1:9" ht="76.5">
      <c r="A2751" s="910">
        <v>128</v>
      </c>
      <c r="B2751" s="907" t="s">
        <v>31853</v>
      </c>
      <c r="C2751" s="1036" t="s">
        <v>31854</v>
      </c>
      <c r="D2751" s="435">
        <v>1</v>
      </c>
      <c r="E2751" s="435">
        <v>11</v>
      </c>
      <c r="F2751" s="435" t="s">
        <v>30817</v>
      </c>
      <c r="G2751" s="116" t="s">
        <v>30492</v>
      </c>
      <c r="H2751" s="116" t="s">
        <v>3293</v>
      </c>
      <c r="I2751" s="435" t="s">
        <v>31855</v>
      </c>
    </row>
    <row r="2752" spans="1:9" ht="51">
      <c r="A2752" s="910">
        <v>129</v>
      </c>
      <c r="B2752" s="907" t="s">
        <v>31856</v>
      </c>
      <c r="C2752" s="1036" t="s">
        <v>39330</v>
      </c>
      <c r="D2752" s="907"/>
      <c r="E2752" s="907"/>
      <c r="F2752" s="907"/>
      <c r="G2752" s="907"/>
      <c r="H2752" s="907"/>
      <c r="I2752" s="907"/>
    </row>
    <row r="2753" spans="1:9" ht="38.25">
      <c r="A2753" s="910">
        <v>130</v>
      </c>
      <c r="B2753" s="907" t="s">
        <v>31858</v>
      </c>
      <c r="C2753" s="1036" t="s">
        <v>31859</v>
      </c>
      <c r="D2753" s="435">
        <v>1</v>
      </c>
      <c r="E2753" s="435">
        <v>11</v>
      </c>
      <c r="F2753" s="435" t="s">
        <v>30769</v>
      </c>
      <c r="G2753" s="116" t="s">
        <v>31860</v>
      </c>
      <c r="H2753" s="116" t="s">
        <v>3293</v>
      </c>
      <c r="I2753" s="435" t="s">
        <v>31861</v>
      </c>
    </row>
    <row r="2754" spans="1:9" ht="38.25">
      <c r="A2754" s="910">
        <v>131</v>
      </c>
      <c r="B2754" s="907" t="s">
        <v>31862</v>
      </c>
      <c r="C2754" s="1036" t="s">
        <v>31863</v>
      </c>
      <c r="D2754" s="435">
        <v>1</v>
      </c>
      <c r="E2754" s="435">
        <v>6</v>
      </c>
      <c r="F2754" s="435" t="s">
        <v>30769</v>
      </c>
      <c r="G2754" s="116" t="s">
        <v>30828</v>
      </c>
      <c r="H2754" s="116" t="s">
        <v>3293</v>
      </c>
      <c r="I2754" s="435" t="s">
        <v>31852</v>
      </c>
    </row>
    <row r="2755" spans="1:9" ht="51">
      <c r="A2755" s="910">
        <v>132</v>
      </c>
      <c r="B2755" s="907" t="s">
        <v>31864</v>
      </c>
      <c r="C2755" s="1036" t="s">
        <v>31865</v>
      </c>
      <c r="D2755" s="435">
        <v>1</v>
      </c>
      <c r="E2755" s="435">
        <v>8</v>
      </c>
      <c r="F2755" s="435" t="s">
        <v>31866</v>
      </c>
      <c r="G2755" s="116" t="s">
        <v>30828</v>
      </c>
      <c r="H2755" s="116" t="s">
        <v>3293</v>
      </c>
      <c r="I2755" s="435" t="s">
        <v>31852</v>
      </c>
    </row>
    <row r="2756" spans="1:9" ht="51">
      <c r="A2756" s="910">
        <v>133</v>
      </c>
      <c r="B2756" s="907" t="s">
        <v>31867</v>
      </c>
      <c r="C2756" s="1036" t="s">
        <v>31868</v>
      </c>
      <c r="D2756" s="435">
        <v>1</v>
      </c>
      <c r="E2756" s="435">
        <v>2</v>
      </c>
      <c r="F2756" s="435" t="s">
        <v>31866</v>
      </c>
      <c r="G2756" s="116" t="s">
        <v>31866</v>
      </c>
      <c r="H2756" s="116" t="s">
        <v>3293</v>
      </c>
      <c r="I2756" s="435" t="s">
        <v>31869</v>
      </c>
    </row>
    <row r="2757" spans="1:9" ht="63.75">
      <c r="A2757" s="910">
        <v>134</v>
      </c>
      <c r="B2757" s="907" t="s">
        <v>31870</v>
      </c>
      <c r="C2757" s="1036" t="s">
        <v>31871</v>
      </c>
      <c r="D2757" s="435">
        <v>1</v>
      </c>
      <c r="E2757" s="435">
        <v>5</v>
      </c>
      <c r="F2757" s="435" t="s">
        <v>31866</v>
      </c>
      <c r="G2757" s="116" t="s">
        <v>30492</v>
      </c>
      <c r="H2757" s="116" t="s">
        <v>3293</v>
      </c>
      <c r="I2757" s="435" t="s">
        <v>31855</v>
      </c>
    </row>
    <row r="2758" spans="1:9" ht="51">
      <c r="A2758" s="910">
        <v>135</v>
      </c>
      <c r="B2758" s="907" t="s">
        <v>31872</v>
      </c>
      <c r="C2758" s="1036" t="s">
        <v>31873</v>
      </c>
      <c r="D2758" s="435">
        <v>1</v>
      </c>
      <c r="E2758" s="435">
        <v>32</v>
      </c>
      <c r="F2758" s="435" t="s">
        <v>31874</v>
      </c>
      <c r="G2758" s="116" t="s">
        <v>30492</v>
      </c>
      <c r="H2758" s="116" t="s">
        <v>3293</v>
      </c>
      <c r="I2758" s="435" t="s">
        <v>31855</v>
      </c>
    </row>
    <row r="2759" spans="1:9" ht="38.25">
      <c r="A2759" s="910">
        <v>136</v>
      </c>
      <c r="B2759" s="907" t="s">
        <v>31875</v>
      </c>
      <c r="C2759" s="1036" t="s">
        <v>31876</v>
      </c>
      <c r="D2759" s="435">
        <v>1</v>
      </c>
      <c r="E2759" s="435">
        <v>6</v>
      </c>
      <c r="F2759" s="435" t="s">
        <v>31877</v>
      </c>
      <c r="G2759" s="116" t="s">
        <v>30492</v>
      </c>
      <c r="H2759" s="116" t="s">
        <v>3293</v>
      </c>
      <c r="I2759" s="435" t="s">
        <v>31855</v>
      </c>
    </row>
    <row r="2760" spans="1:9" ht="51">
      <c r="A2760" s="910">
        <v>137</v>
      </c>
      <c r="B2760" s="907" t="s">
        <v>31878</v>
      </c>
      <c r="C2760" s="1036" t="s">
        <v>31879</v>
      </c>
      <c r="D2760" s="435">
        <v>1</v>
      </c>
      <c r="E2760" s="435">
        <v>2</v>
      </c>
      <c r="F2760" s="435" t="s">
        <v>31877</v>
      </c>
      <c r="G2760" s="116" t="s">
        <v>31877</v>
      </c>
      <c r="H2760" s="116" t="s">
        <v>3293</v>
      </c>
      <c r="I2760" s="435" t="s">
        <v>31880</v>
      </c>
    </row>
    <row r="2761" spans="1:9" ht="89.25">
      <c r="A2761" s="910">
        <v>138</v>
      </c>
      <c r="B2761" s="907" t="s">
        <v>31881</v>
      </c>
      <c r="C2761" s="1036" t="s">
        <v>39331</v>
      </c>
      <c r="D2761" s="435">
        <v>1</v>
      </c>
      <c r="E2761" s="435">
        <v>5</v>
      </c>
      <c r="F2761" s="435" t="s">
        <v>31877</v>
      </c>
      <c r="G2761" s="116" t="s">
        <v>31877</v>
      </c>
      <c r="H2761" s="116" t="s">
        <v>3293</v>
      </c>
      <c r="I2761" s="435" t="s">
        <v>31880</v>
      </c>
    </row>
    <row r="2762" spans="1:9" ht="38.25">
      <c r="A2762" s="910">
        <v>139</v>
      </c>
      <c r="B2762" s="907" t="s">
        <v>31883</v>
      </c>
      <c r="C2762" s="1036" t="s">
        <v>31884</v>
      </c>
      <c r="D2762" s="435">
        <v>1</v>
      </c>
      <c r="E2762" s="435">
        <v>7</v>
      </c>
      <c r="F2762" s="435" t="s">
        <v>31885</v>
      </c>
      <c r="G2762" s="116" t="s">
        <v>30492</v>
      </c>
      <c r="H2762" s="116" t="s">
        <v>3293</v>
      </c>
      <c r="I2762" s="435" t="s">
        <v>31880</v>
      </c>
    </row>
    <row r="2763" spans="1:9" ht="63.75">
      <c r="A2763" s="910">
        <v>140</v>
      </c>
      <c r="B2763" s="907" t="s">
        <v>31886</v>
      </c>
      <c r="C2763" s="1036" t="s">
        <v>31887</v>
      </c>
      <c r="D2763" s="435">
        <v>1</v>
      </c>
      <c r="E2763" s="435">
        <v>4</v>
      </c>
      <c r="F2763" s="435" t="s">
        <v>31888</v>
      </c>
      <c r="G2763" s="116" t="s">
        <v>30492</v>
      </c>
      <c r="H2763" s="116" t="s">
        <v>3293</v>
      </c>
      <c r="I2763" s="435" t="s">
        <v>31855</v>
      </c>
    </row>
    <row r="2764" spans="1:9" ht="51">
      <c r="A2764" s="910">
        <v>141</v>
      </c>
      <c r="B2764" s="907" t="s">
        <v>31889</v>
      </c>
      <c r="C2764" s="1036" t="s">
        <v>31890</v>
      </c>
      <c r="D2764" s="435">
        <v>1</v>
      </c>
      <c r="E2764" s="435">
        <v>9</v>
      </c>
      <c r="F2764" s="435" t="s">
        <v>31888</v>
      </c>
      <c r="G2764" s="116" t="s">
        <v>30492</v>
      </c>
      <c r="H2764" s="116" t="s">
        <v>3293</v>
      </c>
      <c r="I2764" s="435" t="s">
        <v>31855</v>
      </c>
    </row>
    <row r="2765" spans="1:9" ht="63.75">
      <c r="A2765" s="910">
        <v>142</v>
      </c>
      <c r="B2765" s="907" t="s">
        <v>31891</v>
      </c>
      <c r="C2765" s="1036" t="s">
        <v>31892</v>
      </c>
      <c r="D2765" s="435">
        <v>1</v>
      </c>
      <c r="E2765" s="435">
        <v>60</v>
      </c>
      <c r="F2765" s="435" t="s">
        <v>31888</v>
      </c>
      <c r="G2765" s="116" t="s">
        <v>30492</v>
      </c>
      <c r="H2765" s="116" t="s">
        <v>3293</v>
      </c>
      <c r="I2765" s="435" t="s">
        <v>31855</v>
      </c>
    </row>
    <row r="2766" spans="1:9" ht="51">
      <c r="A2766" s="910">
        <v>143</v>
      </c>
      <c r="B2766" s="907" t="s">
        <v>31893</v>
      </c>
      <c r="C2766" s="1036" t="s">
        <v>31894</v>
      </c>
      <c r="D2766" s="435">
        <v>1</v>
      </c>
      <c r="E2766" s="435">
        <v>8</v>
      </c>
      <c r="F2766" s="435" t="s">
        <v>31888</v>
      </c>
      <c r="G2766" s="116" t="s">
        <v>30492</v>
      </c>
      <c r="H2766" s="116" t="s">
        <v>3293</v>
      </c>
      <c r="I2766" s="435" t="s">
        <v>31855</v>
      </c>
    </row>
    <row r="2767" spans="1:9" ht="51">
      <c r="A2767" s="910">
        <v>144</v>
      </c>
      <c r="B2767" s="907" t="s">
        <v>31895</v>
      </c>
      <c r="C2767" s="1036" t="s">
        <v>31896</v>
      </c>
      <c r="D2767" s="435">
        <v>1</v>
      </c>
      <c r="E2767" s="435">
        <v>3</v>
      </c>
      <c r="F2767" s="435" t="s">
        <v>31897</v>
      </c>
      <c r="G2767" s="116" t="s">
        <v>30492</v>
      </c>
      <c r="H2767" s="116" t="s">
        <v>3293</v>
      </c>
      <c r="I2767" s="435" t="s">
        <v>31855</v>
      </c>
    </row>
    <row r="2768" spans="1:9" ht="115.5">
      <c r="A2768" s="910">
        <v>145</v>
      </c>
      <c r="B2768" s="907" t="s">
        <v>31898</v>
      </c>
      <c r="C2768" s="1036" t="s">
        <v>39332</v>
      </c>
      <c r="D2768" s="435">
        <v>1</v>
      </c>
      <c r="E2768" s="435">
        <v>7</v>
      </c>
      <c r="F2768" s="435" t="s">
        <v>31897</v>
      </c>
      <c r="G2768" s="116" t="s">
        <v>30492</v>
      </c>
      <c r="H2768" s="116" t="s">
        <v>3293</v>
      </c>
      <c r="I2768" s="435" t="s">
        <v>31855</v>
      </c>
    </row>
    <row r="2769" spans="1:9" ht="38.25">
      <c r="A2769" s="910">
        <v>146</v>
      </c>
      <c r="B2769" s="907" t="s">
        <v>31900</v>
      </c>
      <c r="C2769" s="1036" t="s">
        <v>31901</v>
      </c>
      <c r="D2769" s="435">
        <v>1</v>
      </c>
      <c r="E2769" s="435">
        <v>16</v>
      </c>
      <c r="F2769" s="435" t="s">
        <v>31897</v>
      </c>
      <c r="G2769" s="116" t="s">
        <v>30492</v>
      </c>
      <c r="H2769" s="116" t="s">
        <v>3293</v>
      </c>
      <c r="I2769" s="435" t="s">
        <v>31855</v>
      </c>
    </row>
    <row r="2770" spans="1:9" ht="51">
      <c r="A2770" s="910">
        <v>147</v>
      </c>
      <c r="B2770" s="907" t="s">
        <v>39333</v>
      </c>
      <c r="C2770" s="1036" t="s">
        <v>39334</v>
      </c>
      <c r="D2770" s="435">
        <v>1</v>
      </c>
      <c r="E2770" s="435">
        <v>11</v>
      </c>
      <c r="F2770" s="435" t="s">
        <v>33357</v>
      </c>
      <c r="G2770" s="116" t="s">
        <v>31860</v>
      </c>
      <c r="H2770" s="116" t="s">
        <v>3293</v>
      </c>
      <c r="I2770" s="435" t="s">
        <v>31861</v>
      </c>
    </row>
    <row r="2771" spans="1:9" ht="51">
      <c r="A2771" s="910">
        <v>148</v>
      </c>
      <c r="B2771" s="907" t="s">
        <v>39335</v>
      </c>
      <c r="C2771" s="1036" t="s">
        <v>39336</v>
      </c>
      <c r="D2771" s="435">
        <v>1</v>
      </c>
      <c r="E2771" s="435">
        <v>8</v>
      </c>
      <c r="F2771" s="435" t="s">
        <v>33357</v>
      </c>
      <c r="G2771" s="116" t="s">
        <v>33357</v>
      </c>
      <c r="H2771" s="116" t="s">
        <v>3293</v>
      </c>
      <c r="I2771" s="435" t="s">
        <v>36710</v>
      </c>
    </row>
    <row r="2772" spans="1:9" ht="51">
      <c r="A2772" s="910">
        <v>149</v>
      </c>
      <c r="B2772" s="907" t="s">
        <v>39337</v>
      </c>
      <c r="C2772" s="1036" t="s">
        <v>39338</v>
      </c>
      <c r="D2772" s="435">
        <v>1</v>
      </c>
      <c r="E2772" s="435">
        <v>11</v>
      </c>
      <c r="F2772" s="435" t="s">
        <v>33357</v>
      </c>
      <c r="G2772" s="116" t="s">
        <v>31860</v>
      </c>
      <c r="H2772" s="116" t="s">
        <v>3293</v>
      </c>
      <c r="I2772" s="435" t="s">
        <v>31861</v>
      </c>
    </row>
    <row r="2773" spans="1:9" ht="51">
      <c r="A2773" s="910">
        <v>150</v>
      </c>
      <c r="B2773" s="907" t="s">
        <v>39339</v>
      </c>
      <c r="C2773" s="1036" t="s">
        <v>39340</v>
      </c>
      <c r="D2773" s="435">
        <v>1</v>
      </c>
      <c r="E2773" s="435">
        <v>4</v>
      </c>
      <c r="F2773" s="435" t="s">
        <v>33357</v>
      </c>
      <c r="G2773" s="116" t="s">
        <v>31860</v>
      </c>
      <c r="H2773" s="116" t="s">
        <v>3293</v>
      </c>
      <c r="I2773" s="435" t="s">
        <v>31861</v>
      </c>
    </row>
    <row r="2774" spans="1:9" ht="51">
      <c r="A2774" s="910">
        <v>151</v>
      </c>
      <c r="B2774" s="907" t="s">
        <v>39341</v>
      </c>
      <c r="C2774" s="1036" t="s">
        <v>39342</v>
      </c>
      <c r="D2774" s="435">
        <v>1</v>
      </c>
      <c r="E2774" s="435">
        <v>4</v>
      </c>
      <c r="F2774" s="435" t="s">
        <v>30492</v>
      </c>
      <c r="G2774" s="116" t="s">
        <v>30492</v>
      </c>
      <c r="H2774" s="116" t="s">
        <v>3293</v>
      </c>
      <c r="I2774" s="435" t="s">
        <v>31855</v>
      </c>
    </row>
    <row r="2775" spans="1:9" ht="63.75">
      <c r="A2775" s="910">
        <v>152</v>
      </c>
      <c r="B2775" s="907" t="s">
        <v>39343</v>
      </c>
      <c r="C2775" s="1036" t="s">
        <v>39344</v>
      </c>
      <c r="D2775" s="435">
        <v>1</v>
      </c>
      <c r="E2775" s="435">
        <v>6</v>
      </c>
      <c r="F2775" s="435" t="s">
        <v>30492</v>
      </c>
      <c r="G2775" s="116" t="s">
        <v>31860</v>
      </c>
      <c r="H2775" s="116" t="s">
        <v>3293</v>
      </c>
      <c r="I2775" s="435" t="s">
        <v>31861</v>
      </c>
    </row>
    <row r="2776" spans="1:9" ht="51">
      <c r="A2776" s="910">
        <v>153</v>
      </c>
      <c r="B2776" s="907" t="s">
        <v>39345</v>
      </c>
      <c r="C2776" s="1036" t="s">
        <v>39346</v>
      </c>
      <c r="D2776" s="435">
        <v>1</v>
      </c>
      <c r="E2776" s="435">
        <v>11</v>
      </c>
      <c r="F2776" s="435" t="s">
        <v>30492</v>
      </c>
      <c r="G2776" s="116" t="s">
        <v>31860</v>
      </c>
      <c r="H2776" s="116" t="s">
        <v>3293</v>
      </c>
      <c r="I2776" s="435" t="s">
        <v>31861</v>
      </c>
    </row>
    <row r="2777" spans="1:9" ht="51">
      <c r="A2777" s="910">
        <v>154</v>
      </c>
      <c r="B2777" s="907" t="s">
        <v>39347</v>
      </c>
      <c r="C2777" s="1036" t="s">
        <v>39348</v>
      </c>
      <c r="D2777" s="435">
        <v>1</v>
      </c>
      <c r="E2777" s="435">
        <v>16</v>
      </c>
      <c r="F2777" s="435" t="s">
        <v>30492</v>
      </c>
      <c r="G2777" s="116" t="s">
        <v>31860</v>
      </c>
      <c r="H2777" s="116" t="s">
        <v>3293</v>
      </c>
      <c r="I2777" s="435" t="s">
        <v>31861</v>
      </c>
    </row>
    <row r="2778" spans="1:9" ht="51">
      <c r="A2778" s="910">
        <v>155</v>
      </c>
      <c r="B2778" s="907" t="s">
        <v>39349</v>
      </c>
      <c r="C2778" s="1036" t="s">
        <v>39350</v>
      </c>
      <c r="D2778" s="435">
        <v>1</v>
      </c>
      <c r="E2778" s="435">
        <v>8</v>
      </c>
      <c r="F2778" s="435" t="s">
        <v>30492</v>
      </c>
      <c r="G2778" s="116" t="s">
        <v>30492</v>
      </c>
      <c r="H2778" s="116" t="s">
        <v>3293</v>
      </c>
      <c r="I2778" s="435" t="s">
        <v>31855</v>
      </c>
    </row>
    <row r="2779" spans="1:9" ht="38.25">
      <c r="A2779" s="910">
        <v>156</v>
      </c>
      <c r="B2779" s="907" t="s">
        <v>39351</v>
      </c>
      <c r="C2779" s="1036" t="s">
        <v>39352</v>
      </c>
      <c r="D2779" s="435">
        <v>1</v>
      </c>
      <c r="E2779" s="435">
        <v>12</v>
      </c>
      <c r="F2779" s="435" t="s">
        <v>30492</v>
      </c>
      <c r="G2779" s="116" t="s">
        <v>31860</v>
      </c>
      <c r="H2779" s="116" t="s">
        <v>3293</v>
      </c>
      <c r="I2779" s="435" t="s">
        <v>31861</v>
      </c>
    </row>
    <row r="2780" spans="1:9" ht="38.25">
      <c r="A2780" s="910">
        <v>157</v>
      </c>
      <c r="B2780" s="907" t="s">
        <v>39353</v>
      </c>
      <c r="C2780" s="1036" t="s">
        <v>39354</v>
      </c>
      <c r="D2780" s="435">
        <v>1</v>
      </c>
      <c r="E2780" s="435">
        <v>12</v>
      </c>
      <c r="F2780" s="435" t="s">
        <v>30492</v>
      </c>
      <c r="G2780" s="116" t="s">
        <v>31860</v>
      </c>
      <c r="H2780" s="116" t="s">
        <v>3293</v>
      </c>
      <c r="I2780" s="435" t="s">
        <v>31861</v>
      </c>
    </row>
    <row r="2781" spans="1:9" ht="51">
      <c r="A2781" s="910">
        <v>158</v>
      </c>
      <c r="B2781" s="907" t="s">
        <v>39355</v>
      </c>
      <c r="C2781" s="1036" t="s">
        <v>39356</v>
      </c>
      <c r="D2781" s="435">
        <v>1</v>
      </c>
      <c r="E2781" s="435">
        <v>11</v>
      </c>
      <c r="F2781" s="435" t="s">
        <v>30492</v>
      </c>
      <c r="G2781" s="116" t="s">
        <v>31860</v>
      </c>
      <c r="H2781" s="116" t="s">
        <v>3293</v>
      </c>
      <c r="I2781" s="435" t="s">
        <v>31861</v>
      </c>
    </row>
    <row r="2782" spans="1:9" ht="76.5">
      <c r="A2782" s="910">
        <v>159</v>
      </c>
      <c r="B2782" s="907" t="s">
        <v>39357</v>
      </c>
      <c r="C2782" s="1036" t="s">
        <v>39358</v>
      </c>
      <c r="D2782" s="435">
        <v>1</v>
      </c>
      <c r="E2782" s="435">
        <v>4</v>
      </c>
      <c r="F2782" s="435" t="s">
        <v>39359</v>
      </c>
      <c r="G2782" s="116" t="s">
        <v>31860</v>
      </c>
      <c r="H2782" s="116" t="s">
        <v>3293</v>
      </c>
      <c r="I2782" s="435" t="s">
        <v>31861</v>
      </c>
    </row>
    <row r="2783" spans="1:9" ht="51">
      <c r="A2783" s="910">
        <v>160</v>
      </c>
      <c r="B2783" s="907" t="s">
        <v>39360</v>
      </c>
      <c r="C2783" s="1036" t="s">
        <v>39361</v>
      </c>
      <c r="D2783" s="435">
        <v>1</v>
      </c>
      <c r="E2783" s="435">
        <v>11</v>
      </c>
      <c r="F2783" s="435" t="s">
        <v>39359</v>
      </c>
      <c r="G2783" s="116" t="s">
        <v>39359</v>
      </c>
      <c r="H2783" s="116" t="s">
        <v>3293</v>
      </c>
      <c r="I2783" s="435" t="s">
        <v>39362</v>
      </c>
    </row>
    <row r="2784" spans="1:9" ht="76.5">
      <c r="A2784" s="910">
        <v>161</v>
      </c>
      <c r="B2784" s="907" t="s">
        <v>39363</v>
      </c>
      <c r="C2784" s="1036" t="s">
        <v>39364</v>
      </c>
      <c r="D2784" s="435">
        <v>1</v>
      </c>
      <c r="E2784" s="435">
        <v>4</v>
      </c>
      <c r="F2784" s="435" t="s">
        <v>33260</v>
      </c>
      <c r="G2784" s="116" t="s">
        <v>31860</v>
      </c>
      <c r="H2784" s="116" t="s">
        <v>3293</v>
      </c>
      <c r="I2784" s="435" t="s">
        <v>31861</v>
      </c>
    </row>
    <row r="2785" spans="1:9" ht="63.75">
      <c r="A2785" s="910">
        <v>162</v>
      </c>
      <c r="B2785" s="907" t="s">
        <v>39365</v>
      </c>
      <c r="C2785" s="1036" t="s">
        <v>39366</v>
      </c>
      <c r="D2785" s="435">
        <v>1</v>
      </c>
      <c r="E2785" s="435">
        <v>6</v>
      </c>
      <c r="F2785" s="435" t="s">
        <v>33260</v>
      </c>
      <c r="G2785" s="116" t="s">
        <v>31860</v>
      </c>
      <c r="H2785" s="116" t="s">
        <v>3293</v>
      </c>
      <c r="I2785" s="435" t="s">
        <v>31861</v>
      </c>
    </row>
    <row r="2786" spans="1:9" ht="63.75">
      <c r="A2786" s="910">
        <v>163</v>
      </c>
      <c r="B2786" s="907" t="s">
        <v>39367</v>
      </c>
      <c r="C2786" s="1036" t="s">
        <v>39368</v>
      </c>
      <c r="D2786" s="435">
        <v>1</v>
      </c>
      <c r="E2786" s="435">
        <v>3</v>
      </c>
      <c r="F2786" s="435" t="s">
        <v>33271</v>
      </c>
      <c r="G2786" s="116" t="s">
        <v>33271</v>
      </c>
      <c r="H2786" s="116" t="s">
        <v>3293</v>
      </c>
      <c r="I2786" s="435" t="s">
        <v>39369</v>
      </c>
    </row>
    <row r="2787" spans="1:9" ht="38.25">
      <c r="A2787" s="910">
        <v>164</v>
      </c>
      <c r="B2787" s="907" t="s">
        <v>39370</v>
      </c>
      <c r="C2787" s="909" t="s">
        <v>39371</v>
      </c>
      <c r="D2787" s="435">
        <v>1</v>
      </c>
      <c r="E2787" s="435">
        <v>4</v>
      </c>
      <c r="F2787" s="435" t="s">
        <v>31860</v>
      </c>
      <c r="G2787" s="116" t="s">
        <v>33806</v>
      </c>
      <c r="H2787" s="116" t="s">
        <v>3293</v>
      </c>
      <c r="I2787" s="435" t="s">
        <v>39372</v>
      </c>
    </row>
    <row r="2788" spans="1:9" ht="63.75">
      <c r="A2788" s="910">
        <v>165</v>
      </c>
      <c r="B2788" s="907" t="s">
        <v>39373</v>
      </c>
      <c r="C2788" s="1036" t="s">
        <v>39374</v>
      </c>
      <c r="D2788" s="435">
        <v>1</v>
      </c>
      <c r="E2788" s="435">
        <v>5</v>
      </c>
      <c r="F2788" s="435" t="s">
        <v>31860</v>
      </c>
      <c r="G2788" s="116" t="s">
        <v>33806</v>
      </c>
      <c r="H2788" s="116" t="s">
        <v>3293</v>
      </c>
      <c r="I2788" s="435" t="s">
        <v>39372</v>
      </c>
    </row>
    <row r="2789" spans="1:9" ht="63.75">
      <c r="A2789" s="910">
        <v>166</v>
      </c>
      <c r="B2789" s="907" t="s">
        <v>39375</v>
      </c>
      <c r="C2789" s="909" t="s">
        <v>39376</v>
      </c>
      <c r="D2789" s="435">
        <v>1</v>
      </c>
      <c r="E2789" s="435">
        <v>4</v>
      </c>
      <c r="F2789" s="435" t="s">
        <v>31860</v>
      </c>
      <c r="G2789" s="116" t="s">
        <v>33806</v>
      </c>
      <c r="H2789" s="116" t="s">
        <v>3293</v>
      </c>
      <c r="I2789" s="435" t="s">
        <v>39372</v>
      </c>
    </row>
    <row r="2790" spans="1:9" ht="89.25">
      <c r="A2790" s="910">
        <v>167</v>
      </c>
      <c r="B2790" s="907" t="s">
        <v>39377</v>
      </c>
      <c r="C2790" s="1036" t="s">
        <v>39378</v>
      </c>
      <c r="D2790" s="435">
        <v>1</v>
      </c>
      <c r="E2790" s="435">
        <v>4</v>
      </c>
      <c r="F2790" s="435" t="s">
        <v>38709</v>
      </c>
      <c r="G2790" s="116" t="s">
        <v>33806</v>
      </c>
      <c r="H2790" s="116" t="s">
        <v>3293</v>
      </c>
      <c r="I2790" s="435" t="s">
        <v>39372</v>
      </c>
    </row>
    <row r="2791" spans="1:9" ht="63.75">
      <c r="A2791" s="910">
        <v>168</v>
      </c>
      <c r="B2791" s="907" t="s">
        <v>39379</v>
      </c>
      <c r="C2791" s="1036" t="s">
        <v>39380</v>
      </c>
      <c r="D2791" s="435">
        <v>1</v>
      </c>
      <c r="E2791" s="435">
        <v>19</v>
      </c>
      <c r="F2791" s="435" t="s">
        <v>38709</v>
      </c>
      <c r="G2791" s="116" t="s">
        <v>33806</v>
      </c>
      <c r="H2791" s="116" t="s">
        <v>3293</v>
      </c>
      <c r="I2791" s="435" t="s">
        <v>39372</v>
      </c>
    </row>
    <row r="2792" spans="1:9" ht="38.25">
      <c r="A2792" s="910">
        <v>169</v>
      </c>
      <c r="B2792" s="907" t="s">
        <v>39381</v>
      </c>
      <c r="C2792" s="1036" t="s">
        <v>39382</v>
      </c>
      <c r="D2792" s="435">
        <v>1</v>
      </c>
      <c r="E2792" s="435">
        <v>3</v>
      </c>
      <c r="F2792" s="435" t="s">
        <v>33260</v>
      </c>
      <c r="G2792" s="116" t="s">
        <v>31860</v>
      </c>
      <c r="H2792" s="116" t="s">
        <v>3293</v>
      </c>
      <c r="I2792" s="435" t="s">
        <v>31861</v>
      </c>
    </row>
    <row r="2793" spans="1:9" ht="51">
      <c r="A2793" s="910">
        <v>170</v>
      </c>
      <c r="B2793" s="907" t="s">
        <v>39383</v>
      </c>
      <c r="C2793" s="909" t="s">
        <v>39384</v>
      </c>
      <c r="D2793" s="435">
        <v>1</v>
      </c>
      <c r="E2793" s="435">
        <v>3</v>
      </c>
      <c r="F2793" s="435" t="s">
        <v>33271</v>
      </c>
      <c r="G2793" s="116" t="s">
        <v>33287</v>
      </c>
      <c r="H2793" s="116" t="s">
        <v>3293</v>
      </c>
      <c r="I2793" s="435" t="s">
        <v>39369</v>
      </c>
    </row>
    <row r="2794" spans="1:9" ht="63.75">
      <c r="A2794" s="910">
        <v>171</v>
      </c>
      <c r="B2794" s="907" t="s">
        <v>39385</v>
      </c>
      <c r="C2794" s="909" t="s">
        <v>39386</v>
      </c>
      <c r="D2794" s="435">
        <v>1</v>
      </c>
      <c r="E2794" s="435">
        <v>6</v>
      </c>
      <c r="F2794" s="435" t="s">
        <v>33271</v>
      </c>
      <c r="G2794" s="116" t="s">
        <v>33287</v>
      </c>
      <c r="H2794" s="116" t="s">
        <v>3293</v>
      </c>
      <c r="I2794" s="435" t="s">
        <v>39369</v>
      </c>
    </row>
    <row r="2795" spans="1:9" ht="89.25">
      <c r="A2795" s="910">
        <v>172</v>
      </c>
      <c r="B2795" s="907" t="s">
        <v>39387</v>
      </c>
      <c r="C2795" s="1035" t="s">
        <v>39388</v>
      </c>
      <c r="D2795" s="435">
        <v>1</v>
      </c>
      <c r="E2795" s="435">
        <v>10</v>
      </c>
      <c r="F2795" s="435" t="s">
        <v>33271</v>
      </c>
      <c r="G2795" s="116" t="s">
        <v>33287</v>
      </c>
      <c r="H2795" s="116" t="s">
        <v>3293</v>
      </c>
      <c r="I2795" s="435" t="s">
        <v>39369</v>
      </c>
    </row>
    <row r="2796" spans="1:9" ht="63.75">
      <c r="A2796" s="910">
        <v>173</v>
      </c>
      <c r="B2796" s="907" t="s">
        <v>39389</v>
      </c>
      <c r="C2796" s="1035" t="s">
        <v>39390</v>
      </c>
      <c r="D2796" s="435">
        <v>1</v>
      </c>
      <c r="E2796" s="435">
        <v>17</v>
      </c>
      <c r="F2796" s="435" t="s">
        <v>33271</v>
      </c>
      <c r="G2796" s="116" t="s">
        <v>33287</v>
      </c>
      <c r="H2796" s="116" t="s">
        <v>3293</v>
      </c>
      <c r="I2796" s="435" t="s">
        <v>39369</v>
      </c>
    </row>
    <row r="2797" spans="1:9" ht="63.75">
      <c r="A2797" s="910">
        <v>174</v>
      </c>
      <c r="B2797" s="907" t="s">
        <v>39391</v>
      </c>
      <c r="C2797" s="1035" t="s">
        <v>39392</v>
      </c>
      <c r="D2797" s="435">
        <v>1</v>
      </c>
      <c r="E2797" s="435">
        <v>5</v>
      </c>
      <c r="F2797" s="435" t="s">
        <v>33271</v>
      </c>
      <c r="G2797" s="116" t="s">
        <v>33287</v>
      </c>
      <c r="H2797" s="116" t="s">
        <v>3293</v>
      </c>
      <c r="I2797" s="435" t="s">
        <v>39369</v>
      </c>
    </row>
    <row r="2798" spans="1:9" ht="38.25">
      <c r="A2798" s="910">
        <v>175</v>
      </c>
      <c r="B2798" s="907" t="s">
        <v>39393</v>
      </c>
      <c r="C2798" s="1035" t="s">
        <v>39394</v>
      </c>
      <c r="D2798" s="435">
        <v>1</v>
      </c>
      <c r="E2798" s="435">
        <v>7</v>
      </c>
      <c r="F2798" s="435" t="s">
        <v>33303</v>
      </c>
      <c r="G2798" s="116">
        <v>1707.2021</v>
      </c>
      <c r="H2798" s="116" t="s">
        <v>3293</v>
      </c>
      <c r="I2798" s="435" t="s">
        <v>39395</v>
      </c>
    </row>
    <row r="2799" spans="1:9" ht="63.75">
      <c r="A2799" s="910">
        <v>176</v>
      </c>
      <c r="B2799" s="907" t="s">
        <v>39396</v>
      </c>
      <c r="C2799" s="1035" t="s">
        <v>39397</v>
      </c>
      <c r="D2799" s="435">
        <v>1</v>
      </c>
      <c r="E2799" s="435">
        <v>4</v>
      </c>
      <c r="F2799" s="435" t="s">
        <v>39398</v>
      </c>
      <c r="G2799" s="116" t="s">
        <v>30448</v>
      </c>
      <c r="H2799" s="116" t="s">
        <v>3293</v>
      </c>
      <c r="I2799" s="435" t="s">
        <v>39399</v>
      </c>
    </row>
    <row r="2800" spans="1:9" ht="76.5">
      <c r="A2800" s="910">
        <v>177</v>
      </c>
      <c r="B2800" s="907" t="s">
        <v>39400</v>
      </c>
      <c r="C2800" s="1035" t="s">
        <v>39401</v>
      </c>
      <c r="D2800" s="435">
        <v>1</v>
      </c>
      <c r="E2800" s="435">
        <v>8</v>
      </c>
      <c r="F2800" s="435" t="s">
        <v>39398</v>
      </c>
      <c r="G2800" s="116" t="s">
        <v>30448</v>
      </c>
      <c r="H2800" s="116" t="s">
        <v>3293</v>
      </c>
      <c r="I2800" s="435" t="s">
        <v>39399</v>
      </c>
    </row>
    <row r="2801" spans="1:9" ht="76.5">
      <c r="A2801" s="910">
        <v>178</v>
      </c>
      <c r="B2801" s="907" t="s">
        <v>39402</v>
      </c>
      <c r="C2801" s="1035" t="s">
        <v>39403</v>
      </c>
      <c r="D2801" s="435">
        <v>1</v>
      </c>
      <c r="E2801" s="435">
        <v>7</v>
      </c>
      <c r="F2801" s="435" t="s">
        <v>39398</v>
      </c>
      <c r="G2801" s="116" t="s">
        <v>30448</v>
      </c>
      <c r="H2801" s="116" t="s">
        <v>3293</v>
      </c>
      <c r="I2801" s="435" t="s">
        <v>39399</v>
      </c>
    </row>
    <row r="2802" spans="1:9" ht="89.25">
      <c r="A2802" s="910">
        <v>179</v>
      </c>
      <c r="B2802" s="907" t="s">
        <v>39404</v>
      </c>
      <c r="C2802" s="1035" t="s">
        <v>39405</v>
      </c>
      <c r="D2802" s="435">
        <v>1</v>
      </c>
      <c r="E2802" s="435">
        <v>3</v>
      </c>
      <c r="F2802" s="435" t="s">
        <v>33287</v>
      </c>
      <c r="G2802" s="116" t="s">
        <v>30448</v>
      </c>
      <c r="H2802" s="116" t="s">
        <v>3293</v>
      </c>
      <c r="I2802" s="435" t="s">
        <v>39399</v>
      </c>
    </row>
    <row r="2803" spans="1:9" ht="63.75">
      <c r="A2803" s="910">
        <v>180</v>
      </c>
      <c r="B2803" s="907" t="s">
        <v>39406</v>
      </c>
      <c r="C2803" s="1035" t="s">
        <v>39407</v>
      </c>
      <c r="D2803" s="435">
        <v>1</v>
      </c>
      <c r="E2803" s="435">
        <v>4</v>
      </c>
      <c r="F2803" s="435" t="s">
        <v>33287</v>
      </c>
      <c r="G2803" s="116" t="s">
        <v>30448</v>
      </c>
      <c r="H2803" s="116" t="s">
        <v>3293</v>
      </c>
      <c r="I2803" s="435" t="s">
        <v>39399</v>
      </c>
    </row>
    <row r="2804" spans="1:9" ht="51">
      <c r="A2804" s="910">
        <v>181</v>
      </c>
      <c r="B2804" s="907" t="s">
        <v>39408</v>
      </c>
      <c r="C2804" s="1035" t="s">
        <v>31825</v>
      </c>
      <c r="D2804" s="435">
        <v>1</v>
      </c>
      <c r="E2804" s="435">
        <v>6</v>
      </c>
      <c r="F2804" s="435" t="s">
        <v>33287</v>
      </c>
      <c r="G2804" s="116" t="s">
        <v>30448</v>
      </c>
      <c r="H2804" s="116" t="s">
        <v>3293</v>
      </c>
      <c r="I2804" s="435" t="s">
        <v>39399</v>
      </c>
    </row>
    <row r="2805" spans="1:9" ht="63.75">
      <c r="A2805" s="910">
        <v>182</v>
      </c>
      <c r="B2805" s="907" t="s">
        <v>39409</v>
      </c>
      <c r="C2805" s="1035" t="s">
        <v>39410</v>
      </c>
      <c r="D2805" s="435">
        <v>1</v>
      </c>
      <c r="E2805" s="435">
        <v>4</v>
      </c>
      <c r="F2805" s="435" t="s">
        <v>33287</v>
      </c>
      <c r="G2805" s="116" t="s">
        <v>30448</v>
      </c>
      <c r="H2805" s="116" t="s">
        <v>3293</v>
      </c>
      <c r="I2805" s="435" t="s">
        <v>39399</v>
      </c>
    </row>
    <row r="2806" spans="1:9" ht="51">
      <c r="A2806" s="910">
        <v>183</v>
      </c>
      <c r="B2806" s="907" t="s">
        <v>39411</v>
      </c>
      <c r="C2806" s="1035" t="s">
        <v>39412</v>
      </c>
      <c r="D2806" s="435">
        <v>1</v>
      </c>
      <c r="E2806" s="435">
        <v>6</v>
      </c>
      <c r="F2806" s="435" t="s">
        <v>32279</v>
      </c>
      <c r="G2806" s="116" t="s">
        <v>30448</v>
      </c>
      <c r="H2806" s="116" t="s">
        <v>3293</v>
      </c>
      <c r="I2806" s="435" t="s">
        <v>39399</v>
      </c>
    </row>
    <row r="2807" spans="1:9" ht="76.5">
      <c r="A2807" s="910">
        <v>184</v>
      </c>
      <c r="B2807" s="907" t="s">
        <v>39413</v>
      </c>
      <c r="C2807" s="1035" t="s">
        <v>39414</v>
      </c>
      <c r="D2807" s="435">
        <v>1</v>
      </c>
      <c r="E2807" s="435">
        <v>3</v>
      </c>
      <c r="F2807" s="435" t="s">
        <v>32279</v>
      </c>
      <c r="G2807" s="116" t="s">
        <v>32279</v>
      </c>
      <c r="H2807" s="116" t="s">
        <v>3293</v>
      </c>
      <c r="I2807" s="435" t="s">
        <v>39415</v>
      </c>
    </row>
    <row r="2808" spans="1:9" ht="51">
      <c r="A2808" s="910">
        <v>185</v>
      </c>
      <c r="B2808" s="907" t="s">
        <v>39416</v>
      </c>
      <c r="C2808" s="909" t="s">
        <v>39417</v>
      </c>
      <c r="D2808" s="435">
        <v>1</v>
      </c>
      <c r="E2808" s="435">
        <v>4</v>
      </c>
      <c r="F2808" s="435" t="s">
        <v>34337</v>
      </c>
      <c r="G2808" s="116" t="s">
        <v>33806</v>
      </c>
      <c r="H2808" s="116" t="s">
        <v>3293</v>
      </c>
      <c r="I2808" s="435" t="s">
        <v>39372</v>
      </c>
    </row>
    <row r="2809" spans="1:9" ht="76.5">
      <c r="A2809" s="910">
        <v>186</v>
      </c>
      <c r="B2809" s="907" t="s">
        <v>39418</v>
      </c>
      <c r="C2809" s="1035" t="s">
        <v>39419</v>
      </c>
      <c r="D2809" s="435">
        <v>1</v>
      </c>
      <c r="E2809" s="435">
        <v>15</v>
      </c>
      <c r="F2809" s="435" t="s">
        <v>34337</v>
      </c>
      <c r="G2809" s="116" t="s">
        <v>33806</v>
      </c>
      <c r="H2809" s="116" t="s">
        <v>3293</v>
      </c>
      <c r="I2809" s="435" t="s">
        <v>39372</v>
      </c>
    </row>
    <row r="2810" spans="1:9" ht="51">
      <c r="A2810" s="910">
        <v>187</v>
      </c>
      <c r="B2810" s="907" t="s">
        <v>39420</v>
      </c>
      <c r="C2810" s="1035" t="s">
        <v>39421</v>
      </c>
      <c r="D2810" s="435">
        <v>1</v>
      </c>
      <c r="E2810" s="435">
        <v>32</v>
      </c>
      <c r="F2810" s="435" t="s">
        <v>34337</v>
      </c>
      <c r="G2810" s="116" t="s">
        <v>33806</v>
      </c>
      <c r="H2810" s="116" t="s">
        <v>3293</v>
      </c>
      <c r="I2810" s="435" t="s">
        <v>39372</v>
      </c>
    </row>
    <row r="2811" spans="1:9" ht="51">
      <c r="A2811" s="910">
        <v>188</v>
      </c>
      <c r="B2811" s="907" t="s">
        <v>39422</v>
      </c>
      <c r="C2811" s="1035" t="s">
        <v>39423</v>
      </c>
      <c r="D2811" s="435">
        <v>1</v>
      </c>
      <c r="E2811" s="435">
        <v>4</v>
      </c>
      <c r="F2811" s="435" t="s">
        <v>34337</v>
      </c>
      <c r="G2811" s="116" t="s">
        <v>33806</v>
      </c>
      <c r="H2811" s="116" t="s">
        <v>3293</v>
      </c>
      <c r="I2811" s="435" t="s">
        <v>39372</v>
      </c>
    </row>
    <row r="2812" spans="1:9" ht="51">
      <c r="A2812" s="910">
        <v>189</v>
      </c>
      <c r="B2812" s="907" t="s">
        <v>39424</v>
      </c>
      <c r="C2812" s="1035" t="s">
        <v>39425</v>
      </c>
      <c r="D2812" s="435">
        <v>1</v>
      </c>
      <c r="E2812" s="435">
        <v>18</v>
      </c>
      <c r="F2812" s="435" t="s">
        <v>32351</v>
      </c>
      <c r="G2812" s="116" t="s">
        <v>33806</v>
      </c>
      <c r="H2812" s="116" t="s">
        <v>3293</v>
      </c>
      <c r="I2812" s="435" t="s">
        <v>39372</v>
      </c>
    </row>
    <row r="2813" spans="1:9" ht="63.75">
      <c r="A2813" s="910">
        <v>190</v>
      </c>
      <c r="B2813" s="907" t="s">
        <v>39426</v>
      </c>
      <c r="C2813" s="1035" t="s">
        <v>39427</v>
      </c>
      <c r="D2813" s="435">
        <v>1</v>
      </c>
      <c r="E2813" s="435">
        <v>18</v>
      </c>
      <c r="F2813" s="435" t="s">
        <v>32351</v>
      </c>
      <c r="G2813" s="116" t="s">
        <v>33806</v>
      </c>
      <c r="H2813" s="116" t="s">
        <v>3293</v>
      </c>
      <c r="I2813" s="435" t="s">
        <v>39372</v>
      </c>
    </row>
    <row r="2814" spans="1:9" ht="63.75">
      <c r="A2814" s="910">
        <v>191</v>
      </c>
      <c r="B2814" s="907" t="s">
        <v>39428</v>
      </c>
      <c r="C2814" s="909" t="s">
        <v>39429</v>
      </c>
      <c r="D2814" s="435">
        <v>1</v>
      </c>
      <c r="E2814" s="435">
        <v>6</v>
      </c>
      <c r="F2814" s="435" t="s">
        <v>32351</v>
      </c>
      <c r="G2814" s="116" t="s">
        <v>33806</v>
      </c>
      <c r="H2814" s="116" t="s">
        <v>3293</v>
      </c>
      <c r="I2814" s="435" t="s">
        <v>39372</v>
      </c>
    </row>
    <row r="2815" spans="1:9" ht="76.5">
      <c r="A2815" s="910">
        <v>192</v>
      </c>
      <c r="B2815" s="907" t="s">
        <v>39430</v>
      </c>
      <c r="C2815" s="1035" t="s">
        <v>39431</v>
      </c>
      <c r="D2815" s="435">
        <v>1</v>
      </c>
      <c r="E2815" s="435">
        <v>4</v>
      </c>
      <c r="F2815" s="435" t="s">
        <v>32112</v>
      </c>
      <c r="G2815" s="116" t="s">
        <v>36742</v>
      </c>
      <c r="H2815" s="116" t="s">
        <v>3293</v>
      </c>
      <c r="I2815" s="435" t="s">
        <v>39432</v>
      </c>
    </row>
    <row r="2816" spans="1:9" ht="51">
      <c r="A2816" s="910">
        <v>193</v>
      </c>
      <c r="B2816" s="907" t="s">
        <v>39433</v>
      </c>
      <c r="C2816" s="1035" t="s">
        <v>39434</v>
      </c>
      <c r="D2816" s="435">
        <v>1</v>
      </c>
      <c r="E2816" s="435">
        <v>114</v>
      </c>
      <c r="F2816" s="435" t="s">
        <v>32112</v>
      </c>
      <c r="G2816" s="116" t="s">
        <v>33265</v>
      </c>
      <c r="H2816" s="116" t="s">
        <v>3293</v>
      </c>
      <c r="I2816" s="435" t="s">
        <v>39435</v>
      </c>
    </row>
    <row r="2817" spans="1:9" ht="63.75">
      <c r="A2817" s="910">
        <v>194</v>
      </c>
      <c r="B2817" s="907" t="s">
        <v>39436</v>
      </c>
      <c r="C2817" s="1035" t="s">
        <v>39437</v>
      </c>
      <c r="D2817" s="435">
        <v>1</v>
      </c>
      <c r="E2817" s="435">
        <v>4</v>
      </c>
      <c r="F2817" s="435" t="s">
        <v>32112</v>
      </c>
      <c r="G2817" s="116" t="s">
        <v>36742</v>
      </c>
      <c r="H2817" s="116" t="s">
        <v>3293</v>
      </c>
      <c r="I2817" s="435" t="s">
        <v>39432</v>
      </c>
    </row>
    <row r="2818" spans="1:9" ht="51">
      <c r="A2818" s="910">
        <v>195</v>
      </c>
      <c r="B2818" s="907" t="s">
        <v>39438</v>
      </c>
      <c r="C2818" s="1035" t="s">
        <v>39439</v>
      </c>
      <c r="D2818" s="435">
        <v>1</v>
      </c>
      <c r="E2818" s="435">
        <v>4</v>
      </c>
      <c r="F2818" s="435" t="s">
        <v>39440</v>
      </c>
      <c r="G2818" s="116" t="s">
        <v>36738</v>
      </c>
      <c r="H2818" s="116" t="s">
        <v>3293</v>
      </c>
      <c r="I2818" s="435" t="s">
        <v>39441</v>
      </c>
    </row>
    <row r="2819" spans="1:9" ht="51">
      <c r="A2819" s="910">
        <v>196</v>
      </c>
      <c r="B2819" s="907" t="s">
        <v>39442</v>
      </c>
      <c r="C2819" s="1035" t="s">
        <v>39443</v>
      </c>
      <c r="D2819" s="435">
        <v>1</v>
      </c>
      <c r="E2819" s="435">
        <v>143</v>
      </c>
      <c r="F2819" s="435" t="s">
        <v>39440</v>
      </c>
      <c r="G2819" s="116" t="s">
        <v>39440</v>
      </c>
      <c r="H2819" s="116" t="s">
        <v>3293</v>
      </c>
      <c r="I2819" s="435" t="s">
        <v>39444</v>
      </c>
    </row>
    <row r="2820" spans="1:9" ht="63.75">
      <c r="A2820" s="910">
        <v>197</v>
      </c>
      <c r="B2820" s="907" t="s">
        <v>39445</v>
      </c>
      <c r="C2820" s="1035" t="s">
        <v>39446</v>
      </c>
      <c r="D2820" s="435">
        <v>1</v>
      </c>
      <c r="E2820" s="435">
        <v>9</v>
      </c>
      <c r="F2820" s="435" t="s">
        <v>39440</v>
      </c>
      <c r="G2820" s="116" t="s">
        <v>36738</v>
      </c>
      <c r="H2820" s="116" t="s">
        <v>3293</v>
      </c>
      <c r="I2820" s="435" t="s">
        <v>39441</v>
      </c>
    </row>
    <row r="2821" spans="1:9" ht="63.75">
      <c r="A2821" s="910">
        <v>198</v>
      </c>
      <c r="B2821" s="907" t="s">
        <v>39447</v>
      </c>
      <c r="C2821" s="1035" t="s">
        <v>39448</v>
      </c>
      <c r="D2821" s="435">
        <v>1</v>
      </c>
      <c r="E2821" s="435">
        <v>12</v>
      </c>
      <c r="F2821" s="435" t="s">
        <v>39440</v>
      </c>
      <c r="G2821" s="116" t="s">
        <v>36738</v>
      </c>
      <c r="H2821" s="116" t="s">
        <v>3293</v>
      </c>
      <c r="I2821" s="435" t="s">
        <v>39441</v>
      </c>
    </row>
    <row r="2822" spans="1:9" ht="51">
      <c r="A2822" s="910">
        <v>199</v>
      </c>
      <c r="B2822" s="907" t="s">
        <v>39449</v>
      </c>
      <c r="C2822" s="1035" t="s">
        <v>39450</v>
      </c>
      <c r="D2822" s="435">
        <v>1</v>
      </c>
      <c r="E2822" s="435">
        <v>3</v>
      </c>
      <c r="F2822" s="435" t="s">
        <v>39440</v>
      </c>
      <c r="G2822" s="116" t="s">
        <v>36738</v>
      </c>
      <c r="H2822" s="116" t="s">
        <v>3293</v>
      </c>
      <c r="I2822" s="435" t="s">
        <v>39441</v>
      </c>
    </row>
    <row r="2823" spans="1:9" ht="63.75">
      <c r="A2823" s="910">
        <v>200</v>
      </c>
      <c r="B2823" s="907" t="s">
        <v>39451</v>
      </c>
      <c r="C2823" s="1035" t="s">
        <v>39452</v>
      </c>
      <c r="D2823" s="435">
        <v>1</v>
      </c>
      <c r="E2823" s="435">
        <v>63</v>
      </c>
      <c r="F2823" s="435" t="s">
        <v>39440</v>
      </c>
      <c r="G2823" s="116" t="s">
        <v>36738</v>
      </c>
      <c r="H2823" s="116" t="s">
        <v>3293</v>
      </c>
      <c r="I2823" s="435" t="s">
        <v>39441</v>
      </c>
    </row>
    <row r="2824" spans="1:9" ht="38.25">
      <c r="A2824" s="910">
        <v>201</v>
      </c>
      <c r="B2824" s="907" t="s">
        <v>39453</v>
      </c>
      <c r="C2824" s="1035" t="s">
        <v>39454</v>
      </c>
      <c r="D2824" s="435">
        <v>1</v>
      </c>
      <c r="E2824" s="435">
        <v>10</v>
      </c>
      <c r="F2824" s="435" t="s">
        <v>39440</v>
      </c>
      <c r="G2824" s="116" t="s">
        <v>36738</v>
      </c>
      <c r="H2824" s="116" t="s">
        <v>3293</v>
      </c>
      <c r="I2824" s="435" t="s">
        <v>39441</v>
      </c>
    </row>
    <row r="2825" spans="1:9" ht="51">
      <c r="A2825" s="910">
        <v>202</v>
      </c>
      <c r="B2825" s="907" t="s">
        <v>39455</v>
      </c>
      <c r="C2825" s="1035" t="s">
        <v>39456</v>
      </c>
      <c r="D2825" s="435">
        <v>1</v>
      </c>
      <c r="E2825" s="435">
        <v>10</v>
      </c>
      <c r="F2825" s="435" t="s">
        <v>39440</v>
      </c>
      <c r="G2825" s="116" t="s">
        <v>36738</v>
      </c>
      <c r="H2825" s="116" t="s">
        <v>3293</v>
      </c>
      <c r="I2825" s="435" t="s">
        <v>39441</v>
      </c>
    </row>
    <row r="2826" spans="1:9" ht="51">
      <c r="A2826" s="910">
        <v>203</v>
      </c>
      <c r="B2826" s="907" t="s">
        <v>39457</v>
      </c>
      <c r="C2826" s="1035" t="s">
        <v>39458</v>
      </c>
      <c r="D2826" s="435">
        <v>1</v>
      </c>
      <c r="E2826" s="435">
        <v>7</v>
      </c>
      <c r="F2826" s="435" t="s">
        <v>31957</v>
      </c>
      <c r="G2826" s="116" t="s">
        <v>31957</v>
      </c>
      <c r="H2826" s="116" t="s">
        <v>3293</v>
      </c>
      <c r="I2826" s="435" t="s">
        <v>39459</v>
      </c>
    </row>
    <row r="2827" spans="1:9" ht="102">
      <c r="A2827" s="910">
        <v>204</v>
      </c>
      <c r="B2827" s="907" t="s">
        <v>39460</v>
      </c>
      <c r="C2827" s="1035" t="s">
        <v>39461</v>
      </c>
      <c r="D2827" s="435">
        <v>1</v>
      </c>
      <c r="E2827" s="435">
        <v>4</v>
      </c>
      <c r="F2827" s="435" t="s">
        <v>31957</v>
      </c>
      <c r="G2827" s="116" t="s">
        <v>36742</v>
      </c>
      <c r="H2827" s="116" t="s">
        <v>3293</v>
      </c>
      <c r="I2827" s="435" t="s">
        <v>39459</v>
      </c>
    </row>
    <row r="2828" spans="1:9" ht="38.25">
      <c r="A2828" s="910">
        <v>205</v>
      </c>
      <c r="B2828" s="907" t="s">
        <v>39462</v>
      </c>
      <c r="C2828" s="1035" t="s">
        <v>39463</v>
      </c>
      <c r="D2828" s="435">
        <v>1</v>
      </c>
      <c r="E2828" s="435">
        <v>10</v>
      </c>
      <c r="F2828" s="435" t="s">
        <v>31957</v>
      </c>
      <c r="G2828" s="116" t="s">
        <v>36738</v>
      </c>
      <c r="H2828" s="116" t="s">
        <v>3293</v>
      </c>
      <c r="I2828" s="435" t="s">
        <v>39441</v>
      </c>
    </row>
    <row r="2829" spans="1:9" ht="63.75">
      <c r="A2829" s="910">
        <v>206</v>
      </c>
      <c r="B2829" s="907" t="s">
        <v>39464</v>
      </c>
      <c r="C2829" s="1035" t="s">
        <v>39465</v>
      </c>
      <c r="D2829" s="435">
        <v>1</v>
      </c>
      <c r="E2829" s="435">
        <v>4</v>
      </c>
      <c r="F2829" s="435" t="s">
        <v>31957</v>
      </c>
      <c r="G2829" s="116" t="s">
        <v>36738</v>
      </c>
      <c r="H2829" s="116" t="s">
        <v>3293</v>
      </c>
      <c r="I2829" s="435" t="s">
        <v>39441</v>
      </c>
    </row>
    <row r="2830" spans="1:9" ht="63.75">
      <c r="A2830" s="910">
        <v>207</v>
      </c>
      <c r="B2830" s="907" t="s">
        <v>39466</v>
      </c>
      <c r="C2830" s="1035" t="s">
        <v>39467</v>
      </c>
      <c r="D2830" s="435">
        <v>1</v>
      </c>
      <c r="E2830" s="435">
        <v>56</v>
      </c>
      <c r="F2830" s="435" t="s">
        <v>39468</v>
      </c>
      <c r="G2830" s="116" t="s">
        <v>39468</v>
      </c>
      <c r="H2830" s="116" t="s">
        <v>3293</v>
      </c>
      <c r="I2830" s="435" t="s">
        <v>39469</v>
      </c>
    </row>
    <row r="2831" spans="1:9" ht="51">
      <c r="A2831" s="910">
        <v>208</v>
      </c>
      <c r="B2831" s="907" t="s">
        <v>39470</v>
      </c>
      <c r="C2831" s="1035" t="s">
        <v>39471</v>
      </c>
      <c r="D2831" s="435">
        <v>1</v>
      </c>
      <c r="E2831" s="435">
        <v>31</v>
      </c>
      <c r="F2831" s="435" t="s">
        <v>30851</v>
      </c>
      <c r="G2831" s="116" t="s">
        <v>39472</v>
      </c>
      <c r="H2831" s="116" t="s">
        <v>3293</v>
      </c>
      <c r="I2831" s="435" t="s">
        <v>39473</v>
      </c>
    </row>
    <row r="2832" spans="1:9" ht="51">
      <c r="A2832" s="910">
        <v>209</v>
      </c>
      <c r="B2832" s="907" t="s">
        <v>39474</v>
      </c>
      <c r="C2832" s="1035" t="s">
        <v>39475</v>
      </c>
      <c r="D2832" s="435">
        <v>1</v>
      </c>
      <c r="E2832" s="435">
        <v>40</v>
      </c>
      <c r="F2832" s="435" t="s">
        <v>30851</v>
      </c>
      <c r="G2832" s="116" t="s">
        <v>39472</v>
      </c>
      <c r="H2832" s="116" t="s">
        <v>3293</v>
      </c>
      <c r="I2832" s="435" t="s">
        <v>39473</v>
      </c>
    </row>
    <row r="2833" spans="1:9" ht="38.25">
      <c r="A2833" s="910">
        <v>210</v>
      </c>
      <c r="B2833" s="907" t="s">
        <v>39476</v>
      </c>
      <c r="C2833" s="1035" t="s">
        <v>39477</v>
      </c>
      <c r="D2833" s="435">
        <v>1</v>
      </c>
      <c r="E2833" s="435">
        <v>5</v>
      </c>
      <c r="F2833" s="435" t="s">
        <v>30851</v>
      </c>
      <c r="G2833" s="116" t="s">
        <v>39472</v>
      </c>
      <c r="H2833" s="116" t="s">
        <v>3293</v>
      </c>
      <c r="I2833" s="435" t="s">
        <v>39473</v>
      </c>
    </row>
    <row r="2834" spans="1:9" ht="25.5">
      <c r="A2834" s="910">
        <v>211</v>
      </c>
      <c r="B2834" s="907" t="s">
        <v>39478</v>
      </c>
      <c r="C2834" s="1035" t="s">
        <v>39479</v>
      </c>
      <c r="D2834" s="435">
        <v>1</v>
      </c>
      <c r="E2834" s="435">
        <v>11</v>
      </c>
      <c r="F2834" s="435" t="s">
        <v>39480</v>
      </c>
      <c r="G2834" s="116" t="s">
        <v>34254</v>
      </c>
      <c r="H2834" s="116" t="s">
        <v>3293</v>
      </c>
      <c r="I2834" s="435" t="s">
        <v>39481</v>
      </c>
    </row>
    <row r="2835" spans="1:9" ht="51">
      <c r="A2835" s="910">
        <v>212</v>
      </c>
      <c r="B2835" s="907" t="s">
        <v>39482</v>
      </c>
      <c r="C2835" s="1035" t="s">
        <v>39483</v>
      </c>
      <c r="D2835" s="435">
        <v>1</v>
      </c>
      <c r="E2835" s="435">
        <v>3</v>
      </c>
      <c r="F2835" s="435" t="s">
        <v>39480</v>
      </c>
      <c r="G2835" s="116" t="s">
        <v>34254</v>
      </c>
      <c r="H2835" s="116" t="s">
        <v>3293</v>
      </c>
      <c r="I2835" s="435" t="s">
        <v>39481</v>
      </c>
    </row>
    <row r="2836" spans="1:9" ht="51">
      <c r="A2836" s="910">
        <v>213</v>
      </c>
      <c r="B2836" s="907" t="s">
        <v>39484</v>
      </c>
      <c r="C2836" s="1035" t="s">
        <v>39485</v>
      </c>
      <c r="D2836" s="435">
        <v>1</v>
      </c>
      <c r="E2836" s="435">
        <v>5</v>
      </c>
      <c r="F2836" s="435" t="s">
        <v>30851</v>
      </c>
      <c r="G2836" s="116" t="s">
        <v>39472</v>
      </c>
      <c r="H2836" s="116" t="s">
        <v>3293</v>
      </c>
      <c r="I2836" s="435" t="s">
        <v>39473</v>
      </c>
    </row>
    <row r="2837" spans="1:9" ht="38.25">
      <c r="A2837" s="910">
        <v>214</v>
      </c>
      <c r="B2837" s="907" t="s">
        <v>39486</v>
      </c>
      <c r="C2837" s="1035" t="s">
        <v>39487</v>
      </c>
      <c r="D2837" s="435">
        <v>1</v>
      </c>
      <c r="E2837" s="435">
        <v>4</v>
      </c>
      <c r="F2837" s="435" t="s">
        <v>32106</v>
      </c>
      <c r="G2837" s="116" t="s">
        <v>39472</v>
      </c>
      <c r="H2837" s="116" t="s">
        <v>3293</v>
      </c>
      <c r="I2837" s="435" t="s">
        <v>39473</v>
      </c>
    </row>
    <row r="2838" spans="1:9" ht="51">
      <c r="A2838" s="910">
        <v>215</v>
      </c>
      <c r="B2838" s="907" t="s">
        <v>39488</v>
      </c>
      <c r="C2838" s="1035" t="s">
        <v>39489</v>
      </c>
      <c r="D2838" s="435">
        <v>1</v>
      </c>
      <c r="E2838" s="435">
        <v>7</v>
      </c>
      <c r="F2838" s="435" t="s">
        <v>32106</v>
      </c>
      <c r="G2838" s="116" t="s">
        <v>39472</v>
      </c>
      <c r="H2838" s="116" t="s">
        <v>3293</v>
      </c>
      <c r="I2838" s="435" t="s">
        <v>39473</v>
      </c>
    </row>
    <row r="2839" spans="1:9" ht="63.75">
      <c r="A2839" s="910">
        <v>216</v>
      </c>
      <c r="B2839" s="907" t="s">
        <v>39490</v>
      </c>
      <c r="C2839" s="1035" t="s">
        <v>39491</v>
      </c>
      <c r="D2839" s="435">
        <v>1</v>
      </c>
      <c r="E2839" s="435">
        <v>15</v>
      </c>
      <c r="F2839" s="435" t="s">
        <v>32362</v>
      </c>
      <c r="G2839" s="116" t="s">
        <v>39472</v>
      </c>
      <c r="H2839" s="116" t="s">
        <v>3293</v>
      </c>
      <c r="I2839" s="435" t="s">
        <v>39473</v>
      </c>
    </row>
    <row r="2840" spans="1:9" ht="51">
      <c r="A2840" s="910">
        <v>217</v>
      </c>
      <c r="B2840" s="907" t="s">
        <v>39492</v>
      </c>
      <c r="C2840" s="1035" t="s">
        <v>39493</v>
      </c>
      <c r="D2840" s="435">
        <v>1</v>
      </c>
      <c r="E2840" s="435">
        <v>62</v>
      </c>
      <c r="F2840" s="435" t="s">
        <v>32362</v>
      </c>
      <c r="G2840" s="116" t="s">
        <v>39472</v>
      </c>
      <c r="H2840" s="116" t="s">
        <v>3293</v>
      </c>
      <c r="I2840" s="435" t="s">
        <v>39473</v>
      </c>
    </row>
    <row r="2841" spans="1:9" ht="51">
      <c r="A2841" s="910">
        <v>218</v>
      </c>
      <c r="B2841" s="907" t="s">
        <v>39494</v>
      </c>
      <c r="C2841" s="1035" t="s">
        <v>39495</v>
      </c>
      <c r="D2841" s="435">
        <v>1</v>
      </c>
      <c r="E2841" s="435">
        <v>9</v>
      </c>
      <c r="F2841" s="435" t="s">
        <v>32362</v>
      </c>
      <c r="G2841" s="116" t="s">
        <v>39472</v>
      </c>
      <c r="H2841" s="116" t="s">
        <v>3293</v>
      </c>
      <c r="I2841" s="435" t="s">
        <v>39473</v>
      </c>
    </row>
    <row r="2842" spans="1:9" ht="89.25">
      <c r="A2842" s="910">
        <v>219</v>
      </c>
      <c r="B2842" s="907" t="s">
        <v>39496</v>
      </c>
      <c r="C2842" s="1035" t="s">
        <v>39497</v>
      </c>
      <c r="D2842" s="435">
        <v>1</v>
      </c>
      <c r="E2842" s="435">
        <v>12</v>
      </c>
      <c r="F2842" s="435" t="s">
        <v>32362</v>
      </c>
      <c r="G2842" s="116" t="s">
        <v>39472</v>
      </c>
      <c r="H2842" s="116" t="s">
        <v>3293</v>
      </c>
      <c r="I2842" s="435" t="s">
        <v>39473</v>
      </c>
    </row>
    <row r="2843" spans="1:9" ht="51">
      <c r="A2843" s="910">
        <v>220</v>
      </c>
      <c r="B2843" s="907" t="s">
        <v>39498</v>
      </c>
      <c r="C2843" s="1035" t="s">
        <v>39499</v>
      </c>
      <c r="D2843" s="435">
        <v>1</v>
      </c>
      <c r="E2843" s="435">
        <v>121</v>
      </c>
      <c r="F2843" s="435" t="s">
        <v>32362</v>
      </c>
      <c r="G2843" s="116" t="s">
        <v>39472</v>
      </c>
      <c r="H2843" s="116" t="s">
        <v>3293</v>
      </c>
      <c r="I2843" s="435" t="s">
        <v>39473</v>
      </c>
    </row>
    <row r="2844" spans="1:9" ht="51">
      <c r="A2844" s="910">
        <v>221</v>
      </c>
      <c r="B2844" s="907" t="s">
        <v>39500</v>
      </c>
      <c r="C2844" s="1035" t="s">
        <v>39501</v>
      </c>
      <c r="D2844" s="435">
        <v>1</v>
      </c>
      <c r="E2844" s="435">
        <v>33</v>
      </c>
      <c r="F2844" s="435" t="s">
        <v>34254</v>
      </c>
      <c r="G2844" s="116" t="s">
        <v>39472</v>
      </c>
      <c r="H2844" s="116" t="s">
        <v>3293</v>
      </c>
      <c r="I2844" s="435" t="s">
        <v>39473</v>
      </c>
    </row>
    <row r="2845" spans="1:9" ht="51">
      <c r="A2845" s="910">
        <v>222</v>
      </c>
      <c r="B2845" s="907" t="s">
        <v>39502</v>
      </c>
      <c r="C2845" s="1035" t="s">
        <v>39503</v>
      </c>
      <c r="D2845" s="435">
        <v>1</v>
      </c>
      <c r="E2845" s="435">
        <v>5</v>
      </c>
      <c r="F2845" s="435" t="s">
        <v>34254</v>
      </c>
      <c r="G2845" s="116" t="s">
        <v>39472</v>
      </c>
      <c r="H2845" s="116" t="s">
        <v>3293</v>
      </c>
      <c r="I2845" s="435" t="s">
        <v>39473</v>
      </c>
    </row>
    <row r="2846" spans="1:9" ht="51">
      <c r="A2846" s="910">
        <v>223</v>
      </c>
      <c r="B2846" s="907" t="s">
        <v>39504</v>
      </c>
      <c r="C2846" s="1035" t="s">
        <v>39505</v>
      </c>
      <c r="D2846" s="435">
        <v>1</v>
      </c>
      <c r="E2846" s="435">
        <v>22</v>
      </c>
      <c r="F2846" s="435" t="s">
        <v>34254</v>
      </c>
      <c r="G2846" s="116" t="s">
        <v>39472</v>
      </c>
      <c r="H2846" s="116" t="s">
        <v>3293</v>
      </c>
      <c r="I2846" s="435" t="s">
        <v>39473</v>
      </c>
    </row>
    <row r="2847" spans="1:9" ht="38.25">
      <c r="A2847" s="910">
        <v>224</v>
      </c>
      <c r="B2847" s="907" t="s">
        <v>39506</v>
      </c>
      <c r="C2847" s="1035" t="s">
        <v>39507</v>
      </c>
      <c r="D2847" s="435">
        <v>1</v>
      </c>
      <c r="E2847" s="435">
        <v>11</v>
      </c>
      <c r="F2847" s="435" t="s">
        <v>39294</v>
      </c>
      <c r="G2847" s="116" t="s">
        <v>33265</v>
      </c>
      <c r="H2847" s="116" t="s">
        <v>3293</v>
      </c>
      <c r="I2847" s="435" t="s">
        <v>39508</v>
      </c>
    </row>
    <row r="2848" spans="1:9" ht="63.75">
      <c r="A2848" s="910">
        <v>225</v>
      </c>
      <c r="B2848" s="907" t="s">
        <v>39509</v>
      </c>
      <c r="C2848" s="1035" t="s">
        <v>39510</v>
      </c>
      <c r="D2848" s="435">
        <v>1</v>
      </c>
      <c r="E2848" s="435">
        <v>10</v>
      </c>
      <c r="F2848" s="435" t="s">
        <v>39294</v>
      </c>
      <c r="G2848" s="116" t="s">
        <v>33265</v>
      </c>
      <c r="H2848" s="116" t="s">
        <v>3293</v>
      </c>
      <c r="I2848" s="435" t="s">
        <v>39508</v>
      </c>
    </row>
    <row r="2849" spans="1:9" ht="63.75">
      <c r="A2849" s="910">
        <v>226</v>
      </c>
      <c r="B2849" s="907" t="s">
        <v>39511</v>
      </c>
      <c r="C2849" s="1035" t="s">
        <v>39512</v>
      </c>
      <c r="D2849" s="435">
        <v>1</v>
      </c>
      <c r="E2849" s="435">
        <v>36</v>
      </c>
      <c r="F2849" s="435" t="s">
        <v>39294</v>
      </c>
      <c r="G2849" s="116" t="s">
        <v>33265</v>
      </c>
      <c r="H2849" s="116" t="s">
        <v>3293</v>
      </c>
      <c r="I2849" s="435" t="s">
        <v>39508</v>
      </c>
    </row>
    <row r="2850" spans="1:9" ht="76.5">
      <c r="A2850" s="910">
        <v>227</v>
      </c>
      <c r="B2850" s="907" t="s">
        <v>39513</v>
      </c>
      <c r="C2850" s="1035" t="s">
        <v>39514</v>
      </c>
      <c r="D2850" s="435">
        <v>1</v>
      </c>
      <c r="E2850" s="435">
        <v>3</v>
      </c>
      <c r="F2850" s="435" t="s">
        <v>39294</v>
      </c>
      <c r="G2850" s="116" t="s">
        <v>33265</v>
      </c>
      <c r="H2850" s="116" t="s">
        <v>3293</v>
      </c>
      <c r="I2850" s="435" t="s">
        <v>39508</v>
      </c>
    </row>
    <row r="2851" spans="1:9" ht="51">
      <c r="A2851" s="910">
        <v>228</v>
      </c>
      <c r="B2851" s="907" t="s">
        <v>39515</v>
      </c>
      <c r="C2851" s="1035" t="s">
        <v>39516</v>
      </c>
      <c r="D2851" s="435">
        <v>1</v>
      </c>
      <c r="E2851" s="435">
        <v>207</v>
      </c>
      <c r="F2851" s="435" t="s">
        <v>39294</v>
      </c>
      <c r="G2851" s="116" t="s">
        <v>33265</v>
      </c>
      <c r="H2851" s="116" t="s">
        <v>3293</v>
      </c>
      <c r="I2851" s="435" t="s">
        <v>39508</v>
      </c>
    </row>
    <row r="2852" spans="1:9" ht="51">
      <c r="A2852" s="910">
        <v>229</v>
      </c>
      <c r="B2852" s="907" t="s">
        <v>39517</v>
      </c>
      <c r="C2852" s="1035" t="s">
        <v>39518</v>
      </c>
      <c r="D2852" s="435">
        <v>1</v>
      </c>
      <c r="E2852" s="435">
        <v>12</v>
      </c>
      <c r="F2852" s="435" t="s">
        <v>39519</v>
      </c>
      <c r="G2852" s="116" t="s">
        <v>32282</v>
      </c>
      <c r="H2852" s="116" t="s">
        <v>3293</v>
      </c>
      <c r="I2852" s="435" t="s">
        <v>39520</v>
      </c>
    </row>
    <row r="2853" spans="1:9" ht="51">
      <c r="A2853" s="910">
        <v>230</v>
      </c>
      <c r="B2853" s="907" t="s">
        <v>39521</v>
      </c>
      <c r="C2853" s="1035" t="s">
        <v>39522</v>
      </c>
      <c r="D2853" s="435">
        <v>1</v>
      </c>
      <c r="E2853" s="435">
        <v>7</v>
      </c>
      <c r="F2853" s="435" t="s">
        <v>39519</v>
      </c>
      <c r="G2853" s="116" t="s">
        <v>32282</v>
      </c>
      <c r="H2853" s="116" t="s">
        <v>3293</v>
      </c>
      <c r="I2853" s="435" t="s">
        <v>39520</v>
      </c>
    </row>
    <row r="2854" spans="1:9" ht="63.75">
      <c r="A2854" s="910">
        <v>231</v>
      </c>
      <c r="B2854" s="907" t="s">
        <v>39523</v>
      </c>
      <c r="C2854" s="1035" t="s">
        <v>39524</v>
      </c>
      <c r="D2854" s="435">
        <v>1</v>
      </c>
      <c r="E2854" s="435">
        <v>6</v>
      </c>
      <c r="F2854" s="435" t="s">
        <v>36767</v>
      </c>
      <c r="G2854" s="116" t="s">
        <v>31915</v>
      </c>
      <c r="H2854" s="116" t="s">
        <v>3293</v>
      </c>
      <c r="I2854" s="435" t="s">
        <v>39525</v>
      </c>
    </row>
    <row r="2855" spans="1:9" ht="51">
      <c r="A2855" s="910">
        <v>232</v>
      </c>
      <c r="B2855" s="907" t="s">
        <v>39526</v>
      </c>
      <c r="C2855" s="1035" t="s">
        <v>39527</v>
      </c>
      <c r="D2855" s="435">
        <v>1</v>
      </c>
      <c r="E2855" s="435">
        <v>22</v>
      </c>
      <c r="F2855" s="435" t="s">
        <v>36767</v>
      </c>
      <c r="G2855" s="116" t="s">
        <v>31915</v>
      </c>
      <c r="H2855" s="116" t="s">
        <v>3293</v>
      </c>
      <c r="I2855" s="435" t="s">
        <v>39525</v>
      </c>
    </row>
    <row r="2856" spans="1:9">
      <c r="A2856" s="910">
        <v>233</v>
      </c>
      <c r="B2856" s="907" t="s">
        <v>39528</v>
      </c>
      <c r="C2856" s="909" t="s">
        <v>29150</v>
      </c>
      <c r="D2856" s="910">
        <v>0</v>
      </c>
      <c r="E2856" s="910">
        <v>0</v>
      </c>
      <c r="F2856" s="910">
        <v>0</v>
      </c>
      <c r="G2856" s="910">
        <v>0</v>
      </c>
      <c r="H2856" s="910">
        <v>0</v>
      </c>
      <c r="I2856" s="910">
        <v>0</v>
      </c>
    </row>
    <row r="2857" spans="1:9" ht="38.25">
      <c r="A2857" s="910">
        <v>234</v>
      </c>
      <c r="B2857" s="907" t="s">
        <v>39529</v>
      </c>
      <c r="C2857" s="909" t="s">
        <v>39530</v>
      </c>
      <c r="D2857" s="435">
        <v>1</v>
      </c>
      <c r="E2857" s="435">
        <v>15</v>
      </c>
      <c r="F2857" s="435" t="s">
        <v>36767</v>
      </c>
      <c r="G2857" s="116" t="s">
        <v>31915</v>
      </c>
      <c r="H2857" s="116" t="s">
        <v>3293</v>
      </c>
      <c r="I2857" s="435" t="s">
        <v>39525</v>
      </c>
    </row>
    <row r="2858" spans="1:9" ht="51">
      <c r="A2858" s="910">
        <v>235</v>
      </c>
      <c r="B2858" s="907" t="s">
        <v>39531</v>
      </c>
      <c r="C2858" s="1035" t="s">
        <v>39532</v>
      </c>
      <c r="D2858" s="435">
        <v>1</v>
      </c>
      <c r="E2858" s="435">
        <v>11</v>
      </c>
      <c r="F2858" s="435" t="s">
        <v>30900</v>
      </c>
      <c r="G2858" s="116" t="s">
        <v>31915</v>
      </c>
      <c r="H2858" s="116" t="s">
        <v>3293</v>
      </c>
      <c r="I2858" s="435" t="s">
        <v>39533</v>
      </c>
    </row>
    <row r="2859" spans="1:9" ht="51">
      <c r="A2859" s="910">
        <v>236</v>
      </c>
      <c r="B2859" s="907" t="s">
        <v>39534</v>
      </c>
      <c r="C2859" s="1035" t="s">
        <v>31752</v>
      </c>
      <c r="D2859" s="435">
        <v>1</v>
      </c>
      <c r="E2859" s="435">
        <v>33</v>
      </c>
      <c r="F2859" s="435" t="s">
        <v>36614</v>
      </c>
      <c r="G2859" s="116" t="s">
        <v>31915</v>
      </c>
      <c r="H2859" s="116" t="s">
        <v>3293</v>
      </c>
      <c r="I2859" s="435" t="s">
        <v>39535</v>
      </c>
    </row>
    <row r="2860" spans="1:9" ht="51">
      <c r="A2860" s="910">
        <v>237</v>
      </c>
      <c r="B2860" s="907" t="s">
        <v>39536</v>
      </c>
      <c r="C2860" s="1035" t="s">
        <v>39537</v>
      </c>
      <c r="D2860" s="435">
        <v>1</v>
      </c>
      <c r="E2860" s="435">
        <v>12</v>
      </c>
      <c r="F2860" s="435" t="s">
        <v>36614</v>
      </c>
      <c r="G2860" s="116" t="s">
        <v>31915</v>
      </c>
      <c r="H2860" s="116" t="s">
        <v>3293</v>
      </c>
      <c r="I2860" s="435" t="s">
        <v>39535</v>
      </c>
    </row>
    <row r="2861" spans="1:9" ht="51">
      <c r="A2861" s="910">
        <v>238</v>
      </c>
      <c r="B2861" s="907" t="s">
        <v>39538</v>
      </c>
      <c r="C2861" s="1035" t="s">
        <v>39539</v>
      </c>
      <c r="D2861" s="435">
        <v>1</v>
      </c>
      <c r="E2861" s="435">
        <v>15</v>
      </c>
      <c r="F2861" s="435" t="s">
        <v>36614</v>
      </c>
      <c r="G2861" s="116" t="s">
        <v>30936</v>
      </c>
      <c r="H2861" s="116" t="s">
        <v>3293</v>
      </c>
      <c r="I2861" s="435" t="s">
        <v>39535</v>
      </c>
    </row>
    <row r="2862" spans="1:9" ht="51">
      <c r="A2862" s="910">
        <v>239</v>
      </c>
      <c r="B2862" s="907" t="s">
        <v>39540</v>
      </c>
      <c r="C2862" s="1035" t="s">
        <v>39541</v>
      </c>
      <c r="D2862" s="435">
        <v>1</v>
      </c>
      <c r="E2862" s="435">
        <v>7</v>
      </c>
      <c r="F2862" s="435" t="s">
        <v>36614</v>
      </c>
      <c r="G2862" s="116" t="s">
        <v>30936</v>
      </c>
      <c r="H2862" s="116" t="s">
        <v>3293</v>
      </c>
      <c r="I2862" s="435" t="s">
        <v>39535</v>
      </c>
    </row>
    <row r="2863" spans="1:9" ht="63.75">
      <c r="A2863" s="910">
        <v>240</v>
      </c>
      <c r="B2863" s="907" t="s">
        <v>39542</v>
      </c>
      <c r="C2863" s="1035" t="s">
        <v>39543</v>
      </c>
      <c r="D2863" s="435">
        <v>1</v>
      </c>
      <c r="E2863" s="435">
        <v>58</v>
      </c>
      <c r="F2863" s="435" t="s">
        <v>31915</v>
      </c>
      <c r="G2863" s="116" t="s">
        <v>30936</v>
      </c>
      <c r="H2863" s="116" t="s">
        <v>3293</v>
      </c>
      <c r="I2863" s="435" t="s">
        <v>39544</v>
      </c>
    </row>
    <row r="2864" spans="1:9" ht="63.75">
      <c r="A2864" s="910">
        <v>241</v>
      </c>
      <c r="B2864" s="907" t="s">
        <v>39545</v>
      </c>
      <c r="C2864" s="1035" t="s">
        <v>39546</v>
      </c>
      <c r="D2864" s="435">
        <v>1</v>
      </c>
      <c r="E2864" s="435">
        <v>6</v>
      </c>
      <c r="F2864" s="435" t="s">
        <v>31915</v>
      </c>
      <c r="G2864" s="116" t="s">
        <v>30936</v>
      </c>
      <c r="H2864" s="116" t="s">
        <v>3293</v>
      </c>
      <c r="I2864" s="435" t="s">
        <v>39544</v>
      </c>
    </row>
    <row r="2865" spans="1:9" ht="63.75">
      <c r="A2865" s="910">
        <v>242</v>
      </c>
      <c r="B2865" s="907" t="s">
        <v>39547</v>
      </c>
      <c r="C2865" s="1035" t="s">
        <v>39548</v>
      </c>
      <c r="D2865" s="435">
        <v>1</v>
      </c>
      <c r="E2865" s="435">
        <v>34</v>
      </c>
      <c r="F2865" s="435" t="s">
        <v>31915</v>
      </c>
      <c r="G2865" s="116" t="s">
        <v>30936</v>
      </c>
      <c r="H2865" s="116" t="s">
        <v>3293</v>
      </c>
      <c r="I2865" s="435" t="s">
        <v>39544</v>
      </c>
    </row>
    <row r="2866" spans="1:9" ht="51">
      <c r="A2866" s="910">
        <v>243</v>
      </c>
      <c r="B2866" s="907" t="s">
        <v>39549</v>
      </c>
      <c r="C2866" s="1035" t="s">
        <v>39550</v>
      </c>
      <c r="D2866" s="435">
        <v>1</v>
      </c>
      <c r="E2866" s="435">
        <v>4</v>
      </c>
      <c r="F2866" s="435" t="s">
        <v>31915</v>
      </c>
      <c r="G2866" s="116" t="s">
        <v>30936</v>
      </c>
      <c r="H2866" s="116" t="s">
        <v>3293</v>
      </c>
      <c r="I2866" s="435" t="s">
        <v>39551</v>
      </c>
    </row>
    <row r="2867" spans="1:9" ht="51">
      <c r="A2867" s="910">
        <v>244</v>
      </c>
      <c r="B2867" s="907" t="s">
        <v>39552</v>
      </c>
      <c r="C2867" s="1035" t="s">
        <v>39553</v>
      </c>
      <c r="D2867" s="435">
        <v>1</v>
      </c>
      <c r="E2867" s="435">
        <v>7</v>
      </c>
      <c r="F2867" s="435" t="s">
        <v>30936</v>
      </c>
      <c r="G2867" s="116" t="s">
        <v>30918</v>
      </c>
      <c r="H2867" s="116" t="s">
        <v>3293</v>
      </c>
      <c r="I2867" s="435" t="s">
        <v>39551</v>
      </c>
    </row>
    <row r="2868" spans="1:9" ht="63.75">
      <c r="A2868" s="910">
        <v>245</v>
      </c>
      <c r="B2868" s="907" t="s">
        <v>39554</v>
      </c>
      <c r="C2868" s="1035" t="s">
        <v>39555</v>
      </c>
      <c r="D2868" s="435">
        <v>1</v>
      </c>
      <c r="E2868" s="435">
        <v>4</v>
      </c>
      <c r="F2868" s="435" t="s">
        <v>30936</v>
      </c>
      <c r="G2868" s="116" t="s">
        <v>30918</v>
      </c>
      <c r="H2868" s="116" t="s">
        <v>3293</v>
      </c>
      <c r="I2868" s="435" t="s">
        <v>39551</v>
      </c>
    </row>
    <row r="2869" spans="1:9" ht="51">
      <c r="A2869" s="910">
        <v>246</v>
      </c>
      <c r="B2869" s="907" t="s">
        <v>39556</v>
      </c>
      <c r="C2869" s="1035" t="s">
        <v>39553</v>
      </c>
      <c r="D2869" s="435">
        <v>1</v>
      </c>
      <c r="E2869" s="435">
        <v>7</v>
      </c>
      <c r="F2869" s="435" t="s">
        <v>39557</v>
      </c>
      <c r="G2869" s="116" t="s">
        <v>30918</v>
      </c>
      <c r="H2869" s="116" t="s">
        <v>3293</v>
      </c>
      <c r="I2869" s="435">
        <v>1406.2021999999999</v>
      </c>
    </row>
    <row r="2870" spans="1:9" ht="38.25">
      <c r="A2870" s="910">
        <v>247</v>
      </c>
      <c r="B2870" s="907" t="s">
        <v>39558</v>
      </c>
      <c r="C2870" s="1035" t="s">
        <v>39559</v>
      </c>
      <c r="D2870" s="435">
        <v>1</v>
      </c>
      <c r="E2870" s="435">
        <v>5</v>
      </c>
      <c r="F2870" s="435" t="s">
        <v>39557</v>
      </c>
      <c r="G2870" s="116" t="s">
        <v>36754</v>
      </c>
      <c r="H2870" s="116" t="s">
        <v>3293</v>
      </c>
      <c r="I2870" s="435" t="s">
        <v>39560</v>
      </c>
    </row>
    <row r="2871" spans="1:9" ht="51">
      <c r="A2871" s="910">
        <v>248</v>
      </c>
      <c r="B2871" s="907" t="s">
        <v>39561</v>
      </c>
      <c r="C2871" s="909" t="s">
        <v>39562</v>
      </c>
      <c r="D2871" s="435">
        <v>1</v>
      </c>
      <c r="E2871" s="435">
        <v>5</v>
      </c>
      <c r="F2871" s="435" t="s">
        <v>39557</v>
      </c>
      <c r="G2871" s="116" t="s">
        <v>36754</v>
      </c>
      <c r="H2871" s="116" t="s">
        <v>3293</v>
      </c>
      <c r="I2871" s="435" t="s">
        <v>39560</v>
      </c>
    </row>
    <row r="2872" spans="1:9" ht="38.25">
      <c r="A2872" s="910">
        <v>249</v>
      </c>
      <c r="B2872" s="907" t="s">
        <v>39563</v>
      </c>
      <c r="C2872" s="1035" t="s">
        <v>39559</v>
      </c>
      <c r="D2872" s="435">
        <v>1</v>
      </c>
      <c r="E2872" s="435">
        <v>5</v>
      </c>
      <c r="F2872" s="435" t="s">
        <v>39557</v>
      </c>
      <c r="G2872" s="116" t="s">
        <v>36754</v>
      </c>
      <c r="H2872" s="116" t="s">
        <v>3293</v>
      </c>
      <c r="I2872" s="435" t="s">
        <v>39560</v>
      </c>
    </row>
    <row r="2873" spans="1:9" ht="51">
      <c r="A2873" s="910">
        <v>250</v>
      </c>
      <c r="B2873" s="907" t="s">
        <v>39564</v>
      </c>
      <c r="C2873" s="1035" t="s">
        <v>39565</v>
      </c>
      <c r="D2873" s="435">
        <v>1</v>
      </c>
      <c r="E2873" s="435">
        <v>6</v>
      </c>
      <c r="F2873" s="435" t="s">
        <v>39557</v>
      </c>
      <c r="G2873" s="116" t="s">
        <v>36754</v>
      </c>
      <c r="H2873" s="116" t="s">
        <v>3293</v>
      </c>
      <c r="I2873" s="435" t="s">
        <v>39557</v>
      </c>
    </row>
    <row r="2874" spans="1:9" ht="51">
      <c r="A2874" s="910">
        <v>251</v>
      </c>
      <c r="B2874" s="907" t="s">
        <v>39566</v>
      </c>
      <c r="C2874" s="1035" t="s">
        <v>39567</v>
      </c>
      <c r="D2874" s="435">
        <v>1</v>
      </c>
      <c r="E2874" s="435">
        <v>12</v>
      </c>
      <c r="F2874" s="435" t="s">
        <v>23971</v>
      </c>
      <c r="G2874" s="116" t="s">
        <v>33189</v>
      </c>
      <c r="H2874" s="116" t="s">
        <v>3293</v>
      </c>
      <c r="I2874" s="435" t="s">
        <v>23971</v>
      </c>
    </row>
    <row r="2875" spans="1:9" ht="51">
      <c r="A2875" s="910">
        <v>252</v>
      </c>
      <c r="B2875" s="907" t="s">
        <v>39568</v>
      </c>
      <c r="C2875" s="906" t="s">
        <v>39569</v>
      </c>
      <c r="D2875" s="435">
        <v>1</v>
      </c>
      <c r="E2875" s="435">
        <v>6</v>
      </c>
      <c r="F2875" s="435" t="s">
        <v>39557</v>
      </c>
      <c r="G2875" s="116" t="s">
        <v>36754</v>
      </c>
      <c r="H2875" s="116" t="s">
        <v>3293</v>
      </c>
      <c r="I2875" s="435" t="s">
        <v>39557</v>
      </c>
    </row>
    <row r="2876" spans="1:9" ht="38.25">
      <c r="A2876" s="910">
        <v>253</v>
      </c>
      <c r="B2876" s="907" t="s">
        <v>39570</v>
      </c>
      <c r="C2876" s="1035" t="s">
        <v>39571</v>
      </c>
      <c r="D2876" s="435">
        <v>1</v>
      </c>
      <c r="E2876" s="435">
        <v>5</v>
      </c>
      <c r="F2876" s="435" t="s">
        <v>39557</v>
      </c>
      <c r="G2876" s="116" t="s">
        <v>36754</v>
      </c>
      <c r="H2876" s="116" t="s">
        <v>3293</v>
      </c>
      <c r="I2876" s="435" t="s">
        <v>39557</v>
      </c>
    </row>
    <row r="2877" spans="1:9" ht="51">
      <c r="A2877" s="910">
        <v>254</v>
      </c>
      <c r="B2877" s="907" t="s">
        <v>39572</v>
      </c>
      <c r="C2877" s="1035" t="s">
        <v>39573</v>
      </c>
      <c r="D2877" s="435">
        <v>1</v>
      </c>
      <c r="E2877" s="435">
        <v>18</v>
      </c>
      <c r="F2877" s="435" t="s">
        <v>39574</v>
      </c>
      <c r="G2877" s="116" t="s">
        <v>33189</v>
      </c>
      <c r="H2877" s="116" t="s">
        <v>3293</v>
      </c>
      <c r="I2877" s="116" t="s">
        <v>39575</v>
      </c>
    </row>
    <row r="2878" spans="1:9" ht="38.25">
      <c r="A2878" s="910">
        <v>255</v>
      </c>
      <c r="B2878" s="907" t="s">
        <v>39576</v>
      </c>
      <c r="C2878" s="1035" t="s">
        <v>39577</v>
      </c>
      <c r="D2878" s="435">
        <v>1</v>
      </c>
      <c r="E2878" s="435">
        <v>5</v>
      </c>
      <c r="F2878" s="435" t="s">
        <v>39574</v>
      </c>
      <c r="G2878" s="116" t="s">
        <v>30918</v>
      </c>
      <c r="H2878" s="116" t="s">
        <v>3293</v>
      </c>
      <c r="I2878" s="907" t="s">
        <v>39574</v>
      </c>
    </row>
    <row r="2879" spans="1:9" ht="15.75">
      <c r="A2879" s="910">
        <v>256</v>
      </c>
      <c r="B2879" s="907" t="s">
        <v>39578</v>
      </c>
      <c r="C2879" s="1037" t="s">
        <v>39579</v>
      </c>
      <c r="D2879" s="435">
        <v>1</v>
      </c>
      <c r="E2879" s="435">
        <v>10</v>
      </c>
      <c r="F2879" s="435" t="s">
        <v>23968</v>
      </c>
      <c r="G2879" s="116" t="s">
        <v>23972</v>
      </c>
      <c r="H2879" s="116" t="s">
        <v>3293</v>
      </c>
      <c r="I2879" s="435" t="s">
        <v>39580</v>
      </c>
    </row>
    <row r="2880" spans="1:9" ht="51">
      <c r="A2880" s="910">
        <v>257</v>
      </c>
      <c r="B2880" s="907" t="s">
        <v>39581</v>
      </c>
      <c r="C2880" s="1035" t="s">
        <v>39582</v>
      </c>
      <c r="D2880" s="435">
        <v>1</v>
      </c>
      <c r="E2880" s="435">
        <v>22</v>
      </c>
      <c r="F2880" s="435" t="s">
        <v>23968</v>
      </c>
      <c r="G2880" s="116" t="s">
        <v>23972</v>
      </c>
      <c r="H2880" s="116" t="s">
        <v>3293</v>
      </c>
      <c r="I2880" s="435" t="s">
        <v>39580</v>
      </c>
    </row>
    <row r="2881" spans="1:9" ht="51">
      <c r="A2881" s="910">
        <v>258</v>
      </c>
      <c r="B2881" s="907" t="s">
        <v>39583</v>
      </c>
      <c r="C2881" s="1035" t="s">
        <v>39584</v>
      </c>
      <c r="D2881" s="435">
        <v>1</v>
      </c>
      <c r="E2881" s="435">
        <v>13</v>
      </c>
      <c r="F2881" s="435" t="s">
        <v>23968</v>
      </c>
      <c r="G2881" s="116" t="s">
        <v>39585</v>
      </c>
      <c r="H2881" s="116" t="s">
        <v>3293</v>
      </c>
      <c r="I2881" s="435" t="s">
        <v>39586</v>
      </c>
    </row>
    <row r="2882" spans="1:9" ht="63.75">
      <c r="A2882" s="910">
        <v>259</v>
      </c>
      <c r="B2882" s="907" t="s">
        <v>39587</v>
      </c>
      <c r="C2882" s="1035" t="s">
        <v>39588</v>
      </c>
      <c r="D2882" s="435">
        <v>1</v>
      </c>
      <c r="E2882" s="435">
        <v>42</v>
      </c>
      <c r="F2882" s="435" t="s">
        <v>31942</v>
      </c>
      <c r="G2882" s="116" t="s">
        <v>23972</v>
      </c>
      <c r="H2882" s="116" t="s">
        <v>3293</v>
      </c>
      <c r="I2882" s="435" t="s">
        <v>39586</v>
      </c>
    </row>
    <row r="2883" spans="1:9" ht="51">
      <c r="A2883" s="910">
        <v>260</v>
      </c>
      <c r="B2883" s="907" t="s">
        <v>39589</v>
      </c>
      <c r="C2883" s="1035" t="s">
        <v>39590</v>
      </c>
      <c r="D2883" s="435">
        <v>1</v>
      </c>
      <c r="E2883" s="435">
        <v>17</v>
      </c>
      <c r="F2883" s="435" t="s">
        <v>31942</v>
      </c>
      <c r="G2883" s="116" t="s">
        <v>23972</v>
      </c>
      <c r="H2883" s="116" t="s">
        <v>3293</v>
      </c>
      <c r="I2883" s="435" t="s">
        <v>39586</v>
      </c>
    </row>
    <row r="2884" spans="1:9" ht="38.25">
      <c r="A2884" s="910">
        <v>261</v>
      </c>
      <c r="B2884" s="907" t="s">
        <v>39591</v>
      </c>
      <c r="C2884" s="1035" t="s">
        <v>39592</v>
      </c>
      <c r="D2884" s="435">
        <v>1</v>
      </c>
      <c r="E2884" s="435">
        <v>6</v>
      </c>
      <c r="F2884" s="435" t="s">
        <v>38602</v>
      </c>
      <c r="G2884" s="116" t="s">
        <v>38623</v>
      </c>
      <c r="H2884" s="116" t="s">
        <v>3293</v>
      </c>
      <c r="I2884" s="435" t="s">
        <v>23973</v>
      </c>
    </row>
    <row r="2885" spans="1:9" ht="63.75">
      <c r="A2885" s="910">
        <v>262</v>
      </c>
      <c r="B2885" s="907" t="s">
        <v>39593</v>
      </c>
      <c r="C2885" s="1035" t="s">
        <v>39594</v>
      </c>
      <c r="D2885" s="435">
        <v>1</v>
      </c>
      <c r="E2885" s="435">
        <v>17</v>
      </c>
      <c r="F2885" s="435" t="s">
        <v>31942</v>
      </c>
      <c r="G2885" s="116" t="s">
        <v>23972</v>
      </c>
      <c r="H2885" s="116" t="s">
        <v>3293</v>
      </c>
      <c r="I2885" s="116" t="s">
        <v>39586</v>
      </c>
    </row>
    <row r="2886" spans="1:9" ht="38.25">
      <c r="A2886" s="910">
        <v>263</v>
      </c>
      <c r="B2886" s="907" t="s">
        <v>39595</v>
      </c>
      <c r="C2886" s="1035" t="s">
        <v>39596</v>
      </c>
      <c r="D2886" s="435">
        <v>1</v>
      </c>
      <c r="E2886" s="435">
        <v>3</v>
      </c>
      <c r="F2886" s="435" t="s">
        <v>38623</v>
      </c>
      <c r="G2886" s="116" t="s">
        <v>38623</v>
      </c>
      <c r="H2886" s="116" t="s">
        <v>3293</v>
      </c>
      <c r="I2886" s="435" t="s">
        <v>39597</v>
      </c>
    </row>
    <row r="2887" spans="1:9" ht="63.75">
      <c r="A2887" s="910">
        <v>264</v>
      </c>
      <c r="B2887" s="907" t="s">
        <v>39598</v>
      </c>
      <c r="C2887" s="1035" t="s">
        <v>39599</v>
      </c>
      <c r="D2887" s="435">
        <v>1</v>
      </c>
      <c r="E2887" s="435">
        <v>24</v>
      </c>
      <c r="F2887" s="435" t="s">
        <v>23971</v>
      </c>
      <c r="G2887" s="435" t="s">
        <v>39600</v>
      </c>
      <c r="H2887" s="116" t="s">
        <v>3293</v>
      </c>
      <c r="I2887" s="435" t="s">
        <v>39601</v>
      </c>
    </row>
    <row r="2888" spans="1:9" ht="51">
      <c r="A2888" s="910">
        <v>265</v>
      </c>
      <c r="B2888" s="907" t="s">
        <v>39602</v>
      </c>
      <c r="C2888" s="1035" t="s">
        <v>39603</v>
      </c>
      <c r="D2888" s="435">
        <v>2</v>
      </c>
      <c r="E2888" s="435">
        <v>9</v>
      </c>
      <c r="F2888" s="435" t="s">
        <v>31012</v>
      </c>
      <c r="G2888" s="116" t="s">
        <v>31012</v>
      </c>
      <c r="H2888" s="116" t="s">
        <v>3293</v>
      </c>
      <c r="I2888" s="435" t="s">
        <v>39604</v>
      </c>
    </row>
    <row r="2889" spans="1:9" ht="63.75">
      <c r="A2889" s="910">
        <v>266</v>
      </c>
      <c r="B2889" s="907" t="s">
        <v>39605</v>
      </c>
      <c r="C2889" s="1035" t="s">
        <v>39606</v>
      </c>
      <c r="D2889" s="435">
        <v>1</v>
      </c>
      <c r="E2889" s="435">
        <v>21</v>
      </c>
      <c r="F2889" s="435" t="s">
        <v>38623</v>
      </c>
      <c r="G2889" s="116" t="s">
        <v>33189</v>
      </c>
      <c r="H2889" s="116" t="s">
        <v>3293</v>
      </c>
      <c r="I2889" s="435" t="s">
        <v>39597</v>
      </c>
    </row>
    <row r="2890" spans="1:9" ht="63.75">
      <c r="A2890" s="910">
        <v>267</v>
      </c>
      <c r="B2890" s="907" t="s">
        <v>39607</v>
      </c>
      <c r="C2890" s="1035" t="s">
        <v>39608</v>
      </c>
      <c r="D2890" s="435">
        <v>1</v>
      </c>
      <c r="E2890" s="435">
        <v>4</v>
      </c>
      <c r="F2890" s="435" t="s">
        <v>38623</v>
      </c>
      <c r="G2890" s="116" t="s">
        <v>39609</v>
      </c>
      <c r="H2890" s="116" t="s">
        <v>3293</v>
      </c>
      <c r="I2890" s="435" t="s">
        <v>39597</v>
      </c>
    </row>
    <row r="2891" spans="1:9" ht="63.75">
      <c r="A2891" s="910">
        <v>268</v>
      </c>
      <c r="B2891" s="907" t="s">
        <v>39610</v>
      </c>
      <c r="C2891" s="909" t="s">
        <v>39611</v>
      </c>
      <c r="D2891" s="435">
        <v>1</v>
      </c>
      <c r="E2891" s="435">
        <v>24</v>
      </c>
      <c r="F2891" s="435" t="s">
        <v>39609</v>
      </c>
      <c r="G2891" s="116" t="s">
        <v>39612</v>
      </c>
      <c r="H2891" s="116" t="s">
        <v>3293</v>
      </c>
      <c r="I2891" s="435" t="s">
        <v>39609</v>
      </c>
    </row>
    <row r="2892" spans="1:9" ht="63.75">
      <c r="A2892" s="910">
        <v>269</v>
      </c>
      <c r="B2892" s="907" t="s">
        <v>39613</v>
      </c>
      <c r="C2892" s="1035" t="s">
        <v>39614</v>
      </c>
      <c r="D2892" s="435">
        <v>1</v>
      </c>
      <c r="E2892" s="435">
        <v>7</v>
      </c>
      <c r="F2892" s="435" t="s">
        <v>39609</v>
      </c>
      <c r="G2892" s="116" t="s">
        <v>39612</v>
      </c>
      <c r="H2892" s="116" t="s">
        <v>3293</v>
      </c>
      <c r="I2892" s="435" t="s">
        <v>39615</v>
      </c>
    </row>
    <row r="2893" spans="1:9" ht="51">
      <c r="A2893" s="910">
        <v>270</v>
      </c>
      <c r="B2893" s="907" t="s">
        <v>39616</v>
      </c>
      <c r="C2893" s="1035" t="s">
        <v>39617</v>
      </c>
      <c r="D2893" s="435">
        <v>1</v>
      </c>
      <c r="E2893" s="435">
        <v>5</v>
      </c>
      <c r="F2893" s="435" t="s">
        <v>39609</v>
      </c>
      <c r="G2893" s="116" t="s">
        <v>39612</v>
      </c>
      <c r="H2893" s="116" t="s">
        <v>3293</v>
      </c>
      <c r="I2893" s="435" t="s">
        <v>39615</v>
      </c>
    </row>
    <row r="2894" spans="1:9" ht="38.25">
      <c r="A2894" s="910">
        <v>271</v>
      </c>
      <c r="B2894" s="907" t="s">
        <v>39618</v>
      </c>
      <c r="C2894" s="909" t="s">
        <v>39619</v>
      </c>
      <c r="D2894" s="435">
        <v>1</v>
      </c>
      <c r="E2894" s="435">
        <v>13</v>
      </c>
      <c r="F2894" s="435" t="s">
        <v>33303</v>
      </c>
      <c r="G2894" s="116" t="s">
        <v>33303</v>
      </c>
      <c r="H2894" s="116" t="s">
        <v>3293</v>
      </c>
      <c r="I2894" s="435" t="s">
        <v>39620</v>
      </c>
    </row>
    <row r="2895" spans="1:9" ht="51">
      <c r="A2895" s="910">
        <v>272</v>
      </c>
      <c r="B2895" s="907" t="s">
        <v>39621</v>
      </c>
      <c r="C2895" s="1035" t="s">
        <v>39622</v>
      </c>
      <c r="D2895" s="435">
        <v>1</v>
      </c>
      <c r="E2895" s="435">
        <v>12</v>
      </c>
      <c r="F2895" s="435" t="s">
        <v>33303</v>
      </c>
      <c r="G2895" s="116" t="s">
        <v>39612</v>
      </c>
      <c r="H2895" s="116" t="s">
        <v>3293</v>
      </c>
      <c r="I2895" s="435" t="s">
        <v>39620</v>
      </c>
    </row>
    <row r="2896" spans="1:9" ht="51">
      <c r="A2896" s="910">
        <v>273</v>
      </c>
      <c r="B2896" s="907" t="s">
        <v>39623</v>
      </c>
      <c r="C2896" s="1035" t="s">
        <v>39624</v>
      </c>
      <c r="D2896" s="435">
        <v>1</v>
      </c>
      <c r="E2896" s="435">
        <v>6</v>
      </c>
      <c r="F2896" s="435" t="s">
        <v>33303</v>
      </c>
      <c r="G2896" s="116" t="s">
        <v>39612</v>
      </c>
      <c r="H2896" s="116" t="s">
        <v>3293</v>
      </c>
      <c r="I2896" s="435" t="s">
        <v>39620</v>
      </c>
    </row>
    <row r="2897" spans="1:9" ht="51">
      <c r="A2897" s="910">
        <v>274</v>
      </c>
      <c r="B2897" s="907" t="s">
        <v>39625</v>
      </c>
      <c r="C2897" s="1035" t="s">
        <v>39626</v>
      </c>
      <c r="D2897" s="435">
        <v>1</v>
      </c>
      <c r="E2897" s="435">
        <v>13</v>
      </c>
      <c r="F2897" s="435" t="s">
        <v>38631</v>
      </c>
      <c r="G2897" s="116" t="s">
        <v>39612</v>
      </c>
      <c r="H2897" s="116" t="s">
        <v>3293</v>
      </c>
      <c r="I2897" s="435" t="s">
        <v>39627</v>
      </c>
    </row>
    <row r="2898" spans="1:9" ht="51">
      <c r="A2898" s="910">
        <v>275</v>
      </c>
      <c r="B2898" s="907" t="s">
        <v>39628</v>
      </c>
      <c r="C2898" s="909" t="s">
        <v>39629</v>
      </c>
      <c r="D2898" s="435">
        <v>1</v>
      </c>
      <c r="E2898" s="435">
        <v>3</v>
      </c>
      <c r="F2898" s="435" t="s">
        <v>39630</v>
      </c>
      <c r="G2898" s="116" t="s">
        <v>39612</v>
      </c>
      <c r="H2898" s="116" t="s">
        <v>3293</v>
      </c>
      <c r="I2898" s="435" t="s">
        <v>39631</v>
      </c>
    </row>
    <row r="2899" spans="1:9" ht="76.5">
      <c r="A2899" s="910">
        <v>276</v>
      </c>
      <c r="B2899" s="907" t="s">
        <v>39632</v>
      </c>
      <c r="C2899" s="909" t="s">
        <v>39633</v>
      </c>
      <c r="D2899" s="435">
        <v>1</v>
      </c>
      <c r="E2899" s="435">
        <v>8</v>
      </c>
      <c r="F2899" s="435" t="s">
        <v>39630</v>
      </c>
      <c r="G2899" s="116" t="s">
        <v>39612</v>
      </c>
      <c r="H2899" s="116" t="s">
        <v>3293</v>
      </c>
      <c r="I2899" s="435" t="s">
        <v>39395</v>
      </c>
    </row>
    <row r="2900" spans="1:9" ht="76.5">
      <c r="A2900" s="910">
        <v>277</v>
      </c>
      <c r="B2900" s="907" t="s">
        <v>39634</v>
      </c>
      <c r="C2900" s="1035" t="s">
        <v>39635</v>
      </c>
      <c r="D2900" s="435">
        <v>1</v>
      </c>
      <c r="E2900" s="435">
        <v>3</v>
      </c>
      <c r="F2900" s="435" t="s">
        <v>39630</v>
      </c>
      <c r="G2900" s="116" t="s">
        <v>39612</v>
      </c>
      <c r="H2900" s="116" t="s">
        <v>3293</v>
      </c>
      <c r="I2900" s="435" t="s">
        <v>39631</v>
      </c>
    </row>
    <row r="2901" spans="1:9" ht="63.75">
      <c r="A2901" s="910">
        <v>278</v>
      </c>
      <c r="B2901" s="907" t="s">
        <v>39636</v>
      </c>
      <c r="C2901" s="1035" t="s">
        <v>39637</v>
      </c>
      <c r="D2901" s="435">
        <v>1</v>
      </c>
      <c r="E2901" s="435">
        <v>6</v>
      </c>
      <c r="F2901" s="435" t="s">
        <v>39630</v>
      </c>
      <c r="G2901" s="116" t="s">
        <v>39612</v>
      </c>
      <c r="H2901" s="116" t="s">
        <v>3293</v>
      </c>
      <c r="I2901" s="435" t="s">
        <v>39631</v>
      </c>
    </row>
    <row r="2902" spans="1:9" ht="63.75">
      <c r="A2902" s="910">
        <v>279</v>
      </c>
      <c r="B2902" s="907" t="s">
        <v>39638</v>
      </c>
      <c r="C2902" s="909" t="s">
        <v>39639</v>
      </c>
      <c r="D2902" s="435">
        <v>1</v>
      </c>
      <c r="E2902" s="435">
        <v>5</v>
      </c>
      <c r="F2902" s="435" t="s">
        <v>31072</v>
      </c>
      <c r="G2902" s="116" t="s">
        <v>36552</v>
      </c>
      <c r="H2902" s="116" t="s">
        <v>3293</v>
      </c>
      <c r="I2902" s="435" t="s">
        <v>39640</v>
      </c>
    </row>
    <row r="2903" spans="1:9" ht="25.5">
      <c r="A2903" s="910"/>
      <c r="B2903" s="907" t="s">
        <v>39641</v>
      </c>
      <c r="C2903" s="1035" t="s">
        <v>39642</v>
      </c>
      <c r="D2903" s="435">
        <v>1</v>
      </c>
      <c r="E2903" s="435">
        <v>6</v>
      </c>
      <c r="F2903" s="435">
        <v>2207.2021</v>
      </c>
      <c r="G2903" s="116" t="s">
        <v>32392</v>
      </c>
      <c r="H2903" s="116" t="s">
        <v>3293</v>
      </c>
      <c r="I2903" s="435" t="s">
        <v>39640</v>
      </c>
    </row>
    <row r="2904" spans="1:9" ht="25.5">
      <c r="A2904" s="910"/>
      <c r="B2904" s="907" t="s">
        <v>39643</v>
      </c>
      <c r="C2904" s="1035" t="s">
        <v>39644</v>
      </c>
      <c r="D2904" s="435">
        <v>1</v>
      </c>
      <c r="E2904" s="435">
        <v>9</v>
      </c>
      <c r="F2904" s="435">
        <v>2207.2021</v>
      </c>
      <c r="G2904" s="116" t="s">
        <v>32392</v>
      </c>
      <c r="H2904" s="116" t="s">
        <v>3293</v>
      </c>
      <c r="I2904" s="435" t="s">
        <v>39640</v>
      </c>
    </row>
    <row r="2905" spans="1:9" ht="76.5">
      <c r="A2905" s="910"/>
      <c r="B2905" s="907" t="s">
        <v>39645</v>
      </c>
      <c r="C2905" s="1035" t="s">
        <v>39646</v>
      </c>
      <c r="D2905" s="435">
        <v>1</v>
      </c>
      <c r="E2905" s="435">
        <v>9</v>
      </c>
      <c r="F2905" s="435" t="s">
        <v>31075</v>
      </c>
      <c r="G2905" s="116" t="s">
        <v>39647</v>
      </c>
      <c r="H2905" s="116" t="s">
        <v>3293</v>
      </c>
      <c r="I2905" s="435" t="s">
        <v>39648</v>
      </c>
    </row>
    <row r="2906" spans="1:9" ht="99">
      <c r="A2906" s="910"/>
      <c r="B2906" s="907" t="s">
        <v>39649</v>
      </c>
      <c r="C2906" s="1035" t="s">
        <v>39650</v>
      </c>
      <c r="D2906" s="435">
        <v>1</v>
      </c>
      <c r="E2906" s="435">
        <v>3</v>
      </c>
      <c r="F2906" s="435" t="s">
        <v>33806</v>
      </c>
      <c r="G2906" s="116" t="s">
        <v>39651</v>
      </c>
      <c r="H2906" s="116" t="s">
        <v>3293</v>
      </c>
      <c r="I2906" s="435">
        <v>2704.2022000000002</v>
      </c>
    </row>
    <row r="2907" spans="1:9" ht="51">
      <c r="A2907" s="910"/>
      <c r="B2907" s="907" t="s">
        <v>39652</v>
      </c>
      <c r="C2907" s="909" t="s">
        <v>39653</v>
      </c>
      <c r="D2907" s="435">
        <v>1</v>
      </c>
      <c r="E2907" s="435">
        <v>5</v>
      </c>
      <c r="F2907" s="435" t="s">
        <v>31075</v>
      </c>
      <c r="G2907" s="116" t="s">
        <v>39647</v>
      </c>
      <c r="H2907" s="116" t="s">
        <v>3293</v>
      </c>
      <c r="I2907" s="435" t="s">
        <v>39648</v>
      </c>
    </row>
    <row r="2908" spans="1:9" ht="51">
      <c r="A2908" s="910"/>
      <c r="B2908" s="907" t="s">
        <v>39654</v>
      </c>
      <c r="C2908" s="909" t="s">
        <v>39655</v>
      </c>
      <c r="D2908" s="435">
        <v>2</v>
      </c>
      <c r="E2908" s="435">
        <v>58</v>
      </c>
      <c r="F2908" s="435" t="s">
        <v>31147</v>
      </c>
      <c r="G2908" s="435" t="s">
        <v>31122</v>
      </c>
      <c r="H2908" s="116" t="s">
        <v>3293</v>
      </c>
      <c r="I2908" s="435" t="s">
        <v>39656</v>
      </c>
    </row>
    <row r="2909" spans="1:9" ht="38.25">
      <c r="A2909" s="910"/>
      <c r="B2909" s="907" t="s">
        <v>39657</v>
      </c>
      <c r="C2909" s="1035" t="s">
        <v>39658</v>
      </c>
      <c r="D2909" s="435">
        <v>1</v>
      </c>
      <c r="E2909" s="435">
        <v>3</v>
      </c>
      <c r="F2909" s="435" t="s">
        <v>31094</v>
      </c>
      <c r="G2909" s="116" t="s">
        <v>39647</v>
      </c>
      <c r="H2909" s="116" t="s">
        <v>3293</v>
      </c>
      <c r="I2909" s="435" t="s">
        <v>39064</v>
      </c>
    </row>
    <row r="2910" spans="1:9" ht="51">
      <c r="A2910" s="910"/>
      <c r="B2910" s="907" t="s">
        <v>39659</v>
      </c>
      <c r="C2910" s="909" t="s">
        <v>39660</v>
      </c>
      <c r="D2910" s="435">
        <v>1</v>
      </c>
      <c r="E2910" s="435">
        <v>5</v>
      </c>
      <c r="F2910" s="435" t="s">
        <v>31122</v>
      </c>
      <c r="G2910" s="116" t="s">
        <v>31155</v>
      </c>
      <c r="H2910" s="116" t="s">
        <v>3293</v>
      </c>
      <c r="I2910" s="435" t="s">
        <v>39661</v>
      </c>
    </row>
    <row r="2911" spans="1:9" ht="51">
      <c r="A2911" s="910"/>
      <c r="B2911" s="907" t="s">
        <v>39662</v>
      </c>
      <c r="C2911" s="1035" t="s">
        <v>39663</v>
      </c>
      <c r="D2911" s="435">
        <v>1</v>
      </c>
      <c r="E2911" s="435">
        <v>3</v>
      </c>
      <c r="F2911" s="435" t="s">
        <v>31151</v>
      </c>
      <c r="G2911" s="116" t="s">
        <v>39647</v>
      </c>
      <c r="H2911" s="116" t="s">
        <v>3293</v>
      </c>
      <c r="I2911" s="435" t="s">
        <v>39664</v>
      </c>
    </row>
    <row r="2912" spans="1:9" ht="63.75">
      <c r="A2912" s="910"/>
      <c r="B2912" s="907" t="s">
        <v>39665</v>
      </c>
      <c r="C2912" s="1035" t="s">
        <v>39666</v>
      </c>
      <c r="D2912" s="435">
        <v>1</v>
      </c>
      <c r="E2912" s="435">
        <v>3</v>
      </c>
      <c r="F2912" s="435" t="s">
        <v>31151</v>
      </c>
      <c r="G2912" s="116" t="s">
        <v>39647</v>
      </c>
      <c r="H2912" s="116" t="s">
        <v>3293</v>
      </c>
      <c r="I2912" s="435" t="s">
        <v>39664</v>
      </c>
    </row>
    <row r="2913" spans="1:9" ht="51">
      <c r="A2913" s="910"/>
      <c r="B2913" s="907" t="s">
        <v>39667</v>
      </c>
      <c r="C2913" s="1035" t="s">
        <v>39668</v>
      </c>
      <c r="D2913" s="435">
        <v>1</v>
      </c>
      <c r="E2913" s="435">
        <v>3</v>
      </c>
      <c r="F2913" s="435" t="s">
        <v>31151</v>
      </c>
      <c r="G2913" s="116" t="s">
        <v>39647</v>
      </c>
      <c r="H2913" s="116" t="s">
        <v>3293</v>
      </c>
      <c r="I2913" s="435" t="s">
        <v>39664</v>
      </c>
    </row>
    <row r="2914" spans="1:9" ht="51">
      <c r="A2914" s="910"/>
      <c r="B2914" s="907" t="s">
        <v>39669</v>
      </c>
      <c r="C2914" s="1035" t="s">
        <v>39670</v>
      </c>
      <c r="D2914" s="435">
        <v>1</v>
      </c>
      <c r="E2914" s="435">
        <v>6</v>
      </c>
      <c r="F2914" s="435" t="s">
        <v>31151</v>
      </c>
      <c r="G2914" s="116" t="s">
        <v>39647</v>
      </c>
      <c r="H2914" s="116" t="s">
        <v>3293</v>
      </c>
      <c r="I2914" s="435" t="s">
        <v>39664</v>
      </c>
    </row>
    <row r="2915" spans="1:9" ht="51">
      <c r="A2915" s="910"/>
      <c r="B2915" s="907" t="s">
        <v>39671</v>
      </c>
      <c r="C2915" s="1035" t="s">
        <v>39672</v>
      </c>
      <c r="D2915" s="435">
        <v>1</v>
      </c>
      <c r="E2915" s="435">
        <v>8</v>
      </c>
      <c r="F2915" s="435" t="s">
        <v>31155</v>
      </c>
      <c r="G2915" s="116" t="s">
        <v>39673</v>
      </c>
      <c r="H2915" s="116" t="s">
        <v>3293</v>
      </c>
      <c r="I2915" s="435" t="s">
        <v>39674</v>
      </c>
    </row>
    <row r="2916" spans="1:9" ht="76.5">
      <c r="A2916" s="910"/>
      <c r="B2916" s="907" t="s">
        <v>39675</v>
      </c>
      <c r="C2916" s="1035" t="s">
        <v>39676</v>
      </c>
      <c r="D2916" s="435">
        <v>1</v>
      </c>
      <c r="E2916" s="435">
        <v>6</v>
      </c>
      <c r="F2916" s="435" t="s">
        <v>31155</v>
      </c>
      <c r="G2916" s="116" t="s">
        <v>39673</v>
      </c>
      <c r="H2916" s="116" t="s">
        <v>3293</v>
      </c>
      <c r="I2916" s="435" t="s">
        <v>39674</v>
      </c>
    </row>
    <row r="2917" spans="1:9" ht="63.75">
      <c r="A2917" s="910"/>
      <c r="B2917" s="907" t="s">
        <v>39677</v>
      </c>
      <c r="C2917" s="1035" t="s">
        <v>39678</v>
      </c>
      <c r="D2917" s="435">
        <v>1</v>
      </c>
      <c r="E2917" s="435">
        <v>7</v>
      </c>
      <c r="F2917" s="435" t="s">
        <v>36646</v>
      </c>
      <c r="G2917" s="116" t="s">
        <v>39679</v>
      </c>
      <c r="H2917" s="116" t="s">
        <v>3293</v>
      </c>
      <c r="I2917" s="435" t="s">
        <v>39680</v>
      </c>
    </row>
    <row r="2918" spans="1:9" ht="51">
      <c r="A2918" s="910"/>
      <c r="B2918" s="907" t="s">
        <v>39681</v>
      </c>
      <c r="C2918" s="1035" t="s">
        <v>39682</v>
      </c>
      <c r="D2918" s="435">
        <v>1</v>
      </c>
      <c r="E2918" s="435">
        <v>11</v>
      </c>
      <c r="F2918" s="435" t="s">
        <v>36646</v>
      </c>
      <c r="G2918" s="116" t="s">
        <v>36643</v>
      </c>
      <c r="H2918" s="116" t="s">
        <v>3293</v>
      </c>
      <c r="I2918" s="435" t="s">
        <v>39680</v>
      </c>
    </row>
    <row r="2919" spans="1:9" ht="51">
      <c r="A2919" s="910"/>
      <c r="B2919" s="907" t="s">
        <v>39683</v>
      </c>
      <c r="C2919" s="1035" t="s">
        <v>39684</v>
      </c>
      <c r="D2919" s="435">
        <v>1</v>
      </c>
      <c r="E2919" s="435">
        <v>7</v>
      </c>
      <c r="F2919" s="435" t="s">
        <v>36812</v>
      </c>
      <c r="G2919" s="116" t="s">
        <v>36643</v>
      </c>
      <c r="H2919" s="116" t="s">
        <v>3293</v>
      </c>
      <c r="I2919" s="435" t="s">
        <v>39680</v>
      </c>
    </row>
    <row r="2920" spans="1:9" ht="51">
      <c r="A2920" s="910"/>
      <c r="B2920" s="907" t="s">
        <v>39685</v>
      </c>
      <c r="C2920" s="1035" t="s">
        <v>39686</v>
      </c>
      <c r="D2920" s="435">
        <v>2</v>
      </c>
      <c r="E2920" s="435">
        <v>4</v>
      </c>
      <c r="F2920" s="435" t="s">
        <v>33213</v>
      </c>
      <c r="G2920" s="116" t="s">
        <v>36643</v>
      </c>
      <c r="H2920" s="116" t="s">
        <v>3293</v>
      </c>
      <c r="I2920" s="435" t="s">
        <v>39687</v>
      </c>
    </row>
    <row r="2921" spans="1:9" ht="51">
      <c r="A2921" s="910"/>
      <c r="B2921" s="907" t="s">
        <v>39688</v>
      </c>
      <c r="C2921" s="1035" t="s">
        <v>39689</v>
      </c>
      <c r="D2921" s="435">
        <v>1</v>
      </c>
      <c r="E2921" s="435">
        <v>4</v>
      </c>
      <c r="F2921" s="435" t="s">
        <v>33213</v>
      </c>
      <c r="G2921" s="116" t="s">
        <v>36643</v>
      </c>
      <c r="H2921" s="116" t="s">
        <v>3293</v>
      </c>
      <c r="I2921" s="435" t="s">
        <v>39687</v>
      </c>
    </row>
    <row r="2922" spans="1:9" ht="51">
      <c r="A2922" s="910"/>
      <c r="B2922" s="907" t="s">
        <v>39690</v>
      </c>
      <c r="C2922" s="1035" t="s">
        <v>39691</v>
      </c>
      <c r="D2922" s="435">
        <v>1</v>
      </c>
      <c r="E2922" s="435">
        <v>6</v>
      </c>
      <c r="F2922" s="435" t="s">
        <v>32003</v>
      </c>
      <c r="G2922" s="116" t="s">
        <v>36643</v>
      </c>
      <c r="H2922" s="116" t="s">
        <v>3293</v>
      </c>
      <c r="I2922" s="435" t="s">
        <v>39687</v>
      </c>
    </row>
    <row r="2923" spans="1:9" ht="63.75">
      <c r="A2923" s="910"/>
      <c r="B2923" s="907" t="s">
        <v>39692</v>
      </c>
      <c r="C2923" s="1035" t="s">
        <v>39693</v>
      </c>
      <c r="D2923" s="435">
        <v>1</v>
      </c>
      <c r="E2923" s="435">
        <v>4</v>
      </c>
      <c r="F2923" s="435" t="s">
        <v>31968</v>
      </c>
      <c r="G2923" s="116" t="s">
        <v>36643</v>
      </c>
      <c r="H2923" s="116" t="s">
        <v>3293</v>
      </c>
      <c r="I2923" s="435" t="s">
        <v>39694</v>
      </c>
    </row>
    <row r="2924" spans="1:9" ht="51">
      <c r="A2924" s="910"/>
      <c r="B2924" s="907" t="s">
        <v>39695</v>
      </c>
      <c r="C2924" s="1035" t="s">
        <v>39696</v>
      </c>
      <c r="D2924" s="435">
        <v>1</v>
      </c>
      <c r="E2924" s="435">
        <v>6</v>
      </c>
      <c r="F2924" s="435" t="s">
        <v>33349</v>
      </c>
      <c r="G2924" s="116" t="s">
        <v>33349</v>
      </c>
      <c r="H2924" s="116" t="s">
        <v>3293</v>
      </c>
      <c r="I2924" s="907" t="s">
        <v>39697</v>
      </c>
    </row>
    <row r="2925" spans="1:9" ht="16.5">
      <c r="A2925" s="910"/>
      <c r="B2925" s="907" t="s">
        <v>39698</v>
      </c>
      <c r="C2925" s="1038" t="s">
        <v>29150</v>
      </c>
      <c r="D2925" s="910">
        <v>0</v>
      </c>
      <c r="E2925" s="910">
        <v>0</v>
      </c>
      <c r="F2925" s="910">
        <v>0</v>
      </c>
      <c r="G2925" s="910">
        <v>0</v>
      </c>
      <c r="H2925" s="910">
        <v>0</v>
      </c>
      <c r="I2925" s="910">
        <v>0</v>
      </c>
    </row>
    <row r="2926" spans="1:9" ht="38.25">
      <c r="A2926" s="910"/>
      <c r="B2926" s="907" t="s">
        <v>39699</v>
      </c>
      <c r="C2926" s="1035" t="s">
        <v>39700</v>
      </c>
      <c r="D2926" s="435">
        <v>1</v>
      </c>
      <c r="E2926" s="435">
        <v>4</v>
      </c>
      <c r="F2926" s="435" t="s">
        <v>33372</v>
      </c>
      <c r="G2926" s="116" t="s">
        <v>39073</v>
      </c>
      <c r="H2926" s="116" t="s">
        <v>3293</v>
      </c>
      <c r="I2926" s="435" t="s">
        <v>39701</v>
      </c>
    </row>
    <row r="2927" spans="1:9" ht="63.75">
      <c r="A2927" s="910"/>
      <c r="B2927" s="907" t="s">
        <v>39702</v>
      </c>
      <c r="C2927" s="1035" t="s">
        <v>39703</v>
      </c>
      <c r="D2927" s="435">
        <v>1</v>
      </c>
      <c r="E2927" s="435">
        <v>4</v>
      </c>
      <c r="F2927" s="435" t="s">
        <v>33372</v>
      </c>
      <c r="G2927" s="116" t="s">
        <v>39073</v>
      </c>
      <c r="H2927" s="116" t="s">
        <v>3293</v>
      </c>
      <c r="I2927" s="435" t="s">
        <v>39701</v>
      </c>
    </row>
    <row r="2928" spans="1:9" ht="63.75">
      <c r="A2928" s="910"/>
      <c r="B2928" s="907" t="s">
        <v>39704</v>
      </c>
      <c r="C2928" s="909" t="s">
        <v>39705</v>
      </c>
      <c r="D2928" s="435">
        <v>1</v>
      </c>
      <c r="E2928" s="435">
        <v>12</v>
      </c>
      <c r="F2928" s="435" t="s">
        <v>33372</v>
      </c>
      <c r="G2928" s="116" t="s">
        <v>39073</v>
      </c>
      <c r="H2928" s="116" t="s">
        <v>3293</v>
      </c>
      <c r="I2928" s="435" t="s">
        <v>39701</v>
      </c>
    </row>
    <row r="2929" spans="1:9" ht="63.75">
      <c r="A2929" s="910"/>
      <c r="B2929" s="907" t="s">
        <v>39706</v>
      </c>
      <c r="C2929" s="1035" t="s">
        <v>39707</v>
      </c>
      <c r="D2929" s="435">
        <v>1</v>
      </c>
      <c r="E2929" s="435">
        <v>4</v>
      </c>
      <c r="F2929" s="435" t="s">
        <v>33372</v>
      </c>
      <c r="G2929" s="116" t="s">
        <v>39073</v>
      </c>
      <c r="H2929" s="116" t="s">
        <v>3293</v>
      </c>
      <c r="I2929" s="435" t="s">
        <v>39701</v>
      </c>
    </row>
    <row r="2930" spans="1:9" ht="63.75">
      <c r="A2930" s="910"/>
      <c r="B2930" s="907" t="s">
        <v>39708</v>
      </c>
      <c r="C2930" s="1035" t="s">
        <v>39709</v>
      </c>
      <c r="D2930" s="435">
        <v>1</v>
      </c>
      <c r="E2930" s="435">
        <v>10</v>
      </c>
      <c r="F2930" s="435" t="s">
        <v>36820</v>
      </c>
      <c r="G2930" s="116" t="s">
        <v>31207</v>
      </c>
      <c r="H2930" s="116" t="s">
        <v>3293</v>
      </c>
      <c r="I2930" s="435" t="s">
        <v>39710</v>
      </c>
    </row>
    <row r="2931" spans="1:9" ht="63.75">
      <c r="A2931" s="910"/>
      <c r="B2931" s="907" t="s">
        <v>39711</v>
      </c>
      <c r="C2931" s="1035" t="s">
        <v>39712</v>
      </c>
      <c r="D2931" s="435">
        <v>1</v>
      </c>
      <c r="E2931" s="435">
        <v>4</v>
      </c>
      <c r="F2931" s="435" t="s">
        <v>31185</v>
      </c>
      <c r="G2931" s="116" t="s">
        <v>39073</v>
      </c>
      <c r="H2931" s="116" t="s">
        <v>3293</v>
      </c>
      <c r="I2931" s="435" t="s">
        <v>39713</v>
      </c>
    </row>
    <row r="2932" spans="1:9" ht="51">
      <c r="A2932" s="910"/>
      <c r="B2932" s="907" t="s">
        <v>39714</v>
      </c>
      <c r="C2932" s="1035" t="s">
        <v>39715</v>
      </c>
      <c r="D2932" s="435">
        <v>1</v>
      </c>
      <c r="E2932" s="435"/>
      <c r="F2932" s="435" t="s">
        <v>31185</v>
      </c>
      <c r="G2932" s="116" t="s">
        <v>31185</v>
      </c>
      <c r="H2932" s="116" t="s">
        <v>3293</v>
      </c>
      <c r="I2932" s="435" t="s">
        <v>39713</v>
      </c>
    </row>
    <row r="2933" spans="1:9" ht="38.25">
      <c r="A2933" s="910"/>
      <c r="B2933" s="907" t="s">
        <v>39716</v>
      </c>
      <c r="C2933" s="1035" t="s">
        <v>39717</v>
      </c>
      <c r="D2933" s="435">
        <v>1</v>
      </c>
      <c r="E2933" s="435">
        <v>8</v>
      </c>
      <c r="F2933" s="435" t="s">
        <v>31185</v>
      </c>
      <c r="G2933" s="116" t="s">
        <v>36628</v>
      </c>
      <c r="H2933" s="116" t="s">
        <v>3293</v>
      </c>
      <c r="I2933" s="435" t="s">
        <v>39713</v>
      </c>
    </row>
    <row r="2934" spans="1:9" ht="63.75">
      <c r="A2934" s="910"/>
      <c r="B2934" s="907" t="s">
        <v>39718</v>
      </c>
      <c r="C2934" s="1035" t="s">
        <v>39719</v>
      </c>
      <c r="D2934" s="435">
        <v>1</v>
      </c>
      <c r="E2934" s="435">
        <v>9</v>
      </c>
      <c r="F2934" s="435" t="s">
        <v>31185</v>
      </c>
      <c r="G2934" s="116" t="s">
        <v>36822</v>
      </c>
      <c r="H2934" s="116" t="s">
        <v>3293</v>
      </c>
      <c r="I2934" s="435" t="s">
        <v>39713</v>
      </c>
    </row>
    <row r="2935" spans="1:9" ht="63.75">
      <c r="A2935" s="910"/>
      <c r="B2935" s="907" t="s">
        <v>39720</v>
      </c>
      <c r="C2935" s="1035" t="s">
        <v>39721</v>
      </c>
      <c r="D2935" s="435">
        <v>1</v>
      </c>
      <c r="E2935" s="435">
        <v>6</v>
      </c>
      <c r="F2935" s="435" t="s">
        <v>36822</v>
      </c>
      <c r="G2935" s="116" t="s">
        <v>39212</v>
      </c>
      <c r="H2935" s="116" t="s">
        <v>3293</v>
      </c>
      <c r="I2935" s="435" t="s">
        <v>39722</v>
      </c>
    </row>
    <row r="2936" spans="1:9" ht="89.25">
      <c r="A2936" s="910"/>
      <c r="B2936" s="907" t="s">
        <v>39723</v>
      </c>
      <c r="C2936" s="1035" t="s">
        <v>39724</v>
      </c>
      <c r="D2936" s="435">
        <v>1</v>
      </c>
      <c r="E2936" s="435">
        <v>11</v>
      </c>
      <c r="F2936" s="435" t="s">
        <v>36822</v>
      </c>
      <c r="G2936" s="116" t="s">
        <v>31207</v>
      </c>
      <c r="H2936" s="116" t="s">
        <v>3293</v>
      </c>
      <c r="I2936" s="435" t="s">
        <v>39722</v>
      </c>
    </row>
    <row r="2937" spans="1:9" ht="38.25">
      <c r="A2937" s="910"/>
      <c r="B2937" s="907" t="s">
        <v>39725</v>
      </c>
      <c r="C2937" s="1035" t="s">
        <v>39726</v>
      </c>
      <c r="D2937" s="435">
        <v>1</v>
      </c>
      <c r="E2937" s="435">
        <v>5</v>
      </c>
      <c r="F2937" s="435" t="s">
        <v>36822</v>
      </c>
      <c r="G2937" s="116" t="s">
        <v>31207</v>
      </c>
      <c r="H2937" s="116" t="s">
        <v>3293</v>
      </c>
      <c r="I2937" s="435" t="s">
        <v>39722</v>
      </c>
    </row>
    <row r="2938" spans="1:9" ht="51">
      <c r="A2938" s="910"/>
      <c r="B2938" s="907" t="s">
        <v>39727</v>
      </c>
      <c r="C2938" s="1035" t="s">
        <v>39728</v>
      </c>
      <c r="D2938" s="435">
        <v>1</v>
      </c>
      <c r="E2938" s="435">
        <v>6</v>
      </c>
      <c r="F2938" s="435" t="s">
        <v>39166</v>
      </c>
      <c r="G2938" s="116" t="s">
        <v>31207</v>
      </c>
      <c r="H2938" s="116" t="s">
        <v>3293</v>
      </c>
      <c r="I2938" s="435" t="s">
        <v>39729</v>
      </c>
    </row>
    <row r="2939" spans="1:9" ht="63.75">
      <c r="A2939" s="910"/>
      <c r="B2939" s="907" t="s">
        <v>39730</v>
      </c>
      <c r="C2939" s="1035" t="s">
        <v>39731</v>
      </c>
      <c r="D2939" s="435">
        <v>1</v>
      </c>
      <c r="E2939" s="435">
        <v>4</v>
      </c>
      <c r="F2939" s="435" t="s">
        <v>39166</v>
      </c>
      <c r="G2939" s="116" t="s">
        <v>31207</v>
      </c>
      <c r="H2939" s="116" t="s">
        <v>3293</v>
      </c>
      <c r="I2939" s="435" t="s">
        <v>39729</v>
      </c>
    </row>
    <row r="2940" spans="1:9" ht="63.75">
      <c r="A2940" s="910"/>
      <c r="B2940" s="907" t="s">
        <v>39732</v>
      </c>
      <c r="C2940" s="1035" t="s">
        <v>39733</v>
      </c>
      <c r="D2940" s="435">
        <v>1</v>
      </c>
      <c r="E2940" s="435">
        <v>4</v>
      </c>
      <c r="F2940" s="435" t="s">
        <v>39166</v>
      </c>
      <c r="G2940" s="116" t="s">
        <v>39166</v>
      </c>
      <c r="H2940" s="116" t="s">
        <v>3293</v>
      </c>
      <c r="I2940" s="435" t="s">
        <v>39729</v>
      </c>
    </row>
    <row r="2941" spans="1:9" ht="76.5">
      <c r="A2941" s="910"/>
      <c r="B2941" s="907" t="s">
        <v>39734</v>
      </c>
      <c r="C2941" s="1035" t="s">
        <v>39735</v>
      </c>
      <c r="D2941" s="435">
        <v>1</v>
      </c>
      <c r="E2941" s="435">
        <v>4</v>
      </c>
      <c r="F2941" s="435" t="s">
        <v>31210</v>
      </c>
      <c r="G2941" s="116" t="s">
        <v>31207</v>
      </c>
      <c r="H2941" s="116" t="s">
        <v>3293</v>
      </c>
      <c r="I2941" s="435" t="s">
        <v>32328</v>
      </c>
    </row>
    <row r="2942" spans="1:9" ht="63.75">
      <c r="A2942" s="910"/>
      <c r="B2942" s="907" t="s">
        <v>39736</v>
      </c>
      <c r="C2942" s="1035" t="s">
        <v>39737</v>
      </c>
      <c r="D2942" s="435">
        <v>1</v>
      </c>
      <c r="E2942" s="435">
        <v>4</v>
      </c>
      <c r="F2942" s="435" t="s">
        <v>31210</v>
      </c>
      <c r="G2942" s="116" t="s">
        <v>31207</v>
      </c>
      <c r="H2942" s="116" t="s">
        <v>3293</v>
      </c>
      <c r="I2942" s="435" t="s">
        <v>32328</v>
      </c>
    </row>
    <row r="2943" spans="1:9" ht="51">
      <c r="A2943" s="910"/>
      <c r="B2943" s="907" t="s">
        <v>39738</v>
      </c>
      <c r="C2943" s="1035" t="s">
        <v>39739</v>
      </c>
      <c r="D2943" s="435">
        <v>1</v>
      </c>
      <c r="E2943" s="435">
        <v>4</v>
      </c>
      <c r="F2943" s="435" t="s">
        <v>31210</v>
      </c>
      <c r="G2943" s="116" t="s">
        <v>31207</v>
      </c>
      <c r="H2943" s="116" t="s">
        <v>3293</v>
      </c>
      <c r="I2943" s="435" t="s">
        <v>32328</v>
      </c>
    </row>
    <row r="2944" spans="1:9" ht="51">
      <c r="A2944" s="910"/>
      <c r="B2944" s="907" t="s">
        <v>39740</v>
      </c>
      <c r="C2944" s="1035" t="s">
        <v>39741</v>
      </c>
      <c r="D2944" s="435">
        <v>1</v>
      </c>
      <c r="E2944" s="435">
        <v>4</v>
      </c>
      <c r="F2944" s="435" t="s">
        <v>31207</v>
      </c>
      <c r="G2944" s="116" t="s">
        <v>36564</v>
      </c>
      <c r="H2944" s="116" t="s">
        <v>3293</v>
      </c>
      <c r="I2944" s="435" t="s">
        <v>39742</v>
      </c>
    </row>
    <row r="2945" spans="1:9" ht="76.5">
      <c r="A2945" s="910"/>
      <c r="B2945" s="907" t="s">
        <v>39743</v>
      </c>
      <c r="C2945" s="1035" t="s">
        <v>39744</v>
      </c>
      <c r="D2945" s="435">
        <v>1</v>
      </c>
      <c r="E2945" s="435">
        <v>6</v>
      </c>
      <c r="F2945" s="435" t="s">
        <v>31207</v>
      </c>
      <c r="G2945" s="116" t="s">
        <v>36564</v>
      </c>
      <c r="H2945" s="116" t="s">
        <v>3293</v>
      </c>
      <c r="I2945" s="435" t="s">
        <v>39742</v>
      </c>
    </row>
    <row r="2946" spans="1:9" ht="51">
      <c r="A2946" s="910"/>
      <c r="B2946" s="907" t="s">
        <v>39745</v>
      </c>
      <c r="C2946" s="1035" t="s">
        <v>39746</v>
      </c>
      <c r="D2946" s="435">
        <v>1</v>
      </c>
      <c r="E2946" s="435">
        <v>7</v>
      </c>
      <c r="F2946" s="435" t="s">
        <v>31207</v>
      </c>
      <c r="G2946" s="116" t="s">
        <v>36564</v>
      </c>
      <c r="H2946" s="116" t="s">
        <v>3293</v>
      </c>
      <c r="I2946" s="435" t="s">
        <v>39742</v>
      </c>
    </row>
    <row r="2947" spans="1:9" ht="51">
      <c r="A2947" s="910"/>
      <c r="B2947" s="907" t="s">
        <v>39747</v>
      </c>
      <c r="C2947" s="909" t="s">
        <v>39748</v>
      </c>
      <c r="D2947" s="435">
        <v>1</v>
      </c>
      <c r="E2947" s="435">
        <v>11</v>
      </c>
      <c r="F2947" s="435" t="s">
        <v>31212</v>
      </c>
      <c r="G2947" s="116" t="s">
        <v>38731</v>
      </c>
      <c r="H2947" s="116" t="s">
        <v>3293</v>
      </c>
      <c r="I2947" s="435" t="s">
        <v>39749</v>
      </c>
    </row>
    <row r="2948" spans="1:9" ht="63.75">
      <c r="A2948" s="910"/>
      <c r="B2948" s="907" t="s">
        <v>39750</v>
      </c>
      <c r="C2948" s="1035" t="s">
        <v>39751</v>
      </c>
      <c r="D2948" s="435">
        <v>1</v>
      </c>
      <c r="E2948" s="435">
        <v>10</v>
      </c>
      <c r="F2948" s="435" t="s">
        <v>39752</v>
      </c>
      <c r="G2948" s="116">
        <v>17.092020999999999</v>
      </c>
      <c r="H2948" s="116" t="s">
        <v>3293</v>
      </c>
      <c r="I2948" s="435" t="s">
        <v>39753</v>
      </c>
    </row>
    <row r="2949" spans="1:9" ht="51">
      <c r="A2949" s="910"/>
      <c r="B2949" s="907" t="s">
        <v>39754</v>
      </c>
      <c r="C2949" s="1035" t="s">
        <v>39755</v>
      </c>
      <c r="D2949" s="435">
        <v>1</v>
      </c>
      <c r="E2949" s="435">
        <v>8</v>
      </c>
      <c r="F2949" s="435" t="s">
        <v>39752</v>
      </c>
      <c r="G2949" s="116">
        <v>17.092020999999999</v>
      </c>
      <c r="H2949" s="116" t="s">
        <v>3293</v>
      </c>
      <c r="I2949" s="435" t="s">
        <v>39753</v>
      </c>
    </row>
    <row r="2950" spans="1:9" ht="51">
      <c r="A2950" s="910"/>
      <c r="B2950" s="907" t="s">
        <v>39756</v>
      </c>
      <c r="C2950" s="1035" t="s">
        <v>39757</v>
      </c>
      <c r="D2950" s="116">
        <v>1</v>
      </c>
      <c r="E2950" s="435">
        <v>6</v>
      </c>
      <c r="F2950" s="435" t="s">
        <v>31212</v>
      </c>
      <c r="G2950" s="435" t="s">
        <v>38731</v>
      </c>
      <c r="H2950" s="116" t="s">
        <v>3293</v>
      </c>
      <c r="I2950" s="435" t="s">
        <v>39749</v>
      </c>
    </row>
    <row r="2951" spans="1:9" ht="51">
      <c r="A2951" s="910"/>
      <c r="B2951" s="907" t="s">
        <v>39758</v>
      </c>
      <c r="C2951" s="1035" t="s">
        <v>39755</v>
      </c>
      <c r="D2951" s="116">
        <v>1</v>
      </c>
      <c r="E2951" s="435">
        <v>6</v>
      </c>
      <c r="F2951" s="435" t="s">
        <v>31212</v>
      </c>
      <c r="G2951" s="435" t="s">
        <v>36655</v>
      </c>
      <c r="H2951" s="116" t="s">
        <v>3293</v>
      </c>
      <c r="I2951" s="435" t="s">
        <v>31212</v>
      </c>
    </row>
    <row r="2952" spans="1:9" ht="51">
      <c r="A2952" s="910"/>
      <c r="B2952" s="907" t="s">
        <v>39759</v>
      </c>
      <c r="C2952" s="1035" t="s">
        <v>39760</v>
      </c>
      <c r="D2952" s="116">
        <v>1</v>
      </c>
      <c r="E2952" s="435">
        <v>6</v>
      </c>
      <c r="F2952" s="435" t="s">
        <v>36655</v>
      </c>
      <c r="G2952" s="435" t="s">
        <v>38731</v>
      </c>
      <c r="H2952" s="116" t="s">
        <v>3293</v>
      </c>
      <c r="I2952" s="435" t="s">
        <v>39761</v>
      </c>
    </row>
    <row r="2953" spans="1:9" ht="63.75">
      <c r="A2953" s="910"/>
      <c r="B2953" s="907" t="s">
        <v>39762</v>
      </c>
      <c r="C2953" s="1035" t="s">
        <v>39763</v>
      </c>
      <c r="D2953" s="116">
        <v>1</v>
      </c>
      <c r="E2953" s="435">
        <v>3</v>
      </c>
      <c r="F2953" s="435" t="s">
        <v>36655</v>
      </c>
      <c r="G2953" s="435" t="s">
        <v>38731</v>
      </c>
      <c r="H2953" s="116" t="s">
        <v>3293</v>
      </c>
      <c r="I2953" s="435" t="s">
        <v>39761</v>
      </c>
    </row>
    <row r="2954" spans="1:9" ht="51">
      <c r="A2954" s="910"/>
      <c r="B2954" s="907" t="s">
        <v>39764</v>
      </c>
      <c r="C2954" s="909" t="s">
        <v>39765</v>
      </c>
      <c r="D2954" s="116">
        <v>1</v>
      </c>
      <c r="E2954" s="435">
        <v>7</v>
      </c>
      <c r="F2954" s="435" t="s">
        <v>36564</v>
      </c>
      <c r="G2954" s="435" t="s">
        <v>38731</v>
      </c>
      <c r="H2954" s="116" t="s">
        <v>3293</v>
      </c>
      <c r="I2954" s="435" t="s">
        <v>39766</v>
      </c>
    </row>
    <row r="2955" spans="1:9" ht="38.25">
      <c r="A2955" s="910"/>
      <c r="B2955" s="907" t="s">
        <v>31308</v>
      </c>
      <c r="C2955" s="909" t="s">
        <v>39767</v>
      </c>
      <c r="D2955" s="116">
        <v>1</v>
      </c>
      <c r="E2955" s="435">
        <v>4</v>
      </c>
      <c r="F2955" s="435" t="s">
        <v>36564</v>
      </c>
      <c r="G2955" s="435" t="s">
        <v>38731</v>
      </c>
      <c r="H2955" s="116" t="s">
        <v>3293</v>
      </c>
      <c r="I2955" s="435" t="s">
        <v>39766</v>
      </c>
    </row>
    <row r="2956" spans="1:9" ht="63.75">
      <c r="A2956" s="910"/>
      <c r="B2956" s="907" t="s">
        <v>31310</v>
      </c>
      <c r="C2956" s="1035" t="s">
        <v>39768</v>
      </c>
      <c r="D2956" s="116">
        <v>1</v>
      </c>
      <c r="E2956" s="435">
        <v>9</v>
      </c>
      <c r="F2956" s="435" t="s">
        <v>31051</v>
      </c>
      <c r="G2956" s="435" t="s">
        <v>38731</v>
      </c>
      <c r="H2956" s="116" t="s">
        <v>3293</v>
      </c>
      <c r="I2956" s="435" t="s">
        <v>39769</v>
      </c>
    </row>
    <row r="2957" spans="1:9" ht="63.75">
      <c r="A2957" s="910"/>
      <c r="B2957" s="907" t="s">
        <v>31312</v>
      </c>
      <c r="C2957" s="1035" t="s">
        <v>39770</v>
      </c>
      <c r="D2957" s="116">
        <v>1</v>
      </c>
      <c r="E2957" s="435">
        <v>2</v>
      </c>
      <c r="F2957" s="435" t="s">
        <v>31051</v>
      </c>
      <c r="G2957" s="435" t="s">
        <v>38731</v>
      </c>
      <c r="H2957" s="116" t="s">
        <v>3293</v>
      </c>
      <c r="I2957" s="435" t="s">
        <v>39769</v>
      </c>
    </row>
    <row r="2958" spans="1:9" ht="51">
      <c r="A2958" s="910"/>
      <c r="B2958" s="907" t="s">
        <v>31314</v>
      </c>
      <c r="C2958" s="1035" t="s">
        <v>39771</v>
      </c>
      <c r="D2958" s="116">
        <v>1</v>
      </c>
      <c r="E2958" s="435">
        <v>16</v>
      </c>
      <c r="F2958" s="435" t="s">
        <v>31051</v>
      </c>
      <c r="G2958" s="435" t="s">
        <v>38731</v>
      </c>
      <c r="H2958" s="116" t="s">
        <v>3293</v>
      </c>
      <c r="I2958" s="435" t="s">
        <v>39769</v>
      </c>
    </row>
    <row r="2959" spans="1:9" ht="63.75">
      <c r="A2959" s="910"/>
      <c r="B2959" s="907" t="s">
        <v>31318</v>
      </c>
      <c r="C2959" s="1035" t="s">
        <v>39772</v>
      </c>
      <c r="D2959" s="116">
        <v>1</v>
      </c>
      <c r="E2959" s="435">
        <v>3</v>
      </c>
      <c r="F2959" s="435" t="s">
        <v>38731</v>
      </c>
      <c r="G2959" s="435" t="s">
        <v>31231</v>
      </c>
      <c r="H2959" s="116" t="s">
        <v>3293</v>
      </c>
      <c r="I2959" s="435" t="s">
        <v>39773</v>
      </c>
    </row>
    <row r="2960" spans="1:9" ht="63.75">
      <c r="A2960" s="910"/>
      <c r="B2960" s="907" t="s">
        <v>39774</v>
      </c>
      <c r="C2960" s="1035" t="s">
        <v>39775</v>
      </c>
      <c r="D2960" s="116">
        <v>1</v>
      </c>
      <c r="E2960" s="435">
        <v>3</v>
      </c>
      <c r="F2960" s="435" t="s">
        <v>38731</v>
      </c>
      <c r="G2960" s="435" t="s">
        <v>31231</v>
      </c>
      <c r="H2960" s="116" t="s">
        <v>3293</v>
      </c>
      <c r="I2960" s="435" t="s">
        <v>39773</v>
      </c>
    </row>
    <row r="2961" spans="1:9" ht="63.75">
      <c r="A2961" s="910"/>
      <c r="B2961" s="907" t="s">
        <v>39776</v>
      </c>
      <c r="C2961" s="909" t="s">
        <v>39777</v>
      </c>
      <c r="D2961" s="116">
        <v>2</v>
      </c>
      <c r="E2961" s="435">
        <v>13</v>
      </c>
      <c r="F2961" s="435" t="s">
        <v>39778</v>
      </c>
      <c r="G2961" s="435" t="s">
        <v>31248</v>
      </c>
      <c r="H2961" s="116" t="s">
        <v>3293</v>
      </c>
      <c r="I2961" s="435" t="s">
        <v>38739</v>
      </c>
    </row>
    <row r="2962" spans="1:9" ht="76.5">
      <c r="A2962" s="910"/>
      <c r="B2962" s="907" t="s">
        <v>39779</v>
      </c>
      <c r="C2962" s="1035" t="s">
        <v>39780</v>
      </c>
      <c r="D2962" s="116">
        <v>1</v>
      </c>
      <c r="E2962" s="435">
        <v>4</v>
      </c>
      <c r="F2962" s="435" t="s">
        <v>38693</v>
      </c>
      <c r="G2962" s="435" t="s">
        <v>31231</v>
      </c>
      <c r="H2962" s="116" t="s">
        <v>3293</v>
      </c>
      <c r="I2962" s="435" t="s">
        <v>38739</v>
      </c>
    </row>
    <row r="2963" spans="1:9" ht="51">
      <c r="A2963" s="910"/>
      <c r="B2963" s="907" t="s">
        <v>39781</v>
      </c>
      <c r="C2963" s="1035" t="s">
        <v>39782</v>
      </c>
      <c r="D2963" s="116">
        <v>1</v>
      </c>
      <c r="E2963" s="435">
        <v>3</v>
      </c>
      <c r="F2963" s="435" t="s">
        <v>38690</v>
      </c>
      <c r="G2963" s="435" t="s">
        <v>31248</v>
      </c>
      <c r="H2963" s="116" t="s">
        <v>3293</v>
      </c>
      <c r="I2963" s="435" t="s">
        <v>39783</v>
      </c>
    </row>
    <row r="2964" spans="1:9" ht="51">
      <c r="A2964" s="910"/>
      <c r="B2964" s="907" t="s">
        <v>39784</v>
      </c>
      <c r="C2964" s="1035" t="s">
        <v>39785</v>
      </c>
      <c r="D2964" s="116">
        <v>1</v>
      </c>
      <c r="E2964" s="435">
        <v>9</v>
      </c>
      <c r="F2964" s="435" t="s">
        <v>38690</v>
      </c>
      <c r="G2964" s="435" t="s">
        <v>31248</v>
      </c>
      <c r="H2964" s="116" t="s">
        <v>3293</v>
      </c>
      <c r="I2964" s="435" t="s">
        <v>38690</v>
      </c>
    </row>
    <row r="2965" spans="1:9" ht="63.75">
      <c r="A2965" s="910"/>
      <c r="B2965" s="907" t="s">
        <v>39786</v>
      </c>
      <c r="C2965" s="1035" t="s">
        <v>39787</v>
      </c>
      <c r="D2965" s="116">
        <v>1</v>
      </c>
      <c r="E2965" s="435">
        <v>10</v>
      </c>
      <c r="F2965" s="435" t="s">
        <v>38515</v>
      </c>
      <c r="G2965" s="435" t="s">
        <v>39788</v>
      </c>
      <c r="H2965" s="116" t="s">
        <v>3293</v>
      </c>
      <c r="I2965" s="435" t="s">
        <v>39783</v>
      </c>
    </row>
    <row r="2966" spans="1:9" ht="51">
      <c r="A2966" s="910"/>
      <c r="B2966" s="907" t="s">
        <v>39789</v>
      </c>
      <c r="C2966" s="909" t="s">
        <v>39790</v>
      </c>
      <c r="D2966" s="116">
        <v>1</v>
      </c>
      <c r="E2966" s="435">
        <v>4</v>
      </c>
      <c r="F2966" s="435" t="s">
        <v>38515</v>
      </c>
      <c r="G2966" s="435" t="s">
        <v>39791</v>
      </c>
      <c r="H2966" s="116" t="s">
        <v>3293</v>
      </c>
      <c r="I2966" s="435" t="s">
        <v>38515</v>
      </c>
    </row>
    <row r="2967" spans="1:9" ht="51">
      <c r="A2967" s="910"/>
      <c r="B2967" s="907" t="s">
        <v>39792</v>
      </c>
      <c r="C2967" s="1035" t="s">
        <v>39793</v>
      </c>
      <c r="D2967" s="116">
        <v>1</v>
      </c>
      <c r="E2967" s="435">
        <v>9</v>
      </c>
      <c r="F2967" s="435" t="s">
        <v>38515</v>
      </c>
      <c r="G2967" s="435" t="s">
        <v>31248</v>
      </c>
      <c r="H2967" s="116" t="s">
        <v>3293</v>
      </c>
      <c r="I2967" s="435" t="s">
        <v>39794</v>
      </c>
    </row>
    <row r="2968" spans="1:9" ht="51">
      <c r="A2968" s="910"/>
      <c r="B2968" s="907" t="s">
        <v>39795</v>
      </c>
      <c r="C2968" s="1035" t="s">
        <v>39796</v>
      </c>
      <c r="D2968" s="116">
        <v>1</v>
      </c>
      <c r="E2968" s="435">
        <v>3</v>
      </c>
      <c r="F2968" s="435" t="s">
        <v>31248</v>
      </c>
      <c r="G2968" s="435" t="s">
        <v>38673</v>
      </c>
      <c r="H2968" s="116" t="s">
        <v>3293</v>
      </c>
      <c r="I2968" s="435" t="s">
        <v>39797</v>
      </c>
    </row>
    <row r="2969" spans="1:9" ht="76.5">
      <c r="A2969" s="910"/>
      <c r="B2969" s="907" t="s">
        <v>39798</v>
      </c>
      <c r="C2969" s="1035" t="s">
        <v>39799</v>
      </c>
      <c r="D2969" s="116">
        <v>1</v>
      </c>
      <c r="E2969" s="435">
        <v>10</v>
      </c>
      <c r="F2969" s="435" t="s">
        <v>39087</v>
      </c>
      <c r="G2969" s="435" t="s">
        <v>38673</v>
      </c>
      <c r="H2969" s="116" t="s">
        <v>3293</v>
      </c>
      <c r="I2969" s="435" t="s">
        <v>39800</v>
      </c>
    </row>
    <row r="2970" spans="1:9" ht="63.75">
      <c r="A2970" s="910"/>
      <c r="B2970" s="907" t="s">
        <v>39801</v>
      </c>
      <c r="C2970" s="1035" t="s">
        <v>39802</v>
      </c>
      <c r="D2970" s="116">
        <v>1</v>
      </c>
      <c r="E2970" s="435">
        <v>20</v>
      </c>
      <c r="F2970" s="435" t="s">
        <v>39087</v>
      </c>
      <c r="G2970" s="435" t="s">
        <v>38673</v>
      </c>
      <c r="H2970" s="116" t="s">
        <v>3293</v>
      </c>
      <c r="I2970" s="435" t="s">
        <v>39797</v>
      </c>
    </row>
    <row r="2971" spans="1:9" ht="63.75">
      <c r="A2971" s="910"/>
      <c r="B2971" s="907" t="s">
        <v>39803</v>
      </c>
      <c r="C2971" s="1035" t="s">
        <v>39804</v>
      </c>
      <c r="D2971" s="116">
        <v>1</v>
      </c>
      <c r="E2971" s="435">
        <v>6</v>
      </c>
      <c r="F2971" s="435" t="s">
        <v>38673</v>
      </c>
      <c r="G2971" s="435" t="s">
        <v>31317</v>
      </c>
      <c r="H2971" s="116" t="s">
        <v>3293</v>
      </c>
      <c r="I2971" s="435" t="s">
        <v>39797</v>
      </c>
    </row>
    <row r="2972" spans="1:9" ht="76.5">
      <c r="A2972" s="910"/>
      <c r="B2972" s="907" t="s">
        <v>39805</v>
      </c>
      <c r="C2972" s="1035" t="s">
        <v>39806</v>
      </c>
      <c r="D2972" s="116">
        <v>1</v>
      </c>
      <c r="E2972" s="435">
        <v>2</v>
      </c>
      <c r="F2972" s="435" t="s">
        <v>38673</v>
      </c>
      <c r="G2972" s="435" t="s">
        <v>31317</v>
      </c>
      <c r="H2972" s="116" t="s">
        <v>3293</v>
      </c>
      <c r="I2972" s="435" t="s">
        <v>39797</v>
      </c>
    </row>
    <row r="2973" spans="1:9" ht="38.25">
      <c r="A2973" s="910"/>
      <c r="B2973" s="907" t="s">
        <v>39807</v>
      </c>
      <c r="C2973" s="1035" t="s">
        <v>39808</v>
      </c>
      <c r="D2973" s="116">
        <v>2</v>
      </c>
      <c r="E2973" s="435">
        <v>19</v>
      </c>
      <c r="F2973" s="435" t="s">
        <v>39809</v>
      </c>
      <c r="G2973" s="435" t="s">
        <v>36649</v>
      </c>
      <c r="H2973" s="116" t="s">
        <v>3293</v>
      </c>
      <c r="I2973" s="435" t="s">
        <v>39810</v>
      </c>
    </row>
    <row r="2974" spans="1:9" ht="63.75">
      <c r="A2974" s="910"/>
      <c r="B2974" s="907" t="s">
        <v>39811</v>
      </c>
      <c r="C2974" s="1035" t="s">
        <v>39812</v>
      </c>
      <c r="D2974" s="116">
        <v>1</v>
      </c>
      <c r="E2974" s="435">
        <v>15</v>
      </c>
      <c r="F2974" s="435" t="s">
        <v>38822</v>
      </c>
      <c r="G2974" s="435" t="s">
        <v>39813</v>
      </c>
      <c r="H2974" s="116" t="s">
        <v>3293</v>
      </c>
      <c r="I2974" s="435" t="s">
        <v>39814</v>
      </c>
    </row>
    <row r="2975" spans="1:9" ht="63.75">
      <c r="A2975" s="910"/>
      <c r="B2975" s="907" t="s">
        <v>39815</v>
      </c>
      <c r="C2975" s="1035" t="s">
        <v>39816</v>
      </c>
      <c r="D2975" s="116">
        <v>1</v>
      </c>
      <c r="E2975" s="435">
        <v>42</v>
      </c>
      <c r="F2975" s="435" t="s">
        <v>39141</v>
      </c>
      <c r="G2975" s="435" t="s">
        <v>36649</v>
      </c>
      <c r="H2975" s="116" t="s">
        <v>3293</v>
      </c>
      <c r="I2975" s="435" t="s">
        <v>39817</v>
      </c>
    </row>
    <row r="2976" spans="1:9" ht="38.25">
      <c r="A2976" s="910"/>
      <c r="B2976" s="907" t="s">
        <v>39818</v>
      </c>
      <c r="C2976" s="909" t="s">
        <v>39819</v>
      </c>
      <c r="D2976" s="116">
        <v>1</v>
      </c>
      <c r="E2976" s="435">
        <v>11</v>
      </c>
      <c r="F2976" s="435" t="s">
        <v>39820</v>
      </c>
      <c r="G2976" s="435" t="s">
        <v>36649</v>
      </c>
      <c r="H2976" s="116" t="s">
        <v>3293</v>
      </c>
      <c r="I2976" s="435" t="s">
        <v>39821</v>
      </c>
    </row>
    <row r="2977" spans="1:9" ht="51">
      <c r="A2977" s="910"/>
      <c r="B2977" s="907" t="s">
        <v>39822</v>
      </c>
      <c r="C2977" s="1035" t="s">
        <v>39823</v>
      </c>
      <c r="D2977" s="116">
        <v>1</v>
      </c>
      <c r="E2977" s="435">
        <v>11</v>
      </c>
      <c r="F2977" s="435" t="s">
        <v>39820</v>
      </c>
      <c r="G2977" s="435" t="s">
        <v>36649</v>
      </c>
      <c r="H2977" s="116" t="s">
        <v>3293</v>
      </c>
      <c r="I2977" s="435" t="s">
        <v>39821</v>
      </c>
    </row>
    <row r="2978" spans="1:9" ht="63.75">
      <c r="A2978" s="910"/>
      <c r="B2978" s="907" t="s">
        <v>39824</v>
      </c>
      <c r="C2978" s="1035" t="s">
        <v>39825</v>
      </c>
      <c r="D2978" s="116">
        <v>1</v>
      </c>
      <c r="E2978" s="435">
        <v>16</v>
      </c>
      <c r="F2978" s="435" t="s">
        <v>39820</v>
      </c>
      <c r="G2978" s="435" t="s">
        <v>36649</v>
      </c>
      <c r="H2978" s="116" t="s">
        <v>3293</v>
      </c>
      <c r="I2978" s="435" t="s">
        <v>39821</v>
      </c>
    </row>
    <row r="2979" spans="1:9" ht="63.75">
      <c r="A2979" s="910"/>
      <c r="B2979" s="907" t="s">
        <v>39826</v>
      </c>
      <c r="C2979" s="1035" t="s">
        <v>39827</v>
      </c>
      <c r="D2979" s="116">
        <v>2</v>
      </c>
      <c r="E2979" s="435">
        <v>13</v>
      </c>
      <c r="F2979" s="435" t="s">
        <v>39828</v>
      </c>
      <c r="G2979" s="435" t="s">
        <v>36649</v>
      </c>
      <c r="H2979" s="116" t="s">
        <v>3293</v>
      </c>
      <c r="I2979" s="435" t="s">
        <v>39829</v>
      </c>
    </row>
    <row r="2980" spans="1:9" ht="51">
      <c r="A2980" s="910"/>
      <c r="B2980" s="907" t="s">
        <v>39830</v>
      </c>
      <c r="C2980" s="1035" t="s">
        <v>39831</v>
      </c>
      <c r="D2980" s="116">
        <v>1</v>
      </c>
      <c r="E2980" s="435">
        <v>4</v>
      </c>
      <c r="F2980" s="435" t="s">
        <v>39828</v>
      </c>
      <c r="G2980" s="435" t="s">
        <v>39828</v>
      </c>
      <c r="H2980" s="116" t="s">
        <v>3293</v>
      </c>
      <c r="I2980" s="435" t="s">
        <v>39829</v>
      </c>
    </row>
    <row r="2981" spans="1:9" ht="51">
      <c r="A2981" s="910"/>
      <c r="B2981" s="907" t="s">
        <v>39832</v>
      </c>
      <c r="C2981" s="1035" t="s">
        <v>39833</v>
      </c>
      <c r="D2981" s="116">
        <v>1</v>
      </c>
      <c r="E2981" s="435">
        <v>3</v>
      </c>
      <c r="F2981" s="435" t="s">
        <v>39828</v>
      </c>
      <c r="G2981" s="435" t="s">
        <v>39828</v>
      </c>
      <c r="H2981" s="116" t="s">
        <v>3293</v>
      </c>
      <c r="I2981" s="435" t="s">
        <v>39829</v>
      </c>
    </row>
    <row r="2982" spans="1:9" ht="76.5">
      <c r="A2982" s="910"/>
      <c r="B2982" s="907" t="s">
        <v>39834</v>
      </c>
      <c r="C2982" s="909" t="s">
        <v>39835</v>
      </c>
      <c r="D2982" s="116">
        <v>1</v>
      </c>
      <c r="E2982" s="435">
        <v>4</v>
      </c>
      <c r="F2982" s="435" t="s">
        <v>36567</v>
      </c>
      <c r="G2982" s="435" t="s">
        <v>36649</v>
      </c>
      <c r="H2982" s="116" t="s">
        <v>3293</v>
      </c>
      <c r="I2982" s="435" t="s">
        <v>39836</v>
      </c>
    </row>
    <row r="2983" spans="1:9" ht="76.5">
      <c r="A2983" s="910"/>
      <c r="B2983" s="907" t="s">
        <v>39837</v>
      </c>
      <c r="C2983" s="1035" t="s">
        <v>39838</v>
      </c>
      <c r="D2983" s="116">
        <v>1</v>
      </c>
      <c r="E2983" s="435">
        <v>4</v>
      </c>
      <c r="F2983" s="435" t="s">
        <v>38804</v>
      </c>
      <c r="G2983" s="435" t="s">
        <v>36649</v>
      </c>
      <c r="H2983" s="116" t="s">
        <v>3293</v>
      </c>
      <c r="I2983" s="435" t="s">
        <v>39839</v>
      </c>
    </row>
    <row r="2984" spans="1:9" ht="51">
      <c r="A2984" s="910"/>
      <c r="B2984" s="907" t="s">
        <v>39840</v>
      </c>
      <c r="C2984" s="1035" t="s">
        <v>39841</v>
      </c>
      <c r="D2984" s="116">
        <v>1</v>
      </c>
      <c r="E2984" s="435">
        <v>18</v>
      </c>
      <c r="F2984" s="435" t="s">
        <v>38804</v>
      </c>
      <c r="G2984" s="435" t="s">
        <v>36649</v>
      </c>
      <c r="H2984" s="116" t="s">
        <v>3293</v>
      </c>
      <c r="I2984" s="435" t="s">
        <v>39839</v>
      </c>
    </row>
    <row r="2985" spans="1:9" ht="63.75">
      <c r="A2985" s="910"/>
      <c r="B2985" s="907" t="s">
        <v>39842</v>
      </c>
      <c r="C2985" s="1035" t="s">
        <v>39843</v>
      </c>
      <c r="D2985" s="116">
        <v>1</v>
      </c>
      <c r="E2985" s="435">
        <v>8</v>
      </c>
      <c r="F2985" s="435" t="s">
        <v>36649</v>
      </c>
      <c r="G2985" s="435" t="s">
        <v>38588</v>
      </c>
      <c r="H2985" s="116" t="s">
        <v>3293</v>
      </c>
      <c r="I2985" s="435" t="s">
        <v>39839</v>
      </c>
    </row>
    <row r="2986" spans="1:9" ht="51">
      <c r="A2986" s="910"/>
      <c r="B2986" s="907" t="s">
        <v>39844</v>
      </c>
      <c r="C2986" s="1035" t="s">
        <v>39845</v>
      </c>
      <c r="D2986" s="116">
        <v>1</v>
      </c>
      <c r="E2986" s="435">
        <v>12</v>
      </c>
      <c r="F2986" s="435" t="s">
        <v>36649</v>
      </c>
      <c r="G2986" s="435">
        <v>2.1120209999999999</v>
      </c>
      <c r="H2986" s="116" t="s">
        <v>3293</v>
      </c>
      <c r="I2986" s="435" t="s">
        <v>39817</v>
      </c>
    </row>
    <row r="2987" spans="1:9" ht="89.25">
      <c r="A2987" s="910"/>
      <c r="B2987" s="907" t="s">
        <v>39846</v>
      </c>
      <c r="C2987" s="1035" t="s">
        <v>39847</v>
      </c>
      <c r="D2987" s="116">
        <v>1</v>
      </c>
      <c r="E2987" s="435">
        <v>6</v>
      </c>
      <c r="F2987" s="435" t="s">
        <v>38812</v>
      </c>
      <c r="G2987" s="435">
        <v>2.1120209999999999</v>
      </c>
      <c r="H2987" s="116" t="s">
        <v>3293</v>
      </c>
      <c r="I2987" s="435" t="s">
        <v>39848</v>
      </c>
    </row>
    <row r="2988" spans="1:9" ht="63.75">
      <c r="A2988" s="910"/>
      <c r="B2988" s="907" t="s">
        <v>39849</v>
      </c>
      <c r="C2988" s="1035" t="s">
        <v>39850</v>
      </c>
      <c r="D2988" s="116">
        <v>1</v>
      </c>
      <c r="E2988" s="435">
        <v>5</v>
      </c>
      <c r="F2988" s="435" t="s">
        <v>39851</v>
      </c>
      <c r="G2988" s="435">
        <v>2.1120209999999999</v>
      </c>
      <c r="H2988" s="116" t="s">
        <v>3293</v>
      </c>
      <c r="I2988" s="435" t="s">
        <v>39852</v>
      </c>
    </row>
    <row r="2989" spans="1:9" ht="51">
      <c r="A2989" s="910"/>
      <c r="B2989" s="907" t="s">
        <v>39853</v>
      </c>
      <c r="C2989" s="1035" t="s">
        <v>39854</v>
      </c>
      <c r="D2989" s="116">
        <v>1</v>
      </c>
      <c r="E2989" s="435">
        <v>5</v>
      </c>
      <c r="F2989" s="435" t="s">
        <v>39851</v>
      </c>
      <c r="G2989" s="435">
        <v>2.1120209999999999</v>
      </c>
      <c r="H2989" s="116" t="s">
        <v>3293</v>
      </c>
      <c r="I2989" s="435" t="s">
        <v>39852</v>
      </c>
    </row>
    <row r="2990" spans="1:9" ht="132">
      <c r="A2990" s="910"/>
      <c r="B2990" s="907" t="s">
        <v>39855</v>
      </c>
      <c r="C2990" s="1039" t="s">
        <v>39856</v>
      </c>
      <c r="D2990" s="116">
        <v>2</v>
      </c>
      <c r="E2990" s="435">
        <v>6</v>
      </c>
      <c r="F2990" s="435" t="s">
        <v>31334</v>
      </c>
      <c r="G2990" s="435" t="s">
        <v>38885</v>
      </c>
      <c r="H2990" s="116" t="s">
        <v>3293</v>
      </c>
      <c r="I2990" s="435" t="s">
        <v>39857</v>
      </c>
    </row>
    <row r="2991" spans="1:9" ht="51">
      <c r="A2991" s="910"/>
      <c r="B2991" s="907" t="s">
        <v>39858</v>
      </c>
      <c r="C2991" s="1035" t="s">
        <v>39859</v>
      </c>
      <c r="D2991" s="116">
        <v>1</v>
      </c>
      <c r="E2991" s="435">
        <v>8</v>
      </c>
      <c r="F2991" s="435" t="s">
        <v>31374</v>
      </c>
      <c r="G2991" s="435" t="s">
        <v>31396</v>
      </c>
      <c r="H2991" s="116" t="s">
        <v>3293</v>
      </c>
      <c r="I2991" s="435" t="s">
        <v>39860</v>
      </c>
    </row>
    <row r="2992" spans="1:9" ht="63.75">
      <c r="A2992" s="910"/>
      <c r="B2992" s="907" t="s">
        <v>39861</v>
      </c>
      <c r="C2992" s="1035" t="s">
        <v>39862</v>
      </c>
      <c r="D2992" s="116">
        <v>1</v>
      </c>
      <c r="E2992" s="435">
        <v>3</v>
      </c>
      <c r="F2992" s="435" t="s">
        <v>38822</v>
      </c>
      <c r="G2992" s="435">
        <v>8.1120210000000004</v>
      </c>
      <c r="H2992" s="116" t="s">
        <v>3293</v>
      </c>
      <c r="I2992" s="435" t="s">
        <v>39814</v>
      </c>
    </row>
    <row r="2993" spans="1:9" ht="51">
      <c r="A2993" s="910"/>
      <c r="B2993" s="907" t="s">
        <v>39863</v>
      </c>
      <c r="C2993" s="1035" t="s">
        <v>39864</v>
      </c>
      <c r="D2993" s="116">
        <v>1</v>
      </c>
      <c r="E2993" s="435">
        <v>3</v>
      </c>
      <c r="F2993" s="435" t="s">
        <v>38822</v>
      </c>
      <c r="G2993" s="435">
        <v>8.1120210000000004</v>
      </c>
      <c r="H2993" s="116" t="s">
        <v>3293</v>
      </c>
      <c r="I2993" s="435" t="s">
        <v>39814</v>
      </c>
    </row>
    <row r="2994" spans="1:9" ht="38.25">
      <c r="A2994" s="910"/>
      <c r="B2994" s="907" t="s">
        <v>39865</v>
      </c>
      <c r="C2994" s="909" t="s">
        <v>39866</v>
      </c>
      <c r="D2994" s="116">
        <v>1</v>
      </c>
      <c r="E2994" s="435">
        <v>3</v>
      </c>
      <c r="F2994" s="435" t="s">
        <v>39867</v>
      </c>
      <c r="G2994" s="435" t="s">
        <v>31361</v>
      </c>
      <c r="H2994" s="116" t="s">
        <v>3293</v>
      </c>
      <c r="I2994" s="435" t="s">
        <v>39868</v>
      </c>
    </row>
    <row r="2995" spans="1:9" ht="51">
      <c r="A2995" s="910"/>
      <c r="B2995" s="907" t="s">
        <v>39869</v>
      </c>
      <c r="C2995" s="1035" t="s">
        <v>39870</v>
      </c>
      <c r="D2995" s="116">
        <v>1</v>
      </c>
      <c r="E2995" s="435">
        <v>4</v>
      </c>
      <c r="F2995" s="435" t="s">
        <v>39867</v>
      </c>
      <c r="G2995" s="435" t="s">
        <v>31361</v>
      </c>
      <c r="H2995" s="116" t="s">
        <v>3293</v>
      </c>
      <c r="I2995" s="435" t="s">
        <v>39868</v>
      </c>
    </row>
    <row r="2996" spans="1:9" ht="51">
      <c r="A2996" s="910"/>
      <c r="B2996" s="907" t="s">
        <v>39871</v>
      </c>
      <c r="C2996" s="1035" t="s">
        <v>39872</v>
      </c>
      <c r="D2996" s="116">
        <v>1</v>
      </c>
      <c r="E2996" s="435">
        <v>11</v>
      </c>
      <c r="F2996" s="435" t="s">
        <v>39867</v>
      </c>
      <c r="G2996" s="435" t="s">
        <v>31361</v>
      </c>
      <c r="H2996" s="116" t="s">
        <v>3293</v>
      </c>
      <c r="I2996" s="435" t="s">
        <v>39868</v>
      </c>
    </row>
    <row r="2997" spans="1:9" ht="63.75">
      <c r="A2997" s="910"/>
      <c r="B2997" s="907" t="s">
        <v>39873</v>
      </c>
      <c r="C2997" s="1035" t="s">
        <v>39874</v>
      </c>
      <c r="D2997" s="116">
        <v>1</v>
      </c>
      <c r="E2997" s="435">
        <v>4</v>
      </c>
      <c r="F2997" s="435" t="s">
        <v>39875</v>
      </c>
      <c r="G2997" s="435" t="s">
        <v>39876</v>
      </c>
      <c r="H2997" s="116" t="s">
        <v>3293</v>
      </c>
      <c r="I2997" s="435" t="s">
        <v>39877</v>
      </c>
    </row>
    <row r="2998" spans="1:9" ht="63.75">
      <c r="A2998" s="910"/>
      <c r="B2998" s="907" t="s">
        <v>39878</v>
      </c>
      <c r="C2998" s="1035" t="s">
        <v>39879</v>
      </c>
      <c r="D2998" s="116">
        <v>1</v>
      </c>
      <c r="E2998" s="435">
        <v>30</v>
      </c>
      <c r="F2998" s="116" t="s">
        <v>39880</v>
      </c>
      <c r="G2998" s="435" t="s">
        <v>38800</v>
      </c>
      <c r="H2998" s="116" t="s">
        <v>3293</v>
      </c>
      <c r="I2998" s="435" t="s">
        <v>39881</v>
      </c>
    </row>
    <row r="2999" spans="1:9" ht="38.25">
      <c r="A2999" s="910"/>
      <c r="B2999" s="907" t="s">
        <v>39882</v>
      </c>
      <c r="C2999" s="1035" t="s">
        <v>39883</v>
      </c>
      <c r="D2999" s="116">
        <v>1</v>
      </c>
      <c r="E2999" s="435">
        <v>6</v>
      </c>
      <c r="F2999" s="116" t="s">
        <v>39880</v>
      </c>
      <c r="G2999" s="435" t="s">
        <v>38800</v>
      </c>
      <c r="H2999" s="116" t="s">
        <v>3293</v>
      </c>
      <c r="I2999" s="435" t="s">
        <v>39881</v>
      </c>
    </row>
    <row r="3000" spans="1:9" ht="38.25">
      <c r="A3000" s="910"/>
      <c r="B3000" s="907" t="s">
        <v>39884</v>
      </c>
      <c r="C3000" s="909" t="s">
        <v>39885</v>
      </c>
      <c r="D3000" s="116">
        <v>1</v>
      </c>
      <c r="E3000" s="435">
        <v>3</v>
      </c>
      <c r="F3000" s="116" t="s">
        <v>36570</v>
      </c>
      <c r="G3000" s="435" t="s">
        <v>31374</v>
      </c>
      <c r="H3000" s="116" t="s">
        <v>3293</v>
      </c>
      <c r="I3000" s="435" t="s">
        <v>39881</v>
      </c>
    </row>
    <row r="3001" spans="1:9" ht="51">
      <c r="A3001" s="910"/>
      <c r="B3001" s="907" t="s">
        <v>39886</v>
      </c>
      <c r="C3001" s="1035" t="s">
        <v>39887</v>
      </c>
      <c r="D3001" s="116">
        <v>1</v>
      </c>
      <c r="E3001" s="435">
        <v>3</v>
      </c>
      <c r="F3001" s="116" t="s">
        <v>36573</v>
      </c>
      <c r="G3001" s="435" t="s">
        <v>31374</v>
      </c>
      <c r="H3001" s="116" t="s">
        <v>3293</v>
      </c>
      <c r="I3001" s="435" t="s">
        <v>39888</v>
      </c>
    </row>
    <row r="3002" spans="1:9" ht="38.25">
      <c r="A3002" s="910"/>
      <c r="B3002" s="907" t="s">
        <v>39889</v>
      </c>
      <c r="C3002" s="909" t="s">
        <v>39890</v>
      </c>
      <c r="D3002" s="116">
        <v>1</v>
      </c>
      <c r="E3002" s="435">
        <v>7</v>
      </c>
      <c r="F3002" s="116" t="s">
        <v>31374</v>
      </c>
      <c r="G3002" s="435" t="s">
        <v>31396</v>
      </c>
      <c r="H3002" s="116" t="s">
        <v>3293</v>
      </c>
      <c r="I3002" s="435" t="s">
        <v>39888</v>
      </c>
    </row>
    <row r="3003" spans="1:9" ht="51">
      <c r="A3003" s="910"/>
      <c r="B3003" s="907" t="s">
        <v>39891</v>
      </c>
      <c r="C3003" s="1035" t="s">
        <v>39892</v>
      </c>
      <c r="D3003" s="116">
        <v>1</v>
      </c>
      <c r="E3003" s="435">
        <v>5</v>
      </c>
      <c r="F3003" s="116" t="s">
        <v>31330</v>
      </c>
      <c r="G3003" s="435" t="s">
        <v>31374</v>
      </c>
      <c r="H3003" s="116" t="s">
        <v>3293</v>
      </c>
      <c r="I3003" s="435" t="s">
        <v>39877</v>
      </c>
    </row>
    <row r="3004" spans="1:9" ht="63.75">
      <c r="A3004" s="910"/>
      <c r="B3004" s="907" t="s">
        <v>39893</v>
      </c>
      <c r="C3004" s="1035" t="s">
        <v>39894</v>
      </c>
      <c r="D3004" s="116">
        <v>1</v>
      </c>
      <c r="E3004" s="435">
        <v>7</v>
      </c>
      <c r="F3004" s="435" t="s">
        <v>39875</v>
      </c>
      <c r="G3004" s="435" t="s">
        <v>39876</v>
      </c>
      <c r="H3004" s="116" t="s">
        <v>3293</v>
      </c>
      <c r="I3004" s="435" t="s">
        <v>39852</v>
      </c>
    </row>
    <row r="3005" spans="1:9" ht="82.5">
      <c r="A3005" s="910"/>
      <c r="B3005" s="907" t="s">
        <v>39895</v>
      </c>
      <c r="C3005" s="1040" t="s">
        <v>39896</v>
      </c>
      <c r="D3005" s="116">
        <v>1</v>
      </c>
      <c r="E3005" s="435">
        <v>6</v>
      </c>
      <c r="F3005" s="435" t="s">
        <v>38800</v>
      </c>
      <c r="G3005" s="435" t="s">
        <v>38885</v>
      </c>
      <c r="H3005" s="116" t="s">
        <v>3293</v>
      </c>
      <c r="I3005" s="435" t="s">
        <v>39897</v>
      </c>
    </row>
    <row r="3006" spans="1:9" ht="66">
      <c r="A3006" s="910"/>
      <c r="B3006" s="1041" t="s">
        <v>39898</v>
      </c>
      <c r="C3006" s="1039" t="s">
        <v>39899</v>
      </c>
      <c r="D3006" s="116">
        <v>1</v>
      </c>
      <c r="E3006" s="435">
        <v>19</v>
      </c>
      <c r="F3006" s="435" t="s">
        <v>38800</v>
      </c>
      <c r="G3006" s="435" t="s">
        <v>38800</v>
      </c>
      <c r="H3006" s="116" t="s">
        <v>3293</v>
      </c>
      <c r="I3006" s="435" t="s">
        <v>39897</v>
      </c>
    </row>
    <row r="3007" spans="1:9" ht="51">
      <c r="A3007" s="910"/>
      <c r="B3007" s="907" t="s">
        <v>39900</v>
      </c>
      <c r="C3007" s="1035" t="s">
        <v>39901</v>
      </c>
      <c r="D3007" s="116">
        <v>1</v>
      </c>
      <c r="E3007" s="435">
        <v>11</v>
      </c>
      <c r="F3007" s="435" t="s">
        <v>39902</v>
      </c>
      <c r="G3007" s="435" t="s">
        <v>31374</v>
      </c>
      <c r="H3007" s="116" t="s">
        <v>3293</v>
      </c>
      <c r="I3007" s="435" t="s">
        <v>39903</v>
      </c>
    </row>
    <row r="3008" spans="1:9" ht="49.5">
      <c r="A3008" s="910"/>
      <c r="B3008" s="907" t="s">
        <v>39904</v>
      </c>
      <c r="C3008" s="1035" t="s">
        <v>39905</v>
      </c>
      <c r="D3008" s="116">
        <v>2</v>
      </c>
      <c r="E3008" s="435">
        <v>12</v>
      </c>
      <c r="F3008" s="435" t="s">
        <v>39902</v>
      </c>
      <c r="G3008" s="435" t="s">
        <v>39906</v>
      </c>
      <c r="H3008" s="116" t="s">
        <v>3293</v>
      </c>
      <c r="I3008" s="435" t="s">
        <v>39902</v>
      </c>
    </row>
    <row r="3009" spans="1:9" ht="51">
      <c r="A3009" s="910"/>
      <c r="B3009" s="907" t="s">
        <v>39907</v>
      </c>
      <c r="C3009" s="1035" t="s">
        <v>39908</v>
      </c>
      <c r="D3009" s="116">
        <v>1</v>
      </c>
      <c r="E3009" s="435">
        <v>4</v>
      </c>
      <c r="F3009" s="435" t="s">
        <v>39902</v>
      </c>
      <c r="G3009" s="435" t="s">
        <v>31374</v>
      </c>
      <c r="H3009" s="116" t="s">
        <v>3293</v>
      </c>
      <c r="I3009" s="435" t="s">
        <v>39903</v>
      </c>
    </row>
    <row r="3010" spans="1:9" ht="63.75">
      <c r="A3010" s="910"/>
      <c r="B3010" s="907" t="s">
        <v>39909</v>
      </c>
      <c r="C3010" s="1035" t="s">
        <v>39910</v>
      </c>
      <c r="D3010" s="116">
        <v>1</v>
      </c>
      <c r="E3010" s="435">
        <v>5</v>
      </c>
      <c r="F3010" s="435" t="s">
        <v>31371</v>
      </c>
      <c r="G3010" s="435" t="s">
        <v>31374</v>
      </c>
      <c r="H3010" s="116" t="s">
        <v>3293</v>
      </c>
      <c r="I3010" s="435" t="s">
        <v>39911</v>
      </c>
    </row>
    <row r="3011" spans="1:9" ht="51">
      <c r="A3011" s="910"/>
      <c r="B3011" s="907" t="s">
        <v>39912</v>
      </c>
      <c r="C3011" s="1035" t="s">
        <v>39913</v>
      </c>
      <c r="D3011" s="116">
        <v>1</v>
      </c>
      <c r="E3011" s="435">
        <v>4</v>
      </c>
      <c r="F3011" s="435" t="s">
        <v>31371</v>
      </c>
      <c r="G3011" s="435" t="s">
        <v>38714</v>
      </c>
      <c r="H3011" s="116" t="s">
        <v>3293</v>
      </c>
      <c r="I3011" s="435" t="s">
        <v>39911</v>
      </c>
    </row>
    <row r="3012" spans="1:9" ht="51">
      <c r="A3012" s="910"/>
      <c r="B3012" s="907" t="s">
        <v>39914</v>
      </c>
      <c r="C3012" s="1035" t="s">
        <v>39915</v>
      </c>
      <c r="D3012" s="116">
        <v>1</v>
      </c>
      <c r="E3012" s="435">
        <v>14</v>
      </c>
      <c r="F3012" s="435" t="s">
        <v>31371</v>
      </c>
      <c r="G3012" s="435" t="s">
        <v>31374</v>
      </c>
      <c r="H3012" s="116" t="s">
        <v>3293</v>
      </c>
      <c r="I3012" s="435" t="s">
        <v>39897</v>
      </c>
    </row>
    <row r="3013" spans="1:9" ht="38.25">
      <c r="A3013" s="910"/>
      <c r="B3013" s="907" t="s">
        <v>39916</v>
      </c>
      <c r="C3013" s="1035" t="s">
        <v>39917</v>
      </c>
      <c r="D3013" s="116">
        <v>1</v>
      </c>
      <c r="E3013" s="435">
        <v>3</v>
      </c>
      <c r="F3013" s="435" t="s">
        <v>31371</v>
      </c>
      <c r="G3013" s="435" t="s">
        <v>31374</v>
      </c>
      <c r="H3013" s="116" t="s">
        <v>3293</v>
      </c>
      <c r="I3013" s="435" t="s">
        <v>39911</v>
      </c>
    </row>
    <row r="3014" spans="1:9" ht="63.75">
      <c r="A3014" s="910"/>
      <c r="B3014" s="907" t="s">
        <v>39918</v>
      </c>
      <c r="C3014" s="1035" t="s">
        <v>39919</v>
      </c>
      <c r="D3014" s="116">
        <v>1</v>
      </c>
      <c r="E3014" s="435">
        <v>13</v>
      </c>
      <c r="F3014" s="435" t="s">
        <v>38714</v>
      </c>
      <c r="G3014" s="435" t="s">
        <v>31396</v>
      </c>
      <c r="H3014" s="116" t="s">
        <v>3293</v>
      </c>
      <c r="I3014" s="435" t="s">
        <v>39920</v>
      </c>
    </row>
    <row r="3015" spans="1:9" ht="51">
      <c r="A3015" s="910"/>
      <c r="B3015" s="907" t="s">
        <v>39921</v>
      </c>
      <c r="C3015" s="1035" t="s">
        <v>39922</v>
      </c>
      <c r="D3015" s="116">
        <v>1</v>
      </c>
      <c r="E3015" s="435">
        <v>7</v>
      </c>
      <c r="F3015" s="435" t="s">
        <v>38714</v>
      </c>
      <c r="G3015" s="435" t="s">
        <v>31396</v>
      </c>
      <c r="H3015" s="116" t="s">
        <v>3293</v>
      </c>
      <c r="I3015" s="435" t="s">
        <v>39920</v>
      </c>
    </row>
    <row r="3016" spans="1:9" ht="51">
      <c r="A3016" s="910"/>
      <c r="B3016" s="907" t="s">
        <v>39923</v>
      </c>
      <c r="C3016" s="1035" t="s">
        <v>39924</v>
      </c>
      <c r="D3016" s="116">
        <v>1</v>
      </c>
      <c r="E3016" s="435">
        <v>15</v>
      </c>
      <c r="F3016" s="435" t="s">
        <v>31374</v>
      </c>
      <c r="G3016" s="435" t="s">
        <v>31396</v>
      </c>
      <c r="H3016" s="116" t="s">
        <v>3293</v>
      </c>
      <c r="I3016" s="435" t="s">
        <v>39860</v>
      </c>
    </row>
    <row r="3017" spans="1:9" ht="51">
      <c r="A3017" s="910"/>
      <c r="B3017" s="907" t="s">
        <v>39925</v>
      </c>
      <c r="C3017" s="1035" t="s">
        <v>39926</v>
      </c>
      <c r="D3017" s="116">
        <v>1</v>
      </c>
      <c r="E3017" s="435">
        <v>5</v>
      </c>
      <c r="F3017" s="435" t="s">
        <v>36691</v>
      </c>
      <c r="G3017" s="435" t="s">
        <v>31396</v>
      </c>
      <c r="H3017" s="116" t="s">
        <v>3293</v>
      </c>
      <c r="I3017" s="435" t="s">
        <v>39927</v>
      </c>
    </row>
    <row r="3018" spans="1:9" ht="54">
      <c r="A3018" s="910"/>
      <c r="B3018" s="907" t="s">
        <v>39928</v>
      </c>
      <c r="C3018" s="1035" t="s">
        <v>39929</v>
      </c>
      <c r="D3018" s="116">
        <v>0</v>
      </c>
      <c r="E3018" s="435">
        <v>8</v>
      </c>
      <c r="F3018" s="435" t="s">
        <v>36691</v>
      </c>
      <c r="G3018" s="435" t="s">
        <v>39930</v>
      </c>
      <c r="H3018" s="116" t="s">
        <v>3293</v>
      </c>
      <c r="I3018" s="435" t="s">
        <v>36638</v>
      </c>
    </row>
    <row r="3019" spans="1:9" ht="89.25">
      <c r="A3019" s="910"/>
      <c r="B3019" s="907" t="s">
        <v>39931</v>
      </c>
      <c r="C3019" s="1035" t="s">
        <v>39932</v>
      </c>
      <c r="D3019" s="116">
        <v>1</v>
      </c>
      <c r="E3019" s="435">
        <v>5</v>
      </c>
      <c r="F3019" s="435" t="s">
        <v>36638</v>
      </c>
      <c r="G3019" s="435" t="s">
        <v>38849</v>
      </c>
      <c r="H3019" s="116" t="s">
        <v>3293</v>
      </c>
      <c r="I3019" s="435" t="s">
        <v>39933</v>
      </c>
    </row>
    <row r="3020" spans="1:9" ht="63.75">
      <c r="A3020" s="910"/>
      <c r="B3020" s="907" t="s">
        <v>39934</v>
      </c>
      <c r="C3020" s="1035" t="s">
        <v>39935</v>
      </c>
      <c r="D3020" s="116">
        <v>1</v>
      </c>
      <c r="E3020" s="435">
        <v>7</v>
      </c>
      <c r="F3020" s="435" t="s">
        <v>31374</v>
      </c>
      <c r="G3020" s="435" t="s">
        <v>31386</v>
      </c>
      <c r="H3020" s="116" t="s">
        <v>3293</v>
      </c>
      <c r="I3020" s="435" t="s">
        <v>39860</v>
      </c>
    </row>
    <row r="3021" spans="1:9" ht="63.75">
      <c r="A3021" s="910"/>
      <c r="B3021" s="907" t="s">
        <v>39936</v>
      </c>
      <c r="C3021" s="1035" t="s">
        <v>39937</v>
      </c>
      <c r="D3021" s="116">
        <v>1</v>
      </c>
      <c r="E3021" s="435">
        <v>4</v>
      </c>
      <c r="F3021" s="435" t="s">
        <v>31386</v>
      </c>
      <c r="G3021" s="435" t="s">
        <v>31610</v>
      </c>
      <c r="H3021" s="116" t="s">
        <v>3293</v>
      </c>
      <c r="I3021" s="435" t="s">
        <v>39938</v>
      </c>
    </row>
    <row r="3022" spans="1:9" ht="51">
      <c r="A3022" s="910"/>
      <c r="B3022" s="907" t="s">
        <v>39939</v>
      </c>
      <c r="C3022" s="1035" t="s">
        <v>39940</v>
      </c>
      <c r="D3022" s="116">
        <v>1</v>
      </c>
      <c r="E3022" s="435">
        <v>26</v>
      </c>
      <c r="F3022" s="435" t="s">
        <v>36694</v>
      </c>
      <c r="G3022" s="435" t="s">
        <v>31591</v>
      </c>
      <c r="H3022" s="116" t="s">
        <v>3293</v>
      </c>
      <c r="I3022" s="435" t="s">
        <v>39941</v>
      </c>
    </row>
    <row r="3023" spans="1:9" ht="38.25">
      <c r="A3023" s="910"/>
      <c r="B3023" s="907" t="s">
        <v>39942</v>
      </c>
      <c r="C3023" s="909" t="s">
        <v>39943</v>
      </c>
      <c r="D3023" s="116">
        <v>1</v>
      </c>
      <c r="E3023" s="435">
        <v>8</v>
      </c>
      <c r="F3023" s="435" t="s">
        <v>36694</v>
      </c>
      <c r="G3023" s="435" t="s">
        <v>31412</v>
      </c>
      <c r="H3023" s="116" t="s">
        <v>3293</v>
      </c>
      <c r="I3023" s="435" t="s">
        <v>39941</v>
      </c>
    </row>
    <row r="3024" spans="1:9" ht="51">
      <c r="A3024" s="910"/>
      <c r="B3024" s="907" t="s">
        <v>39944</v>
      </c>
      <c r="C3024" s="909" t="s">
        <v>39450</v>
      </c>
      <c r="D3024" s="116">
        <v>1</v>
      </c>
      <c r="E3024" s="435">
        <v>11</v>
      </c>
      <c r="F3024" s="435" t="s">
        <v>36694</v>
      </c>
      <c r="G3024" s="435" t="s">
        <v>31611</v>
      </c>
      <c r="H3024" s="116" t="s">
        <v>3293</v>
      </c>
      <c r="I3024" s="435" t="s">
        <v>39941</v>
      </c>
    </row>
    <row r="3025" spans="1:9" ht="63.75">
      <c r="A3025" s="910"/>
      <c r="B3025" s="907" t="s">
        <v>39945</v>
      </c>
      <c r="C3025" s="1035" t="s">
        <v>39946</v>
      </c>
      <c r="D3025" s="116">
        <v>1</v>
      </c>
      <c r="E3025" s="435">
        <v>19</v>
      </c>
      <c r="F3025" s="435" t="s">
        <v>38849</v>
      </c>
      <c r="G3025" s="435" t="s">
        <v>31412</v>
      </c>
      <c r="H3025" s="116" t="s">
        <v>3293</v>
      </c>
      <c r="I3025" s="435" t="s">
        <v>39947</v>
      </c>
    </row>
    <row r="3026" spans="1:9" ht="38.25">
      <c r="A3026" s="910"/>
      <c r="B3026" s="907" t="s">
        <v>39948</v>
      </c>
      <c r="C3026" s="1035" t="s">
        <v>39949</v>
      </c>
      <c r="D3026" s="116">
        <v>1</v>
      </c>
      <c r="E3026" s="435">
        <v>5</v>
      </c>
      <c r="F3026" s="435" t="s">
        <v>38849</v>
      </c>
      <c r="G3026" s="435" t="s">
        <v>31412</v>
      </c>
      <c r="H3026" s="116" t="s">
        <v>3293</v>
      </c>
      <c r="I3026" s="435" t="s">
        <v>39947</v>
      </c>
    </row>
    <row r="3027" spans="1:9" ht="89.25">
      <c r="A3027" s="910"/>
      <c r="B3027" s="907" t="s">
        <v>39950</v>
      </c>
      <c r="C3027" s="1035" t="s">
        <v>39951</v>
      </c>
      <c r="D3027" s="116">
        <v>1</v>
      </c>
      <c r="E3027" s="435">
        <v>6</v>
      </c>
      <c r="F3027" s="435" t="s">
        <v>31929</v>
      </c>
      <c r="G3027" s="435" t="s">
        <v>39228</v>
      </c>
      <c r="H3027" s="116" t="s">
        <v>3293</v>
      </c>
      <c r="I3027" s="435" t="s">
        <v>39952</v>
      </c>
    </row>
    <row r="3028" spans="1:9" ht="51">
      <c r="A3028" s="910"/>
      <c r="B3028" s="907" t="s">
        <v>39953</v>
      </c>
      <c r="C3028" s="1035" t="s">
        <v>39954</v>
      </c>
      <c r="D3028" s="116">
        <v>1</v>
      </c>
      <c r="E3028" s="435">
        <v>4</v>
      </c>
      <c r="F3028" s="435" t="s">
        <v>31929</v>
      </c>
      <c r="G3028" s="435" t="s">
        <v>39228</v>
      </c>
      <c r="H3028" s="116" t="s">
        <v>3293</v>
      </c>
      <c r="I3028" s="435" t="s">
        <v>39952</v>
      </c>
    </row>
    <row r="3029" spans="1:9" ht="38.25">
      <c r="A3029" s="910"/>
      <c r="B3029" s="907" t="s">
        <v>39955</v>
      </c>
      <c r="C3029" s="1035" t="s">
        <v>39956</v>
      </c>
      <c r="D3029" s="116">
        <v>2</v>
      </c>
      <c r="E3029" s="435">
        <v>5</v>
      </c>
      <c r="F3029" s="435" t="s">
        <v>31929</v>
      </c>
      <c r="G3029" s="435" t="s">
        <v>31789</v>
      </c>
      <c r="H3029" s="116" t="s">
        <v>3293</v>
      </c>
      <c r="I3029" s="435" t="s">
        <v>39952</v>
      </c>
    </row>
    <row r="3030" spans="1:9" ht="76.5">
      <c r="A3030" s="910"/>
      <c r="B3030" s="907" t="s">
        <v>39957</v>
      </c>
      <c r="C3030" s="1035" t="s">
        <v>39958</v>
      </c>
      <c r="D3030" s="116">
        <v>1</v>
      </c>
      <c r="E3030" s="435">
        <v>5</v>
      </c>
      <c r="F3030" s="435" t="s">
        <v>39228</v>
      </c>
      <c r="G3030" s="435" t="s">
        <v>31417</v>
      </c>
      <c r="H3030" s="116" t="s">
        <v>3293</v>
      </c>
      <c r="I3030" s="435" t="s">
        <v>39959</v>
      </c>
    </row>
    <row r="3031" spans="1:9" ht="76.5">
      <c r="A3031" s="910"/>
      <c r="B3031" s="907" t="s">
        <v>39960</v>
      </c>
      <c r="C3031" s="1035" t="s">
        <v>39961</v>
      </c>
      <c r="D3031" s="116">
        <v>1</v>
      </c>
      <c r="E3031" s="435">
        <v>5</v>
      </c>
      <c r="F3031" s="435" t="s">
        <v>39962</v>
      </c>
      <c r="G3031" s="435" t="s">
        <v>31420</v>
      </c>
      <c r="H3031" s="116" t="s">
        <v>3293</v>
      </c>
      <c r="I3031" s="435" t="s">
        <v>39963</v>
      </c>
    </row>
    <row r="3032" spans="1:9" ht="51">
      <c r="A3032" s="910"/>
      <c r="B3032" s="907" t="s">
        <v>39964</v>
      </c>
      <c r="C3032" s="1035" t="s">
        <v>39965</v>
      </c>
      <c r="D3032" s="116">
        <v>1</v>
      </c>
      <c r="E3032" s="435">
        <v>7</v>
      </c>
      <c r="F3032" s="435" t="s">
        <v>39962</v>
      </c>
      <c r="G3032" s="435" t="s">
        <v>31420</v>
      </c>
      <c r="H3032" s="116" t="s">
        <v>3293</v>
      </c>
      <c r="I3032" s="435">
        <v>612.20219999999995</v>
      </c>
    </row>
    <row r="3033" spans="1:9" ht="51">
      <c r="A3033" s="910"/>
      <c r="B3033" s="907" t="s">
        <v>39966</v>
      </c>
      <c r="C3033" s="1035" t="s">
        <v>39967</v>
      </c>
      <c r="D3033" s="116">
        <v>1</v>
      </c>
      <c r="E3033" s="435">
        <v>16</v>
      </c>
      <c r="F3033" s="435" t="s">
        <v>39962</v>
      </c>
      <c r="G3033" s="435" t="s">
        <v>31420</v>
      </c>
      <c r="H3033" s="116" t="s">
        <v>3293</v>
      </c>
      <c r="I3033" s="435" t="s">
        <v>39963</v>
      </c>
    </row>
    <row r="3034" spans="1:9" ht="63.75">
      <c r="A3034" s="910"/>
      <c r="B3034" s="907" t="s">
        <v>39968</v>
      </c>
      <c r="C3034" s="1035" t="s">
        <v>39919</v>
      </c>
      <c r="D3034" s="116">
        <v>1</v>
      </c>
      <c r="E3034" s="435">
        <v>14</v>
      </c>
      <c r="F3034" s="435" t="s">
        <v>39962</v>
      </c>
      <c r="G3034" s="435" t="s">
        <v>31420</v>
      </c>
      <c r="H3034" s="116" t="s">
        <v>3293</v>
      </c>
      <c r="I3034" s="435" t="s">
        <v>39963</v>
      </c>
    </row>
    <row r="3035" spans="1:9" ht="63.75">
      <c r="A3035" s="910"/>
      <c r="B3035" s="907" t="s">
        <v>39969</v>
      </c>
      <c r="C3035" s="1035" t="s">
        <v>39970</v>
      </c>
      <c r="D3035" s="116">
        <v>1</v>
      </c>
      <c r="E3035" s="435">
        <v>14</v>
      </c>
      <c r="F3035" s="435" t="s">
        <v>31980</v>
      </c>
      <c r="G3035" s="435" t="s">
        <v>31450</v>
      </c>
      <c r="H3035" s="116" t="s">
        <v>3293</v>
      </c>
      <c r="I3035" s="435" t="s">
        <v>39971</v>
      </c>
    </row>
    <row r="3036" spans="1:9" ht="38.25">
      <c r="A3036" s="910"/>
      <c r="B3036" s="907" t="s">
        <v>39972</v>
      </c>
      <c r="C3036" s="1035" t="s">
        <v>39973</v>
      </c>
      <c r="D3036" s="116">
        <v>1</v>
      </c>
      <c r="E3036" s="435">
        <v>8</v>
      </c>
      <c r="F3036" s="435" t="s">
        <v>31980</v>
      </c>
      <c r="G3036" s="435" t="s">
        <v>31450</v>
      </c>
      <c r="H3036" s="116" t="s">
        <v>3293</v>
      </c>
      <c r="I3036" s="435" t="s">
        <v>39971</v>
      </c>
    </row>
    <row r="3037" spans="1:9" ht="51">
      <c r="A3037" s="910"/>
      <c r="B3037" s="907" t="s">
        <v>39974</v>
      </c>
      <c r="C3037" s="1035" t="s">
        <v>39975</v>
      </c>
      <c r="D3037" s="116">
        <v>1</v>
      </c>
      <c r="E3037" s="435">
        <v>9</v>
      </c>
      <c r="F3037" s="435" t="s">
        <v>31980</v>
      </c>
      <c r="G3037" s="435" t="s">
        <v>31450</v>
      </c>
      <c r="H3037" s="116" t="s">
        <v>3293</v>
      </c>
      <c r="I3037" s="435" t="s">
        <v>39971</v>
      </c>
    </row>
    <row r="3038" spans="1:9" ht="51">
      <c r="A3038" s="910"/>
      <c r="B3038" s="907" t="s">
        <v>39976</v>
      </c>
      <c r="C3038" s="1035" t="s">
        <v>39977</v>
      </c>
      <c r="D3038" s="116">
        <v>1</v>
      </c>
      <c r="E3038" s="435">
        <v>11</v>
      </c>
      <c r="F3038" s="435" t="s">
        <v>31977</v>
      </c>
      <c r="G3038" s="435" t="s">
        <v>31488</v>
      </c>
      <c r="H3038" s="116" t="s">
        <v>3293</v>
      </c>
      <c r="I3038" s="435" t="s">
        <v>32318</v>
      </c>
    </row>
    <row r="3039" spans="1:9" ht="63.75">
      <c r="A3039" s="910"/>
      <c r="B3039" s="907" t="s">
        <v>39978</v>
      </c>
      <c r="C3039" s="1035" t="s">
        <v>39979</v>
      </c>
      <c r="D3039" s="116">
        <v>1</v>
      </c>
      <c r="E3039" s="435">
        <v>9</v>
      </c>
      <c r="F3039" s="435" t="s">
        <v>31980</v>
      </c>
      <c r="G3039" s="435" t="s">
        <v>31488</v>
      </c>
      <c r="H3039" s="116" t="s">
        <v>3293</v>
      </c>
      <c r="I3039" s="435" t="s">
        <v>39971</v>
      </c>
    </row>
    <row r="3040" spans="1:9" ht="51">
      <c r="A3040" s="910"/>
      <c r="B3040" s="907" t="s">
        <v>39980</v>
      </c>
      <c r="C3040" s="1035" t="s">
        <v>39981</v>
      </c>
      <c r="D3040" s="116">
        <v>1</v>
      </c>
      <c r="E3040" s="435">
        <v>10</v>
      </c>
      <c r="F3040" s="435" t="s">
        <v>39105</v>
      </c>
      <c r="G3040" s="435" t="s">
        <v>31488</v>
      </c>
      <c r="H3040" s="116" t="s">
        <v>3293</v>
      </c>
      <c r="I3040" s="435" t="s">
        <v>39982</v>
      </c>
    </row>
    <row r="3041" spans="1:9" ht="66">
      <c r="A3041" s="910"/>
      <c r="B3041" s="907" t="s">
        <v>39983</v>
      </c>
      <c r="C3041" s="1035" t="s">
        <v>39984</v>
      </c>
      <c r="D3041" s="116">
        <v>2</v>
      </c>
      <c r="E3041" s="435">
        <v>4</v>
      </c>
      <c r="F3041" s="435" t="s">
        <v>39105</v>
      </c>
      <c r="G3041" s="435" t="s">
        <v>31488</v>
      </c>
      <c r="H3041" s="116" t="s">
        <v>3293</v>
      </c>
      <c r="I3041" s="435" t="s">
        <v>39982</v>
      </c>
    </row>
    <row r="3042" spans="1:9" ht="76.5">
      <c r="A3042" s="910"/>
      <c r="B3042" s="907" t="s">
        <v>39985</v>
      </c>
      <c r="C3042" s="1035" t="s">
        <v>39986</v>
      </c>
      <c r="D3042" s="116">
        <v>1</v>
      </c>
      <c r="E3042" s="435">
        <v>13</v>
      </c>
      <c r="F3042" s="435" t="s">
        <v>31450</v>
      </c>
      <c r="G3042" s="435" t="s">
        <v>31488</v>
      </c>
      <c r="H3042" s="116" t="s">
        <v>3293</v>
      </c>
      <c r="I3042" s="435" t="s">
        <v>39987</v>
      </c>
    </row>
    <row r="3043" spans="1:9" ht="60">
      <c r="A3043" s="910"/>
      <c r="B3043" s="907" t="s">
        <v>39988</v>
      </c>
      <c r="C3043" s="1035" t="s">
        <v>39989</v>
      </c>
      <c r="D3043" s="116">
        <v>2</v>
      </c>
      <c r="E3043" s="435">
        <v>4</v>
      </c>
      <c r="F3043" s="435" t="s">
        <v>31450</v>
      </c>
      <c r="G3043" s="435" t="s">
        <v>39990</v>
      </c>
      <c r="H3043" s="116" t="s">
        <v>3293</v>
      </c>
      <c r="I3043" s="435" t="s">
        <v>39987</v>
      </c>
    </row>
    <row r="3044" spans="1:9" ht="76.5">
      <c r="A3044" s="910"/>
      <c r="B3044" s="907" t="s">
        <v>39991</v>
      </c>
      <c r="C3044" s="1035" t="s">
        <v>39992</v>
      </c>
      <c r="D3044" s="116">
        <v>1</v>
      </c>
      <c r="E3044" s="435">
        <v>13</v>
      </c>
      <c r="F3044" s="435" t="s">
        <v>31450</v>
      </c>
      <c r="G3044" s="435" t="s">
        <v>31488</v>
      </c>
      <c r="H3044" s="116" t="s">
        <v>3293</v>
      </c>
      <c r="I3044" s="435" t="s">
        <v>39987</v>
      </c>
    </row>
    <row r="3045" spans="1:9" ht="63.75">
      <c r="A3045" s="910"/>
      <c r="B3045" s="907" t="s">
        <v>39993</v>
      </c>
      <c r="C3045" s="1035" t="s">
        <v>39994</v>
      </c>
      <c r="D3045" s="116">
        <v>1</v>
      </c>
      <c r="E3045" s="435">
        <v>6</v>
      </c>
      <c r="F3045" s="435" t="s">
        <v>31450</v>
      </c>
      <c r="G3045" s="435" t="s">
        <v>31488</v>
      </c>
      <c r="H3045" s="116" t="s">
        <v>3293</v>
      </c>
      <c r="I3045" s="435" t="s">
        <v>39987</v>
      </c>
    </row>
    <row r="3046" spans="1:9" ht="76.5">
      <c r="A3046" s="910"/>
      <c r="B3046" s="907" t="s">
        <v>39995</v>
      </c>
      <c r="C3046" s="1035" t="s">
        <v>39996</v>
      </c>
      <c r="D3046" s="116">
        <v>1</v>
      </c>
      <c r="E3046" s="435">
        <v>5</v>
      </c>
      <c r="F3046" s="435" t="s">
        <v>31450</v>
      </c>
      <c r="G3046" s="435" t="s">
        <v>31488</v>
      </c>
      <c r="H3046" s="116" t="s">
        <v>3293</v>
      </c>
      <c r="I3046" s="435" t="s">
        <v>39987</v>
      </c>
    </row>
    <row r="3047" spans="1:9" ht="51">
      <c r="A3047" s="910"/>
      <c r="B3047" s="907" t="s">
        <v>39997</v>
      </c>
      <c r="C3047" s="1035" t="s">
        <v>39998</v>
      </c>
      <c r="D3047" s="116">
        <v>1</v>
      </c>
      <c r="E3047" s="435">
        <v>10</v>
      </c>
      <c r="F3047" s="435" t="s">
        <v>36580</v>
      </c>
      <c r="G3047" s="435" t="s">
        <v>31488</v>
      </c>
      <c r="H3047" s="116" t="s">
        <v>3293</v>
      </c>
      <c r="I3047" s="435" t="s">
        <v>39999</v>
      </c>
    </row>
    <row r="3048" spans="1:9" ht="38.25">
      <c r="A3048" s="910"/>
      <c r="B3048" s="907" t="s">
        <v>40000</v>
      </c>
      <c r="C3048" s="909" t="s">
        <v>40001</v>
      </c>
      <c r="D3048" s="116">
        <v>1</v>
      </c>
      <c r="E3048" s="435">
        <v>24</v>
      </c>
      <c r="F3048" s="435" t="s">
        <v>36580</v>
      </c>
      <c r="G3048" s="435" t="s">
        <v>31488</v>
      </c>
      <c r="H3048" s="116" t="s">
        <v>3293</v>
      </c>
      <c r="I3048" s="435" t="s">
        <v>40002</v>
      </c>
    </row>
    <row r="3049" spans="1:9" ht="51">
      <c r="A3049" s="910"/>
      <c r="B3049" s="907" t="s">
        <v>40003</v>
      </c>
      <c r="C3049" s="909" t="s">
        <v>40004</v>
      </c>
      <c r="D3049" s="116">
        <v>1</v>
      </c>
      <c r="E3049" s="435">
        <v>4</v>
      </c>
      <c r="F3049" s="435" t="s">
        <v>38866</v>
      </c>
      <c r="G3049" s="435" t="s">
        <v>31520</v>
      </c>
      <c r="H3049" s="116" t="s">
        <v>3293</v>
      </c>
      <c r="I3049" s="435" t="s">
        <v>40005</v>
      </c>
    </row>
    <row r="3050" spans="1:9" ht="63.75">
      <c r="A3050" s="910"/>
      <c r="B3050" s="907" t="s">
        <v>40006</v>
      </c>
      <c r="C3050" s="1035" t="s">
        <v>40007</v>
      </c>
      <c r="D3050" s="116">
        <v>1</v>
      </c>
      <c r="E3050" s="435">
        <v>8</v>
      </c>
      <c r="F3050" s="435" t="s">
        <v>31977</v>
      </c>
      <c r="G3050" s="435" t="s">
        <v>31488</v>
      </c>
      <c r="H3050" s="116" t="s">
        <v>3293</v>
      </c>
      <c r="I3050" s="435" t="s">
        <v>32318</v>
      </c>
    </row>
    <row r="3051" spans="1:9" ht="51">
      <c r="A3051" s="910"/>
      <c r="B3051" s="907" t="s">
        <v>40008</v>
      </c>
      <c r="C3051" s="1035" t="s">
        <v>40009</v>
      </c>
      <c r="D3051" s="116">
        <v>1</v>
      </c>
      <c r="E3051" s="435">
        <v>8</v>
      </c>
      <c r="F3051" s="435" t="s">
        <v>38866</v>
      </c>
      <c r="G3051" s="435" t="s">
        <v>31488</v>
      </c>
      <c r="H3051" s="116" t="s">
        <v>3293</v>
      </c>
      <c r="I3051" s="435" t="s">
        <v>40005</v>
      </c>
    </row>
    <row r="3052" spans="1:9" ht="76.5">
      <c r="A3052" s="910"/>
      <c r="B3052" s="907" t="s">
        <v>40010</v>
      </c>
      <c r="C3052" s="1035" t="s">
        <v>40011</v>
      </c>
      <c r="D3052" s="116">
        <v>2</v>
      </c>
      <c r="E3052" s="435">
        <v>6</v>
      </c>
      <c r="F3052" s="435" t="s">
        <v>31455</v>
      </c>
      <c r="G3052" s="435" t="s">
        <v>40012</v>
      </c>
      <c r="H3052" s="116" t="s">
        <v>3293</v>
      </c>
      <c r="I3052" s="435" t="s">
        <v>40013</v>
      </c>
    </row>
    <row r="3053" spans="1:9" ht="51">
      <c r="A3053" s="910"/>
      <c r="B3053" s="907" t="s">
        <v>40014</v>
      </c>
      <c r="C3053" s="1035" t="s">
        <v>40015</v>
      </c>
      <c r="D3053" s="116">
        <v>1</v>
      </c>
      <c r="E3053" s="435">
        <v>11</v>
      </c>
      <c r="F3053" s="435" t="s">
        <v>36583</v>
      </c>
      <c r="G3053" s="435" t="s">
        <v>31553</v>
      </c>
      <c r="H3053" s="116" t="s">
        <v>3293</v>
      </c>
      <c r="I3053" s="435" t="s">
        <v>40016</v>
      </c>
    </row>
    <row r="3054" spans="1:9" ht="51">
      <c r="A3054" s="910"/>
      <c r="B3054" s="907" t="s">
        <v>40017</v>
      </c>
      <c r="C3054" s="1035" t="s">
        <v>40018</v>
      </c>
      <c r="D3054" s="116">
        <v>1</v>
      </c>
      <c r="E3054" s="435">
        <v>26</v>
      </c>
      <c r="F3054" s="435" t="s">
        <v>31488</v>
      </c>
      <c r="G3054" s="435" t="s">
        <v>38763</v>
      </c>
      <c r="H3054" s="116" t="s">
        <v>3293</v>
      </c>
      <c r="I3054" s="435" t="s">
        <v>40019</v>
      </c>
    </row>
    <row r="3055" spans="1:9" ht="51">
      <c r="A3055" s="910"/>
      <c r="B3055" s="907" t="s">
        <v>40020</v>
      </c>
      <c r="C3055" s="1035" t="s">
        <v>40021</v>
      </c>
      <c r="D3055" s="116">
        <v>1</v>
      </c>
      <c r="E3055" s="435">
        <v>14</v>
      </c>
      <c r="F3055" s="435" t="s">
        <v>38763</v>
      </c>
      <c r="G3055" s="435" t="s">
        <v>36586</v>
      </c>
      <c r="H3055" s="116" t="s">
        <v>3293</v>
      </c>
      <c r="I3055" s="435" t="s">
        <v>40022</v>
      </c>
    </row>
    <row r="3056" spans="1:9" ht="51">
      <c r="A3056" s="910"/>
      <c r="B3056" s="907" t="s">
        <v>40023</v>
      </c>
      <c r="C3056" s="1035" t="s">
        <v>40024</v>
      </c>
      <c r="D3056" s="116">
        <v>1</v>
      </c>
      <c r="E3056" s="435">
        <v>18</v>
      </c>
      <c r="F3056" s="435" t="s">
        <v>38763</v>
      </c>
      <c r="G3056" s="435" t="s">
        <v>36586</v>
      </c>
      <c r="H3056" s="116" t="s">
        <v>3293</v>
      </c>
      <c r="I3056" s="435" t="s">
        <v>40022</v>
      </c>
    </row>
    <row r="3057" spans="1:9" ht="51">
      <c r="A3057" s="910"/>
      <c r="B3057" s="907" t="s">
        <v>40025</v>
      </c>
      <c r="C3057" s="1035" t="s">
        <v>40026</v>
      </c>
      <c r="D3057" s="116">
        <v>1</v>
      </c>
      <c r="E3057" s="435">
        <v>5</v>
      </c>
      <c r="F3057" s="435" t="s">
        <v>38763</v>
      </c>
      <c r="G3057" s="435" t="s">
        <v>36586</v>
      </c>
      <c r="H3057" s="116" t="s">
        <v>3293</v>
      </c>
      <c r="I3057" s="435" t="s">
        <v>40022</v>
      </c>
    </row>
    <row r="3058" spans="1:9" ht="51">
      <c r="A3058" s="910"/>
      <c r="B3058" s="907" t="s">
        <v>40027</v>
      </c>
      <c r="C3058" s="1035" t="s">
        <v>40028</v>
      </c>
      <c r="D3058" s="116">
        <v>1</v>
      </c>
      <c r="E3058" s="435">
        <v>26</v>
      </c>
      <c r="F3058" s="435" t="s">
        <v>38763</v>
      </c>
      <c r="G3058" s="435" t="s">
        <v>36586</v>
      </c>
      <c r="H3058" s="116" t="s">
        <v>3293</v>
      </c>
      <c r="I3058" s="435" t="s">
        <v>40022</v>
      </c>
    </row>
    <row r="3059" spans="1:9" ht="115.5">
      <c r="A3059" s="910"/>
      <c r="B3059" s="907" t="s">
        <v>40029</v>
      </c>
      <c r="C3059" s="1035" t="s">
        <v>40030</v>
      </c>
      <c r="D3059" s="116">
        <v>2</v>
      </c>
      <c r="E3059" s="435">
        <v>8</v>
      </c>
      <c r="F3059" s="435" t="s">
        <v>38763</v>
      </c>
      <c r="G3059" s="435" t="s">
        <v>36586</v>
      </c>
      <c r="H3059" s="116" t="s">
        <v>3293</v>
      </c>
      <c r="I3059" s="435" t="s">
        <v>40022</v>
      </c>
    </row>
    <row r="3060" spans="1:9" ht="51">
      <c r="A3060" s="910"/>
      <c r="B3060" s="907" t="s">
        <v>40031</v>
      </c>
      <c r="C3060" s="1035" t="s">
        <v>40032</v>
      </c>
      <c r="D3060" s="116">
        <v>1</v>
      </c>
      <c r="E3060" s="435">
        <v>22</v>
      </c>
      <c r="F3060" s="435" t="s">
        <v>36586</v>
      </c>
      <c r="G3060" s="435" t="s">
        <v>36826</v>
      </c>
      <c r="H3060" s="116" t="s">
        <v>3293</v>
      </c>
      <c r="I3060" s="435" t="s">
        <v>40033</v>
      </c>
    </row>
    <row r="3061" spans="1:9" ht="38.25">
      <c r="A3061" s="910"/>
      <c r="B3061" s="907" t="s">
        <v>40034</v>
      </c>
      <c r="C3061" s="1035" t="s">
        <v>40035</v>
      </c>
      <c r="D3061" s="116">
        <v>1</v>
      </c>
      <c r="E3061" s="435">
        <v>22</v>
      </c>
      <c r="F3061" s="116" t="s">
        <v>31471</v>
      </c>
      <c r="G3061" s="116" t="s">
        <v>31562</v>
      </c>
      <c r="H3061" s="116" t="s">
        <v>3293</v>
      </c>
      <c r="I3061" s="116" t="s">
        <v>40036</v>
      </c>
    </row>
    <row r="3062" spans="1:9" ht="25.5">
      <c r="A3062" s="910"/>
      <c r="B3062" s="907" t="s">
        <v>40037</v>
      </c>
      <c r="C3062" s="1035" t="s">
        <v>40038</v>
      </c>
      <c r="D3062" s="116">
        <v>1</v>
      </c>
      <c r="E3062" s="435">
        <v>62</v>
      </c>
      <c r="F3062" s="116" t="s">
        <v>31471</v>
      </c>
      <c r="G3062" s="116" t="s">
        <v>36826</v>
      </c>
      <c r="H3062" s="116" t="s">
        <v>3293</v>
      </c>
      <c r="I3062" s="116" t="s">
        <v>40039</v>
      </c>
    </row>
    <row r="3063" spans="1:9" ht="25.5">
      <c r="A3063" s="910"/>
      <c r="B3063" s="907" t="s">
        <v>40040</v>
      </c>
      <c r="C3063" s="1035" t="s">
        <v>40041</v>
      </c>
      <c r="D3063" s="116">
        <v>1</v>
      </c>
      <c r="E3063" s="435">
        <v>16</v>
      </c>
      <c r="F3063" s="116" t="s">
        <v>31471</v>
      </c>
      <c r="G3063" s="116" t="s">
        <v>36826</v>
      </c>
      <c r="H3063" s="116" t="s">
        <v>3293</v>
      </c>
      <c r="I3063" s="116" t="s">
        <v>40039</v>
      </c>
    </row>
    <row r="3064" spans="1:9" ht="38.25">
      <c r="A3064" s="910"/>
      <c r="B3064" s="907" t="s">
        <v>40042</v>
      </c>
      <c r="C3064" s="1035" t="s">
        <v>40043</v>
      </c>
      <c r="D3064" s="116">
        <v>1</v>
      </c>
      <c r="E3064" s="435">
        <v>16</v>
      </c>
      <c r="F3064" s="116" t="s">
        <v>31520</v>
      </c>
      <c r="G3064" s="116" t="s">
        <v>36826</v>
      </c>
      <c r="H3064" s="116" t="s">
        <v>3293</v>
      </c>
      <c r="I3064" s="116" t="s">
        <v>40044</v>
      </c>
    </row>
    <row r="3065" spans="1:9" ht="51">
      <c r="A3065" s="910"/>
      <c r="B3065" s="907" t="s">
        <v>40045</v>
      </c>
      <c r="C3065" s="1035" t="s">
        <v>40046</v>
      </c>
      <c r="D3065" s="116">
        <v>1</v>
      </c>
      <c r="E3065" s="435">
        <v>2</v>
      </c>
      <c r="F3065" s="116" t="s">
        <v>31520</v>
      </c>
      <c r="G3065" s="116" t="s">
        <v>36826</v>
      </c>
      <c r="H3065" s="116" t="s">
        <v>3293</v>
      </c>
      <c r="I3065" s="116" t="s">
        <v>40044</v>
      </c>
    </row>
    <row r="3066" spans="1:9" ht="63.75">
      <c r="A3066" s="910"/>
      <c r="B3066" s="907" t="s">
        <v>40047</v>
      </c>
      <c r="C3066" s="1035" t="s">
        <v>40048</v>
      </c>
      <c r="D3066" s="116">
        <v>1</v>
      </c>
      <c r="E3066" s="435">
        <v>4</v>
      </c>
      <c r="F3066" s="116" t="s">
        <v>31520</v>
      </c>
      <c r="G3066" s="116" t="s">
        <v>36826</v>
      </c>
      <c r="H3066" s="116" t="s">
        <v>3293</v>
      </c>
      <c r="I3066" s="116" t="s">
        <v>40044</v>
      </c>
    </row>
    <row r="3067" spans="1:9" ht="63.75">
      <c r="A3067" s="910"/>
      <c r="B3067" s="907" t="s">
        <v>40049</v>
      </c>
      <c r="C3067" s="1035" t="s">
        <v>40050</v>
      </c>
      <c r="D3067" s="116">
        <v>1</v>
      </c>
      <c r="E3067" s="435">
        <v>3</v>
      </c>
      <c r="F3067" s="116" t="s">
        <v>31520</v>
      </c>
      <c r="G3067" s="116" t="s">
        <v>36826</v>
      </c>
      <c r="H3067" s="116" t="s">
        <v>3293</v>
      </c>
      <c r="I3067" s="116" t="s">
        <v>40051</v>
      </c>
    </row>
    <row r="3068" spans="1:9" ht="103.5">
      <c r="A3068" s="910"/>
      <c r="B3068" s="907" t="s">
        <v>40052</v>
      </c>
      <c r="C3068" s="1035" t="s">
        <v>40053</v>
      </c>
      <c r="D3068" s="116">
        <v>8</v>
      </c>
      <c r="E3068" s="435">
        <v>15</v>
      </c>
      <c r="F3068" s="116" t="s">
        <v>38890</v>
      </c>
      <c r="G3068" s="116" t="s">
        <v>38890</v>
      </c>
      <c r="H3068" s="116" t="s">
        <v>3293</v>
      </c>
      <c r="I3068" s="116" t="s">
        <v>40054</v>
      </c>
    </row>
    <row r="3069" spans="1:9" ht="51">
      <c r="A3069" s="910"/>
      <c r="B3069" s="907" t="s">
        <v>40055</v>
      </c>
      <c r="C3069" s="1035" t="s">
        <v>40056</v>
      </c>
      <c r="D3069" s="116">
        <v>1</v>
      </c>
      <c r="E3069" s="435">
        <v>10</v>
      </c>
      <c r="F3069" s="116" t="s">
        <v>38599</v>
      </c>
      <c r="G3069" s="116" t="s">
        <v>36826</v>
      </c>
      <c r="H3069" s="116" t="s">
        <v>3293</v>
      </c>
      <c r="I3069" s="435" t="s">
        <v>40057</v>
      </c>
    </row>
    <row r="3070" spans="1:9" ht="51">
      <c r="A3070" s="910"/>
      <c r="B3070" s="907" t="s">
        <v>40058</v>
      </c>
      <c r="C3070" s="1035" t="s">
        <v>40059</v>
      </c>
      <c r="D3070" s="116">
        <v>1</v>
      </c>
      <c r="E3070" s="435">
        <v>8</v>
      </c>
      <c r="F3070" s="116" t="s">
        <v>38599</v>
      </c>
      <c r="G3070" s="116" t="s">
        <v>36826</v>
      </c>
      <c r="H3070" s="116" t="s">
        <v>3293</v>
      </c>
      <c r="I3070" s="435" t="s">
        <v>40057</v>
      </c>
    </row>
    <row r="3071" spans="1:9" ht="51">
      <c r="A3071" s="910"/>
      <c r="B3071" s="907" t="s">
        <v>40060</v>
      </c>
      <c r="C3071" s="1035" t="s">
        <v>40061</v>
      </c>
      <c r="D3071" s="116">
        <v>1</v>
      </c>
      <c r="E3071" s="435">
        <v>11</v>
      </c>
      <c r="F3071" s="116" t="s">
        <v>38599</v>
      </c>
      <c r="G3071" s="116" t="s">
        <v>36826</v>
      </c>
      <c r="H3071" s="116" t="s">
        <v>3293</v>
      </c>
      <c r="I3071" s="435" t="s">
        <v>40057</v>
      </c>
    </row>
    <row r="3072" spans="1:9" ht="38.25">
      <c r="A3072" s="910"/>
      <c r="B3072" s="907" t="s">
        <v>40062</v>
      </c>
      <c r="C3072" s="909" t="s">
        <v>40063</v>
      </c>
      <c r="D3072" s="116">
        <v>1</v>
      </c>
      <c r="E3072" s="435">
        <v>4</v>
      </c>
      <c r="F3072" s="116" t="s">
        <v>38599</v>
      </c>
      <c r="G3072" s="116" t="s">
        <v>36826</v>
      </c>
      <c r="H3072" s="116" t="s">
        <v>3293</v>
      </c>
      <c r="I3072" s="435" t="s">
        <v>40057</v>
      </c>
    </row>
    <row r="3073" spans="1:9" ht="63.75">
      <c r="A3073" s="910"/>
      <c r="B3073" s="907" t="s">
        <v>40064</v>
      </c>
      <c r="C3073" s="1035" t="s">
        <v>40065</v>
      </c>
      <c r="D3073" s="116">
        <v>1</v>
      </c>
      <c r="E3073" s="435">
        <v>11</v>
      </c>
      <c r="F3073" s="116" t="s">
        <v>36826</v>
      </c>
      <c r="G3073" s="116" t="s">
        <v>40066</v>
      </c>
      <c r="H3073" s="116" t="s">
        <v>3293</v>
      </c>
      <c r="I3073" s="435" t="s">
        <v>40067</v>
      </c>
    </row>
    <row r="3074" spans="1:9" ht="103.5">
      <c r="A3074" s="910"/>
      <c r="B3074" s="907" t="s">
        <v>40068</v>
      </c>
      <c r="C3074" s="1035" t="s">
        <v>40069</v>
      </c>
      <c r="D3074" s="116">
        <v>2</v>
      </c>
      <c r="E3074" s="435">
        <v>5</v>
      </c>
      <c r="F3074" s="116" t="s">
        <v>31553</v>
      </c>
      <c r="G3074" s="116" t="s">
        <v>40066</v>
      </c>
      <c r="H3074" s="116" t="s">
        <v>3293</v>
      </c>
      <c r="I3074" s="435" t="s">
        <v>40067</v>
      </c>
    </row>
    <row r="3075" spans="1:9" ht="76.5">
      <c r="A3075" s="910"/>
      <c r="B3075" s="907" t="s">
        <v>40070</v>
      </c>
      <c r="C3075" s="1035" t="s">
        <v>40071</v>
      </c>
      <c r="D3075" s="116">
        <v>1</v>
      </c>
      <c r="E3075" s="435">
        <v>5</v>
      </c>
      <c r="F3075" s="116" t="s">
        <v>31839</v>
      </c>
      <c r="G3075" s="116" t="s">
        <v>31839</v>
      </c>
      <c r="H3075" s="116" t="s">
        <v>3293</v>
      </c>
      <c r="I3075" s="435" t="s">
        <v>40067</v>
      </c>
    </row>
    <row r="3076" spans="1:9" ht="51">
      <c r="A3076" s="910"/>
      <c r="B3076" s="907" t="s">
        <v>40072</v>
      </c>
      <c r="C3076" s="1035" t="s">
        <v>40073</v>
      </c>
      <c r="D3076" s="116">
        <v>1</v>
      </c>
      <c r="E3076" s="435">
        <v>3</v>
      </c>
      <c r="F3076" s="116" t="s">
        <v>31553</v>
      </c>
      <c r="G3076" s="116" t="s">
        <v>31611</v>
      </c>
      <c r="H3076" s="116" t="s">
        <v>3293</v>
      </c>
      <c r="I3076" s="435" t="s">
        <v>40074</v>
      </c>
    </row>
    <row r="3077" spans="1:9" ht="63.75">
      <c r="A3077" s="910"/>
      <c r="B3077" s="907" t="s">
        <v>40075</v>
      </c>
      <c r="C3077" s="1035" t="s">
        <v>40076</v>
      </c>
      <c r="D3077" s="116">
        <v>1</v>
      </c>
      <c r="E3077" s="435">
        <v>32</v>
      </c>
      <c r="F3077" s="116" t="s">
        <v>38614</v>
      </c>
      <c r="G3077" s="116" t="s">
        <v>31611</v>
      </c>
      <c r="H3077" s="116" t="s">
        <v>3293</v>
      </c>
      <c r="I3077" s="435" t="s">
        <v>38614</v>
      </c>
    </row>
    <row r="3078" spans="1:9" ht="102.75">
      <c r="A3078" s="910"/>
      <c r="B3078" s="907" t="s">
        <v>40077</v>
      </c>
      <c r="C3078" s="1035" t="s">
        <v>40078</v>
      </c>
      <c r="D3078" s="116">
        <v>1</v>
      </c>
      <c r="E3078" s="435">
        <v>5</v>
      </c>
      <c r="F3078" s="116" t="s">
        <v>40079</v>
      </c>
      <c r="G3078" s="116" t="s">
        <v>40080</v>
      </c>
      <c r="H3078" s="116" t="s">
        <v>3293</v>
      </c>
      <c r="I3078" s="435">
        <v>10401.202300000001</v>
      </c>
    </row>
    <row r="3079" spans="1:9" ht="38.25">
      <c r="A3079" s="910"/>
      <c r="B3079" s="907" t="s">
        <v>40081</v>
      </c>
      <c r="C3079" s="1035" t="s">
        <v>40082</v>
      </c>
      <c r="D3079" s="116">
        <v>1</v>
      </c>
      <c r="E3079" s="435">
        <v>8</v>
      </c>
      <c r="F3079" s="116" t="s">
        <v>40079</v>
      </c>
      <c r="G3079" s="116" t="s">
        <v>40079</v>
      </c>
      <c r="H3079" s="116" t="s">
        <v>3293</v>
      </c>
      <c r="I3079" s="435" t="s">
        <v>40083</v>
      </c>
    </row>
    <row r="3080" spans="1:9" ht="38.25">
      <c r="A3080" s="910"/>
      <c r="B3080" s="907" t="s">
        <v>40084</v>
      </c>
      <c r="C3080" s="1035" t="s">
        <v>40085</v>
      </c>
      <c r="D3080" s="116">
        <v>1</v>
      </c>
      <c r="E3080" s="435">
        <v>6</v>
      </c>
      <c r="F3080" s="116" t="s">
        <v>40086</v>
      </c>
      <c r="G3080" s="116" t="s">
        <v>40087</v>
      </c>
      <c r="H3080" s="116" t="s">
        <v>3293</v>
      </c>
      <c r="I3080" s="435" t="s">
        <v>40088</v>
      </c>
    </row>
    <row r="3081" spans="1:9" ht="63.75">
      <c r="A3081" s="1042"/>
      <c r="B3081" s="907" t="s">
        <v>40089</v>
      </c>
      <c r="C3081" s="1035" t="s">
        <v>40090</v>
      </c>
      <c r="D3081" s="116">
        <v>1</v>
      </c>
      <c r="E3081" s="435">
        <v>5</v>
      </c>
      <c r="F3081" s="435" t="s">
        <v>31602</v>
      </c>
      <c r="G3081" s="910" t="s">
        <v>36829</v>
      </c>
      <c r="H3081" s="116" t="s">
        <v>3293</v>
      </c>
      <c r="I3081" s="910" t="s">
        <v>31602</v>
      </c>
    </row>
    <row r="3082" spans="1:9" ht="51">
      <c r="A3082" s="1042"/>
      <c r="B3082" s="907" t="s">
        <v>40091</v>
      </c>
      <c r="C3082" s="1035" t="s">
        <v>40092</v>
      </c>
      <c r="D3082" s="116">
        <v>1</v>
      </c>
      <c r="E3082" s="435">
        <v>6</v>
      </c>
      <c r="F3082" s="435" t="s">
        <v>31611</v>
      </c>
      <c r="G3082" s="910" t="s">
        <v>31611</v>
      </c>
      <c r="H3082" s="116" t="s">
        <v>3293</v>
      </c>
      <c r="I3082" s="910" t="s">
        <v>40093</v>
      </c>
    </row>
    <row r="3083" spans="1:9" ht="75">
      <c r="A3083" s="1042"/>
      <c r="B3083" s="907" t="s">
        <v>40094</v>
      </c>
      <c r="C3083" s="1042" t="s">
        <v>40095</v>
      </c>
      <c r="D3083" s="116">
        <v>1</v>
      </c>
      <c r="E3083" s="435">
        <v>6</v>
      </c>
      <c r="F3083" s="435" t="s">
        <v>31582</v>
      </c>
      <c r="G3083" s="910" t="s">
        <v>31607</v>
      </c>
      <c r="H3083" s="116" t="s">
        <v>3293</v>
      </c>
      <c r="I3083" s="910" t="s">
        <v>40096</v>
      </c>
    </row>
    <row r="3084" spans="1:9" ht="112.5">
      <c r="A3084" s="1042"/>
      <c r="B3084" s="907" t="s">
        <v>40097</v>
      </c>
      <c r="C3084" s="1042" t="s">
        <v>40098</v>
      </c>
      <c r="D3084" s="116">
        <v>1</v>
      </c>
      <c r="E3084" s="435">
        <v>3</v>
      </c>
      <c r="F3084" s="435" t="s">
        <v>31582</v>
      </c>
      <c r="G3084" s="910" t="s">
        <v>31607</v>
      </c>
      <c r="H3084" s="116" t="s">
        <v>3293</v>
      </c>
      <c r="I3084" s="910" t="s">
        <v>40099</v>
      </c>
    </row>
    <row r="3085" spans="1:9" ht="75">
      <c r="A3085" s="1042"/>
      <c r="B3085" s="907" t="s">
        <v>40100</v>
      </c>
      <c r="C3085" s="1042" t="s">
        <v>40101</v>
      </c>
      <c r="D3085" s="435">
        <v>1</v>
      </c>
      <c r="E3085" s="435">
        <v>5</v>
      </c>
      <c r="F3085" s="435" t="s">
        <v>31582</v>
      </c>
      <c r="G3085" s="910" t="s">
        <v>31607</v>
      </c>
      <c r="H3085" s="116" t="s">
        <v>3293</v>
      </c>
      <c r="I3085" s="910" t="s">
        <v>40102</v>
      </c>
    </row>
    <row r="3086" spans="1:9" ht="75">
      <c r="A3086" s="1042"/>
      <c r="B3086" s="907" t="s">
        <v>40103</v>
      </c>
      <c r="C3086" s="1042" t="s">
        <v>40104</v>
      </c>
      <c r="D3086" s="116">
        <v>1</v>
      </c>
      <c r="E3086" s="435">
        <v>5</v>
      </c>
      <c r="F3086" s="435" t="s">
        <v>36716</v>
      </c>
      <c r="G3086" s="910" t="s">
        <v>31607</v>
      </c>
      <c r="H3086" s="116" t="s">
        <v>3293</v>
      </c>
      <c r="I3086" s="910" t="s">
        <v>40105</v>
      </c>
    </row>
    <row r="3087" spans="1:9" ht="56.25">
      <c r="A3087" s="1042"/>
      <c r="B3087" s="907" t="s">
        <v>40106</v>
      </c>
      <c r="C3087" s="1042" t="s">
        <v>40107</v>
      </c>
      <c r="D3087" s="435">
        <v>1</v>
      </c>
      <c r="E3087" s="435">
        <v>4</v>
      </c>
      <c r="F3087" s="435" t="s">
        <v>31582</v>
      </c>
      <c r="G3087" s="910" t="s">
        <v>31607</v>
      </c>
      <c r="H3087" s="116" t="s">
        <v>3293</v>
      </c>
      <c r="I3087" s="910" t="s">
        <v>40102</v>
      </c>
    </row>
    <row r="3088" spans="1:9" ht="75">
      <c r="A3088" s="1042"/>
      <c r="B3088" s="907" t="s">
        <v>40108</v>
      </c>
      <c r="C3088" s="1042" t="s">
        <v>40109</v>
      </c>
      <c r="D3088" s="435">
        <v>1</v>
      </c>
      <c r="E3088" s="435">
        <v>3</v>
      </c>
      <c r="F3088" s="435" t="s">
        <v>36716</v>
      </c>
      <c r="G3088" s="910" t="s">
        <v>31607</v>
      </c>
      <c r="H3088" s="116" t="s">
        <v>3293</v>
      </c>
      <c r="I3088" s="910" t="s">
        <v>40102</v>
      </c>
    </row>
    <row r="3089" spans="1:9" ht="75">
      <c r="A3089" s="1042"/>
      <c r="B3089" s="907" t="s">
        <v>40110</v>
      </c>
      <c r="C3089" s="1042" t="s">
        <v>40111</v>
      </c>
      <c r="D3089" s="435">
        <v>1</v>
      </c>
      <c r="E3089" s="435">
        <v>4</v>
      </c>
      <c r="F3089" s="435" t="s">
        <v>36716</v>
      </c>
      <c r="G3089" s="910" t="s">
        <v>31607</v>
      </c>
      <c r="H3089" s="116" t="s">
        <v>3293</v>
      </c>
      <c r="I3089" s="910" t="s">
        <v>40102</v>
      </c>
    </row>
    <row r="3090" spans="1:9" ht="93.75">
      <c r="A3090" s="1042"/>
      <c r="B3090" s="907" t="s">
        <v>40112</v>
      </c>
      <c r="C3090" s="1042" t="s">
        <v>40113</v>
      </c>
      <c r="D3090" s="435">
        <v>1</v>
      </c>
      <c r="E3090" s="435">
        <v>4</v>
      </c>
      <c r="F3090" s="435" t="s">
        <v>36716</v>
      </c>
      <c r="G3090" s="910" t="s">
        <v>36833</v>
      </c>
      <c r="H3090" s="116" t="s">
        <v>3293</v>
      </c>
      <c r="I3090" s="910" t="s">
        <v>40114</v>
      </c>
    </row>
    <row r="3091" spans="1:9" ht="75">
      <c r="A3091" s="1042"/>
      <c r="B3091" s="907" t="s">
        <v>40115</v>
      </c>
      <c r="C3091" s="1042" t="s">
        <v>40116</v>
      </c>
      <c r="D3091" s="435">
        <v>1</v>
      </c>
      <c r="E3091" s="435">
        <v>4</v>
      </c>
      <c r="F3091" s="435" t="s">
        <v>31607</v>
      </c>
      <c r="G3091" s="910" t="s">
        <v>36833</v>
      </c>
      <c r="H3091" s="116" t="s">
        <v>3293</v>
      </c>
      <c r="I3091" s="910" t="s">
        <v>40114</v>
      </c>
    </row>
    <row r="3092" spans="1:9" ht="75">
      <c r="A3092" s="1042"/>
      <c r="B3092" s="907" t="s">
        <v>40117</v>
      </c>
      <c r="C3092" s="1042" t="s">
        <v>40118</v>
      </c>
      <c r="D3092" s="435">
        <v>2</v>
      </c>
      <c r="E3092" s="435">
        <v>8</v>
      </c>
      <c r="F3092" s="435" t="s">
        <v>31641</v>
      </c>
      <c r="G3092" s="910" t="s">
        <v>31700</v>
      </c>
      <c r="H3092" s="116" t="s">
        <v>3293</v>
      </c>
      <c r="I3092" s="910" t="s">
        <v>40119</v>
      </c>
    </row>
    <row r="3093" spans="1:9" ht="75">
      <c r="A3093" s="1042"/>
      <c r="B3093" s="907" t="s">
        <v>40120</v>
      </c>
      <c r="C3093" s="1042" t="s">
        <v>40121</v>
      </c>
      <c r="D3093" s="435">
        <v>1</v>
      </c>
      <c r="E3093" s="435">
        <v>12</v>
      </c>
      <c r="F3093" s="435" t="s">
        <v>31641</v>
      </c>
      <c r="G3093" s="910" t="s">
        <v>36833</v>
      </c>
      <c r="H3093" s="116" t="s">
        <v>3293</v>
      </c>
      <c r="I3093" s="910" t="s">
        <v>40119</v>
      </c>
    </row>
    <row r="3094" spans="1:9" ht="56.25">
      <c r="A3094" s="1042"/>
      <c r="B3094" s="907" t="s">
        <v>40122</v>
      </c>
      <c r="C3094" s="1042" t="s">
        <v>40123</v>
      </c>
      <c r="D3094" s="116">
        <v>1</v>
      </c>
      <c r="E3094" s="435">
        <v>3</v>
      </c>
      <c r="F3094" s="435" t="s">
        <v>38639</v>
      </c>
      <c r="G3094" s="910" t="s">
        <v>36833</v>
      </c>
      <c r="H3094" s="116" t="s">
        <v>3293</v>
      </c>
      <c r="I3094" s="910" t="s">
        <v>40124</v>
      </c>
    </row>
    <row r="3095" spans="1:9" ht="75">
      <c r="A3095" s="1042"/>
      <c r="B3095" s="907" t="s">
        <v>40125</v>
      </c>
      <c r="C3095" s="1042" t="s">
        <v>40126</v>
      </c>
      <c r="D3095" s="116">
        <v>1</v>
      </c>
      <c r="E3095" s="435">
        <v>3</v>
      </c>
      <c r="F3095" s="435" t="s">
        <v>38639</v>
      </c>
      <c r="G3095" s="910" t="s">
        <v>31636</v>
      </c>
      <c r="H3095" s="116" t="s">
        <v>3293</v>
      </c>
      <c r="I3095" s="910" t="s">
        <v>40124</v>
      </c>
    </row>
    <row r="3096" spans="1:9" ht="93.75">
      <c r="A3096" s="1042"/>
      <c r="B3096" s="907" t="s">
        <v>40127</v>
      </c>
      <c r="C3096" s="1042" t="s">
        <v>40128</v>
      </c>
      <c r="D3096" s="116">
        <v>1</v>
      </c>
      <c r="E3096" s="435">
        <v>5</v>
      </c>
      <c r="F3096" s="435" t="s">
        <v>38639</v>
      </c>
      <c r="G3096" s="910" t="s">
        <v>36833</v>
      </c>
      <c r="H3096" s="116" t="s">
        <v>3293</v>
      </c>
      <c r="I3096" s="910" t="s">
        <v>40124</v>
      </c>
    </row>
    <row r="3097" spans="1:9" ht="112.5">
      <c r="A3097" s="1042"/>
      <c r="B3097" s="907" t="s">
        <v>40129</v>
      </c>
      <c r="C3097" s="1042" t="s">
        <v>40130</v>
      </c>
      <c r="D3097" s="116">
        <v>1</v>
      </c>
      <c r="E3097" s="435">
        <v>28</v>
      </c>
      <c r="F3097" s="435" t="s">
        <v>38639</v>
      </c>
      <c r="G3097" s="910" t="s">
        <v>38639</v>
      </c>
      <c r="H3097" s="116" t="s">
        <v>3293</v>
      </c>
      <c r="I3097" s="910" t="s">
        <v>40124</v>
      </c>
    </row>
    <row r="3098" spans="1:9" ht="131.25">
      <c r="A3098" s="1042"/>
      <c r="B3098" s="907" t="s">
        <v>40131</v>
      </c>
      <c r="C3098" s="1042" t="s">
        <v>40132</v>
      </c>
      <c r="D3098" s="116">
        <v>1</v>
      </c>
      <c r="E3098" s="435">
        <v>3</v>
      </c>
      <c r="F3098" s="435" t="s">
        <v>36833</v>
      </c>
      <c r="G3098" s="910" t="s">
        <v>31630</v>
      </c>
      <c r="H3098" s="116" t="s">
        <v>3293</v>
      </c>
      <c r="I3098" s="910" t="s">
        <v>40114</v>
      </c>
    </row>
    <row r="3099" spans="1:9" ht="75">
      <c r="A3099" s="1042"/>
      <c r="B3099" s="907" t="s">
        <v>40133</v>
      </c>
      <c r="C3099" s="1042" t="s">
        <v>40134</v>
      </c>
      <c r="D3099" s="116">
        <v>1</v>
      </c>
      <c r="E3099" s="435">
        <v>4</v>
      </c>
      <c r="F3099" s="435" t="s">
        <v>36833</v>
      </c>
      <c r="G3099" s="910" t="s">
        <v>31630</v>
      </c>
      <c r="H3099" s="116" t="s">
        <v>3293</v>
      </c>
      <c r="I3099" s="910" t="s">
        <v>40135</v>
      </c>
    </row>
    <row r="3100" spans="1:9" ht="75">
      <c r="A3100" s="1042"/>
      <c r="B3100" s="907" t="s">
        <v>40136</v>
      </c>
      <c r="C3100" s="1042" t="s">
        <v>40137</v>
      </c>
      <c r="D3100" s="435">
        <v>1</v>
      </c>
      <c r="E3100" s="435">
        <v>5</v>
      </c>
      <c r="F3100" s="435" t="s">
        <v>36833</v>
      </c>
      <c r="G3100" s="910" t="s">
        <v>36833</v>
      </c>
      <c r="H3100" s="116" t="s">
        <v>3293</v>
      </c>
      <c r="I3100" s="910" t="s">
        <v>40114</v>
      </c>
    </row>
    <row r="3101" spans="1:9" ht="75">
      <c r="A3101" s="1042"/>
      <c r="B3101" s="907" t="s">
        <v>40138</v>
      </c>
      <c r="C3101" s="1042" t="s">
        <v>40139</v>
      </c>
      <c r="D3101" s="435">
        <v>1</v>
      </c>
      <c r="E3101" s="435">
        <v>34</v>
      </c>
      <c r="F3101" s="435" t="s">
        <v>36833</v>
      </c>
      <c r="G3101" s="910" t="s">
        <v>31630</v>
      </c>
      <c r="H3101" s="116" t="s">
        <v>3293</v>
      </c>
      <c r="I3101" s="910" t="s">
        <v>40135</v>
      </c>
    </row>
    <row r="3102" spans="1:9" ht="75">
      <c r="A3102" s="1042"/>
      <c r="B3102" s="907" t="s">
        <v>40140</v>
      </c>
      <c r="C3102" s="1042" t="s">
        <v>40141</v>
      </c>
      <c r="D3102" s="435">
        <v>1</v>
      </c>
      <c r="E3102" s="435">
        <v>6</v>
      </c>
      <c r="F3102" s="435" t="s">
        <v>31636</v>
      </c>
      <c r="G3102" s="910" t="s">
        <v>31666</v>
      </c>
      <c r="H3102" s="116" t="s">
        <v>3293</v>
      </c>
      <c r="I3102" s="910" t="s">
        <v>40135</v>
      </c>
    </row>
    <row r="3103" spans="1:9" ht="75">
      <c r="A3103" s="1042"/>
      <c r="B3103" s="907" t="s">
        <v>40142</v>
      </c>
      <c r="C3103" s="1042" t="s">
        <v>40143</v>
      </c>
      <c r="D3103" s="435">
        <v>1</v>
      </c>
      <c r="E3103" s="435">
        <v>11</v>
      </c>
      <c r="F3103" s="435" t="s">
        <v>31636</v>
      </c>
      <c r="G3103" s="910" t="s">
        <v>31666</v>
      </c>
      <c r="H3103" s="116" t="s">
        <v>3293</v>
      </c>
      <c r="I3103" s="910" t="s">
        <v>40144</v>
      </c>
    </row>
    <row r="3104" spans="1:9" ht="75">
      <c r="A3104" s="1042"/>
      <c r="B3104" s="907" t="s">
        <v>40145</v>
      </c>
      <c r="C3104" s="1042" t="s">
        <v>40146</v>
      </c>
      <c r="D3104" s="435">
        <v>2</v>
      </c>
      <c r="E3104" s="435">
        <v>11</v>
      </c>
      <c r="F3104" s="435" t="s">
        <v>31625</v>
      </c>
      <c r="G3104" s="910" t="s">
        <v>31625</v>
      </c>
      <c r="H3104" s="116" t="s">
        <v>3293</v>
      </c>
      <c r="I3104" s="910" t="s">
        <v>40147</v>
      </c>
    </row>
    <row r="3105" spans="1:9" ht="131.25">
      <c r="A3105" s="1042"/>
      <c r="B3105" s="907" t="s">
        <v>40148</v>
      </c>
      <c r="C3105" s="1042" t="s">
        <v>40149</v>
      </c>
      <c r="D3105" s="435">
        <v>1</v>
      </c>
      <c r="E3105" s="435">
        <v>3</v>
      </c>
      <c r="F3105" s="435" t="s">
        <v>31625</v>
      </c>
      <c r="G3105" s="910" t="s">
        <v>31666</v>
      </c>
      <c r="H3105" s="116" t="s">
        <v>3293</v>
      </c>
      <c r="I3105" s="910" t="s">
        <v>40150</v>
      </c>
    </row>
    <row r="3106" spans="1:9" ht="93.75">
      <c r="A3106" s="1042"/>
      <c r="B3106" s="907" t="s">
        <v>40151</v>
      </c>
      <c r="C3106" s="1042" t="s">
        <v>40152</v>
      </c>
      <c r="D3106" s="1043">
        <v>1</v>
      </c>
      <c r="E3106" s="435">
        <v>6</v>
      </c>
      <c r="F3106" s="435" t="s">
        <v>31693</v>
      </c>
      <c r="G3106" s="910" t="s">
        <v>31693</v>
      </c>
      <c r="H3106" s="910" t="s">
        <v>3293</v>
      </c>
      <c r="I3106" s="910" t="s">
        <v>40153</v>
      </c>
    </row>
    <row r="3107" spans="1:9" ht="75">
      <c r="A3107" s="1042"/>
      <c r="B3107" s="907" t="s">
        <v>40154</v>
      </c>
      <c r="C3107" s="1042" t="s">
        <v>40155</v>
      </c>
      <c r="D3107" s="435">
        <v>2</v>
      </c>
      <c r="E3107" s="435">
        <v>15</v>
      </c>
      <c r="F3107" s="435" t="s">
        <v>39271</v>
      </c>
      <c r="G3107" s="910" t="s">
        <v>39274</v>
      </c>
      <c r="H3107" s="910" t="s">
        <v>3293</v>
      </c>
      <c r="I3107" s="435" t="s">
        <v>40156</v>
      </c>
    </row>
    <row r="3108" spans="1:9" ht="68.25">
      <c r="A3108" s="1042"/>
      <c r="B3108" s="907" t="s">
        <v>40157</v>
      </c>
      <c r="C3108" s="1042" t="s">
        <v>40158</v>
      </c>
      <c r="D3108" s="435">
        <v>2</v>
      </c>
      <c r="E3108" s="435">
        <v>10</v>
      </c>
      <c r="F3108" s="435" t="s">
        <v>31666</v>
      </c>
      <c r="G3108" s="910" t="s">
        <v>31764</v>
      </c>
      <c r="H3108" s="116" t="s">
        <v>3293</v>
      </c>
      <c r="I3108" s="910" t="s">
        <v>40159</v>
      </c>
    </row>
    <row r="3109" spans="1:9" ht="93.75">
      <c r="A3109" s="1042"/>
      <c r="B3109" s="907" t="s">
        <v>40160</v>
      </c>
      <c r="C3109" s="1042" t="s">
        <v>40161</v>
      </c>
      <c r="D3109" s="435">
        <v>1</v>
      </c>
      <c r="E3109" s="435">
        <v>5</v>
      </c>
      <c r="F3109" s="435" t="s">
        <v>31700</v>
      </c>
      <c r="G3109" s="910" t="s">
        <v>38626</v>
      </c>
      <c r="H3109" s="116" t="s">
        <v>3293</v>
      </c>
      <c r="I3109" s="910" t="s">
        <v>40162</v>
      </c>
    </row>
    <row r="3110" spans="1:9" ht="93.75">
      <c r="A3110" s="1042"/>
      <c r="B3110" s="907" t="s">
        <v>40163</v>
      </c>
      <c r="C3110" s="1042" t="s">
        <v>40164</v>
      </c>
      <c r="D3110" s="435">
        <v>1</v>
      </c>
      <c r="E3110" s="435">
        <v>6</v>
      </c>
      <c r="F3110" s="435" t="s">
        <v>31714</v>
      </c>
      <c r="G3110" s="910" t="s">
        <v>38626</v>
      </c>
      <c r="H3110" s="116" t="s">
        <v>3293</v>
      </c>
      <c r="I3110" s="910" t="s">
        <v>40165</v>
      </c>
    </row>
    <row r="3111" spans="1:9" ht="93.75">
      <c r="A3111" s="1042"/>
      <c r="B3111" s="907" t="s">
        <v>40166</v>
      </c>
      <c r="C3111" s="1042" t="s">
        <v>40167</v>
      </c>
      <c r="D3111" s="1043">
        <v>1</v>
      </c>
      <c r="E3111" s="435">
        <v>12</v>
      </c>
      <c r="F3111" s="435" t="s">
        <v>31714</v>
      </c>
      <c r="G3111" s="910" t="s">
        <v>38626</v>
      </c>
      <c r="H3111" s="116" t="s">
        <v>3293</v>
      </c>
      <c r="I3111" s="910" t="s">
        <v>40165</v>
      </c>
    </row>
    <row r="3112" spans="1:9" ht="56.25">
      <c r="A3112" s="1042"/>
      <c r="B3112" s="907" t="s">
        <v>40168</v>
      </c>
      <c r="C3112" s="1042" t="s">
        <v>40169</v>
      </c>
      <c r="D3112" s="1043">
        <v>1</v>
      </c>
      <c r="E3112" s="435">
        <v>6</v>
      </c>
      <c r="F3112" s="435" t="s">
        <v>31714</v>
      </c>
      <c r="G3112" s="435" t="s">
        <v>31714</v>
      </c>
      <c r="H3112" s="116" t="s">
        <v>3293</v>
      </c>
      <c r="I3112" s="910" t="s">
        <v>40165</v>
      </c>
    </row>
    <row r="3113" spans="1:9" ht="75">
      <c r="A3113" s="1042"/>
      <c r="B3113" s="907" t="s">
        <v>40170</v>
      </c>
      <c r="C3113" s="1042" t="s">
        <v>40171</v>
      </c>
      <c r="D3113" s="435">
        <v>2</v>
      </c>
      <c r="E3113" s="435">
        <v>9</v>
      </c>
      <c r="F3113" s="435" t="s">
        <v>31714</v>
      </c>
      <c r="G3113" s="910" t="s">
        <v>31720</v>
      </c>
      <c r="H3113" s="116" t="s">
        <v>3293</v>
      </c>
      <c r="I3113" s="910" t="s">
        <v>40165</v>
      </c>
    </row>
    <row r="3114" spans="1:9" ht="56.25">
      <c r="A3114" s="1042"/>
      <c r="B3114" s="907" t="s">
        <v>40172</v>
      </c>
      <c r="C3114" s="1042" t="s">
        <v>40173</v>
      </c>
      <c r="D3114" s="1043">
        <v>1</v>
      </c>
      <c r="E3114" s="435">
        <v>3</v>
      </c>
      <c r="F3114" s="435" t="s">
        <v>38626</v>
      </c>
      <c r="G3114" s="910" t="s">
        <v>31720</v>
      </c>
      <c r="H3114" s="116" t="s">
        <v>3293</v>
      </c>
      <c r="I3114" s="910" t="s">
        <v>40174</v>
      </c>
    </row>
    <row r="3115" spans="1:9" ht="243.75">
      <c r="A3115" s="1042" t="s">
        <v>40175</v>
      </c>
      <c r="B3115" s="907" t="s">
        <v>40176</v>
      </c>
      <c r="C3115" s="1042" t="s">
        <v>40177</v>
      </c>
      <c r="D3115" s="435">
        <v>1</v>
      </c>
      <c r="E3115" s="435">
        <v>8</v>
      </c>
      <c r="F3115" s="435" t="s">
        <v>38626</v>
      </c>
      <c r="G3115" s="910" t="s">
        <v>31720</v>
      </c>
      <c r="H3115" s="116" t="s">
        <v>3293</v>
      </c>
      <c r="I3115" s="910" t="s">
        <v>40174</v>
      </c>
    </row>
    <row r="3116" spans="1:9" ht="75">
      <c r="A3116" s="1042"/>
      <c r="B3116" s="907" t="s">
        <v>40178</v>
      </c>
      <c r="C3116" s="1042" t="s">
        <v>40179</v>
      </c>
      <c r="D3116" s="435">
        <v>1</v>
      </c>
      <c r="E3116" s="435">
        <v>11</v>
      </c>
      <c r="F3116" s="435" t="s">
        <v>31720</v>
      </c>
      <c r="G3116" s="910" t="s">
        <v>36840</v>
      </c>
      <c r="H3116" s="116" t="s">
        <v>3293</v>
      </c>
      <c r="I3116" s="910" t="s">
        <v>40180</v>
      </c>
    </row>
    <row r="3117" spans="1:9" ht="93.75">
      <c r="A3117" s="1042"/>
      <c r="B3117" s="907" t="s">
        <v>40181</v>
      </c>
      <c r="C3117" s="1042" t="s">
        <v>40182</v>
      </c>
      <c r="D3117" s="435">
        <v>1</v>
      </c>
      <c r="E3117" s="435">
        <v>7</v>
      </c>
      <c r="F3117" s="435" t="s">
        <v>31693</v>
      </c>
      <c r="G3117" s="910" t="s">
        <v>31737</v>
      </c>
      <c r="H3117" s="116" t="s">
        <v>3293</v>
      </c>
      <c r="I3117" s="435" t="s">
        <v>40153</v>
      </c>
    </row>
    <row r="3118" spans="1:9" ht="56.25">
      <c r="A3118" s="1042"/>
      <c r="B3118" s="907" t="s">
        <v>40183</v>
      </c>
      <c r="C3118" s="1042" t="s">
        <v>40184</v>
      </c>
      <c r="D3118" s="435">
        <v>1</v>
      </c>
      <c r="E3118" s="435">
        <v>4</v>
      </c>
      <c r="F3118" s="435" t="s">
        <v>36840</v>
      </c>
      <c r="G3118" s="910" t="s">
        <v>38966</v>
      </c>
      <c r="H3118" s="116" t="s">
        <v>3293</v>
      </c>
      <c r="I3118" s="910" t="s">
        <v>40185</v>
      </c>
    </row>
    <row r="3119" spans="1:9" ht="51.75">
      <c r="A3119" s="1042"/>
      <c r="B3119" s="907" t="s">
        <v>40186</v>
      </c>
      <c r="C3119" s="1042" t="s">
        <v>40187</v>
      </c>
      <c r="D3119" s="1043">
        <v>1</v>
      </c>
      <c r="E3119" s="435">
        <v>2</v>
      </c>
      <c r="F3119" s="435" t="s">
        <v>31737</v>
      </c>
      <c r="G3119" s="910" t="s">
        <v>36681</v>
      </c>
      <c r="H3119" s="116" t="s">
        <v>3293</v>
      </c>
      <c r="I3119" s="435" t="s">
        <v>40188</v>
      </c>
    </row>
    <row r="3120" spans="1:9" ht="102.75">
      <c r="A3120" s="1042"/>
      <c r="B3120" s="907" t="s">
        <v>40189</v>
      </c>
      <c r="C3120" s="1042" t="s">
        <v>40190</v>
      </c>
      <c r="D3120" s="435">
        <v>1</v>
      </c>
      <c r="E3120" s="435">
        <v>5</v>
      </c>
      <c r="F3120" s="435" t="s">
        <v>31737</v>
      </c>
      <c r="G3120" s="910" t="s">
        <v>36681</v>
      </c>
      <c r="H3120" s="116" t="s">
        <v>3293</v>
      </c>
      <c r="I3120" s="435" t="s">
        <v>40188</v>
      </c>
    </row>
    <row r="3121" spans="1:9" ht="93.75">
      <c r="A3121" s="1042"/>
      <c r="B3121" s="907" t="s">
        <v>40191</v>
      </c>
      <c r="C3121" s="1042" t="s">
        <v>40192</v>
      </c>
      <c r="D3121" s="435">
        <v>1</v>
      </c>
      <c r="E3121" s="435">
        <v>3</v>
      </c>
      <c r="F3121" s="435" t="s">
        <v>31737</v>
      </c>
      <c r="G3121" s="910" t="s">
        <v>31734</v>
      </c>
      <c r="H3121" s="116" t="s">
        <v>3293</v>
      </c>
      <c r="I3121" s="910" t="s">
        <v>40188</v>
      </c>
    </row>
    <row r="3122" spans="1:9" ht="93.75">
      <c r="A3122" s="1042"/>
      <c r="B3122" s="907" t="s">
        <v>40193</v>
      </c>
      <c r="C3122" s="1042" t="s">
        <v>40194</v>
      </c>
      <c r="D3122" s="1043">
        <v>1</v>
      </c>
      <c r="E3122" s="435">
        <v>6</v>
      </c>
      <c r="F3122" s="435" t="s">
        <v>31734</v>
      </c>
      <c r="G3122" s="435" t="s">
        <v>31734</v>
      </c>
      <c r="H3122" s="116" t="s">
        <v>3293</v>
      </c>
      <c r="I3122" s="910" t="s">
        <v>40195</v>
      </c>
    </row>
    <row r="3123" spans="1:9" ht="122.25">
      <c r="A3123" s="1042"/>
      <c r="B3123" s="907" t="s">
        <v>40196</v>
      </c>
      <c r="C3123" s="1042" t="s">
        <v>40197</v>
      </c>
      <c r="D3123" s="435">
        <v>1</v>
      </c>
      <c r="E3123" s="435">
        <v>8</v>
      </c>
      <c r="F3123" s="435" t="s">
        <v>31789</v>
      </c>
      <c r="G3123" s="910" t="s">
        <v>36847</v>
      </c>
      <c r="H3123" s="116" t="s">
        <v>3293</v>
      </c>
      <c r="I3123" s="435" t="s">
        <v>40198</v>
      </c>
    </row>
    <row r="3124" spans="1:9" ht="75">
      <c r="A3124" s="1042"/>
      <c r="B3124" s="907" t="s">
        <v>40199</v>
      </c>
      <c r="C3124" s="1042" t="s">
        <v>40200</v>
      </c>
      <c r="D3124" s="435">
        <v>1</v>
      </c>
      <c r="E3124" s="435">
        <v>10</v>
      </c>
      <c r="F3124" s="435" t="s">
        <v>38991</v>
      </c>
      <c r="G3124" s="910" t="s">
        <v>38573</v>
      </c>
      <c r="H3124" s="116" t="s">
        <v>3293</v>
      </c>
      <c r="I3124" s="910" t="s">
        <v>40201</v>
      </c>
    </row>
    <row r="3125" spans="1:9" ht="112.5">
      <c r="A3125" s="1042"/>
      <c r="B3125" s="907" t="s">
        <v>40202</v>
      </c>
      <c r="C3125" s="1042" t="s">
        <v>40203</v>
      </c>
      <c r="D3125" s="435">
        <v>1</v>
      </c>
      <c r="E3125" s="435">
        <v>7</v>
      </c>
      <c r="F3125" s="435" t="s">
        <v>38991</v>
      </c>
      <c r="G3125" s="910" t="s">
        <v>38573</v>
      </c>
      <c r="H3125" s="116" t="s">
        <v>3293</v>
      </c>
      <c r="I3125" s="435" t="s">
        <v>40201</v>
      </c>
    </row>
    <row r="3126" spans="1:9" ht="93.75">
      <c r="A3126" s="1042"/>
      <c r="B3126" s="907" t="s">
        <v>40204</v>
      </c>
      <c r="C3126" s="1042" t="s">
        <v>40205</v>
      </c>
      <c r="D3126" s="435">
        <v>1</v>
      </c>
      <c r="E3126" s="435">
        <v>4</v>
      </c>
      <c r="F3126" s="435" t="s">
        <v>36603</v>
      </c>
      <c r="G3126" s="910" t="s">
        <v>38698</v>
      </c>
      <c r="H3126" s="116" t="s">
        <v>3293</v>
      </c>
      <c r="I3126" s="910" t="s">
        <v>40206</v>
      </c>
    </row>
    <row r="3127" spans="1:9" ht="56.25">
      <c r="A3127" s="1042"/>
      <c r="B3127" s="907" t="s">
        <v>40207</v>
      </c>
      <c r="C3127" s="1042" t="s">
        <v>40208</v>
      </c>
      <c r="D3127" s="1043">
        <v>1</v>
      </c>
      <c r="E3127" s="435">
        <v>5</v>
      </c>
      <c r="F3127" s="435" t="s">
        <v>39640</v>
      </c>
      <c r="G3127" s="910" t="s">
        <v>36706</v>
      </c>
      <c r="H3127" s="116" t="s">
        <v>3293</v>
      </c>
      <c r="I3127" s="910" t="s">
        <v>40209</v>
      </c>
    </row>
    <row r="3128" spans="1:9" ht="56.25">
      <c r="A3128" s="1042"/>
      <c r="B3128" s="907" t="s">
        <v>40210</v>
      </c>
      <c r="C3128" s="1042" t="s">
        <v>40211</v>
      </c>
      <c r="D3128" s="435">
        <v>1</v>
      </c>
      <c r="E3128" s="435">
        <v>8</v>
      </c>
      <c r="F3128" s="435" t="s">
        <v>31772</v>
      </c>
      <c r="G3128" s="910" t="s">
        <v>38698</v>
      </c>
      <c r="H3128" s="116" t="s">
        <v>3293</v>
      </c>
      <c r="I3128" s="910" t="s">
        <v>40206</v>
      </c>
    </row>
    <row r="3129" spans="1:9" ht="56.25">
      <c r="A3129" s="1042"/>
      <c r="B3129" s="907" t="s">
        <v>40212</v>
      </c>
      <c r="C3129" s="1042" t="s">
        <v>40213</v>
      </c>
      <c r="D3129" s="435">
        <v>1</v>
      </c>
      <c r="E3129" s="435">
        <v>5</v>
      </c>
      <c r="F3129" s="435" t="s">
        <v>31789</v>
      </c>
      <c r="G3129" s="910" t="s">
        <v>39161</v>
      </c>
      <c r="H3129" s="116" t="s">
        <v>3293</v>
      </c>
      <c r="I3129" s="910" t="s">
        <v>40214</v>
      </c>
    </row>
    <row r="3130" spans="1:9" ht="56.25">
      <c r="A3130" s="1042"/>
      <c r="B3130" s="907" t="s">
        <v>40215</v>
      </c>
      <c r="C3130" s="1042" t="s">
        <v>40216</v>
      </c>
      <c r="D3130" s="435">
        <v>1</v>
      </c>
      <c r="E3130" s="435">
        <v>10</v>
      </c>
      <c r="F3130" s="435" t="s">
        <v>31789</v>
      </c>
      <c r="G3130" s="910" t="s">
        <v>39161</v>
      </c>
      <c r="H3130" s="116" t="s">
        <v>3293</v>
      </c>
      <c r="I3130" s="910" t="s">
        <v>40214</v>
      </c>
    </row>
    <row r="3131" spans="1:9" ht="56.25">
      <c r="A3131" s="1042"/>
      <c r="B3131" s="907" t="s">
        <v>40217</v>
      </c>
      <c r="C3131" s="1042" t="s">
        <v>40175</v>
      </c>
      <c r="D3131" s="435">
        <v>1</v>
      </c>
      <c r="E3131" s="435">
        <v>5</v>
      </c>
      <c r="F3131" s="435" t="s">
        <v>31789</v>
      </c>
      <c r="G3131" s="910" t="s">
        <v>39161</v>
      </c>
      <c r="H3131" s="116" t="s">
        <v>3293</v>
      </c>
      <c r="I3131" s="910" t="s">
        <v>40214</v>
      </c>
    </row>
    <row r="3132" spans="1:9" ht="93.75">
      <c r="A3132" s="1042"/>
      <c r="B3132" s="907" t="s">
        <v>40218</v>
      </c>
      <c r="C3132" s="1042" t="s">
        <v>40219</v>
      </c>
      <c r="D3132" s="435">
        <v>1</v>
      </c>
      <c r="E3132" s="435">
        <v>9</v>
      </c>
      <c r="F3132" s="435" t="s">
        <v>40220</v>
      </c>
      <c r="G3132" s="910" t="s">
        <v>39161</v>
      </c>
      <c r="H3132" s="116" t="s">
        <v>3293</v>
      </c>
      <c r="I3132" s="910" t="s">
        <v>40214</v>
      </c>
    </row>
    <row r="3133" spans="1:9" ht="75">
      <c r="A3133" s="1042"/>
      <c r="B3133" s="907" t="s">
        <v>40221</v>
      </c>
      <c r="C3133" s="1042" t="s">
        <v>40222</v>
      </c>
      <c r="D3133" s="1043">
        <v>1</v>
      </c>
      <c r="E3133" s="435">
        <v>17</v>
      </c>
      <c r="F3133" s="435" t="s">
        <v>36847</v>
      </c>
      <c r="G3133" s="910" t="s">
        <v>39161</v>
      </c>
      <c r="H3133" s="116" t="s">
        <v>3293</v>
      </c>
      <c r="I3133" s="910" t="s">
        <v>40214</v>
      </c>
    </row>
    <row r="3134" spans="1:9" ht="75">
      <c r="A3134" s="1042"/>
      <c r="B3134" s="907" t="s">
        <v>40223</v>
      </c>
      <c r="C3134" s="1042" t="s">
        <v>40224</v>
      </c>
      <c r="D3134" s="435">
        <v>1</v>
      </c>
      <c r="E3134" s="435">
        <v>36</v>
      </c>
      <c r="F3134" s="435" t="s">
        <v>36847</v>
      </c>
      <c r="G3134" s="910" t="s">
        <v>39161</v>
      </c>
      <c r="H3134" s="116" t="s">
        <v>3293</v>
      </c>
      <c r="I3134" s="910" t="s">
        <v>40214</v>
      </c>
    </row>
    <row r="3135" spans="1:9" ht="75">
      <c r="A3135" s="1042"/>
      <c r="B3135" s="907" t="s">
        <v>40225</v>
      </c>
      <c r="C3135" s="1042" t="s">
        <v>40226</v>
      </c>
      <c r="D3135" s="435">
        <v>1</v>
      </c>
      <c r="E3135" s="435">
        <v>4</v>
      </c>
      <c r="F3135" s="435" t="s">
        <v>39161</v>
      </c>
      <c r="G3135" s="910" t="s">
        <v>31810</v>
      </c>
      <c r="H3135" s="116" t="s">
        <v>3293</v>
      </c>
      <c r="I3135" s="910" t="s">
        <v>40214</v>
      </c>
    </row>
    <row r="3136" spans="1:9" ht="102.75">
      <c r="A3136" s="910"/>
      <c r="B3136" s="907" t="s">
        <v>40227</v>
      </c>
      <c r="C3136" s="1042" t="s">
        <v>40228</v>
      </c>
      <c r="D3136" s="435">
        <v>2</v>
      </c>
      <c r="E3136" s="435">
        <v>5</v>
      </c>
      <c r="F3136" s="435" t="s">
        <v>39161</v>
      </c>
      <c r="G3136" s="910" t="s">
        <v>31810</v>
      </c>
      <c r="H3136" s="116" t="s">
        <v>3293</v>
      </c>
      <c r="I3136" s="910" t="s">
        <v>40214</v>
      </c>
    </row>
    <row r="3137" spans="1:9" ht="93.75">
      <c r="A3137" s="910"/>
      <c r="B3137" s="907" t="s">
        <v>40229</v>
      </c>
      <c r="C3137" s="1042" t="s">
        <v>40230</v>
      </c>
      <c r="D3137" s="1043">
        <v>1</v>
      </c>
      <c r="E3137" s="435">
        <v>4</v>
      </c>
      <c r="F3137" s="435" t="s">
        <v>39161</v>
      </c>
      <c r="G3137" s="910" t="s">
        <v>31810</v>
      </c>
      <c r="H3137" s="116" t="s">
        <v>3293</v>
      </c>
      <c r="I3137" s="910" t="s">
        <v>40214</v>
      </c>
    </row>
    <row r="3138" spans="1:9" ht="75">
      <c r="A3138" s="910"/>
      <c r="B3138" s="907" t="s">
        <v>40231</v>
      </c>
      <c r="C3138" s="1042" t="s">
        <v>40232</v>
      </c>
      <c r="D3138" s="435">
        <v>1</v>
      </c>
      <c r="E3138" s="435">
        <v>4</v>
      </c>
      <c r="F3138" s="435" t="s">
        <v>31693</v>
      </c>
      <c r="G3138" s="910" t="s">
        <v>31805</v>
      </c>
      <c r="H3138" s="116" t="s">
        <v>3293</v>
      </c>
      <c r="I3138" s="435" t="s">
        <v>40153</v>
      </c>
    </row>
    <row r="3139" spans="1:9" ht="56.25">
      <c r="A3139" s="910"/>
      <c r="B3139" s="907" t="s">
        <v>40233</v>
      </c>
      <c r="C3139" s="1042" t="s">
        <v>40234</v>
      </c>
      <c r="D3139" s="1043">
        <v>1</v>
      </c>
      <c r="E3139" s="435">
        <v>7</v>
      </c>
      <c r="F3139" s="435" t="s">
        <v>39033</v>
      </c>
      <c r="G3139" s="910" t="s">
        <v>31805</v>
      </c>
      <c r="H3139" s="116" t="s">
        <v>3293</v>
      </c>
      <c r="I3139" s="435" t="s">
        <v>40153</v>
      </c>
    </row>
    <row r="3140" spans="1:9" ht="93.75">
      <c r="A3140" s="910"/>
      <c r="B3140" s="907" t="s">
        <v>40235</v>
      </c>
      <c r="C3140" s="1042" t="s">
        <v>40236</v>
      </c>
      <c r="D3140" s="435">
        <v>1</v>
      </c>
      <c r="E3140" s="435">
        <v>6</v>
      </c>
      <c r="F3140" s="435" t="s">
        <v>39033</v>
      </c>
      <c r="G3140" s="910" t="s">
        <v>31805</v>
      </c>
      <c r="H3140" s="116" t="s">
        <v>3293</v>
      </c>
      <c r="I3140" s="910" t="s">
        <v>40237</v>
      </c>
    </row>
    <row r="3141" spans="1:9" ht="75">
      <c r="A3141" s="910"/>
      <c r="B3141" s="907" t="s">
        <v>40238</v>
      </c>
      <c r="C3141" s="1042" t="s">
        <v>40239</v>
      </c>
      <c r="D3141" s="435">
        <v>1</v>
      </c>
      <c r="E3141" s="435">
        <v>12</v>
      </c>
      <c r="F3141" s="435" t="s">
        <v>31805</v>
      </c>
      <c r="G3141" s="910" t="s">
        <v>38608</v>
      </c>
      <c r="H3141" s="116" t="s">
        <v>3293</v>
      </c>
      <c r="I3141" s="910" t="s">
        <v>40240</v>
      </c>
    </row>
    <row r="3142" spans="1:9" ht="75">
      <c r="A3142" s="910"/>
      <c r="B3142" s="907" t="s">
        <v>40241</v>
      </c>
      <c r="C3142" s="1042" t="s">
        <v>40242</v>
      </c>
      <c r="D3142" s="435">
        <v>1</v>
      </c>
      <c r="E3142" s="435">
        <v>5</v>
      </c>
      <c r="F3142" s="435" t="s">
        <v>38608</v>
      </c>
      <c r="G3142" s="910" t="s">
        <v>31832</v>
      </c>
      <c r="H3142" s="116" t="s">
        <v>3293</v>
      </c>
      <c r="I3142" s="910" t="s">
        <v>40243</v>
      </c>
    </row>
    <row r="3143" spans="1:9" ht="75">
      <c r="A3143" s="910"/>
      <c r="B3143" s="907" t="s">
        <v>40244</v>
      </c>
      <c r="C3143" s="1042" t="s">
        <v>40245</v>
      </c>
      <c r="D3143" s="435">
        <v>1</v>
      </c>
      <c r="E3143" s="435">
        <v>6</v>
      </c>
      <c r="F3143" s="435" t="s">
        <v>36710</v>
      </c>
      <c r="G3143" s="910" t="s">
        <v>31855</v>
      </c>
      <c r="H3143" s="910" t="s">
        <v>3293</v>
      </c>
      <c r="I3143" s="910" t="s">
        <v>40246</v>
      </c>
    </row>
    <row r="3144" spans="1:9" ht="56.25">
      <c r="A3144" s="910"/>
      <c r="B3144" s="907" t="s">
        <v>40247</v>
      </c>
      <c r="C3144" s="1042" t="s">
        <v>40248</v>
      </c>
      <c r="D3144" s="435">
        <v>1</v>
      </c>
      <c r="E3144" s="435">
        <v>5</v>
      </c>
      <c r="F3144" s="435" t="s">
        <v>40249</v>
      </c>
      <c r="G3144" s="910" t="s">
        <v>31839</v>
      </c>
      <c r="H3144" s="910" t="s">
        <v>3293</v>
      </c>
      <c r="I3144" s="910" t="s">
        <v>40250</v>
      </c>
    </row>
    <row r="3145" spans="1:9" ht="75">
      <c r="A3145" s="910"/>
      <c r="B3145" s="907" t="s">
        <v>40251</v>
      </c>
      <c r="C3145" s="1042" t="s">
        <v>40252</v>
      </c>
      <c r="D3145" s="435">
        <v>1</v>
      </c>
      <c r="E3145" s="435">
        <v>4</v>
      </c>
      <c r="F3145" s="435" t="s">
        <v>40249</v>
      </c>
      <c r="G3145" s="910" t="s">
        <v>31839</v>
      </c>
      <c r="H3145" s="910" t="s">
        <v>3293</v>
      </c>
      <c r="I3145" s="910" t="s">
        <v>40250</v>
      </c>
    </row>
    <row r="3146" spans="1:9" ht="75">
      <c r="A3146" s="910"/>
      <c r="B3146" s="907" t="s">
        <v>40253</v>
      </c>
      <c r="C3146" s="1042" t="s">
        <v>40254</v>
      </c>
      <c r="D3146" s="435">
        <v>1</v>
      </c>
      <c r="E3146" s="435">
        <v>3</v>
      </c>
      <c r="F3146" s="435" t="s">
        <v>40249</v>
      </c>
      <c r="G3146" s="910" t="s">
        <v>31839</v>
      </c>
      <c r="H3146" s="910" t="s">
        <v>3293</v>
      </c>
      <c r="I3146" s="910" t="s">
        <v>40250</v>
      </c>
    </row>
    <row r="3147" spans="1:9" ht="75">
      <c r="A3147" s="910"/>
      <c r="B3147" s="907" t="s">
        <v>40255</v>
      </c>
      <c r="C3147" s="1042" t="s">
        <v>40256</v>
      </c>
      <c r="D3147" s="435">
        <v>1</v>
      </c>
      <c r="E3147" s="435">
        <v>6</v>
      </c>
      <c r="F3147" s="435" t="s">
        <v>38736</v>
      </c>
      <c r="G3147" s="910" t="s">
        <v>31869</v>
      </c>
      <c r="H3147" s="116" t="s">
        <v>3293</v>
      </c>
      <c r="I3147" s="910" t="s">
        <v>40257</v>
      </c>
    </row>
    <row r="3148" spans="1:9" ht="75">
      <c r="A3148" s="910"/>
      <c r="B3148" s="907" t="s">
        <v>40258</v>
      </c>
      <c r="C3148" s="1042" t="s">
        <v>40259</v>
      </c>
      <c r="D3148" s="435">
        <v>1</v>
      </c>
      <c r="E3148" s="435">
        <v>7</v>
      </c>
      <c r="F3148" s="435" t="s">
        <v>38736</v>
      </c>
      <c r="G3148" s="910" t="s">
        <v>31869</v>
      </c>
      <c r="H3148" s="116" t="s">
        <v>3293</v>
      </c>
      <c r="I3148" s="910" t="s">
        <v>40257</v>
      </c>
    </row>
    <row r="3149" spans="1:9" ht="75">
      <c r="A3149" s="910"/>
      <c r="B3149" s="907" t="s">
        <v>40260</v>
      </c>
      <c r="C3149" s="1042" t="s">
        <v>40261</v>
      </c>
      <c r="D3149" s="435">
        <v>1</v>
      </c>
      <c r="E3149" s="435">
        <v>11</v>
      </c>
      <c r="F3149" s="435" t="s">
        <v>31869</v>
      </c>
      <c r="G3149" s="910" t="s">
        <v>39042</v>
      </c>
      <c r="H3149" s="116" t="s">
        <v>3293</v>
      </c>
      <c r="I3149" s="910" t="s">
        <v>40262</v>
      </c>
    </row>
    <row r="3150" spans="1:9" ht="93.75">
      <c r="A3150" s="910"/>
      <c r="B3150" s="907" t="s">
        <v>40263</v>
      </c>
      <c r="C3150" s="1042" t="s">
        <v>40264</v>
      </c>
      <c r="D3150" s="435">
        <v>1</v>
      </c>
      <c r="E3150" s="435">
        <v>10</v>
      </c>
      <c r="F3150" s="435" t="s">
        <v>31869</v>
      </c>
      <c r="G3150" s="910" t="s">
        <v>39042</v>
      </c>
      <c r="H3150" s="116" t="s">
        <v>3293</v>
      </c>
      <c r="I3150" s="910" t="s">
        <v>40265</v>
      </c>
    </row>
    <row r="3151" spans="1:9" ht="75">
      <c r="A3151" s="910"/>
      <c r="B3151" s="907" t="s">
        <v>40266</v>
      </c>
      <c r="C3151" s="1042" t="s">
        <v>40267</v>
      </c>
      <c r="D3151" s="435">
        <v>1</v>
      </c>
      <c r="E3151" s="435">
        <v>8</v>
      </c>
      <c r="F3151" s="435" t="s">
        <v>31869</v>
      </c>
      <c r="G3151" s="910" t="s">
        <v>39042</v>
      </c>
      <c r="H3151" s="116" t="s">
        <v>3293</v>
      </c>
      <c r="I3151" s="910" t="s">
        <v>40265</v>
      </c>
    </row>
    <row r="3152" spans="1:9" ht="150">
      <c r="A3152" s="910"/>
      <c r="B3152" s="907" t="s">
        <v>40268</v>
      </c>
      <c r="C3152" s="1042" t="s">
        <v>40269</v>
      </c>
      <c r="D3152" s="435">
        <v>2</v>
      </c>
      <c r="E3152" s="435">
        <v>10</v>
      </c>
      <c r="F3152" s="435" t="s">
        <v>39042</v>
      </c>
      <c r="G3152" s="910" t="s">
        <v>40270</v>
      </c>
      <c r="H3152" s="116" t="s">
        <v>3293</v>
      </c>
      <c r="I3152" s="435" t="s">
        <v>40262</v>
      </c>
    </row>
    <row r="3153" spans="1:9" ht="75">
      <c r="A3153" s="910"/>
      <c r="B3153" s="907" t="s">
        <v>40271</v>
      </c>
      <c r="C3153" s="1042" t="s">
        <v>40272</v>
      </c>
      <c r="D3153" s="1043">
        <v>1</v>
      </c>
      <c r="E3153" s="435">
        <v>8</v>
      </c>
      <c r="F3153" s="435" t="s">
        <v>38663</v>
      </c>
      <c r="G3153" s="435" t="s">
        <v>31880</v>
      </c>
      <c r="H3153" s="116" t="s">
        <v>3293</v>
      </c>
      <c r="I3153" s="910" t="s">
        <v>40209</v>
      </c>
    </row>
    <row r="3154" spans="1:9" ht="93.75">
      <c r="A3154" s="910"/>
      <c r="B3154" s="907" t="s">
        <v>40273</v>
      </c>
      <c r="C3154" s="1042" t="s">
        <v>40274</v>
      </c>
      <c r="D3154" s="1043">
        <v>1</v>
      </c>
      <c r="E3154" s="435">
        <v>13</v>
      </c>
      <c r="F3154" s="435" t="s">
        <v>38663</v>
      </c>
      <c r="G3154" s="435" t="s">
        <v>39126</v>
      </c>
      <c r="H3154" s="116" t="s">
        <v>3293</v>
      </c>
      <c r="I3154" s="910" t="s">
        <v>40209</v>
      </c>
    </row>
    <row r="3155" spans="1:9" ht="75">
      <c r="A3155" s="910"/>
      <c r="B3155" s="907" t="s">
        <v>40275</v>
      </c>
      <c r="C3155" s="1042" t="s">
        <v>40276</v>
      </c>
      <c r="D3155" s="435">
        <v>1</v>
      </c>
      <c r="E3155" s="435">
        <v>20</v>
      </c>
      <c r="F3155" s="435" t="s">
        <v>38663</v>
      </c>
      <c r="G3155" s="435" t="s">
        <v>39126</v>
      </c>
      <c r="H3155" s="116" t="s">
        <v>3293</v>
      </c>
      <c r="I3155" s="910" t="s">
        <v>40209</v>
      </c>
    </row>
    <row r="3156" spans="1:9" ht="75">
      <c r="A3156" s="910"/>
      <c r="B3156" s="907" t="s">
        <v>40277</v>
      </c>
      <c r="C3156" s="1042" t="s">
        <v>40278</v>
      </c>
      <c r="D3156" s="435">
        <v>1</v>
      </c>
      <c r="E3156" s="435">
        <v>10</v>
      </c>
      <c r="F3156" s="435" t="s">
        <v>31880</v>
      </c>
      <c r="G3156" s="435" t="s">
        <v>39126</v>
      </c>
      <c r="H3156" s="116" t="s">
        <v>3293</v>
      </c>
      <c r="I3156" s="910" t="s">
        <v>40209</v>
      </c>
    </row>
    <row r="3157" spans="1:9" ht="56.25">
      <c r="A3157" s="910"/>
      <c r="B3157" s="907" t="s">
        <v>40279</v>
      </c>
      <c r="C3157" s="1042" t="s">
        <v>40280</v>
      </c>
      <c r="D3157" s="435">
        <v>1</v>
      </c>
      <c r="E3157" s="435">
        <v>9</v>
      </c>
      <c r="F3157" s="435" t="s">
        <v>31880</v>
      </c>
      <c r="G3157" s="435" t="s">
        <v>39126</v>
      </c>
      <c r="H3157" s="116" t="s">
        <v>3293</v>
      </c>
      <c r="I3157" s="910" t="s">
        <v>40209</v>
      </c>
    </row>
    <row r="3158" spans="1:9" ht="75">
      <c r="A3158" s="910"/>
      <c r="B3158" s="907" t="s">
        <v>40281</v>
      </c>
      <c r="C3158" s="1042" t="s">
        <v>40282</v>
      </c>
      <c r="D3158" s="435">
        <v>1</v>
      </c>
      <c r="E3158" s="435">
        <v>8</v>
      </c>
      <c r="F3158" s="435" t="s">
        <v>31880</v>
      </c>
      <c r="G3158" s="435" t="s">
        <v>39126</v>
      </c>
      <c r="H3158" s="116" t="s">
        <v>3293</v>
      </c>
      <c r="I3158" s="910" t="s">
        <v>40209</v>
      </c>
    </row>
    <row r="3159" spans="1:9" ht="93.75">
      <c r="A3159" s="910"/>
      <c r="B3159" s="907" t="s">
        <v>40283</v>
      </c>
      <c r="C3159" s="1042" t="s">
        <v>40284</v>
      </c>
      <c r="D3159" s="435">
        <v>1</v>
      </c>
      <c r="E3159" s="435">
        <v>28</v>
      </c>
      <c r="F3159" s="435" t="s">
        <v>31880</v>
      </c>
      <c r="G3159" s="435" t="s">
        <v>39126</v>
      </c>
      <c r="H3159" s="116" t="s">
        <v>3293</v>
      </c>
      <c r="I3159" s="910" t="s">
        <v>40209</v>
      </c>
    </row>
    <row r="3160" spans="1:9" ht="93.75">
      <c r="A3160" s="910"/>
      <c r="B3160" s="907" t="s">
        <v>40285</v>
      </c>
      <c r="C3160" s="1042" t="s">
        <v>40286</v>
      </c>
      <c r="D3160" s="435">
        <v>1</v>
      </c>
      <c r="E3160" s="435">
        <v>4</v>
      </c>
      <c r="F3160" s="435" t="s">
        <v>31852</v>
      </c>
      <c r="G3160" s="910" t="s">
        <v>36713</v>
      </c>
      <c r="H3160" s="116" t="s">
        <v>3293</v>
      </c>
      <c r="I3160" s="910" t="s">
        <v>40287</v>
      </c>
    </row>
    <row r="3161" spans="1:9" ht="112.5">
      <c r="A3161" s="910"/>
      <c r="B3161" s="907" t="s">
        <v>40288</v>
      </c>
      <c r="C3161" s="1042" t="s">
        <v>40289</v>
      </c>
      <c r="D3161" s="435">
        <v>1</v>
      </c>
      <c r="E3161" s="435">
        <v>8</v>
      </c>
      <c r="F3161" s="435" t="s">
        <v>31852</v>
      </c>
      <c r="G3161" s="910" t="s">
        <v>36713</v>
      </c>
      <c r="H3161" s="116" t="s">
        <v>3293</v>
      </c>
      <c r="I3161" s="910" t="s">
        <v>40287</v>
      </c>
    </row>
    <row r="3162" spans="1:9" ht="75">
      <c r="A3162" s="910"/>
      <c r="B3162" s="907" t="s">
        <v>40290</v>
      </c>
      <c r="C3162" s="1042" t="s">
        <v>40291</v>
      </c>
      <c r="D3162" s="435">
        <v>1</v>
      </c>
      <c r="E3162" s="435">
        <v>13</v>
      </c>
      <c r="F3162" s="435" t="s">
        <v>40292</v>
      </c>
      <c r="G3162" s="910" t="s">
        <v>40292</v>
      </c>
      <c r="H3162" s="116" t="s">
        <v>3293</v>
      </c>
      <c r="I3162" s="910" t="s">
        <v>40293</v>
      </c>
    </row>
    <row r="3163" spans="1:9" ht="93.75">
      <c r="A3163" s="910"/>
      <c r="B3163" s="907" t="s">
        <v>40294</v>
      </c>
      <c r="C3163" s="1042" t="s">
        <v>40295</v>
      </c>
      <c r="D3163" s="435">
        <v>1</v>
      </c>
      <c r="E3163" s="435">
        <v>4</v>
      </c>
      <c r="F3163" s="435" t="s">
        <v>39268</v>
      </c>
      <c r="G3163" s="435" t="s">
        <v>39268</v>
      </c>
      <c r="H3163" s="116" t="s">
        <v>3293</v>
      </c>
      <c r="I3163" s="910" t="s">
        <v>40206</v>
      </c>
    </row>
    <row r="3164" spans="1:9" ht="75">
      <c r="A3164" s="910"/>
      <c r="B3164" s="907" t="s">
        <v>40296</v>
      </c>
      <c r="C3164" s="1042" t="s">
        <v>40297</v>
      </c>
      <c r="D3164" s="435">
        <v>1</v>
      </c>
      <c r="E3164" s="435">
        <v>7</v>
      </c>
      <c r="F3164" s="435">
        <v>2503.2022000000002</v>
      </c>
      <c r="G3164" s="435" t="s">
        <v>39268</v>
      </c>
      <c r="H3164" s="116" t="s">
        <v>3293</v>
      </c>
      <c r="I3164" s="910" t="s">
        <v>40206</v>
      </c>
    </row>
    <row r="3165" spans="1:9">
      <c r="A3165" s="910"/>
      <c r="B3165" s="1481" t="s">
        <v>40298</v>
      </c>
      <c r="C3165" s="1287"/>
      <c r="D3165" s="1287"/>
      <c r="E3165" s="1287"/>
      <c r="F3165" s="1287"/>
      <c r="G3165" s="1287"/>
      <c r="H3165" s="1287"/>
      <c r="I3165" s="1287"/>
    </row>
    <row r="3166" spans="1:9" ht="38.25">
      <c r="A3166" s="910"/>
      <c r="B3166" s="907" t="s">
        <v>40299</v>
      </c>
      <c r="C3166" s="1044" t="s">
        <v>40300</v>
      </c>
      <c r="D3166" s="116">
        <v>1</v>
      </c>
      <c r="E3166" s="435">
        <v>7</v>
      </c>
      <c r="F3166" s="435" t="s">
        <v>32126</v>
      </c>
      <c r="G3166" s="116" t="s">
        <v>31915</v>
      </c>
      <c r="H3166" s="116" t="s">
        <v>3293</v>
      </c>
      <c r="I3166" s="435" t="s">
        <v>32128</v>
      </c>
    </row>
    <row r="3167" spans="1:9" ht="38.25">
      <c r="A3167" s="910"/>
      <c r="B3167" s="907" t="s">
        <v>40301</v>
      </c>
      <c r="C3167" s="1044" t="s">
        <v>40302</v>
      </c>
      <c r="D3167" s="116">
        <v>1</v>
      </c>
      <c r="E3167" s="435">
        <v>7</v>
      </c>
      <c r="F3167" s="435" t="s">
        <v>33260</v>
      </c>
      <c r="G3167" s="116" t="s">
        <v>31860</v>
      </c>
      <c r="H3167" s="116" t="s">
        <v>3293</v>
      </c>
      <c r="I3167" s="435" t="s">
        <v>31861</v>
      </c>
    </row>
    <row r="3168" spans="1:9" ht="51">
      <c r="A3168" s="910"/>
      <c r="B3168" s="907" t="s">
        <v>40303</v>
      </c>
      <c r="C3168" s="1044" t="s">
        <v>40304</v>
      </c>
      <c r="D3168" s="116">
        <v>1</v>
      </c>
      <c r="E3168" s="435">
        <v>9</v>
      </c>
      <c r="F3168" s="435" t="s">
        <v>38709</v>
      </c>
      <c r="G3168" s="116" t="s">
        <v>32409</v>
      </c>
      <c r="H3168" s="116" t="s">
        <v>3293</v>
      </c>
      <c r="I3168" s="435" t="s">
        <v>40305</v>
      </c>
    </row>
    <row r="3169" spans="1:9" ht="38.25">
      <c r="A3169" s="910"/>
      <c r="B3169" s="907" t="s">
        <v>40306</v>
      </c>
      <c r="C3169" s="1044" t="s">
        <v>40307</v>
      </c>
      <c r="D3169" s="116">
        <v>1</v>
      </c>
      <c r="E3169" s="435">
        <v>4</v>
      </c>
      <c r="F3169" s="435" t="s">
        <v>32811</v>
      </c>
      <c r="G3169" s="116" t="s">
        <v>33303</v>
      </c>
      <c r="H3169" s="116" t="s">
        <v>3293</v>
      </c>
      <c r="I3169" s="435" t="s">
        <v>32811</v>
      </c>
    </row>
    <row r="3170" spans="1:9" ht="38.25">
      <c r="A3170" s="910"/>
      <c r="B3170" s="907" t="s">
        <v>40308</v>
      </c>
      <c r="C3170" s="1044" t="s">
        <v>40309</v>
      </c>
      <c r="D3170" s="116">
        <v>1</v>
      </c>
      <c r="E3170" s="435">
        <v>6</v>
      </c>
      <c r="F3170" s="435" t="s">
        <v>39166</v>
      </c>
      <c r="G3170" s="116" t="s">
        <v>31207</v>
      </c>
      <c r="H3170" s="116" t="s">
        <v>3293</v>
      </c>
      <c r="I3170" s="435" t="s">
        <v>39729</v>
      </c>
    </row>
    <row r="3171" spans="1:9" ht="38.25">
      <c r="A3171" s="910"/>
      <c r="B3171" s="907" t="s">
        <v>40310</v>
      </c>
      <c r="C3171" s="1044" t="s">
        <v>40307</v>
      </c>
      <c r="D3171" s="116">
        <v>1</v>
      </c>
      <c r="E3171" s="435">
        <v>3</v>
      </c>
      <c r="F3171" s="907" t="s">
        <v>32811</v>
      </c>
      <c r="G3171" s="116" t="s">
        <v>33303</v>
      </c>
      <c r="H3171" s="116" t="s">
        <v>3293</v>
      </c>
      <c r="I3171" s="435" t="s">
        <v>32811</v>
      </c>
    </row>
    <row r="3172" spans="1:9" ht="51">
      <c r="A3172" s="910"/>
      <c r="B3172" s="907" t="s">
        <v>40311</v>
      </c>
      <c r="C3172" s="1045" t="s">
        <v>40312</v>
      </c>
      <c r="D3172" s="116">
        <v>1</v>
      </c>
      <c r="E3172" s="435">
        <v>12</v>
      </c>
      <c r="F3172" s="435" t="s">
        <v>31334</v>
      </c>
      <c r="G3172" s="116" t="s">
        <v>38588</v>
      </c>
      <c r="H3172" s="116" t="s">
        <v>3293</v>
      </c>
      <c r="I3172" s="435" t="s">
        <v>39857</v>
      </c>
    </row>
    <row r="3173" spans="1:9" ht="38.25">
      <c r="A3173" s="910"/>
      <c r="B3173" s="907" t="s">
        <v>40313</v>
      </c>
      <c r="C3173" s="1045" t="s">
        <v>40314</v>
      </c>
      <c r="D3173" s="116">
        <v>5</v>
      </c>
      <c r="E3173" s="435">
        <v>5</v>
      </c>
      <c r="F3173" s="435" t="s">
        <v>39174</v>
      </c>
      <c r="G3173" s="116" t="s">
        <v>31420</v>
      </c>
      <c r="H3173" s="116" t="s">
        <v>3293</v>
      </c>
      <c r="I3173" s="435" t="s">
        <v>40315</v>
      </c>
    </row>
    <row r="3174" spans="1:9" ht="38.25">
      <c r="A3174" s="910"/>
      <c r="B3174" s="907" t="s">
        <v>40316</v>
      </c>
      <c r="C3174" s="1045" t="s">
        <v>40317</v>
      </c>
      <c r="D3174" s="116">
        <v>1</v>
      </c>
      <c r="E3174" s="435">
        <v>5</v>
      </c>
      <c r="F3174" s="435" t="s">
        <v>36638</v>
      </c>
      <c r="G3174" s="116" t="s">
        <v>38849</v>
      </c>
      <c r="H3174" s="116" t="s">
        <v>3293</v>
      </c>
      <c r="I3174" s="435" t="s">
        <v>39933</v>
      </c>
    </row>
    <row r="3175" spans="1:9" ht="51">
      <c r="A3175" s="910"/>
      <c r="B3175" s="907" t="s">
        <v>40318</v>
      </c>
      <c r="C3175" s="1045" t="s">
        <v>40319</v>
      </c>
      <c r="D3175" s="116">
        <v>1</v>
      </c>
      <c r="E3175" s="435">
        <v>4</v>
      </c>
      <c r="F3175" s="435" t="s">
        <v>39180</v>
      </c>
      <c r="G3175" s="116" t="s">
        <v>31450</v>
      </c>
      <c r="H3175" s="116" t="s">
        <v>3293</v>
      </c>
      <c r="I3175" s="435" t="s">
        <v>39971</v>
      </c>
    </row>
    <row r="3176" spans="1:9" ht="38.25">
      <c r="A3176" s="910"/>
      <c r="B3176" s="907" t="s">
        <v>40320</v>
      </c>
      <c r="C3176" s="1045" t="s">
        <v>40321</v>
      </c>
      <c r="D3176" s="116">
        <v>1</v>
      </c>
      <c r="E3176" s="435">
        <v>5</v>
      </c>
      <c r="F3176" s="435" t="s">
        <v>31488</v>
      </c>
      <c r="G3176" s="116" t="s">
        <v>36586</v>
      </c>
      <c r="H3176" s="116" t="s">
        <v>3293</v>
      </c>
      <c r="I3176" s="435" t="s">
        <v>40019</v>
      </c>
    </row>
    <row r="3177" spans="1:9" ht="51">
      <c r="A3177" s="910"/>
      <c r="B3177" s="907" t="s">
        <v>40322</v>
      </c>
      <c r="C3177" s="1045" t="s">
        <v>40319</v>
      </c>
      <c r="D3177" s="116">
        <v>1</v>
      </c>
      <c r="E3177" s="435">
        <v>3</v>
      </c>
      <c r="F3177" s="435" t="s">
        <v>31488</v>
      </c>
      <c r="G3177" s="116" t="s">
        <v>36586</v>
      </c>
      <c r="H3177" s="116" t="s">
        <v>3293</v>
      </c>
      <c r="I3177" s="435" t="s">
        <v>40019</v>
      </c>
    </row>
    <row r="3178" spans="1:9" ht="66">
      <c r="A3178" s="910"/>
      <c r="B3178" s="907" t="s">
        <v>40323</v>
      </c>
      <c r="C3178" s="1046" t="s">
        <v>40324</v>
      </c>
      <c r="D3178" s="116">
        <v>1</v>
      </c>
      <c r="E3178" s="435">
        <v>3</v>
      </c>
      <c r="F3178" s="435" t="s">
        <v>31582</v>
      </c>
      <c r="G3178" s="910" t="s">
        <v>36606</v>
      </c>
      <c r="H3178" s="910" t="s">
        <v>3293</v>
      </c>
      <c r="I3178" s="910" t="s">
        <v>40096</v>
      </c>
    </row>
    <row r="3179" spans="1:9" ht="99">
      <c r="A3179" s="910"/>
      <c r="B3179" s="907" t="s">
        <v>40325</v>
      </c>
      <c r="C3179" s="1046" t="s">
        <v>40326</v>
      </c>
      <c r="D3179" s="116">
        <v>1</v>
      </c>
      <c r="E3179" s="435">
        <v>5</v>
      </c>
      <c r="F3179" s="435" t="s">
        <v>31625</v>
      </c>
      <c r="G3179" s="910" t="s">
        <v>31666</v>
      </c>
      <c r="H3179" s="910" t="s">
        <v>3293</v>
      </c>
      <c r="I3179" s="910" t="s">
        <v>40159</v>
      </c>
    </row>
    <row r="3180" spans="1:9" ht="66">
      <c r="A3180" s="910"/>
      <c r="B3180" s="907" t="s">
        <v>40327</v>
      </c>
      <c r="C3180" s="1046" t="s">
        <v>40328</v>
      </c>
      <c r="D3180" s="116">
        <v>1</v>
      </c>
      <c r="E3180" s="435">
        <v>7</v>
      </c>
      <c r="F3180" s="435" t="s">
        <v>31582</v>
      </c>
      <c r="G3180" s="910" t="s">
        <v>36606</v>
      </c>
      <c r="H3180" s="910" t="s">
        <v>3293</v>
      </c>
      <c r="I3180" s="910" t="s">
        <v>40096</v>
      </c>
    </row>
    <row r="3181" spans="1:9" ht="82.5">
      <c r="A3181" s="910"/>
      <c r="B3181" s="907" t="s">
        <v>40329</v>
      </c>
      <c r="C3181" s="1046" t="s">
        <v>40330</v>
      </c>
      <c r="D3181" s="116">
        <v>1</v>
      </c>
      <c r="E3181" s="435">
        <v>18</v>
      </c>
      <c r="F3181" s="435" t="s">
        <v>39193</v>
      </c>
      <c r="G3181" s="910" t="s">
        <v>40331</v>
      </c>
      <c r="H3181" s="910" t="s">
        <v>3293</v>
      </c>
      <c r="I3181" s="910" t="s">
        <v>40332</v>
      </c>
    </row>
    <row r="3182" spans="1:9" ht="99">
      <c r="A3182" s="910"/>
      <c r="B3182" s="907" t="s">
        <v>40323</v>
      </c>
      <c r="C3182" s="1046" t="s">
        <v>40333</v>
      </c>
      <c r="D3182" s="116">
        <v>1</v>
      </c>
      <c r="E3182" s="435">
        <v>3</v>
      </c>
      <c r="F3182" s="435" t="s">
        <v>31582</v>
      </c>
      <c r="G3182" s="910" t="s">
        <v>31641</v>
      </c>
      <c r="H3182" s="910" t="s">
        <v>3293</v>
      </c>
      <c r="I3182" s="910" t="s">
        <v>40096</v>
      </c>
    </row>
    <row r="3183" spans="1:9" ht="99">
      <c r="A3183" s="910"/>
      <c r="B3183" s="907" t="s">
        <v>40325</v>
      </c>
      <c r="C3183" s="1046" t="s">
        <v>40326</v>
      </c>
      <c r="D3183" s="116">
        <v>1</v>
      </c>
      <c r="E3183" s="435">
        <v>5</v>
      </c>
      <c r="F3183" s="435" t="s">
        <v>31625</v>
      </c>
      <c r="G3183" s="910" t="s">
        <v>31666</v>
      </c>
      <c r="H3183" s="910" t="s">
        <v>3293</v>
      </c>
      <c r="I3183" s="910" t="s">
        <v>40159</v>
      </c>
    </row>
    <row r="3184" spans="1:9" ht="148.5">
      <c r="A3184" s="910"/>
      <c r="B3184" s="907" t="s">
        <v>40327</v>
      </c>
      <c r="C3184" s="1046" t="s">
        <v>40334</v>
      </c>
      <c r="D3184" s="116">
        <v>1</v>
      </c>
      <c r="E3184" s="435">
        <v>7</v>
      </c>
      <c r="F3184" s="435" t="s">
        <v>38573</v>
      </c>
      <c r="G3184" s="910" t="s">
        <v>31772</v>
      </c>
      <c r="H3184" s="910" t="s">
        <v>3293</v>
      </c>
      <c r="I3184" s="910" t="s">
        <v>40099</v>
      </c>
    </row>
    <row r="3185" spans="1:9" ht="115.5">
      <c r="A3185" s="910"/>
      <c r="B3185" s="907" t="s">
        <v>40329</v>
      </c>
      <c r="C3185" s="1046" t="s">
        <v>40335</v>
      </c>
      <c r="D3185" s="116">
        <v>1</v>
      </c>
      <c r="E3185" s="435">
        <v>5</v>
      </c>
      <c r="F3185" s="435" t="s">
        <v>38573</v>
      </c>
      <c r="G3185" s="910" t="s">
        <v>31772</v>
      </c>
      <c r="H3185" s="910" t="s">
        <v>3293</v>
      </c>
      <c r="I3185" s="910" t="s">
        <v>40099</v>
      </c>
    </row>
    <row r="3186" spans="1:9" ht="21">
      <c r="A3186" s="910"/>
      <c r="B3186" s="1481" t="s">
        <v>40336</v>
      </c>
      <c r="C3186" s="1481"/>
      <c r="D3186" s="1481"/>
      <c r="E3186" s="1481"/>
      <c r="F3186" s="1481"/>
      <c r="G3186" s="1481"/>
      <c r="H3186" s="1481"/>
      <c r="I3186" s="1481"/>
    </row>
    <row r="3187" spans="1:9" ht="56.25">
      <c r="A3187" s="910"/>
      <c r="B3187" s="1031" t="s">
        <v>8740</v>
      </c>
      <c r="C3187" s="1031" t="s">
        <v>8741</v>
      </c>
      <c r="D3187" s="1031" t="s">
        <v>18710</v>
      </c>
      <c r="E3187" s="1031" t="s">
        <v>39130</v>
      </c>
      <c r="F3187" s="1031" t="s">
        <v>158</v>
      </c>
      <c r="G3187" s="1031" t="s">
        <v>39131</v>
      </c>
      <c r="H3187" s="1032" t="s">
        <v>155</v>
      </c>
      <c r="I3187" s="1032" t="s">
        <v>162</v>
      </c>
    </row>
    <row r="3188" spans="1:9" ht="20.25">
      <c r="A3188" s="910"/>
      <c r="B3188" s="907" t="s">
        <v>40337</v>
      </c>
      <c r="C3188" s="1028" t="s">
        <v>40338</v>
      </c>
      <c r="D3188" s="910">
        <v>1</v>
      </c>
      <c r="E3188" s="910">
        <v>5</v>
      </c>
      <c r="F3188" s="907" t="s">
        <v>29385</v>
      </c>
      <c r="G3188" s="907" t="s">
        <v>30521</v>
      </c>
      <c r="H3188" s="910" t="s">
        <v>3293</v>
      </c>
      <c r="I3188" s="907" t="s">
        <v>31553</v>
      </c>
    </row>
    <row r="3189" spans="1:9" ht="20.25">
      <c r="A3189" s="910"/>
      <c r="B3189" s="907" t="s">
        <v>40339</v>
      </c>
      <c r="C3189" s="1028" t="s">
        <v>40340</v>
      </c>
      <c r="D3189" s="910">
        <v>1</v>
      </c>
      <c r="E3189" s="910">
        <v>3</v>
      </c>
      <c r="F3189" s="907" t="s">
        <v>31581</v>
      </c>
      <c r="G3189" s="907" t="s">
        <v>31633</v>
      </c>
      <c r="H3189" s="910" t="s">
        <v>3293</v>
      </c>
      <c r="I3189" s="907" t="s">
        <v>40096</v>
      </c>
    </row>
    <row r="3190" spans="1:9" ht="21">
      <c r="A3190" s="910"/>
      <c r="B3190" s="1481" t="s">
        <v>40341</v>
      </c>
      <c r="C3190" s="1481"/>
      <c r="D3190" s="1481"/>
      <c r="E3190" s="1481"/>
      <c r="F3190" s="1481"/>
      <c r="G3190" s="1481"/>
      <c r="H3190" s="1481"/>
      <c r="I3190" s="1481"/>
    </row>
    <row r="3191" spans="1:9" ht="56.25">
      <c r="A3191" s="910"/>
      <c r="B3191" s="1031" t="s">
        <v>8740</v>
      </c>
      <c r="C3191" s="1031" t="s">
        <v>8741</v>
      </c>
      <c r="D3191" s="1031" t="s">
        <v>18710</v>
      </c>
      <c r="E3191" s="1031" t="s">
        <v>39130</v>
      </c>
      <c r="F3191" s="1031" t="s">
        <v>158</v>
      </c>
      <c r="G3191" s="1031" t="s">
        <v>39131</v>
      </c>
      <c r="H3191" s="1032" t="s">
        <v>155</v>
      </c>
      <c r="I3191" s="1032" t="s">
        <v>162</v>
      </c>
    </row>
    <row r="3192" spans="1:9" ht="82.5">
      <c r="A3192" s="910"/>
      <c r="B3192" s="907" t="s">
        <v>40342</v>
      </c>
      <c r="C3192" s="1047" t="s">
        <v>40343</v>
      </c>
      <c r="D3192" s="435">
        <v>57</v>
      </c>
      <c r="E3192" s="435">
        <v>588</v>
      </c>
      <c r="F3192" s="435" t="s">
        <v>39203</v>
      </c>
      <c r="G3192" s="435" t="s">
        <v>39203</v>
      </c>
      <c r="H3192" s="435" t="s">
        <v>3845</v>
      </c>
      <c r="I3192" s="435" t="s">
        <v>19748</v>
      </c>
    </row>
    <row r="3193" spans="1:9" ht="66">
      <c r="A3193" s="910"/>
      <c r="B3193" s="907" t="s">
        <v>40344</v>
      </c>
      <c r="C3193" s="1047" t="s">
        <v>40345</v>
      </c>
      <c r="D3193" s="435">
        <v>1</v>
      </c>
      <c r="E3193" s="435">
        <v>300</v>
      </c>
      <c r="F3193" s="435" t="s">
        <v>32112</v>
      </c>
      <c r="G3193" s="435" t="s">
        <v>32112</v>
      </c>
      <c r="H3193" s="435" t="s">
        <v>3845</v>
      </c>
      <c r="I3193" s="435" t="s">
        <v>19748</v>
      </c>
    </row>
    <row r="3194" spans="1:9" ht="33">
      <c r="A3194" s="910"/>
      <c r="B3194" s="907" t="s">
        <v>40346</v>
      </c>
      <c r="C3194" s="1047" t="s">
        <v>40347</v>
      </c>
      <c r="D3194" s="435">
        <v>1</v>
      </c>
      <c r="E3194" s="435">
        <v>13</v>
      </c>
      <c r="F3194" s="435" t="s">
        <v>39073</v>
      </c>
      <c r="G3194" s="435" t="s">
        <v>36561</v>
      </c>
      <c r="H3194" s="435" t="s">
        <v>3845</v>
      </c>
      <c r="I3194" s="435" t="s">
        <v>19748</v>
      </c>
    </row>
    <row r="3195" spans="1:9" ht="33">
      <c r="A3195" s="910"/>
      <c r="B3195" s="907" t="s">
        <v>40348</v>
      </c>
      <c r="C3195" s="1047" t="s">
        <v>40349</v>
      </c>
      <c r="D3195" s="435">
        <v>1</v>
      </c>
      <c r="E3195" s="435">
        <v>15</v>
      </c>
      <c r="F3195" s="435" t="s">
        <v>38751</v>
      </c>
      <c r="G3195" s="435" t="s">
        <v>38751</v>
      </c>
      <c r="H3195" s="435" t="s">
        <v>3845</v>
      </c>
      <c r="I3195" s="435" t="s">
        <v>19748</v>
      </c>
    </row>
    <row r="3196" spans="1:9" ht="49.5">
      <c r="A3196" s="910"/>
      <c r="B3196" s="907" t="s">
        <v>40350</v>
      </c>
      <c r="C3196" s="1047" t="s">
        <v>40351</v>
      </c>
      <c r="D3196" s="435">
        <v>1</v>
      </c>
      <c r="E3196" s="435">
        <v>6</v>
      </c>
      <c r="F3196" s="435" t="s">
        <v>39212</v>
      </c>
      <c r="G3196" s="435" t="s">
        <v>31051</v>
      </c>
      <c r="H3196" s="435" t="s">
        <v>3845</v>
      </c>
      <c r="I3196" s="435" t="s">
        <v>19748</v>
      </c>
    </row>
    <row r="3197" spans="1:9" ht="82.5">
      <c r="A3197" s="910"/>
      <c r="B3197" s="907" t="s">
        <v>40352</v>
      </c>
      <c r="C3197" s="1047" t="s">
        <v>40353</v>
      </c>
      <c r="D3197" s="435">
        <v>1</v>
      </c>
      <c r="E3197" s="435">
        <v>19</v>
      </c>
      <c r="F3197" s="435" t="s">
        <v>31207</v>
      </c>
      <c r="G3197" s="435" t="s">
        <v>31051</v>
      </c>
      <c r="H3197" s="435" t="s">
        <v>3845</v>
      </c>
      <c r="I3197" s="435" t="s">
        <v>19748</v>
      </c>
    </row>
    <row r="3198" spans="1:9" ht="82.5">
      <c r="A3198" s="910"/>
      <c r="B3198" s="907" t="s">
        <v>40354</v>
      </c>
      <c r="C3198" s="1047" t="s">
        <v>40355</v>
      </c>
      <c r="D3198" s="435">
        <v>1</v>
      </c>
      <c r="E3198" s="435">
        <v>10</v>
      </c>
      <c r="F3198" s="435" t="s">
        <v>36564</v>
      </c>
      <c r="G3198" s="435" t="s">
        <v>40356</v>
      </c>
      <c r="H3198" s="435" t="s">
        <v>3845</v>
      </c>
      <c r="I3198" s="435" t="s">
        <v>19748</v>
      </c>
    </row>
    <row r="3199" spans="1:9" ht="132">
      <c r="A3199" s="910"/>
      <c r="B3199" s="907" t="s">
        <v>40357</v>
      </c>
      <c r="C3199" s="1047" t="s">
        <v>40358</v>
      </c>
      <c r="D3199" s="435">
        <v>1</v>
      </c>
      <c r="E3199" s="435">
        <v>4</v>
      </c>
      <c r="F3199" s="435" t="s">
        <v>31264</v>
      </c>
      <c r="G3199" s="435" t="s">
        <v>36658</v>
      </c>
      <c r="H3199" s="435" t="s">
        <v>3845</v>
      </c>
      <c r="I3199" s="435" t="s">
        <v>19748</v>
      </c>
    </row>
    <row r="3200" spans="1:9" ht="132">
      <c r="A3200" s="910"/>
      <c r="B3200" s="907" t="s">
        <v>40359</v>
      </c>
      <c r="C3200" s="1047" t="s">
        <v>40360</v>
      </c>
      <c r="D3200" s="435">
        <v>1</v>
      </c>
      <c r="E3200" s="435">
        <v>5</v>
      </c>
      <c r="F3200" s="435" t="s">
        <v>31264</v>
      </c>
      <c r="G3200" s="435" t="s">
        <v>36658</v>
      </c>
      <c r="H3200" s="435" t="s">
        <v>3845</v>
      </c>
      <c r="I3200" s="435" t="s">
        <v>19748</v>
      </c>
    </row>
    <row r="3201" spans="1:9" ht="148.5">
      <c r="A3201" s="910"/>
      <c r="B3201" s="907" t="s">
        <v>40361</v>
      </c>
      <c r="C3201" s="1047" t="s">
        <v>40362</v>
      </c>
      <c r="D3201" s="435">
        <v>1</v>
      </c>
      <c r="E3201" s="435">
        <v>3</v>
      </c>
      <c r="F3201" s="435" t="s">
        <v>38673</v>
      </c>
      <c r="G3201" s="435" t="s">
        <v>40363</v>
      </c>
      <c r="H3201" s="435" t="s">
        <v>3845</v>
      </c>
      <c r="I3201" s="435" t="s">
        <v>19748</v>
      </c>
    </row>
    <row r="3202" spans="1:9" ht="115.5">
      <c r="A3202" s="910"/>
      <c r="B3202" s="907" t="s">
        <v>40364</v>
      </c>
      <c r="C3202" s="1047" t="s">
        <v>40365</v>
      </c>
      <c r="D3202" s="435">
        <v>1</v>
      </c>
      <c r="E3202" s="435">
        <v>6</v>
      </c>
      <c r="F3202" s="435" t="s">
        <v>36691</v>
      </c>
      <c r="G3202" s="435" t="s">
        <v>31386</v>
      </c>
      <c r="H3202" s="435" t="s">
        <v>3845</v>
      </c>
      <c r="I3202" s="435" t="s">
        <v>19748</v>
      </c>
    </row>
    <row r="3203" spans="1:9" ht="82.5">
      <c r="A3203" s="910"/>
      <c r="B3203" s="907" t="s">
        <v>40366</v>
      </c>
      <c r="C3203" s="1047" t="s">
        <v>40367</v>
      </c>
      <c r="D3203" s="435">
        <v>1</v>
      </c>
      <c r="E3203" s="435">
        <v>156</v>
      </c>
      <c r="F3203" s="435" t="s">
        <v>31412</v>
      </c>
      <c r="G3203" s="435" t="s">
        <v>31412</v>
      </c>
      <c r="H3203" s="435" t="s">
        <v>3845</v>
      </c>
      <c r="I3203" s="435" t="s">
        <v>19748</v>
      </c>
    </row>
    <row r="3204" spans="1:9" ht="82.5">
      <c r="A3204" s="910"/>
      <c r="B3204" s="907" t="s">
        <v>40368</v>
      </c>
      <c r="C3204" s="1047" t="s">
        <v>40369</v>
      </c>
      <c r="D3204" s="435">
        <v>1</v>
      </c>
      <c r="E3204" s="435">
        <v>5</v>
      </c>
      <c r="F3204" s="435" t="s">
        <v>39228</v>
      </c>
      <c r="G3204" s="435" t="s">
        <v>39228</v>
      </c>
      <c r="H3204" s="435" t="s">
        <v>3845</v>
      </c>
      <c r="I3204" s="435" t="s">
        <v>19748</v>
      </c>
    </row>
    <row r="3205" spans="1:9" ht="115.5">
      <c r="A3205" s="910"/>
      <c r="B3205" s="907" t="s">
        <v>40370</v>
      </c>
      <c r="C3205" s="1047" t="s">
        <v>40371</v>
      </c>
      <c r="D3205" s="435">
        <v>1</v>
      </c>
      <c r="E3205" s="435">
        <v>4</v>
      </c>
      <c r="F3205" s="435" t="s">
        <v>31548</v>
      </c>
      <c r="G3205" s="435" t="s">
        <v>38614</v>
      </c>
      <c r="H3205" s="435" t="s">
        <v>3845</v>
      </c>
      <c r="I3205" s="435" t="s">
        <v>19748</v>
      </c>
    </row>
    <row r="3206" spans="1:9" ht="99">
      <c r="A3206" s="910"/>
      <c r="B3206" s="907" t="s">
        <v>40372</v>
      </c>
      <c r="C3206" s="1048" t="s">
        <v>40373</v>
      </c>
      <c r="D3206" s="435">
        <v>1</v>
      </c>
      <c r="E3206" s="435">
        <v>49</v>
      </c>
      <c r="F3206" s="1043" t="s">
        <v>31641</v>
      </c>
      <c r="G3206" s="435" t="s">
        <v>31641</v>
      </c>
      <c r="H3206" s="1043" t="s">
        <v>3829</v>
      </c>
      <c r="I3206" s="435" t="s">
        <v>19748</v>
      </c>
    </row>
    <row r="3207" spans="1:9" ht="117.75">
      <c r="A3207" s="910"/>
      <c r="B3207" s="907" t="s">
        <v>40374</v>
      </c>
      <c r="C3207" s="1048" t="s">
        <v>40375</v>
      </c>
      <c r="D3207" s="435">
        <v>2</v>
      </c>
      <c r="E3207" s="435">
        <v>9</v>
      </c>
      <c r="F3207" s="435" t="s">
        <v>31630</v>
      </c>
      <c r="G3207" s="435" t="s">
        <v>40376</v>
      </c>
      <c r="H3207" s="1043" t="s">
        <v>3829</v>
      </c>
      <c r="I3207" s="435" t="s">
        <v>19748</v>
      </c>
    </row>
    <row r="3208" spans="1:9" ht="117.75">
      <c r="A3208" s="910"/>
      <c r="B3208" s="907" t="s">
        <v>40377</v>
      </c>
      <c r="C3208" s="1048" t="s">
        <v>40378</v>
      </c>
      <c r="D3208" s="435">
        <v>1</v>
      </c>
      <c r="E3208" s="435">
        <v>7</v>
      </c>
      <c r="F3208" s="435" t="s">
        <v>31630</v>
      </c>
      <c r="G3208" s="435" t="s">
        <v>31625</v>
      </c>
      <c r="H3208" s="1043" t="s">
        <v>3829</v>
      </c>
      <c r="I3208" s="435" t="s">
        <v>19748</v>
      </c>
    </row>
    <row r="3209" spans="1:9" ht="99">
      <c r="A3209" s="910"/>
      <c r="B3209" s="907" t="s">
        <v>40379</v>
      </c>
      <c r="C3209" s="1048" t="s">
        <v>40380</v>
      </c>
      <c r="D3209" s="435">
        <v>1</v>
      </c>
      <c r="E3209" s="435">
        <v>14</v>
      </c>
      <c r="F3209" s="435" t="s">
        <v>31630</v>
      </c>
      <c r="G3209" s="435" t="s">
        <v>36713</v>
      </c>
      <c r="H3209" s="1043" t="s">
        <v>3829</v>
      </c>
      <c r="I3209" s="435" t="s">
        <v>19748</v>
      </c>
    </row>
    <row r="3210" spans="1:9" ht="136.5">
      <c r="A3210" s="910"/>
      <c r="B3210" s="907" t="s">
        <v>40381</v>
      </c>
      <c r="C3210" s="1048" t="s">
        <v>40382</v>
      </c>
      <c r="D3210" s="435">
        <v>1</v>
      </c>
      <c r="E3210" s="435">
        <v>9</v>
      </c>
      <c r="F3210" s="435" t="s">
        <v>31636</v>
      </c>
      <c r="G3210" s="435" t="s">
        <v>31636</v>
      </c>
      <c r="H3210" s="1043" t="s">
        <v>3829</v>
      </c>
      <c r="I3210" s="435" t="s">
        <v>19748</v>
      </c>
    </row>
    <row r="3211" spans="1:9" ht="131.25">
      <c r="A3211" s="910"/>
      <c r="B3211" s="907" t="s">
        <v>40383</v>
      </c>
      <c r="C3211" s="1048" t="s">
        <v>40384</v>
      </c>
      <c r="D3211" s="435">
        <v>2</v>
      </c>
      <c r="E3211" s="435">
        <v>6</v>
      </c>
      <c r="F3211" s="435" t="s">
        <v>31683</v>
      </c>
      <c r="G3211" s="435" t="s">
        <v>31700</v>
      </c>
      <c r="H3211" s="435" t="s">
        <v>3829</v>
      </c>
      <c r="I3211" s="435" t="s">
        <v>19748</v>
      </c>
    </row>
    <row r="3212" spans="1:9" ht="99">
      <c r="A3212" s="910"/>
      <c r="B3212" s="907" t="s">
        <v>40385</v>
      </c>
      <c r="C3212" s="1048" t="s">
        <v>40386</v>
      </c>
      <c r="D3212" s="435">
        <v>1</v>
      </c>
      <c r="E3212" s="435">
        <v>3</v>
      </c>
      <c r="F3212" s="435" t="s">
        <v>31683</v>
      </c>
      <c r="G3212" s="435" t="s">
        <v>31700</v>
      </c>
      <c r="H3212" s="435" t="s">
        <v>3829</v>
      </c>
      <c r="I3212" s="435" t="s">
        <v>19748</v>
      </c>
    </row>
    <row r="3213" spans="1:9" ht="112.5">
      <c r="A3213" s="910"/>
      <c r="B3213" s="907" t="s">
        <v>40387</v>
      </c>
      <c r="C3213" s="1048" t="s">
        <v>40388</v>
      </c>
      <c r="D3213" s="435">
        <v>3</v>
      </c>
      <c r="E3213" s="435">
        <v>12</v>
      </c>
      <c r="F3213" s="435" t="s">
        <v>39118</v>
      </c>
      <c r="G3213" s="435" t="s">
        <v>40389</v>
      </c>
      <c r="H3213" s="435" t="s">
        <v>3829</v>
      </c>
      <c r="I3213" s="435" t="s">
        <v>19748</v>
      </c>
    </row>
    <row r="3214" spans="1:9" ht="117.75">
      <c r="A3214" s="910"/>
      <c r="B3214" s="907" t="s">
        <v>40390</v>
      </c>
      <c r="C3214" s="1048" t="s">
        <v>40391</v>
      </c>
      <c r="D3214" s="435">
        <v>2</v>
      </c>
      <c r="E3214" s="435">
        <v>12</v>
      </c>
      <c r="F3214" s="435" t="s">
        <v>31720</v>
      </c>
      <c r="G3214" s="435" t="s">
        <v>36840</v>
      </c>
      <c r="H3214" s="435" t="s">
        <v>3829</v>
      </c>
      <c r="I3214" s="435" t="s">
        <v>19748</v>
      </c>
    </row>
    <row r="3215" spans="1:9" ht="99">
      <c r="A3215" s="910"/>
      <c r="B3215" s="907" t="s">
        <v>40392</v>
      </c>
      <c r="C3215" s="1048" t="s">
        <v>40393</v>
      </c>
      <c r="D3215" s="435">
        <v>2</v>
      </c>
      <c r="E3215" s="435">
        <v>9</v>
      </c>
      <c r="F3215" s="435" t="s">
        <v>31720</v>
      </c>
      <c r="G3215" s="435" t="s">
        <v>31798</v>
      </c>
      <c r="H3215" s="435" t="s">
        <v>3829</v>
      </c>
      <c r="I3215" s="435" t="s">
        <v>19748</v>
      </c>
    </row>
    <row r="3216" spans="1:9" ht="112.5">
      <c r="A3216" s="910"/>
      <c r="B3216" s="907" t="s">
        <v>40394</v>
      </c>
      <c r="C3216" s="1048" t="s">
        <v>40395</v>
      </c>
      <c r="D3216" s="435">
        <v>2</v>
      </c>
      <c r="E3216" s="435">
        <v>12</v>
      </c>
      <c r="F3216" s="435" t="s">
        <v>36840</v>
      </c>
      <c r="G3216" s="435" t="s">
        <v>40396</v>
      </c>
      <c r="H3216" s="435" t="s">
        <v>3829</v>
      </c>
      <c r="I3216" s="435" t="s">
        <v>19748</v>
      </c>
    </row>
    <row r="3217" spans="1:9" ht="136.5">
      <c r="A3217" s="910"/>
      <c r="B3217" s="907" t="s">
        <v>40397</v>
      </c>
      <c r="C3217" s="1048" t="s">
        <v>40398</v>
      </c>
      <c r="D3217" s="435">
        <v>2</v>
      </c>
      <c r="E3217" s="435">
        <v>12</v>
      </c>
      <c r="F3217" s="435" t="s">
        <v>38991</v>
      </c>
      <c r="G3217" s="435" t="s">
        <v>40399</v>
      </c>
      <c r="H3217" s="435" t="s">
        <v>3829</v>
      </c>
      <c r="I3217" s="435" t="s">
        <v>19748</v>
      </c>
    </row>
    <row r="3218" spans="1:9" ht="136.5">
      <c r="A3218" s="910"/>
      <c r="B3218" s="907" t="s">
        <v>40400</v>
      </c>
      <c r="C3218" s="1048" t="s">
        <v>40401</v>
      </c>
      <c r="D3218" s="435">
        <v>1</v>
      </c>
      <c r="E3218" s="435">
        <v>6</v>
      </c>
      <c r="F3218" s="435" t="s">
        <v>31748</v>
      </c>
      <c r="G3218" s="435" t="s">
        <v>31748</v>
      </c>
      <c r="H3218" s="435" t="s">
        <v>3829</v>
      </c>
      <c r="I3218" s="435" t="s">
        <v>19748</v>
      </c>
    </row>
    <row r="3219" spans="1:9" ht="117.75">
      <c r="A3219" s="910"/>
      <c r="B3219" s="907" t="s">
        <v>40402</v>
      </c>
      <c r="C3219" s="1048" t="s">
        <v>40403</v>
      </c>
      <c r="D3219" s="435">
        <v>2</v>
      </c>
      <c r="E3219" s="435">
        <v>24</v>
      </c>
      <c r="F3219" s="435" t="s">
        <v>31748</v>
      </c>
      <c r="G3219" s="435" t="s">
        <v>40404</v>
      </c>
      <c r="H3219" s="435" t="s">
        <v>3829</v>
      </c>
      <c r="I3219" s="435" t="s">
        <v>19748</v>
      </c>
    </row>
    <row r="3220" spans="1:9" ht="131.25">
      <c r="A3220" s="910"/>
      <c r="B3220" s="907" t="s">
        <v>40405</v>
      </c>
      <c r="C3220" s="1048" t="s">
        <v>40406</v>
      </c>
      <c r="D3220" s="435">
        <v>1</v>
      </c>
      <c r="E3220" s="435">
        <v>13</v>
      </c>
      <c r="F3220" s="435" t="s">
        <v>38573</v>
      </c>
      <c r="G3220" s="435" t="s">
        <v>36603</v>
      </c>
      <c r="H3220" s="435" t="s">
        <v>3829</v>
      </c>
      <c r="I3220" s="435" t="s">
        <v>19748</v>
      </c>
    </row>
    <row r="3221" spans="1:9" ht="112.5">
      <c r="A3221" s="910"/>
      <c r="B3221" s="907" t="s">
        <v>40407</v>
      </c>
      <c r="C3221" s="1048" t="s">
        <v>40408</v>
      </c>
      <c r="D3221" s="435">
        <v>1</v>
      </c>
      <c r="E3221" s="435">
        <v>20</v>
      </c>
      <c r="F3221" s="435" t="s">
        <v>36706</v>
      </c>
      <c r="G3221" s="435" t="s">
        <v>31798</v>
      </c>
      <c r="H3221" s="435" t="s">
        <v>3829</v>
      </c>
      <c r="I3221" s="435" t="s">
        <v>19748</v>
      </c>
    </row>
    <row r="3222" spans="1:9" ht="136.5">
      <c r="A3222" s="910"/>
      <c r="B3222" s="907" t="s">
        <v>40409</v>
      </c>
      <c r="C3222" s="1048" t="s">
        <v>40410</v>
      </c>
      <c r="D3222" s="435">
        <v>1</v>
      </c>
      <c r="E3222" s="435">
        <v>5</v>
      </c>
      <c r="F3222" s="435" t="s">
        <v>31810</v>
      </c>
      <c r="G3222" s="435" t="s">
        <v>31810</v>
      </c>
      <c r="H3222" s="435" t="s">
        <v>3829</v>
      </c>
      <c r="I3222" s="435" t="s">
        <v>19748</v>
      </c>
    </row>
    <row r="3223" spans="1:9" ht="117.75">
      <c r="A3223" s="910"/>
      <c r="B3223" s="907" t="s">
        <v>40411</v>
      </c>
      <c r="C3223" s="1048" t="s">
        <v>40412</v>
      </c>
      <c r="D3223" s="435">
        <v>1</v>
      </c>
      <c r="E3223" s="435">
        <v>3</v>
      </c>
      <c r="F3223" s="435" t="s">
        <v>31839</v>
      </c>
      <c r="G3223" s="435" t="s">
        <v>31839</v>
      </c>
      <c r="H3223" s="435" t="s">
        <v>3829</v>
      </c>
      <c r="I3223" s="435" t="s">
        <v>19748</v>
      </c>
    </row>
    <row r="3224" spans="1:9" ht="131.25">
      <c r="A3224" s="910"/>
      <c r="B3224" s="907" t="s">
        <v>40413</v>
      </c>
      <c r="C3224" s="1048" t="s">
        <v>40414</v>
      </c>
      <c r="D3224" s="435">
        <v>1</v>
      </c>
      <c r="E3224" s="435">
        <v>2</v>
      </c>
      <c r="F3224" s="435" t="s">
        <v>31852</v>
      </c>
      <c r="G3224" s="435" t="s">
        <v>36713</v>
      </c>
      <c r="H3224" s="435" t="s">
        <v>3829</v>
      </c>
      <c r="I3224" s="435" t="s">
        <v>19748</v>
      </c>
    </row>
    <row r="3225" spans="1:9" ht="93.75">
      <c r="A3225" s="910"/>
      <c r="B3225" s="907" t="s">
        <v>40415</v>
      </c>
      <c r="C3225" s="1048" t="s">
        <v>40416</v>
      </c>
      <c r="D3225" s="435">
        <v>1</v>
      </c>
      <c r="E3225" s="435">
        <v>5</v>
      </c>
      <c r="F3225" s="435" t="s">
        <v>39268</v>
      </c>
      <c r="G3225" s="435" t="s">
        <v>39271</v>
      </c>
      <c r="H3225" s="435" t="s">
        <v>3829</v>
      </c>
      <c r="I3225" s="435" t="s">
        <v>19748</v>
      </c>
    </row>
    <row r="3226" spans="1:9" ht="93.75">
      <c r="A3226" s="910"/>
      <c r="B3226" s="907" t="s">
        <v>40417</v>
      </c>
      <c r="C3226" s="1048" t="s">
        <v>40418</v>
      </c>
      <c r="D3226" s="435">
        <v>1</v>
      </c>
      <c r="E3226" s="435">
        <v>3</v>
      </c>
      <c r="F3226" s="435" t="s">
        <v>39271</v>
      </c>
      <c r="G3226" s="435" t="s">
        <v>36713</v>
      </c>
      <c r="H3226" s="435" t="s">
        <v>3829</v>
      </c>
      <c r="I3226" s="435" t="s">
        <v>19748</v>
      </c>
    </row>
    <row r="3227" spans="1:9" ht="131.25">
      <c r="A3227" s="910"/>
      <c r="B3227" s="907" t="s">
        <v>40419</v>
      </c>
      <c r="C3227" s="1048" t="s">
        <v>40420</v>
      </c>
      <c r="D3227" s="435">
        <v>1</v>
      </c>
      <c r="E3227" s="435">
        <v>4</v>
      </c>
      <c r="F3227" s="435" t="s">
        <v>39274</v>
      </c>
      <c r="G3227" s="435" t="s">
        <v>31855</v>
      </c>
      <c r="H3227" s="435" t="s">
        <v>3829</v>
      </c>
      <c r="I3227" s="435" t="s">
        <v>19748</v>
      </c>
    </row>
    <row r="3228" spans="1:9" ht="117.75">
      <c r="A3228" s="910"/>
      <c r="B3228" s="907" t="s">
        <v>40421</v>
      </c>
      <c r="C3228" s="1048" t="s">
        <v>40422</v>
      </c>
      <c r="D3228" s="435">
        <v>1</v>
      </c>
      <c r="E3228" s="435">
        <v>7</v>
      </c>
      <c r="F3228" s="435" t="s">
        <v>39274</v>
      </c>
      <c r="G3228" s="435" t="s">
        <v>31855</v>
      </c>
      <c r="H3228" s="435" t="s">
        <v>3829</v>
      </c>
      <c r="I3228" s="435" t="s">
        <v>19748</v>
      </c>
    </row>
    <row r="3229" spans="1:9" ht="99">
      <c r="A3229" s="910"/>
      <c r="B3229" s="907" t="s">
        <v>40423</v>
      </c>
      <c r="C3229" s="1048" t="s">
        <v>40424</v>
      </c>
      <c r="D3229" s="435">
        <v>1</v>
      </c>
      <c r="E3229" s="435">
        <v>6</v>
      </c>
      <c r="F3229" s="435" t="s">
        <v>39274</v>
      </c>
      <c r="G3229" s="435" t="s">
        <v>31855</v>
      </c>
      <c r="H3229" s="435" t="s">
        <v>3829</v>
      </c>
      <c r="I3229" s="435" t="s">
        <v>19748</v>
      </c>
    </row>
    <row r="3230" spans="1:9" ht="75">
      <c r="A3230" s="910"/>
      <c r="B3230" s="907" t="s">
        <v>40425</v>
      </c>
      <c r="C3230" s="1048" t="s">
        <v>40426</v>
      </c>
      <c r="D3230" s="435">
        <v>2</v>
      </c>
      <c r="E3230" s="435">
        <v>4</v>
      </c>
      <c r="F3230" s="435" t="s">
        <v>36681</v>
      </c>
      <c r="G3230" s="435" t="s">
        <v>31764</v>
      </c>
      <c r="H3230" s="435" t="s">
        <v>3829</v>
      </c>
      <c r="I3230" s="435" t="s">
        <v>19748</v>
      </c>
    </row>
    <row r="3231" spans="1:9" ht="75">
      <c r="A3231" s="910"/>
      <c r="B3231" s="907" t="s">
        <v>40427</v>
      </c>
      <c r="C3231" s="1048" t="s">
        <v>40426</v>
      </c>
      <c r="D3231" s="435">
        <v>1</v>
      </c>
      <c r="E3231" s="435">
        <v>3</v>
      </c>
      <c r="F3231" s="435" t="s">
        <v>31785</v>
      </c>
      <c r="G3231" s="435" t="s">
        <v>31813</v>
      </c>
      <c r="H3231" s="435" t="s">
        <v>3829</v>
      </c>
      <c r="I3231" s="435" t="s">
        <v>19748</v>
      </c>
    </row>
    <row r="3232" spans="1:9" ht="75">
      <c r="A3232" s="910"/>
      <c r="B3232" s="907" t="s">
        <v>40428</v>
      </c>
      <c r="C3232" s="1048" t="s">
        <v>40426</v>
      </c>
      <c r="D3232" s="435">
        <v>1</v>
      </c>
      <c r="E3232" s="435">
        <v>5</v>
      </c>
      <c r="F3232" s="435" t="s">
        <v>39042</v>
      </c>
      <c r="G3232" s="435" t="s">
        <v>39042</v>
      </c>
      <c r="H3232" s="435" t="s">
        <v>3829</v>
      </c>
      <c r="I3232" s="435" t="s">
        <v>19748</v>
      </c>
    </row>
    <row r="3233" spans="1:9" ht="21">
      <c r="A3233" s="910"/>
      <c r="B3233" s="1481" t="s">
        <v>40429</v>
      </c>
      <c r="C3233" s="1481"/>
      <c r="D3233" s="1481"/>
      <c r="E3233" s="1481"/>
      <c r="F3233" s="1481"/>
      <c r="G3233" s="1481"/>
      <c r="H3233" s="1481"/>
      <c r="I3233" s="1481"/>
    </row>
    <row r="3234" spans="1:9" ht="131.25">
      <c r="A3234" s="910"/>
      <c r="B3234" s="907" t="s">
        <v>40430</v>
      </c>
      <c r="C3234" s="1048" t="s">
        <v>40431</v>
      </c>
      <c r="D3234" s="435">
        <v>1</v>
      </c>
      <c r="E3234" s="435">
        <v>3</v>
      </c>
      <c r="F3234" s="435" t="s">
        <v>30817</v>
      </c>
      <c r="G3234" s="435" t="s">
        <v>30769</v>
      </c>
      <c r="H3234" s="435" t="s">
        <v>3829</v>
      </c>
      <c r="I3234" s="435" t="s">
        <v>19748</v>
      </c>
    </row>
    <row r="3235" spans="1:9">
      <c r="A3235" s="910"/>
      <c r="B3235" s="907" t="s">
        <v>40432</v>
      </c>
      <c r="C3235" s="909" t="s">
        <v>40433</v>
      </c>
      <c r="D3235" s="435">
        <v>1</v>
      </c>
      <c r="E3235" s="435">
        <v>4</v>
      </c>
      <c r="F3235" s="435" t="s">
        <v>30828</v>
      </c>
      <c r="G3235" s="435" t="s">
        <v>33267</v>
      </c>
      <c r="H3235" s="435" t="s">
        <v>3829</v>
      </c>
      <c r="I3235" s="435" t="s">
        <v>19748</v>
      </c>
    </row>
    <row r="3236" spans="1:9">
      <c r="A3236" s="910"/>
      <c r="B3236" s="907" t="s">
        <v>40434</v>
      </c>
      <c r="C3236" s="909" t="s">
        <v>40435</v>
      </c>
      <c r="D3236" s="435">
        <v>1</v>
      </c>
      <c r="E3236" s="435">
        <v>5</v>
      </c>
      <c r="F3236" s="435" t="s">
        <v>30448</v>
      </c>
      <c r="G3236" s="435" t="s">
        <v>32409</v>
      </c>
      <c r="H3236" s="435" t="s">
        <v>3829</v>
      </c>
      <c r="I3236" s="435" t="s">
        <v>19748</v>
      </c>
    </row>
    <row r="3237" spans="1:9">
      <c r="A3237" s="910"/>
      <c r="B3237" s="907" t="s">
        <v>40436</v>
      </c>
      <c r="C3237" s="909" t="s">
        <v>40437</v>
      </c>
      <c r="D3237" s="435">
        <v>2</v>
      </c>
      <c r="E3237" s="435">
        <v>7</v>
      </c>
      <c r="F3237" s="435" t="s">
        <v>34337</v>
      </c>
      <c r="G3237" s="435" t="s">
        <v>33806</v>
      </c>
      <c r="H3237" s="435" t="s">
        <v>3829</v>
      </c>
      <c r="I3237" s="435" t="s">
        <v>19748</v>
      </c>
    </row>
    <row r="3238" spans="1:9">
      <c r="A3238" s="910"/>
      <c r="B3238" s="907" t="s">
        <v>40438</v>
      </c>
      <c r="C3238" s="909" t="s">
        <v>40439</v>
      </c>
      <c r="D3238" s="435">
        <v>1</v>
      </c>
      <c r="E3238" s="435">
        <v>3</v>
      </c>
      <c r="F3238" s="435" t="s">
        <v>39294</v>
      </c>
      <c r="G3238" s="435" t="s">
        <v>33265</v>
      </c>
      <c r="H3238" s="435" t="s">
        <v>3829</v>
      </c>
      <c r="I3238" s="435" t="s">
        <v>19748</v>
      </c>
    </row>
    <row r="3239" spans="1:9">
      <c r="A3239" s="910"/>
      <c r="B3239" s="907" t="s">
        <v>40440</v>
      </c>
      <c r="C3239" s="909" t="s">
        <v>40441</v>
      </c>
      <c r="D3239" s="435">
        <v>1</v>
      </c>
      <c r="E3239" s="435">
        <v>8</v>
      </c>
      <c r="F3239" s="435" t="s">
        <v>31151</v>
      </c>
      <c r="G3239" s="435" t="s">
        <v>36646</v>
      </c>
      <c r="H3239" s="435" t="s">
        <v>3829</v>
      </c>
      <c r="I3239" s="435" t="s">
        <v>19748</v>
      </c>
    </row>
    <row r="3240" spans="1:9">
      <c r="A3240" s="910"/>
      <c r="B3240" s="907" t="s">
        <v>40442</v>
      </c>
      <c r="C3240" s="909" t="s">
        <v>40443</v>
      </c>
      <c r="D3240" s="435">
        <v>1</v>
      </c>
      <c r="E3240" s="435">
        <v>3</v>
      </c>
      <c r="F3240" s="435" t="s">
        <v>39299</v>
      </c>
      <c r="G3240" s="435" t="s">
        <v>31207</v>
      </c>
      <c r="H3240" s="435" t="s">
        <v>3829</v>
      </c>
      <c r="I3240" s="435" t="s">
        <v>19748</v>
      </c>
    </row>
    <row r="3241" spans="1:9">
      <c r="A3241" s="910"/>
      <c r="B3241" s="907" t="s">
        <v>40444</v>
      </c>
      <c r="C3241" s="909" t="s">
        <v>40445</v>
      </c>
      <c r="D3241" s="435">
        <v>1</v>
      </c>
      <c r="E3241" s="435">
        <v>3</v>
      </c>
      <c r="F3241" s="435" t="s">
        <v>38673</v>
      </c>
      <c r="G3241" s="435" t="s">
        <v>31300</v>
      </c>
      <c r="H3241" s="435" t="s">
        <v>3829</v>
      </c>
      <c r="I3241" s="435" t="s">
        <v>19748</v>
      </c>
    </row>
    <row r="3242" spans="1:9">
      <c r="A3242" s="910"/>
      <c r="B3242" s="907" t="s">
        <v>40446</v>
      </c>
      <c r="C3242" s="909" t="s">
        <v>40447</v>
      </c>
      <c r="D3242" s="435">
        <v>1</v>
      </c>
      <c r="E3242" s="435">
        <v>3</v>
      </c>
      <c r="F3242" s="435" t="s">
        <v>36649</v>
      </c>
      <c r="G3242" s="435" t="s">
        <v>38588</v>
      </c>
      <c r="H3242" s="435" t="s">
        <v>3829</v>
      </c>
      <c r="I3242" s="435" t="s">
        <v>19748</v>
      </c>
    </row>
    <row r="3243" spans="1:9">
      <c r="A3243" s="910"/>
      <c r="B3243" s="907" t="s">
        <v>40448</v>
      </c>
      <c r="C3243" s="909" t="s">
        <v>40449</v>
      </c>
      <c r="D3243" s="435">
        <v>1</v>
      </c>
      <c r="E3243" s="435">
        <v>3</v>
      </c>
      <c r="F3243" s="435" t="s">
        <v>36570</v>
      </c>
      <c r="G3243" s="435" t="s">
        <v>38714</v>
      </c>
      <c r="H3243" s="435" t="s">
        <v>3829</v>
      </c>
      <c r="I3243" s="435" t="s">
        <v>19748</v>
      </c>
    </row>
    <row r="3244" spans="1:9" ht="25.5">
      <c r="A3244" s="910"/>
      <c r="B3244" s="907" t="s">
        <v>40450</v>
      </c>
      <c r="C3244" s="909" t="s">
        <v>40451</v>
      </c>
      <c r="D3244" s="435">
        <v>2</v>
      </c>
      <c r="E3244" s="435">
        <v>4</v>
      </c>
      <c r="F3244" s="435" t="s">
        <v>36691</v>
      </c>
      <c r="G3244" s="435" t="s">
        <v>31386</v>
      </c>
      <c r="H3244" s="435" t="s">
        <v>3829</v>
      </c>
      <c r="I3244" s="435" t="s">
        <v>19748</v>
      </c>
    </row>
    <row r="3245" spans="1:9" ht="25.5">
      <c r="A3245" s="910"/>
      <c r="B3245" s="907" t="s">
        <v>40452</v>
      </c>
      <c r="C3245" s="909" t="s">
        <v>40453</v>
      </c>
      <c r="D3245" s="435">
        <v>1</v>
      </c>
      <c r="E3245" s="435">
        <v>3</v>
      </c>
      <c r="F3245" s="435" t="s">
        <v>31683</v>
      </c>
      <c r="G3245" s="435" t="s">
        <v>31700</v>
      </c>
      <c r="H3245" s="435" t="s">
        <v>3829</v>
      </c>
      <c r="I3245" s="435" t="s">
        <v>19748</v>
      </c>
    </row>
    <row r="3246" spans="1:9" ht="63.75">
      <c r="A3246" s="910"/>
      <c r="B3246" s="907" t="s">
        <v>40454</v>
      </c>
      <c r="C3246" s="1035" t="s">
        <v>40455</v>
      </c>
      <c r="D3246" s="435">
        <v>3</v>
      </c>
      <c r="E3246" s="435">
        <v>32</v>
      </c>
      <c r="F3246" s="435" t="s">
        <v>31714</v>
      </c>
      <c r="G3246" s="435" t="s">
        <v>39158</v>
      </c>
      <c r="H3246" s="435" t="s">
        <v>3829</v>
      </c>
      <c r="I3246" s="435" t="s">
        <v>19748</v>
      </c>
    </row>
    <row r="3247" spans="1:9">
      <c r="A3247" s="910"/>
      <c r="B3247" s="907" t="s">
        <v>40456</v>
      </c>
      <c r="C3247" s="909" t="s">
        <v>40457</v>
      </c>
      <c r="D3247" s="435">
        <v>1</v>
      </c>
      <c r="E3247" s="435">
        <v>4</v>
      </c>
      <c r="F3247" s="435" t="s">
        <v>31789</v>
      </c>
      <c r="G3247" s="435" t="s">
        <v>39161</v>
      </c>
      <c r="H3247" s="435" t="s">
        <v>3829</v>
      </c>
      <c r="I3247" s="435" t="s">
        <v>19748</v>
      </c>
    </row>
    <row r="3248" spans="1:9">
      <c r="A3248" s="910"/>
      <c r="B3248" s="907" t="s">
        <v>40458</v>
      </c>
      <c r="C3248" s="909" t="s">
        <v>40459</v>
      </c>
      <c r="D3248" s="435">
        <v>1</v>
      </c>
      <c r="E3248" s="435">
        <v>3</v>
      </c>
      <c r="F3248" s="435" t="s">
        <v>39033</v>
      </c>
      <c r="G3248" s="435" t="s">
        <v>31805</v>
      </c>
      <c r="H3248" s="435" t="s">
        <v>3829</v>
      </c>
      <c r="I3248" s="435" t="s">
        <v>19748</v>
      </c>
    </row>
    <row r="3249" spans="1:9">
      <c r="A3249" s="910"/>
      <c r="B3249" s="907" t="s">
        <v>40460</v>
      </c>
      <c r="C3249" s="909" t="s">
        <v>40459</v>
      </c>
      <c r="D3249" s="910">
        <v>1</v>
      </c>
      <c r="E3249" s="910">
        <v>3</v>
      </c>
      <c r="F3249" s="910" t="s">
        <v>36713</v>
      </c>
      <c r="G3249" s="907" t="s">
        <v>39167</v>
      </c>
      <c r="H3249" s="435" t="s">
        <v>3829</v>
      </c>
      <c r="I3249" s="435" t="s">
        <v>19748</v>
      </c>
    </row>
    <row r="3250" spans="1:9" ht="38.25">
      <c r="A3250" s="910"/>
      <c r="B3250" s="907" t="s">
        <v>40461</v>
      </c>
      <c r="C3250" s="1035" t="s">
        <v>40462</v>
      </c>
      <c r="D3250" s="435">
        <v>1</v>
      </c>
      <c r="E3250" s="435">
        <v>4</v>
      </c>
      <c r="F3250" s="435" t="s">
        <v>31915</v>
      </c>
      <c r="G3250" s="435" t="s">
        <v>36757</v>
      </c>
      <c r="H3250" s="435" t="s">
        <v>3829</v>
      </c>
      <c r="I3250" s="435" t="s">
        <v>19748</v>
      </c>
    </row>
    <row r="3251" spans="1:9" ht="89.25">
      <c r="A3251" s="910"/>
      <c r="B3251" s="907" t="s">
        <v>40463</v>
      </c>
      <c r="C3251" s="1035" t="s">
        <v>40464</v>
      </c>
      <c r="D3251" s="435">
        <v>1</v>
      </c>
      <c r="E3251" s="435">
        <v>3</v>
      </c>
      <c r="F3251" s="435" t="s">
        <v>33306</v>
      </c>
      <c r="G3251" s="435" t="s">
        <v>32388</v>
      </c>
      <c r="H3251" s="435" t="s">
        <v>3829</v>
      </c>
      <c r="I3251" s="435" t="s">
        <v>19748</v>
      </c>
    </row>
    <row r="3252" spans="1:9" ht="38.25">
      <c r="A3252" s="910"/>
      <c r="B3252" s="907" t="s">
        <v>40465</v>
      </c>
      <c r="C3252" s="1035" t="s">
        <v>40466</v>
      </c>
      <c r="D3252" s="435">
        <v>1</v>
      </c>
      <c r="E3252" s="435">
        <v>3</v>
      </c>
      <c r="F3252" s="435" t="s">
        <v>31968</v>
      </c>
      <c r="G3252" s="435" t="s">
        <v>39175</v>
      </c>
      <c r="H3252" s="435" t="s">
        <v>3829</v>
      </c>
      <c r="I3252" s="435" t="s">
        <v>19748</v>
      </c>
    </row>
    <row r="3253" spans="1:9" ht="89.25">
      <c r="A3253" s="910"/>
      <c r="B3253" s="907" t="s">
        <v>40467</v>
      </c>
      <c r="C3253" s="1035" t="s">
        <v>40468</v>
      </c>
      <c r="D3253" s="435">
        <v>1</v>
      </c>
      <c r="E3253" s="435">
        <v>3</v>
      </c>
      <c r="F3253" s="435" t="s">
        <v>39212</v>
      </c>
      <c r="G3253" s="435" t="s">
        <v>38751</v>
      </c>
      <c r="H3253" s="910" t="s">
        <v>3293</v>
      </c>
      <c r="I3253" s="435" t="s">
        <v>38777</v>
      </c>
    </row>
    <row r="3254" spans="1:9" ht="51">
      <c r="A3254" s="910"/>
      <c r="B3254" s="907" t="s">
        <v>40469</v>
      </c>
      <c r="C3254" s="1035" t="s">
        <v>40470</v>
      </c>
      <c r="D3254" s="435">
        <v>1</v>
      </c>
      <c r="E3254" s="435">
        <v>5</v>
      </c>
      <c r="F3254" s="435" t="s">
        <v>31450</v>
      </c>
      <c r="G3254" s="435" t="s">
        <v>36580</v>
      </c>
      <c r="H3254" s="910" t="s">
        <v>3293</v>
      </c>
      <c r="I3254" s="435" t="s">
        <v>39987</v>
      </c>
    </row>
    <row r="3255" spans="1:9" ht="21">
      <c r="A3255" s="910"/>
      <c r="B3255" s="1481" t="s">
        <v>40471</v>
      </c>
      <c r="C3255" s="1481"/>
      <c r="D3255" s="1481"/>
      <c r="E3255" s="1481"/>
      <c r="F3255" s="1481"/>
      <c r="G3255" s="1481"/>
      <c r="H3255" s="1481"/>
      <c r="I3255" s="1481"/>
    </row>
    <row r="3256" spans="1:9" ht="56.25">
      <c r="A3256" s="910"/>
      <c r="B3256" s="1031" t="s">
        <v>8740</v>
      </c>
      <c r="C3256" s="1031" t="s">
        <v>8741</v>
      </c>
      <c r="D3256" s="1031" t="s">
        <v>18710</v>
      </c>
      <c r="E3256" s="1031" t="s">
        <v>39130</v>
      </c>
      <c r="F3256" s="1031" t="s">
        <v>158</v>
      </c>
      <c r="G3256" s="1031" t="s">
        <v>39131</v>
      </c>
      <c r="H3256" s="1032" t="s">
        <v>155</v>
      </c>
      <c r="I3256" s="1032" t="s">
        <v>162</v>
      </c>
    </row>
    <row r="3257" spans="1:9" ht="51">
      <c r="A3257" s="910"/>
      <c r="B3257" s="438" t="s">
        <v>40472</v>
      </c>
      <c r="C3257" s="1035" t="s">
        <v>40473</v>
      </c>
      <c r="D3257" s="435">
        <v>1</v>
      </c>
      <c r="E3257" s="435">
        <v>14</v>
      </c>
      <c r="F3257" s="435" t="s">
        <v>39042</v>
      </c>
      <c r="G3257" s="435" t="s">
        <v>38663</v>
      </c>
      <c r="H3257" s="435" t="s">
        <v>3829</v>
      </c>
      <c r="I3257" s="435" t="s">
        <v>19748</v>
      </c>
    </row>
    <row r="3258" spans="1:9" ht="18.75">
      <c r="A3258" s="1735" t="s">
        <v>46117</v>
      </c>
      <c r="B3258" s="1735"/>
      <c r="C3258" s="1735"/>
      <c r="D3258" s="1736"/>
      <c r="E3258" s="1736"/>
      <c r="F3258" s="1737"/>
      <c r="G3258" s="1737"/>
      <c r="H3258" s="1738"/>
      <c r="I3258" s="1738"/>
    </row>
    <row r="3259" spans="1:9" ht="75">
      <c r="A3259" s="1739" t="s">
        <v>17503</v>
      </c>
      <c r="B3259" s="1739" t="s">
        <v>46118</v>
      </c>
      <c r="C3259" s="1739" t="s">
        <v>8741</v>
      </c>
      <c r="D3259" s="1739" t="s">
        <v>17506</v>
      </c>
      <c r="E3259" s="1739" t="s">
        <v>46119</v>
      </c>
      <c r="F3259" s="1739" t="s">
        <v>8742</v>
      </c>
      <c r="G3259" s="1739" t="s">
        <v>46120</v>
      </c>
      <c r="H3259" s="1739" t="s">
        <v>9668</v>
      </c>
      <c r="I3259" s="1739" t="s">
        <v>10959</v>
      </c>
    </row>
    <row r="3260" spans="1:9" ht="75">
      <c r="A3260" s="101">
        <v>1</v>
      </c>
      <c r="B3260" s="1166" t="s">
        <v>46121</v>
      </c>
      <c r="C3260" s="1740" t="s">
        <v>46122</v>
      </c>
      <c r="D3260" s="435">
        <v>2</v>
      </c>
      <c r="E3260" s="435">
        <v>5</v>
      </c>
      <c r="F3260" s="435" t="s">
        <v>31772</v>
      </c>
      <c r="G3260" s="435" t="s">
        <v>36706</v>
      </c>
      <c r="H3260" s="435" t="s">
        <v>3845</v>
      </c>
      <c r="I3260" s="435" t="s">
        <v>14977</v>
      </c>
    </row>
    <row r="3261" spans="1:9" ht="75">
      <c r="A3261" s="101">
        <v>2</v>
      </c>
      <c r="B3261" s="1166" t="s">
        <v>46123</v>
      </c>
      <c r="C3261" s="1740" t="s">
        <v>46124</v>
      </c>
      <c r="D3261" s="435">
        <v>2</v>
      </c>
      <c r="E3261" s="435">
        <v>3</v>
      </c>
      <c r="F3261" s="435" t="s">
        <v>31772</v>
      </c>
      <c r="G3261" s="435" t="s">
        <v>36706</v>
      </c>
      <c r="H3261" s="435" t="s">
        <v>3845</v>
      </c>
      <c r="I3261" s="435" t="s">
        <v>14977</v>
      </c>
    </row>
    <row r="3262" spans="1:9" ht="75">
      <c r="A3262" s="101">
        <v>3</v>
      </c>
      <c r="B3262" s="1166" t="s">
        <v>46125</v>
      </c>
      <c r="C3262" s="1740" t="s">
        <v>46126</v>
      </c>
      <c r="D3262" s="435">
        <v>1</v>
      </c>
      <c r="E3262" s="435">
        <v>4</v>
      </c>
      <c r="F3262" s="435" t="s">
        <v>36706</v>
      </c>
      <c r="G3262" s="435" t="s">
        <v>31785</v>
      </c>
      <c r="H3262" s="435" t="s">
        <v>3845</v>
      </c>
      <c r="I3262" s="435" t="s">
        <v>14977</v>
      </c>
    </row>
    <row r="3263" spans="1:9" ht="78.75">
      <c r="A3263" s="101">
        <v>4</v>
      </c>
      <c r="B3263" s="1166" t="s">
        <v>46127</v>
      </c>
      <c r="C3263" s="1740" t="s">
        <v>46128</v>
      </c>
      <c r="D3263" s="435">
        <v>1</v>
      </c>
      <c r="E3263" s="435">
        <v>4</v>
      </c>
      <c r="F3263" s="435" t="s">
        <v>40292</v>
      </c>
      <c r="G3263" s="435" t="s">
        <v>40292</v>
      </c>
      <c r="H3263" s="435" t="s">
        <v>3845</v>
      </c>
      <c r="I3263" s="435" t="s">
        <v>14977</v>
      </c>
    </row>
    <row r="3264" spans="1:9" ht="75">
      <c r="A3264" s="101">
        <v>5</v>
      </c>
      <c r="B3264" s="1166" t="s">
        <v>46129</v>
      </c>
      <c r="C3264" s="1741" t="s">
        <v>46130</v>
      </c>
      <c r="D3264" s="435">
        <v>1</v>
      </c>
      <c r="E3264" s="435">
        <v>4</v>
      </c>
      <c r="F3264" s="435" t="s">
        <v>42319</v>
      </c>
      <c r="G3264" s="435" t="s">
        <v>42319</v>
      </c>
      <c r="H3264" s="435" t="s">
        <v>3845</v>
      </c>
      <c r="I3264" s="435" t="s">
        <v>14977</v>
      </c>
    </row>
    <row r="3265" spans="1:9" ht="93.75">
      <c r="A3265" s="101">
        <v>6</v>
      </c>
      <c r="B3265" s="1166" t="s">
        <v>46131</v>
      </c>
      <c r="C3265" s="1740" t="s">
        <v>46132</v>
      </c>
      <c r="D3265" s="435">
        <v>1</v>
      </c>
      <c r="E3265" s="435">
        <v>4</v>
      </c>
      <c r="F3265" s="435" t="s">
        <v>42319</v>
      </c>
      <c r="G3265" s="435" t="s">
        <v>42319</v>
      </c>
      <c r="H3265" s="435" t="s">
        <v>3845</v>
      </c>
      <c r="I3265" s="435" t="s">
        <v>14977</v>
      </c>
    </row>
    <row r="3266" spans="1:9" ht="97.5">
      <c r="A3266" s="101">
        <v>7</v>
      </c>
      <c r="B3266" s="1166" t="s">
        <v>46133</v>
      </c>
      <c r="C3266" s="1740" t="s">
        <v>46134</v>
      </c>
      <c r="D3266" s="435">
        <v>1</v>
      </c>
      <c r="E3266" s="435">
        <v>4</v>
      </c>
      <c r="F3266" s="435" t="s">
        <v>43770</v>
      </c>
      <c r="G3266" s="435" t="s">
        <v>43770</v>
      </c>
      <c r="H3266" s="435" t="s">
        <v>3845</v>
      </c>
      <c r="I3266" s="435" t="s">
        <v>14977</v>
      </c>
    </row>
    <row r="3267" spans="1:9" ht="93.75">
      <c r="A3267" s="101">
        <v>8</v>
      </c>
      <c r="B3267" s="1166" t="s">
        <v>46135</v>
      </c>
      <c r="C3267" s="1740" t="s">
        <v>46136</v>
      </c>
      <c r="D3267" s="435">
        <v>1</v>
      </c>
      <c r="E3267" s="435">
        <v>3</v>
      </c>
      <c r="F3267" s="435" t="s">
        <v>43770</v>
      </c>
      <c r="G3267" s="435" t="s">
        <v>43770</v>
      </c>
      <c r="H3267" s="435" t="s">
        <v>3845</v>
      </c>
      <c r="I3267" s="435" t="s">
        <v>14977</v>
      </c>
    </row>
    <row r="3268" spans="1:9" ht="56.25">
      <c r="A3268" s="101">
        <v>9</v>
      </c>
      <c r="B3268" s="1166" t="s">
        <v>46137</v>
      </c>
      <c r="C3268" s="1740" t="s">
        <v>46138</v>
      </c>
      <c r="D3268" s="435">
        <v>1</v>
      </c>
      <c r="E3268" s="435">
        <v>3</v>
      </c>
      <c r="F3268" s="435">
        <v>18.202200000000001</v>
      </c>
      <c r="G3268" s="435" t="s">
        <v>46139</v>
      </c>
      <c r="H3268" s="435" t="s">
        <v>3845</v>
      </c>
      <c r="I3268" s="435" t="s">
        <v>14977</v>
      </c>
    </row>
    <row r="3269" spans="1:9" ht="93.75">
      <c r="A3269" s="101">
        <v>10</v>
      </c>
      <c r="B3269" s="1166" t="s">
        <v>46140</v>
      </c>
      <c r="C3269" s="1740" t="s">
        <v>46141</v>
      </c>
      <c r="D3269" s="435">
        <v>5</v>
      </c>
      <c r="E3269" s="435">
        <v>14</v>
      </c>
      <c r="F3269" s="435" t="s">
        <v>31630</v>
      </c>
      <c r="G3269" s="435" t="s">
        <v>44837</v>
      </c>
      <c r="H3269" s="435" t="s">
        <v>3845</v>
      </c>
      <c r="I3269" s="435" t="s">
        <v>14977</v>
      </c>
    </row>
    <row r="3270" spans="1:9" ht="80.25">
      <c r="A3270" s="1742">
        <v>11</v>
      </c>
      <c r="B3270" s="1166" t="s">
        <v>46142</v>
      </c>
      <c r="C3270" s="1740" t="s">
        <v>46143</v>
      </c>
      <c r="D3270" s="435">
        <v>1</v>
      </c>
      <c r="E3270" s="435">
        <v>2</v>
      </c>
      <c r="F3270" s="435" t="s">
        <v>42328</v>
      </c>
      <c r="G3270" s="435" t="s">
        <v>42328</v>
      </c>
      <c r="H3270" s="435" t="s">
        <v>3845</v>
      </c>
      <c r="I3270" s="435" t="s">
        <v>14977</v>
      </c>
    </row>
    <row r="3271" spans="1:9" ht="80.25">
      <c r="A3271" s="101">
        <v>12</v>
      </c>
      <c r="B3271" s="1166" t="s">
        <v>46144</v>
      </c>
      <c r="C3271" s="1740" t="s">
        <v>46145</v>
      </c>
      <c r="D3271" s="435">
        <v>1</v>
      </c>
      <c r="E3271" s="435">
        <v>2</v>
      </c>
      <c r="F3271" s="435" t="s">
        <v>43585</v>
      </c>
      <c r="G3271" s="435" t="s">
        <v>44227</v>
      </c>
      <c r="H3271" s="435" t="s">
        <v>3845</v>
      </c>
      <c r="I3271" s="435" t="s">
        <v>14977</v>
      </c>
    </row>
    <row r="3272" spans="1:9" ht="99">
      <c r="A3272" s="1742">
        <v>13</v>
      </c>
      <c r="B3272" s="1166" t="s">
        <v>46146</v>
      </c>
      <c r="C3272" s="1740" t="s">
        <v>46147</v>
      </c>
      <c r="D3272" s="435">
        <v>2</v>
      </c>
      <c r="E3272" s="435">
        <v>2</v>
      </c>
      <c r="F3272" s="435" t="s">
        <v>39881</v>
      </c>
      <c r="G3272" s="435" t="s">
        <v>44061</v>
      </c>
      <c r="H3272" s="435" t="s">
        <v>3845</v>
      </c>
      <c r="I3272" s="435" t="s">
        <v>14977</v>
      </c>
    </row>
    <row r="3273" spans="1:9" ht="80.25">
      <c r="A3273" s="101">
        <v>14</v>
      </c>
      <c r="B3273" s="1166" t="s">
        <v>46148</v>
      </c>
      <c r="C3273" s="1740" t="s">
        <v>46149</v>
      </c>
      <c r="D3273" s="435">
        <v>1</v>
      </c>
      <c r="E3273" s="435">
        <v>2</v>
      </c>
      <c r="F3273" s="435" t="s">
        <v>46150</v>
      </c>
      <c r="G3273" s="435" t="s">
        <v>46150</v>
      </c>
      <c r="H3273" s="435" t="s">
        <v>3845</v>
      </c>
      <c r="I3273" s="435" t="s">
        <v>14977</v>
      </c>
    </row>
    <row r="3274" spans="1:9" ht="80.25">
      <c r="A3274" s="1742">
        <v>15</v>
      </c>
      <c r="B3274" s="1166" t="s">
        <v>46151</v>
      </c>
      <c r="C3274" s="1740" t="s">
        <v>46152</v>
      </c>
      <c r="D3274" s="435">
        <v>1</v>
      </c>
      <c r="E3274" s="435">
        <v>2</v>
      </c>
      <c r="F3274" s="435" t="s">
        <v>43585</v>
      </c>
      <c r="G3274" s="435" t="s">
        <v>39067</v>
      </c>
      <c r="H3274" s="435" t="s">
        <v>3845</v>
      </c>
      <c r="I3274" s="435" t="s">
        <v>14977</v>
      </c>
    </row>
    <row r="3275" spans="1:9" ht="80.25">
      <c r="A3275" s="101">
        <v>16</v>
      </c>
      <c r="B3275" s="1166" t="s">
        <v>46153</v>
      </c>
      <c r="C3275" s="1740" t="s">
        <v>46154</v>
      </c>
      <c r="D3275" s="435">
        <v>1</v>
      </c>
      <c r="E3275" s="435">
        <v>3</v>
      </c>
      <c r="F3275" s="435" t="s">
        <v>43585</v>
      </c>
      <c r="G3275" s="435" t="s">
        <v>43576</v>
      </c>
      <c r="H3275" s="435" t="s">
        <v>3845</v>
      </c>
      <c r="I3275" s="435" t="s">
        <v>14977</v>
      </c>
    </row>
    <row r="3276" spans="1:9" ht="93.75">
      <c r="A3276" s="1742">
        <v>17</v>
      </c>
      <c r="B3276" s="1166" t="s">
        <v>46155</v>
      </c>
      <c r="C3276" s="1740" t="s">
        <v>46156</v>
      </c>
      <c r="D3276" s="435">
        <v>1</v>
      </c>
      <c r="E3276" s="435">
        <v>2</v>
      </c>
      <c r="F3276" s="435" t="s">
        <v>39656</v>
      </c>
      <c r="G3276" s="435" t="s">
        <v>39067</v>
      </c>
      <c r="H3276" s="435" t="s">
        <v>3845</v>
      </c>
      <c r="I3276" s="435" t="s">
        <v>14977</v>
      </c>
    </row>
    <row r="3277" spans="1:9" ht="75">
      <c r="A3277" s="101">
        <v>18</v>
      </c>
      <c r="B3277" s="1166" t="s">
        <v>46157</v>
      </c>
      <c r="C3277" s="1740" t="s">
        <v>46158</v>
      </c>
      <c r="D3277" s="435">
        <v>1</v>
      </c>
      <c r="E3277" s="435">
        <v>2</v>
      </c>
      <c r="F3277" s="435" t="s">
        <v>46159</v>
      </c>
      <c r="G3277" s="435" t="s">
        <v>44086</v>
      </c>
      <c r="H3277" s="435" t="s">
        <v>3845</v>
      </c>
      <c r="I3277" s="435" t="s">
        <v>14977</v>
      </c>
    </row>
    <row r="3278" spans="1:9" ht="54">
      <c r="A3278" s="1742">
        <v>19</v>
      </c>
      <c r="B3278" s="1166" t="s">
        <v>46160</v>
      </c>
      <c r="C3278" s="1740" t="s">
        <v>46161</v>
      </c>
      <c r="D3278" s="435">
        <v>1</v>
      </c>
      <c r="E3278" s="435">
        <v>2</v>
      </c>
      <c r="F3278" s="435" t="s">
        <v>43929</v>
      </c>
      <c r="G3278" s="435" t="s">
        <v>43929</v>
      </c>
      <c r="H3278" s="435" t="s">
        <v>3845</v>
      </c>
      <c r="I3278" s="435" t="s">
        <v>14977</v>
      </c>
    </row>
    <row r="3279" spans="1:9" ht="93.75">
      <c r="A3279" s="101">
        <v>20</v>
      </c>
      <c r="B3279" s="1166" t="s">
        <v>46162</v>
      </c>
      <c r="C3279" s="1740" t="s">
        <v>46163</v>
      </c>
      <c r="D3279" s="435">
        <v>1</v>
      </c>
      <c r="E3279" s="435">
        <v>2</v>
      </c>
      <c r="F3279" s="435" t="s">
        <v>39920</v>
      </c>
      <c r="G3279" s="435" t="s">
        <v>40002</v>
      </c>
      <c r="H3279" s="435" t="s">
        <v>3845</v>
      </c>
      <c r="I3279" s="435" t="s">
        <v>14977</v>
      </c>
    </row>
    <row r="3280" spans="1:9" ht="75">
      <c r="A3280" s="1742">
        <v>21</v>
      </c>
      <c r="B3280" s="1166" t="s">
        <v>46164</v>
      </c>
      <c r="C3280" s="1740" t="s">
        <v>46165</v>
      </c>
      <c r="D3280" s="435">
        <v>1</v>
      </c>
      <c r="E3280" s="435">
        <v>2</v>
      </c>
      <c r="F3280" s="435" t="s">
        <v>43626</v>
      </c>
      <c r="G3280" s="435" t="s">
        <v>40002</v>
      </c>
      <c r="H3280" s="435" t="s">
        <v>3845</v>
      </c>
      <c r="I3280" s="435" t="s">
        <v>14977</v>
      </c>
    </row>
    <row r="3281" spans="1:9" ht="93.75">
      <c r="A3281" s="101">
        <v>22</v>
      </c>
      <c r="B3281" s="1166" t="s">
        <v>46166</v>
      </c>
      <c r="C3281" s="1740" t="s">
        <v>46167</v>
      </c>
      <c r="D3281" s="435">
        <v>1</v>
      </c>
      <c r="E3281" s="435">
        <v>3</v>
      </c>
      <c r="F3281" s="435" t="s">
        <v>43983</v>
      </c>
      <c r="G3281" s="435" t="s">
        <v>43983</v>
      </c>
      <c r="H3281" s="435" t="s">
        <v>3845</v>
      </c>
      <c r="I3281" s="435" t="s">
        <v>14977</v>
      </c>
    </row>
    <row r="3282" spans="1:9" ht="131.25">
      <c r="A3282" s="1742">
        <v>23</v>
      </c>
      <c r="B3282" s="1166" t="s">
        <v>46168</v>
      </c>
      <c r="C3282" s="1740" t="s">
        <v>46169</v>
      </c>
      <c r="D3282" s="435">
        <v>1</v>
      </c>
      <c r="E3282" s="435">
        <v>3</v>
      </c>
      <c r="F3282" s="435" t="s">
        <v>39947</v>
      </c>
      <c r="G3282" s="435" t="s">
        <v>44096</v>
      </c>
      <c r="H3282" s="435" t="s">
        <v>3845</v>
      </c>
      <c r="I3282" s="435" t="s">
        <v>14977</v>
      </c>
    </row>
    <row r="3283" spans="1:9" ht="56.25">
      <c r="A3283" s="101">
        <v>24</v>
      </c>
      <c r="B3283" s="1166" t="s">
        <v>46170</v>
      </c>
      <c r="C3283" s="1740" t="s">
        <v>46171</v>
      </c>
      <c r="D3283" s="435">
        <v>1</v>
      </c>
      <c r="E3283" s="435">
        <v>2</v>
      </c>
      <c r="F3283" s="435" t="s">
        <v>39911</v>
      </c>
      <c r="G3283" s="435" t="s">
        <v>43673</v>
      </c>
      <c r="H3283" s="435" t="s">
        <v>3845</v>
      </c>
      <c r="I3283" s="435" t="s">
        <v>14977</v>
      </c>
    </row>
    <row r="3284" spans="1:9" ht="150">
      <c r="A3284" s="101">
        <v>25</v>
      </c>
      <c r="B3284" s="1166" t="s">
        <v>46172</v>
      </c>
      <c r="C3284" s="1740" t="s">
        <v>46173</v>
      </c>
      <c r="D3284" s="435">
        <v>1</v>
      </c>
      <c r="E3284" s="435">
        <v>2</v>
      </c>
      <c r="F3284" s="435" t="s">
        <v>40180</v>
      </c>
      <c r="G3284" s="435" t="s">
        <v>31839</v>
      </c>
      <c r="H3284" s="435" t="s">
        <v>3845</v>
      </c>
      <c r="I3284" s="435" t="s">
        <v>14977</v>
      </c>
    </row>
    <row r="3285" spans="1:9" ht="75">
      <c r="A3285" s="1743">
        <v>26</v>
      </c>
      <c r="B3285" s="1165" t="s">
        <v>46174</v>
      </c>
      <c r="C3285" s="1744" t="s">
        <v>46175</v>
      </c>
      <c r="D3285" s="740">
        <v>2</v>
      </c>
      <c r="E3285" s="740">
        <v>2</v>
      </c>
      <c r="F3285" s="740" t="s">
        <v>40022</v>
      </c>
      <c r="G3285" s="740" t="s">
        <v>46176</v>
      </c>
      <c r="H3285" s="740" t="s">
        <v>3845</v>
      </c>
      <c r="I3285" s="740" t="s">
        <v>14977</v>
      </c>
    </row>
    <row r="3286" spans="1:9" ht="56.25">
      <c r="A3286" s="101">
        <v>27</v>
      </c>
      <c r="B3286" s="1166" t="s">
        <v>46177</v>
      </c>
      <c r="C3286" s="1740" t="s">
        <v>46178</v>
      </c>
      <c r="D3286" s="435">
        <v>1</v>
      </c>
      <c r="E3286" s="435">
        <v>2</v>
      </c>
      <c r="F3286" s="435" t="s">
        <v>46176</v>
      </c>
      <c r="G3286" s="435" t="s">
        <v>46179</v>
      </c>
      <c r="H3286" s="435" t="s">
        <v>3845</v>
      </c>
      <c r="I3286" s="435" t="s">
        <v>14977</v>
      </c>
    </row>
    <row r="3287" spans="1:9" ht="75">
      <c r="A3287" s="101">
        <v>28</v>
      </c>
      <c r="B3287" s="1166" t="s">
        <v>46180</v>
      </c>
      <c r="C3287" s="1740" t="s">
        <v>46181</v>
      </c>
      <c r="D3287" s="435">
        <v>1</v>
      </c>
      <c r="E3287" s="435">
        <v>2</v>
      </c>
      <c r="F3287" s="435" t="s">
        <v>43679</v>
      </c>
      <c r="G3287" s="435" t="s">
        <v>46182</v>
      </c>
      <c r="H3287" s="435" t="s">
        <v>3845</v>
      </c>
      <c r="I3287" s="435" t="s">
        <v>14977</v>
      </c>
    </row>
    <row r="3288" spans="1:9" ht="75">
      <c r="A3288" s="101">
        <v>29</v>
      </c>
      <c r="B3288" s="1166" t="s">
        <v>46183</v>
      </c>
      <c r="C3288" s="1740" t="s">
        <v>46184</v>
      </c>
      <c r="D3288" s="435">
        <v>1</v>
      </c>
      <c r="E3288" s="435">
        <v>2</v>
      </c>
      <c r="F3288" s="435" t="s">
        <v>40119</v>
      </c>
      <c r="G3288" s="435" t="s">
        <v>40119</v>
      </c>
      <c r="H3288" s="435" t="s">
        <v>3845</v>
      </c>
      <c r="I3288" s="435" t="s">
        <v>14977</v>
      </c>
    </row>
    <row r="3289" spans="1:9" ht="75">
      <c r="A3289" s="101">
        <v>30</v>
      </c>
      <c r="B3289" s="1166" t="s">
        <v>46185</v>
      </c>
      <c r="C3289" s="1740" t="s">
        <v>46186</v>
      </c>
      <c r="D3289" s="435">
        <v>1</v>
      </c>
      <c r="E3289" s="435">
        <v>2</v>
      </c>
      <c r="F3289" s="435" t="s">
        <v>44246</v>
      </c>
      <c r="G3289" s="435" t="s">
        <v>46187</v>
      </c>
      <c r="H3289" s="435" t="s">
        <v>3845</v>
      </c>
      <c r="I3289" s="435" t="s">
        <v>14977</v>
      </c>
    </row>
    <row r="3290" spans="1:9" ht="93.75">
      <c r="A3290" s="101">
        <v>31</v>
      </c>
      <c r="B3290" s="1166" t="s">
        <v>46188</v>
      </c>
      <c r="C3290" s="1740" t="s">
        <v>46189</v>
      </c>
      <c r="D3290" s="435">
        <v>1</v>
      </c>
      <c r="E3290" s="435">
        <v>2</v>
      </c>
      <c r="F3290" s="435" t="s">
        <v>40214</v>
      </c>
      <c r="G3290" s="435" t="s">
        <v>40237</v>
      </c>
      <c r="H3290" s="435" t="s">
        <v>3845</v>
      </c>
      <c r="I3290" s="435" t="s">
        <v>14977</v>
      </c>
    </row>
    <row r="3291" spans="1:9" ht="20.25">
      <c r="A3291" s="1745" t="s">
        <v>46190</v>
      </c>
      <c r="B3291" s="1745"/>
      <c r="C3291" s="1745"/>
      <c r="D3291" s="435"/>
      <c r="E3291" s="435"/>
      <c r="F3291" s="435"/>
      <c r="G3291" s="435"/>
      <c r="H3291" s="706"/>
      <c r="I3291" s="706"/>
    </row>
    <row r="3292" spans="1:9" ht="16.5">
      <c r="A3292" s="1746" t="s">
        <v>46191</v>
      </c>
      <c r="B3292" s="1747"/>
      <c r="C3292" s="1747"/>
      <c r="D3292" s="1747"/>
      <c r="E3292" s="1747"/>
      <c r="F3292" s="1747"/>
      <c r="G3292" s="1747"/>
      <c r="H3292" s="1747"/>
      <c r="I3292" s="1747"/>
    </row>
    <row r="3293" spans="1:9" ht="56.25">
      <c r="A3293" s="101" t="s">
        <v>159</v>
      </c>
      <c r="B3293" s="101" t="s">
        <v>8740</v>
      </c>
      <c r="C3293" s="101" t="s">
        <v>154</v>
      </c>
      <c r="D3293" s="1031" t="s">
        <v>18710</v>
      </c>
      <c r="E3293" s="1031" t="s">
        <v>46192</v>
      </c>
      <c r="F3293" s="101" t="s">
        <v>46193</v>
      </c>
      <c r="G3293" s="1031" t="s">
        <v>39131</v>
      </c>
      <c r="H3293" s="1032" t="s">
        <v>155</v>
      </c>
      <c r="I3293" s="1032" t="s">
        <v>162</v>
      </c>
    </row>
    <row r="3294" spans="1:9" ht="99">
      <c r="A3294" s="101">
        <v>1</v>
      </c>
      <c r="B3294" s="1043" t="s">
        <v>46194</v>
      </c>
      <c r="C3294" s="1740" t="s">
        <v>46195</v>
      </c>
      <c r="D3294" s="435">
        <v>1</v>
      </c>
      <c r="E3294" s="435">
        <v>49</v>
      </c>
      <c r="F3294" s="1043" t="s">
        <v>31641</v>
      </c>
      <c r="G3294" s="435" t="s">
        <v>31641</v>
      </c>
      <c r="H3294" s="1043" t="s">
        <v>3829</v>
      </c>
      <c r="I3294" s="435" t="s">
        <v>14977</v>
      </c>
    </row>
    <row r="3295" spans="1:9" ht="117.75">
      <c r="A3295" s="101">
        <v>2</v>
      </c>
      <c r="B3295" s="1043" t="s">
        <v>46196</v>
      </c>
      <c r="C3295" s="1740" t="s">
        <v>46197</v>
      </c>
      <c r="D3295" s="435">
        <v>2</v>
      </c>
      <c r="E3295" s="435">
        <v>9</v>
      </c>
      <c r="F3295" s="435" t="s">
        <v>31630</v>
      </c>
      <c r="G3295" s="435" t="s">
        <v>40376</v>
      </c>
      <c r="H3295" s="1043" t="s">
        <v>3829</v>
      </c>
      <c r="I3295" s="435" t="s">
        <v>14977</v>
      </c>
    </row>
    <row r="3296" spans="1:9" ht="117.75">
      <c r="A3296" s="101">
        <v>3</v>
      </c>
      <c r="B3296" s="1043" t="s">
        <v>46198</v>
      </c>
      <c r="C3296" s="1740" t="s">
        <v>46199</v>
      </c>
      <c r="D3296" s="435">
        <v>1</v>
      </c>
      <c r="E3296" s="435">
        <v>7</v>
      </c>
      <c r="F3296" s="435" t="s">
        <v>31630</v>
      </c>
      <c r="G3296" s="435" t="s">
        <v>31625</v>
      </c>
      <c r="H3296" s="1043" t="s">
        <v>3829</v>
      </c>
      <c r="I3296" s="435" t="s">
        <v>14977</v>
      </c>
    </row>
    <row r="3297" spans="1:9" ht="99">
      <c r="A3297" s="101">
        <v>4</v>
      </c>
      <c r="B3297" s="1043" t="s">
        <v>46200</v>
      </c>
      <c r="C3297" s="1740" t="s">
        <v>46201</v>
      </c>
      <c r="D3297" s="435">
        <v>1</v>
      </c>
      <c r="E3297" s="435">
        <v>14</v>
      </c>
      <c r="F3297" s="435" t="s">
        <v>31630</v>
      </c>
      <c r="G3297" s="435" t="s">
        <v>36713</v>
      </c>
      <c r="H3297" s="1043" t="s">
        <v>3829</v>
      </c>
      <c r="I3297" s="435" t="s">
        <v>14977</v>
      </c>
    </row>
    <row r="3298" spans="1:9" ht="136.5">
      <c r="A3298" s="101">
        <v>5</v>
      </c>
      <c r="B3298" s="1043" t="s">
        <v>46202</v>
      </c>
      <c r="C3298" s="1740" t="s">
        <v>46203</v>
      </c>
      <c r="D3298" s="435">
        <v>1</v>
      </c>
      <c r="E3298" s="435">
        <v>9</v>
      </c>
      <c r="F3298" s="435" t="s">
        <v>31636</v>
      </c>
      <c r="G3298" s="435" t="s">
        <v>31636</v>
      </c>
      <c r="H3298" s="1043" t="s">
        <v>3829</v>
      </c>
      <c r="I3298" s="435" t="s">
        <v>14977</v>
      </c>
    </row>
    <row r="3299" spans="1:9" ht="131.25">
      <c r="A3299" s="101">
        <v>6</v>
      </c>
      <c r="B3299" s="1043" t="s">
        <v>46204</v>
      </c>
      <c r="C3299" s="1740" t="s">
        <v>40384</v>
      </c>
      <c r="D3299" s="435">
        <v>2</v>
      </c>
      <c r="E3299" s="435">
        <v>6</v>
      </c>
      <c r="F3299" s="435" t="s">
        <v>31683</v>
      </c>
      <c r="G3299" s="435" t="s">
        <v>31700</v>
      </c>
      <c r="H3299" s="1043" t="s">
        <v>3829</v>
      </c>
      <c r="I3299" s="435" t="s">
        <v>14977</v>
      </c>
    </row>
    <row r="3300" spans="1:9" ht="99">
      <c r="A3300" s="101">
        <v>7</v>
      </c>
      <c r="B3300" s="1043" t="s">
        <v>46205</v>
      </c>
      <c r="C3300" s="1740" t="s">
        <v>46206</v>
      </c>
      <c r="D3300" s="435">
        <v>1</v>
      </c>
      <c r="E3300" s="435">
        <v>3</v>
      </c>
      <c r="F3300" s="435" t="s">
        <v>31683</v>
      </c>
      <c r="G3300" s="435" t="s">
        <v>31700</v>
      </c>
      <c r="H3300" s="1043" t="s">
        <v>3829</v>
      </c>
      <c r="I3300" s="435" t="s">
        <v>14977</v>
      </c>
    </row>
    <row r="3301" spans="1:9" ht="112.5">
      <c r="A3301" s="101">
        <v>8</v>
      </c>
      <c r="B3301" s="1043" t="s">
        <v>46207</v>
      </c>
      <c r="C3301" s="1740" t="s">
        <v>40388</v>
      </c>
      <c r="D3301" s="435"/>
      <c r="E3301" s="435"/>
      <c r="F3301" s="435"/>
      <c r="G3301" s="435"/>
      <c r="H3301" s="1043" t="s">
        <v>3829</v>
      </c>
      <c r="I3301" s="435" t="s">
        <v>14977</v>
      </c>
    </row>
    <row r="3302" spans="1:9" ht="117.75">
      <c r="A3302" s="101">
        <v>9</v>
      </c>
      <c r="B3302" s="1043" t="s">
        <v>46208</v>
      </c>
      <c r="C3302" s="1740" t="s">
        <v>46209</v>
      </c>
      <c r="D3302" s="435">
        <v>2</v>
      </c>
      <c r="E3302" s="435">
        <v>12</v>
      </c>
      <c r="F3302" s="435" t="s">
        <v>31720</v>
      </c>
      <c r="G3302" s="435" t="s">
        <v>36840</v>
      </c>
      <c r="H3302" s="1043" t="s">
        <v>3829</v>
      </c>
      <c r="I3302" s="435" t="s">
        <v>14977</v>
      </c>
    </row>
    <row r="3303" spans="1:9" ht="99">
      <c r="A3303" s="101">
        <v>10</v>
      </c>
      <c r="B3303" s="1043" t="s">
        <v>46210</v>
      </c>
      <c r="C3303" s="1740" t="s">
        <v>46211</v>
      </c>
      <c r="D3303" s="435">
        <v>2</v>
      </c>
      <c r="E3303" s="435">
        <v>9</v>
      </c>
      <c r="F3303" s="435" t="s">
        <v>31720</v>
      </c>
      <c r="G3303" s="435" t="s">
        <v>31798</v>
      </c>
      <c r="H3303" s="1043" t="s">
        <v>3829</v>
      </c>
      <c r="I3303" s="435" t="s">
        <v>14977</v>
      </c>
    </row>
    <row r="3304" spans="1:9" ht="112.5">
      <c r="A3304" s="101">
        <v>11</v>
      </c>
      <c r="B3304" s="1043" t="s">
        <v>46212</v>
      </c>
      <c r="C3304" s="1740" t="s">
        <v>40395</v>
      </c>
      <c r="D3304" s="435">
        <v>2</v>
      </c>
      <c r="E3304" s="435">
        <v>12</v>
      </c>
      <c r="F3304" s="435" t="s">
        <v>36840</v>
      </c>
      <c r="G3304" s="435" t="s">
        <v>40396</v>
      </c>
      <c r="H3304" s="1043" t="s">
        <v>3829</v>
      </c>
      <c r="I3304" s="435" t="s">
        <v>14977</v>
      </c>
    </row>
    <row r="3305" spans="1:9" ht="136.5">
      <c r="A3305" s="101">
        <v>12</v>
      </c>
      <c r="B3305" s="1043" t="s">
        <v>46213</v>
      </c>
      <c r="C3305" s="1740" t="s">
        <v>46214</v>
      </c>
      <c r="D3305" s="435">
        <v>2</v>
      </c>
      <c r="E3305" s="435">
        <v>12</v>
      </c>
      <c r="F3305" s="435" t="s">
        <v>38991</v>
      </c>
      <c r="G3305" s="435" t="s">
        <v>40399</v>
      </c>
      <c r="H3305" s="1043" t="s">
        <v>3829</v>
      </c>
      <c r="I3305" s="435" t="s">
        <v>14977</v>
      </c>
    </row>
    <row r="3306" spans="1:9" ht="136.5">
      <c r="A3306" s="101">
        <v>13</v>
      </c>
      <c r="B3306" s="1043" t="s">
        <v>46215</v>
      </c>
      <c r="C3306" s="1740" t="s">
        <v>46216</v>
      </c>
      <c r="D3306" s="435">
        <v>1</v>
      </c>
      <c r="E3306" s="435">
        <v>6</v>
      </c>
      <c r="F3306" s="435" t="s">
        <v>31748</v>
      </c>
      <c r="G3306" s="435" t="s">
        <v>31748</v>
      </c>
      <c r="H3306" s="1043" t="s">
        <v>3829</v>
      </c>
      <c r="I3306" s="435" t="s">
        <v>14977</v>
      </c>
    </row>
    <row r="3307" spans="1:9" ht="117.75">
      <c r="A3307" s="101">
        <v>14</v>
      </c>
      <c r="B3307" s="1043" t="s">
        <v>46217</v>
      </c>
      <c r="C3307" s="1740" t="s">
        <v>46218</v>
      </c>
      <c r="D3307" s="435">
        <v>7</v>
      </c>
      <c r="E3307" s="435">
        <v>24</v>
      </c>
      <c r="F3307" s="435" t="s">
        <v>31748</v>
      </c>
      <c r="G3307" s="435" t="s">
        <v>40404</v>
      </c>
      <c r="H3307" s="1043" t="s">
        <v>3829</v>
      </c>
      <c r="I3307" s="435" t="s">
        <v>14977</v>
      </c>
    </row>
    <row r="3308" spans="1:9" ht="131.25">
      <c r="A3308" s="101">
        <v>15</v>
      </c>
      <c r="B3308" s="1043" t="s">
        <v>46219</v>
      </c>
      <c r="C3308" s="1740" t="s">
        <v>40406</v>
      </c>
      <c r="D3308" s="435">
        <v>1</v>
      </c>
      <c r="E3308" s="435">
        <v>13</v>
      </c>
      <c r="F3308" s="435" t="s">
        <v>38573</v>
      </c>
      <c r="G3308" s="435" t="s">
        <v>36603</v>
      </c>
      <c r="H3308" s="1043" t="s">
        <v>3829</v>
      </c>
      <c r="I3308" s="435" t="s">
        <v>14977</v>
      </c>
    </row>
    <row r="3309" spans="1:9" ht="112.5">
      <c r="A3309" s="101">
        <v>16</v>
      </c>
      <c r="B3309" s="1043" t="s">
        <v>46220</v>
      </c>
      <c r="C3309" s="1740" t="s">
        <v>40408</v>
      </c>
      <c r="D3309" s="435">
        <v>1</v>
      </c>
      <c r="E3309" s="435">
        <v>20</v>
      </c>
      <c r="F3309" s="435" t="s">
        <v>36706</v>
      </c>
      <c r="G3309" s="435" t="s">
        <v>31798</v>
      </c>
      <c r="H3309" s="1043" t="s">
        <v>3829</v>
      </c>
      <c r="I3309" s="435" t="s">
        <v>14977</v>
      </c>
    </row>
    <row r="3310" spans="1:9" ht="136.5">
      <c r="A3310" s="101">
        <v>17</v>
      </c>
      <c r="B3310" s="1043" t="s">
        <v>46221</v>
      </c>
      <c r="C3310" s="1740" t="s">
        <v>46222</v>
      </c>
      <c r="D3310" s="435">
        <v>1</v>
      </c>
      <c r="E3310" s="435">
        <v>5</v>
      </c>
      <c r="F3310" s="435" t="s">
        <v>31810</v>
      </c>
      <c r="G3310" s="435" t="s">
        <v>31810</v>
      </c>
      <c r="H3310" s="1043" t="s">
        <v>3829</v>
      </c>
      <c r="I3310" s="435" t="s">
        <v>14977</v>
      </c>
    </row>
    <row r="3311" spans="1:9" ht="117.75">
      <c r="A3311" s="101">
        <v>18</v>
      </c>
      <c r="B3311" s="1043" t="s">
        <v>46223</v>
      </c>
      <c r="C3311" s="1740" t="s">
        <v>46224</v>
      </c>
      <c r="D3311" s="435">
        <v>1</v>
      </c>
      <c r="E3311" s="435">
        <v>3</v>
      </c>
      <c r="F3311" s="435" t="s">
        <v>31839</v>
      </c>
      <c r="G3311" s="435" t="s">
        <v>31839</v>
      </c>
      <c r="H3311" s="1043" t="s">
        <v>3829</v>
      </c>
      <c r="I3311" s="435" t="s">
        <v>14977</v>
      </c>
    </row>
    <row r="3312" spans="1:9" ht="131.25">
      <c r="A3312" s="101">
        <v>19</v>
      </c>
      <c r="B3312" s="1043" t="s">
        <v>46225</v>
      </c>
      <c r="C3312" s="1740" t="s">
        <v>40414</v>
      </c>
      <c r="D3312" s="435">
        <v>1</v>
      </c>
      <c r="E3312" s="435">
        <v>2</v>
      </c>
      <c r="F3312" s="435" t="s">
        <v>31852</v>
      </c>
      <c r="G3312" s="435" t="s">
        <v>36713</v>
      </c>
      <c r="H3312" s="1043" t="s">
        <v>3829</v>
      </c>
      <c r="I3312" s="435" t="s">
        <v>14977</v>
      </c>
    </row>
    <row r="3313" spans="1:9" ht="93.75">
      <c r="A3313" s="101">
        <v>20</v>
      </c>
      <c r="B3313" s="1043" t="s">
        <v>46226</v>
      </c>
      <c r="C3313" s="1740" t="s">
        <v>40416</v>
      </c>
      <c r="D3313" s="435">
        <v>1</v>
      </c>
      <c r="E3313" s="435">
        <v>5</v>
      </c>
      <c r="F3313" s="435" t="s">
        <v>39268</v>
      </c>
      <c r="G3313" s="435" t="s">
        <v>39271</v>
      </c>
      <c r="H3313" s="1043" t="s">
        <v>3829</v>
      </c>
      <c r="I3313" s="435" t="s">
        <v>14977</v>
      </c>
    </row>
    <row r="3314" spans="1:9" ht="93.75">
      <c r="A3314" s="101">
        <v>21</v>
      </c>
      <c r="B3314" s="1043" t="s">
        <v>46227</v>
      </c>
      <c r="C3314" s="1740" t="s">
        <v>40418</v>
      </c>
      <c r="D3314" s="435">
        <v>1</v>
      </c>
      <c r="E3314" s="435">
        <v>3</v>
      </c>
      <c r="F3314" s="435" t="s">
        <v>39271</v>
      </c>
      <c r="G3314" s="435" t="s">
        <v>36713</v>
      </c>
      <c r="H3314" s="1043" t="s">
        <v>3829</v>
      </c>
      <c r="I3314" s="435" t="s">
        <v>14977</v>
      </c>
    </row>
    <row r="3315" spans="1:9" ht="131.25">
      <c r="A3315" s="101">
        <v>22</v>
      </c>
      <c r="B3315" s="1043" t="s">
        <v>46228</v>
      </c>
      <c r="C3315" s="1740" t="s">
        <v>40420</v>
      </c>
      <c r="D3315" s="435">
        <v>1</v>
      </c>
      <c r="E3315" s="435">
        <v>4</v>
      </c>
      <c r="F3315" s="435" t="s">
        <v>39274</v>
      </c>
      <c r="G3315" s="435" t="s">
        <v>31855</v>
      </c>
      <c r="H3315" s="1043" t="s">
        <v>3829</v>
      </c>
      <c r="I3315" s="435" t="s">
        <v>14977</v>
      </c>
    </row>
    <row r="3316" spans="1:9" ht="117.75">
      <c r="A3316" s="101">
        <v>23</v>
      </c>
      <c r="B3316" s="1043" t="s">
        <v>46229</v>
      </c>
      <c r="C3316" s="1740" t="s">
        <v>46230</v>
      </c>
      <c r="D3316" s="435">
        <v>1</v>
      </c>
      <c r="E3316" s="435">
        <v>7</v>
      </c>
      <c r="F3316" s="435" t="s">
        <v>39274</v>
      </c>
      <c r="G3316" s="435" t="s">
        <v>31855</v>
      </c>
      <c r="H3316" s="1043" t="s">
        <v>3829</v>
      </c>
      <c r="I3316" s="435" t="s">
        <v>14977</v>
      </c>
    </row>
    <row r="3317" spans="1:9" ht="99">
      <c r="A3317" s="101">
        <v>24</v>
      </c>
      <c r="B3317" s="1043" t="s">
        <v>46231</v>
      </c>
      <c r="C3317" s="1740" t="s">
        <v>46232</v>
      </c>
      <c r="D3317" s="435">
        <v>1</v>
      </c>
      <c r="E3317" s="435">
        <v>6</v>
      </c>
      <c r="F3317" s="435" t="s">
        <v>39274</v>
      </c>
      <c r="G3317" s="435" t="s">
        <v>31855</v>
      </c>
      <c r="H3317" s="1043" t="s">
        <v>3829</v>
      </c>
      <c r="I3317" s="435" t="s">
        <v>14977</v>
      </c>
    </row>
    <row r="3318" spans="1:9" ht="136.5">
      <c r="A3318" s="101">
        <v>25</v>
      </c>
      <c r="B3318" s="1043" t="s">
        <v>46233</v>
      </c>
      <c r="C3318" s="1740" t="s">
        <v>46234</v>
      </c>
      <c r="D3318" s="435">
        <v>1</v>
      </c>
      <c r="E3318" s="435">
        <v>5</v>
      </c>
      <c r="F3318" s="435" t="s">
        <v>31861</v>
      </c>
      <c r="G3318" s="435" t="s">
        <v>46235</v>
      </c>
      <c r="H3318" s="1043" t="s">
        <v>3829</v>
      </c>
      <c r="I3318" s="435" t="s">
        <v>14977</v>
      </c>
    </row>
    <row r="3319" spans="1:9" ht="108">
      <c r="A3319" s="101">
        <v>26</v>
      </c>
      <c r="B3319" s="1043" t="s">
        <v>46236</v>
      </c>
      <c r="C3319" s="777" t="s">
        <v>46237</v>
      </c>
      <c r="D3319" s="435">
        <v>2</v>
      </c>
      <c r="E3319" s="435">
        <v>11</v>
      </c>
      <c r="F3319" s="435" t="s">
        <v>46238</v>
      </c>
      <c r="G3319" s="435" t="s">
        <v>43719</v>
      </c>
      <c r="H3319" s="1043" t="s">
        <v>3829</v>
      </c>
      <c r="I3319" s="435" t="s">
        <v>14977</v>
      </c>
    </row>
    <row r="3320" spans="1:9" ht="93.75">
      <c r="A3320" s="101">
        <v>27</v>
      </c>
      <c r="B3320" s="1043" t="s">
        <v>46239</v>
      </c>
      <c r="C3320" s="1740" t="s">
        <v>46240</v>
      </c>
      <c r="D3320" s="435">
        <v>2</v>
      </c>
      <c r="E3320" s="435">
        <v>15</v>
      </c>
      <c r="F3320" s="435" t="s">
        <v>43805</v>
      </c>
      <c r="G3320" s="435" t="s">
        <v>39473</v>
      </c>
      <c r="H3320" s="1043" t="s">
        <v>3829</v>
      </c>
      <c r="I3320" s="435" t="s">
        <v>14977</v>
      </c>
    </row>
    <row r="3321" spans="1:9" ht="90">
      <c r="A3321" s="101">
        <v>28</v>
      </c>
      <c r="B3321" s="1043" t="s">
        <v>46241</v>
      </c>
      <c r="C3321" s="1748" t="s">
        <v>46242</v>
      </c>
      <c r="D3321" s="435">
        <v>1</v>
      </c>
      <c r="E3321" s="435">
        <v>8</v>
      </c>
      <c r="F3321" s="435" t="s">
        <v>46243</v>
      </c>
      <c r="G3321" s="435" t="s">
        <v>43719</v>
      </c>
      <c r="H3321" s="1043" t="s">
        <v>3829</v>
      </c>
      <c r="I3321" s="435" t="s">
        <v>14977</v>
      </c>
    </row>
    <row r="3322" spans="1:9" ht="108">
      <c r="A3322" s="101">
        <v>29</v>
      </c>
      <c r="B3322" s="1043" t="s">
        <v>46244</v>
      </c>
      <c r="C3322" s="1748" t="s">
        <v>46245</v>
      </c>
      <c r="D3322" s="435">
        <v>1</v>
      </c>
      <c r="E3322" s="435">
        <v>8</v>
      </c>
      <c r="F3322" s="435" t="s">
        <v>43826</v>
      </c>
      <c r="G3322" s="435" t="s">
        <v>43719</v>
      </c>
      <c r="H3322" s="1043" t="s">
        <v>3829</v>
      </c>
      <c r="I3322" s="435" t="s">
        <v>14977</v>
      </c>
    </row>
    <row r="3323" spans="1:9" ht="144">
      <c r="A3323" s="101">
        <v>30</v>
      </c>
      <c r="B3323" s="1043" t="s">
        <v>46246</v>
      </c>
      <c r="C3323" s="1748" t="s">
        <v>46247</v>
      </c>
      <c r="D3323" s="435">
        <v>2</v>
      </c>
      <c r="E3323" s="435">
        <v>16</v>
      </c>
      <c r="F3323" s="435" t="s">
        <v>43711</v>
      </c>
      <c r="G3323" s="435" t="s">
        <v>46248</v>
      </c>
      <c r="H3323" s="1043" t="s">
        <v>3829</v>
      </c>
      <c r="I3323" s="435" t="s">
        <v>14977</v>
      </c>
    </row>
    <row r="3324" spans="1:9" ht="108">
      <c r="A3324" s="101">
        <v>31</v>
      </c>
      <c r="B3324" s="1043" t="s">
        <v>46249</v>
      </c>
      <c r="C3324" s="1748" t="s">
        <v>46250</v>
      </c>
      <c r="D3324" s="435">
        <v>1</v>
      </c>
      <c r="E3324" s="435">
        <v>5</v>
      </c>
      <c r="F3324" s="435" t="s">
        <v>43486</v>
      </c>
      <c r="G3324" s="435" t="s">
        <v>39535</v>
      </c>
      <c r="H3324" s="1043" t="s">
        <v>3829</v>
      </c>
      <c r="I3324" s="435" t="s">
        <v>14977</v>
      </c>
    </row>
    <row r="3325" spans="1:9" ht="131.25">
      <c r="A3325" s="101">
        <v>32</v>
      </c>
      <c r="B3325" s="1043" t="s">
        <v>46251</v>
      </c>
      <c r="C3325" s="1749" t="s">
        <v>46252</v>
      </c>
      <c r="D3325" s="435">
        <v>1</v>
      </c>
      <c r="E3325" s="435">
        <v>8</v>
      </c>
      <c r="F3325" s="435" t="s">
        <v>39432</v>
      </c>
      <c r="G3325" s="435" t="s">
        <v>43695</v>
      </c>
      <c r="H3325" s="1043" t="s">
        <v>3829</v>
      </c>
      <c r="I3325" s="435" t="s">
        <v>14977</v>
      </c>
    </row>
    <row r="3326" spans="1:9" ht="112.5">
      <c r="A3326" s="101">
        <v>33</v>
      </c>
      <c r="B3326" s="1043" t="s">
        <v>46253</v>
      </c>
      <c r="C3326" s="1749" t="s">
        <v>46254</v>
      </c>
      <c r="D3326" s="435">
        <v>1</v>
      </c>
      <c r="E3326" s="435">
        <v>6</v>
      </c>
      <c r="F3326" s="435" t="s">
        <v>43712</v>
      </c>
      <c r="G3326" s="435" t="s">
        <v>46255</v>
      </c>
      <c r="H3326" s="1043" t="s">
        <v>3829</v>
      </c>
      <c r="I3326" s="435" t="s">
        <v>14977</v>
      </c>
    </row>
    <row r="3327" spans="1:9" ht="131.25">
      <c r="A3327" s="101">
        <v>34</v>
      </c>
      <c r="B3327" s="1043" t="s">
        <v>46256</v>
      </c>
      <c r="C3327" s="1749" t="s">
        <v>46257</v>
      </c>
      <c r="D3327" s="435">
        <v>4</v>
      </c>
      <c r="E3327" s="435">
        <v>11</v>
      </c>
      <c r="F3327" s="435" t="s">
        <v>43798</v>
      </c>
      <c r="G3327" s="435" t="s">
        <v>43983</v>
      </c>
      <c r="H3327" s="1043" t="s">
        <v>3829</v>
      </c>
      <c r="I3327" s="435" t="s">
        <v>14977</v>
      </c>
    </row>
    <row r="3328" spans="1:9" ht="135">
      <c r="A3328" s="101">
        <v>35</v>
      </c>
      <c r="B3328" s="1043" t="s">
        <v>46258</v>
      </c>
      <c r="C3328" s="1749" t="s">
        <v>46259</v>
      </c>
      <c r="D3328" s="435">
        <v>2</v>
      </c>
      <c r="E3328" s="435">
        <v>23</v>
      </c>
      <c r="F3328" s="435" t="s">
        <v>46260</v>
      </c>
      <c r="G3328" s="435" t="s">
        <v>46261</v>
      </c>
      <c r="H3328" s="1043" t="s">
        <v>3829</v>
      </c>
      <c r="I3328" s="435" t="s">
        <v>14977</v>
      </c>
    </row>
    <row r="3329" spans="1:9" ht="150">
      <c r="A3329" s="101">
        <v>36</v>
      </c>
      <c r="B3329" s="1043" t="s">
        <v>46262</v>
      </c>
      <c r="C3329" s="1749" t="s">
        <v>46263</v>
      </c>
      <c r="D3329" s="1750" t="s">
        <v>46264</v>
      </c>
      <c r="E3329" s="1751"/>
      <c r="F3329" s="1751"/>
      <c r="G3329" s="1752"/>
      <c r="H3329" s="1043" t="s">
        <v>3829</v>
      </c>
      <c r="I3329" s="435"/>
    </row>
    <row r="3330" spans="1:9" ht="135">
      <c r="A3330" s="101">
        <v>37</v>
      </c>
      <c r="B3330" s="1043" t="s">
        <v>46265</v>
      </c>
      <c r="C3330" s="1749" t="s">
        <v>46266</v>
      </c>
      <c r="D3330" s="435">
        <v>3</v>
      </c>
      <c r="E3330" s="435">
        <v>14</v>
      </c>
      <c r="F3330" s="435" t="s">
        <v>44314</v>
      </c>
      <c r="G3330" s="435" t="s">
        <v>46267</v>
      </c>
      <c r="H3330" s="1043" t="s">
        <v>3829</v>
      </c>
      <c r="I3330" s="435" t="s">
        <v>14977</v>
      </c>
    </row>
    <row r="3331" spans="1:9" ht="135">
      <c r="A3331" s="101">
        <v>38</v>
      </c>
      <c r="B3331" s="1043" t="s">
        <v>46268</v>
      </c>
      <c r="C3331" s="1749" t="s">
        <v>46269</v>
      </c>
      <c r="D3331" s="435">
        <v>3</v>
      </c>
      <c r="E3331" s="435">
        <v>12</v>
      </c>
      <c r="F3331" s="435" t="s">
        <v>46270</v>
      </c>
      <c r="G3331" s="435" t="s">
        <v>46267</v>
      </c>
      <c r="H3331" s="1043" t="s">
        <v>3829</v>
      </c>
      <c r="I3331" s="435" t="s">
        <v>14977</v>
      </c>
    </row>
    <row r="3332" spans="1:9" ht="191.25">
      <c r="A3332" s="101">
        <v>39</v>
      </c>
      <c r="B3332" s="1043" t="s">
        <v>46271</v>
      </c>
      <c r="C3332" s="1749" t="s">
        <v>46272</v>
      </c>
      <c r="D3332" s="435">
        <v>3</v>
      </c>
      <c r="E3332" s="435">
        <v>14</v>
      </c>
      <c r="F3332" s="435" t="s">
        <v>46273</v>
      </c>
      <c r="G3332" s="435" t="s">
        <v>46267</v>
      </c>
      <c r="H3332" s="1043" t="s">
        <v>3829</v>
      </c>
      <c r="I3332" s="435" t="s">
        <v>14977</v>
      </c>
    </row>
    <row r="3333" spans="1:9" ht="150">
      <c r="A3333" s="101">
        <v>40</v>
      </c>
      <c r="B3333" s="1043" t="s">
        <v>46274</v>
      </c>
      <c r="C3333" s="1749" t="s">
        <v>46275</v>
      </c>
      <c r="D3333" s="435">
        <v>1</v>
      </c>
      <c r="E3333" s="435">
        <v>6</v>
      </c>
      <c r="F3333" s="435" t="s">
        <v>39661</v>
      </c>
      <c r="G3333" s="435" t="s">
        <v>39664</v>
      </c>
      <c r="H3333" s="1043" t="s">
        <v>3829</v>
      </c>
      <c r="I3333" s="435" t="s">
        <v>14977</v>
      </c>
    </row>
    <row r="3334" spans="1:9" ht="117.75">
      <c r="A3334" s="101">
        <v>41</v>
      </c>
      <c r="B3334" s="1043" t="s">
        <v>46276</v>
      </c>
      <c r="C3334" s="1744" t="s">
        <v>46277</v>
      </c>
      <c r="D3334" s="740">
        <v>1</v>
      </c>
      <c r="E3334" s="740">
        <v>4</v>
      </c>
      <c r="F3334" s="740" t="s">
        <v>39710</v>
      </c>
      <c r="G3334" s="740" t="s">
        <v>38777</v>
      </c>
      <c r="H3334" s="1043" t="s">
        <v>3829</v>
      </c>
      <c r="I3334" s="740" t="s">
        <v>14977</v>
      </c>
    </row>
    <row r="3335" spans="1:9" ht="206.25">
      <c r="A3335" s="101">
        <v>42</v>
      </c>
      <c r="B3335" s="1043" t="s">
        <v>46278</v>
      </c>
      <c r="C3335" s="1744" t="s">
        <v>46279</v>
      </c>
      <c r="D3335" s="435">
        <v>2</v>
      </c>
      <c r="E3335" s="435">
        <v>5</v>
      </c>
      <c r="F3335" s="435" t="s">
        <v>44245</v>
      </c>
      <c r="G3335" s="435" t="s">
        <v>46280</v>
      </c>
      <c r="H3335" s="1043" t="s">
        <v>3829</v>
      </c>
      <c r="I3335" s="435" t="s">
        <v>14977</v>
      </c>
    </row>
    <row r="3336" spans="1:9" ht="131.25">
      <c r="A3336" s="101">
        <v>43</v>
      </c>
      <c r="B3336" s="1043" t="s">
        <v>46281</v>
      </c>
      <c r="C3336" s="1740" t="s">
        <v>46282</v>
      </c>
      <c r="D3336" s="435">
        <v>1</v>
      </c>
      <c r="E3336" s="435">
        <v>8</v>
      </c>
      <c r="F3336" s="435" t="s">
        <v>46283</v>
      </c>
      <c r="G3336" s="435" t="s">
        <v>46284</v>
      </c>
      <c r="H3336" s="1043" t="s">
        <v>3829</v>
      </c>
      <c r="I3336" s="435" t="s">
        <v>14977</v>
      </c>
    </row>
    <row r="3337" spans="1:9" ht="136.5">
      <c r="A3337" s="101">
        <v>44</v>
      </c>
      <c r="B3337" s="1043" t="s">
        <v>46285</v>
      </c>
      <c r="C3337" s="1740" t="s">
        <v>46286</v>
      </c>
      <c r="D3337" s="435">
        <v>2</v>
      </c>
      <c r="E3337" s="435">
        <v>2</v>
      </c>
      <c r="F3337" s="435" t="s">
        <v>46287</v>
      </c>
      <c r="G3337" s="1750" t="s">
        <v>46288</v>
      </c>
      <c r="H3337" s="1753"/>
      <c r="I3337" s="706"/>
    </row>
    <row r="3338" spans="1:9" ht="155.25">
      <c r="A3338" s="101">
        <v>45</v>
      </c>
      <c r="B3338" s="1043" t="s">
        <v>46289</v>
      </c>
      <c r="C3338" s="1740" t="s">
        <v>46290</v>
      </c>
      <c r="D3338" s="435">
        <v>1</v>
      </c>
      <c r="E3338" s="435">
        <v>2</v>
      </c>
      <c r="F3338" s="435" t="s">
        <v>42398</v>
      </c>
      <c r="G3338" s="1750" t="s">
        <v>46288</v>
      </c>
      <c r="H3338" s="1753"/>
      <c r="I3338" s="706"/>
    </row>
    <row r="3339" spans="1:9" ht="136.5">
      <c r="A3339" s="101">
        <v>46</v>
      </c>
      <c r="B3339" s="1043" t="s">
        <v>46291</v>
      </c>
      <c r="C3339" s="1740" t="s">
        <v>46292</v>
      </c>
      <c r="D3339" s="435">
        <v>1</v>
      </c>
      <c r="E3339" s="435">
        <v>5</v>
      </c>
      <c r="F3339" s="435" t="s">
        <v>46293</v>
      </c>
      <c r="G3339" s="435" t="s">
        <v>43496</v>
      </c>
      <c r="H3339" s="1043" t="s">
        <v>3829</v>
      </c>
      <c r="I3339" s="435" t="s">
        <v>14977</v>
      </c>
    </row>
    <row r="3340" spans="1:9" ht="136.5">
      <c r="A3340" s="101">
        <v>47</v>
      </c>
      <c r="B3340" s="1043" t="s">
        <v>46294</v>
      </c>
      <c r="C3340" s="1740" t="s">
        <v>46295</v>
      </c>
      <c r="D3340" s="435">
        <v>1</v>
      </c>
      <c r="E3340" s="435">
        <v>8</v>
      </c>
      <c r="F3340" s="435" t="s">
        <v>39860</v>
      </c>
      <c r="G3340" s="435" t="s">
        <v>43648</v>
      </c>
      <c r="H3340" s="1043" t="s">
        <v>3829</v>
      </c>
      <c r="I3340" s="435" t="s">
        <v>14977</v>
      </c>
    </row>
    <row r="3341" spans="1:9" ht="136.5">
      <c r="A3341" s="101">
        <v>48</v>
      </c>
      <c r="B3341" s="1043" t="s">
        <v>46296</v>
      </c>
      <c r="C3341" s="1740" t="s">
        <v>46297</v>
      </c>
      <c r="D3341" s="435">
        <v>1</v>
      </c>
      <c r="E3341" s="435">
        <v>8</v>
      </c>
      <c r="F3341" s="435" t="s">
        <v>39938</v>
      </c>
      <c r="G3341" s="435" t="s">
        <v>43499</v>
      </c>
      <c r="H3341" s="1043" t="s">
        <v>3829</v>
      </c>
      <c r="I3341" s="435" t="s">
        <v>14977</v>
      </c>
    </row>
    <row r="3342" spans="1:9" ht="93.75">
      <c r="A3342" s="101">
        <v>49</v>
      </c>
      <c r="B3342" s="1043" t="s">
        <v>46298</v>
      </c>
      <c r="C3342" s="1740" t="s">
        <v>46299</v>
      </c>
      <c r="D3342" s="435">
        <v>1</v>
      </c>
      <c r="E3342" s="435">
        <v>2</v>
      </c>
      <c r="F3342" s="435" t="s">
        <v>44374</v>
      </c>
      <c r="G3342" s="1750" t="s">
        <v>46300</v>
      </c>
      <c r="H3342" s="1754"/>
      <c r="I3342" s="1754"/>
    </row>
    <row r="3343" spans="1:9" ht="112.5">
      <c r="A3343" s="101">
        <v>50</v>
      </c>
      <c r="B3343" s="1043" t="s">
        <v>46301</v>
      </c>
      <c r="C3343" s="1740" t="s">
        <v>46302</v>
      </c>
      <c r="D3343" s="435">
        <v>2</v>
      </c>
      <c r="E3343" s="435">
        <v>9</v>
      </c>
      <c r="F3343" s="435" t="s">
        <v>46303</v>
      </c>
      <c r="G3343" s="435" t="s">
        <v>39982</v>
      </c>
      <c r="H3343" s="1043" t="s">
        <v>3829</v>
      </c>
      <c r="I3343" s="435" t="s">
        <v>14977</v>
      </c>
    </row>
    <row r="3344" spans="1:9" ht="131.25">
      <c r="A3344" s="101">
        <v>51</v>
      </c>
      <c r="B3344" s="1043" t="s">
        <v>46304</v>
      </c>
      <c r="C3344" s="1740" t="s">
        <v>46305</v>
      </c>
      <c r="D3344" s="435">
        <v>2</v>
      </c>
      <c r="E3344" s="435">
        <v>8</v>
      </c>
      <c r="F3344" s="435" t="s">
        <v>43887</v>
      </c>
      <c r="G3344" s="435" t="s">
        <v>40039</v>
      </c>
      <c r="H3344" s="1043" t="s">
        <v>3829</v>
      </c>
      <c r="I3344" s="435" t="s">
        <v>14977</v>
      </c>
    </row>
    <row r="3345" spans="1:10" ht="150">
      <c r="A3345" s="1743">
        <v>52</v>
      </c>
      <c r="B3345" s="1043" t="s">
        <v>46306</v>
      </c>
      <c r="C3345" s="1740" t="s">
        <v>46307</v>
      </c>
      <c r="D3345" s="1737">
        <v>2</v>
      </c>
      <c r="E3345" s="1737">
        <v>8</v>
      </c>
      <c r="F3345" s="1737" t="s">
        <v>40240</v>
      </c>
      <c r="G3345" s="1737" t="s">
        <v>40250</v>
      </c>
      <c r="H3345" s="1043" t="s">
        <v>3829</v>
      </c>
      <c r="I3345" s="435" t="s">
        <v>14977</v>
      </c>
    </row>
    <row r="3346" spans="1:10" ht="20.25">
      <c r="A3346" s="1414" t="s">
        <v>38430</v>
      </c>
      <c r="B3346" s="1414"/>
      <c r="C3346" s="1414"/>
      <c r="D3346" s="1414"/>
      <c r="E3346" s="1414"/>
      <c r="F3346" s="1414"/>
      <c r="G3346" s="1414"/>
      <c r="H3346" s="1414"/>
      <c r="I3346" s="1414"/>
      <c r="J3346" s="1414"/>
    </row>
    <row r="3347" spans="1:10" ht="18.75">
      <c r="A3347" s="1415" t="s">
        <v>46308</v>
      </c>
      <c r="B3347" s="1415"/>
      <c r="C3347" s="1415"/>
      <c r="D3347" s="1415"/>
      <c r="E3347" s="1415"/>
      <c r="F3347" s="1415"/>
      <c r="G3347" s="1415"/>
      <c r="H3347" s="1415"/>
      <c r="I3347" s="1415"/>
      <c r="J3347" s="1415"/>
    </row>
    <row r="3348" spans="1:10" ht="17.25">
      <c r="A3348" s="1416" t="s">
        <v>20431</v>
      </c>
      <c r="B3348" s="1388" t="s">
        <v>8740</v>
      </c>
      <c r="C3348" s="1416" t="s">
        <v>8741</v>
      </c>
      <c r="D3348" s="1418" t="s">
        <v>17504</v>
      </c>
      <c r="E3348" s="1418"/>
      <c r="F3348" s="1416" t="s">
        <v>8742</v>
      </c>
      <c r="G3348" s="1416" t="s">
        <v>17505</v>
      </c>
      <c r="H3348" s="1416" t="s">
        <v>20433</v>
      </c>
      <c r="I3348" s="1416" t="s">
        <v>36543</v>
      </c>
      <c r="J3348" s="1416" t="s">
        <v>8743</v>
      </c>
    </row>
    <row r="3349" spans="1:10" ht="51.75">
      <c r="A3349" s="1416"/>
      <c r="B3349" s="1388"/>
      <c r="C3349" s="1416"/>
      <c r="D3349" s="1049" t="s">
        <v>17506</v>
      </c>
      <c r="E3349" s="1049" t="s">
        <v>17507</v>
      </c>
      <c r="F3349" s="1416"/>
      <c r="G3349" s="1416"/>
      <c r="H3349" s="1416"/>
      <c r="I3349" s="1416"/>
      <c r="J3349" s="1416"/>
    </row>
    <row r="3350" spans="1:10" ht="89.25">
      <c r="A3350" s="1182">
        <v>1</v>
      </c>
      <c r="B3350" s="1177" t="s">
        <v>46309</v>
      </c>
      <c r="C3350" s="794" t="s">
        <v>46310</v>
      </c>
      <c r="D3350" s="1182">
        <v>1</v>
      </c>
      <c r="E3350" s="1182">
        <v>3</v>
      </c>
      <c r="F3350" s="1182" t="s">
        <v>31582</v>
      </c>
      <c r="G3350" s="1182" t="s">
        <v>31641</v>
      </c>
      <c r="H3350" s="1755" t="s">
        <v>3293</v>
      </c>
      <c r="I3350" s="1182" t="s">
        <v>40119</v>
      </c>
      <c r="J3350" s="1182" t="s">
        <v>30500</v>
      </c>
    </row>
    <row r="3351" spans="1:10" ht="127.5">
      <c r="A3351" s="1182">
        <v>2</v>
      </c>
      <c r="B3351" s="1177" t="s">
        <v>46311</v>
      </c>
      <c r="C3351" s="794" t="s">
        <v>46312</v>
      </c>
      <c r="D3351" s="1182">
        <v>1</v>
      </c>
      <c r="E3351" s="1182">
        <v>5</v>
      </c>
      <c r="F3351" s="1182" t="s">
        <v>31625</v>
      </c>
      <c r="G3351" s="1182" t="s">
        <v>31625</v>
      </c>
      <c r="H3351" s="1755" t="s">
        <v>3293</v>
      </c>
      <c r="I3351" s="1182" t="s">
        <v>40147</v>
      </c>
      <c r="J3351" s="1182" t="s">
        <v>30500</v>
      </c>
    </row>
    <row r="3352" spans="1:10" ht="127.5">
      <c r="A3352" s="1182">
        <v>3</v>
      </c>
      <c r="B3352" s="1177" t="s">
        <v>46313</v>
      </c>
      <c r="C3352" s="794" t="s">
        <v>46314</v>
      </c>
      <c r="D3352" s="1182">
        <v>1</v>
      </c>
      <c r="E3352" s="1182">
        <v>7</v>
      </c>
      <c r="F3352" s="1182" t="s">
        <v>38573</v>
      </c>
      <c r="G3352" s="1182" t="s">
        <v>31772</v>
      </c>
      <c r="H3352" s="1755" t="s">
        <v>3293</v>
      </c>
      <c r="I3352" s="1182" t="s">
        <v>43605</v>
      </c>
      <c r="J3352" s="1182" t="s">
        <v>30500</v>
      </c>
    </row>
    <row r="3353" spans="1:10" ht="63.75">
      <c r="A3353" s="1182">
        <v>4</v>
      </c>
      <c r="B3353" s="1177" t="s">
        <v>46315</v>
      </c>
      <c r="C3353" s="794" t="s">
        <v>46316</v>
      </c>
      <c r="D3353" s="1182">
        <v>1</v>
      </c>
      <c r="E3353" s="1182">
        <v>5</v>
      </c>
      <c r="F3353" s="1182" t="s">
        <v>38573</v>
      </c>
      <c r="G3353" s="1182" t="s">
        <v>38698</v>
      </c>
      <c r="H3353" s="1755" t="s">
        <v>3293</v>
      </c>
      <c r="I3353" s="1182" t="s">
        <v>46317</v>
      </c>
      <c r="J3353" s="1182" t="s">
        <v>30500</v>
      </c>
    </row>
    <row r="3354" spans="1:10" ht="89.25">
      <c r="A3354" s="1182">
        <v>5</v>
      </c>
      <c r="B3354" s="1177" t="s">
        <v>46318</v>
      </c>
      <c r="C3354" s="794" t="s">
        <v>46319</v>
      </c>
      <c r="D3354" s="1182">
        <v>1</v>
      </c>
      <c r="E3354" s="1182">
        <v>18</v>
      </c>
      <c r="F3354" s="1182" t="s">
        <v>38663</v>
      </c>
      <c r="G3354" s="1182" t="s">
        <v>36710</v>
      </c>
      <c r="H3354" s="1755" t="s">
        <v>3293</v>
      </c>
      <c r="I3354" s="1182" t="s">
        <v>40246</v>
      </c>
      <c r="J3354" s="1182" t="s">
        <v>30500</v>
      </c>
    </row>
    <row r="3355" spans="1:10" ht="102">
      <c r="A3355" s="1182">
        <v>6</v>
      </c>
      <c r="B3355" s="1177" t="s">
        <v>46320</v>
      </c>
      <c r="C3355" s="794" t="s">
        <v>46321</v>
      </c>
      <c r="D3355" s="1182">
        <v>1</v>
      </c>
      <c r="E3355" s="1182">
        <v>5</v>
      </c>
      <c r="F3355" s="1182" t="s">
        <v>39042</v>
      </c>
      <c r="G3355" s="1182" t="s">
        <v>31880</v>
      </c>
      <c r="H3355" s="1755" t="s">
        <v>3293</v>
      </c>
      <c r="I3355" s="1182" t="s">
        <v>40209</v>
      </c>
      <c r="J3355" s="1182" t="s">
        <v>30500</v>
      </c>
    </row>
    <row r="3356" spans="1:10" ht="216.75">
      <c r="A3356" s="1182">
        <v>7</v>
      </c>
      <c r="B3356" s="1177" t="s">
        <v>46322</v>
      </c>
      <c r="C3356" s="794" t="s">
        <v>46323</v>
      </c>
      <c r="D3356" s="1182">
        <v>1</v>
      </c>
      <c r="E3356" s="1182">
        <v>4</v>
      </c>
      <c r="F3356" s="1182" t="s">
        <v>39661</v>
      </c>
      <c r="G3356" s="1182" t="s">
        <v>46248</v>
      </c>
      <c r="H3356" s="1755" t="s">
        <v>3293</v>
      </c>
      <c r="I3356" s="1182" t="s">
        <v>46324</v>
      </c>
      <c r="J3356" s="1182" t="s">
        <v>14977</v>
      </c>
    </row>
    <row r="3357" spans="1:10" ht="140.25">
      <c r="A3357" s="1182">
        <v>8</v>
      </c>
      <c r="B3357" s="1177" t="s">
        <v>46325</v>
      </c>
      <c r="C3357" s="794" t="s">
        <v>46326</v>
      </c>
      <c r="D3357" s="1182">
        <v>1</v>
      </c>
      <c r="E3357" s="1182">
        <v>19</v>
      </c>
      <c r="F3357" s="1182" t="s">
        <v>42372</v>
      </c>
      <c r="G3357" s="1182" t="s">
        <v>43846</v>
      </c>
      <c r="H3357" s="1755" t="s">
        <v>3293</v>
      </c>
      <c r="I3357" s="1182" t="s">
        <v>24046</v>
      </c>
      <c r="J3357" s="1182" t="s">
        <v>14977</v>
      </c>
    </row>
    <row r="3358" spans="1:10" ht="114.75">
      <c r="A3358" s="1182">
        <v>9</v>
      </c>
      <c r="B3358" s="1177" t="s">
        <v>46327</v>
      </c>
      <c r="C3358" s="794" t="s">
        <v>46328</v>
      </c>
      <c r="D3358" s="1182">
        <v>1</v>
      </c>
      <c r="E3358" s="1182">
        <v>4</v>
      </c>
      <c r="F3358" s="1182" t="s">
        <v>43960</v>
      </c>
      <c r="G3358" s="1182" t="s">
        <v>39794</v>
      </c>
      <c r="H3358" s="1755" t="s">
        <v>3293</v>
      </c>
      <c r="I3358" s="1182" t="s">
        <v>46329</v>
      </c>
      <c r="J3358" s="1182" t="s">
        <v>14977</v>
      </c>
    </row>
    <row r="3359" spans="1:10" ht="140.25">
      <c r="A3359" s="1182">
        <v>10</v>
      </c>
      <c r="B3359" s="1177" t="s">
        <v>46330</v>
      </c>
      <c r="C3359" s="794" t="s">
        <v>46331</v>
      </c>
      <c r="D3359" s="1182">
        <v>1</v>
      </c>
      <c r="E3359" s="1182">
        <v>4</v>
      </c>
      <c r="F3359" s="1182" t="s">
        <v>39857</v>
      </c>
      <c r="G3359" s="1182" t="s">
        <v>43983</v>
      </c>
      <c r="H3359" s="1755" t="s">
        <v>3293</v>
      </c>
      <c r="I3359" s="1182" t="s">
        <v>46332</v>
      </c>
      <c r="J3359" s="1182" t="s">
        <v>14977</v>
      </c>
    </row>
    <row r="3360" spans="1:10" ht="153">
      <c r="A3360" s="1182">
        <v>11</v>
      </c>
      <c r="B3360" s="1177" t="s">
        <v>46333</v>
      </c>
      <c r="C3360" s="794" t="s">
        <v>46334</v>
      </c>
      <c r="D3360" s="1182">
        <v>1</v>
      </c>
      <c r="E3360" s="1182">
        <v>5</v>
      </c>
      <c r="F3360" s="1182" t="s">
        <v>43499</v>
      </c>
      <c r="G3360" s="1182" t="s">
        <v>43499</v>
      </c>
      <c r="H3360" s="1755" t="s">
        <v>3293</v>
      </c>
      <c r="I3360" s="1182" t="s">
        <v>46332</v>
      </c>
      <c r="J3360" s="1182" t="s">
        <v>14977</v>
      </c>
    </row>
    <row r="3361" spans="1:10" ht="114.75">
      <c r="A3361" s="1182">
        <v>12</v>
      </c>
      <c r="B3361" s="1177" t="s">
        <v>46335</v>
      </c>
      <c r="C3361" s="794" t="s">
        <v>46336</v>
      </c>
      <c r="D3361" s="1182">
        <v>2</v>
      </c>
      <c r="E3361" s="1182">
        <v>26</v>
      </c>
      <c r="F3361" s="1182" t="s">
        <v>40022</v>
      </c>
      <c r="G3361" s="1182" t="s">
        <v>44504</v>
      </c>
      <c r="H3361" s="1755" t="s">
        <v>3293</v>
      </c>
      <c r="I3361" s="1182" t="s">
        <v>46337</v>
      </c>
      <c r="J3361" s="1182" t="s">
        <v>14977</v>
      </c>
    </row>
    <row r="3362" spans="1:10" ht="76.5">
      <c r="A3362" s="1182">
        <v>13</v>
      </c>
      <c r="B3362" s="1177" t="s">
        <v>46338</v>
      </c>
      <c r="C3362" s="794" t="s">
        <v>46339</v>
      </c>
      <c r="D3362" s="1182">
        <v>1</v>
      </c>
      <c r="E3362" s="1182">
        <v>5</v>
      </c>
      <c r="F3362" s="1182" t="s">
        <v>43649</v>
      </c>
      <c r="G3362" s="1182" t="s">
        <v>40096</v>
      </c>
      <c r="H3362" s="1755" t="s">
        <v>3293</v>
      </c>
      <c r="I3362" s="1182" t="s">
        <v>46340</v>
      </c>
      <c r="J3362" s="1182" t="s">
        <v>14977</v>
      </c>
    </row>
    <row r="3363" spans="1:10" ht="114.75">
      <c r="A3363" s="1182">
        <v>14</v>
      </c>
      <c r="B3363" s="1177" t="s">
        <v>46341</v>
      </c>
      <c r="C3363" s="794" t="s">
        <v>46342</v>
      </c>
      <c r="D3363" s="1182">
        <v>1</v>
      </c>
      <c r="E3363" s="1182">
        <v>69</v>
      </c>
      <c r="F3363" s="1182" t="s">
        <v>46343</v>
      </c>
      <c r="G3363" s="1182" t="s">
        <v>40214</v>
      </c>
      <c r="H3363" s="1755" t="s">
        <v>3293</v>
      </c>
      <c r="I3363" s="1182" t="s">
        <v>46344</v>
      </c>
      <c r="J3363" s="1182" t="s">
        <v>14977</v>
      </c>
    </row>
    <row r="3364" spans="1:10" ht="102">
      <c r="A3364" s="1182">
        <v>15</v>
      </c>
      <c r="B3364" s="1177" t="s">
        <v>46345</v>
      </c>
      <c r="C3364" s="794" t="s">
        <v>46346</v>
      </c>
      <c r="D3364" s="1182">
        <v>2</v>
      </c>
      <c r="E3364" s="1182">
        <v>17</v>
      </c>
      <c r="F3364" s="1182" t="s">
        <v>40156</v>
      </c>
      <c r="G3364" s="1182" t="s">
        <v>43681</v>
      </c>
      <c r="H3364" s="1755" t="s">
        <v>3293</v>
      </c>
      <c r="I3364" s="1182" t="s">
        <v>46347</v>
      </c>
      <c r="J3364" s="1182" t="s">
        <v>14977</v>
      </c>
    </row>
    <row r="3365" spans="1:10" ht="16.5">
      <c r="B3365" s="1756" t="s">
        <v>46348</v>
      </c>
      <c r="C3365" s="1757"/>
      <c r="D3365" s="1757"/>
      <c r="E3365" s="1757"/>
      <c r="F3365" s="1757"/>
      <c r="G3365" s="1757"/>
      <c r="H3365" s="1757"/>
      <c r="I3365" s="1757"/>
      <c r="J3365" s="1757"/>
    </row>
    <row r="3366" spans="1:10" ht="56.25">
      <c r="B3366" s="101" t="s">
        <v>8740</v>
      </c>
      <c r="C3366" s="101" t="s">
        <v>154</v>
      </c>
      <c r="D3366" s="1031" t="s">
        <v>18710</v>
      </c>
      <c r="E3366" s="1031" t="s">
        <v>46192</v>
      </c>
      <c r="F3366" s="1031" t="s">
        <v>158</v>
      </c>
      <c r="G3366" s="1031" t="s">
        <v>39131</v>
      </c>
      <c r="H3366" s="1031" t="s">
        <v>155</v>
      </c>
      <c r="I3366" s="1031" t="s">
        <v>162</v>
      </c>
      <c r="J3366" s="1031" t="s">
        <v>8743</v>
      </c>
    </row>
    <row r="3367" spans="1:10" ht="93.75">
      <c r="B3367" s="1167" t="s">
        <v>40089</v>
      </c>
      <c r="C3367" s="1758" t="s">
        <v>40090</v>
      </c>
      <c r="D3367" s="116">
        <v>1</v>
      </c>
      <c r="E3367" s="435">
        <v>3</v>
      </c>
      <c r="F3367" s="435" t="s">
        <v>31602</v>
      </c>
      <c r="G3367" s="1182">
        <v>0</v>
      </c>
      <c r="H3367" s="116" t="s">
        <v>3293</v>
      </c>
      <c r="I3367" s="1182" t="s">
        <v>43667</v>
      </c>
      <c r="J3367" s="1182" t="s">
        <v>19810</v>
      </c>
    </row>
    <row r="3368" spans="1:10" ht="93.75">
      <c r="B3368" s="1167" t="s">
        <v>40091</v>
      </c>
      <c r="C3368" s="1758" t="s">
        <v>40090</v>
      </c>
      <c r="D3368" s="116">
        <v>1</v>
      </c>
      <c r="E3368" s="435">
        <v>3</v>
      </c>
      <c r="F3368" s="435" t="s">
        <v>40079</v>
      </c>
      <c r="G3368" s="1182" t="s">
        <v>31582</v>
      </c>
      <c r="H3368" s="116" t="s">
        <v>3293</v>
      </c>
      <c r="I3368" s="1182" t="s">
        <v>40096</v>
      </c>
      <c r="J3368" s="1182" t="s">
        <v>19810</v>
      </c>
    </row>
    <row r="3369" spans="1:10" ht="75">
      <c r="B3369" s="1167" t="s">
        <v>40094</v>
      </c>
      <c r="C3369" s="1758" t="s">
        <v>40095</v>
      </c>
      <c r="D3369" s="116">
        <v>1</v>
      </c>
      <c r="E3369" s="435">
        <v>6</v>
      </c>
      <c r="F3369" s="435" t="s">
        <v>31582</v>
      </c>
      <c r="G3369" s="1182" t="s">
        <v>31607</v>
      </c>
      <c r="H3369" s="116" t="s">
        <v>3293</v>
      </c>
      <c r="I3369" s="1182" t="s">
        <v>40102</v>
      </c>
      <c r="J3369" s="1182" t="s">
        <v>19810</v>
      </c>
    </row>
    <row r="3370" spans="1:10" ht="112.5">
      <c r="B3370" s="1167" t="s">
        <v>40097</v>
      </c>
      <c r="C3370" s="1758" t="s">
        <v>40098</v>
      </c>
      <c r="D3370" s="116">
        <v>1</v>
      </c>
      <c r="E3370" s="435">
        <v>4</v>
      </c>
      <c r="F3370" s="435" t="s">
        <v>31582</v>
      </c>
      <c r="G3370" s="1182" t="s">
        <v>40114</v>
      </c>
      <c r="H3370" s="116" t="s">
        <v>3293</v>
      </c>
      <c r="I3370" s="1182" t="s">
        <v>40114</v>
      </c>
      <c r="J3370" s="1182" t="s">
        <v>19810</v>
      </c>
    </row>
    <row r="3371" spans="1:10" ht="75">
      <c r="B3371" s="1167" t="s">
        <v>40100</v>
      </c>
      <c r="C3371" s="1758" t="s">
        <v>40101</v>
      </c>
      <c r="D3371" s="435">
        <v>1</v>
      </c>
      <c r="E3371" s="435">
        <v>5</v>
      </c>
      <c r="F3371" s="435" t="s">
        <v>31582</v>
      </c>
      <c r="G3371" s="1182" t="s">
        <v>31607</v>
      </c>
      <c r="H3371" s="116" t="s">
        <v>3293</v>
      </c>
      <c r="I3371" s="1182" t="s">
        <v>40102</v>
      </c>
      <c r="J3371" s="1182" t="s">
        <v>19810</v>
      </c>
    </row>
    <row r="3372" spans="1:10" ht="75">
      <c r="B3372" s="1167" t="s">
        <v>40103</v>
      </c>
      <c r="C3372" s="1758" t="s">
        <v>40104</v>
      </c>
      <c r="D3372" s="116">
        <v>1</v>
      </c>
      <c r="E3372" s="435">
        <v>5</v>
      </c>
      <c r="F3372" s="435" t="s">
        <v>36716</v>
      </c>
      <c r="G3372" s="1182" t="s">
        <v>31607</v>
      </c>
      <c r="H3372" s="116" t="s">
        <v>3293</v>
      </c>
      <c r="I3372" s="1182" t="s">
        <v>40105</v>
      </c>
      <c r="J3372" s="1182" t="s">
        <v>19810</v>
      </c>
    </row>
    <row r="3373" spans="1:10" ht="56.25">
      <c r="B3373" s="1167" t="s">
        <v>40106</v>
      </c>
      <c r="C3373" s="1758" t="s">
        <v>40107</v>
      </c>
      <c r="D3373" s="435">
        <v>1</v>
      </c>
      <c r="E3373" s="435">
        <v>4</v>
      </c>
      <c r="F3373" s="435" t="s">
        <v>31582</v>
      </c>
      <c r="G3373" s="1182" t="s">
        <v>31607</v>
      </c>
      <c r="H3373" s="116" t="s">
        <v>3293</v>
      </c>
      <c r="I3373" s="1182" t="s">
        <v>40102</v>
      </c>
      <c r="J3373" s="1182" t="s">
        <v>19810</v>
      </c>
    </row>
    <row r="3374" spans="1:10" ht="75">
      <c r="B3374" s="1167" t="s">
        <v>40108</v>
      </c>
      <c r="C3374" s="1758" t="s">
        <v>40109</v>
      </c>
      <c r="D3374" s="435">
        <v>1</v>
      </c>
      <c r="E3374" s="435">
        <v>3</v>
      </c>
      <c r="F3374" s="435" t="s">
        <v>36716</v>
      </c>
      <c r="G3374" s="1182" t="s">
        <v>31607</v>
      </c>
      <c r="H3374" s="116" t="s">
        <v>3293</v>
      </c>
      <c r="I3374" s="1182" t="s">
        <v>40102</v>
      </c>
      <c r="J3374" s="1182" t="s">
        <v>19810</v>
      </c>
    </row>
    <row r="3375" spans="1:10" ht="75">
      <c r="B3375" s="1167" t="s">
        <v>40110</v>
      </c>
      <c r="C3375" s="1758" t="s">
        <v>40111</v>
      </c>
      <c r="D3375" s="435">
        <v>1</v>
      </c>
      <c r="E3375" s="435">
        <v>4</v>
      </c>
      <c r="F3375" s="435" t="s">
        <v>36716</v>
      </c>
      <c r="G3375" s="1182" t="s">
        <v>31607</v>
      </c>
      <c r="H3375" s="116" t="s">
        <v>3293</v>
      </c>
      <c r="I3375" s="1182" t="s">
        <v>40102</v>
      </c>
      <c r="J3375" s="1182" t="s">
        <v>19810</v>
      </c>
    </row>
    <row r="3376" spans="1:10" ht="93.75">
      <c r="B3376" s="1167" t="s">
        <v>40112</v>
      </c>
      <c r="C3376" s="1758" t="s">
        <v>40113</v>
      </c>
      <c r="D3376" s="435">
        <v>1</v>
      </c>
      <c r="E3376" s="435">
        <v>4</v>
      </c>
      <c r="F3376" s="435" t="s">
        <v>36716</v>
      </c>
      <c r="G3376" s="1182" t="s">
        <v>36833</v>
      </c>
      <c r="H3376" s="116" t="s">
        <v>3293</v>
      </c>
      <c r="I3376" s="1182" t="s">
        <v>40114</v>
      </c>
      <c r="J3376" s="1182" t="s">
        <v>19810</v>
      </c>
    </row>
    <row r="3377" spans="2:10" ht="75">
      <c r="B3377" s="1167" t="s">
        <v>40115</v>
      </c>
      <c r="C3377" s="1758" t="s">
        <v>40116</v>
      </c>
      <c r="D3377" s="435">
        <v>1</v>
      </c>
      <c r="E3377" s="435">
        <v>4</v>
      </c>
      <c r="F3377" s="435" t="s">
        <v>31607</v>
      </c>
      <c r="G3377" s="1182" t="s">
        <v>36833</v>
      </c>
      <c r="H3377" s="116" t="s">
        <v>3293</v>
      </c>
      <c r="I3377" s="1182" t="s">
        <v>40114</v>
      </c>
      <c r="J3377" s="1182" t="s">
        <v>19810</v>
      </c>
    </row>
    <row r="3378" spans="2:10" ht="75">
      <c r="B3378" s="1167" t="s">
        <v>40117</v>
      </c>
      <c r="C3378" s="1758" t="s">
        <v>40118</v>
      </c>
      <c r="D3378" s="435">
        <v>2</v>
      </c>
      <c r="E3378" s="435">
        <v>8</v>
      </c>
      <c r="F3378" s="435" t="s">
        <v>31641</v>
      </c>
      <c r="G3378" s="1182" t="s">
        <v>31700</v>
      </c>
      <c r="H3378" s="116" t="s">
        <v>3293</v>
      </c>
      <c r="I3378" s="1182" t="s">
        <v>40119</v>
      </c>
      <c r="J3378" s="1182" t="s">
        <v>19810</v>
      </c>
    </row>
    <row r="3379" spans="2:10" ht="75">
      <c r="B3379" s="1167" t="s">
        <v>40120</v>
      </c>
      <c r="C3379" s="1758" t="s">
        <v>40121</v>
      </c>
      <c r="D3379" s="435">
        <v>1</v>
      </c>
      <c r="E3379" s="435">
        <v>12</v>
      </c>
      <c r="F3379" s="435" t="s">
        <v>31641</v>
      </c>
      <c r="G3379" s="1182" t="s">
        <v>36833</v>
      </c>
      <c r="H3379" s="116" t="s">
        <v>3293</v>
      </c>
      <c r="I3379" s="1182" t="s">
        <v>40119</v>
      </c>
      <c r="J3379" s="1182" t="s">
        <v>19810</v>
      </c>
    </row>
    <row r="3380" spans="2:10" ht="56.25">
      <c r="B3380" s="1167" t="s">
        <v>40122</v>
      </c>
      <c r="C3380" s="1758" t="s">
        <v>40123</v>
      </c>
      <c r="D3380" s="116">
        <v>1</v>
      </c>
      <c r="E3380" s="435">
        <v>3</v>
      </c>
      <c r="F3380" s="435" t="s">
        <v>38639</v>
      </c>
      <c r="G3380" s="1182" t="s">
        <v>36833</v>
      </c>
      <c r="H3380" s="116" t="s">
        <v>3293</v>
      </c>
      <c r="I3380" s="1182" t="s">
        <v>40124</v>
      </c>
      <c r="J3380" s="1182" t="s">
        <v>19810</v>
      </c>
    </row>
    <row r="3381" spans="2:10" ht="93.75">
      <c r="B3381" s="1167" t="s">
        <v>40125</v>
      </c>
      <c r="C3381" s="1758" t="s">
        <v>46349</v>
      </c>
      <c r="D3381" s="116">
        <v>1</v>
      </c>
      <c r="E3381" s="435">
        <v>2</v>
      </c>
      <c r="F3381" s="435" t="s">
        <v>38639</v>
      </c>
      <c r="G3381" s="1182" t="s">
        <v>36833</v>
      </c>
      <c r="H3381" s="116" t="s">
        <v>3293</v>
      </c>
      <c r="I3381" s="1182" t="s">
        <v>40124</v>
      </c>
      <c r="J3381" s="1182" t="s">
        <v>19810</v>
      </c>
    </row>
    <row r="3382" spans="2:10" ht="93.75">
      <c r="B3382" s="1167" t="s">
        <v>40127</v>
      </c>
      <c r="C3382" s="1758" t="s">
        <v>40128</v>
      </c>
      <c r="D3382" s="116">
        <v>1</v>
      </c>
      <c r="E3382" s="435">
        <v>5</v>
      </c>
      <c r="F3382" s="435" t="s">
        <v>38639</v>
      </c>
      <c r="G3382" s="1182" t="s">
        <v>36833</v>
      </c>
      <c r="H3382" s="116" t="s">
        <v>3293</v>
      </c>
      <c r="I3382" s="1182" t="s">
        <v>40124</v>
      </c>
      <c r="J3382" s="1182" t="s">
        <v>19810</v>
      </c>
    </row>
    <row r="3383" spans="2:10" ht="112.5">
      <c r="B3383" s="1167" t="s">
        <v>40129</v>
      </c>
      <c r="C3383" s="1758" t="s">
        <v>40130</v>
      </c>
      <c r="D3383" s="116">
        <v>1</v>
      </c>
      <c r="E3383" s="435">
        <v>28</v>
      </c>
      <c r="F3383" s="435" t="s">
        <v>38639</v>
      </c>
      <c r="G3383" s="1182" t="s">
        <v>38639</v>
      </c>
      <c r="H3383" s="116" t="s">
        <v>3293</v>
      </c>
      <c r="I3383" s="1182" t="s">
        <v>40124</v>
      </c>
      <c r="J3383" s="1182" t="s">
        <v>19810</v>
      </c>
    </row>
    <row r="3384" spans="2:10" ht="131.25">
      <c r="B3384" s="1167" t="s">
        <v>40131</v>
      </c>
      <c r="C3384" s="1758" t="s">
        <v>40132</v>
      </c>
      <c r="D3384" s="116">
        <v>1</v>
      </c>
      <c r="E3384" s="435">
        <v>3</v>
      </c>
      <c r="F3384" s="435" t="s">
        <v>36833</v>
      </c>
      <c r="G3384" s="1182" t="s">
        <v>31630</v>
      </c>
      <c r="H3384" s="116" t="s">
        <v>3293</v>
      </c>
      <c r="I3384" s="1182" t="s">
        <v>40114</v>
      </c>
      <c r="J3384" s="1182" t="s">
        <v>19810</v>
      </c>
    </row>
    <row r="3385" spans="2:10" ht="75">
      <c r="B3385" s="1167" t="s">
        <v>40133</v>
      </c>
      <c r="C3385" s="1758" t="s">
        <v>40134</v>
      </c>
      <c r="D3385" s="116">
        <v>1</v>
      </c>
      <c r="E3385" s="435">
        <v>4</v>
      </c>
      <c r="F3385" s="435" t="s">
        <v>36833</v>
      </c>
      <c r="G3385" s="1182" t="s">
        <v>31630</v>
      </c>
      <c r="H3385" s="116" t="s">
        <v>3293</v>
      </c>
      <c r="I3385" s="1182" t="s">
        <v>40135</v>
      </c>
      <c r="J3385" s="1182" t="s">
        <v>19810</v>
      </c>
    </row>
    <row r="3386" spans="2:10" ht="75">
      <c r="B3386" s="1167" t="s">
        <v>40136</v>
      </c>
      <c r="C3386" s="1758" t="s">
        <v>40137</v>
      </c>
      <c r="D3386" s="435">
        <v>1</v>
      </c>
      <c r="E3386" s="435">
        <v>5</v>
      </c>
      <c r="F3386" s="435" t="s">
        <v>36833</v>
      </c>
      <c r="G3386" s="1182" t="s">
        <v>36833</v>
      </c>
      <c r="H3386" s="116" t="s">
        <v>3293</v>
      </c>
      <c r="I3386" s="1182" t="s">
        <v>40114</v>
      </c>
      <c r="J3386" s="1182" t="s">
        <v>19810</v>
      </c>
    </row>
    <row r="3387" spans="2:10" ht="75">
      <c r="B3387" s="1167" t="s">
        <v>40138</v>
      </c>
      <c r="C3387" s="1758" t="s">
        <v>40139</v>
      </c>
      <c r="D3387" s="435">
        <v>1</v>
      </c>
      <c r="E3387" s="435">
        <v>34</v>
      </c>
      <c r="F3387" s="435" t="s">
        <v>36833</v>
      </c>
      <c r="G3387" s="1182" t="s">
        <v>31630</v>
      </c>
      <c r="H3387" s="116" t="s">
        <v>3293</v>
      </c>
      <c r="I3387" s="1182" t="s">
        <v>40135</v>
      </c>
      <c r="J3387" s="1182" t="s">
        <v>19810</v>
      </c>
    </row>
    <row r="3388" spans="2:10" ht="75">
      <c r="B3388" s="1167" t="s">
        <v>40140</v>
      </c>
      <c r="C3388" s="1758" t="s">
        <v>40141</v>
      </c>
      <c r="D3388" s="435">
        <v>1</v>
      </c>
      <c r="E3388" s="435">
        <v>6</v>
      </c>
      <c r="F3388" s="435" t="s">
        <v>31636</v>
      </c>
      <c r="G3388" s="1182" t="s">
        <v>31666</v>
      </c>
      <c r="H3388" s="116" t="s">
        <v>3293</v>
      </c>
      <c r="I3388" s="1182" t="s">
        <v>40135</v>
      </c>
      <c r="J3388" s="1182" t="s">
        <v>19810</v>
      </c>
    </row>
    <row r="3389" spans="2:10" ht="75">
      <c r="B3389" s="1167" t="s">
        <v>40142</v>
      </c>
      <c r="C3389" s="1758" t="s">
        <v>40143</v>
      </c>
      <c r="D3389" s="435">
        <v>1</v>
      </c>
      <c r="E3389" s="435">
        <v>11</v>
      </c>
      <c r="F3389" s="435" t="s">
        <v>31636</v>
      </c>
      <c r="G3389" s="1182" t="s">
        <v>31666</v>
      </c>
      <c r="H3389" s="116" t="s">
        <v>3293</v>
      </c>
      <c r="I3389" s="1182" t="s">
        <v>40144</v>
      </c>
      <c r="J3389" s="1182" t="s">
        <v>19810</v>
      </c>
    </row>
    <row r="3390" spans="2:10" ht="75">
      <c r="B3390" s="1167" t="s">
        <v>40145</v>
      </c>
      <c r="C3390" s="1758" t="s">
        <v>40146</v>
      </c>
      <c r="D3390" s="435">
        <v>2</v>
      </c>
      <c r="E3390" s="435">
        <v>11</v>
      </c>
      <c r="F3390" s="435" t="s">
        <v>31625</v>
      </c>
      <c r="G3390" s="1182" t="s">
        <v>31625</v>
      </c>
      <c r="H3390" s="116" t="s">
        <v>3293</v>
      </c>
      <c r="I3390" s="1182" t="s">
        <v>40147</v>
      </c>
      <c r="J3390" s="1182" t="s">
        <v>19810</v>
      </c>
    </row>
    <row r="3391" spans="2:10" ht="131.25">
      <c r="B3391" s="1167" t="s">
        <v>40148</v>
      </c>
      <c r="C3391" s="1758" t="s">
        <v>40149</v>
      </c>
      <c r="D3391" s="435">
        <v>1</v>
      </c>
      <c r="E3391" s="435">
        <v>3</v>
      </c>
      <c r="F3391" s="435" t="s">
        <v>31625</v>
      </c>
      <c r="G3391" s="1182" t="s">
        <v>31666</v>
      </c>
      <c r="H3391" s="116" t="s">
        <v>3293</v>
      </c>
      <c r="I3391" s="1182" t="s">
        <v>40147</v>
      </c>
      <c r="J3391" s="1182" t="s">
        <v>19810</v>
      </c>
    </row>
    <row r="3392" spans="2:10" ht="93.75">
      <c r="B3392" s="1167" t="s">
        <v>40151</v>
      </c>
      <c r="C3392" s="1758" t="s">
        <v>40152</v>
      </c>
      <c r="D3392" s="1043"/>
      <c r="E3392" s="435"/>
      <c r="F3392" s="435" t="s">
        <v>31693</v>
      </c>
      <c r="G3392" s="1182" t="s">
        <v>31693</v>
      </c>
      <c r="H3392" s="1182" t="s">
        <v>3293</v>
      </c>
      <c r="I3392" s="1182" t="s">
        <v>40153</v>
      </c>
      <c r="J3392" s="1182" t="s">
        <v>19810</v>
      </c>
    </row>
    <row r="3393" spans="2:10" ht="75">
      <c r="B3393" s="1167" t="s">
        <v>40154</v>
      </c>
      <c r="C3393" s="1758" t="s">
        <v>40155</v>
      </c>
      <c r="D3393" s="435"/>
      <c r="E3393" s="435"/>
      <c r="F3393" s="435"/>
      <c r="G3393" s="1182"/>
      <c r="H3393" s="1182"/>
      <c r="I3393" s="1182"/>
      <c r="J3393" s="1182" t="s">
        <v>19810</v>
      </c>
    </row>
    <row r="3394" spans="2:10" ht="68.25">
      <c r="B3394" s="1167" t="s">
        <v>40157</v>
      </c>
      <c r="C3394" s="1758" t="s">
        <v>46350</v>
      </c>
      <c r="D3394" s="435">
        <v>2</v>
      </c>
      <c r="E3394" s="435">
        <v>10</v>
      </c>
      <c r="F3394" s="435" t="s">
        <v>31666</v>
      </c>
      <c r="G3394" s="1182" t="s">
        <v>31764</v>
      </c>
      <c r="H3394" s="116" t="s">
        <v>3293</v>
      </c>
      <c r="I3394" s="1182" t="s">
        <v>40159</v>
      </c>
      <c r="J3394" s="1182" t="s">
        <v>19810</v>
      </c>
    </row>
    <row r="3395" spans="2:10" ht="93.75">
      <c r="B3395" s="1167" t="s">
        <v>40160</v>
      </c>
      <c r="C3395" s="1758" t="s">
        <v>40161</v>
      </c>
      <c r="D3395" s="435">
        <v>1</v>
      </c>
      <c r="E3395" s="435">
        <v>5</v>
      </c>
      <c r="F3395" s="435" t="s">
        <v>31700</v>
      </c>
      <c r="G3395" s="1182" t="s">
        <v>38626</v>
      </c>
      <c r="H3395" s="116" t="s">
        <v>3293</v>
      </c>
      <c r="I3395" s="1182" t="s">
        <v>40162</v>
      </c>
      <c r="J3395" s="1182" t="s">
        <v>19810</v>
      </c>
    </row>
    <row r="3396" spans="2:10" ht="93.75">
      <c r="B3396" s="1167" t="s">
        <v>40163</v>
      </c>
      <c r="C3396" s="1758" t="s">
        <v>40164</v>
      </c>
      <c r="D3396" s="435">
        <v>1</v>
      </c>
      <c r="E3396" s="435">
        <v>6</v>
      </c>
      <c r="F3396" s="435" t="s">
        <v>31714</v>
      </c>
      <c r="G3396" s="1182" t="s">
        <v>38626</v>
      </c>
      <c r="H3396" s="116" t="s">
        <v>3293</v>
      </c>
      <c r="I3396" s="1182" t="s">
        <v>40165</v>
      </c>
      <c r="J3396" s="1182" t="s">
        <v>19810</v>
      </c>
    </row>
    <row r="3397" spans="2:10" ht="93.75">
      <c r="B3397" s="1167" t="s">
        <v>40166</v>
      </c>
      <c r="C3397" s="1758" t="s">
        <v>40167</v>
      </c>
      <c r="D3397" s="1043">
        <v>1</v>
      </c>
      <c r="E3397" s="435">
        <v>12</v>
      </c>
      <c r="F3397" s="435" t="s">
        <v>31714</v>
      </c>
      <c r="G3397" s="1182" t="s">
        <v>38626</v>
      </c>
      <c r="H3397" s="116" t="s">
        <v>3293</v>
      </c>
      <c r="I3397" s="1182" t="s">
        <v>40165</v>
      </c>
      <c r="J3397" s="1182" t="s">
        <v>19810</v>
      </c>
    </row>
    <row r="3398" spans="2:10" ht="56.25">
      <c r="B3398" s="1167" t="s">
        <v>40168</v>
      </c>
      <c r="C3398" s="1758" t="s">
        <v>40169</v>
      </c>
      <c r="D3398" s="1043">
        <v>1</v>
      </c>
      <c r="E3398" s="435">
        <v>4</v>
      </c>
      <c r="F3398" s="435" t="s">
        <v>40165</v>
      </c>
      <c r="G3398" s="1182" t="s">
        <v>40174</v>
      </c>
      <c r="H3398" s="116" t="s">
        <v>3293</v>
      </c>
      <c r="I3398" s="1182" t="s">
        <v>40174</v>
      </c>
      <c r="J3398" s="1182" t="s">
        <v>19810</v>
      </c>
    </row>
    <row r="3399" spans="2:10" ht="75">
      <c r="B3399" s="1167" t="s">
        <v>40170</v>
      </c>
      <c r="C3399" s="1758" t="s">
        <v>40171</v>
      </c>
      <c r="D3399" s="435">
        <v>2</v>
      </c>
      <c r="E3399" s="435">
        <v>9</v>
      </c>
      <c r="F3399" s="435" t="s">
        <v>31714</v>
      </c>
      <c r="G3399" s="1182" t="s">
        <v>31720</v>
      </c>
      <c r="H3399" s="116" t="s">
        <v>3293</v>
      </c>
      <c r="I3399" s="1182" t="s">
        <v>40165</v>
      </c>
      <c r="J3399" s="1182" t="s">
        <v>19810</v>
      </c>
    </row>
    <row r="3400" spans="2:10" ht="56.25">
      <c r="B3400" s="1167" t="s">
        <v>40172</v>
      </c>
      <c r="C3400" s="1758" t="s">
        <v>40173</v>
      </c>
      <c r="D3400" s="1043">
        <v>1</v>
      </c>
      <c r="E3400" s="435">
        <v>3</v>
      </c>
      <c r="F3400" s="435" t="s">
        <v>38626</v>
      </c>
      <c r="G3400" s="1182" t="s">
        <v>31720</v>
      </c>
      <c r="H3400" s="116" t="s">
        <v>3293</v>
      </c>
      <c r="I3400" s="1182" t="s">
        <v>40174</v>
      </c>
      <c r="J3400" s="1182" t="s">
        <v>19810</v>
      </c>
    </row>
    <row r="3401" spans="2:10" ht="75">
      <c r="B3401" s="1167" t="s">
        <v>40176</v>
      </c>
      <c r="C3401" s="1758" t="s">
        <v>40177</v>
      </c>
      <c r="D3401" s="435">
        <v>1</v>
      </c>
      <c r="E3401" s="435">
        <v>4</v>
      </c>
      <c r="F3401" s="435" t="s">
        <v>40180</v>
      </c>
      <c r="G3401" s="1182" t="s">
        <v>44171</v>
      </c>
      <c r="H3401" s="116" t="s">
        <v>3293</v>
      </c>
      <c r="I3401" s="1182" t="s">
        <v>44171</v>
      </c>
      <c r="J3401" s="1182" t="s">
        <v>19810</v>
      </c>
    </row>
    <row r="3402" spans="2:10" ht="75">
      <c r="B3402" s="1167" t="s">
        <v>40178</v>
      </c>
      <c r="C3402" s="1758" t="s">
        <v>40179</v>
      </c>
      <c r="D3402" s="435">
        <v>1</v>
      </c>
      <c r="E3402" s="435">
        <v>11</v>
      </c>
      <c r="F3402" s="435" t="s">
        <v>31720</v>
      </c>
      <c r="G3402" s="1182" t="s">
        <v>36840</v>
      </c>
      <c r="H3402" s="116" t="s">
        <v>3293</v>
      </c>
      <c r="I3402" s="1182" t="s">
        <v>40180</v>
      </c>
      <c r="J3402" s="1182" t="s">
        <v>19810</v>
      </c>
    </row>
    <row r="3403" spans="2:10" ht="93.75">
      <c r="B3403" s="1167" t="s">
        <v>40181</v>
      </c>
      <c r="C3403" s="1758" t="s">
        <v>40182</v>
      </c>
      <c r="D3403" s="435">
        <v>2</v>
      </c>
      <c r="E3403" s="435">
        <v>2</v>
      </c>
      <c r="F3403" s="435" t="s">
        <v>31693</v>
      </c>
      <c r="G3403" s="1182" t="s">
        <v>38966</v>
      </c>
      <c r="H3403" s="116" t="s">
        <v>3293</v>
      </c>
      <c r="I3403" s="1182" t="s">
        <v>40153</v>
      </c>
      <c r="J3403" s="1182" t="s">
        <v>19810</v>
      </c>
    </row>
    <row r="3404" spans="2:10" ht="56.25">
      <c r="B3404" s="1167" t="s">
        <v>40183</v>
      </c>
      <c r="C3404" s="1758" t="s">
        <v>40184</v>
      </c>
      <c r="D3404" s="435">
        <v>1</v>
      </c>
      <c r="E3404" s="435">
        <v>4</v>
      </c>
      <c r="F3404" s="435" t="s">
        <v>36840</v>
      </c>
      <c r="G3404" s="1182" t="s">
        <v>38966</v>
      </c>
      <c r="H3404" s="116" t="s">
        <v>3293</v>
      </c>
      <c r="I3404" s="1182" t="s">
        <v>40185</v>
      </c>
      <c r="J3404" s="1182" t="s">
        <v>19810</v>
      </c>
    </row>
    <row r="3405" spans="2:10" ht="51.75">
      <c r="B3405" s="1167" t="s">
        <v>40186</v>
      </c>
      <c r="C3405" s="1758" t="s">
        <v>46351</v>
      </c>
      <c r="D3405" s="1043">
        <v>1</v>
      </c>
      <c r="E3405" s="435">
        <v>3</v>
      </c>
      <c r="F3405" s="435" t="s">
        <v>36840</v>
      </c>
      <c r="G3405" s="1182" t="s">
        <v>40099</v>
      </c>
      <c r="H3405" s="116" t="s">
        <v>3293</v>
      </c>
      <c r="I3405" s="1182" t="s">
        <v>40099</v>
      </c>
      <c r="J3405" s="1182" t="s">
        <v>19810</v>
      </c>
    </row>
    <row r="3406" spans="2:10" ht="86.25">
      <c r="B3406" s="1167" t="s">
        <v>40189</v>
      </c>
      <c r="C3406" s="1758" t="s">
        <v>46352</v>
      </c>
      <c r="D3406" s="435">
        <v>1</v>
      </c>
      <c r="E3406" s="435">
        <v>5</v>
      </c>
      <c r="F3406" s="435" t="s">
        <v>40185</v>
      </c>
      <c r="G3406" s="1182" t="s">
        <v>46353</v>
      </c>
      <c r="H3406" s="116" t="s">
        <v>3293</v>
      </c>
      <c r="I3406" s="1182" t="s">
        <v>46353</v>
      </c>
      <c r="J3406" s="1182" t="s">
        <v>19810</v>
      </c>
    </row>
    <row r="3407" spans="2:10" ht="93.75">
      <c r="B3407" s="1167" t="s">
        <v>40191</v>
      </c>
      <c r="C3407" s="1758" t="s">
        <v>40192</v>
      </c>
      <c r="D3407" s="435">
        <v>1</v>
      </c>
      <c r="E3407" s="435">
        <v>3</v>
      </c>
      <c r="F3407" s="435" t="s">
        <v>31737</v>
      </c>
      <c r="G3407" s="1182" t="s">
        <v>31734</v>
      </c>
      <c r="H3407" s="116" t="s">
        <v>3293</v>
      </c>
      <c r="I3407" s="1182" t="s">
        <v>40188</v>
      </c>
      <c r="J3407" s="1182" t="s">
        <v>19810</v>
      </c>
    </row>
    <row r="3408" spans="2:10" ht="93.75">
      <c r="B3408" s="1167" t="s">
        <v>40193</v>
      </c>
      <c r="C3408" s="1758" t="s">
        <v>46354</v>
      </c>
      <c r="D3408" s="1043">
        <v>1</v>
      </c>
      <c r="E3408" s="435">
        <v>3</v>
      </c>
      <c r="F3408" s="435" t="s">
        <v>40188</v>
      </c>
      <c r="G3408" s="1182" t="s">
        <v>44084</v>
      </c>
      <c r="H3408" s="116" t="s">
        <v>3293</v>
      </c>
      <c r="I3408" s="1182" t="s">
        <v>44084</v>
      </c>
      <c r="J3408" s="1182" t="s">
        <v>19810</v>
      </c>
    </row>
    <row r="3409" spans="2:10" ht="105.75">
      <c r="B3409" s="1167" t="s">
        <v>40196</v>
      </c>
      <c r="C3409" s="1758" t="s">
        <v>46355</v>
      </c>
      <c r="D3409" s="435">
        <v>1</v>
      </c>
      <c r="E3409" s="435">
        <v>6</v>
      </c>
      <c r="F3409" s="435" t="s">
        <v>40201</v>
      </c>
      <c r="G3409" s="1182" t="s">
        <v>40198</v>
      </c>
      <c r="H3409" s="116" t="s">
        <v>3293</v>
      </c>
      <c r="I3409" s="1182" t="s">
        <v>40198</v>
      </c>
      <c r="J3409" s="1182" t="s">
        <v>19810</v>
      </c>
    </row>
    <row r="3410" spans="2:10" ht="75">
      <c r="B3410" s="1167" t="s">
        <v>40199</v>
      </c>
      <c r="C3410" s="1758" t="s">
        <v>40200</v>
      </c>
      <c r="D3410" s="435">
        <v>1</v>
      </c>
      <c r="E3410" s="435">
        <v>10</v>
      </c>
      <c r="F3410" s="435" t="s">
        <v>38991</v>
      </c>
      <c r="G3410" s="1182" t="s">
        <v>38573</v>
      </c>
      <c r="H3410" s="116" t="s">
        <v>3293</v>
      </c>
      <c r="I3410" s="1182" t="s">
        <v>40201</v>
      </c>
      <c r="J3410" s="1182" t="s">
        <v>19810</v>
      </c>
    </row>
    <row r="3411" spans="2:10" ht="112.5">
      <c r="B3411" s="1167" t="s">
        <v>40202</v>
      </c>
      <c r="C3411" s="1758" t="s">
        <v>40203</v>
      </c>
      <c r="D3411" s="435">
        <v>1</v>
      </c>
      <c r="E3411" s="435">
        <v>7</v>
      </c>
      <c r="F3411" s="435" t="s">
        <v>38991</v>
      </c>
      <c r="G3411" s="1182" t="s">
        <v>38573</v>
      </c>
      <c r="H3411" s="116" t="s">
        <v>3293</v>
      </c>
      <c r="I3411" s="435" t="s">
        <v>40201</v>
      </c>
      <c r="J3411" s="1182" t="s">
        <v>19810</v>
      </c>
    </row>
    <row r="3412" spans="2:10" ht="93.75">
      <c r="B3412" s="1167" t="s">
        <v>40204</v>
      </c>
      <c r="C3412" s="1758" t="s">
        <v>40205</v>
      </c>
      <c r="D3412" s="435">
        <v>1</v>
      </c>
      <c r="E3412" s="435">
        <v>4</v>
      </c>
      <c r="F3412" s="435" t="s">
        <v>36603</v>
      </c>
      <c r="G3412" s="1182" t="s">
        <v>38698</v>
      </c>
      <c r="H3412" s="116" t="s">
        <v>3293</v>
      </c>
      <c r="I3412" s="1182" t="s">
        <v>40206</v>
      </c>
      <c r="J3412" s="1182" t="s">
        <v>19810</v>
      </c>
    </row>
    <row r="3413" spans="2:10" ht="56.25">
      <c r="B3413" s="1167" t="s">
        <v>40207</v>
      </c>
      <c r="C3413" s="1758" t="s">
        <v>40208</v>
      </c>
      <c r="D3413" s="1043">
        <v>1</v>
      </c>
      <c r="E3413" s="435">
        <v>5</v>
      </c>
      <c r="F3413" s="435" t="s">
        <v>39640</v>
      </c>
      <c r="G3413" s="1182" t="s">
        <v>36706</v>
      </c>
      <c r="H3413" s="116" t="s">
        <v>3293</v>
      </c>
      <c r="I3413" s="1182" t="s">
        <v>40209</v>
      </c>
      <c r="J3413" s="1182" t="s">
        <v>19810</v>
      </c>
    </row>
    <row r="3414" spans="2:10" ht="56.25">
      <c r="B3414" s="1167" t="s">
        <v>40210</v>
      </c>
      <c r="C3414" s="1758" t="s">
        <v>40211</v>
      </c>
      <c r="D3414" s="435">
        <v>1</v>
      </c>
      <c r="E3414" s="435">
        <v>8</v>
      </c>
      <c r="F3414" s="435" t="s">
        <v>31772</v>
      </c>
      <c r="G3414" s="1182" t="s">
        <v>38698</v>
      </c>
      <c r="H3414" s="116" t="s">
        <v>3293</v>
      </c>
      <c r="I3414" s="1182" t="s">
        <v>40206</v>
      </c>
      <c r="J3414" s="1182" t="s">
        <v>19810</v>
      </c>
    </row>
    <row r="3415" spans="2:10" ht="93.75">
      <c r="B3415" s="1167" t="s">
        <v>40212</v>
      </c>
      <c r="C3415" s="1758" t="s">
        <v>46356</v>
      </c>
      <c r="D3415" s="435">
        <v>1</v>
      </c>
      <c r="E3415" s="435">
        <v>5</v>
      </c>
      <c r="F3415" s="435" t="s">
        <v>39033</v>
      </c>
      <c r="G3415" s="1182" t="s">
        <v>46357</v>
      </c>
      <c r="H3415" s="116" t="s">
        <v>3293</v>
      </c>
      <c r="I3415" s="1182" t="s">
        <v>40237</v>
      </c>
      <c r="J3415" s="1182" t="s">
        <v>19810</v>
      </c>
    </row>
    <row r="3416" spans="2:10" ht="56.25">
      <c r="B3416" s="1167" t="s">
        <v>40215</v>
      </c>
      <c r="C3416" s="1758" t="s">
        <v>40216</v>
      </c>
      <c r="D3416" s="435">
        <v>1</v>
      </c>
      <c r="E3416" s="435">
        <v>10</v>
      </c>
      <c r="F3416" s="435" t="s">
        <v>31789</v>
      </c>
      <c r="G3416" s="1182" t="s">
        <v>39161</v>
      </c>
      <c r="H3416" s="116" t="s">
        <v>3293</v>
      </c>
      <c r="I3416" s="1182" t="s">
        <v>40214</v>
      </c>
      <c r="J3416" s="1182" t="s">
        <v>19810</v>
      </c>
    </row>
    <row r="3417" spans="2:10" ht="56.25">
      <c r="B3417" s="1167" t="s">
        <v>40217</v>
      </c>
      <c r="C3417" s="1758" t="s">
        <v>40175</v>
      </c>
      <c r="D3417" s="435">
        <v>1</v>
      </c>
      <c r="E3417" s="435">
        <v>5</v>
      </c>
      <c r="F3417" s="435" t="s">
        <v>31789</v>
      </c>
      <c r="G3417" s="1182" t="s">
        <v>39161</v>
      </c>
      <c r="H3417" s="116" t="s">
        <v>3293</v>
      </c>
      <c r="I3417" s="1182" t="s">
        <v>40214</v>
      </c>
      <c r="J3417" s="1182" t="s">
        <v>19810</v>
      </c>
    </row>
    <row r="3418" spans="2:10" ht="93.75">
      <c r="B3418" s="1167" t="s">
        <v>40218</v>
      </c>
      <c r="C3418" s="1758" t="s">
        <v>40219</v>
      </c>
      <c r="D3418" s="435">
        <v>1</v>
      </c>
      <c r="E3418" s="435">
        <v>9</v>
      </c>
      <c r="F3418" s="435" t="s">
        <v>40220</v>
      </c>
      <c r="G3418" s="1182" t="s">
        <v>39161</v>
      </c>
      <c r="H3418" s="116" t="s">
        <v>3293</v>
      </c>
      <c r="I3418" s="1182" t="s">
        <v>40214</v>
      </c>
      <c r="J3418" s="1182" t="s">
        <v>19810</v>
      </c>
    </row>
    <row r="3419" spans="2:10" ht="75">
      <c r="B3419" s="1167" t="s">
        <v>40221</v>
      </c>
      <c r="C3419" s="1758" t="s">
        <v>40222</v>
      </c>
      <c r="D3419" s="1043">
        <v>1</v>
      </c>
      <c r="E3419" s="435">
        <v>17</v>
      </c>
      <c r="F3419" s="435" t="s">
        <v>36847</v>
      </c>
      <c r="G3419" s="1182" t="s">
        <v>39161</v>
      </c>
      <c r="H3419" s="116" t="s">
        <v>3293</v>
      </c>
      <c r="I3419" s="1182" t="s">
        <v>40214</v>
      </c>
      <c r="J3419" s="1182" t="s">
        <v>19810</v>
      </c>
    </row>
    <row r="3420" spans="2:10" ht="75">
      <c r="B3420" s="1167" t="s">
        <v>40223</v>
      </c>
      <c r="C3420" s="1758" t="s">
        <v>40224</v>
      </c>
      <c r="D3420" s="435">
        <v>1</v>
      </c>
      <c r="E3420" s="435">
        <v>36</v>
      </c>
      <c r="F3420" s="435" t="s">
        <v>36847</v>
      </c>
      <c r="G3420" s="1182" t="s">
        <v>39161</v>
      </c>
      <c r="H3420" s="116" t="s">
        <v>3293</v>
      </c>
      <c r="I3420" s="1182" t="s">
        <v>40214</v>
      </c>
      <c r="J3420" s="1182" t="s">
        <v>19810</v>
      </c>
    </row>
    <row r="3421" spans="2:10" ht="75">
      <c r="B3421" s="1167" t="s">
        <v>40225</v>
      </c>
      <c r="C3421" s="1758" t="s">
        <v>40226</v>
      </c>
      <c r="D3421" s="435">
        <v>1</v>
      </c>
      <c r="E3421" s="435">
        <v>4</v>
      </c>
      <c r="F3421" s="435" t="s">
        <v>39161</v>
      </c>
      <c r="G3421" s="1182" t="s">
        <v>31810</v>
      </c>
      <c r="H3421" s="116" t="s">
        <v>3293</v>
      </c>
      <c r="I3421" s="1182" t="s">
        <v>40214</v>
      </c>
      <c r="J3421" s="1182" t="s">
        <v>19810</v>
      </c>
    </row>
    <row r="3422" spans="2:10" ht="117">
      <c r="B3422" s="1167" t="s">
        <v>40227</v>
      </c>
      <c r="C3422" s="1758" t="s">
        <v>46358</v>
      </c>
      <c r="D3422" s="435">
        <v>1</v>
      </c>
      <c r="E3422" s="435">
        <v>3</v>
      </c>
      <c r="F3422" s="435" t="s">
        <v>39161</v>
      </c>
      <c r="G3422" s="1182" t="s">
        <v>40287</v>
      </c>
      <c r="H3422" s="116" t="s">
        <v>3293</v>
      </c>
      <c r="I3422" s="1182" t="s">
        <v>40287</v>
      </c>
      <c r="J3422" s="1182" t="s">
        <v>19810</v>
      </c>
    </row>
    <row r="3423" spans="2:10" ht="93.75">
      <c r="B3423" s="1167" t="s">
        <v>40229</v>
      </c>
      <c r="C3423" s="1758" t="s">
        <v>40230</v>
      </c>
      <c r="D3423" s="1043">
        <v>1</v>
      </c>
      <c r="E3423" s="435">
        <v>4</v>
      </c>
      <c r="F3423" s="435" t="s">
        <v>39161</v>
      </c>
      <c r="G3423" s="1182" t="s">
        <v>31810</v>
      </c>
      <c r="H3423" s="116" t="s">
        <v>3293</v>
      </c>
      <c r="I3423" s="1182" t="s">
        <v>40214</v>
      </c>
      <c r="J3423" s="1182" t="s">
        <v>19810</v>
      </c>
    </row>
    <row r="3424" spans="2:10" ht="75">
      <c r="B3424" s="1167" t="s">
        <v>40231</v>
      </c>
      <c r="C3424" s="1758" t="s">
        <v>40232</v>
      </c>
      <c r="D3424" s="435">
        <v>1</v>
      </c>
      <c r="E3424" s="435">
        <v>4</v>
      </c>
      <c r="F3424" s="435" t="s">
        <v>31693</v>
      </c>
      <c r="G3424" s="1182" t="s">
        <v>31805</v>
      </c>
      <c r="H3424" s="116" t="s">
        <v>3293</v>
      </c>
      <c r="I3424" s="435" t="s">
        <v>40153</v>
      </c>
      <c r="J3424" s="1182" t="s">
        <v>19810</v>
      </c>
    </row>
    <row r="3425" spans="2:10" ht="56.25">
      <c r="B3425" s="1167" t="s">
        <v>40233</v>
      </c>
      <c r="C3425" s="1758" t="s">
        <v>40234</v>
      </c>
      <c r="D3425" s="1043">
        <v>1</v>
      </c>
      <c r="E3425" s="435">
        <v>7</v>
      </c>
      <c r="F3425" s="435" t="s">
        <v>39033</v>
      </c>
      <c r="G3425" s="1182" t="s">
        <v>31805</v>
      </c>
      <c r="H3425" s="116" t="s">
        <v>3293</v>
      </c>
      <c r="I3425" s="435" t="s">
        <v>40153</v>
      </c>
      <c r="J3425" s="1182" t="s">
        <v>19810</v>
      </c>
    </row>
    <row r="3426" spans="2:10" ht="93.75">
      <c r="B3426" s="1167" t="s">
        <v>40235</v>
      </c>
      <c r="C3426" s="1758" t="s">
        <v>40236</v>
      </c>
      <c r="D3426" s="435">
        <v>1</v>
      </c>
      <c r="E3426" s="435">
        <v>6</v>
      </c>
      <c r="F3426" s="435" t="s">
        <v>39033</v>
      </c>
      <c r="G3426" s="1182" t="s">
        <v>31805</v>
      </c>
      <c r="H3426" s="116" t="s">
        <v>3293</v>
      </c>
      <c r="I3426" s="1182" t="s">
        <v>40237</v>
      </c>
      <c r="J3426" s="1182" t="s">
        <v>19810</v>
      </c>
    </row>
    <row r="3427" spans="2:10" ht="75">
      <c r="B3427" s="1167" t="s">
        <v>40238</v>
      </c>
      <c r="C3427" s="1758" t="s">
        <v>40239</v>
      </c>
      <c r="D3427" s="435">
        <v>1</v>
      </c>
      <c r="E3427" s="435">
        <v>12</v>
      </c>
      <c r="F3427" s="435" t="s">
        <v>31805</v>
      </c>
      <c r="G3427" s="1182" t="s">
        <v>38608</v>
      </c>
      <c r="H3427" s="116" t="s">
        <v>3293</v>
      </c>
      <c r="I3427" s="1182" t="s">
        <v>40240</v>
      </c>
      <c r="J3427" s="1182" t="s">
        <v>19810</v>
      </c>
    </row>
    <row r="3428" spans="2:10" ht="131.25">
      <c r="B3428" s="1167" t="s">
        <v>40241</v>
      </c>
      <c r="C3428" s="1758" t="s">
        <v>46359</v>
      </c>
      <c r="D3428" s="435">
        <v>1</v>
      </c>
      <c r="E3428" s="435">
        <v>2</v>
      </c>
      <c r="F3428" s="435" t="s">
        <v>40515</v>
      </c>
      <c r="G3428" s="1182" t="s">
        <v>38608</v>
      </c>
      <c r="H3428" s="116" t="s">
        <v>3293</v>
      </c>
      <c r="I3428" s="1182" t="s">
        <v>46360</v>
      </c>
      <c r="J3428" s="1182" t="s">
        <v>19810</v>
      </c>
    </row>
    <row r="3429" spans="2:10" ht="75">
      <c r="B3429" s="1167" t="s">
        <v>40244</v>
      </c>
      <c r="C3429" s="1758" t="s">
        <v>40245</v>
      </c>
      <c r="D3429" s="435">
        <v>2</v>
      </c>
      <c r="E3429" s="435">
        <v>11</v>
      </c>
      <c r="F3429" s="435" t="s">
        <v>36710</v>
      </c>
      <c r="G3429" s="1182" t="s">
        <v>36710</v>
      </c>
      <c r="H3429" s="1182" t="s">
        <v>3293</v>
      </c>
      <c r="I3429" s="1182" t="s">
        <v>40246</v>
      </c>
      <c r="J3429" s="1182" t="s">
        <v>19810</v>
      </c>
    </row>
    <row r="3430" spans="2:10" ht="93.75">
      <c r="B3430" s="1167" t="s">
        <v>40247</v>
      </c>
      <c r="C3430" s="1758" t="s">
        <v>46361</v>
      </c>
      <c r="D3430" s="435">
        <v>1</v>
      </c>
      <c r="E3430" s="435">
        <v>2</v>
      </c>
      <c r="F3430" s="435" t="s">
        <v>40515</v>
      </c>
      <c r="G3430" s="1182" t="s">
        <v>31880</v>
      </c>
      <c r="H3430" s="1182" t="s">
        <v>3293</v>
      </c>
      <c r="I3430" s="1182" t="s">
        <v>46360</v>
      </c>
      <c r="J3430" s="1182" t="s">
        <v>19810</v>
      </c>
    </row>
    <row r="3431" spans="2:10" ht="75">
      <c r="B3431" s="1167" t="s">
        <v>40251</v>
      </c>
      <c r="C3431" s="1758" t="s">
        <v>46362</v>
      </c>
      <c r="D3431" s="435">
        <v>2</v>
      </c>
      <c r="E3431" s="435">
        <v>1</v>
      </c>
      <c r="F3431" s="435" t="s">
        <v>40243</v>
      </c>
      <c r="G3431" s="1182" t="s">
        <v>40257</v>
      </c>
      <c r="H3431" s="1182" t="s">
        <v>3293</v>
      </c>
      <c r="I3431" s="1182" t="s">
        <v>40257</v>
      </c>
      <c r="J3431" s="1182" t="s">
        <v>19810</v>
      </c>
    </row>
    <row r="3432" spans="2:10" ht="75">
      <c r="B3432" s="1167" t="s">
        <v>40253</v>
      </c>
      <c r="C3432" s="1758" t="s">
        <v>46363</v>
      </c>
      <c r="D3432" s="435">
        <v>1</v>
      </c>
      <c r="E3432" s="435">
        <v>3</v>
      </c>
      <c r="F3432" s="435" t="s">
        <v>31832</v>
      </c>
      <c r="G3432" s="1182" t="s">
        <v>31869</v>
      </c>
      <c r="H3432" s="1182" t="s">
        <v>3293</v>
      </c>
      <c r="I3432" s="435" t="s">
        <v>40250</v>
      </c>
      <c r="J3432" s="1182" t="s">
        <v>19810</v>
      </c>
    </row>
    <row r="3433" spans="2:10" ht="75">
      <c r="B3433" s="1167" t="s">
        <v>40255</v>
      </c>
      <c r="C3433" s="1758" t="s">
        <v>40256</v>
      </c>
      <c r="D3433" s="435">
        <v>1</v>
      </c>
      <c r="E3433" s="435">
        <v>6</v>
      </c>
      <c r="F3433" s="435" t="s">
        <v>38736</v>
      </c>
      <c r="G3433" s="1182" t="s">
        <v>31869</v>
      </c>
      <c r="H3433" s="116" t="s">
        <v>3293</v>
      </c>
      <c r="I3433" s="1182" t="s">
        <v>40257</v>
      </c>
      <c r="J3433" s="1182" t="s">
        <v>19810</v>
      </c>
    </row>
    <row r="3434" spans="2:10" ht="75">
      <c r="B3434" s="1167" t="s">
        <v>40258</v>
      </c>
      <c r="C3434" s="1758" t="s">
        <v>40259</v>
      </c>
      <c r="D3434" s="435">
        <v>1</v>
      </c>
      <c r="E3434" s="435">
        <v>7</v>
      </c>
      <c r="F3434" s="435" t="s">
        <v>38736</v>
      </c>
      <c r="G3434" s="1182" t="s">
        <v>31869</v>
      </c>
      <c r="H3434" s="116" t="s">
        <v>3293</v>
      </c>
      <c r="I3434" s="1182" t="s">
        <v>40257</v>
      </c>
      <c r="J3434" s="1182" t="s">
        <v>19810</v>
      </c>
    </row>
    <row r="3435" spans="2:10" ht="75">
      <c r="B3435" s="1167" t="s">
        <v>40260</v>
      </c>
      <c r="C3435" s="1758" t="s">
        <v>40261</v>
      </c>
      <c r="D3435" s="435">
        <v>1</v>
      </c>
      <c r="E3435" s="435">
        <v>11</v>
      </c>
      <c r="F3435" s="435" t="s">
        <v>31869</v>
      </c>
      <c r="G3435" s="1182" t="s">
        <v>39042</v>
      </c>
      <c r="H3435" s="116" t="s">
        <v>3293</v>
      </c>
      <c r="I3435" s="1182" t="s">
        <v>40262</v>
      </c>
      <c r="J3435" s="1182" t="s">
        <v>19810</v>
      </c>
    </row>
    <row r="3436" spans="2:10" ht="93.75">
      <c r="B3436" s="1167" t="s">
        <v>40263</v>
      </c>
      <c r="C3436" s="1758" t="s">
        <v>40264</v>
      </c>
      <c r="D3436" s="435">
        <v>1</v>
      </c>
      <c r="E3436" s="435">
        <v>10</v>
      </c>
      <c r="F3436" s="435" t="s">
        <v>31869</v>
      </c>
      <c r="G3436" s="1182" t="s">
        <v>39042</v>
      </c>
      <c r="H3436" s="116" t="s">
        <v>3293</v>
      </c>
      <c r="I3436" s="1182" t="s">
        <v>40265</v>
      </c>
      <c r="J3436" s="1182" t="s">
        <v>19810</v>
      </c>
    </row>
    <row r="3437" spans="2:10" ht="75">
      <c r="B3437" s="1167" t="s">
        <v>40266</v>
      </c>
      <c r="C3437" s="1758" t="s">
        <v>40267</v>
      </c>
      <c r="D3437" s="435">
        <v>1</v>
      </c>
      <c r="E3437" s="435">
        <v>8</v>
      </c>
      <c r="F3437" s="435" t="s">
        <v>31869</v>
      </c>
      <c r="G3437" s="1182" t="s">
        <v>39042</v>
      </c>
      <c r="H3437" s="116" t="s">
        <v>3293</v>
      </c>
      <c r="I3437" s="1182" t="s">
        <v>40265</v>
      </c>
      <c r="J3437" s="1182" t="s">
        <v>19810</v>
      </c>
    </row>
    <row r="3438" spans="2:10" ht="150">
      <c r="B3438" s="1167" t="s">
        <v>40268</v>
      </c>
      <c r="C3438" s="1758" t="s">
        <v>40269</v>
      </c>
      <c r="D3438" s="435">
        <v>2</v>
      </c>
      <c r="E3438" s="435">
        <v>13</v>
      </c>
      <c r="F3438" s="435" t="s">
        <v>39042</v>
      </c>
      <c r="G3438" s="1182" t="s">
        <v>31852</v>
      </c>
      <c r="H3438" s="116" t="s">
        <v>3293</v>
      </c>
      <c r="I3438" s="1182" t="s">
        <v>40262</v>
      </c>
      <c r="J3438" s="1182" t="s">
        <v>19810</v>
      </c>
    </row>
    <row r="3439" spans="2:10" ht="75">
      <c r="B3439" s="1167" t="s">
        <v>40271</v>
      </c>
      <c r="C3439" s="1758" t="s">
        <v>40272</v>
      </c>
      <c r="D3439" s="1043">
        <v>1</v>
      </c>
      <c r="E3439" s="435">
        <v>8</v>
      </c>
      <c r="F3439" s="435" t="s">
        <v>38663</v>
      </c>
      <c r="G3439" s="435" t="s">
        <v>31880</v>
      </c>
      <c r="H3439" s="116" t="s">
        <v>3293</v>
      </c>
      <c r="I3439" s="1182" t="s">
        <v>40209</v>
      </c>
      <c r="J3439" s="1182" t="s">
        <v>19810</v>
      </c>
    </row>
    <row r="3440" spans="2:10" ht="93.75">
      <c r="B3440" s="1167" t="s">
        <v>40273</v>
      </c>
      <c r="C3440" s="1758" t="s">
        <v>40274</v>
      </c>
      <c r="D3440" s="1043">
        <v>1</v>
      </c>
      <c r="E3440" s="435">
        <v>13</v>
      </c>
      <c r="F3440" s="435" t="s">
        <v>38663</v>
      </c>
      <c r="G3440" s="435" t="s">
        <v>39126</v>
      </c>
      <c r="H3440" s="116" t="s">
        <v>3293</v>
      </c>
      <c r="I3440" s="1182" t="s">
        <v>40209</v>
      </c>
      <c r="J3440" s="1182" t="s">
        <v>19810</v>
      </c>
    </row>
    <row r="3441" spans="2:10" ht="75">
      <c r="B3441" s="1167" t="s">
        <v>40275</v>
      </c>
      <c r="C3441" s="1758" t="s">
        <v>40276</v>
      </c>
      <c r="D3441" s="435">
        <v>1</v>
      </c>
      <c r="E3441" s="435">
        <v>20</v>
      </c>
      <c r="F3441" s="435" t="s">
        <v>38663</v>
      </c>
      <c r="G3441" s="435" t="s">
        <v>39126</v>
      </c>
      <c r="H3441" s="116" t="s">
        <v>3293</v>
      </c>
      <c r="I3441" s="1182" t="s">
        <v>40209</v>
      </c>
      <c r="J3441" s="1182" t="s">
        <v>19810</v>
      </c>
    </row>
    <row r="3442" spans="2:10" ht="75">
      <c r="B3442" s="1167" t="s">
        <v>40277</v>
      </c>
      <c r="C3442" s="1758" t="s">
        <v>40278</v>
      </c>
      <c r="D3442" s="435">
        <v>1</v>
      </c>
      <c r="E3442" s="435">
        <v>10</v>
      </c>
      <c r="F3442" s="435" t="s">
        <v>31880</v>
      </c>
      <c r="G3442" s="435" t="s">
        <v>39126</v>
      </c>
      <c r="H3442" s="116" t="s">
        <v>3293</v>
      </c>
      <c r="I3442" s="1182" t="s">
        <v>40209</v>
      </c>
      <c r="J3442" s="1182" t="s">
        <v>19810</v>
      </c>
    </row>
    <row r="3443" spans="2:10" ht="56.25">
      <c r="B3443" s="1167" t="s">
        <v>40279</v>
      </c>
      <c r="C3443" s="1758" t="s">
        <v>40280</v>
      </c>
      <c r="D3443" s="435">
        <v>1</v>
      </c>
      <c r="E3443" s="435">
        <v>9</v>
      </c>
      <c r="F3443" s="435" t="s">
        <v>31880</v>
      </c>
      <c r="G3443" s="435" t="s">
        <v>39126</v>
      </c>
      <c r="H3443" s="116" t="s">
        <v>3293</v>
      </c>
      <c r="I3443" s="1182" t="s">
        <v>40209</v>
      </c>
      <c r="J3443" s="1182" t="s">
        <v>19810</v>
      </c>
    </row>
    <row r="3444" spans="2:10" ht="75">
      <c r="B3444" s="1167" t="s">
        <v>40281</v>
      </c>
      <c r="C3444" s="1758" t="s">
        <v>40282</v>
      </c>
      <c r="D3444" s="435">
        <v>1</v>
      </c>
      <c r="E3444" s="435">
        <v>8</v>
      </c>
      <c r="F3444" s="435" t="s">
        <v>31880</v>
      </c>
      <c r="G3444" s="435" t="s">
        <v>39126</v>
      </c>
      <c r="H3444" s="116" t="s">
        <v>3293</v>
      </c>
      <c r="I3444" s="1182" t="s">
        <v>40209</v>
      </c>
      <c r="J3444" s="1182" t="s">
        <v>19810</v>
      </c>
    </row>
    <row r="3445" spans="2:10" ht="93.75">
      <c r="B3445" s="1167" t="s">
        <v>40283</v>
      </c>
      <c r="C3445" s="1758" t="s">
        <v>40284</v>
      </c>
      <c r="D3445" s="435">
        <v>1</v>
      </c>
      <c r="E3445" s="435">
        <v>28</v>
      </c>
      <c r="F3445" s="435" t="s">
        <v>31880</v>
      </c>
      <c r="G3445" s="435" t="s">
        <v>39126</v>
      </c>
      <c r="H3445" s="116" t="s">
        <v>3293</v>
      </c>
      <c r="I3445" s="1182" t="s">
        <v>40209</v>
      </c>
      <c r="J3445" s="1182" t="s">
        <v>19810</v>
      </c>
    </row>
    <row r="3446" spans="2:10" ht="93.75">
      <c r="B3446" s="1167" t="s">
        <v>40285</v>
      </c>
      <c r="C3446" s="1758" t="s">
        <v>40286</v>
      </c>
      <c r="D3446" s="435">
        <v>1</v>
      </c>
      <c r="E3446" s="435">
        <v>4</v>
      </c>
      <c r="F3446" s="435" t="s">
        <v>31852</v>
      </c>
      <c r="G3446" s="1182" t="s">
        <v>36713</v>
      </c>
      <c r="H3446" s="116" t="s">
        <v>3293</v>
      </c>
      <c r="I3446" s="1182" t="s">
        <v>40287</v>
      </c>
      <c r="J3446" s="1182" t="s">
        <v>19810</v>
      </c>
    </row>
    <row r="3447" spans="2:10" ht="112.5">
      <c r="B3447" s="1167" t="s">
        <v>40288</v>
      </c>
      <c r="C3447" s="1758" t="s">
        <v>40289</v>
      </c>
      <c r="D3447" s="435">
        <v>1</v>
      </c>
      <c r="E3447" s="435">
        <v>8</v>
      </c>
      <c r="F3447" s="435" t="s">
        <v>31852</v>
      </c>
      <c r="G3447" s="1182" t="s">
        <v>36713</v>
      </c>
      <c r="H3447" s="116" t="s">
        <v>3293</v>
      </c>
      <c r="I3447" s="1182" t="s">
        <v>40287</v>
      </c>
      <c r="J3447" s="1182" t="s">
        <v>19810</v>
      </c>
    </row>
    <row r="3448" spans="2:10" ht="75">
      <c r="B3448" s="1167" t="s">
        <v>40290</v>
      </c>
      <c r="C3448" s="1758" t="s">
        <v>40291</v>
      </c>
      <c r="D3448" s="435">
        <v>1</v>
      </c>
      <c r="E3448" s="435">
        <v>13</v>
      </c>
      <c r="F3448" s="435" t="s">
        <v>40292</v>
      </c>
      <c r="G3448" s="1182" t="s">
        <v>40292</v>
      </c>
      <c r="H3448" s="116" t="s">
        <v>3293</v>
      </c>
      <c r="I3448" s="1182" t="s">
        <v>40293</v>
      </c>
      <c r="J3448" s="1182" t="s">
        <v>19810</v>
      </c>
    </row>
    <row r="3449" spans="2:10" ht="93.75">
      <c r="B3449" s="1167" t="s">
        <v>40294</v>
      </c>
      <c r="C3449" s="1758" t="s">
        <v>40295</v>
      </c>
      <c r="D3449" s="435">
        <v>1</v>
      </c>
      <c r="E3449" s="435">
        <v>4</v>
      </c>
      <c r="F3449" s="435" t="s">
        <v>39268</v>
      </c>
      <c r="G3449" s="435" t="s">
        <v>39268</v>
      </c>
      <c r="H3449" s="116" t="s">
        <v>3293</v>
      </c>
      <c r="I3449" s="1182" t="s">
        <v>40206</v>
      </c>
      <c r="J3449" s="1182" t="s">
        <v>19810</v>
      </c>
    </row>
    <row r="3450" spans="2:10" ht="75">
      <c r="B3450" s="1167" t="s">
        <v>40296</v>
      </c>
      <c r="C3450" s="1758" t="s">
        <v>40297</v>
      </c>
      <c r="D3450" s="435">
        <v>1</v>
      </c>
      <c r="E3450" s="435">
        <v>7</v>
      </c>
      <c r="F3450" s="435">
        <v>2503.2022000000002</v>
      </c>
      <c r="G3450" s="435" t="s">
        <v>39268</v>
      </c>
      <c r="H3450" s="116" t="s">
        <v>3293</v>
      </c>
      <c r="I3450" s="1182" t="s">
        <v>40206</v>
      </c>
      <c r="J3450" s="1182" t="s">
        <v>19810</v>
      </c>
    </row>
    <row r="3451" spans="2:10" ht="75">
      <c r="B3451" s="1167" t="s">
        <v>46364</v>
      </c>
      <c r="C3451" s="1758" t="s">
        <v>46365</v>
      </c>
      <c r="D3451" s="435">
        <v>1</v>
      </c>
      <c r="E3451" s="435">
        <v>9</v>
      </c>
      <c r="F3451" s="435" t="s">
        <v>40292</v>
      </c>
      <c r="G3451" s="1182" t="s">
        <v>40292</v>
      </c>
      <c r="H3451" s="116" t="s">
        <v>3293</v>
      </c>
      <c r="I3451" s="1182" t="s">
        <v>40293</v>
      </c>
      <c r="J3451" s="1182" t="s">
        <v>19810</v>
      </c>
    </row>
    <row r="3452" spans="2:10" ht="93.75">
      <c r="B3452" s="1167" t="s">
        <v>46366</v>
      </c>
      <c r="C3452" s="1758" t="s">
        <v>46367</v>
      </c>
      <c r="D3452" s="435">
        <v>1</v>
      </c>
      <c r="E3452" s="435">
        <v>22</v>
      </c>
      <c r="F3452" s="435" t="s">
        <v>36710</v>
      </c>
      <c r="G3452" s="1182" t="s">
        <v>46235</v>
      </c>
      <c r="H3452" s="1182" t="s">
        <v>3293</v>
      </c>
      <c r="I3452" s="1182" t="s">
        <v>46368</v>
      </c>
      <c r="J3452" s="1182" t="s">
        <v>19810</v>
      </c>
    </row>
    <row r="3453" spans="2:10" ht="69">
      <c r="B3453" s="1167" t="s">
        <v>46369</v>
      </c>
      <c r="C3453" s="1759" t="s">
        <v>46370</v>
      </c>
      <c r="D3453" s="435">
        <v>1</v>
      </c>
      <c r="E3453" s="435"/>
      <c r="F3453" s="435" t="s">
        <v>36713</v>
      </c>
      <c r="G3453" s="1182"/>
      <c r="H3453" s="1182" t="s">
        <v>3293</v>
      </c>
      <c r="I3453" s="1182" t="s">
        <v>44133</v>
      </c>
      <c r="J3453" s="1182" t="s">
        <v>19810</v>
      </c>
    </row>
    <row r="3454" spans="2:10" ht="51.75">
      <c r="B3454" s="1167" t="s">
        <v>46371</v>
      </c>
      <c r="C3454" s="1759" t="s">
        <v>46372</v>
      </c>
      <c r="D3454" s="1043">
        <v>1</v>
      </c>
      <c r="E3454" s="435">
        <v>17</v>
      </c>
      <c r="F3454" s="435" t="s">
        <v>39274</v>
      </c>
      <c r="G3454" s="1182" t="s">
        <v>31855</v>
      </c>
      <c r="H3454" s="1182" t="s">
        <v>3293</v>
      </c>
      <c r="I3454" s="1182" t="s">
        <v>40246</v>
      </c>
      <c r="J3454" s="1182" t="s">
        <v>19810</v>
      </c>
    </row>
    <row r="3455" spans="2:10" ht="102">
      <c r="B3455" s="1167" t="s">
        <v>46373</v>
      </c>
      <c r="C3455" s="1759" t="s">
        <v>46374</v>
      </c>
      <c r="D3455" s="435">
        <v>1</v>
      </c>
      <c r="E3455" s="435">
        <v>3</v>
      </c>
      <c r="F3455" s="435" t="s">
        <v>39362</v>
      </c>
      <c r="G3455" s="1182" t="s">
        <v>46375</v>
      </c>
      <c r="H3455" s="1182" t="s">
        <v>3293</v>
      </c>
      <c r="I3455" s="1182" t="s">
        <v>46376</v>
      </c>
      <c r="J3455" s="1182" t="s">
        <v>14977</v>
      </c>
    </row>
    <row r="3456" spans="2:10" ht="86.25">
      <c r="B3456" s="1167" t="s">
        <v>46377</v>
      </c>
      <c r="C3456" s="1759" t="s">
        <v>46378</v>
      </c>
      <c r="D3456" s="435">
        <v>1</v>
      </c>
      <c r="E3456" s="435">
        <v>4</v>
      </c>
      <c r="F3456" s="435" t="s">
        <v>39362</v>
      </c>
      <c r="G3456" s="1182" t="s">
        <v>46379</v>
      </c>
      <c r="H3456" s="1182" t="s">
        <v>3293</v>
      </c>
      <c r="I3456" s="1182" t="s">
        <v>46380</v>
      </c>
      <c r="J3456" s="1182" t="s">
        <v>14977</v>
      </c>
    </row>
    <row r="3457" spans="2:10" ht="51.75">
      <c r="B3457" s="1167" t="s">
        <v>46381</v>
      </c>
      <c r="C3457" s="1759" t="s">
        <v>46382</v>
      </c>
      <c r="D3457" s="435">
        <v>1</v>
      </c>
      <c r="E3457" s="435">
        <v>12</v>
      </c>
      <c r="F3457" s="435" t="s">
        <v>40292</v>
      </c>
      <c r="G3457" s="1182" t="s">
        <v>40292</v>
      </c>
      <c r="H3457" s="116" t="s">
        <v>3293</v>
      </c>
      <c r="I3457" s="1182" t="s">
        <v>40293</v>
      </c>
      <c r="J3457" s="1182" t="s">
        <v>14977</v>
      </c>
    </row>
    <row r="3458" spans="2:10" ht="69">
      <c r="B3458" s="1167" t="s">
        <v>46383</v>
      </c>
      <c r="C3458" s="1759" t="s">
        <v>46384</v>
      </c>
      <c r="D3458" s="435">
        <v>1</v>
      </c>
      <c r="E3458" s="435">
        <v>9</v>
      </c>
      <c r="F3458" s="435" t="s">
        <v>31861</v>
      </c>
      <c r="G3458" s="1182" t="s">
        <v>41728</v>
      </c>
      <c r="H3458" s="116" t="s">
        <v>3293</v>
      </c>
      <c r="I3458" s="1182" t="s">
        <v>46385</v>
      </c>
      <c r="J3458" s="1182" t="s">
        <v>14977</v>
      </c>
    </row>
    <row r="3459" spans="2:10" ht="69">
      <c r="B3459" s="1167" t="s">
        <v>46386</v>
      </c>
      <c r="C3459" s="1759" t="s">
        <v>46387</v>
      </c>
      <c r="D3459" s="435">
        <v>1</v>
      </c>
      <c r="E3459" s="435">
        <v>18</v>
      </c>
      <c r="F3459" s="435" t="s">
        <v>31861</v>
      </c>
      <c r="G3459" s="1182" t="s">
        <v>41728</v>
      </c>
      <c r="H3459" s="116" t="s">
        <v>3293</v>
      </c>
      <c r="I3459" s="1182" t="s">
        <v>46385</v>
      </c>
      <c r="J3459" s="1182" t="s">
        <v>14977</v>
      </c>
    </row>
    <row r="3460" spans="2:10" ht="69">
      <c r="B3460" s="1167" t="s">
        <v>46388</v>
      </c>
      <c r="C3460" s="1759" t="s">
        <v>46389</v>
      </c>
      <c r="D3460" s="435">
        <v>1</v>
      </c>
      <c r="E3460" s="435">
        <v>8</v>
      </c>
      <c r="F3460" s="435" t="s">
        <v>46235</v>
      </c>
      <c r="G3460" s="1182" t="s">
        <v>41168</v>
      </c>
      <c r="H3460" s="116" t="s">
        <v>3293</v>
      </c>
      <c r="I3460" s="1182" t="s">
        <v>44143</v>
      </c>
      <c r="J3460" s="1182" t="s">
        <v>14977</v>
      </c>
    </row>
    <row r="3461" spans="2:10" ht="86.25">
      <c r="B3461" s="1167" t="s">
        <v>46390</v>
      </c>
      <c r="C3461" s="1759" t="s">
        <v>46391</v>
      </c>
      <c r="D3461" s="435">
        <v>1</v>
      </c>
      <c r="E3461" s="435">
        <v>5</v>
      </c>
      <c r="F3461" s="435" t="s">
        <v>46235</v>
      </c>
      <c r="G3461" s="1182" t="s">
        <v>41168</v>
      </c>
      <c r="H3461" s="116" t="s">
        <v>3293</v>
      </c>
      <c r="I3461" s="1182" t="s">
        <v>44143</v>
      </c>
      <c r="J3461" s="1182" t="s">
        <v>14977</v>
      </c>
    </row>
    <row r="3462" spans="2:10" ht="86.25">
      <c r="B3462" s="1167" t="s">
        <v>46392</v>
      </c>
      <c r="C3462" s="1759" t="s">
        <v>46393</v>
      </c>
      <c r="D3462" s="435">
        <v>1</v>
      </c>
      <c r="E3462" s="435">
        <v>7</v>
      </c>
      <c r="F3462" s="435" t="s">
        <v>41168</v>
      </c>
      <c r="G3462" s="1182" t="s">
        <v>44414</v>
      </c>
      <c r="H3462" s="116" t="s">
        <v>3293</v>
      </c>
      <c r="I3462" s="1182" t="s">
        <v>44143</v>
      </c>
      <c r="J3462" s="1182" t="s">
        <v>14977</v>
      </c>
    </row>
    <row r="3463" spans="2:10" ht="69">
      <c r="B3463" s="1167" t="s">
        <v>46394</v>
      </c>
      <c r="C3463" s="1759" t="s">
        <v>46395</v>
      </c>
      <c r="D3463" s="1043">
        <v>2</v>
      </c>
      <c r="E3463" s="435">
        <v>4</v>
      </c>
      <c r="F3463" s="435" t="s">
        <v>44414</v>
      </c>
      <c r="G3463" s="1182" t="s">
        <v>41172</v>
      </c>
      <c r="H3463" s="116" t="s">
        <v>3293</v>
      </c>
      <c r="I3463" s="1182" t="s">
        <v>46396</v>
      </c>
      <c r="J3463" s="1182" t="s">
        <v>14977</v>
      </c>
    </row>
    <row r="3464" spans="2:10" ht="86.25">
      <c r="B3464" s="1167" t="s">
        <v>46397</v>
      </c>
      <c r="C3464" s="1759" t="s">
        <v>46398</v>
      </c>
      <c r="D3464" s="435">
        <v>1</v>
      </c>
      <c r="E3464" s="435">
        <v>12</v>
      </c>
      <c r="F3464" s="435" t="s">
        <v>44414</v>
      </c>
      <c r="G3464" s="1182" t="s">
        <v>44414</v>
      </c>
      <c r="H3464" s="116" t="s">
        <v>3293</v>
      </c>
      <c r="I3464" s="1182" t="s">
        <v>46396</v>
      </c>
      <c r="J3464" s="1182" t="s">
        <v>14977</v>
      </c>
    </row>
    <row r="3465" spans="2:10" ht="69">
      <c r="B3465" s="1167" t="s">
        <v>46399</v>
      </c>
      <c r="C3465" s="1759" t="s">
        <v>46400</v>
      </c>
      <c r="D3465" s="435">
        <v>1</v>
      </c>
      <c r="E3465" s="435">
        <v>3</v>
      </c>
      <c r="F3465" s="435" t="s">
        <v>42334</v>
      </c>
      <c r="G3465" s="1182" t="s">
        <v>32367</v>
      </c>
      <c r="H3465" s="116" t="s">
        <v>3293</v>
      </c>
      <c r="I3465" s="1182" t="s">
        <v>46401</v>
      </c>
      <c r="J3465" s="1182" t="s">
        <v>14977</v>
      </c>
    </row>
    <row r="3466" spans="2:10" ht="75">
      <c r="B3466" s="1167" t="s">
        <v>46402</v>
      </c>
      <c r="C3466" s="1758" t="s">
        <v>46403</v>
      </c>
      <c r="D3466" s="435">
        <v>1</v>
      </c>
      <c r="E3466" s="435">
        <v>4</v>
      </c>
      <c r="F3466" s="435" t="s">
        <v>41169</v>
      </c>
      <c r="G3466" s="1182" t="s">
        <v>41169</v>
      </c>
      <c r="H3466" s="116" t="s">
        <v>3293</v>
      </c>
      <c r="I3466" s="1182" t="s">
        <v>46404</v>
      </c>
      <c r="J3466" s="1182" t="s">
        <v>14977</v>
      </c>
    </row>
    <row r="3467" spans="2:10" ht="93.75">
      <c r="B3467" s="1167" t="s">
        <v>46405</v>
      </c>
      <c r="C3467" s="1758" t="s">
        <v>46406</v>
      </c>
      <c r="D3467" s="1043">
        <v>1</v>
      </c>
      <c r="E3467" s="435">
        <v>9</v>
      </c>
      <c r="F3467" s="435" t="s">
        <v>41169</v>
      </c>
      <c r="G3467" s="1182" t="s">
        <v>41169</v>
      </c>
      <c r="H3467" s="116" t="s">
        <v>3293</v>
      </c>
      <c r="I3467" s="1182" t="s">
        <v>46404</v>
      </c>
      <c r="J3467" s="1182" t="s">
        <v>14977</v>
      </c>
    </row>
    <row r="3468" spans="2:10" ht="75">
      <c r="B3468" s="1167" t="s">
        <v>46407</v>
      </c>
      <c r="C3468" s="1758" t="s">
        <v>46408</v>
      </c>
      <c r="D3468" s="435">
        <v>1</v>
      </c>
      <c r="E3468" s="435">
        <v>4</v>
      </c>
      <c r="F3468" s="435" t="s">
        <v>41169</v>
      </c>
      <c r="G3468" s="435" t="s">
        <v>41169</v>
      </c>
      <c r="H3468" s="116" t="s">
        <v>3293</v>
      </c>
      <c r="I3468" s="1182" t="s">
        <v>46404</v>
      </c>
      <c r="J3468" s="1182" t="s">
        <v>14977</v>
      </c>
    </row>
    <row r="3469" spans="2:10" ht="112.5">
      <c r="B3469" s="1167" t="s">
        <v>46409</v>
      </c>
      <c r="C3469" s="1758" t="s">
        <v>46410</v>
      </c>
      <c r="D3469" s="435">
        <v>2</v>
      </c>
      <c r="E3469" s="435">
        <v>30</v>
      </c>
      <c r="F3469" s="435" t="s">
        <v>39369</v>
      </c>
      <c r="G3469" s="1182" t="s">
        <v>40305</v>
      </c>
      <c r="H3469" s="116" t="s">
        <v>3293</v>
      </c>
      <c r="I3469" s="1182" t="s">
        <v>46411</v>
      </c>
      <c r="J3469" s="1182" t="s">
        <v>14977</v>
      </c>
    </row>
    <row r="3470" spans="2:10" ht="75">
      <c r="B3470" s="1167" t="s">
        <v>46412</v>
      </c>
      <c r="C3470" s="1758" t="s">
        <v>46413</v>
      </c>
      <c r="D3470" s="435">
        <v>1</v>
      </c>
      <c r="E3470" s="435">
        <v>4</v>
      </c>
      <c r="F3470" s="435" t="s">
        <v>39369</v>
      </c>
      <c r="G3470" s="435" t="s">
        <v>39369</v>
      </c>
      <c r="H3470" s="116" t="s">
        <v>3293</v>
      </c>
      <c r="I3470" s="435" t="s">
        <v>46411</v>
      </c>
      <c r="J3470" s="1182" t="s">
        <v>14977</v>
      </c>
    </row>
    <row r="3471" spans="2:10" ht="75">
      <c r="B3471" s="1167" t="s">
        <v>46414</v>
      </c>
      <c r="C3471" s="1758" t="s">
        <v>46415</v>
      </c>
      <c r="D3471" s="435">
        <v>1</v>
      </c>
      <c r="E3471" s="435">
        <v>3</v>
      </c>
      <c r="F3471" s="435" t="s">
        <v>39369</v>
      </c>
      <c r="G3471" s="435" t="s">
        <v>39369</v>
      </c>
      <c r="H3471" s="116" t="s">
        <v>3293</v>
      </c>
      <c r="I3471" s="435" t="s">
        <v>46411</v>
      </c>
      <c r="J3471" s="1182" t="s">
        <v>14977</v>
      </c>
    </row>
    <row r="3472" spans="2:10" ht="75">
      <c r="B3472" s="1167" t="s">
        <v>46416</v>
      </c>
      <c r="C3472" s="1758" t="s">
        <v>46417</v>
      </c>
      <c r="D3472" s="435">
        <v>1</v>
      </c>
      <c r="E3472" s="435">
        <v>7</v>
      </c>
      <c r="F3472" s="435" t="s">
        <v>39369</v>
      </c>
      <c r="G3472" s="435" t="s">
        <v>39369</v>
      </c>
      <c r="H3472" s="116" t="s">
        <v>3293</v>
      </c>
      <c r="I3472" s="435" t="s">
        <v>46411</v>
      </c>
      <c r="J3472" s="1182" t="s">
        <v>14977</v>
      </c>
    </row>
    <row r="3473" spans="2:10" ht="93.75">
      <c r="B3473" s="1167" t="s">
        <v>46418</v>
      </c>
      <c r="C3473" s="1758" t="s">
        <v>46419</v>
      </c>
      <c r="D3473" s="435">
        <v>1</v>
      </c>
      <c r="E3473" s="435">
        <v>9</v>
      </c>
      <c r="F3473" s="435" t="s">
        <v>39369</v>
      </c>
      <c r="G3473" s="1182" t="s">
        <v>46420</v>
      </c>
      <c r="H3473" s="116" t="s">
        <v>3293</v>
      </c>
      <c r="I3473" s="1182" t="s">
        <v>46411</v>
      </c>
      <c r="J3473" s="1182" t="s">
        <v>14977</v>
      </c>
    </row>
    <row r="3474" spans="2:10" ht="93.75">
      <c r="B3474" s="1167" t="s">
        <v>46421</v>
      </c>
      <c r="C3474" s="1758" t="s">
        <v>46422</v>
      </c>
      <c r="D3474" s="435">
        <v>1</v>
      </c>
      <c r="E3474" s="435">
        <v>7</v>
      </c>
      <c r="F3474" s="435" t="s">
        <v>41191</v>
      </c>
      <c r="G3474" s="435" t="s">
        <v>41191</v>
      </c>
      <c r="H3474" s="116" t="s">
        <v>3293</v>
      </c>
      <c r="I3474" s="435" t="s">
        <v>44369</v>
      </c>
      <c r="J3474" s="1182" t="s">
        <v>14977</v>
      </c>
    </row>
    <row r="3475" spans="2:10" ht="93.75">
      <c r="B3475" s="1167" t="s">
        <v>46423</v>
      </c>
      <c r="C3475" s="1758" t="s">
        <v>46424</v>
      </c>
      <c r="D3475" s="435">
        <v>1</v>
      </c>
      <c r="E3475" s="435">
        <v>7</v>
      </c>
      <c r="F3475" s="435" t="s">
        <v>41191</v>
      </c>
      <c r="G3475" s="435" t="s">
        <v>41191</v>
      </c>
      <c r="H3475" s="116" t="s">
        <v>3293</v>
      </c>
      <c r="I3475" s="435" t="s">
        <v>44369</v>
      </c>
      <c r="J3475" s="1182" t="s">
        <v>14977</v>
      </c>
    </row>
    <row r="3476" spans="2:10" ht="75">
      <c r="B3476" s="1167" t="s">
        <v>46425</v>
      </c>
      <c r="C3476" s="1758" t="s">
        <v>46426</v>
      </c>
      <c r="D3476" s="435">
        <v>1</v>
      </c>
      <c r="E3476" s="435">
        <v>9</v>
      </c>
      <c r="F3476" s="435" t="s">
        <v>43695</v>
      </c>
      <c r="G3476" s="1182" t="s">
        <v>43695</v>
      </c>
      <c r="H3476" s="116" t="s">
        <v>3293</v>
      </c>
      <c r="I3476" s="1182" t="s">
        <v>46427</v>
      </c>
      <c r="J3476" s="1182" t="s">
        <v>14977</v>
      </c>
    </row>
    <row r="3477" spans="2:10" ht="56.25">
      <c r="B3477" s="1167" t="s">
        <v>46428</v>
      </c>
      <c r="C3477" s="1758" t="s">
        <v>46429</v>
      </c>
      <c r="D3477" s="435">
        <v>1</v>
      </c>
      <c r="E3477" s="435">
        <v>4</v>
      </c>
      <c r="F3477" s="435" t="s">
        <v>41197</v>
      </c>
      <c r="G3477" s="1182" t="s">
        <v>41197</v>
      </c>
      <c r="H3477" s="116" t="s">
        <v>3293</v>
      </c>
      <c r="I3477" s="435" t="s">
        <v>43676</v>
      </c>
      <c r="J3477" s="1182" t="s">
        <v>14977</v>
      </c>
    </row>
    <row r="3478" spans="2:10" ht="75">
      <c r="B3478" s="1167" t="s">
        <v>46430</v>
      </c>
      <c r="C3478" s="1758" t="s">
        <v>46431</v>
      </c>
      <c r="D3478" s="435">
        <v>1</v>
      </c>
      <c r="E3478" s="435">
        <v>6</v>
      </c>
      <c r="F3478" s="435" t="s">
        <v>39372</v>
      </c>
      <c r="G3478" s="1182" t="s">
        <v>39372</v>
      </c>
      <c r="H3478" s="116" t="s">
        <v>3293</v>
      </c>
      <c r="I3478" s="435" t="s">
        <v>46432</v>
      </c>
      <c r="J3478" s="1182" t="s">
        <v>14977</v>
      </c>
    </row>
    <row r="3479" spans="2:10" ht="75">
      <c r="B3479" s="1167" t="s">
        <v>46433</v>
      </c>
      <c r="C3479" s="1758" t="s">
        <v>46434</v>
      </c>
      <c r="D3479" s="1043">
        <v>1</v>
      </c>
      <c r="E3479" s="435">
        <v>3</v>
      </c>
      <c r="F3479" s="435" t="s">
        <v>39372</v>
      </c>
      <c r="G3479" s="435" t="s">
        <v>39372</v>
      </c>
      <c r="H3479" s="116" t="s">
        <v>3293</v>
      </c>
      <c r="I3479" s="435" t="s">
        <v>39372</v>
      </c>
      <c r="J3479" s="1182" t="s">
        <v>14977</v>
      </c>
    </row>
    <row r="3480" spans="2:10" ht="112.5">
      <c r="B3480" s="1167" t="s">
        <v>46435</v>
      </c>
      <c r="C3480" s="1758" t="s">
        <v>46436</v>
      </c>
      <c r="D3480" s="435">
        <v>1</v>
      </c>
      <c r="E3480" s="435">
        <v>3</v>
      </c>
      <c r="F3480" s="435" t="s">
        <v>43479</v>
      </c>
      <c r="G3480" s="1182" t="s">
        <v>39469</v>
      </c>
      <c r="H3480" s="116" t="s">
        <v>3293</v>
      </c>
      <c r="I3480" s="1182" t="s">
        <v>46437</v>
      </c>
      <c r="J3480" s="1182" t="s">
        <v>14977</v>
      </c>
    </row>
    <row r="3481" spans="2:10" ht="93.75">
      <c r="B3481" s="1167" t="s">
        <v>46438</v>
      </c>
      <c r="C3481" s="1758" t="s">
        <v>46439</v>
      </c>
      <c r="D3481" s="435">
        <v>1</v>
      </c>
      <c r="E3481" s="435">
        <v>12</v>
      </c>
      <c r="F3481" s="435" t="s">
        <v>39469</v>
      </c>
      <c r="G3481" s="1182" t="s">
        <v>39469</v>
      </c>
      <c r="H3481" s="116" t="s">
        <v>3293</v>
      </c>
      <c r="I3481" s="1182" t="s">
        <v>46440</v>
      </c>
      <c r="J3481" s="1182" t="s">
        <v>14977</v>
      </c>
    </row>
    <row r="3482" spans="2:10" ht="75">
      <c r="B3482" s="1167" t="s">
        <v>46441</v>
      </c>
      <c r="C3482" s="1758" t="s">
        <v>46442</v>
      </c>
      <c r="D3482" s="435">
        <v>1</v>
      </c>
      <c r="E3482" s="435">
        <v>7</v>
      </c>
      <c r="F3482" s="435" t="s">
        <v>39469</v>
      </c>
      <c r="G3482" s="1182" t="s">
        <v>39469</v>
      </c>
      <c r="H3482" s="116" t="s">
        <v>3293</v>
      </c>
      <c r="I3482" s="1182" t="s">
        <v>46440</v>
      </c>
      <c r="J3482" s="1182" t="s">
        <v>14977</v>
      </c>
    </row>
    <row r="3483" spans="2:10" ht="75">
      <c r="B3483" s="1167" t="s">
        <v>46443</v>
      </c>
      <c r="C3483" s="1758" t="s">
        <v>46444</v>
      </c>
      <c r="D3483" s="435">
        <v>1</v>
      </c>
      <c r="E3483" s="435">
        <v>4</v>
      </c>
      <c r="F3483" s="435" t="s">
        <v>43804</v>
      </c>
      <c r="G3483" s="1182" t="s">
        <v>46445</v>
      </c>
      <c r="H3483" s="116" t="s">
        <v>3293</v>
      </c>
      <c r="I3483" s="1182" t="s">
        <v>46446</v>
      </c>
      <c r="J3483" s="1182" t="s">
        <v>14977</v>
      </c>
    </row>
    <row r="3484" spans="2:10" ht="75">
      <c r="B3484" s="1167" t="s">
        <v>46447</v>
      </c>
      <c r="C3484" s="1758" t="s">
        <v>46448</v>
      </c>
      <c r="D3484" s="1043">
        <v>1</v>
      </c>
      <c r="E3484" s="435">
        <v>4</v>
      </c>
      <c r="F3484" s="435" t="s">
        <v>39473</v>
      </c>
      <c r="G3484" s="1182" t="s">
        <v>32367</v>
      </c>
      <c r="H3484" s="116" t="s">
        <v>3293</v>
      </c>
      <c r="I3484" s="1182" t="s">
        <v>46449</v>
      </c>
      <c r="J3484" s="1182" t="s">
        <v>14977</v>
      </c>
    </row>
    <row r="3485" spans="2:10" ht="75">
      <c r="B3485" s="1167" t="s">
        <v>46450</v>
      </c>
      <c r="C3485" s="1758" t="s">
        <v>46451</v>
      </c>
      <c r="D3485" s="1043">
        <v>1</v>
      </c>
      <c r="E3485" s="435">
        <v>8</v>
      </c>
      <c r="F3485" s="435" t="s">
        <v>42334</v>
      </c>
      <c r="G3485" s="435" t="s">
        <v>42334</v>
      </c>
      <c r="H3485" s="116" t="s">
        <v>3293</v>
      </c>
      <c r="I3485" s="1182" t="s">
        <v>46401</v>
      </c>
      <c r="J3485" s="1182" t="s">
        <v>14977</v>
      </c>
    </row>
    <row r="3486" spans="2:10" ht="56.25">
      <c r="B3486" s="1167" t="s">
        <v>46452</v>
      </c>
      <c r="C3486" s="1758" t="s">
        <v>46453</v>
      </c>
      <c r="D3486" s="1043">
        <v>1</v>
      </c>
      <c r="E3486" s="435">
        <v>8</v>
      </c>
      <c r="F3486" s="435" t="s">
        <v>39473</v>
      </c>
      <c r="G3486" s="435" t="s">
        <v>42334</v>
      </c>
      <c r="H3486" s="116" t="s">
        <v>3293</v>
      </c>
      <c r="I3486" s="1182" t="s">
        <v>46454</v>
      </c>
      <c r="J3486" s="1182" t="s">
        <v>14977</v>
      </c>
    </row>
    <row r="3487" spans="2:10" ht="108">
      <c r="B3487" s="1167" t="s">
        <v>46455</v>
      </c>
      <c r="C3487" s="1758" t="s">
        <v>46374</v>
      </c>
      <c r="D3487" s="435">
        <v>1</v>
      </c>
      <c r="E3487" s="435">
        <v>5</v>
      </c>
      <c r="F3487" s="435" t="s">
        <v>32367</v>
      </c>
      <c r="G3487" s="1182" t="s">
        <v>43719</v>
      </c>
      <c r="H3487" s="116" t="s">
        <v>3293</v>
      </c>
      <c r="I3487" s="1182" t="s">
        <v>46449</v>
      </c>
      <c r="J3487" s="1182" t="s">
        <v>14977</v>
      </c>
    </row>
    <row r="3488" spans="2:10" ht="93.75">
      <c r="B3488" s="1167" t="s">
        <v>46456</v>
      </c>
      <c r="C3488" s="1758" t="s">
        <v>46457</v>
      </c>
      <c r="D3488" s="1043">
        <v>1</v>
      </c>
      <c r="E3488" s="435">
        <v>8</v>
      </c>
      <c r="F3488" s="435" t="s">
        <v>32367</v>
      </c>
      <c r="G3488" s="435" t="s">
        <v>32367</v>
      </c>
      <c r="H3488" s="116" t="s">
        <v>3293</v>
      </c>
      <c r="I3488" s="1182" t="s">
        <v>46449</v>
      </c>
      <c r="J3488" s="1182" t="s">
        <v>14977</v>
      </c>
    </row>
    <row r="3489" spans="2:10" ht="75">
      <c r="B3489" s="1167" t="s">
        <v>46458</v>
      </c>
      <c r="C3489" s="1758" t="s">
        <v>46459</v>
      </c>
      <c r="D3489" s="435">
        <v>1</v>
      </c>
      <c r="E3489" s="435">
        <v>2</v>
      </c>
      <c r="F3489" s="435" t="s">
        <v>32367</v>
      </c>
      <c r="G3489" s="1182" t="s">
        <v>38698</v>
      </c>
      <c r="H3489" s="116" t="s">
        <v>3293</v>
      </c>
      <c r="I3489" s="1182" t="s">
        <v>46449</v>
      </c>
      <c r="J3489" s="1182" t="s">
        <v>14977</v>
      </c>
    </row>
    <row r="3490" spans="2:10" ht="75">
      <c r="B3490" s="1167" t="s">
        <v>46460</v>
      </c>
      <c r="C3490" s="1758" t="s">
        <v>46461</v>
      </c>
      <c r="D3490" s="435">
        <v>1</v>
      </c>
      <c r="E3490" s="435">
        <v>6</v>
      </c>
      <c r="F3490" s="435" t="s">
        <v>32367</v>
      </c>
      <c r="G3490" s="435" t="s">
        <v>32367</v>
      </c>
      <c r="H3490" s="116" t="s">
        <v>3293</v>
      </c>
      <c r="I3490" s="1182" t="s">
        <v>46449</v>
      </c>
      <c r="J3490" s="1182" t="s">
        <v>14977</v>
      </c>
    </row>
    <row r="3491" spans="2:10" ht="75">
      <c r="B3491" s="1167" t="s">
        <v>46462</v>
      </c>
      <c r="C3491" s="1758" t="s">
        <v>46463</v>
      </c>
      <c r="D3491" s="1043">
        <v>1</v>
      </c>
      <c r="E3491" s="435">
        <v>29</v>
      </c>
      <c r="F3491" s="435" t="s">
        <v>43483</v>
      </c>
      <c r="G3491" s="435" t="s">
        <v>43483</v>
      </c>
      <c r="H3491" s="116" t="s">
        <v>3293</v>
      </c>
      <c r="I3491" s="1182" t="s">
        <v>46464</v>
      </c>
      <c r="J3491" s="1182" t="s">
        <v>14977</v>
      </c>
    </row>
    <row r="3492" spans="2:10" ht="75">
      <c r="B3492" s="1167" t="s">
        <v>46465</v>
      </c>
      <c r="C3492" s="1758" t="s">
        <v>46466</v>
      </c>
      <c r="D3492" s="435">
        <v>1</v>
      </c>
      <c r="E3492" s="435">
        <v>9</v>
      </c>
      <c r="F3492" s="435" t="s">
        <v>32128</v>
      </c>
      <c r="G3492" s="1182" t="s">
        <v>43823</v>
      </c>
      <c r="H3492" s="116" t="s">
        <v>3293</v>
      </c>
      <c r="I3492" s="1182" t="s">
        <v>32130</v>
      </c>
      <c r="J3492" s="1182" t="s">
        <v>14977</v>
      </c>
    </row>
    <row r="3493" spans="2:10" ht="75">
      <c r="B3493" s="1167" t="s">
        <v>46467</v>
      </c>
      <c r="C3493" s="1758" t="s">
        <v>46468</v>
      </c>
      <c r="D3493" s="435">
        <v>1</v>
      </c>
      <c r="E3493" s="435">
        <v>20</v>
      </c>
      <c r="F3493" s="435" t="s">
        <v>43483</v>
      </c>
      <c r="G3493" s="1182" t="s">
        <v>43483</v>
      </c>
      <c r="H3493" s="116" t="s">
        <v>3293</v>
      </c>
      <c r="I3493" s="1182" t="s">
        <v>46464</v>
      </c>
      <c r="J3493" s="1182" t="s">
        <v>14977</v>
      </c>
    </row>
    <row r="3494" spans="2:10" ht="75">
      <c r="B3494" s="1167" t="s">
        <v>46469</v>
      </c>
      <c r="C3494" s="1758" t="s">
        <v>46470</v>
      </c>
      <c r="D3494" s="1043">
        <v>1</v>
      </c>
      <c r="E3494" s="435">
        <v>46</v>
      </c>
      <c r="F3494" s="435" t="s">
        <v>43711</v>
      </c>
      <c r="G3494" s="1182" t="s">
        <v>43719</v>
      </c>
      <c r="H3494" s="116" t="s">
        <v>3293</v>
      </c>
      <c r="I3494" s="1182" t="s">
        <v>46471</v>
      </c>
      <c r="J3494" s="1182" t="s">
        <v>14977</v>
      </c>
    </row>
    <row r="3495" spans="2:10" ht="56.25">
      <c r="B3495" s="1167" t="s">
        <v>46472</v>
      </c>
      <c r="C3495" s="1758" t="s">
        <v>46473</v>
      </c>
      <c r="D3495" s="1043">
        <v>1</v>
      </c>
      <c r="E3495" s="435">
        <v>6</v>
      </c>
      <c r="F3495" s="435" t="s">
        <v>43711</v>
      </c>
      <c r="G3495" s="1182" t="s">
        <v>43719</v>
      </c>
      <c r="H3495" s="116" t="s">
        <v>3293</v>
      </c>
      <c r="I3495" s="1182" t="s">
        <v>46471</v>
      </c>
      <c r="J3495" s="1182" t="s">
        <v>14977</v>
      </c>
    </row>
    <row r="3496" spans="2:10" ht="93.75">
      <c r="B3496" s="1167" t="s">
        <v>46474</v>
      </c>
      <c r="C3496" s="1758" t="s">
        <v>46475</v>
      </c>
      <c r="D3496" s="435">
        <v>1</v>
      </c>
      <c r="E3496" s="435">
        <v>4</v>
      </c>
      <c r="F3496" s="435" t="s">
        <v>43719</v>
      </c>
      <c r="G3496" s="1182" t="s">
        <v>46476</v>
      </c>
      <c r="H3496" s="116" t="s">
        <v>3293</v>
      </c>
      <c r="I3496" s="1182" t="s">
        <v>46477</v>
      </c>
      <c r="J3496" s="1182" t="s">
        <v>14977</v>
      </c>
    </row>
    <row r="3497" spans="2:10" ht="75">
      <c r="B3497" s="1167" t="s">
        <v>46478</v>
      </c>
      <c r="C3497" s="1758" t="s">
        <v>46479</v>
      </c>
      <c r="D3497" s="435">
        <v>1</v>
      </c>
      <c r="E3497" s="435">
        <v>5</v>
      </c>
      <c r="F3497" s="435" t="s">
        <v>46480</v>
      </c>
      <c r="G3497" s="1182" t="s">
        <v>46481</v>
      </c>
      <c r="H3497" s="116" t="s">
        <v>3293</v>
      </c>
      <c r="I3497" s="1182" t="s">
        <v>46481</v>
      </c>
      <c r="J3497" s="1182" t="s">
        <v>14977</v>
      </c>
    </row>
    <row r="3498" spans="2:10" ht="56.25">
      <c r="B3498" s="1167" t="s">
        <v>46482</v>
      </c>
      <c r="C3498" s="1758" t="s">
        <v>46483</v>
      </c>
      <c r="D3498" s="435">
        <v>1</v>
      </c>
      <c r="E3498" s="435">
        <v>2</v>
      </c>
      <c r="F3498" s="435" t="s">
        <v>46484</v>
      </c>
      <c r="G3498" s="1182" t="s">
        <v>39544</v>
      </c>
      <c r="H3498" s="116" t="s">
        <v>3293</v>
      </c>
      <c r="I3498" s="1182" t="s">
        <v>44858</v>
      </c>
      <c r="J3498" s="1182" t="s">
        <v>14977</v>
      </c>
    </row>
    <row r="3499" spans="2:10" ht="56.25">
      <c r="B3499" s="1167" t="s">
        <v>46485</v>
      </c>
      <c r="C3499" s="1758" t="s">
        <v>46486</v>
      </c>
      <c r="D3499" s="435">
        <v>1</v>
      </c>
      <c r="E3499" s="435">
        <v>5</v>
      </c>
      <c r="F3499" s="435" t="s">
        <v>46487</v>
      </c>
      <c r="G3499" s="1182" t="s">
        <v>46488</v>
      </c>
      <c r="H3499" s="116" t="s">
        <v>3293</v>
      </c>
      <c r="I3499" s="1182" t="s">
        <v>46489</v>
      </c>
      <c r="J3499" s="1182" t="s">
        <v>14977</v>
      </c>
    </row>
    <row r="3500" spans="2:10" ht="75">
      <c r="B3500" s="1167" t="s">
        <v>46490</v>
      </c>
      <c r="C3500" s="1758" t="s">
        <v>46491</v>
      </c>
      <c r="D3500" s="435">
        <v>1</v>
      </c>
      <c r="E3500" s="435">
        <v>10</v>
      </c>
      <c r="F3500" s="435" t="s">
        <v>39535</v>
      </c>
      <c r="G3500" s="1182" t="s">
        <v>46476</v>
      </c>
      <c r="H3500" s="116" t="s">
        <v>3293</v>
      </c>
      <c r="I3500" s="1182" t="s">
        <v>46492</v>
      </c>
      <c r="J3500" s="1182" t="s">
        <v>14977</v>
      </c>
    </row>
    <row r="3501" spans="2:10" ht="75">
      <c r="B3501" s="1167" t="s">
        <v>46493</v>
      </c>
      <c r="C3501" s="1758" t="s">
        <v>46494</v>
      </c>
      <c r="D3501" s="435">
        <v>1</v>
      </c>
      <c r="E3501" s="435">
        <v>7</v>
      </c>
      <c r="F3501" s="435" t="s">
        <v>46495</v>
      </c>
      <c r="G3501" s="1182" t="s">
        <v>46476</v>
      </c>
      <c r="H3501" s="116" t="s">
        <v>3293</v>
      </c>
      <c r="I3501" s="1182" t="s">
        <v>46492</v>
      </c>
      <c r="J3501" s="1182" t="s">
        <v>14977</v>
      </c>
    </row>
    <row r="3502" spans="2:10" ht="56.25">
      <c r="B3502" s="1167" t="s">
        <v>46496</v>
      </c>
      <c r="C3502" s="1758" t="s">
        <v>46497</v>
      </c>
      <c r="D3502" s="435">
        <v>1</v>
      </c>
      <c r="E3502" s="435">
        <v>6</v>
      </c>
      <c r="F3502" s="435" t="s">
        <v>46495</v>
      </c>
      <c r="G3502" s="1182" t="s">
        <v>46476</v>
      </c>
      <c r="H3502" s="116" t="s">
        <v>3293</v>
      </c>
      <c r="I3502" s="1182" t="s">
        <v>46492</v>
      </c>
      <c r="J3502" s="1182" t="s">
        <v>14977</v>
      </c>
    </row>
    <row r="3503" spans="2:10" ht="93.75">
      <c r="B3503" s="1167" t="s">
        <v>46498</v>
      </c>
      <c r="C3503" s="1758" t="s">
        <v>46499</v>
      </c>
      <c r="D3503" s="435">
        <v>1</v>
      </c>
      <c r="E3503" s="435">
        <v>6</v>
      </c>
      <c r="F3503" s="435" t="s">
        <v>46476</v>
      </c>
      <c r="G3503" s="1182" t="s">
        <v>32128</v>
      </c>
      <c r="H3503" s="116" t="s">
        <v>3293</v>
      </c>
      <c r="I3503" s="1182" t="s">
        <v>46487</v>
      </c>
      <c r="J3503" s="1182" t="s">
        <v>14977</v>
      </c>
    </row>
    <row r="3504" spans="2:10" ht="150">
      <c r="B3504" s="1167" t="s">
        <v>46500</v>
      </c>
      <c r="C3504" s="1758" t="s">
        <v>46501</v>
      </c>
      <c r="D3504" s="435">
        <v>2</v>
      </c>
      <c r="E3504" s="435">
        <v>6</v>
      </c>
      <c r="F3504" s="435" t="s">
        <v>46476</v>
      </c>
      <c r="G3504" s="1182" t="s">
        <v>43823</v>
      </c>
      <c r="H3504" s="116" t="s">
        <v>3293</v>
      </c>
      <c r="I3504" s="1182" t="s">
        <v>46487</v>
      </c>
      <c r="J3504" s="1182" t="s">
        <v>14977</v>
      </c>
    </row>
    <row r="3505" spans="2:10" ht="75">
      <c r="B3505" s="1167" t="s">
        <v>46502</v>
      </c>
      <c r="C3505" s="1758" t="s">
        <v>46451</v>
      </c>
      <c r="D3505" s="1043">
        <v>1</v>
      </c>
      <c r="E3505" s="435">
        <v>8</v>
      </c>
      <c r="F3505" s="435" t="s">
        <v>42334</v>
      </c>
      <c r="G3505" s="435" t="s">
        <v>42334</v>
      </c>
      <c r="H3505" s="116" t="s">
        <v>3293</v>
      </c>
      <c r="I3505" s="1182" t="s">
        <v>46401</v>
      </c>
      <c r="J3505" s="1182" t="s">
        <v>14977</v>
      </c>
    </row>
    <row r="3506" spans="2:10" ht="75">
      <c r="B3506" s="1167" t="s">
        <v>46503</v>
      </c>
      <c r="C3506" s="1758" t="s">
        <v>46504</v>
      </c>
      <c r="D3506" s="1043">
        <v>1</v>
      </c>
      <c r="E3506" s="435">
        <v>4</v>
      </c>
      <c r="F3506" s="435" t="s">
        <v>39544</v>
      </c>
      <c r="G3506" s="435" t="s">
        <v>39544</v>
      </c>
      <c r="H3506" s="116" t="s">
        <v>3293</v>
      </c>
      <c r="I3506" s="435" t="s">
        <v>46505</v>
      </c>
      <c r="J3506" s="1182" t="s">
        <v>14977</v>
      </c>
    </row>
    <row r="3507" spans="2:10" ht="75">
      <c r="B3507" s="1167" t="s">
        <v>46506</v>
      </c>
      <c r="C3507" s="1758" t="s">
        <v>46507</v>
      </c>
      <c r="D3507" s="435">
        <v>1</v>
      </c>
      <c r="E3507" s="435">
        <v>19</v>
      </c>
      <c r="F3507" s="435" t="s">
        <v>39544</v>
      </c>
      <c r="G3507" s="435" t="s">
        <v>39544</v>
      </c>
      <c r="H3507" s="116" t="s">
        <v>3293</v>
      </c>
      <c r="I3507" s="435" t="s">
        <v>46505</v>
      </c>
      <c r="J3507" s="1182" t="s">
        <v>14977</v>
      </c>
    </row>
    <row r="3508" spans="2:10" ht="112.5">
      <c r="B3508" s="1167" t="s">
        <v>46508</v>
      </c>
      <c r="C3508" s="1758" t="s">
        <v>46509</v>
      </c>
      <c r="D3508" s="1043">
        <v>1</v>
      </c>
      <c r="E3508" s="435">
        <v>5</v>
      </c>
      <c r="F3508" s="435" t="s">
        <v>46510</v>
      </c>
      <c r="G3508" s="1182" t="s">
        <v>43791</v>
      </c>
      <c r="H3508" s="116" t="s">
        <v>3293</v>
      </c>
      <c r="I3508" s="435" t="s">
        <v>46505</v>
      </c>
      <c r="J3508" s="1182" t="s">
        <v>14977</v>
      </c>
    </row>
    <row r="3509" spans="2:10" ht="56.25">
      <c r="B3509" s="1167" t="s">
        <v>46511</v>
      </c>
      <c r="C3509" s="1758" t="s">
        <v>46512</v>
      </c>
      <c r="D3509" s="435">
        <v>1</v>
      </c>
      <c r="E3509" s="435">
        <v>3</v>
      </c>
      <c r="F3509" s="435" t="s">
        <v>43823</v>
      </c>
      <c r="G3509" s="435" t="s">
        <v>43823</v>
      </c>
      <c r="H3509" s="116" t="s">
        <v>3293</v>
      </c>
      <c r="I3509" s="435" t="s">
        <v>24018</v>
      </c>
      <c r="J3509" s="1182" t="s">
        <v>14977</v>
      </c>
    </row>
    <row r="3510" spans="2:10" ht="93.75">
      <c r="B3510" s="1167" t="s">
        <v>46513</v>
      </c>
      <c r="C3510" s="1758" t="s">
        <v>46514</v>
      </c>
      <c r="D3510" s="1043">
        <v>1</v>
      </c>
      <c r="E3510" s="435">
        <v>3</v>
      </c>
      <c r="F3510" s="435" t="s">
        <v>39560</v>
      </c>
      <c r="G3510" s="1182" t="s">
        <v>39601</v>
      </c>
      <c r="H3510" s="116" t="s">
        <v>3293</v>
      </c>
      <c r="I3510" s="1182" t="s">
        <v>46515</v>
      </c>
      <c r="J3510" s="1182" t="s">
        <v>14977</v>
      </c>
    </row>
    <row r="3511" spans="2:10" ht="93.75">
      <c r="B3511" s="1167" t="s">
        <v>46516</v>
      </c>
      <c r="C3511" s="1758" t="s">
        <v>46517</v>
      </c>
      <c r="D3511" s="435">
        <v>1</v>
      </c>
      <c r="E3511" s="435">
        <v>4</v>
      </c>
      <c r="F3511" s="435" t="s">
        <v>43712</v>
      </c>
      <c r="G3511" s="1182" t="s">
        <v>43791</v>
      </c>
      <c r="H3511" s="116" t="s">
        <v>3293</v>
      </c>
      <c r="I3511" s="1182" t="s">
        <v>46518</v>
      </c>
      <c r="J3511" s="1182" t="s">
        <v>14977</v>
      </c>
    </row>
    <row r="3512" spans="2:10" ht="93.75">
      <c r="B3512" s="1167" t="s">
        <v>46519</v>
      </c>
      <c r="C3512" s="1758" t="s">
        <v>46520</v>
      </c>
      <c r="D3512" s="435">
        <v>1</v>
      </c>
      <c r="E3512" s="435">
        <v>14</v>
      </c>
      <c r="F3512" s="435" t="s">
        <v>43791</v>
      </c>
      <c r="G3512" s="435" t="s">
        <v>43791</v>
      </c>
      <c r="H3512" s="116" t="s">
        <v>3293</v>
      </c>
      <c r="I3512" s="1182" t="s">
        <v>46521</v>
      </c>
      <c r="J3512" s="1182" t="s">
        <v>14977</v>
      </c>
    </row>
    <row r="3513" spans="2:10" ht="75">
      <c r="B3513" s="1167" t="s">
        <v>46522</v>
      </c>
      <c r="C3513" s="1758" t="s">
        <v>46523</v>
      </c>
      <c r="D3513" s="435">
        <v>1</v>
      </c>
      <c r="E3513" s="435">
        <v>7</v>
      </c>
      <c r="F3513" s="435" t="s">
        <v>43791</v>
      </c>
      <c r="G3513" s="1182" t="s">
        <v>43791</v>
      </c>
      <c r="H3513" s="116" t="s">
        <v>3293</v>
      </c>
      <c r="I3513" s="1182" t="s">
        <v>46521</v>
      </c>
      <c r="J3513" s="1182" t="s">
        <v>14977</v>
      </c>
    </row>
    <row r="3514" spans="2:10" ht="112.5">
      <c r="B3514" s="1167" t="s">
        <v>46524</v>
      </c>
      <c r="C3514" s="1758" t="s">
        <v>46525</v>
      </c>
      <c r="D3514" s="435">
        <v>2</v>
      </c>
      <c r="E3514" s="435">
        <v>2</v>
      </c>
      <c r="F3514" s="435" t="s">
        <v>39601</v>
      </c>
      <c r="G3514" s="1182" t="s">
        <v>43572</v>
      </c>
      <c r="H3514" s="116" t="s">
        <v>3293</v>
      </c>
      <c r="I3514" s="1182" t="s">
        <v>46526</v>
      </c>
      <c r="J3514" s="1182" t="s">
        <v>14977</v>
      </c>
    </row>
    <row r="3515" spans="2:10" ht="112.5">
      <c r="B3515" s="1167" t="s">
        <v>46527</v>
      </c>
      <c r="C3515" s="1758" t="s">
        <v>46528</v>
      </c>
      <c r="D3515" s="435">
        <v>1</v>
      </c>
      <c r="E3515" s="435">
        <v>6</v>
      </c>
      <c r="F3515" s="435" t="s">
        <v>46529</v>
      </c>
      <c r="G3515" s="1182" t="s">
        <v>43602</v>
      </c>
      <c r="H3515" s="116" t="s">
        <v>3293</v>
      </c>
      <c r="I3515" s="1182" t="s">
        <v>46526</v>
      </c>
      <c r="J3515" s="1182" t="s">
        <v>14977</v>
      </c>
    </row>
    <row r="3516" spans="2:10" ht="56.25">
      <c r="B3516" s="1167" t="s">
        <v>46530</v>
      </c>
      <c r="C3516" s="1758" t="s">
        <v>46531</v>
      </c>
      <c r="D3516" s="435"/>
      <c r="E3516" s="435"/>
      <c r="F3516" s="435"/>
      <c r="G3516" s="1182"/>
      <c r="H3516" s="1182"/>
      <c r="I3516" s="1182"/>
      <c r="J3516" s="1182" t="s">
        <v>14977</v>
      </c>
    </row>
    <row r="3517" spans="2:10" ht="93.75">
      <c r="B3517" s="1167" t="s">
        <v>46532</v>
      </c>
      <c r="C3517" s="1758" t="s">
        <v>46533</v>
      </c>
      <c r="D3517" s="1043">
        <v>2</v>
      </c>
      <c r="E3517" s="435">
        <v>7</v>
      </c>
      <c r="F3517" s="435" t="s">
        <v>39620</v>
      </c>
      <c r="G3517" s="1182" t="s">
        <v>39627</v>
      </c>
      <c r="H3517" s="116" t="s">
        <v>3293</v>
      </c>
      <c r="I3517" s="1182" t="s">
        <v>46534</v>
      </c>
      <c r="J3517" s="1182" t="s">
        <v>14977</v>
      </c>
    </row>
    <row r="3518" spans="2:10" ht="93.75">
      <c r="B3518" s="1167" t="s">
        <v>46535</v>
      </c>
      <c r="C3518" s="1758" t="s">
        <v>46536</v>
      </c>
      <c r="D3518" s="435">
        <v>1</v>
      </c>
      <c r="E3518" s="435">
        <v>8</v>
      </c>
      <c r="F3518" s="435" t="s">
        <v>39620</v>
      </c>
      <c r="G3518" s="1182" t="s">
        <v>43850</v>
      </c>
      <c r="H3518" s="116" t="s">
        <v>3293</v>
      </c>
      <c r="I3518" s="1182" t="s">
        <v>46537</v>
      </c>
      <c r="J3518" s="1182" t="s">
        <v>14977</v>
      </c>
    </row>
    <row r="3519" spans="2:10" ht="93.75">
      <c r="B3519" s="1167" t="s">
        <v>46538</v>
      </c>
      <c r="C3519" s="1758" t="s">
        <v>46539</v>
      </c>
      <c r="D3519" s="435">
        <v>2</v>
      </c>
      <c r="E3519" s="435">
        <v>24</v>
      </c>
      <c r="F3519" s="435" t="s">
        <v>39631</v>
      </c>
      <c r="G3519" s="1182" t="s">
        <v>43850</v>
      </c>
      <c r="H3519" s="116" t="s">
        <v>3293</v>
      </c>
      <c r="I3519" s="1182" t="s">
        <v>46537</v>
      </c>
      <c r="J3519" s="1182" t="s">
        <v>14977</v>
      </c>
    </row>
    <row r="3520" spans="2:10" ht="75">
      <c r="B3520" s="1167" t="s">
        <v>46540</v>
      </c>
      <c r="C3520" s="1758" t="s">
        <v>46541</v>
      </c>
      <c r="D3520" s="435">
        <v>1</v>
      </c>
      <c r="E3520" s="435">
        <v>2</v>
      </c>
      <c r="F3520" s="435" t="s">
        <v>46542</v>
      </c>
      <c r="G3520" s="1182" t="s">
        <v>38966</v>
      </c>
      <c r="H3520" s="116" t="s">
        <v>3293</v>
      </c>
      <c r="I3520" s="435" t="s">
        <v>46543</v>
      </c>
      <c r="J3520" s="1182" t="s">
        <v>14977</v>
      </c>
    </row>
    <row r="3521" spans="2:10" ht="75">
      <c r="B3521" s="1167" t="s">
        <v>46544</v>
      </c>
      <c r="C3521" s="1758" t="s">
        <v>46545</v>
      </c>
      <c r="D3521" s="1043">
        <v>1</v>
      </c>
      <c r="E3521" s="435">
        <v>17</v>
      </c>
      <c r="F3521" s="435" t="s">
        <v>39631</v>
      </c>
      <c r="G3521" s="1182" t="s">
        <v>44522</v>
      </c>
      <c r="H3521" s="116" t="s">
        <v>3293</v>
      </c>
      <c r="I3521" s="1182" t="s">
        <v>46546</v>
      </c>
      <c r="J3521" s="1182" t="s">
        <v>14977</v>
      </c>
    </row>
    <row r="3522" spans="2:10" ht="75">
      <c r="B3522" s="1167" t="s">
        <v>46547</v>
      </c>
      <c r="C3522" s="1758" t="s">
        <v>46548</v>
      </c>
      <c r="D3522" s="435">
        <v>1</v>
      </c>
      <c r="E3522" s="435">
        <v>15</v>
      </c>
      <c r="F3522" s="435" t="s">
        <v>43850</v>
      </c>
      <c r="G3522" s="1182" t="s">
        <v>43864</v>
      </c>
      <c r="H3522" s="116" t="s">
        <v>3293</v>
      </c>
      <c r="I3522" s="1182" t="s">
        <v>46537</v>
      </c>
      <c r="J3522" s="1182" t="s">
        <v>14977</v>
      </c>
    </row>
    <row r="3523" spans="2:10" ht="93.75">
      <c r="B3523" s="1167" t="s">
        <v>46549</v>
      </c>
      <c r="C3523" s="1758" t="s">
        <v>46550</v>
      </c>
      <c r="D3523" s="435">
        <v>1</v>
      </c>
      <c r="E3523" s="435">
        <v>9</v>
      </c>
      <c r="F3523" s="435" t="s">
        <v>39697</v>
      </c>
      <c r="G3523" s="1182" t="s">
        <v>43576</v>
      </c>
      <c r="H3523" s="116" t="s">
        <v>3293</v>
      </c>
      <c r="I3523" s="1182" t="s">
        <v>46551</v>
      </c>
      <c r="J3523" s="1182" t="s">
        <v>14977</v>
      </c>
    </row>
    <row r="3524" spans="2:10" ht="56.25">
      <c r="B3524" s="1167" t="s">
        <v>46552</v>
      </c>
      <c r="C3524" s="1758" t="s">
        <v>46553</v>
      </c>
      <c r="D3524" s="435">
        <v>1</v>
      </c>
      <c r="E3524" s="435">
        <v>9</v>
      </c>
      <c r="F3524" s="435" t="s">
        <v>39661</v>
      </c>
      <c r="G3524" s="1182" t="s">
        <v>39661</v>
      </c>
      <c r="H3524" s="116" t="s">
        <v>3293</v>
      </c>
      <c r="I3524" s="1182" t="s">
        <v>46554</v>
      </c>
      <c r="J3524" s="1182" t="s">
        <v>14977</v>
      </c>
    </row>
    <row r="3525" spans="2:10" ht="93.75">
      <c r="B3525" s="1167" t="s">
        <v>46555</v>
      </c>
      <c r="C3525" s="1758" t="s">
        <v>46556</v>
      </c>
      <c r="D3525" s="435">
        <v>3</v>
      </c>
      <c r="E3525" s="435">
        <v>28</v>
      </c>
      <c r="F3525" s="435" t="s">
        <v>46260</v>
      </c>
      <c r="G3525" s="1182" t="s">
        <v>43771</v>
      </c>
      <c r="H3525" s="116" t="s">
        <v>3293</v>
      </c>
      <c r="I3525" s="1182" t="s">
        <v>24026</v>
      </c>
      <c r="J3525" s="1182" t="s">
        <v>14977</v>
      </c>
    </row>
    <row r="3526" spans="2:10" ht="93.75">
      <c r="B3526" s="1167" t="s">
        <v>46557</v>
      </c>
      <c r="C3526" s="1758" t="s">
        <v>46556</v>
      </c>
      <c r="D3526" s="1043">
        <v>3</v>
      </c>
      <c r="E3526" s="435">
        <v>26</v>
      </c>
      <c r="F3526" s="435" t="s">
        <v>44170</v>
      </c>
      <c r="G3526" s="1182" t="s">
        <v>43882</v>
      </c>
      <c r="H3526" s="116" t="s">
        <v>3293</v>
      </c>
      <c r="I3526" s="1182" t="s">
        <v>24026</v>
      </c>
      <c r="J3526" s="1182" t="s">
        <v>14977</v>
      </c>
    </row>
    <row r="3527" spans="2:10" ht="56.25">
      <c r="B3527" s="1167" t="s">
        <v>46558</v>
      </c>
      <c r="C3527" s="1758" t="s">
        <v>46559</v>
      </c>
      <c r="D3527" s="435">
        <v>1</v>
      </c>
      <c r="E3527" s="435">
        <v>6</v>
      </c>
      <c r="F3527" s="435" t="s">
        <v>44194</v>
      </c>
      <c r="G3527" s="1182" t="s">
        <v>43876</v>
      </c>
      <c r="H3527" s="116" t="s">
        <v>3293</v>
      </c>
      <c r="I3527" s="1182" t="s">
        <v>46560</v>
      </c>
      <c r="J3527" s="1182" t="s">
        <v>14977</v>
      </c>
    </row>
    <row r="3528" spans="2:10" ht="56.25">
      <c r="B3528" s="1167" t="s">
        <v>46561</v>
      </c>
      <c r="C3528" s="1758" t="s">
        <v>46531</v>
      </c>
      <c r="D3528" s="435">
        <v>1</v>
      </c>
      <c r="E3528" s="435">
        <v>5</v>
      </c>
      <c r="F3528" s="435" t="s">
        <v>44194</v>
      </c>
      <c r="G3528" s="1182" t="s">
        <v>43876</v>
      </c>
      <c r="H3528" s="116" t="s">
        <v>3293</v>
      </c>
      <c r="I3528" s="1182" t="s">
        <v>46560</v>
      </c>
      <c r="J3528" s="1182" t="s">
        <v>14977</v>
      </c>
    </row>
    <row r="3529" spans="2:10" ht="75">
      <c r="B3529" s="1167" t="s">
        <v>46562</v>
      </c>
      <c r="C3529" s="1758" t="s">
        <v>46563</v>
      </c>
      <c r="D3529" s="435">
        <v>1</v>
      </c>
      <c r="E3529" s="435">
        <v>20</v>
      </c>
      <c r="F3529" s="435" t="s">
        <v>43876</v>
      </c>
      <c r="G3529" s="1182" t="s">
        <v>43876</v>
      </c>
      <c r="H3529" s="116" t="s">
        <v>3293</v>
      </c>
      <c r="I3529" s="1182" t="s">
        <v>44519</v>
      </c>
      <c r="J3529" s="1182" t="s">
        <v>14977</v>
      </c>
    </row>
    <row r="3530" spans="2:10" ht="75">
      <c r="B3530" s="1167" t="s">
        <v>46564</v>
      </c>
      <c r="C3530" s="1758" t="s">
        <v>46565</v>
      </c>
      <c r="D3530" s="1043">
        <v>1</v>
      </c>
      <c r="E3530" s="435">
        <v>4</v>
      </c>
      <c r="F3530" s="435" t="s">
        <v>43876</v>
      </c>
      <c r="G3530" s="1182" t="s">
        <v>39064</v>
      </c>
      <c r="H3530" s="116" t="s">
        <v>3293</v>
      </c>
      <c r="I3530" s="1182" t="s">
        <v>44519</v>
      </c>
      <c r="J3530" s="1182" t="s">
        <v>14977</v>
      </c>
    </row>
    <row r="3531" spans="2:10" ht="112.5">
      <c r="B3531" s="1167" t="s">
        <v>46566</v>
      </c>
      <c r="C3531" s="1758" t="s">
        <v>46567</v>
      </c>
      <c r="D3531" s="435">
        <v>2</v>
      </c>
      <c r="E3531" s="435">
        <v>48</v>
      </c>
      <c r="F3531" s="435" t="s">
        <v>43876</v>
      </c>
      <c r="G3531" s="1182" t="s">
        <v>46267</v>
      </c>
      <c r="H3531" s="116" t="s">
        <v>3293</v>
      </c>
      <c r="I3531" s="1182" t="s">
        <v>44519</v>
      </c>
      <c r="J3531" s="1182" t="s">
        <v>14977</v>
      </c>
    </row>
    <row r="3532" spans="2:10" ht="93.75">
      <c r="B3532" s="1167" t="s">
        <v>46568</v>
      </c>
      <c r="C3532" s="1758" t="s">
        <v>46569</v>
      </c>
      <c r="D3532" s="1043">
        <v>1</v>
      </c>
      <c r="E3532" s="435">
        <v>5</v>
      </c>
      <c r="F3532" s="435" t="s">
        <v>43890</v>
      </c>
      <c r="G3532" s="1182" t="s">
        <v>43771</v>
      </c>
      <c r="H3532" s="116" t="s">
        <v>3293</v>
      </c>
      <c r="I3532" s="1182" t="s">
        <v>46570</v>
      </c>
      <c r="J3532" s="1182" t="s">
        <v>14977</v>
      </c>
    </row>
    <row r="3533" spans="2:10" ht="75">
      <c r="B3533" s="1167" t="s">
        <v>46571</v>
      </c>
      <c r="C3533" s="1758" t="s">
        <v>46572</v>
      </c>
      <c r="D3533" s="435">
        <v>1</v>
      </c>
      <c r="E3533" s="435">
        <v>3</v>
      </c>
      <c r="F3533" s="435" t="s">
        <v>44314</v>
      </c>
      <c r="G3533" s="435" t="s">
        <v>44314</v>
      </c>
      <c r="H3533" s="116" t="s">
        <v>3293</v>
      </c>
      <c r="I3533" s="1182" t="s">
        <v>46573</v>
      </c>
      <c r="J3533" s="1182" t="s">
        <v>14977</v>
      </c>
    </row>
    <row r="3534" spans="2:10" ht="93.75">
      <c r="B3534" s="1167" t="s">
        <v>46574</v>
      </c>
      <c r="C3534" s="1758" t="s">
        <v>46575</v>
      </c>
      <c r="D3534" s="435">
        <v>1</v>
      </c>
      <c r="E3534" s="435">
        <v>5</v>
      </c>
      <c r="F3534" s="435" t="s">
        <v>39064</v>
      </c>
      <c r="G3534" s="1182" t="s">
        <v>46248</v>
      </c>
      <c r="H3534" s="1182"/>
      <c r="I3534" s="1182"/>
      <c r="J3534" s="1182" t="s">
        <v>14977</v>
      </c>
    </row>
    <row r="3535" spans="2:10" ht="93.75">
      <c r="B3535" s="1167" t="s">
        <v>46576</v>
      </c>
      <c r="C3535" s="1758" t="s">
        <v>46577</v>
      </c>
      <c r="D3535" s="435">
        <v>2</v>
      </c>
      <c r="E3535" s="435">
        <v>22</v>
      </c>
      <c r="F3535" s="435" t="s">
        <v>43771</v>
      </c>
      <c r="G3535" s="1182" t="s">
        <v>42328</v>
      </c>
      <c r="H3535" s="116" t="s">
        <v>3293</v>
      </c>
      <c r="I3535" s="1182">
        <v>2807.2022999999999</v>
      </c>
      <c r="J3535" s="1182" t="s">
        <v>14977</v>
      </c>
    </row>
    <row r="3536" spans="2:10" ht="112.5">
      <c r="B3536" s="1167" t="s">
        <v>46578</v>
      </c>
      <c r="C3536" s="1758" t="s">
        <v>46579</v>
      </c>
      <c r="D3536" s="435">
        <v>2</v>
      </c>
      <c r="E3536" s="435">
        <v>5</v>
      </c>
      <c r="F3536" s="435" t="s">
        <v>43771</v>
      </c>
      <c r="G3536" s="1182" t="s">
        <v>39664</v>
      </c>
      <c r="H3536" s="116" t="s">
        <v>3293</v>
      </c>
      <c r="I3536" s="1182" t="s">
        <v>46570</v>
      </c>
      <c r="J3536" s="1182" t="s">
        <v>14977</v>
      </c>
    </row>
    <row r="3537" spans="2:10" ht="75">
      <c r="B3537" s="1167" t="s">
        <v>46580</v>
      </c>
      <c r="C3537" s="1758" t="s">
        <v>46581</v>
      </c>
      <c r="D3537" s="1043">
        <v>1</v>
      </c>
      <c r="E3537" s="435">
        <v>6</v>
      </c>
      <c r="F3537" s="435" t="s">
        <v>43771</v>
      </c>
      <c r="G3537" s="1182" t="s">
        <v>43771</v>
      </c>
      <c r="H3537" s="116" t="s">
        <v>3293</v>
      </c>
      <c r="I3537" s="1182" t="s">
        <v>46570</v>
      </c>
      <c r="J3537" s="1182" t="s">
        <v>14977</v>
      </c>
    </row>
    <row r="3538" spans="2:10" ht="93.75">
      <c r="B3538" s="1167" t="s">
        <v>46582</v>
      </c>
      <c r="C3538" s="1758" t="s">
        <v>46583</v>
      </c>
      <c r="D3538" s="435">
        <v>1</v>
      </c>
      <c r="E3538" s="435">
        <v>9</v>
      </c>
      <c r="F3538" s="435" t="s">
        <v>46267</v>
      </c>
      <c r="G3538" s="1182" t="s">
        <v>39661</v>
      </c>
      <c r="H3538" s="116" t="s">
        <v>3293</v>
      </c>
      <c r="I3538" s="1182" t="s">
        <v>46584</v>
      </c>
      <c r="J3538" s="1182" t="s">
        <v>14977</v>
      </c>
    </row>
    <row r="3539" spans="2:10" ht="93.75">
      <c r="B3539" s="1167" t="s">
        <v>46585</v>
      </c>
      <c r="C3539" s="1758" t="s">
        <v>46586</v>
      </c>
      <c r="D3539" s="1043">
        <v>1</v>
      </c>
      <c r="E3539" s="435">
        <v>28</v>
      </c>
      <c r="F3539" s="435" t="s">
        <v>46587</v>
      </c>
      <c r="G3539" s="1182" t="s">
        <v>39661</v>
      </c>
      <c r="H3539" s="116" t="s">
        <v>3293</v>
      </c>
      <c r="I3539" s="1182" t="s">
        <v>46588</v>
      </c>
      <c r="J3539" s="1182" t="s">
        <v>14977</v>
      </c>
    </row>
    <row r="3540" spans="2:10" ht="108">
      <c r="B3540" s="1167" t="s">
        <v>46589</v>
      </c>
      <c r="C3540" s="1758" t="s">
        <v>46590</v>
      </c>
      <c r="D3540" s="435">
        <v>1</v>
      </c>
      <c r="E3540" s="435">
        <v>5</v>
      </c>
      <c r="F3540" s="435" t="s">
        <v>46139</v>
      </c>
      <c r="G3540" s="1182" t="s">
        <v>39067</v>
      </c>
      <c r="H3540" s="116" t="s">
        <v>3293</v>
      </c>
      <c r="I3540" s="1182" t="s">
        <v>46591</v>
      </c>
      <c r="J3540" s="1182" t="s">
        <v>14977</v>
      </c>
    </row>
    <row r="3541" spans="2:10" ht="93.75">
      <c r="B3541" s="1167" t="s">
        <v>46592</v>
      </c>
      <c r="C3541" s="1758" t="s">
        <v>46593</v>
      </c>
      <c r="D3541" s="435">
        <v>1</v>
      </c>
      <c r="E3541" s="435">
        <v>3</v>
      </c>
      <c r="F3541" s="435" t="s">
        <v>46248</v>
      </c>
      <c r="G3541" s="1182" t="s">
        <v>39664</v>
      </c>
      <c r="H3541" s="116" t="s">
        <v>3293</v>
      </c>
      <c r="I3541" s="1182" t="s">
        <v>46324</v>
      </c>
      <c r="J3541" s="1182" t="s">
        <v>14977</v>
      </c>
    </row>
    <row r="3542" spans="2:10" ht="56.25">
      <c r="B3542" s="1167" t="s">
        <v>46594</v>
      </c>
      <c r="C3542" s="1758" t="s">
        <v>46595</v>
      </c>
      <c r="D3542" s="435">
        <v>1</v>
      </c>
      <c r="E3542" s="435">
        <v>5</v>
      </c>
      <c r="F3542" s="435" t="s">
        <v>39664</v>
      </c>
      <c r="G3542" s="1182" t="s">
        <v>39664</v>
      </c>
      <c r="H3542" s="116" t="s">
        <v>3293</v>
      </c>
      <c r="I3542" s="1182" t="s">
        <v>46324</v>
      </c>
      <c r="J3542" s="1182" t="s">
        <v>14977</v>
      </c>
    </row>
    <row r="3543" spans="2:10" ht="93.75">
      <c r="B3543" s="1167" t="s">
        <v>46596</v>
      </c>
      <c r="C3543" s="1758" t="s">
        <v>46597</v>
      </c>
      <c r="D3543" s="435">
        <v>1</v>
      </c>
      <c r="E3543" s="435">
        <v>8</v>
      </c>
      <c r="F3543" s="435" t="s">
        <v>39674</v>
      </c>
      <c r="G3543" s="1182" t="s">
        <v>46598</v>
      </c>
      <c r="H3543" s="116" t="s">
        <v>3293</v>
      </c>
      <c r="I3543" s="1182" t="s">
        <v>46599</v>
      </c>
      <c r="J3543" s="1182" t="s">
        <v>14977</v>
      </c>
    </row>
    <row r="3544" spans="2:10" ht="75">
      <c r="B3544" s="1167" t="s">
        <v>46600</v>
      </c>
      <c r="C3544" s="1758" t="s">
        <v>46601</v>
      </c>
      <c r="D3544" s="435">
        <v>1</v>
      </c>
      <c r="E3544" s="435">
        <v>4</v>
      </c>
      <c r="F3544" s="435" t="s">
        <v>39674</v>
      </c>
      <c r="G3544" s="1182" t="s">
        <v>43882</v>
      </c>
      <c r="H3544" s="116" t="s">
        <v>3293</v>
      </c>
      <c r="I3544" s="1182" t="s">
        <v>46602</v>
      </c>
      <c r="J3544" s="1182" t="s">
        <v>14977</v>
      </c>
    </row>
    <row r="3545" spans="2:10" ht="112.5">
      <c r="B3545" s="1167" t="s">
        <v>46603</v>
      </c>
      <c r="C3545" s="1758" t="s">
        <v>46604</v>
      </c>
      <c r="D3545" s="435">
        <v>1</v>
      </c>
      <c r="E3545" s="435">
        <v>11</v>
      </c>
      <c r="F3545" s="435" t="s">
        <v>39674</v>
      </c>
      <c r="G3545" s="1182" t="s">
        <v>43882</v>
      </c>
      <c r="H3545" s="116" t="s">
        <v>3293</v>
      </c>
      <c r="I3545" s="1182" t="s">
        <v>46599</v>
      </c>
      <c r="J3545" s="1182" t="s">
        <v>14977</v>
      </c>
    </row>
    <row r="3546" spans="2:10" ht="93.75">
      <c r="B3546" s="1167" t="s">
        <v>46605</v>
      </c>
      <c r="C3546" s="1758" t="s">
        <v>46606</v>
      </c>
      <c r="D3546" s="1043">
        <v>1</v>
      </c>
      <c r="E3546" s="435">
        <v>5</v>
      </c>
      <c r="F3546" s="435" t="s">
        <v>43882</v>
      </c>
      <c r="G3546" s="1182" t="s">
        <v>43576</v>
      </c>
      <c r="H3546" s="116" t="s">
        <v>3293</v>
      </c>
      <c r="I3546" s="1182" t="s">
        <v>46607</v>
      </c>
      <c r="J3546" s="1182" t="s">
        <v>14977</v>
      </c>
    </row>
    <row r="3547" spans="2:10" ht="93.75">
      <c r="B3547" s="1167" t="s">
        <v>46608</v>
      </c>
      <c r="C3547" s="1758" t="s">
        <v>46609</v>
      </c>
      <c r="D3547" s="435">
        <v>1</v>
      </c>
      <c r="E3547" s="435">
        <v>9</v>
      </c>
      <c r="F3547" s="435" t="s">
        <v>43882</v>
      </c>
      <c r="G3547" s="1182" t="s">
        <v>43576</v>
      </c>
      <c r="H3547" s="116" t="s">
        <v>3293</v>
      </c>
      <c r="I3547" s="1182" t="s">
        <v>46602</v>
      </c>
      <c r="J3547" s="1182" t="s">
        <v>14977</v>
      </c>
    </row>
    <row r="3548" spans="2:10" ht="75">
      <c r="B3548" s="1167" t="s">
        <v>46610</v>
      </c>
      <c r="C3548" s="1758" t="s">
        <v>46611</v>
      </c>
      <c r="D3548" s="435">
        <v>1</v>
      </c>
      <c r="E3548" s="435">
        <v>8</v>
      </c>
      <c r="F3548" s="435" t="s">
        <v>42328</v>
      </c>
      <c r="G3548" s="435" t="s">
        <v>39687</v>
      </c>
      <c r="H3548" s="116" t="s">
        <v>3293</v>
      </c>
      <c r="I3548" s="1182" t="s">
        <v>46612</v>
      </c>
      <c r="J3548" s="1182" t="s">
        <v>14977</v>
      </c>
    </row>
    <row r="3549" spans="2:10" ht="93.75">
      <c r="B3549" s="1167" t="s">
        <v>46613</v>
      </c>
      <c r="C3549" s="1758" t="s">
        <v>46614</v>
      </c>
      <c r="D3549" s="1043">
        <v>2</v>
      </c>
      <c r="E3549" s="435">
        <v>37</v>
      </c>
      <c r="F3549" s="435" t="s">
        <v>42328</v>
      </c>
      <c r="G3549" s="1182" t="s">
        <v>44227</v>
      </c>
      <c r="H3549" s="116" t="s">
        <v>3293</v>
      </c>
      <c r="I3549" s="1182" t="s">
        <v>46599</v>
      </c>
      <c r="J3549" s="1182" t="s">
        <v>14977</v>
      </c>
    </row>
    <row r="3550" spans="2:10" ht="75">
      <c r="B3550" s="1167" t="s">
        <v>46615</v>
      </c>
      <c r="C3550" s="1758" t="s">
        <v>46616</v>
      </c>
      <c r="D3550" s="1043">
        <v>1</v>
      </c>
      <c r="E3550" s="435">
        <v>1</v>
      </c>
      <c r="F3550" s="435" t="s">
        <v>42310</v>
      </c>
      <c r="G3550" s="1182" t="s">
        <v>39697</v>
      </c>
      <c r="H3550" s="116" t="s">
        <v>3293</v>
      </c>
      <c r="I3550" s="1182" t="s">
        <v>46612</v>
      </c>
      <c r="J3550" s="1182" t="s">
        <v>14977</v>
      </c>
    </row>
    <row r="3551" spans="2:10" ht="75">
      <c r="B3551" s="1167" t="s">
        <v>46617</v>
      </c>
      <c r="C3551" s="1758" t="s">
        <v>46618</v>
      </c>
      <c r="D3551" s="435">
        <v>1</v>
      </c>
      <c r="E3551" s="435">
        <v>8</v>
      </c>
      <c r="F3551" s="435" t="s">
        <v>42310</v>
      </c>
      <c r="G3551" s="435" t="s">
        <v>42310</v>
      </c>
      <c r="H3551" s="116" t="s">
        <v>3293</v>
      </c>
      <c r="I3551" s="1182" t="s">
        <v>46612</v>
      </c>
      <c r="J3551" s="1182" t="s">
        <v>14977</v>
      </c>
    </row>
    <row r="3552" spans="2:10" ht="93.75">
      <c r="B3552" s="1167" t="s">
        <v>46619</v>
      </c>
      <c r="C3552" s="1758" t="s">
        <v>46620</v>
      </c>
      <c r="D3552" s="435">
        <v>1</v>
      </c>
      <c r="E3552" s="435">
        <v>5</v>
      </c>
      <c r="F3552" s="435" t="s">
        <v>39697</v>
      </c>
      <c r="G3552" s="1182" t="s">
        <v>46621</v>
      </c>
      <c r="H3552" s="116" t="s">
        <v>3293</v>
      </c>
      <c r="I3552" s="1182" t="s">
        <v>46622</v>
      </c>
      <c r="J3552" s="1182" t="s">
        <v>14977</v>
      </c>
    </row>
    <row r="3553" spans="2:10" ht="112.5">
      <c r="B3553" s="1167" t="s">
        <v>46623</v>
      </c>
      <c r="C3553" s="1758" t="s">
        <v>46624</v>
      </c>
      <c r="D3553" s="435">
        <v>1</v>
      </c>
      <c r="E3553" s="435">
        <v>4</v>
      </c>
      <c r="F3553" s="435" t="s">
        <v>39697</v>
      </c>
      <c r="G3553" s="1182" t="s">
        <v>43576</v>
      </c>
      <c r="H3553" s="116" t="s">
        <v>3293</v>
      </c>
      <c r="I3553" s="1182" t="s">
        <v>46622</v>
      </c>
      <c r="J3553" s="1182" t="s">
        <v>14977</v>
      </c>
    </row>
    <row r="3554" spans="2:10" ht="56.25">
      <c r="B3554" s="1167" t="s">
        <v>46625</v>
      </c>
      <c r="C3554" s="1758" t="s">
        <v>46626</v>
      </c>
      <c r="D3554" s="435">
        <v>1</v>
      </c>
      <c r="E3554" s="435">
        <v>6</v>
      </c>
      <c r="F3554" s="435" t="s">
        <v>39697</v>
      </c>
      <c r="G3554" s="435" t="s">
        <v>43585</v>
      </c>
      <c r="H3554" s="116" t="s">
        <v>3293</v>
      </c>
      <c r="I3554" s="1182" t="s">
        <v>46622</v>
      </c>
      <c r="J3554" s="1182" t="s">
        <v>14977</v>
      </c>
    </row>
    <row r="3555" spans="2:10" ht="93.75">
      <c r="B3555" s="1167" t="s">
        <v>46627</v>
      </c>
      <c r="C3555" s="1758" t="s">
        <v>46628</v>
      </c>
      <c r="D3555" s="435">
        <v>1</v>
      </c>
      <c r="E3555" s="435">
        <v>3</v>
      </c>
      <c r="F3555" s="435" t="s">
        <v>39697</v>
      </c>
      <c r="G3555" s="435">
        <v>1708.2021999999999</v>
      </c>
      <c r="H3555" s="116" t="s">
        <v>3293</v>
      </c>
      <c r="I3555" s="1182" t="s">
        <v>46622</v>
      </c>
      <c r="J3555" s="1182" t="s">
        <v>14977</v>
      </c>
    </row>
    <row r="3556" spans="2:10" ht="75">
      <c r="B3556" s="1167" t="s">
        <v>46629</v>
      </c>
      <c r="C3556" s="1758" t="s">
        <v>46630</v>
      </c>
      <c r="D3556" s="435">
        <v>1</v>
      </c>
      <c r="E3556" s="435">
        <v>10</v>
      </c>
      <c r="F3556" s="435" t="s">
        <v>43585</v>
      </c>
      <c r="G3556" s="435" t="s">
        <v>43585</v>
      </c>
      <c r="H3556" s="116" t="s">
        <v>3293</v>
      </c>
      <c r="I3556" s="435" t="s">
        <v>46631</v>
      </c>
      <c r="J3556" s="1182" t="s">
        <v>14977</v>
      </c>
    </row>
    <row r="3557" spans="2:10" ht="112.5">
      <c r="B3557" s="1167" t="s">
        <v>46632</v>
      </c>
      <c r="C3557" s="1758" t="s">
        <v>46633</v>
      </c>
      <c r="D3557" s="435">
        <v>1</v>
      </c>
      <c r="E3557" s="435">
        <v>14</v>
      </c>
      <c r="F3557" s="435" t="s">
        <v>42310</v>
      </c>
      <c r="G3557" s="1182" t="s">
        <v>43576</v>
      </c>
      <c r="H3557" s="116" t="s">
        <v>3293</v>
      </c>
      <c r="I3557" s="435" t="s">
        <v>46612</v>
      </c>
      <c r="J3557" s="1182" t="s">
        <v>14977</v>
      </c>
    </row>
    <row r="3558" spans="2:10" ht="75">
      <c r="B3558" s="1167" t="s">
        <v>46634</v>
      </c>
      <c r="C3558" s="1758" t="s">
        <v>46635</v>
      </c>
      <c r="D3558" s="1043">
        <v>1</v>
      </c>
      <c r="E3558" s="435">
        <v>3</v>
      </c>
      <c r="F3558" s="435" t="s">
        <v>43576</v>
      </c>
      <c r="G3558" s="1182" t="s">
        <v>42355</v>
      </c>
      <c r="H3558" s="116" t="s">
        <v>3293</v>
      </c>
      <c r="I3558" s="435" t="s">
        <v>46612</v>
      </c>
      <c r="J3558" s="1182" t="s">
        <v>14977</v>
      </c>
    </row>
    <row r="3559" spans="2:10" ht="56.25">
      <c r="B3559" s="1167" t="s">
        <v>46636</v>
      </c>
      <c r="C3559" s="1758" t="s">
        <v>46637</v>
      </c>
      <c r="D3559" s="435">
        <v>1</v>
      </c>
      <c r="E3559" s="435">
        <v>3</v>
      </c>
      <c r="F3559" s="435" t="s">
        <v>43576</v>
      </c>
      <c r="G3559" s="1182" t="s">
        <v>43576</v>
      </c>
      <c r="H3559" s="116" t="s">
        <v>3293</v>
      </c>
      <c r="I3559" s="435" t="s">
        <v>46607</v>
      </c>
      <c r="J3559" s="1182" t="s">
        <v>14977</v>
      </c>
    </row>
    <row r="3560" spans="2:10" ht="93.75">
      <c r="B3560" s="1167" t="s">
        <v>46638</v>
      </c>
      <c r="C3560" s="1758" t="s">
        <v>46639</v>
      </c>
      <c r="D3560" s="435">
        <v>2</v>
      </c>
      <c r="E3560" s="435">
        <v>9</v>
      </c>
      <c r="F3560" s="435" t="s">
        <v>42355</v>
      </c>
      <c r="G3560" s="1182" t="s">
        <v>44227</v>
      </c>
      <c r="H3560" s="116" t="s">
        <v>3293</v>
      </c>
      <c r="I3560" s="435" t="s">
        <v>46640</v>
      </c>
      <c r="J3560" s="1182" t="s">
        <v>14977</v>
      </c>
    </row>
    <row r="3561" spans="2:10" ht="75">
      <c r="B3561" s="1167" t="s">
        <v>46641</v>
      </c>
      <c r="C3561" s="1758" t="s">
        <v>46642</v>
      </c>
      <c r="D3561" s="435">
        <v>1</v>
      </c>
      <c r="E3561" s="435">
        <v>5</v>
      </c>
      <c r="F3561" s="435" t="s">
        <v>32328</v>
      </c>
      <c r="G3561" s="1182" t="s">
        <v>46643</v>
      </c>
      <c r="H3561" s="116" t="s">
        <v>3293</v>
      </c>
      <c r="I3561" s="435" t="s">
        <v>46644</v>
      </c>
      <c r="J3561" s="1182" t="s">
        <v>14977</v>
      </c>
    </row>
    <row r="3562" spans="2:10" ht="131.25">
      <c r="B3562" s="1167" t="s">
        <v>46645</v>
      </c>
      <c r="C3562" s="1758" t="s">
        <v>46646</v>
      </c>
      <c r="D3562" s="435">
        <v>1</v>
      </c>
      <c r="E3562" s="435">
        <v>4</v>
      </c>
      <c r="F3562" s="435" t="s">
        <v>32328</v>
      </c>
      <c r="G3562" s="1182" t="s">
        <v>46643</v>
      </c>
      <c r="H3562" s="116" t="s">
        <v>3293</v>
      </c>
      <c r="I3562" s="1182" t="s">
        <v>46647</v>
      </c>
      <c r="J3562" s="1182" t="s">
        <v>14977</v>
      </c>
    </row>
    <row r="3563" spans="2:10" ht="112.5">
      <c r="B3563" s="1167" t="s">
        <v>46648</v>
      </c>
      <c r="C3563" s="1758" t="s">
        <v>46649</v>
      </c>
      <c r="D3563" s="435">
        <v>1</v>
      </c>
      <c r="E3563" s="435">
        <v>4</v>
      </c>
      <c r="F3563" s="435" t="s">
        <v>32328</v>
      </c>
      <c r="G3563" s="1182" t="s">
        <v>46643</v>
      </c>
      <c r="H3563" s="116" t="s">
        <v>3293</v>
      </c>
      <c r="I3563" s="1182" t="s">
        <v>46647</v>
      </c>
      <c r="J3563" s="1182" t="s">
        <v>14977</v>
      </c>
    </row>
    <row r="3564" spans="2:10" ht="93.75">
      <c r="B3564" s="1167" t="s">
        <v>46650</v>
      </c>
      <c r="C3564" s="1758" t="s">
        <v>46651</v>
      </c>
      <c r="D3564" s="435">
        <v>1</v>
      </c>
      <c r="E3564" s="435">
        <v>7</v>
      </c>
      <c r="F3564" s="435" t="s">
        <v>44422</v>
      </c>
      <c r="G3564" s="1182" t="s">
        <v>42372</v>
      </c>
      <c r="H3564" s="116" t="s">
        <v>3293</v>
      </c>
      <c r="I3564" s="435" t="s">
        <v>46622</v>
      </c>
      <c r="J3564" s="1182" t="s">
        <v>14977</v>
      </c>
    </row>
    <row r="3565" spans="2:10" ht="93.75">
      <c r="B3565" s="1167" t="s">
        <v>46652</v>
      </c>
      <c r="C3565" s="1758" t="s">
        <v>46653</v>
      </c>
      <c r="D3565" s="435">
        <v>1</v>
      </c>
      <c r="E3565" s="435">
        <v>2</v>
      </c>
      <c r="F3565" s="435" t="s">
        <v>46654</v>
      </c>
      <c r="G3565" s="1182" t="s">
        <v>46655</v>
      </c>
      <c r="H3565" s="116" t="s">
        <v>3293</v>
      </c>
      <c r="I3565" s="435" t="s">
        <v>46656</v>
      </c>
      <c r="J3565" s="1182" t="s">
        <v>14977</v>
      </c>
    </row>
    <row r="3566" spans="2:10" ht="112.5">
      <c r="B3566" s="1167" t="s">
        <v>46657</v>
      </c>
      <c r="C3566" s="1758" t="s">
        <v>46658</v>
      </c>
      <c r="D3566" s="435">
        <v>1</v>
      </c>
      <c r="E3566" s="435">
        <v>4</v>
      </c>
      <c r="F3566" s="435" t="s">
        <v>46654</v>
      </c>
      <c r="G3566" s="1182" t="s">
        <v>46655</v>
      </c>
      <c r="H3566" s="116" t="s">
        <v>3293</v>
      </c>
      <c r="I3566" s="435" t="s">
        <v>46659</v>
      </c>
      <c r="J3566" s="1182" t="s">
        <v>14977</v>
      </c>
    </row>
    <row r="3567" spans="2:10" ht="112.5">
      <c r="B3567" s="1167" t="s">
        <v>46660</v>
      </c>
      <c r="C3567" s="1758" t="s">
        <v>46661</v>
      </c>
      <c r="D3567" s="1043">
        <v>1</v>
      </c>
      <c r="E3567" s="435">
        <v>2</v>
      </c>
      <c r="F3567" s="435" t="s">
        <v>46662</v>
      </c>
      <c r="G3567" s="1182" t="s">
        <v>46655</v>
      </c>
      <c r="H3567" s="116" t="s">
        <v>3293</v>
      </c>
      <c r="I3567" s="435" t="s">
        <v>46659</v>
      </c>
      <c r="J3567" s="1182" t="s">
        <v>14977</v>
      </c>
    </row>
    <row r="3568" spans="2:10" ht="75">
      <c r="B3568" s="1167" t="s">
        <v>46663</v>
      </c>
      <c r="C3568" s="1758" t="s">
        <v>46664</v>
      </c>
      <c r="D3568" s="1043">
        <v>1</v>
      </c>
      <c r="E3568" s="435">
        <v>4</v>
      </c>
      <c r="F3568" s="435" t="s">
        <v>42372</v>
      </c>
      <c r="G3568" s="1182" t="s">
        <v>42372</v>
      </c>
      <c r="H3568" s="116" t="s">
        <v>3293</v>
      </c>
      <c r="I3568" s="435" t="s">
        <v>46665</v>
      </c>
      <c r="J3568" s="1182" t="s">
        <v>14977</v>
      </c>
    </row>
    <row r="3569" spans="2:10" ht="112.5">
      <c r="B3569" s="1167" t="s">
        <v>46666</v>
      </c>
      <c r="C3569" s="1758" t="s">
        <v>46667</v>
      </c>
      <c r="D3569" s="435">
        <v>2</v>
      </c>
      <c r="E3569" s="435">
        <v>4</v>
      </c>
      <c r="F3569" s="435" t="s">
        <v>46668</v>
      </c>
      <c r="G3569" s="1182" t="s">
        <v>46655</v>
      </c>
      <c r="H3569" s="116" t="s">
        <v>3293</v>
      </c>
      <c r="I3569" s="1182" t="s">
        <v>46669</v>
      </c>
      <c r="J3569" s="1182" t="s">
        <v>14977</v>
      </c>
    </row>
    <row r="3570" spans="2:10" ht="112.5">
      <c r="B3570" s="1167" t="s">
        <v>46670</v>
      </c>
      <c r="C3570" s="1758" t="s">
        <v>46671</v>
      </c>
      <c r="D3570" s="435">
        <v>1</v>
      </c>
      <c r="E3570" s="435">
        <v>6</v>
      </c>
      <c r="F3570" s="435" t="s">
        <v>46668</v>
      </c>
      <c r="G3570" s="1182" t="s">
        <v>46655</v>
      </c>
      <c r="H3570" s="116" t="s">
        <v>3293</v>
      </c>
      <c r="I3570" s="435" t="s">
        <v>46672</v>
      </c>
      <c r="J3570" s="1182" t="s">
        <v>14977</v>
      </c>
    </row>
    <row r="3571" spans="2:10" ht="56.25">
      <c r="B3571" s="1167" t="s">
        <v>46673</v>
      </c>
      <c r="C3571" s="1758" t="s">
        <v>46674</v>
      </c>
      <c r="D3571" s="435">
        <v>1</v>
      </c>
      <c r="E3571" s="435">
        <v>4</v>
      </c>
      <c r="F3571" s="435" t="s">
        <v>46675</v>
      </c>
      <c r="G3571" s="1182" t="s">
        <v>46655</v>
      </c>
      <c r="H3571" s="116" t="s">
        <v>3293</v>
      </c>
      <c r="I3571" s="1182" t="s">
        <v>46676</v>
      </c>
      <c r="J3571" s="1182" t="s">
        <v>14977</v>
      </c>
    </row>
    <row r="3572" spans="2:10" ht="131.25">
      <c r="B3572" s="1167" t="s">
        <v>46677</v>
      </c>
      <c r="C3572" s="1758" t="s">
        <v>46678</v>
      </c>
      <c r="D3572" s="435">
        <v>1</v>
      </c>
      <c r="E3572" s="435">
        <v>52</v>
      </c>
      <c r="F3572" s="435" t="s">
        <v>43846</v>
      </c>
      <c r="G3572" s="1182" t="s">
        <v>46655</v>
      </c>
      <c r="H3572" s="116" t="s">
        <v>3293</v>
      </c>
      <c r="I3572" s="435" t="s">
        <v>24046</v>
      </c>
      <c r="J3572" s="1182" t="s">
        <v>14977</v>
      </c>
    </row>
    <row r="3573" spans="2:10" ht="56.25">
      <c r="B3573" s="1167" t="s">
        <v>46679</v>
      </c>
      <c r="C3573" s="1758" t="s">
        <v>46680</v>
      </c>
      <c r="D3573" s="435">
        <v>1</v>
      </c>
      <c r="E3573" s="435">
        <v>4</v>
      </c>
      <c r="F3573" s="435" t="s">
        <v>46655</v>
      </c>
      <c r="G3573" s="1182" t="s">
        <v>43960</v>
      </c>
      <c r="H3573" s="116" t="s">
        <v>3293</v>
      </c>
      <c r="I3573" s="435" t="s">
        <v>46656</v>
      </c>
      <c r="J3573" s="1182" t="s">
        <v>14977</v>
      </c>
    </row>
    <row r="3574" spans="2:10" ht="75">
      <c r="B3574" s="1167" t="s">
        <v>46681</v>
      </c>
      <c r="C3574" s="1758" t="s">
        <v>46682</v>
      </c>
      <c r="D3574" s="1043">
        <v>1</v>
      </c>
      <c r="E3574" s="435">
        <v>9</v>
      </c>
      <c r="F3574" s="435" t="s">
        <v>46683</v>
      </c>
      <c r="G3574" s="1182"/>
      <c r="H3574" s="116" t="s">
        <v>3293</v>
      </c>
      <c r="I3574" s="435" t="s">
        <v>46656</v>
      </c>
      <c r="J3574" s="1182" t="s">
        <v>14977</v>
      </c>
    </row>
    <row r="3575" spans="2:10" ht="112.5">
      <c r="B3575" s="1167" t="s">
        <v>46684</v>
      </c>
      <c r="C3575" s="1758" t="s">
        <v>46685</v>
      </c>
      <c r="D3575" s="435">
        <v>2</v>
      </c>
      <c r="E3575" s="435">
        <v>4</v>
      </c>
      <c r="F3575" s="435" t="s">
        <v>46683</v>
      </c>
      <c r="G3575" s="1182" t="s">
        <v>44245</v>
      </c>
      <c r="H3575" s="116" t="s">
        <v>3293</v>
      </c>
      <c r="I3575" s="435" t="s">
        <v>46686</v>
      </c>
      <c r="J3575" s="1182" t="s">
        <v>14977</v>
      </c>
    </row>
    <row r="3576" spans="2:10" ht="75">
      <c r="B3576" s="1167" t="s">
        <v>46687</v>
      </c>
      <c r="C3576" s="1758" t="s">
        <v>46688</v>
      </c>
      <c r="D3576" s="435">
        <v>1</v>
      </c>
      <c r="E3576" s="435">
        <v>3</v>
      </c>
      <c r="F3576" s="435" t="s">
        <v>38739</v>
      </c>
      <c r="G3576" s="1182" t="s">
        <v>46689</v>
      </c>
      <c r="H3576" s="116" t="s">
        <v>3293</v>
      </c>
      <c r="I3576" s="435" t="s">
        <v>46690</v>
      </c>
      <c r="J3576" s="1182" t="s">
        <v>14977</v>
      </c>
    </row>
    <row r="3577" spans="2:10" ht="131.25">
      <c r="B3577" s="1167" t="s">
        <v>46691</v>
      </c>
      <c r="C3577" s="1758" t="s">
        <v>46692</v>
      </c>
      <c r="D3577" s="1043">
        <v>2</v>
      </c>
      <c r="E3577" s="435">
        <v>8</v>
      </c>
      <c r="F3577" s="435" t="s">
        <v>46693</v>
      </c>
      <c r="G3577" s="1182" t="s">
        <v>39797</v>
      </c>
      <c r="H3577" s="116" t="s">
        <v>3293</v>
      </c>
      <c r="I3577" s="435" t="s">
        <v>46694</v>
      </c>
      <c r="J3577" s="1182" t="s">
        <v>14977</v>
      </c>
    </row>
    <row r="3578" spans="2:10" ht="131.25">
      <c r="B3578" s="1167" t="s">
        <v>46695</v>
      </c>
      <c r="C3578" s="1758" t="s">
        <v>46696</v>
      </c>
      <c r="D3578" s="435">
        <v>1</v>
      </c>
      <c r="E3578" s="435">
        <v>8</v>
      </c>
      <c r="F3578" s="435" t="s">
        <v>46693</v>
      </c>
      <c r="G3578" s="1182" t="s">
        <v>46697</v>
      </c>
      <c r="H3578" s="116" t="s">
        <v>3293</v>
      </c>
      <c r="I3578" s="435">
        <v>29.92023</v>
      </c>
      <c r="J3578" s="1182" t="s">
        <v>14977</v>
      </c>
    </row>
    <row r="3579" spans="2:10" ht="93.75">
      <c r="B3579" s="1167" t="s">
        <v>46698</v>
      </c>
      <c r="C3579" s="1758" t="s">
        <v>46699</v>
      </c>
      <c r="D3579" s="435">
        <v>1</v>
      </c>
      <c r="E3579" s="435">
        <v>16</v>
      </c>
      <c r="F3579" s="435" t="s">
        <v>46697</v>
      </c>
      <c r="G3579" s="435" t="s">
        <v>46697</v>
      </c>
      <c r="H3579" s="116" t="s">
        <v>3293</v>
      </c>
      <c r="I3579" s="435">
        <v>30.92023</v>
      </c>
      <c r="J3579" s="1182" t="s">
        <v>14977</v>
      </c>
    </row>
    <row r="3580" spans="2:10" ht="75">
      <c r="B3580" s="1167" t="s">
        <v>46700</v>
      </c>
      <c r="C3580" s="1758" t="s">
        <v>46701</v>
      </c>
      <c r="D3580" s="435">
        <v>1</v>
      </c>
      <c r="E3580" s="435">
        <v>21</v>
      </c>
      <c r="F3580" s="435" t="s">
        <v>46697</v>
      </c>
      <c r="G3580" s="435" t="s">
        <v>46697</v>
      </c>
      <c r="H3580" s="116" t="s">
        <v>3293</v>
      </c>
      <c r="I3580" s="435">
        <v>30.92023</v>
      </c>
      <c r="J3580" s="1182" t="s">
        <v>14977</v>
      </c>
    </row>
    <row r="3581" spans="2:10" ht="112.5">
      <c r="B3581" s="1167" t="s">
        <v>46702</v>
      </c>
      <c r="C3581" s="1758" t="s">
        <v>46703</v>
      </c>
      <c r="D3581" s="1043">
        <v>2</v>
      </c>
      <c r="E3581" s="435">
        <v>1</v>
      </c>
      <c r="F3581" s="435" t="s">
        <v>46697</v>
      </c>
      <c r="G3581" s="1182" t="s">
        <v>39797</v>
      </c>
      <c r="H3581" s="116" t="s">
        <v>3293</v>
      </c>
      <c r="I3581" s="1182" t="s">
        <v>46704</v>
      </c>
      <c r="J3581" s="1182" t="s">
        <v>14977</v>
      </c>
    </row>
    <row r="3582" spans="2:10" ht="56.25">
      <c r="B3582" s="1167" t="s">
        <v>46705</v>
      </c>
      <c r="C3582" s="1758" t="s">
        <v>46706</v>
      </c>
      <c r="D3582" s="435">
        <v>1</v>
      </c>
      <c r="E3582" s="435">
        <v>8</v>
      </c>
      <c r="F3582" s="435" t="s">
        <v>46284</v>
      </c>
      <c r="G3582" s="1182" t="s">
        <v>46707</v>
      </c>
      <c r="H3582" s="116" t="s">
        <v>3293</v>
      </c>
      <c r="I3582" s="435" t="s">
        <v>46708</v>
      </c>
      <c r="J3582" s="1182" t="s">
        <v>14977</v>
      </c>
    </row>
    <row r="3583" spans="2:10" ht="56.25">
      <c r="B3583" s="1167" t="s">
        <v>46709</v>
      </c>
      <c r="C3583" s="1758" t="s">
        <v>46710</v>
      </c>
      <c r="D3583" s="435">
        <v>1</v>
      </c>
      <c r="E3583" s="435">
        <v>14</v>
      </c>
      <c r="F3583" s="435" t="s">
        <v>46284</v>
      </c>
      <c r="G3583" s="1182" t="s">
        <v>46707</v>
      </c>
      <c r="H3583" s="116" t="s">
        <v>3293</v>
      </c>
      <c r="I3583" s="435" t="s">
        <v>46708</v>
      </c>
      <c r="J3583" s="1182" t="s">
        <v>14977</v>
      </c>
    </row>
    <row r="3584" spans="2:10" ht="150">
      <c r="B3584" s="1167" t="s">
        <v>46711</v>
      </c>
      <c r="C3584" s="1758" t="s">
        <v>46712</v>
      </c>
      <c r="D3584" s="435">
        <v>1</v>
      </c>
      <c r="E3584" s="435">
        <v>4</v>
      </c>
      <c r="F3584" s="435" t="s">
        <v>46707</v>
      </c>
      <c r="G3584" s="1182" t="s">
        <v>43620</v>
      </c>
      <c r="H3584" s="116" t="s">
        <v>3293</v>
      </c>
      <c r="I3584" s="1182" t="s">
        <v>46713</v>
      </c>
      <c r="J3584" s="1182" t="s">
        <v>14977</v>
      </c>
    </row>
    <row r="3585" spans="2:10" ht="93.75">
      <c r="B3585" s="1167" t="s">
        <v>46714</v>
      </c>
      <c r="C3585" s="1758" t="s">
        <v>46715</v>
      </c>
      <c r="D3585" s="435">
        <v>1</v>
      </c>
      <c r="E3585" s="435">
        <v>11</v>
      </c>
      <c r="F3585" s="435" t="s">
        <v>43626</v>
      </c>
      <c r="G3585" s="1182" t="s">
        <v>43620</v>
      </c>
      <c r="H3585" s="116" t="s">
        <v>3293</v>
      </c>
      <c r="I3585" s="1182" t="s">
        <v>46713</v>
      </c>
      <c r="J3585" s="1182" t="s">
        <v>14977</v>
      </c>
    </row>
    <row r="3586" spans="2:10" ht="56.25">
      <c r="B3586" s="1167" t="s">
        <v>46716</v>
      </c>
      <c r="C3586" s="1758" t="s">
        <v>46717</v>
      </c>
      <c r="D3586" s="435">
        <v>1</v>
      </c>
      <c r="E3586" s="435">
        <v>4</v>
      </c>
      <c r="F3586" s="435" t="s">
        <v>43620</v>
      </c>
      <c r="G3586" s="435" t="s">
        <v>43620</v>
      </c>
      <c r="H3586" s="116" t="s">
        <v>3293</v>
      </c>
      <c r="I3586" s="1182" t="s">
        <v>46713</v>
      </c>
      <c r="J3586" s="1182" t="s">
        <v>14977</v>
      </c>
    </row>
    <row r="3587" spans="2:10" ht="56.25">
      <c r="B3587" s="1167" t="s">
        <v>46718</v>
      </c>
      <c r="C3587" s="1758" t="s">
        <v>46719</v>
      </c>
      <c r="D3587" s="435">
        <v>1</v>
      </c>
      <c r="E3587" s="435">
        <v>8</v>
      </c>
      <c r="F3587" s="435" t="s">
        <v>44609</v>
      </c>
      <c r="G3587" s="1182" t="s">
        <v>44609</v>
      </c>
      <c r="H3587" s="116" t="s">
        <v>3293</v>
      </c>
      <c r="I3587" s="435" t="s">
        <v>46720</v>
      </c>
      <c r="J3587" s="1182" t="s">
        <v>14977</v>
      </c>
    </row>
    <row r="3588" spans="2:10" ht="112.5">
      <c r="B3588" s="1167" t="s">
        <v>46721</v>
      </c>
      <c r="C3588" s="1758" t="s">
        <v>46722</v>
      </c>
      <c r="D3588" s="435">
        <v>2</v>
      </c>
      <c r="E3588" s="435">
        <v>74</v>
      </c>
      <c r="F3588" s="435" t="s">
        <v>39836</v>
      </c>
      <c r="G3588" s="1182" t="s">
        <v>39952</v>
      </c>
      <c r="H3588" s="116" t="s">
        <v>3293</v>
      </c>
      <c r="I3588" s="1182" t="s">
        <v>46723</v>
      </c>
      <c r="J3588" s="1182" t="s">
        <v>14977</v>
      </c>
    </row>
    <row r="3589" spans="2:10" ht="112.5">
      <c r="B3589" s="1167" t="s">
        <v>46724</v>
      </c>
      <c r="C3589" s="1758" t="s">
        <v>46725</v>
      </c>
      <c r="D3589" s="435">
        <v>1</v>
      </c>
      <c r="E3589" s="435">
        <v>11</v>
      </c>
      <c r="F3589" s="435" t="s">
        <v>43983</v>
      </c>
      <c r="G3589" s="1182" t="s">
        <v>39999</v>
      </c>
      <c r="H3589" s="116" t="s">
        <v>3293</v>
      </c>
      <c r="I3589" s="1182" t="s">
        <v>46726</v>
      </c>
      <c r="J3589" s="1182" t="s">
        <v>14977</v>
      </c>
    </row>
    <row r="3590" spans="2:10" ht="75">
      <c r="B3590" s="1167" t="s">
        <v>46727</v>
      </c>
      <c r="C3590" s="1758" t="s">
        <v>46728</v>
      </c>
      <c r="D3590" s="435">
        <v>1</v>
      </c>
      <c r="E3590" s="435">
        <v>3</v>
      </c>
      <c r="F3590" s="435" t="s">
        <v>43983</v>
      </c>
      <c r="G3590" s="435" t="s">
        <v>43983</v>
      </c>
      <c r="H3590" s="116" t="s">
        <v>3293</v>
      </c>
      <c r="I3590" s="435" t="s">
        <v>46332</v>
      </c>
      <c r="J3590" s="1182" t="s">
        <v>14977</v>
      </c>
    </row>
    <row r="3591" spans="2:10" ht="112.5">
      <c r="B3591" s="1167" t="s">
        <v>46729</v>
      </c>
      <c r="C3591" s="1758" t="s">
        <v>46730</v>
      </c>
      <c r="D3591" s="435">
        <v>1</v>
      </c>
      <c r="E3591" s="435">
        <v>3</v>
      </c>
      <c r="F3591" s="435" t="s">
        <v>40144</v>
      </c>
      <c r="G3591" s="1182" t="s">
        <v>40067</v>
      </c>
      <c r="H3591" s="116" t="s">
        <v>3293</v>
      </c>
      <c r="I3591" s="435" t="s">
        <v>46731</v>
      </c>
      <c r="J3591" s="1182" t="s">
        <v>14977</v>
      </c>
    </row>
    <row r="3592" spans="2:10" ht="131.25">
      <c r="B3592" s="1167" t="s">
        <v>46732</v>
      </c>
      <c r="C3592" s="1758" t="s">
        <v>46733</v>
      </c>
      <c r="D3592" s="435">
        <v>2</v>
      </c>
      <c r="E3592" s="435">
        <v>4</v>
      </c>
      <c r="F3592" s="435" t="s">
        <v>42376</v>
      </c>
      <c r="G3592" s="435" t="s">
        <v>43673</v>
      </c>
      <c r="H3592" s="116" t="s">
        <v>3293</v>
      </c>
      <c r="I3592" s="435" t="s">
        <v>46731</v>
      </c>
      <c r="J3592" s="1182" t="s">
        <v>14977</v>
      </c>
    </row>
    <row r="3593" spans="2:10" ht="187.5">
      <c r="B3593" s="1167" t="s">
        <v>46734</v>
      </c>
      <c r="C3593" s="1758" t="s">
        <v>46735</v>
      </c>
      <c r="D3593" s="435">
        <v>2</v>
      </c>
      <c r="E3593" s="435">
        <v>5</v>
      </c>
      <c r="F3593" s="435" t="s">
        <v>46736</v>
      </c>
      <c r="G3593" s="435" t="s">
        <v>46737</v>
      </c>
      <c r="H3593" s="116" t="s">
        <v>3293</v>
      </c>
      <c r="I3593" s="435" t="s">
        <v>46738</v>
      </c>
      <c r="J3593" s="1182" t="s">
        <v>14977</v>
      </c>
    </row>
    <row r="3594" spans="2:10" ht="75">
      <c r="B3594" s="1167" t="s">
        <v>46739</v>
      </c>
      <c r="C3594" s="1758" t="s">
        <v>46740</v>
      </c>
      <c r="D3594" s="435">
        <v>2</v>
      </c>
      <c r="E3594" s="435">
        <v>16</v>
      </c>
      <c r="F3594" s="435" t="s">
        <v>42376</v>
      </c>
      <c r="G3594" s="435" t="s">
        <v>40096</v>
      </c>
      <c r="H3594" s="116" t="s">
        <v>3293</v>
      </c>
      <c r="I3594" s="435" t="s">
        <v>46731</v>
      </c>
      <c r="J3594" s="1182" t="s">
        <v>14977</v>
      </c>
    </row>
    <row r="3595" spans="2:10" ht="75">
      <c r="B3595" s="1167" t="s">
        <v>46741</v>
      </c>
      <c r="C3595" s="1758" t="s">
        <v>46742</v>
      </c>
      <c r="D3595" s="435">
        <v>1</v>
      </c>
      <c r="E3595" s="435">
        <v>2</v>
      </c>
      <c r="F3595" s="435" t="s">
        <v>44037</v>
      </c>
      <c r="G3595" s="435" t="s">
        <v>46743</v>
      </c>
      <c r="H3595" s="116" t="s">
        <v>3293</v>
      </c>
      <c r="I3595" s="435" t="s">
        <v>46744</v>
      </c>
      <c r="J3595" s="1182" t="s">
        <v>14977</v>
      </c>
    </row>
    <row r="3596" spans="2:10" ht="75">
      <c r="B3596" s="1167" t="s">
        <v>46745</v>
      </c>
      <c r="C3596" s="1758" t="s">
        <v>46746</v>
      </c>
      <c r="D3596" s="435">
        <v>1</v>
      </c>
      <c r="E3596" s="435">
        <v>1</v>
      </c>
      <c r="F3596" s="435" t="s">
        <v>40083</v>
      </c>
      <c r="G3596" s="435" t="s">
        <v>46747</v>
      </c>
      <c r="H3596" s="116" t="s">
        <v>3293</v>
      </c>
      <c r="I3596" s="435" t="s">
        <v>46748</v>
      </c>
      <c r="J3596" s="1182" t="s">
        <v>14977</v>
      </c>
    </row>
    <row r="3597" spans="2:10" ht="75">
      <c r="B3597" s="1167" t="s">
        <v>46749</v>
      </c>
      <c r="C3597" s="1758" t="s">
        <v>46750</v>
      </c>
      <c r="D3597" s="435">
        <v>1</v>
      </c>
      <c r="E3597" s="435">
        <v>9</v>
      </c>
      <c r="F3597" s="435" t="s">
        <v>40083</v>
      </c>
      <c r="G3597" s="435" t="s">
        <v>43671</v>
      </c>
      <c r="H3597" s="116" t="s">
        <v>3293</v>
      </c>
      <c r="I3597" s="435" t="s">
        <v>46748</v>
      </c>
      <c r="J3597" s="1182" t="s">
        <v>14977</v>
      </c>
    </row>
    <row r="3598" spans="2:10" ht="112.5">
      <c r="B3598" s="1167" t="s">
        <v>46751</v>
      </c>
      <c r="C3598" s="1758" t="s">
        <v>46752</v>
      </c>
      <c r="D3598" s="435">
        <v>1</v>
      </c>
      <c r="E3598" s="435">
        <v>3</v>
      </c>
      <c r="F3598" s="435" t="s">
        <v>46753</v>
      </c>
      <c r="G3598" s="435" t="s">
        <v>40124</v>
      </c>
      <c r="H3598" s="116" t="s">
        <v>3293</v>
      </c>
      <c r="I3598" s="435" t="s">
        <v>46754</v>
      </c>
      <c r="J3598" s="1182" t="s">
        <v>14977</v>
      </c>
    </row>
    <row r="3599" spans="2:10" ht="15">
      <c r="B3599" s="1167" t="s">
        <v>46755</v>
      </c>
      <c r="C3599" s="1607"/>
      <c r="D3599" s="1607"/>
      <c r="E3599" s="1607"/>
      <c r="F3599" s="1607"/>
      <c r="G3599" s="1607"/>
      <c r="H3599" s="1607"/>
      <c r="I3599" s="1607"/>
      <c r="J3599" s="1607"/>
    </row>
    <row r="3600" spans="2:10" ht="56.25">
      <c r="B3600" s="1167" t="s">
        <v>46756</v>
      </c>
      <c r="C3600" s="1758" t="s">
        <v>46757</v>
      </c>
      <c r="D3600" s="435">
        <v>1</v>
      </c>
      <c r="E3600" s="435">
        <v>3</v>
      </c>
      <c r="F3600" s="435" t="s">
        <v>43649</v>
      </c>
      <c r="G3600" s="435" t="s">
        <v>46743</v>
      </c>
      <c r="H3600" s="116" t="s">
        <v>3293</v>
      </c>
      <c r="I3600" s="435" t="s">
        <v>46758</v>
      </c>
      <c r="J3600" s="1182" t="s">
        <v>14977</v>
      </c>
    </row>
    <row r="3601" spans="2:10" ht="75">
      <c r="B3601" s="1167" t="s">
        <v>46759</v>
      </c>
      <c r="C3601" s="1758" t="s">
        <v>46760</v>
      </c>
      <c r="D3601" s="435">
        <v>1</v>
      </c>
      <c r="E3601" s="435">
        <v>2</v>
      </c>
      <c r="F3601" s="435" t="s">
        <v>43649</v>
      </c>
      <c r="G3601" s="435" t="s">
        <v>46747</v>
      </c>
      <c r="H3601" s="116" t="s">
        <v>3293</v>
      </c>
      <c r="I3601" s="435" t="s">
        <v>46761</v>
      </c>
      <c r="J3601" s="1182" t="s">
        <v>14977</v>
      </c>
    </row>
    <row r="3602" spans="2:10" ht="37.5">
      <c r="B3602" s="1167" t="s">
        <v>46762</v>
      </c>
      <c r="C3602" s="1758" t="s">
        <v>46763</v>
      </c>
      <c r="D3602" s="435">
        <v>1</v>
      </c>
      <c r="E3602" s="435">
        <v>6</v>
      </c>
      <c r="F3602" s="435" t="s">
        <v>43679</v>
      </c>
      <c r="G3602" s="435" t="s">
        <v>44390</v>
      </c>
      <c r="H3602" s="116" t="s">
        <v>3293</v>
      </c>
      <c r="I3602" s="435" t="s">
        <v>46761</v>
      </c>
      <c r="J3602" s="1182" t="s">
        <v>14977</v>
      </c>
    </row>
    <row r="3603" spans="2:10" ht="75">
      <c r="B3603" s="1167" t="s">
        <v>46764</v>
      </c>
      <c r="C3603" s="1758" t="s">
        <v>46765</v>
      </c>
      <c r="D3603" s="435">
        <v>1</v>
      </c>
      <c r="E3603" s="435">
        <v>3</v>
      </c>
      <c r="F3603" s="435" t="s">
        <v>40124</v>
      </c>
      <c r="G3603" s="435" t="s">
        <v>43671</v>
      </c>
      <c r="H3603" s="116" t="s">
        <v>3293</v>
      </c>
      <c r="I3603" s="435" t="s">
        <v>46766</v>
      </c>
      <c r="J3603" s="1182" t="s">
        <v>14977</v>
      </c>
    </row>
    <row r="3604" spans="2:10" ht="75">
      <c r="B3604" s="1167" t="s">
        <v>46767</v>
      </c>
      <c r="C3604" s="1758" t="s">
        <v>46768</v>
      </c>
      <c r="D3604" s="435">
        <v>1</v>
      </c>
      <c r="E3604" s="435">
        <v>9</v>
      </c>
      <c r="F3604" s="435" t="s">
        <v>44062</v>
      </c>
      <c r="G3604" s="435" t="s">
        <v>36840</v>
      </c>
      <c r="H3604" s="116" t="s">
        <v>3293</v>
      </c>
      <c r="I3604" s="435" t="s">
        <v>46769</v>
      </c>
      <c r="J3604" s="1182" t="s">
        <v>14977</v>
      </c>
    </row>
    <row r="3605" spans="2:10" ht="75">
      <c r="B3605" s="1167" t="s">
        <v>46770</v>
      </c>
      <c r="C3605" s="1758" t="s">
        <v>46771</v>
      </c>
      <c r="D3605" s="435">
        <v>1</v>
      </c>
      <c r="E3605" s="435">
        <v>4</v>
      </c>
      <c r="F3605" s="435" t="s">
        <v>44062</v>
      </c>
      <c r="G3605" s="435" t="s">
        <v>40159</v>
      </c>
      <c r="H3605" s="116" t="s">
        <v>3293</v>
      </c>
      <c r="I3605" s="435" t="s">
        <v>46772</v>
      </c>
      <c r="J3605" s="1182" t="s">
        <v>14977</v>
      </c>
    </row>
    <row r="3606" spans="2:10" ht="93.75">
      <c r="B3606" s="1167" t="s">
        <v>46773</v>
      </c>
      <c r="C3606" s="1758" t="s">
        <v>46774</v>
      </c>
      <c r="D3606" s="435">
        <v>1</v>
      </c>
      <c r="E3606" s="435">
        <v>2</v>
      </c>
      <c r="F3606" s="435" t="s">
        <v>44062</v>
      </c>
      <c r="G3606" s="435" t="s">
        <v>40159</v>
      </c>
      <c r="H3606" s="116" t="s">
        <v>3293</v>
      </c>
      <c r="I3606" s="435" t="s">
        <v>46772</v>
      </c>
      <c r="J3606" s="1182" t="s">
        <v>14977</v>
      </c>
    </row>
    <row r="3607" spans="2:10" ht="82.5">
      <c r="B3607" s="1167" t="s">
        <v>46775</v>
      </c>
      <c r="C3607" s="731" t="s">
        <v>46776</v>
      </c>
      <c r="D3607" s="1760">
        <v>1</v>
      </c>
      <c r="E3607" s="1760">
        <v>4</v>
      </c>
      <c r="F3607" s="1760" t="s">
        <v>40162</v>
      </c>
      <c r="G3607" s="1760" t="s">
        <v>46777</v>
      </c>
      <c r="H3607" s="1761" t="s">
        <v>3293</v>
      </c>
      <c r="I3607" s="435" t="s">
        <v>40180</v>
      </c>
      <c r="J3607" s="1182" t="s">
        <v>14977</v>
      </c>
    </row>
    <row r="3608" spans="2:10" ht="75">
      <c r="B3608" s="1167" t="s">
        <v>46778</v>
      </c>
      <c r="C3608" s="1758" t="s">
        <v>46779</v>
      </c>
      <c r="D3608" s="435">
        <v>1</v>
      </c>
      <c r="E3608" s="435">
        <v>2</v>
      </c>
      <c r="F3608" s="435" t="s">
        <v>40159</v>
      </c>
      <c r="G3608" s="435" t="s">
        <v>40162</v>
      </c>
      <c r="H3608" s="116" t="s">
        <v>3293</v>
      </c>
      <c r="I3608" s="435" t="s">
        <v>46780</v>
      </c>
      <c r="J3608" s="1182" t="s">
        <v>14977</v>
      </c>
    </row>
    <row r="3609" spans="2:10" ht="75">
      <c r="B3609" s="1167" t="s">
        <v>46781</v>
      </c>
      <c r="C3609" s="1758" t="s">
        <v>46782</v>
      </c>
      <c r="D3609" s="435">
        <v>1</v>
      </c>
      <c r="E3609" s="435">
        <v>9</v>
      </c>
      <c r="F3609" s="435" t="s">
        <v>40162</v>
      </c>
      <c r="G3609" s="435" t="s">
        <v>40237</v>
      </c>
      <c r="H3609" s="116" t="s">
        <v>3293</v>
      </c>
      <c r="I3609" s="435" t="s">
        <v>46783</v>
      </c>
      <c r="J3609" s="1182" t="s">
        <v>14977</v>
      </c>
    </row>
    <row r="3610" spans="2:10" ht="82.5">
      <c r="B3610" s="1167" t="s">
        <v>46784</v>
      </c>
      <c r="C3610" s="731" t="s">
        <v>46785</v>
      </c>
      <c r="D3610" s="435">
        <v>1</v>
      </c>
      <c r="E3610" s="435">
        <v>9</v>
      </c>
      <c r="F3610" s="1760" t="s">
        <v>46786</v>
      </c>
      <c r="G3610" s="1760" t="s">
        <v>46787</v>
      </c>
      <c r="H3610" s="116" t="s">
        <v>3293</v>
      </c>
      <c r="I3610" s="435" t="s">
        <v>46788</v>
      </c>
      <c r="J3610" s="1182" t="s">
        <v>14977</v>
      </c>
    </row>
    <row r="3611" spans="2:10" ht="56.25">
      <c r="B3611" s="1167" t="s">
        <v>46789</v>
      </c>
      <c r="C3611" s="1758" t="s">
        <v>46790</v>
      </c>
      <c r="D3611" s="435">
        <v>1</v>
      </c>
      <c r="E3611" s="435">
        <v>5</v>
      </c>
      <c r="F3611" s="435" t="s">
        <v>46786</v>
      </c>
      <c r="G3611" s="435" t="s">
        <v>46791</v>
      </c>
      <c r="H3611" s="116" t="s">
        <v>3293</v>
      </c>
      <c r="I3611" s="435" t="s">
        <v>46792</v>
      </c>
      <c r="J3611" s="1182" t="s">
        <v>14977</v>
      </c>
    </row>
    <row r="3612" spans="2:10" ht="75">
      <c r="B3612" s="1167" t="s">
        <v>46793</v>
      </c>
      <c r="C3612" s="1758" t="s">
        <v>46794</v>
      </c>
      <c r="D3612" s="435">
        <v>1</v>
      </c>
      <c r="E3612" s="435">
        <v>4</v>
      </c>
      <c r="F3612" s="435" t="s">
        <v>46795</v>
      </c>
      <c r="G3612" s="435" t="s">
        <v>44837</v>
      </c>
      <c r="H3612" s="116" t="s">
        <v>3293</v>
      </c>
      <c r="I3612" s="435" t="s">
        <v>46796</v>
      </c>
      <c r="J3612" s="1182" t="s">
        <v>14977</v>
      </c>
    </row>
    <row r="3613" spans="2:10" ht="131.25">
      <c r="B3613" s="1167" t="s">
        <v>46797</v>
      </c>
      <c r="C3613" s="1758" t="s">
        <v>46798</v>
      </c>
      <c r="D3613" s="435">
        <v>1</v>
      </c>
      <c r="E3613" s="435">
        <v>4</v>
      </c>
      <c r="F3613" s="435" t="s">
        <v>46799</v>
      </c>
      <c r="G3613" s="435" t="s">
        <v>44133</v>
      </c>
      <c r="H3613" s="116" t="s">
        <v>3293</v>
      </c>
      <c r="I3613" s="435" t="s">
        <v>46800</v>
      </c>
      <c r="J3613" s="1182" t="s">
        <v>14977</v>
      </c>
    </row>
    <row r="3614" spans="2:10" ht="93.75">
      <c r="B3614" s="1167" t="s">
        <v>46801</v>
      </c>
      <c r="C3614" s="1758" t="s">
        <v>46802</v>
      </c>
      <c r="D3614" s="435">
        <v>1</v>
      </c>
      <c r="E3614" s="435">
        <v>6</v>
      </c>
      <c r="F3614" s="435" t="s">
        <v>44303</v>
      </c>
      <c r="G3614" s="435" t="s">
        <v>46187</v>
      </c>
      <c r="H3614" s="116" t="s">
        <v>3293</v>
      </c>
      <c r="I3614" s="435" t="s">
        <v>46803</v>
      </c>
      <c r="J3614" s="1182" t="s">
        <v>14977</v>
      </c>
    </row>
    <row r="3615" spans="2:10" ht="75">
      <c r="B3615" s="1167" t="s">
        <v>46804</v>
      </c>
      <c r="C3615" s="1758" t="s">
        <v>46805</v>
      </c>
      <c r="D3615" s="435">
        <v>1</v>
      </c>
      <c r="E3615" s="435">
        <v>10</v>
      </c>
      <c r="F3615" s="435" t="s">
        <v>40201</v>
      </c>
      <c r="G3615" s="435" t="s">
        <v>44390</v>
      </c>
      <c r="H3615" s="116" t="s">
        <v>3293</v>
      </c>
      <c r="I3615" s="435" t="s">
        <v>46761</v>
      </c>
      <c r="J3615" s="1182" t="s">
        <v>14977</v>
      </c>
    </row>
    <row r="3616" spans="2:10" ht="115.5">
      <c r="B3616" s="1167" t="s">
        <v>46806</v>
      </c>
      <c r="C3616" s="731" t="s">
        <v>46807</v>
      </c>
      <c r="D3616" s="1760">
        <v>1</v>
      </c>
      <c r="E3616" s="1760">
        <v>5</v>
      </c>
      <c r="F3616" s="1760" t="s">
        <v>43605</v>
      </c>
      <c r="G3616" s="1760" t="s">
        <v>46808</v>
      </c>
      <c r="H3616" s="1761" t="s">
        <v>3293</v>
      </c>
      <c r="I3616" s="435" t="s">
        <v>46353</v>
      </c>
      <c r="J3616" s="1182" t="s">
        <v>14977</v>
      </c>
    </row>
    <row r="3617" spans="2:10" ht="75">
      <c r="B3617" s="1167" t="s">
        <v>46809</v>
      </c>
      <c r="C3617" s="1758" t="s">
        <v>46810</v>
      </c>
      <c r="D3617" s="435">
        <v>1</v>
      </c>
      <c r="E3617" s="435">
        <v>1</v>
      </c>
      <c r="F3617" s="435" t="s">
        <v>40201</v>
      </c>
      <c r="G3617" s="435" t="s">
        <v>44390</v>
      </c>
      <c r="H3617" s="116" t="s">
        <v>3293</v>
      </c>
      <c r="I3617" s="435" t="s">
        <v>46761</v>
      </c>
      <c r="J3617" s="1182" t="s">
        <v>14977</v>
      </c>
    </row>
    <row r="3618" spans="2:10" ht="75">
      <c r="B3618" s="1167" t="s">
        <v>46811</v>
      </c>
      <c r="C3618" s="1758" t="s">
        <v>46812</v>
      </c>
      <c r="D3618" s="435">
        <v>1</v>
      </c>
      <c r="E3618" s="435">
        <v>4</v>
      </c>
      <c r="F3618" s="435" t="s">
        <v>44761</v>
      </c>
      <c r="G3618" s="435" t="s">
        <v>46187</v>
      </c>
      <c r="H3618" s="116" t="s">
        <v>3293</v>
      </c>
      <c r="I3618" s="435" t="s">
        <v>46803</v>
      </c>
      <c r="J3618" s="1182" t="s">
        <v>14977</v>
      </c>
    </row>
    <row r="3619" spans="2:10" ht="75">
      <c r="B3619" s="1167" t="s">
        <v>46813</v>
      </c>
      <c r="C3619" s="1758" t="s">
        <v>46814</v>
      </c>
      <c r="D3619" s="435">
        <v>1</v>
      </c>
      <c r="E3619" s="435">
        <v>3</v>
      </c>
      <c r="F3619" s="435" t="s">
        <v>44761</v>
      </c>
      <c r="G3619" s="435" t="s">
        <v>46187</v>
      </c>
      <c r="H3619" s="116" t="s">
        <v>3293</v>
      </c>
      <c r="I3619" s="435" t="s">
        <v>46803</v>
      </c>
      <c r="J3619" s="1182" t="s">
        <v>14977</v>
      </c>
    </row>
    <row r="3620" spans="2:10" ht="66">
      <c r="B3620" s="1167" t="s">
        <v>46815</v>
      </c>
      <c r="C3620" s="1762" t="s">
        <v>46785</v>
      </c>
      <c r="D3620" s="1760">
        <v>1</v>
      </c>
      <c r="E3620" s="1760">
        <v>5</v>
      </c>
      <c r="F3620" s="1760" t="s">
        <v>46353</v>
      </c>
      <c r="G3620" s="1760" t="s">
        <v>44390</v>
      </c>
      <c r="H3620" s="1761" t="s">
        <v>3293</v>
      </c>
      <c r="I3620" s="435" t="s">
        <v>40237</v>
      </c>
      <c r="J3620" s="1182" t="s">
        <v>14977</v>
      </c>
    </row>
    <row r="3621" spans="2:10" ht="75">
      <c r="B3621" s="1167" t="s">
        <v>46816</v>
      </c>
      <c r="C3621" s="1758" t="s">
        <v>46817</v>
      </c>
      <c r="D3621" s="435">
        <v>1</v>
      </c>
      <c r="E3621" s="435">
        <v>2</v>
      </c>
      <c r="F3621" s="435" t="s">
        <v>46360</v>
      </c>
      <c r="G3621" s="435" t="s">
        <v>44279</v>
      </c>
      <c r="H3621" s="116" t="s">
        <v>3293</v>
      </c>
      <c r="I3621" s="435" t="s">
        <v>46818</v>
      </c>
      <c r="J3621" s="1182" t="s">
        <v>14977</v>
      </c>
    </row>
    <row r="3622" spans="2:10" ht="75">
      <c r="B3622" s="1167" t="s">
        <v>46819</v>
      </c>
      <c r="C3622" s="1758" t="s">
        <v>46820</v>
      </c>
      <c r="D3622" s="435">
        <v>1</v>
      </c>
      <c r="E3622" s="435">
        <v>7</v>
      </c>
      <c r="F3622" s="435" t="s">
        <v>46360</v>
      </c>
      <c r="G3622" s="435" t="s">
        <v>44279</v>
      </c>
      <c r="H3622" s="116" t="s">
        <v>3293</v>
      </c>
      <c r="I3622" s="435" t="s">
        <v>46818</v>
      </c>
      <c r="J3622" s="1182" t="s">
        <v>14977</v>
      </c>
    </row>
    <row r="3623" spans="2:10" ht="82.5">
      <c r="B3623" s="1167" t="s">
        <v>46821</v>
      </c>
      <c r="C3623" s="731" t="s">
        <v>46822</v>
      </c>
      <c r="D3623" s="435">
        <v>1</v>
      </c>
      <c r="E3623" s="435">
        <v>3</v>
      </c>
      <c r="F3623" s="435" t="s">
        <v>46360</v>
      </c>
      <c r="G3623" s="435" t="s">
        <v>40243</v>
      </c>
      <c r="H3623" s="116" t="s">
        <v>3293</v>
      </c>
      <c r="I3623" s="435" t="s">
        <v>46823</v>
      </c>
      <c r="J3623" s="1182" t="s">
        <v>14977</v>
      </c>
    </row>
    <row r="3624" spans="2:10" ht="75">
      <c r="B3624" s="1167" t="s">
        <v>46824</v>
      </c>
      <c r="C3624" s="1758" t="s">
        <v>46825</v>
      </c>
      <c r="D3624" s="435">
        <v>1</v>
      </c>
      <c r="E3624" s="435">
        <v>6</v>
      </c>
      <c r="F3624" s="435" t="s">
        <v>46360</v>
      </c>
      <c r="G3624" s="435" t="s">
        <v>40243</v>
      </c>
      <c r="H3624" s="116" t="s">
        <v>3293</v>
      </c>
      <c r="I3624" s="435" t="s">
        <v>46823</v>
      </c>
      <c r="J3624" s="1182" t="s">
        <v>14977</v>
      </c>
    </row>
    <row r="3625" spans="2:10" ht="75">
      <c r="B3625" s="1167" t="s">
        <v>46826</v>
      </c>
      <c r="C3625" s="1758" t="s">
        <v>46827</v>
      </c>
      <c r="D3625" s="435">
        <v>1</v>
      </c>
      <c r="E3625" s="435">
        <v>3</v>
      </c>
      <c r="F3625" s="435" t="s">
        <v>40198</v>
      </c>
      <c r="G3625" s="435" t="s">
        <v>40257</v>
      </c>
      <c r="H3625" s="116" t="s">
        <v>3293</v>
      </c>
      <c r="I3625" s="435" t="s">
        <v>46828</v>
      </c>
      <c r="J3625" s="1182" t="s">
        <v>14977</v>
      </c>
    </row>
    <row r="3626" spans="2:10" ht="75">
      <c r="B3626" s="1167" t="s">
        <v>46829</v>
      </c>
      <c r="C3626" s="1758" t="s">
        <v>46830</v>
      </c>
      <c r="D3626" s="435">
        <v>1</v>
      </c>
      <c r="E3626" s="435">
        <v>4</v>
      </c>
      <c r="F3626" s="435" t="s">
        <v>40243</v>
      </c>
      <c r="G3626" s="435" t="s">
        <v>40257</v>
      </c>
      <c r="H3626" s="116" t="s">
        <v>3293</v>
      </c>
      <c r="I3626" s="435" t="s">
        <v>46828</v>
      </c>
      <c r="J3626" s="1182" t="s">
        <v>14977</v>
      </c>
    </row>
    <row r="3627" spans="2:10" ht="148.5">
      <c r="B3627" s="1167" t="s">
        <v>46831</v>
      </c>
      <c r="C3627" s="731" t="s">
        <v>46832</v>
      </c>
      <c r="D3627" s="435">
        <v>1</v>
      </c>
      <c r="E3627" s="435">
        <v>5</v>
      </c>
      <c r="F3627" s="435" t="s">
        <v>46833</v>
      </c>
      <c r="G3627" s="435" t="s">
        <v>44279</v>
      </c>
      <c r="H3627" s="116" t="s">
        <v>3293</v>
      </c>
      <c r="I3627" s="435" t="s">
        <v>46818</v>
      </c>
      <c r="J3627" s="1182" t="s">
        <v>14977</v>
      </c>
    </row>
    <row r="3628" spans="2:10" ht="112.5">
      <c r="B3628" s="1167" t="s">
        <v>46834</v>
      </c>
      <c r="C3628" s="1758" t="s">
        <v>46835</v>
      </c>
      <c r="D3628" s="435">
        <v>1</v>
      </c>
      <c r="E3628" s="435">
        <v>10</v>
      </c>
      <c r="F3628" s="435" t="s">
        <v>40243</v>
      </c>
      <c r="G3628" s="435" t="s">
        <v>46836</v>
      </c>
      <c r="H3628" s="116" t="s">
        <v>3293</v>
      </c>
      <c r="I3628" s="435" t="s">
        <v>46837</v>
      </c>
      <c r="J3628" s="1182" t="s">
        <v>14977</v>
      </c>
    </row>
    <row r="3629" spans="2:10" ht="132">
      <c r="B3629" s="1167" t="s">
        <v>46838</v>
      </c>
      <c r="C3629" s="731" t="s">
        <v>46839</v>
      </c>
      <c r="D3629" s="435">
        <v>2</v>
      </c>
      <c r="E3629" s="435">
        <v>5</v>
      </c>
      <c r="F3629" s="435" t="s">
        <v>46840</v>
      </c>
      <c r="G3629" s="435" t="s">
        <v>46841</v>
      </c>
      <c r="H3629" s="116" t="s">
        <v>3293</v>
      </c>
      <c r="I3629" s="435" t="s">
        <v>46842</v>
      </c>
      <c r="J3629" s="1182" t="s">
        <v>14977</v>
      </c>
    </row>
    <row r="3630" spans="2:10" ht="115.5">
      <c r="B3630" s="1167" t="s">
        <v>46843</v>
      </c>
      <c r="C3630" s="731" t="s">
        <v>46844</v>
      </c>
      <c r="D3630" s="435">
        <v>1</v>
      </c>
      <c r="E3630" s="435">
        <v>3</v>
      </c>
      <c r="F3630" s="435">
        <v>16.302022999999998</v>
      </c>
      <c r="G3630" s="435" t="s">
        <v>40265</v>
      </c>
      <c r="H3630" s="116" t="s">
        <v>3293</v>
      </c>
      <c r="I3630" s="435" t="s">
        <v>46845</v>
      </c>
      <c r="J3630" s="1182" t="s">
        <v>14977</v>
      </c>
    </row>
    <row r="3631" spans="2:10" ht="99">
      <c r="B3631" s="1167" t="s">
        <v>46846</v>
      </c>
      <c r="C3631" s="731" t="s">
        <v>46847</v>
      </c>
      <c r="D3631" s="435">
        <v>1</v>
      </c>
      <c r="E3631" s="435">
        <v>4</v>
      </c>
      <c r="F3631" s="435" t="s">
        <v>46840</v>
      </c>
      <c r="G3631" s="435" t="s">
        <v>46848</v>
      </c>
      <c r="H3631" s="116" t="s">
        <v>3293</v>
      </c>
      <c r="I3631" s="435" t="s">
        <v>46849</v>
      </c>
      <c r="J3631" s="1182" t="s">
        <v>14977</v>
      </c>
    </row>
    <row r="3632" spans="2:10" ht="82.5">
      <c r="B3632" s="1167" t="s">
        <v>46850</v>
      </c>
      <c r="C3632" s="731" t="s">
        <v>46851</v>
      </c>
      <c r="D3632" s="435">
        <v>1</v>
      </c>
      <c r="E3632" s="435">
        <v>3</v>
      </c>
      <c r="F3632" s="435" t="s">
        <v>46852</v>
      </c>
      <c r="G3632" s="435" t="s">
        <v>44279</v>
      </c>
      <c r="H3632" s="116" t="s">
        <v>3293</v>
      </c>
      <c r="I3632" s="435" t="s">
        <v>46849</v>
      </c>
      <c r="J3632" s="1182" t="s">
        <v>14977</v>
      </c>
    </row>
    <row r="3633" spans="1:10" ht="99">
      <c r="B3633" s="1167" t="s">
        <v>46853</v>
      </c>
      <c r="C3633" s="1763" t="s">
        <v>46854</v>
      </c>
      <c r="D3633" s="435">
        <v>1</v>
      </c>
      <c r="E3633" s="435">
        <v>2</v>
      </c>
      <c r="F3633" s="435" t="s">
        <v>40250</v>
      </c>
      <c r="G3633" s="435" t="s">
        <v>40250</v>
      </c>
      <c r="H3633" s="116" t="s">
        <v>3293</v>
      </c>
      <c r="I3633" s="435" t="s">
        <v>46855</v>
      </c>
      <c r="J3633" s="1182" t="s">
        <v>14977</v>
      </c>
    </row>
    <row r="3634" spans="1:10" ht="75">
      <c r="B3634" s="1167" t="s">
        <v>46856</v>
      </c>
      <c r="C3634" s="1758" t="s">
        <v>46857</v>
      </c>
      <c r="D3634" s="435">
        <v>1</v>
      </c>
      <c r="E3634" s="435">
        <v>7</v>
      </c>
      <c r="F3634" s="435" t="s">
        <v>40250</v>
      </c>
      <c r="G3634" s="435" t="s">
        <v>40257</v>
      </c>
      <c r="H3634" s="116" t="s">
        <v>3293</v>
      </c>
      <c r="I3634" s="435" t="s">
        <v>46828</v>
      </c>
      <c r="J3634" s="1182" t="s">
        <v>14977</v>
      </c>
    </row>
    <row r="3635" spans="1:10" ht="56.25">
      <c r="B3635" s="1167" t="s">
        <v>46858</v>
      </c>
      <c r="C3635" s="1758" t="s">
        <v>46859</v>
      </c>
      <c r="D3635" s="435">
        <v>1</v>
      </c>
      <c r="E3635" s="435">
        <v>2</v>
      </c>
      <c r="F3635" s="435" t="s">
        <v>40257</v>
      </c>
      <c r="G3635" s="435" t="s">
        <v>44279</v>
      </c>
      <c r="H3635" s="116" t="s">
        <v>3293</v>
      </c>
      <c r="I3635" s="435" t="s">
        <v>46818</v>
      </c>
      <c r="J3635" s="1182" t="s">
        <v>14977</v>
      </c>
    </row>
    <row r="3636" spans="1:10" ht="93.75">
      <c r="B3636" s="1167" t="s">
        <v>46860</v>
      </c>
      <c r="C3636" s="1758" t="s">
        <v>46861</v>
      </c>
      <c r="D3636" s="435">
        <v>1</v>
      </c>
      <c r="E3636" s="435">
        <v>5</v>
      </c>
      <c r="F3636" s="435" t="s">
        <v>40257</v>
      </c>
      <c r="G3636" s="435" t="s">
        <v>46862</v>
      </c>
      <c r="H3636" s="116" t="s">
        <v>3293</v>
      </c>
      <c r="I3636" s="435" t="s">
        <v>46863</v>
      </c>
      <c r="J3636" s="1182" t="s">
        <v>14977</v>
      </c>
    </row>
    <row r="3637" spans="1:10" ht="82.5">
      <c r="B3637" s="1167" t="s">
        <v>46864</v>
      </c>
      <c r="C3637" s="1763" t="s">
        <v>46865</v>
      </c>
      <c r="D3637" s="435">
        <v>1</v>
      </c>
      <c r="E3637" s="435">
        <v>4</v>
      </c>
      <c r="F3637" s="435" t="s">
        <v>43684</v>
      </c>
      <c r="G3637" s="435" t="s">
        <v>44279</v>
      </c>
      <c r="H3637" s="116" t="s">
        <v>3293</v>
      </c>
      <c r="I3637" s="435" t="s">
        <v>46863</v>
      </c>
      <c r="J3637" s="1182" t="s">
        <v>14977</v>
      </c>
    </row>
    <row r="3638" spans="1:10" ht="75">
      <c r="B3638" s="1167" t="s">
        <v>46866</v>
      </c>
      <c r="C3638" s="1758" t="s">
        <v>46867</v>
      </c>
      <c r="D3638" s="435">
        <v>1</v>
      </c>
      <c r="E3638" s="435">
        <v>5</v>
      </c>
      <c r="F3638" s="435" t="s">
        <v>40209</v>
      </c>
      <c r="G3638" s="435" t="s">
        <v>44279</v>
      </c>
      <c r="H3638" s="116" t="s">
        <v>3293</v>
      </c>
      <c r="I3638" s="435" t="s">
        <v>46818</v>
      </c>
      <c r="J3638" s="1182" t="s">
        <v>14977</v>
      </c>
    </row>
    <row r="3639" spans="1:10" ht="16.5">
      <c r="A3639" s="1764" t="s">
        <v>46868</v>
      </c>
      <c r="B3639" s="1765"/>
      <c r="C3639" s="1765"/>
      <c r="D3639" s="1765"/>
      <c r="E3639" s="1765"/>
      <c r="F3639" s="1765"/>
      <c r="G3639" s="1765"/>
      <c r="H3639" s="1765"/>
      <c r="I3639" s="1765"/>
    </row>
    <row r="3640" spans="1:10" ht="56.25">
      <c r="A3640" s="101" t="s">
        <v>159</v>
      </c>
      <c r="B3640" s="101" t="s">
        <v>154</v>
      </c>
      <c r="C3640" s="1031" t="s">
        <v>18710</v>
      </c>
      <c r="D3640" s="1031" t="s">
        <v>46192</v>
      </c>
      <c r="E3640" s="1031" t="s">
        <v>158</v>
      </c>
      <c r="F3640" s="1031" t="s">
        <v>39131</v>
      </c>
      <c r="G3640" s="1031" t="s">
        <v>155</v>
      </c>
      <c r="H3640" s="1031" t="s">
        <v>162</v>
      </c>
      <c r="I3640" s="1766" t="s">
        <v>8743</v>
      </c>
    </row>
    <row r="3641" spans="1:10" ht="142.5">
      <c r="A3641" s="1182">
        <v>1</v>
      </c>
      <c r="B3641" s="1767" t="s">
        <v>46869</v>
      </c>
      <c r="C3641" s="116">
        <v>1</v>
      </c>
      <c r="D3641" s="435">
        <v>5</v>
      </c>
      <c r="E3641" s="435" t="s">
        <v>39415</v>
      </c>
      <c r="F3641" s="1182" t="s">
        <v>46870</v>
      </c>
      <c r="G3641" s="116" t="s">
        <v>3293</v>
      </c>
      <c r="H3641" s="543" t="s">
        <v>44057</v>
      </c>
      <c r="I3641" s="1182" t="s">
        <v>19810</v>
      </c>
    </row>
    <row r="3642" spans="1:10" ht="16.5">
      <c r="A3642" s="1764" t="s">
        <v>46871</v>
      </c>
      <c r="B3642" s="1765"/>
      <c r="C3642" s="1765"/>
      <c r="D3642" s="1765"/>
      <c r="E3642" s="1765"/>
      <c r="F3642" s="1765"/>
      <c r="G3642" s="1765"/>
      <c r="H3642" s="1765"/>
      <c r="I3642" s="1765"/>
    </row>
    <row r="3643" spans="1:10" ht="37.5">
      <c r="A3643" s="101" t="s">
        <v>159</v>
      </c>
      <c r="B3643" s="1768" t="s">
        <v>8740</v>
      </c>
      <c r="C3643" s="101" t="s">
        <v>154</v>
      </c>
      <c r="D3643" s="1031" t="s">
        <v>18710</v>
      </c>
      <c r="E3643" s="1031" t="s">
        <v>46192</v>
      </c>
      <c r="F3643" s="1031" t="s">
        <v>158</v>
      </c>
      <c r="G3643" s="1031" t="s">
        <v>39131</v>
      </c>
      <c r="H3643" s="1031" t="s">
        <v>155</v>
      </c>
      <c r="I3643" s="1031" t="s">
        <v>8743</v>
      </c>
    </row>
    <row r="3644" spans="1:10" ht="49.5">
      <c r="A3644" s="1182">
        <v>1</v>
      </c>
      <c r="B3644" s="1182" t="s">
        <v>40472</v>
      </c>
      <c r="C3644" s="127" t="s">
        <v>40473</v>
      </c>
      <c r="D3644" s="116">
        <v>2</v>
      </c>
      <c r="E3644" s="435">
        <v>5</v>
      </c>
      <c r="F3644" s="435" t="s">
        <v>46872</v>
      </c>
      <c r="G3644" s="1182" t="s">
        <v>38663</v>
      </c>
      <c r="H3644" s="116" t="s">
        <v>3829</v>
      </c>
      <c r="I3644" s="1182" t="s">
        <v>14977</v>
      </c>
    </row>
    <row r="3645" spans="1:10" ht="49.5">
      <c r="A3645" s="2">
        <v>2</v>
      </c>
      <c r="B3645" s="1182" t="s">
        <v>46873</v>
      </c>
      <c r="C3645" s="127" t="s">
        <v>46874</v>
      </c>
      <c r="D3645" s="116">
        <v>2</v>
      </c>
      <c r="E3645" s="435">
        <v>4</v>
      </c>
      <c r="F3645" s="435" t="s">
        <v>40124</v>
      </c>
      <c r="G3645" s="1182" t="s">
        <v>40124</v>
      </c>
      <c r="H3645" s="116" t="s">
        <v>3829</v>
      </c>
      <c r="I3645" s="1182" t="s">
        <v>14977</v>
      </c>
    </row>
  </sheetData>
  <mergeCells count="245">
    <mergeCell ref="B3365:J3365"/>
    <mergeCell ref="A3639:I3639"/>
    <mergeCell ref="A3642:I3642"/>
    <mergeCell ref="A3347:J3347"/>
    <mergeCell ref="A3348:A3349"/>
    <mergeCell ref="B3348:B3349"/>
    <mergeCell ref="C3348:C3349"/>
    <mergeCell ref="D3348:E3348"/>
    <mergeCell ref="F3348:F3349"/>
    <mergeCell ref="G3348:G3349"/>
    <mergeCell ref="H3348:H3349"/>
    <mergeCell ref="I3348:I3349"/>
    <mergeCell ref="J3348:J3349"/>
    <mergeCell ref="A3258:C3258"/>
    <mergeCell ref="D3258:E3258"/>
    <mergeCell ref="A3291:C3291"/>
    <mergeCell ref="A3292:I3292"/>
    <mergeCell ref="D3329:G3329"/>
    <mergeCell ref="G3337:H3337"/>
    <mergeCell ref="G3338:H3338"/>
    <mergeCell ref="G3342:I3342"/>
    <mergeCell ref="A3346:J3346"/>
    <mergeCell ref="D2494:J2494"/>
    <mergeCell ref="A2019:I2019"/>
    <mergeCell ref="A2020:A2021"/>
    <mergeCell ref="B2020:B2021"/>
    <mergeCell ref="C2020:C2021"/>
    <mergeCell ref="D2020:E2020"/>
    <mergeCell ref="F2020:F2021"/>
    <mergeCell ref="G2020:G2021"/>
    <mergeCell ref="H2020:H2021"/>
    <mergeCell ref="I2020:I2021"/>
    <mergeCell ref="A2012:I2012"/>
    <mergeCell ref="A2013:A2014"/>
    <mergeCell ref="B2013:B2014"/>
    <mergeCell ref="C2013:C2014"/>
    <mergeCell ref="D2013:E2013"/>
    <mergeCell ref="F2013:F2014"/>
    <mergeCell ref="G2013:G2014"/>
    <mergeCell ref="H2013:H2014"/>
    <mergeCell ref="I2013:I2014"/>
    <mergeCell ref="A2008:I2008"/>
    <mergeCell ref="A2009:A2010"/>
    <mergeCell ref="B2009:B2010"/>
    <mergeCell ref="C2009:C2010"/>
    <mergeCell ref="D2009:E2009"/>
    <mergeCell ref="F2009:F2010"/>
    <mergeCell ref="G2009:G2010"/>
    <mergeCell ref="H2009:H2010"/>
    <mergeCell ref="I2009:I2010"/>
    <mergeCell ref="A2004:I2004"/>
    <mergeCell ref="A2005:A2006"/>
    <mergeCell ref="B2005:B2006"/>
    <mergeCell ref="C2005:C2006"/>
    <mergeCell ref="D2005:E2005"/>
    <mergeCell ref="F2005:F2006"/>
    <mergeCell ref="G2005:G2006"/>
    <mergeCell ref="H2005:H2006"/>
    <mergeCell ref="I2005:I2006"/>
    <mergeCell ref="A2000:I2000"/>
    <mergeCell ref="A2001:A2002"/>
    <mergeCell ref="B2001:B2002"/>
    <mergeCell ref="C2001:C2002"/>
    <mergeCell ref="D2001:E2001"/>
    <mergeCell ref="F2001:F2002"/>
    <mergeCell ref="G2001:G2002"/>
    <mergeCell ref="H2001:H2002"/>
    <mergeCell ref="I2001:I2002"/>
    <mergeCell ref="A1988:I1988"/>
    <mergeCell ref="A1989:A1990"/>
    <mergeCell ref="B1989:B1990"/>
    <mergeCell ref="C1989:C1990"/>
    <mergeCell ref="D1989:E1989"/>
    <mergeCell ref="F1989:F1990"/>
    <mergeCell ref="G1989:G1990"/>
    <mergeCell ref="H1989:H1990"/>
    <mergeCell ref="I1989:I1990"/>
    <mergeCell ref="A1968:I1968"/>
    <mergeCell ref="A1969:A1970"/>
    <mergeCell ref="B1969:B1970"/>
    <mergeCell ref="C1969:C1970"/>
    <mergeCell ref="D1969:E1969"/>
    <mergeCell ref="F1969:F1970"/>
    <mergeCell ref="G1969:G1970"/>
    <mergeCell ref="H1969:H1970"/>
    <mergeCell ref="I1969:I1970"/>
    <mergeCell ref="A1960:I1960"/>
    <mergeCell ref="A1961:A1962"/>
    <mergeCell ref="B1961:B1962"/>
    <mergeCell ref="C1961:C1962"/>
    <mergeCell ref="D1961:E1961"/>
    <mergeCell ref="F1961:F1962"/>
    <mergeCell ref="G1961:G1962"/>
    <mergeCell ref="H1961:H1962"/>
    <mergeCell ref="I1961:I1962"/>
    <mergeCell ref="A1930:I1930"/>
    <mergeCell ref="A1931:A1932"/>
    <mergeCell ref="B1931:B1932"/>
    <mergeCell ref="C1931:C1932"/>
    <mergeCell ref="D1931:E1931"/>
    <mergeCell ref="F1931:F1932"/>
    <mergeCell ref="G1931:G1932"/>
    <mergeCell ref="H1931:H1932"/>
    <mergeCell ref="I1931:I1932"/>
    <mergeCell ref="A1911:I1911"/>
    <mergeCell ref="A1912:A1913"/>
    <mergeCell ref="B1912:B1913"/>
    <mergeCell ref="C1912:C1913"/>
    <mergeCell ref="D1912:E1912"/>
    <mergeCell ref="F1912:F1913"/>
    <mergeCell ref="G1912:G1913"/>
    <mergeCell ref="H1912:H1913"/>
    <mergeCell ref="I1912:I1913"/>
    <mergeCell ref="A1894:I1894"/>
    <mergeCell ref="A1895:A1896"/>
    <mergeCell ref="B1895:B1896"/>
    <mergeCell ref="C1895:C1896"/>
    <mergeCell ref="D1895:E1895"/>
    <mergeCell ref="F1895:F1896"/>
    <mergeCell ref="G1895:G1896"/>
    <mergeCell ref="H1895:H1896"/>
    <mergeCell ref="I1895:I1896"/>
    <mergeCell ref="I830:I831"/>
    <mergeCell ref="I809:I810"/>
    <mergeCell ref="A1738:I1738"/>
    <mergeCell ref="A1876:I1876"/>
    <mergeCell ref="A1877:A1878"/>
    <mergeCell ref="B1877:B1878"/>
    <mergeCell ref="C1877:C1878"/>
    <mergeCell ref="D1877:E1877"/>
    <mergeCell ref="F1877:F1878"/>
    <mergeCell ref="G1877:G1878"/>
    <mergeCell ref="H1877:H1878"/>
    <mergeCell ref="I1877:I1878"/>
    <mergeCell ref="A830:A831"/>
    <mergeCell ref="B830:B831"/>
    <mergeCell ref="C830:C831"/>
    <mergeCell ref="D830:E830"/>
    <mergeCell ref="F830:F831"/>
    <mergeCell ref="G830:G831"/>
    <mergeCell ref="H830:H831"/>
    <mergeCell ref="A809:A810"/>
    <mergeCell ref="B809:B810"/>
    <mergeCell ref="C809:C810"/>
    <mergeCell ref="D809:E809"/>
    <mergeCell ref="F809:F810"/>
    <mergeCell ref="I805:I806"/>
    <mergeCell ref="A829:I829"/>
    <mergeCell ref="A801:A802"/>
    <mergeCell ref="B801:B802"/>
    <mergeCell ref="C801:C802"/>
    <mergeCell ref="D801:E801"/>
    <mergeCell ref="F801:F802"/>
    <mergeCell ref="G801:G802"/>
    <mergeCell ref="H801:H802"/>
    <mergeCell ref="I801:I802"/>
    <mergeCell ref="A804:I804"/>
    <mergeCell ref="G809:G810"/>
    <mergeCell ref="H809:H810"/>
    <mergeCell ref="A805:A806"/>
    <mergeCell ref="B805:B806"/>
    <mergeCell ref="C805:C806"/>
    <mergeCell ref="D805:E805"/>
    <mergeCell ref="F805:F806"/>
    <mergeCell ref="G805:G806"/>
    <mergeCell ref="H805:H806"/>
    <mergeCell ref="A797:A798"/>
    <mergeCell ref="B797:B798"/>
    <mergeCell ref="C797:C798"/>
    <mergeCell ref="D797:E797"/>
    <mergeCell ref="F797:F798"/>
    <mergeCell ref="G797:G798"/>
    <mergeCell ref="H797:H798"/>
    <mergeCell ref="I797:I798"/>
    <mergeCell ref="A800:I800"/>
    <mergeCell ref="A793:A794"/>
    <mergeCell ref="B793:B794"/>
    <mergeCell ref="C793:C794"/>
    <mergeCell ref="D793:E793"/>
    <mergeCell ref="F793:F794"/>
    <mergeCell ref="G793:G794"/>
    <mergeCell ref="H793:H794"/>
    <mergeCell ref="I793:I794"/>
    <mergeCell ref="A796:I796"/>
    <mergeCell ref="A789:A790"/>
    <mergeCell ref="B789:B790"/>
    <mergeCell ref="C789:C790"/>
    <mergeCell ref="D789:E789"/>
    <mergeCell ref="F789:F790"/>
    <mergeCell ref="G789:G790"/>
    <mergeCell ref="H789:H790"/>
    <mergeCell ref="I789:I790"/>
    <mergeCell ref="A792:I792"/>
    <mergeCell ref="A781:A782"/>
    <mergeCell ref="B781:B782"/>
    <mergeCell ref="C781:C782"/>
    <mergeCell ref="D781:E781"/>
    <mergeCell ref="F781:F782"/>
    <mergeCell ref="G781:G782"/>
    <mergeCell ref="H785:H786"/>
    <mergeCell ref="I785:I786"/>
    <mergeCell ref="A788:I788"/>
    <mergeCell ref="A1:I1"/>
    <mergeCell ref="A2:I2"/>
    <mergeCell ref="A5:I5"/>
    <mergeCell ref="A415:I415"/>
    <mergeCell ref="A473:I473"/>
    <mergeCell ref="A534:I534"/>
    <mergeCell ref="A772:I772"/>
    <mergeCell ref="A774:I774"/>
    <mergeCell ref="A776:I776"/>
    <mergeCell ref="A740:I740"/>
    <mergeCell ref="A768:I768"/>
    <mergeCell ref="A769:A770"/>
    <mergeCell ref="B769:B770"/>
    <mergeCell ref="C769:C770"/>
    <mergeCell ref="D769:E769"/>
    <mergeCell ref="F769:F770"/>
    <mergeCell ref="G769:G770"/>
    <mergeCell ref="H769:H770"/>
    <mergeCell ref="I769:I770"/>
    <mergeCell ref="A2622:I2622"/>
    <mergeCell ref="D2681:I2681"/>
    <mergeCell ref="B3165:I3165"/>
    <mergeCell ref="B3186:I3186"/>
    <mergeCell ref="B3190:I3190"/>
    <mergeCell ref="B3233:I3233"/>
    <mergeCell ref="B3255:I3255"/>
    <mergeCell ref="A564:I564"/>
    <mergeCell ref="A608:I608"/>
    <mergeCell ref="A612:I612"/>
    <mergeCell ref="A648:I648"/>
    <mergeCell ref="A664:I664"/>
    <mergeCell ref="A696:I696"/>
    <mergeCell ref="A778:I778"/>
    <mergeCell ref="A780:I780"/>
    <mergeCell ref="H781:H782"/>
    <mergeCell ref="I781:I782"/>
    <mergeCell ref="A784:I784"/>
    <mergeCell ref="A785:A786"/>
    <mergeCell ref="B785:B786"/>
    <mergeCell ref="C785:C786"/>
    <mergeCell ref="D785:E785"/>
    <mergeCell ref="F785:F786"/>
    <mergeCell ref="G785:G786"/>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sheetPr>
    <tabColor rgb="FF00B0F0"/>
  </sheetPr>
  <dimension ref="A1:M1607"/>
  <sheetViews>
    <sheetView topLeftCell="A1128" workbookViewId="0">
      <selection activeCell="D1136" sqref="D1136"/>
    </sheetView>
  </sheetViews>
  <sheetFormatPr defaultColWidth="31.5703125" defaultRowHeight="12.75"/>
  <cols>
    <col min="1" max="1" width="6.28515625" bestFit="1" customWidth="1"/>
    <col min="2" max="2" width="31.28515625" bestFit="1" customWidth="1"/>
    <col min="4" max="4" width="28" bestFit="1" customWidth="1"/>
    <col min="5" max="5" width="26.5703125" bestFit="1" customWidth="1"/>
    <col min="6" max="6" width="24.85546875" bestFit="1" customWidth="1"/>
    <col min="7" max="7" width="59" bestFit="1" customWidth="1"/>
    <col min="8" max="8" width="18" bestFit="1" customWidth="1"/>
    <col min="9" max="9" width="25.85546875" bestFit="1" customWidth="1"/>
    <col min="10" max="10" width="14.42578125" bestFit="1" customWidth="1"/>
  </cols>
  <sheetData>
    <row r="1" spans="1:10" ht="15.75">
      <c r="A1" s="1500" t="s">
        <v>26351</v>
      </c>
      <c r="B1" s="1500"/>
      <c r="C1" s="1500"/>
      <c r="D1" s="1500"/>
      <c r="E1" s="1500"/>
      <c r="F1" s="1500"/>
      <c r="G1" s="1500"/>
      <c r="H1" s="1500"/>
      <c r="I1" s="1500"/>
      <c r="J1" s="1500"/>
    </row>
    <row r="2" spans="1:10" ht="17.25">
      <c r="A2" s="1506" t="s">
        <v>20431</v>
      </c>
      <c r="B2" s="1506" t="s">
        <v>8740</v>
      </c>
      <c r="C2" s="1506" t="s">
        <v>8741</v>
      </c>
      <c r="D2" s="1506" t="s">
        <v>17504</v>
      </c>
      <c r="E2" s="1506"/>
      <c r="F2" s="1506" t="s">
        <v>8742</v>
      </c>
      <c r="G2" s="1506" t="s">
        <v>17505</v>
      </c>
      <c r="H2" s="1506" t="s">
        <v>20301</v>
      </c>
      <c r="I2" s="1506" t="s">
        <v>10959</v>
      </c>
      <c r="J2" s="1506" t="s">
        <v>8743</v>
      </c>
    </row>
    <row r="3" spans="1:10" ht="34.5">
      <c r="A3" s="1506"/>
      <c r="B3" s="1506"/>
      <c r="C3" s="1506"/>
      <c r="D3" s="604" t="s">
        <v>17506</v>
      </c>
      <c r="E3" s="604" t="s">
        <v>17507</v>
      </c>
      <c r="F3" s="1506"/>
      <c r="G3" s="1506"/>
      <c r="H3" s="1506"/>
      <c r="I3" s="1506"/>
      <c r="J3" s="1506"/>
    </row>
    <row r="4" spans="1:10" ht="14.25">
      <c r="A4" s="1501" t="s">
        <v>26352</v>
      </c>
      <c r="B4" s="1501"/>
      <c r="C4" s="1501"/>
      <c r="D4" s="1501"/>
      <c r="E4" s="1501"/>
      <c r="F4" s="1501"/>
      <c r="G4" s="1501"/>
      <c r="H4" s="1501"/>
      <c r="I4" s="1501"/>
      <c r="J4" s="1501"/>
    </row>
    <row r="5" spans="1:10" ht="69">
      <c r="A5" s="605">
        <v>1</v>
      </c>
      <c r="B5" s="605" t="s">
        <v>26353</v>
      </c>
      <c r="C5" s="606" t="s">
        <v>26354</v>
      </c>
      <c r="D5" s="607">
        <v>2</v>
      </c>
      <c r="E5" s="607">
        <v>1</v>
      </c>
      <c r="F5" s="608" t="s">
        <v>26355</v>
      </c>
      <c r="G5" s="609" t="s">
        <v>26356</v>
      </c>
      <c r="H5" s="604"/>
      <c r="I5" s="604"/>
      <c r="J5" s="610" t="s">
        <v>26357</v>
      </c>
    </row>
    <row r="6" spans="1:10" ht="14.25">
      <c r="A6" s="1502" t="s">
        <v>14984</v>
      </c>
      <c r="B6" s="1503"/>
      <c r="C6" s="1503"/>
      <c r="D6" s="1503"/>
      <c r="E6" s="1503"/>
      <c r="F6" s="1503"/>
      <c r="G6" s="1503"/>
      <c r="H6" s="1503"/>
      <c r="I6" s="1503"/>
      <c r="J6" s="1504"/>
    </row>
    <row r="7" spans="1:10" ht="69">
      <c r="A7" s="605">
        <v>2</v>
      </c>
      <c r="B7" s="605" t="s">
        <v>26358</v>
      </c>
      <c r="C7" s="606" t="s">
        <v>26359</v>
      </c>
      <c r="D7" s="607">
        <v>3</v>
      </c>
      <c r="E7" s="607">
        <v>11</v>
      </c>
      <c r="F7" s="608" t="s">
        <v>26360</v>
      </c>
      <c r="G7" s="609" t="s">
        <v>23631</v>
      </c>
      <c r="H7" s="611"/>
      <c r="I7" s="611"/>
      <c r="J7" s="610" t="s">
        <v>26357</v>
      </c>
    </row>
    <row r="8" spans="1:10" ht="86.25">
      <c r="A8" s="605">
        <v>3</v>
      </c>
      <c r="B8" s="605" t="s">
        <v>26361</v>
      </c>
      <c r="C8" s="606" t="s">
        <v>26362</v>
      </c>
      <c r="D8" s="607">
        <v>2</v>
      </c>
      <c r="E8" s="607">
        <v>2</v>
      </c>
      <c r="F8" s="608" t="s">
        <v>26363</v>
      </c>
      <c r="G8" s="609"/>
      <c r="H8" s="611"/>
      <c r="I8" s="611"/>
      <c r="J8" s="610" t="s">
        <v>14977</v>
      </c>
    </row>
    <row r="9" spans="1:10" ht="120.75">
      <c r="A9" s="605">
        <v>4</v>
      </c>
      <c r="B9" s="605" t="s">
        <v>26364</v>
      </c>
      <c r="C9" s="606" t="s">
        <v>26365</v>
      </c>
      <c r="D9" s="607">
        <v>3</v>
      </c>
      <c r="E9" s="607">
        <v>1</v>
      </c>
      <c r="F9" s="608" t="s">
        <v>26366</v>
      </c>
      <c r="G9" s="609" t="s">
        <v>26367</v>
      </c>
      <c r="H9" s="604"/>
      <c r="I9" s="604"/>
      <c r="J9" s="610" t="s">
        <v>26357</v>
      </c>
    </row>
    <row r="10" spans="1:10" ht="14.25">
      <c r="A10" s="1501" t="s">
        <v>26368</v>
      </c>
      <c r="B10" s="1501"/>
      <c r="C10" s="1501"/>
      <c r="D10" s="1501"/>
      <c r="E10" s="1501"/>
      <c r="F10" s="1501"/>
      <c r="G10" s="1501"/>
      <c r="H10" s="1501"/>
      <c r="I10" s="1501"/>
      <c r="J10" s="1501"/>
    </row>
    <row r="11" spans="1:10" ht="69">
      <c r="A11" s="605">
        <v>5</v>
      </c>
      <c r="B11" s="605" t="s">
        <v>26369</v>
      </c>
      <c r="C11" s="606" t="s">
        <v>26370</v>
      </c>
      <c r="D11" s="607">
        <v>2</v>
      </c>
      <c r="E11" s="607">
        <v>2</v>
      </c>
      <c r="F11" s="608" t="s">
        <v>26371</v>
      </c>
      <c r="G11" s="609" t="s">
        <v>26372</v>
      </c>
      <c r="H11" s="604"/>
      <c r="I11" s="604"/>
      <c r="J11" s="610" t="s">
        <v>26357</v>
      </c>
    </row>
    <row r="12" spans="1:10" ht="69">
      <c r="A12" s="605">
        <v>6</v>
      </c>
      <c r="B12" s="605" t="s">
        <v>26373</v>
      </c>
      <c r="C12" s="606" t="s">
        <v>26374</v>
      </c>
      <c r="D12" s="607">
        <v>1</v>
      </c>
      <c r="E12" s="607">
        <v>10</v>
      </c>
      <c r="F12" s="608" t="s">
        <v>26375</v>
      </c>
      <c r="G12" s="609" t="s">
        <v>22955</v>
      </c>
      <c r="H12" s="604"/>
      <c r="I12" s="604"/>
      <c r="J12" s="610" t="s">
        <v>26357</v>
      </c>
    </row>
    <row r="13" spans="1:10" ht="103.5">
      <c r="A13" s="605">
        <v>7</v>
      </c>
      <c r="B13" s="605" t="s">
        <v>26376</v>
      </c>
      <c r="C13" s="606" t="s">
        <v>26377</v>
      </c>
      <c r="D13" s="607">
        <v>1</v>
      </c>
      <c r="E13" s="607">
        <v>3</v>
      </c>
      <c r="F13" s="608">
        <v>43942.629861111112</v>
      </c>
      <c r="G13" s="609" t="s">
        <v>26378</v>
      </c>
      <c r="H13" s="604"/>
      <c r="I13" s="604"/>
      <c r="J13" s="610" t="s">
        <v>26357</v>
      </c>
    </row>
    <row r="14" spans="1:10" ht="103.5">
      <c r="A14" s="605">
        <v>8</v>
      </c>
      <c r="B14" s="605" t="s">
        <v>26379</v>
      </c>
      <c r="C14" s="606" t="s">
        <v>26380</v>
      </c>
      <c r="D14" s="607">
        <v>3</v>
      </c>
      <c r="E14" s="607">
        <v>14</v>
      </c>
      <c r="F14" s="608" t="s">
        <v>26381</v>
      </c>
      <c r="G14" s="604"/>
      <c r="H14" s="604"/>
      <c r="I14" s="604"/>
      <c r="J14" s="610" t="s">
        <v>14977</v>
      </c>
    </row>
    <row r="15" spans="1:10" ht="86.25">
      <c r="A15" s="605">
        <v>9</v>
      </c>
      <c r="B15" s="605" t="s">
        <v>26382</v>
      </c>
      <c r="C15" s="606" t="s">
        <v>26383</v>
      </c>
      <c r="D15" s="607">
        <v>4</v>
      </c>
      <c r="E15" s="607">
        <v>117</v>
      </c>
      <c r="F15" s="608" t="s">
        <v>26384</v>
      </c>
      <c r="G15" s="609" t="s">
        <v>26378</v>
      </c>
      <c r="H15" s="604"/>
      <c r="I15" s="604"/>
      <c r="J15" s="610" t="s">
        <v>26357</v>
      </c>
    </row>
    <row r="16" spans="1:10" ht="34.5">
      <c r="A16" s="605">
        <v>10</v>
      </c>
      <c r="B16" s="605" t="s">
        <v>26385</v>
      </c>
      <c r="C16" s="606" t="s">
        <v>26386</v>
      </c>
      <c r="D16" s="607">
        <v>3</v>
      </c>
      <c r="E16" s="607">
        <v>193</v>
      </c>
      <c r="F16" s="608" t="s">
        <v>26387</v>
      </c>
      <c r="G16" s="612" t="s">
        <v>26388</v>
      </c>
      <c r="H16" s="604"/>
      <c r="I16" s="604"/>
      <c r="J16" s="610" t="s">
        <v>26357</v>
      </c>
    </row>
    <row r="17" spans="1:10" ht="138">
      <c r="A17" s="605">
        <v>11</v>
      </c>
      <c r="B17" s="605" t="s">
        <v>26389</v>
      </c>
      <c r="C17" s="606" t="s">
        <v>26390</v>
      </c>
      <c r="D17" s="607">
        <v>2</v>
      </c>
      <c r="E17" s="607">
        <v>1</v>
      </c>
      <c r="F17" s="608" t="s">
        <v>26391</v>
      </c>
      <c r="G17" s="612" t="s">
        <v>23216</v>
      </c>
      <c r="H17" s="604"/>
      <c r="I17" s="604"/>
      <c r="J17" s="610" t="s">
        <v>26357</v>
      </c>
    </row>
    <row r="18" spans="1:10" ht="18.75">
      <c r="A18" s="1505" t="s">
        <v>26392</v>
      </c>
      <c r="B18" s="1505"/>
      <c r="C18" s="1505"/>
      <c r="D18" s="1505"/>
      <c r="E18" s="1505"/>
      <c r="F18" s="1505"/>
      <c r="G18" s="1505"/>
      <c r="H18" s="1505"/>
      <c r="I18" s="1505"/>
      <c r="J18" s="1505"/>
    </row>
    <row r="19" spans="1:10" ht="69">
      <c r="A19" s="605">
        <v>12</v>
      </c>
      <c r="B19" s="605" t="s">
        <v>26393</v>
      </c>
      <c r="C19" s="606" t="s">
        <v>26394</v>
      </c>
      <c r="D19" s="607">
        <v>2</v>
      </c>
      <c r="E19" s="607">
        <v>11</v>
      </c>
      <c r="F19" s="608" t="s">
        <v>26395</v>
      </c>
      <c r="G19" s="609" t="s">
        <v>22602</v>
      </c>
      <c r="H19" s="610" t="s">
        <v>19809</v>
      </c>
      <c r="I19" s="613"/>
      <c r="J19" s="610" t="s">
        <v>26357</v>
      </c>
    </row>
    <row r="20" spans="1:10" ht="51.75">
      <c r="A20" s="605">
        <v>13</v>
      </c>
      <c r="B20" s="614" t="s">
        <v>26396</v>
      </c>
      <c r="C20" s="615" t="s">
        <v>26397</v>
      </c>
      <c r="D20" s="616">
        <v>2</v>
      </c>
      <c r="E20" s="616">
        <v>243</v>
      </c>
      <c r="F20" s="614" t="s">
        <v>26398</v>
      </c>
      <c r="G20" s="617"/>
      <c r="H20" s="618" t="s">
        <v>19809</v>
      </c>
      <c r="I20" s="619"/>
      <c r="J20" s="618" t="s">
        <v>14977</v>
      </c>
    </row>
    <row r="21" spans="1:10" ht="51.75">
      <c r="A21" s="605">
        <v>14</v>
      </c>
      <c r="B21" s="605" t="s">
        <v>26399</v>
      </c>
      <c r="C21" s="620" t="s">
        <v>26400</v>
      </c>
      <c r="D21" s="607">
        <v>3</v>
      </c>
      <c r="E21" s="607">
        <v>15</v>
      </c>
      <c r="F21" s="605" t="s">
        <v>26401</v>
      </c>
      <c r="G21" s="609" t="s">
        <v>26402</v>
      </c>
      <c r="H21" s="610" t="s">
        <v>19809</v>
      </c>
      <c r="I21" s="621"/>
      <c r="J21" s="610" t="s">
        <v>26357</v>
      </c>
    </row>
    <row r="22" spans="1:10" ht="51.75">
      <c r="A22" s="605">
        <v>15</v>
      </c>
      <c r="B22" s="614" t="s">
        <v>26403</v>
      </c>
      <c r="C22" s="615" t="s">
        <v>26404</v>
      </c>
      <c r="D22" s="616">
        <v>3</v>
      </c>
      <c r="E22" s="616">
        <v>77</v>
      </c>
      <c r="F22" s="614" t="s">
        <v>26405</v>
      </c>
      <c r="G22" s="617"/>
      <c r="H22" s="618" t="s">
        <v>19809</v>
      </c>
      <c r="I22" s="619"/>
      <c r="J22" s="618" t="s">
        <v>14977</v>
      </c>
    </row>
    <row r="23" spans="1:10" ht="51.75">
      <c r="A23" s="605">
        <v>16</v>
      </c>
      <c r="B23" s="605" t="s">
        <v>26406</v>
      </c>
      <c r="C23" s="620" t="s">
        <v>26407</v>
      </c>
      <c r="D23" s="607">
        <v>3</v>
      </c>
      <c r="E23" s="607">
        <v>18</v>
      </c>
      <c r="F23" s="605" t="s">
        <v>26408</v>
      </c>
      <c r="G23" s="609" t="s">
        <v>26402</v>
      </c>
      <c r="H23" s="610" t="s">
        <v>19809</v>
      </c>
      <c r="I23" s="621"/>
      <c r="J23" s="610" t="s">
        <v>26357</v>
      </c>
    </row>
    <row r="24" spans="1:10" ht="86.25">
      <c r="A24" s="605">
        <v>17</v>
      </c>
      <c r="B24" s="605" t="s">
        <v>26409</v>
      </c>
      <c r="C24" s="620" t="s">
        <v>26410</v>
      </c>
      <c r="D24" s="607">
        <v>2</v>
      </c>
      <c r="E24" s="607">
        <v>10</v>
      </c>
      <c r="F24" s="605" t="s">
        <v>26411</v>
      </c>
      <c r="G24" s="609" t="s">
        <v>26412</v>
      </c>
      <c r="H24" s="610" t="s">
        <v>19809</v>
      </c>
      <c r="I24" s="621"/>
      <c r="J24" s="610" t="s">
        <v>26357</v>
      </c>
    </row>
    <row r="25" spans="1:10" ht="69">
      <c r="A25" s="605">
        <v>18</v>
      </c>
      <c r="B25" s="605" t="s">
        <v>26413</v>
      </c>
      <c r="C25" s="620" t="s">
        <v>26414</v>
      </c>
      <c r="D25" s="607">
        <v>2</v>
      </c>
      <c r="E25" s="607">
        <v>30</v>
      </c>
      <c r="F25" s="605" t="s">
        <v>26415</v>
      </c>
      <c r="G25" s="609" t="s">
        <v>26412</v>
      </c>
      <c r="H25" s="610" t="s">
        <v>19809</v>
      </c>
      <c r="I25" s="621"/>
      <c r="J25" s="610" t="s">
        <v>26357</v>
      </c>
    </row>
    <row r="26" spans="1:10" ht="51.75">
      <c r="A26" s="605">
        <v>19</v>
      </c>
      <c r="B26" s="614" t="s">
        <v>26416</v>
      </c>
      <c r="C26" s="615" t="s">
        <v>26417</v>
      </c>
      <c r="D26" s="616">
        <v>2</v>
      </c>
      <c r="E26" s="616">
        <v>103</v>
      </c>
      <c r="F26" s="614" t="s">
        <v>26418</v>
      </c>
      <c r="G26" s="616"/>
      <c r="H26" s="618" t="s">
        <v>19809</v>
      </c>
      <c r="I26" s="619"/>
      <c r="J26" s="618" t="s">
        <v>14977</v>
      </c>
    </row>
    <row r="27" spans="1:10" ht="51.75">
      <c r="A27" s="605">
        <v>20</v>
      </c>
      <c r="B27" s="605" t="s">
        <v>26419</v>
      </c>
      <c r="C27" s="620" t="s">
        <v>26404</v>
      </c>
      <c r="D27" s="607">
        <v>3</v>
      </c>
      <c r="E27" s="607">
        <v>152</v>
      </c>
      <c r="F27" s="605" t="s">
        <v>26420</v>
      </c>
      <c r="G27" s="616" t="s">
        <v>23962</v>
      </c>
      <c r="H27" s="610" t="s">
        <v>19809</v>
      </c>
      <c r="I27" s="621"/>
      <c r="J27" s="610" t="s">
        <v>26357</v>
      </c>
    </row>
    <row r="28" spans="1:10" ht="51.75">
      <c r="A28" s="605">
        <v>21</v>
      </c>
      <c r="B28" s="605" t="s">
        <v>26421</v>
      </c>
      <c r="C28" s="620" t="s">
        <v>26422</v>
      </c>
      <c r="D28" s="607">
        <v>3</v>
      </c>
      <c r="E28" s="607">
        <v>19</v>
      </c>
      <c r="F28" s="605" t="s">
        <v>26423</v>
      </c>
      <c r="G28" s="616" t="s">
        <v>26402</v>
      </c>
      <c r="H28" s="610" t="s">
        <v>19809</v>
      </c>
      <c r="I28" s="621"/>
      <c r="J28" s="610" t="s">
        <v>26357</v>
      </c>
    </row>
    <row r="29" spans="1:10" ht="86.25">
      <c r="A29" s="605">
        <v>22</v>
      </c>
      <c r="B29" s="605" t="s">
        <v>26424</v>
      </c>
      <c r="C29" s="620" t="s">
        <v>26425</v>
      </c>
      <c r="D29" s="607">
        <v>2</v>
      </c>
      <c r="E29" s="607">
        <v>5</v>
      </c>
      <c r="F29" s="605" t="s">
        <v>26426</v>
      </c>
      <c r="G29" s="609" t="s">
        <v>26412</v>
      </c>
      <c r="H29" s="610" t="s">
        <v>19809</v>
      </c>
      <c r="I29" s="621"/>
      <c r="J29" s="610" t="s">
        <v>26357</v>
      </c>
    </row>
    <row r="30" spans="1:10" ht="69">
      <c r="A30" s="605">
        <v>23</v>
      </c>
      <c r="B30" s="605" t="s">
        <v>26427</v>
      </c>
      <c r="C30" s="620" t="s">
        <v>26428</v>
      </c>
      <c r="D30" s="607">
        <v>4</v>
      </c>
      <c r="E30" s="607">
        <v>5</v>
      </c>
      <c r="F30" s="605" t="s">
        <v>26429</v>
      </c>
      <c r="G30" s="607" t="s">
        <v>23455</v>
      </c>
      <c r="H30" s="610" t="s">
        <v>19809</v>
      </c>
      <c r="I30" s="621"/>
      <c r="J30" s="610" t="s">
        <v>26357</v>
      </c>
    </row>
    <row r="31" spans="1:10" ht="34.5">
      <c r="A31" s="605">
        <v>24</v>
      </c>
      <c r="B31" s="605" t="s">
        <v>26430</v>
      </c>
      <c r="C31" s="620" t="s">
        <v>26431</v>
      </c>
      <c r="D31" s="607">
        <v>2</v>
      </c>
      <c r="E31" s="607">
        <v>5</v>
      </c>
      <c r="F31" s="605" t="s">
        <v>26432</v>
      </c>
      <c r="G31" s="607" t="s">
        <v>23686</v>
      </c>
      <c r="H31" s="610" t="s">
        <v>19809</v>
      </c>
      <c r="I31" s="621"/>
      <c r="J31" s="610" t="s">
        <v>26357</v>
      </c>
    </row>
    <row r="32" spans="1:10" ht="34.5">
      <c r="A32" s="605">
        <v>25</v>
      </c>
      <c r="B32" s="605" t="s">
        <v>26433</v>
      </c>
      <c r="C32" s="620" t="s">
        <v>26434</v>
      </c>
      <c r="D32" s="607">
        <v>2</v>
      </c>
      <c r="E32" s="607">
        <v>4</v>
      </c>
      <c r="F32" s="605" t="s">
        <v>26435</v>
      </c>
      <c r="G32" s="607" t="s">
        <v>23686</v>
      </c>
      <c r="H32" s="610" t="s">
        <v>19809</v>
      </c>
      <c r="I32" s="621"/>
      <c r="J32" s="610" t="s">
        <v>26357</v>
      </c>
    </row>
    <row r="33" spans="1:10" ht="34.5">
      <c r="A33" s="605">
        <v>26</v>
      </c>
      <c r="B33" s="605" t="s">
        <v>26436</v>
      </c>
      <c r="C33" s="620" t="s">
        <v>26437</v>
      </c>
      <c r="D33" s="607">
        <v>2</v>
      </c>
      <c r="E33" s="607">
        <v>13</v>
      </c>
      <c r="F33" s="605" t="s">
        <v>26438</v>
      </c>
      <c r="G33" s="607" t="s">
        <v>23506</v>
      </c>
      <c r="H33" s="610" t="s">
        <v>19809</v>
      </c>
      <c r="I33" s="621"/>
      <c r="J33" s="610" t="s">
        <v>26357</v>
      </c>
    </row>
    <row r="34" spans="1:10" ht="34.5">
      <c r="A34" s="605">
        <v>27</v>
      </c>
      <c r="B34" s="605" t="s">
        <v>26439</v>
      </c>
      <c r="C34" s="620" t="s">
        <v>26440</v>
      </c>
      <c r="D34" s="607">
        <v>2</v>
      </c>
      <c r="E34" s="607">
        <v>36</v>
      </c>
      <c r="F34" s="605" t="s">
        <v>26441</v>
      </c>
      <c r="G34" s="607" t="s">
        <v>22602</v>
      </c>
      <c r="H34" s="610" t="s">
        <v>19809</v>
      </c>
      <c r="I34" s="621"/>
      <c r="J34" s="610" t="s">
        <v>26357</v>
      </c>
    </row>
    <row r="35" spans="1:10" ht="51.75">
      <c r="A35" s="605">
        <v>28</v>
      </c>
      <c r="B35" s="605" t="s">
        <v>26442</v>
      </c>
      <c r="C35" s="620" t="s">
        <v>26417</v>
      </c>
      <c r="D35" s="607">
        <v>2</v>
      </c>
      <c r="E35" s="607">
        <v>54</v>
      </c>
      <c r="F35" s="605" t="s">
        <v>26443</v>
      </c>
      <c r="G35" s="607" t="s">
        <v>23531</v>
      </c>
      <c r="H35" s="610" t="s">
        <v>19809</v>
      </c>
      <c r="I35" s="621"/>
      <c r="J35" s="610" t="s">
        <v>26357</v>
      </c>
    </row>
    <row r="36" spans="1:10" ht="51.75">
      <c r="A36" s="605">
        <v>29</v>
      </c>
      <c r="B36" s="605" t="s">
        <v>26444</v>
      </c>
      <c r="C36" s="620" t="s">
        <v>26422</v>
      </c>
      <c r="D36" s="607">
        <v>4</v>
      </c>
      <c r="E36" s="607">
        <v>18</v>
      </c>
      <c r="F36" s="605" t="s">
        <v>26445</v>
      </c>
      <c r="G36" s="607" t="s">
        <v>23998</v>
      </c>
      <c r="H36" s="610" t="s">
        <v>19809</v>
      </c>
      <c r="I36" s="621"/>
      <c r="J36" s="610" t="s">
        <v>26357</v>
      </c>
    </row>
    <row r="37" spans="1:10" ht="51.75">
      <c r="A37" s="605">
        <v>30</v>
      </c>
      <c r="B37" s="605" t="s">
        <v>26446</v>
      </c>
      <c r="C37" s="620" t="s">
        <v>26404</v>
      </c>
      <c r="D37" s="607">
        <v>3</v>
      </c>
      <c r="E37" s="607">
        <v>88</v>
      </c>
      <c r="F37" s="605" t="s">
        <v>26447</v>
      </c>
      <c r="G37" s="607" t="s">
        <v>23962</v>
      </c>
      <c r="H37" s="610" t="s">
        <v>19809</v>
      </c>
      <c r="I37" s="621"/>
      <c r="J37" s="610" t="s">
        <v>26357</v>
      </c>
    </row>
    <row r="38" spans="1:10" ht="69">
      <c r="A38" s="605">
        <v>31</v>
      </c>
      <c r="B38" s="605" t="s">
        <v>26448</v>
      </c>
      <c r="C38" s="620" t="s">
        <v>26449</v>
      </c>
      <c r="D38" s="607">
        <v>3</v>
      </c>
      <c r="E38" s="607">
        <v>4</v>
      </c>
      <c r="F38" s="605" t="s">
        <v>26450</v>
      </c>
      <c r="G38" s="607" t="s">
        <v>26412</v>
      </c>
      <c r="H38" s="610" t="s">
        <v>19809</v>
      </c>
      <c r="I38" s="621"/>
      <c r="J38" s="610" t="s">
        <v>26357</v>
      </c>
    </row>
    <row r="39" spans="1:10" ht="34.5">
      <c r="A39" s="605">
        <v>32</v>
      </c>
      <c r="B39" s="605" t="s">
        <v>26451</v>
      </c>
      <c r="C39" s="620" t="s">
        <v>26452</v>
      </c>
      <c r="D39" s="607">
        <v>1</v>
      </c>
      <c r="E39" s="607">
        <v>209</v>
      </c>
      <c r="F39" s="605" t="s">
        <v>26453</v>
      </c>
      <c r="G39" s="607" t="s">
        <v>26388</v>
      </c>
      <c r="H39" s="610" t="s">
        <v>19809</v>
      </c>
      <c r="I39" s="621"/>
      <c r="J39" s="610" t="s">
        <v>26357</v>
      </c>
    </row>
    <row r="40" spans="1:10" ht="51.75">
      <c r="A40" s="605">
        <v>33</v>
      </c>
      <c r="B40" s="605" t="s">
        <v>26454</v>
      </c>
      <c r="C40" s="620" t="s">
        <v>26404</v>
      </c>
      <c r="D40" s="607">
        <v>3</v>
      </c>
      <c r="E40" s="607">
        <v>142</v>
      </c>
      <c r="F40" s="605" t="s">
        <v>26455</v>
      </c>
      <c r="G40" s="607" t="s">
        <v>23962</v>
      </c>
      <c r="H40" s="610" t="s">
        <v>19809</v>
      </c>
      <c r="I40" s="621"/>
      <c r="J40" s="610" t="s">
        <v>26357</v>
      </c>
    </row>
    <row r="41" spans="1:10" ht="86.25">
      <c r="A41" s="605">
        <v>34</v>
      </c>
      <c r="B41" s="605" t="s">
        <v>26456</v>
      </c>
      <c r="C41" s="620" t="s">
        <v>26457</v>
      </c>
      <c r="D41" s="607">
        <v>2</v>
      </c>
      <c r="E41" s="607">
        <v>49</v>
      </c>
      <c r="F41" s="605" t="s">
        <v>26458</v>
      </c>
      <c r="G41" s="607" t="s">
        <v>26412</v>
      </c>
      <c r="H41" s="610" t="s">
        <v>19809</v>
      </c>
      <c r="I41" s="621"/>
      <c r="J41" s="610" t="s">
        <v>26357</v>
      </c>
    </row>
    <row r="42" spans="1:10" ht="69">
      <c r="A42" s="605">
        <v>35</v>
      </c>
      <c r="B42" s="614" t="s">
        <v>26459</v>
      </c>
      <c r="C42" s="615" t="s">
        <v>26460</v>
      </c>
      <c r="D42" s="616">
        <v>3</v>
      </c>
      <c r="E42" s="616">
        <v>15</v>
      </c>
      <c r="F42" s="614" t="s">
        <v>26461</v>
      </c>
      <c r="G42" s="616"/>
      <c r="H42" s="618" t="s">
        <v>19809</v>
      </c>
      <c r="I42" s="619"/>
      <c r="J42" s="618" t="s">
        <v>14977</v>
      </c>
    </row>
    <row r="43" spans="1:10" ht="86.25">
      <c r="A43" s="605">
        <v>36</v>
      </c>
      <c r="B43" s="605" t="s">
        <v>26462</v>
      </c>
      <c r="C43" s="620" t="s">
        <v>26463</v>
      </c>
      <c r="D43" s="607">
        <v>2</v>
      </c>
      <c r="E43" s="607">
        <v>15</v>
      </c>
      <c r="F43" s="605" t="s">
        <v>26464</v>
      </c>
      <c r="G43" s="607" t="s">
        <v>26412</v>
      </c>
      <c r="H43" s="610" t="s">
        <v>19809</v>
      </c>
      <c r="I43" s="621"/>
      <c r="J43" s="610" t="s">
        <v>26357</v>
      </c>
    </row>
    <row r="44" spans="1:10" ht="51.75">
      <c r="A44" s="605">
        <v>37</v>
      </c>
      <c r="B44" s="605" t="s">
        <v>26465</v>
      </c>
      <c r="C44" s="620" t="s">
        <v>26466</v>
      </c>
      <c r="D44" s="607">
        <v>2</v>
      </c>
      <c r="E44" s="607">
        <v>11</v>
      </c>
      <c r="F44" s="605" t="s">
        <v>26467</v>
      </c>
      <c r="G44" s="607" t="s">
        <v>23723</v>
      </c>
      <c r="H44" s="610" t="s">
        <v>19809</v>
      </c>
      <c r="I44" s="621"/>
      <c r="J44" s="610" t="s">
        <v>26357</v>
      </c>
    </row>
    <row r="45" spans="1:10" ht="34.5">
      <c r="A45" s="605">
        <v>38</v>
      </c>
      <c r="B45" s="605" t="s">
        <v>26468</v>
      </c>
      <c r="C45" s="620" t="s">
        <v>26469</v>
      </c>
      <c r="D45" s="607">
        <v>1</v>
      </c>
      <c r="E45" s="607">
        <v>18</v>
      </c>
      <c r="F45" s="605" t="s">
        <v>26470</v>
      </c>
      <c r="G45" s="607" t="s">
        <v>23604</v>
      </c>
      <c r="H45" s="610" t="s">
        <v>19809</v>
      </c>
      <c r="I45" s="621"/>
      <c r="J45" s="610" t="s">
        <v>26357</v>
      </c>
    </row>
    <row r="46" spans="1:10" ht="51.75">
      <c r="A46" s="605">
        <v>39</v>
      </c>
      <c r="B46" s="605" t="s">
        <v>26471</v>
      </c>
      <c r="C46" s="620" t="s">
        <v>26422</v>
      </c>
      <c r="D46" s="607">
        <v>5</v>
      </c>
      <c r="E46" s="607">
        <v>7</v>
      </c>
      <c r="F46" s="605" t="s">
        <v>26472</v>
      </c>
      <c r="G46" s="607" t="s">
        <v>23540</v>
      </c>
      <c r="H46" s="610" t="s">
        <v>19809</v>
      </c>
      <c r="I46" s="621"/>
      <c r="J46" s="610" t="s">
        <v>26357</v>
      </c>
    </row>
    <row r="47" spans="1:10" ht="51.75">
      <c r="A47" s="605">
        <v>40</v>
      </c>
      <c r="B47" s="605" t="s">
        <v>26473</v>
      </c>
      <c r="C47" s="620" t="s">
        <v>26474</v>
      </c>
      <c r="D47" s="607">
        <v>4</v>
      </c>
      <c r="E47" s="607">
        <v>82</v>
      </c>
      <c r="F47" s="605" t="s">
        <v>26475</v>
      </c>
      <c r="G47" s="607" t="s">
        <v>23010</v>
      </c>
      <c r="H47" s="610" t="s">
        <v>19809</v>
      </c>
      <c r="I47" s="621"/>
      <c r="J47" s="610" t="s">
        <v>26357</v>
      </c>
    </row>
    <row r="48" spans="1:10" ht="51.75">
      <c r="A48" s="605">
        <v>41</v>
      </c>
      <c r="B48" s="605" t="s">
        <v>26476</v>
      </c>
      <c r="C48" s="620" t="s">
        <v>26404</v>
      </c>
      <c r="D48" s="607">
        <v>3</v>
      </c>
      <c r="E48" s="607">
        <v>138</v>
      </c>
      <c r="F48" s="605" t="s">
        <v>26477</v>
      </c>
      <c r="G48" s="607" t="s">
        <v>23962</v>
      </c>
      <c r="H48" s="610" t="s">
        <v>19809</v>
      </c>
      <c r="I48" s="621"/>
      <c r="J48" s="610" t="s">
        <v>26357</v>
      </c>
    </row>
    <row r="49" spans="1:10" ht="51.75">
      <c r="A49" s="605">
        <v>42</v>
      </c>
      <c r="B49" s="605" t="s">
        <v>26478</v>
      </c>
      <c r="C49" s="620" t="s">
        <v>26479</v>
      </c>
      <c r="D49" s="607">
        <v>2</v>
      </c>
      <c r="E49" s="607">
        <v>233</v>
      </c>
      <c r="F49" s="605" t="s">
        <v>26480</v>
      </c>
      <c r="G49" s="607" t="s">
        <v>23391</v>
      </c>
      <c r="H49" s="610" t="s">
        <v>19809</v>
      </c>
      <c r="I49" s="621"/>
      <c r="J49" s="610" t="s">
        <v>26357</v>
      </c>
    </row>
    <row r="50" spans="1:10" ht="69">
      <c r="A50" s="605">
        <v>43</v>
      </c>
      <c r="B50" s="605" t="s">
        <v>26481</v>
      </c>
      <c r="C50" s="620" t="s">
        <v>26482</v>
      </c>
      <c r="D50" s="607">
        <v>2</v>
      </c>
      <c r="E50" s="607">
        <v>16</v>
      </c>
      <c r="F50" s="605" t="s">
        <v>26483</v>
      </c>
      <c r="G50" s="607" t="s">
        <v>23506</v>
      </c>
      <c r="H50" s="610" t="s">
        <v>19809</v>
      </c>
      <c r="I50" s="621"/>
      <c r="J50" s="610" t="s">
        <v>26357</v>
      </c>
    </row>
    <row r="51" spans="1:10" ht="51.75">
      <c r="A51" s="605">
        <v>44</v>
      </c>
      <c r="B51" s="614" t="s">
        <v>26484</v>
      </c>
      <c r="C51" s="615" t="s">
        <v>26404</v>
      </c>
      <c r="D51" s="616">
        <v>3</v>
      </c>
      <c r="E51" s="616">
        <v>25</v>
      </c>
      <c r="F51" s="614" t="s">
        <v>26485</v>
      </c>
      <c r="G51" s="616"/>
      <c r="H51" s="618" t="s">
        <v>19809</v>
      </c>
      <c r="I51" s="619"/>
      <c r="J51" s="618" t="s">
        <v>14977</v>
      </c>
    </row>
    <row r="52" spans="1:10" ht="86.25">
      <c r="A52" s="605">
        <v>45</v>
      </c>
      <c r="B52" s="605" t="s">
        <v>26486</v>
      </c>
      <c r="C52" s="620" t="s">
        <v>26487</v>
      </c>
      <c r="D52" s="607">
        <v>2</v>
      </c>
      <c r="E52" s="607">
        <v>24</v>
      </c>
      <c r="F52" s="605" t="s">
        <v>26488</v>
      </c>
      <c r="G52" s="607" t="s">
        <v>26412</v>
      </c>
      <c r="H52" s="610" t="s">
        <v>19809</v>
      </c>
      <c r="I52" s="621"/>
      <c r="J52" s="610" t="s">
        <v>26357</v>
      </c>
    </row>
    <row r="53" spans="1:10" ht="103.5">
      <c r="A53" s="605">
        <v>46</v>
      </c>
      <c r="B53" s="605" t="s">
        <v>26489</v>
      </c>
      <c r="C53" s="620" t="s">
        <v>26490</v>
      </c>
      <c r="D53" s="607">
        <v>2</v>
      </c>
      <c r="E53" s="607">
        <v>19</v>
      </c>
      <c r="F53" s="605" t="s">
        <v>26491</v>
      </c>
      <c r="G53" s="607" t="s">
        <v>26412</v>
      </c>
      <c r="H53" s="610" t="s">
        <v>19809</v>
      </c>
      <c r="I53" s="621"/>
      <c r="J53" s="610" t="s">
        <v>26357</v>
      </c>
    </row>
    <row r="54" spans="1:10" ht="34.5">
      <c r="A54" s="605">
        <v>47</v>
      </c>
      <c r="B54" s="605" t="s">
        <v>26492</v>
      </c>
      <c r="C54" s="620" t="s">
        <v>26493</v>
      </c>
      <c r="D54" s="607">
        <v>3</v>
      </c>
      <c r="E54" s="607">
        <v>2</v>
      </c>
      <c r="F54" s="605" t="s">
        <v>26494</v>
      </c>
      <c r="G54" s="616"/>
      <c r="H54" s="610" t="s">
        <v>19809</v>
      </c>
      <c r="I54" s="621"/>
      <c r="J54" s="610" t="s">
        <v>14977</v>
      </c>
    </row>
    <row r="55" spans="1:10" ht="34.5">
      <c r="A55" s="605">
        <v>48</v>
      </c>
      <c r="B55" s="605" t="s">
        <v>26495</v>
      </c>
      <c r="C55" s="620" t="s">
        <v>26469</v>
      </c>
      <c r="D55" s="607">
        <v>2</v>
      </c>
      <c r="E55" s="607">
        <v>3</v>
      </c>
      <c r="F55" s="605" t="s">
        <v>26496</v>
      </c>
      <c r="G55" s="607" t="s">
        <v>23686</v>
      </c>
      <c r="H55" s="610" t="s">
        <v>19809</v>
      </c>
      <c r="I55" s="621"/>
      <c r="J55" s="610" t="s">
        <v>26357</v>
      </c>
    </row>
    <row r="56" spans="1:10" ht="86.25">
      <c r="A56" s="605">
        <v>49</v>
      </c>
      <c r="B56" s="614" t="s">
        <v>26497</v>
      </c>
      <c r="C56" s="615" t="s">
        <v>26498</v>
      </c>
      <c r="D56" s="616">
        <v>1</v>
      </c>
      <c r="E56" s="616">
        <v>4</v>
      </c>
      <c r="F56" s="614" t="s">
        <v>26499</v>
      </c>
      <c r="G56" s="616"/>
      <c r="H56" s="622" t="s">
        <v>19809</v>
      </c>
      <c r="I56" s="623"/>
      <c r="J56" s="618" t="s">
        <v>14977</v>
      </c>
    </row>
    <row r="57" spans="1:10" ht="69">
      <c r="A57" s="605">
        <v>50</v>
      </c>
      <c r="B57" s="614" t="s">
        <v>26500</v>
      </c>
      <c r="C57" s="615" t="s">
        <v>26501</v>
      </c>
      <c r="D57" s="616">
        <v>2</v>
      </c>
      <c r="E57" s="616">
        <v>3</v>
      </c>
      <c r="F57" s="614" t="s">
        <v>26502</v>
      </c>
      <c r="G57" s="616"/>
      <c r="H57" s="622" t="s">
        <v>19809</v>
      </c>
      <c r="I57" s="623"/>
      <c r="J57" s="618" t="s">
        <v>14977</v>
      </c>
    </row>
    <row r="58" spans="1:10" ht="51.75">
      <c r="A58" s="605">
        <v>51</v>
      </c>
      <c r="B58" s="605" t="s">
        <v>26503</v>
      </c>
      <c r="C58" s="620" t="s">
        <v>26404</v>
      </c>
      <c r="D58" s="607">
        <v>3</v>
      </c>
      <c r="E58" s="607">
        <v>46</v>
      </c>
      <c r="F58" s="605" t="s">
        <v>26504</v>
      </c>
      <c r="G58" s="607" t="s">
        <v>23962</v>
      </c>
      <c r="H58" s="610" t="s">
        <v>19809</v>
      </c>
      <c r="I58" s="621"/>
      <c r="J58" s="610" t="s">
        <v>26357</v>
      </c>
    </row>
    <row r="59" spans="1:10" ht="51.75">
      <c r="A59" s="605">
        <v>52</v>
      </c>
      <c r="B59" s="614" t="s">
        <v>26505</v>
      </c>
      <c r="C59" s="615" t="s">
        <v>26506</v>
      </c>
      <c r="D59" s="616">
        <v>4</v>
      </c>
      <c r="E59" s="616">
        <v>3</v>
      </c>
      <c r="F59" s="614" t="s">
        <v>26507</v>
      </c>
      <c r="G59" s="616"/>
      <c r="H59" s="622" t="s">
        <v>19809</v>
      </c>
      <c r="I59" s="623"/>
      <c r="J59" s="618" t="s">
        <v>14977</v>
      </c>
    </row>
    <row r="60" spans="1:10" ht="51.75">
      <c r="A60" s="605">
        <v>53</v>
      </c>
      <c r="B60" s="614" t="s">
        <v>26508</v>
      </c>
      <c r="C60" s="615" t="s">
        <v>26404</v>
      </c>
      <c r="D60" s="616">
        <v>3</v>
      </c>
      <c r="E60" s="616">
        <v>25</v>
      </c>
      <c r="F60" s="614" t="s">
        <v>26509</v>
      </c>
      <c r="G60" s="616"/>
      <c r="H60" s="622" t="s">
        <v>19809</v>
      </c>
      <c r="I60" s="623"/>
      <c r="J60" s="618" t="s">
        <v>14977</v>
      </c>
    </row>
    <row r="61" spans="1:10" ht="51.75">
      <c r="A61" s="605">
        <v>54</v>
      </c>
      <c r="B61" s="614" t="s">
        <v>26510</v>
      </c>
      <c r="C61" s="615" t="s">
        <v>26511</v>
      </c>
      <c r="D61" s="616">
        <v>3</v>
      </c>
      <c r="E61" s="616">
        <v>17</v>
      </c>
      <c r="F61" s="614" t="s">
        <v>26512</v>
      </c>
      <c r="G61" s="616"/>
      <c r="H61" s="622" t="s">
        <v>19809</v>
      </c>
      <c r="I61" s="623"/>
      <c r="J61" s="618" t="s">
        <v>14977</v>
      </c>
    </row>
    <row r="62" spans="1:10" ht="51.75">
      <c r="A62" s="605">
        <v>55</v>
      </c>
      <c r="B62" s="605" t="s">
        <v>26513</v>
      </c>
      <c r="C62" s="620" t="s">
        <v>26404</v>
      </c>
      <c r="D62" s="607">
        <v>4</v>
      </c>
      <c r="E62" s="607">
        <v>45</v>
      </c>
      <c r="F62" s="605" t="s">
        <v>26514</v>
      </c>
      <c r="G62" s="607" t="s">
        <v>23399</v>
      </c>
      <c r="H62" s="610" t="s">
        <v>19809</v>
      </c>
      <c r="I62" s="621"/>
      <c r="J62" s="610" t="s">
        <v>26357</v>
      </c>
    </row>
    <row r="63" spans="1:10" ht="51.75">
      <c r="A63" s="605">
        <v>56</v>
      </c>
      <c r="B63" s="605" t="s">
        <v>26515</v>
      </c>
      <c r="C63" s="620" t="s">
        <v>26417</v>
      </c>
      <c r="D63" s="607">
        <v>3</v>
      </c>
      <c r="E63" s="607">
        <v>124</v>
      </c>
      <c r="F63" s="605" t="s">
        <v>26516</v>
      </c>
      <c r="G63" s="607" t="s">
        <v>22592</v>
      </c>
      <c r="H63" s="610" t="s">
        <v>19809</v>
      </c>
      <c r="I63" s="621"/>
      <c r="J63" s="610" t="s">
        <v>26357</v>
      </c>
    </row>
    <row r="64" spans="1:10" ht="51.75">
      <c r="A64" s="605">
        <v>57</v>
      </c>
      <c r="B64" s="605" t="s">
        <v>26517</v>
      </c>
      <c r="C64" s="620" t="s">
        <v>26422</v>
      </c>
      <c r="D64" s="607">
        <v>3</v>
      </c>
      <c r="E64" s="607">
        <v>18</v>
      </c>
      <c r="F64" s="605" t="s">
        <v>26518</v>
      </c>
      <c r="G64" s="607" t="s">
        <v>26402</v>
      </c>
      <c r="H64" s="610" t="s">
        <v>19809</v>
      </c>
      <c r="I64" s="621"/>
      <c r="J64" s="610" t="s">
        <v>26357</v>
      </c>
    </row>
    <row r="65" spans="1:10" ht="34.5">
      <c r="A65" s="605">
        <v>58</v>
      </c>
      <c r="B65" s="605" t="s">
        <v>26519</v>
      </c>
      <c r="C65" s="620" t="s">
        <v>26469</v>
      </c>
      <c r="D65" s="607">
        <v>2</v>
      </c>
      <c r="E65" s="607">
        <v>22</v>
      </c>
      <c r="F65" s="605" t="s">
        <v>26520</v>
      </c>
      <c r="G65" s="607" t="s">
        <v>22628</v>
      </c>
      <c r="H65" s="610" t="s">
        <v>19809</v>
      </c>
      <c r="I65" s="621"/>
      <c r="J65" s="610" t="s">
        <v>26357</v>
      </c>
    </row>
    <row r="66" spans="1:10" ht="51.75">
      <c r="A66" s="605">
        <v>59</v>
      </c>
      <c r="B66" s="605" t="s">
        <v>26521</v>
      </c>
      <c r="C66" s="620" t="s">
        <v>26422</v>
      </c>
      <c r="D66" s="607">
        <v>3</v>
      </c>
      <c r="E66" s="607">
        <v>3</v>
      </c>
      <c r="F66" s="605" t="s">
        <v>26522</v>
      </c>
      <c r="G66" s="607" t="s">
        <v>23391</v>
      </c>
      <c r="H66" s="610" t="s">
        <v>19809</v>
      </c>
      <c r="I66" s="621"/>
      <c r="J66" s="610" t="s">
        <v>26357</v>
      </c>
    </row>
    <row r="67" spans="1:10" ht="51.75">
      <c r="A67" s="605">
        <v>60</v>
      </c>
      <c r="B67" s="605" t="s">
        <v>26523</v>
      </c>
      <c r="C67" s="620" t="s">
        <v>26404</v>
      </c>
      <c r="D67" s="607">
        <v>3</v>
      </c>
      <c r="E67" s="607">
        <v>28</v>
      </c>
      <c r="F67" s="605" t="s">
        <v>26524</v>
      </c>
      <c r="G67" s="607" t="s">
        <v>26525</v>
      </c>
      <c r="H67" s="610" t="s">
        <v>19809</v>
      </c>
      <c r="I67" s="621"/>
      <c r="J67" s="610" t="s">
        <v>26357</v>
      </c>
    </row>
    <row r="68" spans="1:10" ht="51.75">
      <c r="A68" s="605">
        <v>61</v>
      </c>
      <c r="B68" s="605" t="s">
        <v>26526</v>
      </c>
      <c r="C68" s="620" t="s">
        <v>26422</v>
      </c>
      <c r="D68" s="607">
        <v>4</v>
      </c>
      <c r="E68" s="607">
        <v>9</v>
      </c>
      <c r="F68" s="605" t="s">
        <v>26527</v>
      </c>
      <c r="G68" s="607" t="s">
        <v>26528</v>
      </c>
      <c r="H68" s="610" t="s">
        <v>19809</v>
      </c>
      <c r="I68" s="621"/>
      <c r="J68" s="610" t="s">
        <v>26357</v>
      </c>
    </row>
    <row r="69" spans="1:10" ht="69">
      <c r="A69" s="605">
        <v>62</v>
      </c>
      <c r="B69" s="605" t="s">
        <v>26529</v>
      </c>
      <c r="C69" s="620" t="s">
        <v>26530</v>
      </c>
      <c r="D69" s="607">
        <v>2</v>
      </c>
      <c r="E69" s="607">
        <v>11</v>
      </c>
      <c r="F69" s="605" t="s">
        <v>26531</v>
      </c>
      <c r="G69" s="607" t="s">
        <v>23506</v>
      </c>
      <c r="H69" s="610" t="s">
        <v>19809</v>
      </c>
      <c r="I69" s="621"/>
      <c r="J69" s="610" t="s">
        <v>26357</v>
      </c>
    </row>
    <row r="70" spans="1:10" ht="103.5">
      <c r="A70" s="605">
        <v>63</v>
      </c>
      <c r="B70" s="605" t="s">
        <v>26532</v>
      </c>
      <c r="C70" s="620" t="s">
        <v>26533</v>
      </c>
      <c r="D70" s="607">
        <v>2</v>
      </c>
      <c r="E70" s="607">
        <v>4</v>
      </c>
      <c r="F70" s="605" t="s">
        <v>26534</v>
      </c>
      <c r="G70" s="607" t="s">
        <v>22628</v>
      </c>
      <c r="H70" s="610" t="s">
        <v>19809</v>
      </c>
      <c r="I70" s="621"/>
      <c r="J70" s="610" t="s">
        <v>26357</v>
      </c>
    </row>
    <row r="71" spans="1:10" ht="34.5">
      <c r="A71" s="605">
        <v>64</v>
      </c>
      <c r="B71" s="605" t="s">
        <v>26535</v>
      </c>
      <c r="C71" s="620" t="s">
        <v>26440</v>
      </c>
      <c r="D71" s="607">
        <v>2</v>
      </c>
      <c r="E71" s="607">
        <v>3</v>
      </c>
      <c r="F71" s="605" t="s">
        <v>26536</v>
      </c>
      <c r="G71" s="607" t="s">
        <v>23686</v>
      </c>
      <c r="H71" s="610" t="s">
        <v>19809</v>
      </c>
      <c r="I71" s="621"/>
      <c r="J71" s="610" t="s">
        <v>26357</v>
      </c>
    </row>
    <row r="72" spans="1:10" ht="34.5">
      <c r="A72" s="605">
        <v>65</v>
      </c>
      <c r="B72" s="605" t="s">
        <v>26537</v>
      </c>
      <c r="C72" s="620" t="s">
        <v>26431</v>
      </c>
      <c r="D72" s="607">
        <v>2</v>
      </c>
      <c r="E72" s="607">
        <v>6</v>
      </c>
      <c r="F72" s="605" t="s">
        <v>26538</v>
      </c>
      <c r="G72" s="607" t="s">
        <v>23528</v>
      </c>
      <c r="H72" s="610" t="s">
        <v>19809</v>
      </c>
      <c r="I72" s="621"/>
      <c r="J72" s="610" t="s">
        <v>26357</v>
      </c>
    </row>
    <row r="73" spans="1:10" ht="86.25">
      <c r="A73" s="605">
        <v>66</v>
      </c>
      <c r="B73" s="605" t="s">
        <v>26539</v>
      </c>
      <c r="C73" s="620" t="s">
        <v>26540</v>
      </c>
      <c r="D73" s="607">
        <v>2</v>
      </c>
      <c r="E73" s="607">
        <v>2</v>
      </c>
      <c r="F73" s="605" t="s">
        <v>26541</v>
      </c>
      <c r="G73" s="607" t="s">
        <v>22602</v>
      </c>
      <c r="H73" s="610" t="s">
        <v>19809</v>
      </c>
      <c r="I73" s="621"/>
      <c r="J73" s="610" t="s">
        <v>26357</v>
      </c>
    </row>
    <row r="74" spans="1:10" ht="86.25">
      <c r="A74" s="605">
        <v>67</v>
      </c>
      <c r="B74" s="605" t="s">
        <v>26542</v>
      </c>
      <c r="C74" s="620" t="s">
        <v>26543</v>
      </c>
      <c r="D74" s="607">
        <v>3</v>
      </c>
      <c r="E74" s="607">
        <v>6</v>
      </c>
      <c r="F74" s="605" t="s">
        <v>26544</v>
      </c>
      <c r="G74" s="607" t="s">
        <v>23409</v>
      </c>
      <c r="H74" s="610" t="s">
        <v>19809</v>
      </c>
      <c r="I74" s="621"/>
      <c r="J74" s="610" t="s">
        <v>26357</v>
      </c>
    </row>
    <row r="75" spans="1:10" ht="51.75">
      <c r="A75" s="605">
        <v>68</v>
      </c>
      <c r="B75" s="614" t="s">
        <v>26545</v>
      </c>
      <c r="C75" s="615" t="s">
        <v>26417</v>
      </c>
      <c r="D75" s="616">
        <v>2</v>
      </c>
      <c r="E75" s="616">
        <v>14</v>
      </c>
      <c r="F75" s="614" t="s">
        <v>26546</v>
      </c>
      <c r="G75" s="616"/>
      <c r="H75" s="622" t="s">
        <v>19809</v>
      </c>
      <c r="I75" s="623"/>
      <c r="J75" s="618" t="s">
        <v>14977</v>
      </c>
    </row>
    <row r="76" spans="1:10" ht="69">
      <c r="A76" s="605">
        <v>69</v>
      </c>
      <c r="B76" s="614" t="s">
        <v>26547</v>
      </c>
      <c r="C76" s="615" t="s">
        <v>26548</v>
      </c>
      <c r="D76" s="616">
        <v>2</v>
      </c>
      <c r="E76" s="616">
        <v>2</v>
      </c>
      <c r="F76" s="614" t="s">
        <v>26549</v>
      </c>
      <c r="G76" s="616"/>
      <c r="H76" s="622" t="s">
        <v>19809</v>
      </c>
      <c r="I76" s="623"/>
      <c r="J76" s="618" t="s">
        <v>14977</v>
      </c>
    </row>
    <row r="77" spans="1:10" ht="34.5">
      <c r="A77" s="605">
        <v>70</v>
      </c>
      <c r="B77" s="605" t="s">
        <v>26550</v>
      </c>
      <c r="C77" s="620" t="s">
        <v>26551</v>
      </c>
      <c r="D77" s="607">
        <v>2</v>
      </c>
      <c r="E77" s="607">
        <v>2</v>
      </c>
      <c r="F77" s="605" t="s">
        <v>26552</v>
      </c>
      <c r="G77" s="607" t="s">
        <v>22602</v>
      </c>
      <c r="H77" s="610" t="s">
        <v>19809</v>
      </c>
      <c r="I77" s="621"/>
      <c r="J77" s="610" t="s">
        <v>26357</v>
      </c>
    </row>
    <row r="78" spans="1:10" ht="86.25">
      <c r="A78" s="605">
        <v>71</v>
      </c>
      <c r="B78" s="605" t="s">
        <v>26553</v>
      </c>
      <c r="C78" s="620" t="s">
        <v>26554</v>
      </c>
      <c r="D78" s="607">
        <v>2</v>
      </c>
      <c r="E78" s="607">
        <v>25</v>
      </c>
      <c r="F78" s="605" t="s">
        <v>26555</v>
      </c>
      <c r="G78" s="607" t="s">
        <v>26556</v>
      </c>
      <c r="H78" s="610" t="s">
        <v>19809</v>
      </c>
      <c r="I78" s="621"/>
      <c r="J78" s="610" t="s">
        <v>26357</v>
      </c>
    </row>
    <row r="79" spans="1:10" ht="86.25">
      <c r="A79" s="605">
        <v>72</v>
      </c>
      <c r="B79" s="605" t="s">
        <v>26557</v>
      </c>
      <c r="C79" s="620" t="s">
        <v>26558</v>
      </c>
      <c r="D79" s="607">
        <v>2</v>
      </c>
      <c r="E79" s="607">
        <v>4</v>
      </c>
      <c r="F79" s="605" t="s">
        <v>26559</v>
      </c>
      <c r="G79" s="607" t="s">
        <v>23506</v>
      </c>
      <c r="H79" s="610" t="s">
        <v>19809</v>
      </c>
      <c r="I79" s="621"/>
      <c r="J79" s="610" t="s">
        <v>26357</v>
      </c>
    </row>
    <row r="80" spans="1:10" ht="51.75">
      <c r="A80" s="605">
        <v>73</v>
      </c>
      <c r="B80" s="605" t="s">
        <v>26560</v>
      </c>
      <c r="C80" s="620" t="s">
        <v>26561</v>
      </c>
      <c r="D80" s="607">
        <v>2</v>
      </c>
      <c r="E80" s="607">
        <v>7</v>
      </c>
      <c r="F80" s="605" t="s">
        <v>26562</v>
      </c>
      <c r="G80" s="607" t="s">
        <v>23506</v>
      </c>
      <c r="H80" s="610" t="s">
        <v>19809</v>
      </c>
      <c r="I80" s="621"/>
      <c r="J80" s="610" t="s">
        <v>26357</v>
      </c>
    </row>
    <row r="81" spans="1:10" ht="86.25">
      <c r="A81" s="605">
        <v>74</v>
      </c>
      <c r="B81" s="605" t="s">
        <v>26563</v>
      </c>
      <c r="C81" s="620" t="s">
        <v>26564</v>
      </c>
      <c r="D81" s="607">
        <v>2</v>
      </c>
      <c r="E81" s="607">
        <v>9</v>
      </c>
      <c r="F81" s="605" t="s">
        <v>26565</v>
      </c>
      <c r="G81" s="607" t="s">
        <v>23506</v>
      </c>
      <c r="H81" s="610" t="s">
        <v>19809</v>
      </c>
      <c r="I81" s="621"/>
      <c r="J81" s="610" t="s">
        <v>26357</v>
      </c>
    </row>
    <row r="82" spans="1:10" ht="51.75">
      <c r="A82" s="605">
        <v>75</v>
      </c>
      <c r="B82" s="614" t="s">
        <v>26566</v>
      </c>
      <c r="C82" s="615" t="s">
        <v>26567</v>
      </c>
      <c r="D82" s="616">
        <v>2</v>
      </c>
      <c r="E82" s="616">
        <v>2</v>
      </c>
      <c r="F82" s="614" t="s">
        <v>26568</v>
      </c>
      <c r="G82" s="616" t="s">
        <v>23506</v>
      </c>
      <c r="H82" s="618" t="s">
        <v>19809</v>
      </c>
      <c r="I82" s="619"/>
      <c r="J82" s="618" t="s">
        <v>26357</v>
      </c>
    </row>
    <row r="83" spans="1:10" ht="86.25">
      <c r="A83" s="605">
        <v>76</v>
      </c>
      <c r="B83" s="605" t="s">
        <v>26569</v>
      </c>
      <c r="C83" s="620" t="s">
        <v>26570</v>
      </c>
      <c r="D83" s="607">
        <v>2</v>
      </c>
      <c r="E83" s="607">
        <v>4</v>
      </c>
      <c r="F83" s="605" t="s">
        <v>26571</v>
      </c>
      <c r="G83" s="616" t="s">
        <v>23506</v>
      </c>
      <c r="H83" s="610" t="s">
        <v>19809</v>
      </c>
      <c r="I83" s="621"/>
      <c r="J83" s="610" t="s">
        <v>26357</v>
      </c>
    </row>
    <row r="84" spans="1:10" ht="51.75">
      <c r="A84" s="605">
        <v>77</v>
      </c>
      <c r="B84" s="605" t="s">
        <v>26572</v>
      </c>
      <c r="C84" s="620" t="s">
        <v>26573</v>
      </c>
      <c r="D84" s="607">
        <v>5</v>
      </c>
      <c r="E84" s="607">
        <v>10</v>
      </c>
      <c r="F84" s="605" t="s">
        <v>26574</v>
      </c>
      <c r="G84" s="607" t="s">
        <v>26575</v>
      </c>
      <c r="H84" s="610" t="s">
        <v>19809</v>
      </c>
      <c r="I84" s="621"/>
      <c r="J84" s="610" t="s">
        <v>26357</v>
      </c>
    </row>
    <row r="85" spans="1:10" ht="51.75">
      <c r="A85" s="605">
        <v>78</v>
      </c>
      <c r="B85" s="605" t="s">
        <v>26576</v>
      </c>
      <c r="C85" s="620" t="s">
        <v>26506</v>
      </c>
      <c r="D85" s="607">
        <v>3</v>
      </c>
      <c r="E85" s="607">
        <v>13</v>
      </c>
      <c r="F85" s="605" t="s">
        <v>26577</v>
      </c>
      <c r="G85" s="607" t="s">
        <v>23396</v>
      </c>
      <c r="H85" s="610" t="s">
        <v>19809</v>
      </c>
      <c r="I85" s="621"/>
      <c r="J85" s="610" t="s">
        <v>26357</v>
      </c>
    </row>
    <row r="86" spans="1:10" ht="51.75">
      <c r="A86" s="605">
        <v>79</v>
      </c>
      <c r="B86" s="605" t="s">
        <v>26578</v>
      </c>
      <c r="C86" s="620" t="s">
        <v>26404</v>
      </c>
      <c r="D86" s="607">
        <v>3</v>
      </c>
      <c r="E86" s="607">
        <v>46</v>
      </c>
      <c r="F86" s="605" t="s">
        <v>26579</v>
      </c>
      <c r="G86" s="607" t="s">
        <v>23406</v>
      </c>
      <c r="H86" s="610" t="s">
        <v>19809</v>
      </c>
      <c r="I86" s="621"/>
      <c r="J86" s="610" t="s">
        <v>26357</v>
      </c>
    </row>
    <row r="87" spans="1:10" ht="34.5">
      <c r="A87" s="605">
        <v>80</v>
      </c>
      <c r="B87" s="605" t="s">
        <v>26580</v>
      </c>
      <c r="C87" s="620" t="s">
        <v>26581</v>
      </c>
      <c r="D87" s="607">
        <v>2</v>
      </c>
      <c r="E87" s="607">
        <v>4</v>
      </c>
      <c r="F87" s="605" t="s">
        <v>26582</v>
      </c>
      <c r="G87" s="607" t="s">
        <v>22592</v>
      </c>
      <c r="H87" s="610" t="s">
        <v>19809</v>
      </c>
      <c r="I87" s="621"/>
      <c r="J87" s="610" t="s">
        <v>26357</v>
      </c>
    </row>
    <row r="88" spans="1:10" ht="120.75">
      <c r="A88" s="605">
        <v>81</v>
      </c>
      <c r="B88" s="605" t="s">
        <v>26583</v>
      </c>
      <c r="C88" s="620" t="s">
        <v>26584</v>
      </c>
      <c r="D88" s="607">
        <v>3</v>
      </c>
      <c r="E88" s="607">
        <v>3</v>
      </c>
      <c r="F88" s="605" t="s">
        <v>26585</v>
      </c>
      <c r="G88" s="607" t="s">
        <v>22951</v>
      </c>
      <c r="H88" s="610" t="s">
        <v>19809</v>
      </c>
      <c r="I88" s="621"/>
      <c r="J88" s="610" t="s">
        <v>26357</v>
      </c>
    </row>
    <row r="89" spans="1:10" ht="103.5">
      <c r="A89" s="605">
        <v>82</v>
      </c>
      <c r="B89" s="605" t="s">
        <v>26586</v>
      </c>
      <c r="C89" s="620" t="s">
        <v>26587</v>
      </c>
      <c r="D89" s="607">
        <v>2</v>
      </c>
      <c r="E89" s="607">
        <v>13</v>
      </c>
      <c r="F89" s="605" t="s">
        <v>26588</v>
      </c>
      <c r="G89" s="607" t="s">
        <v>26589</v>
      </c>
      <c r="H89" s="610" t="s">
        <v>19809</v>
      </c>
      <c r="I89" s="621"/>
      <c r="J89" s="610" t="s">
        <v>26357</v>
      </c>
    </row>
    <row r="90" spans="1:10" ht="69">
      <c r="A90" s="605">
        <v>83</v>
      </c>
      <c r="B90" s="605" t="s">
        <v>26590</v>
      </c>
      <c r="C90" s="620" t="s">
        <v>26591</v>
      </c>
      <c r="D90" s="607">
        <v>2</v>
      </c>
      <c r="E90" s="607">
        <v>124</v>
      </c>
      <c r="F90" s="605" t="s">
        <v>26592</v>
      </c>
      <c r="G90" s="607" t="s">
        <v>23735</v>
      </c>
      <c r="H90" s="610" t="s">
        <v>19809</v>
      </c>
      <c r="I90" s="621"/>
      <c r="J90" s="610" t="s">
        <v>26357</v>
      </c>
    </row>
    <row r="91" spans="1:10" ht="51.75">
      <c r="A91" s="605">
        <v>84</v>
      </c>
      <c r="B91" s="605" t="s">
        <v>26593</v>
      </c>
      <c r="C91" s="620" t="s">
        <v>26422</v>
      </c>
      <c r="D91" s="607">
        <v>3</v>
      </c>
      <c r="E91" s="607">
        <v>7</v>
      </c>
      <c r="F91" s="605" t="s">
        <v>26594</v>
      </c>
      <c r="G91" s="607" t="s">
        <v>23391</v>
      </c>
      <c r="H91" s="610" t="s">
        <v>19809</v>
      </c>
      <c r="I91" s="621"/>
      <c r="J91" s="610" t="s">
        <v>26357</v>
      </c>
    </row>
    <row r="92" spans="1:10" ht="51.75">
      <c r="A92" s="605">
        <v>85</v>
      </c>
      <c r="B92" s="614" t="s">
        <v>26595</v>
      </c>
      <c r="C92" s="615" t="s">
        <v>26417</v>
      </c>
      <c r="D92" s="616">
        <v>2</v>
      </c>
      <c r="E92" s="616">
        <v>82</v>
      </c>
      <c r="F92" s="614" t="s">
        <v>26596</v>
      </c>
      <c r="G92" s="616"/>
      <c r="H92" s="622" t="s">
        <v>19809</v>
      </c>
      <c r="I92" s="623"/>
      <c r="J92" s="618" t="s">
        <v>14977</v>
      </c>
    </row>
    <row r="93" spans="1:10" ht="51.75">
      <c r="A93" s="605">
        <v>86</v>
      </c>
      <c r="B93" s="605" t="s">
        <v>26597</v>
      </c>
      <c r="C93" s="620" t="s">
        <v>26404</v>
      </c>
      <c r="D93" s="607">
        <v>3</v>
      </c>
      <c r="E93" s="607">
        <v>44</v>
      </c>
      <c r="F93" s="605" t="s">
        <v>26598</v>
      </c>
      <c r="G93" s="607" t="s">
        <v>23396</v>
      </c>
      <c r="H93" s="610" t="s">
        <v>19809</v>
      </c>
      <c r="I93" s="621"/>
      <c r="J93" s="610" t="s">
        <v>26357</v>
      </c>
    </row>
    <row r="94" spans="1:10" ht="51.75">
      <c r="A94" s="605">
        <v>87</v>
      </c>
      <c r="B94" s="614" t="s">
        <v>26599</v>
      </c>
      <c r="C94" s="615" t="s">
        <v>26407</v>
      </c>
      <c r="D94" s="616">
        <v>2</v>
      </c>
      <c r="E94" s="616">
        <v>8</v>
      </c>
      <c r="F94" s="614" t="s">
        <v>26600</v>
      </c>
      <c r="G94" s="616"/>
      <c r="H94" s="622" t="s">
        <v>19809</v>
      </c>
      <c r="I94" s="623"/>
      <c r="J94" s="618" t="s">
        <v>14977</v>
      </c>
    </row>
    <row r="95" spans="1:10" ht="51.75">
      <c r="A95" s="605">
        <v>88</v>
      </c>
      <c r="B95" s="614" t="s">
        <v>26601</v>
      </c>
      <c r="C95" s="615" t="s">
        <v>26602</v>
      </c>
      <c r="D95" s="616">
        <v>2</v>
      </c>
      <c r="E95" s="616">
        <v>63</v>
      </c>
      <c r="F95" s="614" t="s">
        <v>26603</v>
      </c>
      <c r="G95" s="616"/>
      <c r="H95" s="622" t="s">
        <v>19809</v>
      </c>
      <c r="I95" s="623"/>
      <c r="J95" s="618" t="s">
        <v>14977</v>
      </c>
    </row>
    <row r="96" spans="1:10" ht="34.5">
      <c r="A96" s="605">
        <v>89</v>
      </c>
      <c r="B96" s="605" t="s">
        <v>26604</v>
      </c>
      <c r="C96" s="620" t="s">
        <v>26605</v>
      </c>
      <c r="D96" s="607">
        <v>3</v>
      </c>
      <c r="E96" s="607">
        <v>20</v>
      </c>
      <c r="F96" s="605" t="s">
        <v>26606</v>
      </c>
      <c r="G96" s="607" t="s">
        <v>26356</v>
      </c>
      <c r="H96" s="610" t="s">
        <v>19809</v>
      </c>
      <c r="I96" s="621"/>
      <c r="J96" s="610" t="s">
        <v>26357</v>
      </c>
    </row>
    <row r="97" spans="1:10" ht="34.5">
      <c r="A97" s="605">
        <v>90</v>
      </c>
      <c r="B97" s="605" t="s">
        <v>26607</v>
      </c>
      <c r="C97" s="620" t="s">
        <v>26608</v>
      </c>
      <c r="D97" s="607">
        <v>3</v>
      </c>
      <c r="E97" s="607">
        <v>15</v>
      </c>
      <c r="F97" s="605" t="s">
        <v>26609</v>
      </c>
      <c r="G97" s="607" t="s">
        <v>26610</v>
      </c>
      <c r="H97" s="610" t="s">
        <v>19809</v>
      </c>
      <c r="I97" s="621"/>
      <c r="J97" s="610" t="s">
        <v>26357</v>
      </c>
    </row>
    <row r="98" spans="1:10" ht="51.75">
      <c r="A98" s="605">
        <v>91</v>
      </c>
      <c r="B98" s="605" t="s">
        <v>26611</v>
      </c>
      <c r="C98" s="620" t="s">
        <v>26612</v>
      </c>
      <c r="D98" s="607">
        <v>2</v>
      </c>
      <c r="E98" s="607">
        <v>17</v>
      </c>
      <c r="F98" s="605" t="s">
        <v>26613</v>
      </c>
      <c r="G98" s="607" t="s">
        <v>22592</v>
      </c>
      <c r="H98" s="610" t="s">
        <v>19809</v>
      </c>
      <c r="I98" s="621"/>
      <c r="J98" s="610" t="s">
        <v>26357</v>
      </c>
    </row>
    <row r="99" spans="1:10" ht="103.5">
      <c r="A99" s="605">
        <v>92</v>
      </c>
      <c r="B99" s="605" t="s">
        <v>26614</v>
      </c>
      <c r="C99" s="620" t="s">
        <v>26615</v>
      </c>
      <c r="D99" s="607">
        <v>2</v>
      </c>
      <c r="E99" s="607">
        <v>4</v>
      </c>
      <c r="F99" s="605" t="s">
        <v>26616</v>
      </c>
      <c r="G99" s="607" t="s">
        <v>23540</v>
      </c>
      <c r="H99" s="610" t="s">
        <v>19809</v>
      </c>
      <c r="I99" s="621"/>
      <c r="J99" s="610" t="s">
        <v>26357</v>
      </c>
    </row>
    <row r="100" spans="1:10" ht="51.75">
      <c r="A100" s="605">
        <v>93</v>
      </c>
      <c r="B100" s="605" t="s">
        <v>26617</v>
      </c>
      <c r="C100" s="620" t="s">
        <v>26618</v>
      </c>
      <c r="D100" s="607">
        <v>1</v>
      </c>
      <c r="E100" s="607">
        <v>2</v>
      </c>
      <c r="F100" s="605" t="s">
        <v>26619</v>
      </c>
      <c r="G100" s="607" t="s">
        <v>26525</v>
      </c>
      <c r="H100" s="610" t="s">
        <v>19809</v>
      </c>
      <c r="I100" s="621"/>
      <c r="J100" s="610" t="s">
        <v>26357</v>
      </c>
    </row>
    <row r="101" spans="1:10" ht="51.75">
      <c r="A101" s="605">
        <v>94</v>
      </c>
      <c r="B101" s="605" t="s">
        <v>26620</v>
      </c>
      <c r="C101" s="620" t="s">
        <v>26621</v>
      </c>
      <c r="D101" s="607">
        <v>1</v>
      </c>
      <c r="E101" s="607">
        <v>7</v>
      </c>
      <c r="F101" s="605" t="s">
        <v>26622</v>
      </c>
      <c r="G101" s="607" t="s">
        <v>26402</v>
      </c>
      <c r="H101" s="610" t="s">
        <v>19809</v>
      </c>
      <c r="I101" s="621"/>
      <c r="J101" s="610" t="s">
        <v>26357</v>
      </c>
    </row>
    <row r="102" spans="1:10" ht="34.5">
      <c r="A102" s="605">
        <v>95</v>
      </c>
      <c r="B102" s="605" t="s">
        <v>26623</v>
      </c>
      <c r="C102" s="620" t="s">
        <v>26624</v>
      </c>
      <c r="D102" s="607">
        <v>5</v>
      </c>
      <c r="E102" s="607">
        <v>15</v>
      </c>
      <c r="F102" s="605" t="s">
        <v>26625</v>
      </c>
      <c r="G102" s="607" t="s">
        <v>26626</v>
      </c>
      <c r="H102" s="610" t="s">
        <v>19809</v>
      </c>
      <c r="I102" s="621"/>
      <c r="J102" s="610" t="s">
        <v>26357</v>
      </c>
    </row>
    <row r="103" spans="1:10" ht="69">
      <c r="A103" s="605">
        <v>96</v>
      </c>
      <c r="B103" s="614" t="s">
        <v>26627</v>
      </c>
      <c r="C103" s="615" t="s">
        <v>26628</v>
      </c>
      <c r="D103" s="616">
        <v>3</v>
      </c>
      <c r="E103" s="616">
        <v>19</v>
      </c>
      <c r="F103" s="614" t="s">
        <v>26629</v>
      </c>
      <c r="G103" s="616"/>
      <c r="H103" s="622" t="s">
        <v>19809</v>
      </c>
      <c r="I103" s="623"/>
      <c r="J103" s="618" t="s">
        <v>14977</v>
      </c>
    </row>
    <row r="104" spans="1:10" ht="51.75">
      <c r="A104" s="605">
        <v>97</v>
      </c>
      <c r="B104" s="605" t="s">
        <v>26630</v>
      </c>
      <c r="C104" s="620" t="s">
        <v>26631</v>
      </c>
      <c r="D104" s="607">
        <v>3</v>
      </c>
      <c r="E104" s="607">
        <v>15</v>
      </c>
      <c r="F104" s="605" t="s">
        <v>26632</v>
      </c>
      <c r="G104" s="607" t="s">
        <v>22628</v>
      </c>
      <c r="H104" s="610" t="s">
        <v>19809</v>
      </c>
      <c r="I104" s="621"/>
      <c r="J104" s="610" t="s">
        <v>26357</v>
      </c>
    </row>
    <row r="105" spans="1:10" ht="51.75">
      <c r="A105" s="605">
        <v>98</v>
      </c>
      <c r="B105" s="614" t="s">
        <v>26633</v>
      </c>
      <c r="C105" s="615" t="s">
        <v>26417</v>
      </c>
      <c r="D105" s="616">
        <v>2</v>
      </c>
      <c r="E105" s="616">
        <v>6</v>
      </c>
      <c r="F105" s="614" t="s">
        <v>26634</v>
      </c>
      <c r="G105" s="616"/>
      <c r="H105" s="622" t="s">
        <v>19809</v>
      </c>
      <c r="I105" s="623"/>
      <c r="J105" s="618" t="s">
        <v>14977</v>
      </c>
    </row>
    <row r="106" spans="1:10" ht="69">
      <c r="A106" s="605">
        <v>99</v>
      </c>
      <c r="B106" s="614" t="s">
        <v>26635</v>
      </c>
      <c r="C106" s="615" t="s">
        <v>26636</v>
      </c>
      <c r="D106" s="616">
        <v>4</v>
      </c>
      <c r="E106" s="616">
        <v>27</v>
      </c>
      <c r="F106" s="614" t="s">
        <v>26637</v>
      </c>
      <c r="G106" s="616"/>
      <c r="H106" s="622" t="s">
        <v>19809</v>
      </c>
      <c r="I106" s="623"/>
      <c r="J106" s="618" t="s">
        <v>14977</v>
      </c>
    </row>
    <row r="107" spans="1:10" ht="34.5">
      <c r="A107" s="605">
        <v>100</v>
      </c>
      <c r="B107" s="605" t="s">
        <v>26638</v>
      </c>
      <c r="C107" s="620" t="s">
        <v>26639</v>
      </c>
      <c r="D107" s="607">
        <v>3</v>
      </c>
      <c r="E107" s="607">
        <v>20</v>
      </c>
      <c r="F107" s="605" t="s">
        <v>26640</v>
      </c>
      <c r="G107" s="607" t="s">
        <v>26641</v>
      </c>
      <c r="H107" s="610" t="s">
        <v>19809</v>
      </c>
      <c r="I107" s="621"/>
      <c r="J107" s="610" t="s">
        <v>26357</v>
      </c>
    </row>
    <row r="108" spans="1:10" ht="86.25">
      <c r="A108" s="605">
        <v>101</v>
      </c>
      <c r="B108" s="605" t="s">
        <v>26642</v>
      </c>
      <c r="C108" s="620" t="s">
        <v>14933</v>
      </c>
      <c r="D108" s="607">
        <v>2</v>
      </c>
      <c r="E108" s="607">
        <v>17</v>
      </c>
      <c r="F108" s="605" t="s">
        <v>26643</v>
      </c>
      <c r="G108" s="607" t="s">
        <v>22592</v>
      </c>
      <c r="H108" s="610" t="s">
        <v>19809</v>
      </c>
      <c r="I108" s="621"/>
      <c r="J108" s="610" t="s">
        <v>26357</v>
      </c>
    </row>
    <row r="109" spans="1:10" ht="69">
      <c r="A109" s="605">
        <v>102</v>
      </c>
      <c r="B109" s="605" t="s">
        <v>26644</v>
      </c>
      <c r="C109" s="620" t="s">
        <v>14890</v>
      </c>
      <c r="D109" s="607">
        <v>2</v>
      </c>
      <c r="E109" s="607">
        <v>52</v>
      </c>
      <c r="F109" s="605" t="s">
        <v>26645</v>
      </c>
      <c r="G109" s="607" t="s">
        <v>22592</v>
      </c>
      <c r="H109" s="610" t="s">
        <v>19809</v>
      </c>
      <c r="I109" s="621"/>
      <c r="J109" s="610" t="s">
        <v>26357</v>
      </c>
    </row>
    <row r="110" spans="1:10" ht="69">
      <c r="A110" s="605">
        <v>103</v>
      </c>
      <c r="B110" s="605" t="s">
        <v>26646</v>
      </c>
      <c r="C110" s="620" t="s">
        <v>26647</v>
      </c>
      <c r="D110" s="607">
        <v>2</v>
      </c>
      <c r="E110" s="607">
        <v>12</v>
      </c>
      <c r="F110" s="605" t="s">
        <v>26648</v>
      </c>
      <c r="G110" s="607" t="s">
        <v>22592</v>
      </c>
      <c r="H110" s="610" t="s">
        <v>19809</v>
      </c>
      <c r="I110" s="621"/>
      <c r="J110" s="610" t="s">
        <v>26357</v>
      </c>
    </row>
    <row r="111" spans="1:10" ht="86.25">
      <c r="A111" s="605">
        <v>104</v>
      </c>
      <c r="B111" s="605" t="s">
        <v>26649</v>
      </c>
      <c r="C111" s="620" t="s">
        <v>26650</v>
      </c>
      <c r="D111" s="607">
        <v>1</v>
      </c>
      <c r="E111" s="607">
        <v>4</v>
      </c>
      <c r="F111" s="605" t="s">
        <v>26651</v>
      </c>
      <c r="G111" s="607" t="s">
        <v>23686</v>
      </c>
      <c r="H111" s="610" t="s">
        <v>19809</v>
      </c>
      <c r="I111" s="621"/>
      <c r="J111" s="610" t="s">
        <v>26357</v>
      </c>
    </row>
    <row r="112" spans="1:10" ht="69">
      <c r="A112" s="605">
        <v>105</v>
      </c>
      <c r="B112" s="605" t="s">
        <v>26652</v>
      </c>
      <c r="C112" s="620" t="s">
        <v>14930</v>
      </c>
      <c r="D112" s="607">
        <v>2</v>
      </c>
      <c r="E112" s="607">
        <v>3</v>
      </c>
      <c r="F112" s="605" t="s">
        <v>26653</v>
      </c>
      <c r="G112" s="607" t="s">
        <v>26525</v>
      </c>
      <c r="H112" s="610" t="s">
        <v>19809</v>
      </c>
      <c r="I112" s="621"/>
      <c r="J112" s="610" t="s">
        <v>26357</v>
      </c>
    </row>
    <row r="113" spans="1:10" ht="51.75">
      <c r="A113" s="605">
        <v>106</v>
      </c>
      <c r="B113" s="605" t="s">
        <v>26654</v>
      </c>
      <c r="C113" s="620" t="s">
        <v>26506</v>
      </c>
      <c r="D113" s="607">
        <v>3</v>
      </c>
      <c r="E113" s="607">
        <v>2</v>
      </c>
      <c r="F113" s="605" t="s">
        <v>26655</v>
      </c>
      <c r="G113" s="607" t="s">
        <v>23391</v>
      </c>
      <c r="H113" s="610" t="s">
        <v>19809</v>
      </c>
      <c r="I113" s="621"/>
      <c r="J113" s="610" t="s">
        <v>26357</v>
      </c>
    </row>
    <row r="114" spans="1:10" ht="86.25">
      <c r="A114" s="605">
        <v>107</v>
      </c>
      <c r="B114" s="605" t="s">
        <v>26656</v>
      </c>
      <c r="C114" s="620" t="s">
        <v>26657</v>
      </c>
      <c r="D114" s="607">
        <v>2</v>
      </c>
      <c r="E114" s="607">
        <v>11</v>
      </c>
      <c r="F114" s="605" t="s">
        <v>26658</v>
      </c>
      <c r="G114" s="607" t="s">
        <v>22592</v>
      </c>
      <c r="H114" s="610" t="s">
        <v>19809</v>
      </c>
      <c r="I114" s="621"/>
      <c r="J114" s="610" t="s">
        <v>26357</v>
      </c>
    </row>
    <row r="115" spans="1:10" ht="103.5">
      <c r="A115" s="605">
        <v>108</v>
      </c>
      <c r="B115" s="605" t="s">
        <v>26659</v>
      </c>
      <c r="C115" s="620" t="s">
        <v>26660</v>
      </c>
      <c r="D115" s="607">
        <v>2</v>
      </c>
      <c r="E115" s="607">
        <v>1</v>
      </c>
      <c r="F115" s="605" t="s">
        <v>26661</v>
      </c>
      <c r="G115" s="607" t="s">
        <v>22592</v>
      </c>
      <c r="H115" s="610" t="s">
        <v>19809</v>
      </c>
      <c r="I115" s="621"/>
      <c r="J115" s="610" t="s">
        <v>26357</v>
      </c>
    </row>
    <row r="116" spans="1:10" ht="51.75">
      <c r="A116" s="605">
        <v>109</v>
      </c>
      <c r="B116" s="605" t="s">
        <v>26662</v>
      </c>
      <c r="C116" s="620" t="s">
        <v>26663</v>
      </c>
      <c r="D116" s="607">
        <v>1</v>
      </c>
      <c r="E116" s="607">
        <v>30</v>
      </c>
      <c r="F116" s="605" t="s">
        <v>26664</v>
      </c>
      <c r="G116" s="607" t="s">
        <v>22592</v>
      </c>
      <c r="H116" s="610" t="s">
        <v>19809</v>
      </c>
      <c r="I116" s="621"/>
      <c r="J116" s="610" t="s">
        <v>26357</v>
      </c>
    </row>
    <row r="117" spans="1:10" ht="51.75">
      <c r="A117" s="605">
        <v>110</v>
      </c>
      <c r="B117" s="605" t="s">
        <v>26665</v>
      </c>
      <c r="C117" s="620" t="s">
        <v>26663</v>
      </c>
      <c r="D117" s="607">
        <v>3</v>
      </c>
      <c r="E117" s="607">
        <v>29</v>
      </c>
      <c r="F117" s="605" t="s">
        <v>26666</v>
      </c>
      <c r="G117" s="607" t="s">
        <v>23396</v>
      </c>
      <c r="H117" s="610" t="s">
        <v>19809</v>
      </c>
      <c r="I117" s="621"/>
      <c r="J117" s="610" t="s">
        <v>26357</v>
      </c>
    </row>
    <row r="118" spans="1:10" ht="51.75">
      <c r="A118" s="605">
        <v>111</v>
      </c>
      <c r="B118" s="605" t="s">
        <v>26667</v>
      </c>
      <c r="C118" s="620" t="s">
        <v>26618</v>
      </c>
      <c r="D118" s="607">
        <v>2</v>
      </c>
      <c r="E118" s="607">
        <v>123</v>
      </c>
      <c r="F118" s="605" t="s">
        <v>26668</v>
      </c>
      <c r="G118" s="607" t="s">
        <v>23735</v>
      </c>
      <c r="H118" s="610" t="s">
        <v>19809</v>
      </c>
      <c r="I118" s="621"/>
      <c r="J118" s="610" t="s">
        <v>26357</v>
      </c>
    </row>
    <row r="119" spans="1:10" ht="51.75">
      <c r="A119" s="605">
        <v>112</v>
      </c>
      <c r="B119" s="614" t="s">
        <v>26669</v>
      </c>
      <c r="C119" s="615" t="s">
        <v>26422</v>
      </c>
      <c r="D119" s="616">
        <v>2</v>
      </c>
      <c r="E119" s="616">
        <v>6</v>
      </c>
      <c r="F119" s="614" t="s">
        <v>26670</v>
      </c>
      <c r="G119" s="616"/>
      <c r="H119" s="622" t="s">
        <v>19809</v>
      </c>
      <c r="I119" s="623"/>
      <c r="J119" s="618" t="s">
        <v>14977</v>
      </c>
    </row>
    <row r="120" spans="1:10" ht="103.5">
      <c r="A120" s="605">
        <v>113</v>
      </c>
      <c r="B120" s="605" t="s">
        <v>26671</v>
      </c>
      <c r="C120" s="620" t="s">
        <v>26672</v>
      </c>
      <c r="D120" s="607">
        <v>2</v>
      </c>
      <c r="E120" s="607">
        <v>37</v>
      </c>
      <c r="F120" s="605" t="s">
        <v>26673</v>
      </c>
      <c r="G120" s="607" t="s">
        <v>22592</v>
      </c>
      <c r="H120" s="610" t="s">
        <v>19809</v>
      </c>
      <c r="I120" s="621"/>
      <c r="J120" s="610" t="s">
        <v>26357</v>
      </c>
    </row>
    <row r="121" spans="1:10" ht="120.75">
      <c r="A121" s="605">
        <v>114</v>
      </c>
      <c r="B121" s="605" t="s">
        <v>26674</v>
      </c>
      <c r="C121" s="620" t="s">
        <v>26675</v>
      </c>
      <c r="D121" s="607">
        <v>2</v>
      </c>
      <c r="E121" s="607">
        <v>2</v>
      </c>
      <c r="F121" s="605" t="s">
        <v>26676</v>
      </c>
      <c r="G121" s="607" t="s">
        <v>22707</v>
      </c>
      <c r="H121" s="610" t="s">
        <v>19809</v>
      </c>
      <c r="I121" s="621"/>
      <c r="J121" s="610" t="s">
        <v>26357</v>
      </c>
    </row>
    <row r="122" spans="1:10" ht="51.75">
      <c r="A122" s="605">
        <v>115</v>
      </c>
      <c r="B122" s="614" t="s">
        <v>26677</v>
      </c>
      <c r="C122" s="615" t="s">
        <v>26479</v>
      </c>
      <c r="D122" s="616">
        <v>2</v>
      </c>
      <c r="E122" s="616">
        <v>143</v>
      </c>
      <c r="F122" s="614" t="s">
        <v>26678</v>
      </c>
      <c r="G122" s="616"/>
      <c r="H122" s="622" t="s">
        <v>19809</v>
      </c>
      <c r="I122" s="623"/>
      <c r="J122" s="618" t="s">
        <v>14977</v>
      </c>
    </row>
    <row r="123" spans="1:10" ht="51.75">
      <c r="A123" s="605">
        <v>116</v>
      </c>
      <c r="B123" s="605" t="s">
        <v>26679</v>
      </c>
      <c r="C123" s="620" t="s">
        <v>26680</v>
      </c>
      <c r="D123" s="607">
        <v>2</v>
      </c>
      <c r="E123" s="607">
        <v>125</v>
      </c>
      <c r="F123" s="605" t="s">
        <v>26681</v>
      </c>
      <c r="G123" s="607" t="s">
        <v>22951</v>
      </c>
      <c r="H123" s="610" t="s">
        <v>19809</v>
      </c>
      <c r="I123" s="621"/>
      <c r="J123" s="610" t="s">
        <v>26357</v>
      </c>
    </row>
    <row r="124" spans="1:10" ht="69">
      <c r="A124" s="605">
        <v>117</v>
      </c>
      <c r="B124" s="605" t="s">
        <v>26682</v>
      </c>
      <c r="C124" s="620" t="s">
        <v>26683</v>
      </c>
      <c r="D124" s="607">
        <v>1</v>
      </c>
      <c r="E124" s="607">
        <v>90</v>
      </c>
      <c r="F124" s="605" t="s">
        <v>26684</v>
      </c>
      <c r="G124" s="607" t="s">
        <v>23540</v>
      </c>
      <c r="H124" s="610" t="s">
        <v>19809</v>
      </c>
      <c r="I124" s="621"/>
      <c r="J124" s="610" t="s">
        <v>26357</v>
      </c>
    </row>
    <row r="125" spans="1:10" ht="69">
      <c r="A125" s="605">
        <v>118</v>
      </c>
      <c r="B125" s="605" t="s">
        <v>26685</v>
      </c>
      <c r="C125" s="620" t="s">
        <v>14912</v>
      </c>
      <c r="D125" s="607">
        <v>1</v>
      </c>
      <c r="E125" s="607">
        <v>2</v>
      </c>
      <c r="F125" s="605" t="s">
        <v>26686</v>
      </c>
      <c r="G125" s="607" t="s">
        <v>23998</v>
      </c>
      <c r="H125" s="610" t="s">
        <v>19809</v>
      </c>
      <c r="I125" s="621"/>
      <c r="J125" s="610" t="s">
        <v>26357</v>
      </c>
    </row>
    <row r="126" spans="1:10" ht="69">
      <c r="A126" s="605">
        <v>119</v>
      </c>
      <c r="B126" s="605" t="s">
        <v>26687</v>
      </c>
      <c r="C126" s="620" t="s">
        <v>14916</v>
      </c>
      <c r="D126" s="607">
        <v>1</v>
      </c>
      <c r="E126" s="607">
        <v>7</v>
      </c>
      <c r="F126" s="605" t="s">
        <v>26688</v>
      </c>
      <c r="G126" s="607" t="s">
        <v>23998</v>
      </c>
      <c r="H126" s="610" t="s">
        <v>19809</v>
      </c>
      <c r="I126" s="621"/>
      <c r="J126" s="610" t="s">
        <v>26357</v>
      </c>
    </row>
    <row r="127" spans="1:10" ht="69">
      <c r="A127" s="605">
        <v>120</v>
      </c>
      <c r="B127" s="605" t="s">
        <v>26689</v>
      </c>
      <c r="C127" s="620" t="s">
        <v>14900</v>
      </c>
      <c r="D127" s="607">
        <v>2</v>
      </c>
      <c r="E127" s="607">
        <v>7</v>
      </c>
      <c r="F127" s="605" t="s">
        <v>26690</v>
      </c>
      <c r="G127" s="607" t="s">
        <v>20870</v>
      </c>
      <c r="H127" s="610" t="s">
        <v>19809</v>
      </c>
      <c r="I127" s="621"/>
      <c r="J127" s="610" t="s">
        <v>26357</v>
      </c>
    </row>
    <row r="128" spans="1:10" ht="69">
      <c r="A128" s="605">
        <v>121</v>
      </c>
      <c r="B128" s="605" t="s">
        <v>26691</v>
      </c>
      <c r="C128" s="620" t="s">
        <v>14892</v>
      </c>
      <c r="D128" s="607">
        <v>1</v>
      </c>
      <c r="E128" s="607">
        <v>2</v>
      </c>
      <c r="F128" s="605" t="s">
        <v>26692</v>
      </c>
      <c r="G128" s="607" t="s">
        <v>23998</v>
      </c>
      <c r="H128" s="610" t="s">
        <v>19809</v>
      </c>
      <c r="I128" s="621"/>
      <c r="J128" s="610" t="s">
        <v>26357</v>
      </c>
    </row>
    <row r="129" spans="1:10" ht="51.75">
      <c r="A129" s="605">
        <v>122</v>
      </c>
      <c r="B129" s="605" t="s">
        <v>26693</v>
      </c>
      <c r="C129" s="620" t="s">
        <v>26422</v>
      </c>
      <c r="D129" s="607">
        <v>3</v>
      </c>
      <c r="E129" s="607">
        <v>2</v>
      </c>
      <c r="F129" s="605" t="s">
        <v>26694</v>
      </c>
      <c r="G129" s="607" t="s">
        <v>26626</v>
      </c>
      <c r="H129" s="610" t="s">
        <v>19809</v>
      </c>
      <c r="I129" s="621"/>
      <c r="J129" s="610" t="s">
        <v>26357</v>
      </c>
    </row>
    <row r="130" spans="1:10" ht="51.75">
      <c r="A130" s="605">
        <v>123</v>
      </c>
      <c r="B130" s="614" t="s">
        <v>26695</v>
      </c>
      <c r="C130" s="615" t="s">
        <v>26696</v>
      </c>
      <c r="D130" s="616">
        <v>3</v>
      </c>
      <c r="E130" s="616">
        <v>111</v>
      </c>
      <c r="F130" s="614" t="s">
        <v>26697</v>
      </c>
      <c r="G130" s="616"/>
      <c r="H130" s="622" t="s">
        <v>19809</v>
      </c>
      <c r="I130" s="623"/>
      <c r="J130" s="618" t="s">
        <v>14977</v>
      </c>
    </row>
    <row r="131" spans="1:10" ht="51.75">
      <c r="A131" s="605">
        <v>124</v>
      </c>
      <c r="B131" s="605" t="s">
        <v>26698</v>
      </c>
      <c r="C131" s="620" t="s">
        <v>26663</v>
      </c>
      <c r="D131" s="607">
        <v>3</v>
      </c>
      <c r="E131" s="607">
        <v>70</v>
      </c>
      <c r="F131" s="605" t="s">
        <v>26699</v>
      </c>
      <c r="G131" s="607" t="s">
        <v>20870</v>
      </c>
      <c r="H131" s="610" t="s">
        <v>19809</v>
      </c>
      <c r="I131" s="621"/>
      <c r="J131" s="610" t="s">
        <v>26357</v>
      </c>
    </row>
    <row r="132" spans="1:10" ht="51.75">
      <c r="A132" s="605">
        <v>125</v>
      </c>
      <c r="B132" s="605" t="s">
        <v>26700</v>
      </c>
      <c r="C132" s="620" t="s">
        <v>26479</v>
      </c>
      <c r="D132" s="607">
        <v>2</v>
      </c>
      <c r="E132" s="607">
        <v>244</v>
      </c>
      <c r="F132" s="605" t="s">
        <v>26701</v>
      </c>
      <c r="G132" s="607" t="s">
        <v>26626</v>
      </c>
      <c r="H132" s="610" t="s">
        <v>19809</v>
      </c>
      <c r="I132" s="621"/>
      <c r="J132" s="610" t="s">
        <v>26357</v>
      </c>
    </row>
    <row r="133" spans="1:10" ht="34.5">
      <c r="A133" s="605">
        <v>126</v>
      </c>
      <c r="B133" s="605" t="s">
        <v>26702</v>
      </c>
      <c r="C133" s="620" t="s">
        <v>26703</v>
      </c>
      <c r="D133" s="607">
        <v>2</v>
      </c>
      <c r="E133" s="607">
        <v>5</v>
      </c>
      <c r="F133" s="605" t="s">
        <v>26704</v>
      </c>
      <c r="G133" s="607" t="s">
        <v>23540</v>
      </c>
      <c r="H133" s="610" t="s">
        <v>19809</v>
      </c>
      <c r="I133" s="621"/>
      <c r="J133" s="610" t="s">
        <v>26357</v>
      </c>
    </row>
    <row r="134" spans="1:10" ht="51.75">
      <c r="A134" s="605">
        <v>127</v>
      </c>
      <c r="B134" s="605" t="s">
        <v>26705</v>
      </c>
      <c r="C134" s="620" t="s">
        <v>26706</v>
      </c>
      <c r="D134" s="607">
        <v>3</v>
      </c>
      <c r="E134" s="607">
        <v>14</v>
      </c>
      <c r="F134" s="605" t="s">
        <v>26707</v>
      </c>
      <c r="G134" s="607" t="s">
        <v>26626</v>
      </c>
      <c r="H134" s="610" t="s">
        <v>19809</v>
      </c>
      <c r="I134" s="621"/>
      <c r="J134" s="610" t="s">
        <v>26357</v>
      </c>
    </row>
    <row r="135" spans="1:10" ht="51.75">
      <c r="A135" s="605">
        <v>128</v>
      </c>
      <c r="B135" s="605" t="s">
        <v>26708</v>
      </c>
      <c r="C135" s="620" t="s">
        <v>26663</v>
      </c>
      <c r="D135" s="607">
        <v>3</v>
      </c>
      <c r="E135" s="607">
        <v>10</v>
      </c>
      <c r="F135" s="605" t="s">
        <v>26709</v>
      </c>
      <c r="G135" s="607" t="s">
        <v>23735</v>
      </c>
      <c r="H135" s="610" t="s">
        <v>19809</v>
      </c>
      <c r="I135" s="621"/>
      <c r="J135" s="610" t="s">
        <v>26357</v>
      </c>
    </row>
    <row r="136" spans="1:10" ht="51.75">
      <c r="A136" s="605">
        <v>129</v>
      </c>
      <c r="B136" s="605" t="s">
        <v>26710</v>
      </c>
      <c r="C136" s="620" t="s">
        <v>26711</v>
      </c>
      <c r="D136" s="607">
        <v>1</v>
      </c>
      <c r="E136" s="607">
        <v>59</v>
      </c>
      <c r="F136" s="605" t="s">
        <v>26712</v>
      </c>
      <c r="G136" s="607" t="s">
        <v>23735</v>
      </c>
      <c r="H136" s="610" t="s">
        <v>19809</v>
      </c>
      <c r="I136" s="621"/>
      <c r="J136" s="610" t="s">
        <v>26357</v>
      </c>
    </row>
    <row r="137" spans="1:10" ht="51.75">
      <c r="A137" s="605">
        <v>130</v>
      </c>
      <c r="B137" s="605" t="s">
        <v>26713</v>
      </c>
      <c r="C137" s="620" t="s">
        <v>26714</v>
      </c>
      <c r="D137" s="607">
        <v>2</v>
      </c>
      <c r="E137" s="607">
        <v>3</v>
      </c>
      <c r="F137" s="605" t="s">
        <v>26715</v>
      </c>
      <c r="G137" s="607" t="s">
        <v>23723</v>
      </c>
      <c r="H137" s="610" t="s">
        <v>19809</v>
      </c>
      <c r="I137" s="621"/>
      <c r="J137" s="610" t="s">
        <v>26357</v>
      </c>
    </row>
    <row r="138" spans="1:10" ht="103.5">
      <c r="A138" s="605">
        <v>131</v>
      </c>
      <c r="B138" s="614" t="s">
        <v>26716</v>
      </c>
      <c r="C138" s="615" t="s">
        <v>26717</v>
      </c>
      <c r="D138" s="616">
        <v>2</v>
      </c>
      <c r="E138" s="616">
        <v>10</v>
      </c>
      <c r="F138" s="614" t="s">
        <v>26718</v>
      </c>
      <c r="G138" s="616"/>
      <c r="H138" s="622" t="s">
        <v>19809</v>
      </c>
      <c r="I138" s="623"/>
      <c r="J138" s="618" t="s">
        <v>14977</v>
      </c>
    </row>
    <row r="139" spans="1:10" ht="69">
      <c r="A139" s="605">
        <v>132</v>
      </c>
      <c r="B139" s="614" t="s">
        <v>26719</v>
      </c>
      <c r="C139" s="615" t="s">
        <v>26720</v>
      </c>
      <c r="D139" s="616">
        <v>3</v>
      </c>
      <c r="E139" s="616">
        <v>34</v>
      </c>
      <c r="F139" s="614" t="s">
        <v>26721</v>
      </c>
      <c r="G139" s="616"/>
      <c r="H139" s="622" t="s">
        <v>19809</v>
      </c>
      <c r="I139" s="623"/>
      <c r="J139" s="618" t="s">
        <v>14977</v>
      </c>
    </row>
    <row r="140" spans="1:10" ht="34.5">
      <c r="A140" s="605">
        <v>133</v>
      </c>
      <c r="B140" s="605" t="s">
        <v>26722</v>
      </c>
      <c r="C140" s="620" t="s">
        <v>26723</v>
      </c>
      <c r="D140" s="607">
        <v>1</v>
      </c>
      <c r="E140" s="607">
        <v>3</v>
      </c>
      <c r="F140" s="605" t="s">
        <v>26724</v>
      </c>
      <c r="G140" s="607" t="s">
        <v>23540</v>
      </c>
      <c r="H140" s="610" t="s">
        <v>19809</v>
      </c>
      <c r="I140" s="621"/>
      <c r="J140" s="610" t="s">
        <v>26357</v>
      </c>
    </row>
    <row r="141" spans="1:10" ht="86.25">
      <c r="A141" s="605">
        <v>134</v>
      </c>
      <c r="B141" s="605" t="s">
        <v>26725</v>
      </c>
      <c r="C141" s="620" t="s">
        <v>26457</v>
      </c>
      <c r="D141" s="607">
        <v>2</v>
      </c>
      <c r="E141" s="607">
        <v>8</v>
      </c>
      <c r="F141" s="605" t="s">
        <v>26726</v>
      </c>
      <c r="G141" s="607" t="s">
        <v>26589</v>
      </c>
      <c r="H141" s="610" t="s">
        <v>19809</v>
      </c>
      <c r="I141" s="621"/>
      <c r="J141" s="610" t="s">
        <v>26357</v>
      </c>
    </row>
    <row r="142" spans="1:10" ht="69">
      <c r="A142" s="605">
        <v>135</v>
      </c>
      <c r="B142" s="614" t="s">
        <v>26727</v>
      </c>
      <c r="C142" s="615" t="s">
        <v>26728</v>
      </c>
      <c r="D142" s="616">
        <v>2</v>
      </c>
      <c r="E142" s="616">
        <v>5</v>
      </c>
      <c r="F142" s="614" t="s">
        <v>26729</v>
      </c>
      <c r="G142" s="616"/>
      <c r="H142" s="622" t="s">
        <v>19809</v>
      </c>
      <c r="I142" s="623"/>
      <c r="J142" s="618" t="s">
        <v>14977</v>
      </c>
    </row>
    <row r="143" spans="1:10" ht="34.5">
      <c r="A143" s="605">
        <v>136</v>
      </c>
      <c r="B143" s="605" t="s">
        <v>26730</v>
      </c>
      <c r="C143" s="620" t="s">
        <v>26731</v>
      </c>
      <c r="D143" s="607">
        <v>1</v>
      </c>
      <c r="E143" s="607">
        <v>3</v>
      </c>
      <c r="F143" s="605" t="s">
        <v>26732</v>
      </c>
      <c r="G143" s="607" t="s">
        <v>23793</v>
      </c>
      <c r="H143" s="610" t="s">
        <v>19809</v>
      </c>
      <c r="I143" s="621"/>
      <c r="J143" s="610" t="s">
        <v>26357</v>
      </c>
    </row>
    <row r="144" spans="1:10" ht="69">
      <c r="A144" s="605">
        <v>137</v>
      </c>
      <c r="B144" s="605" t="s">
        <v>26733</v>
      </c>
      <c r="C144" s="620" t="s">
        <v>26734</v>
      </c>
      <c r="D144" s="607">
        <v>2</v>
      </c>
      <c r="E144" s="607">
        <v>17</v>
      </c>
      <c r="F144" s="605" t="s">
        <v>26735</v>
      </c>
      <c r="G144" s="607" t="s">
        <v>26589</v>
      </c>
      <c r="H144" s="610" t="s">
        <v>19809</v>
      </c>
      <c r="I144" s="621"/>
      <c r="J144" s="610" t="s">
        <v>26357</v>
      </c>
    </row>
    <row r="145" spans="1:10" ht="103.5">
      <c r="A145" s="605">
        <v>138</v>
      </c>
      <c r="B145" s="605" t="s">
        <v>26736</v>
      </c>
      <c r="C145" s="620" t="s">
        <v>26737</v>
      </c>
      <c r="D145" s="607">
        <v>1</v>
      </c>
      <c r="E145" s="607">
        <v>13</v>
      </c>
      <c r="F145" s="605" t="s">
        <v>26738</v>
      </c>
      <c r="G145" s="607" t="s">
        <v>23540</v>
      </c>
      <c r="H145" s="610" t="s">
        <v>19809</v>
      </c>
      <c r="I145" s="621"/>
      <c r="J145" s="610" t="s">
        <v>26357</v>
      </c>
    </row>
    <row r="146" spans="1:10" ht="86.25">
      <c r="A146" s="605">
        <v>139</v>
      </c>
      <c r="B146" s="605" t="s">
        <v>26739</v>
      </c>
      <c r="C146" s="620" t="s">
        <v>26740</v>
      </c>
      <c r="D146" s="607">
        <v>2</v>
      </c>
      <c r="E146" s="607">
        <v>35</v>
      </c>
      <c r="F146" s="605" t="s">
        <v>26741</v>
      </c>
      <c r="G146" s="607" t="s">
        <v>26589</v>
      </c>
      <c r="H146" s="610" t="s">
        <v>19809</v>
      </c>
      <c r="I146" s="621"/>
      <c r="J146" s="610" t="s">
        <v>26357</v>
      </c>
    </row>
    <row r="147" spans="1:10" ht="51.75">
      <c r="A147" s="605">
        <v>140</v>
      </c>
      <c r="B147" s="605" t="s">
        <v>26742</v>
      </c>
      <c r="C147" s="620" t="s">
        <v>26663</v>
      </c>
      <c r="D147" s="607">
        <v>4</v>
      </c>
      <c r="E147" s="607">
        <v>32</v>
      </c>
      <c r="F147" s="605" t="s">
        <v>26743</v>
      </c>
      <c r="G147" s="607" t="s">
        <v>26744</v>
      </c>
      <c r="H147" s="610" t="s">
        <v>19809</v>
      </c>
      <c r="I147" s="621"/>
      <c r="J147" s="610" t="s">
        <v>26357</v>
      </c>
    </row>
    <row r="148" spans="1:10" ht="51.75">
      <c r="A148" s="605">
        <v>141</v>
      </c>
      <c r="B148" s="614" t="s">
        <v>26745</v>
      </c>
      <c r="C148" s="615" t="s">
        <v>26746</v>
      </c>
      <c r="D148" s="616">
        <v>3</v>
      </c>
      <c r="E148" s="616">
        <v>132</v>
      </c>
      <c r="F148" s="614" t="s">
        <v>26747</v>
      </c>
      <c r="G148" s="616"/>
      <c r="H148" s="622" t="s">
        <v>19809</v>
      </c>
      <c r="I148" s="623"/>
      <c r="J148" s="618" t="s">
        <v>14977</v>
      </c>
    </row>
    <row r="149" spans="1:10" ht="34.5">
      <c r="A149" s="605">
        <v>142</v>
      </c>
      <c r="B149" s="605" t="s">
        <v>26748</v>
      </c>
      <c r="C149" s="620" t="s">
        <v>26749</v>
      </c>
      <c r="D149" s="607">
        <v>1</v>
      </c>
      <c r="E149" s="607">
        <v>17</v>
      </c>
      <c r="F149" s="605" t="s">
        <v>26750</v>
      </c>
      <c r="G149" s="607" t="s">
        <v>23617</v>
      </c>
      <c r="H149" s="610" t="s">
        <v>19809</v>
      </c>
      <c r="I149" s="621"/>
      <c r="J149" s="610" t="s">
        <v>26357</v>
      </c>
    </row>
    <row r="150" spans="1:10" ht="34.5">
      <c r="A150" s="605">
        <v>143</v>
      </c>
      <c r="B150" s="605" t="s">
        <v>26751</v>
      </c>
      <c r="C150" s="620" t="s">
        <v>26440</v>
      </c>
      <c r="D150" s="607">
        <v>1</v>
      </c>
      <c r="E150" s="607">
        <v>17</v>
      </c>
      <c r="F150" s="605" t="s">
        <v>26752</v>
      </c>
      <c r="G150" s="607" t="s">
        <v>23617</v>
      </c>
      <c r="H150" s="610" t="s">
        <v>19809</v>
      </c>
      <c r="I150" s="621"/>
      <c r="J150" s="610" t="s">
        <v>26357</v>
      </c>
    </row>
    <row r="151" spans="1:10" ht="86.25">
      <c r="A151" s="605">
        <v>144</v>
      </c>
      <c r="B151" s="605" t="s">
        <v>26753</v>
      </c>
      <c r="C151" s="620" t="s">
        <v>26754</v>
      </c>
      <c r="D151" s="607">
        <v>2</v>
      </c>
      <c r="E151" s="607">
        <v>2</v>
      </c>
      <c r="F151" s="605" t="s">
        <v>26755</v>
      </c>
      <c r="G151" s="607" t="s">
        <v>23409</v>
      </c>
      <c r="H151" s="610" t="s">
        <v>19809</v>
      </c>
      <c r="I151" s="621"/>
      <c r="J151" s="610" t="s">
        <v>26357</v>
      </c>
    </row>
    <row r="152" spans="1:10" ht="51.75">
      <c r="A152" s="605">
        <v>145</v>
      </c>
      <c r="B152" s="614" t="s">
        <v>26756</v>
      </c>
      <c r="C152" s="615" t="s">
        <v>26479</v>
      </c>
      <c r="D152" s="616">
        <v>2</v>
      </c>
      <c r="E152" s="616">
        <v>179</v>
      </c>
      <c r="F152" s="614" t="s">
        <v>26757</v>
      </c>
      <c r="G152" s="616"/>
      <c r="H152" s="622" t="s">
        <v>19809</v>
      </c>
      <c r="I152" s="623"/>
      <c r="J152" s="618" t="s">
        <v>14977</v>
      </c>
    </row>
    <row r="153" spans="1:10" ht="69">
      <c r="A153" s="605">
        <v>146</v>
      </c>
      <c r="B153" s="605" t="s">
        <v>26758</v>
      </c>
      <c r="C153" s="620" t="s">
        <v>26759</v>
      </c>
      <c r="D153" s="607">
        <v>2</v>
      </c>
      <c r="E153" s="607">
        <v>22</v>
      </c>
      <c r="F153" s="605" t="s">
        <v>26760</v>
      </c>
      <c r="G153" s="607" t="s">
        <v>23798</v>
      </c>
      <c r="H153" s="610" t="s">
        <v>19809</v>
      </c>
      <c r="I153" s="621"/>
      <c r="J153" s="610" t="s">
        <v>26357</v>
      </c>
    </row>
    <row r="154" spans="1:10" ht="31.5">
      <c r="A154" s="605">
        <v>147</v>
      </c>
      <c r="B154" s="605" t="s">
        <v>26761</v>
      </c>
      <c r="C154" s="620" t="s">
        <v>13361</v>
      </c>
      <c r="D154" s="607">
        <v>1</v>
      </c>
      <c r="E154" s="607">
        <v>1</v>
      </c>
      <c r="F154" s="605" t="s">
        <v>26762</v>
      </c>
      <c r="G154" s="607" t="s">
        <v>26763</v>
      </c>
      <c r="H154" s="610" t="s">
        <v>19809</v>
      </c>
      <c r="I154" s="621"/>
      <c r="J154" s="610" t="s">
        <v>26357</v>
      </c>
    </row>
    <row r="155" spans="1:10" ht="51.75">
      <c r="A155" s="605">
        <v>148</v>
      </c>
      <c r="B155" s="605" t="s">
        <v>26764</v>
      </c>
      <c r="C155" s="620" t="s">
        <v>26663</v>
      </c>
      <c r="D155" s="607">
        <v>3</v>
      </c>
      <c r="E155" s="607">
        <v>14</v>
      </c>
      <c r="F155" s="605" t="s">
        <v>26765</v>
      </c>
      <c r="G155" s="607" t="s">
        <v>23735</v>
      </c>
      <c r="H155" s="610" t="s">
        <v>19809</v>
      </c>
      <c r="I155" s="621"/>
      <c r="J155" s="610" t="s">
        <v>26357</v>
      </c>
    </row>
    <row r="156" spans="1:10" ht="86.25">
      <c r="A156" s="605">
        <v>149</v>
      </c>
      <c r="B156" s="605" t="s">
        <v>26766</v>
      </c>
      <c r="C156" s="620" t="s">
        <v>14933</v>
      </c>
      <c r="D156" s="607">
        <v>1</v>
      </c>
      <c r="E156" s="607">
        <v>3</v>
      </c>
      <c r="F156" s="605" t="s">
        <v>26767</v>
      </c>
      <c r="G156" s="607" t="s">
        <v>23540</v>
      </c>
      <c r="H156" s="610" t="s">
        <v>19809</v>
      </c>
      <c r="I156" s="621"/>
      <c r="J156" s="610" t="s">
        <v>26357</v>
      </c>
    </row>
    <row r="157" spans="1:10" ht="86.25">
      <c r="A157" s="605">
        <v>150</v>
      </c>
      <c r="B157" s="605" t="s">
        <v>26768</v>
      </c>
      <c r="C157" s="620" t="s">
        <v>26769</v>
      </c>
      <c r="D157" s="607">
        <v>4</v>
      </c>
      <c r="E157" s="607">
        <v>32</v>
      </c>
      <c r="F157" s="605" t="s">
        <v>26770</v>
      </c>
      <c r="G157" s="607" t="s">
        <v>26610</v>
      </c>
      <c r="H157" s="610" t="s">
        <v>19809</v>
      </c>
      <c r="I157" s="621"/>
      <c r="J157" s="610" t="s">
        <v>26357</v>
      </c>
    </row>
    <row r="158" spans="1:10" ht="69">
      <c r="A158" s="605">
        <v>151</v>
      </c>
      <c r="B158" s="614" t="s">
        <v>26771</v>
      </c>
      <c r="C158" s="615" t="s">
        <v>26772</v>
      </c>
      <c r="D158" s="616">
        <v>2</v>
      </c>
      <c r="E158" s="616">
        <v>147</v>
      </c>
      <c r="F158" s="614" t="s">
        <v>26773</v>
      </c>
      <c r="G158" s="616"/>
      <c r="H158" s="622" t="s">
        <v>19809</v>
      </c>
      <c r="I158" s="623"/>
      <c r="J158" s="618" t="s">
        <v>14977</v>
      </c>
    </row>
    <row r="159" spans="1:10" ht="69">
      <c r="A159" s="605">
        <v>152</v>
      </c>
      <c r="B159" s="605" t="s">
        <v>26774</v>
      </c>
      <c r="C159" s="620" t="s">
        <v>26775</v>
      </c>
      <c r="D159" s="607">
        <v>2</v>
      </c>
      <c r="E159" s="607">
        <v>3</v>
      </c>
      <c r="F159" s="605" t="s">
        <v>26776</v>
      </c>
      <c r="G159" s="607" t="s">
        <v>26589</v>
      </c>
      <c r="H159" s="610" t="s">
        <v>19809</v>
      </c>
      <c r="I159" s="621"/>
      <c r="J159" s="610" t="s">
        <v>26357</v>
      </c>
    </row>
    <row r="160" spans="1:10" ht="51.75">
      <c r="A160" s="605">
        <v>153</v>
      </c>
      <c r="B160" s="605" t="s">
        <v>26777</v>
      </c>
      <c r="C160" s="620" t="s">
        <v>26663</v>
      </c>
      <c r="D160" s="607">
        <v>3</v>
      </c>
      <c r="E160" s="607">
        <v>63</v>
      </c>
      <c r="F160" s="605" t="s">
        <v>26778</v>
      </c>
      <c r="G160" s="607" t="s">
        <v>23735</v>
      </c>
      <c r="H160" s="610" t="s">
        <v>19809</v>
      </c>
      <c r="I160" s="621"/>
      <c r="J160" s="610" t="s">
        <v>26357</v>
      </c>
    </row>
    <row r="161" spans="1:10" ht="51.75">
      <c r="A161" s="605">
        <v>154</v>
      </c>
      <c r="B161" s="614" t="s">
        <v>26779</v>
      </c>
      <c r="C161" s="615" t="s">
        <v>26780</v>
      </c>
      <c r="D161" s="616">
        <v>2</v>
      </c>
      <c r="E161" s="616">
        <v>7</v>
      </c>
      <c r="F161" s="614" t="s">
        <v>26781</v>
      </c>
      <c r="G161" s="616"/>
      <c r="H161" s="622" t="s">
        <v>19809</v>
      </c>
      <c r="I161" s="623"/>
      <c r="J161" s="618" t="s">
        <v>14977</v>
      </c>
    </row>
    <row r="162" spans="1:10" ht="51.75">
      <c r="A162" s="605">
        <v>155</v>
      </c>
      <c r="B162" s="605" t="s">
        <v>26782</v>
      </c>
      <c r="C162" s="620" t="s">
        <v>26479</v>
      </c>
      <c r="D162" s="607">
        <v>3</v>
      </c>
      <c r="E162" s="607">
        <v>179</v>
      </c>
      <c r="F162" s="605" t="s">
        <v>26783</v>
      </c>
      <c r="G162" s="607" t="s">
        <v>26784</v>
      </c>
      <c r="H162" s="610" t="s">
        <v>19809</v>
      </c>
      <c r="I162" s="621"/>
      <c r="J162" s="610" t="s">
        <v>26357</v>
      </c>
    </row>
    <row r="163" spans="1:10" ht="69">
      <c r="A163" s="605">
        <v>156</v>
      </c>
      <c r="B163" s="605" t="s">
        <v>26785</v>
      </c>
      <c r="C163" s="620" t="s">
        <v>26786</v>
      </c>
      <c r="D163" s="607">
        <v>3</v>
      </c>
      <c r="E163" s="607">
        <v>9</v>
      </c>
      <c r="F163" s="605" t="s">
        <v>26787</v>
      </c>
      <c r="G163" s="607" t="s">
        <v>23728</v>
      </c>
      <c r="H163" s="610" t="s">
        <v>19809</v>
      </c>
      <c r="I163" s="621"/>
      <c r="J163" s="610" t="s">
        <v>26357</v>
      </c>
    </row>
    <row r="164" spans="1:10" ht="51.75">
      <c r="A164" s="605">
        <v>157</v>
      </c>
      <c r="B164" s="614" t="s">
        <v>26788</v>
      </c>
      <c r="C164" s="615" t="s">
        <v>26789</v>
      </c>
      <c r="D164" s="616">
        <v>3</v>
      </c>
      <c r="E164" s="616">
        <v>86</v>
      </c>
      <c r="F164" s="614" t="s">
        <v>26790</v>
      </c>
      <c r="G164" s="616"/>
      <c r="H164" s="622" t="s">
        <v>19809</v>
      </c>
      <c r="I164" s="623"/>
      <c r="J164" s="618" t="s">
        <v>14977</v>
      </c>
    </row>
    <row r="165" spans="1:10" ht="103.5">
      <c r="A165" s="605">
        <v>158</v>
      </c>
      <c r="B165" s="605" t="s">
        <v>26791</v>
      </c>
      <c r="C165" s="620" t="s">
        <v>26792</v>
      </c>
      <c r="D165" s="607">
        <v>2</v>
      </c>
      <c r="E165" s="607">
        <v>14</v>
      </c>
      <c r="F165" s="605" t="s">
        <v>26793</v>
      </c>
      <c r="G165" s="607" t="s">
        <v>23409</v>
      </c>
      <c r="H165" s="610" t="s">
        <v>19809</v>
      </c>
      <c r="I165" s="621"/>
      <c r="J165" s="610" t="s">
        <v>26357</v>
      </c>
    </row>
    <row r="166" spans="1:10" ht="51.75">
      <c r="A166" s="605">
        <v>159</v>
      </c>
      <c r="B166" s="605" t="s">
        <v>26794</v>
      </c>
      <c r="C166" s="620" t="s">
        <v>26479</v>
      </c>
      <c r="D166" s="607">
        <v>2</v>
      </c>
      <c r="E166" s="607">
        <v>18</v>
      </c>
      <c r="F166" s="605" t="s">
        <v>26795</v>
      </c>
      <c r="G166" s="607" t="s">
        <v>23455</v>
      </c>
      <c r="H166" s="610" t="s">
        <v>19809</v>
      </c>
      <c r="I166" s="621"/>
      <c r="J166" s="610" t="s">
        <v>26357</v>
      </c>
    </row>
    <row r="167" spans="1:10" ht="69">
      <c r="A167" s="605">
        <v>160</v>
      </c>
      <c r="B167" s="605" t="s">
        <v>26796</v>
      </c>
      <c r="C167" s="620" t="s">
        <v>26786</v>
      </c>
      <c r="D167" s="607">
        <v>2</v>
      </c>
      <c r="E167" s="607">
        <v>4</v>
      </c>
      <c r="F167" s="605" t="s">
        <v>26797</v>
      </c>
      <c r="G167" s="607" t="s">
        <v>23409</v>
      </c>
      <c r="H167" s="610" t="s">
        <v>19809</v>
      </c>
      <c r="I167" s="621"/>
      <c r="J167" s="610" t="s">
        <v>26357</v>
      </c>
    </row>
    <row r="168" spans="1:10" ht="69">
      <c r="A168" s="605">
        <v>161</v>
      </c>
      <c r="B168" s="605" t="s">
        <v>26798</v>
      </c>
      <c r="C168" s="620" t="s">
        <v>14930</v>
      </c>
      <c r="D168" s="607">
        <v>1</v>
      </c>
      <c r="E168" s="607">
        <v>3</v>
      </c>
      <c r="F168" s="605" t="s">
        <v>26799</v>
      </c>
      <c r="G168" s="607" t="s">
        <v>23793</v>
      </c>
      <c r="H168" s="610" t="s">
        <v>19809</v>
      </c>
      <c r="I168" s="621"/>
      <c r="J168" s="610" t="s">
        <v>26357</v>
      </c>
    </row>
    <row r="169" spans="1:10" ht="120.75">
      <c r="A169" s="605">
        <v>162</v>
      </c>
      <c r="B169" s="605" t="s">
        <v>26800</v>
      </c>
      <c r="C169" s="620" t="s">
        <v>26675</v>
      </c>
      <c r="D169" s="607">
        <v>1</v>
      </c>
      <c r="E169" s="607">
        <v>6</v>
      </c>
      <c r="F169" s="605" t="s">
        <v>26801</v>
      </c>
      <c r="G169" s="607" t="s">
        <v>23409</v>
      </c>
      <c r="H169" s="610" t="s">
        <v>19809</v>
      </c>
      <c r="I169" s="621"/>
      <c r="J169" s="610" t="s">
        <v>26357</v>
      </c>
    </row>
    <row r="170" spans="1:10" ht="69">
      <c r="A170" s="605">
        <v>163</v>
      </c>
      <c r="B170" s="605" t="s">
        <v>26802</v>
      </c>
      <c r="C170" s="620" t="s">
        <v>26803</v>
      </c>
      <c r="D170" s="607">
        <v>2</v>
      </c>
      <c r="E170" s="607">
        <v>12</v>
      </c>
      <c r="F170" s="605" t="s">
        <v>26804</v>
      </c>
      <c r="G170" s="607" t="s">
        <v>23450</v>
      </c>
      <c r="H170" s="610" t="s">
        <v>19809</v>
      </c>
      <c r="I170" s="621"/>
      <c r="J170" s="610" t="s">
        <v>26357</v>
      </c>
    </row>
    <row r="171" spans="1:10" ht="51.75">
      <c r="A171" s="605">
        <v>164</v>
      </c>
      <c r="B171" s="605" t="s">
        <v>26805</v>
      </c>
      <c r="C171" s="620" t="s">
        <v>26479</v>
      </c>
      <c r="D171" s="607">
        <v>2</v>
      </c>
      <c r="E171" s="607">
        <v>77</v>
      </c>
      <c r="F171" s="605" t="s">
        <v>26806</v>
      </c>
      <c r="G171" s="607" t="s">
        <v>26626</v>
      </c>
      <c r="H171" s="610" t="s">
        <v>19809</v>
      </c>
      <c r="I171" s="621"/>
      <c r="J171" s="610" t="s">
        <v>26357</v>
      </c>
    </row>
    <row r="172" spans="1:10" ht="51.75">
      <c r="A172" s="605">
        <v>165</v>
      </c>
      <c r="B172" s="614" t="s">
        <v>26807</v>
      </c>
      <c r="C172" s="615" t="s">
        <v>26663</v>
      </c>
      <c r="D172" s="616">
        <v>3</v>
      </c>
      <c r="E172" s="616">
        <v>113</v>
      </c>
      <c r="F172" s="614" t="s">
        <v>26808</v>
      </c>
      <c r="G172" s="616"/>
      <c r="H172" s="622" t="s">
        <v>19809</v>
      </c>
      <c r="I172" s="623"/>
      <c r="J172" s="618" t="s">
        <v>14977</v>
      </c>
    </row>
    <row r="173" spans="1:10" ht="69">
      <c r="A173" s="605">
        <v>166</v>
      </c>
      <c r="B173" s="614" t="s">
        <v>26809</v>
      </c>
      <c r="C173" s="615" t="s">
        <v>26810</v>
      </c>
      <c r="D173" s="616">
        <v>1</v>
      </c>
      <c r="E173" s="616">
        <v>3</v>
      </c>
      <c r="F173" s="614" t="s">
        <v>26811</v>
      </c>
      <c r="G173" s="616"/>
      <c r="H173" s="622" t="s">
        <v>19809</v>
      </c>
      <c r="I173" s="623"/>
      <c r="J173" s="618" t="s">
        <v>14977</v>
      </c>
    </row>
    <row r="174" spans="1:10" ht="86.25">
      <c r="A174" s="605">
        <v>167</v>
      </c>
      <c r="B174" s="605" t="s">
        <v>26812</v>
      </c>
      <c r="C174" s="620" t="s">
        <v>26813</v>
      </c>
      <c r="D174" s="607">
        <v>2</v>
      </c>
      <c r="E174" s="607">
        <v>16</v>
      </c>
      <c r="F174" s="605" t="s">
        <v>26814</v>
      </c>
      <c r="G174" s="607" t="s">
        <v>26626</v>
      </c>
      <c r="H174" s="610" t="s">
        <v>19809</v>
      </c>
      <c r="I174" s="621"/>
      <c r="J174" s="610" t="s">
        <v>26357</v>
      </c>
    </row>
    <row r="175" spans="1:10" ht="69">
      <c r="A175" s="605">
        <v>168</v>
      </c>
      <c r="B175" s="605" t="s">
        <v>26815</v>
      </c>
      <c r="C175" s="620" t="s">
        <v>26816</v>
      </c>
      <c r="D175" s="607">
        <v>2</v>
      </c>
      <c r="E175" s="607">
        <v>7</v>
      </c>
      <c r="F175" s="605" t="s">
        <v>26817</v>
      </c>
      <c r="G175" s="607" t="s">
        <v>26818</v>
      </c>
      <c r="H175" s="610" t="s">
        <v>19809</v>
      </c>
      <c r="I175" s="621"/>
      <c r="J175" s="610" t="s">
        <v>26357</v>
      </c>
    </row>
    <row r="176" spans="1:10" ht="51.75">
      <c r="A176" s="605">
        <v>169</v>
      </c>
      <c r="B176" s="605" t="s">
        <v>26819</v>
      </c>
      <c r="C176" s="620" t="s">
        <v>26663</v>
      </c>
      <c r="D176" s="607">
        <v>4</v>
      </c>
      <c r="E176" s="607">
        <v>13</v>
      </c>
      <c r="F176" s="605" t="s">
        <v>26820</v>
      </c>
      <c r="G176" s="607" t="s">
        <v>22929</v>
      </c>
      <c r="H176" s="610" t="s">
        <v>19809</v>
      </c>
      <c r="I176" s="621"/>
      <c r="J176" s="610" t="s">
        <v>26357</v>
      </c>
    </row>
    <row r="177" spans="1:10" ht="51.75">
      <c r="A177" s="605">
        <v>170</v>
      </c>
      <c r="B177" s="605" t="s">
        <v>26821</v>
      </c>
      <c r="C177" s="620" t="s">
        <v>26479</v>
      </c>
      <c r="D177" s="607">
        <v>3</v>
      </c>
      <c r="E177" s="607">
        <v>9</v>
      </c>
      <c r="F177" s="605" t="s">
        <v>26822</v>
      </c>
      <c r="G177" s="607" t="s">
        <v>22929</v>
      </c>
      <c r="H177" s="610" t="s">
        <v>19809</v>
      </c>
      <c r="I177" s="621"/>
      <c r="J177" s="610" t="s">
        <v>26357</v>
      </c>
    </row>
    <row r="178" spans="1:10" ht="86.25">
      <c r="A178" s="605">
        <v>171</v>
      </c>
      <c r="B178" s="614" t="s">
        <v>26823</v>
      </c>
      <c r="C178" s="615" t="s">
        <v>26824</v>
      </c>
      <c r="D178" s="616">
        <v>3</v>
      </c>
      <c r="E178" s="616">
        <v>11</v>
      </c>
      <c r="F178" s="614" t="s">
        <v>26825</v>
      </c>
      <c r="G178" s="616"/>
      <c r="H178" s="622" t="s">
        <v>19809</v>
      </c>
      <c r="I178" s="623"/>
      <c r="J178" s="618" t="s">
        <v>14977</v>
      </c>
    </row>
    <row r="179" spans="1:10" ht="69">
      <c r="A179" s="605">
        <v>172</v>
      </c>
      <c r="B179" s="614" t="s">
        <v>26826</v>
      </c>
      <c r="C179" s="615" t="s">
        <v>26827</v>
      </c>
      <c r="D179" s="616">
        <v>2</v>
      </c>
      <c r="E179" s="616">
        <v>13</v>
      </c>
      <c r="F179" s="614" t="s">
        <v>26828</v>
      </c>
      <c r="G179" s="616"/>
      <c r="H179" s="622" t="s">
        <v>19809</v>
      </c>
      <c r="I179" s="623"/>
      <c r="J179" s="618" t="s">
        <v>14977</v>
      </c>
    </row>
    <row r="180" spans="1:10" ht="103.5">
      <c r="A180" s="605">
        <v>173</v>
      </c>
      <c r="B180" s="605" t="s">
        <v>26829</v>
      </c>
      <c r="C180" s="620" t="s">
        <v>26830</v>
      </c>
      <c r="D180" s="607">
        <v>2</v>
      </c>
      <c r="E180" s="607">
        <v>14</v>
      </c>
      <c r="F180" s="605" t="s">
        <v>26831</v>
      </c>
      <c r="G180" s="607" t="s">
        <v>26832</v>
      </c>
      <c r="H180" s="610" t="s">
        <v>19809</v>
      </c>
      <c r="I180" s="621"/>
      <c r="J180" s="610" t="s">
        <v>26357</v>
      </c>
    </row>
    <row r="181" spans="1:10" ht="51.75">
      <c r="A181" s="605">
        <v>174</v>
      </c>
      <c r="B181" s="605" t="s">
        <v>26833</v>
      </c>
      <c r="C181" s="620" t="s">
        <v>26479</v>
      </c>
      <c r="D181" s="607">
        <v>2</v>
      </c>
      <c r="E181" s="607">
        <v>22</v>
      </c>
      <c r="F181" s="605" t="s">
        <v>26834</v>
      </c>
      <c r="G181" s="607" t="s">
        <v>22929</v>
      </c>
      <c r="H181" s="610" t="s">
        <v>19809</v>
      </c>
      <c r="I181" s="621"/>
      <c r="J181" s="610" t="s">
        <v>26357</v>
      </c>
    </row>
    <row r="182" spans="1:10" ht="103.5">
      <c r="A182" s="605">
        <v>175</v>
      </c>
      <c r="B182" s="605" t="s">
        <v>26835</v>
      </c>
      <c r="C182" s="620" t="s">
        <v>26836</v>
      </c>
      <c r="D182" s="607">
        <v>2</v>
      </c>
      <c r="E182" s="607">
        <v>7</v>
      </c>
      <c r="F182" s="605" t="s">
        <v>26837</v>
      </c>
      <c r="G182" s="607" t="s">
        <v>26838</v>
      </c>
      <c r="H182" s="610" t="s">
        <v>19809</v>
      </c>
      <c r="I182" s="621"/>
      <c r="J182" s="610" t="s">
        <v>26357</v>
      </c>
    </row>
    <row r="183" spans="1:10" ht="34.5">
      <c r="A183" s="605">
        <v>176</v>
      </c>
      <c r="B183" s="605" t="s">
        <v>26839</v>
      </c>
      <c r="C183" s="620" t="s">
        <v>14938</v>
      </c>
      <c r="D183" s="607">
        <v>2</v>
      </c>
      <c r="E183" s="607">
        <v>3</v>
      </c>
      <c r="F183" s="605" t="s">
        <v>26840</v>
      </c>
      <c r="G183" s="607" t="s">
        <v>23450</v>
      </c>
      <c r="H183" s="610" t="s">
        <v>19809</v>
      </c>
      <c r="I183" s="621"/>
      <c r="J183" s="610" t="s">
        <v>26357</v>
      </c>
    </row>
    <row r="184" spans="1:10" ht="34.5">
      <c r="A184" s="605">
        <v>177</v>
      </c>
      <c r="B184" s="605" t="s">
        <v>26841</v>
      </c>
      <c r="C184" s="620" t="s">
        <v>26842</v>
      </c>
      <c r="D184" s="607">
        <v>1</v>
      </c>
      <c r="E184" s="607">
        <v>3</v>
      </c>
      <c r="F184" s="605" t="s">
        <v>26843</v>
      </c>
      <c r="G184" s="607" t="s">
        <v>23558</v>
      </c>
      <c r="H184" s="610" t="s">
        <v>19809</v>
      </c>
      <c r="I184" s="621"/>
      <c r="J184" s="610" t="s">
        <v>26357</v>
      </c>
    </row>
    <row r="185" spans="1:10" ht="86.25">
      <c r="A185" s="605">
        <v>178</v>
      </c>
      <c r="B185" s="605" t="s">
        <v>26844</v>
      </c>
      <c r="C185" s="620" t="s">
        <v>26845</v>
      </c>
      <c r="D185" s="607">
        <v>1</v>
      </c>
      <c r="E185" s="607">
        <v>6</v>
      </c>
      <c r="F185" s="605" t="s">
        <v>26846</v>
      </c>
      <c r="G185" s="607" t="s">
        <v>22712</v>
      </c>
      <c r="H185" s="610" t="s">
        <v>19809</v>
      </c>
      <c r="I185" s="621"/>
      <c r="J185" s="610" t="s">
        <v>26357</v>
      </c>
    </row>
    <row r="186" spans="1:10" ht="86.25">
      <c r="A186" s="605">
        <v>179</v>
      </c>
      <c r="B186" s="605" t="s">
        <v>26847</v>
      </c>
      <c r="C186" s="620" t="s">
        <v>14933</v>
      </c>
      <c r="D186" s="607">
        <v>1</v>
      </c>
      <c r="E186" s="607">
        <v>7</v>
      </c>
      <c r="F186" s="605" t="s">
        <v>26848</v>
      </c>
      <c r="G186" s="607" t="s">
        <v>23558</v>
      </c>
      <c r="H186" s="610" t="s">
        <v>19809</v>
      </c>
      <c r="I186" s="621"/>
      <c r="J186" s="610" t="s">
        <v>26357</v>
      </c>
    </row>
    <row r="187" spans="1:10" ht="69">
      <c r="A187" s="605">
        <v>180</v>
      </c>
      <c r="B187" s="605" t="s">
        <v>26849</v>
      </c>
      <c r="C187" s="620" t="s">
        <v>14916</v>
      </c>
      <c r="D187" s="607">
        <v>2</v>
      </c>
      <c r="E187" s="607">
        <v>4</v>
      </c>
      <c r="F187" s="605" t="s">
        <v>26850</v>
      </c>
      <c r="G187" s="607" t="s">
        <v>26832</v>
      </c>
      <c r="H187" s="610" t="s">
        <v>19809</v>
      </c>
      <c r="I187" s="621"/>
      <c r="J187" s="610" t="s">
        <v>26357</v>
      </c>
    </row>
    <row r="188" spans="1:10" ht="69">
      <c r="A188" s="605">
        <v>181</v>
      </c>
      <c r="B188" s="605" t="s">
        <v>26851</v>
      </c>
      <c r="C188" s="620" t="s">
        <v>14912</v>
      </c>
      <c r="D188" s="607">
        <v>1</v>
      </c>
      <c r="E188" s="607">
        <v>2</v>
      </c>
      <c r="F188" s="605" t="s">
        <v>26852</v>
      </c>
      <c r="G188" s="607" t="s">
        <v>22817</v>
      </c>
      <c r="H188" s="610" t="s">
        <v>19809</v>
      </c>
      <c r="I188" s="621"/>
      <c r="J188" s="610" t="s">
        <v>26357</v>
      </c>
    </row>
    <row r="189" spans="1:10" ht="103.5">
      <c r="A189" s="605">
        <v>182</v>
      </c>
      <c r="B189" s="605" t="s">
        <v>26853</v>
      </c>
      <c r="C189" s="620" t="s">
        <v>26854</v>
      </c>
      <c r="D189" s="607">
        <v>1</v>
      </c>
      <c r="E189" s="607">
        <v>25</v>
      </c>
      <c r="F189" s="605" t="s">
        <v>26855</v>
      </c>
      <c r="G189" s="607" t="s">
        <v>21150</v>
      </c>
      <c r="H189" s="610" t="s">
        <v>19809</v>
      </c>
      <c r="I189" s="621"/>
      <c r="J189" s="610" t="s">
        <v>26357</v>
      </c>
    </row>
    <row r="190" spans="1:10" ht="69">
      <c r="A190" s="605">
        <v>183</v>
      </c>
      <c r="B190" s="605" t="s">
        <v>26856</v>
      </c>
      <c r="C190" s="620" t="s">
        <v>26857</v>
      </c>
      <c r="D190" s="607">
        <v>3</v>
      </c>
      <c r="E190" s="607">
        <v>17</v>
      </c>
      <c r="F190" s="605" t="s">
        <v>26858</v>
      </c>
      <c r="G190" s="607" t="s">
        <v>26641</v>
      </c>
      <c r="H190" s="610" t="s">
        <v>19809</v>
      </c>
      <c r="I190" s="621"/>
      <c r="J190" s="610" t="s">
        <v>26357</v>
      </c>
    </row>
    <row r="191" spans="1:10" ht="86.25">
      <c r="A191" s="605">
        <v>184</v>
      </c>
      <c r="B191" s="605" t="s">
        <v>26859</v>
      </c>
      <c r="C191" s="620" t="s">
        <v>26860</v>
      </c>
      <c r="D191" s="607">
        <v>1</v>
      </c>
      <c r="E191" s="607">
        <v>1</v>
      </c>
      <c r="F191" s="605" t="s">
        <v>26861</v>
      </c>
      <c r="G191" s="607" t="s">
        <v>26862</v>
      </c>
      <c r="H191" s="610" t="s">
        <v>19809</v>
      </c>
      <c r="I191" s="621"/>
      <c r="J191" s="610" t="s">
        <v>26357</v>
      </c>
    </row>
    <row r="192" spans="1:10" ht="51.75">
      <c r="A192" s="605">
        <v>185</v>
      </c>
      <c r="B192" s="605" t="s">
        <v>26863</v>
      </c>
      <c r="C192" s="620" t="s">
        <v>26864</v>
      </c>
      <c r="D192" s="607">
        <v>2</v>
      </c>
      <c r="E192" s="607">
        <v>4</v>
      </c>
      <c r="F192" s="605" t="s">
        <v>26865</v>
      </c>
      <c r="G192" s="607" t="s">
        <v>22951</v>
      </c>
      <c r="H192" s="610" t="s">
        <v>19809</v>
      </c>
      <c r="I192" s="621"/>
      <c r="J192" s="610" t="s">
        <v>26357</v>
      </c>
    </row>
    <row r="193" spans="1:10" ht="51.75">
      <c r="A193" s="605">
        <v>186</v>
      </c>
      <c r="B193" s="605" t="s">
        <v>26866</v>
      </c>
      <c r="C193" s="620" t="s">
        <v>26867</v>
      </c>
      <c r="D193" s="607">
        <v>3</v>
      </c>
      <c r="E193" s="607">
        <v>4</v>
      </c>
      <c r="F193" s="605" t="s">
        <v>26868</v>
      </c>
      <c r="G193" s="607" t="s">
        <v>26626</v>
      </c>
      <c r="H193" s="610" t="s">
        <v>19809</v>
      </c>
      <c r="I193" s="621"/>
      <c r="J193" s="610" t="s">
        <v>26357</v>
      </c>
    </row>
    <row r="194" spans="1:10" ht="103.5">
      <c r="A194" s="605">
        <v>187</v>
      </c>
      <c r="B194" s="605" t="s">
        <v>26869</v>
      </c>
      <c r="C194" s="620" t="s">
        <v>26870</v>
      </c>
      <c r="D194" s="607">
        <v>1</v>
      </c>
      <c r="E194" s="607">
        <v>14</v>
      </c>
      <c r="F194" s="605" t="s">
        <v>26871</v>
      </c>
      <c r="G194" s="607" t="s">
        <v>26862</v>
      </c>
      <c r="H194" s="610" t="s">
        <v>19809</v>
      </c>
      <c r="I194" s="621"/>
      <c r="J194" s="610" t="s">
        <v>26357</v>
      </c>
    </row>
    <row r="195" spans="1:10" ht="69">
      <c r="A195" s="605">
        <v>188</v>
      </c>
      <c r="B195" s="605" t="s">
        <v>26872</v>
      </c>
      <c r="C195" s="620" t="s">
        <v>26873</v>
      </c>
      <c r="D195" s="607">
        <v>1</v>
      </c>
      <c r="E195" s="607">
        <v>11</v>
      </c>
      <c r="F195" s="605" t="s">
        <v>26874</v>
      </c>
      <c r="G195" s="607" t="s">
        <v>26862</v>
      </c>
      <c r="H195" s="610" t="s">
        <v>19809</v>
      </c>
      <c r="I195" s="621"/>
      <c r="J195" s="610" t="s">
        <v>26357</v>
      </c>
    </row>
    <row r="196" spans="1:10" ht="69">
      <c r="A196" s="605">
        <v>189</v>
      </c>
      <c r="B196" s="605" t="s">
        <v>26875</v>
      </c>
      <c r="C196" s="620" t="s">
        <v>26876</v>
      </c>
      <c r="D196" s="607">
        <v>1</v>
      </c>
      <c r="E196" s="607">
        <v>7</v>
      </c>
      <c r="F196" s="605" t="s">
        <v>26877</v>
      </c>
      <c r="G196" s="607" t="s">
        <v>26862</v>
      </c>
      <c r="H196" s="610" t="s">
        <v>19809</v>
      </c>
      <c r="I196" s="621"/>
      <c r="J196" s="610" t="s">
        <v>26357</v>
      </c>
    </row>
    <row r="197" spans="1:10" ht="69">
      <c r="A197" s="605">
        <v>190</v>
      </c>
      <c r="B197" s="605" t="s">
        <v>26878</v>
      </c>
      <c r="C197" s="620" t="s">
        <v>26879</v>
      </c>
      <c r="D197" s="607">
        <v>2</v>
      </c>
      <c r="E197" s="607">
        <v>15</v>
      </c>
      <c r="F197" s="605" t="s">
        <v>26880</v>
      </c>
      <c r="G197" s="607" t="s">
        <v>23450</v>
      </c>
      <c r="H197" s="610" t="s">
        <v>19809</v>
      </c>
      <c r="I197" s="621"/>
      <c r="J197" s="610" t="s">
        <v>26357</v>
      </c>
    </row>
    <row r="198" spans="1:10" ht="51.75">
      <c r="A198" s="605">
        <v>191</v>
      </c>
      <c r="B198" s="605" t="s">
        <v>26881</v>
      </c>
      <c r="C198" s="620" t="s">
        <v>26663</v>
      </c>
      <c r="D198" s="607">
        <v>4</v>
      </c>
      <c r="E198" s="607">
        <v>78</v>
      </c>
      <c r="F198" s="605" t="s">
        <v>26882</v>
      </c>
      <c r="G198" s="607" t="s">
        <v>22929</v>
      </c>
      <c r="H198" s="610" t="s">
        <v>19809</v>
      </c>
      <c r="I198" s="621"/>
      <c r="J198" s="610" t="s">
        <v>26357</v>
      </c>
    </row>
    <row r="199" spans="1:10" ht="86.25">
      <c r="A199" s="605">
        <v>192</v>
      </c>
      <c r="B199" s="605" t="s">
        <v>26883</v>
      </c>
      <c r="C199" s="620" t="s">
        <v>26884</v>
      </c>
      <c r="D199" s="607">
        <v>2</v>
      </c>
      <c r="E199" s="607">
        <v>6</v>
      </c>
      <c r="F199" s="605" t="s">
        <v>26885</v>
      </c>
      <c r="G199" s="607" t="s">
        <v>23450</v>
      </c>
      <c r="H199" s="610" t="s">
        <v>19809</v>
      </c>
      <c r="I199" s="621"/>
      <c r="J199" s="610" t="s">
        <v>26357</v>
      </c>
    </row>
    <row r="200" spans="1:10" ht="51.75">
      <c r="A200" s="605">
        <v>193</v>
      </c>
      <c r="B200" s="605" t="s">
        <v>26886</v>
      </c>
      <c r="C200" s="620" t="s">
        <v>26887</v>
      </c>
      <c r="D200" s="607">
        <v>4</v>
      </c>
      <c r="E200" s="607">
        <v>48</v>
      </c>
      <c r="F200" s="605" t="s">
        <v>26888</v>
      </c>
      <c r="G200" s="607" t="s">
        <v>26626</v>
      </c>
      <c r="H200" s="610" t="s">
        <v>19809</v>
      </c>
      <c r="I200" s="621"/>
      <c r="J200" s="610" t="s">
        <v>26357</v>
      </c>
    </row>
    <row r="201" spans="1:10" ht="51.75">
      <c r="A201" s="605">
        <v>194</v>
      </c>
      <c r="B201" s="605" t="s">
        <v>26889</v>
      </c>
      <c r="C201" s="620" t="s">
        <v>26663</v>
      </c>
      <c r="D201" s="607">
        <v>3</v>
      </c>
      <c r="E201" s="607">
        <v>41</v>
      </c>
      <c r="F201" s="605" t="s">
        <v>26890</v>
      </c>
      <c r="G201" s="607" t="s">
        <v>26891</v>
      </c>
      <c r="H201" s="610" t="s">
        <v>19809</v>
      </c>
      <c r="I201" s="621"/>
      <c r="J201" s="610" t="s">
        <v>26357</v>
      </c>
    </row>
    <row r="202" spans="1:10" ht="86.25">
      <c r="A202" s="605">
        <v>195</v>
      </c>
      <c r="B202" s="605" t="s">
        <v>26892</v>
      </c>
      <c r="C202" s="620" t="s">
        <v>26893</v>
      </c>
      <c r="D202" s="607">
        <v>4</v>
      </c>
      <c r="E202" s="607">
        <v>25</v>
      </c>
      <c r="F202" s="605" t="s">
        <v>26894</v>
      </c>
      <c r="G202" s="607" t="s">
        <v>26641</v>
      </c>
      <c r="H202" s="610" t="s">
        <v>19809</v>
      </c>
      <c r="I202" s="621"/>
      <c r="J202" s="610" t="s">
        <v>26357</v>
      </c>
    </row>
    <row r="203" spans="1:10" ht="51.75">
      <c r="A203" s="605">
        <v>196</v>
      </c>
      <c r="B203" s="605" t="s">
        <v>26895</v>
      </c>
      <c r="C203" s="620" t="s">
        <v>26896</v>
      </c>
      <c r="D203" s="607">
        <v>3</v>
      </c>
      <c r="E203" s="607">
        <v>27</v>
      </c>
      <c r="F203" s="605" t="s">
        <v>26897</v>
      </c>
      <c r="G203" s="607" t="s">
        <v>22951</v>
      </c>
      <c r="H203" s="610" t="s">
        <v>19809</v>
      </c>
      <c r="I203" s="621"/>
      <c r="J203" s="610" t="s">
        <v>26357</v>
      </c>
    </row>
    <row r="204" spans="1:10" ht="69">
      <c r="A204" s="605">
        <v>197</v>
      </c>
      <c r="B204" s="605" t="s">
        <v>26898</v>
      </c>
      <c r="C204" s="620" t="s">
        <v>26899</v>
      </c>
      <c r="D204" s="607">
        <v>3</v>
      </c>
      <c r="E204" s="607">
        <v>56</v>
      </c>
      <c r="F204" s="605" t="s">
        <v>26900</v>
      </c>
      <c r="G204" s="607" t="s">
        <v>22929</v>
      </c>
      <c r="H204" s="610" t="s">
        <v>19809</v>
      </c>
      <c r="I204" s="621"/>
      <c r="J204" s="610" t="s">
        <v>26357</v>
      </c>
    </row>
    <row r="205" spans="1:10" ht="51.75">
      <c r="A205" s="605">
        <v>198</v>
      </c>
      <c r="B205" s="614" t="s">
        <v>26901</v>
      </c>
      <c r="C205" s="615" t="s">
        <v>26479</v>
      </c>
      <c r="D205" s="616">
        <v>2</v>
      </c>
      <c r="E205" s="616">
        <v>65</v>
      </c>
      <c r="F205" s="614" t="s">
        <v>26902</v>
      </c>
      <c r="G205" s="616"/>
      <c r="H205" s="622" t="s">
        <v>19809</v>
      </c>
      <c r="I205" s="623"/>
      <c r="J205" s="618" t="s">
        <v>14977</v>
      </c>
    </row>
    <row r="206" spans="1:10" ht="69">
      <c r="A206" s="605">
        <v>199</v>
      </c>
      <c r="B206" s="605" t="s">
        <v>26903</v>
      </c>
      <c r="C206" s="620" t="s">
        <v>26904</v>
      </c>
      <c r="D206" s="607">
        <v>4</v>
      </c>
      <c r="E206" s="607">
        <v>61</v>
      </c>
      <c r="F206" s="605" t="s">
        <v>26905</v>
      </c>
      <c r="G206" s="607" t="s">
        <v>22929</v>
      </c>
      <c r="H206" s="610" t="s">
        <v>19809</v>
      </c>
      <c r="I206" s="621"/>
      <c r="J206" s="610" t="s">
        <v>26357</v>
      </c>
    </row>
    <row r="207" spans="1:10" ht="86.25">
      <c r="A207" s="605">
        <v>200</v>
      </c>
      <c r="B207" s="605" t="s">
        <v>26906</v>
      </c>
      <c r="C207" s="620" t="s">
        <v>26907</v>
      </c>
      <c r="D207" s="607">
        <v>2</v>
      </c>
      <c r="E207" s="607">
        <v>7</v>
      </c>
      <c r="F207" s="605" t="s">
        <v>26908</v>
      </c>
      <c r="G207" s="607" t="s">
        <v>23450</v>
      </c>
      <c r="H207" s="610" t="s">
        <v>19809</v>
      </c>
      <c r="I207" s="621"/>
      <c r="J207" s="610" t="s">
        <v>26357</v>
      </c>
    </row>
    <row r="208" spans="1:10" ht="69">
      <c r="A208" s="605">
        <v>201</v>
      </c>
      <c r="B208" s="605" t="s">
        <v>26909</v>
      </c>
      <c r="C208" s="620" t="s">
        <v>14916</v>
      </c>
      <c r="D208" s="607">
        <v>1</v>
      </c>
      <c r="E208" s="607">
        <v>18</v>
      </c>
      <c r="F208" s="605" t="s">
        <v>26910</v>
      </c>
      <c r="G208" s="607" t="s">
        <v>22873</v>
      </c>
      <c r="H208" s="610" t="s">
        <v>19809</v>
      </c>
      <c r="I208" s="621"/>
      <c r="J208" s="610" t="s">
        <v>26357</v>
      </c>
    </row>
    <row r="209" spans="1:10" ht="86.25">
      <c r="A209" s="605">
        <v>202</v>
      </c>
      <c r="B209" s="605" t="s">
        <v>26911</v>
      </c>
      <c r="C209" s="620" t="s">
        <v>26912</v>
      </c>
      <c r="D209" s="607">
        <v>2</v>
      </c>
      <c r="E209" s="607">
        <v>4</v>
      </c>
      <c r="F209" s="605" t="s">
        <v>26913</v>
      </c>
      <c r="G209" s="607" t="s">
        <v>23450</v>
      </c>
      <c r="H209" s="610" t="s">
        <v>19809</v>
      </c>
      <c r="I209" s="621"/>
      <c r="J209" s="610" t="s">
        <v>26357</v>
      </c>
    </row>
    <row r="210" spans="1:10" ht="51.75">
      <c r="A210" s="605">
        <v>203</v>
      </c>
      <c r="B210" s="605" t="s">
        <v>26914</v>
      </c>
      <c r="C210" s="620" t="s">
        <v>26663</v>
      </c>
      <c r="D210" s="607">
        <v>3</v>
      </c>
      <c r="E210" s="607">
        <v>28</v>
      </c>
      <c r="F210" s="605" t="s">
        <v>26915</v>
      </c>
      <c r="G210" s="607" t="s">
        <v>26641</v>
      </c>
      <c r="H210" s="610" t="s">
        <v>19809</v>
      </c>
      <c r="I210" s="621"/>
      <c r="J210" s="610" t="s">
        <v>26357</v>
      </c>
    </row>
    <row r="211" spans="1:10" ht="51.75">
      <c r="A211" s="605">
        <v>204</v>
      </c>
      <c r="B211" s="605" t="s">
        <v>26916</v>
      </c>
      <c r="C211" s="620" t="s">
        <v>26917</v>
      </c>
      <c r="D211" s="607">
        <v>3</v>
      </c>
      <c r="E211" s="607">
        <v>4</v>
      </c>
      <c r="F211" s="605" t="s">
        <v>26918</v>
      </c>
      <c r="G211" s="607" t="s">
        <v>26784</v>
      </c>
      <c r="H211" s="610" t="s">
        <v>19809</v>
      </c>
      <c r="I211" s="621"/>
      <c r="J211" s="610" t="s">
        <v>26357</v>
      </c>
    </row>
    <row r="212" spans="1:10" ht="69">
      <c r="A212" s="605">
        <v>205</v>
      </c>
      <c r="B212" s="605" t="s">
        <v>26919</v>
      </c>
      <c r="C212" s="620" t="s">
        <v>14916</v>
      </c>
      <c r="D212" s="607">
        <v>2</v>
      </c>
      <c r="E212" s="607">
        <v>86</v>
      </c>
      <c r="F212" s="605" t="s">
        <v>26920</v>
      </c>
      <c r="G212" s="607" t="s">
        <v>26818</v>
      </c>
      <c r="H212" s="610" t="s">
        <v>19809</v>
      </c>
      <c r="I212" s="621"/>
      <c r="J212" s="610" t="s">
        <v>26357</v>
      </c>
    </row>
    <row r="213" spans="1:10" ht="51.75">
      <c r="A213" s="605">
        <v>206</v>
      </c>
      <c r="B213" s="605" t="s">
        <v>26921</v>
      </c>
      <c r="C213" s="620" t="s">
        <v>26922</v>
      </c>
      <c r="D213" s="607">
        <v>2</v>
      </c>
      <c r="E213" s="607">
        <v>4</v>
      </c>
      <c r="F213" s="605" t="s">
        <v>26923</v>
      </c>
      <c r="G213" s="607" t="s">
        <v>26626</v>
      </c>
      <c r="H213" s="610" t="s">
        <v>19809</v>
      </c>
      <c r="I213" s="621"/>
      <c r="J213" s="610" t="s">
        <v>26357</v>
      </c>
    </row>
    <row r="214" spans="1:10" ht="69">
      <c r="A214" s="605">
        <v>207</v>
      </c>
      <c r="B214" s="605" t="s">
        <v>26924</v>
      </c>
      <c r="C214" s="620" t="s">
        <v>26925</v>
      </c>
      <c r="D214" s="607">
        <v>2</v>
      </c>
      <c r="E214" s="607">
        <v>10</v>
      </c>
      <c r="F214" s="605" t="s">
        <v>26926</v>
      </c>
      <c r="G214" s="607" t="s">
        <v>23455</v>
      </c>
      <c r="H214" s="610" t="s">
        <v>19809</v>
      </c>
      <c r="I214" s="621"/>
      <c r="J214" s="610" t="s">
        <v>26357</v>
      </c>
    </row>
    <row r="215" spans="1:10" ht="51.75">
      <c r="A215" s="605">
        <v>208</v>
      </c>
      <c r="B215" s="614" t="s">
        <v>26927</v>
      </c>
      <c r="C215" s="615" t="s">
        <v>26663</v>
      </c>
      <c r="D215" s="616">
        <v>3</v>
      </c>
      <c r="E215" s="616">
        <v>61</v>
      </c>
      <c r="F215" s="614" t="s">
        <v>26928</v>
      </c>
      <c r="G215" s="616"/>
      <c r="H215" s="622" t="s">
        <v>19809</v>
      </c>
      <c r="I215" s="623"/>
      <c r="J215" s="618" t="s">
        <v>14977</v>
      </c>
    </row>
    <row r="216" spans="1:10" ht="69">
      <c r="A216" s="605">
        <v>209</v>
      </c>
      <c r="B216" s="605" t="s">
        <v>26929</v>
      </c>
      <c r="C216" s="620" t="s">
        <v>14892</v>
      </c>
      <c r="D216" s="607">
        <v>1</v>
      </c>
      <c r="E216" s="607">
        <v>2</v>
      </c>
      <c r="F216" s="605" t="s">
        <v>26930</v>
      </c>
      <c r="G216" s="607" t="s">
        <v>23631</v>
      </c>
      <c r="H216" s="610" t="s">
        <v>19809</v>
      </c>
      <c r="I216" s="621"/>
      <c r="J216" s="610" t="s">
        <v>26357</v>
      </c>
    </row>
    <row r="217" spans="1:10" ht="51.75">
      <c r="A217" s="605">
        <v>210</v>
      </c>
      <c r="B217" s="605" t="s">
        <v>26931</v>
      </c>
      <c r="C217" s="620" t="s">
        <v>26663</v>
      </c>
      <c r="D217" s="607">
        <v>3</v>
      </c>
      <c r="E217" s="607">
        <v>8</v>
      </c>
      <c r="F217" s="605" t="s">
        <v>26932</v>
      </c>
      <c r="G217" s="607" t="s">
        <v>26641</v>
      </c>
      <c r="H217" s="610" t="s">
        <v>19809</v>
      </c>
      <c r="I217" s="621"/>
      <c r="J217" s="610" t="s">
        <v>26357</v>
      </c>
    </row>
    <row r="218" spans="1:10" ht="34.5">
      <c r="A218" s="605">
        <v>211</v>
      </c>
      <c r="B218" s="605" t="s">
        <v>26933</v>
      </c>
      <c r="C218" s="620" t="s">
        <v>26934</v>
      </c>
      <c r="D218" s="607">
        <v>2</v>
      </c>
      <c r="E218" s="607">
        <v>9</v>
      </c>
      <c r="F218" s="605" t="s">
        <v>26935</v>
      </c>
      <c r="G218" s="607" t="s">
        <v>26818</v>
      </c>
      <c r="H218" s="610" t="s">
        <v>19809</v>
      </c>
      <c r="I218" s="621"/>
      <c r="J218" s="610" t="s">
        <v>26357</v>
      </c>
    </row>
    <row r="219" spans="1:10" ht="34.5">
      <c r="A219" s="605">
        <v>212</v>
      </c>
      <c r="B219" s="605" t="s">
        <v>26936</v>
      </c>
      <c r="C219" s="620" t="s">
        <v>26937</v>
      </c>
      <c r="D219" s="607">
        <v>2</v>
      </c>
      <c r="E219" s="607">
        <v>6</v>
      </c>
      <c r="F219" s="605" t="s">
        <v>26938</v>
      </c>
      <c r="G219" s="607" t="s">
        <v>26641</v>
      </c>
      <c r="H219" s="610" t="s">
        <v>19809</v>
      </c>
      <c r="I219" s="621"/>
      <c r="J219" s="610" t="s">
        <v>26357</v>
      </c>
    </row>
    <row r="220" spans="1:10" ht="51.75">
      <c r="A220" s="605">
        <v>213</v>
      </c>
      <c r="B220" s="614" t="s">
        <v>26939</v>
      </c>
      <c r="C220" s="615" t="s">
        <v>26663</v>
      </c>
      <c r="D220" s="616">
        <v>3</v>
      </c>
      <c r="E220" s="616">
        <v>103</v>
      </c>
      <c r="F220" s="614" t="s">
        <v>26940</v>
      </c>
      <c r="G220" s="616"/>
      <c r="H220" s="622" t="s">
        <v>19809</v>
      </c>
      <c r="I220" s="623"/>
      <c r="J220" s="618" t="s">
        <v>14977</v>
      </c>
    </row>
    <row r="221" spans="1:10" ht="34.5">
      <c r="A221" s="605">
        <v>214</v>
      </c>
      <c r="B221" s="605" t="s">
        <v>26941</v>
      </c>
      <c r="C221" s="620" t="s">
        <v>26942</v>
      </c>
      <c r="D221" s="607">
        <v>4</v>
      </c>
      <c r="E221" s="607">
        <v>34</v>
      </c>
      <c r="F221" s="605" t="s">
        <v>26943</v>
      </c>
      <c r="G221" s="607" t="s">
        <v>26944</v>
      </c>
      <c r="H221" s="610" t="s">
        <v>19809</v>
      </c>
      <c r="I221" s="621"/>
      <c r="J221" s="610" t="s">
        <v>26357</v>
      </c>
    </row>
    <row r="222" spans="1:10" ht="34.5">
      <c r="A222" s="605">
        <v>215</v>
      </c>
      <c r="B222" s="614" t="s">
        <v>26945</v>
      </c>
      <c r="C222" s="615" t="s">
        <v>26946</v>
      </c>
      <c r="D222" s="616">
        <v>2</v>
      </c>
      <c r="E222" s="616">
        <v>2</v>
      </c>
      <c r="F222" s="614" t="s">
        <v>26947</v>
      </c>
      <c r="G222" s="616"/>
      <c r="H222" s="622" t="s">
        <v>19809</v>
      </c>
      <c r="I222" s="623"/>
      <c r="J222" s="618" t="s">
        <v>14977</v>
      </c>
    </row>
    <row r="223" spans="1:10" ht="69">
      <c r="A223" s="605">
        <v>216</v>
      </c>
      <c r="B223" s="614" t="s">
        <v>26948</v>
      </c>
      <c r="C223" s="615" t="s">
        <v>26949</v>
      </c>
      <c r="D223" s="616">
        <v>3</v>
      </c>
      <c r="E223" s="616">
        <v>84</v>
      </c>
      <c r="F223" s="614" t="s">
        <v>26950</v>
      </c>
      <c r="G223" s="616"/>
      <c r="H223" s="622" t="s">
        <v>19809</v>
      </c>
      <c r="I223" s="623"/>
      <c r="J223" s="618" t="s">
        <v>14977</v>
      </c>
    </row>
    <row r="224" spans="1:10" ht="69">
      <c r="A224" s="605">
        <v>217</v>
      </c>
      <c r="B224" s="614" t="s">
        <v>26951</v>
      </c>
      <c r="C224" s="615" t="s">
        <v>26952</v>
      </c>
      <c r="D224" s="616">
        <v>2</v>
      </c>
      <c r="E224" s="616">
        <v>3</v>
      </c>
      <c r="F224" s="614" t="s">
        <v>26953</v>
      </c>
      <c r="G224" s="616"/>
      <c r="H224" s="622" t="s">
        <v>19809</v>
      </c>
      <c r="I224" s="623"/>
      <c r="J224" s="618" t="s">
        <v>14977</v>
      </c>
    </row>
    <row r="225" spans="1:10" ht="86.25">
      <c r="A225" s="605">
        <v>218</v>
      </c>
      <c r="B225" s="605" t="s">
        <v>26954</v>
      </c>
      <c r="C225" s="620" t="s">
        <v>26955</v>
      </c>
      <c r="D225" s="607">
        <v>1</v>
      </c>
      <c r="E225" s="607">
        <v>30</v>
      </c>
      <c r="F225" s="605" t="s">
        <v>26956</v>
      </c>
      <c r="G225" s="607" t="s">
        <v>21878</v>
      </c>
      <c r="H225" s="610" t="s">
        <v>19809</v>
      </c>
      <c r="I225" s="621"/>
      <c r="J225" s="610" t="s">
        <v>26357</v>
      </c>
    </row>
    <row r="226" spans="1:10" ht="51.75">
      <c r="A226" s="605">
        <v>219</v>
      </c>
      <c r="B226" s="605" t="s">
        <v>26957</v>
      </c>
      <c r="C226" s="620" t="s">
        <v>26958</v>
      </c>
      <c r="D226" s="607">
        <v>2</v>
      </c>
      <c r="E226" s="607">
        <v>2</v>
      </c>
      <c r="F226" s="605" t="s">
        <v>26959</v>
      </c>
      <c r="G226" s="607" t="s">
        <v>23089</v>
      </c>
      <c r="H226" s="610" t="s">
        <v>19809</v>
      </c>
      <c r="I226" s="621"/>
      <c r="J226" s="610" t="s">
        <v>26357</v>
      </c>
    </row>
    <row r="227" spans="1:10" ht="69">
      <c r="A227" s="605">
        <v>220</v>
      </c>
      <c r="B227" s="605" t="s">
        <v>26960</v>
      </c>
      <c r="C227" s="620" t="s">
        <v>26961</v>
      </c>
      <c r="D227" s="607">
        <v>2</v>
      </c>
      <c r="E227" s="607">
        <v>241</v>
      </c>
      <c r="F227" s="605" t="s">
        <v>26962</v>
      </c>
      <c r="G227" s="607" t="s">
        <v>22985</v>
      </c>
      <c r="H227" s="610" t="s">
        <v>19809</v>
      </c>
      <c r="I227" s="621"/>
      <c r="J227" s="610" t="s">
        <v>26357</v>
      </c>
    </row>
    <row r="228" spans="1:10" ht="51.75">
      <c r="A228" s="605">
        <v>221</v>
      </c>
      <c r="B228" s="605" t="s">
        <v>26963</v>
      </c>
      <c r="C228" s="620" t="s">
        <v>26964</v>
      </c>
      <c r="D228" s="607">
        <v>4</v>
      </c>
      <c r="E228" s="607">
        <v>13</v>
      </c>
      <c r="F228" s="605" t="s">
        <v>26965</v>
      </c>
      <c r="G228" s="607" t="s">
        <v>26966</v>
      </c>
      <c r="H228" s="610" t="s">
        <v>19809</v>
      </c>
      <c r="I228" s="621"/>
      <c r="J228" s="610" t="s">
        <v>26357</v>
      </c>
    </row>
    <row r="229" spans="1:10" ht="69">
      <c r="A229" s="605">
        <v>222</v>
      </c>
      <c r="B229" s="614" t="s">
        <v>26967</v>
      </c>
      <c r="C229" s="615" t="s">
        <v>26899</v>
      </c>
      <c r="D229" s="616">
        <v>3</v>
      </c>
      <c r="E229" s="616">
        <v>88</v>
      </c>
      <c r="F229" s="614" t="s">
        <v>26968</v>
      </c>
      <c r="G229" s="616"/>
      <c r="H229" s="622" t="s">
        <v>19809</v>
      </c>
      <c r="I229" s="623"/>
      <c r="J229" s="618" t="s">
        <v>14977</v>
      </c>
    </row>
    <row r="230" spans="1:10" ht="86.25">
      <c r="A230" s="605">
        <v>223</v>
      </c>
      <c r="B230" s="614" t="s">
        <v>26969</v>
      </c>
      <c r="C230" s="615" t="s">
        <v>26970</v>
      </c>
      <c r="D230" s="616">
        <v>2</v>
      </c>
      <c r="E230" s="616">
        <v>20</v>
      </c>
      <c r="F230" s="614" t="s">
        <v>26971</v>
      </c>
      <c r="G230" s="616" t="s">
        <v>23746</v>
      </c>
      <c r="H230" s="618" t="s">
        <v>19809</v>
      </c>
      <c r="I230" s="619"/>
      <c r="J230" s="618" t="s">
        <v>26357</v>
      </c>
    </row>
    <row r="231" spans="1:10" ht="69">
      <c r="A231" s="605">
        <v>224</v>
      </c>
      <c r="B231" s="605" t="s">
        <v>26972</v>
      </c>
      <c r="C231" s="620" t="s">
        <v>26973</v>
      </c>
      <c r="D231" s="607">
        <v>2</v>
      </c>
      <c r="E231" s="607">
        <v>11</v>
      </c>
      <c r="F231" s="605" t="s">
        <v>26974</v>
      </c>
      <c r="G231" s="607" t="s">
        <v>22985</v>
      </c>
      <c r="H231" s="610" t="s">
        <v>19809</v>
      </c>
      <c r="I231" s="621"/>
      <c r="J231" s="618" t="s">
        <v>26357</v>
      </c>
    </row>
    <row r="232" spans="1:10" ht="51.75">
      <c r="A232" s="605">
        <v>225</v>
      </c>
      <c r="B232" s="605" t="s">
        <v>26975</v>
      </c>
      <c r="C232" s="620" t="s">
        <v>26976</v>
      </c>
      <c r="D232" s="607">
        <v>2</v>
      </c>
      <c r="E232" s="607">
        <v>20</v>
      </c>
      <c r="F232" s="605" t="s">
        <v>26977</v>
      </c>
      <c r="G232" s="607" t="s">
        <v>22985</v>
      </c>
      <c r="H232" s="610" t="s">
        <v>19809</v>
      </c>
      <c r="I232" s="621"/>
      <c r="J232" s="618" t="s">
        <v>26357</v>
      </c>
    </row>
    <row r="233" spans="1:10" ht="86.25">
      <c r="A233" s="605">
        <v>226</v>
      </c>
      <c r="B233" s="605" t="s">
        <v>26978</v>
      </c>
      <c r="C233" s="620" t="s">
        <v>26979</v>
      </c>
      <c r="D233" s="607">
        <v>2</v>
      </c>
      <c r="E233" s="607">
        <v>4</v>
      </c>
      <c r="F233" s="605" t="s">
        <v>26980</v>
      </c>
      <c r="G233" s="607" t="s">
        <v>22985</v>
      </c>
      <c r="H233" s="610" t="s">
        <v>19809</v>
      </c>
      <c r="I233" s="621"/>
      <c r="J233" s="618" t="s">
        <v>26357</v>
      </c>
    </row>
    <row r="234" spans="1:10" ht="86.25">
      <c r="A234" s="605">
        <v>227</v>
      </c>
      <c r="B234" s="605" t="s">
        <v>26981</v>
      </c>
      <c r="C234" s="620" t="s">
        <v>26907</v>
      </c>
      <c r="D234" s="607">
        <v>2</v>
      </c>
      <c r="E234" s="607">
        <v>14</v>
      </c>
      <c r="F234" s="605" t="s">
        <v>26982</v>
      </c>
      <c r="G234" s="607" t="s">
        <v>22985</v>
      </c>
      <c r="H234" s="610" t="s">
        <v>19809</v>
      </c>
      <c r="I234" s="621"/>
      <c r="J234" s="618" t="s">
        <v>26357</v>
      </c>
    </row>
    <row r="235" spans="1:10" ht="120.75">
      <c r="A235" s="605">
        <v>228</v>
      </c>
      <c r="B235" s="614" t="s">
        <v>26983</v>
      </c>
      <c r="C235" s="615" t="s">
        <v>26984</v>
      </c>
      <c r="D235" s="616">
        <v>2</v>
      </c>
      <c r="E235" s="616">
        <v>1</v>
      </c>
      <c r="F235" s="614" t="s">
        <v>26985</v>
      </c>
      <c r="G235" s="616"/>
      <c r="H235" s="622" t="s">
        <v>19809</v>
      </c>
      <c r="I235" s="623"/>
      <c r="J235" s="618" t="s">
        <v>14977</v>
      </c>
    </row>
    <row r="236" spans="1:10" ht="34.5">
      <c r="A236" s="605">
        <v>229</v>
      </c>
      <c r="B236" s="614" t="s">
        <v>26986</v>
      </c>
      <c r="C236" s="615" t="s">
        <v>26987</v>
      </c>
      <c r="D236" s="616">
        <v>3</v>
      </c>
      <c r="E236" s="616">
        <v>4</v>
      </c>
      <c r="F236" s="614" t="s">
        <v>26988</v>
      </c>
      <c r="G236" s="616"/>
      <c r="H236" s="622" t="s">
        <v>19809</v>
      </c>
      <c r="I236" s="623"/>
      <c r="J236" s="618" t="s">
        <v>14977</v>
      </c>
    </row>
    <row r="237" spans="1:10" ht="103.5">
      <c r="A237" s="605">
        <v>230</v>
      </c>
      <c r="B237" s="605" t="s">
        <v>26989</v>
      </c>
      <c r="C237" s="620" t="s">
        <v>26990</v>
      </c>
      <c r="D237" s="607">
        <v>2</v>
      </c>
      <c r="E237" s="607">
        <v>16</v>
      </c>
      <c r="F237" s="605" t="s">
        <v>26991</v>
      </c>
      <c r="G237" s="607" t="s">
        <v>22951</v>
      </c>
      <c r="H237" s="610" t="s">
        <v>19809</v>
      </c>
      <c r="I237" s="621"/>
      <c r="J237" s="610" t="s">
        <v>26357</v>
      </c>
    </row>
    <row r="238" spans="1:10" ht="69">
      <c r="A238" s="605">
        <v>231</v>
      </c>
      <c r="B238" s="614" t="s">
        <v>26992</v>
      </c>
      <c r="C238" s="615" t="s">
        <v>26899</v>
      </c>
      <c r="D238" s="616">
        <v>3</v>
      </c>
      <c r="E238" s="616">
        <v>23</v>
      </c>
      <c r="F238" s="614" t="s">
        <v>26993</v>
      </c>
      <c r="G238" s="616"/>
      <c r="H238" s="622" t="s">
        <v>19809</v>
      </c>
      <c r="I238" s="623"/>
      <c r="J238" s="618" t="s">
        <v>14977</v>
      </c>
    </row>
    <row r="239" spans="1:10" ht="51.75">
      <c r="A239" s="605">
        <v>232</v>
      </c>
      <c r="B239" s="605" t="s">
        <v>26994</v>
      </c>
      <c r="C239" s="620" t="s">
        <v>26618</v>
      </c>
      <c r="D239" s="607">
        <v>2</v>
      </c>
      <c r="E239" s="607">
        <v>11</v>
      </c>
      <c r="F239" s="605" t="s">
        <v>26995</v>
      </c>
      <c r="G239" s="607" t="s">
        <v>22985</v>
      </c>
      <c r="H239" s="610" t="s">
        <v>19809</v>
      </c>
      <c r="I239" s="621"/>
      <c r="J239" s="610" t="s">
        <v>26357</v>
      </c>
    </row>
    <row r="240" spans="1:10" ht="69">
      <c r="A240" s="605">
        <v>233</v>
      </c>
      <c r="B240" s="614" t="s">
        <v>26996</v>
      </c>
      <c r="C240" s="615" t="s">
        <v>26997</v>
      </c>
      <c r="D240" s="616">
        <v>3</v>
      </c>
      <c r="E240" s="616">
        <v>13</v>
      </c>
      <c r="F240" s="614" t="s">
        <v>26998</v>
      </c>
      <c r="G240" s="616"/>
      <c r="H240" s="622" t="s">
        <v>19809</v>
      </c>
      <c r="I240" s="623"/>
      <c r="J240" s="618" t="s">
        <v>14977</v>
      </c>
    </row>
    <row r="241" spans="1:10" ht="34.5">
      <c r="A241" s="605">
        <v>234</v>
      </c>
      <c r="B241" s="605" t="s">
        <v>26999</v>
      </c>
      <c r="C241" s="620" t="s">
        <v>27000</v>
      </c>
      <c r="D241" s="607">
        <v>2</v>
      </c>
      <c r="E241" s="607">
        <v>4</v>
      </c>
      <c r="F241" s="605" t="s">
        <v>27001</v>
      </c>
      <c r="G241" s="607" t="s">
        <v>22985</v>
      </c>
      <c r="H241" s="610" t="s">
        <v>19809</v>
      </c>
      <c r="I241" s="621"/>
      <c r="J241" s="610" t="s">
        <v>26357</v>
      </c>
    </row>
    <row r="242" spans="1:10" ht="34.5">
      <c r="A242" s="605">
        <v>235</v>
      </c>
      <c r="B242" s="605" t="s">
        <v>27002</v>
      </c>
      <c r="C242" s="620" t="s">
        <v>26703</v>
      </c>
      <c r="D242" s="607">
        <v>4</v>
      </c>
      <c r="E242" s="607">
        <v>4</v>
      </c>
      <c r="F242" s="605" t="s">
        <v>27003</v>
      </c>
      <c r="G242" s="607" t="s">
        <v>23225</v>
      </c>
      <c r="H242" s="610" t="s">
        <v>19809</v>
      </c>
      <c r="I242" s="621"/>
      <c r="J242" s="610" t="s">
        <v>26357</v>
      </c>
    </row>
    <row r="243" spans="1:10" ht="34.5">
      <c r="A243" s="605">
        <v>236</v>
      </c>
      <c r="B243" s="605" t="s">
        <v>27004</v>
      </c>
      <c r="C243" s="620" t="s">
        <v>27005</v>
      </c>
      <c r="D243" s="607">
        <v>3</v>
      </c>
      <c r="E243" s="607">
        <v>1</v>
      </c>
      <c r="F243" s="605" t="s">
        <v>27006</v>
      </c>
      <c r="G243" s="607" t="s">
        <v>26356</v>
      </c>
      <c r="H243" s="610" t="s">
        <v>19809</v>
      </c>
      <c r="I243" s="621"/>
      <c r="J243" s="610" t="s">
        <v>26357</v>
      </c>
    </row>
    <row r="244" spans="1:10" ht="86.25">
      <c r="A244" s="605">
        <v>237</v>
      </c>
      <c r="B244" s="614" t="s">
        <v>27007</v>
      </c>
      <c r="C244" s="615" t="s">
        <v>27008</v>
      </c>
      <c r="D244" s="616">
        <v>2</v>
      </c>
      <c r="E244" s="616">
        <v>3</v>
      </c>
      <c r="F244" s="614" t="s">
        <v>27009</v>
      </c>
      <c r="G244" s="616"/>
      <c r="H244" s="622" t="s">
        <v>19809</v>
      </c>
      <c r="I244" s="623"/>
      <c r="J244" s="618" t="s">
        <v>14977</v>
      </c>
    </row>
    <row r="245" spans="1:10" ht="69">
      <c r="A245" s="605">
        <v>238</v>
      </c>
      <c r="B245" s="605" t="s">
        <v>27010</v>
      </c>
      <c r="C245" s="620" t="s">
        <v>27011</v>
      </c>
      <c r="D245" s="607">
        <v>4</v>
      </c>
      <c r="E245" s="607">
        <v>204</v>
      </c>
      <c r="F245" s="605" t="s">
        <v>27012</v>
      </c>
      <c r="G245" s="607" t="s">
        <v>14294</v>
      </c>
      <c r="H245" s="610" t="s">
        <v>19809</v>
      </c>
      <c r="I245" s="621"/>
      <c r="J245" s="610" t="s">
        <v>26357</v>
      </c>
    </row>
    <row r="246" spans="1:10" ht="34.5">
      <c r="A246" s="605">
        <v>239</v>
      </c>
      <c r="B246" s="605" t="s">
        <v>27013</v>
      </c>
      <c r="C246" s="620" t="s">
        <v>26749</v>
      </c>
      <c r="D246" s="607">
        <v>2</v>
      </c>
      <c r="E246" s="607">
        <v>4</v>
      </c>
      <c r="F246" s="605" t="s">
        <v>27014</v>
      </c>
      <c r="G246" s="607" t="s">
        <v>23089</v>
      </c>
      <c r="H246" s="610" t="s">
        <v>19809</v>
      </c>
      <c r="I246" s="621"/>
      <c r="J246" s="610" t="s">
        <v>26357</v>
      </c>
    </row>
    <row r="247" spans="1:10" ht="34.5">
      <c r="A247" s="605">
        <v>240</v>
      </c>
      <c r="B247" s="605" t="s">
        <v>27015</v>
      </c>
      <c r="C247" s="620" t="s">
        <v>26723</v>
      </c>
      <c r="D247" s="607">
        <v>2</v>
      </c>
      <c r="E247" s="607">
        <v>2</v>
      </c>
      <c r="F247" s="605" t="s">
        <v>27016</v>
      </c>
      <c r="G247" s="607" t="s">
        <v>23089</v>
      </c>
      <c r="H247" s="610" t="s">
        <v>19809</v>
      </c>
      <c r="I247" s="621"/>
      <c r="J247" s="610" t="s">
        <v>26357</v>
      </c>
    </row>
    <row r="248" spans="1:10" ht="51.75">
      <c r="A248" s="605">
        <v>241</v>
      </c>
      <c r="B248" s="605" t="s">
        <v>27017</v>
      </c>
      <c r="C248" s="620" t="s">
        <v>27018</v>
      </c>
      <c r="D248" s="607">
        <v>3</v>
      </c>
      <c r="E248" s="607">
        <v>61</v>
      </c>
      <c r="F248" s="605" t="s">
        <v>27019</v>
      </c>
      <c r="G248" s="607"/>
      <c r="H248" s="610" t="s">
        <v>19809</v>
      </c>
      <c r="I248" s="621"/>
      <c r="J248" s="610" t="s">
        <v>14977</v>
      </c>
    </row>
    <row r="249" spans="1:10" ht="51.75">
      <c r="A249" s="605">
        <v>242</v>
      </c>
      <c r="B249" s="605" t="s">
        <v>27020</v>
      </c>
      <c r="C249" s="620" t="s">
        <v>27021</v>
      </c>
      <c r="D249" s="607">
        <v>1</v>
      </c>
      <c r="E249" s="607">
        <v>2</v>
      </c>
      <c r="F249" s="605" t="s">
        <v>27022</v>
      </c>
      <c r="G249" s="607" t="s">
        <v>21118</v>
      </c>
      <c r="H249" s="610" t="s">
        <v>19809</v>
      </c>
      <c r="I249" s="621"/>
      <c r="J249" s="610" t="s">
        <v>26357</v>
      </c>
    </row>
    <row r="250" spans="1:10" ht="34.5">
      <c r="A250" s="605">
        <v>243</v>
      </c>
      <c r="B250" s="605" t="s">
        <v>27023</v>
      </c>
      <c r="C250" s="620" t="s">
        <v>26749</v>
      </c>
      <c r="D250" s="607">
        <v>2</v>
      </c>
      <c r="E250" s="607">
        <v>1</v>
      </c>
      <c r="F250" s="605" t="s">
        <v>27024</v>
      </c>
      <c r="G250" s="607" t="s">
        <v>23089</v>
      </c>
      <c r="H250" s="610" t="s">
        <v>19809</v>
      </c>
      <c r="I250" s="621"/>
      <c r="J250" s="610" t="s">
        <v>26357</v>
      </c>
    </row>
    <row r="251" spans="1:10" ht="86.25">
      <c r="A251" s="605">
        <v>244</v>
      </c>
      <c r="B251" s="605" t="s">
        <v>27025</v>
      </c>
      <c r="C251" s="620" t="s">
        <v>27026</v>
      </c>
      <c r="D251" s="607">
        <v>2</v>
      </c>
      <c r="E251" s="607">
        <v>22</v>
      </c>
      <c r="F251" s="605" t="s">
        <v>27027</v>
      </c>
      <c r="G251" s="607" t="s">
        <v>22985</v>
      </c>
      <c r="H251" s="610" t="s">
        <v>19809</v>
      </c>
      <c r="I251" s="621"/>
      <c r="J251" s="610" t="s">
        <v>26357</v>
      </c>
    </row>
    <row r="252" spans="1:10" ht="51.75">
      <c r="A252" s="605">
        <v>245</v>
      </c>
      <c r="B252" s="605" t="s">
        <v>27028</v>
      </c>
      <c r="C252" s="620" t="s">
        <v>27029</v>
      </c>
      <c r="D252" s="607">
        <v>2</v>
      </c>
      <c r="E252" s="607">
        <v>6</v>
      </c>
      <c r="F252" s="605" t="s">
        <v>27030</v>
      </c>
      <c r="G252" s="607" t="s">
        <v>23089</v>
      </c>
      <c r="H252" s="610" t="s">
        <v>19809</v>
      </c>
      <c r="I252" s="621"/>
      <c r="J252" s="610" t="s">
        <v>26357</v>
      </c>
    </row>
    <row r="253" spans="1:10" ht="51.75">
      <c r="A253" s="605">
        <v>246</v>
      </c>
      <c r="B253" s="605" t="s">
        <v>27031</v>
      </c>
      <c r="C253" s="620" t="s">
        <v>26663</v>
      </c>
      <c r="D253" s="607">
        <v>3</v>
      </c>
      <c r="E253" s="607">
        <v>58</v>
      </c>
      <c r="F253" s="605" t="s">
        <v>27032</v>
      </c>
      <c r="G253" s="607" t="s">
        <v>23225</v>
      </c>
      <c r="H253" s="610" t="s">
        <v>19809</v>
      </c>
      <c r="I253" s="621"/>
      <c r="J253" s="610" t="s">
        <v>26357</v>
      </c>
    </row>
    <row r="254" spans="1:10" ht="86.25">
      <c r="A254" s="605">
        <v>247</v>
      </c>
      <c r="B254" s="605" t="s">
        <v>27033</v>
      </c>
      <c r="C254" s="620" t="s">
        <v>27034</v>
      </c>
      <c r="D254" s="607">
        <v>3</v>
      </c>
      <c r="E254" s="607">
        <v>347</v>
      </c>
      <c r="F254" s="605" t="s">
        <v>27035</v>
      </c>
      <c r="G254" s="607" t="s">
        <v>26966</v>
      </c>
      <c r="H254" s="610" t="s">
        <v>19809</v>
      </c>
      <c r="I254" s="621"/>
      <c r="J254" s="610" t="s">
        <v>26357</v>
      </c>
    </row>
    <row r="255" spans="1:10" ht="69">
      <c r="A255" s="605">
        <v>248</v>
      </c>
      <c r="B255" s="605" t="s">
        <v>27036</v>
      </c>
      <c r="C255" s="620" t="s">
        <v>27037</v>
      </c>
      <c r="D255" s="607">
        <v>2</v>
      </c>
      <c r="E255" s="607">
        <v>8</v>
      </c>
      <c r="F255" s="605" t="s">
        <v>27038</v>
      </c>
      <c r="G255" s="607" t="s">
        <v>23637</v>
      </c>
      <c r="H255" s="610" t="s">
        <v>19809</v>
      </c>
      <c r="I255" s="621"/>
      <c r="J255" s="610" t="s">
        <v>26357</v>
      </c>
    </row>
    <row r="256" spans="1:10" ht="51.75">
      <c r="A256" s="605">
        <v>249</v>
      </c>
      <c r="B256" s="614" t="s">
        <v>27039</v>
      </c>
      <c r="C256" s="615" t="s">
        <v>27040</v>
      </c>
      <c r="D256" s="616">
        <v>2</v>
      </c>
      <c r="E256" s="616">
        <v>1</v>
      </c>
      <c r="F256" s="614" t="s">
        <v>27041</v>
      </c>
      <c r="G256" s="616"/>
      <c r="H256" s="622" t="s">
        <v>19809</v>
      </c>
      <c r="I256" s="623"/>
      <c r="J256" s="618" t="s">
        <v>14977</v>
      </c>
    </row>
    <row r="257" spans="1:10" ht="34.5">
      <c r="A257" s="605">
        <v>250</v>
      </c>
      <c r="B257" s="605" t="s">
        <v>27042</v>
      </c>
      <c r="C257" s="620" t="s">
        <v>26749</v>
      </c>
      <c r="D257" s="607">
        <v>2</v>
      </c>
      <c r="E257" s="607">
        <v>1</v>
      </c>
      <c r="F257" s="605" t="s">
        <v>27043</v>
      </c>
      <c r="G257" s="607" t="s">
        <v>23089</v>
      </c>
      <c r="H257" s="610" t="s">
        <v>19809</v>
      </c>
      <c r="I257" s="621"/>
      <c r="J257" s="610" t="s">
        <v>26357</v>
      </c>
    </row>
    <row r="258" spans="1:10" ht="34.5">
      <c r="A258" s="605">
        <v>251</v>
      </c>
      <c r="B258" s="605" t="s">
        <v>27044</v>
      </c>
      <c r="C258" s="620" t="s">
        <v>26703</v>
      </c>
      <c r="D258" s="607">
        <v>2</v>
      </c>
      <c r="E258" s="607">
        <v>24</v>
      </c>
      <c r="F258" s="605" t="s">
        <v>27045</v>
      </c>
      <c r="G258" s="607" t="s">
        <v>23134</v>
      </c>
      <c r="H258" s="610" t="s">
        <v>19809</v>
      </c>
      <c r="I258" s="621"/>
      <c r="J258" s="610" t="s">
        <v>26357</v>
      </c>
    </row>
    <row r="259" spans="1:10" ht="86.25">
      <c r="A259" s="605">
        <v>252</v>
      </c>
      <c r="B259" s="605" t="s">
        <v>27046</v>
      </c>
      <c r="C259" s="620" t="s">
        <v>27047</v>
      </c>
      <c r="D259" s="607">
        <v>2</v>
      </c>
      <c r="E259" s="607">
        <v>3</v>
      </c>
      <c r="F259" s="605" t="s">
        <v>27048</v>
      </c>
      <c r="G259" s="607" t="s">
        <v>27049</v>
      </c>
      <c r="H259" s="610" t="s">
        <v>19809</v>
      </c>
      <c r="I259" s="621"/>
      <c r="J259" s="610" t="s">
        <v>26357</v>
      </c>
    </row>
    <row r="260" spans="1:10" ht="51.75">
      <c r="A260" s="605">
        <v>253</v>
      </c>
      <c r="B260" s="614" t="s">
        <v>27050</v>
      </c>
      <c r="C260" s="615" t="s">
        <v>27018</v>
      </c>
      <c r="D260" s="616">
        <v>2</v>
      </c>
      <c r="E260" s="616">
        <v>1</v>
      </c>
      <c r="F260" s="614" t="s">
        <v>27051</v>
      </c>
      <c r="G260" s="616"/>
      <c r="H260" s="622" t="s">
        <v>19809</v>
      </c>
      <c r="I260" s="623"/>
      <c r="J260" s="618" t="s">
        <v>14977</v>
      </c>
    </row>
    <row r="261" spans="1:10" ht="69">
      <c r="A261" s="605">
        <v>254</v>
      </c>
      <c r="B261" s="614" t="s">
        <v>27052</v>
      </c>
      <c r="C261" s="615" t="s">
        <v>27053</v>
      </c>
      <c r="D261" s="616">
        <v>2</v>
      </c>
      <c r="E261" s="616">
        <v>20</v>
      </c>
      <c r="F261" s="614" t="s">
        <v>27054</v>
      </c>
      <c r="G261" s="616"/>
      <c r="H261" s="622" t="s">
        <v>19809</v>
      </c>
      <c r="I261" s="623"/>
      <c r="J261" s="618" t="s">
        <v>14977</v>
      </c>
    </row>
    <row r="262" spans="1:10" ht="120.75">
      <c r="A262" s="605">
        <v>255</v>
      </c>
      <c r="B262" s="614" t="s">
        <v>27055</v>
      </c>
      <c r="C262" s="615" t="s">
        <v>27056</v>
      </c>
      <c r="D262" s="616">
        <v>2</v>
      </c>
      <c r="E262" s="616">
        <v>12</v>
      </c>
      <c r="F262" s="614" t="s">
        <v>27057</v>
      </c>
      <c r="G262" s="616"/>
      <c r="H262" s="622" t="s">
        <v>19809</v>
      </c>
      <c r="I262" s="623"/>
      <c r="J262" s="618" t="s">
        <v>14977</v>
      </c>
    </row>
    <row r="263" spans="1:10" ht="69">
      <c r="A263" s="605">
        <v>256</v>
      </c>
      <c r="B263" s="605" t="s">
        <v>27058</v>
      </c>
      <c r="C263" s="620" t="s">
        <v>27059</v>
      </c>
      <c r="D263" s="607">
        <v>2</v>
      </c>
      <c r="E263" s="607">
        <v>66</v>
      </c>
      <c r="F263" s="605" t="s">
        <v>27060</v>
      </c>
      <c r="G263" s="607" t="s">
        <v>23089</v>
      </c>
      <c r="H263" s="610" t="s">
        <v>19809</v>
      </c>
      <c r="I263" s="621"/>
      <c r="J263" s="610" t="s">
        <v>26357</v>
      </c>
    </row>
    <row r="264" spans="1:10" ht="51.75">
      <c r="A264" s="605">
        <v>257</v>
      </c>
      <c r="B264" s="605" t="s">
        <v>27061</v>
      </c>
      <c r="C264" s="620" t="s">
        <v>27062</v>
      </c>
      <c r="D264" s="607">
        <v>1</v>
      </c>
      <c r="E264" s="607">
        <v>2</v>
      </c>
      <c r="F264" s="605" t="s">
        <v>27063</v>
      </c>
      <c r="G264" s="607" t="s">
        <v>21118</v>
      </c>
      <c r="H264" s="610" t="s">
        <v>19809</v>
      </c>
      <c r="I264" s="621"/>
      <c r="J264" s="610" t="s">
        <v>26357</v>
      </c>
    </row>
    <row r="265" spans="1:10" ht="34.5">
      <c r="A265" s="605">
        <v>258</v>
      </c>
      <c r="B265" s="605" t="s">
        <v>27064</v>
      </c>
      <c r="C265" s="620" t="s">
        <v>27065</v>
      </c>
      <c r="D265" s="607">
        <v>1</v>
      </c>
      <c r="E265" s="607">
        <v>1</v>
      </c>
      <c r="F265" s="605" t="s">
        <v>27066</v>
      </c>
      <c r="G265" s="607" t="s">
        <v>21118</v>
      </c>
      <c r="H265" s="610" t="s">
        <v>19809</v>
      </c>
      <c r="I265" s="621"/>
      <c r="J265" s="610" t="s">
        <v>26357</v>
      </c>
    </row>
    <row r="266" spans="1:10" ht="51.75">
      <c r="A266" s="605">
        <v>259</v>
      </c>
      <c r="B266" s="605" t="s">
        <v>27067</v>
      </c>
      <c r="C266" s="620" t="s">
        <v>27068</v>
      </c>
      <c r="D266" s="607">
        <v>1</v>
      </c>
      <c r="E266" s="607">
        <v>7</v>
      </c>
      <c r="F266" s="605" t="s">
        <v>27069</v>
      </c>
      <c r="G266" s="607" t="s">
        <v>21118</v>
      </c>
      <c r="H266" s="610" t="s">
        <v>19809</v>
      </c>
      <c r="I266" s="621"/>
      <c r="J266" s="610" t="s">
        <v>26357</v>
      </c>
    </row>
    <row r="267" spans="1:10" ht="34.5">
      <c r="A267" s="605">
        <v>260</v>
      </c>
      <c r="B267" s="605" t="s">
        <v>27070</v>
      </c>
      <c r="C267" s="620" t="s">
        <v>27071</v>
      </c>
      <c r="D267" s="607">
        <v>1</v>
      </c>
      <c r="E267" s="607">
        <v>1</v>
      </c>
      <c r="F267" s="605" t="s">
        <v>27072</v>
      </c>
      <c r="G267" s="607" t="s">
        <v>21118</v>
      </c>
      <c r="H267" s="610" t="s">
        <v>19809</v>
      </c>
      <c r="I267" s="621"/>
      <c r="J267" s="610" t="s">
        <v>26357</v>
      </c>
    </row>
    <row r="268" spans="1:10" ht="34.5">
      <c r="A268" s="605">
        <v>261</v>
      </c>
      <c r="B268" s="605" t="s">
        <v>27073</v>
      </c>
      <c r="C268" s="620" t="s">
        <v>27074</v>
      </c>
      <c r="D268" s="607">
        <v>1</v>
      </c>
      <c r="E268" s="607">
        <v>1</v>
      </c>
      <c r="F268" s="605" t="s">
        <v>27075</v>
      </c>
      <c r="G268" s="607" t="s">
        <v>21118</v>
      </c>
      <c r="H268" s="610" t="s">
        <v>19809</v>
      </c>
      <c r="I268" s="621"/>
      <c r="J268" s="610" t="s">
        <v>26357</v>
      </c>
    </row>
    <row r="269" spans="1:10" ht="51.75">
      <c r="A269" s="605">
        <v>262</v>
      </c>
      <c r="B269" s="605" t="s">
        <v>27076</v>
      </c>
      <c r="C269" s="620" t="s">
        <v>26663</v>
      </c>
      <c r="D269" s="607">
        <v>4</v>
      </c>
      <c r="E269" s="607">
        <v>64</v>
      </c>
      <c r="F269" s="605" t="s">
        <v>27077</v>
      </c>
      <c r="G269" s="607" t="s">
        <v>23225</v>
      </c>
      <c r="H269" s="610" t="s">
        <v>19809</v>
      </c>
      <c r="I269" s="621"/>
      <c r="J269" s="610" t="s">
        <v>26357</v>
      </c>
    </row>
    <row r="270" spans="1:10" ht="51.75">
      <c r="A270" s="605">
        <v>263</v>
      </c>
      <c r="B270" s="605" t="s">
        <v>27078</v>
      </c>
      <c r="C270" s="620" t="s">
        <v>26618</v>
      </c>
      <c r="D270" s="607">
        <v>2</v>
      </c>
      <c r="E270" s="607">
        <v>19</v>
      </c>
      <c r="F270" s="605" t="s">
        <v>27079</v>
      </c>
      <c r="G270" s="607" t="s">
        <v>26356</v>
      </c>
      <c r="H270" s="610" t="s">
        <v>19809</v>
      </c>
      <c r="I270" s="621"/>
      <c r="J270" s="610" t="s">
        <v>26357</v>
      </c>
    </row>
    <row r="271" spans="1:10" ht="69">
      <c r="A271" s="605">
        <v>264</v>
      </c>
      <c r="B271" s="605" t="s">
        <v>27080</v>
      </c>
      <c r="C271" s="620" t="s">
        <v>27059</v>
      </c>
      <c r="D271" s="607">
        <v>2</v>
      </c>
      <c r="E271" s="607">
        <v>369</v>
      </c>
      <c r="F271" s="605" t="s">
        <v>27081</v>
      </c>
      <c r="G271" s="607" t="s">
        <v>23273</v>
      </c>
      <c r="H271" s="610" t="s">
        <v>19809</v>
      </c>
      <c r="I271" s="621"/>
      <c r="J271" s="610" t="s">
        <v>26357</v>
      </c>
    </row>
    <row r="272" spans="1:10" ht="86.25">
      <c r="A272" s="605">
        <v>265</v>
      </c>
      <c r="B272" s="605" t="s">
        <v>27082</v>
      </c>
      <c r="C272" s="620" t="s">
        <v>26979</v>
      </c>
      <c r="D272" s="607">
        <v>2</v>
      </c>
      <c r="E272" s="607">
        <v>61</v>
      </c>
      <c r="F272" s="605" t="s">
        <v>27083</v>
      </c>
      <c r="G272" s="607" t="s">
        <v>26356</v>
      </c>
      <c r="H272" s="610" t="s">
        <v>19809</v>
      </c>
      <c r="I272" s="621"/>
      <c r="J272" s="610" t="s">
        <v>26357</v>
      </c>
    </row>
    <row r="273" spans="1:10" ht="69">
      <c r="A273" s="605">
        <v>266</v>
      </c>
      <c r="B273" s="614" t="s">
        <v>27084</v>
      </c>
      <c r="C273" s="615" t="s">
        <v>27085</v>
      </c>
      <c r="D273" s="616">
        <v>2</v>
      </c>
      <c r="E273" s="616">
        <v>7</v>
      </c>
      <c r="F273" s="614" t="s">
        <v>27086</v>
      </c>
      <c r="G273" s="616"/>
      <c r="H273" s="622" t="s">
        <v>19809</v>
      </c>
      <c r="I273" s="623"/>
      <c r="J273" s="618" t="s">
        <v>14977</v>
      </c>
    </row>
    <row r="274" spans="1:10" ht="31.5">
      <c r="A274" s="605">
        <v>267</v>
      </c>
      <c r="B274" s="605" t="s">
        <v>27087</v>
      </c>
      <c r="C274" s="620" t="s">
        <v>27088</v>
      </c>
      <c r="D274" s="607">
        <v>1</v>
      </c>
      <c r="E274" s="607">
        <v>9</v>
      </c>
      <c r="F274" s="605" t="s">
        <v>27089</v>
      </c>
      <c r="G274" s="607" t="s">
        <v>21118</v>
      </c>
      <c r="H274" s="610" t="s">
        <v>19809</v>
      </c>
      <c r="I274" s="621"/>
      <c r="J274" s="610" t="s">
        <v>26357</v>
      </c>
    </row>
    <row r="275" spans="1:10" ht="34.5">
      <c r="A275" s="605">
        <v>268</v>
      </c>
      <c r="B275" s="605" t="s">
        <v>27090</v>
      </c>
      <c r="C275" s="620" t="s">
        <v>27091</v>
      </c>
      <c r="D275" s="607">
        <v>1</v>
      </c>
      <c r="E275" s="607">
        <v>23</v>
      </c>
      <c r="F275" s="605" t="s">
        <v>27092</v>
      </c>
      <c r="G275" s="607" t="s">
        <v>21118</v>
      </c>
      <c r="H275" s="610" t="s">
        <v>19809</v>
      </c>
      <c r="I275" s="621"/>
      <c r="J275" s="610" t="s">
        <v>26357</v>
      </c>
    </row>
    <row r="276" spans="1:10" ht="51.75">
      <c r="A276" s="605">
        <v>269</v>
      </c>
      <c r="B276" s="605" t="s">
        <v>27093</v>
      </c>
      <c r="C276" s="620" t="s">
        <v>27094</v>
      </c>
      <c r="D276" s="607">
        <v>1</v>
      </c>
      <c r="E276" s="607">
        <v>3</v>
      </c>
      <c r="F276" s="605" t="s">
        <v>27095</v>
      </c>
      <c r="G276" s="607" t="s">
        <v>21118</v>
      </c>
      <c r="H276" s="610" t="s">
        <v>19809</v>
      </c>
      <c r="I276" s="621"/>
      <c r="J276" s="610" t="s">
        <v>26357</v>
      </c>
    </row>
    <row r="277" spans="1:10" ht="51.75">
      <c r="A277" s="605">
        <v>270</v>
      </c>
      <c r="B277" s="605" t="s">
        <v>27096</v>
      </c>
      <c r="C277" s="620" t="s">
        <v>27021</v>
      </c>
      <c r="D277" s="607">
        <v>2</v>
      </c>
      <c r="E277" s="607">
        <v>453</v>
      </c>
      <c r="F277" s="605" t="s">
        <v>27097</v>
      </c>
      <c r="G277" s="607" t="s">
        <v>23089</v>
      </c>
      <c r="H277" s="610" t="s">
        <v>19809</v>
      </c>
      <c r="I277" s="621"/>
      <c r="J277" s="610" t="s">
        <v>26357</v>
      </c>
    </row>
    <row r="278" spans="1:10" ht="69">
      <c r="A278" s="605">
        <v>271</v>
      </c>
      <c r="B278" s="605" t="s">
        <v>27098</v>
      </c>
      <c r="C278" s="620" t="s">
        <v>26449</v>
      </c>
      <c r="D278" s="607">
        <v>2</v>
      </c>
      <c r="E278" s="607">
        <v>8</v>
      </c>
      <c r="F278" s="605" t="s">
        <v>27099</v>
      </c>
      <c r="G278" s="607" t="s">
        <v>23089</v>
      </c>
      <c r="H278" s="610" t="s">
        <v>19809</v>
      </c>
      <c r="I278" s="621"/>
      <c r="J278" s="610" t="s">
        <v>26357</v>
      </c>
    </row>
    <row r="279" spans="1:10" ht="51.75">
      <c r="A279" s="605">
        <v>272</v>
      </c>
      <c r="B279" s="605" t="s">
        <v>27100</v>
      </c>
      <c r="C279" s="620" t="s">
        <v>27101</v>
      </c>
      <c r="D279" s="607">
        <v>2</v>
      </c>
      <c r="E279" s="607">
        <v>2</v>
      </c>
      <c r="F279" s="605" t="s">
        <v>27102</v>
      </c>
      <c r="G279" s="607" t="s">
        <v>23089</v>
      </c>
      <c r="H279" s="610" t="s">
        <v>19809</v>
      </c>
      <c r="I279" s="621"/>
      <c r="J279" s="610" t="s">
        <v>26357</v>
      </c>
    </row>
    <row r="280" spans="1:10" ht="51.75">
      <c r="A280" s="605">
        <v>273</v>
      </c>
      <c r="B280" s="605" t="s">
        <v>27103</v>
      </c>
      <c r="C280" s="620" t="s">
        <v>27104</v>
      </c>
      <c r="D280" s="607">
        <v>4</v>
      </c>
      <c r="E280" s="607">
        <v>11</v>
      </c>
      <c r="F280" s="605" t="s">
        <v>27105</v>
      </c>
      <c r="G280" s="607" t="s">
        <v>27106</v>
      </c>
      <c r="H280" s="610" t="s">
        <v>19809</v>
      </c>
      <c r="I280" s="621"/>
      <c r="J280" s="610" t="s">
        <v>26357</v>
      </c>
    </row>
    <row r="281" spans="1:10" ht="51.75">
      <c r="A281" s="605">
        <v>274</v>
      </c>
      <c r="B281" s="614" t="s">
        <v>27107</v>
      </c>
      <c r="C281" s="615" t="s">
        <v>26663</v>
      </c>
      <c r="D281" s="616">
        <v>3</v>
      </c>
      <c r="E281" s="616">
        <v>177</v>
      </c>
      <c r="F281" s="614" t="s">
        <v>27108</v>
      </c>
      <c r="G281" s="616"/>
      <c r="H281" s="622" t="s">
        <v>19809</v>
      </c>
      <c r="I281" s="623"/>
      <c r="J281" s="618" t="s">
        <v>14977</v>
      </c>
    </row>
    <row r="282" spans="1:10" ht="51.75">
      <c r="A282" s="605">
        <v>275</v>
      </c>
      <c r="B282" s="605" t="s">
        <v>27109</v>
      </c>
      <c r="C282" s="620" t="s">
        <v>27021</v>
      </c>
      <c r="D282" s="607">
        <v>3</v>
      </c>
      <c r="E282" s="607">
        <v>176</v>
      </c>
      <c r="F282" s="605" t="s">
        <v>27110</v>
      </c>
      <c r="G282" s="607" t="s">
        <v>27111</v>
      </c>
      <c r="H282" s="610" t="s">
        <v>19809</v>
      </c>
      <c r="I282" s="621"/>
      <c r="J282" s="610" t="s">
        <v>26357</v>
      </c>
    </row>
    <row r="283" spans="1:10" ht="34.5">
      <c r="A283" s="605">
        <v>276</v>
      </c>
      <c r="B283" s="605" t="s">
        <v>27112</v>
      </c>
      <c r="C283" s="620" t="s">
        <v>27113</v>
      </c>
      <c r="D283" s="607">
        <v>1</v>
      </c>
      <c r="E283" s="607">
        <v>5</v>
      </c>
      <c r="F283" s="605" t="s">
        <v>27114</v>
      </c>
      <c r="G283" s="607" t="s">
        <v>21118</v>
      </c>
      <c r="H283" s="610" t="s">
        <v>19809</v>
      </c>
      <c r="I283" s="621"/>
      <c r="J283" s="610" t="s">
        <v>26357</v>
      </c>
    </row>
    <row r="284" spans="1:10" ht="86.25">
      <c r="A284" s="605">
        <v>277</v>
      </c>
      <c r="B284" s="605" t="s">
        <v>27115</v>
      </c>
      <c r="C284" s="620" t="s">
        <v>27116</v>
      </c>
      <c r="D284" s="607">
        <v>2</v>
      </c>
      <c r="E284" s="607">
        <v>9</v>
      </c>
      <c r="F284" s="605" t="s">
        <v>27117</v>
      </c>
      <c r="G284" s="607" t="s">
        <v>23173</v>
      </c>
      <c r="H284" s="610" t="s">
        <v>19809</v>
      </c>
      <c r="I284" s="621"/>
      <c r="J284" s="610" t="s">
        <v>26357</v>
      </c>
    </row>
    <row r="285" spans="1:10" ht="86.25">
      <c r="A285" s="605">
        <v>278</v>
      </c>
      <c r="B285" s="605" t="s">
        <v>27118</v>
      </c>
      <c r="C285" s="620" t="s">
        <v>27119</v>
      </c>
      <c r="D285" s="607">
        <v>2</v>
      </c>
      <c r="E285" s="607">
        <v>14</v>
      </c>
      <c r="F285" s="605" t="s">
        <v>27120</v>
      </c>
      <c r="G285" s="607" t="s">
        <v>27121</v>
      </c>
      <c r="H285" s="610" t="s">
        <v>19809</v>
      </c>
      <c r="I285" s="621"/>
      <c r="J285" s="610" t="s">
        <v>26357</v>
      </c>
    </row>
    <row r="286" spans="1:10" ht="69">
      <c r="A286" s="605">
        <v>279</v>
      </c>
      <c r="B286" s="605" t="s">
        <v>27122</v>
      </c>
      <c r="C286" s="620" t="s">
        <v>27123</v>
      </c>
      <c r="D286" s="607">
        <v>2</v>
      </c>
      <c r="E286" s="607">
        <v>3</v>
      </c>
      <c r="F286" s="605" t="s">
        <v>27124</v>
      </c>
      <c r="G286" s="607" t="s">
        <v>26378</v>
      </c>
      <c r="H286" s="610" t="s">
        <v>19809</v>
      </c>
      <c r="I286" s="621"/>
      <c r="J286" s="610" t="s">
        <v>26357</v>
      </c>
    </row>
    <row r="287" spans="1:10" ht="51.75">
      <c r="A287" s="605">
        <v>280</v>
      </c>
      <c r="B287" s="614" t="s">
        <v>27125</v>
      </c>
      <c r="C287" s="615" t="s">
        <v>27126</v>
      </c>
      <c r="D287" s="616">
        <v>2</v>
      </c>
      <c r="E287" s="616">
        <v>5</v>
      </c>
      <c r="F287" s="614" t="s">
        <v>27127</v>
      </c>
      <c r="G287" s="616"/>
      <c r="H287" s="622" t="s">
        <v>19809</v>
      </c>
      <c r="I287" s="623"/>
      <c r="J287" s="618" t="s">
        <v>14977</v>
      </c>
    </row>
    <row r="288" spans="1:10" ht="103.5">
      <c r="A288" s="605">
        <v>281</v>
      </c>
      <c r="B288" s="605" t="s">
        <v>27128</v>
      </c>
      <c r="C288" s="620" t="s">
        <v>27129</v>
      </c>
      <c r="D288" s="607">
        <v>4</v>
      </c>
      <c r="E288" s="607">
        <v>3</v>
      </c>
      <c r="F288" s="605" t="s">
        <v>27130</v>
      </c>
      <c r="G288" s="607" t="s">
        <v>26378</v>
      </c>
      <c r="H288" s="610" t="s">
        <v>19809</v>
      </c>
      <c r="I288" s="621"/>
      <c r="J288" s="610" t="s">
        <v>26357</v>
      </c>
    </row>
    <row r="289" spans="1:10" ht="103.5">
      <c r="A289" s="605">
        <v>282</v>
      </c>
      <c r="B289" s="605" t="s">
        <v>27131</v>
      </c>
      <c r="C289" s="620" t="s">
        <v>27132</v>
      </c>
      <c r="D289" s="607">
        <v>2</v>
      </c>
      <c r="E289" s="607">
        <v>2</v>
      </c>
      <c r="F289" s="605" t="s">
        <v>27133</v>
      </c>
      <c r="G289" s="607" t="s">
        <v>27134</v>
      </c>
      <c r="H289" s="610" t="s">
        <v>19809</v>
      </c>
      <c r="I289" s="621"/>
      <c r="J289" s="610" t="s">
        <v>26357</v>
      </c>
    </row>
    <row r="290" spans="1:10" ht="69">
      <c r="A290" s="605">
        <v>283</v>
      </c>
      <c r="B290" s="614" t="s">
        <v>27135</v>
      </c>
      <c r="C290" s="615" t="s">
        <v>27136</v>
      </c>
      <c r="D290" s="616">
        <v>1</v>
      </c>
      <c r="E290" s="616">
        <v>6</v>
      </c>
      <c r="F290" s="614" t="s">
        <v>27137</v>
      </c>
      <c r="G290" s="616"/>
      <c r="H290" s="622" t="s">
        <v>19809</v>
      </c>
      <c r="I290" s="623"/>
      <c r="J290" s="618" t="s">
        <v>14977</v>
      </c>
    </row>
    <row r="291" spans="1:10" ht="69">
      <c r="A291" s="605">
        <v>284</v>
      </c>
      <c r="B291" s="605" t="s">
        <v>27138</v>
      </c>
      <c r="C291" s="620" t="s">
        <v>27139</v>
      </c>
      <c r="D291" s="607">
        <v>1</v>
      </c>
      <c r="E291" s="607">
        <v>3</v>
      </c>
      <c r="F291" s="605" t="s">
        <v>27140</v>
      </c>
      <c r="G291" s="607" t="s">
        <v>23637</v>
      </c>
      <c r="H291" s="610" t="s">
        <v>19809</v>
      </c>
      <c r="I291" s="621"/>
      <c r="J291" s="610" t="s">
        <v>26357</v>
      </c>
    </row>
    <row r="292" spans="1:10" ht="51.75">
      <c r="A292" s="605">
        <v>285</v>
      </c>
      <c r="B292" s="605" t="s">
        <v>27141</v>
      </c>
      <c r="C292" s="620" t="s">
        <v>26663</v>
      </c>
      <c r="D292" s="607">
        <v>3</v>
      </c>
      <c r="E292" s="607">
        <v>18</v>
      </c>
      <c r="F292" s="605" t="s">
        <v>27142</v>
      </c>
      <c r="G292" s="607" t="s">
        <v>27143</v>
      </c>
      <c r="H292" s="610" t="s">
        <v>19809</v>
      </c>
      <c r="I292" s="621"/>
      <c r="J292" s="610" t="s">
        <v>26357</v>
      </c>
    </row>
    <row r="293" spans="1:10" ht="69">
      <c r="A293" s="605">
        <v>286</v>
      </c>
      <c r="B293" s="614" t="s">
        <v>27144</v>
      </c>
      <c r="C293" s="615" t="s">
        <v>27145</v>
      </c>
      <c r="D293" s="616">
        <v>2</v>
      </c>
      <c r="E293" s="616">
        <v>3</v>
      </c>
      <c r="F293" s="614" t="s">
        <v>27146</v>
      </c>
      <c r="G293" s="616"/>
      <c r="H293" s="622" t="s">
        <v>19809</v>
      </c>
      <c r="I293" s="623"/>
      <c r="J293" s="618" t="s">
        <v>14977</v>
      </c>
    </row>
    <row r="294" spans="1:10" ht="51.75">
      <c r="A294" s="605">
        <v>287</v>
      </c>
      <c r="B294" s="605" t="s">
        <v>27147</v>
      </c>
      <c r="C294" s="620" t="s">
        <v>27148</v>
      </c>
      <c r="D294" s="607">
        <v>3</v>
      </c>
      <c r="E294" s="607">
        <v>6</v>
      </c>
      <c r="F294" s="605" t="s">
        <v>27149</v>
      </c>
      <c r="G294" s="607" t="s">
        <v>23273</v>
      </c>
      <c r="H294" s="610" t="s">
        <v>19809</v>
      </c>
      <c r="I294" s="621"/>
      <c r="J294" s="610" t="s">
        <v>26357</v>
      </c>
    </row>
    <row r="295" spans="1:10" ht="120.75">
      <c r="A295" s="605">
        <v>288</v>
      </c>
      <c r="B295" s="614" t="s">
        <v>27150</v>
      </c>
      <c r="C295" s="615" t="s">
        <v>27056</v>
      </c>
      <c r="D295" s="616">
        <v>1</v>
      </c>
      <c r="E295" s="616">
        <v>3</v>
      </c>
      <c r="F295" s="614" t="s">
        <v>27151</v>
      </c>
      <c r="G295" s="616"/>
      <c r="H295" s="622" t="s">
        <v>19809</v>
      </c>
      <c r="I295" s="623"/>
      <c r="J295" s="618" t="s">
        <v>14977</v>
      </c>
    </row>
    <row r="296" spans="1:10" ht="86.25">
      <c r="A296" s="605">
        <v>289</v>
      </c>
      <c r="B296" s="605" t="s">
        <v>27152</v>
      </c>
      <c r="C296" s="620" t="s">
        <v>26907</v>
      </c>
      <c r="D296" s="607">
        <v>1</v>
      </c>
      <c r="E296" s="607">
        <v>21</v>
      </c>
      <c r="F296" s="605" t="s">
        <v>27153</v>
      </c>
      <c r="G296" s="607" t="s">
        <v>23134</v>
      </c>
      <c r="H296" s="610" t="s">
        <v>19809</v>
      </c>
      <c r="I296" s="621"/>
      <c r="J296" s="610" t="s">
        <v>26357</v>
      </c>
    </row>
    <row r="297" spans="1:10" ht="51.75">
      <c r="A297" s="605">
        <v>290</v>
      </c>
      <c r="B297" s="605" t="s">
        <v>27154</v>
      </c>
      <c r="C297" s="620" t="s">
        <v>27021</v>
      </c>
      <c r="D297" s="607">
        <v>2</v>
      </c>
      <c r="E297" s="607">
        <v>187</v>
      </c>
      <c r="F297" s="605" t="s">
        <v>27155</v>
      </c>
      <c r="G297" s="607" t="s">
        <v>26575</v>
      </c>
      <c r="H297" s="610" t="s">
        <v>19809</v>
      </c>
      <c r="I297" s="621"/>
      <c r="J297" s="610" t="s">
        <v>26357</v>
      </c>
    </row>
    <row r="298" spans="1:10" ht="51.75">
      <c r="A298" s="605">
        <v>291</v>
      </c>
      <c r="B298" s="605" t="s">
        <v>27156</v>
      </c>
      <c r="C298" s="620" t="s">
        <v>27021</v>
      </c>
      <c r="D298" s="607">
        <v>2</v>
      </c>
      <c r="E298" s="607">
        <v>6</v>
      </c>
      <c r="F298" s="605" t="s">
        <v>27157</v>
      </c>
      <c r="G298" s="607" t="s">
        <v>23173</v>
      </c>
      <c r="H298" s="610" t="s">
        <v>19809</v>
      </c>
      <c r="I298" s="621"/>
      <c r="J298" s="610" t="s">
        <v>26357</v>
      </c>
    </row>
    <row r="299" spans="1:10" ht="51.75">
      <c r="A299" s="605">
        <v>292</v>
      </c>
      <c r="B299" s="605" t="s">
        <v>27158</v>
      </c>
      <c r="C299" s="620" t="s">
        <v>27159</v>
      </c>
      <c r="D299" s="607">
        <v>2</v>
      </c>
      <c r="E299" s="607">
        <v>31</v>
      </c>
      <c r="F299" s="605" t="s">
        <v>27160</v>
      </c>
      <c r="G299" s="607" t="s">
        <v>23173</v>
      </c>
      <c r="H299" s="610" t="s">
        <v>19809</v>
      </c>
      <c r="I299" s="621"/>
      <c r="J299" s="610" t="s">
        <v>26357</v>
      </c>
    </row>
    <row r="300" spans="1:10" ht="86.25">
      <c r="A300" s="605">
        <v>293</v>
      </c>
      <c r="B300" s="605" t="s">
        <v>27161</v>
      </c>
      <c r="C300" s="620" t="s">
        <v>26970</v>
      </c>
      <c r="D300" s="607">
        <v>2</v>
      </c>
      <c r="E300" s="607">
        <v>30</v>
      </c>
      <c r="F300" s="605" t="s">
        <v>27162</v>
      </c>
      <c r="G300" s="607" t="s">
        <v>23134</v>
      </c>
      <c r="H300" s="610" t="s">
        <v>19809</v>
      </c>
      <c r="I300" s="621"/>
      <c r="J300" s="610" t="s">
        <v>26357</v>
      </c>
    </row>
    <row r="301" spans="1:10" ht="31.5">
      <c r="A301" s="605">
        <v>294</v>
      </c>
      <c r="B301" s="605" t="s">
        <v>27163</v>
      </c>
      <c r="C301" s="620" t="s">
        <v>27088</v>
      </c>
      <c r="D301" s="607">
        <v>1</v>
      </c>
      <c r="E301" s="607">
        <v>14</v>
      </c>
      <c r="F301" s="605" t="s">
        <v>27164</v>
      </c>
      <c r="G301" s="607" t="s">
        <v>23134</v>
      </c>
      <c r="H301" s="610" t="s">
        <v>19809</v>
      </c>
      <c r="I301" s="621"/>
      <c r="J301" s="610" t="s">
        <v>26357</v>
      </c>
    </row>
    <row r="302" spans="1:10" ht="34.5">
      <c r="A302" s="605">
        <v>295</v>
      </c>
      <c r="B302" s="605" t="s">
        <v>27165</v>
      </c>
      <c r="C302" s="620" t="s">
        <v>27166</v>
      </c>
      <c r="D302" s="607">
        <v>1</v>
      </c>
      <c r="E302" s="607">
        <v>2</v>
      </c>
      <c r="F302" s="605" t="s">
        <v>27167</v>
      </c>
      <c r="G302" s="607" t="s">
        <v>23173</v>
      </c>
      <c r="H302" s="610" t="s">
        <v>19809</v>
      </c>
      <c r="I302" s="621"/>
      <c r="J302" s="610" t="s">
        <v>26357</v>
      </c>
    </row>
    <row r="303" spans="1:10" ht="51.75">
      <c r="A303" s="605">
        <v>296</v>
      </c>
      <c r="B303" s="605" t="s">
        <v>27168</v>
      </c>
      <c r="C303" s="620" t="s">
        <v>27169</v>
      </c>
      <c r="D303" s="607">
        <v>2</v>
      </c>
      <c r="E303" s="607">
        <v>6</v>
      </c>
      <c r="F303" s="605" t="s">
        <v>27170</v>
      </c>
      <c r="G303" s="607" t="s">
        <v>26784</v>
      </c>
      <c r="H303" s="610" t="s">
        <v>19809</v>
      </c>
      <c r="I303" s="621"/>
      <c r="J303" s="610" t="s">
        <v>26357</v>
      </c>
    </row>
    <row r="304" spans="1:10" ht="69">
      <c r="A304" s="605">
        <v>297</v>
      </c>
      <c r="B304" s="605" t="s">
        <v>27171</v>
      </c>
      <c r="C304" s="620" t="s">
        <v>27059</v>
      </c>
      <c r="D304" s="607">
        <v>1</v>
      </c>
      <c r="E304" s="607">
        <v>286</v>
      </c>
      <c r="F304" s="605" t="s">
        <v>27172</v>
      </c>
      <c r="G304" s="607" t="s">
        <v>23173</v>
      </c>
      <c r="H304" s="610" t="s">
        <v>19809</v>
      </c>
      <c r="I304" s="621"/>
      <c r="J304" s="610" t="s">
        <v>26357</v>
      </c>
    </row>
    <row r="305" spans="1:10" ht="51.75">
      <c r="A305" s="605">
        <v>298</v>
      </c>
      <c r="B305" s="614" t="s">
        <v>27173</v>
      </c>
      <c r="C305" s="615" t="s">
        <v>26663</v>
      </c>
      <c r="D305" s="616">
        <v>3</v>
      </c>
      <c r="E305" s="616">
        <v>13</v>
      </c>
      <c r="F305" s="614" t="s">
        <v>27174</v>
      </c>
      <c r="G305" s="616"/>
      <c r="H305" s="622" t="s">
        <v>19809</v>
      </c>
      <c r="I305" s="623"/>
      <c r="J305" s="618" t="s">
        <v>14977</v>
      </c>
    </row>
    <row r="306" spans="1:10" ht="51.75">
      <c r="A306" s="605">
        <v>299</v>
      </c>
      <c r="B306" s="605" t="s">
        <v>27175</v>
      </c>
      <c r="C306" s="620" t="s">
        <v>27021</v>
      </c>
      <c r="D306" s="607">
        <v>2</v>
      </c>
      <c r="E306" s="607">
        <v>325</v>
      </c>
      <c r="F306" s="605" t="s">
        <v>27176</v>
      </c>
      <c r="G306" s="607" t="s">
        <v>23173</v>
      </c>
      <c r="H306" s="610" t="s">
        <v>19809</v>
      </c>
      <c r="I306" s="621"/>
      <c r="J306" s="610" t="s">
        <v>26357</v>
      </c>
    </row>
    <row r="307" spans="1:10" ht="51.75">
      <c r="A307" s="605">
        <v>300</v>
      </c>
      <c r="B307" s="614" t="s">
        <v>27177</v>
      </c>
      <c r="C307" s="615" t="s">
        <v>26663</v>
      </c>
      <c r="D307" s="616">
        <v>3</v>
      </c>
      <c r="E307" s="616">
        <v>60</v>
      </c>
      <c r="F307" s="614" t="s">
        <v>27178</v>
      </c>
      <c r="G307" s="616"/>
      <c r="H307" s="622" t="s">
        <v>19809</v>
      </c>
      <c r="I307" s="623"/>
      <c r="J307" s="618" t="s">
        <v>14977</v>
      </c>
    </row>
    <row r="308" spans="1:10" ht="69">
      <c r="A308" s="605">
        <v>301</v>
      </c>
      <c r="B308" s="605" t="s">
        <v>27179</v>
      </c>
      <c r="C308" s="620" t="s">
        <v>27180</v>
      </c>
      <c r="D308" s="607">
        <v>4</v>
      </c>
      <c r="E308" s="624">
        <v>168</v>
      </c>
      <c r="F308" s="605" t="s">
        <v>27181</v>
      </c>
      <c r="G308" s="607" t="s">
        <v>26367</v>
      </c>
      <c r="H308" s="610" t="s">
        <v>19809</v>
      </c>
      <c r="I308" s="621"/>
      <c r="J308" s="610" t="s">
        <v>26357</v>
      </c>
    </row>
    <row r="309" spans="1:10" ht="51.75">
      <c r="A309" s="605">
        <v>302</v>
      </c>
      <c r="B309" s="605" t="s">
        <v>27182</v>
      </c>
      <c r="C309" s="620" t="s">
        <v>27021</v>
      </c>
      <c r="D309" s="607">
        <v>2</v>
      </c>
      <c r="E309" s="607">
        <v>120</v>
      </c>
      <c r="F309" s="605" t="s">
        <v>27183</v>
      </c>
      <c r="G309" s="607" t="s">
        <v>23173</v>
      </c>
      <c r="H309" s="610" t="s">
        <v>19809</v>
      </c>
      <c r="I309" s="621"/>
      <c r="J309" s="610" t="s">
        <v>26357</v>
      </c>
    </row>
    <row r="310" spans="1:10" ht="120.75">
      <c r="A310" s="605">
        <v>303</v>
      </c>
      <c r="B310" s="614" t="s">
        <v>27184</v>
      </c>
      <c r="C310" s="615" t="s">
        <v>27056</v>
      </c>
      <c r="D310" s="616">
        <v>2</v>
      </c>
      <c r="E310" s="616">
        <v>2</v>
      </c>
      <c r="F310" s="614" t="s">
        <v>27185</v>
      </c>
      <c r="G310" s="616"/>
      <c r="H310" s="622" t="s">
        <v>19809</v>
      </c>
      <c r="I310" s="623"/>
      <c r="J310" s="618" t="s">
        <v>14977</v>
      </c>
    </row>
    <row r="311" spans="1:10" ht="103.5">
      <c r="A311" s="605">
        <v>304</v>
      </c>
      <c r="B311" s="605" t="s">
        <v>27186</v>
      </c>
      <c r="C311" s="620" t="s">
        <v>26792</v>
      </c>
      <c r="D311" s="607">
        <v>2</v>
      </c>
      <c r="E311" s="607">
        <v>20</v>
      </c>
      <c r="F311" s="605" t="s">
        <v>27187</v>
      </c>
      <c r="G311" s="607" t="s">
        <v>23173</v>
      </c>
      <c r="H311" s="610" t="s">
        <v>19809</v>
      </c>
      <c r="I311" s="621"/>
      <c r="J311" s="610" t="s">
        <v>26357</v>
      </c>
    </row>
    <row r="312" spans="1:10" ht="51.75">
      <c r="A312" s="605">
        <v>305</v>
      </c>
      <c r="B312" s="605" t="s">
        <v>27188</v>
      </c>
      <c r="C312" s="620" t="s">
        <v>26663</v>
      </c>
      <c r="D312" s="607">
        <v>3</v>
      </c>
      <c r="E312" s="607">
        <v>76</v>
      </c>
      <c r="F312" s="605" t="s">
        <v>27189</v>
      </c>
      <c r="G312" s="607" t="s">
        <v>27190</v>
      </c>
      <c r="H312" s="610" t="s">
        <v>19809</v>
      </c>
      <c r="I312" s="621"/>
      <c r="J312" s="610" t="s">
        <v>26357</v>
      </c>
    </row>
    <row r="313" spans="1:10" ht="51.75">
      <c r="A313" s="605">
        <v>306</v>
      </c>
      <c r="B313" s="605" t="s">
        <v>27191</v>
      </c>
      <c r="C313" s="620" t="s">
        <v>26618</v>
      </c>
      <c r="D313" s="607">
        <v>1</v>
      </c>
      <c r="E313" s="607">
        <v>37</v>
      </c>
      <c r="F313" s="605" t="s">
        <v>27192</v>
      </c>
      <c r="G313" s="607" t="s">
        <v>23173</v>
      </c>
      <c r="H313" s="610" t="s">
        <v>19809</v>
      </c>
      <c r="I313" s="621"/>
      <c r="J313" s="610" t="s">
        <v>26357</v>
      </c>
    </row>
    <row r="314" spans="1:10" ht="51.75">
      <c r="A314" s="605">
        <v>307</v>
      </c>
      <c r="B314" s="605" t="s">
        <v>27193</v>
      </c>
      <c r="C314" s="620" t="s">
        <v>27194</v>
      </c>
      <c r="D314" s="607">
        <v>1</v>
      </c>
      <c r="E314" s="607">
        <v>113</v>
      </c>
      <c r="F314" s="605" t="s">
        <v>27195</v>
      </c>
      <c r="G314" s="607" t="s">
        <v>23173</v>
      </c>
      <c r="H314" s="610" t="s">
        <v>19809</v>
      </c>
      <c r="I314" s="621"/>
      <c r="J314" s="610" t="s">
        <v>26357</v>
      </c>
    </row>
    <row r="315" spans="1:10" ht="51.75">
      <c r="A315" s="605">
        <v>308</v>
      </c>
      <c r="B315" s="605" t="s">
        <v>27196</v>
      </c>
      <c r="C315" s="620" t="s">
        <v>27021</v>
      </c>
      <c r="D315" s="607">
        <v>1</v>
      </c>
      <c r="E315" s="607">
        <v>9</v>
      </c>
      <c r="F315" s="605" t="s">
        <v>27197</v>
      </c>
      <c r="G315" s="607" t="s">
        <v>27111</v>
      </c>
      <c r="H315" s="610" t="s">
        <v>19809</v>
      </c>
      <c r="I315" s="621"/>
      <c r="J315" s="610" t="s">
        <v>26357</v>
      </c>
    </row>
    <row r="316" spans="1:10" ht="86.25">
      <c r="A316" s="605">
        <v>309</v>
      </c>
      <c r="B316" s="605" t="s">
        <v>27198</v>
      </c>
      <c r="C316" s="620" t="s">
        <v>26979</v>
      </c>
      <c r="D316" s="607">
        <v>1</v>
      </c>
      <c r="E316" s="607">
        <v>19</v>
      </c>
      <c r="F316" s="605" t="s">
        <v>27199</v>
      </c>
      <c r="G316" s="607" t="s">
        <v>27111</v>
      </c>
      <c r="H316" s="610" t="s">
        <v>19809</v>
      </c>
      <c r="I316" s="621"/>
      <c r="J316" s="610" t="s">
        <v>26357</v>
      </c>
    </row>
    <row r="317" spans="1:10" ht="69">
      <c r="A317" s="605">
        <v>310</v>
      </c>
      <c r="B317" s="605" t="s">
        <v>27200</v>
      </c>
      <c r="C317" s="620" t="s">
        <v>27201</v>
      </c>
      <c r="D317" s="607">
        <v>3</v>
      </c>
      <c r="E317" s="607">
        <v>16</v>
      </c>
      <c r="F317" s="605" t="s">
        <v>27202</v>
      </c>
      <c r="G317" s="607" t="s">
        <v>26378</v>
      </c>
      <c r="H317" s="610" t="s">
        <v>19809</v>
      </c>
      <c r="I317" s="621"/>
      <c r="J317" s="610" t="s">
        <v>26357</v>
      </c>
    </row>
    <row r="318" spans="1:10" ht="86.25">
      <c r="A318" s="605">
        <v>311</v>
      </c>
      <c r="B318" s="605" t="s">
        <v>27203</v>
      </c>
      <c r="C318" s="620" t="s">
        <v>27204</v>
      </c>
      <c r="D318" s="607">
        <v>3</v>
      </c>
      <c r="E318" s="607">
        <v>5</v>
      </c>
      <c r="F318" s="605" t="s">
        <v>27205</v>
      </c>
      <c r="G318" s="607" t="s">
        <v>27206</v>
      </c>
      <c r="H318" s="610" t="s">
        <v>19809</v>
      </c>
      <c r="I318" s="621"/>
      <c r="J318" s="610" t="s">
        <v>26357</v>
      </c>
    </row>
    <row r="319" spans="1:10" ht="51.75">
      <c r="A319" s="605">
        <v>312</v>
      </c>
      <c r="B319" s="614" t="s">
        <v>27207</v>
      </c>
      <c r="C319" s="615" t="s">
        <v>27208</v>
      </c>
      <c r="D319" s="616">
        <v>1</v>
      </c>
      <c r="E319" s="616">
        <v>8</v>
      </c>
      <c r="F319" s="614" t="s">
        <v>27209</v>
      </c>
      <c r="G319" s="616"/>
      <c r="H319" s="622" t="s">
        <v>19809</v>
      </c>
      <c r="I319" s="623"/>
      <c r="J319" s="618" t="s">
        <v>14977</v>
      </c>
    </row>
    <row r="320" spans="1:10" ht="69">
      <c r="A320" s="605">
        <v>313</v>
      </c>
      <c r="B320" s="614" t="s">
        <v>27210</v>
      </c>
      <c r="C320" s="615" t="s">
        <v>27211</v>
      </c>
      <c r="D320" s="616">
        <v>1</v>
      </c>
      <c r="E320" s="616">
        <v>15</v>
      </c>
      <c r="F320" s="614" t="s">
        <v>27212</v>
      </c>
      <c r="G320" s="616"/>
      <c r="H320" s="622" t="s">
        <v>19809</v>
      </c>
      <c r="I320" s="623"/>
      <c r="J320" s="618" t="s">
        <v>14977</v>
      </c>
    </row>
    <row r="321" spans="1:10" ht="69">
      <c r="A321" s="605">
        <v>314</v>
      </c>
      <c r="B321" s="605" t="s">
        <v>27213</v>
      </c>
      <c r="C321" s="620" t="s">
        <v>27214</v>
      </c>
      <c r="D321" s="607">
        <v>1</v>
      </c>
      <c r="E321" s="607">
        <v>2</v>
      </c>
      <c r="F321" s="605" t="s">
        <v>27215</v>
      </c>
      <c r="G321" s="607" t="s">
        <v>27216</v>
      </c>
      <c r="H321" s="610" t="s">
        <v>19809</v>
      </c>
      <c r="I321" s="621"/>
      <c r="J321" s="610" t="s">
        <v>26357</v>
      </c>
    </row>
    <row r="322" spans="1:10" ht="69">
      <c r="A322" s="605">
        <v>315</v>
      </c>
      <c r="B322" s="605" t="s">
        <v>27217</v>
      </c>
      <c r="C322" s="620" t="s">
        <v>14888</v>
      </c>
      <c r="D322" s="607">
        <v>1</v>
      </c>
      <c r="E322" s="607">
        <v>11</v>
      </c>
      <c r="F322" s="605" t="s">
        <v>27218</v>
      </c>
      <c r="G322" s="607" t="s">
        <v>23173</v>
      </c>
      <c r="H322" s="610" t="s">
        <v>19809</v>
      </c>
      <c r="I322" s="621"/>
      <c r="J322" s="610" t="s">
        <v>26357</v>
      </c>
    </row>
    <row r="323" spans="1:10" ht="51.75">
      <c r="A323" s="605">
        <v>316</v>
      </c>
      <c r="B323" s="605" t="s">
        <v>27219</v>
      </c>
      <c r="C323" s="620" t="s">
        <v>27194</v>
      </c>
      <c r="D323" s="607">
        <v>1</v>
      </c>
      <c r="E323" s="607">
        <v>5</v>
      </c>
      <c r="F323" s="605" t="s">
        <v>27220</v>
      </c>
      <c r="G323" s="607" t="s">
        <v>23173</v>
      </c>
      <c r="H323" s="610" t="s">
        <v>19809</v>
      </c>
      <c r="I323" s="621"/>
      <c r="J323" s="610" t="s">
        <v>26357</v>
      </c>
    </row>
    <row r="324" spans="1:10" ht="69">
      <c r="A324" s="605">
        <v>317</v>
      </c>
      <c r="B324" s="605" t="s">
        <v>27221</v>
      </c>
      <c r="C324" s="620" t="s">
        <v>14916</v>
      </c>
      <c r="D324" s="607">
        <v>1</v>
      </c>
      <c r="E324" s="607">
        <v>3</v>
      </c>
      <c r="F324" s="605" t="s">
        <v>27222</v>
      </c>
      <c r="G324" s="607" t="s">
        <v>23173</v>
      </c>
      <c r="H324" s="610" t="s">
        <v>19809</v>
      </c>
      <c r="I324" s="621"/>
      <c r="J324" s="610" t="s">
        <v>26357</v>
      </c>
    </row>
    <row r="325" spans="1:10" ht="69">
      <c r="A325" s="605">
        <v>318</v>
      </c>
      <c r="B325" s="605" t="s">
        <v>27223</v>
      </c>
      <c r="C325" s="620" t="s">
        <v>14912</v>
      </c>
      <c r="D325" s="607">
        <v>1</v>
      </c>
      <c r="E325" s="607">
        <v>2</v>
      </c>
      <c r="F325" s="605" t="s">
        <v>27224</v>
      </c>
      <c r="G325" s="607" t="s">
        <v>23173</v>
      </c>
      <c r="H325" s="610" t="s">
        <v>19809</v>
      </c>
      <c r="I325" s="621"/>
      <c r="J325" s="610" t="s">
        <v>26357</v>
      </c>
    </row>
    <row r="326" spans="1:10" ht="69">
      <c r="A326" s="605">
        <v>319</v>
      </c>
      <c r="B326" s="605" t="s">
        <v>27225</v>
      </c>
      <c r="C326" s="620" t="s">
        <v>26449</v>
      </c>
      <c r="D326" s="607">
        <v>1</v>
      </c>
      <c r="E326" s="607">
        <v>2</v>
      </c>
      <c r="F326" s="605" t="s">
        <v>27226</v>
      </c>
      <c r="G326" s="607" t="s">
        <v>23173</v>
      </c>
      <c r="H326" s="610" t="s">
        <v>19809</v>
      </c>
      <c r="I326" s="621"/>
      <c r="J326" s="610" t="s">
        <v>26357</v>
      </c>
    </row>
    <row r="327" spans="1:10" ht="51.75">
      <c r="A327" s="605">
        <v>320</v>
      </c>
      <c r="B327" s="614" t="s">
        <v>27227</v>
      </c>
      <c r="C327" s="615" t="s">
        <v>27228</v>
      </c>
      <c r="D327" s="616">
        <v>1</v>
      </c>
      <c r="E327" s="616">
        <v>1</v>
      </c>
      <c r="F327" s="614" t="s">
        <v>27229</v>
      </c>
      <c r="G327" s="616"/>
      <c r="H327" s="622" t="s">
        <v>19809</v>
      </c>
      <c r="I327" s="623"/>
      <c r="J327" s="618" t="s">
        <v>14977</v>
      </c>
    </row>
    <row r="328" spans="1:10" ht="86.25">
      <c r="A328" s="605">
        <v>321</v>
      </c>
      <c r="B328" s="614" t="s">
        <v>27230</v>
      </c>
      <c r="C328" s="615" t="s">
        <v>27231</v>
      </c>
      <c r="D328" s="616">
        <v>2</v>
      </c>
      <c r="E328" s="616">
        <v>9</v>
      </c>
      <c r="F328" s="614" t="s">
        <v>27232</v>
      </c>
      <c r="G328" s="616"/>
      <c r="H328" s="622" t="s">
        <v>19809</v>
      </c>
      <c r="I328" s="623"/>
      <c r="J328" s="618" t="s">
        <v>14977</v>
      </c>
    </row>
    <row r="329" spans="1:10" ht="34.5">
      <c r="A329" s="605">
        <v>322</v>
      </c>
      <c r="B329" s="614" t="s">
        <v>27233</v>
      </c>
      <c r="C329" s="615" t="s">
        <v>26987</v>
      </c>
      <c r="D329" s="616">
        <v>2</v>
      </c>
      <c r="E329" s="616">
        <v>6</v>
      </c>
      <c r="F329" s="614" t="s">
        <v>27234</v>
      </c>
      <c r="G329" s="616"/>
      <c r="H329" s="622" t="s">
        <v>19809</v>
      </c>
      <c r="I329" s="623"/>
      <c r="J329" s="618" t="s">
        <v>14977</v>
      </c>
    </row>
    <row r="330" spans="1:10" ht="51.75">
      <c r="A330" s="605">
        <v>323</v>
      </c>
      <c r="B330" s="605" t="s">
        <v>27235</v>
      </c>
      <c r="C330" s="620" t="s">
        <v>26663</v>
      </c>
      <c r="D330" s="607">
        <v>3</v>
      </c>
      <c r="E330" s="607">
        <v>28</v>
      </c>
      <c r="F330" s="605" t="s">
        <v>27236</v>
      </c>
      <c r="G330" s="607" t="s">
        <v>27143</v>
      </c>
      <c r="H330" s="610" t="s">
        <v>19809</v>
      </c>
      <c r="I330" s="621"/>
      <c r="J330" s="610" t="s">
        <v>26357</v>
      </c>
    </row>
    <row r="331" spans="1:10" ht="51.75">
      <c r="A331" s="605">
        <v>324</v>
      </c>
      <c r="B331" s="605" t="s">
        <v>27237</v>
      </c>
      <c r="C331" s="620" t="s">
        <v>27194</v>
      </c>
      <c r="D331" s="607">
        <v>3</v>
      </c>
      <c r="E331" s="607">
        <v>8</v>
      </c>
      <c r="F331" s="605" t="s">
        <v>27238</v>
      </c>
      <c r="G331" s="607" t="s">
        <v>27239</v>
      </c>
      <c r="H331" s="610" t="s">
        <v>19809</v>
      </c>
      <c r="I331" s="621"/>
      <c r="J331" s="610" t="s">
        <v>26357</v>
      </c>
    </row>
    <row r="332" spans="1:10" ht="51.75">
      <c r="A332" s="605">
        <v>325</v>
      </c>
      <c r="B332" s="605" t="s">
        <v>27240</v>
      </c>
      <c r="C332" s="620" t="s">
        <v>27021</v>
      </c>
      <c r="D332" s="607">
        <v>2</v>
      </c>
      <c r="E332" s="607">
        <v>198</v>
      </c>
      <c r="F332" s="605" t="s">
        <v>27241</v>
      </c>
      <c r="G332" s="607" t="s">
        <v>23704</v>
      </c>
      <c r="H332" s="610" t="s">
        <v>19809</v>
      </c>
      <c r="I332" s="621"/>
      <c r="J332" s="610" t="s">
        <v>26357</v>
      </c>
    </row>
    <row r="333" spans="1:10" ht="34.5">
      <c r="A333" s="605">
        <v>326</v>
      </c>
      <c r="B333" s="605" t="s">
        <v>27242</v>
      </c>
      <c r="C333" s="620" t="s">
        <v>27243</v>
      </c>
      <c r="D333" s="607">
        <v>1</v>
      </c>
      <c r="E333" s="607">
        <v>16</v>
      </c>
      <c r="F333" s="605" t="s">
        <v>27244</v>
      </c>
      <c r="G333" s="607" t="s">
        <v>23173</v>
      </c>
      <c r="H333" s="610" t="s">
        <v>19809</v>
      </c>
      <c r="I333" s="621"/>
      <c r="J333" s="610" t="s">
        <v>26357</v>
      </c>
    </row>
    <row r="334" spans="1:10" ht="51.75">
      <c r="A334" s="605">
        <v>327</v>
      </c>
      <c r="B334" s="605" t="s">
        <v>27245</v>
      </c>
      <c r="C334" s="620" t="s">
        <v>26663</v>
      </c>
      <c r="D334" s="607">
        <v>3</v>
      </c>
      <c r="E334" s="607">
        <v>12</v>
      </c>
      <c r="F334" s="605" t="s">
        <v>27246</v>
      </c>
      <c r="G334" s="607" t="s">
        <v>27143</v>
      </c>
      <c r="H334" s="610" t="s">
        <v>19809</v>
      </c>
      <c r="I334" s="621"/>
      <c r="J334" s="610" t="s">
        <v>26357</v>
      </c>
    </row>
    <row r="335" spans="1:10" ht="69">
      <c r="A335" s="605">
        <v>328</v>
      </c>
      <c r="B335" s="605" t="s">
        <v>27247</v>
      </c>
      <c r="C335" s="620" t="s">
        <v>14930</v>
      </c>
      <c r="D335" s="607">
        <v>2</v>
      </c>
      <c r="E335" s="607">
        <v>10</v>
      </c>
      <c r="F335" s="605" t="s">
        <v>27246</v>
      </c>
      <c r="G335" s="607" t="s">
        <v>26367</v>
      </c>
      <c r="H335" s="610" t="s">
        <v>19809</v>
      </c>
      <c r="I335" s="621"/>
      <c r="J335" s="610" t="s">
        <v>26357</v>
      </c>
    </row>
    <row r="336" spans="1:10" ht="69">
      <c r="A336" s="605">
        <v>329</v>
      </c>
      <c r="B336" s="605" t="s">
        <v>27248</v>
      </c>
      <c r="C336" s="620" t="s">
        <v>14900</v>
      </c>
      <c r="D336" s="607">
        <v>1</v>
      </c>
      <c r="E336" s="607">
        <v>7</v>
      </c>
      <c r="F336" s="605" t="s">
        <v>27249</v>
      </c>
      <c r="G336" s="607" t="s">
        <v>23173</v>
      </c>
      <c r="H336" s="610" t="s">
        <v>19809</v>
      </c>
      <c r="I336" s="621"/>
      <c r="J336" s="610" t="s">
        <v>26357</v>
      </c>
    </row>
    <row r="337" spans="1:10" ht="69">
      <c r="A337" s="605">
        <v>330</v>
      </c>
      <c r="B337" s="605" t="s">
        <v>27250</v>
      </c>
      <c r="C337" s="620" t="s">
        <v>14888</v>
      </c>
      <c r="D337" s="607">
        <v>1</v>
      </c>
      <c r="E337" s="607">
        <v>2</v>
      </c>
      <c r="F337" s="605" t="s">
        <v>27251</v>
      </c>
      <c r="G337" s="607" t="s">
        <v>23173</v>
      </c>
      <c r="H337" s="610" t="s">
        <v>19809</v>
      </c>
      <c r="I337" s="621"/>
      <c r="J337" s="610" t="s">
        <v>26357</v>
      </c>
    </row>
    <row r="338" spans="1:10" ht="86.25">
      <c r="A338" s="605">
        <v>331</v>
      </c>
      <c r="B338" s="605" t="s">
        <v>27252</v>
      </c>
      <c r="C338" s="620" t="s">
        <v>27253</v>
      </c>
      <c r="D338" s="607">
        <v>2</v>
      </c>
      <c r="E338" s="607">
        <v>10</v>
      </c>
      <c r="F338" s="605" t="s">
        <v>27254</v>
      </c>
      <c r="G338" s="607" t="s">
        <v>27255</v>
      </c>
      <c r="H338" s="610" t="s">
        <v>19809</v>
      </c>
      <c r="I338" s="621"/>
      <c r="J338" s="610" t="s">
        <v>26357</v>
      </c>
    </row>
    <row r="339" spans="1:10" ht="86.25">
      <c r="A339" s="605">
        <v>332</v>
      </c>
      <c r="B339" s="605" t="s">
        <v>27256</v>
      </c>
      <c r="C339" s="620" t="s">
        <v>26979</v>
      </c>
      <c r="D339" s="607">
        <v>1</v>
      </c>
      <c r="E339" s="607">
        <v>5</v>
      </c>
      <c r="F339" s="605" t="s">
        <v>27257</v>
      </c>
      <c r="G339" s="607" t="s">
        <v>27258</v>
      </c>
      <c r="H339" s="610" t="s">
        <v>19809</v>
      </c>
      <c r="I339" s="621"/>
      <c r="J339" s="610" t="s">
        <v>26357</v>
      </c>
    </row>
    <row r="340" spans="1:10" ht="51.75">
      <c r="A340" s="605">
        <v>333</v>
      </c>
      <c r="B340" s="605" t="s">
        <v>27259</v>
      </c>
      <c r="C340" s="620" t="s">
        <v>26663</v>
      </c>
      <c r="D340" s="607">
        <v>3</v>
      </c>
      <c r="E340" s="607">
        <v>76</v>
      </c>
      <c r="F340" s="605" t="s">
        <v>27260</v>
      </c>
      <c r="G340" s="607" t="s">
        <v>27143</v>
      </c>
      <c r="H340" s="610" t="s">
        <v>19809</v>
      </c>
      <c r="I340" s="621"/>
      <c r="J340" s="610" t="s">
        <v>26357</v>
      </c>
    </row>
    <row r="341" spans="1:10" ht="31.5">
      <c r="A341" s="605">
        <v>334</v>
      </c>
      <c r="B341" s="605" t="s">
        <v>27261</v>
      </c>
      <c r="C341" s="620" t="s">
        <v>27262</v>
      </c>
      <c r="D341" s="607">
        <v>2</v>
      </c>
      <c r="E341" s="607"/>
      <c r="F341" s="605" t="s">
        <v>27263</v>
      </c>
      <c r="G341" s="607" t="s">
        <v>27143</v>
      </c>
      <c r="H341" s="610" t="s">
        <v>19809</v>
      </c>
      <c r="I341" s="621"/>
      <c r="J341" s="610" t="s">
        <v>26357</v>
      </c>
    </row>
    <row r="342" spans="1:10" ht="120.75">
      <c r="A342" s="605">
        <v>335</v>
      </c>
      <c r="B342" s="614" t="s">
        <v>27264</v>
      </c>
      <c r="C342" s="615" t="s">
        <v>27056</v>
      </c>
      <c r="D342" s="616">
        <v>1</v>
      </c>
      <c r="E342" s="616">
        <v>4</v>
      </c>
      <c r="F342" s="614" t="s">
        <v>27265</v>
      </c>
      <c r="G342" s="616"/>
      <c r="H342" s="618" t="s">
        <v>19809</v>
      </c>
      <c r="I342" s="619"/>
      <c r="J342" s="618" t="s">
        <v>14977</v>
      </c>
    </row>
    <row r="343" spans="1:10" ht="69">
      <c r="A343" s="605">
        <v>336</v>
      </c>
      <c r="B343" s="605" t="s">
        <v>27266</v>
      </c>
      <c r="C343" s="620" t="s">
        <v>14890</v>
      </c>
      <c r="D343" s="607">
        <v>1</v>
      </c>
      <c r="E343" s="607">
        <v>3</v>
      </c>
      <c r="F343" s="605" t="s">
        <v>27267</v>
      </c>
      <c r="G343" s="607" t="s">
        <v>27255</v>
      </c>
      <c r="H343" s="610" t="s">
        <v>19809</v>
      </c>
      <c r="I343" s="621"/>
      <c r="J343" s="610" t="s">
        <v>26357</v>
      </c>
    </row>
    <row r="344" spans="1:10" ht="86.25">
      <c r="A344" s="605">
        <v>337</v>
      </c>
      <c r="B344" s="605" t="s">
        <v>27268</v>
      </c>
      <c r="C344" s="620" t="s">
        <v>27269</v>
      </c>
      <c r="D344" s="607">
        <v>2</v>
      </c>
      <c r="E344" s="607">
        <v>2</v>
      </c>
      <c r="F344" s="605" t="s">
        <v>27270</v>
      </c>
      <c r="G344" s="607" t="s">
        <v>27206</v>
      </c>
      <c r="H344" s="610" t="s">
        <v>19809</v>
      </c>
      <c r="I344" s="621"/>
      <c r="J344" s="610" t="s">
        <v>26357</v>
      </c>
    </row>
    <row r="345" spans="1:10" ht="69">
      <c r="A345" s="605">
        <v>338</v>
      </c>
      <c r="B345" s="605" t="s">
        <v>27271</v>
      </c>
      <c r="C345" s="620" t="s">
        <v>27272</v>
      </c>
      <c r="D345" s="607">
        <v>2</v>
      </c>
      <c r="E345" s="607">
        <v>12</v>
      </c>
      <c r="F345" s="605" t="s">
        <v>27273</v>
      </c>
      <c r="G345" s="607" t="s">
        <v>26356</v>
      </c>
      <c r="H345" s="610" t="s">
        <v>19809</v>
      </c>
      <c r="I345" s="621"/>
      <c r="J345" s="610" t="s">
        <v>26357</v>
      </c>
    </row>
    <row r="346" spans="1:10" ht="120.75">
      <c r="A346" s="605">
        <v>339</v>
      </c>
      <c r="B346" s="605" t="s">
        <v>27274</v>
      </c>
      <c r="C346" s="620" t="s">
        <v>27056</v>
      </c>
      <c r="D346" s="607">
        <v>1</v>
      </c>
      <c r="E346" s="607">
        <v>2</v>
      </c>
      <c r="F346" s="605" t="s">
        <v>27275</v>
      </c>
      <c r="G346" s="607"/>
      <c r="H346" s="610" t="s">
        <v>19809</v>
      </c>
      <c r="I346" s="621"/>
      <c r="J346" s="610" t="s">
        <v>14977</v>
      </c>
    </row>
    <row r="347" spans="1:10" ht="86.25">
      <c r="A347" s="605">
        <v>340</v>
      </c>
      <c r="B347" s="605" t="s">
        <v>27276</v>
      </c>
      <c r="C347" s="620" t="s">
        <v>27277</v>
      </c>
      <c r="D347" s="607">
        <v>2</v>
      </c>
      <c r="E347" s="607">
        <v>2</v>
      </c>
      <c r="F347" s="605" t="s">
        <v>27278</v>
      </c>
      <c r="G347" s="607" t="s">
        <v>27279</v>
      </c>
      <c r="H347" s="610" t="s">
        <v>19809</v>
      </c>
      <c r="I347" s="621"/>
      <c r="J347" s="610" t="s">
        <v>26357</v>
      </c>
    </row>
    <row r="348" spans="1:10" ht="51.75">
      <c r="A348" s="605">
        <v>341</v>
      </c>
      <c r="B348" s="605" t="s">
        <v>27280</v>
      </c>
      <c r="C348" s="620" t="s">
        <v>26663</v>
      </c>
      <c r="D348" s="607">
        <v>3</v>
      </c>
      <c r="E348" s="607">
        <v>24</v>
      </c>
      <c r="F348" s="605" t="s">
        <v>27281</v>
      </c>
      <c r="G348" s="607" t="s">
        <v>27143</v>
      </c>
      <c r="H348" s="610" t="s">
        <v>19809</v>
      </c>
      <c r="I348" s="621"/>
      <c r="J348" s="610" t="s">
        <v>26357</v>
      </c>
    </row>
    <row r="349" spans="1:10" ht="69">
      <c r="A349" s="605">
        <v>342</v>
      </c>
      <c r="B349" s="605" t="s">
        <v>27282</v>
      </c>
      <c r="C349" s="620" t="s">
        <v>27283</v>
      </c>
      <c r="D349" s="607">
        <v>2</v>
      </c>
      <c r="E349" s="607">
        <v>10</v>
      </c>
      <c r="F349" s="605" t="s">
        <v>27284</v>
      </c>
      <c r="G349" s="607" t="s">
        <v>26610</v>
      </c>
      <c r="H349" s="610" t="s">
        <v>19809</v>
      </c>
      <c r="I349" s="621"/>
      <c r="J349" s="610" t="s">
        <v>26357</v>
      </c>
    </row>
    <row r="350" spans="1:10" ht="51.75">
      <c r="A350" s="605">
        <v>343</v>
      </c>
      <c r="B350" s="614" t="s">
        <v>27285</v>
      </c>
      <c r="C350" s="615" t="s">
        <v>27286</v>
      </c>
      <c r="D350" s="616">
        <v>2</v>
      </c>
      <c r="E350" s="616">
        <v>2</v>
      </c>
      <c r="F350" s="614" t="s">
        <v>27287</v>
      </c>
      <c r="G350" s="616" t="s">
        <v>27111</v>
      </c>
      <c r="H350" s="618"/>
      <c r="I350" s="619"/>
      <c r="J350" s="618" t="s">
        <v>26357</v>
      </c>
    </row>
    <row r="351" spans="1:10" ht="51.75">
      <c r="A351" s="605">
        <v>344</v>
      </c>
      <c r="B351" s="605" t="s">
        <v>27288</v>
      </c>
      <c r="C351" s="620" t="s">
        <v>27289</v>
      </c>
      <c r="D351" s="607">
        <v>2</v>
      </c>
      <c r="E351" s="607">
        <v>1</v>
      </c>
      <c r="F351" s="605" t="s">
        <v>27290</v>
      </c>
      <c r="G351" s="607" t="s">
        <v>27291</v>
      </c>
      <c r="H351" s="603"/>
      <c r="I351" s="603"/>
      <c r="J351" s="610" t="s">
        <v>26357</v>
      </c>
    </row>
    <row r="352" spans="1:10" ht="69">
      <c r="A352" s="605">
        <v>345</v>
      </c>
      <c r="B352" s="605" t="s">
        <v>27292</v>
      </c>
      <c r="C352" s="620" t="s">
        <v>27293</v>
      </c>
      <c r="D352" s="607">
        <v>2</v>
      </c>
      <c r="E352" s="607">
        <v>1</v>
      </c>
      <c r="F352" s="605" t="s">
        <v>27294</v>
      </c>
      <c r="G352" s="607" t="s">
        <v>27295</v>
      </c>
      <c r="H352" s="603"/>
      <c r="I352" s="603"/>
      <c r="J352" s="610" t="s">
        <v>26357</v>
      </c>
    </row>
    <row r="353" spans="1:10" ht="69">
      <c r="A353" s="605">
        <v>346</v>
      </c>
      <c r="B353" s="605" t="s">
        <v>27296</v>
      </c>
      <c r="C353" s="620" t="s">
        <v>27297</v>
      </c>
      <c r="D353" s="607">
        <v>1</v>
      </c>
      <c r="E353" s="607">
        <v>10</v>
      </c>
      <c r="F353" s="605" t="s">
        <v>27298</v>
      </c>
      <c r="G353" s="607" t="s">
        <v>26367</v>
      </c>
      <c r="H353" s="610"/>
      <c r="I353" s="621"/>
      <c r="J353" s="610" t="s">
        <v>26357</v>
      </c>
    </row>
    <row r="354" spans="1:10" ht="69">
      <c r="A354" s="605">
        <v>347</v>
      </c>
      <c r="B354" s="605" t="s">
        <v>27299</v>
      </c>
      <c r="C354" s="620" t="s">
        <v>14895</v>
      </c>
      <c r="D354" s="607">
        <v>1</v>
      </c>
      <c r="E354" s="607">
        <v>3</v>
      </c>
      <c r="F354" s="605" t="s">
        <v>27300</v>
      </c>
      <c r="G354" s="607" t="s">
        <v>23767</v>
      </c>
      <c r="H354" s="610" t="s">
        <v>19809</v>
      </c>
      <c r="I354" s="621"/>
      <c r="J354" s="610" t="s">
        <v>26357</v>
      </c>
    </row>
    <row r="355" spans="1:10" ht="51.75">
      <c r="A355" s="605">
        <v>348</v>
      </c>
      <c r="B355" s="605" t="s">
        <v>27301</v>
      </c>
      <c r="C355" s="620" t="s">
        <v>27302</v>
      </c>
      <c r="D355" s="607">
        <v>2</v>
      </c>
      <c r="E355" s="607">
        <v>2</v>
      </c>
      <c r="F355" s="605" t="s">
        <v>27303</v>
      </c>
      <c r="G355" s="607" t="s">
        <v>26356</v>
      </c>
      <c r="H355" s="610" t="s">
        <v>19809</v>
      </c>
      <c r="I355" s="621"/>
      <c r="J355" s="610" t="s">
        <v>26357</v>
      </c>
    </row>
    <row r="356" spans="1:10" ht="51.75">
      <c r="A356" s="605">
        <v>349</v>
      </c>
      <c r="B356" s="614" t="s">
        <v>27304</v>
      </c>
      <c r="C356" s="615" t="s">
        <v>27305</v>
      </c>
      <c r="D356" s="616">
        <v>1</v>
      </c>
      <c r="E356" s="616">
        <v>3</v>
      </c>
      <c r="F356" s="614" t="s">
        <v>27306</v>
      </c>
      <c r="G356" s="616" t="s">
        <v>27307</v>
      </c>
      <c r="H356" s="618"/>
      <c r="I356" s="619"/>
      <c r="J356" s="618" t="s">
        <v>26357</v>
      </c>
    </row>
    <row r="357" spans="1:10" ht="51.75">
      <c r="A357" s="605">
        <v>350</v>
      </c>
      <c r="B357" s="605" t="s">
        <v>27308</v>
      </c>
      <c r="C357" s="620" t="s">
        <v>27309</v>
      </c>
      <c r="D357" s="607">
        <v>2</v>
      </c>
      <c r="E357" s="607">
        <v>4</v>
      </c>
      <c r="F357" s="605" t="s">
        <v>27310</v>
      </c>
      <c r="G357" s="607" t="s">
        <v>27111</v>
      </c>
      <c r="H357" s="610" t="s">
        <v>19809</v>
      </c>
      <c r="I357" s="621"/>
      <c r="J357" s="610" t="s">
        <v>26357</v>
      </c>
    </row>
    <row r="358" spans="1:10" ht="51.75">
      <c r="A358" s="605">
        <v>351</v>
      </c>
      <c r="B358" s="605" t="s">
        <v>27311</v>
      </c>
      <c r="C358" s="620" t="s">
        <v>27021</v>
      </c>
      <c r="D358" s="607">
        <v>2</v>
      </c>
      <c r="E358" s="607">
        <v>252</v>
      </c>
      <c r="F358" s="605" t="s">
        <v>27312</v>
      </c>
      <c r="G358" s="607" t="s">
        <v>27111</v>
      </c>
      <c r="H358" s="610" t="s">
        <v>19809</v>
      </c>
      <c r="I358" s="621"/>
      <c r="J358" s="610" t="s">
        <v>26357</v>
      </c>
    </row>
    <row r="359" spans="1:10" ht="51.75">
      <c r="A359" s="605">
        <v>352</v>
      </c>
      <c r="B359" s="605" t="s">
        <v>27313</v>
      </c>
      <c r="C359" s="620" t="s">
        <v>27314</v>
      </c>
      <c r="D359" s="607">
        <v>3</v>
      </c>
      <c r="E359" s="607">
        <v>34</v>
      </c>
      <c r="F359" s="605" t="s">
        <v>27315</v>
      </c>
      <c r="G359" s="607" t="s">
        <v>27111</v>
      </c>
      <c r="H359" s="610" t="s">
        <v>19809</v>
      </c>
      <c r="I359" s="621"/>
      <c r="J359" s="610" t="s">
        <v>26357</v>
      </c>
    </row>
    <row r="360" spans="1:10" ht="86.25">
      <c r="A360" s="605">
        <v>353</v>
      </c>
      <c r="B360" s="605" t="s">
        <v>27316</v>
      </c>
      <c r="C360" s="620" t="s">
        <v>26979</v>
      </c>
      <c r="D360" s="607">
        <v>4</v>
      </c>
      <c r="E360" s="607">
        <v>45</v>
      </c>
      <c r="F360" s="605" t="s">
        <v>27317</v>
      </c>
      <c r="G360" s="607" t="s">
        <v>26966</v>
      </c>
      <c r="H360" s="610" t="s">
        <v>19809</v>
      </c>
      <c r="I360" s="621"/>
      <c r="J360" s="610" t="s">
        <v>26357</v>
      </c>
    </row>
    <row r="361" spans="1:10" ht="69">
      <c r="A361" s="605">
        <v>354</v>
      </c>
      <c r="B361" s="605" t="s">
        <v>27318</v>
      </c>
      <c r="C361" s="620" t="s">
        <v>27319</v>
      </c>
      <c r="D361" s="607">
        <v>2</v>
      </c>
      <c r="E361" s="607">
        <v>4</v>
      </c>
      <c r="F361" s="605" t="s">
        <v>27320</v>
      </c>
      <c r="G361" s="607" t="s">
        <v>27206</v>
      </c>
      <c r="H361" s="610" t="s">
        <v>19809</v>
      </c>
      <c r="I361" s="621"/>
      <c r="J361" s="610" t="s">
        <v>26357</v>
      </c>
    </row>
    <row r="362" spans="1:10" ht="51.75">
      <c r="A362" s="605">
        <v>355</v>
      </c>
      <c r="B362" s="605" t="s">
        <v>27321</v>
      </c>
      <c r="C362" s="620" t="s">
        <v>27322</v>
      </c>
      <c r="D362" s="607">
        <v>2</v>
      </c>
      <c r="E362" s="607">
        <v>2</v>
      </c>
      <c r="F362" s="605" t="s">
        <v>27323</v>
      </c>
      <c r="G362" s="607" t="s">
        <v>27206</v>
      </c>
      <c r="H362" s="610" t="s">
        <v>19809</v>
      </c>
      <c r="I362" s="621"/>
      <c r="J362" s="610" t="s">
        <v>26357</v>
      </c>
    </row>
    <row r="363" spans="1:10" ht="51.75">
      <c r="A363" s="605">
        <v>356</v>
      </c>
      <c r="B363" s="605" t="s">
        <v>27324</v>
      </c>
      <c r="C363" s="620" t="s">
        <v>27021</v>
      </c>
      <c r="D363" s="607">
        <v>2</v>
      </c>
      <c r="E363" s="607">
        <v>139</v>
      </c>
      <c r="F363" s="605" t="s">
        <v>27325</v>
      </c>
      <c r="G363" s="607" t="s">
        <v>27206</v>
      </c>
      <c r="H363" s="610" t="s">
        <v>19809</v>
      </c>
      <c r="I363" s="621"/>
      <c r="J363" s="610" t="s">
        <v>26357</v>
      </c>
    </row>
    <row r="364" spans="1:10" ht="51.75">
      <c r="A364" s="605">
        <v>357</v>
      </c>
      <c r="B364" s="614" t="s">
        <v>27326</v>
      </c>
      <c r="C364" s="615" t="s">
        <v>27327</v>
      </c>
      <c r="D364" s="616">
        <v>2</v>
      </c>
      <c r="E364" s="616">
        <v>2</v>
      </c>
      <c r="F364" s="614" t="s">
        <v>27328</v>
      </c>
      <c r="G364" s="616"/>
      <c r="H364" s="618"/>
      <c r="I364" s="619"/>
      <c r="J364" s="618" t="s">
        <v>14977</v>
      </c>
    </row>
    <row r="365" spans="1:10" ht="34.5">
      <c r="A365" s="605">
        <v>358</v>
      </c>
      <c r="B365" s="605" t="s">
        <v>27329</v>
      </c>
      <c r="C365" s="620" t="s">
        <v>27330</v>
      </c>
      <c r="D365" s="607">
        <v>11</v>
      </c>
      <c r="E365" s="607">
        <v>1</v>
      </c>
      <c r="F365" s="605" t="s">
        <v>27331</v>
      </c>
      <c r="G365" s="607" t="s">
        <v>14294</v>
      </c>
      <c r="H365" s="610"/>
      <c r="I365" s="621"/>
      <c r="J365" s="610" t="s">
        <v>26357</v>
      </c>
    </row>
    <row r="366" spans="1:10" ht="69">
      <c r="A366" s="605">
        <v>359</v>
      </c>
      <c r="B366" s="605" t="s">
        <v>27332</v>
      </c>
      <c r="C366" s="620" t="s">
        <v>27333</v>
      </c>
      <c r="D366" s="607">
        <v>23</v>
      </c>
      <c r="E366" s="607">
        <v>1</v>
      </c>
      <c r="F366" s="605" t="s">
        <v>27334</v>
      </c>
      <c r="G366" s="607" t="s">
        <v>23225</v>
      </c>
      <c r="H366" s="610"/>
      <c r="I366" s="621"/>
      <c r="J366" s="610" t="s">
        <v>26357</v>
      </c>
    </row>
    <row r="367" spans="1:10" ht="34.5">
      <c r="A367" s="605">
        <v>360</v>
      </c>
      <c r="B367" s="614" t="s">
        <v>27335</v>
      </c>
      <c r="C367" s="615" t="s">
        <v>27336</v>
      </c>
      <c r="D367" s="616">
        <v>1</v>
      </c>
      <c r="E367" s="616">
        <v>5</v>
      </c>
      <c r="F367" s="614" t="s">
        <v>27337</v>
      </c>
      <c r="G367" s="616"/>
      <c r="H367" s="618"/>
      <c r="I367" s="619"/>
      <c r="J367" s="618" t="s">
        <v>14977</v>
      </c>
    </row>
    <row r="368" spans="1:10" ht="103.5">
      <c r="A368" s="605">
        <v>361</v>
      </c>
      <c r="B368" s="605" t="s">
        <v>27338</v>
      </c>
      <c r="C368" s="620" t="s">
        <v>27339</v>
      </c>
      <c r="D368" s="607">
        <v>1</v>
      </c>
      <c r="E368" s="607">
        <v>2</v>
      </c>
      <c r="F368" s="608">
        <v>43851.452777777777</v>
      </c>
      <c r="G368" s="607" t="s">
        <v>26378</v>
      </c>
      <c r="H368" s="610"/>
      <c r="I368" s="621"/>
      <c r="J368" s="610" t="s">
        <v>26357</v>
      </c>
    </row>
    <row r="369" spans="1:10" ht="103.5">
      <c r="A369" s="605">
        <v>362</v>
      </c>
      <c r="B369" s="605" t="s">
        <v>27340</v>
      </c>
      <c r="C369" s="620" t="s">
        <v>27341</v>
      </c>
      <c r="D369" s="607">
        <v>3</v>
      </c>
      <c r="E369" s="607">
        <v>17</v>
      </c>
      <c r="F369" s="608">
        <v>43852.452777777777</v>
      </c>
      <c r="G369" s="607"/>
      <c r="H369" s="610"/>
      <c r="I369" s="621"/>
      <c r="J369" s="610" t="s">
        <v>14977</v>
      </c>
    </row>
    <row r="370" spans="1:10" ht="51.75">
      <c r="A370" s="605">
        <v>363</v>
      </c>
      <c r="B370" s="605" t="s">
        <v>27342</v>
      </c>
      <c r="C370" s="620" t="s">
        <v>27343</v>
      </c>
      <c r="D370" s="607">
        <v>3</v>
      </c>
      <c r="E370" s="607">
        <v>10</v>
      </c>
      <c r="F370" s="605" t="s">
        <v>27344</v>
      </c>
      <c r="G370" s="607"/>
      <c r="H370" s="610" t="s">
        <v>19809</v>
      </c>
      <c r="I370" s="621"/>
      <c r="J370" s="610" t="s">
        <v>14977</v>
      </c>
    </row>
    <row r="371" spans="1:10" ht="34.5">
      <c r="A371" s="605">
        <v>364</v>
      </c>
      <c r="B371" s="605" t="s">
        <v>27345</v>
      </c>
      <c r="C371" s="620" t="s">
        <v>27346</v>
      </c>
      <c r="D371" s="607">
        <v>19</v>
      </c>
      <c r="E371" s="607">
        <v>1</v>
      </c>
      <c r="F371" s="605" t="s">
        <v>27347</v>
      </c>
      <c r="G371" s="607" t="s">
        <v>23225</v>
      </c>
      <c r="H371" s="610"/>
      <c r="I371" s="621"/>
      <c r="J371" s="610" t="s">
        <v>26357</v>
      </c>
    </row>
    <row r="372" spans="1:10" ht="51.75">
      <c r="A372" s="605">
        <v>365</v>
      </c>
      <c r="B372" s="605" t="s">
        <v>27348</v>
      </c>
      <c r="C372" s="620" t="s">
        <v>27302</v>
      </c>
      <c r="D372" s="607">
        <v>2</v>
      </c>
      <c r="E372" s="607">
        <v>6</v>
      </c>
      <c r="F372" s="605" t="s">
        <v>27349</v>
      </c>
      <c r="G372" s="607" t="s">
        <v>27206</v>
      </c>
      <c r="H372" s="610" t="s">
        <v>19809</v>
      </c>
      <c r="I372" s="621"/>
      <c r="J372" s="610" t="s">
        <v>26357</v>
      </c>
    </row>
    <row r="373" spans="1:10" ht="51.75">
      <c r="A373" s="605">
        <v>366</v>
      </c>
      <c r="B373" s="605" t="s">
        <v>27350</v>
      </c>
      <c r="C373" s="620" t="s">
        <v>27351</v>
      </c>
      <c r="D373" s="607">
        <v>5</v>
      </c>
      <c r="E373" s="607">
        <v>1</v>
      </c>
      <c r="F373" s="605" t="s">
        <v>27352</v>
      </c>
      <c r="G373" s="607" t="s">
        <v>27206</v>
      </c>
      <c r="H373" s="610"/>
      <c r="I373" s="621"/>
      <c r="J373" s="610" t="s">
        <v>26357</v>
      </c>
    </row>
    <row r="374" spans="1:10" ht="34.5">
      <c r="A374" s="605">
        <v>367</v>
      </c>
      <c r="B374" s="605" t="s">
        <v>27353</v>
      </c>
      <c r="C374" s="620" t="s">
        <v>27336</v>
      </c>
      <c r="D374" s="607">
        <v>1</v>
      </c>
      <c r="E374" s="607">
        <v>12</v>
      </c>
      <c r="F374" s="605" t="s">
        <v>27354</v>
      </c>
      <c r="G374" s="607" t="s">
        <v>26378</v>
      </c>
      <c r="H374" s="610"/>
      <c r="I374" s="621"/>
      <c r="J374" s="610" t="s">
        <v>26357</v>
      </c>
    </row>
    <row r="375" spans="1:10" ht="51.75">
      <c r="A375" s="605">
        <v>368</v>
      </c>
      <c r="B375" s="605" t="s">
        <v>27355</v>
      </c>
      <c r="C375" s="620" t="s">
        <v>27356</v>
      </c>
      <c r="D375" s="607">
        <v>1</v>
      </c>
      <c r="E375" s="607">
        <v>10</v>
      </c>
      <c r="F375" s="605" t="s">
        <v>27357</v>
      </c>
      <c r="G375" s="607" t="s">
        <v>26378</v>
      </c>
      <c r="H375" s="610"/>
      <c r="I375" s="621"/>
      <c r="J375" s="610" t="s">
        <v>26357</v>
      </c>
    </row>
    <row r="376" spans="1:10" ht="51.75">
      <c r="A376" s="605">
        <v>369</v>
      </c>
      <c r="B376" s="605" t="s">
        <v>27358</v>
      </c>
      <c r="C376" s="620" t="s">
        <v>27359</v>
      </c>
      <c r="D376" s="607">
        <v>1</v>
      </c>
      <c r="E376" s="607">
        <v>13</v>
      </c>
      <c r="F376" s="605" t="s">
        <v>27360</v>
      </c>
      <c r="G376" s="607" t="s">
        <v>26378</v>
      </c>
      <c r="H376" s="610"/>
      <c r="I376" s="621"/>
      <c r="J376" s="610" t="s">
        <v>26357</v>
      </c>
    </row>
    <row r="377" spans="1:10" ht="51.75">
      <c r="A377" s="605">
        <v>370</v>
      </c>
      <c r="B377" s="605" t="s">
        <v>27361</v>
      </c>
      <c r="C377" s="620" t="s">
        <v>27362</v>
      </c>
      <c r="D377" s="607">
        <v>2</v>
      </c>
      <c r="E377" s="607">
        <v>2</v>
      </c>
      <c r="F377" s="605" t="s">
        <v>27363</v>
      </c>
      <c r="G377" s="607" t="s">
        <v>26378</v>
      </c>
      <c r="H377" s="610"/>
      <c r="I377" s="621"/>
      <c r="J377" s="610" t="s">
        <v>26357</v>
      </c>
    </row>
    <row r="378" spans="1:10" ht="51.75">
      <c r="A378" s="605">
        <v>371</v>
      </c>
      <c r="B378" s="605" t="s">
        <v>27364</v>
      </c>
      <c r="C378" s="620" t="s">
        <v>26663</v>
      </c>
      <c r="D378" s="607">
        <v>2</v>
      </c>
      <c r="E378" s="607">
        <v>33</v>
      </c>
      <c r="F378" s="605" t="s">
        <v>27365</v>
      </c>
      <c r="G378" s="607"/>
      <c r="H378" s="610" t="s">
        <v>19809</v>
      </c>
      <c r="I378" s="621"/>
      <c r="J378" s="610" t="s">
        <v>14977</v>
      </c>
    </row>
    <row r="379" spans="1:10" ht="51.75">
      <c r="A379" s="605">
        <v>372</v>
      </c>
      <c r="B379" s="605" t="s">
        <v>27366</v>
      </c>
      <c r="C379" s="620" t="s">
        <v>27367</v>
      </c>
      <c r="D379" s="607">
        <v>2</v>
      </c>
      <c r="E379" s="607">
        <v>61</v>
      </c>
      <c r="F379" s="605" t="s">
        <v>27368</v>
      </c>
      <c r="G379" s="607"/>
      <c r="H379" s="610" t="s">
        <v>19809</v>
      </c>
      <c r="I379" s="621"/>
      <c r="J379" s="610" t="s">
        <v>14977</v>
      </c>
    </row>
    <row r="380" spans="1:10" ht="120.75">
      <c r="A380" s="605">
        <v>373</v>
      </c>
      <c r="B380" s="614" t="s">
        <v>27369</v>
      </c>
      <c r="C380" s="615" t="s">
        <v>27370</v>
      </c>
      <c r="D380" s="616">
        <v>2</v>
      </c>
      <c r="E380" s="616">
        <v>16</v>
      </c>
      <c r="F380" s="614" t="s">
        <v>27371</v>
      </c>
      <c r="G380" s="616"/>
      <c r="H380" s="618" t="s">
        <v>19809</v>
      </c>
      <c r="I380" s="619"/>
      <c r="J380" s="618" t="s">
        <v>14977</v>
      </c>
    </row>
    <row r="381" spans="1:10" ht="120.75">
      <c r="A381" s="605">
        <v>374</v>
      </c>
      <c r="B381" s="605" t="s">
        <v>27372</v>
      </c>
      <c r="C381" s="620" t="s">
        <v>27373</v>
      </c>
      <c r="D381" s="607">
        <v>2</v>
      </c>
      <c r="E381" s="607">
        <v>8</v>
      </c>
      <c r="F381" s="605" t="s">
        <v>27374</v>
      </c>
      <c r="G381" s="607"/>
      <c r="H381" s="610" t="s">
        <v>19809</v>
      </c>
      <c r="I381" s="621"/>
      <c r="J381" s="610" t="s">
        <v>14977</v>
      </c>
    </row>
    <row r="382" spans="1:10" ht="103.5">
      <c r="A382" s="605">
        <v>375</v>
      </c>
      <c r="B382" s="605" t="s">
        <v>27375</v>
      </c>
      <c r="C382" s="620" t="s">
        <v>27376</v>
      </c>
      <c r="D382" s="607">
        <v>2</v>
      </c>
      <c r="E382" s="607">
        <v>38</v>
      </c>
      <c r="F382" s="605" t="s">
        <v>27377</v>
      </c>
      <c r="G382" s="607"/>
      <c r="H382" s="610" t="s">
        <v>19809</v>
      </c>
      <c r="I382" s="621"/>
      <c r="J382" s="610" t="s">
        <v>14977</v>
      </c>
    </row>
    <row r="383" spans="1:10" ht="103.5">
      <c r="A383" s="605">
        <v>376</v>
      </c>
      <c r="B383" s="605" t="s">
        <v>27378</v>
      </c>
      <c r="C383" s="620" t="s">
        <v>27376</v>
      </c>
      <c r="D383" s="607">
        <v>1</v>
      </c>
      <c r="E383" s="607">
        <v>2</v>
      </c>
      <c r="F383" s="605" t="s">
        <v>27379</v>
      </c>
      <c r="G383" s="607"/>
      <c r="H383" s="610" t="s">
        <v>19809</v>
      </c>
      <c r="I383" s="621"/>
      <c r="J383" s="610" t="s">
        <v>14977</v>
      </c>
    </row>
    <row r="384" spans="1:10" ht="31.5">
      <c r="A384" s="605">
        <v>377</v>
      </c>
      <c r="B384" s="605" t="s">
        <v>27380</v>
      </c>
      <c r="C384" s="620" t="s">
        <v>27381</v>
      </c>
      <c r="D384" s="607">
        <v>1</v>
      </c>
      <c r="E384" s="607">
        <v>447</v>
      </c>
      <c r="F384" s="605" t="s">
        <v>27382</v>
      </c>
      <c r="G384" s="607"/>
      <c r="H384" s="610" t="s">
        <v>19809</v>
      </c>
      <c r="I384" s="621"/>
      <c r="J384" s="610" t="s">
        <v>14977</v>
      </c>
    </row>
    <row r="385" spans="1:10" ht="51.75">
      <c r="A385" s="605">
        <v>378</v>
      </c>
      <c r="B385" s="605" t="s">
        <v>27383</v>
      </c>
      <c r="C385" s="620" t="s">
        <v>26663</v>
      </c>
      <c r="D385" s="607">
        <v>3</v>
      </c>
      <c r="E385" s="607">
        <v>20</v>
      </c>
      <c r="F385" s="605" t="s">
        <v>27384</v>
      </c>
      <c r="G385" s="607"/>
      <c r="H385" s="610" t="s">
        <v>19809</v>
      </c>
      <c r="I385" s="621"/>
      <c r="J385" s="610" t="s">
        <v>14977</v>
      </c>
    </row>
    <row r="386" spans="1:10" ht="34.5">
      <c r="A386" s="605">
        <v>379</v>
      </c>
      <c r="B386" s="605" t="s">
        <v>27385</v>
      </c>
      <c r="C386" s="620" t="s">
        <v>26987</v>
      </c>
      <c r="D386" s="607">
        <v>6</v>
      </c>
      <c r="E386" s="607">
        <v>37</v>
      </c>
      <c r="F386" s="605" t="s">
        <v>27386</v>
      </c>
      <c r="G386" s="607" t="s">
        <v>27387</v>
      </c>
      <c r="H386" s="610" t="s">
        <v>19809</v>
      </c>
      <c r="I386" s="621"/>
      <c r="J386" s="610" t="s">
        <v>26357</v>
      </c>
    </row>
    <row r="387" spans="1:10" ht="120.75">
      <c r="A387" s="605">
        <v>380</v>
      </c>
      <c r="B387" s="605" t="s">
        <v>27388</v>
      </c>
      <c r="C387" s="620" t="s">
        <v>27389</v>
      </c>
      <c r="D387" s="607">
        <v>2</v>
      </c>
      <c r="E387" s="607">
        <v>11</v>
      </c>
      <c r="F387" s="605" t="s">
        <v>27390</v>
      </c>
      <c r="G387" s="607" t="s">
        <v>26356</v>
      </c>
      <c r="H387" s="610" t="s">
        <v>19809</v>
      </c>
      <c r="I387" s="621"/>
      <c r="J387" s="610" t="s">
        <v>26357</v>
      </c>
    </row>
    <row r="388" spans="1:10" ht="51.75">
      <c r="A388" s="605">
        <v>381</v>
      </c>
      <c r="B388" s="605" t="s">
        <v>27391</v>
      </c>
      <c r="C388" s="620" t="s">
        <v>27392</v>
      </c>
      <c r="D388" s="607">
        <v>1</v>
      </c>
      <c r="E388" s="607">
        <v>1</v>
      </c>
      <c r="F388" s="605" t="s">
        <v>27393</v>
      </c>
      <c r="G388" s="607"/>
      <c r="H388" s="610"/>
      <c r="I388" s="621"/>
      <c r="J388" s="610" t="s">
        <v>14977</v>
      </c>
    </row>
    <row r="389" spans="1:10" ht="69">
      <c r="A389" s="605">
        <v>382</v>
      </c>
      <c r="B389" s="605" t="s">
        <v>27394</v>
      </c>
      <c r="C389" s="620" t="s">
        <v>14930</v>
      </c>
      <c r="D389" s="607">
        <v>1</v>
      </c>
      <c r="E389" s="607">
        <v>7</v>
      </c>
      <c r="F389" s="605" t="s">
        <v>27395</v>
      </c>
      <c r="G389" s="607" t="s">
        <v>26356</v>
      </c>
      <c r="H389" s="610" t="s">
        <v>19809</v>
      </c>
      <c r="I389" s="621"/>
      <c r="J389" s="610" t="s">
        <v>26357</v>
      </c>
    </row>
    <row r="390" spans="1:10" ht="31.5">
      <c r="A390" s="605">
        <v>383</v>
      </c>
      <c r="B390" s="605" t="s">
        <v>27396</v>
      </c>
      <c r="C390" s="620" t="s">
        <v>27088</v>
      </c>
      <c r="D390" s="607">
        <v>1</v>
      </c>
      <c r="E390" s="607">
        <v>3</v>
      </c>
      <c r="F390" s="605" t="s">
        <v>27397</v>
      </c>
      <c r="G390" s="607" t="s">
        <v>26356</v>
      </c>
      <c r="H390" s="610" t="s">
        <v>19809</v>
      </c>
      <c r="I390" s="621"/>
      <c r="J390" s="610" t="s">
        <v>26357</v>
      </c>
    </row>
    <row r="391" spans="1:10" ht="69">
      <c r="A391" s="605">
        <v>384</v>
      </c>
      <c r="B391" s="605" t="s">
        <v>27398</v>
      </c>
      <c r="C391" s="620" t="s">
        <v>26647</v>
      </c>
      <c r="D391" s="607">
        <v>2</v>
      </c>
      <c r="E391" s="607">
        <v>16</v>
      </c>
      <c r="F391" s="605" t="s">
        <v>27399</v>
      </c>
      <c r="G391" s="607" t="s">
        <v>26356</v>
      </c>
      <c r="H391" s="610" t="s">
        <v>19809</v>
      </c>
      <c r="I391" s="621"/>
      <c r="J391" s="610" t="s">
        <v>26357</v>
      </c>
    </row>
    <row r="392" spans="1:10" ht="51.75">
      <c r="A392" s="605">
        <v>385</v>
      </c>
      <c r="B392" s="605" t="s">
        <v>27400</v>
      </c>
      <c r="C392" s="620" t="s">
        <v>27401</v>
      </c>
      <c r="D392" s="607">
        <v>1</v>
      </c>
      <c r="E392" s="607">
        <v>15</v>
      </c>
      <c r="F392" s="605" t="s">
        <v>27402</v>
      </c>
      <c r="G392" s="607" t="s">
        <v>27206</v>
      </c>
      <c r="H392" s="610" t="s">
        <v>19809</v>
      </c>
      <c r="I392" s="621"/>
      <c r="J392" s="610" t="s">
        <v>26357</v>
      </c>
    </row>
    <row r="393" spans="1:10" ht="51.75">
      <c r="A393" s="605">
        <v>386</v>
      </c>
      <c r="B393" s="605" t="s">
        <v>27403</v>
      </c>
      <c r="C393" s="620" t="s">
        <v>27404</v>
      </c>
      <c r="D393" s="607">
        <v>2</v>
      </c>
      <c r="E393" s="607">
        <v>73</v>
      </c>
      <c r="F393" s="605" t="s">
        <v>27405</v>
      </c>
      <c r="G393" s="607" t="s">
        <v>27206</v>
      </c>
      <c r="H393" s="610" t="s">
        <v>19809</v>
      </c>
      <c r="I393" s="621"/>
      <c r="J393" s="610" t="s">
        <v>26357</v>
      </c>
    </row>
    <row r="394" spans="1:10" ht="51.75">
      <c r="A394" s="605">
        <v>387</v>
      </c>
      <c r="B394" s="605" t="s">
        <v>27406</v>
      </c>
      <c r="C394" s="620" t="s">
        <v>27407</v>
      </c>
      <c r="D394" s="607">
        <v>1</v>
      </c>
      <c r="E394" s="607">
        <v>13</v>
      </c>
      <c r="F394" s="605" t="s">
        <v>27408</v>
      </c>
      <c r="G394" s="607" t="s">
        <v>27206</v>
      </c>
      <c r="H394" s="610" t="s">
        <v>19809</v>
      </c>
      <c r="I394" s="621"/>
      <c r="J394" s="610" t="s">
        <v>26357</v>
      </c>
    </row>
    <row r="395" spans="1:10" ht="34.5">
      <c r="A395" s="605">
        <v>388</v>
      </c>
      <c r="B395" s="605" t="s">
        <v>27409</v>
      </c>
      <c r="C395" s="620" t="s">
        <v>27410</v>
      </c>
      <c r="D395" s="607">
        <v>1</v>
      </c>
      <c r="E395" s="607">
        <v>3</v>
      </c>
      <c r="F395" s="605" t="s">
        <v>27411</v>
      </c>
      <c r="G395" s="607" t="s">
        <v>27206</v>
      </c>
      <c r="H395" s="610" t="s">
        <v>19809</v>
      </c>
      <c r="I395" s="621"/>
      <c r="J395" s="610" t="s">
        <v>26357</v>
      </c>
    </row>
    <row r="396" spans="1:10" ht="69">
      <c r="A396" s="605">
        <v>389</v>
      </c>
      <c r="B396" s="605" t="s">
        <v>27412</v>
      </c>
      <c r="C396" s="620" t="s">
        <v>27413</v>
      </c>
      <c r="D396" s="607">
        <v>1</v>
      </c>
      <c r="E396" s="607">
        <v>2</v>
      </c>
      <c r="F396" s="605" t="s">
        <v>27414</v>
      </c>
      <c r="G396" s="607" t="s">
        <v>27206</v>
      </c>
      <c r="H396" s="610" t="s">
        <v>19809</v>
      </c>
      <c r="I396" s="621"/>
      <c r="J396" s="610" t="s">
        <v>26357</v>
      </c>
    </row>
    <row r="397" spans="1:10" ht="103.5">
      <c r="A397" s="605">
        <v>390</v>
      </c>
      <c r="B397" s="605" t="s">
        <v>27415</v>
      </c>
      <c r="C397" s="620" t="s">
        <v>26792</v>
      </c>
      <c r="D397" s="607">
        <v>2</v>
      </c>
      <c r="E397" s="607">
        <v>18</v>
      </c>
      <c r="F397" s="605" t="s">
        <v>27416</v>
      </c>
      <c r="G397" s="607" t="s">
        <v>26356</v>
      </c>
      <c r="H397" s="610" t="s">
        <v>19809</v>
      </c>
      <c r="I397" s="621"/>
      <c r="J397" s="610" t="s">
        <v>26357</v>
      </c>
    </row>
    <row r="398" spans="1:10" ht="69">
      <c r="A398" s="605">
        <v>391</v>
      </c>
      <c r="B398" s="614" t="s">
        <v>27417</v>
      </c>
      <c r="C398" s="615" t="s">
        <v>27418</v>
      </c>
      <c r="D398" s="616">
        <v>2</v>
      </c>
      <c r="E398" s="616">
        <v>5</v>
      </c>
      <c r="F398" s="614" t="s">
        <v>27419</v>
      </c>
      <c r="G398" s="616"/>
      <c r="H398" s="618" t="s">
        <v>19809</v>
      </c>
      <c r="I398" s="619"/>
      <c r="J398" s="618" t="s">
        <v>14977</v>
      </c>
    </row>
    <row r="399" spans="1:10" ht="51.75">
      <c r="A399" s="605">
        <v>392</v>
      </c>
      <c r="B399" s="605" t="s">
        <v>27420</v>
      </c>
      <c r="C399" s="620" t="s">
        <v>27101</v>
      </c>
      <c r="D399" s="607">
        <v>2</v>
      </c>
      <c r="E399" s="607">
        <v>2</v>
      </c>
      <c r="F399" s="605" t="s">
        <v>27421</v>
      </c>
      <c r="G399" s="607" t="s">
        <v>26356</v>
      </c>
      <c r="H399" s="610" t="s">
        <v>19809</v>
      </c>
      <c r="I399" s="621"/>
      <c r="J399" s="610" t="s">
        <v>26357</v>
      </c>
    </row>
    <row r="400" spans="1:10" ht="34.5">
      <c r="A400" s="605">
        <v>393</v>
      </c>
      <c r="B400" s="605" t="s">
        <v>27422</v>
      </c>
      <c r="C400" s="620" t="s">
        <v>26469</v>
      </c>
      <c r="D400" s="607">
        <v>2</v>
      </c>
      <c r="E400" s="607">
        <v>2</v>
      </c>
      <c r="F400" s="605" t="s">
        <v>27423</v>
      </c>
      <c r="G400" s="607" t="s">
        <v>26356</v>
      </c>
      <c r="H400" s="610" t="s">
        <v>19809</v>
      </c>
      <c r="I400" s="621"/>
      <c r="J400" s="610" t="s">
        <v>26357</v>
      </c>
    </row>
    <row r="401" spans="1:10" ht="51.75">
      <c r="A401" s="605">
        <v>394</v>
      </c>
      <c r="B401" s="605" t="s">
        <v>27424</v>
      </c>
      <c r="C401" s="620" t="s">
        <v>26663</v>
      </c>
      <c r="D401" s="607">
        <v>3</v>
      </c>
      <c r="E401" s="607">
        <v>5</v>
      </c>
      <c r="F401" s="605" t="s">
        <v>27425</v>
      </c>
      <c r="G401" s="607" t="s">
        <v>26356</v>
      </c>
      <c r="H401" s="610" t="s">
        <v>19809</v>
      </c>
      <c r="I401" s="621"/>
      <c r="J401" s="610" t="s">
        <v>26357</v>
      </c>
    </row>
    <row r="402" spans="1:10" ht="69">
      <c r="A402" s="605">
        <v>395</v>
      </c>
      <c r="B402" s="605" t="s">
        <v>27426</v>
      </c>
      <c r="C402" s="620" t="s">
        <v>26591</v>
      </c>
      <c r="D402" s="607">
        <v>3</v>
      </c>
      <c r="E402" s="607">
        <v>10</v>
      </c>
      <c r="F402" s="605" t="s">
        <v>27427</v>
      </c>
      <c r="G402" s="607"/>
      <c r="H402" s="610" t="s">
        <v>19809</v>
      </c>
      <c r="I402" s="621"/>
      <c r="J402" s="610" t="s">
        <v>14977</v>
      </c>
    </row>
    <row r="403" spans="1:10" ht="51.75">
      <c r="A403" s="605">
        <v>396</v>
      </c>
      <c r="B403" s="605" t="s">
        <v>27428</v>
      </c>
      <c r="C403" s="620" t="s">
        <v>26663</v>
      </c>
      <c r="D403" s="607">
        <v>3</v>
      </c>
      <c r="E403" s="607">
        <v>54</v>
      </c>
      <c r="F403" s="605" t="s">
        <v>27429</v>
      </c>
      <c r="G403" s="607"/>
      <c r="H403" s="610" t="s">
        <v>19809</v>
      </c>
      <c r="I403" s="621"/>
      <c r="J403" s="610" t="s">
        <v>14977</v>
      </c>
    </row>
    <row r="404" spans="1:10" ht="51.75">
      <c r="A404" s="605">
        <v>397</v>
      </c>
      <c r="B404" s="605" t="s">
        <v>27430</v>
      </c>
      <c r="C404" s="620" t="s">
        <v>27431</v>
      </c>
      <c r="D404" s="607">
        <v>2</v>
      </c>
      <c r="E404" s="607">
        <v>2</v>
      </c>
      <c r="F404" s="605" t="s">
        <v>27432</v>
      </c>
      <c r="G404" s="607" t="s">
        <v>26356</v>
      </c>
      <c r="H404" s="610" t="s">
        <v>19809</v>
      </c>
      <c r="I404" s="621"/>
      <c r="J404" s="610" t="s">
        <v>26357</v>
      </c>
    </row>
    <row r="405" spans="1:10" ht="103.5">
      <c r="A405" s="605">
        <v>398</v>
      </c>
      <c r="B405" s="605" t="s">
        <v>27433</v>
      </c>
      <c r="C405" s="620" t="s">
        <v>27434</v>
      </c>
      <c r="D405" s="607">
        <v>2</v>
      </c>
      <c r="E405" s="607">
        <v>32</v>
      </c>
      <c r="F405" s="605" t="s">
        <v>27435</v>
      </c>
      <c r="G405" s="607"/>
      <c r="H405" s="610" t="s">
        <v>19809</v>
      </c>
      <c r="I405" s="621"/>
      <c r="J405" s="610" t="s">
        <v>14977</v>
      </c>
    </row>
    <row r="406" spans="1:10" ht="34.5">
      <c r="A406" s="605">
        <v>399</v>
      </c>
      <c r="B406" s="614" t="s">
        <v>27436</v>
      </c>
      <c r="C406" s="615" t="s">
        <v>27437</v>
      </c>
      <c r="D406" s="616">
        <v>2</v>
      </c>
      <c r="E406" s="616">
        <v>12</v>
      </c>
      <c r="F406" s="614" t="s">
        <v>27438</v>
      </c>
      <c r="G406" s="616" t="s">
        <v>14294</v>
      </c>
      <c r="H406" s="618"/>
      <c r="I406" s="619"/>
      <c r="J406" s="618" t="s">
        <v>26357</v>
      </c>
    </row>
    <row r="407" spans="1:10" ht="120.75">
      <c r="A407" s="605">
        <v>400</v>
      </c>
      <c r="B407" s="605" t="s">
        <v>27439</v>
      </c>
      <c r="C407" s="620" t="s">
        <v>27440</v>
      </c>
      <c r="D407" s="607">
        <v>2</v>
      </c>
      <c r="E407" s="607">
        <v>13</v>
      </c>
      <c r="F407" s="605" t="s">
        <v>27441</v>
      </c>
      <c r="G407" s="607" t="s">
        <v>27291</v>
      </c>
      <c r="H407" s="610" t="s">
        <v>19809</v>
      </c>
      <c r="I407" s="621"/>
      <c r="J407" s="610" t="s">
        <v>26357</v>
      </c>
    </row>
    <row r="408" spans="1:10" ht="51.75">
      <c r="A408" s="605">
        <v>401</v>
      </c>
      <c r="B408" s="605" t="s">
        <v>27442</v>
      </c>
      <c r="C408" s="620" t="s">
        <v>27359</v>
      </c>
      <c r="D408" s="607">
        <v>26</v>
      </c>
      <c r="E408" s="607">
        <v>1</v>
      </c>
      <c r="F408" s="605" t="s">
        <v>27443</v>
      </c>
      <c r="G408" s="607" t="s">
        <v>26378</v>
      </c>
      <c r="H408" s="610"/>
      <c r="I408" s="621"/>
      <c r="J408" s="610" t="s">
        <v>26357</v>
      </c>
    </row>
    <row r="409" spans="1:10" ht="69">
      <c r="A409" s="605">
        <v>402</v>
      </c>
      <c r="B409" s="605" t="s">
        <v>27444</v>
      </c>
      <c r="C409" s="620" t="s">
        <v>14930</v>
      </c>
      <c r="D409" s="607">
        <v>2</v>
      </c>
      <c r="E409" s="607">
        <v>190</v>
      </c>
      <c r="F409" s="605" t="s">
        <v>27445</v>
      </c>
      <c r="G409" s="607" t="s">
        <v>26356</v>
      </c>
      <c r="H409" s="610" t="s">
        <v>19809</v>
      </c>
      <c r="I409" s="621"/>
      <c r="J409" s="610" t="s">
        <v>26357</v>
      </c>
    </row>
    <row r="410" spans="1:10" ht="51.75">
      <c r="A410" s="605">
        <v>403</v>
      </c>
      <c r="B410" s="605" t="s">
        <v>27446</v>
      </c>
      <c r="C410" s="620" t="s">
        <v>26663</v>
      </c>
      <c r="D410" s="607">
        <v>3</v>
      </c>
      <c r="E410" s="607">
        <v>27</v>
      </c>
      <c r="F410" s="605" t="s">
        <v>27447</v>
      </c>
      <c r="G410" s="607" t="s">
        <v>26356</v>
      </c>
      <c r="H410" s="610" t="s">
        <v>19809</v>
      </c>
      <c r="I410" s="621"/>
      <c r="J410" s="610" t="s">
        <v>26357</v>
      </c>
    </row>
    <row r="411" spans="1:10" ht="120.75">
      <c r="A411" s="605">
        <v>404</v>
      </c>
      <c r="B411" s="614" t="s">
        <v>27448</v>
      </c>
      <c r="C411" s="615" t="s">
        <v>27370</v>
      </c>
      <c r="D411" s="616">
        <v>2</v>
      </c>
      <c r="E411" s="616">
        <v>6</v>
      </c>
      <c r="F411" s="614" t="s">
        <v>27449</v>
      </c>
      <c r="G411" s="616"/>
      <c r="H411" s="618" t="s">
        <v>19809</v>
      </c>
      <c r="I411" s="619"/>
      <c r="J411" s="618" t="s">
        <v>14977</v>
      </c>
    </row>
    <row r="412" spans="1:10" ht="34.5">
      <c r="A412" s="605">
        <v>405</v>
      </c>
      <c r="B412" s="614" t="s">
        <v>27450</v>
      </c>
      <c r="C412" s="615" t="s">
        <v>27451</v>
      </c>
      <c r="D412" s="616">
        <v>8</v>
      </c>
      <c r="E412" s="616">
        <v>1</v>
      </c>
      <c r="F412" s="614" t="s">
        <v>27452</v>
      </c>
      <c r="G412" s="616" t="s">
        <v>26378</v>
      </c>
      <c r="H412" s="618"/>
      <c r="I412" s="619"/>
      <c r="J412" s="618" t="s">
        <v>26357</v>
      </c>
    </row>
    <row r="413" spans="1:10" ht="51.75">
      <c r="A413" s="605">
        <v>406</v>
      </c>
      <c r="B413" s="605" t="s">
        <v>27453</v>
      </c>
      <c r="C413" s="620" t="s">
        <v>27454</v>
      </c>
      <c r="D413" s="607">
        <v>2</v>
      </c>
      <c r="E413" s="607">
        <v>9</v>
      </c>
      <c r="F413" s="605" t="s">
        <v>27455</v>
      </c>
      <c r="G413" s="607" t="s">
        <v>26356</v>
      </c>
      <c r="H413" s="610" t="s">
        <v>19809</v>
      </c>
      <c r="I413" s="621"/>
      <c r="J413" s="610" t="s">
        <v>26357</v>
      </c>
    </row>
    <row r="414" spans="1:10" ht="51.75">
      <c r="A414" s="605">
        <v>407</v>
      </c>
      <c r="B414" s="605" t="s">
        <v>27456</v>
      </c>
      <c r="C414" s="620" t="s">
        <v>27407</v>
      </c>
      <c r="D414" s="607">
        <v>1</v>
      </c>
      <c r="E414" s="607">
        <v>21</v>
      </c>
      <c r="F414" s="605" t="s">
        <v>27457</v>
      </c>
      <c r="G414" s="607" t="s">
        <v>26356</v>
      </c>
      <c r="H414" s="610" t="s">
        <v>19809</v>
      </c>
      <c r="I414" s="621"/>
      <c r="J414" s="610" t="s">
        <v>26357</v>
      </c>
    </row>
    <row r="415" spans="1:10" ht="69">
      <c r="A415" s="605">
        <v>408</v>
      </c>
      <c r="B415" s="605" t="s">
        <v>27458</v>
      </c>
      <c r="C415" s="620" t="s">
        <v>14928</v>
      </c>
      <c r="D415" s="607">
        <v>1</v>
      </c>
      <c r="E415" s="607">
        <v>8</v>
      </c>
      <c r="F415" s="605" t="s">
        <v>27459</v>
      </c>
      <c r="G415" s="607" t="s">
        <v>26356</v>
      </c>
      <c r="H415" s="610" t="s">
        <v>19809</v>
      </c>
      <c r="I415" s="621"/>
      <c r="J415" s="610" t="s">
        <v>26357</v>
      </c>
    </row>
    <row r="416" spans="1:10" ht="69">
      <c r="A416" s="605">
        <v>409</v>
      </c>
      <c r="B416" s="605" t="s">
        <v>27460</v>
      </c>
      <c r="C416" s="620" t="s">
        <v>14890</v>
      </c>
      <c r="D416" s="607">
        <v>1</v>
      </c>
      <c r="E416" s="607">
        <v>11</v>
      </c>
      <c r="F416" s="605" t="s">
        <v>27461</v>
      </c>
      <c r="G416" s="607" t="s">
        <v>26356</v>
      </c>
      <c r="H416" s="610" t="s">
        <v>19809</v>
      </c>
      <c r="I416" s="621"/>
      <c r="J416" s="610" t="s">
        <v>26357</v>
      </c>
    </row>
    <row r="417" spans="1:11" ht="51.75">
      <c r="A417" s="605">
        <v>410</v>
      </c>
      <c r="B417" s="614" t="s">
        <v>27462</v>
      </c>
      <c r="C417" s="615" t="s">
        <v>27463</v>
      </c>
      <c r="D417" s="616">
        <v>1</v>
      </c>
      <c r="E417" s="616">
        <v>18</v>
      </c>
      <c r="F417" s="614" t="s">
        <v>27464</v>
      </c>
      <c r="G417" s="616" t="s">
        <v>26378</v>
      </c>
      <c r="H417" s="618"/>
      <c r="I417" s="619"/>
      <c r="J417" s="618" t="s">
        <v>26357</v>
      </c>
    </row>
    <row r="418" spans="1:11" ht="69">
      <c r="A418" s="605">
        <v>411</v>
      </c>
      <c r="B418" s="605" t="s">
        <v>27465</v>
      </c>
      <c r="C418" s="620" t="s">
        <v>27466</v>
      </c>
      <c r="D418" s="607">
        <v>4</v>
      </c>
      <c r="E418" s="607">
        <v>6</v>
      </c>
      <c r="F418" s="605" t="s">
        <v>27467</v>
      </c>
      <c r="G418" s="607" t="s">
        <v>27468</v>
      </c>
      <c r="H418" s="610" t="s">
        <v>19809</v>
      </c>
      <c r="I418" s="621"/>
      <c r="J418" s="610" t="s">
        <v>26357</v>
      </c>
    </row>
    <row r="419" spans="1:11" ht="120.75">
      <c r="A419" s="605">
        <v>412</v>
      </c>
      <c r="B419" s="614" t="s">
        <v>27469</v>
      </c>
      <c r="C419" s="615" t="s">
        <v>26675</v>
      </c>
      <c r="D419" s="616">
        <v>1</v>
      </c>
      <c r="E419" s="616">
        <v>9</v>
      </c>
      <c r="F419" s="614" t="s">
        <v>27470</v>
      </c>
      <c r="G419" s="616"/>
      <c r="H419" s="618" t="s">
        <v>19809</v>
      </c>
      <c r="I419" s="619"/>
      <c r="J419" s="618" t="s">
        <v>14977</v>
      </c>
    </row>
    <row r="420" spans="1:11" ht="69">
      <c r="A420" s="605">
        <v>413</v>
      </c>
      <c r="B420" s="605" t="s">
        <v>27471</v>
      </c>
      <c r="C420" s="620" t="s">
        <v>27472</v>
      </c>
      <c r="D420" s="607">
        <v>2</v>
      </c>
      <c r="E420" s="607">
        <v>2</v>
      </c>
      <c r="F420" s="605" t="s">
        <v>27473</v>
      </c>
      <c r="G420" s="607" t="s">
        <v>26356</v>
      </c>
      <c r="H420" s="610" t="s">
        <v>19809</v>
      </c>
      <c r="I420" s="621"/>
      <c r="J420" s="610" t="s">
        <v>26357</v>
      </c>
    </row>
    <row r="421" spans="1:11" ht="51.75">
      <c r="A421" s="605">
        <v>414</v>
      </c>
      <c r="B421" s="605" t="s">
        <v>27474</v>
      </c>
      <c r="C421" s="620" t="s">
        <v>27475</v>
      </c>
      <c r="D421" s="607">
        <v>3</v>
      </c>
      <c r="E421" s="607">
        <v>1</v>
      </c>
      <c r="F421" s="605" t="s">
        <v>27476</v>
      </c>
      <c r="G421" s="607" t="s">
        <v>26966</v>
      </c>
      <c r="H421" s="618"/>
      <c r="I421" s="619"/>
      <c r="J421" s="610" t="s">
        <v>26357</v>
      </c>
    </row>
    <row r="422" spans="1:11" ht="34.5">
      <c r="A422" s="605">
        <v>415</v>
      </c>
      <c r="B422" s="605" t="s">
        <v>27477</v>
      </c>
      <c r="C422" s="620" t="s">
        <v>26703</v>
      </c>
      <c r="D422" s="607">
        <v>2</v>
      </c>
      <c r="E422" s="607">
        <v>3</v>
      </c>
      <c r="F422" s="605" t="s">
        <v>27478</v>
      </c>
      <c r="G422" s="607" t="s">
        <v>26356</v>
      </c>
      <c r="H422" s="610" t="s">
        <v>19809</v>
      </c>
      <c r="I422" s="621"/>
      <c r="J422" s="610" t="s">
        <v>26357</v>
      </c>
    </row>
    <row r="423" spans="1:11" ht="34.5">
      <c r="A423" s="605">
        <v>416</v>
      </c>
      <c r="B423" s="605" t="s">
        <v>27479</v>
      </c>
      <c r="C423" s="620" t="s">
        <v>27480</v>
      </c>
      <c r="D423" s="607">
        <v>3</v>
      </c>
      <c r="E423" s="607">
        <v>45</v>
      </c>
      <c r="F423" s="605" t="s">
        <v>27481</v>
      </c>
      <c r="G423" s="607"/>
      <c r="H423" s="618" t="s">
        <v>19809</v>
      </c>
      <c r="I423" s="619"/>
      <c r="J423" s="618" t="s">
        <v>14977</v>
      </c>
    </row>
    <row r="424" spans="1:11" ht="51.75">
      <c r="A424" s="605">
        <v>417</v>
      </c>
      <c r="B424" s="605" t="s">
        <v>27482</v>
      </c>
      <c r="C424" s="620" t="s">
        <v>26663</v>
      </c>
      <c r="D424" s="607">
        <v>3</v>
      </c>
      <c r="E424" s="607">
        <v>11</v>
      </c>
      <c r="F424" s="605" t="s">
        <v>27483</v>
      </c>
      <c r="G424" s="607" t="s">
        <v>26356</v>
      </c>
      <c r="H424" s="610" t="s">
        <v>19809</v>
      </c>
      <c r="I424" s="621"/>
      <c r="J424" s="610" t="s">
        <v>26357</v>
      </c>
    </row>
    <row r="425" spans="1:11" ht="120.75">
      <c r="A425" s="605">
        <v>418</v>
      </c>
      <c r="B425" s="605" t="s">
        <v>27484</v>
      </c>
      <c r="C425" s="620" t="s">
        <v>27370</v>
      </c>
      <c r="D425" s="607">
        <v>2</v>
      </c>
      <c r="E425" s="607">
        <v>20</v>
      </c>
      <c r="F425" s="605" t="s">
        <v>27485</v>
      </c>
      <c r="G425" s="607"/>
      <c r="H425" s="618" t="s">
        <v>19809</v>
      </c>
      <c r="I425" s="619"/>
      <c r="J425" s="618" t="s">
        <v>14977</v>
      </c>
    </row>
    <row r="426" spans="1:11" ht="86.25">
      <c r="A426" s="605">
        <v>419</v>
      </c>
      <c r="B426" s="605" t="s">
        <v>27486</v>
      </c>
      <c r="C426" s="620" t="s">
        <v>27487</v>
      </c>
      <c r="D426" s="607">
        <v>2</v>
      </c>
      <c r="E426" s="607">
        <v>12</v>
      </c>
      <c r="F426" s="605" t="s">
        <v>27488</v>
      </c>
      <c r="G426" s="607" t="s">
        <v>26356</v>
      </c>
      <c r="H426" s="610" t="s">
        <v>19809</v>
      </c>
      <c r="I426" s="621"/>
      <c r="J426" s="610" t="s">
        <v>26357</v>
      </c>
    </row>
    <row r="427" spans="1:11" ht="51.75">
      <c r="A427" s="605">
        <v>420</v>
      </c>
      <c r="B427" s="605" t="s">
        <v>27489</v>
      </c>
      <c r="C427" s="620" t="s">
        <v>27490</v>
      </c>
      <c r="D427" s="607">
        <v>2</v>
      </c>
      <c r="E427" s="607">
        <v>4</v>
      </c>
      <c r="F427" s="605" t="s">
        <v>27491</v>
      </c>
      <c r="G427" s="607" t="s">
        <v>26356</v>
      </c>
      <c r="H427" s="610" t="s">
        <v>19809</v>
      </c>
      <c r="I427" s="621"/>
      <c r="J427" s="610" t="s">
        <v>26357</v>
      </c>
    </row>
    <row r="430" spans="1:11" ht="15.75">
      <c r="A430" s="767">
        <v>1</v>
      </c>
      <c r="B430" s="883">
        <v>2</v>
      </c>
      <c r="C430" s="767">
        <v>3</v>
      </c>
      <c r="D430" s="767">
        <v>4</v>
      </c>
      <c r="E430" s="42">
        <v>5</v>
      </c>
      <c r="F430" s="883">
        <v>6</v>
      </c>
      <c r="G430" s="767">
        <v>7</v>
      </c>
      <c r="H430" s="767">
        <v>8</v>
      </c>
      <c r="I430" s="42">
        <v>9</v>
      </c>
      <c r="J430" s="883">
        <v>10</v>
      </c>
      <c r="K430" s="767">
        <v>11</v>
      </c>
    </row>
    <row r="431" spans="1:11" ht="34.5">
      <c r="A431" s="767"/>
      <c r="B431" s="59" t="s">
        <v>26385</v>
      </c>
      <c r="C431" s="884" t="s">
        <v>26386</v>
      </c>
      <c r="D431" s="59">
        <v>8</v>
      </c>
      <c r="E431" s="59">
        <v>104</v>
      </c>
      <c r="F431" s="298">
        <v>43862</v>
      </c>
      <c r="G431" s="298">
        <v>44317</v>
      </c>
      <c r="H431" s="185" t="s">
        <v>20412</v>
      </c>
      <c r="I431" s="185" t="s">
        <v>27495</v>
      </c>
      <c r="J431" s="59"/>
      <c r="K431" s="59" t="s">
        <v>34342</v>
      </c>
    </row>
    <row r="432" spans="1:11" ht="138">
      <c r="A432" s="767"/>
      <c r="B432" s="59" t="s">
        <v>26389</v>
      </c>
      <c r="C432" s="884" t="s">
        <v>26390</v>
      </c>
      <c r="D432" s="59">
        <v>2</v>
      </c>
      <c r="E432" s="59">
        <v>3</v>
      </c>
      <c r="F432" s="298">
        <v>43862</v>
      </c>
      <c r="G432" s="59" t="s">
        <v>34343</v>
      </c>
      <c r="H432" s="185" t="s">
        <v>20412</v>
      </c>
      <c r="I432" s="185" t="s">
        <v>27495</v>
      </c>
      <c r="J432" s="59"/>
      <c r="K432" s="59" t="s">
        <v>34342</v>
      </c>
    </row>
    <row r="433" spans="1:11" ht="51.75">
      <c r="A433" s="767"/>
      <c r="B433" s="59" t="s">
        <v>34344</v>
      </c>
      <c r="C433" s="884" t="s">
        <v>34345</v>
      </c>
      <c r="D433" s="767">
        <v>7</v>
      </c>
      <c r="E433" s="42">
        <v>65</v>
      </c>
      <c r="F433" s="885">
        <v>44287</v>
      </c>
      <c r="G433" s="767"/>
      <c r="H433" s="185" t="s">
        <v>20412</v>
      </c>
      <c r="I433" s="185" t="s">
        <v>14977</v>
      </c>
      <c r="J433" s="883"/>
      <c r="K433" s="767"/>
    </row>
    <row r="434" spans="1:11" ht="31.5">
      <c r="A434" s="1514" t="s">
        <v>34346</v>
      </c>
      <c r="B434" s="1384"/>
      <c r="C434" s="1384"/>
      <c r="D434" s="1384"/>
      <c r="E434" s="1384"/>
      <c r="F434" s="1384"/>
      <c r="G434" s="1384"/>
      <c r="H434" s="1384"/>
      <c r="I434" s="1384"/>
      <c r="J434" s="1384"/>
      <c r="K434" s="59" t="s">
        <v>34342</v>
      </c>
    </row>
    <row r="435" spans="1:11" ht="51.75">
      <c r="A435" s="59">
        <v>1</v>
      </c>
      <c r="B435" s="59" t="s">
        <v>34347</v>
      </c>
      <c r="C435" s="884" t="s">
        <v>26663</v>
      </c>
      <c r="D435" s="59">
        <v>5</v>
      </c>
      <c r="E435" s="59">
        <v>118</v>
      </c>
      <c r="F435" s="298">
        <v>43987</v>
      </c>
      <c r="G435" s="298">
        <v>43868</v>
      </c>
      <c r="H435" s="185" t="s">
        <v>19809</v>
      </c>
      <c r="I435" s="185" t="s">
        <v>27495</v>
      </c>
      <c r="J435" s="59"/>
      <c r="K435" s="59" t="s">
        <v>34342</v>
      </c>
    </row>
    <row r="436" spans="1:11" ht="120.75">
      <c r="A436" s="59">
        <v>2</v>
      </c>
      <c r="B436" s="59" t="s">
        <v>34348</v>
      </c>
      <c r="C436" s="884" t="s">
        <v>27370</v>
      </c>
      <c r="D436" s="59">
        <v>2</v>
      </c>
      <c r="E436" s="59">
        <v>58</v>
      </c>
      <c r="F436" s="298">
        <v>43987</v>
      </c>
      <c r="G436" s="59" t="s">
        <v>34349</v>
      </c>
      <c r="H436" s="185" t="s">
        <v>19809</v>
      </c>
      <c r="I436" s="185" t="s">
        <v>27495</v>
      </c>
      <c r="J436" s="59"/>
      <c r="K436" s="59" t="s">
        <v>34342</v>
      </c>
    </row>
    <row r="437" spans="1:11" ht="51.75">
      <c r="A437" s="59">
        <v>3</v>
      </c>
      <c r="B437" s="59" t="s">
        <v>34350</v>
      </c>
      <c r="C437" s="884" t="s">
        <v>34351</v>
      </c>
      <c r="D437" s="59">
        <v>3</v>
      </c>
      <c r="E437" s="59">
        <v>22</v>
      </c>
      <c r="F437" s="298">
        <v>43987</v>
      </c>
      <c r="G437" s="886" t="s">
        <v>34352</v>
      </c>
      <c r="H437" s="185" t="s">
        <v>19809</v>
      </c>
      <c r="I437" s="185" t="s">
        <v>27495</v>
      </c>
      <c r="J437" s="59"/>
      <c r="K437" s="59" t="s">
        <v>34342</v>
      </c>
    </row>
    <row r="438" spans="1:11" ht="51.75">
      <c r="A438" s="59">
        <v>4</v>
      </c>
      <c r="B438" s="59" t="s">
        <v>34353</v>
      </c>
      <c r="C438" s="884" t="s">
        <v>34354</v>
      </c>
      <c r="D438" s="59">
        <v>2</v>
      </c>
      <c r="E438" s="59">
        <v>18</v>
      </c>
      <c r="F438" s="298">
        <v>44017</v>
      </c>
      <c r="G438" s="886" t="s">
        <v>34355</v>
      </c>
      <c r="H438" s="185" t="s">
        <v>19809</v>
      </c>
      <c r="I438" s="185" t="s">
        <v>27495</v>
      </c>
      <c r="J438" s="59"/>
      <c r="K438" s="59" t="s">
        <v>34342</v>
      </c>
    </row>
    <row r="439" spans="1:11" ht="34.5">
      <c r="A439" s="59">
        <v>5</v>
      </c>
      <c r="B439" s="59" t="s">
        <v>34356</v>
      </c>
      <c r="C439" s="884" t="s">
        <v>34357</v>
      </c>
      <c r="D439" s="59">
        <v>2</v>
      </c>
      <c r="E439" s="59">
        <v>3</v>
      </c>
      <c r="F439" s="298">
        <v>44017</v>
      </c>
      <c r="G439" s="886" t="s">
        <v>34358</v>
      </c>
      <c r="H439" s="185" t="s">
        <v>19809</v>
      </c>
      <c r="I439" s="185" t="s">
        <v>27495</v>
      </c>
      <c r="J439" s="59"/>
      <c r="K439" s="59" t="s">
        <v>34342</v>
      </c>
    </row>
    <row r="440" spans="1:11" ht="51.75">
      <c r="A440" s="59">
        <v>6</v>
      </c>
      <c r="B440" s="59" t="s">
        <v>34359</v>
      </c>
      <c r="C440" s="884" t="s">
        <v>34360</v>
      </c>
      <c r="D440" s="59">
        <v>2</v>
      </c>
      <c r="E440" s="59">
        <v>46</v>
      </c>
      <c r="F440" s="298">
        <v>44048</v>
      </c>
      <c r="G440" s="886" t="s">
        <v>34358</v>
      </c>
      <c r="H440" s="185" t="s">
        <v>19809</v>
      </c>
      <c r="I440" s="185" t="s">
        <v>27495</v>
      </c>
      <c r="J440" s="59"/>
      <c r="K440" s="59" t="s">
        <v>34342</v>
      </c>
    </row>
    <row r="441" spans="1:11" ht="51.75">
      <c r="A441" s="59">
        <v>7</v>
      </c>
      <c r="B441" s="59" t="s">
        <v>34361</v>
      </c>
      <c r="C441" s="884" t="s">
        <v>27068</v>
      </c>
      <c r="D441" s="59">
        <v>2</v>
      </c>
      <c r="E441" s="59">
        <v>4</v>
      </c>
      <c r="F441" s="298">
        <v>44048</v>
      </c>
      <c r="G441" s="886" t="s">
        <v>34358</v>
      </c>
      <c r="H441" s="185" t="s">
        <v>19809</v>
      </c>
      <c r="I441" s="185" t="s">
        <v>27495</v>
      </c>
      <c r="J441" s="59"/>
      <c r="K441" s="59" t="s">
        <v>34342</v>
      </c>
    </row>
    <row r="442" spans="1:11" ht="51.75">
      <c r="A442" s="59">
        <v>8</v>
      </c>
      <c r="B442" s="59" t="s">
        <v>34362</v>
      </c>
      <c r="C442" s="884" t="s">
        <v>34313</v>
      </c>
      <c r="D442" s="59">
        <v>2</v>
      </c>
      <c r="E442" s="59">
        <v>6</v>
      </c>
      <c r="F442" s="298">
        <v>44048</v>
      </c>
      <c r="G442" s="886" t="s">
        <v>34355</v>
      </c>
      <c r="H442" s="185" t="s">
        <v>19809</v>
      </c>
      <c r="I442" s="185" t="s">
        <v>27495</v>
      </c>
      <c r="J442" s="59"/>
      <c r="K442" s="59" t="s">
        <v>34342</v>
      </c>
    </row>
    <row r="443" spans="1:11" ht="34.5">
      <c r="A443" s="59">
        <v>9</v>
      </c>
      <c r="B443" s="59" t="s">
        <v>34363</v>
      </c>
      <c r="C443" s="884" t="s">
        <v>34364</v>
      </c>
      <c r="D443" s="59">
        <v>2</v>
      </c>
      <c r="E443" s="59">
        <v>5</v>
      </c>
      <c r="F443" s="298">
        <v>44048</v>
      </c>
      <c r="G443" s="886" t="s">
        <v>34358</v>
      </c>
      <c r="H443" s="185" t="s">
        <v>19809</v>
      </c>
      <c r="I443" s="185" t="s">
        <v>27495</v>
      </c>
      <c r="J443" s="59"/>
      <c r="K443" s="59" t="s">
        <v>34342</v>
      </c>
    </row>
    <row r="444" spans="1:11" ht="51.75">
      <c r="A444" s="59">
        <v>10</v>
      </c>
      <c r="B444" s="59" t="s">
        <v>34365</v>
      </c>
      <c r="C444" s="884" t="s">
        <v>34366</v>
      </c>
      <c r="D444" s="59">
        <v>2</v>
      </c>
      <c r="E444" s="59">
        <v>2</v>
      </c>
      <c r="F444" s="298">
        <v>44048</v>
      </c>
      <c r="G444" s="886" t="s">
        <v>34358</v>
      </c>
      <c r="H444" s="185" t="s">
        <v>19809</v>
      </c>
      <c r="I444" s="185" t="s">
        <v>27495</v>
      </c>
      <c r="J444" s="59"/>
      <c r="K444" s="59" t="s">
        <v>34342</v>
      </c>
    </row>
    <row r="445" spans="1:11" ht="51.75">
      <c r="A445" s="59">
        <v>11</v>
      </c>
      <c r="B445" s="59" t="s">
        <v>34367</v>
      </c>
      <c r="C445" s="884" t="s">
        <v>34368</v>
      </c>
      <c r="D445" s="59">
        <v>2</v>
      </c>
      <c r="E445" s="59">
        <v>10</v>
      </c>
      <c r="F445" s="298">
        <v>44140</v>
      </c>
      <c r="G445" s="298">
        <v>43836</v>
      </c>
      <c r="H445" s="185" t="s">
        <v>19809</v>
      </c>
      <c r="I445" s="185" t="s">
        <v>27495</v>
      </c>
      <c r="J445" s="59"/>
      <c r="K445" s="59" t="s">
        <v>34342</v>
      </c>
    </row>
    <row r="446" spans="1:11" ht="34.5">
      <c r="A446" s="59">
        <v>12</v>
      </c>
      <c r="B446" s="59" t="s">
        <v>34369</v>
      </c>
      <c r="C446" s="884" t="s">
        <v>34370</v>
      </c>
      <c r="D446" s="59">
        <v>2</v>
      </c>
      <c r="E446" s="59">
        <v>2</v>
      </c>
      <c r="F446" s="298">
        <v>44140</v>
      </c>
      <c r="G446" s="59" t="s">
        <v>34371</v>
      </c>
      <c r="H446" s="185" t="s">
        <v>19809</v>
      </c>
      <c r="I446" s="185" t="s">
        <v>27495</v>
      </c>
      <c r="J446" s="59"/>
      <c r="K446" s="59" t="s">
        <v>34342</v>
      </c>
    </row>
    <row r="447" spans="1:11" ht="69">
      <c r="A447" s="59">
        <v>13</v>
      </c>
      <c r="B447" s="59" t="s">
        <v>34372</v>
      </c>
      <c r="C447" s="884" t="s">
        <v>26899</v>
      </c>
      <c r="D447" s="59">
        <v>3</v>
      </c>
      <c r="E447" s="59">
        <v>151</v>
      </c>
      <c r="F447" s="298">
        <v>44140</v>
      </c>
      <c r="G447" s="887">
        <v>44049.498611111114</v>
      </c>
      <c r="H447" s="185" t="s">
        <v>19809</v>
      </c>
      <c r="I447" s="185" t="s">
        <v>27495</v>
      </c>
      <c r="J447" s="59"/>
      <c r="K447" s="59" t="s">
        <v>34342</v>
      </c>
    </row>
    <row r="448" spans="1:11" ht="69">
      <c r="A448" s="59">
        <v>14</v>
      </c>
      <c r="B448" s="59" t="s">
        <v>34373</v>
      </c>
      <c r="C448" s="884" t="s">
        <v>34374</v>
      </c>
      <c r="D448" s="59">
        <v>2</v>
      </c>
      <c r="E448" s="59">
        <v>62</v>
      </c>
      <c r="F448" s="298">
        <v>44140</v>
      </c>
      <c r="G448" s="59" t="s">
        <v>34371</v>
      </c>
      <c r="H448" s="185" t="s">
        <v>19809</v>
      </c>
      <c r="I448" s="185" t="s">
        <v>27495</v>
      </c>
      <c r="J448" s="59"/>
      <c r="K448" s="59" t="s">
        <v>34375</v>
      </c>
    </row>
    <row r="449" spans="1:11" ht="51.75">
      <c r="A449" s="59">
        <v>15</v>
      </c>
      <c r="B449" s="59" t="s">
        <v>34376</v>
      </c>
      <c r="C449" s="884" t="s">
        <v>26663</v>
      </c>
      <c r="D449" s="59">
        <v>2</v>
      </c>
      <c r="E449" s="59">
        <v>120</v>
      </c>
      <c r="F449" s="298" t="s">
        <v>34358</v>
      </c>
      <c r="G449" s="59"/>
      <c r="H449" s="185" t="s">
        <v>19809</v>
      </c>
      <c r="I449" s="185" t="s">
        <v>14977</v>
      </c>
      <c r="J449" s="59"/>
      <c r="K449" s="59" t="s">
        <v>34342</v>
      </c>
    </row>
    <row r="450" spans="1:11" ht="31.5">
      <c r="A450" s="59">
        <v>16</v>
      </c>
      <c r="B450" s="59" t="s">
        <v>34377</v>
      </c>
      <c r="C450" s="884" t="s">
        <v>34378</v>
      </c>
      <c r="D450" s="59">
        <v>1</v>
      </c>
      <c r="E450" s="59">
        <v>3</v>
      </c>
      <c r="F450" s="59" t="s">
        <v>34358</v>
      </c>
      <c r="G450" s="59" t="s">
        <v>34379</v>
      </c>
      <c r="H450" s="185" t="s">
        <v>19809</v>
      </c>
      <c r="I450" s="185" t="s">
        <v>27495</v>
      </c>
      <c r="J450" s="59"/>
      <c r="K450" s="59" t="s">
        <v>34380</v>
      </c>
    </row>
    <row r="451" spans="1:11" ht="34.5">
      <c r="A451" s="59">
        <v>17</v>
      </c>
      <c r="B451" s="59" t="s">
        <v>34381</v>
      </c>
      <c r="C451" s="884" t="s">
        <v>34382</v>
      </c>
      <c r="D451" s="59">
        <v>2</v>
      </c>
      <c r="E451" s="59">
        <v>5</v>
      </c>
      <c r="F451" s="59" t="s">
        <v>34358</v>
      </c>
      <c r="G451" s="59"/>
      <c r="H451" s="185" t="s">
        <v>19809</v>
      </c>
      <c r="I451" s="185" t="s">
        <v>14977</v>
      </c>
      <c r="J451" s="59"/>
      <c r="K451" s="59" t="s">
        <v>34380</v>
      </c>
    </row>
    <row r="452" spans="1:11" ht="120.75">
      <c r="A452" s="59">
        <v>18</v>
      </c>
      <c r="B452" s="59" t="s">
        <v>34383</v>
      </c>
      <c r="C452" s="884" t="s">
        <v>27370</v>
      </c>
      <c r="D452" s="59">
        <v>2</v>
      </c>
      <c r="E452" s="59">
        <v>16</v>
      </c>
      <c r="F452" s="59" t="s">
        <v>34358</v>
      </c>
      <c r="G452" s="59"/>
      <c r="H452" s="185" t="s">
        <v>19809</v>
      </c>
      <c r="I452" s="185" t="s">
        <v>14977</v>
      </c>
      <c r="J452" s="59"/>
      <c r="K452" s="59" t="s">
        <v>34342</v>
      </c>
    </row>
    <row r="453" spans="1:11" ht="86.25">
      <c r="A453" s="59">
        <v>19</v>
      </c>
      <c r="B453" s="59" t="s">
        <v>34384</v>
      </c>
      <c r="C453" s="884" t="s">
        <v>34385</v>
      </c>
      <c r="D453" s="59">
        <v>2</v>
      </c>
      <c r="E453" s="59">
        <v>5</v>
      </c>
      <c r="F453" s="59" t="s">
        <v>34358</v>
      </c>
      <c r="G453" s="59" t="s">
        <v>34386</v>
      </c>
      <c r="H453" s="185" t="s">
        <v>19809</v>
      </c>
      <c r="I453" s="185" t="s">
        <v>27495</v>
      </c>
      <c r="J453" s="59"/>
      <c r="K453" s="59" t="s">
        <v>34342</v>
      </c>
    </row>
    <row r="454" spans="1:11" ht="86.25">
      <c r="A454" s="59">
        <v>20</v>
      </c>
      <c r="B454" s="59" t="s">
        <v>34387</v>
      </c>
      <c r="C454" s="884" t="s">
        <v>34388</v>
      </c>
      <c r="D454" s="59">
        <v>2</v>
      </c>
      <c r="E454" s="59">
        <v>4</v>
      </c>
      <c r="F454" s="59" t="s">
        <v>34358</v>
      </c>
      <c r="G454" s="59" t="s">
        <v>34389</v>
      </c>
      <c r="H454" s="185" t="s">
        <v>19809</v>
      </c>
      <c r="I454" s="185" t="s">
        <v>27495</v>
      </c>
      <c r="J454" s="59"/>
      <c r="K454" s="59" t="s">
        <v>34342</v>
      </c>
    </row>
    <row r="455" spans="1:11" ht="51.75">
      <c r="A455" s="59">
        <v>21</v>
      </c>
      <c r="B455" s="59" t="s">
        <v>34390</v>
      </c>
      <c r="C455" s="884" t="s">
        <v>27062</v>
      </c>
      <c r="D455" s="59">
        <v>1</v>
      </c>
      <c r="E455" s="59">
        <v>3</v>
      </c>
      <c r="F455" s="59" t="s">
        <v>34358</v>
      </c>
      <c r="G455" s="59" t="s">
        <v>34391</v>
      </c>
      <c r="H455" s="185" t="s">
        <v>19809</v>
      </c>
      <c r="I455" s="185" t="s">
        <v>27495</v>
      </c>
      <c r="J455" s="59"/>
      <c r="K455" s="59" t="s">
        <v>34342</v>
      </c>
    </row>
    <row r="456" spans="1:11" ht="69">
      <c r="A456" s="59">
        <v>22</v>
      </c>
      <c r="B456" s="59" t="s">
        <v>34392</v>
      </c>
      <c r="C456" s="884" t="s">
        <v>34393</v>
      </c>
      <c r="D456" s="59">
        <v>2</v>
      </c>
      <c r="E456" s="59">
        <v>4</v>
      </c>
      <c r="F456" s="59" t="s">
        <v>34394</v>
      </c>
      <c r="G456" s="59" t="s">
        <v>34386</v>
      </c>
      <c r="H456" s="185" t="s">
        <v>19809</v>
      </c>
      <c r="I456" s="185" t="s">
        <v>27495</v>
      </c>
      <c r="J456" s="59"/>
      <c r="K456" s="59" t="s">
        <v>34342</v>
      </c>
    </row>
    <row r="457" spans="1:11" ht="69">
      <c r="A457" s="59">
        <v>23</v>
      </c>
      <c r="B457" s="59" t="s">
        <v>34395</v>
      </c>
      <c r="C457" s="884" t="s">
        <v>34396</v>
      </c>
      <c r="D457" s="59">
        <v>2</v>
      </c>
      <c r="E457" s="59">
        <v>3</v>
      </c>
      <c r="F457" s="59" t="s">
        <v>34397</v>
      </c>
      <c r="G457" s="59" t="s">
        <v>34386</v>
      </c>
      <c r="H457" s="185" t="s">
        <v>19809</v>
      </c>
      <c r="I457" s="185" t="s">
        <v>27495</v>
      </c>
      <c r="J457" s="59"/>
      <c r="K457" s="59" t="s">
        <v>34342</v>
      </c>
    </row>
    <row r="458" spans="1:11" ht="34.5">
      <c r="A458" s="59">
        <v>24</v>
      </c>
      <c r="B458" s="59" t="s">
        <v>34398</v>
      </c>
      <c r="C458" s="884" t="s">
        <v>27000</v>
      </c>
      <c r="D458" s="59">
        <v>2</v>
      </c>
      <c r="E458" s="59">
        <v>113</v>
      </c>
      <c r="F458" s="59" t="s">
        <v>34397</v>
      </c>
      <c r="G458" s="59" t="s">
        <v>34386</v>
      </c>
      <c r="H458" s="185" t="s">
        <v>19809</v>
      </c>
      <c r="I458" s="185" t="s">
        <v>27495</v>
      </c>
      <c r="J458" s="59"/>
      <c r="K458" s="59" t="s">
        <v>34342</v>
      </c>
    </row>
    <row r="459" spans="1:11" ht="34.5">
      <c r="A459" s="59">
        <v>25</v>
      </c>
      <c r="B459" s="59" t="s">
        <v>34399</v>
      </c>
      <c r="C459" s="884" t="s">
        <v>26440</v>
      </c>
      <c r="D459" s="59">
        <v>2</v>
      </c>
      <c r="E459" s="59">
        <v>7</v>
      </c>
      <c r="F459" s="59" t="s">
        <v>34397</v>
      </c>
      <c r="G459" s="59" t="s">
        <v>34400</v>
      </c>
      <c r="H459" s="185" t="s">
        <v>19809</v>
      </c>
      <c r="I459" s="185" t="s">
        <v>27495</v>
      </c>
      <c r="J459" s="59"/>
      <c r="K459" s="59" t="s">
        <v>34342</v>
      </c>
    </row>
    <row r="460" spans="1:11" ht="34.5">
      <c r="A460" s="59">
        <v>26</v>
      </c>
      <c r="B460" s="59" t="s">
        <v>34401</v>
      </c>
      <c r="C460" s="884" t="s">
        <v>26842</v>
      </c>
      <c r="D460" s="59">
        <v>2</v>
      </c>
      <c r="E460" s="59">
        <v>2</v>
      </c>
      <c r="F460" s="59" t="s">
        <v>34397</v>
      </c>
      <c r="G460" s="298">
        <v>43868.470138888886</v>
      </c>
      <c r="H460" s="185" t="s">
        <v>19809</v>
      </c>
      <c r="I460" s="185" t="s">
        <v>27495</v>
      </c>
      <c r="J460" s="59"/>
      <c r="K460" s="59" t="s">
        <v>34375</v>
      </c>
    </row>
    <row r="461" spans="1:11" ht="51.75">
      <c r="A461" s="59">
        <v>27</v>
      </c>
      <c r="B461" s="59" t="s">
        <v>34402</v>
      </c>
      <c r="C461" s="884" t="s">
        <v>26663</v>
      </c>
      <c r="D461" s="59">
        <v>2</v>
      </c>
      <c r="E461" s="59">
        <v>32</v>
      </c>
      <c r="F461" s="298">
        <v>43867</v>
      </c>
      <c r="G461" s="59"/>
      <c r="H461" s="185" t="s">
        <v>19809</v>
      </c>
      <c r="I461" s="185" t="s">
        <v>14977</v>
      </c>
      <c r="J461" s="59"/>
      <c r="K461" s="59" t="s">
        <v>34375</v>
      </c>
    </row>
    <row r="462" spans="1:11" ht="34.5">
      <c r="A462" s="59">
        <v>28</v>
      </c>
      <c r="B462" s="59" t="s">
        <v>34403</v>
      </c>
      <c r="C462" s="884" t="s">
        <v>26987</v>
      </c>
      <c r="D462" s="59">
        <v>2</v>
      </c>
      <c r="E462" s="59">
        <v>30</v>
      </c>
      <c r="F462" s="298">
        <v>43867</v>
      </c>
      <c r="G462" s="59"/>
      <c r="H462" s="185" t="s">
        <v>19809</v>
      </c>
      <c r="I462" s="185" t="s">
        <v>14977</v>
      </c>
      <c r="J462" s="59"/>
      <c r="K462" s="59" t="s">
        <v>34342</v>
      </c>
    </row>
    <row r="463" spans="1:11" ht="86.25">
      <c r="A463" s="59">
        <v>29</v>
      </c>
      <c r="B463" s="59" t="s">
        <v>34404</v>
      </c>
      <c r="C463" s="884" t="s">
        <v>34405</v>
      </c>
      <c r="D463" s="59">
        <v>2</v>
      </c>
      <c r="E463" s="59">
        <v>35</v>
      </c>
      <c r="F463" s="298">
        <v>44049</v>
      </c>
      <c r="G463" s="298">
        <v>43868.470138888886</v>
      </c>
      <c r="H463" s="185" t="s">
        <v>19809</v>
      </c>
      <c r="I463" s="185" t="s">
        <v>27495</v>
      </c>
      <c r="J463" s="59"/>
      <c r="K463" s="59" t="s">
        <v>34342</v>
      </c>
    </row>
    <row r="464" spans="1:11" ht="103.5">
      <c r="A464" s="59">
        <v>30</v>
      </c>
      <c r="B464" s="59" t="s">
        <v>34406</v>
      </c>
      <c r="C464" s="884" t="s">
        <v>34407</v>
      </c>
      <c r="D464" s="59">
        <v>2</v>
      </c>
      <c r="E464" s="59">
        <v>44</v>
      </c>
      <c r="F464" s="298">
        <v>44049</v>
      </c>
      <c r="G464" s="59" t="s">
        <v>34408</v>
      </c>
      <c r="H464" s="185" t="s">
        <v>19809</v>
      </c>
      <c r="I464" s="185" t="s">
        <v>27495</v>
      </c>
      <c r="J464" s="59"/>
      <c r="K464" s="59" t="s">
        <v>34380</v>
      </c>
    </row>
    <row r="465" spans="1:11" ht="69">
      <c r="A465" s="59">
        <v>31</v>
      </c>
      <c r="B465" s="59" t="s">
        <v>34409</v>
      </c>
      <c r="C465" s="884" t="s">
        <v>34410</v>
      </c>
      <c r="D465" s="59">
        <v>2</v>
      </c>
      <c r="E465" s="59">
        <v>21</v>
      </c>
      <c r="F465" s="298">
        <v>44049</v>
      </c>
      <c r="G465" s="59"/>
      <c r="H465" s="185" t="s">
        <v>19809</v>
      </c>
      <c r="I465" s="185" t="s">
        <v>14977</v>
      </c>
      <c r="J465" s="59"/>
      <c r="K465" s="59" t="s">
        <v>34342</v>
      </c>
    </row>
    <row r="466" spans="1:11" ht="51.75">
      <c r="A466" s="59">
        <v>32</v>
      </c>
      <c r="B466" s="59" t="s">
        <v>34411</v>
      </c>
      <c r="C466" s="884" t="s">
        <v>34412</v>
      </c>
      <c r="D466" s="59">
        <v>3</v>
      </c>
      <c r="E466" s="59">
        <v>5</v>
      </c>
      <c r="F466" s="298">
        <v>44171</v>
      </c>
      <c r="G466" s="59" t="s">
        <v>34400</v>
      </c>
      <c r="H466" s="185" t="s">
        <v>19809</v>
      </c>
      <c r="I466" s="185" t="s">
        <v>27495</v>
      </c>
      <c r="J466" s="59"/>
      <c r="K466" s="59" t="s">
        <v>34380</v>
      </c>
    </row>
    <row r="467" spans="1:11" ht="120.75">
      <c r="A467" s="59">
        <v>33</v>
      </c>
      <c r="B467" s="59" t="s">
        <v>34413</v>
      </c>
      <c r="C467" s="884" t="s">
        <v>27370</v>
      </c>
      <c r="D467" s="59">
        <v>2</v>
      </c>
      <c r="E467" s="59">
        <v>30</v>
      </c>
      <c r="F467" s="298">
        <v>44171</v>
      </c>
      <c r="G467" s="59"/>
      <c r="H467" s="185" t="s">
        <v>19809</v>
      </c>
      <c r="I467" s="185" t="s">
        <v>14977</v>
      </c>
      <c r="J467" s="59"/>
      <c r="K467" s="59" t="s">
        <v>34342</v>
      </c>
    </row>
    <row r="468" spans="1:11" ht="69">
      <c r="A468" s="59">
        <v>34</v>
      </c>
      <c r="B468" s="59" t="s">
        <v>34414</v>
      </c>
      <c r="C468" s="884" t="s">
        <v>34415</v>
      </c>
      <c r="D468" s="59">
        <v>2</v>
      </c>
      <c r="E468" s="59">
        <v>22</v>
      </c>
      <c r="F468" s="298">
        <v>44171</v>
      </c>
      <c r="G468" s="298">
        <v>43928.488888888889</v>
      </c>
      <c r="H468" s="185" t="s">
        <v>19809</v>
      </c>
      <c r="I468" s="185" t="s">
        <v>27495</v>
      </c>
      <c r="J468" s="59"/>
      <c r="K468" s="59" t="s">
        <v>34342</v>
      </c>
    </row>
    <row r="469" spans="1:11" ht="51.75">
      <c r="A469" s="59">
        <v>35</v>
      </c>
      <c r="B469" s="59" t="s">
        <v>34416</v>
      </c>
      <c r="C469" s="884" t="s">
        <v>34417</v>
      </c>
      <c r="D469" s="59">
        <v>2</v>
      </c>
      <c r="E469" s="59">
        <v>20</v>
      </c>
      <c r="F469" s="59" t="s">
        <v>34418</v>
      </c>
      <c r="G469" s="59" t="s">
        <v>34419</v>
      </c>
      <c r="H469" s="185" t="s">
        <v>19809</v>
      </c>
      <c r="I469" s="185" t="s">
        <v>27495</v>
      </c>
      <c r="J469" s="59"/>
      <c r="K469" s="59" t="s">
        <v>34342</v>
      </c>
    </row>
    <row r="470" spans="1:11" ht="51.75">
      <c r="A470" s="59">
        <v>36</v>
      </c>
      <c r="B470" s="59" t="s">
        <v>34420</v>
      </c>
      <c r="C470" s="884" t="s">
        <v>27194</v>
      </c>
      <c r="D470" s="59">
        <v>4</v>
      </c>
      <c r="E470" s="59">
        <v>3</v>
      </c>
      <c r="F470" s="59" t="s">
        <v>34421</v>
      </c>
      <c r="G470" s="59" t="s">
        <v>34422</v>
      </c>
      <c r="H470" s="185" t="s">
        <v>19809</v>
      </c>
      <c r="I470" s="185" t="s">
        <v>27495</v>
      </c>
      <c r="J470" s="59"/>
      <c r="K470" s="59" t="s">
        <v>34342</v>
      </c>
    </row>
    <row r="471" spans="1:11" ht="51.75">
      <c r="A471" s="59">
        <v>37</v>
      </c>
      <c r="B471" s="59" t="s">
        <v>34423</v>
      </c>
      <c r="C471" s="884" t="s">
        <v>34424</v>
      </c>
      <c r="D471" s="59">
        <v>1</v>
      </c>
      <c r="E471" s="59">
        <v>3</v>
      </c>
      <c r="F471" s="59" t="s">
        <v>34418</v>
      </c>
      <c r="G471" s="59" t="s">
        <v>34425</v>
      </c>
      <c r="H471" s="185" t="s">
        <v>19809</v>
      </c>
      <c r="I471" s="185" t="s">
        <v>27495</v>
      </c>
      <c r="J471" s="59"/>
      <c r="K471" s="59" t="s">
        <v>34342</v>
      </c>
    </row>
    <row r="472" spans="1:11" ht="86.25">
      <c r="A472" s="59">
        <v>38</v>
      </c>
      <c r="B472" s="59" t="s">
        <v>34426</v>
      </c>
      <c r="C472" s="884" t="s">
        <v>34427</v>
      </c>
      <c r="D472" s="59">
        <v>2</v>
      </c>
      <c r="E472" s="59">
        <v>3</v>
      </c>
      <c r="F472" s="59" t="s">
        <v>34418</v>
      </c>
      <c r="G472" s="298">
        <v>43868.53125</v>
      </c>
      <c r="H472" s="185" t="s">
        <v>19809</v>
      </c>
      <c r="I472" s="185" t="s">
        <v>27495</v>
      </c>
      <c r="J472" s="59"/>
      <c r="K472" s="59" t="s">
        <v>34342</v>
      </c>
    </row>
    <row r="473" spans="1:11" ht="86.25">
      <c r="A473" s="59">
        <v>39</v>
      </c>
      <c r="B473" s="59" t="s">
        <v>34428</v>
      </c>
      <c r="C473" s="884" t="s">
        <v>34429</v>
      </c>
      <c r="D473" s="59">
        <v>3</v>
      </c>
      <c r="E473" s="59">
        <v>52</v>
      </c>
      <c r="F473" s="59" t="s">
        <v>34418</v>
      </c>
      <c r="G473" s="59" t="s">
        <v>28519</v>
      </c>
      <c r="H473" s="185" t="s">
        <v>19809</v>
      </c>
      <c r="I473" s="185" t="s">
        <v>27495</v>
      </c>
      <c r="J473" s="59"/>
      <c r="K473" s="59" t="s">
        <v>34342</v>
      </c>
    </row>
    <row r="474" spans="1:11" ht="51.75">
      <c r="A474" s="59">
        <v>40</v>
      </c>
      <c r="B474" s="59" t="s">
        <v>34430</v>
      </c>
      <c r="C474" s="884" t="s">
        <v>34431</v>
      </c>
      <c r="D474" s="59">
        <v>2</v>
      </c>
      <c r="E474" s="59">
        <v>13</v>
      </c>
      <c r="F474" s="59" t="s">
        <v>34421</v>
      </c>
      <c r="G474" s="298">
        <v>43868</v>
      </c>
      <c r="H474" s="185" t="s">
        <v>19809</v>
      </c>
      <c r="I474" s="185" t="s">
        <v>27495</v>
      </c>
      <c r="J474" s="59"/>
      <c r="K474" s="59" t="s">
        <v>34375</v>
      </c>
    </row>
    <row r="475" spans="1:11" ht="51.75">
      <c r="A475" s="59">
        <v>41</v>
      </c>
      <c r="B475" s="59" t="s">
        <v>34432</v>
      </c>
      <c r="C475" s="884" t="s">
        <v>34433</v>
      </c>
      <c r="D475" s="59">
        <v>1</v>
      </c>
      <c r="E475" s="59">
        <v>48</v>
      </c>
      <c r="F475" s="59" t="s">
        <v>34418</v>
      </c>
      <c r="G475" s="59"/>
      <c r="H475" s="185" t="s">
        <v>19809</v>
      </c>
      <c r="I475" s="185" t="s">
        <v>14977</v>
      </c>
      <c r="J475" s="59"/>
      <c r="K475" s="59" t="s">
        <v>34342</v>
      </c>
    </row>
    <row r="476" spans="1:11" ht="51.75">
      <c r="A476" s="59">
        <v>42</v>
      </c>
      <c r="B476" s="59" t="s">
        <v>34434</v>
      </c>
      <c r="C476" s="884" t="s">
        <v>34435</v>
      </c>
      <c r="D476" s="59">
        <v>2</v>
      </c>
      <c r="E476" s="59">
        <v>9</v>
      </c>
      <c r="F476" s="59" t="s">
        <v>34436</v>
      </c>
      <c r="G476" s="59" t="s">
        <v>34437</v>
      </c>
      <c r="H476" s="185" t="s">
        <v>19809</v>
      </c>
      <c r="I476" s="185" t="s">
        <v>27495</v>
      </c>
      <c r="J476" s="59"/>
      <c r="K476" s="59" t="s">
        <v>34342</v>
      </c>
    </row>
    <row r="477" spans="1:11" ht="34.5">
      <c r="A477" s="59">
        <v>43</v>
      </c>
      <c r="B477" s="59" t="s">
        <v>34438</v>
      </c>
      <c r="C477" s="884" t="s">
        <v>26431</v>
      </c>
      <c r="D477" s="59">
        <v>2</v>
      </c>
      <c r="E477" s="59">
        <v>3</v>
      </c>
      <c r="F477" s="59" t="s">
        <v>34436</v>
      </c>
      <c r="G477" s="298">
        <v>43868</v>
      </c>
      <c r="H477" s="185" t="s">
        <v>19809</v>
      </c>
      <c r="I477" s="185" t="s">
        <v>27495</v>
      </c>
      <c r="J477" s="59"/>
      <c r="K477" s="59" t="s">
        <v>34342</v>
      </c>
    </row>
    <row r="478" spans="1:11" ht="34.5">
      <c r="A478" s="59">
        <v>44</v>
      </c>
      <c r="B478" s="59" t="s">
        <v>34439</v>
      </c>
      <c r="C478" s="884" t="s">
        <v>34440</v>
      </c>
      <c r="D478" s="59">
        <v>3</v>
      </c>
      <c r="E478" s="59">
        <v>8</v>
      </c>
      <c r="F478" s="59" t="s">
        <v>34436</v>
      </c>
      <c r="G478" s="298">
        <v>43868</v>
      </c>
      <c r="H478" s="185" t="s">
        <v>19809</v>
      </c>
      <c r="I478" s="185" t="s">
        <v>27495</v>
      </c>
      <c r="J478" s="59"/>
      <c r="K478" s="59" t="s">
        <v>34342</v>
      </c>
    </row>
    <row r="479" spans="1:11" ht="86.25">
      <c r="A479" s="59">
        <v>45</v>
      </c>
      <c r="B479" s="59" t="s">
        <v>34441</v>
      </c>
      <c r="C479" s="884" t="s">
        <v>26650</v>
      </c>
      <c r="D479" s="59">
        <v>2</v>
      </c>
      <c r="E479" s="59">
        <v>61</v>
      </c>
      <c r="F479" s="59" t="s">
        <v>34436</v>
      </c>
      <c r="G479" s="298">
        <v>43868</v>
      </c>
      <c r="H479" s="185" t="s">
        <v>19809</v>
      </c>
      <c r="I479" s="185" t="s">
        <v>27495</v>
      </c>
      <c r="J479" s="59"/>
      <c r="K479" s="59" t="s">
        <v>34342</v>
      </c>
    </row>
    <row r="480" spans="1:11" ht="69">
      <c r="A480" s="59">
        <v>46</v>
      </c>
      <c r="B480" s="59" t="s">
        <v>34442</v>
      </c>
      <c r="C480" s="884" t="s">
        <v>14900</v>
      </c>
      <c r="D480" s="59">
        <v>2</v>
      </c>
      <c r="E480" s="59">
        <v>28</v>
      </c>
      <c r="F480" s="59" t="s">
        <v>34436</v>
      </c>
      <c r="G480" s="298">
        <v>43868</v>
      </c>
      <c r="H480" s="185" t="s">
        <v>19809</v>
      </c>
      <c r="I480" s="185" t="s">
        <v>27495</v>
      </c>
      <c r="J480" s="59"/>
      <c r="K480" s="59" t="s">
        <v>34342</v>
      </c>
    </row>
    <row r="481" spans="1:11" ht="69">
      <c r="A481" s="59">
        <v>47</v>
      </c>
      <c r="B481" s="59" t="s">
        <v>34443</v>
      </c>
      <c r="C481" s="884" t="s">
        <v>14912</v>
      </c>
      <c r="D481" s="59">
        <v>2</v>
      </c>
      <c r="E481" s="59">
        <v>32</v>
      </c>
      <c r="F481" s="59" t="s">
        <v>34444</v>
      </c>
      <c r="G481" s="298">
        <v>43868</v>
      </c>
      <c r="H481" s="185" t="s">
        <v>19809</v>
      </c>
      <c r="I481" s="185" t="s">
        <v>27495</v>
      </c>
      <c r="J481" s="59"/>
      <c r="K481" s="59" t="s">
        <v>34342</v>
      </c>
    </row>
    <row r="482" spans="1:11" ht="69">
      <c r="A482" s="59">
        <v>48</v>
      </c>
      <c r="B482" s="59" t="s">
        <v>34445</v>
      </c>
      <c r="C482" s="884" t="s">
        <v>14888</v>
      </c>
      <c r="D482" s="59">
        <v>2</v>
      </c>
      <c r="E482" s="59">
        <v>24</v>
      </c>
      <c r="F482" s="59" t="s">
        <v>34444</v>
      </c>
      <c r="G482" s="298">
        <v>43868</v>
      </c>
      <c r="H482" s="185" t="s">
        <v>19809</v>
      </c>
      <c r="I482" s="185" t="s">
        <v>27495</v>
      </c>
      <c r="J482" s="59"/>
      <c r="K482" s="59" t="s">
        <v>34342</v>
      </c>
    </row>
    <row r="483" spans="1:11" ht="69">
      <c r="A483" s="59">
        <v>49</v>
      </c>
      <c r="B483" s="59" t="s">
        <v>34446</v>
      </c>
      <c r="C483" s="884" t="s">
        <v>14892</v>
      </c>
      <c r="D483" s="59">
        <v>1</v>
      </c>
      <c r="E483" s="59">
        <v>7</v>
      </c>
      <c r="F483" s="59" t="s">
        <v>34444</v>
      </c>
      <c r="G483" s="298">
        <v>43868</v>
      </c>
      <c r="H483" s="185" t="s">
        <v>19809</v>
      </c>
      <c r="I483" s="185" t="s">
        <v>27495</v>
      </c>
      <c r="J483" s="59"/>
      <c r="K483" s="59" t="s">
        <v>34342</v>
      </c>
    </row>
    <row r="484" spans="1:11" ht="51.75">
      <c r="A484" s="59">
        <v>50</v>
      </c>
      <c r="B484" s="59" t="s">
        <v>34447</v>
      </c>
      <c r="C484" s="884" t="s">
        <v>26663</v>
      </c>
      <c r="D484" s="59">
        <v>2</v>
      </c>
      <c r="E484" s="59">
        <v>6</v>
      </c>
      <c r="F484" s="59" t="s">
        <v>34444</v>
      </c>
      <c r="G484" s="298">
        <v>43837</v>
      </c>
      <c r="H484" s="185" t="s">
        <v>19809</v>
      </c>
      <c r="I484" s="185" t="s">
        <v>27495</v>
      </c>
      <c r="J484" s="59"/>
      <c r="K484" s="59" t="s">
        <v>34342</v>
      </c>
    </row>
    <row r="485" spans="1:11" ht="86.25">
      <c r="A485" s="59">
        <v>51</v>
      </c>
      <c r="B485" s="59" t="s">
        <v>34448</v>
      </c>
      <c r="C485" s="884" t="s">
        <v>14962</v>
      </c>
      <c r="D485" s="59">
        <v>1</v>
      </c>
      <c r="E485" s="59">
        <v>2</v>
      </c>
      <c r="F485" s="59" t="s">
        <v>34444</v>
      </c>
      <c r="G485" s="298">
        <v>43868</v>
      </c>
      <c r="H485" s="185" t="s">
        <v>19809</v>
      </c>
      <c r="I485" s="185" t="s">
        <v>27495</v>
      </c>
      <c r="J485" s="59"/>
      <c r="K485" s="59" t="s">
        <v>34342</v>
      </c>
    </row>
    <row r="486" spans="1:11" ht="69">
      <c r="A486" s="59">
        <v>52</v>
      </c>
      <c r="B486" s="59" t="s">
        <v>34449</v>
      </c>
      <c r="C486" s="884" t="s">
        <v>34450</v>
      </c>
      <c r="D486" s="59">
        <v>2</v>
      </c>
      <c r="E486" s="59">
        <v>18</v>
      </c>
      <c r="F486" s="59" t="s">
        <v>34451</v>
      </c>
      <c r="G486" s="298">
        <v>43868</v>
      </c>
      <c r="H486" s="185" t="s">
        <v>19809</v>
      </c>
      <c r="I486" s="185" t="s">
        <v>27495</v>
      </c>
      <c r="J486" s="59"/>
      <c r="K486" s="59" t="s">
        <v>34342</v>
      </c>
    </row>
    <row r="487" spans="1:11" ht="69">
      <c r="A487" s="59">
        <v>53</v>
      </c>
      <c r="B487" s="59" t="s">
        <v>34452</v>
      </c>
      <c r="C487" s="884" t="s">
        <v>34453</v>
      </c>
      <c r="D487" s="59">
        <v>2</v>
      </c>
      <c r="E487" s="59">
        <v>3</v>
      </c>
      <c r="F487" s="59" t="s">
        <v>34444</v>
      </c>
      <c r="G487" s="59" t="s">
        <v>34437</v>
      </c>
      <c r="H487" s="185" t="s">
        <v>19809</v>
      </c>
      <c r="I487" s="185" t="s">
        <v>27495</v>
      </c>
      <c r="J487" s="59"/>
      <c r="K487" s="59" t="s">
        <v>34454</v>
      </c>
    </row>
    <row r="488" spans="1:11" ht="103.5">
      <c r="A488" s="59">
        <v>54</v>
      </c>
      <c r="B488" s="59" t="s">
        <v>34455</v>
      </c>
      <c r="C488" s="884" t="s">
        <v>34456</v>
      </c>
      <c r="D488" s="59">
        <v>1</v>
      </c>
      <c r="E488" s="59">
        <v>3</v>
      </c>
      <c r="F488" s="59" t="s">
        <v>34444</v>
      </c>
      <c r="G488" s="59"/>
      <c r="H488" s="185" t="s">
        <v>19809</v>
      </c>
      <c r="I488" s="185" t="s">
        <v>14977</v>
      </c>
      <c r="J488" s="59"/>
      <c r="K488" s="59" t="s">
        <v>34342</v>
      </c>
    </row>
    <row r="489" spans="1:11" ht="51.75">
      <c r="A489" s="59">
        <v>55</v>
      </c>
      <c r="B489" s="59" t="s">
        <v>34457</v>
      </c>
      <c r="C489" s="884" t="s">
        <v>34458</v>
      </c>
      <c r="D489" s="59">
        <v>2</v>
      </c>
      <c r="E489" s="59">
        <v>11</v>
      </c>
      <c r="F489" s="59" t="s">
        <v>34459</v>
      </c>
      <c r="G489" s="298">
        <v>43837</v>
      </c>
      <c r="H489" s="185" t="s">
        <v>19809</v>
      </c>
      <c r="I489" s="185" t="s">
        <v>27495</v>
      </c>
      <c r="J489" s="59"/>
      <c r="K489" s="59" t="s">
        <v>34342</v>
      </c>
    </row>
    <row r="490" spans="1:11" ht="69">
      <c r="A490" s="59">
        <v>56</v>
      </c>
      <c r="B490" s="59" t="s">
        <v>34460</v>
      </c>
      <c r="C490" s="884" t="s">
        <v>14888</v>
      </c>
      <c r="D490" s="59">
        <v>2</v>
      </c>
      <c r="E490" s="59">
        <v>30</v>
      </c>
      <c r="F490" s="59" t="s">
        <v>34459</v>
      </c>
      <c r="G490" s="298">
        <v>43868</v>
      </c>
      <c r="H490" s="185" t="s">
        <v>19809</v>
      </c>
      <c r="I490" s="185" t="s">
        <v>27495</v>
      </c>
      <c r="J490" s="59"/>
      <c r="K490" s="59" t="s">
        <v>34342</v>
      </c>
    </row>
    <row r="491" spans="1:11" ht="103.5">
      <c r="A491" s="59">
        <v>57</v>
      </c>
      <c r="B491" s="59" t="s">
        <v>34461</v>
      </c>
      <c r="C491" s="884" t="s">
        <v>34462</v>
      </c>
      <c r="D491" s="59">
        <v>2</v>
      </c>
      <c r="E491" s="59">
        <v>21</v>
      </c>
      <c r="F491" s="59" t="s">
        <v>34459</v>
      </c>
      <c r="G491" s="298">
        <v>43868</v>
      </c>
      <c r="H491" s="185" t="s">
        <v>19809</v>
      </c>
      <c r="I491" s="185" t="s">
        <v>27495</v>
      </c>
      <c r="J491" s="59"/>
      <c r="K491" s="59" t="s">
        <v>34380</v>
      </c>
    </row>
    <row r="492" spans="1:11" ht="34.5">
      <c r="A492" s="59">
        <v>58</v>
      </c>
      <c r="B492" s="59" t="s">
        <v>34463</v>
      </c>
      <c r="C492" s="884" t="s">
        <v>34464</v>
      </c>
      <c r="D492" s="59">
        <v>4</v>
      </c>
      <c r="E492" s="59">
        <v>3</v>
      </c>
      <c r="F492" s="59" t="s">
        <v>34459</v>
      </c>
      <c r="G492" s="298" t="s">
        <v>34465</v>
      </c>
      <c r="H492" s="185" t="s">
        <v>19809</v>
      </c>
      <c r="I492" s="185" t="s">
        <v>27495</v>
      </c>
      <c r="J492" s="59"/>
      <c r="K492" s="59" t="s">
        <v>34342</v>
      </c>
    </row>
    <row r="493" spans="1:11" ht="69">
      <c r="A493" s="59">
        <v>59</v>
      </c>
      <c r="B493" s="59" t="s">
        <v>34466</v>
      </c>
      <c r="C493" s="884" t="s">
        <v>27037</v>
      </c>
      <c r="D493" s="59">
        <v>2</v>
      </c>
      <c r="E493" s="59">
        <v>9</v>
      </c>
      <c r="F493" s="59" t="s">
        <v>34467</v>
      </c>
      <c r="G493" s="298">
        <v>43868</v>
      </c>
      <c r="H493" s="185" t="s">
        <v>19809</v>
      </c>
      <c r="I493" s="185" t="s">
        <v>27495</v>
      </c>
      <c r="J493" s="59"/>
      <c r="K493" s="59" t="s">
        <v>34342</v>
      </c>
    </row>
    <row r="494" spans="1:11" ht="69">
      <c r="A494" s="59">
        <v>60</v>
      </c>
      <c r="B494" s="59" t="s">
        <v>34468</v>
      </c>
      <c r="C494" s="884" t="s">
        <v>14895</v>
      </c>
      <c r="D494" s="59">
        <v>2</v>
      </c>
      <c r="E494" s="59">
        <v>9</v>
      </c>
      <c r="F494" s="59" t="s">
        <v>34459</v>
      </c>
      <c r="G494" s="298">
        <v>43868</v>
      </c>
      <c r="H494" s="185" t="s">
        <v>19809</v>
      </c>
      <c r="I494" s="185" t="s">
        <v>27495</v>
      </c>
      <c r="J494" s="59"/>
      <c r="K494" s="59" t="s">
        <v>34342</v>
      </c>
    </row>
    <row r="495" spans="1:11" ht="69">
      <c r="A495" s="59">
        <v>61</v>
      </c>
      <c r="B495" s="59" t="s">
        <v>34469</v>
      </c>
      <c r="C495" s="884" t="s">
        <v>34453</v>
      </c>
      <c r="D495" s="59">
        <v>1</v>
      </c>
      <c r="E495" s="59">
        <v>3</v>
      </c>
      <c r="F495" s="59" t="s">
        <v>34389</v>
      </c>
      <c r="G495" s="298">
        <v>43868</v>
      </c>
      <c r="H495" s="185" t="s">
        <v>19809</v>
      </c>
      <c r="I495" s="185" t="s">
        <v>27495</v>
      </c>
      <c r="J495" s="59"/>
      <c r="K495" s="59" t="s">
        <v>34342</v>
      </c>
    </row>
    <row r="496" spans="1:11" ht="51.75">
      <c r="A496" s="59">
        <v>62</v>
      </c>
      <c r="B496" s="59" t="s">
        <v>34470</v>
      </c>
      <c r="C496" s="884" t="s">
        <v>34471</v>
      </c>
      <c r="D496" s="59">
        <v>4</v>
      </c>
      <c r="E496" s="59">
        <v>83</v>
      </c>
      <c r="F496" s="59" t="s">
        <v>34389</v>
      </c>
      <c r="G496" s="298" t="s">
        <v>34472</v>
      </c>
      <c r="H496" s="185" t="s">
        <v>19809</v>
      </c>
      <c r="I496" s="185" t="s">
        <v>27495</v>
      </c>
      <c r="J496" s="59"/>
      <c r="K496" s="59" t="s">
        <v>34342</v>
      </c>
    </row>
    <row r="497" spans="1:11" ht="69">
      <c r="A497" s="59">
        <v>63</v>
      </c>
      <c r="B497" s="59" t="s">
        <v>34473</v>
      </c>
      <c r="C497" s="884" t="s">
        <v>14928</v>
      </c>
      <c r="D497" s="59">
        <v>2</v>
      </c>
      <c r="E497" s="59">
        <v>2</v>
      </c>
      <c r="F497" s="59" t="s">
        <v>34389</v>
      </c>
      <c r="G497" s="298">
        <v>43868</v>
      </c>
      <c r="H497" s="185" t="s">
        <v>19809</v>
      </c>
      <c r="I497" s="185" t="s">
        <v>27495</v>
      </c>
      <c r="J497" s="59"/>
      <c r="K497" s="59" t="s">
        <v>34342</v>
      </c>
    </row>
    <row r="498" spans="1:11" ht="120.75">
      <c r="A498" s="59">
        <v>64</v>
      </c>
      <c r="B498" s="59" t="s">
        <v>34474</v>
      </c>
      <c r="C498" s="884" t="s">
        <v>27370</v>
      </c>
      <c r="D498" s="59">
        <v>5</v>
      </c>
      <c r="E498" s="59">
        <v>14</v>
      </c>
      <c r="F498" s="59" t="s">
        <v>34475</v>
      </c>
      <c r="G498" s="298">
        <v>44409</v>
      </c>
      <c r="H498" s="185" t="s">
        <v>19809</v>
      </c>
      <c r="I498" s="185" t="s">
        <v>27495</v>
      </c>
      <c r="J498" s="59"/>
      <c r="K498" s="59" t="s">
        <v>34342</v>
      </c>
    </row>
    <row r="499" spans="1:11" ht="69">
      <c r="A499" s="59">
        <v>65</v>
      </c>
      <c r="B499" s="59" t="s">
        <v>34476</v>
      </c>
      <c r="C499" s="884" t="s">
        <v>34477</v>
      </c>
      <c r="D499" s="59">
        <v>2</v>
      </c>
      <c r="E499" s="59">
        <v>103</v>
      </c>
      <c r="F499" s="59" t="s">
        <v>34475</v>
      </c>
      <c r="G499" s="298">
        <v>43929</v>
      </c>
      <c r="H499" s="185" t="s">
        <v>19809</v>
      </c>
      <c r="I499" s="185" t="s">
        <v>27495</v>
      </c>
      <c r="J499" s="59"/>
      <c r="K499" s="59" t="s">
        <v>34342</v>
      </c>
    </row>
    <row r="500" spans="1:11" ht="51.75">
      <c r="A500" s="59">
        <v>66</v>
      </c>
      <c r="B500" s="59" t="s">
        <v>34478</v>
      </c>
      <c r="C500" s="884" t="s">
        <v>26663</v>
      </c>
      <c r="D500" s="59">
        <v>3</v>
      </c>
      <c r="E500" s="59">
        <v>24</v>
      </c>
      <c r="F500" s="298">
        <v>43837</v>
      </c>
      <c r="G500" s="298">
        <v>43929</v>
      </c>
      <c r="H500" s="185" t="s">
        <v>19809</v>
      </c>
      <c r="I500" s="185" t="s">
        <v>27495</v>
      </c>
      <c r="J500" s="59"/>
      <c r="K500" s="59" t="s">
        <v>34342</v>
      </c>
    </row>
    <row r="501" spans="1:11" ht="51.75">
      <c r="A501" s="59">
        <v>67</v>
      </c>
      <c r="B501" s="59" t="s">
        <v>34479</v>
      </c>
      <c r="C501" s="884" t="s">
        <v>34480</v>
      </c>
      <c r="D501" s="59">
        <v>2</v>
      </c>
      <c r="E501" s="59">
        <v>32</v>
      </c>
      <c r="F501" s="298">
        <v>43837</v>
      </c>
      <c r="G501" s="59" t="s">
        <v>34481</v>
      </c>
      <c r="H501" s="185" t="s">
        <v>19809</v>
      </c>
      <c r="I501" s="185" t="s">
        <v>27495</v>
      </c>
      <c r="J501" s="59"/>
      <c r="K501" s="59" t="s">
        <v>34342</v>
      </c>
    </row>
    <row r="502" spans="1:11" ht="69">
      <c r="A502" s="59">
        <v>68</v>
      </c>
      <c r="B502" s="59" t="s">
        <v>34482</v>
      </c>
      <c r="C502" s="884" t="s">
        <v>34483</v>
      </c>
      <c r="D502" s="59">
        <v>2</v>
      </c>
      <c r="E502" s="59">
        <v>11</v>
      </c>
      <c r="F502" s="298">
        <v>43837</v>
      </c>
      <c r="G502" s="298">
        <v>43929</v>
      </c>
      <c r="H502" s="185" t="s">
        <v>19809</v>
      </c>
      <c r="I502" s="185" t="s">
        <v>27495</v>
      </c>
      <c r="J502" s="59"/>
      <c r="K502" s="59" t="s">
        <v>34342</v>
      </c>
    </row>
    <row r="503" spans="1:11" ht="34.5">
      <c r="A503" s="59">
        <v>69</v>
      </c>
      <c r="B503" s="59" t="s">
        <v>34484</v>
      </c>
      <c r="C503" s="884" t="s">
        <v>34485</v>
      </c>
      <c r="D503" s="59">
        <v>2</v>
      </c>
      <c r="E503" s="59">
        <v>9</v>
      </c>
      <c r="F503" s="298">
        <v>43837</v>
      </c>
      <c r="G503" s="298">
        <v>43929</v>
      </c>
      <c r="H503" s="185" t="s">
        <v>19809</v>
      </c>
      <c r="I503" s="185" t="s">
        <v>27495</v>
      </c>
      <c r="J503" s="59"/>
      <c r="K503" s="59" t="s">
        <v>34342</v>
      </c>
    </row>
    <row r="504" spans="1:11" ht="86.25">
      <c r="A504" s="59">
        <v>70</v>
      </c>
      <c r="B504" s="59" t="s">
        <v>34486</v>
      </c>
      <c r="C504" s="884" t="s">
        <v>34487</v>
      </c>
      <c r="D504" s="59">
        <v>2</v>
      </c>
      <c r="E504" s="59">
        <v>3</v>
      </c>
      <c r="F504" s="298">
        <v>43837</v>
      </c>
      <c r="G504" s="298" t="s">
        <v>34488</v>
      </c>
      <c r="H504" s="185" t="s">
        <v>19809</v>
      </c>
      <c r="I504" s="185" t="s">
        <v>27495</v>
      </c>
      <c r="J504" s="59"/>
      <c r="K504" s="59" t="s">
        <v>34375</v>
      </c>
    </row>
    <row r="505" spans="1:11" ht="120.75">
      <c r="A505" s="59">
        <v>71</v>
      </c>
      <c r="B505" s="59" t="s">
        <v>34489</v>
      </c>
      <c r="C505" s="884" t="s">
        <v>34490</v>
      </c>
      <c r="D505" s="59">
        <v>4</v>
      </c>
      <c r="E505" s="59">
        <v>11</v>
      </c>
      <c r="F505" s="298">
        <v>43989</v>
      </c>
      <c r="G505" s="298">
        <v>43872</v>
      </c>
      <c r="H505" s="185" t="s">
        <v>19809</v>
      </c>
      <c r="I505" s="185" t="s">
        <v>27495</v>
      </c>
      <c r="J505" s="59"/>
      <c r="K505" s="59" t="s">
        <v>34342</v>
      </c>
    </row>
    <row r="506" spans="1:11" ht="51.75">
      <c r="A506" s="59">
        <v>72</v>
      </c>
      <c r="B506" s="59" t="s">
        <v>34491</v>
      </c>
      <c r="C506" s="884" t="s">
        <v>34417</v>
      </c>
      <c r="D506" s="59">
        <v>3</v>
      </c>
      <c r="E506" s="59">
        <v>11</v>
      </c>
      <c r="F506" s="59" t="s">
        <v>34492</v>
      </c>
      <c r="G506" s="59" t="s">
        <v>34493</v>
      </c>
      <c r="H506" s="185" t="s">
        <v>19809</v>
      </c>
      <c r="I506" s="185" t="s">
        <v>27495</v>
      </c>
      <c r="J506" s="59"/>
      <c r="K506" s="59" t="s">
        <v>34342</v>
      </c>
    </row>
    <row r="507" spans="1:11" ht="69">
      <c r="A507" s="59">
        <v>73</v>
      </c>
      <c r="B507" s="59" t="s">
        <v>34494</v>
      </c>
      <c r="C507" s="884" t="s">
        <v>27053</v>
      </c>
      <c r="D507" s="59">
        <v>3</v>
      </c>
      <c r="E507" s="59">
        <v>20</v>
      </c>
      <c r="F507" s="59" t="s">
        <v>34495</v>
      </c>
      <c r="G507" s="59" t="s">
        <v>34496</v>
      </c>
      <c r="H507" s="185" t="s">
        <v>19809</v>
      </c>
      <c r="I507" s="185" t="s">
        <v>27495</v>
      </c>
      <c r="J507" s="59"/>
      <c r="K507" s="59" t="s">
        <v>34342</v>
      </c>
    </row>
    <row r="508" spans="1:11" ht="34.5">
      <c r="A508" s="59">
        <v>74</v>
      </c>
      <c r="B508" s="59" t="s">
        <v>34497</v>
      </c>
      <c r="C508" s="884" t="s">
        <v>34498</v>
      </c>
      <c r="D508" s="59">
        <v>2</v>
      </c>
      <c r="E508" s="59">
        <v>10</v>
      </c>
      <c r="F508" s="59" t="s">
        <v>34495</v>
      </c>
      <c r="G508" s="298">
        <v>44144</v>
      </c>
      <c r="H508" s="185" t="s">
        <v>19809</v>
      </c>
      <c r="I508" s="185" t="s">
        <v>27495</v>
      </c>
      <c r="J508" s="59"/>
      <c r="K508" s="59" t="s">
        <v>34342</v>
      </c>
    </row>
    <row r="509" spans="1:11" ht="51.75">
      <c r="A509" s="59">
        <v>75</v>
      </c>
      <c r="B509" s="59" t="s">
        <v>34499</v>
      </c>
      <c r="C509" s="884" t="s">
        <v>34500</v>
      </c>
      <c r="D509" s="59">
        <v>1</v>
      </c>
      <c r="E509" s="59">
        <v>6</v>
      </c>
      <c r="F509" s="59" t="s">
        <v>34495</v>
      </c>
      <c r="G509" s="298">
        <v>43930</v>
      </c>
      <c r="H509" s="185" t="s">
        <v>19809</v>
      </c>
      <c r="I509" s="185" t="s">
        <v>27495</v>
      </c>
      <c r="J509" s="59"/>
      <c r="K509" s="59" t="s">
        <v>34342</v>
      </c>
    </row>
    <row r="510" spans="1:11" ht="69">
      <c r="A510" s="59">
        <v>76</v>
      </c>
      <c r="B510" s="59" t="s">
        <v>34501</v>
      </c>
      <c r="C510" s="884" t="s">
        <v>34502</v>
      </c>
      <c r="D510" s="59">
        <v>2</v>
      </c>
      <c r="E510" s="59">
        <v>22</v>
      </c>
      <c r="F510" s="59" t="s">
        <v>34495</v>
      </c>
      <c r="G510" s="298">
        <v>44113</v>
      </c>
      <c r="H510" s="185" t="s">
        <v>19809</v>
      </c>
      <c r="I510" s="185" t="s">
        <v>27495</v>
      </c>
      <c r="J510" s="59"/>
      <c r="K510" s="59" t="s">
        <v>34503</v>
      </c>
    </row>
    <row r="511" spans="1:11" ht="86.25">
      <c r="A511" s="59">
        <v>77</v>
      </c>
      <c r="B511" s="59" t="s">
        <v>34504</v>
      </c>
      <c r="C511" s="884" t="s">
        <v>34505</v>
      </c>
      <c r="D511" s="59">
        <v>2</v>
      </c>
      <c r="E511" s="59">
        <v>3</v>
      </c>
      <c r="F511" s="59" t="s">
        <v>34495</v>
      </c>
      <c r="G511" s="59"/>
      <c r="H511" s="185" t="s">
        <v>19809</v>
      </c>
      <c r="I511" s="185" t="s">
        <v>14977</v>
      </c>
      <c r="J511" s="59"/>
      <c r="K511" s="59" t="s">
        <v>34380</v>
      </c>
    </row>
    <row r="512" spans="1:11" ht="120.75">
      <c r="A512" s="59">
        <v>78</v>
      </c>
      <c r="B512" s="59" t="s">
        <v>34506</v>
      </c>
      <c r="C512" s="884" t="s">
        <v>27370</v>
      </c>
      <c r="D512" s="59">
        <v>2</v>
      </c>
      <c r="E512" s="59">
        <v>21</v>
      </c>
      <c r="F512" s="59" t="s">
        <v>34495</v>
      </c>
      <c r="G512" s="59"/>
      <c r="H512" s="185" t="s">
        <v>19809</v>
      </c>
      <c r="I512" s="185" t="s">
        <v>14977</v>
      </c>
      <c r="J512" s="59"/>
      <c r="K512" s="59" t="s">
        <v>34342</v>
      </c>
    </row>
    <row r="513" spans="1:11" ht="103.5">
      <c r="A513" s="59">
        <v>79</v>
      </c>
      <c r="B513" s="59" t="s">
        <v>34507</v>
      </c>
      <c r="C513" s="884" t="s">
        <v>34508</v>
      </c>
      <c r="D513" s="59">
        <v>2</v>
      </c>
      <c r="E513" s="59">
        <v>17</v>
      </c>
      <c r="F513" s="59" t="s">
        <v>34509</v>
      </c>
      <c r="G513" s="298">
        <v>44144</v>
      </c>
      <c r="H513" s="185" t="s">
        <v>19809</v>
      </c>
      <c r="I513" s="185" t="s">
        <v>27495</v>
      </c>
      <c r="J513" s="59"/>
      <c r="K513" s="59" t="s">
        <v>34342</v>
      </c>
    </row>
    <row r="514" spans="1:11" ht="69">
      <c r="A514" s="59">
        <v>80</v>
      </c>
      <c r="B514" s="59" t="s">
        <v>34510</v>
      </c>
      <c r="C514" s="884" t="s">
        <v>34511</v>
      </c>
      <c r="D514" s="59">
        <v>1</v>
      </c>
      <c r="E514" s="59">
        <v>11</v>
      </c>
      <c r="F514" s="59" t="s">
        <v>34512</v>
      </c>
      <c r="G514" s="298">
        <v>44113</v>
      </c>
      <c r="H514" s="185" t="s">
        <v>19809</v>
      </c>
      <c r="I514" s="185" t="s">
        <v>27495</v>
      </c>
      <c r="J514" s="59"/>
      <c r="K514" s="59" t="s">
        <v>34342</v>
      </c>
    </row>
    <row r="515" spans="1:11" ht="69">
      <c r="A515" s="59">
        <v>81</v>
      </c>
      <c r="B515" s="59" t="s">
        <v>34513</v>
      </c>
      <c r="C515" s="884" t="s">
        <v>34415</v>
      </c>
      <c r="D515" s="59">
        <v>2</v>
      </c>
      <c r="E515" s="59">
        <v>10</v>
      </c>
      <c r="F515" s="59" t="s">
        <v>34512</v>
      </c>
      <c r="G515" s="298">
        <v>44113</v>
      </c>
      <c r="H515" s="185" t="s">
        <v>19809</v>
      </c>
      <c r="I515" s="185" t="s">
        <v>27495</v>
      </c>
      <c r="J515" s="59"/>
      <c r="K515" s="59" t="s">
        <v>34342</v>
      </c>
    </row>
    <row r="516" spans="1:11" ht="51.75">
      <c r="A516" s="59">
        <v>82</v>
      </c>
      <c r="B516" s="59" t="s">
        <v>34514</v>
      </c>
      <c r="C516" s="884" t="s">
        <v>34515</v>
      </c>
      <c r="D516" s="59">
        <v>2</v>
      </c>
      <c r="E516" s="59">
        <v>5</v>
      </c>
      <c r="F516" s="59" t="s">
        <v>34509</v>
      </c>
      <c r="G516" s="298">
        <v>44113</v>
      </c>
      <c r="H516" s="185" t="s">
        <v>19809</v>
      </c>
      <c r="I516" s="185" t="s">
        <v>27495</v>
      </c>
      <c r="J516" s="59"/>
      <c r="K516" s="59" t="s">
        <v>34380</v>
      </c>
    </row>
    <row r="517" spans="1:11" ht="34.5">
      <c r="A517" s="59">
        <v>83</v>
      </c>
      <c r="B517" s="59" t="s">
        <v>34516</v>
      </c>
      <c r="C517" s="884" t="s">
        <v>26987</v>
      </c>
      <c r="D517" s="59">
        <v>3</v>
      </c>
      <c r="E517" s="59">
        <v>7</v>
      </c>
      <c r="F517" s="59" t="s">
        <v>34509</v>
      </c>
      <c r="G517" s="59" t="s">
        <v>34517</v>
      </c>
      <c r="H517" s="185" t="s">
        <v>19809</v>
      </c>
      <c r="I517" s="185" t="s">
        <v>27495</v>
      </c>
      <c r="J517" s="59"/>
      <c r="K517" s="59" t="s">
        <v>34342</v>
      </c>
    </row>
    <row r="518" spans="1:11" ht="69">
      <c r="A518" s="59">
        <v>84</v>
      </c>
      <c r="B518" s="59" t="s">
        <v>34518</v>
      </c>
      <c r="C518" s="884" t="s">
        <v>34483</v>
      </c>
      <c r="D518" s="59">
        <v>2</v>
      </c>
      <c r="E518" s="59">
        <v>7</v>
      </c>
      <c r="F518" s="59" t="s">
        <v>34512</v>
      </c>
      <c r="G518" s="298">
        <v>44113</v>
      </c>
      <c r="H518" s="185" t="s">
        <v>19809</v>
      </c>
      <c r="I518" s="185" t="s">
        <v>27495</v>
      </c>
      <c r="J518" s="59"/>
      <c r="K518" s="59" t="s">
        <v>34375</v>
      </c>
    </row>
    <row r="519" spans="1:11" ht="120.75">
      <c r="A519" s="59">
        <v>85</v>
      </c>
      <c r="B519" s="59" t="s">
        <v>34519</v>
      </c>
      <c r="C519" s="884" t="s">
        <v>34520</v>
      </c>
      <c r="D519" s="59">
        <v>2</v>
      </c>
      <c r="E519" s="59">
        <v>4</v>
      </c>
      <c r="F519" s="59" t="s">
        <v>34521</v>
      </c>
      <c r="G519" s="59"/>
      <c r="H519" s="185" t="s">
        <v>19809</v>
      </c>
      <c r="I519" s="185" t="s">
        <v>14977</v>
      </c>
      <c r="J519" s="59"/>
      <c r="K519" s="59" t="s">
        <v>34342</v>
      </c>
    </row>
    <row r="520" spans="1:11" ht="86.25">
      <c r="A520" s="59">
        <v>86</v>
      </c>
      <c r="B520" s="59" t="s">
        <v>34522</v>
      </c>
      <c r="C520" s="884" t="s">
        <v>34523</v>
      </c>
      <c r="D520" s="59">
        <v>2</v>
      </c>
      <c r="E520" s="59">
        <v>14</v>
      </c>
      <c r="F520" s="59" t="s">
        <v>34521</v>
      </c>
      <c r="G520" s="298">
        <v>44113</v>
      </c>
      <c r="H520" s="185" t="s">
        <v>19809</v>
      </c>
      <c r="I520" s="185" t="s">
        <v>27495</v>
      </c>
      <c r="J520" s="59"/>
      <c r="K520" s="59" t="s">
        <v>34342</v>
      </c>
    </row>
    <row r="521" spans="1:11" ht="34.5">
      <c r="A521" s="59">
        <v>87</v>
      </c>
      <c r="B521" s="59" t="s">
        <v>34524</v>
      </c>
      <c r="C521" s="884" t="s">
        <v>34498</v>
      </c>
      <c r="D521" s="59">
        <v>2</v>
      </c>
      <c r="E521" s="59">
        <v>3</v>
      </c>
      <c r="F521" s="59" t="s">
        <v>34521</v>
      </c>
      <c r="G521" s="298">
        <v>43930</v>
      </c>
      <c r="H521" s="185" t="s">
        <v>19809</v>
      </c>
      <c r="I521" s="185" t="s">
        <v>27495</v>
      </c>
      <c r="J521" s="59"/>
      <c r="K521" s="59" t="s">
        <v>34342</v>
      </c>
    </row>
    <row r="522" spans="1:11" ht="51.75">
      <c r="A522" s="59">
        <v>88</v>
      </c>
      <c r="B522" s="59" t="s">
        <v>34525</v>
      </c>
      <c r="C522" s="884" t="s">
        <v>34354</v>
      </c>
      <c r="D522" s="59">
        <v>1</v>
      </c>
      <c r="E522" s="59">
        <v>2</v>
      </c>
      <c r="F522" s="59" t="s">
        <v>34521</v>
      </c>
      <c r="G522" s="298">
        <v>43930</v>
      </c>
      <c r="H522" s="185" t="s">
        <v>19809</v>
      </c>
      <c r="I522" s="185" t="s">
        <v>27495</v>
      </c>
      <c r="J522" s="59"/>
      <c r="K522" s="59" t="s">
        <v>34503</v>
      </c>
    </row>
    <row r="523" spans="1:11" ht="51.75">
      <c r="A523" s="59">
        <v>89</v>
      </c>
      <c r="B523" s="59" t="s">
        <v>34526</v>
      </c>
      <c r="C523" s="884" t="s">
        <v>34527</v>
      </c>
      <c r="D523" s="59">
        <v>3</v>
      </c>
      <c r="E523" s="59">
        <v>13</v>
      </c>
      <c r="F523" s="59" t="s">
        <v>34419</v>
      </c>
      <c r="G523" s="59"/>
      <c r="H523" s="185" t="s">
        <v>19809</v>
      </c>
      <c r="I523" s="185" t="s">
        <v>14977</v>
      </c>
      <c r="J523" s="59"/>
      <c r="K523" s="59" t="s">
        <v>34342</v>
      </c>
    </row>
    <row r="524" spans="1:11" ht="51.75">
      <c r="A524" s="59">
        <v>90</v>
      </c>
      <c r="B524" s="59" t="s">
        <v>34528</v>
      </c>
      <c r="C524" s="884" t="s">
        <v>26663</v>
      </c>
      <c r="D524" s="59">
        <v>3</v>
      </c>
      <c r="E524" s="59">
        <v>38</v>
      </c>
      <c r="F524" s="59" t="s">
        <v>34419</v>
      </c>
      <c r="G524" s="298" t="s">
        <v>34472</v>
      </c>
      <c r="H524" s="185" t="s">
        <v>19809</v>
      </c>
      <c r="I524" s="185" t="s">
        <v>27495</v>
      </c>
      <c r="J524" s="59"/>
      <c r="K524" s="59" t="s">
        <v>34342</v>
      </c>
    </row>
    <row r="525" spans="1:11" ht="51.75">
      <c r="A525" s="59">
        <v>91</v>
      </c>
      <c r="B525" s="59" t="s">
        <v>34529</v>
      </c>
      <c r="C525" s="884" t="s">
        <v>27302</v>
      </c>
      <c r="D525" s="59">
        <v>2</v>
      </c>
      <c r="E525" s="59">
        <v>6</v>
      </c>
      <c r="F525" s="59" t="s">
        <v>34530</v>
      </c>
      <c r="G525" s="298">
        <v>43992</v>
      </c>
      <c r="H525" s="185" t="s">
        <v>19809</v>
      </c>
      <c r="I525" s="185" t="s">
        <v>27495</v>
      </c>
      <c r="J525" s="59"/>
      <c r="K525" s="59" t="s">
        <v>34342</v>
      </c>
    </row>
    <row r="526" spans="1:11" ht="51.75">
      <c r="A526" s="59">
        <v>92</v>
      </c>
      <c r="B526" s="59" t="s">
        <v>34531</v>
      </c>
      <c r="C526" s="884" t="s">
        <v>34417</v>
      </c>
      <c r="D526" s="59">
        <v>1</v>
      </c>
      <c r="E526" s="59">
        <v>9</v>
      </c>
      <c r="F526" s="59" t="s">
        <v>34530</v>
      </c>
      <c r="G526" s="298">
        <v>43930</v>
      </c>
      <c r="H526" s="185" t="s">
        <v>19809</v>
      </c>
      <c r="I526" s="185" t="s">
        <v>27495</v>
      </c>
      <c r="J526" s="59"/>
      <c r="K526" s="59" t="s">
        <v>34342</v>
      </c>
    </row>
    <row r="527" spans="1:11" ht="69">
      <c r="A527" s="59">
        <v>93</v>
      </c>
      <c r="B527" s="59" t="s">
        <v>34532</v>
      </c>
      <c r="C527" s="884" t="s">
        <v>34533</v>
      </c>
      <c r="D527" s="59">
        <v>3</v>
      </c>
      <c r="E527" s="59">
        <v>34</v>
      </c>
      <c r="F527" s="59" t="s">
        <v>34530</v>
      </c>
      <c r="G527" s="59" t="s">
        <v>34534</v>
      </c>
      <c r="H527" s="185" t="s">
        <v>19809</v>
      </c>
      <c r="I527" s="185" t="s">
        <v>27495</v>
      </c>
      <c r="J527" s="59"/>
      <c r="K527" s="59" t="s">
        <v>34342</v>
      </c>
    </row>
    <row r="528" spans="1:11" ht="51.75">
      <c r="A528" s="59">
        <v>94</v>
      </c>
      <c r="B528" s="59" t="s">
        <v>34535</v>
      </c>
      <c r="C528" s="884" t="s">
        <v>34536</v>
      </c>
      <c r="D528" s="59">
        <v>2</v>
      </c>
      <c r="E528" s="59">
        <v>2</v>
      </c>
      <c r="F528" s="59" t="s">
        <v>34530</v>
      </c>
      <c r="G528" s="298">
        <v>44146</v>
      </c>
      <c r="H528" s="185" t="s">
        <v>19809</v>
      </c>
      <c r="I528" s="185" t="s">
        <v>27495</v>
      </c>
      <c r="J528" s="59"/>
      <c r="K528" s="59" t="s">
        <v>34342</v>
      </c>
    </row>
    <row r="529" spans="1:11" ht="69">
      <c r="A529" s="59">
        <v>95</v>
      </c>
      <c r="B529" s="59" t="s">
        <v>34537</v>
      </c>
      <c r="C529" s="884" t="s">
        <v>34538</v>
      </c>
      <c r="D529" s="59">
        <v>2</v>
      </c>
      <c r="E529" s="59">
        <v>2</v>
      </c>
      <c r="F529" s="59" t="s">
        <v>34530</v>
      </c>
      <c r="G529" s="59" t="s">
        <v>34493</v>
      </c>
      <c r="H529" s="185" t="s">
        <v>19809</v>
      </c>
      <c r="I529" s="185" t="s">
        <v>27495</v>
      </c>
      <c r="J529" s="59"/>
      <c r="K529" s="59" t="s">
        <v>34342</v>
      </c>
    </row>
    <row r="530" spans="1:11" ht="120.75">
      <c r="A530" s="59">
        <v>96</v>
      </c>
      <c r="B530" s="59" t="s">
        <v>34539</v>
      </c>
      <c r="C530" s="884" t="s">
        <v>34490</v>
      </c>
      <c r="D530" s="59">
        <v>2</v>
      </c>
      <c r="E530" s="59">
        <v>9</v>
      </c>
      <c r="F530" s="298">
        <v>43898</v>
      </c>
      <c r="G530" s="59" t="s">
        <v>34540</v>
      </c>
      <c r="H530" s="185" t="s">
        <v>19809</v>
      </c>
      <c r="I530" s="185" t="s">
        <v>27495</v>
      </c>
      <c r="J530" s="59"/>
      <c r="K530" s="59" t="s">
        <v>34342</v>
      </c>
    </row>
    <row r="531" spans="1:11" ht="51.75">
      <c r="A531" s="59">
        <v>97</v>
      </c>
      <c r="B531" s="59" t="s">
        <v>34541</v>
      </c>
      <c r="C531" s="884" t="s">
        <v>26663</v>
      </c>
      <c r="D531" s="59">
        <v>3</v>
      </c>
      <c r="E531" s="59">
        <v>91</v>
      </c>
      <c r="F531" s="298">
        <v>43898</v>
      </c>
      <c r="G531" s="59" t="s">
        <v>34472</v>
      </c>
      <c r="H531" s="185" t="s">
        <v>19809</v>
      </c>
      <c r="I531" s="185" t="s">
        <v>27495</v>
      </c>
      <c r="J531" s="59"/>
      <c r="K531" s="59" t="s">
        <v>34342</v>
      </c>
    </row>
    <row r="532" spans="1:11" ht="51.75">
      <c r="A532" s="59">
        <v>98</v>
      </c>
      <c r="B532" s="59" t="s">
        <v>34542</v>
      </c>
      <c r="C532" s="884" t="s">
        <v>34417</v>
      </c>
      <c r="D532" s="59">
        <v>2</v>
      </c>
      <c r="E532" s="59">
        <v>51</v>
      </c>
      <c r="F532" s="298">
        <v>43898</v>
      </c>
      <c r="G532" s="298">
        <v>44113</v>
      </c>
      <c r="H532" s="185" t="s">
        <v>19809</v>
      </c>
      <c r="I532" s="185" t="s">
        <v>27495</v>
      </c>
      <c r="J532" s="59"/>
      <c r="K532" s="59" t="s">
        <v>34342</v>
      </c>
    </row>
    <row r="533" spans="1:11" ht="51.75">
      <c r="A533" s="59">
        <v>99</v>
      </c>
      <c r="B533" s="59" t="s">
        <v>34543</v>
      </c>
      <c r="C533" s="884" t="s">
        <v>26618</v>
      </c>
      <c r="D533" s="59">
        <v>2</v>
      </c>
      <c r="E533" s="59">
        <v>16</v>
      </c>
      <c r="F533" s="298">
        <v>43929</v>
      </c>
      <c r="G533" s="298">
        <v>44084</v>
      </c>
      <c r="H533" s="185" t="s">
        <v>19809</v>
      </c>
      <c r="I533" s="185" t="s">
        <v>27495</v>
      </c>
      <c r="J533" s="59"/>
      <c r="K533" s="59" t="s">
        <v>34342</v>
      </c>
    </row>
    <row r="534" spans="1:11" ht="51.75">
      <c r="A534" s="59">
        <v>100</v>
      </c>
      <c r="B534" s="59" t="s">
        <v>34544</v>
      </c>
      <c r="C534" s="884" t="s">
        <v>34545</v>
      </c>
      <c r="D534" s="59">
        <v>2</v>
      </c>
      <c r="E534" s="59">
        <v>2</v>
      </c>
      <c r="F534" s="298">
        <v>43929</v>
      </c>
      <c r="G534" s="298" t="s">
        <v>34546</v>
      </c>
      <c r="H534" s="185" t="s">
        <v>19809</v>
      </c>
      <c r="I534" s="185" t="s">
        <v>27495</v>
      </c>
      <c r="J534" s="59"/>
      <c r="K534" s="59" t="s">
        <v>34342</v>
      </c>
    </row>
    <row r="535" spans="1:11" ht="69">
      <c r="A535" s="59">
        <v>101</v>
      </c>
      <c r="B535" s="59" t="s">
        <v>34547</v>
      </c>
      <c r="C535" s="884" t="s">
        <v>34548</v>
      </c>
      <c r="D535" s="59">
        <v>4</v>
      </c>
      <c r="E535" s="59">
        <v>13</v>
      </c>
      <c r="F535" s="298">
        <v>44112</v>
      </c>
      <c r="G535" s="298" t="s">
        <v>34549</v>
      </c>
      <c r="H535" s="185" t="s">
        <v>19809</v>
      </c>
      <c r="I535" s="185" t="s">
        <v>27495</v>
      </c>
      <c r="J535" s="59"/>
      <c r="K535" s="59" t="s">
        <v>34342</v>
      </c>
    </row>
    <row r="536" spans="1:11" ht="69">
      <c r="A536" s="59">
        <v>102</v>
      </c>
      <c r="B536" s="59" t="s">
        <v>34550</v>
      </c>
      <c r="C536" s="884" t="s">
        <v>34551</v>
      </c>
      <c r="D536" s="59">
        <v>2</v>
      </c>
      <c r="E536" s="59">
        <v>21</v>
      </c>
      <c r="F536" s="298">
        <v>44143</v>
      </c>
      <c r="G536" s="59" t="s">
        <v>34517</v>
      </c>
      <c r="H536" s="185" t="s">
        <v>19809</v>
      </c>
      <c r="I536" s="185" t="s">
        <v>27495</v>
      </c>
      <c r="J536" s="59"/>
      <c r="K536" s="59" t="s">
        <v>34342</v>
      </c>
    </row>
    <row r="537" spans="1:11" ht="120.75">
      <c r="A537" s="59">
        <v>103</v>
      </c>
      <c r="B537" s="59" t="s">
        <v>34552</v>
      </c>
      <c r="C537" s="884" t="s">
        <v>34553</v>
      </c>
      <c r="D537" s="59">
        <v>1</v>
      </c>
      <c r="E537" s="59">
        <v>32</v>
      </c>
      <c r="F537" s="298">
        <v>44173</v>
      </c>
      <c r="G537" s="59"/>
      <c r="H537" s="185" t="s">
        <v>19809</v>
      </c>
      <c r="I537" s="185" t="s">
        <v>14977</v>
      </c>
      <c r="J537" s="59"/>
      <c r="K537" s="59" t="s">
        <v>34342</v>
      </c>
    </row>
    <row r="538" spans="1:11" ht="86.25">
      <c r="A538" s="59">
        <v>104</v>
      </c>
      <c r="B538" s="59" t="s">
        <v>34554</v>
      </c>
      <c r="C538" s="884" t="s">
        <v>34555</v>
      </c>
      <c r="D538" s="59">
        <v>1</v>
      </c>
      <c r="E538" s="59">
        <v>2</v>
      </c>
      <c r="F538" s="59" t="s">
        <v>34556</v>
      </c>
      <c r="G538" s="59" t="s">
        <v>34540</v>
      </c>
      <c r="H538" s="185" t="s">
        <v>19809</v>
      </c>
      <c r="I538" s="185" t="s">
        <v>27495</v>
      </c>
      <c r="J538" s="59"/>
      <c r="K538" s="59" t="s">
        <v>34342</v>
      </c>
    </row>
    <row r="539" spans="1:11" ht="69">
      <c r="A539" s="59">
        <v>105</v>
      </c>
      <c r="B539" s="59" t="s">
        <v>34557</v>
      </c>
      <c r="C539" s="884" t="s">
        <v>34548</v>
      </c>
      <c r="D539" s="59">
        <v>4</v>
      </c>
      <c r="E539" s="59">
        <v>18</v>
      </c>
      <c r="F539" s="59" t="s">
        <v>34556</v>
      </c>
      <c r="G539" s="59"/>
      <c r="H539" s="185" t="s">
        <v>19809</v>
      </c>
      <c r="I539" s="185" t="s">
        <v>14977</v>
      </c>
      <c r="J539" s="59"/>
      <c r="K539" s="59" t="s">
        <v>34342</v>
      </c>
    </row>
    <row r="540" spans="1:11" ht="51.75">
      <c r="A540" s="59">
        <v>106</v>
      </c>
      <c r="B540" s="59" t="s">
        <v>34558</v>
      </c>
      <c r="C540" s="884" t="s">
        <v>26618</v>
      </c>
      <c r="D540" s="59">
        <v>1</v>
      </c>
      <c r="E540" s="59">
        <v>64</v>
      </c>
      <c r="F540" s="59" t="s">
        <v>34559</v>
      </c>
      <c r="G540" s="59" t="s">
        <v>34560</v>
      </c>
      <c r="H540" s="185" t="s">
        <v>19809</v>
      </c>
      <c r="I540" s="185" t="s">
        <v>27495</v>
      </c>
      <c r="J540" s="59"/>
      <c r="K540" s="59" t="s">
        <v>34380</v>
      </c>
    </row>
    <row r="541" spans="1:11" ht="120.75">
      <c r="A541" s="59">
        <v>107</v>
      </c>
      <c r="B541" s="59" t="s">
        <v>34561</v>
      </c>
      <c r="C541" s="884" t="s">
        <v>34562</v>
      </c>
      <c r="D541" s="59">
        <v>2</v>
      </c>
      <c r="E541" s="59">
        <v>11</v>
      </c>
      <c r="F541" s="59" t="s">
        <v>34352</v>
      </c>
      <c r="G541" s="59"/>
      <c r="H541" s="185" t="s">
        <v>19809</v>
      </c>
      <c r="I541" s="185" t="s">
        <v>14977</v>
      </c>
      <c r="J541" s="59"/>
      <c r="K541" s="59" t="s">
        <v>34380</v>
      </c>
    </row>
    <row r="542" spans="1:11" ht="69">
      <c r="A542" s="59">
        <v>108</v>
      </c>
      <c r="B542" s="59" t="s">
        <v>34563</v>
      </c>
      <c r="C542" s="884" t="s">
        <v>34564</v>
      </c>
      <c r="D542" s="59">
        <v>1</v>
      </c>
      <c r="E542" s="59">
        <v>4</v>
      </c>
      <c r="F542" s="59" t="s">
        <v>34352</v>
      </c>
      <c r="G542" s="59"/>
      <c r="H542" s="185" t="s">
        <v>19809</v>
      </c>
      <c r="I542" s="185" t="s">
        <v>14977</v>
      </c>
      <c r="J542" s="59"/>
      <c r="K542" s="59" t="s">
        <v>34342</v>
      </c>
    </row>
    <row r="543" spans="1:11" ht="69">
      <c r="A543" s="59">
        <v>109</v>
      </c>
      <c r="B543" s="59" t="s">
        <v>34565</v>
      </c>
      <c r="C543" s="884" t="s">
        <v>34566</v>
      </c>
      <c r="D543" s="59">
        <v>2</v>
      </c>
      <c r="E543" s="59">
        <v>2</v>
      </c>
      <c r="F543" s="59" t="s">
        <v>34567</v>
      </c>
      <c r="G543" s="59" t="s">
        <v>34568</v>
      </c>
      <c r="H543" s="185" t="s">
        <v>19809</v>
      </c>
      <c r="I543" s="185" t="s">
        <v>27495</v>
      </c>
      <c r="J543" s="59"/>
      <c r="K543" s="59" t="s">
        <v>34342</v>
      </c>
    </row>
    <row r="544" spans="1:11" ht="138">
      <c r="A544" s="59">
        <v>110</v>
      </c>
      <c r="B544" s="59" t="s">
        <v>34569</v>
      </c>
      <c r="C544" s="884" t="s">
        <v>34570</v>
      </c>
      <c r="D544" s="59">
        <v>5</v>
      </c>
      <c r="E544" s="59">
        <v>2</v>
      </c>
      <c r="F544" s="59" t="s">
        <v>34571</v>
      </c>
      <c r="G544" s="59"/>
      <c r="H544" s="185" t="s">
        <v>19809</v>
      </c>
      <c r="I544" s="185" t="s">
        <v>14977</v>
      </c>
      <c r="J544" s="59"/>
      <c r="K544" s="59" t="s">
        <v>34342</v>
      </c>
    </row>
    <row r="545" spans="1:11" ht="69">
      <c r="A545" s="59">
        <v>111</v>
      </c>
      <c r="B545" s="59" t="s">
        <v>34572</v>
      </c>
      <c r="C545" s="884" t="s">
        <v>34573</v>
      </c>
      <c r="D545" s="59">
        <v>3</v>
      </c>
      <c r="E545" s="59">
        <v>1</v>
      </c>
      <c r="F545" s="59" t="s">
        <v>34574</v>
      </c>
      <c r="G545" s="59" t="s">
        <v>34575</v>
      </c>
      <c r="H545" s="185" t="s">
        <v>19809</v>
      </c>
      <c r="I545" s="185" t="s">
        <v>27495</v>
      </c>
      <c r="J545" s="59"/>
      <c r="K545" s="59" t="s">
        <v>34342</v>
      </c>
    </row>
    <row r="546" spans="1:11" ht="69">
      <c r="A546" s="59">
        <v>112</v>
      </c>
      <c r="B546" s="59" t="s">
        <v>34576</v>
      </c>
      <c r="C546" s="884" t="s">
        <v>34577</v>
      </c>
      <c r="D546" s="59">
        <v>2</v>
      </c>
      <c r="E546" s="59">
        <v>11</v>
      </c>
      <c r="F546" s="59" t="s">
        <v>34571</v>
      </c>
      <c r="G546" s="298">
        <v>44084</v>
      </c>
      <c r="H546" s="185" t="s">
        <v>19809</v>
      </c>
      <c r="I546" s="185" t="s">
        <v>27495</v>
      </c>
      <c r="J546" s="59"/>
      <c r="K546" s="59" t="s">
        <v>34342</v>
      </c>
    </row>
    <row r="547" spans="1:11" ht="69">
      <c r="A547" s="59">
        <v>113</v>
      </c>
      <c r="B547" s="59" t="s">
        <v>34578</v>
      </c>
      <c r="C547" s="884" t="s">
        <v>14912</v>
      </c>
      <c r="D547" s="59">
        <v>2</v>
      </c>
      <c r="E547" s="59">
        <v>3</v>
      </c>
      <c r="F547" s="59" t="s">
        <v>34571</v>
      </c>
      <c r="G547" s="59" t="s">
        <v>34568</v>
      </c>
      <c r="H547" s="185" t="s">
        <v>19809</v>
      </c>
      <c r="I547" s="185" t="s">
        <v>27495</v>
      </c>
      <c r="J547" s="59"/>
      <c r="K547" s="59" t="s">
        <v>34342</v>
      </c>
    </row>
    <row r="548" spans="1:11" ht="51.75">
      <c r="A548" s="59">
        <v>114</v>
      </c>
      <c r="B548" s="59" t="s">
        <v>34579</v>
      </c>
      <c r="C548" s="884" t="s">
        <v>26663</v>
      </c>
      <c r="D548" s="59">
        <v>3</v>
      </c>
      <c r="E548" s="59">
        <v>20</v>
      </c>
      <c r="F548" s="59" t="s">
        <v>34580</v>
      </c>
      <c r="G548" s="59" t="s">
        <v>34472</v>
      </c>
      <c r="H548" s="185" t="s">
        <v>19809</v>
      </c>
      <c r="I548" s="185" t="s">
        <v>27495</v>
      </c>
      <c r="J548" s="59"/>
      <c r="K548" s="59" t="s">
        <v>34342</v>
      </c>
    </row>
    <row r="549" spans="1:11" ht="34.5">
      <c r="A549" s="59">
        <v>115</v>
      </c>
      <c r="B549" s="59" t="s">
        <v>34581</v>
      </c>
      <c r="C549" s="884" t="s">
        <v>34382</v>
      </c>
      <c r="D549" s="59">
        <v>3</v>
      </c>
      <c r="E549" s="59">
        <v>1</v>
      </c>
      <c r="F549" s="59" t="s">
        <v>34580</v>
      </c>
      <c r="G549" s="298">
        <v>44348</v>
      </c>
      <c r="H549" s="185" t="s">
        <v>19809</v>
      </c>
      <c r="I549" s="185" t="s">
        <v>27495</v>
      </c>
      <c r="J549" s="59"/>
      <c r="K549" s="888" t="s">
        <v>34342</v>
      </c>
    </row>
    <row r="550" spans="1:11" ht="34.5">
      <c r="A550" s="59">
        <v>116</v>
      </c>
      <c r="B550" s="888" t="s">
        <v>34582</v>
      </c>
      <c r="C550" s="889" t="s">
        <v>14938</v>
      </c>
      <c r="D550" s="888">
        <v>1</v>
      </c>
      <c r="E550" s="888">
        <v>1</v>
      </c>
      <c r="F550" s="888" t="s">
        <v>34583</v>
      </c>
      <c r="G550" s="890">
        <v>44085</v>
      </c>
      <c r="H550" s="891" t="s">
        <v>19809</v>
      </c>
      <c r="I550" s="891" t="s">
        <v>27495</v>
      </c>
      <c r="J550" s="888"/>
      <c r="K550" s="888" t="s">
        <v>34342</v>
      </c>
    </row>
    <row r="551" spans="1:11" ht="69">
      <c r="A551" s="59">
        <v>117</v>
      </c>
      <c r="B551" s="888" t="s">
        <v>34584</v>
      </c>
      <c r="C551" s="889" t="s">
        <v>14895</v>
      </c>
      <c r="D551" s="888">
        <v>2</v>
      </c>
      <c r="E551" s="888">
        <v>1</v>
      </c>
      <c r="F551" s="890">
        <v>43930</v>
      </c>
      <c r="G551" s="890" t="s">
        <v>34585</v>
      </c>
      <c r="H551" s="891" t="s">
        <v>19809</v>
      </c>
      <c r="I551" s="891" t="s">
        <v>27495</v>
      </c>
      <c r="J551" s="888"/>
      <c r="K551" s="59" t="s">
        <v>34342</v>
      </c>
    </row>
    <row r="552" spans="1:11" ht="69">
      <c r="A552" s="59">
        <v>118</v>
      </c>
      <c r="B552" s="59" t="s">
        <v>34586</v>
      </c>
      <c r="C552" s="884" t="s">
        <v>26899</v>
      </c>
      <c r="D552" s="59">
        <v>4</v>
      </c>
      <c r="E552" s="59">
        <v>23</v>
      </c>
      <c r="F552" s="298">
        <v>43960</v>
      </c>
      <c r="G552" s="59" t="s">
        <v>34517</v>
      </c>
      <c r="H552" s="185" t="s">
        <v>19809</v>
      </c>
      <c r="I552" s="185" t="s">
        <v>27495</v>
      </c>
      <c r="J552" s="59"/>
      <c r="K552" s="59" t="s">
        <v>34342</v>
      </c>
    </row>
    <row r="553" spans="1:11" ht="120.75">
      <c r="A553" s="59">
        <v>119</v>
      </c>
      <c r="B553" s="59" t="s">
        <v>34587</v>
      </c>
      <c r="C553" s="884" t="s">
        <v>27370</v>
      </c>
      <c r="D553" s="59">
        <v>3</v>
      </c>
      <c r="E553" s="59">
        <v>6</v>
      </c>
      <c r="F553" s="298">
        <v>43960</v>
      </c>
      <c r="G553" s="59" t="s">
        <v>34534</v>
      </c>
      <c r="H553" s="185" t="s">
        <v>19809</v>
      </c>
      <c r="I553" s="185" t="s">
        <v>27495</v>
      </c>
      <c r="J553" s="59"/>
      <c r="K553" s="59" t="s">
        <v>34342</v>
      </c>
    </row>
    <row r="554" spans="1:11" ht="69">
      <c r="A554" s="59">
        <v>120</v>
      </c>
      <c r="B554" s="59" t="s">
        <v>34588</v>
      </c>
      <c r="C554" s="884" t="s">
        <v>34589</v>
      </c>
      <c r="D554" s="59">
        <v>2</v>
      </c>
      <c r="E554" s="59">
        <v>3</v>
      </c>
      <c r="F554" s="298">
        <v>43960</v>
      </c>
      <c r="G554" s="298">
        <v>44084</v>
      </c>
      <c r="H554" s="185" t="s">
        <v>19809</v>
      </c>
      <c r="I554" s="185" t="s">
        <v>27495</v>
      </c>
      <c r="J554" s="59"/>
      <c r="K554" s="59" t="s">
        <v>34342</v>
      </c>
    </row>
    <row r="555" spans="1:11" ht="69">
      <c r="A555" s="59">
        <v>121</v>
      </c>
      <c r="B555" s="59" t="s">
        <v>34590</v>
      </c>
      <c r="C555" s="884" t="s">
        <v>34591</v>
      </c>
      <c r="D555" s="59">
        <v>2</v>
      </c>
      <c r="E555" s="59">
        <v>5</v>
      </c>
      <c r="F555" s="298">
        <v>43960</v>
      </c>
      <c r="G555" s="298">
        <v>44084</v>
      </c>
      <c r="H555" s="185" t="s">
        <v>19809</v>
      </c>
      <c r="I555" s="185" t="s">
        <v>27495</v>
      </c>
      <c r="J555" s="59"/>
      <c r="K555" s="59" t="s">
        <v>34342</v>
      </c>
    </row>
    <row r="556" spans="1:11" ht="51.75">
      <c r="A556" s="59">
        <v>122</v>
      </c>
      <c r="B556" s="59" t="s">
        <v>34592</v>
      </c>
      <c r="C556" s="884" t="s">
        <v>34417</v>
      </c>
      <c r="D556" s="59">
        <v>2</v>
      </c>
      <c r="E556" s="59">
        <v>5</v>
      </c>
      <c r="F556" s="298">
        <v>43960</v>
      </c>
      <c r="G556" s="59" t="s">
        <v>34568</v>
      </c>
      <c r="H556" s="185" t="s">
        <v>19809</v>
      </c>
      <c r="I556" s="185" t="s">
        <v>27495</v>
      </c>
      <c r="J556" s="59"/>
      <c r="K556" s="59" t="s">
        <v>34342</v>
      </c>
    </row>
    <row r="557" spans="1:11" ht="34.5">
      <c r="A557" s="59">
        <v>123</v>
      </c>
      <c r="B557" s="59" t="s">
        <v>34593</v>
      </c>
      <c r="C557" s="884" t="s">
        <v>34382</v>
      </c>
      <c r="D557" s="59">
        <v>3</v>
      </c>
      <c r="E557" s="59">
        <v>4</v>
      </c>
      <c r="F557" s="298">
        <v>43960</v>
      </c>
      <c r="G557" s="298">
        <v>44409</v>
      </c>
      <c r="H557" s="185" t="s">
        <v>19809</v>
      </c>
      <c r="I557" s="185" t="s">
        <v>27495</v>
      </c>
      <c r="J557" s="59"/>
      <c r="K557" s="59" t="s">
        <v>34342</v>
      </c>
    </row>
    <row r="558" spans="1:11" ht="69">
      <c r="A558" s="59">
        <v>124</v>
      </c>
      <c r="B558" s="59" t="s">
        <v>34594</v>
      </c>
      <c r="C558" s="884" t="s">
        <v>14890</v>
      </c>
      <c r="D558" s="59">
        <v>2</v>
      </c>
      <c r="E558" s="59">
        <v>4</v>
      </c>
      <c r="F558" s="298">
        <v>44021</v>
      </c>
      <c r="G558" s="298">
        <v>44084</v>
      </c>
      <c r="H558" s="185" t="s">
        <v>19809</v>
      </c>
      <c r="I558" s="185" t="s">
        <v>27495</v>
      </c>
      <c r="J558" s="59"/>
      <c r="K558" s="59" t="s">
        <v>34380</v>
      </c>
    </row>
    <row r="559" spans="1:11" ht="34.5">
      <c r="A559" s="59">
        <v>125</v>
      </c>
      <c r="B559" s="59" t="s">
        <v>34595</v>
      </c>
      <c r="C559" s="884" t="s">
        <v>34382</v>
      </c>
      <c r="D559" s="59">
        <v>2</v>
      </c>
      <c r="E559" s="59">
        <v>13</v>
      </c>
      <c r="F559" s="59" t="s">
        <v>34596</v>
      </c>
      <c r="G559" s="59"/>
      <c r="H559" s="185" t="s">
        <v>19809</v>
      </c>
      <c r="I559" s="185" t="s">
        <v>14977</v>
      </c>
      <c r="J559" s="59"/>
      <c r="K559" s="59" t="s">
        <v>34342</v>
      </c>
    </row>
    <row r="560" spans="1:11" ht="51.75">
      <c r="A560" s="59">
        <v>126</v>
      </c>
      <c r="B560" s="59" t="s">
        <v>34597</v>
      </c>
      <c r="C560" s="884" t="s">
        <v>26663</v>
      </c>
      <c r="D560" s="59">
        <v>3</v>
      </c>
      <c r="E560" s="59">
        <v>12</v>
      </c>
      <c r="F560" s="59" t="s">
        <v>34596</v>
      </c>
      <c r="G560" s="298">
        <v>44084</v>
      </c>
      <c r="H560" s="185" t="s">
        <v>19809</v>
      </c>
      <c r="I560" s="185" t="s">
        <v>27495</v>
      </c>
      <c r="J560" s="59"/>
      <c r="K560" s="59" t="s">
        <v>34380</v>
      </c>
    </row>
    <row r="561" spans="1:11" ht="69">
      <c r="A561" s="59">
        <v>127</v>
      </c>
      <c r="B561" s="59" t="s">
        <v>34598</v>
      </c>
      <c r="C561" s="884" t="s">
        <v>34599</v>
      </c>
      <c r="D561" s="59">
        <v>2</v>
      </c>
      <c r="E561" s="59">
        <v>2</v>
      </c>
      <c r="F561" s="59" t="s">
        <v>34600</v>
      </c>
      <c r="G561" s="59"/>
      <c r="H561" s="185" t="s">
        <v>19809</v>
      </c>
      <c r="I561" s="185" t="s">
        <v>14977</v>
      </c>
      <c r="J561" s="59"/>
      <c r="K561" s="59" t="s">
        <v>34342</v>
      </c>
    </row>
    <row r="562" spans="1:11" ht="69">
      <c r="A562" s="59">
        <v>128</v>
      </c>
      <c r="B562" s="59" t="s">
        <v>34601</v>
      </c>
      <c r="C562" s="884" t="s">
        <v>34577</v>
      </c>
      <c r="D562" s="59">
        <v>2</v>
      </c>
      <c r="E562" s="59">
        <v>9</v>
      </c>
      <c r="F562" s="59" t="s">
        <v>34600</v>
      </c>
      <c r="G562" s="298">
        <v>44084</v>
      </c>
      <c r="H562" s="185" t="s">
        <v>19809</v>
      </c>
      <c r="I562" s="185" t="s">
        <v>27495</v>
      </c>
      <c r="J562" s="59"/>
      <c r="K562" s="59" t="s">
        <v>34342</v>
      </c>
    </row>
    <row r="563" spans="1:11" ht="69">
      <c r="A563" s="59">
        <v>129</v>
      </c>
      <c r="B563" s="59" t="s">
        <v>34602</v>
      </c>
      <c r="C563" s="884" t="s">
        <v>34603</v>
      </c>
      <c r="D563" s="59">
        <v>1</v>
      </c>
      <c r="E563" s="59">
        <v>4</v>
      </c>
      <c r="F563" s="59" t="s">
        <v>34600</v>
      </c>
      <c r="G563" s="59" t="s">
        <v>34568</v>
      </c>
      <c r="H563" s="185" t="s">
        <v>19809</v>
      </c>
      <c r="I563" s="185" t="s">
        <v>27495</v>
      </c>
      <c r="J563" s="59"/>
      <c r="K563" s="59" t="s">
        <v>34342</v>
      </c>
    </row>
    <row r="564" spans="1:11" ht="86.25">
      <c r="A564" s="59">
        <v>130</v>
      </c>
      <c r="B564" s="59" t="s">
        <v>34604</v>
      </c>
      <c r="C564" s="884" t="s">
        <v>34605</v>
      </c>
      <c r="D564" s="59">
        <v>1</v>
      </c>
      <c r="E564" s="59">
        <v>6</v>
      </c>
      <c r="F564" s="59" t="s">
        <v>34600</v>
      </c>
      <c r="G564" s="298">
        <v>44084</v>
      </c>
      <c r="H564" s="185" t="s">
        <v>19809</v>
      </c>
      <c r="I564" s="185" t="s">
        <v>27495</v>
      </c>
      <c r="J564" s="59"/>
      <c r="K564" s="59" t="s">
        <v>34342</v>
      </c>
    </row>
    <row r="565" spans="1:11" ht="34.5">
      <c r="A565" s="59">
        <v>131</v>
      </c>
      <c r="B565" s="59" t="s">
        <v>34606</v>
      </c>
      <c r="C565" s="884" t="s">
        <v>27005</v>
      </c>
      <c r="D565" s="59">
        <v>2</v>
      </c>
      <c r="E565" s="59">
        <v>4</v>
      </c>
      <c r="F565" s="59" t="s">
        <v>34607</v>
      </c>
      <c r="G565" s="298">
        <v>43983</v>
      </c>
      <c r="H565" s="185" t="s">
        <v>19809</v>
      </c>
      <c r="I565" s="185" t="s">
        <v>27495</v>
      </c>
      <c r="J565" s="59"/>
      <c r="K565" s="59" t="s">
        <v>34380</v>
      </c>
    </row>
    <row r="566" spans="1:11" ht="86.25">
      <c r="A566" s="59">
        <v>132</v>
      </c>
      <c r="B566" s="59" t="s">
        <v>34608</v>
      </c>
      <c r="C566" s="884" t="s">
        <v>34609</v>
      </c>
      <c r="D566" s="59">
        <v>1</v>
      </c>
      <c r="E566" s="59">
        <v>4</v>
      </c>
      <c r="F566" s="59" t="s">
        <v>34610</v>
      </c>
      <c r="G566" s="59"/>
      <c r="H566" s="185" t="s">
        <v>19809</v>
      </c>
      <c r="I566" s="185" t="s">
        <v>14977</v>
      </c>
      <c r="J566" s="59"/>
      <c r="K566" s="59" t="s">
        <v>34380</v>
      </c>
    </row>
    <row r="567" spans="1:11" ht="120.75">
      <c r="A567" s="59">
        <v>133</v>
      </c>
      <c r="B567" s="59" t="s">
        <v>34611</v>
      </c>
      <c r="C567" s="884" t="s">
        <v>34612</v>
      </c>
      <c r="D567" s="59">
        <v>2</v>
      </c>
      <c r="E567" s="59">
        <v>44</v>
      </c>
      <c r="F567" s="59" t="s">
        <v>34610</v>
      </c>
      <c r="G567" s="59"/>
      <c r="H567" s="185" t="s">
        <v>19809</v>
      </c>
      <c r="I567" s="185" t="s">
        <v>14977</v>
      </c>
      <c r="J567" s="59"/>
      <c r="K567" s="59" t="s">
        <v>34380</v>
      </c>
    </row>
    <row r="568" spans="1:11" ht="34.5">
      <c r="A568" s="59">
        <v>134</v>
      </c>
      <c r="B568" s="59" t="s">
        <v>34613</v>
      </c>
      <c r="C568" s="884" t="s">
        <v>34614</v>
      </c>
      <c r="D568" s="59">
        <v>1</v>
      </c>
      <c r="E568" s="59">
        <v>2</v>
      </c>
      <c r="F568" s="59" t="s">
        <v>34610</v>
      </c>
      <c r="G568" s="59"/>
      <c r="H568" s="185" t="s">
        <v>19809</v>
      </c>
      <c r="I568" s="185" t="s">
        <v>14977</v>
      </c>
      <c r="J568" s="59"/>
      <c r="K568" s="59" t="s">
        <v>34342</v>
      </c>
    </row>
    <row r="569" spans="1:11" ht="69">
      <c r="A569" s="59">
        <v>135</v>
      </c>
      <c r="B569" s="59" t="s">
        <v>34615</v>
      </c>
      <c r="C569" s="884" t="s">
        <v>14930</v>
      </c>
      <c r="D569" s="59">
        <v>2</v>
      </c>
      <c r="E569" s="59">
        <v>3</v>
      </c>
      <c r="F569" s="59" t="s">
        <v>34610</v>
      </c>
      <c r="G569" s="59" t="s">
        <v>29534</v>
      </c>
      <c r="H569" s="185" t="s">
        <v>19809</v>
      </c>
      <c r="I569" s="185" t="s">
        <v>27495</v>
      </c>
      <c r="J569" s="59"/>
      <c r="K569" s="59" t="s">
        <v>34342</v>
      </c>
    </row>
    <row r="570" spans="1:11" ht="69">
      <c r="A570" s="59">
        <v>136</v>
      </c>
      <c r="B570" s="59" t="s">
        <v>34616</v>
      </c>
      <c r="C570" s="884" t="s">
        <v>34617</v>
      </c>
      <c r="D570" s="59">
        <v>2</v>
      </c>
      <c r="E570" s="59">
        <v>2</v>
      </c>
      <c r="F570" s="59" t="s">
        <v>34610</v>
      </c>
      <c r="G570" s="59" t="s">
        <v>29534</v>
      </c>
      <c r="H570" s="185" t="s">
        <v>19809</v>
      </c>
      <c r="I570" s="185" t="s">
        <v>27495</v>
      </c>
      <c r="J570" s="59"/>
      <c r="K570" s="59" t="s">
        <v>34342</v>
      </c>
    </row>
    <row r="571" spans="1:11" ht="86.25">
      <c r="A571" s="59">
        <v>137</v>
      </c>
      <c r="B571" s="59" t="s">
        <v>34618</v>
      </c>
      <c r="C571" s="884" t="s">
        <v>27269</v>
      </c>
      <c r="D571" s="59">
        <v>2</v>
      </c>
      <c r="E571" s="59">
        <v>3</v>
      </c>
      <c r="F571" s="59" t="s">
        <v>34610</v>
      </c>
      <c r="G571" s="59" t="s">
        <v>29534</v>
      </c>
      <c r="H571" s="185" t="s">
        <v>19809</v>
      </c>
      <c r="I571" s="185" t="s">
        <v>27495</v>
      </c>
      <c r="J571" s="59"/>
      <c r="K571" s="59" t="s">
        <v>34342</v>
      </c>
    </row>
    <row r="572" spans="1:11" ht="120.75">
      <c r="A572" s="59">
        <v>138</v>
      </c>
      <c r="B572" s="59" t="s">
        <v>34619</v>
      </c>
      <c r="C572" s="884" t="s">
        <v>27440</v>
      </c>
      <c r="D572" s="59">
        <v>2</v>
      </c>
      <c r="E572" s="59">
        <v>3</v>
      </c>
      <c r="F572" s="59" t="s">
        <v>34610</v>
      </c>
      <c r="G572" s="298">
        <v>44084</v>
      </c>
      <c r="H572" s="185" t="s">
        <v>19809</v>
      </c>
      <c r="I572" s="185" t="s">
        <v>27495</v>
      </c>
      <c r="J572" s="59"/>
      <c r="K572" s="59" t="s">
        <v>34342</v>
      </c>
    </row>
    <row r="573" spans="1:11" ht="34.5">
      <c r="A573" s="59">
        <v>139</v>
      </c>
      <c r="B573" s="59" t="s">
        <v>34620</v>
      </c>
      <c r="C573" s="884" t="s">
        <v>34621</v>
      </c>
      <c r="D573" s="59">
        <v>2</v>
      </c>
      <c r="E573" s="59">
        <v>3</v>
      </c>
      <c r="F573" s="59" t="s">
        <v>34610</v>
      </c>
      <c r="G573" s="298">
        <v>44348</v>
      </c>
      <c r="H573" s="185" t="s">
        <v>19809</v>
      </c>
      <c r="I573" s="185" t="s">
        <v>27495</v>
      </c>
      <c r="J573" s="59"/>
      <c r="K573" s="59" t="s">
        <v>34342</v>
      </c>
    </row>
    <row r="574" spans="1:11" ht="69">
      <c r="A574" s="59">
        <v>140</v>
      </c>
      <c r="B574" s="59" t="s">
        <v>34622</v>
      </c>
      <c r="C574" s="884" t="s">
        <v>34623</v>
      </c>
      <c r="D574" s="59">
        <v>3</v>
      </c>
      <c r="E574" s="59">
        <v>6</v>
      </c>
      <c r="F574" s="59" t="s">
        <v>34624</v>
      </c>
      <c r="G574" s="59"/>
      <c r="H574" s="185" t="s">
        <v>19809</v>
      </c>
      <c r="I574" s="185" t="s">
        <v>14977</v>
      </c>
      <c r="J574" s="59"/>
      <c r="K574" s="59" t="s">
        <v>34342</v>
      </c>
    </row>
    <row r="575" spans="1:11" ht="86.25">
      <c r="A575" s="59">
        <v>141</v>
      </c>
      <c r="B575" s="59" t="s">
        <v>34625</v>
      </c>
      <c r="C575" s="884" t="s">
        <v>34626</v>
      </c>
      <c r="D575" s="59">
        <v>2</v>
      </c>
      <c r="E575" s="59">
        <v>4</v>
      </c>
      <c r="F575" s="59" t="s">
        <v>34624</v>
      </c>
      <c r="G575" s="298">
        <v>44084</v>
      </c>
      <c r="H575" s="185" t="s">
        <v>19809</v>
      </c>
      <c r="I575" s="185" t="s">
        <v>27495</v>
      </c>
      <c r="J575" s="59"/>
      <c r="K575" s="59" t="s">
        <v>34342</v>
      </c>
    </row>
    <row r="576" spans="1:11" ht="69">
      <c r="A576" s="59">
        <v>142</v>
      </c>
      <c r="B576" s="59" t="s">
        <v>34627</v>
      </c>
      <c r="C576" s="884" t="s">
        <v>34628</v>
      </c>
      <c r="D576" s="59">
        <v>2</v>
      </c>
      <c r="E576" s="59">
        <v>4</v>
      </c>
      <c r="F576" s="59" t="s">
        <v>34624</v>
      </c>
      <c r="G576" s="298">
        <v>44084</v>
      </c>
      <c r="H576" s="185" t="s">
        <v>19809</v>
      </c>
      <c r="I576" s="185" t="s">
        <v>27495</v>
      </c>
      <c r="J576" s="59"/>
      <c r="K576" s="888" t="s">
        <v>34342</v>
      </c>
    </row>
    <row r="577" spans="1:11" ht="69">
      <c r="A577" s="59">
        <v>143</v>
      </c>
      <c r="B577" s="888" t="s">
        <v>34629</v>
      </c>
      <c r="C577" s="889" t="s">
        <v>34502</v>
      </c>
      <c r="D577" s="888">
        <v>1</v>
      </c>
      <c r="E577" s="888">
        <v>5</v>
      </c>
      <c r="F577" s="888" t="s">
        <v>34624</v>
      </c>
      <c r="G577" s="888"/>
      <c r="H577" s="891" t="s">
        <v>19809</v>
      </c>
      <c r="I577" s="891" t="s">
        <v>14977</v>
      </c>
      <c r="J577" s="888"/>
      <c r="K577" s="59" t="s">
        <v>34342</v>
      </c>
    </row>
    <row r="578" spans="1:11" ht="51.75">
      <c r="A578" s="59">
        <v>144</v>
      </c>
      <c r="B578" s="59" t="s">
        <v>34630</v>
      </c>
      <c r="C578" s="884" t="s">
        <v>34631</v>
      </c>
      <c r="D578" s="59">
        <v>1</v>
      </c>
      <c r="E578" s="59">
        <v>3</v>
      </c>
      <c r="F578" s="59" t="s">
        <v>34632</v>
      </c>
      <c r="G578" s="298" t="s">
        <v>34496</v>
      </c>
      <c r="H578" s="185" t="s">
        <v>19809</v>
      </c>
      <c r="I578" s="185" t="s">
        <v>27495</v>
      </c>
      <c r="J578" s="59"/>
      <c r="K578" s="59" t="s">
        <v>34342</v>
      </c>
    </row>
    <row r="579" spans="1:11" ht="51.75">
      <c r="A579" s="59">
        <v>145</v>
      </c>
      <c r="B579" s="59" t="s">
        <v>34633</v>
      </c>
      <c r="C579" s="884" t="s">
        <v>34417</v>
      </c>
      <c r="D579" s="59">
        <v>1</v>
      </c>
      <c r="E579" s="59">
        <v>17</v>
      </c>
      <c r="F579" s="59" t="s">
        <v>34634</v>
      </c>
      <c r="G579" s="298">
        <v>43961</v>
      </c>
      <c r="H579" s="185" t="s">
        <v>19809</v>
      </c>
      <c r="I579" s="185" t="s">
        <v>27495</v>
      </c>
      <c r="J579" s="59"/>
      <c r="K579" s="59" t="s">
        <v>34342</v>
      </c>
    </row>
    <row r="580" spans="1:11" ht="120.75">
      <c r="A580" s="59">
        <v>146</v>
      </c>
      <c r="B580" s="59" t="s">
        <v>34635</v>
      </c>
      <c r="C580" s="884" t="s">
        <v>34612</v>
      </c>
      <c r="D580" s="59">
        <v>3</v>
      </c>
      <c r="E580" s="59">
        <v>4</v>
      </c>
      <c r="F580" s="59" t="s">
        <v>34636</v>
      </c>
      <c r="G580" s="298" t="s">
        <v>34534</v>
      </c>
      <c r="H580" s="185" t="s">
        <v>19809</v>
      </c>
      <c r="I580" s="185" t="s">
        <v>27495</v>
      </c>
      <c r="J580" s="59"/>
      <c r="K580" s="59" t="s">
        <v>34380</v>
      </c>
    </row>
    <row r="581" spans="1:11" ht="69">
      <c r="A581" s="59">
        <v>147</v>
      </c>
      <c r="B581" s="59" t="s">
        <v>34637</v>
      </c>
      <c r="C581" s="884" t="s">
        <v>34638</v>
      </c>
      <c r="D581" s="59">
        <v>1</v>
      </c>
      <c r="E581" s="59">
        <v>3</v>
      </c>
      <c r="F581" s="59" t="s">
        <v>34639</v>
      </c>
      <c r="G581" s="59"/>
      <c r="H581" s="185" t="s">
        <v>19809</v>
      </c>
      <c r="I581" s="185" t="s">
        <v>14977</v>
      </c>
      <c r="J581" s="59"/>
      <c r="K581" s="59" t="s">
        <v>34342</v>
      </c>
    </row>
    <row r="582" spans="1:11" ht="86.25">
      <c r="A582" s="59">
        <v>148</v>
      </c>
      <c r="B582" s="59" t="s">
        <v>34640</v>
      </c>
      <c r="C582" s="884" t="s">
        <v>14933</v>
      </c>
      <c r="D582" s="59">
        <v>2</v>
      </c>
      <c r="E582" s="59">
        <v>13</v>
      </c>
      <c r="F582" s="59" t="s">
        <v>34636</v>
      </c>
      <c r="G582" s="298">
        <v>43992</v>
      </c>
      <c r="H582" s="185" t="s">
        <v>19809</v>
      </c>
      <c r="I582" s="185" t="s">
        <v>27495</v>
      </c>
      <c r="J582" s="59"/>
      <c r="K582" s="59" t="s">
        <v>34342</v>
      </c>
    </row>
    <row r="583" spans="1:11" ht="86.25">
      <c r="A583" s="59">
        <v>149</v>
      </c>
      <c r="B583" s="59" t="s">
        <v>34641</v>
      </c>
      <c r="C583" s="884" t="s">
        <v>26650</v>
      </c>
      <c r="D583" s="59">
        <v>2</v>
      </c>
      <c r="E583" s="59">
        <v>3</v>
      </c>
      <c r="F583" s="59" t="s">
        <v>34639</v>
      </c>
      <c r="G583" s="298">
        <v>43992</v>
      </c>
      <c r="H583" s="185" t="s">
        <v>19809</v>
      </c>
      <c r="I583" s="185" t="s">
        <v>27495</v>
      </c>
      <c r="J583" s="59"/>
      <c r="K583" s="59" t="s">
        <v>34503</v>
      </c>
    </row>
    <row r="584" spans="1:11" ht="120.75">
      <c r="A584" s="59">
        <v>150</v>
      </c>
      <c r="B584" s="59" t="s">
        <v>34642</v>
      </c>
      <c r="C584" s="884" t="s">
        <v>34643</v>
      </c>
      <c r="D584" s="59">
        <v>3</v>
      </c>
      <c r="E584" s="59">
        <v>20</v>
      </c>
      <c r="F584" s="59" t="s">
        <v>34644</v>
      </c>
      <c r="G584" s="59"/>
      <c r="H584" s="185" t="s">
        <v>19809</v>
      </c>
      <c r="I584" s="185" t="s">
        <v>14977</v>
      </c>
      <c r="J584" s="59"/>
      <c r="K584" s="59" t="s">
        <v>34503</v>
      </c>
    </row>
    <row r="585" spans="1:11" ht="51.75">
      <c r="A585" s="59">
        <v>151</v>
      </c>
      <c r="B585" s="59" t="s">
        <v>34645</v>
      </c>
      <c r="C585" s="884" t="s">
        <v>26422</v>
      </c>
      <c r="D585" s="59">
        <v>2</v>
      </c>
      <c r="E585" s="59">
        <v>7</v>
      </c>
      <c r="F585" s="298">
        <v>43840</v>
      </c>
      <c r="G585" s="59"/>
      <c r="H585" s="185" t="s">
        <v>19809</v>
      </c>
      <c r="I585" s="185" t="s">
        <v>14977</v>
      </c>
      <c r="J585" s="59"/>
      <c r="K585" s="59" t="s">
        <v>34380</v>
      </c>
    </row>
    <row r="586" spans="1:11" ht="69">
      <c r="A586" s="59">
        <v>152</v>
      </c>
      <c r="B586" s="59" t="s">
        <v>34646</v>
      </c>
      <c r="C586" s="884" t="s">
        <v>27053</v>
      </c>
      <c r="D586" s="59">
        <v>2</v>
      </c>
      <c r="E586" s="59">
        <v>16</v>
      </c>
      <c r="F586" s="298">
        <v>43900</v>
      </c>
      <c r="G586" s="298">
        <v>43992</v>
      </c>
      <c r="H586" s="185" t="s">
        <v>19809</v>
      </c>
      <c r="I586" s="185" t="s">
        <v>27495</v>
      </c>
      <c r="J586" s="59"/>
      <c r="K586" s="59" t="s">
        <v>34342</v>
      </c>
    </row>
    <row r="587" spans="1:11" ht="120.75">
      <c r="A587" s="59">
        <v>153</v>
      </c>
      <c r="B587" s="59" t="s">
        <v>34647</v>
      </c>
      <c r="C587" s="884" t="s">
        <v>27370</v>
      </c>
      <c r="D587" s="59">
        <v>3</v>
      </c>
      <c r="E587" s="59">
        <v>8</v>
      </c>
      <c r="F587" s="298">
        <v>44175</v>
      </c>
      <c r="G587" s="298" t="s">
        <v>34534</v>
      </c>
      <c r="H587" s="185" t="s">
        <v>19809</v>
      </c>
      <c r="I587" s="185" t="s">
        <v>27495</v>
      </c>
      <c r="J587" s="59"/>
      <c r="K587" s="59" t="s">
        <v>34342</v>
      </c>
    </row>
    <row r="588" spans="1:11" ht="69">
      <c r="A588" s="59">
        <v>154</v>
      </c>
      <c r="B588" s="59" t="s">
        <v>34648</v>
      </c>
      <c r="C588" s="884" t="s">
        <v>34649</v>
      </c>
      <c r="D588" s="59">
        <v>3</v>
      </c>
      <c r="E588" s="59">
        <v>35</v>
      </c>
      <c r="F588" s="59" t="s">
        <v>34650</v>
      </c>
      <c r="G588" s="298" t="s">
        <v>34651</v>
      </c>
      <c r="H588" s="185" t="s">
        <v>19809</v>
      </c>
      <c r="I588" s="185" t="s">
        <v>27495</v>
      </c>
      <c r="J588" s="59"/>
      <c r="K588" s="59" t="s">
        <v>34342</v>
      </c>
    </row>
    <row r="589" spans="1:11" ht="120.75">
      <c r="A589" s="59">
        <v>155</v>
      </c>
      <c r="B589" s="59" t="s">
        <v>34652</v>
      </c>
      <c r="C589" s="884" t="s">
        <v>34643</v>
      </c>
      <c r="D589" s="59">
        <v>3</v>
      </c>
      <c r="E589" s="59">
        <v>27</v>
      </c>
      <c r="F589" s="59" t="s">
        <v>34653</v>
      </c>
      <c r="G589" s="298" t="s">
        <v>34517</v>
      </c>
      <c r="H589" s="185" t="s">
        <v>19809</v>
      </c>
      <c r="I589" s="185" t="s">
        <v>27495</v>
      </c>
      <c r="J589" s="59"/>
      <c r="K589" s="59" t="s">
        <v>34342</v>
      </c>
    </row>
    <row r="590" spans="1:11" ht="86.25">
      <c r="A590" s="59">
        <v>156</v>
      </c>
      <c r="B590" s="59" t="s">
        <v>34654</v>
      </c>
      <c r="C590" s="884" t="s">
        <v>34655</v>
      </c>
      <c r="D590" s="59">
        <v>1</v>
      </c>
      <c r="E590" s="59">
        <v>10</v>
      </c>
      <c r="F590" s="59" t="s">
        <v>34656</v>
      </c>
      <c r="G590" s="298">
        <v>44146</v>
      </c>
      <c r="H590" s="185" t="s">
        <v>19809</v>
      </c>
      <c r="I590" s="185" t="s">
        <v>27495</v>
      </c>
      <c r="J590" s="59"/>
      <c r="K590" s="59" t="s">
        <v>34342</v>
      </c>
    </row>
    <row r="591" spans="1:11" ht="138">
      <c r="A591" s="59">
        <v>157</v>
      </c>
      <c r="B591" s="59" t="s">
        <v>34657</v>
      </c>
      <c r="C591" s="884" t="s">
        <v>34658</v>
      </c>
      <c r="D591" s="59">
        <v>1</v>
      </c>
      <c r="E591" s="59">
        <v>3</v>
      </c>
      <c r="F591" s="59" t="s">
        <v>34659</v>
      </c>
      <c r="G591" s="298">
        <v>44085</v>
      </c>
      <c r="H591" s="185" t="s">
        <v>19809</v>
      </c>
      <c r="I591" s="185" t="s">
        <v>27495</v>
      </c>
      <c r="J591" s="59"/>
      <c r="K591" s="59" t="s">
        <v>34342</v>
      </c>
    </row>
    <row r="592" spans="1:11" ht="103.5">
      <c r="A592" s="59">
        <v>158</v>
      </c>
      <c r="B592" s="59" t="s">
        <v>34660</v>
      </c>
      <c r="C592" s="884" t="s">
        <v>34661</v>
      </c>
      <c r="D592" s="59">
        <v>3</v>
      </c>
      <c r="E592" s="59">
        <v>12</v>
      </c>
      <c r="F592" s="59" t="s">
        <v>34659</v>
      </c>
      <c r="G592" s="59"/>
      <c r="H592" s="185" t="s">
        <v>19809</v>
      </c>
      <c r="I592" s="185" t="s">
        <v>14977</v>
      </c>
      <c r="J592" s="59"/>
      <c r="K592" s="59" t="s">
        <v>34375</v>
      </c>
    </row>
    <row r="593" spans="1:11" ht="51.75">
      <c r="A593" s="59">
        <v>159</v>
      </c>
      <c r="B593" s="59" t="s">
        <v>34662</v>
      </c>
      <c r="C593" s="884" t="s">
        <v>26663</v>
      </c>
      <c r="D593" s="59">
        <v>4</v>
      </c>
      <c r="E593" s="59">
        <v>31</v>
      </c>
      <c r="F593" s="59" t="s">
        <v>34663</v>
      </c>
      <c r="G593" s="59"/>
      <c r="H593" s="185" t="s">
        <v>19809</v>
      </c>
      <c r="I593" s="185" t="s">
        <v>14977</v>
      </c>
      <c r="J593" s="59"/>
      <c r="K593" s="59" t="s">
        <v>34375</v>
      </c>
    </row>
    <row r="594" spans="1:11" ht="120.75">
      <c r="A594" s="59">
        <v>160</v>
      </c>
      <c r="B594" s="59" t="s">
        <v>34664</v>
      </c>
      <c r="C594" s="884" t="s">
        <v>27370</v>
      </c>
      <c r="D594" s="59">
        <v>3</v>
      </c>
      <c r="E594" s="59">
        <v>11</v>
      </c>
      <c r="F594" s="59" t="s">
        <v>34665</v>
      </c>
      <c r="G594" s="59"/>
      <c r="H594" s="185" t="s">
        <v>19809</v>
      </c>
      <c r="I594" s="185" t="s">
        <v>14977</v>
      </c>
      <c r="J594" s="59"/>
      <c r="K594" s="59" t="s">
        <v>34342</v>
      </c>
    </row>
    <row r="595" spans="1:11" ht="69">
      <c r="A595" s="59">
        <v>161</v>
      </c>
      <c r="B595" s="59" t="s">
        <v>34666</v>
      </c>
      <c r="C595" s="884" t="s">
        <v>34577</v>
      </c>
      <c r="D595" s="59">
        <v>1</v>
      </c>
      <c r="E595" s="59">
        <v>24</v>
      </c>
      <c r="F595" s="59" t="s">
        <v>34665</v>
      </c>
      <c r="G595" s="298">
        <v>44501</v>
      </c>
      <c r="H595" s="185" t="s">
        <v>19809</v>
      </c>
      <c r="I595" s="185" t="s">
        <v>27495</v>
      </c>
      <c r="J595" s="59"/>
      <c r="K595" s="59" t="s">
        <v>34342</v>
      </c>
    </row>
    <row r="596" spans="1:11" ht="86.25">
      <c r="A596" s="59">
        <v>162</v>
      </c>
      <c r="B596" s="59" t="s">
        <v>34667</v>
      </c>
      <c r="C596" s="884" t="s">
        <v>34405</v>
      </c>
      <c r="D596" s="59">
        <v>2</v>
      </c>
      <c r="E596" s="59">
        <v>13</v>
      </c>
      <c r="F596" s="298">
        <v>43872</v>
      </c>
      <c r="G596" s="298">
        <v>44116</v>
      </c>
      <c r="H596" s="185" t="s">
        <v>19809</v>
      </c>
      <c r="I596" s="185" t="s">
        <v>27495</v>
      </c>
      <c r="J596" s="59"/>
      <c r="K596" s="59" t="s">
        <v>34342</v>
      </c>
    </row>
    <row r="597" spans="1:11" ht="69">
      <c r="A597" s="59">
        <v>163</v>
      </c>
      <c r="B597" s="59" t="s">
        <v>34668</v>
      </c>
      <c r="C597" s="884" t="s">
        <v>34603</v>
      </c>
      <c r="D597" s="59">
        <v>1</v>
      </c>
      <c r="E597" s="59">
        <v>42</v>
      </c>
      <c r="F597" s="298">
        <v>43872</v>
      </c>
      <c r="G597" s="298">
        <v>43993</v>
      </c>
      <c r="H597" s="185" t="s">
        <v>19809</v>
      </c>
      <c r="I597" s="185" t="s">
        <v>27495</v>
      </c>
      <c r="J597" s="59"/>
      <c r="K597" s="59" t="s">
        <v>34380</v>
      </c>
    </row>
    <row r="598" spans="1:11" ht="86.25">
      <c r="A598" s="59">
        <v>164</v>
      </c>
      <c r="B598" s="59" t="s">
        <v>34669</v>
      </c>
      <c r="C598" s="884" t="s">
        <v>34670</v>
      </c>
      <c r="D598" s="59">
        <v>3</v>
      </c>
      <c r="E598" s="59">
        <v>30</v>
      </c>
      <c r="F598" s="298">
        <v>43872</v>
      </c>
      <c r="G598" s="59"/>
      <c r="H598" s="185" t="s">
        <v>19809</v>
      </c>
      <c r="I598" s="185" t="s">
        <v>14977</v>
      </c>
      <c r="J598" s="59"/>
      <c r="K598" s="59" t="s">
        <v>34342</v>
      </c>
    </row>
    <row r="599" spans="1:11" ht="34.5">
      <c r="A599" s="59">
        <v>165</v>
      </c>
      <c r="B599" s="59" t="s">
        <v>34671</v>
      </c>
      <c r="C599" s="884" t="s">
        <v>26469</v>
      </c>
      <c r="D599" s="59">
        <v>1</v>
      </c>
      <c r="E599" s="59">
        <v>13</v>
      </c>
      <c r="F599" s="298">
        <v>43901</v>
      </c>
      <c r="G599" s="298" t="s">
        <v>34672</v>
      </c>
      <c r="H599" s="185" t="s">
        <v>19809</v>
      </c>
      <c r="I599" s="185" t="s">
        <v>27495</v>
      </c>
      <c r="J599" s="59"/>
      <c r="K599" s="59" t="s">
        <v>34342</v>
      </c>
    </row>
    <row r="600" spans="1:11" ht="69">
      <c r="A600" s="59">
        <v>166</v>
      </c>
      <c r="B600" s="59" t="s">
        <v>34673</v>
      </c>
      <c r="C600" s="884" t="s">
        <v>14890</v>
      </c>
      <c r="D600" s="59">
        <v>1</v>
      </c>
      <c r="E600" s="59">
        <v>6</v>
      </c>
      <c r="F600" s="298">
        <v>43901</v>
      </c>
      <c r="G600" s="298" t="s">
        <v>34672</v>
      </c>
      <c r="H600" s="185" t="s">
        <v>19809</v>
      </c>
      <c r="I600" s="185" t="s">
        <v>27495</v>
      </c>
      <c r="J600" s="59"/>
      <c r="K600" s="59" t="s">
        <v>34342</v>
      </c>
    </row>
    <row r="601" spans="1:11" ht="69">
      <c r="A601" s="59">
        <v>167</v>
      </c>
      <c r="B601" s="59" t="s">
        <v>34674</v>
      </c>
      <c r="C601" s="884" t="s">
        <v>14930</v>
      </c>
      <c r="D601" s="59">
        <v>1</v>
      </c>
      <c r="E601" s="59">
        <v>2</v>
      </c>
      <c r="F601" s="298">
        <v>43932</v>
      </c>
      <c r="G601" s="298" t="s">
        <v>34672</v>
      </c>
      <c r="H601" s="185" t="s">
        <v>19809</v>
      </c>
      <c r="I601" s="185" t="s">
        <v>27495</v>
      </c>
      <c r="J601" s="59"/>
      <c r="K601" s="59" t="s">
        <v>34342</v>
      </c>
    </row>
    <row r="602" spans="1:11" ht="69">
      <c r="A602" s="59">
        <v>168</v>
      </c>
      <c r="B602" s="59" t="s">
        <v>34675</v>
      </c>
      <c r="C602" s="884" t="s">
        <v>14888</v>
      </c>
      <c r="D602" s="59">
        <v>1</v>
      </c>
      <c r="E602" s="59">
        <v>3</v>
      </c>
      <c r="F602" s="298">
        <v>43932</v>
      </c>
      <c r="G602" s="298">
        <v>44146</v>
      </c>
      <c r="H602" s="185" t="s">
        <v>19809</v>
      </c>
      <c r="I602" s="185" t="s">
        <v>27495</v>
      </c>
      <c r="J602" s="59"/>
      <c r="K602" s="59" t="s">
        <v>34375</v>
      </c>
    </row>
    <row r="603" spans="1:11" ht="34.5">
      <c r="A603" s="59">
        <v>169</v>
      </c>
      <c r="B603" s="59" t="s">
        <v>34676</v>
      </c>
      <c r="C603" s="884" t="s">
        <v>34677</v>
      </c>
      <c r="D603" s="59">
        <v>4</v>
      </c>
      <c r="E603" s="59">
        <v>30</v>
      </c>
      <c r="F603" s="298">
        <v>43993</v>
      </c>
      <c r="G603" s="298"/>
      <c r="H603" s="185" t="s">
        <v>19809</v>
      </c>
      <c r="I603" s="185" t="s">
        <v>14977</v>
      </c>
      <c r="J603" s="59"/>
      <c r="K603" s="59" t="s">
        <v>34342</v>
      </c>
    </row>
    <row r="604" spans="1:11" ht="51.75">
      <c r="A604" s="59">
        <v>170</v>
      </c>
      <c r="B604" s="59" t="s">
        <v>34678</v>
      </c>
      <c r="C604" s="884" t="s">
        <v>34679</v>
      </c>
      <c r="D604" s="59">
        <v>3</v>
      </c>
      <c r="E604" s="59">
        <v>9</v>
      </c>
      <c r="F604" s="298">
        <v>44023</v>
      </c>
      <c r="G604" s="298"/>
      <c r="H604" s="185" t="s">
        <v>19809</v>
      </c>
      <c r="I604" s="185" t="s">
        <v>14977</v>
      </c>
      <c r="J604" s="59"/>
      <c r="K604" s="59" t="s">
        <v>34342</v>
      </c>
    </row>
    <row r="605" spans="1:11" ht="51.75">
      <c r="A605" s="59">
        <v>171</v>
      </c>
      <c r="B605" s="59" t="s">
        <v>34680</v>
      </c>
      <c r="C605" s="884" t="s">
        <v>26663</v>
      </c>
      <c r="D605" s="59">
        <v>2</v>
      </c>
      <c r="E605" s="59">
        <v>63</v>
      </c>
      <c r="F605" s="298">
        <v>44146</v>
      </c>
      <c r="G605" s="298" t="s">
        <v>34681</v>
      </c>
      <c r="H605" s="185" t="s">
        <v>19809</v>
      </c>
      <c r="I605" s="185" t="s">
        <v>27495</v>
      </c>
      <c r="J605" s="59"/>
      <c r="K605" s="59" t="s">
        <v>34342</v>
      </c>
    </row>
    <row r="606" spans="1:11" ht="103.5">
      <c r="A606" s="59">
        <v>172</v>
      </c>
      <c r="B606" s="59" t="s">
        <v>34682</v>
      </c>
      <c r="C606" s="884" t="s">
        <v>34661</v>
      </c>
      <c r="D606" s="59">
        <v>2</v>
      </c>
      <c r="E606" s="59">
        <v>16</v>
      </c>
      <c r="F606" s="59" t="s">
        <v>34683</v>
      </c>
      <c r="G606" s="298" t="s">
        <v>34517</v>
      </c>
      <c r="H606" s="185" t="s">
        <v>19809</v>
      </c>
      <c r="I606" s="185" t="s">
        <v>27495</v>
      </c>
      <c r="J606" s="59"/>
      <c r="K606" s="59" t="s">
        <v>34342</v>
      </c>
    </row>
    <row r="607" spans="1:11" ht="51.75">
      <c r="A607" s="59">
        <v>173</v>
      </c>
      <c r="B607" s="59" t="s">
        <v>34684</v>
      </c>
      <c r="C607" s="884" t="s">
        <v>26663</v>
      </c>
      <c r="D607" s="59">
        <v>2</v>
      </c>
      <c r="E607" s="59">
        <v>20</v>
      </c>
      <c r="F607" s="59" t="s">
        <v>34683</v>
      </c>
      <c r="G607" s="298">
        <v>44055</v>
      </c>
      <c r="H607" s="185" t="s">
        <v>19809</v>
      </c>
      <c r="I607" s="185" t="s">
        <v>27495</v>
      </c>
      <c r="J607" s="59"/>
      <c r="K607" s="59" t="s">
        <v>34380</v>
      </c>
    </row>
    <row r="608" spans="1:11" ht="51.75">
      <c r="A608" s="59">
        <v>174</v>
      </c>
      <c r="B608" s="59" t="s">
        <v>34685</v>
      </c>
      <c r="C608" s="884" t="s">
        <v>26422</v>
      </c>
      <c r="D608" s="59">
        <v>3</v>
      </c>
      <c r="E608" s="59">
        <v>43</v>
      </c>
      <c r="F608" s="59" t="s">
        <v>34686</v>
      </c>
      <c r="G608" s="59"/>
      <c r="H608" s="185" t="s">
        <v>19809</v>
      </c>
      <c r="I608" s="185" t="s">
        <v>14977</v>
      </c>
      <c r="J608" s="59"/>
      <c r="K608" s="59" t="s">
        <v>34380</v>
      </c>
    </row>
    <row r="609" spans="1:11" ht="51.75">
      <c r="A609" s="59">
        <v>175</v>
      </c>
      <c r="B609" s="59" t="s">
        <v>34687</v>
      </c>
      <c r="C609" s="884" t="s">
        <v>34688</v>
      </c>
      <c r="D609" s="59">
        <v>2</v>
      </c>
      <c r="E609" s="59">
        <v>16</v>
      </c>
      <c r="F609" s="59" t="s">
        <v>34686</v>
      </c>
      <c r="G609" s="59"/>
      <c r="H609" s="185" t="s">
        <v>19809</v>
      </c>
      <c r="I609" s="185" t="s">
        <v>14977</v>
      </c>
      <c r="J609" s="59"/>
      <c r="K609" s="59" t="s">
        <v>34342</v>
      </c>
    </row>
    <row r="610" spans="1:11" ht="51.75">
      <c r="A610" s="59">
        <v>176</v>
      </c>
      <c r="B610" s="59" t="s">
        <v>34689</v>
      </c>
      <c r="C610" s="884" t="s">
        <v>34690</v>
      </c>
      <c r="D610" s="59">
        <v>1</v>
      </c>
      <c r="E610" s="59">
        <v>2</v>
      </c>
      <c r="F610" s="59" t="s">
        <v>34691</v>
      </c>
      <c r="G610" s="298">
        <v>44116</v>
      </c>
      <c r="H610" s="185" t="s">
        <v>19809</v>
      </c>
      <c r="I610" s="185" t="s">
        <v>27495</v>
      </c>
      <c r="J610" s="59"/>
      <c r="K610" s="59" t="s">
        <v>34503</v>
      </c>
    </row>
    <row r="611" spans="1:11" ht="120.75">
      <c r="A611" s="59">
        <v>177</v>
      </c>
      <c r="B611" s="59" t="s">
        <v>34692</v>
      </c>
      <c r="C611" s="884" t="s">
        <v>34693</v>
      </c>
      <c r="D611" s="59">
        <v>5</v>
      </c>
      <c r="E611" s="59">
        <v>13</v>
      </c>
      <c r="F611" s="59" t="s">
        <v>34694</v>
      </c>
      <c r="G611" s="59"/>
      <c r="H611" s="185" t="s">
        <v>19809</v>
      </c>
      <c r="I611" s="185" t="s">
        <v>14977</v>
      </c>
      <c r="J611" s="59"/>
      <c r="K611" s="59" t="s">
        <v>34342</v>
      </c>
    </row>
    <row r="612" spans="1:11" ht="34.5">
      <c r="A612" s="59">
        <v>178</v>
      </c>
      <c r="B612" s="59" t="s">
        <v>34695</v>
      </c>
      <c r="C612" s="884" t="s">
        <v>26440</v>
      </c>
      <c r="D612" s="59">
        <v>1</v>
      </c>
      <c r="E612" s="59">
        <v>23</v>
      </c>
      <c r="F612" s="59" t="s">
        <v>34696</v>
      </c>
      <c r="G612" s="298">
        <v>44116</v>
      </c>
      <c r="H612" s="185" t="s">
        <v>19809</v>
      </c>
      <c r="I612" s="185" t="s">
        <v>27495</v>
      </c>
      <c r="J612" s="59"/>
      <c r="K612" s="59" t="s">
        <v>34342</v>
      </c>
    </row>
    <row r="613" spans="1:11" ht="69">
      <c r="A613" s="59">
        <v>179</v>
      </c>
      <c r="B613" s="59" t="s">
        <v>34697</v>
      </c>
      <c r="C613" s="884" t="s">
        <v>27037</v>
      </c>
      <c r="D613" s="59">
        <v>1</v>
      </c>
      <c r="E613" s="59">
        <v>27</v>
      </c>
      <c r="F613" s="59" t="s">
        <v>34696</v>
      </c>
      <c r="G613" s="298">
        <v>44116</v>
      </c>
      <c r="H613" s="185" t="s">
        <v>19809</v>
      </c>
      <c r="I613" s="185" t="s">
        <v>27495</v>
      </c>
      <c r="J613" s="59"/>
      <c r="K613" s="59" t="s">
        <v>34342</v>
      </c>
    </row>
    <row r="614" spans="1:11" ht="86.25">
      <c r="A614" s="59">
        <v>180</v>
      </c>
      <c r="B614" s="59" t="s">
        <v>34698</v>
      </c>
      <c r="C614" s="884" t="s">
        <v>34699</v>
      </c>
      <c r="D614" s="59">
        <v>1</v>
      </c>
      <c r="E614" s="59">
        <v>2</v>
      </c>
      <c r="F614" s="59" t="s">
        <v>34700</v>
      </c>
      <c r="G614" s="298">
        <v>44116</v>
      </c>
      <c r="H614" s="185" t="s">
        <v>19809</v>
      </c>
      <c r="I614" s="185" t="s">
        <v>27495</v>
      </c>
      <c r="J614" s="59"/>
      <c r="K614" s="59" t="s">
        <v>34342</v>
      </c>
    </row>
    <row r="615" spans="1:11" ht="34.5">
      <c r="A615" s="59">
        <v>181</v>
      </c>
      <c r="B615" s="59" t="s">
        <v>34701</v>
      </c>
      <c r="C615" s="884" t="s">
        <v>27005</v>
      </c>
      <c r="D615" s="59">
        <v>1</v>
      </c>
      <c r="E615" s="59">
        <v>16</v>
      </c>
      <c r="F615" s="59" t="s">
        <v>34700</v>
      </c>
      <c r="G615" s="59" t="s">
        <v>34702</v>
      </c>
      <c r="H615" s="185" t="s">
        <v>19809</v>
      </c>
      <c r="I615" s="185" t="s">
        <v>27495</v>
      </c>
      <c r="J615" s="59"/>
      <c r="K615" s="59" t="s">
        <v>34342</v>
      </c>
    </row>
    <row r="616" spans="1:11" ht="69">
      <c r="A616" s="59">
        <v>182</v>
      </c>
      <c r="B616" s="59" t="s">
        <v>34703</v>
      </c>
      <c r="C616" s="884" t="s">
        <v>14900</v>
      </c>
      <c r="D616" s="59">
        <v>1</v>
      </c>
      <c r="E616" s="59">
        <v>8</v>
      </c>
      <c r="F616" s="59" t="s">
        <v>34704</v>
      </c>
      <c r="G616" s="59" t="s">
        <v>34702</v>
      </c>
      <c r="H616" s="185" t="s">
        <v>19809</v>
      </c>
      <c r="I616" s="185" t="s">
        <v>27495</v>
      </c>
      <c r="J616" s="59"/>
      <c r="K616" s="59" t="s">
        <v>34342</v>
      </c>
    </row>
    <row r="617" spans="1:11" ht="86.25">
      <c r="A617" s="59">
        <v>183</v>
      </c>
      <c r="B617" s="59" t="s">
        <v>34705</v>
      </c>
      <c r="C617" s="884" t="s">
        <v>26970</v>
      </c>
      <c r="D617" s="59">
        <v>1</v>
      </c>
      <c r="E617" s="59">
        <v>54</v>
      </c>
      <c r="F617" s="59" t="s">
        <v>34704</v>
      </c>
      <c r="G617" s="59" t="s">
        <v>34702</v>
      </c>
      <c r="H617" s="185" t="s">
        <v>19809</v>
      </c>
      <c r="I617" s="185" t="s">
        <v>27495</v>
      </c>
      <c r="J617" s="59"/>
      <c r="K617" s="59" t="s">
        <v>34342</v>
      </c>
    </row>
    <row r="618" spans="1:11" ht="51.75">
      <c r="A618" s="59">
        <v>184</v>
      </c>
      <c r="B618" s="59" t="s">
        <v>34706</v>
      </c>
      <c r="C618" s="884" t="s">
        <v>27404</v>
      </c>
      <c r="D618" s="59">
        <v>1</v>
      </c>
      <c r="E618" s="59">
        <v>2</v>
      </c>
      <c r="F618" s="59" t="s">
        <v>34707</v>
      </c>
      <c r="G618" s="298">
        <v>44055</v>
      </c>
      <c r="H618" s="185" t="s">
        <v>19809</v>
      </c>
      <c r="I618" s="185" t="s">
        <v>27495</v>
      </c>
      <c r="J618" s="59"/>
      <c r="K618" s="59" t="s">
        <v>34342</v>
      </c>
    </row>
    <row r="619" spans="1:11" ht="86.25">
      <c r="A619" s="59">
        <v>185</v>
      </c>
      <c r="B619" s="59" t="s">
        <v>34708</v>
      </c>
      <c r="C619" s="884" t="s">
        <v>26650</v>
      </c>
      <c r="D619" s="59">
        <v>1</v>
      </c>
      <c r="E619" s="59">
        <v>6</v>
      </c>
      <c r="F619" s="59" t="s">
        <v>34709</v>
      </c>
      <c r="G619" s="298">
        <v>44116</v>
      </c>
      <c r="H619" s="185" t="s">
        <v>19809</v>
      </c>
      <c r="I619" s="185" t="s">
        <v>27495</v>
      </c>
      <c r="J619" s="59"/>
      <c r="K619" s="59" t="s">
        <v>34342</v>
      </c>
    </row>
    <row r="620" spans="1:11" ht="69">
      <c r="A620" s="59">
        <v>186</v>
      </c>
      <c r="B620" s="59" t="s">
        <v>34710</v>
      </c>
      <c r="C620" s="884" t="s">
        <v>26647</v>
      </c>
      <c r="D620" s="59">
        <v>1</v>
      </c>
      <c r="E620" s="59">
        <v>17</v>
      </c>
      <c r="F620" s="59" t="s">
        <v>34709</v>
      </c>
      <c r="G620" s="298" t="s">
        <v>34534</v>
      </c>
      <c r="H620" s="185" t="s">
        <v>19809</v>
      </c>
      <c r="I620" s="185" t="s">
        <v>27495</v>
      </c>
      <c r="J620" s="59"/>
      <c r="K620" s="59" t="s">
        <v>34342</v>
      </c>
    </row>
    <row r="621" spans="1:11" ht="51.75">
      <c r="A621" s="59">
        <v>187</v>
      </c>
      <c r="B621" s="59" t="s">
        <v>34711</v>
      </c>
      <c r="C621" s="884" t="s">
        <v>27392</v>
      </c>
      <c r="D621" s="59">
        <v>1</v>
      </c>
      <c r="E621" s="59">
        <v>4</v>
      </c>
      <c r="F621" s="59" t="s">
        <v>34702</v>
      </c>
      <c r="G621" s="59" t="s">
        <v>34702</v>
      </c>
      <c r="H621" s="185" t="s">
        <v>19809</v>
      </c>
      <c r="I621" s="185" t="s">
        <v>27495</v>
      </c>
      <c r="J621" s="59"/>
      <c r="K621" s="59" t="s">
        <v>34342</v>
      </c>
    </row>
    <row r="622" spans="1:11" ht="69">
      <c r="A622" s="59">
        <v>188</v>
      </c>
      <c r="B622" s="59" t="s">
        <v>34712</v>
      </c>
      <c r="C622" s="884" t="s">
        <v>34617</v>
      </c>
      <c r="D622" s="59">
        <v>1</v>
      </c>
      <c r="E622" s="59">
        <v>4</v>
      </c>
      <c r="F622" s="59" t="s">
        <v>34702</v>
      </c>
      <c r="G622" s="298">
        <v>44197</v>
      </c>
      <c r="H622" s="185" t="s">
        <v>19809</v>
      </c>
      <c r="I622" s="185" t="s">
        <v>27495</v>
      </c>
      <c r="J622" s="59"/>
      <c r="K622" s="59" t="s">
        <v>34342</v>
      </c>
    </row>
    <row r="623" spans="1:11" ht="51.75">
      <c r="A623" s="59">
        <v>189</v>
      </c>
      <c r="B623" s="59" t="s">
        <v>34713</v>
      </c>
      <c r="C623" s="884" t="s">
        <v>34714</v>
      </c>
      <c r="D623" s="59">
        <v>1</v>
      </c>
      <c r="E623" s="59">
        <v>3</v>
      </c>
      <c r="F623" s="298">
        <v>44024</v>
      </c>
      <c r="G623" s="298" t="s">
        <v>34534</v>
      </c>
      <c r="H623" s="185" t="s">
        <v>19809</v>
      </c>
      <c r="I623" s="185" t="s">
        <v>27495</v>
      </c>
      <c r="J623" s="59"/>
      <c r="K623" s="59" t="s">
        <v>34342</v>
      </c>
    </row>
    <row r="624" spans="1:11" ht="51.75">
      <c r="A624" s="59">
        <v>190</v>
      </c>
      <c r="B624" s="59" t="s">
        <v>34715</v>
      </c>
      <c r="C624" s="884" t="s">
        <v>26663</v>
      </c>
      <c r="D624" s="59">
        <v>3</v>
      </c>
      <c r="E624" s="59">
        <v>40</v>
      </c>
      <c r="F624" s="298">
        <v>44024</v>
      </c>
      <c r="G624" s="59"/>
      <c r="H624" s="185" t="s">
        <v>19809</v>
      </c>
      <c r="I624" s="185" t="s">
        <v>14977</v>
      </c>
      <c r="J624" s="59"/>
      <c r="K624" s="59" t="s">
        <v>34716</v>
      </c>
    </row>
    <row r="625" spans="1:11" ht="120.75">
      <c r="A625" s="59">
        <v>191</v>
      </c>
      <c r="B625" s="59" t="s">
        <v>34717</v>
      </c>
      <c r="C625" s="884" t="s">
        <v>34562</v>
      </c>
      <c r="D625" s="59">
        <v>3</v>
      </c>
      <c r="E625" s="59">
        <v>28</v>
      </c>
      <c r="F625" s="298">
        <v>44024</v>
      </c>
      <c r="G625" s="59"/>
      <c r="H625" s="185" t="s">
        <v>19809</v>
      </c>
      <c r="I625" s="185" t="s">
        <v>14977</v>
      </c>
      <c r="J625" s="59"/>
      <c r="K625" s="59" t="s">
        <v>34342</v>
      </c>
    </row>
    <row r="626" spans="1:11" ht="51.75">
      <c r="A626" s="59">
        <v>192</v>
      </c>
      <c r="B626" s="59" t="s">
        <v>34718</v>
      </c>
      <c r="C626" s="884" t="s">
        <v>34417</v>
      </c>
      <c r="D626" s="59">
        <v>1</v>
      </c>
      <c r="E626" s="59">
        <v>10</v>
      </c>
      <c r="F626" s="298">
        <v>44024</v>
      </c>
      <c r="G626" s="298">
        <v>44116</v>
      </c>
      <c r="H626" s="185" t="s">
        <v>19809</v>
      </c>
      <c r="I626" s="185" t="s">
        <v>27495</v>
      </c>
      <c r="J626" s="59"/>
      <c r="K626" s="59" t="s">
        <v>34503</v>
      </c>
    </row>
    <row r="627" spans="1:11" ht="103.5">
      <c r="A627" s="59">
        <v>193</v>
      </c>
      <c r="B627" s="59" t="s">
        <v>34719</v>
      </c>
      <c r="C627" s="884" t="s">
        <v>34720</v>
      </c>
      <c r="D627" s="59">
        <v>3</v>
      </c>
      <c r="E627" s="59">
        <v>8</v>
      </c>
      <c r="F627" s="298">
        <v>44024</v>
      </c>
      <c r="G627" s="59"/>
      <c r="H627" s="185" t="s">
        <v>19809</v>
      </c>
      <c r="I627" s="185" t="s">
        <v>14977</v>
      </c>
      <c r="J627" s="59"/>
      <c r="K627" s="59" t="s">
        <v>34380</v>
      </c>
    </row>
    <row r="628" spans="1:11" ht="103.5">
      <c r="A628" s="59">
        <v>194</v>
      </c>
      <c r="B628" s="59" t="s">
        <v>34721</v>
      </c>
      <c r="C628" s="884" t="s">
        <v>34722</v>
      </c>
      <c r="D628" s="59">
        <v>2</v>
      </c>
      <c r="E628" s="59">
        <v>39</v>
      </c>
      <c r="F628" s="59" t="s">
        <v>34723</v>
      </c>
      <c r="G628" s="59"/>
      <c r="H628" s="185" t="s">
        <v>19809</v>
      </c>
      <c r="I628" s="185" t="s">
        <v>14977</v>
      </c>
      <c r="J628" s="59"/>
      <c r="K628" s="59" t="s">
        <v>34380</v>
      </c>
    </row>
    <row r="629" spans="1:11" ht="51.75">
      <c r="A629" s="59">
        <v>195</v>
      </c>
      <c r="B629" s="59" t="s">
        <v>34724</v>
      </c>
      <c r="C629" s="884" t="s">
        <v>26422</v>
      </c>
      <c r="D629" s="59">
        <v>2</v>
      </c>
      <c r="E629" s="59">
        <v>31</v>
      </c>
      <c r="F629" s="59" t="s">
        <v>34723</v>
      </c>
      <c r="G629" s="59"/>
      <c r="H629" s="185" t="s">
        <v>19809</v>
      </c>
      <c r="I629" s="185" t="s">
        <v>14977</v>
      </c>
      <c r="J629" s="59"/>
      <c r="K629" s="59" t="s">
        <v>34380</v>
      </c>
    </row>
    <row r="630" spans="1:11" ht="120.75">
      <c r="A630" s="59">
        <v>196</v>
      </c>
      <c r="B630" s="59" t="s">
        <v>34725</v>
      </c>
      <c r="C630" s="884" t="s">
        <v>27370</v>
      </c>
      <c r="D630" s="59">
        <v>2</v>
      </c>
      <c r="E630" s="59">
        <v>15</v>
      </c>
      <c r="F630" s="59" t="s">
        <v>34726</v>
      </c>
      <c r="G630" s="59"/>
      <c r="H630" s="185" t="s">
        <v>19809</v>
      </c>
      <c r="I630" s="185" t="s">
        <v>14977</v>
      </c>
      <c r="J630" s="59"/>
      <c r="K630" s="59" t="s">
        <v>34342</v>
      </c>
    </row>
    <row r="631" spans="1:11" ht="51.75">
      <c r="A631" s="59">
        <v>197</v>
      </c>
      <c r="B631" s="59" t="s">
        <v>27424</v>
      </c>
      <c r="C631" s="884" t="s">
        <v>26663</v>
      </c>
      <c r="D631" s="59">
        <v>3</v>
      </c>
      <c r="E631" s="59">
        <v>5</v>
      </c>
      <c r="F631" s="59" t="s">
        <v>34727</v>
      </c>
      <c r="G631" s="59"/>
      <c r="H631" s="185" t="s">
        <v>19809</v>
      </c>
      <c r="I631" s="185" t="s">
        <v>27495</v>
      </c>
      <c r="J631" s="59"/>
      <c r="K631" s="59" t="s">
        <v>34380</v>
      </c>
    </row>
    <row r="632" spans="1:11" ht="51.75">
      <c r="A632" s="59">
        <v>198</v>
      </c>
      <c r="B632" s="59" t="s">
        <v>34728</v>
      </c>
      <c r="C632" s="884" t="s">
        <v>34729</v>
      </c>
      <c r="D632" s="59">
        <v>3</v>
      </c>
      <c r="E632" s="59">
        <v>27</v>
      </c>
      <c r="F632" s="59" t="s">
        <v>34651</v>
      </c>
      <c r="G632" s="59"/>
      <c r="H632" s="185" t="s">
        <v>19809</v>
      </c>
      <c r="I632" s="185" t="s">
        <v>14977</v>
      </c>
      <c r="J632" s="59"/>
      <c r="K632" s="59" t="s">
        <v>34380</v>
      </c>
    </row>
    <row r="633" spans="1:11" ht="51.75">
      <c r="A633" s="59">
        <v>199</v>
      </c>
      <c r="B633" s="59" t="s">
        <v>34730</v>
      </c>
      <c r="C633" s="884" t="s">
        <v>34731</v>
      </c>
      <c r="D633" s="59">
        <v>1</v>
      </c>
      <c r="E633" s="59">
        <v>6</v>
      </c>
      <c r="F633" s="59" t="s">
        <v>34732</v>
      </c>
      <c r="G633" s="59"/>
      <c r="H633" s="185" t="s">
        <v>19809</v>
      </c>
      <c r="I633" s="185" t="s">
        <v>14977</v>
      </c>
      <c r="J633" s="59"/>
      <c r="K633" s="59" t="s">
        <v>34342</v>
      </c>
    </row>
    <row r="634" spans="1:11" ht="69">
      <c r="A634" s="59">
        <v>200</v>
      </c>
      <c r="B634" s="59" t="s">
        <v>34733</v>
      </c>
      <c r="C634" s="884" t="s">
        <v>34502</v>
      </c>
      <c r="D634" s="59">
        <v>2</v>
      </c>
      <c r="E634" s="59">
        <v>54</v>
      </c>
      <c r="F634" s="59" t="s">
        <v>34732</v>
      </c>
      <c r="G634" s="298">
        <v>44348</v>
      </c>
      <c r="H634" s="185" t="s">
        <v>19809</v>
      </c>
      <c r="I634" s="185" t="s">
        <v>27495</v>
      </c>
      <c r="J634" s="59"/>
      <c r="K634" s="59" t="s">
        <v>34342</v>
      </c>
    </row>
    <row r="635" spans="1:11" ht="69">
      <c r="A635" s="59">
        <v>201</v>
      </c>
      <c r="B635" s="59" t="s">
        <v>34734</v>
      </c>
      <c r="C635" s="884" t="s">
        <v>34589</v>
      </c>
      <c r="D635" s="59">
        <v>2</v>
      </c>
      <c r="E635" s="59">
        <v>5</v>
      </c>
      <c r="F635" s="59" t="s">
        <v>34732</v>
      </c>
      <c r="G635" s="298">
        <v>44348</v>
      </c>
      <c r="H635" s="185" t="s">
        <v>19809</v>
      </c>
      <c r="I635" s="185" t="s">
        <v>27495</v>
      </c>
      <c r="J635" s="59"/>
      <c r="K635" s="59" t="s">
        <v>34342</v>
      </c>
    </row>
    <row r="636" spans="1:11" ht="51.75">
      <c r="A636" s="59">
        <v>202</v>
      </c>
      <c r="B636" s="59" t="s">
        <v>34735</v>
      </c>
      <c r="C636" s="884" t="s">
        <v>34417</v>
      </c>
      <c r="D636" s="59">
        <v>2</v>
      </c>
      <c r="E636" s="59">
        <v>13</v>
      </c>
      <c r="F636" s="59" t="s">
        <v>34736</v>
      </c>
      <c r="G636" s="298">
        <v>44348</v>
      </c>
      <c r="H636" s="185" t="s">
        <v>19809</v>
      </c>
      <c r="I636" s="185" t="s">
        <v>27495</v>
      </c>
      <c r="J636" s="59"/>
      <c r="K636" s="59" t="s">
        <v>34342</v>
      </c>
    </row>
    <row r="637" spans="1:11" ht="103.5">
      <c r="A637" s="59">
        <v>203</v>
      </c>
      <c r="B637" s="59" t="s">
        <v>34737</v>
      </c>
      <c r="C637" s="884" t="s">
        <v>34738</v>
      </c>
      <c r="D637" s="59">
        <v>2</v>
      </c>
      <c r="E637" s="59">
        <v>14</v>
      </c>
      <c r="F637" s="59" t="s">
        <v>34739</v>
      </c>
      <c r="G637" s="298">
        <v>44409</v>
      </c>
      <c r="H637" s="185" t="s">
        <v>19809</v>
      </c>
      <c r="I637" s="185" t="s">
        <v>27495</v>
      </c>
      <c r="J637" s="59"/>
      <c r="K637" s="59" t="s">
        <v>34380</v>
      </c>
    </row>
    <row r="638" spans="1:11" ht="51.75">
      <c r="A638" s="59">
        <v>204</v>
      </c>
      <c r="B638" s="59" t="s">
        <v>34740</v>
      </c>
      <c r="C638" s="884" t="s">
        <v>26422</v>
      </c>
      <c r="D638" s="59">
        <v>2</v>
      </c>
      <c r="E638" s="59">
        <v>41</v>
      </c>
      <c r="F638" s="59" t="s">
        <v>34741</v>
      </c>
      <c r="G638" s="59"/>
      <c r="H638" s="185" t="s">
        <v>19809</v>
      </c>
      <c r="I638" s="185" t="s">
        <v>14977</v>
      </c>
      <c r="J638" s="59"/>
      <c r="K638" s="59" t="s">
        <v>34342</v>
      </c>
    </row>
    <row r="639" spans="1:11" ht="69">
      <c r="A639" s="59">
        <v>205</v>
      </c>
      <c r="B639" s="59" t="s">
        <v>34742</v>
      </c>
      <c r="C639" s="884" t="s">
        <v>34743</v>
      </c>
      <c r="D639" s="59">
        <v>2</v>
      </c>
      <c r="E639" s="59">
        <v>10</v>
      </c>
      <c r="F639" s="59" t="s">
        <v>34744</v>
      </c>
      <c r="G639" s="298">
        <v>44348</v>
      </c>
      <c r="H639" s="185" t="s">
        <v>19809</v>
      </c>
      <c r="I639" s="185" t="s">
        <v>27495</v>
      </c>
      <c r="J639" s="59"/>
      <c r="K639" s="59" t="s">
        <v>34342</v>
      </c>
    </row>
    <row r="640" spans="1:11" ht="51.75">
      <c r="A640" s="59">
        <v>206</v>
      </c>
      <c r="B640" s="59" t="s">
        <v>34745</v>
      </c>
      <c r="C640" s="884" t="s">
        <v>26663</v>
      </c>
      <c r="D640" s="59">
        <v>2</v>
      </c>
      <c r="E640" s="59">
        <v>25</v>
      </c>
      <c r="F640" s="59" t="s">
        <v>34741</v>
      </c>
      <c r="G640" s="59" t="s">
        <v>34744</v>
      </c>
      <c r="H640" s="185" t="s">
        <v>19809</v>
      </c>
      <c r="I640" s="185" t="s">
        <v>27495</v>
      </c>
      <c r="J640" s="59"/>
      <c r="K640" s="59" t="s">
        <v>34342</v>
      </c>
    </row>
    <row r="641" spans="1:11" ht="69">
      <c r="A641" s="59">
        <v>207</v>
      </c>
      <c r="B641" s="59" t="s">
        <v>34746</v>
      </c>
      <c r="C641" s="884" t="s">
        <v>34603</v>
      </c>
      <c r="D641" s="59">
        <v>2</v>
      </c>
      <c r="E641" s="59">
        <v>24</v>
      </c>
      <c r="F641" s="59" t="s">
        <v>34741</v>
      </c>
      <c r="G641" s="59" t="s">
        <v>34747</v>
      </c>
      <c r="H641" s="185" t="s">
        <v>19809</v>
      </c>
      <c r="I641" s="185" t="s">
        <v>27495</v>
      </c>
      <c r="J641" s="59"/>
      <c r="K641" s="59" t="s">
        <v>34342</v>
      </c>
    </row>
    <row r="642" spans="1:11" ht="120.75">
      <c r="A642" s="59">
        <v>208</v>
      </c>
      <c r="B642" s="59" t="s">
        <v>34748</v>
      </c>
      <c r="C642" s="884" t="s">
        <v>34749</v>
      </c>
      <c r="D642" s="59">
        <v>3</v>
      </c>
      <c r="E642" s="59">
        <v>25</v>
      </c>
      <c r="F642" s="59" t="s">
        <v>34750</v>
      </c>
      <c r="G642" s="59" t="s">
        <v>34751</v>
      </c>
      <c r="H642" s="185" t="s">
        <v>19809</v>
      </c>
      <c r="I642" s="185" t="s">
        <v>27495</v>
      </c>
      <c r="J642" s="59"/>
      <c r="K642" s="59" t="s">
        <v>34342</v>
      </c>
    </row>
    <row r="643" spans="1:11" ht="69">
      <c r="A643" s="59">
        <v>209</v>
      </c>
      <c r="B643" s="59" t="s">
        <v>34752</v>
      </c>
      <c r="C643" s="884" t="s">
        <v>26899</v>
      </c>
      <c r="D643" s="59">
        <v>3</v>
      </c>
      <c r="E643" s="59">
        <v>16</v>
      </c>
      <c r="F643" s="59" t="s">
        <v>34753</v>
      </c>
      <c r="G643" s="59" t="s">
        <v>34575</v>
      </c>
      <c r="H643" s="185" t="s">
        <v>19809</v>
      </c>
      <c r="I643" s="185" t="s">
        <v>27495</v>
      </c>
      <c r="J643" s="59"/>
      <c r="K643" s="59" t="s">
        <v>34342</v>
      </c>
    </row>
    <row r="644" spans="1:11" ht="69">
      <c r="A644" s="59">
        <v>210</v>
      </c>
      <c r="B644" s="59" t="s">
        <v>34754</v>
      </c>
      <c r="C644" s="884" t="s">
        <v>34415</v>
      </c>
      <c r="D644" s="59">
        <v>2</v>
      </c>
      <c r="E644" s="59">
        <v>9</v>
      </c>
      <c r="F644" s="59" t="s">
        <v>34753</v>
      </c>
      <c r="G644" s="298">
        <v>44348</v>
      </c>
      <c r="H644" s="185" t="s">
        <v>19809</v>
      </c>
      <c r="I644" s="185" t="s">
        <v>27495</v>
      </c>
      <c r="J644" s="59"/>
      <c r="K644" s="59" t="s">
        <v>34342</v>
      </c>
    </row>
    <row r="645" spans="1:11" ht="69">
      <c r="A645" s="59">
        <v>211</v>
      </c>
      <c r="B645" s="59" t="s">
        <v>34755</v>
      </c>
      <c r="C645" s="884" t="s">
        <v>34756</v>
      </c>
      <c r="D645" s="59">
        <v>2</v>
      </c>
      <c r="E645" s="59">
        <v>21</v>
      </c>
      <c r="F645" s="59" t="s">
        <v>34753</v>
      </c>
      <c r="G645" s="298">
        <v>44348</v>
      </c>
      <c r="H645" s="185" t="s">
        <v>19809</v>
      </c>
      <c r="I645" s="185" t="s">
        <v>27495</v>
      </c>
      <c r="J645" s="59"/>
      <c r="K645" s="59" t="s">
        <v>34757</v>
      </c>
    </row>
    <row r="646" spans="1:11" ht="34.5">
      <c r="A646" s="59">
        <v>212</v>
      </c>
      <c r="B646" s="59" t="s">
        <v>34758</v>
      </c>
      <c r="C646" s="884" t="s">
        <v>34485</v>
      </c>
      <c r="D646" s="59">
        <v>2</v>
      </c>
      <c r="E646" s="59">
        <v>7</v>
      </c>
      <c r="F646" s="59" t="s">
        <v>34753</v>
      </c>
      <c r="G646" s="298">
        <v>44348</v>
      </c>
      <c r="H646" s="185" t="s">
        <v>19809</v>
      </c>
      <c r="I646" s="185" t="s">
        <v>27495</v>
      </c>
      <c r="J646" s="59"/>
      <c r="K646" s="59" t="s">
        <v>34757</v>
      </c>
    </row>
    <row r="647" spans="1:11" ht="34.5">
      <c r="A647" s="59">
        <v>213</v>
      </c>
      <c r="B647" s="59" t="s">
        <v>34759</v>
      </c>
      <c r="C647" s="884" t="s">
        <v>34760</v>
      </c>
      <c r="D647" s="59">
        <v>1</v>
      </c>
      <c r="E647" s="59">
        <v>6</v>
      </c>
      <c r="F647" s="59" t="s">
        <v>34753</v>
      </c>
      <c r="G647" s="59" t="s">
        <v>34761</v>
      </c>
      <c r="H647" s="185" t="s">
        <v>19809</v>
      </c>
      <c r="I647" s="185" t="s">
        <v>27495</v>
      </c>
      <c r="J647" s="59"/>
      <c r="K647" s="59" t="s">
        <v>34342</v>
      </c>
    </row>
    <row r="648" spans="1:11" ht="34.5">
      <c r="A648" s="59">
        <v>214</v>
      </c>
      <c r="B648" s="59" t="s">
        <v>34762</v>
      </c>
      <c r="C648" s="884" t="s">
        <v>34763</v>
      </c>
      <c r="D648" s="59">
        <v>1</v>
      </c>
      <c r="E648" s="59">
        <v>3</v>
      </c>
      <c r="F648" s="59" t="s">
        <v>34750</v>
      </c>
      <c r="G648" s="59" t="s">
        <v>34761</v>
      </c>
      <c r="H648" s="185" t="s">
        <v>19809</v>
      </c>
      <c r="I648" s="185" t="s">
        <v>27495</v>
      </c>
      <c r="J648" s="59"/>
      <c r="K648" s="59" t="s">
        <v>34342</v>
      </c>
    </row>
    <row r="649" spans="1:11" ht="103.5">
      <c r="A649" s="59">
        <v>215</v>
      </c>
      <c r="B649" s="59" t="s">
        <v>34764</v>
      </c>
      <c r="C649" s="884" t="s">
        <v>34508</v>
      </c>
      <c r="D649" s="59">
        <v>1</v>
      </c>
      <c r="E649" s="59">
        <v>11</v>
      </c>
      <c r="F649" s="59" t="s">
        <v>34753</v>
      </c>
      <c r="G649" s="298">
        <v>44348</v>
      </c>
      <c r="H649" s="185" t="s">
        <v>19809</v>
      </c>
      <c r="I649" s="185" t="s">
        <v>27495</v>
      </c>
      <c r="J649" s="59"/>
      <c r="K649" s="59" t="s">
        <v>34380</v>
      </c>
    </row>
    <row r="650" spans="1:11" ht="51.75">
      <c r="A650" s="59">
        <v>216</v>
      </c>
      <c r="B650" s="59" t="s">
        <v>34765</v>
      </c>
      <c r="C650" s="884" t="s">
        <v>26422</v>
      </c>
      <c r="D650" s="59">
        <v>2</v>
      </c>
      <c r="E650" s="59">
        <v>23</v>
      </c>
      <c r="F650" s="59" t="s">
        <v>34766</v>
      </c>
      <c r="G650" s="59"/>
      <c r="H650" s="185" t="s">
        <v>19809</v>
      </c>
      <c r="I650" s="185" t="s">
        <v>14977</v>
      </c>
      <c r="J650" s="59"/>
      <c r="K650" s="892" t="s">
        <v>34757</v>
      </c>
    </row>
    <row r="651" spans="1:11" ht="34.5">
      <c r="A651" s="59">
        <v>217</v>
      </c>
      <c r="B651" s="59" t="s">
        <v>34767</v>
      </c>
      <c r="C651" s="884" t="s">
        <v>27000</v>
      </c>
      <c r="D651" s="59">
        <v>2</v>
      </c>
      <c r="E651" s="59">
        <v>7</v>
      </c>
      <c r="F651" s="298">
        <v>44197</v>
      </c>
      <c r="G651" s="893">
        <v>44348</v>
      </c>
      <c r="H651" s="894"/>
      <c r="I651" s="185" t="s">
        <v>27495</v>
      </c>
      <c r="J651" s="1"/>
      <c r="K651" s="892" t="s">
        <v>34768</v>
      </c>
    </row>
    <row r="652" spans="1:11" ht="120.75">
      <c r="A652" s="59">
        <v>218</v>
      </c>
      <c r="B652" s="59" t="s">
        <v>34769</v>
      </c>
      <c r="C652" s="884" t="s">
        <v>34770</v>
      </c>
      <c r="D652" s="59">
        <v>2</v>
      </c>
      <c r="E652" s="59">
        <v>2</v>
      </c>
      <c r="F652" s="298">
        <v>44197</v>
      </c>
      <c r="G652" s="894"/>
      <c r="H652" s="894"/>
      <c r="I652" s="185" t="s">
        <v>14977</v>
      </c>
      <c r="J652" s="1"/>
      <c r="K652" s="892" t="s">
        <v>34757</v>
      </c>
    </row>
    <row r="653" spans="1:11" ht="69">
      <c r="A653" s="59">
        <v>219</v>
      </c>
      <c r="B653" s="59" t="s">
        <v>34771</v>
      </c>
      <c r="C653" s="884" t="s">
        <v>34772</v>
      </c>
      <c r="D653" s="59">
        <v>1</v>
      </c>
      <c r="E653" s="59">
        <v>1</v>
      </c>
      <c r="F653" s="298">
        <v>44228</v>
      </c>
      <c r="G653" s="893" t="s">
        <v>34773</v>
      </c>
      <c r="H653" s="894"/>
      <c r="I653" s="185" t="s">
        <v>27495</v>
      </c>
      <c r="J653" s="1"/>
      <c r="K653" s="59" t="s">
        <v>34380</v>
      </c>
    </row>
    <row r="654" spans="1:11" ht="69">
      <c r="A654" s="59">
        <v>220</v>
      </c>
      <c r="B654" s="59" t="s">
        <v>34774</v>
      </c>
      <c r="C654" s="884" t="s">
        <v>34775</v>
      </c>
      <c r="D654" s="59">
        <v>2</v>
      </c>
      <c r="E654" s="59">
        <v>4</v>
      </c>
      <c r="F654" s="298">
        <v>44228</v>
      </c>
      <c r="G654" s="895"/>
      <c r="H654" s="894"/>
      <c r="I654" s="185" t="s">
        <v>14977</v>
      </c>
      <c r="J654" s="1"/>
      <c r="K654" s="892" t="s">
        <v>34757</v>
      </c>
    </row>
    <row r="655" spans="1:11" ht="31.5">
      <c r="A655" s="59">
        <v>221</v>
      </c>
      <c r="B655" s="59" t="s">
        <v>34776</v>
      </c>
      <c r="C655" s="884" t="s">
        <v>27262</v>
      </c>
      <c r="D655" s="59">
        <v>2</v>
      </c>
      <c r="E655" s="59">
        <v>235</v>
      </c>
      <c r="F655" s="298">
        <v>44228</v>
      </c>
      <c r="G655" s="894"/>
      <c r="H655" s="894"/>
      <c r="I655" s="185" t="s">
        <v>14977</v>
      </c>
      <c r="J655" s="1"/>
      <c r="K655" s="892" t="s">
        <v>34757</v>
      </c>
    </row>
    <row r="656" spans="1:11" ht="69">
      <c r="A656" s="59">
        <v>222</v>
      </c>
      <c r="B656" s="59" t="s">
        <v>34777</v>
      </c>
      <c r="C656" s="884" t="s">
        <v>34778</v>
      </c>
      <c r="D656" s="59">
        <v>2</v>
      </c>
      <c r="E656" s="59">
        <v>5</v>
      </c>
      <c r="F656" s="893">
        <v>44317</v>
      </c>
      <c r="G656" s="893">
        <v>44501</v>
      </c>
      <c r="H656" s="896" t="s">
        <v>19809</v>
      </c>
      <c r="I656" s="185" t="s">
        <v>27495</v>
      </c>
      <c r="J656" s="1"/>
      <c r="K656" s="59" t="s">
        <v>34380</v>
      </c>
    </row>
    <row r="657" spans="1:11" ht="120.75">
      <c r="A657" s="59">
        <v>223</v>
      </c>
      <c r="B657" s="892" t="s">
        <v>34779</v>
      </c>
      <c r="C657" s="897" t="s">
        <v>34643</v>
      </c>
      <c r="D657" s="59">
        <v>2</v>
      </c>
      <c r="E657" s="892">
        <v>4</v>
      </c>
      <c r="F657" s="893">
        <v>44317</v>
      </c>
      <c r="G657" s="892"/>
      <c r="H657" s="896" t="s">
        <v>19809</v>
      </c>
      <c r="I657" s="185" t="s">
        <v>14977</v>
      </c>
      <c r="J657" s="1"/>
      <c r="K657" s="892" t="s">
        <v>34757</v>
      </c>
    </row>
    <row r="658" spans="1:11" ht="120.75">
      <c r="A658" s="59">
        <v>224</v>
      </c>
      <c r="B658" s="892" t="s">
        <v>34780</v>
      </c>
      <c r="C658" s="897" t="s">
        <v>34781</v>
      </c>
      <c r="D658" s="892">
        <v>3</v>
      </c>
      <c r="E658" s="892">
        <v>5</v>
      </c>
      <c r="F658" s="893">
        <v>44409</v>
      </c>
      <c r="G658" s="893" t="s">
        <v>34782</v>
      </c>
      <c r="H658" s="896" t="s">
        <v>19809</v>
      </c>
      <c r="I658" s="185" t="s">
        <v>27495</v>
      </c>
      <c r="J658" s="1"/>
      <c r="K658" s="59" t="s">
        <v>34380</v>
      </c>
    </row>
    <row r="659" spans="1:11" ht="103.5">
      <c r="A659" s="59">
        <v>225</v>
      </c>
      <c r="B659" s="892" t="s">
        <v>34783</v>
      </c>
      <c r="C659" s="897" t="s">
        <v>34722</v>
      </c>
      <c r="D659" s="59">
        <v>2</v>
      </c>
      <c r="E659" s="892">
        <v>13</v>
      </c>
      <c r="F659" s="893">
        <v>44409</v>
      </c>
      <c r="G659" s="892"/>
      <c r="H659" s="896" t="s">
        <v>19809</v>
      </c>
      <c r="I659" s="185" t="s">
        <v>14977</v>
      </c>
      <c r="J659" s="1"/>
      <c r="K659" s="892" t="s">
        <v>34342</v>
      </c>
    </row>
    <row r="660" spans="1:11" ht="86.25">
      <c r="A660" s="59">
        <v>226</v>
      </c>
      <c r="B660" s="892" t="s">
        <v>34784</v>
      </c>
      <c r="C660" s="897" t="s">
        <v>34785</v>
      </c>
      <c r="D660" s="892">
        <v>1</v>
      </c>
      <c r="E660" s="892">
        <v>5</v>
      </c>
      <c r="F660" s="893">
        <v>44501</v>
      </c>
      <c r="G660" s="893">
        <v>44501</v>
      </c>
      <c r="H660" s="896" t="s">
        <v>19809</v>
      </c>
      <c r="I660" s="185" t="s">
        <v>27495</v>
      </c>
      <c r="J660" s="1"/>
      <c r="K660" s="892" t="s">
        <v>34757</v>
      </c>
    </row>
    <row r="661" spans="1:11" ht="86.25">
      <c r="A661" s="59">
        <v>227</v>
      </c>
      <c r="B661" s="892" t="s">
        <v>34786</v>
      </c>
      <c r="C661" s="897" t="s">
        <v>34787</v>
      </c>
      <c r="D661" s="892">
        <v>2</v>
      </c>
      <c r="E661" s="892">
        <v>25</v>
      </c>
      <c r="F661" s="893">
        <v>44501</v>
      </c>
      <c r="G661" s="893">
        <v>44501</v>
      </c>
      <c r="H661" s="896" t="s">
        <v>19809</v>
      </c>
      <c r="I661" s="185" t="s">
        <v>27495</v>
      </c>
      <c r="J661" s="1"/>
      <c r="K661" s="892" t="s">
        <v>34757</v>
      </c>
    </row>
    <row r="662" spans="1:11" ht="51.75">
      <c r="A662" s="59">
        <v>228</v>
      </c>
      <c r="B662" s="892" t="s">
        <v>34788</v>
      </c>
      <c r="C662" s="897" t="s">
        <v>26663</v>
      </c>
      <c r="D662" s="892">
        <v>3</v>
      </c>
      <c r="E662" s="892">
        <v>18</v>
      </c>
      <c r="F662" s="893">
        <v>44531</v>
      </c>
      <c r="G662" s="892" t="s">
        <v>34747</v>
      </c>
      <c r="H662" s="896" t="s">
        <v>19809</v>
      </c>
      <c r="I662" s="185" t="s">
        <v>27495</v>
      </c>
      <c r="J662" s="1"/>
      <c r="K662" s="892" t="s">
        <v>34757</v>
      </c>
    </row>
    <row r="663" spans="1:11" ht="69">
      <c r="A663" s="59">
        <v>229</v>
      </c>
      <c r="B663" s="892" t="s">
        <v>34789</v>
      </c>
      <c r="C663" s="897" t="s">
        <v>34483</v>
      </c>
      <c r="D663" s="892">
        <v>2</v>
      </c>
      <c r="E663" s="892">
        <v>7</v>
      </c>
      <c r="F663" s="893">
        <v>44531</v>
      </c>
      <c r="G663" s="892" t="s">
        <v>34790</v>
      </c>
      <c r="H663" s="896" t="s">
        <v>19809</v>
      </c>
      <c r="I663" s="185" t="s">
        <v>27495</v>
      </c>
      <c r="J663" s="1"/>
      <c r="K663" s="892" t="s">
        <v>34757</v>
      </c>
    </row>
    <row r="664" spans="1:11" ht="51.75">
      <c r="A664" s="59">
        <v>230</v>
      </c>
      <c r="B664" s="892" t="s">
        <v>34791</v>
      </c>
      <c r="C664" s="897" t="s">
        <v>27404</v>
      </c>
      <c r="D664" s="892">
        <v>1</v>
      </c>
      <c r="E664" s="892">
        <v>4</v>
      </c>
      <c r="F664" s="893">
        <v>44531</v>
      </c>
      <c r="G664" s="892" t="s">
        <v>34792</v>
      </c>
      <c r="H664" s="896" t="s">
        <v>19809</v>
      </c>
      <c r="I664" s="185" t="s">
        <v>27495</v>
      </c>
      <c r="J664" s="1"/>
      <c r="K664" s="892" t="s">
        <v>34757</v>
      </c>
    </row>
    <row r="665" spans="1:11" ht="69">
      <c r="A665" s="59">
        <v>231</v>
      </c>
      <c r="B665" s="892" t="s">
        <v>34793</v>
      </c>
      <c r="C665" s="897" t="s">
        <v>34794</v>
      </c>
      <c r="D665" s="892">
        <v>2</v>
      </c>
      <c r="E665" s="892">
        <v>2</v>
      </c>
      <c r="F665" s="893">
        <v>44531</v>
      </c>
      <c r="G665" s="892" t="s">
        <v>34790</v>
      </c>
      <c r="H665" s="896" t="s">
        <v>19809</v>
      </c>
      <c r="I665" s="185" t="s">
        <v>27495</v>
      </c>
      <c r="J665" s="1"/>
      <c r="K665" s="892" t="s">
        <v>34757</v>
      </c>
    </row>
    <row r="666" spans="1:11" ht="34.5">
      <c r="A666" s="59">
        <v>232</v>
      </c>
      <c r="B666" s="892" t="s">
        <v>34795</v>
      </c>
      <c r="C666" s="897" t="s">
        <v>26608</v>
      </c>
      <c r="D666" s="892">
        <v>2</v>
      </c>
      <c r="E666" s="892">
        <v>2</v>
      </c>
      <c r="F666" s="893">
        <v>44531</v>
      </c>
      <c r="G666" s="892" t="s">
        <v>34796</v>
      </c>
      <c r="H666" s="896" t="s">
        <v>19809</v>
      </c>
      <c r="I666" s="185" t="s">
        <v>27495</v>
      </c>
      <c r="J666" s="1"/>
      <c r="K666" s="892" t="s">
        <v>34757</v>
      </c>
    </row>
    <row r="667" spans="1:11" ht="51.75">
      <c r="A667" s="59">
        <v>233</v>
      </c>
      <c r="B667" s="892" t="s">
        <v>34797</v>
      </c>
      <c r="C667" s="897" t="s">
        <v>34798</v>
      </c>
      <c r="D667" s="892">
        <v>3</v>
      </c>
      <c r="E667" s="892">
        <v>18</v>
      </c>
      <c r="F667" s="892" t="s">
        <v>34751</v>
      </c>
      <c r="G667" s="892" t="s">
        <v>34799</v>
      </c>
      <c r="H667" s="896" t="s">
        <v>19809</v>
      </c>
      <c r="I667" s="185" t="s">
        <v>27495</v>
      </c>
      <c r="J667" s="1"/>
      <c r="K667" s="892" t="s">
        <v>34757</v>
      </c>
    </row>
    <row r="668" spans="1:11" ht="86.25">
      <c r="A668" s="59">
        <v>234</v>
      </c>
      <c r="B668" s="892" t="s">
        <v>34800</v>
      </c>
      <c r="C668" s="897" t="s">
        <v>34801</v>
      </c>
      <c r="D668" s="892">
        <v>1</v>
      </c>
      <c r="E668" s="892">
        <v>4</v>
      </c>
      <c r="F668" s="892" t="s">
        <v>34751</v>
      </c>
      <c r="G668" s="892" t="s">
        <v>34792</v>
      </c>
      <c r="H668" s="896" t="s">
        <v>19809</v>
      </c>
      <c r="I668" s="185" t="s">
        <v>27495</v>
      </c>
      <c r="J668" s="1"/>
      <c r="K668" s="892" t="s">
        <v>34757</v>
      </c>
    </row>
    <row r="669" spans="1:11" ht="34.5">
      <c r="A669" s="59">
        <v>235</v>
      </c>
      <c r="B669" s="892" t="s">
        <v>34802</v>
      </c>
      <c r="C669" s="897" t="s">
        <v>27410</v>
      </c>
      <c r="D669" s="892">
        <v>1</v>
      </c>
      <c r="E669" s="892">
        <v>7</v>
      </c>
      <c r="F669" s="892" t="s">
        <v>34751</v>
      </c>
      <c r="G669" s="892" t="s">
        <v>34790</v>
      </c>
      <c r="H669" s="896" t="s">
        <v>19809</v>
      </c>
      <c r="I669" s="185" t="s">
        <v>27495</v>
      </c>
      <c r="J669" s="1"/>
      <c r="K669" s="59" t="s">
        <v>34380</v>
      </c>
    </row>
    <row r="670" spans="1:11" ht="86.25">
      <c r="A670" s="59">
        <v>236</v>
      </c>
      <c r="B670" s="892" t="s">
        <v>34803</v>
      </c>
      <c r="C670" s="897" t="s">
        <v>34804</v>
      </c>
      <c r="D670" s="892">
        <v>2</v>
      </c>
      <c r="E670" s="892">
        <v>7</v>
      </c>
      <c r="F670" s="892" t="s">
        <v>34349</v>
      </c>
      <c r="G670" s="892"/>
      <c r="H670" s="896" t="s">
        <v>19809</v>
      </c>
      <c r="I670" s="185" t="s">
        <v>14977</v>
      </c>
      <c r="J670" s="1"/>
      <c r="K670" s="892" t="s">
        <v>34757</v>
      </c>
    </row>
    <row r="671" spans="1:11" ht="69">
      <c r="A671" s="59">
        <v>237</v>
      </c>
      <c r="B671" s="892" t="s">
        <v>34805</v>
      </c>
      <c r="C671" s="897" t="s">
        <v>34806</v>
      </c>
      <c r="D671" s="892">
        <v>3</v>
      </c>
      <c r="E671" s="892">
        <v>12</v>
      </c>
      <c r="F671" s="892" t="s">
        <v>34807</v>
      </c>
      <c r="G671" s="892" t="s">
        <v>34790</v>
      </c>
      <c r="H671" s="896" t="s">
        <v>19809</v>
      </c>
      <c r="I671" s="185" t="s">
        <v>27495</v>
      </c>
      <c r="J671" s="1"/>
      <c r="K671" s="892" t="s">
        <v>34757</v>
      </c>
    </row>
    <row r="672" spans="1:11" ht="103.5">
      <c r="A672" s="59">
        <v>238</v>
      </c>
      <c r="B672" s="892" t="s">
        <v>34808</v>
      </c>
      <c r="C672" s="897" t="s">
        <v>34809</v>
      </c>
      <c r="D672" s="892">
        <v>2</v>
      </c>
      <c r="E672" s="892">
        <v>2</v>
      </c>
      <c r="F672" s="892" t="s">
        <v>34792</v>
      </c>
      <c r="G672" s="893">
        <v>44229</v>
      </c>
      <c r="H672" s="896" t="s">
        <v>19809</v>
      </c>
      <c r="I672" s="185" t="s">
        <v>27495</v>
      </c>
      <c r="J672" s="1"/>
      <c r="K672" s="892" t="s">
        <v>34757</v>
      </c>
    </row>
    <row r="673" spans="1:11" ht="51.75">
      <c r="A673" s="59">
        <v>239</v>
      </c>
      <c r="B673" s="892" t="s">
        <v>34810</v>
      </c>
      <c r="C673" s="897" t="s">
        <v>26663</v>
      </c>
      <c r="D673" s="892">
        <v>2</v>
      </c>
      <c r="E673" s="892">
        <v>14</v>
      </c>
      <c r="F673" s="892" t="s">
        <v>34811</v>
      </c>
      <c r="G673" s="892" t="s">
        <v>34790</v>
      </c>
      <c r="H673" s="896" t="s">
        <v>19809</v>
      </c>
      <c r="I673" s="185" t="s">
        <v>27495</v>
      </c>
      <c r="J673" s="1"/>
      <c r="K673" s="892" t="s">
        <v>34757</v>
      </c>
    </row>
    <row r="674" spans="1:11" ht="120.75">
      <c r="A674" s="59">
        <v>240</v>
      </c>
      <c r="B674" s="892" t="s">
        <v>34812</v>
      </c>
      <c r="C674" s="897" t="s">
        <v>34643</v>
      </c>
      <c r="D674" s="892">
        <v>2</v>
      </c>
      <c r="E674" s="892">
        <v>5</v>
      </c>
      <c r="F674" s="892" t="s">
        <v>34796</v>
      </c>
      <c r="G674" s="892" t="s">
        <v>34813</v>
      </c>
      <c r="H674" s="896" t="s">
        <v>19809</v>
      </c>
      <c r="I674" s="185" t="s">
        <v>27495</v>
      </c>
      <c r="J674" s="1"/>
      <c r="K674" s="59" t="s">
        <v>34380</v>
      </c>
    </row>
    <row r="675" spans="1:11" ht="103.5">
      <c r="A675" s="59">
        <v>241</v>
      </c>
      <c r="B675" s="892" t="s">
        <v>34814</v>
      </c>
      <c r="C675" s="897" t="s">
        <v>34722</v>
      </c>
      <c r="D675" s="892">
        <v>2</v>
      </c>
      <c r="E675" s="892">
        <v>6</v>
      </c>
      <c r="F675" s="892" t="s">
        <v>34796</v>
      </c>
      <c r="G675" s="892"/>
      <c r="H675" s="896" t="s">
        <v>19809</v>
      </c>
      <c r="I675" s="185" t="s">
        <v>14977</v>
      </c>
      <c r="J675" s="1"/>
      <c r="K675" s="892" t="s">
        <v>34757</v>
      </c>
    </row>
    <row r="676" spans="1:11" ht="34.5">
      <c r="A676" s="59">
        <v>242</v>
      </c>
      <c r="B676" s="892" t="s">
        <v>34815</v>
      </c>
      <c r="C676" s="897" t="s">
        <v>34816</v>
      </c>
      <c r="D676" s="892">
        <v>1</v>
      </c>
      <c r="E676" s="892">
        <v>2</v>
      </c>
      <c r="F676" s="892" t="s">
        <v>34796</v>
      </c>
      <c r="G676" s="892" t="s">
        <v>34790</v>
      </c>
      <c r="H676" s="896" t="s">
        <v>19809</v>
      </c>
      <c r="I676" s="185" t="s">
        <v>27495</v>
      </c>
      <c r="J676" s="1"/>
      <c r="K676" s="892" t="s">
        <v>34757</v>
      </c>
    </row>
    <row r="677" spans="1:11" ht="34.5">
      <c r="A677" s="59">
        <v>243</v>
      </c>
      <c r="B677" s="892" t="s">
        <v>34817</v>
      </c>
      <c r="C677" s="897" t="s">
        <v>26749</v>
      </c>
      <c r="D677" s="892">
        <v>2</v>
      </c>
      <c r="E677" s="892">
        <v>11</v>
      </c>
      <c r="F677" s="892" t="s">
        <v>34796</v>
      </c>
      <c r="G677" s="892" t="s">
        <v>34790</v>
      </c>
      <c r="H677" s="896" t="s">
        <v>19809</v>
      </c>
      <c r="I677" s="185" t="s">
        <v>27495</v>
      </c>
      <c r="J677" s="1"/>
      <c r="K677" s="892" t="s">
        <v>34818</v>
      </c>
    </row>
    <row r="678" spans="1:11" ht="86.25">
      <c r="A678" s="59">
        <v>244</v>
      </c>
      <c r="B678" s="892" t="s">
        <v>34819</v>
      </c>
      <c r="C678" s="897" t="s">
        <v>34820</v>
      </c>
      <c r="D678" s="892">
        <v>4</v>
      </c>
      <c r="E678" s="892">
        <v>5</v>
      </c>
      <c r="F678" s="892" t="s">
        <v>34425</v>
      </c>
      <c r="G678" s="892"/>
      <c r="H678" s="896" t="s">
        <v>19809</v>
      </c>
      <c r="I678" s="185" t="s">
        <v>14977</v>
      </c>
      <c r="J678" s="1"/>
      <c r="K678" s="892" t="s">
        <v>34757</v>
      </c>
    </row>
    <row r="679" spans="1:11" ht="69">
      <c r="A679" s="59">
        <v>245</v>
      </c>
      <c r="B679" s="892" t="s">
        <v>34821</v>
      </c>
      <c r="C679" s="897" t="s">
        <v>34822</v>
      </c>
      <c r="D679" s="892">
        <v>2</v>
      </c>
      <c r="E679" s="892">
        <v>30</v>
      </c>
      <c r="F679" s="892" t="s">
        <v>34517</v>
      </c>
      <c r="G679" s="892" t="s">
        <v>34823</v>
      </c>
      <c r="H679" s="896" t="s">
        <v>19809</v>
      </c>
      <c r="I679" s="185" t="s">
        <v>27495</v>
      </c>
      <c r="J679" s="1"/>
      <c r="K679" s="892" t="s">
        <v>34757</v>
      </c>
    </row>
    <row r="680" spans="1:11" ht="103.5">
      <c r="A680" s="59">
        <v>246</v>
      </c>
      <c r="B680" s="892" t="s">
        <v>34824</v>
      </c>
      <c r="C680" s="897" t="s">
        <v>34825</v>
      </c>
      <c r="D680" s="892">
        <v>2</v>
      </c>
      <c r="E680" s="892">
        <v>2</v>
      </c>
      <c r="F680" s="892" t="s">
        <v>34517</v>
      </c>
      <c r="G680" s="893">
        <v>44258</v>
      </c>
      <c r="H680" s="896" t="s">
        <v>19809</v>
      </c>
      <c r="I680" s="185" t="s">
        <v>27495</v>
      </c>
      <c r="J680" s="1"/>
      <c r="K680" s="892" t="s">
        <v>34757</v>
      </c>
    </row>
    <row r="681" spans="1:11" ht="120.75">
      <c r="A681" s="59">
        <v>247</v>
      </c>
      <c r="B681" s="892" t="s">
        <v>34826</v>
      </c>
      <c r="C681" s="897" t="s">
        <v>34643</v>
      </c>
      <c r="D681" s="892">
        <v>2</v>
      </c>
      <c r="E681" s="892">
        <v>4</v>
      </c>
      <c r="F681" s="893">
        <v>44198</v>
      </c>
      <c r="G681" s="892" t="s">
        <v>34813</v>
      </c>
      <c r="H681" s="896" t="s">
        <v>19809</v>
      </c>
      <c r="I681" s="185" t="s">
        <v>27495</v>
      </c>
      <c r="J681" s="1"/>
      <c r="K681" s="892" t="s">
        <v>34757</v>
      </c>
    </row>
    <row r="682" spans="1:11" ht="34.5">
      <c r="A682" s="59">
        <v>248</v>
      </c>
      <c r="B682" s="892" t="s">
        <v>34827</v>
      </c>
      <c r="C682" s="897" t="s">
        <v>34498</v>
      </c>
      <c r="D682" s="892">
        <v>1</v>
      </c>
      <c r="E682" s="892">
        <v>64</v>
      </c>
      <c r="F682" s="893">
        <v>44198</v>
      </c>
      <c r="G682" s="892" t="s">
        <v>34823</v>
      </c>
      <c r="H682" s="896" t="s">
        <v>19809</v>
      </c>
      <c r="I682" s="185" t="s">
        <v>27495</v>
      </c>
      <c r="J682" s="1"/>
      <c r="K682" s="892" t="s">
        <v>34757</v>
      </c>
    </row>
    <row r="683" spans="1:11" ht="69">
      <c r="A683" s="59">
        <v>249</v>
      </c>
      <c r="B683" s="892" t="s">
        <v>34828</v>
      </c>
      <c r="C683" s="897" t="s">
        <v>26647</v>
      </c>
      <c r="D683" s="892">
        <v>2</v>
      </c>
      <c r="E683" s="892">
        <v>4</v>
      </c>
      <c r="F683" s="893">
        <v>44198</v>
      </c>
      <c r="G683" s="892" t="s">
        <v>34829</v>
      </c>
      <c r="H683" s="896" t="s">
        <v>19809</v>
      </c>
      <c r="I683" s="185" t="s">
        <v>27495</v>
      </c>
      <c r="J683" s="1"/>
      <c r="K683" s="892" t="s">
        <v>34757</v>
      </c>
    </row>
    <row r="684" spans="1:11" ht="69">
      <c r="A684" s="59">
        <v>250</v>
      </c>
      <c r="B684" s="892" t="s">
        <v>34830</v>
      </c>
      <c r="C684" s="897" t="s">
        <v>14912</v>
      </c>
      <c r="D684" s="892">
        <v>1</v>
      </c>
      <c r="E684" s="892">
        <v>7</v>
      </c>
      <c r="F684" s="893">
        <v>44198</v>
      </c>
      <c r="G684" s="892" t="s">
        <v>34823</v>
      </c>
      <c r="H684" s="896" t="s">
        <v>19809</v>
      </c>
      <c r="I684" s="185" t="s">
        <v>27495</v>
      </c>
      <c r="J684" s="1"/>
      <c r="K684" s="892" t="s">
        <v>34757</v>
      </c>
    </row>
    <row r="685" spans="1:11" ht="69">
      <c r="A685" s="59">
        <v>251</v>
      </c>
      <c r="B685" s="892" t="s">
        <v>34831</v>
      </c>
      <c r="C685" s="897" t="s">
        <v>14888</v>
      </c>
      <c r="D685" s="892">
        <v>1</v>
      </c>
      <c r="E685" s="892">
        <v>4</v>
      </c>
      <c r="F685" s="893">
        <v>44198</v>
      </c>
      <c r="G685" s="892" t="s">
        <v>34823</v>
      </c>
      <c r="H685" s="896" t="s">
        <v>19809</v>
      </c>
      <c r="I685" s="185" t="s">
        <v>27495</v>
      </c>
      <c r="J685" s="1"/>
      <c r="K685" s="892" t="s">
        <v>34757</v>
      </c>
    </row>
    <row r="686" spans="1:11" ht="51.75">
      <c r="A686" s="59">
        <v>252</v>
      </c>
      <c r="B686" s="892" t="s">
        <v>34832</v>
      </c>
      <c r="C686" s="897" t="s">
        <v>34833</v>
      </c>
      <c r="D686" s="892">
        <v>3</v>
      </c>
      <c r="E686" s="892">
        <v>70</v>
      </c>
      <c r="F686" s="893">
        <v>44229</v>
      </c>
      <c r="G686" s="892" t="s">
        <v>34823</v>
      </c>
      <c r="H686" s="896" t="s">
        <v>19809</v>
      </c>
      <c r="I686" s="185" t="s">
        <v>27495</v>
      </c>
      <c r="J686" s="1"/>
      <c r="K686" s="59" t="s">
        <v>34380</v>
      </c>
    </row>
    <row r="687" spans="1:11" ht="51.75">
      <c r="A687" s="59">
        <v>253</v>
      </c>
      <c r="B687" s="892" t="s">
        <v>34834</v>
      </c>
      <c r="C687" s="897" t="s">
        <v>34835</v>
      </c>
      <c r="D687" s="892">
        <v>1</v>
      </c>
      <c r="E687" s="892">
        <v>3</v>
      </c>
      <c r="F687" s="893">
        <v>44229</v>
      </c>
      <c r="G687" s="892"/>
      <c r="H687" s="896" t="s">
        <v>19809</v>
      </c>
      <c r="I687" s="185" t="s">
        <v>14977</v>
      </c>
      <c r="J687" s="1"/>
      <c r="K687" s="892" t="s">
        <v>34757</v>
      </c>
    </row>
    <row r="688" spans="1:11" ht="51.75">
      <c r="A688" s="59">
        <v>254</v>
      </c>
      <c r="B688" s="892" t="s">
        <v>34836</v>
      </c>
      <c r="C688" s="897" t="s">
        <v>34837</v>
      </c>
      <c r="D688" s="892">
        <v>3</v>
      </c>
      <c r="E688" s="892">
        <v>12</v>
      </c>
      <c r="F688" s="893">
        <v>44257</v>
      </c>
      <c r="G688" s="892" t="s">
        <v>34838</v>
      </c>
      <c r="H688" s="896" t="s">
        <v>19809</v>
      </c>
      <c r="I688" s="185" t="s">
        <v>27495</v>
      </c>
      <c r="J688" s="1"/>
      <c r="K688" s="59" t="s">
        <v>34380</v>
      </c>
    </row>
    <row r="689" spans="1:11" ht="86.25">
      <c r="A689" s="59">
        <v>255</v>
      </c>
      <c r="B689" s="892" t="s">
        <v>34839</v>
      </c>
      <c r="C689" s="897" t="s">
        <v>34840</v>
      </c>
      <c r="D689" s="892">
        <v>1</v>
      </c>
      <c r="E689" s="892">
        <v>16</v>
      </c>
      <c r="F689" s="893">
        <v>44257</v>
      </c>
      <c r="G689" s="892"/>
      <c r="H689" s="896" t="s">
        <v>19809</v>
      </c>
      <c r="I689" s="185" t="s">
        <v>14977</v>
      </c>
      <c r="J689" s="1"/>
      <c r="K689" s="892" t="s">
        <v>34757</v>
      </c>
    </row>
    <row r="690" spans="1:11" ht="69">
      <c r="A690" s="59">
        <v>256</v>
      </c>
      <c r="B690" s="892" t="s">
        <v>34841</v>
      </c>
      <c r="C690" s="897" t="s">
        <v>27145</v>
      </c>
      <c r="D690" s="892">
        <v>2</v>
      </c>
      <c r="E690" s="892">
        <v>2</v>
      </c>
      <c r="F690" s="893">
        <v>44410</v>
      </c>
      <c r="G690" s="892" t="s">
        <v>34838</v>
      </c>
      <c r="H690" s="896" t="s">
        <v>19809</v>
      </c>
      <c r="I690" s="185" t="s">
        <v>27495</v>
      </c>
      <c r="J690" s="1"/>
      <c r="K690" s="892" t="s">
        <v>34842</v>
      </c>
    </row>
    <row r="691" spans="1:11" ht="103.5">
      <c r="A691" s="59">
        <v>257</v>
      </c>
      <c r="B691" s="892" t="s">
        <v>34843</v>
      </c>
      <c r="C691" s="897" t="s">
        <v>34844</v>
      </c>
      <c r="D691" s="892">
        <v>4</v>
      </c>
      <c r="E691" s="892">
        <v>33</v>
      </c>
      <c r="F691" s="893">
        <v>44410</v>
      </c>
      <c r="G691" s="892"/>
      <c r="H691" s="896" t="s">
        <v>19809</v>
      </c>
      <c r="I691" s="185" t="s">
        <v>14977</v>
      </c>
      <c r="J691" s="1"/>
      <c r="K691" s="892" t="s">
        <v>34757</v>
      </c>
    </row>
    <row r="692" spans="1:11" ht="69">
      <c r="A692" s="59">
        <v>258</v>
      </c>
      <c r="B692" s="892" t="s">
        <v>34845</v>
      </c>
      <c r="C692" s="897" t="s">
        <v>34846</v>
      </c>
      <c r="D692" s="892">
        <v>2</v>
      </c>
      <c r="E692" s="892">
        <v>3</v>
      </c>
      <c r="F692" s="893">
        <v>44441</v>
      </c>
      <c r="G692" s="892" t="s">
        <v>34829</v>
      </c>
      <c r="H692" s="896" t="s">
        <v>19809</v>
      </c>
      <c r="I692" s="185" t="s">
        <v>27495</v>
      </c>
      <c r="J692" s="1"/>
      <c r="K692" s="892" t="s">
        <v>34757</v>
      </c>
    </row>
    <row r="693" spans="1:11" ht="34.5">
      <c r="A693" s="59">
        <v>259</v>
      </c>
      <c r="B693" s="892" t="s">
        <v>34847</v>
      </c>
      <c r="C693" s="897" t="s">
        <v>34848</v>
      </c>
      <c r="D693" s="892">
        <v>1</v>
      </c>
      <c r="E693" s="892">
        <v>31</v>
      </c>
      <c r="F693" s="893">
        <v>44471</v>
      </c>
      <c r="G693" s="892" t="s">
        <v>34829</v>
      </c>
      <c r="H693" s="896" t="s">
        <v>19809</v>
      </c>
      <c r="I693" s="185" t="s">
        <v>27495</v>
      </c>
      <c r="J693" s="1"/>
      <c r="K693" s="892" t="s">
        <v>34818</v>
      </c>
    </row>
    <row r="694" spans="1:11" ht="120.75">
      <c r="A694" s="59">
        <v>260</v>
      </c>
      <c r="B694" s="892" t="s">
        <v>34849</v>
      </c>
      <c r="C694" s="897" t="s">
        <v>34850</v>
      </c>
      <c r="D694" s="892">
        <v>8</v>
      </c>
      <c r="E694" s="892">
        <v>5</v>
      </c>
      <c r="F694" s="892" t="s">
        <v>34851</v>
      </c>
      <c r="G694" s="892"/>
      <c r="H694" s="896" t="s">
        <v>19809</v>
      </c>
      <c r="I694" s="185" t="s">
        <v>14977</v>
      </c>
      <c r="J694" s="1"/>
      <c r="K694" s="892" t="s">
        <v>34757</v>
      </c>
    </row>
    <row r="695" spans="1:11" ht="34.5">
      <c r="A695" s="59">
        <v>261</v>
      </c>
      <c r="B695" s="892" t="s">
        <v>34852</v>
      </c>
      <c r="C695" s="897" t="s">
        <v>34498</v>
      </c>
      <c r="D695" s="892">
        <v>1</v>
      </c>
      <c r="E695" s="892">
        <v>31</v>
      </c>
      <c r="F695" s="892" t="s">
        <v>34823</v>
      </c>
      <c r="G695" s="893">
        <v>44258</v>
      </c>
      <c r="H695" s="896" t="s">
        <v>19809</v>
      </c>
      <c r="I695" s="185" t="s">
        <v>27495</v>
      </c>
      <c r="J695" s="1"/>
      <c r="K695" s="892" t="s">
        <v>34757</v>
      </c>
    </row>
    <row r="696" spans="1:11" ht="86.25">
      <c r="A696" s="59">
        <v>262</v>
      </c>
      <c r="B696" s="892" t="s">
        <v>34853</v>
      </c>
      <c r="C696" s="897" t="s">
        <v>34854</v>
      </c>
      <c r="D696" s="892">
        <v>2</v>
      </c>
      <c r="E696" s="892">
        <v>9</v>
      </c>
      <c r="F696" s="892" t="s">
        <v>34855</v>
      </c>
      <c r="G696" s="893">
        <v>44258</v>
      </c>
      <c r="H696" s="896" t="s">
        <v>19809</v>
      </c>
      <c r="I696" s="185" t="s">
        <v>27495</v>
      </c>
      <c r="J696" s="1"/>
      <c r="K696" s="892" t="s">
        <v>34757</v>
      </c>
    </row>
    <row r="697" spans="1:11" ht="51.75">
      <c r="A697" s="59">
        <v>263</v>
      </c>
      <c r="B697" s="892" t="s">
        <v>34856</v>
      </c>
      <c r="C697" s="897" t="s">
        <v>26663</v>
      </c>
      <c r="D697" s="892">
        <v>3</v>
      </c>
      <c r="E697" s="892">
        <v>28</v>
      </c>
      <c r="F697" s="892" t="s">
        <v>34855</v>
      </c>
      <c r="G697" s="892" t="s">
        <v>34465</v>
      </c>
      <c r="H697" s="896" t="s">
        <v>19809</v>
      </c>
      <c r="I697" s="185" t="s">
        <v>27495</v>
      </c>
      <c r="J697" s="1"/>
      <c r="K697" s="892" t="s">
        <v>34818</v>
      </c>
    </row>
    <row r="698" spans="1:11" ht="51.75">
      <c r="A698" s="59">
        <v>264</v>
      </c>
      <c r="B698" s="892" t="s">
        <v>34857</v>
      </c>
      <c r="C698" s="897" t="s">
        <v>27126</v>
      </c>
      <c r="D698" s="892">
        <v>2</v>
      </c>
      <c r="E698" s="892">
        <v>6</v>
      </c>
      <c r="F698" s="892" t="s">
        <v>34855</v>
      </c>
      <c r="G698" s="892"/>
      <c r="H698" s="896" t="s">
        <v>19809</v>
      </c>
      <c r="I698" s="185" t="s">
        <v>14977</v>
      </c>
      <c r="J698" s="1"/>
      <c r="K698" s="892" t="s">
        <v>34842</v>
      </c>
    </row>
    <row r="699" spans="1:11" ht="69">
      <c r="A699" s="59">
        <v>265</v>
      </c>
      <c r="B699" s="892" t="s">
        <v>34858</v>
      </c>
      <c r="C699" s="897" t="s">
        <v>34859</v>
      </c>
      <c r="D699" s="892">
        <v>1</v>
      </c>
      <c r="E699" s="892">
        <v>1</v>
      </c>
      <c r="F699" s="892" t="s">
        <v>34855</v>
      </c>
      <c r="G699" s="892"/>
      <c r="H699" s="896" t="s">
        <v>19809</v>
      </c>
      <c r="I699" s="185" t="s">
        <v>14977</v>
      </c>
      <c r="J699" s="1"/>
      <c r="K699" s="892" t="s">
        <v>34842</v>
      </c>
    </row>
    <row r="700" spans="1:11" ht="34.5">
      <c r="A700" s="59">
        <v>266</v>
      </c>
      <c r="B700" s="892" t="s">
        <v>34860</v>
      </c>
      <c r="C700" s="897" t="s">
        <v>34861</v>
      </c>
      <c r="D700" s="892">
        <v>1</v>
      </c>
      <c r="E700" s="892">
        <v>2</v>
      </c>
      <c r="F700" s="892" t="s">
        <v>34862</v>
      </c>
      <c r="G700" s="892"/>
      <c r="H700" s="896" t="s">
        <v>19809</v>
      </c>
      <c r="I700" s="185" t="s">
        <v>14977</v>
      </c>
      <c r="J700" s="1"/>
      <c r="K700" s="892" t="s">
        <v>34375</v>
      </c>
    </row>
    <row r="701" spans="1:11" ht="51.75">
      <c r="A701" s="59">
        <v>267</v>
      </c>
      <c r="B701" s="892" t="s">
        <v>34863</v>
      </c>
      <c r="C701" s="897" t="s">
        <v>26663</v>
      </c>
      <c r="D701" s="892">
        <v>3</v>
      </c>
      <c r="E701" s="892">
        <v>85</v>
      </c>
      <c r="F701" s="893">
        <v>44230</v>
      </c>
      <c r="G701" s="892"/>
      <c r="H701" s="896" t="s">
        <v>19809</v>
      </c>
      <c r="I701" s="185" t="s">
        <v>14977</v>
      </c>
      <c r="J701" s="1"/>
      <c r="K701" s="892" t="s">
        <v>34757</v>
      </c>
    </row>
    <row r="702" spans="1:11" ht="34.5">
      <c r="A702" s="59">
        <v>268</v>
      </c>
      <c r="B702" s="892" t="s">
        <v>34864</v>
      </c>
      <c r="C702" s="897" t="s">
        <v>34865</v>
      </c>
      <c r="D702" s="892">
        <v>2</v>
      </c>
      <c r="E702" s="892">
        <v>5</v>
      </c>
      <c r="F702" s="893">
        <v>44230</v>
      </c>
      <c r="G702" s="893">
        <v>44412</v>
      </c>
      <c r="H702" s="896" t="s">
        <v>19809</v>
      </c>
      <c r="I702" s="185" t="s">
        <v>27495</v>
      </c>
      <c r="J702" s="1"/>
      <c r="K702" s="892" t="s">
        <v>34818</v>
      </c>
    </row>
    <row r="703" spans="1:11" ht="86.25">
      <c r="A703" s="59">
        <v>269</v>
      </c>
      <c r="B703" s="892" t="s">
        <v>34866</v>
      </c>
      <c r="C703" s="897" t="s">
        <v>34867</v>
      </c>
      <c r="D703" s="892">
        <v>2</v>
      </c>
      <c r="E703" s="892">
        <v>6</v>
      </c>
      <c r="F703" s="893">
        <v>44230</v>
      </c>
      <c r="G703" s="892"/>
      <c r="H703" s="896" t="s">
        <v>19809</v>
      </c>
      <c r="I703" s="185" t="s">
        <v>14977</v>
      </c>
      <c r="J703" s="1"/>
      <c r="K703" s="892" t="s">
        <v>34757</v>
      </c>
    </row>
    <row r="704" spans="1:11" ht="34.5">
      <c r="A704" s="59">
        <v>270</v>
      </c>
      <c r="B704" s="892" t="s">
        <v>34868</v>
      </c>
      <c r="C704" s="897" t="s">
        <v>34869</v>
      </c>
      <c r="D704" s="892">
        <v>1</v>
      </c>
      <c r="E704" s="892">
        <v>26</v>
      </c>
      <c r="F704" s="893">
        <v>44258</v>
      </c>
      <c r="G704" s="892"/>
      <c r="H704" s="896" t="s">
        <v>19809</v>
      </c>
      <c r="I704" s="185" t="s">
        <v>14977</v>
      </c>
      <c r="J704" s="1"/>
      <c r="K704" s="892" t="s">
        <v>34842</v>
      </c>
    </row>
    <row r="705" spans="1:11" ht="103.5">
      <c r="A705" s="59">
        <v>271</v>
      </c>
      <c r="B705" s="892" t="s">
        <v>34870</v>
      </c>
      <c r="C705" s="897" t="s">
        <v>34871</v>
      </c>
      <c r="D705" s="892">
        <v>2</v>
      </c>
      <c r="E705" s="892">
        <v>33</v>
      </c>
      <c r="F705" s="893">
        <v>44319</v>
      </c>
      <c r="G705" s="892"/>
      <c r="H705" s="896" t="s">
        <v>19809</v>
      </c>
      <c r="I705" s="185" t="s">
        <v>14977</v>
      </c>
      <c r="J705" s="1"/>
      <c r="K705" s="892" t="s">
        <v>34757</v>
      </c>
    </row>
    <row r="706" spans="1:11" ht="51.75">
      <c r="A706" s="59">
        <v>272</v>
      </c>
      <c r="B706" s="892" t="s">
        <v>34872</v>
      </c>
      <c r="C706" s="897" t="s">
        <v>34873</v>
      </c>
      <c r="D706" s="892">
        <v>3</v>
      </c>
      <c r="E706" s="892">
        <v>5</v>
      </c>
      <c r="F706" s="893">
        <v>44411</v>
      </c>
      <c r="G706" s="892" t="s">
        <v>34874</v>
      </c>
      <c r="H706" s="896" t="s">
        <v>19809</v>
      </c>
      <c r="I706" s="185" t="s">
        <v>27495</v>
      </c>
      <c r="J706" s="1"/>
      <c r="K706" s="892" t="s">
        <v>34818</v>
      </c>
    </row>
    <row r="707" spans="1:11" ht="51.75">
      <c r="A707" s="59">
        <v>273</v>
      </c>
      <c r="B707" s="892" t="s">
        <v>34875</v>
      </c>
      <c r="C707" s="897" t="s">
        <v>34876</v>
      </c>
      <c r="D707" s="892">
        <v>2</v>
      </c>
      <c r="E707" s="892">
        <v>10</v>
      </c>
      <c r="F707" s="893">
        <v>44472</v>
      </c>
      <c r="G707" s="892"/>
      <c r="H707" s="896" t="s">
        <v>19809</v>
      </c>
      <c r="I707" s="185" t="s">
        <v>14977</v>
      </c>
      <c r="J707" s="1"/>
      <c r="K707" s="892" t="s">
        <v>34818</v>
      </c>
    </row>
    <row r="708" spans="1:11" ht="34.5">
      <c r="A708" s="59">
        <v>274</v>
      </c>
      <c r="B708" s="892" t="s">
        <v>34877</v>
      </c>
      <c r="C708" s="897" t="s">
        <v>34364</v>
      </c>
      <c r="D708" s="892">
        <v>2</v>
      </c>
      <c r="E708" s="892">
        <v>10</v>
      </c>
      <c r="F708" s="893">
        <v>44472</v>
      </c>
      <c r="G708" s="892"/>
      <c r="H708" s="896" t="s">
        <v>19809</v>
      </c>
      <c r="I708" s="185" t="s">
        <v>14977</v>
      </c>
      <c r="J708" s="1"/>
      <c r="K708" s="892" t="s">
        <v>34757</v>
      </c>
    </row>
    <row r="709" spans="1:11" ht="34.5">
      <c r="A709" s="59">
        <v>275</v>
      </c>
      <c r="B709" s="892" t="s">
        <v>34878</v>
      </c>
      <c r="C709" s="897" t="s">
        <v>34816</v>
      </c>
      <c r="D709" s="892">
        <v>2</v>
      </c>
      <c r="E709" s="892">
        <v>4</v>
      </c>
      <c r="F709" s="892" t="s">
        <v>34879</v>
      </c>
      <c r="G709" s="893">
        <v>44412</v>
      </c>
      <c r="H709" s="896" t="s">
        <v>19809</v>
      </c>
      <c r="I709" s="185" t="s">
        <v>27495</v>
      </c>
      <c r="J709" s="1"/>
      <c r="K709" s="892" t="s">
        <v>34818</v>
      </c>
    </row>
    <row r="710" spans="1:11" ht="51.75">
      <c r="A710" s="59">
        <v>276</v>
      </c>
      <c r="B710" s="892" t="s">
        <v>34880</v>
      </c>
      <c r="C710" s="897" t="s">
        <v>26663</v>
      </c>
      <c r="D710" s="892">
        <v>2</v>
      </c>
      <c r="E710" s="892">
        <v>62</v>
      </c>
      <c r="F710" s="892" t="s">
        <v>34881</v>
      </c>
      <c r="G710" s="892"/>
      <c r="H710" s="896" t="s">
        <v>19809</v>
      </c>
      <c r="I710" s="185" t="s">
        <v>14977</v>
      </c>
      <c r="J710" s="1"/>
      <c r="K710" s="892" t="s">
        <v>34818</v>
      </c>
    </row>
    <row r="711" spans="1:11" ht="51.75">
      <c r="A711" s="59">
        <v>277</v>
      </c>
      <c r="B711" s="892" t="s">
        <v>34882</v>
      </c>
      <c r="C711" s="897" t="s">
        <v>26422</v>
      </c>
      <c r="D711" s="892">
        <v>1</v>
      </c>
      <c r="E711" s="892">
        <v>31</v>
      </c>
      <c r="F711" s="892" t="s">
        <v>34883</v>
      </c>
      <c r="G711" s="892"/>
      <c r="H711" s="896" t="s">
        <v>19809</v>
      </c>
      <c r="I711" s="185" t="s">
        <v>14977</v>
      </c>
      <c r="J711" s="1"/>
      <c r="K711" s="892" t="s">
        <v>34818</v>
      </c>
    </row>
    <row r="712" spans="1:11" ht="51.75">
      <c r="A712" s="59">
        <v>278</v>
      </c>
      <c r="B712" s="892" t="s">
        <v>34884</v>
      </c>
      <c r="C712" s="897" t="s">
        <v>34885</v>
      </c>
      <c r="D712" s="892">
        <v>1</v>
      </c>
      <c r="E712" s="892">
        <v>7</v>
      </c>
      <c r="F712" s="892" t="s">
        <v>34496</v>
      </c>
      <c r="G712" s="892"/>
      <c r="H712" s="896" t="s">
        <v>19809</v>
      </c>
      <c r="I712" s="185" t="s">
        <v>14977</v>
      </c>
      <c r="J712" s="1"/>
      <c r="K712" s="892" t="s">
        <v>34842</v>
      </c>
    </row>
    <row r="713" spans="1:11" ht="51.75">
      <c r="A713" s="59">
        <v>279</v>
      </c>
      <c r="B713" s="892" t="s">
        <v>34886</v>
      </c>
      <c r="C713" s="897" t="s">
        <v>26663</v>
      </c>
      <c r="D713" s="892">
        <v>3</v>
      </c>
      <c r="E713" s="892">
        <v>109</v>
      </c>
      <c r="F713" s="892" t="s">
        <v>34496</v>
      </c>
      <c r="G713" s="892"/>
      <c r="H713" s="896" t="s">
        <v>19809</v>
      </c>
      <c r="I713" s="185" t="s">
        <v>14977</v>
      </c>
      <c r="J713" s="1"/>
      <c r="K713" s="892" t="s">
        <v>34842</v>
      </c>
    </row>
    <row r="714" spans="1:11" ht="103.5">
      <c r="A714" s="59">
        <v>280</v>
      </c>
      <c r="B714" s="892" t="s">
        <v>34887</v>
      </c>
      <c r="C714" s="897" t="s">
        <v>34722</v>
      </c>
      <c r="D714" s="892">
        <v>1</v>
      </c>
      <c r="E714" s="892">
        <v>24</v>
      </c>
      <c r="F714" s="892" t="s">
        <v>34838</v>
      </c>
      <c r="G714" s="892"/>
      <c r="H714" s="896" t="s">
        <v>19809</v>
      </c>
      <c r="I714" s="185" t="s">
        <v>14977</v>
      </c>
      <c r="J714" s="1"/>
      <c r="K714" s="892" t="s">
        <v>34757</v>
      </c>
    </row>
    <row r="715" spans="1:11" ht="69">
      <c r="A715" s="59">
        <v>281</v>
      </c>
      <c r="B715" s="892" t="s">
        <v>34888</v>
      </c>
      <c r="C715" s="897" t="s">
        <v>34889</v>
      </c>
      <c r="D715" s="892">
        <v>2</v>
      </c>
      <c r="E715" s="892">
        <v>20</v>
      </c>
      <c r="F715" s="892" t="s">
        <v>34874</v>
      </c>
      <c r="G715" s="893">
        <v>44412</v>
      </c>
      <c r="H715" s="896" t="s">
        <v>19809</v>
      </c>
      <c r="I715" s="185" t="s">
        <v>27495</v>
      </c>
      <c r="J715" s="1"/>
      <c r="K715" s="892" t="s">
        <v>34842</v>
      </c>
    </row>
    <row r="716" spans="1:11" ht="51.75">
      <c r="A716" s="59">
        <v>282</v>
      </c>
      <c r="B716" s="892" t="s">
        <v>34890</v>
      </c>
      <c r="C716" s="897" t="s">
        <v>34891</v>
      </c>
      <c r="D716" s="892">
        <v>1</v>
      </c>
      <c r="E716" s="892">
        <v>29</v>
      </c>
      <c r="F716" s="892" t="s">
        <v>34892</v>
      </c>
      <c r="G716" s="892"/>
      <c r="H716" s="896" t="s">
        <v>19809</v>
      </c>
      <c r="I716" s="185" t="s">
        <v>14977</v>
      </c>
      <c r="J716" s="1"/>
      <c r="K716" s="892" t="s">
        <v>34842</v>
      </c>
    </row>
    <row r="717" spans="1:11" ht="86.25">
      <c r="A717" s="59">
        <v>283</v>
      </c>
      <c r="B717" s="892" t="s">
        <v>34893</v>
      </c>
      <c r="C717" s="897" t="s">
        <v>34699</v>
      </c>
      <c r="D717" s="892">
        <v>1</v>
      </c>
      <c r="E717" s="892">
        <v>36</v>
      </c>
      <c r="F717" s="892" t="s">
        <v>34894</v>
      </c>
      <c r="G717" s="892"/>
      <c r="H717" s="896" t="s">
        <v>19809</v>
      </c>
      <c r="I717" s="185" t="s">
        <v>14977</v>
      </c>
      <c r="J717" s="1"/>
      <c r="K717" s="892" t="s">
        <v>34842</v>
      </c>
    </row>
    <row r="718" spans="1:11" ht="51.75">
      <c r="A718" s="59">
        <v>284</v>
      </c>
      <c r="B718" s="892" t="s">
        <v>34895</v>
      </c>
      <c r="C718" s="897" t="s">
        <v>26422</v>
      </c>
      <c r="D718" s="892">
        <v>1</v>
      </c>
      <c r="E718" s="892">
        <v>33</v>
      </c>
      <c r="F718" s="892" t="s">
        <v>34894</v>
      </c>
      <c r="G718" s="892"/>
      <c r="H718" s="896" t="s">
        <v>19809</v>
      </c>
      <c r="I718" s="185" t="s">
        <v>14977</v>
      </c>
      <c r="J718" s="1"/>
      <c r="K718" s="892" t="s">
        <v>34842</v>
      </c>
    </row>
    <row r="719" spans="1:11" ht="86.25">
      <c r="A719" s="59">
        <v>285</v>
      </c>
      <c r="B719" s="892" t="s">
        <v>34896</v>
      </c>
      <c r="C719" s="897" t="s">
        <v>34897</v>
      </c>
      <c r="D719" s="892">
        <v>1</v>
      </c>
      <c r="E719" s="892">
        <v>13</v>
      </c>
      <c r="F719" s="892" t="s">
        <v>34898</v>
      </c>
      <c r="G719" s="892"/>
      <c r="H719" s="896" t="s">
        <v>19809</v>
      </c>
      <c r="I719" s="185" t="s">
        <v>14977</v>
      </c>
      <c r="J719" s="1"/>
      <c r="K719" s="892" t="s">
        <v>34842</v>
      </c>
    </row>
    <row r="720" spans="1:11" ht="120.75">
      <c r="A720" s="59">
        <v>286</v>
      </c>
      <c r="B720" s="892" t="s">
        <v>34899</v>
      </c>
      <c r="C720" s="897" t="s">
        <v>34900</v>
      </c>
      <c r="D720" s="892">
        <v>1</v>
      </c>
      <c r="E720" s="892">
        <v>11</v>
      </c>
      <c r="F720" s="892" t="s">
        <v>34898</v>
      </c>
      <c r="G720" s="892"/>
      <c r="H720" s="896" t="s">
        <v>19809</v>
      </c>
      <c r="I720" s="185" t="s">
        <v>14977</v>
      </c>
      <c r="J720" s="1"/>
    </row>
    <row r="721" spans="1:13" ht="21.75">
      <c r="A721" s="1508" t="s">
        <v>41173</v>
      </c>
      <c r="B721" s="1509"/>
      <c r="C721" s="1509"/>
      <c r="D721" s="1509"/>
      <c r="E721" s="1509"/>
      <c r="F721" s="1509"/>
      <c r="G721" s="1509"/>
      <c r="H721" s="1509"/>
      <c r="I721" s="1509"/>
      <c r="J721" s="1509"/>
      <c r="K721" s="1510"/>
    </row>
    <row r="722" spans="1:13" ht="18.75" customHeight="1">
      <c r="A722" s="1511" t="s">
        <v>41174</v>
      </c>
      <c r="B722" s="1512"/>
      <c r="C722" s="1512"/>
      <c r="D722" s="1512"/>
      <c r="E722" s="1512"/>
      <c r="F722" s="1512"/>
      <c r="G722" s="1512"/>
      <c r="H722" s="1512"/>
      <c r="I722" s="1512"/>
      <c r="J722" s="1512"/>
      <c r="K722" s="1513"/>
    </row>
    <row r="723" spans="1:13" ht="17.25" customHeight="1">
      <c r="A723" s="1065" t="s">
        <v>20431</v>
      </c>
      <c r="B723" s="1065" t="s">
        <v>8740</v>
      </c>
      <c r="C723" s="1139" t="s">
        <v>8741</v>
      </c>
      <c r="D723" s="1140" t="s">
        <v>17504</v>
      </c>
      <c r="E723" s="1141"/>
      <c r="F723" s="1065" t="s">
        <v>8742</v>
      </c>
      <c r="G723" s="1065" t="s">
        <v>17505</v>
      </c>
      <c r="H723" s="1065" t="s">
        <v>20433</v>
      </c>
      <c r="I723" s="1065" t="s">
        <v>10959</v>
      </c>
      <c r="J723" s="1065" t="s">
        <v>8743</v>
      </c>
      <c r="K723" s="1142" t="s">
        <v>41175</v>
      </c>
    </row>
    <row r="724" spans="1:13" ht="34.5">
      <c r="A724" s="1066"/>
      <c r="B724" s="1066"/>
      <c r="C724" s="1143"/>
      <c r="D724" s="1063" t="s">
        <v>17506</v>
      </c>
      <c r="E724" s="1063" t="s">
        <v>17507</v>
      </c>
      <c r="F724" s="1066"/>
      <c r="G724" s="1066"/>
      <c r="H724" s="1066"/>
      <c r="I724" s="1066"/>
      <c r="J724" s="1066"/>
      <c r="K724" s="1144"/>
    </row>
    <row r="725" spans="1:13" ht="20.25" customHeight="1">
      <c r="A725" s="1136" t="s">
        <v>41176</v>
      </c>
      <c r="B725" s="1137"/>
      <c r="C725" s="1137"/>
      <c r="D725" s="1137"/>
      <c r="E725" s="1137"/>
      <c r="F725" s="1137"/>
      <c r="G725" s="1137"/>
      <c r="H725" s="1137"/>
      <c r="I725" s="1137"/>
      <c r="J725" s="1137"/>
      <c r="K725" s="1138"/>
    </row>
    <row r="726" spans="1:13" ht="103.5">
      <c r="A726" s="59">
        <v>1</v>
      </c>
      <c r="B726" s="1118" t="s">
        <v>41177</v>
      </c>
      <c r="C726" s="1119" t="s">
        <v>41178</v>
      </c>
      <c r="D726" s="993">
        <v>3</v>
      </c>
      <c r="E726" s="993">
        <v>1</v>
      </c>
      <c r="F726" s="993" t="s">
        <v>36691</v>
      </c>
      <c r="G726" s="42"/>
      <c r="H726" s="1120" t="s">
        <v>28647</v>
      </c>
      <c r="I726" s="1120" t="s">
        <v>14977</v>
      </c>
      <c r="J726" s="752"/>
      <c r="K726" s="1121" t="s">
        <v>41179</v>
      </c>
    </row>
    <row r="727" spans="1:13" ht="25.5">
      <c r="A727" s="59">
        <v>2</v>
      </c>
      <c r="B727" s="1118" t="s">
        <v>41180</v>
      </c>
      <c r="C727" s="884" t="s">
        <v>41181</v>
      </c>
      <c r="D727" s="993">
        <v>1</v>
      </c>
      <c r="E727" s="993">
        <v>1</v>
      </c>
      <c r="F727" s="993" t="s">
        <v>41182</v>
      </c>
      <c r="G727" s="42"/>
      <c r="H727" s="1120" t="s">
        <v>28647</v>
      </c>
      <c r="I727" s="1120" t="s">
        <v>14977</v>
      </c>
      <c r="J727" s="752"/>
      <c r="K727" s="752" t="s">
        <v>41183</v>
      </c>
    </row>
    <row r="728" spans="1:13" ht="25.5">
      <c r="A728" s="59">
        <v>3</v>
      </c>
      <c r="B728" s="1118" t="s">
        <v>41184</v>
      </c>
      <c r="C728" s="884" t="s">
        <v>41185</v>
      </c>
      <c r="D728" s="993">
        <v>1</v>
      </c>
      <c r="E728" s="993">
        <v>3</v>
      </c>
      <c r="F728" s="993" t="s">
        <v>31253</v>
      </c>
      <c r="G728" s="42" t="s">
        <v>31832</v>
      </c>
      <c r="H728" s="1120" t="s">
        <v>28647</v>
      </c>
      <c r="I728" s="1120" t="s">
        <v>27495</v>
      </c>
      <c r="J728" s="752"/>
      <c r="K728" s="1121" t="s">
        <v>41179</v>
      </c>
    </row>
    <row r="729" spans="1:13" ht="18.75" customHeight="1">
      <c r="A729" s="1136" t="s">
        <v>41186</v>
      </c>
      <c r="B729" s="1137"/>
      <c r="C729" s="1137"/>
      <c r="D729" s="1137"/>
      <c r="E729" s="1137"/>
      <c r="F729" s="1137"/>
      <c r="G729" s="1137"/>
      <c r="H729" s="1137"/>
      <c r="I729" s="1137"/>
      <c r="J729" s="1137"/>
      <c r="K729" s="1138"/>
    </row>
    <row r="730" spans="1:13" ht="69">
      <c r="A730" s="59">
        <v>1</v>
      </c>
      <c r="B730" s="1118" t="s">
        <v>41187</v>
      </c>
      <c r="C730" s="1119" t="s">
        <v>41188</v>
      </c>
      <c r="D730" s="993">
        <v>2</v>
      </c>
      <c r="E730" s="993">
        <v>1</v>
      </c>
      <c r="F730" s="993" t="s">
        <v>41189</v>
      </c>
      <c r="G730" s="42" t="s">
        <v>41189</v>
      </c>
      <c r="H730" s="1120" t="s">
        <v>28647</v>
      </c>
      <c r="I730" s="1120" t="s">
        <v>27495</v>
      </c>
      <c r="J730" s="752"/>
      <c r="K730" s="1121" t="s">
        <v>41179</v>
      </c>
    </row>
    <row r="731" spans="1:13" ht="69">
      <c r="A731" s="59">
        <v>2</v>
      </c>
      <c r="B731" s="1118" t="s">
        <v>41190</v>
      </c>
      <c r="C731" s="1119" t="s">
        <v>41188</v>
      </c>
      <c r="D731" s="993">
        <v>9</v>
      </c>
      <c r="E731" s="993">
        <v>160</v>
      </c>
      <c r="F731" s="993" t="s">
        <v>38614</v>
      </c>
      <c r="G731" s="42" t="s">
        <v>41191</v>
      </c>
      <c r="H731" s="1120" t="s">
        <v>28647</v>
      </c>
      <c r="I731" s="1120" t="s">
        <v>27495</v>
      </c>
      <c r="J731" s="752"/>
      <c r="K731" s="1121" t="s">
        <v>41179</v>
      </c>
    </row>
    <row r="732" spans="1:13" ht="69">
      <c r="A732" s="59">
        <v>3</v>
      </c>
      <c r="B732" s="1118" t="s">
        <v>41192</v>
      </c>
      <c r="C732" s="1119" t="s">
        <v>41193</v>
      </c>
      <c r="D732" s="993">
        <v>4</v>
      </c>
      <c r="E732" s="993">
        <v>2</v>
      </c>
      <c r="F732" s="993" t="s">
        <v>31607</v>
      </c>
      <c r="G732" s="42"/>
      <c r="H732" s="1120" t="s">
        <v>28647</v>
      </c>
      <c r="I732" s="1120" t="s">
        <v>14977</v>
      </c>
      <c r="J732" s="752"/>
      <c r="K732" s="752" t="s">
        <v>41194</v>
      </c>
    </row>
    <row r="733" spans="1:13" ht="120.75">
      <c r="A733" s="59">
        <v>4</v>
      </c>
      <c r="B733" s="1118" t="s">
        <v>41195</v>
      </c>
      <c r="C733" s="1119" t="s">
        <v>41196</v>
      </c>
      <c r="D733" s="993">
        <v>2</v>
      </c>
      <c r="E733" s="993">
        <v>61</v>
      </c>
      <c r="F733" s="993" t="s">
        <v>36710</v>
      </c>
      <c r="G733" s="42" t="s">
        <v>41197</v>
      </c>
      <c r="H733" s="1120" t="s">
        <v>28647</v>
      </c>
      <c r="I733" s="1120" t="s">
        <v>27495</v>
      </c>
      <c r="J733" s="752"/>
      <c r="K733" s="1121" t="s">
        <v>41179</v>
      </c>
    </row>
    <row r="734" spans="1:13" ht="18.75">
      <c r="A734" s="1507" t="s">
        <v>41198</v>
      </c>
      <c r="B734" s="1507"/>
      <c r="C734" s="1507"/>
      <c r="D734" s="1507"/>
      <c r="E734" s="1507"/>
      <c r="F734" s="1507"/>
      <c r="G734" s="1507"/>
      <c r="H734" s="1507"/>
      <c r="I734" s="1507"/>
      <c r="J734" s="1507"/>
      <c r="K734" s="1507"/>
      <c r="L734" s="1507"/>
      <c r="M734" s="1507"/>
    </row>
    <row r="735" spans="1:13" ht="51.75">
      <c r="A735" s="59">
        <v>1</v>
      </c>
      <c r="B735" s="1118" t="s">
        <v>41199</v>
      </c>
      <c r="C735" s="1119" t="s">
        <v>41200</v>
      </c>
      <c r="D735" s="993">
        <v>2</v>
      </c>
      <c r="E735" s="993">
        <v>1</v>
      </c>
      <c r="F735" s="993" t="s">
        <v>39519</v>
      </c>
      <c r="G735" s="42" t="s">
        <v>30492</v>
      </c>
      <c r="H735" s="1120" t="s">
        <v>20412</v>
      </c>
      <c r="I735" s="1120" t="s">
        <v>27495</v>
      </c>
      <c r="J735" s="752"/>
      <c r="K735" s="257" t="s">
        <v>41201</v>
      </c>
    </row>
    <row r="736" spans="1:13" ht="86.25">
      <c r="A736" s="59">
        <v>2</v>
      </c>
      <c r="B736" s="1118" t="s">
        <v>41202</v>
      </c>
      <c r="C736" s="1119" t="s">
        <v>41203</v>
      </c>
      <c r="D736" s="993">
        <v>2</v>
      </c>
      <c r="E736" s="993">
        <v>10</v>
      </c>
      <c r="F736" s="993" t="s">
        <v>36767</v>
      </c>
      <c r="G736" s="42" t="s">
        <v>36767</v>
      </c>
      <c r="H736" s="1120" t="s">
        <v>20412</v>
      </c>
      <c r="I736" s="1120" t="s">
        <v>27495</v>
      </c>
      <c r="J736" s="752"/>
      <c r="K736" s="1121" t="s">
        <v>41179</v>
      </c>
    </row>
    <row r="737" spans="1:11" ht="86.25">
      <c r="A737" s="59">
        <v>3</v>
      </c>
      <c r="B737" s="1118" t="s">
        <v>41204</v>
      </c>
      <c r="C737" s="1119" t="s">
        <v>41205</v>
      </c>
      <c r="D737" s="993">
        <v>1</v>
      </c>
      <c r="E737" s="993">
        <v>2</v>
      </c>
      <c r="F737" s="993" t="s">
        <v>30918</v>
      </c>
      <c r="G737" s="42" t="s">
        <v>30918</v>
      </c>
      <c r="H737" s="1120" t="s">
        <v>20412</v>
      </c>
      <c r="I737" s="1120" t="s">
        <v>27495</v>
      </c>
      <c r="J737" s="752"/>
      <c r="K737" s="1121" t="s">
        <v>41179</v>
      </c>
    </row>
    <row r="738" spans="1:11" ht="34.5">
      <c r="A738" s="59">
        <v>4</v>
      </c>
      <c r="B738" s="1118" t="s">
        <v>41206</v>
      </c>
      <c r="C738" s="1119" t="s">
        <v>41207</v>
      </c>
      <c r="D738" s="993">
        <v>2</v>
      </c>
      <c r="E738" s="993">
        <v>12</v>
      </c>
      <c r="F738" s="993" t="s">
        <v>36635</v>
      </c>
      <c r="G738" s="42" t="s">
        <v>36567</v>
      </c>
      <c r="H738" s="1120" t="s">
        <v>20412</v>
      </c>
      <c r="I738" s="1120" t="s">
        <v>27495</v>
      </c>
      <c r="J738" s="752"/>
      <c r="K738" s="1121" t="s">
        <v>41179</v>
      </c>
    </row>
    <row r="739" spans="1:11" ht="120.75">
      <c r="A739" s="59">
        <v>5</v>
      </c>
      <c r="B739" s="1118" t="s">
        <v>41208</v>
      </c>
      <c r="C739" s="1119" t="s">
        <v>41209</v>
      </c>
      <c r="D739" s="993">
        <v>2</v>
      </c>
      <c r="E739" s="993">
        <v>2</v>
      </c>
      <c r="F739" s="993" t="s">
        <v>36822</v>
      </c>
      <c r="G739" s="42" t="s">
        <v>36822</v>
      </c>
      <c r="H739" s="1120" t="s">
        <v>20412</v>
      </c>
      <c r="I739" s="1120" t="s">
        <v>27495</v>
      </c>
      <c r="J739" s="752"/>
      <c r="K739" s="1121" t="s">
        <v>41179</v>
      </c>
    </row>
    <row r="740" spans="1:11" ht="120.75">
      <c r="A740" s="59">
        <v>6</v>
      </c>
      <c r="B740" s="1118" t="s">
        <v>41210</v>
      </c>
      <c r="C740" s="1119" t="s">
        <v>41211</v>
      </c>
      <c r="D740" s="993">
        <v>2</v>
      </c>
      <c r="E740" s="993">
        <v>8</v>
      </c>
      <c r="F740" s="993" t="s">
        <v>39082</v>
      </c>
      <c r="G740" s="42" t="s">
        <v>39082</v>
      </c>
      <c r="H740" s="1120" t="s">
        <v>20412</v>
      </c>
      <c r="I740" s="1120" t="s">
        <v>27495</v>
      </c>
      <c r="J740" s="752"/>
      <c r="K740" s="1121" t="s">
        <v>41179</v>
      </c>
    </row>
    <row r="741" spans="1:11" ht="86.25">
      <c r="A741" s="59">
        <v>7</v>
      </c>
      <c r="B741" s="1118" t="s">
        <v>41212</v>
      </c>
      <c r="C741" s="1119" t="s">
        <v>41213</v>
      </c>
      <c r="D741" s="993">
        <v>2</v>
      </c>
      <c r="E741" s="993">
        <v>10</v>
      </c>
      <c r="F741" s="993" t="s">
        <v>31253</v>
      </c>
      <c r="G741" s="42" t="s">
        <v>36567</v>
      </c>
      <c r="H741" s="1120" t="s">
        <v>20412</v>
      </c>
      <c r="I741" s="1120" t="s">
        <v>27495</v>
      </c>
      <c r="J741" s="752"/>
      <c r="K741" s="1121" t="s">
        <v>41179</v>
      </c>
    </row>
    <row r="742" spans="1:11" ht="120.75">
      <c r="A742" s="59">
        <v>8</v>
      </c>
      <c r="B742" s="1118" t="s">
        <v>41214</v>
      </c>
      <c r="C742" s="1119" t="s">
        <v>41215</v>
      </c>
      <c r="D742" s="993">
        <v>2</v>
      </c>
      <c r="E742" s="993">
        <v>370</v>
      </c>
      <c r="F742" s="993" t="s">
        <v>36649</v>
      </c>
      <c r="G742" s="42" t="s">
        <v>38685</v>
      </c>
      <c r="H742" s="1120" t="s">
        <v>20412</v>
      </c>
      <c r="I742" s="1120" t="s">
        <v>27495</v>
      </c>
      <c r="J742" s="752"/>
      <c r="K742" s="1121" t="s">
        <v>41179</v>
      </c>
    </row>
    <row r="743" spans="1:11" ht="69">
      <c r="A743" s="59">
        <v>9</v>
      </c>
      <c r="B743" s="1118" t="s">
        <v>41216</v>
      </c>
      <c r="C743" s="1119" t="s">
        <v>41217</v>
      </c>
      <c r="D743" s="993">
        <v>6</v>
      </c>
      <c r="E743" s="993">
        <v>58</v>
      </c>
      <c r="F743" s="993" t="s">
        <v>38685</v>
      </c>
      <c r="G743" s="42"/>
      <c r="H743" s="1120" t="s">
        <v>20412</v>
      </c>
      <c r="I743" s="1120" t="s">
        <v>14977</v>
      </c>
      <c r="J743" s="752"/>
      <c r="K743" s="752" t="s">
        <v>41218</v>
      </c>
    </row>
    <row r="744" spans="1:11" ht="103.5">
      <c r="A744" s="59">
        <v>10</v>
      </c>
      <c r="B744" s="1118" t="s">
        <v>41219</v>
      </c>
      <c r="C744" s="1119" t="s">
        <v>41220</v>
      </c>
      <c r="D744" s="993">
        <v>2</v>
      </c>
      <c r="E744" s="993">
        <v>65</v>
      </c>
      <c r="F744" s="993" t="s">
        <v>38812</v>
      </c>
      <c r="G744" s="42" t="s">
        <v>38812</v>
      </c>
      <c r="H744" s="1120" t="s">
        <v>20412</v>
      </c>
      <c r="I744" s="1120" t="s">
        <v>27495</v>
      </c>
      <c r="J744" s="752"/>
      <c r="K744" s="1121" t="s">
        <v>41179</v>
      </c>
    </row>
    <row r="745" spans="1:11" ht="69">
      <c r="A745" s="59">
        <v>11</v>
      </c>
      <c r="B745" s="1118" t="s">
        <v>41221</v>
      </c>
      <c r="C745" s="1119" t="s">
        <v>41217</v>
      </c>
      <c r="D745" s="993">
        <v>14</v>
      </c>
      <c r="E745" s="993">
        <v>398</v>
      </c>
      <c r="F745" s="993" t="s">
        <v>31553</v>
      </c>
      <c r="G745" s="42"/>
      <c r="H745" s="1120" t="s">
        <v>20412</v>
      </c>
      <c r="I745" s="1120" t="s">
        <v>14977</v>
      </c>
      <c r="J745" s="752"/>
      <c r="K745" s="752" t="s">
        <v>41218</v>
      </c>
    </row>
    <row r="746" spans="1:11" ht="51.75">
      <c r="A746" s="59">
        <v>12</v>
      </c>
      <c r="B746" s="1118" t="s">
        <v>41222</v>
      </c>
      <c r="C746" s="1119" t="s">
        <v>41223</v>
      </c>
      <c r="D746" s="993">
        <v>4</v>
      </c>
      <c r="E746" s="993">
        <v>40</v>
      </c>
      <c r="F746" s="993" t="s">
        <v>38573</v>
      </c>
      <c r="G746" s="42"/>
      <c r="H746" s="1120" t="s">
        <v>20412</v>
      </c>
      <c r="I746" s="1120" t="s">
        <v>14977</v>
      </c>
      <c r="J746" s="752"/>
      <c r="K746" s="1121" t="s">
        <v>41179</v>
      </c>
    </row>
    <row r="747" spans="1:11" ht="86.25">
      <c r="A747" s="59">
        <v>13</v>
      </c>
      <c r="B747" s="1118" t="s">
        <v>41224</v>
      </c>
      <c r="C747" s="1119" t="s">
        <v>41225</v>
      </c>
      <c r="D747" s="993">
        <v>2</v>
      </c>
      <c r="E747" s="993">
        <v>3</v>
      </c>
      <c r="F747" s="993" t="s">
        <v>36603</v>
      </c>
      <c r="G747" s="42"/>
      <c r="H747" s="1120" t="s">
        <v>20412</v>
      </c>
      <c r="I747" s="1120" t="s">
        <v>27495</v>
      </c>
      <c r="J747" s="752"/>
      <c r="K747" s="1121" t="s">
        <v>41179</v>
      </c>
    </row>
    <row r="748" spans="1:11" ht="69">
      <c r="A748" s="59">
        <v>14</v>
      </c>
      <c r="B748" s="1118" t="s">
        <v>41226</v>
      </c>
      <c r="C748" s="1119" t="s">
        <v>41227</v>
      </c>
      <c r="D748" s="993">
        <v>2</v>
      </c>
      <c r="E748" s="993">
        <v>4</v>
      </c>
      <c r="F748" s="993" t="s">
        <v>41228</v>
      </c>
      <c r="G748" s="42" t="s">
        <v>38663</v>
      </c>
      <c r="H748" s="1120" t="s">
        <v>20412</v>
      </c>
      <c r="I748" s="1120" t="s">
        <v>27495</v>
      </c>
      <c r="J748" s="752"/>
      <c r="K748" s="1121" t="s">
        <v>41179</v>
      </c>
    </row>
    <row r="749" spans="1:11" ht="51.75">
      <c r="A749" s="59">
        <v>15</v>
      </c>
      <c r="B749" s="1118" t="s">
        <v>41229</v>
      </c>
      <c r="C749" s="1119" t="s">
        <v>41230</v>
      </c>
      <c r="D749" s="993">
        <v>2</v>
      </c>
      <c r="E749" s="993">
        <v>74</v>
      </c>
      <c r="F749" s="993" t="s">
        <v>38663</v>
      </c>
      <c r="G749" s="42"/>
      <c r="H749" s="1120" t="s">
        <v>20412</v>
      </c>
      <c r="I749" s="1120" t="s">
        <v>14977</v>
      </c>
      <c r="J749" s="752"/>
      <c r="K749" s="752" t="s">
        <v>41194</v>
      </c>
    </row>
    <row r="750" spans="1:11" ht="86.25">
      <c r="A750" s="59">
        <v>16</v>
      </c>
      <c r="B750" s="1118" t="s">
        <v>41231</v>
      </c>
      <c r="C750" s="1119" t="s">
        <v>41232</v>
      </c>
      <c r="D750" s="993">
        <v>2</v>
      </c>
      <c r="E750" s="993">
        <v>11</v>
      </c>
      <c r="F750" s="993" t="s">
        <v>38608</v>
      </c>
      <c r="G750" s="42" t="s">
        <v>31832</v>
      </c>
      <c r="H750" s="1120" t="s">
        <v>20412</v>
      </c>
      <c r="I750" s="1120" t="s">
        <v>27495</v>
      </c>
      <c r="J750" s="752"/>
      <c r="K750" s="1121" t="s">
        <v>41179</v>
      </c>
    </row>
    <row r="751" spans="1:11" ht="20.25" customHeight="1">
      <c r="A751" s="1145" t="s">
        <v>41233</v>
      </c>
      <c r="B751" s="1145"/>
      <c r="C751" s="1145"/>
      <c r="D751" s="1145"/>
      <c r="E751" s="1145"/>
      <c r="F751" s="1145"/>
      <c r="G751" s="1145"/>
      <c r="H751" s="1145"/>
      <c r="I751" s="1145"/>
      <c r="J751" s="1145"/>
      <c r="K751" s="1145"/>
    </row>
    <row r="752" spans="1:11" ht="86.25">
      <c r="A752" s="59">
        <v>1</v>
      </c>
      <c r="B752" s="1118" t="s">
        <v>41234</v>
      </c>
      <c r="C752" s="1119" t="s">
        <v>41235</v>
      </c>
      <c r="D752" s="993">
        <v>1</v>
      </c>
      <c r="E752" s="993">
        <v>9</v>
      </c>
      <c r="F752" s="993" t="s">
        <v>39359</v>
      </c>
      <c r="G752" s="42" t="s">
        <v>32369</v>
      </c>
      <c r="H752" s="1120" t="s">
        <v>19809</v>
      </c>
      <c r="I752" s="1120" t="s">
        <v>27495</v>
      </c>
      <c r="J752" s="752"/>
      <c r="K752" s="1121" t="s">
        <v>41179</v>
      </c>
    </row>
    <row r="753" spans="1:11" ht="34.5">
      <c r="A753" s="59">
        <v>2</v>
      </c>
      <c r="B753" s="1118" t="s">
        <v>41236</v>
      </c>
      <c r="C753" s="1119" t="s">
        <v>41237</v>
      </c>
      <c r="D753" s="993">
        <v>1</v>
      </c>
      <c r="E753" s="993">
        <v>13</v>
      </c>
      <c r="F753" s="993" t="s">
        <v>39359</v>
      </c>
      <c r="G753" s="42" t="s">
        <v>32369</v>
      </c>
      <c r="H753" s="1120" t="s">
        <v>19809</v>
      </c>
      <c r="I753" s="1120" t="s">
        <v>27495</v>
      </c>
      <c r="J753" s="752"/>
      <c r="K753" s="1121" t="s">
        <v>41179</v>
      </c>
    </row>
    <row r="754" spans="1:11" ht="34.5">
      <c r="A754" s="59">
        <v>3</v>
      </c>
      <c r="B754" s="1118" t="s">
        <v>41238</v>
      </c>
      <c r="C754" s="1119" t="s">
        <v>34498</v>
      </c>
      <c r="D754" s="993">
        <v>1</v>
      </c>
      <c r="E754" s="993">
        <v>26</v>
      </c>
      <c r="F754" s="993" t="s">
        <v>39359</v>
      </c>
      <c r="G754" s="42" t="s">
        <v>39472</v>
      </c>
      <c r="H754" s="1120" t="s">
        <v>19809</v>
      </c>
      <c r="I754" s="1120" t="s">
        <v>27495</v>
      </c>
      <c r="J754" s="752"/>
      <c r="K754" s="1121" t="s">
        <v>41179</v>
      </c>
    </row>
    <row r="755" spans="1:11" ht="51.75">
      <c r="A755" s="59">
        <v>4</v>
      </c>
      <c r="B755" s="1118" t="s">
        <v>41239</v>
      </c>
      <c r="C755" s="1119" t="s">
        <v>27868</v>
      </c>
      <c r="D755" s="993">
        <v>1</v>
      </c>
      <c r="E755" s="993">
        <v>4</v>
      </c>
      <c r="F755" s="993" t="s">
        <v>41240</v>
      </c>
      <c r="G755" s="42" t="s">
        <v>32369</v>
      </c>
      <c r="H755" s="1120" t="s">
        <v>19809</v>
      </c>
      <c r="I755" s="1120" t="s">
        <v>27495</v>
      </c>
      <c r="J755" s="752"/>
      <c r="K755" s="1121" t="s">
        <v>41179</v>
      </c>
    </row>
    <row r="756" spans="1:11" ht="51.75">
      <c r="A756" s="59">
        <v>5</v>
      </c>
      <c r="B756" s="1118" t="s">
        <v>41241</v>
      </c>
      <c r="C756" s="1119" t="s">
        <v>41242</v>
      </c>
      <c r="D756" s="993">
        <v>1</v>
      </c>
      <c r="E756" s="993">
        <v>5</v>
      </c>
      <c r="F756" s="993" t="s">
        <v>41240</v>
      </c>
      <c r="G756" s="42" t="s">
        <v>32369</v>
      </c>
      <c r="H756" s="1120" t="s">
        <v>19809</v>
      </c>
      <c r="I756" s="1120" t="s">
        <v>27495</v>
      </c>
      <c r="J756" s="752"/>
      <c r="K756" s="1121" t="s">
        <v>41179</v>
      </c>
    </row>
    <row r="757" spans="1:11" ht="51.75">
      <c r="A757" s="59">
        <v>6</v>
      </c>
      <c r="B757" s="1118" t="s">
        <v>41243</v>
      </c>
      <c r="C757" s="1119" t="s">
        <v>41244</v>
      </c>
      <c r="D757" s="993">
        <v>1</v>
      </c>
      <c r="E757" s="993">
        <v>66</v>
      </c>
      <c r="F757" s="993" t="s">
        <v>41240</v>
      </c>
      <c r="G757" s="42"/>
      <c r="H757" s="1120" t="s">
        <v>19809</v>
      </c>
      <c r="I757" s="1120" t="s">
        <v>14977</v>
      </c>
      <c r="J757" s="752"/>
      <c r="K757" s="1121" t="s">
        <v>41183</v>
      </c>
    </row>
    <row r="758" spans="1:11" ht="34.5">
      <c r="A758" s="59">
        <v>7</v>
      </c>
      <c r="B758" s="1118" t="s">
        <v>41245</v>
      </c>
      <c r="C758" s="1119" t="s">
        <v>41246</v>
      </c>
      <c r="D758" s="993">
        <v>2</v>
      </c>
      <c r="E758" s="993">
        <v>5</v>
      </c>
      <c r="F758" s="993" t="s">
        <v>33260</v>
      </c>
      <c r="G758" s="42" t="s">
        <v>32369</v>
      </c>
      <c r="H758" s="1120" t="s">
        <v>19809</v>
      </c>
      <c r="I758" s="1120" t="s">
        <v>27495</v>
      </c>
      <c r="J758" s="752"/>
      <c r="K758" s="1121" t="s">
        <v>41179</v>
      </c>
    </row>
    <row r="759" spans="1:11" ht="34.5">
      <c r="A759" s="59">
        <v>8</v>
      </c>
      <c r="B759" s="1118" t="s">
        <v>41247</v>
      </c>
      <c r="C759" s="1119" t="s">
        <v>41248</v>
      </c>
      <c r="D759" s="993">
        <v>2</v>
      </c>
      <c r="E759" s="993">
        <v>5</v>
      </c>
      <c r="F759" s="993" t="s">
        <v>33260</v>
      </c>
      <c r="G759" s="42" t="s">
        <v>32369</v>
      </c>
      <c r="H759" s="1120" t="s">
        <v>19809</v>
      </c>
      <c r="I759" s="1120" t="s">
        <v>27495</v>
      </c>
      <c r="J759" s="752"/>
      <c r="K759" s="1121" t="s">
        <v>41179</v>
      </c>
    </row>
    <row r="760" spans="1:11" ht="69">
      <c r="A760" s="59">
        <v>9</v>
      </c>
      <c r="B760" s="1118" t="s">
        <v>41249</v>
      </c>
      <c r="C760" s="1119" t="s">
        <v>41250</v>
      </c>
      <c r="D760" s="993">
        <v>1</v>
      </c>
      <c r="E760" s="993">
        <v>4</v>
      </c>
      <c r="F760" s="993" t="s">
        <v>33260</v>
      </c>
      <c r="G760" s="42" t="s">
        <v>32369</v>
      </c>
      <c r="H760" s="1120" t="s">
        <v>19809</v>
      </c>
      <c r="I760" s="1120" t="s">
        <v>27495</v>
      </c>
      <c r="J760" s="752"/>
      <c r="K760" s="1121" t="s">
        <v>41179</v>
      </c>
    </row>
    <row r="761" spans="1:11" ht="34.5">
      <c r="A761" s="59">
        <v>10</v>
      </c>
      <c r="B761" s="1118" t="s">
        <v>41251</v>
      </c>
      <c r="C761" s="1119" t="s">
        <v>41252</v>
      </c>
      <c r="D761" s="993">
        <v>1</v>
      </c>
      <c r="E761" s="993">
        <v>18</v>
      </c>
      <c r="F761" s="993" t="s">
        <v>31860</v>
      </c>
      <c r="G761" s="42"/>
      <c r="H761" s="1120" t="s">
        <v>19809</v>
      </c>
      <c r="I761" s="1120" t="s">
        <v>14977</v>
      </c>
      <c r="J761" s="752"/>
      <c r="K761" s="1121" t="s">
        <v>41183</v>
      </c>
    </row>
    <row r="762" spans="1:11" ht="51.75">
      <c r="A762" s="59">
        <v>11</v>
      </c>
      <c r="B762" s="1118" t="s">
        <v>41253</v>
      </c>
      <c r="C762" s="1119" t="s">
        <v>26422</v>
      </c>
      <c r="D762" s="993">
        <v>3</v>
      </c>
      <c r="E762" s="993">
        <v>6</v>
      </c>
      <c r="F762" s="993" t="s">
        <v>31860</v>
      </c>
      <c r="G762" s="42" t="s">
        <v>33265</v>
      </c>
      <c r="H762" s="1120" t="s">
        <v>19809</v>
      </c>
      <c r="I762" s="1120" t="s">
        <v>27495</v>
      </c>
      <c r="J762" s="752"/>
      <c r="K762" s="1121" t="s">
        <v>41179</v>
      </c>
    </row>
    <row r="763" spans="1:11" ht="69">
      <c r="A763" s="59">
        <v>12</v>
      </c>
      <c r="B763" s="1118" t="s">
        <v>41254</v>
      </c>
      <c r="C763" s="1119" t="s">
        <v>41255</v>
      </c>
      <c r="D763" s="993">
        <v>3</v>
      </c>
      <c r="E763" s="993">
        <v>2</v>
      </c>
      <c r="F763" s="993" t="s">
        <v>31860</v>
      </c>
      <c r="G763" s="42" t="s">
        <v>31169</v>
      </c>
      <c r="H763" s="1120" t="s">
        <v>19809</v>
      </c>
      <c r="I763" s="1120" t="s">
        <v>27495</v>
      </c>
      <c r="J763" s="752"/>
      <c r="K763" s="1121" t="s">
        <v>41179</v>
      </c>
    </row>
    <row r="764" spans="1:11" ht="51.75">
      <c r="A764" s="59">
        <v>13</v>
      </c>
      <c r="B764" s="1118" t="s">
        <v>41256</v>
      </c>
      <c r="C764" s="1119" t="s">
        <v>27401</v>
      </c>
      <c r="D764" s="993">
        <v>1</v>
      </c>
      <c r="E764" s="993">
        <v>3</v>
      </c>
      <c r="F764" s="993" t="s">
        <v>33267</v>
      </c>
      <c r="G764" s="42" t="s">
        <v>32369</v>
      </c>
      <c r="H764" s="1120" t="s">
        <v>19809</v>
      </c>
      <c r="I764" s="1120" t="s">
        <v>27495</v>
      </c>
      <c r="J764" s="752"/>
      <c r="K764" s="1121" t="s">
        <v>41179</v>
      </c>
    </row>
    <row r="765" spans="1:11" ht="69">
      <c r="A765" s="59">
        <v>14</v>
      </c>
      <c r="B765" s="1118" t="s">
        <v>41257</v>
      </c>
      <c r="C765" s="1119" t="s">
        <v>34502</v>
      </c>
      <c r="D765" s="993">
        <v>1</v>
      </c>
      <c r="E765" s="993">
        <v>14</v>
      </c>
      <c r="F765" s="993" t="s">
        <v>33267</v>
      </c>
      <c r="G765" s="42" t="s">
        <v>32369</v>
      </c>
      <c r="H765" s="1120" t="s">
        <v>19809</v>
      </c>
      <c r="I765" s="1120" t="s">
        <v>27495</v>
      </c>
      <c r="J765" s="752"/>
      <c r="K765" s="1121" t="s">
        <v>41179</v>
      </c>
    </row>
    <row r="766" spans="1:11" ht="155.25">
      <c r="A766" s="59">
        <v>15</v>
      </c>
      <c r="B766" s="1118" t="s">
        <v>41258</v>
      </c>
      <c r="C766" s="1119" t="s">
        <v>41259</v>
      </c>
      <c r="D766" s="993">
        <v>1</v>
      </c>
      <c r="E766" s="993">
        <v>13</v>
      </c>
      <c r="F766" s="993" t="s">
        <v>33267</v>
      </c>
      <c r="G766" s="42"/>
      <c r="H766" s="1120" t="s">
        <v>19809</v>
      </c>
      <c r="I766" s="1120" t="s">
        <v>14977</v>
      </c>
      <c r="J766" s="752"/>
      <c r="K766" s="1121" t="s">
        <v>41183</v>
      </c>
    </row>
    <row r="767" spans="1:11" ht="69">
      <c r="A767" s="59">
        <v>16</v>
      </c>
      <c r="B767" s="1118" t="s">
        <v>41260</v>
      </c>
      <c r="C767" s="1119" t="s">
        <v>41261</v>
      </c>
      <c r="D767" s="993">
        <v>1</v>
      </c>
      <c r="E767" s="993">
        <v>10</v>
      </c>
      <c r="F767" s="993" t="s">
        <v>33267</v>
      </c>
      <c r="G767" s="42" t="s">
        <v>33265</v>
      </c>
      <c r="H767" s="1120" t="s">
        <v>19809</v>
      </c>
      <c r="I767" s="1120" t="s">
        <v>27495</v>
      </c>
      <c r="J767" s="752"/>
      <c r="K767" s="1121" t="s">
        <v>41179</v>
      </c>
    </row>
    <row r="768" spans="1:11" ht="69">
      <c r="A768" s="59">
        <v>17</v>
      </c>
      <c r="B768" s="1118" t="s">
        <v>41262</v>
      </c>
      <c r="C768" s="1119" t="s">
        <v>41263</v>
      </c>
      <c r="D768" s="993">
        <v>1</v>
      </c>
      <c r="E768" s="993">
        <v>15</v>
      </c>
      <c r="F768" s="993" t="s">
        <v>33267</v>
      </c>
      <c r="G768" s="42" t="s">
        <v>32369</v>
      </c>
      <c r="H768" s="1120" t="s">
        <v>19809</v>
      </c>
      <c r="I768" s="1120" t="s">
        <v>27495</v>
      </c>
      <c r="J768" s="752"/>
      <c r="K768" s="1121" t="s">
        <v>41179</v>
      </c>
    </row>
    <row r="769" spans="1:11" ht="69">
      <c r="A769" s="59">
        <v>18</v>
      </c>
      <c r="B769" s="1118" t="s">
        <v>41264</v>
      </c>
      <c r="C769" s="1119" t="s">
        <v>41265</v>
      </c>
      <c r="D769" s="993">
        <v>1</v>
      </c>
      <c r="E769" s="993">
        <v>3</v>
      </c>
      <c r="F769" s="993" t="s">
        <v>33267</v>
      </c>
      <c r="G769" s="42" t="s">
        <v>32369</v>
      </c>
      <c r="H769" s="1120" t="s">
        <v>19809</v>
      </c>
      <c r="I769" s="1120" t="s">
        <v>27495</v>
      </c>
      <c r="J769" s="752"/>
      <c r="K769" s="1121" t="s">
        <v>41179</v>
      </c>
    </row>
    <row r="770" spans="1:11" ht="51.75">
      <c r="A770" s="59">
        <v>19</v>
      </c>
      <c r="B770" s="1118" t="s">
        <v>41266</v>
      </c>
      <c r="C770" s="1119" t="s">
        <v>26663</v>
      </c>
      <c r="D770" s="993">
        <v>2</v>
      </c>
      <c r="E770" s="993">
        <v>15</v>
      </c>
      <c r="F770" s="993" t="s">
        <v>33267</v>
      </c>
      <c r="G770" s="42" t="s">
        <v>39630</v>
      </c>
      <c r="H770" s="1120" t="s">
        <v>19809</v>
      </c>
      <c r="I770" s="1120" t="s">
        <v>27495</v>
      </c>
      <c r="J770" s="752"/>
      <c r="K770" s="1121" t="s">
        <v>41179</v>
      </c>
    </row>
    <row r="771" spans="1:11" ht="51.75">
      <c r="A771" s="59">
        <v>20</v>
      </c>
      <c r="B771" s="1118" t="s">
        <v>41267</v>
      </c>
      <c r="C771" s="1119" t="s">
        <v>41268</v>
      </c>
      <c r="D771" s="993">
        <v>2</v>
      </c>
      <c r="E771" s="993">
        <v>40</v>
      </c>
      <c r="F771" s="993" t="s">
        <v>39398</v>
      </c>
      <c r="G771" s="42" t="s">
        <v>39073</v>
      </c>
      <c r="H771" s="1120" t="s">
        <v>19809</v>
      </c>
      <c r="I771" s="1120" t="s">
        <v>27495</v>
      </c>
      <c r="J771" s="752"/>
      <c r="K771" s="1121" t="s">
        <v>41179</v>
      </c>
    </row>
    <row r="772" spans="1:11" ht="51.75">
      <c r="A772" s="59">
        <v>21</v>
      </c>
      <c r="B772" s="1118" t="s">
        <v>41269</v>
      </c>
      <c r="C772" s="1119" t="s">
        <v>34417</v>
      </c>
      <c r="D772" s="993">
        <v>1</v>
      </c>
      <c r="E772" s="993">
        <v>34</v>
      </c>
      <c r="F772" s="993" t="s">
        <v>38709</v>
      </c>
      <c r="G772" s="42" t="s">
        <v>33306</v>
      </c>
      <c r="H772" s="1120" t="s">
        <v>19809</v>
      </c>
      <c r="I772" s="1120" t="s">
        <v>27495</v>
      </c>
      <c r="J772" s="752"/>
      <c r="K772" s="1121" t="s">
        <v>41179</v>
      </c>
    </row>
    <row r="773" spans="1:11" ht="103.5">
      <c r="A773" s="59">
        <v>22</v>
      </c>
      <c r="B773" s="1118" t="s">
        <v>41270</v>
      </c>
      <c r="C773" s="1119" t="s">
        <v>34722</v>
      </c>
      <c r="D773" s="993">
        <v>1</v>
      </c>
      <c r="E773" s="993">
        <v>3</v>
      </c>
      <c r="F773" s="993" t="s">
        <v>38709</v>
      </c>
      <c r="G773" s="42" t="s">
        <v>31371</v>
      </c>
      <c r="H773" s="1120" t="s">
        <v>19809</v>
      </c>
      <c r="I773" s="1120" t="s">
        <v>27495</v>
      </c>
      <c r="J773" s="752"/>
      <c r="K773" s="1121" t="s">
        <v>41179</v>
      </c>
    </row>
    <row r="774" spans="1:11" ht="69">
      <c r="A774" s="59">
        <v>23</v>
      </c>
      <c r="B774" s="1118" t="s">
        <v>41271</v>
      </c>
      <c r="C774" s="1119" t="s">
        <v>34502</v>
      </c>
      <c r="D774" s="993">
        <v>2</v>
      </c>
      <c r="E774" s="993">
        <v>3</v>
      </c>
      <c r="F774" s="993" t="s">
        <v>38709</v>
      </c>
      <c r="G774" s="42" t="s">
        <v>32369</v>
      </c>
      <c r="H774" s="1120" t="s">
        <v>19809</v>
      </c>
      <c r="I774" s="1120" t="s">
        <v>27495</v>
      </c>
      <c r="J774" s="752"/>
      <c r="K774" s="1121" t="s">
        <v>41179</v>
      </c>
    </row>
    <row r="775" spans="1:11" ht="103.5">
      <c r="A775" s="59">
        <v>24</v>
      </c>
      <c r="B775" s="1118" t="s">
        <v>41272</v>
      </c>
      <c r="C775" s="1119" t="s">
        <v>41273</v>
      </c>
      <c r="D775" s="993">
        <v>3</v>
      </c>
      <c r="E775" s="993">
        <v>14</v>
      </c>
      <c r="F775" s="993" t="s">
        <v>34337</v>
      </c>
      <c r="G775" s="42" t="s">
        <v>38623</v>
      </c>
      <c r="H775" s="1120" t="s">
        <v>19809</v>
      </c>
      <c r="I775" s="1120" t="s">
        <v>27495</v>
      </c>
      <c r="J775" s="752"/>
      <c r="K775" s="1121" t="s">
        <v>41179</v>
      </c>
    </row>
    <row r="776" spans="1:11" ht="69">
      <c r="A776" s="59">
        <v>25</v>
      </c>
      <c r="B776" s="1118" t="s">
        <v>41274</v>
      </c>
      <c r="C776" s="1119" t="s">
        <v>41275</v>
      </c>
      <c r="D776" s="993">
        <v>1</v>
      </c>
      <c r="E776" s="993">
        <v>5</v>
      </c>
      <c r="F776" s="993" t="s">
        <v>33271</v>
      </c>
      <c r="G776" s="42" t="s">
        <v>32369</v>
      </c>
      <c r="H776" s="1120" t="s">
        <v>19809</v>
      </c>
      <c r="I776" s="1120" t="s">
        <v>27495</v>
      </c>
      <c r="J776" s="752"/>
      <c r="K776" s="1121" t="s">
        <v>41179</v>
      </c>
    </row>
    <row r="777" spans="1:11" ht="34.5">
      <c r="A777" s="59">
        <v>26</v>
      </c>
      <c r="B777" s="1118" t="s">
        <v>41276</v>
      </c>
      <c r="C777" s="1119" t="s">
        <v>34357</v>
      </c>
      <c r="D777" s="993">
        <v>1</v>
      </c>
      <c r="E777" s="993">
        <v>20</v>
      </c>
      <c r="F777" s="993" t="s">
        <v>33271</v>
      </c>
      <c r="G777" s="42" t="s">
        <v>32369</v>
      </c>
      <c r="H777" s="1120" t="s">
        <v>19809</v>
      </c>
      <c r="I777" s="1120" t="s">
        <v>27495</v>
      </c>
      <c r="J777" s="752"/>
      <c r="K777" s="1121" t="s">
        <v>41179</v>
      </c>
    </row>
    <row r="778" spans="1:11" ht="51.75">
      <c r="A778" s="59">
        <v>27</v>
      </c>
      <c r="B778" s="1118" t="s">
        <v>41277</v>
      </c>
      <c r="C778" s="1119" t="s">
        <v>41278</v>
      </c>
      <c r="D778" s="993">
        <v>1</v>
      </c>
      <c r="E778" s="993">
        <v>4</v>
      </c>
      <c r="F778" s="993" t="s">
        <v>32359</v>
      </c>
      <c r="G778" s="42"/>
      <c r="H778" s="1120" t="s">
        <v>19809</v>
      </c>
      <c r="I778" s="1120" t="s">
        <v>14977</v>
      </c>
      <c r="J778" s="752"/>
      <c r="K778" s="1121" t="s">
        <v>41183</v>
      </c>
    </row>
    <row r="779" spans="1:11" ht="69">
      <c r="A779" s="59">
        <v>28</v>
      </c>
      <c r="B779" s="1118" t="s">
        <v>41279</v>
      </c>
      <c r="C779" s="1119" t="s">
        <v>41280</v>
      </c>
      <c r="D779" s="993">
        <v>2</v>
      </c>
      <c r="E779" s="993">
        <v>8</v>
      </c>
      <c r="F779" s="993" t="s">
        <v>39398</v>
      </c>
      <c r="G779" s="42" t="s">
        <v>32369</v>
      </c>
      <c r="H779" s="1120" t="s">
        <v>19809</v>
      </c>
      <c r="I779" s="1120" t="s">
        <v>27495</v>
      </c>
      <c r="J779" s="752"/>
      <c r="K779" s="1121" t="s">
        <v>41179</v>
      </c>
    </row>
    <row r="780" spans="1:11" ht="51.75">
      <c r="A780" s="59">
        <v>29</v>
      </c>
      <c r="B780" s="1118" t="s">
        <v>41281</v>
      </c>
      <c r="C780" s="1119" t="s">
        <v>41282</v>
      </c>
      <c r="D780" s="993">
        <v>2</v>
      </c>
      <c r="E780" s="993">
        <v>10</v>
      </c>
      <c r="F780" s="993" t="s">
        <v>39398</v>
      </c>
      <c r="G780" s="42" t="s">
        <v>32369</v>
      </c>
      <c r="H780" s="1120" t="s">
        <v>19809</v>
      </c>
      <c r="I780" s="1120" t="s">
        <v>27495</v>
      </c>
      <c r="J780" s="752"/>
      <c r="K780" s="1121" t="s">
        <v>41179</v>
      </c>
    </row>
    <row r="781" spans="1:11" ht="51.75">
      <c r="A781" s="59">
        <v>30</v>
      </c>
      <c r="B781" s="1118" t="s">
        <v>41283</v>
      </c>
      <c r="C781" s="1119" t="s">
        <v>41284</v>
      </c>
      <c r="D781" s="993">
        <v>3</v>
      </c>
      <c r="E781" s="993">
        <v>26</v>
      </c>
      <c r="F781" s="993" t="s">
        <v>34337</v>
      </c>
      <c r="G781" s="42" t="s">
        <v>31471</v>
      </c>
      <c r="H781" s="1120" t="s">
        <v>19809</v>
      </c>
      <c r="I781" s="1120" t="s">
        <v>27495</v>
      </c>
      <c r="J781" s="752"/>
      <c r="K781" s="1121" t="s">
        <v>41179</v>
      </c>
    </row>
    <row r="782" spans="1:11" ht="51.75">
      <c r="A782" s="59">
        <v>31</v>
      </c>
      <c r="B782" s="1118" t="s">
        <v>41285</v>
      </c>
      <c r="C782" s="1119" t="s">
        <v>41286</v>
      </c>
      <c r="D782" s="993">
        <v>2</v>
      </c>
      <c r="E782" s="993">
        <v>20</v>
      </c>
      <c r="F782" s="993" t="s">
        <v>32351</v>
      </c>
      <c r="G782" s="42" t="s">
        <v>32369</v>
      </c>
      <c r="H782" s="1120" t="s">
        <v>19809</v>
      </c>
      <c r="I782" s="1120" t="s">
        <v>27495</v>
      </c>
      <c r="J782" s="752"/>
      <c r="K782" s="1121" t="s">
        <v>41179</v>
      </c>
    </row>
    <row r="783" spans="1:11" ht="103.5">
      <c r="A783" s="59">
        <v>32</v>
      </c>
      <c r="B783" s="1118" t="s">
        <v>41287</v>
      </c>
      <c r="C783" s="1119" t="s">
        <v>41288</v>
      </c>
      <c r="D783" s="993">
        <v>2</v>
      </c>
      <c r="E783" s="993">
        <v>11</v>
      </c>
      <c r="F783" s="993" t="s">
        <v>32351</v>
      </c>
      <c r="G783" s="42" t="s">
        <v>32369</v>
      </c>
      <c r="H783" s="1120" t="s">
        <v>19809</v>
      </c>
      <c r="I783" s="1120" t="s">
        <v>27495</v>
      </c>
      <c r="J783" s="752"/>
      <c r="K783" s="1121" t="s">
        <v>41179</v>
      </c>
    </row>
    <row r="784" spans="1:11" ht="69">
      <c r="A784" s="59">
        <v>33</v>
      </c>
      <c r="B784" s="1118" t="s">
        <v>41289</v>
      </c>
      <c r="C784" s="1119" t="s">
        <v>41290</v>
      </c>
      <c r="D784" s="993">
        <v>1</v>
      </c>
      <c r="E784" s="993">
        <v>14</v>
      </c>
      <c r="F784" s="993" t="s">
        <v>32351</v>
      </c>
      <c r="G784" s="42" t="s">
        <v>32369</v>
      </c>
      <c r="H784" s="1120" t="s">
        <v>19809</v>
      </c>
      <c r="I784" s="1120" t="s">
        <v>27495</v>
      </c>
      <c r="J784" s="752"/>
      <c r="K784" s="1121" t="s">
        <v>41179</v>
      </c>
    </row>
    <row r="785" spans="1:11" ht="103.5">
      <c r="A785" s="59">
        <v>34</v>
      </c>
      <c r="B785" s="1118" t="s">
        <v>41291</v>
      </c>
      <c r="C785" s="1119" t="s">
        <v>41292</v>
      </c>
      <c r="D785" s="993">
        <v>2</v>
      </c>
      <c r="E785" s="993">
        <v>17</v>
      </c>
      <c r="F785" s="993" t="s">
        <v>32351</v>
      </c>
      <c r="G785" s="42" t="s">
        <v>32369</v>
      </c>
      <c r="H785" s="1120" t="s">
        <v>19809</v>
      </c>
      <c r="I785" s="1120" t="s">
        <v>27495</v>
      </c>
      <c r="J785" s="752"/>
      <c r="K785" s="1121" t="s">
        <v>41179</v>
      </c>
    </row>
    <row r="786" spans="1:11" ht="51.75">
      <c r="A786" s="59">
        <v>35</v>
      </c>
      <c r="B786" s="1118" t="s">
        <v>41293</v>
      </c>
      <c r="C786" s="1119" t="s">
        <v>41294</v>
      </c>
      <c r="D786" s="993">
        <v>2</v>
      </c>
      <c r="E786" s="993">
        <v>15</v>
      </c>
      <c r="F786" s="993" t="s">
        <v>32351</v>
      </c>
      <c r="G786" s="42" t="s">
        <v>39073</v>
      </c>
      <c r="H786" s="1120" t="s">
        <v>19809</v>
      </c>
      <c r="I786" s="1120" t="s">
        <v>27495</v>
      </c>
      <c r="J786" s="752"/>
      <c r="K786" s="1121" t="s">
        <v>41179</v>
      </c>
    </row>
    <row r="787" spans="1:11" ht="34.5">
      <c r="A787" s="59">
        <v>36</v>
      </c>
      <c r="B787" s="1118" t="s">
        <v>41295</v>
      </c>
      <c r="C787" s="1119" t="s">
        <v>34485</v>
      </c>
      <c r="D787" s="993">
        <v>2</v>
      </c>
      <c r="E787" s="993">
        <v>11</v>
      </c>
      <c r="F787" s="993" t="s">
        <v>33806</v>
      </c>
      <c r="G787" s="42" t="s">
        <v>32369</v>
      </c>
      <c r="H787" s="1120" t="s">
        <v>19809</v>
      </c>
      <c r="I787" s="1120" t="s">
        <v>27495</v>
      </c>
      <c r="J787" s="752"/>
      <c r="K787" s="1121" t="s">
        <v>41179</v>
      </c>
    </row>
    <row r="788" spans="1:11" ht="51.75">
      <c r="A788" s="59">
        <v>37</v>
      </c>
      <c r="B788" s="1118" t="s">
        <v>41296</v>
      </c>
      <c r="C788" s="1119" t="s">
        <v>26663</v>
      </c>
      <c r="D788" s="993">
        <v>2</v>
      </c>
      <c r="E788" s="993">
        <v>10</v>
      </c>
      <c r="F788" s="993" t="s">
        <v>32112</v>
      </c>
      <c r="G788" s="42" t="s">
        <v>31075</v>
      </c>
      <c r="H788" s="1120" t="s">
        <v>19809</v>
      </c>
      <c r="I788" s="1120" t="s">
        <v>27495</v>
      </c>
      <c r="J788" s="752"/>
      <c r="K788" s="1121" t="s">
        <v>41179</v>
      </c>
    </row>
    <row r="789" spans="1:11" ht="51.75">
      <c r="A789" s="59">
        <v>38</v>
      </c>
      <c r="B789" s="1118" t="s">
        <v>41297</v>
      </c>
      <c r="C789" s="1119" t="s">
        <v>27404</v>
      </c>
      <c r="D789" s="993">
        <v>2</v>
      </c>
      <c r="E789" s="993">
        <v>11</v>
      </c>
      <c r="F789" s="993" t="s">
        <v>32112</v>
      </c>
      <c r="G789" s="42" t="s">
        <v>32369</v>
      </c>
      <c r="H789" s="1120" t="s">
        <v>19809</v>
      </c>
      <c r="I789" s="1120" t="s">
        <v>27495</v>
      </c>
      <c r="J789" s="752"/>
      <c r="K789" s="1121" t="s">
        <v>41179</v>
      </c>
    </row>
    <row r="790" spans="1:11" ht="51.75">
      <c r="A790" s="59">
        <v>39</v>
      </c>
      <c r="B790" s="1118" t="s">
        <v>41298</v>
      </c>
      <c r="C790" s="1119" t="s">
        <v>41299</v>
      </c>
      <c r="D790" s="993">
        <v>1</v>
      </c>
      <c r="E790" s="993">
        <v>4</v>
      </c>
      <c r="F790" s="993" t="s">
        <v>32112</v>
      </c>
      <c r="G790" s="42" t="s">
        <v>32369</v>
      </c>
      <c r="H790" s="1120" t="s">
        <v>19809</v>
      </c>
      <c r="I790" s="1120" t="s">
        <v>27495</v>
      </c>
      <c r="J790" s="752"/>
      <c r="K790" s="1121" t="s">
        <v>41179</v>
      </c>
    </row>
    <row r="791" spans="1:11" ht="69">
      <c r="A791" s="59">
        <v>40</v>
      </c>
      <c r="B791" s="1118" t="s">
        <v>41300</v>
      </c>
      <c r="C791" s="1119" t="s">
        <v>41301</v>
      </c>
      <c r="D791" s="993">
        <v>1</v>
      </c>
      <c r="E791" s="993">
        <v>8</v>
      </c>
      <c r="F791" s="993" t="s">
        <v>32112</v>
      </c>
      <c r="G791" s="42" t="s">
        <v>32369</v>
      </c>
      <c r="H791" s="1120" t="s">
        <v>19809</v>
      </c>
      <c r="I791" s="1120" t="s">
        <v>27495</v>
      </c>
      <c r="J791" s="752"/>
      <c r="K791" s="1121" t="s">
        <v>41179</v>
      </c>
    </row>
    <row r="792" spans="1:11" ht="86.25">
      <c r="A792" s="59">
        <v>41</v>
      </c>
      <c r="B792" s="1118" t="s">
        <v>41302</v>
      </c>
      <c r="C792" s="1119" t="s">
        <v>34405</v>
      </c>
      <c r="D792" s="993">
        <v>1</v>
      </c>
      <c r="E792" s="993">
        <v>30</v>
      </c>
      <c r="F792" s="993" t="s">
        <v>32112</v>
      </c>
      <c r="G792" s="42" t="s">
        <v>39472</v>
      </c>
      <c r="H792" s="1120" t="s">
        <v>19809</v>
      </c>
      <c r="I792" s="1120" t="s">
        <v>27495</v>
      </c>
      <c r="J792" s="752"/>
      <c r="K792" s="1121" t="s">
        <v>41179</v>
      </c>
    </row>
    <row r="793" spans="1:11" ht="51.75">
      <c r="A793" s="59">
        <v>42</v>
      </c>
      <c r="B793" s="1118" t="s">
        <v>41303</v>
      </c>
      <c r="C793" s="1119" t="s">
        <v>26663</v>
      </c>
      <c r="D793" s="993">
        <v>3</v>
      </c>
      <c r="E793" s="993">
        <v>55</v>
      </c>
      <c r="F793" s="993" t="s">
        <v>36742</v>
      </c>
      <c r="G793" s="42" t="s">
        <v>39630</v>
      </c>
      <c r="H793" s="1120" t="s">
        <v>19809</v>
      </c>
      <c r="I793" s="1120" t="s">
        <v>27495</v>
      </c>
      <c r="J793" s="752"/>
      <c r="K793" s="1121" t="s">
        <v>41179</v>
      </c>
    </row>
    <row r="794" spans="1:11" ht="25.5">
      <c r="A794" s="59">
        <v>43</v>
      </c>
      <c r="B794" s="1118" t="s">
        <v>41304</v>
      </c>
      <c r="C794" s="1119" t="s">
        <v>41305</v>
      </c>
      <c r="D794" s="993">
        <v>1</v>
      </c>
      <c r="E794" s="993">
        <v>80</v>
      </c>
      <c r="F794" s="993" t="s">
        <v>36742</v>
      </c>
      <c r="G794" s="42" t="s">
        <v>31855</v>
      </c>
      <c r="H794" s="1120" t="s">
        <v>19809</v>
      </c>
      <c r="I794" s="1120" t="s">
        <v>27495</v>
      </c>
      <c r="J794" s="752"/>
      <c r="K794" s="1121" t="s">
        <v>41179</v>
      </c>
    </row>
    <row r="795" spans="1:11" ht="51.75">
      <c r="A795" s="59">
        <v>44</v>
      </c>
      <c r="B795" s="1118" t="s">
        <v>41306</v>
      </c>
      <c r="C795" s="1119" t="s">
        <v>26663</v>
      </c>
      <c r="D795" s="993">
        <v>3</v>
      </c>
      <c r="E795" s="993">
        <v>61</v>
      </c>
      <c r="F795" s="993" t="s">
        <v>39294</v>
      </c>
      <c r="G795" s="42" t="s">
        <v>39630</v>
      </c>
      <c r="H795" s="1120" t="s">
        <v>19809</v>
      </c>
      <c r="I795" s="1120" t="s">
        <v>27495</v>
      </c>
      <c r="J795" s="752"/>
      <c r="K795" s="1121" t="s">
        <v>41179</v>
      </c>
    </row>
    <row r="796" spans="1:11" ht="51.75">
      <c r="A796" s="59">
        <v>45</v>
      </c>
      <c r="B796" s="1118" t="s">
        <v>41307</v>
      </c>
      <c r="C796" s="1119" t="s">
        <v>41308</v>
      </c>
      <c r="D796" s="993">
        <v>2</v>
      </c>
      <c r="E796" s="993">
        <v>22</v>
      </c>
      <c r="F796" s="993" t="s">
        <v>34254</v>
      </c>
      <c r="G796" s="42" t="s">
        <v>31012</v>
      </c>
      <c r="H796" s="1120" t="s">
        <v>19809</v>
      </c>
      <c r="I796" s="1120" t="s">
        <v>27495</v>
      </c>
      <c r="J796" s="752"/>
      <c r="K796" s="1121" t="s">
        <v>41179</v>
      </c>
    </row>
    <row r="797" spans="1:11" ht="69">
      <c r="A797" s="59">
        <v>46</v>
      </c>
      <c r="B797" s="1118" t="s">
        <v>41309</v>
      </c>
      <c r="C797" s="1119" t="s">
        <v>41310</v>
      </c>
      <c r="D797" s="993">
        <v>1</v>
      </c>
      <c r="E797" s="993">
        <v>8</v>
      </c>
      <c r="F797" s="993" t="s">
        <v>34254</v>
      </c>
      <c r="G797" s="42" t="s">
        <v>39585</v>
      </c>
      <c r="H797" s="1120" t="s">
        <v>19809</v>
      </c>
      <c r="I797" s="1120" t="s">
        <v>27495</v>
      </c>
      <c r="J797" s="752"/>
      <c r="K797" s="1121" t="s">
        <v>41179</v>
      </c>
    </row>
    <row r="798" spans="1:11" ht="51.75">
      <c r="A798" s="59">
        <v>47</v>
      </c>
      <c r="B798" s="1118" t="s">
        <v>41311</v>
      </c>
      <c r="C798" s="1119" t="s">
        <v>26618</v>
      </c>
      <c r="D798" s="993">
        <v>2</v>
      </c>
      <c r="E798" s="993">
        <v>8</v>
      </c>
      <c r="F798" s="993" t="s">
        <v>39472</v>
      </c>
      <c r="G798" s="42" t="s">
        <v>39585</v>
      </c>
      <c r="H798" s="1120" t="s">
        <v>19809</v>
      </c>
      <c r="I798" s="1120" t="s">
        <v>27495</v>
      </c>
      <c r="J798" s="752"/>
      <c r="K798" s="1121" t="s">
        <v>41179</v>
      </c>
    </row>
    <row r="799" spans="1:11" ht="69">
      <c r="A799" s="59">
        <v>48</v>
      </c>
      <c r="B799" s="1118" t="s">
        <v>41312</v>
      </c>
      <c r="C799" s="1119" t="s">
        <v>41313</v>
      </c>
      <c r="D799" s="993">
        <v>2</v>
      </c>
      <c r="E799" s="993">
        <v>65</v>
      </c>
      <c r="F799" s="993" t="s">
        <v>39472</v>
      </c>
      <c r="G799" s="42" t="s">
        <v>31012</v>
      </c>
      <c r="H799" s="1120" t="s">
        <v>19809</v>
      </c>
      <c r="I799" s="1120" t="s">
        <v>27495</v>
      </c>
      <c r="J799" s="752"/>
      <c r="K799" s="1121" t="s">
        <v>41179</v>
      </c>
    </row>
    <row r="800" spans="1:11" ht="69">
      <c r="A800" s="59">
        <v>49</v>
      </c>
      <c r="B800" s="1118" t="s">
        <v>41314</v>
      </c>
      <c r="C800" s="1119" t="s">
        <v>41315</v>
      </c>
      <c r="D800" s="993">
        <v>3</v>
      </c>
      <c r="E800" s="993">
        <v>13</v>
      </c>
      <c r="F800" s="993" t="s">
        <v>32369</v>
      </c>
      <c r="G800" s="42" t="s">
        <v>31072</v>
      </c>
      <c r="H800" s="1120" t="s">
        <v>19809</v>
      </c>
      <c r="I800" s="1120" t="s">
        <v>27495</v>
      </c>
      <c r="J800" s="752"/>
      <c r="K800" s="1121" t="s">
        <v>41179</v>
      </c>
    </row>
    <row r="801" spans="1:11" ht="69">
      <c r="A801" s="59">
        <v>50</v>
      </c>
      <c r="B801" s="1118" t="s">
        <v>41316</v>
      </c>
      <c r="C801" s="1119" t="s">
        <v>27037</v>
      </c>
      <c r="D801" s="993">
        <v>2</v>
      </c>
      <c r="E801" s="993">
        <v>9</v>
      </c>
      <c r="F801" s="993" t="s">
        <v>30871</v>
      </c>
      <c r="G801" s="42" t="s">
        <v>31155</v>
      </c>
      <c r="H801" s="1120" t="s">
        <v>19809</v>
      </c>
      <c r="I801" s="1120" t="s">
        <v>27495</v>
      </c>
      <c r="J801" s="752"/>
      <c r="K801" s="1121" t="s">
        <v>41179</v>
      </c>
    </row>
    <row r="802" spans="1:11" ht="51.75">
      <c r="A802" s="59">
        <v>51</v>
      </c>
      <c r="B802" s="1118" t="s">
        <v>41317</v>
      </c>
      <c r="C802" s="1119" t="s">
        <v>26422</v>
      </c>
      <c r="D802" s="993">
        <v>3</v>
      </c>
      <c r="E802" s="993">
        <v>107</v>
      </c>
      <c r="F802" s="993" t="s">
        <v>30871</v>
      </c>
      <c r="G802" s="42"/>
      <c r="H802" s="1120" t="s">
        <v>19809</v>
      </c>
      <c r="I802" s="1120" t="s">
        <v>14977</v>
      </c>
      <c r="J802" s="752"/>
      <c r="K802" s="752" t="s">
        <v>41318</v>
      </c>
    </row>
    <row r="803" spans="1:11" ht="86.25">
      <c r="A803" s="59">
        <v>52</v>
      </c>
      <c r="B803" s="1118" t="s">
        <v>41319</v>
      </c>
      <c r="C803" s="1119" t="s">
        <v>34867</v>
      </c>
      <c r="D803" s="993">
        <v>1</v>
      </c>
      <c r="E803" s="993">
        <v>3</v>
      </c>
      <c r="F803" s="993" t="s">
        <v>30871</v>
      </c>
      <c r="G803" s="42"/>
      <c r="H803" s="1120" t="s">
        <v>19809</v>
      </c>
      <c r="I803" s="1120" t="s">
        <v>14977</v>
      </c>
      <c r="J803" s="752"/>
      <c r="K803" s="1121" t="s">
        <v>41183</v>
      </c>
    </row>
    <row r="804" spans="1:11" ht="120.75">
      <c r="A804" s="59">
        <v>53</v>
      </c>
      <c r="B804" s="1118" t="s">
        <v>41320</v>
      </c>
      <c r="C804" s="1119" t="s">
        <v>41321</v>
      </c>
      <c r="D804" s="993">
        <v>2</v>
      </c>
      <c r="E804" s="993">
        <v>5</v>
      </c>
      <c r="F804" s="993" t="s">
        <v>39519</v>
      </c>
      <c r="G804" s="42" t="s">
        <v>31012</v>
      </c>
      <c r="H804" s="1120" t="s">
        <v>19809</v>
      </c>
      <c r="I804" s="1120" t="s">
        <v>27495</v>
      </c>
      <c r="J804" s="752"/>
      <c r="K804" s="1121" t="s">
        <v>41179</v>
      </c>
    </row>
    <row r="805" spans="1:11" ht="51.75">
      <c r="A805" s="59">
        <v>54</v>
      </c>
      <c r="B805" s="1118" t="s">
        <v>41322</v>
      </c>
      <c r="C805" s="1119" t="s">
        <v>27068</v>
      </c>
      <c r="D805" s="993">
        <v>3</v>
      </c>
      <c r="E805" s="993">
        <v>15</v>
      </c>
      <c r="F805" s="993" t="s">
        <v>39294</v>
      </c>
      <c r="G805" s="42" t="s">
        <v>32921</v>
      </c>
      <c r="H805" s="1120" t="s">
        <v>19809</v>
      </c>
      <c r="I805" s="1120" t="s">
        <v>27495</v>
      </c>
      <c r="J805" s="752"/>
      <c r="K805" s="1121" t="s">
        <v>41179</v>
      </c>
    </row>
    <row r="806" spans="1:11" ht="120.75">
      <c r="A806" s="59">
        <v>55</v>
      </c>
      <c r="B806" s="1118" t="s">
        <v>41323</v>
      </c>
      <c r="C806" s="1119" t="s">
        <v>41324</v>
      </c>
      <c r="D806" s="993">
        <v>2</v>
      </c>
      <c r="E806" s="993">
        <v>8</v>
      </c>
      <c r="F806" s="993" t="s">
        <v>39519</v>
      </c>
      <c r="G806" s="42"/>
      <c r="H806" s="1120" t="s">
        <v>19809</v>
      </c>
      <c r="I806" s="1120" t="s">
        <v>14977</v>
      </c>
      <c r="J806" s="752"/>
      <c r="K806" s="752" t="s">
        <v>41325</v>
      </c>
    </row>
    <row r="807" spans="1:11" ht="86.25">
      <c r="A807" s="59">
        <v>56</v>
      </c>
      <c r="B807" s="1118" t="s">
        <v>41326</v>
      </c>
      <c r="C807" s="1119" t="s">
        <v>41327</v>
      </c>
      <c r="D807" s="993">
        <v>2</v>
      </c>
      <c r="E807" s="993">
        <v>18</v>
      </c>
      <c r="F807" s="993" t="s">
        <v>39294</v>
      </c>
      <c r="G807" s="42" t="s">
        <v>38623</v>
      </c>
      <c r="H807" s="1120" t="s">
        <v>19809</v>
      </c>
      <c r="I807" s="1120" t="s">
        <v>27495</v>
      </c>
      <c r="J807" s="752"/>
      <c r="K807" s="1121" t="s">
        <v>41179</v>
      </c>
    </row>
    <row r="808" spans="1:11" ht="69">
      <c r="A808" s="59">
        <v>57</v>
      </c>
      <c r="B808" s="1118" t="s">
        <v>41328</v>
      </c>
      <c r="C808" s="1119" t="s">
        <v>41329</v>
      </c>
      <c r="D808" s="993">
        <v>1</v>
      </c>
      <c r="E808" s="993">
        <v>10</v>
      </c>
      <c r="F808" s="993" t="s">
        <v>33265</v>
      </c>
      <c r="G808" s="42" t="s">
        <v>31056</v>
      </c>
      <c r="H808" s="1120" t="s">
        <v>19809</v>
      </c>
      <c r="I808" s="1120" t="s">
        <v>27495</v>
      </c>
      <c r="J808" s="752"/>
      <c r="K808" s="1121" t="s">
        <v>41179</v>
      </c>
    </row>
    <row r="809" spans="1:11" ht="69">
      <c r="A809" s="59">
        <v>58</v>
      </c>
      <c r="B809" s="1118" t="s">
        <v>41330</v>
      </c>
      <c r="C809" s="1119" t="s">
        <v>34772</v>
      </c>
      <c r="D809" s="993">
        <v>1</v>
      </c>
      <c r="E809" s="993">
        <v>5</v>
      </c>
      <c r="F809" s="993" t="s">
        <v>33265</v>
      </c>
      <c r="G809" s="42" t="s">
        <v>31056</v>
      </c>
      <c r="H809" s="1120" t="s">
        <v>19809</v>
      </c>
      <c r="I809" s="1120" t="s">
        <v>27495</v>
      </c>
      <c r="J809" s="752"/>
      <c r="K809" s="1121" t="s">
        <v>41179</v>
      </c>
    </row>
    <row r="810" spans="1:11" ht="51.75">
      <c r="A810" s="59">
        <v>59</v>
      </c>
      <c r="B810" s="1118" t="s">
        <v>41331</v>
      </c>
      <c r="C810" s="1119" t="s">
        <v>27407</v>
      </c>
      <c r="D810" s="993">
        <v>1</v>
      </c>
      <c r="E810" s="993">
        <v>12</v>
      </c>
      <c r="F810" s="993" t="s">
        <v>33265</v>
      </c>
      <c r="G810" s="42" t="s">
        <v>38623</v>
      </c>
      <c r="H810" s="1120" t="s">
        <v>19809</v>
      </c>
      <c r="I810" s="1120" t="s">
        <v>27495</v>
      </c>
      <c r="J810" s="752"/>
      <c r="K810" s="1121" t="s">
        <v>41179</v>
      </c>
    </row>
    <row r="811" spans="1:11" ht="69">
      <c r="A811" s="59">
        <v>60</v>
      </c>
      <c r="B811" s="1118" t="s">
        <v>41332</v>
      </c>
      <c r="C811" s="1119" t="s">
        <v>41333</v>
      </c>
      <c r="D811" s="993">
        <v>2</v>
      </c>
      <c r="E811" s="993">
        <v>5</v>
      </c>
      <c r="F811" s="993" t="s">
        <v>33265</v>
      </c>
      <c r="G811" s="42" t="s">
        <v>31012</v>
      </c>
      <c r="H811" s="1120" t="s">
        <v>19809</v>
      </c>
      <c r="I811" s="1120" t="s">
        <v>27495</v>
      </c>
      <c r="J811" s="752"/>
      <c r="K811" s="1121" t="s">
        <v>41179</v>
      </c>
    </row>
    <row r="812" spans="1:11" ht="51.75">
      <c r="A812" s="59">
        <v>61</v>
      </c>
      <c r="B812" s="1118" t="s">
        <v>41334</v>
      </c>
      <c r="C812" s="1119" t="s">
        <v>34417</v>
      </c>
      <c r="D812" s="993">
        <v>2</v>
      </c>
      <c r="E812" s="993">
        <v>16</v>
      </c>
      <c r="F812" s="993" t="s">
        <v>30900</v>
      </c>
      <c r="G812" s="42" t="s">
        <v>31122</v>
      </c>
      <c r="H812" s="1120" t="s">
        <v>19809</v>
      </c>
      <c r="I812" s="1120" t="s">
        <v>27495</v>
      </c>
      <c r="J812" s="752"/>
      <c r="K812" s="1121" t="s">
        <v>41179</v>
      </c>
    </row>
    <row r="813" spans="1:11" ht="51.75">
      <c r="A813" s="59">
        <v>62</v>
      </c>
      <c r="B813" s="1118" t="s">
        <v>41335</v>
      </c>
      <c r="C813" s="1119" t="s">
        <v>41336</v>
      </c>
      <c r="D813" s="993">
        <v>2</v>
      </c>
      <c r="E813" s="993">
        <v>28</v>
      </c>
      <c r="F813" s="993" t="s">
        <v>30900</v>
      </c>
      <c r="G813" s="42" t="s">
        <v>32133</v>
      </c>
      <c r="H813" s="1120" t="s">
        <v>19809</v>
      </c>
      <c r="I813" s="1120" t="s">
        <v>27495</v>
      </c>
      <c r="J813" s="752"/>
      <c r="K813" s="1121" t="s">
        <v>41179</v>
      </c>
    </row>
    <row r="814" spans="1:11" ht="69">
      <c r="A814" s="59">
        <v>63</v>
      </c>
      <c r="B814" s="1118" t="s">
        <v>41337</v>
      </c>
      <c r="C814" s="1119" t="s">
        <v>41338</v>
      </c>
      <c r="D814" s="993">
        <v>1</v>
      </c>
      <c r="E814" s="993">
        <v>14</v>
      </c>
      <c r="F814" s="993" t="s">
        <v>30900</v>
      </c>
      <c r="G814" s="42" t="s">
        <v>39630</v>
      </c>
      <c r="H814" s="1120" t="s">
        <v>19809</v>
      </c>
      <c r="I814" s="1120" t="s">
        <v>27495</v>
      </c>
      <c r="J814" s="752"/>
      <c r="K814" s="1121" t="s">
        <v>41179</v>
      </c>
    </row>
    <row r="815" spans="1:11" ht="69">
      <c r="A815" s="59">
        <v>64</v>
      </c>
      <c r="B815" s="1118" t="s">
        <v>41339</v>
      </c>
      <c r="C815" s="1119" t="s">
        <v>41340</v>
      </c>
      <c r="D815" s="993">
        <v>1</v>
      </c>
      <c r="E815" s="993">
        <v>12</v>
      </c>
      <c r="F815" s="993" t="s">
        <v>30900</v>
      </c>
      <c r="G815" s="42" t="s">
        <v>32133</v>
      </c>
      <c r="H815" s="1120" t="s">
        <v>19809</v>
      </c>
      <c r="I815" s="1120" t="s">
        <v>27495</v>
      </c>
      <c r="J815" s="752"/>
      <c r="K815" s="1121" t="s">
        <v>41179</v>
      </c>
    </row>
    <row r="816" spans="1:11" ht="120.75">
      <c r="A816" s="59">
        <v>65</v>
      </c>
      <c r="B816" s="1118" t="s">
        <v>41341</v>
      </c>
      <c r="C816" s="1119" t="s">
        <v>41342</v>
      </c>
      <c r="D816" s="993">
        <v>1</v>
      </c>
      <c r="E816" s="993">
        <v>6</v>
      </c>
      <c r="F816" s="993" t="s">
        <v>30963</v>
      </c>
      <c r="G816" s="42"/>
      <c r="H816" s="1120" t="s">
        <v>19809</v>
      </c>
      <c r="I816" s="1120" t="s">
        <v>14977</v>
      </c>
      <c r="J816" s="752"/>
      <c r="K816" s="752" t="s">
        <v>41183</v>
      </c>
    </row>
    <row r="817" spans="1:11" ht="51.75">
      <c r="A817" s="59">
        <v>66</v>
      </c>
      <c r="B817" s="1118" t="s">
        <v>41343</v>
      </c>
      <c r="C817" s="1119" t="s">
        <v>26663</v>
      </c>
      <c r="D817" s="993">
        <v>2</v>
      </c>
      <c r="E817" s="993">
        <v>38</v>
      </c>
      <c r="F817" s="993" t="s">
        <v>30963</v>
      </c>
      <c r="G817" s="42" t="s">
        <v>41344</v>
      </c>
      <c r="H817" s="1120" t="s">
        <v>19809</v>
      </c>
      <c r="I817" s="1120" t="s">
        <v>27495</v>
      </c>
      <c r="J817" s="752"/>
      <c r="K817" s="1121" t="s">
        <v>41179</v>
      </c>
    </row>
    <row r="818" spans="1:11" ht="69">
      <c r="A818" s="59">
        <v>67</v>
      </c>
      <c r="B818" s="1118" t="s">
        <v>41345</v>
      </c>
      <c r="C818" s="1119" t="s">
        <v>41275</v>
      </c>
      <c r="D818" s="993">
        <v>1</v>
      </c>
      <c r="E818" s="993">
        <v>26</v>
      </c>
      <c r="F818" s="993" t="s">
        <v>32126</v>
      </c>
      <c r="G818" s="42" t="s">
        <v>31072</v>
      </c>
      <c r="H818" s="1120" t="s">
        <v>19809</v>
      </c>
      <c r="I818" s="1120" t="s">
        <v>27495</v>
      </c>
      <c r="J818" s="752"/>
      <c r="K818" s="1121" t="s">
        <v>41179</v>
      </c>
    </row>
    <row r="819" spans="1:11" ht="34.5">
      <c r="A819" s="59">
        <v>68</v>
      </c>
      <c r="B819" s="1118" t="s">
        <v>41346</v>
      </c>
      <c r="C819" s="1119" t="s">
        <v>34498</v>
      </c>
      <c r="D819" s="993">
        <v>1</v>
      </c>
      <c r="E819" s="993">
        <v>14</v>
      </c>
      <c r="F819" s="993" t="s">
        <v>31915</v>
      </c>
      <c r="G819" s="42" t="s">
        <v>31072</v>
      </c>
      <c r="H819" s="1120" t="s">
        <v>19809</v>
      </c>
      <c r="I819" s="1120" t="s">
        <v>27495</v>
      </c>
      <c r="J819" s="752"/>
      <c r="K819" s="1121" t="s">
        <v>41179</v>
      </c>
    </row>
    <row r="820" spans="1:11" ht="34.5">
      <c r="A820" s="59">
        <v>69</v>
      </c>
      <c r="B820" s="1118" t="s">
        <v>41347</v>
      </c>
      <c r="C820" s="1119" t="s">
        <v>41348</v>
      </c>
      <c r="D820" s="993">
        <v>1</v>
      </c>
      <c r="E820" s="993">
        <v>6</v>
      </c>
      <c r="F820" s="993" t="s">
        <v>39557</v>
      </c>
      <c r="G820" s="42" t="s">
        <v>32133</v>
      </c>
      <c r="H820" s="1120" t="s">
        <v>19809</v>
      </c>
      <c r="I820" s="1120" t="s">
        <v>27495</v>
      </c>
      <c r="J820" s="752"/>
      <c r="K820" s="1121" t="s">
        <v>41179</v>
      </c>
    </row>
    <row r="821" spans="1:11" ht="34.5">
      <c r="A821" s="59">
        <v>70</v>
      </c>
      <c r="B821" s="1118" t="s">
        <v>41349</v>
      </c>
      <c r="C821" s="1119" t="s">
        <v>34498</v>
      </c>
      <c r="D821" s="993">
        <v>2</v>
      </c>
      <c r="E821" s="993">
        <v>69</v>
      </c>
      <c r="F821" s="993" t="s">
        <v>39609</v>
      </c>
      <c r="G821" s="42" t="s">
        <v>39166</v>
      </c>
      <c r="H821" s="1120" t="s">
        <v>19809</v>
      </c>
      <c r="I821" s="1120" t="s">
        <v>27495</v>
      </c>
      <c r="J821" s="752"/>
      <c r="K821" s="1121" t="s">
        <v>41179</v>
      </c>
    </row>
    <row r="822" spans="1:11" ht="103.5">
      <c r="A822" s="59">
        <v>71</v>
      </c>
      <c r="B822" s="1118" t="s">
        <v>41350</v>
      </c>
      <c r="C822" s="1119" t="s">
        <v>41351</v>
      </c>
      <c r="D822" s="993">
        <v>2</v>
      </c>
      <c r="E822" s="993">
        <v>5</v>
      </c>
      <c r="F822" s="993" t="s">
        <v>30918</v>
      </c>
      <c r="G822" s="42" t="s">
        <v>41182</v>
      </c>
      <c r="H822" s="1120" t="s">
        <v>19809</v>
      </c>
      <c r="I822" s="1120" t="s">
        <v>27495</v>
      </c>
      <c r="J822" s="752"/>
      <c r="K822" s="1121" t="s">
        <v>41179</v>
      </c>
    </row>
    <row r="823" spans="1:11" ht="69">
      <c r="A823" s="59">
        <v>72</v>
      </c>
      <c r="B823" s="1118" t="s">
        <v>41352</v>
      </c>
      <c r="C823" s="1119" t="s">
        <v>41353</v>
      </c>
      <c r="D823" s="993">
        <v>1</v>
      </c>
      <c r="E823" s="993">
        <v>7</v>
      </c>
      <c r="F823" s="993" t="s">
        <v>30918</v>
      </c>
      <c r="G823" s="42" t="s">
        <v>32133</v>
      </c>
      <c r="H823" s="1120" t="s">
        <v>19809</v>
      </c>
      <c r="I823" s="1120" t="s">
        <v>27495</v>
      </c>
      <c r="J823" s="752"/>
      <c r="K823" s="1121" t="s">
        <v>41179</v>
      </c>
    </row>
    <row r="824" spans="1:11" ht="69">
      <c r="A824" s="59">
        <v>73</v>
      </c>
      <c r="B824" s="1118" t="s">
        <v>41354</v>
      </c>
      <c r="C824" s="1119" t="s">
        <v>41355</v>
      </c>
      <c r="D824" s="993">
        <v>1</v>
      </c>
      <c r="E824" s="993">
        <v>2</v>
      </c>
      <c r="F824" s="993" t="s">
        <v>30918</v>
      </c>
      <c r="G824" s="42"/>
      <c r="H824" s="1120" t="s">
        <v>19809</v>
      </c>
      <c r="I824" s="1120" t="s">
        <v>14977</v>
      </c>
      <c r="J824" s="752"/>
      <c r="K824" s="752" t="s">
        <v>41183</v>
      </c>
    </row>
    <row r="825" spans="1:11" ht="86.25">
      <c r="A825" s="59">
        <v>74</v>
      </c>
      <c r="B825" s="1118" t="s">
        <v>41356</v>
      </c>
      <c r="C825" s="1119" t="s">
        <v>41357</v>
      </c>
      <c r="D825" s="993">
        <v>1</v>
      </c>
      <c r="E825" s="993">
        <v>12</v>
      </c>
      <c r="F825" s="993" t="s">
        <v>38623</v>
      </c>
      <c r="G825" s="42" t="s">
        <v>41182</v>
      </c>
      <c r="H825" s="1120" t="s">
        <v>19809</v>
      </c>
      <c r="I825" s="1120" t="s">
        <v>27495</v>
      </c>
      <c r="J825" s="752"/>
      <c r="K825" s="1121" t="s">
        <v>41179</v>
      </c>
    </row>
    <row r="826" spans="1:11" ht="51.75">
      <c r="A826" s="59">
        <v>75</v>
      </c>
      <c r="B826" s="1118" t="s">
        <v>41358</v>
      </c>
      <c r="C826" s="1119" t="s">
        <v>26663</v>
      </c>
      <c r="D826" s="993">
        <v>2</v>
      </c>
      <c r="E826" s="993">
        <v>29</v>
      </c>
      <c r="F826" s="993" t="s">
        <v>39609</v>
      </c>
      <c r="G826" s="42" t="s">
        <v>31151</v>
      </c>
      <c r="H826" s="1120" t="s">
        <v>19809</v>
      </c>
      <c r="I826" s="1120" t="s">
        <v>27495</v>
      </c>
      <c r="J826" s="752"/>
      <c r="K826" s="1121" t="s">
        <v>41179</v>
      </c>
    </row>
    <row r="827" spans="1:11" ht="51.75">
      <c r="A827" s="59">
        <v>76</v>
      </c>
      <c r="B827" s="1118" t="s">
        <v>41359</v>
      </c>
      <c r="C827" s="1119" t="s">
        <v>41360</v>
      </c>
      <c r="D827" s="993">
        <v>3</v>
      </c>
      <c r="E827" s="993">
        <v>38</v>
      </c>
      <c r="F827" s="993" t="s">
        <v>38623</v>
      </c>
      <c r="G827" s="42"/>
      <c r="H827" s="1120" t="s">
        <v>19809</v>
      </c>
      <c r="I827" s="1120" t="s">
        <v>14977</v>
      </c>
      <c r="J827" s="752"/>
      <c r="K827" s="752" t="s">
        <v>41361</v>
      </c>
    </row>
    <row r="828" spans="1:11" ht="69">
      <c r="A828" s="59">
        <v>77</v>
      </c>
      <c r="B828" s="1118" t="s">
        <v>41362</v>
      </c>
      <c r="C828" s="1119" t="s">
        <v>41363</v>
      </c>
      <c r="D828" s="993">
        <v>2</v>
      </c>
      <c r="E828" s="993">
        <v>24</v>
      </c>
      <c r="F828" s="993" t="s">
        <v>31012</v>
      </c>
      <c r="G828" s="42" t="s">
        <v>31127</v>
      </c>
      <c r="H828" s="1120" t="s">
        <v>19809</v>
      </c>
      <c r="I828" s="1120" t="s">
        <v>27495</v>
      </c>
      <c r="J828" s="752"/>
      <c r="K828" s="1121" t="s">
        <v>41179</v>
      </c>
    </row>
    <row r="829" spans="1:11" ht="51.75">
      <c r="A829" s="59">
        <v>78</v>
      </c>
      <c r="B829" s="1118" t="s">
        <v>41364</v>
      </c>
      <c r="C829" s="1119" t="s">
        <v>41365</v>
      </c>
      <c r="D829" s="993">
        <v>2</v>
      </c>
      <c r="E829" s="993">
        <v>5</v>
      </c>
      <c r="F829" s="993" t="s">
        <v>33189</v>
      </c>
      <c r="G829" s="42" t="s">
        <v>31147</v>
      </c>
      <c r="H829" s="1120" t="s">
        <v>19809</v>
      </c>
      <c r="I829" s="1120" t="s">
        <v>27495</v>
      </c>
      <c r="J829" s="752"/>
      <c r="K829" s="1121" t="s">
        <v>41179</v>
      </c>
    </row>
    <row r="830" spans="1:11" ht="86.25">
      <c r="A830" s="59">
        <v>79</v>
      </c>
      <c r="B830" s="1118" t="s">
        <v>41366</v>
      </c>
      <c r="C830" s="1119" t="s">
        <v>41367</v>
      </c>
      <c r="D830" s="993">
        <v>1</v>
      </c>
      <c r="E830" s="993">
        <v>8</v>
      </c>
      <c r="F830" s="993" t="s">
        <v>31035</v>
      </c>
      <c r="G830" s="42" t="s">
        <v>31094</v>
      </c>
      <c r="H830" s="1120" t="s">
        <v>19809</v>
      </c>
      <c r="I830" s="1120" t="s">
        <v>27495</v>
      </c>
      <c r="J830" s="752"/>
      <c r="K830" s="1121" t="s">
        <v>41179</v>
      </c>
    </row>
    <row r="831" spans="1:11" ht="86.25">
      <c r="A831" s="59">
        <v>80</v>
      </c>
      <c r="B831" s="1118" t="s">
        <v>41368</v>
      </c>
      <c r="C831" s="1119" t="s">
        <v>41369</v>
      </c>
      <c r="D831" s="993">
        <v>2</v>
      </c>
      <c r="E831" s="993">
        <v>6</v>
      </c>
      <c r="F831" s="993" t="s">
        <v>31063</v>
      </c>
      <c r="G831" s="42" t="s">
        <v>41370</v>
      </c>
      <c r="H831" s="1120" t="s">
        <v>19809</v>
      </c>
      <c r="I831" s="1120" t="s">
        <v>27495</v>
      </c>
      <c r="J831" s="752"/>
      <c r="K831" s="1121" t="s">
        <v>41179</v>
      </c>
    </row>
    <row r="832" spans="1:11" ht="69">
      <c r="A832" s="59">
        <v>81</v>
      </c>
      <c r="B832" s="1118" t="s">
        <v>41371</v>
      </c>
      <c r="C832" s="1119" t="s">
        <v>41372</v>
      </c>
      <c r="D832" s="993">
        <v>1</v>
      </c>
      <c r="E832" s="993">
        <v>6</v>
      </c>
      <c r="F832" s="993" t="s">
        <v>39609</v>
      </c>
      <c r="G832" s="42" t="s">
        <v>41373</v>
      </c>
      <c r="H832" s="1120" t="s">
        <v>19809</v>
      </c>
      <c r="I832" s="1120" t="s">
        <v>27495</v>
      </c>
      <c r="J832" s="752"/>
      <c r="K832" s="1121" t="s">
        <v>41179</v>
      </c>
    </row>
    <row r="833" spans="1:11" ht="51.75">
      <c r="A833" s="59">
        <v>82</v>
      </c>
      <c r="B833" s="1118" t="s">
        <v>41374</v>
      </c>
      <c r="C833" s="1119" t="s">
        <v>41375</v>
      </c>
      <c r="D833" s="993">
        <v>1</v>
      </c>
      <c r="E833" s="993">
        <v>1</v>
      </c>
      <c r="F833" s="993" t="s">
        <v>39609</v>
      </c>
      <c r="G833" s="42" t="s">
        <v>41344</v>
      </c>
      <c r="H833" s="1120" t="s">
        <v>19809</v>
      </c>
      <c r="I833" s="1120" t="s">
        <v>27495</v>
      </c>
      <c r="J833" s="752"/>
      <c r="K833" s="1121" t="s">
        <v>41179</v>
      </c>
    </row>
    <row r="834" spans="1:11" ht="51.75">
      <c r="A834" s="59">
        <v>83</v>
      </c>
      <c r="B834" s="1118" t="s">
        <v>41376</v>
      </c>
      <c r="C834" s="1119" t="s">
        <v>34500</v>
      </c>
      <c r="D834" s="993">
        <v>1</v>
      </c>
      <c r="E834" s="993">
        <v>28</v>
      </c>
      <c r="F834" s="993" t="s">
        <v>33303</v>
      </c>
      <c r="G834" s="42" t="s">
        <v>31056</v>
      </c>
      <c r="H834" s="1120" t="s">
        <v>19809</v>
      </c>
      <c r="I834" s="1120" t="s">
        <v>27495</v>
      </c>
      <c r="J834" s="752"/>
      <c r="K834" s="1121" t="s">
        <v>41179</v>
      </c>
    </row>
    <row r="835" spans="1:11" ht="51.75">
      <c r="A835" s="59">
        <v>84</v>
      </c>
      <c r="B835" s="1118" t="s">
        <v>41377</v>
      </c>
      <c r="C835" s="1119" t="s">
        <v>41378</v>
      </c>
      <c r="D835" s="993">
        <v>2</v>
      </c>
      <c r="E835" s="993">
        <v>2</v>
      </c>
      <c r="F835" s="993" t="s">
        <v>33303</v>
      </c>
      <c r="G835" s="42" t="s">
        <v>31361</v>
      </c>
      <c r="H835" s="1120" t="s">
        <v>19809</v>
      </c>
      <c r="I835" s="1120" t="s">
        <v>27495</v>
      </c>
      <c r="J835" s="752"/>
      <c r="K835" s="1121" t="s">
        <v>41179</v>
      </c>
    </row>
    <row r="836" spans="1:11" ht="51.75">
      <c r="A836" s="59">
        <v>85</v>
      </c>
      <c r="B836" s="1118" t="s">
        <v>41379</v>
      </c>
      <c r="C836" s="1119" t="s">
        <v>26422</v>
      </c>
      <c r="D836" s="993">
        <v>2</v>
      </c>
      <c r="E836" s="993">
        <v>9</v>
      </c>
      <c r="F836" s="993" t="s">
        <v>33303</v>
      </c>
      <c r="G836" s="42" t="s">
        <v>41344</v>
      </c>
      <c r="H836" s="1120" t="s">
        <v>19809</v>
      </c>
      <c r="I836" s="1120" t="s">
        <v>27495</v>
      </c>
      <c r="J836" s="752"/>
      <c r="K836" s="1121" t="s">
        <v>41179</v>
      </c>
    </row>
    <row r="837" spans="1:11" ht="51.75">
      <c r="A837" s="59">
        <v>86</v>
      </c>
      <c r="B837" s="1118" t="s">
        <v>41380</v>
      </c>
      <c r="C837" s="1119" t="s">
        <v>26618</v>
      </c>
      <c r="D837" s="993">
        <v>1</v>
      </c>
      <c r="E837" s="993">
        <v>5</v>
      </c>
      <c r="F837" s="993" t="s">
        <v>33303</v>
      </c>
      <c r="G837" s="42" t="s">
        <v>31210</v>
      </c>
      <c r="H837" s="1120" t="s">
        <v>19809</v>
      </c>
      <c r="I837" s="1120" t="s">
        <v>27495</v>
      </c>
      <c r="J837" s="752"/>
      <c r="K837" s="1121" t="s">
        <v>41179</v>
      </c>
    </row>
    <row r="838" spans="1:11" ht="69">
      <c r="A838" s="59">
        <v>87</v>
      </c>
      <c r="B838" s="1118" t="s">
        <v>41381</v>
      </c>
      <c r="C838" s="1119" t="s">
        <v>41382</v>
      </c>
      <c r="D838" s="993">
        <v>1</v>
      </c>
      <c r="E838" s="993">
        <v>34</v>
      </c>
      <c r="F838" s="993" t="s">
        <v>33303</v>
      </c>
      <c r="G838" s="42" t="s">
        <v>31210</v>
      </c>
      <c r="H838" s="1120" t="s">
        <v>19809</v>
      </c>
      <c r="I838" s="1120" t="s">
        <v>27495</v>
      </c>
      <c r="J838" s="752"/>
      <c r="K838" s="1121" t="s">
        <v>41179</v>
      </c>
    </row>
    <row r="839" spans="1:11" ht="34.5">
      <c r="A839" s="59">
        <v>88</v>
      </c>
      <c r="B839" s="1118" t="s">
        <v>41383</v>
      </c>
      <c r="C839" s="1119" t="s">
        <v>41384</v>
      </c>
      <c r="D839" s="993">
        <v>2</v>
      </c>
      <c r="E839" s="993">
        <v>39</v>
      </c>
      <c r="F839" s="993" t="s">
        <v>33303</v>
      </c>
      <c r="G839" s="42" t="s">
        <v>31683</v>
      </c>
      <c r="H839" s="1120" t="s">
        <v>19809</v>
      </c>
      <c r="I839" s="1120" t="s">
        <v>27495</v>
      </c>
      <c r="J839" s="752"/>
      <c r="K839" s="1121" t="s">
        <v>41179</v>
      </c>
    </row>
    <row r="840" spans="1:11" ht="51.75">
      <c r="A840" s="59">
        <v>89</v>
      </c>
      <c r="B840" s="1118" t="s">
        <v>41385</v>
      </c>
      <c r="C840" s="1119" t="s">
        <v>41308</v>
      </c>
      <c r="D840" s="993">
        <v>2</v>
      </c>
      <c r="E840" s="993">
        <v>20</v>
      </c>
      <c r="F840" s="993" t="s">
        <v>33303</v>
      </c>
      <c r="G840" s="42" t="s">
        <v>41344</v>
      </c>
      <c r="H840" s="1120" t="s">
        <v>19809</v>
      </c>
      <c r="I840" s="1120" t="s">
        <v>27495</v>
      </c>
      <c r="J840" s="752"/>
      <c r="K840" s="1121" t="s">
        <v>41179</v>
      </c>
    </row>
    <row r="841" spans="1:11" ht="51.75">
      <c r="A841" s="59">
        <v>90</v>
      </c>
      <c r="B841" s="1118" t="s">
        <v>41386</v>
      </c>
      <c r="C841" s="1119" t="s">
        <v>41387</v>
      </c>
      <c r="D841" s="993">
        <v>3</v>
      </c>
      <c r="E841" s="993">
        <v>8</v>
      </c>
      <c r="F841" s="993" t="s">
        <v>38631</v>
      </c>
      <c r="G841" s="42" t="s">
        <v>31683</v>
      </c>
      <c r="H841" s="1120" t="s">
        <v>19809</v>
      </c>
      <c r="I841" s="1120" t="s">
        <v>27495</v>
      </c>
      <c r="J841" s="752"/>
      <c r="K841" s="1121" t="s">
        <v>41179</v>
      </c>
    </row>
    <row r="842" spans="1:11" ht="51.75">
      <c r="A842" s="59">
        <v>91</v>
      </c>
      <c r="B842" s="1118" t="s">
        <v>41388</v>
      </c>
      <c r="C842" s="1119" t="s">
        <v>41336</v>
      </c>
      <c r="D842" s="993">
        <v>1</v>
      </c>
      <c r="E842" s="993">
        <v>5</v>
      </c>
      <c r="F842" s="993" t="s">
        <v>39630</v>
      </c>
      <c r="G842" s="42" t="s">
        <v>31210</v>
      </c>
      <c r="H842" s="1120" t="s">
        <v>19809</v>
      </c>
      <c r="I842" s="1120" t="s">
        <v>27495</v>
      </c>
      <c r="J842" s="752"/>
      <c r="K842" s="1121" t="s">
        <v>41179</v>
      </c>
    </row>
    <row r="843" spans="1:11" ht="69">
      <c r="A843" s="59">
        <v>92</v>
      </c>
      <c r="B843" s="1118" t="s">
        <v>41389</v>
      </c>
      <c r="C843" s="1119" t="s">
        <v>41382</v>
      </c>
      <c r="D843" s="993">
        <v>1</v>
      </c>
      <c r="E843" s="993">
        <v>27</v>
      </c>
      <c r="F843" s="993" t="s">
        <v>39630</v>
      </c>
      <c r="G843" s="42" t="s">
        <v>31072</v>
      </c>
      <c r="H843" s="1120" t="s">
        <v>19809</v>
      </c>
      <c r="I843" s="1120" t="s">
        <v>27495</v>
      </c>
      <c r="J843" s="752"/>
      <c r="K843" s="1121" t="s">
        <v>41179</v>
      </c>
    </row>
    <row r="844" spans="1:11" ht="51.75">
      <c r="A844" s="59">
        <v>93</v>
      </c>
      <c r="B844" s="1118" t="s">
        <v>41390</v>
      </c>
      <c r="C844" s="1119" t="s">
        <v>26663</v>
      </c>
      <c r="D844" s="993">
        <v>3</v>
      </c>
      <c r="E844" s="993">
        <v>32</v>
      </c>
      <c r="F844" s="993" t="s">
        <v>31056</v>
      </c>
      <c r="G844" s="42" t="s">
        <v>31974</v>
      </c>
      <c r="H844" s="1120" t="s">
        <v>19809</v>
      </c>
      <c r="I844" s="1120" t="s">
        <v>27495</v>
      </c>
      <c r="J844" s="752"/>
      <c r="K844" s="1121" t="s">
        <v>41179</v>
      </c>
    </row>
    <row r="845" spans="1:11" ht="51.75">
      <c r="A845" s="59">
        <v>94</v>
      </c>
      <c r="B845" s="1118" t="s">
        <v>41391</v>
      </c>
      <c r="C845" s="1119" t="s">
        <v>27401</v>
      </c>
      <c r="D845" s="993">
        <v>2</v>
      </c>
      <c r="E845" s="993">
        <v>2</v>
      </c>
      <c r="F845" s="993" t="s">
        <v>31147</v>
      </c>
      <c r="G845" s="42" t="s">
        <v>39166</v>
      </c>
      <c r="H845" s="1120" t="s">
        <v>19809</v>
      </c>
      <c r="I845" s="1120" t="s">
        <v>27495</v>
      </c>
      <c r="J845" s="752"/>
      <c r="K845" s="1121" t="s">
        <v>41179</v>
      </c>
    </row>
    <row r="846" spans="1:11" ht="69">
      <c r="A846" s="59">
        <v>95</v>
      </c>
      <c r="B846" s="1118" t="s">
        <v>41392</v>
      </c>
      <c r="C846" s="1119" t="s">
        <v>41393</v>
      </c>
      <c r="D846" s="993">
        <v>1</v>
      </c>
      <c r="E846" s="993">
        <v>15</v>
      </c>
      <c r="F846" s="993" t="s">
        <v>38757</v>
      </c>
      <c r="G846" s="42" t="s">
        <v>31374</v>
      </c>
      <c r="H846" s="1120" t="s">
        <v>19809</v>
      </c>
      <c r="I846" s="1120" t="s">
        <v>27495</v>
      </c>
      <c r="J846" s="752"/>
      <c r="K846" s="1121" t="s">
        <v>41179</v>
      </c>
    </row>
    <row r="847" spans="1:11" ht="51.75">
      <c r="A847" s="59">
        <v>96</v>
      </c>
      <c r="B847" s="1118" t="s">
        <v>41394</v>
      </c>
      <c r="C847" s="1119" t="s">
        <v>34366</v>
      </c>
      <c r="D847" s="993">
        <v>1</v>
      </c>
      <c r="E847" s="993">
        <v>7</v>
      </c>
      <c r="F847" s="993" t="s">
        <v>38757</v>
      </c>
      <c r="G847" s="42" t="s">
        <v>31127</v>
      </c>
      <c r="H847" s="1120" t="s">
        <v>19809</v>
      </c>
      <c r="I847" s="1120" t="s">
        <v>27495</v>
      </c>
      <c r="J847" s="752"/>
      <c r="K847" s="1121" t="s">
        <v>41179</v>
      </c>
    </row>
    <row r="848" spans="1:11" ht="51.75">
      <c r="A848" s="59">
        <v>97</v>
      </c>
      <c r="B848" s="1118" t="s">
        <v>41395</v>
      </c>
      <c r="C848" s="1119" t="s">
        <v>26663</v>
      </c>
      <c r="D848" s="993">
        <v>3</v>
      </c>
      <c r="E848" s="993">
        <v>26</v>
      </c>
      <c r="F848" s="993" t="s">
        <v>31075</v>
      </c>
      <c r="G848" s="42" t="s">
        <v>38751</v>
      </c>
      <c r="H848" s="1120" t="s">
        <v>19809</v>
      </c>
      <c r="I848" s="1120" t="s">
        <v>27495</v>
      </c>
      <c r="J848" s="752"/>
      <c r="K848" s="1121" t="s">
        <v>41179</v>
      </c>
    </row>
    <row r="849" spans="1:11" ht="69">
      <c r="A849" s="59">
        <v>98</v>
      </c>
      <c r="B849" s="1118" t="s">
        <v>41396</v>
      </c>
      <c r="C849" s="1119" t="s">
        <v>41397</v>
      </c>
      <c r="D849" s="993">
        <v>2</v>
      </c>
      <c r="E849" s="993">
        <v>9</v>
      </c>
      <c r="F849" s="993" t="s">
        <v>31075</v>
      </c>
      <c r="G849" s="42" t="s">
        <v>31193</v>
      </c>
      <c r="H849" s="1120" t="s">
        <v>19809</v>
      </c>
      <c r="I849" s="1120" t="s">
        <v>27495</v>
      </c>
      <c r="J849" s="752"/>
      <c r="K849" s="1121" t="s">
        <v>41179</v>
      </c>
    </row>
    <row r="850" spans="1:11" ht="69">
      <c r="A850" s="59">
        <v>99</v>
      </c>
      <c r="B850" s="1118" t="s">
        <v>41398</v>
      </c>
      <c r="C850" s="1119" t="s">
        <v>41217</v>
      </c>
      <c r="D850" s="993">
        <v>20</v>
      </c>
      <c r="E850" s="993">
        <v>415</v>
      </c>
      <c r="F850" s="993" t="s">
        <v>32392</v>
      </c>
      <c r="G850" s="42"/>
      <c r="H850" s="1120" t="s">
        <v>19809</v>
      </c>
      <c r="I850" s="1120" t="s">
        <v>14977</v>
      </c>
      <c r="J850" s="752"/>
      <c r="K850" s="1121" t="s">
        <v>41194</v>
      </c>
    </row>
    <row r="851" spans="1:11" ht="34.5">
      <c r="A851" s="59">
        <v>100</v>
      </c>
      <c r="B851" s="1118" t="s">
        <v>41399</v>
      </c>
      <c r="C851" s="1119" t="s">
        <v>41400</v>
      </c>
      <c r="D851" s="993">
        <v>2</v>
      </c>
      <c r="E851" s="993">
        <v>16</v>
      </c>
      <c r="F851" s="993" t="s">
        <v>31101</v>
      </c>
      <c r="G851" s="42" t="s">
        <v>31929</v>
      </c>
      <c r="H851" s="1120" t="s">
        <v>19809</v>
      </c>
      <c r="I851" s="1120" t="s">
        <v>27495</v>
      </c>
      <c r="J851" s="752"/>
      <c r="K851" s="1121" t="s">
        <v>41179</v>
      </c>
    </row>
    <row r="852" spans="1:11" ht="34.5">
      <c r="A852" s="59">
        <v>101</v>
      </c>
      <c r="B852" s="1118" t="s">
        <v>41401</v>
      </c>
      <c r="C852" s="1119" t="s">
        <v>34498</v>
      </c>
      <c r="D852" s="993">
        <v>1</v>
      </c>
      <c r="E852" s="993">
        <v>90</v>
      </c>
      <c r="F852" s="993" t="s">
        <v>31101</v>
      </c>
      <c r="G852" s="42" t="s">
        <v>31169</v>
      </c>
      <c r="H852" s="1120" t="s">
        <v>19809</v>
      </c>
      <c r="I852" s="1120" t="s">
        <v>27495</v>
      </c>
      <c r="J852" s="752"/>
      <c r="K852" s="1121" t="s">
        <v>41179</v>
      </c>
    </row>
    <row r="853" spans="1:11" ht="34.5">
      <c r="A853" s="59">
        <v>102</v>
      </c>
      <c r="B853" s="1118" t="s">
        <v>41402</v>
      </c>
      <c r="C853" s="1119" t="s">
        <v>34498</v>
      </c>
      <c r="D853" s="993">
        <v>2</v>
      </c>
      <c r="E853" s="993">
        <v>97</v>
      </c>
      <c r="F853" s="993" t="s">
        <v>31127</v>
      </c>
      <c r="G853" s="42" t="s">
        <v>31122</v>
      </c>
      <c r="H853" s="1120" t="s">
        <v>19809</v>
      </c>
      <c r="I853" s="1120" t="s">
        <v>27495</v>
      </c>
      <c r="J853" s="752"/>
      <c r="K853" s="1121" t="s">
        <v>41179</v>
      </c>
    </row>
    <row r="854" spans="1:11" ht="34.5">
      <c r="A854" s="59">
        <v>103</v>
      </c>
      <c r="B854" s="1118" t="s">
        <v>41403</v>
      </c>
      <c r="C854" s="1119" t="s">
        <v>34364</v>
      </c>
      <c r="D854" s="993">
        <v>1</v>
      </c>
      <c r="E854" s="993">
        <v>2</v>
      </c>
      <c r="F854" s="993" t="s">
        <v>31127</v>
      </c>
      <c r="G854" s="42" t="s">
        <v>31147</v>
      </c>
      <c r="H854" s="1120" t="s">
        <v>19809</v>
      </c>
      <c r="I854" s="1120" t="s">
        <v>27495</v>
      </c>
      <c r="J854" s="752"/>
      <c r="K854" s="1121" t="s">
        <v>41179</v>
      </c>
    </row>
    <row r="855" spans="1:11" ht="51.75">
      <c r="A855" s="59">
        <v>104</v>
      </c>
      <c r="B855" s="1118" t="s">
        <v>41404</v>
      </c>
      <c r="C855" s="1119" t="s">
        <v>34417</v>
      </c>
      <c r="D855" s="993">
        <v>1</v>
      </c>
      <c r="E855" s="993">
        <v>3</v>
      </c>
      <c r="F855" s="993" t="s">
        <v>32264</v>
      </c>
      <c r="G855" s="42" t="s">
        <v>31122</v>
      </c>
      <c r="H855" s="1120" t="s">
        <v>19809</v>
      </c>
      <c r="I855" s="1120" t="s">
        <v>27495</v>
      </c>
      <c r="J855" s="752"/>
      <c r="K855" s="1121" t="s">
        <v>41179</v>
      </c>
    </row>
    <row r="856" spans="1:11" ht="51.75">
      <c r="A856" s="59">
        <v>105</v>
      </c>
      <c r="B856" s="1118" t="s">
        <v>41405</v>
      </c>
      <c r="C856" s="1119" t="s">
        <v>41299</v>
      </c>
      <c r="D856" s="993">
        <v>1</v>
      </c>
      <c r="E856" s="993">
        <v>4</v>
      </c>
      <c r="F856" s="993" t="s">
        <v>31147</v>
      </c>
      <c r="G856" s="42" t="s">
        <v>31169</v>
      </c>
      <c r="H856" s="1120" t="s">
        <v>19809</v>
      </c>
      <c r="I856" s="1120" t="s">
        <v>27495</v>
      </c>
      <c r="J856" s="752"/>
      <c r="K856" s="1121" t="s">
        <v>41179</v>
      </c>
    </row>
    <row r="857" spans="1:11" ht="51.75">
      <c r="A857" s="59">
        <v>106</v>
      </c>
      <c r="B857" s="1118" t="s">
        <v>41406</v>
      </c>
      <c r="C857" s="1119" t="s">
        <v>34354</v>
      </c>
      <c r="D857" s="993">
        <v>1</v>
      </c>
      <c r="E857" s="993">
        <v>2</v>
      </c>
      <c r="F857" s="993" t="s">
        <v>31147</v>
      </c>
      <c r="G857" s="42" t="s">
        <v>31122</v>
      </c>
      <c r="H857" s="1120" t="s">
        <v>19809</v>
      </c>
      <c r="I857" s="1120" t="s">
        <v>27495</v>
      </c>
      <c r="J857" s="752"/>
      <c r="K857" s="1121" t="s">
        <v>41179</v>
      </c>
    </row>
    <row r="858" spans="1:11" ht="86.25">
      <c r="A858" s="59">
        <v>107</v>
      </c>
      <c r="B858" s="1118" t="s">
        <v>41407</v>
      </c>
      <c r="C858" s="1119" t="s">
        <v>41408</v>
      </c>
      <c r="D858" s="993">
        <v>1</v>
      </c>
      <c r="E858" s="993">
        <v>3</v>
      </c>
      <c r="F858" s="993" t="s">
        <v>31147</v>
      </c>
      <c r="G858" s="42" t="s">
        <v>31122</v>
      </c>
      <c r="H858" s="1120" t="s">
        <v>19809</v>
      </c>
      <c r="I858" s="1120" t="s">
        <v>27495</v>
      </c>
      <c r="J858" s="752"/>
      <c r="K858" s="1121" t="s">
        <v>41179</v>
      </c>
    </row>
    <row r="859" spans="1:11" ht="69">
      <c r="A859" s="59">
        <v>108</v>
      </c>
      <c r="B859" s="1118" t="s">
        <v>41409</v>
      </c>
      <c r="C859" s="1119" t="s">
        <v>41410</v>
      </c>
      <c r="D859" s="993">
        <v>2</v>
      </c>
      <c r="E859" s="993">
        <v>13</v>
      </c>
      <c r="F859" s="993" t="s">
        <v>31147</v>
      </c>
      <c r="G859" s="42" t="s">
        <v>31974</v>
      </c>
      <c r="H859" s="1120" t="s">
        <v>19809</v>
      </c>
      <c r="I859" s="1120" t="s">
        <v>27495</v>
      </c>
      <c r="J859" s="752"/>
      <c r="K859" s="1121" t="s">
        <v>41179</v>
      </c>
    </row>
    <row r="860" spans="1:11" ht="51.75">
      <c r="A860" s="59">
        <v>109</v>
      </c>
      <c r="B860" s="1118" t="s">
        <v>41411</v>
      </c>
      <c r="C860" s="1119" t="s">
        <v>34412</v>
      </c>
      <c r="D860" s="993">
        <v>2</v>
      </c>
      <c r="E860" s="993">
        <v>15</v>
      </c>
      <c r="F860" s="993" t="s">
        <v>31147</v>
      </c>
      <c r="G860" s="42" t="s">
        <v>36564</v>
      </c>
      <c r="H860" s="1120" t="s">
        <v>19809</v>
      </c>
      <c r="I860" s="1120" t="s">
        <v>27495</v>
      </c>
      <c r="J860" s="752"/>
      <c r="K860" s="1121" t="s">
        <v>41179</v>
      </c>
    </row>
    <row r="861" spans="1:11" ht="51.75">
      <c r="A861" s="59">
        <v>110</v>
      </c>
      <c r="B861" s="1118" t="s">
        <v>41412</v>
      </c>
      <c r="C861" s="1119" t="s">
        <v>34417</v>
      </c>
      <c r="D861" s="993">
        <v>1</v>
      </c>
      <c r="E861" s="993">
        <v>9</v>
      </c>
      <c r="F861" s="993" t="s">
        <v>31122</v>
      </c>
      <c r="G861" s="42" t="s">
        <v>41413</v>
      </c>
      <c r="H861" s="1120" t="s">
        <v>19809</v>
      </c>
      <c r="I861" s="1120" t="s">
        <v>27495</v>
      </c>
      <c r="J861" s="752"/>
      <c r="K861" s="1121" t="s">
        <v>41179</v>
      </c>
    </row>
    <row r="862" spans="1:11" ht="51.75">
      <c r="A862" s="59">
        <v>111</v>
      </c>
      <c r="B862" s="1118" t="s">
        <v>41414</v>
      </c>
      <c r="C862" s="1119" t="s">
        <v>27094</v>
      </c>
      <c r="D862" s="993">
        <v>1</v>
      </c>
      <c r="E862" s="993">
        <v>5</v>
      </c>
      <c r="F862" s="993" t="s">
        <v>31122</v>
      </c>
      <c r="G862" s="42" t="s">
        <v>31371</v>
      </c>
      <c r="H862" s="1120" t="s">
        <v>19809</v>
      </c>
      <c r="I862" s="1120" t="s">
        <v>27495</v>
      </c>
      <c r="J862" s="752"/>
      <c r="K862" s="1121" t="s">
        <v>41179</v>
      </c>
    </row>
    <row r="863" spans="1:11" ht="86.25">
      <c r="A863" s="59">
        <v>112</v>
      </c>
      <c r="B863" s="1118" t="s">
        <v>41415</v>
      </c>
      <c r="C863" s="1119" t="s">
        <v>41416</v>
      </c>
      <c r="D863" s="993">
        <v>1</v>
      </c>
      <c r="E863" s="993">
        <v>1</v>
      </c>
      <c r="F863" s="993" t="s">
        <v>31122</v>
      </c>
      <c r="G863" s="42"/>
      <c r="H863" s="1120" t="s">
        <v>19809</v>
      </c>
      <c r="I863" s="1120" t="s">
        <v>14977</v>
      </c>
      <c r="J863" s="752"/>
      <c r="K863" s="1121" t="s">
        <v>41183</v>
      </c>
    </row>
    <row r="864" spans="1:11" ht="51.75">
      <c r="A864" s="59">
        <v>113</v>
      </c>
      <c r="B864" s="1118" t="s">
        <v>41417</v>
      </c>
      <c r="C864" s="1119" t="s">
        <v>26663</v>
      </c>
      <c r="D864" s="993">
        <v>2</v>
      </c>
      <c r="E864" s="993">
        <v>3</v>
      </c>
      <c r="F864" s="993" t="s">
        <v>31151</v>
      </c>
      <c r="G864" s="42" t="s">
        <v>31212</v>
      </c>
      <c r="H864" s="1120" t="s">
        <v>19809</v>
      </c>
      <c r="I864" s="1120" t="s">
        <v>27495</v>
      </c>
      <c r="J864" s="752"/>
      <c r="K864" s="1121" t="s">
        <v>41179</v>
      </c>
    </row>
    <row r="865" spans="1:11" ht="86.25">
      <c r="A865" s="59">
        <v>114</v>
      </c>
      <c r="B865" s="1118" t="s">
        <v>41418</v>
      </c>
      <c r="C865" s="1119" t="s">
        <v>41419</v>
      </c>
      <c r="D865" s="993">
        <v>1</v>
      </c>
      <c r="E865" s="993">
        <v>5</v>
      </c>
      <c r="F865" s="993" t="s">
        <v>31122</v>
      </c>
      <c r="G865" s="42" t="s">
        <v>39166</v>
      </c>
      <c r="H865" s="1120" t="s">
        <v>19809</v>
      </c>
      <c r="I865" s="1120" t="s">
        <v>27495</v>
      </c>
      <c r="J865" s="752"/>
      <c r="K865" s="1121" t="s">
        <v>41179</v>
      </c>
    </row>
    <row r="866" spans="1:11" ht="51.75">
      <c r="A866" s="59">
        <v>115</v>
      </c>
      <c r="B866" s="1118" t="s">
        <v>41420</v>
      </c>
      <c r="C866" s="1119" t="s">
        <v>41421</v>
      </c>
      <c r="D866" s="993">
        <v>1</v>
      </c>
      <c r="E866" s="993">
        <v>2</v>
      </c>
      <c r="F866" s="993" t="s">
        <v>31169</v>
      </c>
      <c r="G866" s="42"/>
      <c r="H866" s="1120" t="s">
        <v>19809</v>
      </c>
      <c r="I866" s="1120" t="s">
        <v>14977</v>
      </c>
      <c r="J866" s="752"/>
      <c r="K866" s="752" t="s">
        <v>41422</v>
      </c>
    </row>
    <row r="867" spans="1:11" ht="86.25">
      <c r="A867" s="59">
        <v>116</v>
      </c>
      <c r="B867" s="1118" t="s">
        <v>41423</v>
      </c>
      <c r="C867" s="1119" t="s">
        <v>41424</v>
      </c>
      <c r="D867" s="993">
        <v>2</v>
      </c>
      <c r="E867" s="993">
        <v>26</v>
      </c>
      <c r="F867" s="993" t="s">
        <v>36646</v>
      </c>
      <c r="G867" s="42"/>
      <c r="H867" s="1120" t="s">
        <v>19809</v>
      </c>
      <c r="I867" s="1120" t="s">
        <v>14977</v>
      </c>
      <c r="J867" s="752"/>
      <c r="K867" s="752" t="s">
        <v>41425</v>
      </c>
    </row>
    <row r="868" spans="1:11" ht="103.5">
      <c r="A868" s="59">
        <v>117</v>
      </c>
      <c r="B868" s="1118" t="s">
        <v>41426</v>
      </c>
      <c r="C868" s="1119" t="s">
        <v>41427</v>
      </c>
      <c r="D868" s="993">
        <v>1</v>
      </c>
      <c r="E868" s="993">
        <v>2</v>
      </c>
      <c r="F868" s="993" t="s">
        <v>41428</v>
      </c>
      <c r="G868" s="42" t="s">
        <v>36812</v>
      </c>
      <c r="H868" s="1120" t="s">
        <v>19809</v>
      </c>
      <c r="I868" s="1120" t="s">
        <v>27495</v>
      </c>
      <c r="J868" s="752"/>
      <c r="K868" s="1121" t="s">
        <v>41179</v>
      </c>
    </row>
    <row r="869" spans="1:11" ht="120.75">
      <c r="A869" s="59">
        <v>118</v>
      </c>
      <c r="B869" s="1118" t="s">
        <v>41429</v>
      </c>
      <c r="C869" s="1119" t="s">
        <v>41430</v>
      </c>
      <c r="D869" s="993">
        <v>2</v>
      </c>
      <c r="E869" s="993">
        <v>23</v>
      </c>
      <c r="F869" s="993" t="s">
        <v>36812</v>
      </c>
      <c r="G869" s="42" t="s">
        <v>39166</v>
      </c>
      <c r="H869" s="1120" t="s">
        <v>19809</v>
      </c>
      <c r="I869" s="1120" t="s">
        <v>27495</v>
      </c>
      <c r="J869" s="752"/>
      <c r="K869" s="1121" t="s">
        <v>41179</v>
      </c>
    </row>
    <row r="870" spans="1:11" ht="34.5">
      <c r="A870" s="59">
        <v>119</v>
      </c>
      <c r="B870" s="1118" t="s">
        <v>41431</v>
      </c>
      <c r="C870" s="1119" t="s">
        <v>34498</v>
      </c>
      <c r="D870" s="993">
        <v>1</v>
      </c>
      <c r="E870" s="993">
        <v>227</v>
      </c>
      <c r="F870" s="993" t="s">
        <v>31968</v>
      </c>
      <c r="G870" s="42" t="s">
        <v>39166</v>
      </c>
      <c r="H870" s="1120" t="s">
        <v>19809</v>
      </c>
      <c r="I870" s="1120" t="s">
        <v>27495</v>
      </c>
      <c r="J870" s="752"/>
      <c r="K870" s="1121" t="s">
        <v>41179</v>
      </c>
    </row>
    <row r="871" spans="1:11" ht="51.75">
      <c r="A871" s="59">
        <v>120</v>
      </c>
      <c r="B871" s="1118" t="s">
        <v>41432</v>
      </c>
      <c r="C871" s="1119" t="s">
        <v>27068</v>
      </c>
      <c r="D871" s="993">
        <v>1</v>
      </c>
      <c r="E871" s="993">
        <v>4</v>
      </c>
      <c r="F871" s="993" t="s">
        <v>31968</v>
      </c>
      <c r="G871" s="42" t="s">
        <v>39166</v>
      </c>
      <c r="H871" s="1120" t="s">
        <v>19809</v>
      </c>
      <c r="I871" s="1120" t="s">
        <v>27495</v>
      </c>
      <c r="J871" s="752"/>
      <c r="K871" s="1121" t="s">
        <v>41179</v>
      </c>
    </row>
    <row r="872" spans="1:11" ht="34.5">
      <c r="A872" s="59">
        <v>121</v>
      </c>
      <c r="B872" s="1118" t="s">
        <v>41433</v>
      </c>
      <c r="C872" s="1119" t="s">
        <v>34357</v>
      </c>
      <c r="D872" s="993">
        <v>1</v>
      </c>
      <c r="E872" s="993">
        <v>2</v>
      </c>
      <c r="F872" s="993" t="s">
        <v>31968</v>
      </c>
      <c r="G872" s="42" t="s">
        <v>31193</v>
      </c>
      <c r="H872" s="1120" t="s">
        <v>19809</v>
      </c>
      <c r="I872" s="1120" t="s">
        <v>27495</v>
      </c>
      <c r="J872" s="752"/>
      <c r="K872" s="1121" t="s">
        <v>41179</v>
      </c>
    </row>
    <row r="873" spans="1:11" ht="34.5">
      <c r="A873" s="59">
        <v>122</v>
      </c>
      <c r="B873" s="1118" t="s">
        <v>41434</v>
      </c>
      <c r="C873" s="1119" t="s">
        <v>41435</v>
      </c>
      <c r="D873" s="993">
        <v>1</v>
      </c>
      <c r="E873" s="993">
        <v>5</v>
      </c>
      <c r="F873" s="993" t="s">
        <v>31968</v>
      </c>
      <c r="G873" s="42" t="s">
        <v>39166</v>
      </c>
      <c r="H873" s="1120" t="s">
        <v>19809</v>
      </c>
      <c r="I873" s="1120" t="s">
        <v>27495</v>
      </c>
      <c r="J873" s="752"/>
      <c r="K873" s="1121" t="s">
        <v>41179</v>
      </c>
    </row>
    <row r="874" spans="1:11" ht="69">
      <c r="A874" s="59">
        <v>123</v>
      </c>
      <c r="B874" s="1118" t="s">
        <v>41436</v>
      </c>
      <c r="C874" s="1119" t="s">
        <v>41437</v>
      </c>
      <c r="D874" s="993">
        <v>2</v>
      </c>
      <c r="E874" s="993">
        <v>5</v>
      </c>
      <c r="F874" s="993" t="s">
        <v>36820</v>
      </c>
      <c r="G874" s="42" t="s">
        <v>39902</v>
      </c>
      <c r="H874" s="1120" t="s">
        <v>19809</v>
      </c>
      <c r="I874" s="1120" t="s">
        <v>27495</v>
      </c>
      <c r="J874" s="752"/>
      <c r="K874" s="1121" t="s">
        <v>41179</v>
      </c>
    </row>
    <row r="875" spans="1:11" ht="51.75">
      <c r="A875" s="59">
        <v>124</v>
      </c>
      <c r="B875" s="1118" t="s">
        <v>41438</v>
      </c>
      <c r="C875" s="1119" t="s">
        <v>41439</v>
      </c>
      <c r="D875" s="993">
        <v>2</v>
      </c>
      <c r="E875" s="993">
        <v>39</v>
      </c>
      <c r="F875" s="993" t="s">
        <v>36822</v>
      </c>
      <c r="G875" s="42" t="s">
        <v>31207</v>
      </c>
      <c r="H875" s="1120" t="s">
        <v>19809</v>
      </c>
      <c r="I875" s="1120" t="s">
        <v>27495</v>
      </c>
      <c r="J875" s="752"/>
      <c r="K875" s="1121" t="s">
        <v>41179</v>
      </c>
    </row>
    <row r="876" spans="1:11" ht="86.25">
      <c r="A876" s="59">
        <v>125</v>
      </c>
      <c r="B876" s="1118" t="s">
        <v>41440</v>
      </c>
      <c r="C876" s="1119" t="s">
        <v>41441</v>
      </c>
      <c r="D876" s="993">
        <v>2</v>
      </c>
      <c r="E876" s="993">
        <v>7</v>
      </c>
      <c r="F876" s="993" t="s">
        <v>39166</v>
      </c>
      <c r="G876" s="42"/>
      <c r="H876" s="1120" t="s">
        <v>19809</v>
      </c>
      <c r="I876" s="1120" t="s">
        <v>14977</v>
      </c>
      <c r="J876" s="752"/>
      <c r="K876" s="752" t="s">
        <v>41442</v>
      </c>
    </row>
    <row r="877" spans="1:11" ht="51.75">
      <c r="A877" s="59">
        <v>126</v>
      </c>
      <c r="B877" s="1118" t="s">
        <v>41443</v>
      </c>
      <c r="C877" s="1119" t="s">
        <v>26663</v>
      </c>
      <c r="D877" s="993">
        <v>2</v>
      </c>
      <c r="E877" s="993">
        <v>22</v>
      </c>
      <c r="F877" s="993" t="s">
        <v>36564</v>
      </c>
      <c r="G877" s="42" t="s">
        <v>39105</v>
      </c>
      <c r="H877" s="1120" t="s">
        <v>19809</v>
      </c>
      <c r="I877" s="1120" t="s">
        <v>27495</v>
      </c>
      <c r="J877" s="752"/>
      <c r="K877" s="1121" t="s">
        <v>41179</v>
      </c>
    </row>
    <row r="878" spans="1:11" ht="86.25">
      <c r="A878" s="59">
        <v>127</v>
      </c>
      <c r="B878" s="1118" t="s">
        <v>41444</v>
      </c>
      <c r="C878" s="1119" t="s">
        <v>41424</v>
      </c>
      <c r="D878" s="993">
        <v>2</v>
      </c>
      <c r="E878" s="993">
        <v>26</v>
      </c>
      <c r="F878" s="993" t="s">
        <v>36564</v>
      </c>
      <c r="G878" s="42"/>
      <c r="H878" s="1120" t="s">
        <v>19809</v>
      </c>
      <c r="I878" s="1120" t="s">
        <v>14977</v>
      </c>
      <c r="J878" s="752"/>
      <c r="K878" s="752" t="s">
        <v>41361</v>
      </c>
    </row>
    <row r="879" spans="1:11" ht="51.75">
      <c r="A879" s="59">
        <v>128</v>
      </c>
      <c r="B879" s="1118" t="s">
        <v>41445</v>
      </c>
      <c r="C879" s="1119" t="s">
        <v>41446</v>
      </c>
      <c r="D879" s="993">
        <v>1</v>
      </c>
      <c r="E879" s="993">
        <v>4</v>
      </c>
      <c r="F879" s="993" t="s">
        <v>36564</v>
      </c>
      <c r="G879" s="42" t="s">
        <v>38822</v>
      </c>
      <c r="H879" s="1120" t="s">
        <v>19809</v>
      </c>
      <c r="I879" s="1120" t="s">
        <v>27495</v>
      </c>
      <c r="J879" s="752"/>
      <c r="K879" s="1121" t="s">
        <v>41179</v>
      </c>
    </row>
    <row r="880" spans="1:11" ht="86.25">
      <c r="A880" s="59">
        <v>129</v>
      </c>
      <c r="B880" s="1118" t="s">
        <v>41447</v>
      </c>
      <c r="C880" s="1119" t="s">
        <v>41448</v>
      </c>
      <c r="D880" s="993">
        <v>1</v>
      </c>
      <c r="E880" s="993">
        <v>6</v>
      </c>
      <c r="F880" s="993" t="s">
        <v>36564</v>
      </c>
      <c r="G880" s="42"/>
      <c r="H880" s="1120" t="s">
        <v>19809</v>
      </c>
      <c r="I880" s="1120" t="s">
        <v>14977</v>
      </c>
      <c r="J880" s="752"/>
      <c r="K880" s="1121" t="s">
        <v>41449</v>
      </c>
    </row>
    <row r="881" spans="1:11" ht="51.75">
      <c r="A881" s="59">
        <v>130</v>
      </c>
      <c r="B881" s="1118" t="s">
        <v>41450</v>
      </c>
      <c r="C881" s="1119" t="s">
        <v>34417</v>
      </c>
      <c r="D881" s="993">
        <v>1</v>
      </c>
      <c r="E881" s="993">
        <v>12</v>
      </c>
      <c r="F881" s="993" t="s">
        <v>38751</v>
      </c>
      <c r="G881" s="42" t="s">
        <v>36691</v>
      </c>
      <c r="H881" s="1120" t="s">
        <v>19809</v>
      </c>
      <c r="I881" s="1120" t="s">
        <v>27495</v>
      </c>
      <c r="J881" s="752"/>
      <c r="K881" s="1121" t="s">
        <v>41179</v>
      </c>
    </row>
    <row r="882" spans="1:11" ht="51.75">
      <c r="A882" s="59">
        <v>131</v>
      </c>
      <c r="B882" s="1118" t="s">
        <v>41451</v>
      </c>
      <c r="C882" s="1119" t="s">
        <v>41452</v>
      </c>
      <c r="D882" s="993">
        <v>1</v>
      </c>
      <c r="E882" s="993">
        <v>3</v>
      </c>
      <c r="F882" s="993" t="s">
        <v>38751</v>
      </c>
      <c r="G882" s="42" t="s">
        <v>31371</v>
      </c>
      <c r="H882" s="1120" t="s">
        <v>19809</v>
      </c>
      <c r="I882" s="1120" t="s">
        <v>27495</v>
      </c>
      <c r="J882" s="752"/>
      <c r="K882" s="1121" t="s">
        <v>41179</v>
      </c>
    </row>
    <row r="883" spans="1:11" ht="51.75">
      <c r="A883" s="59">
        <v>132</v>
      </c>
      <c r="B883" s="1118" t="s">
        <v>41453</v>
      </c>
      <c r="C883" s="1119" t="s">
        <v>27062</v>
      </c>
      <c r="D883" s="993">
        <v>1</v>
      </c>
      <c r="E883" s="993">
        <v>24</v>
      </c>
      <c r="F883" s="993" t="s">
        <v>38751</v>
      </c>
      <c r="G883" s="42" t="s">
        <v>31371</v>
      </c>
      <c r="H883" s="1120" t="s">
        <v>19809</v>
      </c>
      <c r="I883" s="1120" t="s">
        <v>27495</v>
      </c>
      <c r="J883" s="752"/>
      <c r="K883" s="1121" t="s">
        <v>41179</v>
      </c>
    </row>
    <row r="884" spans="1:11" ht="51.75">
      <c r="A884" s="59">
        <v>133</v>
      </c>
      <c r="B884" s="1118" t="s">
        <v>41454</v>
      </c>
      <c r="C884" s="1119" t="s">
        <v>41455</v>
      </c>
      <c r="D884" s="993">
        <v>1</v>
      </c>
      <c r="E884" s="993">
        <v>5</v>
      </c>
      <c r="F884" s="993" t="s">
        <v>38751</v>
      </c>
      <c r="G884" s="42" t="s">
        <v>31371</v>
      </c>
      <c r="H884" s="1120" t="s">
        <v>19809</v>
      </c>
      <c r="I884" s="1120" t="s">
        <v>27495</v>
      </c>
      <c r="J884" s="1122"/>
      <c r="K884" s="1123" t="s">
        <v>41179</v>
      </c>
    </row>
    <row r="885" spans="1:11" ht="51.75">
      <c r="A885" s="59">
        <v>134</v>
      </c>
      <c r="B885" s="1118" t="s">
        <v>41456</v>
      </c>
      <c r="C885" s="1119" t="s">
        <v>34354</v>
      </c>
      <c r="D885" s="993">
        <v>1</v>
      </c>
      <c r="E885" s="993">
        <v>7</v>
      </c>
      <c r="F885" s="993" t="s">
        <v>38751</v>
      </c>
      <c r="G885" s="42" t="s">
        <v>31371</v>
      </c>
      <c r="H885" s="1120" t="s">
        <v>19809</v>
      </c>
      <c r="I885" s="1120" t="s">
        <v>27495</v>
      </c>
      <c r="J885" s="752"/>
      <c r="K885" s="1121" t="s">
        <v>41179</v>
      </c>
    </row>
    <row r="886" spans="1:11" ht="34.5">
      <c r="A886" s="59">
        <v>135</v>
      </c>
      <c r="B886" s="1118" t="s">
        <v>41457</v>
      </c>
      <c r="C886" s="1119" t="s">
        <v>41458</v>
      </c>
      <c r="D886" s="993">
        <v>1</v>
      </c>
      <c r="E886" s="993">
        <v>35</v>
      </c>
      <c r="F886" s="993" t="s">
        <v>38751</v>
      </c>
      <c r="G886" s="42" t="s">
        <v>31371</v>
      </c>
      <c r="H886" s="1120" t="s">
        <v>19809</v>
      </c>
      <c r="I886" s="1120" t="s">
        <v>27495</v>
      </c>
      <c r="J886" s="752"/>
      <c r="K886" s="1121" t="s">
        <v>41179</v>
      </c>
    </row>
    <row r="887" spans="1:11" ht="51.75">
      <c r="A887" s="59">
        <v>136</v>
      </c>
      <c r="B887" s="1118" t="s">
        <v>41459</v>
      </c>
      <c r="C887" s="1119" t="s">
        <v>41460</v>
      </c>
      <c r="D887" s="993">
        <v>2</v>
      </c>
      <c r="E887" s="993">
        <v>4</v>
      </c>
      <c r="F887" s="993" t="s">
        <v>31236</v>
      </c>
      <c r="G887" s="42" t="s">
        <v>31371</v>
      </c>
      <c r="H887" s="1120" t="s">
        <v>19809</v>
      </c>
      <c r="I887" s="1120" t="s">
        <v>27495</v>
      </c>
      <c r="J887" s="752"/>
      <c r="K887" s="1121" t="s">
        <v>41179</v>
      </c>
    </row>
    <row r="888" spans="1:11" ht="51.75">
      <c r="A888" s="59">
        <v>137</v>
      </c>
      <c r="B888" s="1118" t="s">
        <v>41461</v>
      </c>
      <c r="C888" s="1119" t="s">
        <v>41462</v>
      </c>
      <c r="D888" s="993">
        <v>1</v>
      </c>
      <c r="E888" s="993">
        <v>6</v>
      </c>
      <c r="F888" s="993" t="s">
        <v>41463</v>
      </c>
      <c r="G888" s="42" t="s">
        <v>38714</v>
      </c>
      <c r="H888" s="1120" t="s">
        <v>19809</v>
      </c>
      <c r="I888" s="1120" t="s">
        <v>27495</v>
      </c>
      <c r="J888" s="752"/>
      <c r="K888" s="1121" t="s">
        <v>41179</v>
      </c>
    </row>
    <row r="889" spans="1:11" ht="34.5">
      <c r="A889" s="59">
        <v>138</v>
      </c>
      <c r="B889" s="1118" t="s">
        <v>41464</v>
      </c>
      <c r="C889" s="1119" t="s">
        <v>41465</v>
      </c>
      <c r="D889" s="993">
        <v>1</v>
      </c>
      <c r="E889" s="993">
        <v>18</v>
      </c>
      <c r="F889" s="993" t="s">
        <v>38515</v>
      </c>
      <c r="G889" s="42" t="s">
        <v>36691</v>
      </c>
      <c r="H889" s="1120" t="s">
        <v>19809</v>
      </c>
      <c r="I889" s="1120" t="s">
        <v>27495</v>
      </c>
      <c r="J889" s="752"/>
      <c r="K889" s="1121" t="s">
        <v>41179</v>
      </c>
    </row>
    <row r="890" spans="1:11" ht="69">
      <c r="A890" s="59">
        <v>139</v>
      </c>
      <c r="B890" s="1118" t="s">
        <v>41466</v>
      </c>
      <c r="C890" s="1119" t="s">
        <v>41467</v>
      </c>
      <c r="D890" s="993">
        <v>2</v>
      </c>
      <c r="E890" s="993">
        <v>14</v>
      </c>
      <c r="F890" s="993" t="s">
        <v>31264</v>
      </c>
      <c r="G890" s="42" t="s">
        <v>38890</v>
      </c>
      <c r="H890" s="1120" t="s">
        <v>19809</v>
      </c>
      <c r="I890" s="1120" t="s">
        <v>27495</v>
      </c>
      <c r="J890" s="752"/>
      <c r="K890" s="1121" t="s">
        <v>41179</v>
      </c>
    </row>
    <row r="891" spans="1:11" ht="69">
      <c r="A891" s="59">
        <v>140</v>
      </c>
      <c r="B891" s="1118" t="s">
        <v>41468</v>
      </c>
      <c r="C891" s="1119" t="s">
        <v>41469</v>
      </c>
      <c r="D891" s="993">
        <v>4</v>
      </c>
      <c r="E891" s="993">
        <v>43</v>
      </c>
      <c r="F891" s="993" t="s">
        <v>31264</v>
      </c>
      <c r="G891" s="42" t="s">
        <v>31666</v>
      </c>
      <c r="H891" s="1120" t="s">
        <v>19809</v>
      </c>
      <c r="I891" s="1120" t="s">
        <v>27495</v>
      </c>
      <c r="J891" s="752"/>
      <c r="K891" s="1121" t="s">
        <v>41179</v>
      </c>
    </row>
    <row r="892" spans="1:11" ht="51.75">
      <c r="A892" s="59">
        <v>141</v>
      </c>
      <c r="B892" s="1118" t="s">
        <v>41470</v>
      </c>
      <c r="C892" s="1119" t="s">
        <v>41471</v>
      </c>
      <c r="D892" s="993">
        <v>2</v>
      </c>
      <c r="E892" s="993">
        <v>6</v>
      </c>
      <c r="F892" s="993" t="s">
        <v>36658</v>
      </c>
      <c r="G892" s="42" t="s">
        <v>38822</v>
      </c>
      <c r="H892" s="1120" t="s">
        <v>19809</v>
      </c>
      <c r="I892" s="1120" t="s">
        <v>27495</v>
      </c>
      <c r="J892" s="752"/>
      <c r="K892" s="1121" t="s">
        <v>41179</v>
      </c>
    </row>
    <row r="893" spans="1:11" ht="51.75">
      <c r="A893" s="59">
        <v>142</v>
      </c>
      <c r="B893" s="1118" t="s">
        <v>41472</v>
      </c>
      <c r="C893" s="1119" t="s">
        <v>41473</v>
      </c>
      <c r="D893" s="993">
        <v>2</v>
      </c>
      <c r="E893" s="993">
        <v>5</v>
      </c>
      <c r="F893" s="993" t="s">
        <v>36658</v>
      </c>
      <c r="G893" s="42" t="s">
        <v>38822</v>
      </c>
      <c r="H893" s="1120" t="s">
        <v>19809</v>
      </c>
      <c r="I893" s="1120" t="s">
        <v>27495</v>
      </c>
      <c r="J893" s="752"/>
      <c r="K893" s="1121" t="s">
        <v>41179</v>
      </c>
    </row>
    <row r="894" spans="1:11" ht="69">
      <c r="A894" s="59">
        <v>143</v>
      </c>
      <c r="B894" s="1118" t="s">
        <v>41474</v>
      </c>
      <c r="C894" s="1119" t="s">
        <v>27037</v>
      </c>
      <c r="D894" s="993">
        <v>1</v>
      </c>
      <c r="E894" s="993">
        <v>2</v>
      </c>
      <c r="F894" s="993" t="s">
        <v>36658</v>
      </c>
      <c r="G894" s="42" t="s">
        <v>36567</v>
      </c>
      <c r="H894" s="1120" t="s">
        <v>19809</v>
      </c>
      <c r="I894" s="1120" t="s">
        <v>27495</v>
      </c>
      <c r="J894" s="752"/>
      <c r="K894" s="1121" t="s">
        <v>41179</v>
      </c>
    </row>
    <row r="895" spans="1:11" ht="51.75">
      <c r="A895" s="59">
        <v>144</v>
      </c>
      <c r="B895" s="1118" t="s">
        <v>41475</v>
      </c>
      <c r="C895" s="1119" t="s">
        <v>26663</v>
      </c>
      <c r="D895" s="993">
        <v>3</v>
      </c>
      <c r="E895" s="993">
        <v>23</v>
      </c>
      <c r="F895" s="993" t="s">
        <v>36658</v>
      </c>
      <c r="G895" s="42" t="s">
        <v>31974</v>
      </c>
      <c r="H895" s="1120" t="s">
        <v>19809</v>
      </c>
      <c r="I895" s="1120" t="s">
        <v>27495</v>
      </c>
      <c r="J895" s="752"/>
      <c r="K895" s="1121" t="s">
        <v>41179</v>
      </c>
    </row>
    <row r="896" spans="1:11" ht="51.75">
      <c r="A896" s="59">
        <v>145</v>
      </c>
      <c r="B896" s="1118" t="s">
        <v>41476</v>
      </c>
      <c r="C896" s="1119" t="s">
        <v>41477</v>
      </c>
      <c r="D896" s="993">
        <v>3</v>
      </c>
      <c r="E896" s="993">
        <v>3</v>
      </c>
      <c r="F896" s="993" t="s">
        <v>31253</v>
      </c>
      <c r="G896" s="42" t="s">
        <v>36580</v>
      </c>
      <c r="H896" s="1120" t="s">
        <v>19809</v>
      </c>
      <c r="I896" s="1120" t="s">
        <v>27495</v>
      </c>
      <c r="J896" s="752"/>
      <c r="K896" s="1121" t="s">
        <v>41179</v>
      </c>
    </row>
    <row r="897" spans="1:11" ht="51.75">
      <c r="A897" s="59">
        <v>146</v>
      </c>
      <c r="B897" s="1118" t="s">
        <v>41478</v>
      </c>
      <c r="C897" s="1119" t="s">
        <v>27068</v>
      </c>
      <c r="D897" s="993">
        <v>2</v>
      </c>
      <c r="E897" s="993">
        <v>11</v>
      </c>
      <c r="F897" s="993" t="s">
        <v>31253</v>
      </c>
      <c r="G897" s="42" t="s">
        <v>36567</v>
      </c>
      <c r="H897" s="1120" t="s">
        <v>19809</v>
      </c>
      <c r="I897" s="1120" t="s">
        <v>27495</v>
      </c>
      <c r="J897" s="752"/>
      <c r="K897" s="1121" t="s">
        <v>41179</v>
      </c>
    </row>
    <row r="898" spans="1:11" ht="51.75">
      <c r="A898" s="59">
        <v>147</v>
      </c>
      <c r="B898" s="1118" t="s">
        <v>41479</v>
      </c>
      <c r="C898" s="1119" t="s">
        <v>27407</v>
      </c>
      <c r="D898" s="993">
        <v>2</v>
      </c>
      <c r="E898" s="993">
        <v>2</v>
      </c>
      <c r="F898" s="993" t="s">
        <v>31253</v>
      </c>
      <c r="G898" s="42" t="s">
        <v>36573</v>
      </c>
      <c r="H898" s="1120" t="s">
        <v>19809</v>
      </c>
      <c r="I898" s="1120" t="s">
        <v>27495</v>
      </c>
      <c r="J898" s="752"/>
      <c r="K898" s="1121" t="s">
        <v>41179</v>
      </c>
    </row>
    <row r="899" spans="1:11" ht="51.75">
      <c r="A899" s="59">
        <v>148</v>
      </c>
      <c r="B899" s="1118" t="s">
        <v>41480</v>
      </c>
      <c r="C899" s="1119" t="s">
        <v>27401</v>
      </c>
      <c r="D899" s="993">
        <v>1</v>
      </c>
      <c r="E899" s="993">
        <v>5</v>
      </c>
      <c r="F899" s="993" t="s">
        <v>31253</v>
      </c>
      <c r="G899" s="42" t="s">
        <v>36567</v>
      </c>
      <c r="H899" s="1120" t="s">
        <v>19809</v>
      </c>
      <c r="I899" s="1120" t="s">
        <v>27495</v>
      </c>
      <c r="J899" s="752"/>
      <c r="K899" s="1121" t="s">
        <v>41179</v>
      </c>
    </row>
    <row r="900" spans="1:11" ht="86.25">
      <c r="A900" s="59">
        <v>149</v>
      </c>
      <c r="B900" s="1118" t="s">
        <v>41481</v>
      </c>
      <c r="C900" s="1119" t="s">
        <v>41482</v>
      </c>
      <c r="D900" s="993">
        <v>1</v>
      </c>
      <c r="E900" s="993">
        <v>20</v>
      </c>
      <c r="F900" s="993" t="s">
        <v>31253</v>
      </c>
      <c r="G900" s="42" t="s">
        <v>36567</v>
      </c>
      <c r="H900" s="1120" t="s">
        <v>19809</v>
      </c>
      <c r="I900" s="1120" t="s">
        <v>27495</v>
      </c>
      <c r="J900" s="752"/>
      <c r="K900" s="1121" t="s">
        <v>41179</v>
      </c>
    </row>
    <row r="901" spans="1:11" ht="69">
      <c r="A901" s="59">
        <v>150</v>
      </c>
      <c r="B901" s="1118" t="s">
        <v>41483</v>
      </c>
      <c r="C901" s="1119" t="s">
        <v>41484</v>
      </c>
      <c r="D901" s="993">
        <v>1</v>
      </c>
      <c r="E901" s="993">
        <v>9</v>
      </c>
      <c r="F901" s="993" t="s">
        <v>31253</v>
      </c>
      <c r="G901" s="42" t="s">
        <v>36567</v>
      </c>
      <c r="H901" s="1120" t="s">
        <v>19809</v>
      </c>
      <c r="I901" s="1120" t="s">
        <v>27495</v>
      </c>
      <c r="J901" s="752"/>
      <c r="K901" s="1121" t="s">
        <v>41179</v>
      </c>
    </row>
    <row r="902" spans="1:11" ht="69">
      <c r="A902" s="59">
        <v>151</v>
      </c>
      <c r="B902" s="1118" t="s">
        <v>41485</v>
      </c>
      <c r="C902" s="1119" t="s">
        <v>41382</v>
      </c>
      <c r="D902" s="993">
        <v>1</v>
      </c>
      <c r="E902" s="993">
        <v>105</v>
      </c>
      <c r="F902" s="993" t="s">
        <v>31253</v>
      </c>
      <c r="G902" s="42" t="s">
        <v>41486</v>
      </c>
      <c r="H902" s="1120" t="s">
        <v>19809</v>
      </c>
      <c r="I902" s="1120" t="s">
        <v>27495</v>
      </c>
      <c r="J902" s="752"/>
      <c r="K902" s="1121" t="s">
        <v>41179</v>
      </c>
    </row>
    <row r="903" spans="1:11" ht="51.75">
      <c r="A903" s="59">
        <v>152</v>
      </c>
      <c r="B903" s="1118" t="s">
        <v>41487</v>
      </c>
      <c r="C903" s="1119" t="s">
        <v>34313</v>
      </c>
      <c r="D903" s="993">
        <v>1</v>
      </c>
      <c r="E903" s="993">
        <v>19</v>
      </c>
      <c r="F903" s="993" t="s">
        <v>31253</v>
      </c>
      <c r="G903" s="42" t="s">
        <v>41488</v>
      </c>
      <c r="H903" s="1120" t="s">
        <v>19809</v>
      </c>
      <c r="I903" s="1120" t="s">
        <v>27495</v>
      </c>
      <c r="J903" s="752"/>
      <c r="K903" s="1121" t="s">
        <v>41179</v>
      </c>
    </row>
    <row r="904" spans="1:11" ht="34.5">
      <c r="A904" s="59">
        <v>153</v>
      </c>
      <c r="B904" s="1118" t="s">
        <v>41489</v>
      </c>
      <c r="C904" s="1119" t="s">
        <v>27065</v>
      </c>
      <c r="D904" s="993">
        <v>1</v>
      </c>
      <c r="E904" s="993">
        <v>3</v>
      </c>
      <c r="F904" s="993" t="s">
        <v>31977</v>
      </c>
      <c r="G904" s="42" t="s">
        <v>31607</v>
      </c>
      <c r="H904" s="1120" t="s">
        <v>19809</v>
      </c>
      <c r="I904" s="1120" t="s">
        <v>27495</v>
      </c>
      <c r="J904" s="752"/>
      <c r="K904" s="1121" t="s">
        <v>41179</v>
      </c>
    </row>
    <row r="905" spans="1:11" ht="34.5">
      <c r="A905" s="59">
        <v>154</v>
      </c>
      <c r="B905" s="1118" t="s">
        <v>41490</v>
      </c>
      <c r="C905" s="1119" t="s">
        <v>34364</v>
      </c>
      <c r="D905" s="993">
        <v>1</v>
      </c>
      <c r="E905" s="993">
        <v>9</v>
      </c>
      <c r="F905" s="993" t="s">
        <v>38634</v>
      </c>
      <c r="G905" s="42" t="s">
        <v>31399</v>
      </c>
      <c r="H905" s="1120" t="s">
        <v>19809</v>
      </c>
      <c r="I905" s="1120" t="s">
        <v>27495</v>
      </c>
      <c r="J905" s="752"/>
      <c r="K905" s="1121" t="s">
        <v>41179</v>
      </c>
    </row>
    <row r="906" spans="1:11" ht="51.75">
      <c r="A906" s="59">
        <v>155</v>
      </c>
      <c r="B906" s="1118" t="s">
        <v>41491</v>
      </c>
      <c r="C906" s="1119" t="s">
        <v>41455</v>
      </c>
      <c r="D906" s="993">
        <v>1</v>
      </c>
      <c r="E906" s="993">
        <v>3</v>
      </c>
      <c r="F906" s="993" t="s">
        <v>38634</v>
      </c>
      <c r="G906" s="42" t="s">
        <v>36691</v>
      </c>
      <c r="H906" s="1120" t="s">
        <v>19809</v>
      </c>
      <c r="I906" s="1120" t="s">
        <v>27495</v>
      </c>
      <c r="J906" s="752"/>
      <c r="K906" s="1121" t="s">
        <v>41179</v>
      </c>
    </row>
    <row r="907" spans="1:11" ht="51.75">
      <c r="A907" s="59">
        <v>156</v>
      </c>
      <c r="B907" s="1118" t="s">
        <v>41492</v>
      </c>
      <c r="C907" s="1119" t="s">
        <v>41493</v>
      </c>
      <c r="D907" s="993">
        <v>1</v>
      </c>
      <c r="E907" s="993">
        <v>4</v>
      </c>
      <c r="F907" s="993" t="s">
        <v>38634</v>
      </c>
      <c r="G907" s="42"/>
      <c r="H907" s="1120" t="s">
        <v>19809</v>
      </c>
      <c r="I907" s="1120" t="s">
        <v>14977</v>
      </c>
      <c r="J907" s="752"/>
      <c r="K907" s="752" t="s">
        <v>41425</v>
      </c>
    </row>
    <row r="908" spans="1:11" ht="86.25">
      <c r="A908" s="59">
        <v>157</v>
      </c>
      <c r="B908" s="1118" t="s">
        <v>41494</v>
      </c>
      <c r="C908" s="1119" t="s">
        <v>41495</v>
      </c>
      <c r="D908" s="993">
        <v>1</v>
      </c>
      <c r="E908" s="993">
        <v>4</v>
      </c>
      <c r="F908" s="993" t="s">
        <v>38634</v>
      </c>
      <c r="G908" s="42" t="s">
        <v>36691</v>
      </c>
      <c r="H908" s="1120" t="s">
        <v>19809</v>
      </c>
      <c r="I908" s="1120" t="s">
        <v>27495</v>
      </c>
      <c r="J908" s="752"/>
      <c r="K908" s="1121" t="s">
        <v>41179</v>
      </c>
    </row>
    <row r="909" spans="1:11" ht="69">
      <c r="A909" s="59">
        <v>158</v>
      </c>
      <c r="B909" s="1118" t="s">
        <v>41496</v>
      </c>
      <c r="C909" s="1119" t="s">
        <v>34502</v>
      </c>
      <c r="D909" s="993">
        <v>2</v>
      </c>
      <c r="E909" s="993">
        <v>3</v>
      </c>
      <c r="F909" s="993" t="s">
        <v>38634</v>
      </c>
      <c r="G909" s="42" t="s">
        <v>38822</v>
      </c>
      <c r="H909" s="1120" t="s">
        <v>19809</v>
      </c>
      <c r="I909" s="1120" t="s">
        <v>27495</v>
      </c>
      <c r="J909" s="752"/>
      <c r="K909" s="1121" t="s">
        <v>41179</v>
      </c>
    </row>
    <row r="910" spans="1:11" ht="69">
      <c r="A910" s="59">
        <v>159</v>
      </c>
      <c r="B910" s="1118" t="s">
        <v>41497</v>
      </c>
      <c r="C910" s="1119" t="s">
        <v>41498</v>
      </c>
      <c r="D910" s="993">
        <v>2</v>
      </c>
      <c r="E910" s="993">
        <v>26</v>
      </c>
      <c r="F910" s="993" t="s">
        <v>38634</v>
      </c>
      <c r="G910" s="42" t="s">
        <v>31977</v>
      </c>
      <c r="H910" s="1120" t="s">
        <v>19809</v>
      </c>
      <c r="I910" s="1120" t="s">
        <v>27495</v>
      </c>
      <c r="J910" s="752"/>
      <c r="K910" s="1121" t="s">
        <v>41179</v>
      </c>
    </row>
    <row r="911" spans="1:11" ht="69">
      <c r="A911" s="59">
        <v>160</v>
      </c>
      <c r="B911" s="1118" t="s">
        <v>41499</v>
      </c>
      <c r="C911" s="1119" t="s">
        <v>41500</v>
      </c>
      <c r="D911" s="993">
        <v>1</v>
      </c>
      <c r="E911" s="993">
        <v>20</v>
      </c>
      <c r="F911" s="993" t="s">
        <v>41488</v>
      </c>
      <c r="G911" s="42" t="s">
        <v>38822</v>
      </c>
      <c r="H911" s="1120" t="s">
        <v>19809</v>
      </c>
      <c r="I911" s="1120" t="s">
        <v>27495</v>
      </c>
      <c r="J911" s="752"/>
      <c r="K911" s="1121" t="s">
        <v>41179</v>
      </c>
    </row>
    <row r="912" spans="1:11" ht="69">
      <c r="A912" s="59">
        <v>161</v>
      </c>
      <c r="B912" s="1118" t="s">
        <v>41501</v>
      </c>
      <c r="C912" s="1119" t="s">
        <v>41502</v>
      </c>
      <c r="D912" s="993">
        <v>1</v>
      </c>
      <c r="E912" s="993">
        <v>45</v>
      </c>
      <c r="F912" s="993" t="s">
        <v>31317</v>
      </c>
      <c r="G912" s="42" t="s">
        <v>38822</v>
      </c>
      <c r="H912" s="1120" t="s">
        <v>19809</v>
      </c>
      <c r="I912" s="1120" t="s">
        <v>27495</v>
      </c>
      <c r="J912" s="752"/>
      <c r="K912" s="1121" t="s">
        <v>41179</v>
      </c>
    </row>
    <row r="913" spans="1:11" ht="86.25">
      <c r="A913" s="59">
        <v>162</v>
      </c>
      <c r="B913" s="1118" t="s">
        <v>41503</v>
      </c>
      <c r="C913" s="1119" t="s">
        <v>41504</v>
      </c>
      <c r="D913" s="993">
        <v>2</v>
      </c>
      <c r="E913" s="993">
        <v>3</v>
      </c>
      <c r="F913" s="993" t="s">
        <v>31317</v>
      </c>
      <c r="G913" s="42" t="s">
        <v>38648</v>
      </c>
      <c r="H913" s="1120" t="s">
        <v>19809</v>
      </c>
      <c r="I913" s="1120" t="s">
        <v>27495</v>
      </c>
      <c r="J913" s="752"/>
      <c r="K913" s="1121" t="s">
        <v>41179</v>
      </c>
    </row>
    <row r="914" spans="1:11" ht="69">
      <c r="A914" s="59">
        <v>163</v>
      </c>
      <c r="B914" s="1118" t="s">
        <v>41505</v>
      </c>
      <c r="C914" s="1119" t="s">
        <v>41502</v>
      </c>
      <c r="D914" s="993">
        <v>1</v>
      </c>
      <c r="E914" s="993">
        <v>11</v>
      </c>
      <c r="F914" s="993" t="s">
        <v>31317</v>
      </c>
      <c r="G914" s="42"/>
      <c r="H914" s="1120" t="s">
        <v>19809</v>
      </c>
      <c r="I914" s="1120" t="s">
        <v>14977</v>
      </c>
      <c r="J914" s="752"/>
      <c r="K914" s="1121" t="s">
        <v>41194</v>
      </c>
    </row>
    <row r="915" spans="1:11" ht="51.75">
      <c r="A915" s="59">
        <v>164</v>
      </c>
      <c r="B915" s="1118" t="s">
        <v>41506</v>
      </c>
      <c r="C915" s="1119" t="s">
        <v>26663</v>
      </c>
      <c r="D915" s="993">
        <v>2</v>
      </c>
      <c r="E915" s="993">
        <v>11</v>
      </c>
      <c r="F915" s="993" t="s">
        <v>39820</v>
      </c>
      <c r="G915" s="42" t="s">
        <v>31974</v>
      </c>
      <c r="H915" s="1120" t="s">
        <v>19809</v>
      </c>
      <c r="I915" s="1120" t="s">
        <v>27495</v>
      </c>
      <c r="J915" s="752"/>
      <c r="K915" s="1121" t="s">
        <v>41179</v>
      </c>
    </row>
    <row r="916" spans="1:11" ht="34.5">
      <c r="A916" s="59">
        <v>165</v>
      </c>
      <c r="B916" s="1118" t="s">
        <v>41507</v>
      </c>
      <c r="C916" s="1119" t="s">
        <v>41348</v>
      </c>
      <c r="D916" s="993">
        <v>1</v>
      </c>
      <c r="E916" s="993">
        <v>48</v>
      </c>
      <c r="F916" s="993" t="s">
        <v>38804</v>
      </c>
      <c r="G916" s="42" t="s">
        <v>38822</v>
      </c>
      <c r="H916" s="1120" t="s">
        <v>19809</v>
      </c>
      <c r="I916" s="1120" t="s">
        <v>27495</v>
      </c>
      <c r="J916" s="752"/>
      <c r="K916" s="1121" t="s">
        <v>41179</v>
      </c>
    </row>
    <row r="917" spans="1:11" ht="51.75">
      <c r="A917" s="59">
        <v>166</v>
      </c>
      <c r="B917" s="1118" t="s">
        <v>41508</v>
      </c>
      <c r="C917" s="1119" t="s">
        <v>41509</v>
      </c>
      <c r="D917" s="993">
        <v>2</v>
      </c>
      <c r="E917" s="993">
        <v>19</v>
      </c>
      <c r="F917" s="993" t="s">
        <v>36649</v>
      </c>
      <c r="G917" s="42" t="s">
        <v>31399</v>
      </c>
      <c r="H917" s="1120" t="s">
        <v>19809</v>
      </c>
      <c r="I917" s="1120" t="s">
        <v>27495</v>
      </c>
      <c r="J917" s="752"/>
      <c r="K917" s="1121" t="s">
        <v>41179</v>
      </c>
    </row>
    <row r="918" spans="1:11" ht="34.5">
      <c r="A918" s="59">
        <v>167</v>
      </c>
      <c r="B918" s="1118" t="s">
        <v>41510</v>
      </c>
      <c r="C918" s="1119" t="s">
        <v>26608</v>
      </c>
      <c r="D918" s="993">
        <v>2</v>
      </c>
      <c r="E918" s="993">
        <v>4</v>
      </c>
      <c r="F918" s="993" t="s">
        <v>36649</v>
      </c>
      <c r="G918" s="42" t="s">
        <v>38822</v>
      </c>
      <c r="H918" s="1120" t="s">
        <v>19809</v>
      </c>
      <c r="I918" s="1120" t="s">
        <v>27495</v>
      </c>
      <c r="J918" s="752"/>
      <c r="K918" s="1121" t="s">
        <v>41179</v>
      </c>
    </row>
    <row r="919" spans="1:11" ht="51.75">
      <c r="A919" s="59">
        <v>168</v>
      </c>
      <c r="B919" s="1118" t="s">
        <v>41511</v>
      </c>
      <c r="C919" s="1119" t="s">
        <v>26422</v>
      </c>
      <c r="D919" s="993">
        <v>2</v>
      </c>
      <c r="E919" s="993">
        <v>33</v>
      </c>
      <c r="F919" s="993" t="s">
        <v>38685</v>
      </c>
      <c r="G919" s="42" t="s">
        <v>39105</v>
      </c>
      <c r="H919" s="1120" t="s">
        <v>19809</v>
      </c>
      <c r="I919" s="1120" t="s">
        <v>27495</v>
      </c>
      <c r="J919" s="752"/>
      <c r="K919" s="1121" t="s">
        <v>41179</v>
      </c>
    </row>
    <row r="920" spans="1:11" ht="69">
      <c r="A920" s="59">
        <v>169</v>
      </c>
      <c r="B920" s="1118" t="s">
        <v>41512</v>
      </c>
      <c r="C920" s="1119" t="s">
        <v>41513</v>
      </c>
      <c r="D920" s="993">
        <v>1</v>
      </c>
      <c r="E920" s="993">
        <v>10</v>
      </c>
      <c r="F920" s="993" t="s">
        <v>39851</v>
      </c>
      <c r="G920" s="42" t="s">
        <v>38849</v>
      </c>
      <c r="H920" s="1120" t="s">
        <v>19809</v>
      </c>
      <c r="I920" s="1120" t="s">
        <v>27495</v>
      </c>
      <c r="J920" s="752"/>
      <c r="K920" s="1121" t="s">
        <v>41179</v>
      </c>
    </row>
    <row r="921" spans="1:11" ht="103.5">
      <c r="A921" s="59">
        <v>170</v>
      </c>
      <c r="B921" s="1118" t="s">
        <v>41514</v>
      </c>
      <c r="C921" s="1119" t="s">
        <v>41515</v>
      </c>
      <c r="D921" s="993">
        <v>3</v>
      </c>
      <c r="E921" s="993">
        <v>56</v>
      </c>
      <c r="F921" s="993" t="s">
        <v>38812</v>
      </c>
      <c r="G921" s="42" t="s">
        <v>33287</v>
      </c>
      <c r="H921" s="1120" t="s">
        <v>19809</v>
      </c>
      <c r="I921" s="1120" t="s">
        <v>27495</v>
      </c>
      <c r="J921" s="752"/>
      <c r="K921" s="1121" t="s">
        <v>41179</v>
      </c>
    </row>
    <row r="922" spans="1:11" ht="51.75">
      <c r="A922" s="59">
        <v>171</v>
      </c>
      <c r="B922" s="1118" t="s">
        <v>41516</v>
      </c>
      <c r="C922" s="1119" t="s">
        <v>41517</v>
      </c>
      <c r="D922" s="993">
        <v>1</v>
      </c>
      <c r="E922" s="993">
        <v>7</v>
      </c>
      <c r="F922" s="993" t="s">
        <v>39851</v>
      </c>
      <c r="G922" s="42" t="s">
        <v>31371</v>
      </c>
      <c r="H922" s="1120" t="s">
        <v>19809</v>
      </c>
      <c r="I922" s="1120" t="s">
        <v>27495</v>
      </c>
      <c r="J922" s="752"/>
      <c r="K922" s="1121" t="s">
        <v>41179</v>
      </c>
    </row>
    <row r="923" spans="1:11" ht="69">
      <c r="A923" s="59">
        <v>172</v>
      </c>
      <c r="B923" s="1118" t="s">
        <v>41518</v>
      </c>
      <c r="C923" s="1119" t="s">
        <v>41340</v>
      </c>
      <c r="D923" s="993">
        <v>1</v>
      </c>
      <c r="E923" s="993">
        <v>5</v>
      </c>
      <c r="F923" s="993" t="s">
        <v>39851</v>
      </c>
      <c r="G923" s="42" t="s">
        <v>31371</v>
      </c>
      <c r="H923" s="1120" t="s">
        <v>19809</v>
      </c>
      <c r="I923" s="1120" t="s">
        <v>27495</v>
      </c>
      <c r="J923" s="752"/>
      <c r="K923" s="1121" t="s">
        <v>41179</v>
      </c>
    </row>
    <row r="924" spans="1:11" ht="51.75">
      <c r="A924" s="59">
        <v>173</v>
      </c>
      <c r="B924" s="1118" t="s">
        <v>41519</v>
      </c>
      <c r="C924" s="1119" t="s">
        <v>41520</v>
      </c>
      <c r="D924" s="993">
        <v>3</v>
      </c>
      <c r="E924" s="993">
        <v>5</v>
      </c>
      <c r="F924" s="993" t="s">
        <v>39851</v>
      </c>
      <c r="G924" s="42" t="s">
        <v>33267</v>
      </c>
      <c r="H924" s="1120" t="s">
        <v>19809</v>
      </c>
      <c r="I924" s="1120" t="s">
        <v>14977</v>
      </c>
      <c r="J924" s="752"/>
      <c r="K924" s="752" t="s">
        <v>41179</v>
      </c>
    </row>
    <row r="925" spans="1:11" ht="51.75">
      <c r="A925" s="59">
        <v>174</v>
      </c>
      <c r="B925" s="1118" t="s">
        <v>41521</v>
      </c>
      <c r="C925" s="1119" t="s">
        <v>41522</v>
      </c>
      <c r="D925" s="993">
        <v>2</v>
      </c>
      <c r="E925" s="993">
        <v>2</v>
      </c>
      <c r="F925" s="993" t="s">
        <v>39851</v>
      </c>
      <c r="G925" s="42"/>
      <c r="H925" s="1120" t="s">
        <v>19809</v>
      </c>
      <c r="I925" s="1120" t="s">
        <v>14977</v>
      </c>
      <c r="J925" s="752"/>
      <c r="K925" s="752" t="s">
        <v>41523</v>
      </c>
    </row>
    <row r="926" spans="1:11" ht="51.75">
      <c r="A926" s="59">
        <v>175</v>
      </c>
      <c r="B926" s="1118" t="s">
        <v>41524</v>
      </c>
      <c r="C926" s="1119" t="s">
        <v>27068</v>
      </c>
      <c r="D926" s="993">
        <v>1</v>
      </c>
      <c r="E926" s="993">
        <v>6</v>
      </c>
      <c r="F926" s="993" t="s">
        <v>39851</v>
      </c>
      <c r="G926" s="42" t="s">
        <v>31371</v>
      </c>
      <c r="H926" s="1120" t="s">
        <v>19809</v>
      </c>
      <c r="I926" s="1120" t="s">
        <v>27495</v>
      </c>
      <c r="J926" s="752"/>
      <c r="K926" s="1121" t="s">
        <v>41179</v>
      </c>
    </row>
    <row r="927" spans="1:11" ht="51.75">
      <c r="A927" s="59">
        <v>176</v>
      </c>
      <c r="B927" s="1118" t="s">
        <v>41525</v>
      </c>
      <c r="C927" s="1119" t="s">
        <v>41526</v>
      </c>
      <c r="D927" s="993">
        <v>1</v>
      </c>
      <c r="E927" s="993">
        <v>4</v>
      </c>
      <c r="F927" s="993" t="s">
        <v>39851</v>
      </c>
      <c r="G927" s="42" t="s">
        <v>31371</v>
      </c>
      <c r="H927" s="1120" t="s">
        <v>19809</v>
      </c>
      <c r="I927" s="1120" t="s">
        <v>27495</v>
      </c>
      <c r="J927" s="752"/>
      <c r="K927" s="1121" t="s">
        <v>41179</v>
      </c>
    </row>
    <row r="928" spans="1:11" ht="51.75">
      <c r="A928" s="59">
        <v>177</v>
      </c>
      <c r="B928" s="1118" t="s">
        <v>41527</v>
      </c>
      <c r="C928" s="1119" t="s">
        <v>34500</v>
      </c>
      <c r="D928" s="993">
        <v>1</v>
      </c>
      <c r="E928" s="993">
        <v>4</v>
      </c>
      <c r="F928" s="993" t="s">
        <v>31334</v>
      </c>
      <c r="G928" s="42" t="s">
        <v>31371</v>
      </c>
      <c r="H928" s="1120" t="s">
        <v>19809</v>
      </c>
      <c r="I928" s="1120" t="s">
        <v>27495</v>
      </c>
      <c r="J928" s="752"/>
      <c r="K928" s="1121" t="s">
        <v>41179</v>
      </c>
    </row>
    <row r="929" spans="1:11" ht="51.75">
      <c r="A929" s="59">
        <v>178</v>
      </c>
      <c r="B929" s="1118" t="s">
        <v>41528</v>
      </c>
      <c r="C929" s="1119" t="s">
        <v>27401</v>
      </c>
      <c r="D929" s="993">
        <v>1</v>
      </c>
      <c r="E929" s="993">
        <v>9</v>
      </c>
      <c r="F929" s="993" t="s">
        <v>36573</v>
      </c>
      <c r="G929" s="42" t="s">
        <v>36691</v>
      </c>
      <c r="H929" s="1120" t="s">
        <v>19809</v>
      </c>
      <c r="I929" s="1120" t="s">
        <v>27495</v>
      </c>
      <c r="J929" s="752"/>
      <c r="K929" s="1121" t="s">
        <v>41179</v>
      </c>
    </row>
    <row r="930" spans="1:11" ht="51.75">
      <c r="A930" s="59">
        <v>179</v>
      </c>
      <c r="B930" s="1118" t="s">
        <v>41529</v>
      </c>
      <c r="C930" s="1119" t="s">
        <v>26663</v>
      </c>
      <c r="D930" s="993">
        <v>2</v>
      </c>
      <c r="E930" s="993">
        <v>22</v>
      </c>
      <c r="F930" s="993" t="s">
        <v>38822</v>
      </c>
      <c r="G930" s="42" t="s">
        <v>36691</v>
      </c>
      <c r="H930" s="1120" t="s">
        <v>19809</v>
      </c>
      <c r="I930" s="1120" t="s">
        <v>27495</v>
      </c>
      <c r="J930" s="752"/>
      <c r="K930" s="1121" t="s">
        <v>41179</v>
      </c>
    </row>
    <row r="931" spans="1:11" ht="51.75">
      <c r="A931" s="59">
        <v>180</v>
      </c>
      <c r="B931" s="1118" t="s">
        <v>41530</v>
      </c>
      <c r="C931" s="1119" t="s">
        <v>26422</v>
      </c>
      <c r="D931" s="993">
        <v>1</v>
      </c>
      <c r="E931" s="993">
        <v>8</v>
      </c>
      <c r="F931" s="993" t="s">
        <v>38822</v>
      </c>
      <c r="G931" s="42"/>
      <c r="H931" s="1120" t="s">
        <v>19809</v>
      </c>
      <c r="I931" s="1120" t="s">
        <v>14977</v>
      </c>
      <c r="J931" s="752"/>
      <c r="K931" s="1121" t="s">
        <v>41425</v>
      </c>
    </row>
    <row r="932" spans="1:11" ht="51.75">
      <c r="A932" s="59">
        <v>181</v>
      </c>
      <c r="B932" s="1118" t="s">
        <v>41531</v>
      </c>
      <c r="C932" s="1119" t="s">
        <v>41532</v>
      </c>
      <c r="D932" s="993">
        <v>1</v>
      </c>
      <c r="E932" s="993">
        <v>17</v>
      </c>
      <c r="F932" s="993" t="s">
        <v>31977</v>
      </c>
      <c r="G932" s="42" t="s">
        <v>38890</v>
      </c>
      <c r="H932" s="1120" t="s">
        <v>19809</v>
      </c>
      <c r="I932" s="1120" t="s">
        <v>27495</v>
      </c>
      <c r="J932" s="752"/>
      <c r="K932" s="1121" t="s">
        <v>41179</v>
      </c>
    </row>
    <row r="933" spans="1:11" ht="69">
      <c r="A933" s="59">
        <v>182</v>
      </c>
      <c r="B933" s="1118" t="s">
        <v>41533</v>
      </c>
      <c r="C933" s="1119" t="s">
        <v>41534</v>
      </c>
      <c r="D933" s="993">
        <v>1</v>
      </c>
      <c r="E933" s="993">
        <v>7</v>
      </c>
      <c r="F933" s="993" t="s">
        <v>38588</v>
      </c>
      <c r="G933" s="42" t="s">
        <v>31371</v>
      </c>
      <c r="H933" s="1120" t="s">
        <v>19809</v>
      </c>
      <c r="I933" s="1120" t="s">
        <v>27495</v>
      </c>
      <c r="J933" s="752"/>
      <c r="K933" s="1121" t="s">
        <v>41179</v>
      </c>
    </row>
    <row r="934" spans="1:11" ht="51.75">
      <c r="A934" s="59">
        <v>183</v>
      </c>
      <c r="B934" s="1118" t="s">
        <v>41535</v>
      </c>
      <c r="C934" s="1119" t="s">
        <v>41536</v>
      </c>
      <c r="D934" s="993">
        <v>2</v>
      </c>
      <c r="E934" s="993">
        <v>34</v>
      </c>
      <c r="F934" s="993" t="s">
        <v>38588</v>
      </c>
      <c r="G934" s="42" t="s">
        <v>31625</v>
      </c>
      <c r="H934" s="1120" t="s">
        <v>19809</v>
      </c>
      <c r="I934" s="1120" t="s">
        <v>27495</v>
      </c>
      <c r="J934" s="752"/>
      <c r="K934" s="1121" t="s">
        <v>41179</v>
      </c>
    </row>
    <row r="935" spans="1:11" ht="34.5">
      <c r="A935" s="59">
        <v>184</v>
      </c>
      <c r="B935" s="1118" t="s">
        <v>41537</v>
      </c>
      <c r="C935" s="1119" t="s">
        <v>41246</v>
      </c>
      <c r="D935" s="993">
        <v>2</v>
      </c>
      <c r="E935" s="993">
        <v>5</v>
      </c>
      <c r="F935" s="993" t="s">
        <v>38588</v>
      </c>
      <c r="G935" s="42" t="s">
        <v>31374</v>
      </c>
      <c r="H935" s="1120" t="s">
        <v>19809</v>
      </c>
      <c r="I935" s="1120" t="s">
        <v>27495</v>
      </c>
      <c r="J935" s="752"/>
      <c r="K935" s="1121" t="s">
        <v>41179</v>
      </c>
    </row>
    <row r="936" spans="1:11" ht="51.75">
      <c r="A936" s="59">
        <v>185</v>
      </c>
      <c r="B936" s="1118" t="s">
        <v>41538</v>
      </c>
      <c r="C936" s="1119" t="s">
        <v>41539</v>
      </c>
      <c r="D936" s="993">
        <v>1</v>
      </c>
      <c r="E936" s="993">
        <v>19</v>
      </c>
      <c r="F936" s="993" t="s">
        <v>31330</v>
      </c>
      <c r="G936" s="42" t="s">
        <v>31417</v>
      </c>
      <c r="H936" s="1120" t="s">
        <v>19809</v>
      </c>
      <c r="I936" s="1120" t="s">
        <v>27495</v>
      </c>
      <c r="J936" s="752"/>
      <c r="K936" s="1121" t="s">
        <v>41179</v>
      </c>
    </row>
    <row r="937" spans="1:11" ht="34.5">
      <c r="A937" s="59">
        <v>186</v>
      </c>
      <c r="B937" s="1118" t="s">
        <v>41540</v>
      </c>
      <c r="C937" s="1119" t="s">
        <v>41541</v>
      </c>
      <c r="D937" s="993">
        <v>2</v>
      </c>
      <c r="E937" s="993">
        <v>14</v>
      </c>
      <c r="F937" s="993" t="s">
        <v>31330</v>
      </c>
      <c r="G937" s="42" t="s">
        <v>31374</v>
      </c>
      <c r="H937" s="1120" t="s">
        <v>19809</v>
      </c>
      <c r="I937" s="1120" t="s">
        <v>27495</v>
      </c>
      <c r="J937" s="752"/>
      <c r="K937" s="1121" t="s">
        <v>41179</v>
      </c>
    </row>
    <row r="938" spans="1:11" ht="86.25">
      <c r="A938" s="59">
        <v>187</v>
      </c>
      <c r="B938" s="1118" t="s">
        <v>41542</v>
      </c>
      <c r="C938" s="1119" t="s">
        <v>41367</v>
      </c>
      <c r="D938" s="993">
        <v>1</v>
      </c>
      <c r="E938" s="993">
        <v>7</v>
      </c>
      <c r="F938" s="993" t="s">
        <v>36573</v>
      </c>
      <c r="G938" s="42" t="s">
        <v>31399</v>
      </c>
      <c r="H938" s="1120" t="s">
        <v>19809</v>
      </c>
      <c r="I938" s="1120" t="s">
        <v>27495</v>
      </c>
      <c r="J938" s="752"/>
      <c r="K938" s="1121" t="s">
        <v>41179</v>
      </c>
    </row>
    <row r="939" spans="1:11" ht="69">
      <c r="A939" s="59">
        <v>188</v>
      </c>
      <c r="B939" s="1118" t="s">
        <v>41543</v>
      </c>
      <c r="C939" s="1119" t="s">
        <v>41544</v>
      </c>
      <c r="D939" s="993">
        <v>1</v>
      </c>
      <c r="E939" s="993">
        <v>3</v>
      </c>
      <c r="F939" s="993" t="s">
        <v>31330</v>
      </c>
      <c r="G939" s="42" t="s">
        <v>39902</v>
      </c>
      <c r="H939" s="1120" t="s">
        <v>19809</v>
      </c>
      <c r="I939" s="1120" t="s">
        <v>27495</v>
      </c>
      <c r="J939" s="752"/>
      <c r="K939" s="1121" t="s">
        <v>41179</v>
      </c>
    </row>
    <row r="940" spans="1:11" ht="69">
      <c r="A940" s="59">
        <v>189</v>
      </c>
      <c r="B940" s="1118" t="s">
        <v>41545</v>
      </c>
      <c r="C940" s="1119" t="s">
        <v>41329</v>
      </c>
      <c r="D940" s="993">
        <v>1</v>
      </c>
      <c r="E940" s="993">
        <v>7</v>
      </c>
      <c r="F940" s="993" t="s">
        <v>36573</v>
      </c>
      <c r="G940" s="42" t="s">
        <v>31399</v>
      </c>
      <c r="H940" s="1120" t="s">
        <v>19809</v>
      </c>
      <c r="I940" s="1120" t="s">
        <v>27495</v>
      </c>
      <c r="J940" s="752"/>
      <c r="K940" s="1121" t="s">
        <v>41179</v>
      </c>
    </row>
    <row r="941" spans="1:11" ht="34.5">
      <c r="A941" s="59">
        <v>190</v>
      </c>
      <c r="B941" s="1118" t="s">
        <v>41546</v>
      </c>
      <c r="C941" s="1119" t="s">
        <v>34498</v>
      </c>
      <c r="D941" s="993">
        <v>1</v>
      </c>
      <c r="E941" s="993">
        <v>10</v>
      </c>
      <c r="F941" s="993" t="s">
        <v>36573</v>
      </c>
      <c r="G941" s="42" t="s">
        <v>31399</v>
      </c>
      <c r="H941" s="1120" t="s">
        <v>19809</v>
      </c>
      <c r="I941" s="1120" t="s">
        <v>27495</v>
      </c>
      <c r="J941" s="752"/>
      <c r="K941" s="1121" t="s">
        <v>41179</v>
      </c>
    </row>
    <row r="942" spans="1:11" ht="51.75">
      <c r="A942" s="59">
        <v>191</v>
      </c>
      <c r="B942" s="1118" t="s">
        <v>41547</v>
      </c>
      <c r="C942" s="1119" t="s">
        <v>27404</v>
      </c>
      <c r="D942" s="993">
        <v>1</v>
      </c>
      <c r="E942" s="993">
        <v>2</v>
      </c>
      <c r="F942" s="993" t="s">
        <v>36573</v>
      </c>
      <c r="G942" s="42" t="s">
        <v>31399</v>
      </c>
      <c r="H942" s="1120" t="s">
        <v>19809</v>
      </c>
      <c r="I942" s="1120" t="s">
        <v>27495</v>
      </c>
      <c r="J942" s="752"/>
      <c r="K942" s="1121" t="s">
        <v>41179</v>
      </c>
    </row>
    <row r="943" spans="1:11" ht="51.75">
      <c r="A943" s="59">
        <v>192</v>
      </c>
      <c r="B943" s="1118" t="s">
        <v>41548</v>
      </c>
      <c r="C943" s="1119" t="s">
        <v>34354</v>
      </c>
      <c r="D943" s="993">
        <v>1</v>
      </c>
      <c r="E943" s="993">
        <v>2</v>
      </c>
      <c r="F943" s="993" t="s">
        <v>36573</v>
      </c>
      <c r="G943" s="42" t="s">
        <v>31399</v>
      </c>
      <c r="H943" s="1120" t="s">
        <v>19809</v>
      </c>
      <c r="I943" s="1120" t="s">
        <v>27495</v>
      </c>
      <c r="J943" s="752"/>
      <c r="K943" s="1121" t="s">
        <v>41179</v>
      </c>
    </row>
    <row r="944" spans="1:11" ht="51.75">
      <c r="A944" s="59">
        <v>193</v>
      </c>
      <c r="B944" s="1118" t="s">
        <v>41549</v>
      </c>
      <c r="C944" s="1119" t="s">
        <v>34354</v>
      </c>
      <c r="D944" s="993">
        <v>1</v>
      </c>
      <c r="E944" s="993">
        <v>36</v>
      </c>
      <c r="F944" s="993" t="s">
        <v>36573</v>
      </c>
      <c r="G944" s="42" t="s">
        <v>31399</v>
      </c>
      <c r="H944" s="1120" t="s">
        <v>19809</v>
      </c>
      <c r="I944" s="1120" t="s">
        <v>27495</v>
      </c>
      <c r="J944" s="752"/>
      <c r="K944" s="1121" t="s">
        <v>41179</v>
      </c>
    </row>
    <row r="945" spans="1:11" ht="34.5">
      <c r="A945" s="59">
        <v>194</v>
      </c>
      <c r="B945" s="1118" t="s">
        <v>41550</v>
      </c>
      <c r="C945" s="1119" t="s">
        <v>34763</v>
      </c>
      <c r="D945" s="993">
        <v>1</v>
      </c>
      <c r="E945" s="993">
        <v>11</v>
      </c>
      <c r="F945" s="993" t="s">
        <v>36573</v>
      </c>
      <c r="G945" s="42" t="s">
        <v>31399</v>
      </c>
      <c r="H945" s="1120" t="s">
        <v>19809</v>
      </c>
      <c r="I945" s="1120" t="s">
        <v>27495</v>
      </c>
      <c r="J945" s="752"/>
      <c r="K945" s="1121" t="s">
        <v>41179</v>
      </c>
    </row>
    <row r="946" spans="1:11" ht="86.25">
      <c r="A946" s="59">
        <v>195</v>
      </c>
      <c r="B946" s="1118" t="s">
        <v>41551</v>
      </c>
      <c r="C946" s="1119" t="s">
        <v>41482</v>
      </c>
      <c r="D946" s="993">
        <v>1</v>
      </c>
      <c r="E946" s="993">
        <v>16</v>
      </c>
      <c r="F946" s="993" t="s">
        <v>36573</v>
      </c>
      <c r="G946" s="42" t="s">
        <v>31399</v>
      </c>
      <c r="H946" s="1120" t="s">
        <v>19809</v>
      </c>
      <c r="I946" s="1120" t="s">
        <v>27495</v>
      </c>
      <c r="J946" s="752"/>
      <c r="K946" s="1121" t="s">
        <v>41179</v>
      </c>
    </row>
    <row r="947" spans="1:11" ht="34.5">
      <c r="A947" s="59">
        <v>196</v>
      </c>
      <c r="B947" s="1118" t="s">
        <v>41552</v>
      </c>
      <c r="C947" s="1119" t="s">
        <v>34498</v>
      </c>
      <c r="D947" s="993">
        <v>1</v>
      </c>
      <c r="E947" s="993">
        <v>8</v>
      </c>
      <c r="F947" s="993" t="s">
        <v>36573</v>
      </c>
      <c r="G947" s="42" t="s">
        <v>31399</v>
      </c>
      <c r="H947" s="1120" t="s">
        <v>19809</v>
      </c>
      <c r="I947" s="1120" t="s">
        <v>27495</v>
      </c>
      <c r="J947" s="752"/>
      <c r="K947" s="1121" t="s">
        <v>41179</v>
      </c>
    </row>
    <row r="948" spans="1:11" ht="51.75">
      <c r="A948" s="59">
        <v>197</v>
      </c>
      <c r="B948" s="1118" t="s">
        <v>41553</v>
      </c>
      <c r="C948" s="1119" t="s">
        <v>34417</v>
      </c>
      <c r="D948" s="993">
        <v>1</v>
      </c>
      <c r="E948" s="993">
        <v>10</v>
      </c>
      <c r="F948" s="993" t="s">
        <v>36573</v>
      </c>
      <c r="G948" s="42" t="s">
        <v>31399</v>
      </c>
      <c r="H948" s="1120" t="s">
        <v>19809</v>
      </c>
      <c r="I948" s="1120" t="s">
        <v>27495</v>
      </c>
      <c r="J948" s="752"/>
      <c r="K948" s="1121" t="s">
        <v>41179</v>
      </c>
    </row>
    <row r="949" spans="1:11" ht="69">
      <c r="A949" s="59">
        <v>198</v>
      </c>
      <c r="B949" s="1118" t="s">
        <v>41554</v>
      </c>
      <c r="C949" s="1119" t="s">
        <v>41263</v>
      </c>
      <c r="D949" s="993">
        <v>1</v>
      </c>
      <c r="E949" s="993">
        <v>8</v>
      </c>
      <c r="F949" s="993" t="s">
        <v>36573</v>
      </c>
      <c r="G949" s="42" t="s">
        <v>31399</v>
      </c>
      <c r="H949" s="1120" t="s">
        <v>19809</v>
      </c>
      <c r="I949" s="1120" t="s">
        <v>27495</v>
      </c>
      <c r="J949" s="752"/>
      <c r="K949" s="1121" t="s">
        <v>41179</v>
      </c>
    </row>
    <row r="950" spans="1:11" ht="51.75">
      <c r="A950" s="59">
        <v>199</v>
      </c>
      <c r="B950" s="1118" t="s">
        <v>41555</v>
      </c>
      <c r="C950" s="1119" t="s">
        <v>27094</v>
      </c>
      <c r="D950" s="993">
        <v>1</v>
      </c>
      <c r="E950" s="993">
        <v>7</v>
      </c>
      <c r="F950" s="993" t="s">
        <v>31361</v>
      </c>
      <c r="G950" s="42" t="s">
        <v>31399</v>
      </c>
      <c r="H950" s="1120" t="s">
        <v>19809</v>
      </c>
      <c r="I950" s="1120" t="s">
        <v>27495</v>
      </c>
      <c r="J950" s="752"/>
      <c r="K950" s="1121" t="s">
        <v>41179</v>
      </c>
    </row>
    <row r="951" spans="1:11" ht="86.25">
      <c r="A951" s="59">
        <v>200</v>
      </c>
      <c r="B951" s="1118" t="s">
        <v>41556</v>
      </c>
      <c r="C951" s="1119" t="s">
        <v>41557</v>
      </c>
      <c r="D951" s="993">
        <v>1</v>
      </c>
      <c r="E951" s="993">
        <v>46</v>
      </c>
      <c r="F951" s="993" t="s">
        <v>31361</v>
      </c>
      <c r="G951" s="42" t="s">
        <v>31399</v>
      </c>
      <c r="H951" s="1120" t="s">
        <v>19809</v>
      </c>
      <c r="I951" s="1120" t="s">
        <v>27495</v>
      </c>
      <c r="J951" s="752"/>
      <c r="K951" s="1121" t="s">
        <v>41179</v>
      </c>
    </row>
    <row r="952" spans="1:11" ht="69">
      <c r="A952" s="59">
        <v>201</v>
      </c>
      <c r="B952" s="1118" t="s">
        <v>41558</v>
      </c>
      <c r="C952" s="1119" t="s">
        <v>27037</v>
      </c>
      <c r="D952" s="993">
        <v>2</v>
      </c>
      <c r="E952" s="993">
        <v>11</v>
      </c>
      <c r="F952" s="993" t="s">
        <v>31361</v>
      </c>
      <c r="G952" s="42" t="s">
        <v>31399</v>
      </c>
      <c r="H952" s="1120" t="s">
        <v>19809</v>
      </c>
      <c r="I952" s="1120" t="s">
        <v>27495</v>
      </c>
      <c r="J952" s="752"/>
      <c r="K952" s="1121" t="s">
        <v>41179</v>
      </c>
    </row>
    <row r="953" spans="1:11" ht="69">
      <c r="A953" s="59">
        <v>202</v>
      </c>
      <c r="B953" s="1118" t="s">
        <v>41559</v>
      </c>
      <c r="C953" s="1119" t="s">
        <v>41498</v>
      </c>
      <c r="D953" s="993">
        <v>2</v>
      </c>
      <c r="E953" s="993">
        <v>9</v>
      </c>
      <c r="F953" s="993" t="s">
        <v>38800</v>
      </c>
      <c r="G953" s="42" t="s">
        <v>31417</v>
      </c>
      <c r="H953" s="1120" t="s">
        <v>19809</v>
      </c>
      <c r="I953" s="1120" t="s">
        <v>27495</v>
      </c>
      <c r="J953" s="752"/>
      <c r="K953" s="1121" t="s">
        <v>41179</v>
      </c>
    </row>
    <row r="954" spans="1:11" ht="34.5">
      <c r="A954" s="59">
        <v>203</v>
      </c>
      <c r="B954" s="1118" t="s">
        <v>41560</v>
      </c>
      <c r="C954" s="1119" t="s">
        <v>34498</v>
      </c>
      <c r="D954" s="993">
        <v>1</v>
      </c>
      <c r="E954" s="993">
        <v>108</v>
      </c>
      <c r="F954" s="993" t="s">
        <v>38800</v>
      </c>
      <c r="G954" s="42" t="s">
        <v>31399</v>
      </c>
      <c r="H954" s="1120" t="s">
        <v>19809</v>
      </c>
      <c r="I954" s="1120" t="s">
        <v>27495</v>
      </c>
      <c r="J954" s="752"/>
      <c r="K954" s="1121" t="s">
        <v>41179</v>
      </c>
    </row>
    <row r="955" spans="1:11" ht="34.5">
      <c r="A955" s="59">
        <v>204</v>
      </c>
      <c r="B955" s="1118" t="s">
        <v>41561</v>
      </c>
      <c r="C955" s="1119" t="s">
        <v>34357</v>
      </c>
      <c r="D955" s="993">
        <v>1</v>
      </c>
      <c r="E955" s="993">
        <v>30</v>
      </c>
      <c r="F955" s="993" t="s">
        <v>38800</v>
      </c>
      <c r="G955" s="42" t="s">
        <v>31399</v>
      </c>
      <c r="H955" s="1120" t="s">
        <v>19809</v>
      </c>
      <c r="I955" s="1120" t="s">
        <v>27495</v>
      </c>
      <c r="J955" s="752"/>
      <c r="K955" s="1121" t="s">
        <v>41179</v>
      </c>
    </row>
    <row r="956" spans="1:11" ht="51.75">
      <c r="A956" s="59">
        <v>205</v>
      </c>
      <c r="B956" s="1118" t="s">
        <v>41562</v>
      </c>
      <c r="C956" s="1119" t="s">
        <v>34354</v>
      </c>
      <c r="D956" s="993">
        <v>1</v>
      </c>
      <c r="E956" s="993">
        <v>8</v>
      </c>
      <c r="F956" s="993" t="s">
        <v>41370</v>
      </c>
      <c r="G956" s="42" t="s">
        <v>31399</v>
      </c>
      <c r="H956" s="1120" t="s">
        <v>19809</v>
      </c>
      <c r="I956" s="1120" t="s">
        <v>27495</v>
      </c>
      <c r="J956" s="752"/>
      <c r="K956" s="1121" t="s">
        <v>41179</v>
      </c>
    </row>
    <row r="957" spans="1:11" ht="51.75">
      <c r="A957" s="59">
        <v>206</v>
      </c>
      <c r="B957" s="1118" t="s">
        <v>41563</v>
      </c>
      <c r="C957" s="1119" t="s">
        <v>41299</v>
      </c>
      <c r="D957" s="993">
        <v>1</v>
      </c>
      <c r="E957" s="993">
        <v>2</v>
      </c>
      <c r="F957" s="993" t="s">
        <v>41370</v>
      </c>
      <c r="G957" s="42" t="s">
        <v>31399</v>
      </c>
      <c r="H957" s="1120" t="s">
        <v>19809</v>
      </c>
      <c r="I957" s="1120" t="s">
        <v>27495</v>
      </c>
      <c r="J957" s="752"/>
      <c r="K957" s="1121" t="s">
        <v>41179</v>
      </c>
    </row>
    <row r="958" spans="1:11" ht="51.75">
      <c r="A958" s="59">
        <v>207</v>
      </c>
      <c r="B958" s="1118" t="s">
        <v>41564</v>
      </c>
      <c r="C958" s="1119" t="s">
        <v>27068</v>
      </c>
      <c r="D958" s="993">
        <v>1</v>
      </c>
      <c r="E958" s="993">
        <v>3</v>
      </c>
      <c r="F958" s="993" t="s">
        <v>41370</v>
      </c>
      <c r="G958" s="42" t="s">
        <v>31929</v>
      </c>
      <c r="H958" s="1120" t="s">
        <v>19809</v>
      </c>
      <c r="I958" s="1120" t="s">
        <v>27495</v>
      </c>
      <c r="J958" s="752"/>
      <c r="K958" s="1121" t="s">
        <v>41179</v>
      </c>
    </row>
    <row r="959" spans="1:11" ht="51.75">
      <c r="A959" s="59">
        <v>208</v>
      </c>
      <c r="B959" s="1118" t="s">
        <v>41565</v>
      </c>
      <c r="C959" s="1119" t="s">
        <v>26663</v>
      </c>
      <c r="D959" s="993">
        <v>3</v>
      </c>
      <c r="E959" s="993">
        <v>20</v>
      </c>
      <c r="F959" s="993" t="s">
        <v>38682</v>
      </c>
      <c r="G959" s="42" t="s">
        <v>32076</v>
      </c>
      <c r="H959" s="1120" t="s">
        <v>19809</v>
      </c>
      <c r="I959" s="1120" t="s">
        <v>27495</v>
      </c>
      <c r="J959" s="752"/>
      <c r="K959" s="1121" t="s">
        <v>41179</v>
      </c>
    </row>
    <row r="960" spans="1:11" ht="34.5">
      <c r="A960" s="59">
        <v>209</v>
      </c>
      <c r="B960" s="1118" t="s">
        <v>41566</v>
      </c>
      <c r="C960" s="1119" t="s">
        <v>26493</v>
      </c>
      <c r="D960" s="993">
        <v>2</v>
      </c>
      <c r="E960" s="993">
        <v>10</v>
      </c>
      <c r="F960" s="993" t="s">
        <v>38648</v>
      </c>
      <c r="G960" s="42" t="s">
        <v>31417</v>
      </c>
      <c r="H960" s="1120" t="s">
        <v>19809</v>
      </c>
      <c r="I960" s="1120" t="s">
        <v>27495</v>
      </c>
      <c r="J960" s="752"/>
      <c r="K960" s="1121" t="s">
        <v>41179</v>
      </c>
    </row>
    <row r="961" spans="1:11" ht="51.75">
      <c r="A961" s="59">
        <v>210</v>
      </c>
      <c r="B961" s="1118" t="s">
        <v>41567</v>
      </c>
      <c r="C961" s="1119" t="s">
        <v>41568</v>
      </c>
      <c r="D961" s="993">
        <v>2</v>
      </c>
      <c r="E961" s="993">
        <v>2</v>
      </c>
      <c r="F961" s="993" t="s">
        <v>38648</v>
      </c>
      <c r="G961" s="42" t="s">
        <v>31625</v>
      </c>
      <c r="H961" s="1120" t="s">
        <v>19809</v>
      </c>
      <c r="I961" s="1120" t="s">
        <v>27495</v>
      </c>
      <c r="J961" s="752"/>
      <c r="K961" s="1121" t="s">
        <v>41179</v>
      </c>
    </row>
    <row r="962" spans="1:11" ht="51.75">
      <c r="A962" s="59">
        <v>211</v>
      </c>
      <c r="B962" s="1118" t="s">
        <v>41569</v>
      </c>
      <c r="C962" s="1119" t="s">
        <v>41570</v>
      </c>
      <c r="D962" s="993">
        <v>1</v>
      </c>
      <c r="E962" s="993">
        <v>5</v>
      </c>
      <c r="F962" s="993" t="s">
        <v>38648</v>
      </c>
      <c r="G962" s="42"/>
      <c r="H962" s="1120" t="s">
        <v>19809</v>
      </c>
      <c r="I962" s="1120" t="s">
        <v>14977</v>
      </c>
      <c r="J962" s="752"/>
      <c r="K962" s="752" t="s">
        <v>41425</v>
      </c>
    </row>
    <row r="963" spans="1:11" ht="51.75">
      <c r="A963" s="59">
        <v>212</v>
      </c>
      <c r="B963" s="1118" t="s">
        <v>41571</v>
      </c>
      <c r="C963" s="1119" t="s">
        <v>41572</v>
      </c>
      <c r="D963" s="993">
        <v>1</v>
      </c>
      <c r="E963" s="993">
        <v>8</v>
      </c>
      <c r="F963" s="993" t="s">
        <v>38648</v>
      </c>
      <c r="G963" s="42" t="s">
        <v>31399</v>
      </c>
      <c r="H963" s="1120" t="s">
        <v>19809</v>
      </c>
      <c r="I963" s="1120" t="s">
        <v>27495</v>
      </c>
      <c r="J963" s="752"/>
      <c r="K963" s="1121" t="s">
        <v>41179</v>
      </c>
    </row>
    <row r="964" spans="1:11" ht="51.75">
      <c r="A964" s="59">
        <v>213</v>
      </c>
      <c r="B964" s="1118" t="s">
        <v>41573</v>
      </c>
      <c r="C964" s="1119" t="s">
        <v>41574</v>
      </c>
      <c r="D964" s="993">
        <v>1</v>
      </c>
      <c r="E964" s="993">
        <v>16</v>
      </c>
      <c r="F964" s="993" t="s">
        <v>31374</v>
      </c>
      <c r="G964" s="42" t="s">
        <v>38890</v>
      </c>
      <c r="H964" s="1120" t="s">
        <v>19809</v>
      </c>
      <c r="I964" s="1120" t="s">
        <v>27495</v>
      </c>
      <c r="J964" s="752"/>
      <c r="K964" s="1121" t="s">
        <v>41179</v>
      </c>
    </row>
    <row r="965" spans="1:11" ht="34.5">
      <c r="A965" s="59">
        <v>214</v>
      </c>
      <c r="B965" s="1118" t="s">
        <v>41575</v>
      </c>
      <c r="C965" s="1119" t="s">
        <v>41576</v>
      </c>
      <c r="D965" s="993">
        <v>1</v>
      </c>
      <c r="E965" s="993">
        <v>39</v>
      </c>
      <c r="F965" s="993" t="s">
        <v>38849</v>
      </c>
      <c r="G965" s="42" t="s">
        <v>31417</v>
      </c>
      <c r="H965" s="1120" t="s">
        <v>19809</v>
      </c>
      <c r="I965" s="1120" t="s">
        <v>27495</v>
      </c>
      <c r="J965" s="752"/>
      <c r="K965" s="1121" t="s">
        <v>41179</v>
      </c>
    </row>
    <row r="966" spans="1:11" ht="51.75">
      <c r="A966" s="59">
        <v>215</v>
      </c>
      <c r="B966" s="1118" t="s">
        <v>41577</v>
      </c>
      <c r="C966" s="1119" t="s">
        <v>26663</v>
      </c>
      <c r="D966" s="993">
        <v>2</v>
      </c>
      <c r="E966" s="993">
        <v>33</v>
      </c>
      <c r="F966" s="993" t="s">
        <v>36638</v>
      </c>
      <c r="G966" s="42" t="s">
        <v>39105</v>
      </c>
      <c r="H966" s="1120" t="s">
        <v>19809</v>
      </c>
      <c r="I966" s="1120" t="s">
        <v>27495</v>
      </c>
      <c r="J966" s="752"/>
      <c r="K966" s="1121" t="s">
        <v>41179</v>
      </c>
    </row>
    <row r="967" spans="1:11" ht="51.75">
      <c r="A967" s="59">
        <v>216</v>
      </c>
      <c r="B967" s="1118" t="s">
        <v>41578</v>
      </c>
      <c r="C967" s="1119" t="s">
        <v>26422</v>
      </c>
      <c r="D967" s="993">
        <v>1</v>
      </c>
      <c r="E967" s="993">
        <v>33</v>
      </c>
      <c r="F967" s="993" t="s">
        <v>38849</v>
      </c>
      <c r="G967" s="42"/>
      <c r="H967" s="1120" t="s">
        <v>19809</v>
      </c>
      <c r="I967" s="1120" t="s">
        <v>14977</v>
      </c>
      <c r="J967" s="752"/>
      <c r="K967" s="1121" t="s">
        <v>41523</v>
      </c>
    </row>
    <row r="968" spans="1:11" ht="51.75">
      <c r="A968" s="59">
        <v>217</v>
      </c>
      <c r="B968" s="1118" t="s">
        <v>41579</v>
      </c>
      <c r="C968" s="1119" t="s">
        <v>27068</v>
      </c>
      <c r="D968" s="993">
        <v>1</v>
      </c>
      <c r="E968" s="993">
        <v>16</v>
      </c>
      <c r="F968" s="993" t="s">
        <v>38849</v>
      </c>
      <c r="G968" s="42" t="s">
        <v>31417</v>
      </c>
      <c r="H968" s="1120" t="s">
        <v>19809</v>
      </c>
      <c r="I968" s="1120" t="s">
        <v>27495</v>
      </c>
      <c r="J968" s="752"/>
      <c r="K968" s="1121" t="s">
        <v>41179</v>
      </c>
    </row>
    <row r="969" spans="1:11" ht="86.25">
      <c r="A969" s="59">
        <v>218</v>
      </c>
      <c r="B969" s="1118" t="s">
        <v>41580</v>
      </c>
      <c r="C969" s="1119" t="s">
        <v>41581</v>
      </c>
      <c r="D969" s="993">
        <v>4</v>
      </c>
      <c r="E969" s="993">
        <v>107</v>
      </c>
      <c r="F969" s="993" t="s">
        <v>31929</v>
      </c>
      <c r="G969" s="42" t="s">
        <v>31641</v>
      </c>
      <c r="H969" s="1120" t="s">
        <v>19809</v>
      </c>
      <c r="I969" s="1120" t="s">
        <v>27495</v>
      </c>
      <c r="J969" s="752"/>
      <c r="K969" s="1121" t="s">
        <v>41179</v>
      </c>
    </row>
    <row r="970" spans="1:11" ht="51.75">
      <c r="A970" s="59">
        <v>219</v>
      </c>
      <c r="B970" s="1118" t="s">
        <v>41582</v>
      </c>
      <c r="C970" s="1119" t="s">
        <v>41583</v>
      </c>
      <c r="D970" s="993">
        <v>1</v>
      </c>
      <c r="E970" s="993">
        <v>3</v>
      </c>
      <c r="F970" s="993" t="s">
        <v>31929</v>
      </c>
      <c r="G970" s="42"/>
      <c r="H970" s="1120" t="s">
        <v>19809</v>
      </c>
      <c r="I970" s="1120" t="s">
        <v>14977</v>
      </c>
      <c r="J970" s="752"/>
      <c r="K970" s="1121" t="s">
        <v>41523</v>
      </c>
    </row>
    <row r="971" spans="1:11" ht="69">
      <c r="A971" s="59">
        <v>220</v>
      </c>
      <c r="B971" s="1118" t="s">
        <v>41584</v>
      </c>
      <c r="C971" s="1119" t="s">
        <v>41498</v>
      </c>
      <c r="D971" s="993">
        <v>2</v>
      </c>
      <c r="E971" s="993">
        <v>6</v>
      </c>
      <c r="F971" s="993" t="s">
        <v>31399</v>
      </c>
      <c r="G971" s="42" t="s">
        <v>38890</v>
      </c>
      <c r="H971" s="1120" t="s">
        <v>19809</v>
      </c>
      <c r="I971" s="1120" t="s">
        <v>27495</v>
      </c>
      <c r="J971" s="752"/>
      <c r="K971" s="1121" t="s">
        <v>41179</v>
      </c>
    </row>
    <row r="972" spans="1:11" ht="69">
      <c r="A972" s="59">
        <v>221</v>
      </c>
      <c r="B972" s="1118" t="s">
        <v>41585</v>
      </c>
      <c r="C972" s="1119" t="s">
        <v>41275</v>
      </c>
      <c r="D972" s="993">
        <v>1</v>
      </c>
      <c r="E972" s="993">
        <v>23</v>
      </c>
      <c r="F972" s="993" t="s">
        <v>31399</v>
      </c>
      <c r="G972" s="42" t="s">
        <v>38890</v>
      </c>
      <c r="H972" s="1120" t="s">
        <v>19809</v>
      </c>
      <c r="I972" s="1120" t="s">
        <v>27495</v>
      </c>
      <c r="J972" s="752"/>
      <c r="K972" s="1121" t="s">
        <v>41179</v>
      </c>
    </row>
    <row r="973" spans="1:11" ht="51.75">
      <c r="A973" s="59">
        <v>222</v>
      </c>
      <c r="B973" s="1118" t="s">
        <v>41586</v>
      </c>
      <c r="C973" s="1119" t="s">
        <v>26663</v>
      </c>
      <c r="D973" s="993">
        <v>3</v>
      </c>
      <c r="E973" s="993">
        <v>44</v>
      </c>
      <c r="F973" s="993" t="s">
        <v>31466</v>
      </c>
      <c r="G973" s="42" t="s">
        <v>31720</v>
      </c>
      <c r="H973" s="1120" t="s">
        <v>19809</v>
      </c>
      <c r="I973" s="1120" t="s">
        <v>27495</v>
      </c>
      <c r="J973" s="752"/>
      <c r="K973" s="1121" t="s">
        <v>41179</v>
      </c>
    </row>
    <row r="974" spans="1:11" ht="51.75">
      <c r="A974" s="59">
        <v>223</v>
      </c>
      <c r="B974" s="1118" t="s">
        <v>41587</v>
      </c>
      <c r="C974" s="1119" t="s">
        <v>26422</v>
      </c>
      <c r="D974" s="993">
        <v>2</v>
      </c>
      <c r="E974" s="993">
        <v>28</v>
      </c>
      <c r="F974" s="993" t="s">
        <v>38866</v>
      </c>
      <c r="G974" s="42" t="s">
        <v>38626</v>
      </c>
      <c r="H974" s="1120" t="s">
        <v>19809</v>
      </c>
      <c r="I974" s="1120" t="s">
        <v>27495</v>
      </c>
      <c r="J974" s="752"/>
      <c r="K974" s="1121" t="s">
        <v>41179</v>
      </c>
    </row>
    <row r="975" spans="1:11" ht="51.75">
      <c r="A975" s="59">
        <v>224</v>
      </c>
      <c r="B975" s="1118" t="s">
        <v>41588</v>
      </c>
      <c r="C975" s="1119" t="s">
        <v>26422</v>
      </c>
      <c r="D975" s="993">
        <v>1</v>
      </c>
      <c r="E975" s="993">
        <v>19</v>
      </c>
      <c r="F975" s="993" t="s">
        <v>31479</v>
      </c>
      <c r="G975" s="42"/>
      <c r="H975" s="1120" t="s">
        <v>19809</v>
      </c>
      <c r="I975" s="1120" t="s">
        <v>14977</v>
      </c>
      <c r="J975" s="752"/>
      <c r="K975" s="1121" t="s">
        <v>41523</v>
      </c>
    </row>
    <row r="976" spans="1:11" ht="51.75">
      <c r="A976" s="59">
        <v>225</v>
      </c>
      <c r="B976" s="1118" t="s">
        <v>41589</v>
      </c>
      <c r="C976" s="1119" t="s">
        <v>26663</v>
      </c>
      <c r="D976" s="993">
        <v>1</v>
      </c>
      <c r="E976" s="993">
        <v>49</v>
      </c>
      <c r="F976" s="993" t="s">
        <v>31479</v>
      </c>
      <c r="G976" s="42"/>
      <c r="H976" s="1120" t="s">
        <v>19809</v>
      </c>
      <c r="I976" s="1120" t="s">
        <v>14977</v>
      </c>
      <c r="J976" s="752"/>
      <c r="K976" s="1121" t="s">
        <v>41361</v>
      </c>
    </row>
    <row r="977" spans="1:11" ht="51.75">
      <c r="A977" s="59">
        <v>226</v>
      </c>
      <c r="B977" s="1118" t="s">
        <v>41590</v>
      </c>
      <c r="C977" s="1119" t="s">
        <v>41591</v>
      </c>
      <c r="D977" s="993">
        <v>2</v>
      </c>
      <c r="E977" s="993">
        <v>8</v>
      </c>
      <c r="F977" s="993" t="s">
        <v>31479</v>
      </c>
      <c r="G977" s="42" t="s">
        <v>31630</v>
      </c>
      <c r="H977" s="1120" t="s">
        <v>19809</v>
      </c>
      <c r="I977" s="1120" t="s">
        <v>27495</v>
      </c>
      <c r="J977" s="752"/>
      <c r="K977" s="1121" t="s">
        <v>41179</v>
      </c>
    </row>
    <row r="978" spans="1:11" ht="51.75">
      <c r="A978" s="59">
        <v>227</v>
      </c>
      <c r="B978" s="1118" t="s">
        <v>41592</v>
      </c>
      <c r="C978" s="1119" t="s">
        <v>41593</v>
      </c>
      <c r="D978" s="993">
        <v>2</v>
      </c>
      <c r="E978" s="993">
        <v>8</v>
      </c>
      <c r="F978" s="993" t="s">
        <v>31476</v>
      </c>
      <c r="G978" s="42" t="s">
        <v>31607</v>
      </c>
      <c r="H978" s="1120" t="s">
        <v>19809</v>
      </c>
      <c r="I978" s="1120" t="s">
        <v>27495</v>
      </c>
      <c r="J978" s="752"/>
      <c r="K978" s="1121" t="s">
        <v>41179</v>
      </c>
    </row>
    <row r="979" spans="1:11" ht="51.75">
      <c r="A979" s="59">
        <v>228</v>
      </c>
      <c r="B979" s="1118" t="s">
        <v>41594</v>
      </c>
      <c r="C979" s="1119" t="s">
        <v>27068</v>
      </c>
      <c r="D979" s="993">
        <v>2</v>
      </c>
      <c r="E979" s="993">
        <v>34</v>
      </c>
      <c r="F979" s="993" t="s">
        <v>31476</v>
      </c>
      <c r="G979" s="42" t="s">
        <v>31636</v>
      </c>
      <c r="H979" s="1120" t="s">
        <v>19809</v>
      </c>
      <c r="I979" s="1120" t="s">
        <v>27495</v>
      </c>
      <c r="J979" s="752"/>
      <c r="K979" s="1121" t="s">
        <v>41179</v>
      </c>
    </row>
    <row r="980" spans="1:11" ht="69">
      <c r="A980" s="59">
        <v>229</v>
      </c>
      <c r="B980" s="1118" t="s">
        <v>41595</v>
      </c>
      <c r="C980" s="1119" t="s">
        <v>41338</v>
      </c>
      <c r="D980" s="993">
        <v>1</v>
      </c>
      <c r="E980" s="993">
        <v>56</v>
      </c>
      <c r="F980" s="993" t="s">
        <v>31476</v>
      </c>
      <c r="G980" s="42" t="s">
        <v>31607</v>
      </c>
      <c r="H980" s="1120" t="s">
        <v>19809</v>
      </c>
      <c r="I980" s="1120" t="s">
        <v>27495</v>
      </c>
      <c r="J980" s="752"/>
      <c r="K980" s="1121" t="s">
        <v>41179</v>
      </c>
    </row>
    <row r="981" spans="1:11" ht="51.75">
      <c r="A981" s="59">
        <v>230</v>
      </c>
      <c r="B981" s="1118" t="s">
        <v>41596</v>
      </c>
      <c r="C981" s="1119" t="s">
        <v>27401</v>
      </c>
      <c r="D981" s="993">
        <v>1</v>
      </c>
      <c r="E981" s="993">
        <v>14</v>
      </c>
      <c r="F981" s="993" t="s">
        <v>31476</v>
      </c>
      <c r="G981" s="42" t="s">
        <v>38890</v>
      </c>
      <c r="H981" s="1120" t="s">
        <v>19809</v>
      </c>
      <c r="I981" s="1120" t="s">
        <v>27495</v>
      </c>
      <c r="J981" s="752"/>
      <c r="K981" s="1121" t="s">
        <v>41179</v>
      </c>
    </row>
    <row r="982" spans="1:11" ht="51.75">
      <c r="A982" s="59">
        <v>231</v>
      </c>
      <c r="B982" s="1118" t="s">
        <v>41597</v>
      </c>
      <c r="C982" s="1119" t="s">
        <v>27404</v>
      </c>
      <c r="D982" s="993">
        <v>1</v>
      </c>
      <c r="E982" s="993">
        <v>17</v>
      </c>
      <c r="F982" s="993" t="s">
        <v>38763</v>
      </c>
      <c r="G982" s="42" t="s">
        <v>31607</v>
      </c>
      <c r="H982" s="1120" t="s">
        <v>19809</v>
      </c>
      <c r="I982" s="1120" t="s">
        <v>27495</v>
      </c>
      <c r="J982" s="752"/>
      <c r="K982" s="1121" t="s">
        <v>41179</v>
      </c>
    </row>
    <row r="983" spans="1:11" ht="34.5">
      <c r="A983" s="59">
        <v>232</v>
      </c>
      <c r="B983" s="1118" t="s">
        <v>41598</v>
      </c>
      <c r="C983" s="1119" t="s">
        <v>41599</v>
      </c>
      <c r="D983" s="993">
        <v>1</v>
      </c>
      <c r="E983" s="993">
        <v>26</v>
      </c>
      <c r="F983" s="993" t="s">
        <v>31535</v>
      </c>
      <c r="G983" s="42" t="s">
        <v>38890</v>
      </c>
      <c r="H983" s="1120" t="s">
        <v>19809</v>
      </c>
      <c r="I983" s="1120" t="s">
        <v>27495</v>
      </c>
      <c r="J983" s="752"/>
      <c r="K983" s="1121" t="s">
        <v>41179</v>
      </c>
    </row>
    <row r="984" spans="1:11" ht="51.75">
      <c r="A984" s="59">
        <v>233</v>
      </c>
      <c r="B984" s="1118" t="s">
        <v>41600</v>
      </c>
      <c r="C984" s="1119" t="s">
        <v>26663</v>
      </c>
      <c r="D984" s="993">
        <v>3</v>
      </c>
      <c r="E984" s="993">
        <v>49</v>
      </c>
      <c r="F984" s="993" t="s">
        <v>31535</v>
      </c>
      <c r="G984" s="42" t="s">
        <v>39399</v>
      </c>
      <c r="H984" s="1120" t="s">
        <v>19809</v>
      </c>
      <c r="I984" s="1120" t="s">
        <v>27495</v>
      </c>
      <c r="J984" s="752"/>
      <c r="K984" s="1121" t="s">
        <v>41179</v>
      </c>
    </row>
    <row r="985" spans="1:11" ht="69">
      <c r="A985" s="59">
        <v>234</v>
      </c>
      <c r="B985" s="1118" t="s">
        <v>41601</v>
      </c>
      <c r="C985" s="1119" t="s">
        <v>41602</v>
      </c>
      <c r="D985" s="993">
        <v>2</v>
      </c>
      <c r="E985" s="993">
        <v>5</v>
      </c>
      <c r="F985" s="993" t="s">
        <v>31535</v>
      </c>
      <c r="G985" s="42" t="s">
        <v>36606</v>
      </c>
      <c r="H985" s="1120" t="s">
        <v>19809</v>
      </c>
      <c r="I985" s="1120" t="s">
        <v>27495</v>
      </c>
      <c r="J985" s="752"/>
      <c r="K985" s="1121" t="s">
        <v>41179</v>
      </c>
    </row>
    <row r="986" spans="1:11" ht="51.75">
      <c r="A986" s="59">
        <v>235</v>
      </c>
      <c r="B986" s="1118" t="s">
        <v>41603</v>
      </c>
      <c r="C986" s="1119" t="s">
        <v>34417</v>
      </c>
      <c r="D986" s="993">
        <v>1</v>
      </c>
      <c r="E986" s="993">
        <v>21</v>
      </c>
      <c r="F986" s="993" t="s">
        <v>31535</v>
      </c>
      <c r="G986" s="42" t="s">
        <v>31607</v>
      </c>
      <c r="H986" s="1120" t="s">
        <v>19809</v>
      </c>
      <c r="I986" s="1120" t="s">
        <v>27495</v>
      </c>
      <c r="J986" s="752"/>
      <c r="K986" s="1121" t="s">
        <v>41179</v>
      </c>
    </row>
    <row r="987" spans="1:11" ht="34.5">
      <c r="A987" s="59">
        <v>236</v>
      </c>
      <c r="B987" s="1118" t="s">
        <v>41604</v>
      </c>
      <c r="C987" s="1119" t="s">
        <v>34760</v>
      </c>
      <c r="D987" s="993">
        <v>1</v>
      </c>
      <c r="E987" s="993">
        <v>17</v>
      </c>
      <c r="F987" s="993" t="s">
        <v>31535</v>
      </c>
      <c r="G987" s="42" t="s">
        <v>31611</v>
      </c>
      <c r="H987" s="1120" t="s">
        <v>19809</v>
      </c>
      <c r="I987" s="1120" t="s">
        <v>27495</v>
      </c>
      <c r="J987" s="752"/>
      <c r="K987" s="1121" t="s">
        <v>41179</v>
      </c>
    </row>
    <row r="988" spans="1:11" ht="86.25">
      <c r="A988" s="59">
        <v>237</v>
      </c>
      <c r="B988" s="1118" t="s">
        <v>41605</v>
      </c>
      <c r="C988" s="1119" t="s">
        <v>41606</v>
      </c>
      <c r="D988" s="993">
        <v>2</v>
      </c>
      <c r="E988" s="993">
        <v>10</v>
      </c>
      <c r="F988" s="993" t="s">
        <v>31535</v>
      </c>
      <c r="G988" s="42" t="s">
        <v>31607</v>
      </c>
      <c r="H988" s="1120" t="s">
        <v>19809</v>
      </c>
      <c r="I988" s="1120" t="s">
        <v>27495</v>
      </c>
      <c r="J988" s="752"/>
      <c r="K988" s="1121" t="s">
        <v>41179</v>
      </c>
    </row>
    <row r="989" spans="1:11" ht="34.5">
      <c r="A989" s="59">
        <v>238</v>
      </c>
      <c r="B989" s="1118" t="s">
        <v>41607</v>
      </c>
      <c r="C989" s="1119" t="s">
        <v>34364</v>
      </c>
      <c r="D989" s="993">
        <v>1</v>
      </c>
      <c r="E989" s="993">
        <v>11</v>
      </c>
      <c r="F989" s="993" t="s">
        <v>31535</v>
      </c>
      <c r="G989" s="42" t="s">
        <v>38890</v>
      </c>
      <c r="H989" s="1120" t="s">
        <v>19809</v>
      </c>
      <c r="I989" s="1120" t="s">
        <v>27495</v>
      </c>
      <c r="J989" s="752"/>
      <c r="K989" s="1121" t="s">
        <v>41179</v>
      </c>
    </row>
    <row r="990" spans="1:11" ht="51.75">
      <c r="A990" s="59">
        <v>239</v>
      </c>
      <c r="B990" s="1118" t="s">
        <v>41608</v>
      </c>
      <c r="C990" s="1119" t="s">
        <v>34360</v>
      </c>
      <c r="D990" s="993">
        <v>1</v>
      </c>
      <c r="E990" s="993">
        <v>7</v>
      </c>
      <c r="F990" s="993" t="s">
        <v>31535</v>
      </c>
      <c r="G990" s="42" t="s">
        <v>38890</v>
      </c>
      <c r="H990" s="1120" t="s">
        <v>19809</v>
      </c>
      <c r="I990" s="1120" t="s">
        <v>27495</v>
      </c>
      <c r="J990" s="752"/>
      <c r="K990" s="1121" t="s">
        <v>41179</v>
      </c>
    </row>
    <row r="991" spans="1:11" ht="69">
      <c r="A991" s="59">
        <v>240</v>
      </c>
      <c r="B991" s="1118" t="s">
        <v>41609</v>
      </c>
      <c r="C991" s="1119" t="s">
        <v>41610</v>
      </c>
      <c r="D991" s="993">
        <v>1</v>
      </c>
      <c r="E991" s="993">
        <v>11</v>
      </c>
      <c r="F991" s="993" t="s">
        <v>31535</v>
      </c>
      <c r="G991" s="42" t="s">
        <v>31607</v>
      </c>
      <c r="H991" s="1120" t="s">
        <v>19809</v>
      </c>
      <c r="I991" s="1120" t="s">
        <v>27495</v>
      </c>
      <c r="J991" s="752"/>
      <c r="K991" s="1121" t="s">
        <v>41179</v>
      </c>
    </row>
    <row r="992" spans="1:11" ht="51.75">
      <c r="A992" s="59">
        <v>241</v>
      </c>
      <c r="B992" s="1118" t="s">
        <v>41611</v>
      </c>
      <c r="C992" s="1119" t="s">
        <v>34366</v>
      </c>
      <c r="D992" s="993">
        <v>1</v>
      </c>
      <c r="E992" s="993">
        <v>23</v>
      </c>
      <c r="F992" s="993" t="s">
        <v>31520</v>
      </c>
      <c r="G992" s="42" t="s">
        <v>38890</v>
      </c>
      <c r="H992" s="1120" t="s">
        <v>19809</v>
      </c>
      <c r="I992" s="1120" t="s">
        <v>27495</v>
      </c>
      <c r="J992" s="752"/>
      <c r="K992" s="1121" t="s">
        <v>41179</v>
      </c>
    </row>
    <row r="993" spans="1:11" ht="34.5">
      <c r="A993" s="59">
        <v>242</v>
      </c>
      <c r="B993" s="1118" t="s">
        <v>41612</v>
      </c>
      <c r="C993" s="1119" t="s">
        <v>41613</v>
      </c>
      <c r="D993" s="993">
        <v>1</v>
      </c>
      <c r="E993" s="993">
        <v>13</v>
      </c>
      <c r="F993" s="993" t="s">
        <v>31520</v>
      </c>
      <c r="G993" s="42" t="s">
        <v>38890</v>
      </c>
      <c r="H993" s="1120" t="s">
        <v>19809</v>
      </c>
      <c r="I993" s="1120" t="s">
        <v>27495</v>
      </c>
      <c r="J993" s="752"/>
      <c r="K993" s="1121" t="s">
        <v>41179</v>
      </c>
    </row>
    <row r="994" spans="1:11" ht="51.75">
      <c r="A994" s="59">
        <v>243</v>
      </c>
      <c r="B994" s="1118" t="s">
        <v>41614</v>
      </c>
      <c r="C994" s="1119" t="s">
        <v>41615</v>
      </c>
      <c r="D994" s="993">
        <v>1</v>
      </c>
      <c r="E994" s="993">
        <v>29</v>
      </c>
      <c r="F994" s="993" t="s">
        <v>31520</v>
      </c>
      <c r="G994" s="42" t="s">
        <v>38890</v>
      </c>
      <c r="H994" s="1120" t="s">
        <v>19809</v>
      </c>
      <c r="I994" s="1120" t="s">
        <v>27495</v>
      </c>
      <c r="J994" s="752"/>
      <c r="K994" s="1121" t="s">
        <v>41179</v>
      </c>
    </row>
    <row r="995" spans="1:11" ht="69">
      <c r="A995" s="59">
        <v>244</v>
      </c>
      <c r="B995" s="1118" t="s">
        <v>41616</v>
      </c>
      <c r="C995" s="1119" t="s">
        <v>41617</v>
      </c>
      <c r="D995" s="993">
        <v>1</v>
      </c>
      <c r="E995" s="993">
        <v>5</v>
      </c>
      <c r="F995" s="993" t="s">
        <v>31520</v>
      </c>
      <c r="G995" s="42" t="s">
        <v>38890</v>
      </c>
      <c r="H995" s="1120" t="s">
        <v>19809</v>
      </c>
      <c r="I995" s="1120" t="s">
        <v>27495</v>
      </c>
      <c r="J995" s="752"/>
      <c r="K995" s="1121" t="s">
        <v>41179</v>
      </c>
    </row>
    <row r="996" spans="1:11" ht="51.75">
      <c r="A996" s="59">
        <v>245</v>
      </c>
      <c r="B996" s="1118" t="s">
        <v>41618</v>
      </c>
      <c r="C996" s="1119" t="s">
        <v>27068</v>
      </c>
      <c r="D996" s="993">
        <v>1</v>
      </c>
      <c r="E996" s="993">
        <v>37</v>
      </c>
      <c r="F996" s="993" t="s">
        <v>31520</v>
      </c>
      <c r="G996" s="42" t="s">
        <v>38890</v>
      </c>
      <c r="H996" s="1120" t="s">
        <v>19809</v>
      </c>
      <c r="I996" s="1120" t="s">
        <v>27495</v>
      </c>
      <c r="J996" s="752"/>
      <c r="K996" s="1121" t="s">
        <v>41179</v>
      </c>
    </row>
    <row r="997" spans="1:11" ht="51.75">
      <c r="A997" s="59">
        <v>246</v>
      </c>
      <c r="B997" s="1118" t="s">
        <v>41619</v>
      </c>
      <c r="C997" s="1119" t="s">
        <v>27094</v>
      </c>
      <c r="D997" s="993">
        <v>1</v>
      </c>
      <c r="E997" s="993">
        <v>3</v>
      </c>
      <c r="F997" s="993" t="s">
        <v>31520</v>
      </c>
      <c r="G997" s="42" t="s">
        <v>38890</v>
      </c>
      <c r="H997" s="1120" t="s">
        <v>19809</v>
      </c>
      <c r="I997" s="1120" t="s">
        <v>27495</v>
      </c>
      <c r="J997" s="752"/>
      <c r="K997" s="1121" t="s">
        <v>41179</v>
      </c>
    </row>
    <row r="998" spans="1:11" ht="51.75">
      <c r="A998" s="59">
        <v>247</v>
      </c>
      <c r="B998" s="1118" t="s">
        <v>41620</v>
      </c>
      <c r="C998" s="1119" t="s">
        <v>34313</v>
      </c>
      <c r="D998" s="993">
        <v>1</v>
      </c>
      <c r="E998" s="993">
        <v>2</v>
      </c>
      <c r="F998" s="993" t="s">
        <v>31520</v>
      </c>
      <c r="G998" s="42" t="s">
        <v>38890</v>
      </c>
      <c r="H998" s="1120" t="s">
        <v>19809</v>
      </c>
      <c r="I998" s="1120" t="s">
        <v>27495</v>
      </c>
      <c r="J998" s="752"/>
      <c r="K998" s="1121" t="s">
        <v>41179</v>
      </c>
    </row>
    <row r="999" spans="1:11" ht="34.5">
      <c r="A999" s="59">
        <v>248</v>
      </c>
      <c r="B999" s="1118" t="s">
        <v>41621</v>
      </c>
      <c r="C999" s="1119" t="s">
        <v>34861</v>
      </c>
      <c r="D999" s="993">
        <v>1</v>
      </c>
      <c r="E999" s="993">
        <v>3</v>
      </c>
      <c r="F999" s="993" t="s">
        <v>31520</v>
      </c>
      <c r="G999" s="42" t="s">
        <v>38890</v>
      </c>
      <c r="H999" s="1120" t="s">
        <v>19809</v>
      </c>
      <c r="I999" s="1120" t="s">
        <v>27495</v>
      </c>
      <c r="J999" s="752"/>
      <c r="K999" s="1121" t="s">
        <v>41179</v>
      </c>
    </row>
    <row r="1000" spans="1:11" ht="34.5">
      <c r="A1000" s="59">
        <v>249</v>
      </c>
      <c r="B1000" s="1118" t="s">
        <v>41622</v>
      </c>
      <c r="C1000" s="1119" t="s">
        <v>34763</v>
      </c>
      <c r="D1000" s="993">
        <v>1</v>
      </c>
      <c r="E1000" s="993">
        <v>2</v>
      </c>
      <c r="F1000" s="993" t="s">
        <v>38885</v>
      </c>
      <c r="G1000" s="42" t="s">
        <v>38890</v>
      </c>
      <c r="H1000" s="1120" t="s">
        <v>19809</v>
      </c>
      <c r="I1000" s="1120" t="s">
        <v>27495</v>
      </c>
      <c r="J1000" s="752"/>
      <c r="K1000" s="1121" t="s">
        <v>41179</v>
      </c>
    </row>
    <row r="1001" spans="1:11" ht="51.75">
      <c r="A1001" s="59">
        <v>250</v>
      </c>
      <c r="B1001" s="1118" t="s">
        <v>41623</v>
      </c>
      <c r="C1001" s="1119" t="s">
        <v>34500</v>
      </c>
      <c r="D1001" s="993">
        <v>1</v>
      </c>
      <c r="E1001" s="993">
        <v>2</v>
      </c>
      <c r="F1001" s="993" t="s">
        <v>38885</v>
      </c>
      <c r="G1001" s="42" t="s">
        <v>38890</v>
      </c>
      <c r="H1001" s="1120" t="s">
        <v>19809</v>
      </c>
      <c r="I1001" s="1120" t="s">
        <v>27495</v>
      </c>
      <c r="J1001" s="752"/>
      <c r="K1001" s="1121" t="s">
        <v>41179</v>
      </c>
    </row>
    <row r="1002" spans="1:11" ht="51.75">
      <c r="A1002" s="59">
        <v>251</v>
      </c>
      <c r="B1002" s="1118" t="s">
        <v>41624</v>
      </c>
      <c r="C1002" s="1119" t="s">
        <v>41299</v>
      </c>
      <c r="D1002" s="993">
        <v>2</v>
      </c>
      <c r="E1002" s="993">
        <v>13</v>
      </c>
      <c r="F1002" s="993" t="s">
        <v>38885</v>
      </c>
      <c r="G1002" s="42" t="s">
        <v>31641</v>
      </c>
      <c r="H1002" s="1120" t="s">
        <v>19809</v>
      </c>
      <c r="I1002" s="1120" t="s">
        <v>27495</v>
      </c>
      <c r="J1002" s="752"/>
      <c r="K1002" s="1121" t="s">
        <v>41179</v>
      </c>
    </row>
    <row r="1003" spans="1:11" ht="51.75">
      <c r="A1003" s="59">
        <v>252</v>
      </c>
      <c r="B1003" s="1118" t="s">
        <v>41625</v>
      </c>
      <c r="C1003" s="1119" t="s">
        <v>41626</v>
      </c>
      <c r="D1003" s="993">
        <v>1</v>
      </c>
      <c r="E1003" s="993">
        <v>9</v>
      </c>
      <c r="F1003" s="993" t="s">
        <v>38885</v>
      </c>
      <c r="G1003" s="42" t="s">
        <v>38890</v>
      </c>
      <c r="H1003" s="1120" t="s">
        <v>19809</v>
      </c>
      <c r="I1003" s="1120" t="s">
        <v>27495</v>
      </c>
      <c r="J1003" s="752"/>
      <c r="K1003" s="1121" t="s">
        <v>41179</v>
      </c>
    </row>
    <row r="1004" spans="1:11" ht="51.75">
      <c r="A1004" s="59">
        <v>253</v>
      </c>
      <c r="B1004" s="1118" t="s">
        <v>41627</v>
      </c>
      <c r="C1004" s="1119" t="s">
        <v>41628</v>
      </c>
      <c r="D1004" s="993">
        <v>1</v>
      </c>
      <c r="E1004" s="993">
        <v>7</v>
      </c>
      <c r="F1004" s="993" t="s">
        <v>38885</v>
      </c>
      <c r="G1004" s="42" t="s">
        <v>38890</v>
      </c>
      <c r="H1004" s="1120" t="s">
        <v>19809</v>
      </c>
      <c r="I1004" s="1120" t="s">
        <v>27495</v>
      </c>
      <c r="J1004" s="752"/>
      <c r="K1004" s="1121" t="s">
        <v>41179</v>
      </c>
    </row>
    <row r="1005" spans="1:11" ht="51.75">
      <c r="A1005" s="59">
        <v>254</v>
      </c>
      <c r="B1005" s="1118" t="s">
        <v>41629</v>
      </c>
      <c r="C1005" s="1119" t="s">
        <v>41630</v>
      </c>
      <c r="D1005" s="993">
        <v>1</v>
      </c>
      <c r="E1005" s="993">
        <v>32</v>
      </c>
      <c r="F1005" s="993" t="s">
        <v>31540</v>
      </c>
      <c r="G1005" s="42"/>
      <c r="H1005" s="1120" t="s">
        <v>19809</v>
      </c>
      <c r="I1005" s="1120" t="s">
        <v>14977</v>
      </c>
      <c r="J1005" s="752"/>
      <c r="K1005" s="1121" t="s">
        <v>41442</v>
      </c>
    </row>
    <row r="1006" spans="1:11" ht="25.5">
      <c r="A1006" s="59">
        <v>255</v>
      </c>
      <c r="B1006" s="1118" t="s">
        <v>41631</v>
      </c>
      <c r="C1006" s="1119" t="s">
        <v>41632</v>
      </c>
      <c r="D1006" s="993">
        <v>2</v>
      </c>
      <c r="E1006" s="993">
        <v>459</v>
      </c>
      <c r="F1006" s="993" t="s">
        <v>31540</v>
      </c>
      <c r="G1006" s="42"/>
      <c r="H1006" s="1120" t="s">
        <v>19809</v>
      </c>
      <c r="I1006" s="1120" t="s">
        <v>14977</v>
      </c>
      <c r="J1006" s="752"/>
      <c r="K1006" s="1121" t="s">
        <v>41179</v>
      </c>
    </row>
    <row r="1007" spans="1:11" ht="51.75">
      <c r="A1007" s="59">
        <v>256</v>
      </c>
      <c r="B1007" s="1118" t="s">
        <v>41633</v>
      </c>
      <c r="C1007" s="1119" t="s">
        <v>41634</v>
      </c>
      <c r="D1007" s="993">
        <v>2</v>
      </c>
      <c r="E1007" s="993">
        <v>136</v>
      </c>
      <c r="F1007" s="993" t="s">
        <v>36826</v>
      </c>
      <c r="G1007" s="42"/>
      <c r="H1007" s="1120" t="s">
        <v>19809</v>
      </c>
      <c r="I1007" s="1120" t="s">
        <v>14977</v>
      </c>
      <c r="J1007" s="752"/>
      <c r="K1007" s="752" t="s">
        <v>41425</v>
      </c>
    </row>
    <row r="1008" spans="1:11" ht="34.5">
      <c r="A1008" s="59">
        <v>257</v>
      </c>
      <c r="B1008" s="1118" t="s">
        <v>41635</v>
      </c>
      <c r="C1008" s="1119" t="s">
        <v>41636</v>
      </c>
      <c r="D1008" s="993">
        <v>2</v>
      </c>
      <c r="E1008" s="993">
        <v>31</v>
      </c>
      <c r="F1008" s="993" t="s">
        <v>36826</v>
      </c>
      <c r="G1008" s="42" t="s">
        <v>38991</v>
      </c>
      <c r="H1008" s="1120" t="s">
        <v>19809</v>
      </c>
      <c r="I1008" s="1120" t="s">
        <v>27495</v>
      </c>
      <c r="J1008" s="752"/>
      <c r="K1008" s="1121" t="s">
        <v>41179</v>
      </c>
    </row>
    <row r="1009" spans="1:11" ht="51.75">
      <c r="A1009" s="59">
        <v>258</v>
      </c>
      <c r="B1009" s="1118" t="s">
        <v>41637</v>
      </c>
      <c r="C1009" s="1119" t="s">
        <v>41638</v>
      </c>
      <c r="D1009" s="993">
        <v>2</v>
      </c>
      <c r="E1009" s="993">
        <v>40</v>
      </c>
      <c r="F1009" s="993" t="s">
        <v>31630</v>
      </c>
      <c r="G1009" s="42" t="s">
        <v>36606</v>
      </c>
      <c r="H1009" s="1120" t="s">
        <v>19809</v>
      </c>
      <c r="I1009" s="1120" t="s">
        <v>27495</v>
      </c>
      <c r="J1009" s="752"/>
      <c r="K1009" s="1121" t="s">
        <v>41179</v>
      </c>
    </row>
    <row r="1010" spans="1:11" ht="51.75">
      <c r="A1010" s="59">
        <v>259</v>
      </c>
      <c r="B1010" s="1118" t="s">
        <v>41639</v>
      </c>
      <c r="C1010" s="1119" t="s">
        <v>41640</v>
      </c>
      <c r="D1010" s="993">
        <v>1</v>
      </c>
      <c r="E1010" s="993">
        <v>1</v>
      </c>
      <c r="F1010" s="993" t="s">
        <v>41189</v>
      </c>
      <c r="G1010" s="42" t="s">
        <v>31641</v>
      </c>
      <c r="H1010" s="1120" t="s">
        <v>19809</v>
      </c>
      <c r="I1010" s="1120" t="s">
        <v>27495</v>
      </c>
      <c r="J1010" s="752"/>
      <c r="K1010" s="1121" t="s">
        <v>41179</v>
      </c>
    </row>
    <row r="1011" spans="1:11" ht="69">
      <c r="A1011" s="59">
        <v>260</v>
      </c>
      <c r="B1011" s="1118" t="s">
        <v>41641</v>
      </c>
      <c r="C1011" s="1119" t="s">
        <v>41642</v>
      </c>
      <c r="D1011" s="993">
        <v>2</v>
      </c>
      <c r="E1011" s="993">
        <v>10</v>
      </c>
      <c r="F1011" s="993" t="s">
        <v>38614</v>
      </c>
      <c r="G1011" s="42" t="s">
        <v>31714</v>
      </c>
      <c r="H1011" s="1120" t="s">
        <v>19809</v>
      </c>
      <c r="I1011" s="1120" t="s">
        <v>27495</v>
      </c>
      <c r="J1011" s="752"/>
      <c r="K1011" s="1121" t="s">
        <v>41179</v>
      </c>
    </row>
    <row r="1012" spans="1:11" ht="86.25">
      <c r="A1012" s="59">
        <v>261</v>
      </c>
      <c r="B1012" s="1118" t="s">
        <v>41643</v>
      </c>
      <c r="C1012" s="1119" t="s">
        <v>41644</v>
      </c>
      <c r="D1012" s="993">
        <v>1</v>
      </c>
      <c r="E1012" s="993">
        <v>5</v>
      </c>
      <c r="F1012" s="993" t="s">
        <v>41189</v>
      </c>
      <c r="G1012" s="42"/>
      <c r="H1012" s="1120" t="s">
        <v>19809</v>
      </c>
      <c r="I1012" s="1120" t="s">
        <v>14977</v>
      </c>
      <c r="J1012" s="752"/>
      <c r="K1012" s="752" t="s">
        <v>41442</v>
      </c>
    </row>
    <row r="1013" spans="1:11" ht="34.5">
      <c r="A1013" s="59">
        <v>262</v>
      </c>
      <c r="B1013" s="1118" t="s">
        <v>41645</v>
      </c>
      <c r="C1013" s="1119" t="s">
        <v>41646</v>
      </c>
      <c r="D1013" s="993">
        <v>1</v>
      </c>
      <c r="E1013" s="993">
        <v>8</v>
      </c>
      <c r="F1013" s="993" t="s">
        <v>31591</v>
      </c>
      <c r="G1013" s="42" t="s">
        <v>31636</v>
      </c>
      <c r="H1013" s="1120" t="s">
        <v>19809</v>
      </c>
      <c r="I1013" s="1120" t="s">
        <v>27495</v>
      </c>
      <c r="J1013" s="752"/>
      <c r="K1013" s="1121" t="s">
        <v>41179</v>
      </c>
    </row>
    <row r="1014" spans="1:11" ht="34.5">
      <c r="A1014" s="59">
        <v>263</v>
      </c>
      <c r="B1014" s="1118" t="s">
        <v>41647</v>
      </c>
      <c r="C1014" s="1119" t="s">
        <v>41648</v>
      </c>
      <c r="D1014" s="993">
        <v>2</v>
      </c>
      <c r="E1014" s="993">
        <v>8</v>
      </c>
      <c r="F1014" s="993" t="s">
        <v>31636</v>
      </c>
      <c r="G1014" s="42"/>
      <c r="H1014" s="1120" t="s">
        <v>19809</v>
      </c>
      <c r="I1014" s="1120" t="s">
        <v>14977</v>
      </c>
      <c r="J1014" s="752"/>
      <c r="K1014" s="752" t="s">
        <v>41425</v>
      </c>
    </row>
    <row r="1015" spans="1:11" ht="155.25">
      <c r="A1015" s="59">
        <v>264</v>
      </c>
      <c r="B1015" s="1118" t="s">
        <v>41649</v>
      </c>
      <c r="C1015" s="1119" t="s">
        <v>41650</v>
      </c>
      <c r="D1015" s="993">
        <v>2</v>
      </c>
      <c r="E1015" s="993">
        <v>17</v>
      </c>
      <c r="F1015" s="993" t="s">
        <v>31582</v>
      </c>
      <c r="G1015" s="42" t="s">
        <v>31636</v>
      </c>
      <c r="H1015" s="1120" t="s">
        <v>19809</v>
      </c>
      <c r="I1015" s="1120" t="s">
        <v>27495</v>
      </c>
      <c r="J1015" s="752"/>
      <c r="K1015" s="1121" t="s">
        <v>41179</v>
      </c>
    </row>
    <row r="1016" spans="1:11" ht="51.75">
      <c r="A1016" s="59">
        <v>265</v>
      </c>
      <c r="B1016" s="1118" t="s">
        <v>41651</v>
      </c>
      <c r="C1016" s="1119" t="s">
        <v>26663</v>
      </c>
      <c r="D1016" s="993">
        <v>2</v>
      </c>
      <c r="E1016" s="993">
        <v>19</v>
      </c>
      <c r="F1016" s="993" t="s">
        <v>31607</v>
      </c>
      <c r="G1016" s="42" t="s">
        <v>31700</v>
      </c>
      <c r="H1016" s="1120" t="s">
        <v>19809</v>
      </c>
      <c r="I1016" s="1120" t="s">
        <v>27495</v>
      </c>
      <c r="J1016" s="752"/>
      <c r="K1016" s="1121" t="s">
        <v>41179</v>
      </c>
    </row>
    <row r="1017" spans="1:11" ht="51.75">
      <c r="A1017" s="59">
        <v>266</v>
      </c>
      <c r="B1017" s="1118" t="s">
        <v>41652</v>
      </c>
      <c r="C1017" s="1119" t="s">
        <v>26422</v>
      </c>
      <c r="D1017" s="993">
        <v>2</v>
      </c>
      <c r="E1017" s="993">
        <v>32</v>
      </c>
      <c r="F1017" s="993" t="s">
        <v>36833</v>
      </c>
      <c r="G1017" s="42"/>
      <c r="H1017" s="1120" t="s">
        <v>19809</v>
      </c>
      <c r="I1017" s="1120" t="s">
        <v>14977</v>
      </c>
      <c r="J1017" s="752"/>
      <c r="K1017" s="752" t="s">
        <v>41425</v>
      </c>
    </row>
    <row r="1018" spans="1:11" ht="103.5">
      <c r="A1018" s="59">
        <v>267</v>
      </c>
      <c r="B1018" s="1118" t="s">
        <v>41653</v>
      </c>
      <c r="C1018" s="1119" t="s">
        <v>41654</v>
      </c>
      <c r="D1018" s="993">
        <v>2</v>
      </c>
      <c r="E1018" s="993">
        <v>40</v>
      </c>
      <c r="F1018" s="993" t="s">
        <v>31630</v>
      </c>
      <c r="G1018" s="42"/>
      <c r="H1018" s="1120" t="s">
        <v>19809</v>
      </c>
      <c r="I1018" s="1120" t="s">
        <v>14977</v>
      </c>
      <c r="J1018" s="752"/>
      <c r="K1018" s="752" t="s">
        <v>41425</v>
      </c>
    </row>
    <row r="1019" spans="1:11" ht="86.25">
      <c r="A1019" s="59">
        <v>268</v>
      </c>
      <c r="B1019" s="1118" t="s">
        <v>41655</v>
      </c>
      <c r="C1019" s="1119" t="s">
        <v>41656</v>
      </c>
      <c r="D1019" s="993">
        <v>1</v>
      </c>
      <c r="E1019" s="993">
        <v>1</v>
      </c>
      <c r="F1019" s="993" t="s">
        <v>31630</v>
      </c>
      <c r="G1019" s="42"/>
      <c r="H1019" s="1120" t="s">
        <v>19809</v>
      </c>
      <c r="I1019" s="1120" t="s">
        <v>14977</v>
      </c>
      <c r="J1019" s="752"/>
      <c r="K1019" s="1121" t="s">
        <v>41179</v>
      </c>
    </row>
    <row r="1020" spans="1:11" ht="34.5">
      <c r="A1020" s="59">
        <v>269</v>
      </c>
      <c r="B1020" s="1118" t="s">
        <v>41657</v>
      </c>
      <c r="C1020" s="1119" t="s">
        <v>41658</v>
      </c>
      <c r="D1020" s="993">
        <v>1</v>
      </c>
      <c r="E1020" s="993">
        <v>4</v>
      </c>
      <c r="F1020" s="993" t="s">
        <v>31630</v>
      </c>
      <c r="G1020" s="42"/>
      <c r="H1020" s="1120" t="s">
        <v>19809</v>
      </c>
      <c r="I1020" s="1120" t="s">
        <v>14977</v>
      </c>
      <c r="J1020" s="752"/>
      <c r="K1020" s="1121" t="s">
        <v>41179</v>
      </c>
    </row>
    <row r="1021" spans="1:11" ht="51.75">
      <c r="A1021" s="59">
        <v>270</v>
      </c>
      <c r="B1021" s="1118" t="s">
        <v>41659</v>
      </c>
      <c r="C1021" s="1119" t="s">
        <v>41660</v>
      </c>
      <c r="D1021" s="993">
        <v>2</v>
      </c>
      <c r="E1021" s="993">
        <v>23</v>
      </c>
      <c r="F1021" s="993" t="s">
        <v>36593</v>
      </c>
      <c r="G1021" s="42" t="s">
        <v>31714</v>
      </c>
      <c r="H1021" s="1120" t="s">
        <v>19809</v>
      </c>
      <c r="I1021" s="1120" t="s">
        <v>27495</v>
      </c>
      <c r="J1021" s="752"/>
      <c r="K1021" s="1121" t="s">
        <v>41179</v>
      </c>
    </row>
    <row r="1022" spans="1:11" ht="69">
      <c r="A1022" s="59">
        <v>271</v>
      </c>
      <c r="B1022" s="1118" t="s">
        <v>41661</v>
      </c>
      <c r="C1022" s="1119" t="s">
        <v>34772</v>
      </c>
      <c r="D1022" s="993">
        <v>1</v>
      </c>
      <c r="E1022" s="993">
        <v>16</v>
      </c>
      <c r="F1022" s="993" t="s">
        <v>36593</v>
      </c>
      <c r="G1022" s="42" t="s">
        <v>31714</v>
      </c>
      <c r="H1022" s="1120" t="s">
        <v>19809</v>
      </c>
      <c r="I1022" s="1120" t="s">
        <v>27495</v>
      </c>
      <c r="J1022" s="752"/>
      <c r="K1022" s="1121" t="s">
        <v>41179</v>
      </c>
    </row>
    <row r="1023" spans="1:11" ht="34.5">
      <c r="A1023" s="59">
        <v>272</v>
      </c>
      <c r="B1023" s="1118" t="s">
        <v>41662</v>
      </c>
      <c r="C1023" s="1119" t="s">
        <v>34498</v>
      </c>
      <c r="D1023" s="993">
        <v>1</v>
      </c>
      <c r="E1023" s="993">
        <v>4</v>
      </c>
      <c r="F1023" s="993" t="s">
        <v>36593</v>
      </c>
      <c r="G1023" s="42" t="s">
        <v>31714</v>
      </c>
      <c r="H1023" s="1120" t="s">
        <v>19809</v>
      </c>
      <c r="I1023" s="1120" t="s">
        <v>27495</v>
      </c>
      <c r="J1023" s="752"/>
      <c r="K1023" s="1121" t="s">
        <v>41179</v>
      </c>
    </row>
    <row r="1024" spans="1:11" ht="69">
      <c r="A1024" s="59">
        <v>273</v>
      </c>
      <c r="B1024" s="1118" t="s">
        <v>41663</v>
      </c>
      <c r="C1024" s="1119" t="s">
        <v>41664</v>
      </c>
      <c r="D1024" s="993">
        <v>1</v>
      </c>
      <c r="E1024" s="993">
        <v>26</v>
      </c>
      <c r="F1024" s="993" t="s">
        <v>36593</v>
      </c>
      <c r="G1024" s="42" t="s">
        <v>31714</v>
      </c>
      <c r="H1024" s="1120" t="s">
        <v>19809</v>
      </c>
      <c r="I1024" s="1120" t="s">
        <v>27495</v>
      </c>
      <c r="J1024" s="752"/>
      <c r="K1024" s="1121" t="s">
        <v>41179</v>
      </c>
    </row>
    <row r="1025" spans="1:11" ht="34.5">
      <c r="A1025" s="59">
        <v>274</v>
      </c>
      <c r="B1025" s="1118" t="s">
        <v>41665</v>
      </c>
      <c r="C1025" s="1119" t="s">
        <v>34364</v>
      </c>
      <c r="D1025" s="993">
        <v>1</v>
      </c>
      <c r="E1025" s="993">
        <v>25</v>
      </c>
      <c r="F1025" s="993" t="s">
        <v>36593</v>
      </c>
      <c r="G1025" s="42" t="s">
        <v>31714</v>
      </c>
      <c r="H1025" s="1120" t="s">
        <v>19809</v>
      </c>
      <c r="I1025" s="1120" t="s">
        <v>27495</v>
      </c>
      <c r="J1025" s="752"/>
      <c r="K1025" s="1121" t="s">
        <v>41179</v>
      </c>
    </row>
    <row r="1026" spans="1:11" ht="51.75">
      <c r="A1026" s="59">
        <v>275</v>
      </c>
      <c r="B1026" s="1118" t="s">
        <v>41666</v>
      </c>
      <c r="C1026" s="1119" t="s">
        <v>41667</v>
      </c>
      <c r="D1026" s="993">
        <v>1</v>
      </c>
      <c r="E1026" s="993">
        <v>6</v>
      </c>
      <c r="F1026" s="993" t="s">
        <v>31693</v>
      </c>
      <c r="G1026" s="42" t="s">
        <v>38698</v>
      </c>
      <c r="H1026" s="1120" t="s">
        <v>19809</v>
      </c>
      <c r="I1026" s="1120" t="s">
        <v>27495</v>
      </c>
      <c r="J1026" s="752"/>
      <c r="K1026" s="1121" t="s">
        <v>41179</v>
      </c>
    </row>
    <row r="1027" spans="1:11" ht="69">
      <c r="A1027" s="59">
        <v>276</v>
      </c>
      <c r="B1027" s="1118" t="s">
        <v>41668</v>
      </c>
      <c r="C1027" s="1119" t="s">
        <v>41669</v>
      </c>
      <c r="D1027" s="993">
        <v>1</v>
      </c>
      <c r="E1027" s="993">
        <v>13</v>
      </c>
      <c r="F1027" s="993" t="s">
        <v>31666</v>
      </c>
      <c r="G1027" s="42" t="s">
        <v>38698</v>
      </c>
      <c r="H1027" s="1120" t="s">
        <v>19809</v>
      </c>
      <c r="I1027" s="1120" t="s">
        <v>27495</v>
      </c>
      <c r="J1027" s="752"/>
      <c r="K1027" s="1121" t="s">
        <v>41179</v>
      </c>
    </row>
    <row r="1028" spans="1:11" ht="51.75">
      <c r="A1028" s="59">
        <v>277</v>
      </c>
      <c r="B1028" s="1118" t="s">
        <v>41670</v>
      </c>
      <c r="C1028" s="1119" t="s">
        <v>26663</v>
      </c>
      <c r="D1028" s="993">
        <v>2</v>
      </c>
      <c r="E1028" s="993">
        <v>17</v>
      </c>
      <c r="F1028" s="993" t="s">
        <v>31666</v>
      </c>
      <c r="G1028" s="42" t="s">
        <v>36681</v>
      </c>
      <c r="H1028" s="1120" t="s">
        <v>19809</v>
      </c>
      <c r="I1028" s="1120" t="s">
        <v>27495</v>
      </c>
      <c r="J1028" s="752"/>
      <c r="K1028" s="1121" t="s">
        <v>41179</v>
      </c>
    </row>
    <row r="1029" spans="1:11" ht="51.75">
      <c r="A1029" s="59">
        <v>278</v>
      </c>
      <c r="B1029" s="1118" t="s">
        <v>41671</v>
      </c>
      <c r="C1029" s="1119" t="s">
        <v>26422</v>
      </c>
      <c r="D1029" s="993">
        <v>2</v>
      </c>
      <c r="E1029" s="993">
        <v>13</v>
      </c>
      <c r="F1029" s="993" t="s">
        <v>31666</v>
      </c>
      <c r="G1029" s="42"/>
      <c r="H1029" s="1120" t="s">
        <v>19809</v>
      </c>
      <c r="I1029" s="1120" t="s">
        <v>14977</v>
      </c>
      <c r="J1029" s="752"/>
      <c r="K1029" s="752" t="s">
        <v>41425</v>
      </c>
    </row>
    <row r="1030" spans="1:11" ht="34.5">
      <c r="A1030" s="59">
        <v>279</v>
      </c>
      <c r="B1030" s="1118" t="s">
        <v>41672</v>
      </c>
      <c r="C1030" s="1119" t="s">
        <v>41673</v>
      </c>
      <c r="D1030" s="993">
        <v>1</v>
      </c>
      <c r="E1030" s="993">
        <v>5</v>
      </c>
      <c r="F1030" s="993" t="s">
        <v>31700</v>
      </c>
      <c r="G1030" s="42" t="s">
        <v>38698</v>
      </c>
      <c r="H1030" s="1120" t="s">
        <v>19809</v>
      </c>
      <c r="I1030" s="1120" t="s">
        <v>27495</v>
      </c>
      <c r="J1030" s="752"/>
      <c r="K1030" s="1121" t="s">
        <v>41179</v>
      </c>
    </row>
    <row r="1031" spans="1:11" ht="51.75">
      <c r="A1031" s="59">
        <v>280</v>
      </c>
      <c r="B1031" s="1118" t="s">
        <v>41674</v>
      </c>
      <c r="C1031" s="1119" t="s">
        <v>26663</v>
      </c>
      <c r="D1031" s="993">
        <v>3</v>
      </c>
      <c r="E1031" s="993">
        <v>50</v>
      </c>
      <c r="F1031" s="993" t="s">
        <v>38626</v>
      </c>
      <c r="G1031" s="42" t="s">
        <v>31839</v>
      </c>
      <c r="H1031" s="1120" t="s">
        <v>19809</v>
      </c>
      <c r="I1031" s="1120" t="s">
        <v>14977</v>
      </c>
      <c r="J1031" s="752"/>
      <c r="K1031" s="752" t="s">
        <v>41425</v>
      </c>
    </row>
    <row r="1032" spans="1:11" ht="69">
      <c r="A1032" s="59">
        <v>281</v>
      </c>
      <c r="B1032" s="1118" t="s">
        <v>41675</v>
      </c>
      <c r="C1032" s="1119" t="s">
        <v>41676</v>
      </c>
      <c r="D1032" s="993">
        <v>2</v>
      </c>
      <c r="E1032" s="993">
        <v>4</v>
      </c>
      <c r="F1032" s="993" t="s">
        <v>31714</v>
      </c>
      <c r="G1032" s="42" t="s">
        <v>39399</v>
      </c>
      <c r="H1032" s="1120" t="s">
        <v>19809</v>
      </c>
      <c r="I1032" s="1120" t="s">
        <v>27495</v>
      </c>
      <c r="J1032" s="752"/>
      <c r="K1032" s="1121" t="s">
        <v>41179</v>
      </c>
    </row>
    <row r="1033" spans="1:11" ht="34.5">
      <c r="A1033" s="59">
        <v>282</v>
      </c>
      <c r="B1033" s="1118" t="s">
        <v>41677</v>
      </c>
      <c r="C1033" s="1119" t="s">
        <v>34498</v>
      </c>
      <c r="D1033" s="993">
        <v>2</v>
      </c>
      <c r="E1033" s="993">
        <v>4</v>
      </c>
      <c r="F1033" s="993" t="s">
        <v>38626</v>
      </c>
      <c r="G1033" s="42" t="s">
        <v>38698</v>
      </c>
      <c r="H1033" s="1120" t="s">
        <v>19809</v>
      </c>
      <c r="I1033" s="1120" t="s">
        <v>27495</v>
      </c>
      <c r="J1033" s="752"/>
      <c r="K1033" s="1121" t="s">
        <v>41179</v>
      </c>
    </row>
    <row r="1034" spans="1:11" ht="103.5">
      <c r="A1034" s="59">
        <v>283</v>
      </c>
      <c r="B1034" s="1118" t="s">
        <v>41678</v>
      </c>
      <c r="C1034" s="1119" t="s">
        <v>41679</v>
      </c>
      <c r="D1034" s="993">
        <v>2</v>
      </c>
      <c r="E1034" s="993">
        <v>11</v>
      </c>
      <c r="F1034" s="993" t="s">
        <v>38626</v>
      </c>
      <c r="G1034" s="42"/>
      <c r="H1034" s="1120" t="s">
        <v>19809</v>
      </c>
      <c r="I1034" s="1120" t="s">
        <v>14977</v>
      </c>
      <c r="J1034" s="752"/>
      <c r="K1034" s="752" t="s">
        <v>41425</v>
      </c>
    </row>
    <row r="1035" spans="1:11" ht="51.75">
      <c r="A1035" s="59">
        <v>284</v>
      </c>
      <c r="B1035" s="1118" t="s">
        <v>41680</v>
      </c>
      <c r="C1035" s="1119" t="s">
        <v>26422</v>
      </c>
      <c r="D1035" s="993">
        <v>2</v>
      </c>
      <c r="E1035" s="993">
        <v>5</v>
      </c>
      <c r="F1035" s="993" t="s">
        <v>38626</v>
      </c>
      <c r="G1035" s="42" t="s">
        <v>38608</v>
      </c>
      <c r="H1035" s="1120" t="s">
        <v>19809</v>
      </c>
      <c r="I1035" s="1120" t="s">
        <v>27495</v>
      </c>
      <c r="J1035" s="752"/>
      <c r="K1035" s="1121" t="s">
        <v>41179</v>
      </c>
    </row>
    <row r="1036" spans="1:11" ht="86.25">
      <c r="A1036" s="59">
        <v>285</v>
      </c>
      <c r="B1036" s="1118" t="s">
        <v>41681</v>
      </c>
      <c r="C1036" s="1119" t="s">
        <v>34405</v>
      </c>
      <c r="D1036" s="993">
        <v>2</v>
      </c>
      <c r="E1036" s="993">
        <v>17</v>
      </c>
      <c r="F1036" s="993" t="s">
        <v>31720</v>
      </c>
      <c r="G1036" s="42"/>
      <c r="H1036" s="1120" t="s">
        <v>19809</v>
      </c>
      <c r="I1036" s="1120" t="s">
        <v>14977</v>
      </c>
      <c r="J1036" s="752"/>
      <c r="K1036" s="1121" t="s">
        <v>41179</v>
      </c>
    </row>
    <row r="1037" spans="1:11" ht="51.75">
      <c r="A1037" s="59">
        <v>286</v>
      </c>
      <c r="B1037" s="1118" t="s">
        <v>41682</v>
      </c>
      <c r="C1037" s="1119" t="s">
        <v>27068</v>
      </c>
      <c r="D1037" s="993">
        <v>1</v>
      </c>
      <c r="E1037" s="993">
        <v>10</v>
      </c>
      <c r="F1037" s="993" t="s">
        <v>31720</v>
      </c>
      <c r="G1037" s="42" t="s">
        <v>38698</v>
      </c>
      <c r="H1037" s="1120" t="s">
        <v>19809</v>
      </c>
      <c r="I1037" s="1120" t="s">
        <v>27495</v>
      </c>
      <c r="J1037" s="752"/>
      <c r="K1037" s="1121" t="s">
        <v>41179</v>
      </c>
    </row>
    <row r="1038" spans="1:11" ht="51.75">
      <c r="A1038" s="59">
        <v>287</v>
      </c>
      <c r="B1038" s="1118" t="s">
        <v>41683</v>
      </c>
      <c r="C1038" s="1119" t="s">
        <v>34354</v>
      </c>
      <c r="D1038" s="993">
        <v>1</v>
      </c>
      <c r="E1038" s="993">
        <v>26</v>
      </c>
      <c r="F1038" s="993" t="s">
        <v>31720</v>
      </c>
      <c r="G1038" s="42" t="s">
        <v>38698</v>
      </c>
      <c r="H1038" s="1120" t="s">
        <v>19809</v>
      </c>
      <c r="I1038" s="1120" t="s">
        <v>27495</v>
      </c>
      <c r="J1038" s="752"/>
      <c r="K1038" s="1121" t="s">
        <v>41179</v>
      </c>
    </row>
    <row r="1039" spans="1:11" ht="51.75">
      <c r="A1039" s="59">
        <v>288</v>
      </c>
      <c r="B1039" s="1118" t="s">
        <v>41684</v>
      </c>
      <c r="C1039" s="1119" t="s">
        <v>34500</v>
      </c>
      <c r="D1039" s="993">
        <v>1</v>
      </c>
      <c r="E1039" s="993">
        <v>3</v>
      </c>
      <c r="F1039" s="993" t="s">
        <v>31720</v>
      </c>
      <c r="G1039" s="42" t="s">
        <v>38698</v>
      </c>
      <c r="H1039" s="1120" t="s">
        <v>19809</v>
      </c>
      <c r="I1039" s="1120" t="s">
        <v>27495</v>
      </c>
      <c r="J1039" s="752"/>
      <c r="K1039" s="1121" t="s">
        <v>41179</v>
      </c>
    </row>
    <row r="1040" spans="1:11" ht="51.75">
      <c r="A1040" s="59">
        <v>289</v>
      </c>
      <c r="B1040" s="1118" t="s">
        <v>41685</v>
      </c>
      <c r="C1040" s="1119" t="s">
        <v>27874</v>
      </c>
      <c r="D1040" s="993">
        <v>2</v>
      </c>
      <c r="E1040" s="993">
        <v>17</v>
      </c>
      <c r="F1040" s="993" t="s">
        <v>31720</v>
      </c>
      <c r="G1040" s="42" t="s">
        <v>36706</v>
      </c>
      <c r="H1040" s="1120" t="s">
        <v>19809</v>
      </c>
      <c r="I1040" s="1120" t="s">
        <v>27495</v>
      </c>
      <c r="J1040" s="752"/>
      <c r="K1040" s="1121" t="s">
        <v>41179</v>
      </c>
    </row>
    <row r="1041" spans="1:11" ht="51.75">
      <c r="A1041" s="59">
        <v>290</v>
      </c>
      <c r="B1041" s="1118" t="s">
        <v>41686</v>
      </c>
      <c r="C1041" s="1119" t="s">
        <v>34313</v>
      </c>
      <c r="D1041" s="993">
        <v>2</v>
      </c>
      <c r="E1041" s="993">
        <v>6</v>
      </c>
      <c r="F1041" s="993" t="s">
        <v>31693</v>
      </c>
      <c r="G1041" s="42" t="s">
        <v>31839</v>
      </c>
      <c r="H1041" s="1120" t="s">
        <v>19809</v>
      </c>
      <c r="I1041" s="1120" t="s">
        <v>27495</v>
      </c>
      <c r="J1041" s="752"/>
      <c r="K1041" s="1121" t="s">
        <v>41179</v>
      </c>
    </row>
    <row r="1042" spans="1:11" ht="51.75">
      <c r="A1042" s="59">
        <v>291</v>
      </c>
      <c r="B1042" s="1118" t="s">
        <v>41687</v>
      </c>
      <c r="C1042" s="1119" t="s">
        <v>41688</v>
      </c>
      <c r="D1042" s="993">
        <v>2</v>
      </c>
      <c r="E1042" s="993">
        <v>5</v>
      </c>
      <c r="F1042" s="993" t="s">
        <v>31693</v>
      </c>
      <c r="G1042" s="42" t="s">
        <v>38698</v>
      </c>
      <c r="H1042" s="1120" t="s">
        <v>19809</v>
      </c>
      <c r="I1042" s="1120" t="s">
        <v>27495</v>
      </c>
      <c r="J1042" s="752"/>
      <c r="K1042" s="1121" t="s">
        <v>41179</v>
      </c>
    </row>
    <row r="1043" spans="1:11" ht="51.75">
      <c r="A1043" s="59">
        <v>292</v>
      </c>
      <c r="B1043" s="1118" t="s">
        <v>41689</v>
      </c>
      <c r="C1043" s="1119" t="s">
        <v>34360</v>
      </c>
      <c r="D1043" s="993">
        <v>2</v>
      </c>
      <c r="E1043" s="993">
        <v>25</v>
      </c>
      <c r="F1043" s="993" t="s">
        <v>36840</v>
      </c>
      <c r="G1043" s="42" t="s">
        <v>38698</v>
      </c>
      <c r="H1043" s="1120" t="s">
        <v>19809</v>
      </c>
      <c r="I1043" s="1120" t="s">
        <v>27495</v>
      </c>
      <c r="J1043" s="752"/>
      <c r="K1043" s="1121" t="s">
        <v>41179</v>
      </c>
    </row>
    <row r="1044" spans="1:11" ht="34.5">
      <c r="A1044" s="59">
        <v>293</v>
      </c>
      <c r="B1044" s="1118" t="s">
        <v>41690</v>
      </c>
      <c r="C1044" s="1119" t="s">
        <v>27410</v>
      </c>
      <c r="D1044" s="993">
        <v>1</v>
      </c>
      <c r="E1044" s="993">
        <v>4</v>
      </c>
      <c r="F1044" s="993" t="s">
        <v>36840</v>
      </c>
      <c r="G1044" s="42" t="s">
        <v>38698</v>
      </c>
      <c r="H1044" s="1120" t="s">
        <v>19809</v>
      </c>
      <c r="I1044" s="1120" t="s">
        <v>27495</v>
      </c>
      <c r="J1044" s="752"/>
      <c r="K1044" s="1121" t="s">
        <v>41179</v>
      </c>
    </row>
    <row r="1045" spans="1:11" ht="51.75">
      <c r="A1045" s="59">
        <v>294</v>
      </c>
      <c r="B1045" s="1118" t="s">
        <v>41691</v>
      </c>
      <c r="C1045" s="1119" t="s">
        <v>41692</v>
      </c>
      <c r="D1045" s="993">
        <v>2</v>
      </c>
      <c r="E1045" s="993">
        <v>3</v>
      </c>
      <c r="F1045" s="993" t="s">
        <v>36840</v>
      </c>
      <c r="G1045" s="42" t="s">
        <v>38698</v>
      </c>
      <c r="H1045" s="1120" t="s">
        <v>19809</v>
      </c>
      <c r="I1045" s="1120" t="s">
        <v>27495</v>
      </c>
      <c r="J1045" s="752"/>
      <c r="K1045" s="1121" t="s">
        <v>41179</v>
      </c>
    </row>
    <row r="1046" spans="1:11" ht="103.5">
      <c r="A1046" s="59">
        <v>295</v>
      </c>
      <c r="B1046" s="1118" t="s">
        <v>41693</v>
      </c>
      <c r="C1046" s="1119" t="s">
        <v>41515</v>
      </c>
      <c r="D1046" s="993">
        <v>2</v>
      </c>
      <c r="E1046" s="993">
        <v>15</v>
      </c>
      <c r="F1046" s="993" t="s">
        <v>36681</v>
      </c>
      <c r="G1046" s="42"/>
      <c r="H1046" s="1120" t="s">
        <v>19809</v>
      </c>
      <c r="I1046" s="1120" t="s">
        <v>14977</v>
      </c>
      <c r="J1046" s="752"/>
      <c r="K1046" s="1121" t="s">
        <v>41425</v>
      </c>
    </row>
    <row r="1047" spans="1:11" ht="51.75">
      <c r="A1047" s="59">
        <v>296</v>
      </c>
      <c r="B1047" s="1118" t="s">
        <v>41694</v>
      </c>
      <c r="C1047" s="1119" t="s">
        <v>26422</v>
      </c>
      <c r="D1047" s="993">
        <v>2</v>
      </c>
      <c r="E1047" s="993">
        <v>31</v>
      </c>
      <c r="F1047" s="993" t="s">
        <v>36681</v>
      </c>
      <c r="G1047" s="42"/>
      <c r="H1047" s="1120" t="s">
        <v>19809</v>
      </c>
      <c r="I1047" s="1120" t="s">
        <v>14977</v>
      </c>
      <c r="J1047" s="752"/>
      <c r="K1047" s="1121" t="s">
        <v>41425</v>
      </c>
    </row>
    <row r="1048" spans="1:11" ht="51.75">
      <c r="A1048" s="59">
        <v>297</v>
      </c>
      <c r="B1048" s="1118" t="s">
        <v>41695</v>
      </c>
      <c r="C1048" s="1119" t="s">
        <v>26663</v>
      </c>
      <c r="D1048" s="993">
        <v>4</v>
      </c>
      <c r="E1048" s="993">
        <v>74</v>
      </c>
      <c r="F1048" s="993" t="s">
        <v>36606</v>
      </c>
      <c r="G1048" s="42"/>
      <c r="H1048" s="1120" t="s">
        <v>19809</v>
      </c>
      <c r="I1048" s="1120" t="s">
        <v>14977</v>
      </c>
      <c r="J1048" s="752"/>
      <c r="K1048" s="1121" t="s">
        <v>41361</v>
      </c>
    </row>
    <row r="1049" spans="1:11" ht="69">
      <c r="A1049" s="59">
        <v>298</v>
      </c>
      <c r="B1049" s="1118" t="s">
        <v>41696</v>
      </c>
      <c r="C1049" s="1119" t="s">
        <v>41697</v>
      </c>
      <c r="D1049" s="993">
        <v>3</v>
      </c>
      <c r="E1049" s="993">
        <v>15</v>
      </c>
      <c r="F1049" s="993" t="s">
        <v>39015</v>
      </c>
      <c r="G1049" s="42" t="s">
        <v>39271</v>
      </c>
      <c r="H1049" s="1120" t="s">
        <v>19809</v>
      </c>
      <c r="I1049" s="1120" t="s">
        <v>27495</v>
      </c>
      <c r="J1049" s="752"/>
      <c r="K1049" s="1121" t="s">
        <v>41179</v>
      </c>
    </row>
    <row r="1050" spans="1:11" ht="103.5">
      <c r="A1050" s="59">
        <v>299</v>
      </c>
      <c r="B1050" s="1118" t="s">
        <v>41698</v>
      </c>
      <c r="C1050" s="1119" t="s">
        <v>41515</v>
      </c>
      <c r="D1050" s="993">
        <v>3</v>
      </c>
      <c r="E1050" s="993">
        <v>100</v>
      </c>
      <c r="F1050" s="993" t="s">
        <v>31772</v>
      </c>
      <c r="G1050" s="42" t="s">
        <v>39271</v>
      </c>
      <c r="H1050" s="1120" t="s">
        <v>19809</v>
      </c>
      <c r="I1050" s="1120" t="s">
        <v>27495</v>
      </c>
      <c r="J1050" s="752"/>
      <c r="K1050" s="1121" t="s">
        <v>41179</v>
      </c>
    </row>
    <row r="1051" spans="1:11" ht="51.75">
      <c r="A1051" s="59">
        <v>300</v>
      </c>
      <c r="B1051" s="1118" t="s">
        <v>41699</v>
      </c>
      <c r="C1051" s="1119" t="s">
        <v>26422</v>
      </c>
      <c r="D1051" s="993">
        <v>2</v>
      </c>
      <c r="E1051" s="993">
        <v>66</v>
      </c>
      <c r="F1051" s="993" t="s">
        <v>31772</v>
      </c>
      <c r="G1051" s="42"/>
      <c r="H1051" s="1120" t="s">
        <v>19809</v>
      </c>
      <c r="I1051" s="1120" t="s">
        <v>14977</v>
      </c>
      <c r="J1051" s="752"/>
      <c r="K1051" s="1121" t="s">
        <v>41425</v>
      </c>
    </row>
    <row r="1052" spans="1:11" ht="69">
      <c r="A1052" s="59">
        <v>301</v>
      </c>
      <c r="B1052" s="1118" t="s">
        <v>41700</v>
      </c>
      <c r="C1052" s="1119" t="s">
        <v>41498</v>
      </c>
      <c r="D1052" s="993">
        <v>2</v>
      </c>
      <c r="E1052" s="993">
        <v>14</v>
      </c>
      <c r="F1052" s="993" t="s">
        <v>31772</v>
      </c>
      <c r="G1052" s="42" t="s">
        <v>41701</v>
      </c>
      <c r="H1052" s="1120" t="s">
        <v>19809</v>
      </c>
      <c r="I1052" s="1120" t="s">
        <v>27495</v>
      </c>
      <c r="J1052" s="752"/>
      <c r="K1052" s="1121" t="s">
        <v>41179</v>
      </c>
    </row>
    <row r="1053" spans="1:11" ht="51.75">
      <c r="A1053" s="59">
        <v>302</v>
      </c>
      <c r="B1053" s="1118" t="s">
        <v>41702</v>
      </c>
      <c r="C1053" s="1119" t="s">
        <v>41308</v>
      </c>
      <c r="D1053" s="993">
        <v>1</v>
      </c>
      <c r="E1053" s="993">
        <v>38</v>
      </c>
      <c r="F1053" s="993" t="s">
        <v>31772</v>
      </c>
      <c r="G1053" s="42"/>
      <c r="H1053" s="1120" t="s">
        <v>19809</v>
      </c>
      <c r="I1053" s="1120" t="s">
        <v>14977</v>
      </c>
      <c r="J1053" s="752"/>
      <c r="K1053" s="1121" t="s">
        <v>41425</v>
      </c>
    </row>
    <row r="1054" spans="1:11" ht="51.75">
      <c r="A1054" s="59">
        <v>303</v>
      </c>
      <c r="B1054" s="1118" t="s">
        <v>41703</v>
      </c>
      <c r="C1054" s="1119" t="s">
        <v>41299</v>
      </c>
      <c r="D1054" s="993">
        <v>1</v>
      </c>
      <c r="E1054" s="993">
        <v>11</v>
      </c>
      <c r="F1054" s="993" t="s">
        <v>39015</v>
      </c>
      <c r="G1054" s="42" t="s">
        <v>41704</v>
      </c>
      <c r="H1054" s="1120" t="s">
        <v>19809</v>
      </c>
      <c r="I1054" s="1120" t="s">
        <v>27495</v>
      </c>
      <c r="J1054" s="752"/>
      <c r="K1054" s="1121" t="s">
        <v>41179</v>
      </c>
    </row>
    <row r="1055" spans="1:11" ht="51.75">
      <c r="A1055" s="59">
        <v>304</v>
      </c>
      <c r="B1055" s="1118" t="s">
        <v>41705</v>
      </c>
      <c r="C1055" s="1119" t="s">
        <v>27687</v>
      </c>
      <c r="D1055" s="993">
        <v>1</v>
      </c>
      <c r="E1055" s="993">
        <v>12</v>
      </c>
      <c r="F1055" s="993" t="s">
        <v>39015</v>
      </c>
      <c r="G1055" s="42" t="s">
        <v>38736</v>
      </c>
      <c r="H1055" s="1120" t="s">
        <v>19809</v>
      </c>
      <c r="I1055" s="1120" t="s">
        <v>27495</v>
      </c>
      <c r="J1055" s="752"/>
      <c r="K1055" s="1121" t="s">
        <v>41179</v>
      </c>
    </row>
    <row r="1056" spans="1:11" ht="51.75">
      <c r="A1056" s="59">
        <v>305</v>
      </c>
      <c r="B1056" s="1118" t="s">
        <v>41706</v>
      </c>
      <c r="C1056" s="1119" t="s">
        <v>41707</v>
      </c>
      <c r="D1056" s="993">
        <v>2</v>
      </c>
      <c r="E1056" s="993">
        <v>11</v>
      </c>
      <c r="F1056" s="993" t="s">
        <v>38698</v>
      </c>
      <c r="G1056" s="42"/>
      <c r="H1056" s="1120" t="s">
        <v>19809</v>
      </c>
      <c r="I1056" s="1120" t="s">
        <v>14977</v>
      </c>
      <c r="J1056" s="752"/>
      <c r="K1056" s="1121" t="s">
        <v>41194</v>
      </c>
    </row>
    <row r="1057" spans="1:11" ht="34.5">
      <c r="A1057" s="59">
        <v>306</v>
      </c>
      <c r="B1057" s="1118" t="s">
        <v>41708</v>
      </c>
      <c r="C1057" s="1119" t="s">
        <v>41709</v>
      </c>
      <c r="D1057" s="993">
        <v>2</v>
      </c>
      <c r="E1057" s="993">
        <v>39</v>
      </c>
      <c r="F1057" s="993" t="s">
        <v>36706</v>
      </c>
      <c r="G1057" s="42" t="s">
        <v>38736</v>
      </c>
      <c r="H1057" s="1120" t="s">
        <v>19809</v>
      </c>
      <c r="I1057" s="1120" t="s">
        <v>27495</v>
      </c>
      <c r="J1057" s="752"/>
      <c r="K1057" s="1121" t="s">
        <v>41179</v>
      </c>
    </row>
    <row r="1058" spans="1:11" ht="51.75">
      <c r="A1058" s="59">
        <v>307</v>
      </c>
      <c r="B1058" s="1118" t="s">
        <v>41710</v>
      </c>
      <c r="C1058" s="1119" t="s">
        <v>41711</v>
      </c>
      <c r="D1058" s="993">
        <v>2</v>
      </c>
      <c r="E1058" s="993">
        <v>23</v>
      </c>
      <c r="F1058" s="993" t="s">
        <v>31785</v>
      </c>
      <c r="G1058" s="42" t="s">
        <v>41704</v>
      </c>
      <c r="H1058" s="1120" t="s">
        <v>19809</v>
      </c>
      <c r="I1058" s="1120" t="s">
        <v>27495</v>
      </c>
      <c r="J1058" s="752"/>
      <c r="K1058" s="1121" t="s">
        <v>41179</v>
      </c>
    </row>
    <row r="1059" spans="1:11" ht="34.5">
      <c r="A1059" s="59">
        <v>308</v>
      </c>
      <c r="B1059" s="1118" t="s">
        <v>41712</v>
      </c>
      <c r="C1059" s="1119" t="s">
        <v>27410</v>
      </c>
      <c r="D1059" s="993">
        <v>2</v>
      </c>
      <c r="E1059" s="993">
        <v>25</v>
      </c>
      <c r="F1059" s="993" t="s">
        <v>31798</v>
      </c>
      <c r="G1059" s="42" t="s">
        <v>41704</v>
      </c>
      <c r="H1059" s="1120" t="s">
        <v>19809</v>
      </c>
      <c r="I1059" s="1120" t="s">
        <v>27495</v>
      </c>
      <c r="J1059" s="752"/>
      <c r="K1059" s="1121" t="s">
        <v>41179</v>
      </c>
    </row>
    <row r="1060" spans="1:11" ht="51.75">
      <c r="A1060" s="59">
        <v>309</v>
      </c>
      <c r="B1060" s="1118" t="s">
        <v>41713</v>
      </c>
      <c r="C1060" s="1119" t="s">
        <v>27068</v>
      </c>
      <c r="D1060" s="993">
        <v>2</v>
      </c>
      <c r="E1060" s="993">
        <v>18</v>
      </c>
      <c r="F1060" s="993" t="s">
        <v>31789</v>
      </c>
      <c r="G1060" s="42" t="s">
        <v>41704</v>
      </c>
      <c r="H1060" s="1120" t="s">
        <v>19809</v>
      </c>
      <c r="I1060" s="1120" t="s">
        <v>27495</v>
      </c>
      <c r="J1060" s="752"/>
      <c r="K1060" s="1121" t="s">
        <v>41179</v>
      </c>
    </row>
    <row r="1061" spans="1:11" ht="51.75">
      <c r="A1061" s="59">
        <v>310</v>
      </c>
      <c r="B1061" s="1118" t="s">
        <v>41714</v>
      </c>
      <c r="C1061" s="1119" t="s">
        <v>34360</v>
      </c>
      <c r="D1061" s="993">
        <v>2</v>
      </c>
      <c r="E1061" s="993">
        <v>16</v>
      </c>
      <c r="F1061" s="993" t="s">
        <v>31789</v>
      </c>
      <c r="G1061" s="42" t="s">
        <v>38736</v>
      </c>
      <c r="H1061" s="1120" t="s">
        <v>19809</v>
      </c>
      <c r="I1061" s="1120" t="s">
        <v>27495</v>
      </c>
      <c r="J1061" s="752"/>
      <c r="K1061" s="1121" t="s">
        <v>41179</v>
      </c>
    </row>
    <row r="1062" spans="1:11" ht="51.75">
      <c r="A1062" s="59">
        <v>311</v>
      </c>
      <c r="B1062" s="1118" t="s">
        <v>41715</v>
      </c>
      <c r="C1062" s="1119" t="s">
        <v>41716</v>
      </c>
      <c r="D1062" s="993">
        <v>2</v>
      </c>
      <c r="E1062" s="993">
        <v>3</v>
      </c>
      <c r="F1062" s="993" t="s">
        <v>31789</v>
      </c>
      <c r="G1062" s="42" t="s">
        <v>38663</v>
      </c>
      <c r="H1062" s="1120" t="s">
        <v>19809</v>
      </c>
      <c r="I1062" s="1120" t="s">
        <v>27495</v>
      </c>
      <c r="J1062" s="752"/>
      <c r="K1062" s="1121" t="s">
        <v>41179</v>
      </c>
    </row>
    <row r="1063" spans="1:11" ht="34.5">
      <c r="A1063" s="59">
        <v>312</v>
      </c>
      <c r="B1063" s="1118" t="s">
        <v>41717</v>
      </c>
      <c r="C1063" s="1119" t="s">
        <v>41718</v>
      </c>
      <c r="D1063" s="993">
        <v>2</v>
      </c>
      <c r="E1063" s="993">
        <v>7</v>
      </c>
      <c r="F1063" s="993" t="s">
        <v>31789</v>
      </c>
      <c r="G1063" s="42" t="s">
        <v>38663</v>
      </c>
      <c r="H1063" s="1120" t="s">
        <v>19809</v>
      </c>
      <c r="I1063" s="1120" t="s">
        <v>27495</v>
      </c>
      <c r="J1063" s="752"/>
      <c r="K1063" s="1121" t="s">
        <v>41179</v>
      </c>
    </row>
    <row r="1064" spans="1:11" ht="34.5">
      <c r="A1064" s="59">
        <v>313</v>
      </c>
      <c r="B1064" s="1118" t="s">
        <v>41719</v>
      </c>
      <c r="C1064" s="1119" t="s">
        <v>41720</v>
      </c>
      <c r="D1064" s="993">
        <v>1</v>
      </c>
      <c r="E1064" s="993">
        <v>12</v>
      </c>
      <c r="F1064" s="993" t="s">
        <v>31789</v>
      </c>
      <c r="G1064" s="42" t="s">
        <v>38736</v>
      </c>
      <c r="H1064" s="1120" t="s">
        <v>19809</v>
      </c>
      <c r="I1064" s="1120" t="s">
        <v>27495</v>
      </c>
      <c r="J1064" s="752"/>
      <c r="K1064" s="1121" t="s">
        <v>41179</v>
      </c>
    </row>
    <row r="1065" spans="1:11" ht="51.75">
      <c r="A1065" s="59">
        <v>314</v>
      </c>
      <c r="B1065" s="1118" t="s">
        <v>41721</v>
      </c>
      <c r="C1065" s="1119" t="s">
        <v>41722</v>
      </c>
      <c r="D1065" s="993">
        <v>1</v>
      </c>
      <c r="E1065" s="993">
        <v>15</v>
      </c>
      <c r="F1065" s="993" t="s">
        <v>31789</v>
      </c>
      <c r="G1065" s="42" t="s">
        <v>38736</v>
      </c>
      <c r="H1065" s="1120" t="s">
        <v>19809</v>
      </c>
      <c r="I1065" s="1120" t="s">
        <v>27495</v>
      </c>
      <c r="J1065" s="752"/>
      <c r="K1065" s="1121" t="s">
        <v>41179</v>
      </c>
    </row>
    <row r="1066" spans="1:11" ht="34.5">
      <c r="A1066" s="59">
        <v>315</v>
      </c>
      <c r="B1066" s="1118" t="s">
        <v>41723</v>
      </c>
      <c r="C1066" s="1119" t="s">
        <v>34357</v>
      </c>
      <c r="D1066" s="993">
        <v>1</v>
      </c>
      <c r="E1066" s="993">
        <v>3</v>
      </c>
      <c r="F1066" s="993" t="s">
        <v>31789</v>
      </c>
      <c r="G1066" s="42" t="s">
        <v>38736</v>
      </c>
      <c r="H1066" s="1120" t="s">
        <v>19809</v>
      </c>
      <c r="I1066" s="1120" t="s">
        <v>27495</v>
      </c>
      <c r="J1066" s="752"/>
      <c r="K1066" s="1121" t="s">
        <v>41179</v>
      </c>
    </row>
    <row r="1067" spans="1:11" ht="51.75">
      <c r="A1067" s="59">
        <v>316</v>
      </c>
      <c r="B1067" s="1118" t="s">
        <v>41724</v>
      </c>
      <c r="C1067" s="1119" t="s">
        <v>34366</v>
      </c>
      <c r="D1067" s="993">
        <v>1</v>
      </c>
      <c r="E1067" s="993">
        <v>22</v>
      </c>
      <c r="F1067" s="993" t="s">
        <v>31789</v>
      </c>
      <c r="G1067" s="42" t="s">
        <v>39271</v>
      </c>
      <c r="H1067" s="1120" t="s">
        <v>19809</v>
      </c>
      <c r="I1067" s="1120" t="s">
        <v>27495</v>
      </c>
      <c r="J1067" s="752"/>
      <c r="K1067" s="1121" t="s">
        <v>41179</v>
      </c>
    </row>
    <row r="1068" spans="1:11" ht="51.75">
      <c r="A1068" s="59">
        <v>317</v>
      </c>
      <c r="B1068" s="1118" t="s">
        <v>41725</v>
      </c>
      <c r="C1068" s="1119" t="s">
        <v>41726</v>
      </c>
      <c r="D1068" s="993">
        <v>1</v>
      </c>
      <c r="E1068" s="993">
        <v>20</v>
      </c>
      <c r="F1068" s="993" t="s">
        <v>31789</v>
      </c>
      <c r="G1068" s="42"/>
      <c r="H1068" s="1120" t="s">
        <v>19809</v>
      </c>
      <c r="I1068" s="1120" t="s">
        <v>14977</v>
      </c>
      <c r="J1068" s="752"/>
      <c r="K1068" s="1121" t="s">
        <v>41194</v>
      </c>
    </row>
    <row r="1069" spans="1:11" ht="51.75">
      <c r="A1069" s="59">
        <v>318</v>
      </c>
      <c r="B1069" s="1118" t="s">
        <v>41727</v>
      </c>
      <c r="C1069" s="1119" t="s">
        <v>26663</v>
      </c>
      <c r="D1069" s="993">
        <v>4</v>
      </c>
      <c r="E1069" s="993">
        <v>88</v>
      </c>
      <c r="F1069" s="993" t="s">
        <v>40515</v>
      </c>
      <c r="G1069" s="42" t="s">
        <v>41728</v>
      </c>
      <c r="H1069" s="1120" t="s">
        <v>19809</v>
      </c>
      <c r="I1069" s="1120" t="s">
        <v>27495</v>
      </c>
      <c r="J1069" s="752"/>
      <c r="K1069" s="1121" t="s">
        <v>41179</v>
      </c>
    </row>
    <row r="1070" spans="1:11" ht="103.5">
      <c r="A1070" s="59">
        <v>319</v>
      </c>
      <c r="B1070" s="1118" t="s">
        <v>41729</v>
      </c>
      <c r="C1070" s="1119" t="s">
        <v>41730</v>
      </c>
      <c r="D1070" s="993">
        <v>1</v>
      </c>
      <c r="E1070" s="993">
        <v>19</v>
      </c>
      <c r="F1070" s="993" t="s">
        <v>40515</v>
      </c>
      <c r="G1070" s="42"/>
      <c r="H1070" s="1120" t="s">
        <v>19809</v>
      </c>
      <c r="I1070" s="1120" t="s">
        <v>14977</v>
      </c>
      <c r="J1070" s="752"/>
      <c r="K1070" s="1121" t="s">
        <v>41425</v>
      </c>
    </row>
    <row r="1071" spans="1:11" ht="51.75">
      <c r="A1071" s="59">
        <v>320</v>
      </c>
      <c r="B1071" s="1118" t="s">
        <v>41731</v>
      </c>
      <c r="C1071" s="1119" t="s">
        <v>41732</v>
      </c>
      <c r="D1071" s="993">
        <v>1</v>
      </c>
      <c r="E1071" s="993">
        <v>35</v>
      </c>
      <c r="F1071" s="993" t="s">
        <v>41701</v>
      </c>
      <c r="G1071" s="42"/>
      <c r="H1071" s="1120" t="s">
        <v>19809</v>
      </c>
      <c r="I1071" s="1120" t="s">
        <v>14977</v>
      </c>
      <c r="J1071" s="752"/>
      <c r="K1071" s="1121" t="s">
        <v>41179</v>
      </c>
    </row>
    <row r="1072" spans="1:11" ht="103.5">
      <c r="A1072" s="59">
        <v>321</v>
      </c>
      <c r="B1072" s="1118" t="s">
        <v>41733</v>
      </c>
      <c r="C1072" s="1119" t="s">
        <v>41734</v>
      </c>
      <c r="D1072" s="993">
        <v>1</v>
      </c>
      <c r="E1072" s="993">
        <v>14</v>
      </c>
      <c r="F1072" s="993" t="s">
        <v>38608</v>
      </c>
      <c r="G1072" s="42" t="s">
        <v>39042</v>
      </c>
      <c r="H1072" s="1120" t="s">
        <v>19809</v>
      </c>
      <c r="I1072" s="1120" t="s">
        <v>27495</v>
      </c>
      <c r="J1072" s="752"/>
      <c r="K1072" s="1121" t="s">
        <v>41179</v>
      </c>
    </row>
    <row r="1073" spans="1:11" ht="69">
      <c r="A1073" s="59">
        <v>322</v>
      </c>
      <c r="B1073" s="1118" t="s">
        <v>41735</v>
      </c>
      <c r="C1073" s="1119" t="s">
        <v>41736</v>
      </c>
      <c r="D1073" s="993">
        <v>2</v>
      </c>
      <c r="E1073" s="993">
        <v>2</v>
      </c>
      <c r="F1073" s="993" t="s">
        <v>38736</v>
      </c>
      <c r="G1073" s="42"/>
      <c r="H1073" s="1120" t="s">
        <v>19809</v>
      </c>
      <c r="I1073" s="1120" t="s">
        <v>14977</v>
      </c>
      <c r="J1073" s="752"/>
      <c r="K1073" s="1121" t="s">
        <v>41179</v>
      </c>
    </row>
    <row r="1074" spans="1:11" ht="51.75">
      <c r="A1074" s="59">
        <v>323</v>
      </c>
      <c r="B1074" s="1118" t="s">
        <v>41737</v>
      </c>
      <c r="C1074" s="1119" t="s">
        <v>41634</v>
      </c>
      <c r="D1074" s="993">
        <v>1</v>
      </c>
      <c r="E1074" s="993">
        <v>23</v>
      </c>
      <c r="F1074" s="993" t="s">
        <v>38736</v>
      </c>
      <c r="G1074" s="42"/>
      <c r="H1074" s="1120" t="s">
        <v>19809</v>
      </c>
      <c r="I1074" s="1120" t="s">
        <v>14977</v>
      </c>
      <c r="J1074" s="752"/>
      <c r="K1074" s="1121" t="s">
        <v>41179</v>
      </c>
    </row>
    <row r="1075" spans="1:11" ht="86.25">
      <c r="A1075" s="59">
        <v>324</v>
      </c>
      <c r="B1075" s="1118" t="s">
        <v>41738</v>
      </c>
      <c r="C1075" s="1119" t="s">
        <v>41739</v>
      </c>
      <c r="D1075" s="993">
        <v>2</v>
      </c>
      <c r="E1075" s="993">
        <v>2</v>
      </c>
      <c r="F1075" s="993" t="s">
        <v>31869</v>
      </c>
      <c r="G1075" s="42" t="s">
        <v>41704</v>
      </c>
      <c r="H1075" s="1120" t="s">
        <v>19809</v>
      </c>
      <c r="I1075" s="1120" t="s">
        <v>27495</v>
      </c>
      <c r="J1075" s="752"/>
      <c r="K1075" s="1121" t="s">
        <v>41179</v>
      </c>
    </row>
    <row r="1076" spans="1:11" ht="51.75">
      <c r="A1076" s="59">
        <v>325</v>
      </c>
      <c r="B1076" s="1118" t="s">
        <v>41740</v>
      </c>
      <c r="C1076" s="1119" t="s">
        <v>26422</v>
      </c>
      <c r="D1076" s="993">
        <v>2</v>
      </c>
      <c r="E1076" s="993">
        <v>34</v>
      </c>
      <c r="F1076" s="993" t="s">
        <v>31869</v>
      </c>
      <c r="G1076" s="42" t="s">
        <v>41728</v>
      </c>
      <c r="H1076" s="1120" t="s">
        <v>19809</v>
      </c>
      <c r="I1076" s="1120" t="s">
        <v>27495</v>
      </c>
      <c r="J1076" s="752"/>
      <c r="K1076" s="1121" t="s">
        <v>41179</v>
      </c>
    </row>
    <row r="1077" spans="1:11" ht="34.5">
      <c r="A1077" s="59">
        <v>326</v>
      </c>
      <c r="B1077" s="1118" t="s">
        <v>41741</v>
      </c>
      <c r="C1077" s="1119" t="s">
        <v>41648</v>
      </c>
      <c r="D1077" s="993">
        <v>1</v>
      </c>
      <c r="E1077" s="993">
        <v>11</v>
      </c>
      <c r="F1077" s="993" t="s">
        <v>39042</v>
      </c>
      <c r="G1077" s="42" t="s">
        <v>36713</v>
      </c>
      <c r="H1077" s="1120" t="s">
        <v>19809</v>
      </c>
      <c r="I1077" s="1120" t="s">
        <v>27495</v>
      </c>
      <c r="J1077" s="752"/>
      <c r="K1077" s="1121" t="s">
        <v>41179</v>
      </c>
    </row>
    <row r="1078" spans="1:11" ht="34.5">
      <c r="A1078" s="59">
        <v>327</v>
      </c>
      <c r="B1078" s="1118" t="s">
        <v>41742</v>
      </c>
      <c r="C1078" s="1119" t="s">
        <v>41743</v>
      </c>
      <c r="D1078" s="993">
        <v>1</v>
      </c>
      <c r="E1078" s="993">
        <v>5</v>
      </c>
      <c r="F1078" s="993" t="s">
        <v>39042</v>
      </c>
      <c r="G1078" s="42" t="s">
        <v>36713</v>
      </c>
      <c r="H1078" s="1120" t="s">
        <v>19809</v>
      </c>
      <c r="I1078" s="1120" t="s">
        <v>27495</v>
      </c>
      <c r="J1078" s="752"/>
      <c r="K1078" s="1121" t="s">
        <v>41179</v>
      </c>
    </row>
    <row r="1079" spans="1:11" ht="34.5">
      <c r="A1079" s="59">
        <v>328</v>
      </c>
      <c r="B1079" s="1118" t="s">
        <v>41744</v>
      </c>
      <c r="C1079" s="1119" t="s">
        <v>41745</v>
      </c>
      <c r="D1079" s="993">
        <v>2</v>
      </c>
      <c r="E1079" s="993">
        <v>2</v>
      </c>
      <c r="F1079" s="993" t="s">
        <v>39042</v>
      </c>
      <c r="G1079" s="42" t="s">
        <v>41704</v>
      </c>
      <c r="H1079" s="1120" t="s">
        <v>19809</v>
      </c>
      <c r="I1079" s="1120" t="s">
        <v>27495</v>
      </c>
      <c r="J1079" s="752"/>
      <c r="K1079" s="1121" t="s">
        <v>41179</v>
      </c>
    </row>
    <row r="1080" spans="1:11" ht="51.75">
      <c r="A1080" s="59">
        <v>329</v>
      </c>
      <c r="B1080" s="1118" t="s">
        <v>41746</v>
      </c>
      <c r="C1080" s="1119" t="s">
        <v>41747</v>
      </c>
      <c r="D1080" s="993">
        <v>1</v>
      </c>
      <c r="E1080" s="993">
        <v>10</v>
      </c>
      <c r="F1080" s="993" t="s">
        <v>39042</v>
      </c>
      <c r="G1080" s="42" t="s">
        <v>36713</v>
      </c>
      <c r="H1080" s="1120" t="s">
        <v>19809</v>
      </c>
      <c r="I1080" s="1120" t="s">
        <v>27495</v>
      </c>
      <c r="J1080" s="752"/>
      <c r="K1080" s="1121" t="s">
        <v>41179</v>
      </c>
    </row>
    <row r="1081" spans="1:11" ht="120.75">
      <c r="A1081" s="59">
        <v>330</v>
      </c>
      <c r="B1081" s="1118" t="s">
        <v>41748</v>
      </c>
      <c r="C1081" s="1119" t="s">
        <v>41749</v>
      </c>
      <c r="D1081" s="993">
        <v>1</v>
      </c>
      <c r="E1081" s="993">
        <v>7</v>
      </c>
      <c r="F1081" s="993" t="s">
        <v>40270</v>
      </c>
      <c r="G1081" s="42" t="s">
        <v>36713</v>
      </c>
      <c r="H1081" s="1120" t="s">
        <v>19809</v>
      </c>
      <c r="I1081" s="1120" t="s">
        <v>27495</v>
      </c>
      <c r="J1081" s="752"/>
      <c r="K1081" s="1121" t="s">
        <v>41179</v>
      </c>
    </row>
    <row r="1082" spans="1:11" ht="34.5">
      <c r="A1082" s="59">
        <v>331</v>
      </c>
      <c r="B1082" s="1118" t="s">
        <v>41750</v>
      </c>
      <c r="C1082" s="1119" t="s">
        <v>41751</v>
      </c>
      <c r="D1082" s="993">
        <v>1</v>
      </c>
      <c r="E1082" s="993">
        <v>2</v>
      </c>
      <c r="F1082" s="993" t="s">
        <v>40270</v>
      </c>
      <c r="G1082" s="42" t="s">
        <v>36713</v>
      </c>
      <c r="H1082" s="1120" t="s">
        <v>19809</v>
      </c>
      <c r="I1082" s="1120" t="s">
        <v>27495</v>
      </c>
      <c r="J1082" s="752"/>
      <c r="K1082" s="1121" t="s">
        <v>41179</v>
      </c>
    </row>
    <row r="1083" spans="1:11" ht="51.75">
      <c r="A1083" s="59">
        <v>332</v>
      </c>
      <c r="B1083" s="1118" t="s">
        <v>41752</v>
      </c>
      <c r="C1083" s="1119" t="s">
        <v>27068</v>
      </c>
      <c r="D1083" s="993">
        <v>1</v>
      </c>
      <c r="E1083" s="993">
        <v>42</v>
      </c>
      <c r="F1083" s="993" t="s">
        <v>38663</v>
      </c>
      <c r="G1083" s="42" t="s">
        <v>39271</v>
      </c>
      <c r="H1083" s="1120" t="s">
        <v>19809</v>
      </c>
      <c r="I1083" s="1120" t="s">
        <v>27495</v>
      </c>
      <c r="J1083" s="752"/>
      <c r="K1083" s="1121" t="s">
        <v>41179</v>
      </c>
    </row>
    <row r="1084" spans="1:11" ht="51.75">
      <c r="A1084" s="59">
        <v>333</v>
      </c>
      <c r="B1084" s="1118" t="s">
        <v>41753</v>
      </c>
      <c r="C1084" s="1119" t="s">
        <v>34354</v>
      </c>
      <c r="D1084" s="993">
        <v>1</v>
      </c>
      <c r="E1084" s="993">
        <v>20</v>
      </c>
      <c r="F1084" s="993" t="s">
        <v>38663</v>
      </c>
      <c r="G1084" s="42" t="s">
        <v>36713</v>
      </c>
      <c r="H1084" s="1120" t="s">
        <v>19809</v>
      </c>
      <c r="I1084" s="1120" t="s">
        <v>27495</v>
      </c>
      <c r="J1084" s="752"/>
      <c r="K1084" s="1121" t="s">
        <v>41179</v>
      </c>
    </row>
    <row r="1085" spans="1:11" ht="69">
      <c r="A1085" s="59">
        <v>334</v>
      </c>
      <c r="B1085" s="1118" t="s">
        <v>41754</v>
      </c>
      <c r="C1085" s="1119" t="s">
        <v>41755</v>
      </c>
      <c r="D1085" s="993">
        <v>1</v>
      </c>
      <c r="E1085" s="993">
        <v>7</v>
      </c>
      <c r="F1085" s="993" t="s">
        <v>31880</v>
      </c>
      <c r="G1085" s="42" t="s">
        <v>36713</v>
      </c>
      <c r="H1085" s="1120" t="s">
        <v>19809</v>
      </c>
      <c r="I1085" s="1120" t="s">
        <v>27495</v>
      </c>
      <c r="J1085" s="752"/>
      <c r="K1085" s="1121" t="s">
        <v>41179</v>
      </c>
    </row>
    <row r="1086" spans="1:11" ht="51.75">
      <c r="A1086" s="59">
        <v>335</v>
      </c>
      <c r="B1086" s="1118" t="s">
        <v>41756</v>
      </c>
      <c r="C1086" s="1119" t="s">
        <v>41757</v>
      </c>
      <c r="D1086" s="993">
        <v>2</v>
      </c>
      <c r="E1086" s="993">
        <v>9</v>
      </c>
      <c r="F1086" s="993" t="s">
        <v>31880</v>
      </c>
      <c r="G1086" s="42" t="s">
        <v>41704</v>
      </c>
      <c r="H1086" s="1120" t="s">
        <v>19809</v>
      </c>
      <c r="I1086" s="1120" t="s">
        <v>27495</v>
      </c>
      <c r="J1086" s="752"/>
      <c r="K1086" s="1121" t="s">
        <v>41179</v>
      </c>
    </row>
    <row r="1087" spans="1:11" ht="51.75">
      <c r="A1087" s="59">
        <v>336</v>
      </c>
      <c r="B1087" s="1118" t="s">
        <v>41758</v>
      </c>
      <c r="C1087" s="1119" t="s">
        <v>27404</v>
      </c>
      <c r="D1087" s="993">
        <v>1</v>
      </c>
      <c r="E1087" s="993">
        <v>2</v>
      </c>
      <c r="F1087" s="993" t="s">
        <v>31880</v>
      </c>
      <c r="G1087" s="42" t="s">
        <v>41704</v>
      </c>
      <c r="H1087" s="1120" t="s">
        <v>19809</v>
      </c>
      <c r="I1087" s="1120" t="s">
        <v>27495</v>
      </c>
      <c r="J1087" s="752"/>
      <c r="K1087" s="1121" t="s">
        <v>41179</v>
      </c>
    </row>
    <row r="1088" spans="1:11" ht="34.5">
      <c r="A1088" s="59">
        <v>337</v>
      </c>
      <c r="B1088" s="1118" t="s">
        <v>41759</v>
      </c>
      <c r="C1088" s="1119" t="s">
        <v>27071</v>
      </c>
      <c r="D1088" s="993">
        <v>2</v>
      </c>
      <c r="E1088" s="993">
        <v>6</v>
      </c>
      <c r="F1088" s="993" t="s">
        <v>39126</v>
      </c>
      <c r="G1088" s="42" t="s">
        <v>41704</v>
      </c>
      <c r="H1088" s="1120" t="s">
        <v>19809</v>
      </c>
      <c r="I1088" s="1120" t="s">
        <v>27495</v>
      </c>
      <c r="J1088" s="752"/>
      <c r="K1088" s="1121" t="s">
        <v>41179</v>
      </c>
    </row>
    <row r="1089" spans="1:11" ht="51.75">
      <c r="A1089" s="59">
        <v>338</v>
      </c>
      <c r="B1089" s="1118" t="s">
        <v>41760</v>
      </c>
      <c r="C1089" s="1119" t="s">
        <v>34313</v>
      </c>
      <c r="D1089" s="993">
        <v>1</v>
      </c>
      <c r="E1089" s="993">
        <v>3</v>
      </c>
      <c r="F1089" s="993" t="s">
        <v>39126</v>
      </c>
      <c r="G1089" s="42" t="s">
        <v>41704</v>
      </c>
      <c r="H1089" s="1120" t="s">
        <v>19809</v>
      </c>
      <c r="I1089" s="1120" t="s">
        <v>27495</v>
      </c>
      <c r="J1089" s="752"/>
      <c r="K1089" s="1121" t="s">
        <v>41179</v>
      </c>
    </row>
    <row r="1090" spans="1:11" ht="51.75">
      <c r="A1090" s="59">
        <v>339</v>
      </c>
      <c r="B1090" s="1118" t="s">
        <v>41761</v>
      </c>
      <c r="C1090" s="1119" t="s">
        <v>27094</v>
      </c>
      <c r="D1090" s="993">
        <v>1</v>
      </c>
      <c r="E1090" s="993">
        <v>16</v>
      </c>
      <c r="F1090" s="993" t="s">
        <v>39126</v>
      </c>
      <c r="G1090" s="42" t="s">
        <v>41704</v>
      </c>
      <c r="H1090" s="1120" t="s">
        <v>19809</v>
      </c>
      <c r="I1090" s="1120" t="s">
        <v>27495</v>
      </c>
      <c r="J1090" s="752"/>
      <c r="K1090" s="1121" t="s">
        <v>41179</v>
      </c>
    </row>
    <row r="1091" spans="1:11" ht="34.5">
      <c r="A1091" s="59">
        <v>340</v>
      </c>
      <c r="B1091" s="1118" t="s">
        <v>41762</v>
      </c>
      <c r="C1091" s="1119" t="s">
        <v>34364</v>
      </c>
      <c r="D1091" s="993">
        <v>1</v>
      </c>
      <c r="E1091" s="993">
        <v>28</v>
      </c>
      <c r="F1091" s="993" t="s">
        <v>31852</v>
      </c>
      <c r="G1091" s="42" t="s">
        <v>36713</v>
      </c>
      <c r="H1091" s="1120" t="s">
        <v>19809</v>
      </c>
      <c r="I1091" s="1120" t="s">
        <v>27495</v>
      </c>
      <c r="J1091" s="752"/>
      <c r="K1091" s="1121" t="s">
        <v>41179</v>
      </c>
    </row>
    <row r="1092" spans="1:11" ht="51.75">
      <c r="A1092" s="59">
        <v>341</v>
      </c>
      <c r="B1092" s="1118" t="s">
        <v>41763</v>
      </c>
      <c r="C1092" s="1119" t="s">
        <v>34500</v>
      </c>
      <c r="D1092" s="993">
        <v>1</v>
      </c>
      <c r="E1092" s="993">
        <v>10</v>
      </c>
      <c r="F1092" s="993" t="s">
        <v>31852</v>
      </c>
      <c r="G1092" s="42" t="s">
        <v>36713</v>
      </c>
      <c r="H1092" s="1120" t="s">
        <v>19809</v>
      </c>
      <c r="I1092" s="1120" t="s">
        <v>27495</v>
      </c>
      <c r="J1092" s="752"/>
      <c r="K1092" s="1121" t="s">
        <v>41179</v>
      </c>
    </row>
    <row r="1093" spans="1:11" ht="51.75">
      <c r="A1093" s="59">
        <v>342</v>
      </c>
      <c r="B1093" s="1118" t="s">
        <v>41764</v>
      </c>
      <c r="C1093" s="1119" t="s">
        <v>34714</v>
      </c>
      <c r="D1093" s="993">
        <v>1</v>
      </c>
      <c r="E1093" s="993">
        <v>7</v>
      </c>
      <c r="F1093" s="993" t="s">
        <v>31852</v>
      </c>
      <c r="G1093" s="42" t="s">
        <v>36713</v>
      </c>
      <c r="H1093" s="1120" t="s">
        <v>19809</v>
      </c>
      <c r="I1093" s="1120" t="s">
        <v>27495</v>
      </c>
      <c r="J1093" s="752"/>
      <c r="K1093" s="1121" t="s">
        <v>41179</v>
      </c>
    </row>
    <row r="1094" spans="1:11" ht="34.5">
      <c r="A1094" s="59">
        <v>343</v>
      </c>
      <c r="B1094" s="1118" t="s">
        <v>41765</v>
      </c>
      <c r="C1094" s="1119" t="s">
        <v>27410</v>
      </c>
      <c r="D1094" s="993">
        <v>1</v>
      </c>
      <c r="E1094" s="993">
        <v>4</v>
      </c>
      <c r="F1094" s="993" t="s">
        <v>31852</v>
      </c>
      <c r="G1094" s="42" t="s">
        <v>41704</v>
      </c>
      <c r="H1094" s="1120" t="s">
        <v>19809</v>
      </c>
      <c r="I1094" s="1120" t="s">
        <v>27495</v>
      </c>
      <c r="J1094" s="752"/>
      <c r="K1094" s="1121" t="s">
        <v>41179</v>
      </c>
    </row>
    <row r="1095" spans="1:11" ht="51.75">
      <c r="A1095" s="59">
        <v>344</v>
      </c>
      <c r="B1095" s="1118" t="s">
        <v>41766</v>
      </c>
      <c r="C1095" s="1119" t="s">
        <v>34313</v>
      </c>
      <c r="D1095" s="993">
        <v>1</v>
      </c>
      <c r="E1095" s="993">
        <v>2</v>
      </c>
      <c r="F1095" s="993" t="s">
        <v>31852</v>
      </c>
      <c r="G1095" s="42" t="s">
        <v>41704</v>
      </c>
      <c r="H1095" s="1120" t="s">
        <v>19809</v>
      </c>
      <c r="I1095" s="1120" t="s">
        <v>27495</v>
      </c>
      <c r="J1095" s="752"/>
      <c r="K1095" s="1121" t="s">
        <v>41179</v>
      </c>
    </row>
    <row r="1096" spans="1:11" ht="86.25">
      <c r="A1096" s="59">
        <v>345</v>
      </c>
      <c r="B1096" s="1118" t="s">
        <v>41767</v>
      </c>
      <c r="C1096" s="1119" t="s">
        <v>41768</v>
      </c>
      <c r="D1096" s="993">
        <v>2</v>
      </c>
      <c r="E1096" s="993">
        <v>75</v>
      </c>
      <c r="F1096" s="993" t="s">
        <v>39268</v>
      </c>
      <c r="G1096" s="42"/>
      <c r="H1096" s="1120" t="s">
        <v>19809</v>
      </c>
      <c r="I1096" s="1120" t="s">
        <v>14977</v>
      </c>
      <c r="J1096" s="752"/>
      <c r="K1096" s="1121" t="s">
        <v>41425</v>
      </c>
    </row>
    <row r="1097" spans="1:11" ht="51.75">
      <c r="A1097" s="59">
        <v>346</v>
      </c>
      <c r="B1097" s="1118" t="s">
        <v>41769</v>
      </c>
      <c r="C1097" s="1119" t="s">
        <v>41308</v>
      </c>
      <c r="D1097" s="993">
        <v>1</v>
      </c>
      <c r="E1097" s="993">
        <v>37</v>
      </c>
      <c r="F1097" s="993" t="s">
        <v>39271</v>
      </c>
      <c r="G1097" s="42" t="s">
        <v>41704</v>
      </c>
      <c r="H1097" s="1120" t="s">
        <v>19809</v>
      </c>
      <c r="I1097" s="1120" t="s">
        <v>27495</v>
      </c>
      <c r="J1097" s="752"/>
      <c r="K1097" s="1121" t="s">
        <v>41179</v>
      </c>
    </row>
    <row r="1098" spans="1:11" ht="86.25">
      <c r="A1098" s="59">
        <v>347</v>
      </c>
      <c r="B1098" s="1118" t="s">
        <v>41770</v>
      </c>
      <c r="C1098" s="1119" t="s">
        <v>41771</v>
      </c>
      <c r="D1098" s="993">
        <v>2</v>
      </c>
      <c r="E1098" s="993">
        <v>52</v>
      </c>
      <c r="F1098" s="993" t="s">
        <v>36710</v>
      </c>
      <c r="G1098" s="42"/>
      <c r="H1098" s="1120" t="s">
        <v>19809</v>
      </c>
      <c r="I1098" s="1120" t="s">
        <v>14977</v>
      </c>
      <c r="J1098" s="752"/>
      <c r="K1098" s="1121" t="s">
        <v>41194</v>
      </c>
    </row>
    <row r="1099" spans="1:11" ht="86.25">
      <c r="A1099" s="59">
        <v>348</v>
      </c>
      <c r="B1099" s="1118" t="s">
        <v>41772</v>
      </c>
      <c r="C1099" s="1119" t="s">
        <v>41773</v>
      </c>
      <c r="D1099" s="993">
        <v>1</v>
      </c>
      <c r="E1099" s="993">
        <v>6</v>
      </c>
      <c r="F1099" s="993" t="s">
        <v>31855</v>
      </c>
      <c r="G1099" s="42" t="s">
        <v>41704</v>
      </c>
      <c r="H1099" s="1120" t="s">
        <v>19809</v>
      </c>
      <c r="I1099" s="1120" t="s">
        <v>27495</v>
      </c>
      <c r="J1099" s="752"/>
      <c r="K1099" s="1121" t="s">
        <v>41179</v>
      </c>
    </row>
    <row r="1100" spans="1:11" ht="69">
      <c r="A1100" s="59">
        <v>349</v>
      </c>
      <c r="B1100" s="1118" t="s">
        <v>41774</v>
      </c>
      <c r="C1100" s="1119" t="s">
        <v>41275</v>
      </c>
      <c r="D1100" s="993">
        <v>1</v>
      </c>
      <c r="E1100" s="993">
        <v>7</v>
      </c>
      <c r="F1100" s="993" t="s">
        <v>31855</v>
      </c>
      <c r="G1100" s="42" t="s">
        <v>41704</v>
      </c>
      <c r="H1100" s="1120" t="s">
        <v>19809</v>
      </c>
      <c r="I1100" s="1120" t="s">
        <v>27495</v>
      </c>
      <c r="J1100" s="752"/>
      <c r="K1100" s="1121" t="s">
        <v>41179</v>
      </c>
    </row>
    <row r="1101" spans="1:11" ht="103.5">
      <c r="A1101" s="59">
        <v>1</v>
      </c>
      <c r="B1101" s="1118" t="s">
        <v>41177</v>
      </c>
      <c r="C1101" s="1119" t="s">
        <v>41775</v>
      </c>
      <c r="D1101" s="993">
        <v>3</v>
      </c>
      <c r="E1101" s="993">
        <v>1</v>
      </c>
      <c r="F1101" s="993" t="s">
        <v>36691</v>
      </c>
      <c r="G1101" s="42"/>
      <c r="H1101" s="752"/>
      <c r="I1101" s="1120" t="s">
        <v>14977</v>
      </c>
      <c r="J1101" s="752"/>
      <c r="K1101" s="1121" t="s">
        <v>41179</v>
      </c>
    </row>
    <row r="1102" spans="1:11" ht="25.5">
      <c r="A1102" s="59">
        <v>2</v>
      </c>
      <c r="B1102" s="1118" t="s">
        <v>41180</v>
      </c>
      <c r="C1102" s="1119" t="s">
        <v>41181</v>
      </c>
      <c r="D1102" s="993">
        <v>1</v>
      </c>
      <c r="E1102" s="993">
        <v>1</v>
      </c>
      <c r="F1102" s="993" t="s">
        <v>41182</v>
      </c>
      <c r="G1102" s="42"/>
      <c r="H1102" s="752"/>
      <c r="I1102" s="1120" t="s">
        <v>14977</v>
      </c>
      <c r="J1102" s="752"/>
      <c r="K1102" s="752" t="s">
        <v>41183</v>
      </c>
    </row>
    <row r="1103" spans="1:11" ht="25.5">
      <c r="A1103" s="59">
        <v>3</v>
      </c>
      <c r="B1103" s="1118" t="s">
        <v>41184</v>
      </c>
      <c r="C1103" s="1119" t="s">
        <v>41185</v>
      </c>
      <c r="D1103" s="993">
        <v>1</v>
      </c>
      <c r="E1103" s="993">
        <v>3</v>
      </c>
      <c r="F1103" s="993" t="s">
        <v>31253</v>
      </c>
      <c r="G1103" s="42" t="s">
        <v>31832</v>
      </c>
      <c r="H1103" s="752"/>
      <c r="I1103" s="1120" t="s">
        <v>27495</v>
      </c>
      <c r="J1103" s="752"/>
      <c r="K1103" s="1121" t="s">
        <v>41179</v>
      </c>
    </row>
    <row r="1104" spans="1:11" ht="69">
      <c r="A1104" s="59">
        <v>4</v>
      </c>
      <c r="B1104" s="1118" t="s">
        <v>41187</v>
      </c>
      <c r="C1104" s="1119" t="s">
        <v>41188</v>
      </c>
      <c r="D1104" s="993">
        <v>2</v>
      </c>
      <c r="E1104" s="993">
        <v>1</v>
      </c>
      <c r="F1104" s="993" t="s">
        <v>41189</v>
      </c>
      <c r="G1104" s="42" t="s">
        <v>41189</v>
      </c>
      <c r="H1104" s="752"/>
      <c r="I1104" s="1120" t="s">
        <v>27495</v>
      </c>
      <c r="J1104" s="752"/>
      <c r="K1104" s="1121" t="s">
        <v>41179</v>
      </c>
    </row>
    <row r="1105" spans="1:11" ht="69">
      <c r="A1105" s="59">
        <v>5</v>
      </c>
      <c r="B1105" s="1118" t="s">
        <v>41190</v>
      </c>
      <c r="C1105" s="1119" t="s">
        <v>41188</v>
      </c>
      <c r="D1105" s="993">
        <v>9</v>
      </c>
      <c r="E1105" s="993">
        <v>160</v>
      </c>
      <c r="F1105" s="993" t="s">
        <v>38614</v>
      </c>
      <c r="G1105" s="42" t="s">
        <v>41191</v>
      </c>
      <c r="H1105" s="752"/>
      <c r="I1105" s="1120" t="s">
        <v>27495</v>
      </c>
      <c r="J1105" s="752"/>
      <c r="K1105" s="1121" t="s">
        <v>41179</v>
      </c>
    </row>
    <row r="1106" spans="1:11" ht="69">
      <c r="A1106" s="59">
        <v>6</v>
      </c>
      <c r="B1106" s="1118" t="s">
        <v>41192</v>
      </c>
      <c r="C1106" s="1119" t="s">
        <v>41193</v>
      </c>
      <c r="D1106" s="993">
        <v>4</v>
      </c>
      <c r="E1106" s="993">
        <v>2</v>
      </c>
      <c r="F1106" s="993" t="s">
        <v>31607</v>
      </c>
      <c r="G1106" s="42"/>
      <c r="H1106" s="752"/>
      <c r="I1106" s="1120" t="s">
        <v>14977</v>
      </c>
      <c r="J1106" s="752"/>
      <c r="K1106" s="752" t="s">
        <v>41194</v>
      </c>
    </row>
    <row r="1107" spans="1:11" ht="120.75">
      <c r="A1107" s="59">
        <v>7</v>
      </c>
      <c r="B1107" s="1118" t="s">
        <v>41195</v>
      </c>
      <c r="C1107" s="1119" t="s">
        <v>41196</v>
      </c>
      <c r="D1107" s="993">
        <v>2</v>
      </c>
      <c r="E1107" s="993">
        <v>61</v>
      </c>
      <c r="F1107" s="993" t="s">
        <v>36710</v>
      </c>
      <c r="G1107" s="42" t="s">
        <v>41197</v>
      </c>
      <c r="H1107" s="752"/>
      <c r="I1107" s="1120" t="s">
        <v>27495</v>
      </c>
      <c r="J1107" s="752"/>
      <c r="K1107" s="1121" t="s">
        <v>41179</v>
      </c>
    </row>
    <row r="1108" spans="1:11" s="182" customFormat="1" ht="24.95" customHeight="1">
      <c r="A1108" s="1414" t="s">
        <v>38430</v>
      </c>
      <c r="B1108" s="1414"/>
      <c r="C1108" s="1414"/>
      <c r="D1108" s="1414"/>
      <c r="E1108" s="1414"/>
      <c r="F1108" s="1414"/>
      <c r="G1108" s="1414"/>
      <c r="H1108" s="1414"/>
      <c r="I1108" s="1414"/>
      <c r="J1108" s="1414"/>
    </row>
    <row r="1109" spans="1:11" s="182" customFormat="1" ht="24.95" customHeight="1">
      <c r="A1109" s="1415" t="s">
        <v>38431</v>
      </c>
      <c r="B1109" s="1415"/>
      <c r="C1109" s="1415"/>
      <c r="D1109" s="1415"/>
      <c r="E1109" s="1415"/>
      <c r="F1109" s="1415"/>
      <c r="G1109" s="1415"/>
      <c r="H1109" s="1415"/>
      <c r="I1109" s="1415"/>
      <c r="J1109" s="1415"/>
    </row>
    <row r="1110" spans="1:11" s="182" customFormat="1" ht="24.95" customHeight="1">
      <c r="A1110" s="1416" t="s">
        <v>20431</v>
      </c>
      <c r="B1110" s="1388" t="s">
        <v>8740</v>
      </c>
      <c r="C1110" s="1416" t="s">
        <v>8741</v>
      </c>
      <c r="D1110" s="1418" t="s">
        <v>17504</v>
      </c>
      <c r="E1110" s="1418"/>
      <c r="F1110" s="1416" t="s">
        <v>8742</v>
      </c>
      <c r="G1110" s="1416" t="s">
        <v>17505</v>
      </c>
      <c r="H1110" s="1416" t="s">
        <v>20433</v>
      </c>
      <c r="I1110" s="1416" t="s">
        <v>36543</v>
      </c>
      <c r="J1110" s="1416" t="s">
        <v>8743</v>
      </c>
    </row>
    <row r="1111" spans="1:11" s="182" customFormat="1" ht="24.95" customHeight="1">
      <c r="A1111" s="1416"/>
      <c r="B1111" s="1388"/>
      <c r="C1111" s="1416"/>
      <c r="D1111" s="1063" t="s">
        <v>17506</v>
      </c>
      <c r="E1111" s="1063" t="s">
        <v>17507</v>
      </c>
      <c r="F1111" s="1416"/>
      <c r="G1111" s="1416"/>
      <c r="H1111" s="1416"/>
      <c r="I1111" s="1416"/>
      <c r="J1111" s="1416"/>
    </row>
    <row r="1112" spans="1:11" s="182" customFormat="1" ht="24.95" customHeight="1">
      <c r="A1112" s="59">
        <v>1</v>
      </c>
      <c r="B1112" s="51" t="s">
        <v>41104</v>
      </c>
      <c r="C1112" s="208" t="s">
        <v>41105</v>
      </c>
      <c r="D1112" s="713">
        <v>1</v>
      </c>
      <c r="E1112" s="713">
        <v>8</v>
      </c>
      <c r="F1112" s="1109">
        <v>44295</v>
      </c>
      <c r="G1112" s="1109">
        <v>44321</v>
      </c>
      <c r="H1112" s="185" t="s">
        <v>20412</v>
      </c>
      <c r="I1112" s="185" t="s">
        <v>27495</v>
      </c>
      <c r="J1112" s="356"/>
    </row>
    <row r="1113" spans="1:11" s="182" customFormat="1" ht="24.95" customHeight="1">
      <c r="A1113" s="59">
        <v>2</v>
      </c>
      <c r="B1113" s="51" t="s">
        <v>41106</v>
      </c>
      <c r="C1113" s="208" t="s">
        <v>41107</v>
      </c>
      <c r="D1113" s="713">
        <v>1</v>
      </c>
      <c r="E1113" s="713">
        <v>16</v>
      </c>
      <c r="F1113" s="1109">
        <v>44321</v>
      </c>
      <c r="G1113" s="1109">
        <v>44341</v>
      </c>
      <c r="H1113" s="185" t="s">
        <v>20412</v>
      </c>
      <c r="I1113" s="185" t="s">
        <v>27495</v>
      </c>
      <c r="J1113" s="356"/>
    </row>
    <row r="1114" spans="1:11" s="182" customFormat="1" ht="24.95" customHeight="1">
      <c r="A1114" s="59">
        <v>3</v>
      </c>
      <c r="B1114" s="51" t="s">
        <v>41108</v>
      </c>
      <c r="C1114" s="208" t="s">
        <v>41109</v>
      </c>
      <c r="D1114" s="1515">
        <v>1</v>
      </c>
      <c r="E1114" s="713">
        <v>32</v>
      </c>
      <c r="F1114" s="1109">
        <v>44342</v>
      </c>
      <c r="G1114" s="1109">
        <v>44344</v>
      </c>
      <c r="H1114" s="185" t="s">
        <v>20412</v>
      </c>
      <c r="I1114" s="185" t="s">
        <v>27495</v>
      </c>
      <c r="J1114" s="356"/>
    </row>
    <row r="1115" spans="1:11" s="182" customFormat="1" ht="24.95" customHeight="1">
      <c r="A1115" s="59">
        <v>4</v>
      </c>
      <c r="B1115" s="51" t="s">
        <v>41110</v>
      </c>
      <c r="C1115" s="208" t="s">
        <v>41111</v>
      </c>
      <c r="D1115" s="1516"/>
      <c r="E1115" s="1067">
        <v>4</v>
      </c>
      <c r="F1115" s="1109">
        <v>44342</v>
      </c>
      <c r="G1115" s="1109">
        <v>44344</v>
      </c>
      <c r="H1115" s="185" t="s">
        <v>20412</v>
      </c>
      <c r="I1115" s="185" t="s">
        <v>27495</v>
      </c>
      <c r="J1115" s="356"/>
    </row>
    <row r="1116" spans="1:11" s="182" customFormat="1" ht="24.95" customHeight="1">
      <c r="A1116" s="59">
        <v>5</v>
      </c>
      <c r="B1116" s="51" t="s">
        <v>41112</v>
      </c>
      <c r="C1116" s="208" t="s">
        <v>41113</v>
      </c>
      <c r="D1116" s="1517"/>
      <c r="E1116" s="713">
        <v>7</v>
      </c>
      <c r="F1116" s="1109">
        <v>44342</v>
      </c>
      <c r="G1116" s="1109">
        <v>44344</v>
      </c>
      <c r="H1116" s="185" t="s">
        <v>20412</v>
      </c>
      <c r="I1116" s="185" t="s">
        <v>27495</v>
      </c>
      <c r="J1116" s="356"/>
    </row>
    <row r="1117" spans="1:11" s="182" customFormat="1" ht="24.95" customHeight="1">
      <c r="A1117" s="59">
        <v>6</v>
      </c>
      <c r="B1117" s="51" t="s">
        <v>41114</v>
      </c>
      <c r="C1117" s="208" t="s">
        <v>41111</v>
      </c>
      <c r="D1117" s="713">
        <v>1</v>
      </c>
      <c r="E1117" s="713">
        <v>15</v>
      </c>
      <c r="F1117" s="1109">
        <v>44379</v>
      </c>
      <c r="G1117" s="1109">
        <v>44389</v>
      </c>
      <c r="H1117" s="185" t="s">
        <v>20412</v>
      </c>
      <c r="I1117" s="185" t="s">
        <v>27495</v>
      </c>
      <c r="J1117" s="356"/>
    </row>
    <row r="1118" spans="1:11" s="182" customFormat="1" ht="24.95" customHeight="1">
      <c r="A1118" s="59">
        <v>7</v>
      </c>
      <c r="B1118" s="51" t="s">
        <v>41115</v>
      </c>
      <c r="C1118" s="208" t="s">
        <v>41116</v>
      </c>
      <c r="D1118" s="713">
        <v>1</v>
      </c>
      <c r="E1118" s="713">
        <v>6</v>
      </c>
      <c r="F1118" s="1109">
        <v>44414</v>
      </c>
      <c r="G1118" s="1109">
        <v>44414</v>
      </c>
      <c r="H1118" s="185" t="s">
        <v>20412</v>
      </c>
      <c r="I1118" s="185" t="s">
        <v>27495</v>
      </c>
      <c r="J1118" s="356"/>
    </row>
    <row r="1119" spans="1:11" s="182" customFormat="1" ht="24.95" customHeight="1">
      <c r="A1119" s="59">
        <v>8</v>
      </c>
      <c r="B1119" s="51" t="s">
        <v>41117</v>
      </c>
      <c r="C1119" s="208" t="s">
        <v>41118</v>
      </c>
      <c r="D1119" s="713">
        <v>1</v>
      </c>
      <c r="E1119" s="713">
        <v>16</v>
      </c>
      <c r="F1119" s="1109">
        <v>44415</v>
      </c>
      <c r="G1119" s="1109">
        <v>44426</v>
      </c>
      <c r="H1119" s="185" t="s">
        <v>20412</v>
      </c>
      <c r="I1119" s="185" t="s">
        <v>27495</v>
      </c>
      <c r="J1119" s="356"/>
    </row>
    <row r="1120" spans="1:11" s="182" customFormat="1" ht="24.95" customHeight="1">
      <c r="A1120" s="59">
        <v>9</v>
      </c>
      <c r="B1120" s="51" t="s">
        <v>41119</v>
      </c>
      <c r="C1120" s="208" t="s">
        <v>41120</v>
      </c>
      <c r="D1120" s="713">
        <v>1</v>
      </c>
      <c r="E1120" s="713">
        <v>14</v>
      </c>
      <c r="F1120" s="1109">
        <v>44431</v>
      </c>
      <c r="G1120" s="1109">
        <v>44433</v>
      </c>
      <c r="H1120" s="185" t="s">
        <v>20412</v>
      </c>
      <c r="I1120" s="185" t="s">
        <v>27495</v>
      </c>
      <c r="J1120" s="356"/>
    </row>
    <row r="1121" spans="1:10" s="182" customFormat="1" ht="24.95" customHeight="1">
      <c r="A1121" s="59">
        <v>10</v>
      </c>
      <c r="B1121" s="51" t="s">
        <v>41121</v>
      </c>
      <c r="C1121" s="208" t="s">
        <v>41118</v>
      </c>
      <c r="D1121" s="713">
        <v>1</v>
      </c>
      <c r="E1121" s="713">
        <v>17</v>
      </c>
      <c r="F1121" s="1109">
        <v>44434</v>
      </c>
      <c r="G1121" s="1109">
        <v>44439</v>
      </c>
      <c r="H1121" s="185" t="s">
        <v>20412</v>
      </c>
      <c r="I1121" s="185" t="s">
        <v>27495</v>
      </c>
      <c r="J1121" s="356"/>
    </row>
    <row r="1122" spans="1:10" s="182" customFormat="1" ht="24.95" customHeight="1">
      <c r="A1122" s="59">
        <v>11</v>
      </c>
      <c r="B1122" s="51" t="s">
        <v>41122</v>
      </c>
      <c r="C1122" s="208" t="s">
        <v>41123</v>
      </c>
      <c r="D1122" s="713">
        <v>1</v>
      </c>
      <c r="E1122" s="713">
        <v>7</v>
      </c>
      <c r="F1122" s="1109">
        <v>44467</v>
      </c>
      <c r="G1122" s="1109">
        <v>44474</v>
      </c>
      <c r="H1122" s="185" t="s">
        <v>20412</v>
      </c>
      <c r="I1122" s="185" t="s">
        <v>27495</v>
      </c>
      <c r="J1122" s="356"/>
    </row>
    <row r="1123" spans="1:10" s="182" customFormat="1" ht="24.95" customHeight="1">
      <c r="A1123" s="59">
        <v>12</v>
      </c>
      <c r="B1123" s="51" t="s">
        <v>41124</v>
      </c>
      <c r="C1123" s="208" t="s">
        <v>41125</v>
      </c>
      <c r="D1123" s="713">
        <v>1</v>
      </c>
      <c r="E1123" s="713">
        <v>13</v>
      </c>
      <c r="F1123" s="1109">
        <v>44510</v>
      </c>
      <c r="G1123" s="1109">
        <v>44883</v>
      </c>
      <c r="H1123" s="185" t="s">
        <v>20412</v>
      </c>
      <c r="I1123" s="185" t="s">
        <v>27495</v>
      </c>
      <c r="J1123" s="356"/>
    </row>
    <row r="1124" spans="1:10" s="182" customFormat="1" ht="24.95" customHeight="1">
      <c r="A1124" s="59">
        <v>13</v>
      </c>
      <c r="B1124" s="51" t="s">
        <v>41126</v>
      </c>
      <c r="C1124" s="208" t="s">
        <v>41127</v>
      </c>
      <c r="D1124" s="713">
        <v>1</v>
      </c>
      <c r="E1124" s="713">
        <v>6</v>
      </c>
      <c r="F1124" s="1109">
        <v>44518</v>
      </c>
      <c r="G1124" s="1109">
        <v>44530</v>
      </c>
      <c r="H1124" s="185" t="s">
        <v>20412</v>
      </c>
      <c r="I1124" s="185" t="s">
        <v>27495</v>
      </c>
      <c r="J1124" s="356"/>
    </row>
    <row r="1125" spans="1:10" s="182" customFormat="1" ht="24.95" customHeight="1">
      <c r="A1125" s="59">
        <v>14</v>
      </c>
      <c r="B1125" s="51" t="s">
        <v>41128</v>
      </c>
      <c r="C1125" s="208" t="s">
        <v>41125</v>
      </c>
      <c r="D1125" s="1515">
        <v>1</v>
      </c>
      <c r="E1125" s="713">
        <v>16</v>
      </c>
      <c r="F1125" s="1109">
        <v>44539</v>
      </c>
      <c r="G1125" s="1109">
        <v>44547</v>
      </c>
      <c r="H1125" s="185" t="s">
        <v>20412</v>
      </c>
      <c r="I1125" s="185" t="s">
        <v>27495</v>
      </c>
      <c r="J1125" s="356"/>
    </row>
    <row r="1126" spans="1:10" s="182" customFormat="1" ht="24.95" customHeight="1">
      <c r="A1126" s="59">
        <v>15</v>
      </c>
      <c r="B1126" s="51" t="s">
        <v>41129</v>
      </c>
      <c r="C1126" s="208" t="s">
        <v>41130</v>
      </c>
      <c r="D1126" s="1517"/>
      <c r="E1126" s="713">
        <v>3</v>
      </c>
      <c r="F1126" s="1109">
        <v>44539</v>
      </c>
      <c r="G1126" s="1109">
        <v>44547</v>
      </c>
      <c r="H1126" s="185" t="s">
        <v>20412</v>
      </c>
      <c r="I1126" s="185" t="s">
        <v>27495</v>
      </c>
      <c r="J1126" s="356"/>
    </row>
    <row r="1127" spans="1:10" s="182" customFormat="1" ht="24.95" customHeight="1">
      <c r="A1127" s="59">
        <v>16</v>
      </c>
      <c r="B1127" s="51" t="s">
        <v>41131</v>
      </c>
      <c r="C1127" s="208" t="s">
        <v>41132</v>
      </c>
      <c r="D1127" s="713">
        <v>1</v>
      </c>
      <c r="E1127" s="713">
        <v>5</v>
      </c>
      <c r="F1127" s="1109">
        <v>44610</v>
      </c>
      <c r="G1127" s="1109">
        <v>44613</v>
      </c>
      <c r="H1127" s="185" t="s">
        <v>20412</v>
      </c>
      <c r="I1127" s="185" t="s">
        <v>27495</v>
      </c>
      <c r="J1127" s="1064"/>
    </row>
    <row r="1128" spans="1:10" s="182" customFormat="1" ht="24.95" customHeight="1">
      <c r="A1128" s="59">
        <v>17</v>
      </c>
      <c r="B1128" s="51" t="s">
        <v>41133</v>
      </c>
      <c r="C1128" s="321" t="s">
        <v>41134</v>
      </c>
      <c r="D1128" s="713">
        <v>1</v>
      </c>
      <c r="E1128" s="713">
        <v>17</v>
      </c>
      <c r="F1128" s="1109">
        <v>44610</v>
      </c>
      <c r="G1128" s="1109">
        <v>44613</v>
      </c>
      <c r="H1128" s="185" t="s">
        <v>20412</v>
      </c>
      <c r="I1128" s="185" t="s">
        <v>27495</v>
      </c>
      <c r="J1128" s="1064"/>
    </row>
    <row r="1129" spans="1:10" s="182" customFormat="1" ht="24.95" customHeight="1">
      <c r="A1129" s="59">
        <v>18</v>
      </c>
      <c r="B1129" s="51" t="s">
        <v>41135</v>
      </c>
      <c r="C1129" s="321" t="s">
        <v>41136</v>
      </c>
      <c r="D1129" s="713">
        <v>1</v>
      </c>
      <c r="E1129" s="713">
        <v>5</v>
      </c>
      <c r="F1129" s="1109">
        <v>44623</v>
      </c>
      <c r="G1129" s="1109">
        <v>44635</v>
      </c>
      <c r="H1129" s="185" t="s">
        <v>20412</v>
      </c>
      <c r="I1129" s="185" t="s">
        <v>27495</v>
      </c>
      <c r="J1129" s="1064"/>
    </row>
    <row r="1130" spans="1:10" s="182" customFormat="1" ht="24.95" customHeight="1">
      <c r="A1130" s="59">
        <v>19</v>
      </c>
      <c r="B1130" s="51" t="s">
        <v>41137</v>
      </c>
      <c r="C1130" s="321" t="s">
        <v>41138</v>
      </c>
      <c r="D1130" s="713">
        <v>1</v>
      </c>
      <c r="E1130" s="713">
        <v>5</v>
      </c>
      <c r="F1130" s="713" t="s">
        <v>41139</v>
      </c>
      <c r="G1130" s="1109">
        <v>44648</v>
      </c>
      <c r="H1130" s="185" t="s">
        <v>20412</v>
      </c>
      <c r="I1130" s="185" t="s">
        <v>27495</v>
      </c>
      <c r="J1130" s="1064"/>
    </row>
    <row r="1131" spans="1:10" s="182" customFormat="1" ht="24.95" customHeight="1">
      <c r="A1131" s="59">
        <v>20</v>
      </c>
      <c r="B1131" s="51" t="s">
        <v>41140</v>
      </c>
      <c r="C1131" s="321" t="s">
        <v>41141</v>
      </c>
      <c r="D1131" s="713">
        <v>1</v>
      </c>
      <c r="E1131" s="713">
        <v>8</v>
      </c>
      <c r="F1131" s="1109">
        <v>44651</v>
      </c>
      <c r="G1131" s="1109">
        <v>44657</v>
      </c>
      <c r="H1131" s="185" t="s">
        <v>20412</v>
      </c>
      <c r="I1131" s="185" t="s">
        <v>27495</v>
      </c>
      <c r="J1131" s="1064"/>
    </row>
    <row r="1132" spans="1:10" ht="19.5">
      <c r="A1132" s="1630" t="s">
        <v>43505</v>
      </c>
      <c r="B1132" s="1631"/>
      <c r="C1132" s="1631"/>
      <c r="D1132" s="1631"/>
      <c r="E1132" s="1631"/>
      <c r="F1132" s="1631"/>
      <c r="G1132" s="1631"/>
      <c r="H1132" s="1631"/>
      <c r="I1132" s="1631"/>
      <c r="J1132" s="1632"/>
    </row>
    <row r="1133" spans="1:10" ht="18.75">
      <c r="A1133" s="1633" t="s">
        <v>43506</v>
      </c>
      <c r="B1133" s="1634"/>
      <c r="C1133" s="1634"/>
      <c r="D1133" s="1634"/>
      <c r="E1133" s="1634"/>
      <c r="F1133" s="1634"/>
      <c r="G1133" s="1634"/>
      <c r="H1133" s="1634"/>
      <c r="I1133" s="1634"/>
      <c r="J1133" s="1635"/>
    </row>
    <row r="1134" spans="1:10" ht="34.5">
      <c r="A1134" s="1179" t="s">
        <v>20431</v>
      </c>
      <c r="B1134" s="1175" t="s">
        <v>8740</v>
      </c>
      <c r="C1134" s="1179" t="s">
        <v>8741</v>
      </c>
      <c r="D1134" s="1180" t="s">
        <v>17504</v>
      </c>
      <c r="E1134" s="1180"/>
      <c r="F1134" s="1179" t="s">
        <v>8742</v>
      </c>
      <c r="G1134" s="1179" t="s">
        <v>17505</v>
      </c>
      <c r="H1134" s="1179" t="s">
        <v>20433</v>
      </c>
      <c r="I1134" s="1179" t="s">
        <v>36543</v>
      </c>
      <c r="J1134" s="1179" t="s">
        <v>8743</v>
      </c>
    </row>
    <row r="1135" spans="1:10" ht="34.5">
      <c r="A1135" s="1179"/>
      <c r="B1135" s="1175"/>
      <c r="C1135" s="1179"/>
      <c r="D1135" s="1179" t="s">
        <v>17506</v>
      </c>
      <c r="E1135" s="1179" t="s">
        <v>17507</v>
      </c>
      <c r="F1135" s="1179"/>
      <c r="G1135" s="1179"/>
      <c r="H1135" s="1179"/>
      <c r="I1135" s="1179"/>
      <c r="J1135" s="1179"/>
    </row>
    <row r="1136" spans="1:10" ht="86.25">
      <c r="A1136" s="713">
        <v>1</v>
      </c>
      <c r="B1136" s="51" t="s">
        <v>43507</v>
      </c>
      <c r="C1136" s="321" t="s">
        <v>43508</v>
      </c>
      <c r="D1136" s="713">
        <v>1</v>
      </c>
      <c r="E1136" s="713">
        <v>9</v>
      </c>
      <c r="F1136" s="1636">
        <v>44839</v>
      </c>
      <c r="G1136" s="1636" t="s">
        <v>43509</v>
      </c>
      <c r="H1136" s="185" t="s">
        <v>20412</v>
      </c>
      <c r="I1136" s="185" t="s">
        <v>27495</v>
      </c>
      <c r="J1136" s="1607"/>
    </row>
    <row r="1137" spans="1:12" ht="86.25">
      <c r="A1137" s="713">
        <v>2</v>
      </c>
      <c r="B1137" s="51" t="s">
        <v>43510</v>
      </c>
      <c r="C1137" s="321" t="s">
        <v>43508</v>
      </c>
      <c r="D1137" s="713">
        <v>1</v>
      </c>
      <c r="E1137" s="713">
        <v>4</v>
      </c>
      <c r="F1137" s="1636">
        <v>44839</v>
      </c>
      <c r="G1137" s="1636" t="s">
        <v>43509</v>
      </c>
      <c r="H1137" s="185" t="s">
        <v>20412</v>
      </c>
      <c r="I1137" s="185" t="s">
        <v>27495</v>
      </c>
      <c r="J1137" s="1607"/>
    </row>
    <row r="1138" spans="1:12" ht="86.25">
      <c r="A1138" s="713">
        <v>3</v>
      </c>
      <c r="B1138" s="51" t="s">
        <v>43511</v>
      </c>
      <c r="C1138" s="321" t="s">
        <v>43508</v>
      </c>
      <c r="D1138" s="713">
        <v>1</v>
      </c>
      <c r="E1138" s="713">
        <v>4</v>
      </c>
      <c r="F1138" s="1636">
        <v>44567</v>
      </c>
      <c r="G1138" s="1636" t="s">
        <v>43512</v>
      </c>
      <c r="H1138" s="185" t="s">
        <v>20412</v>
      </c>
      <c r="I1138" s="185" t="s">
        <v>27495</v>
      </c>
      <c r="J1138" s="1607"/>
    </row>
    <row r="1139" spans="1:12" ht="103.5">
      <c r="A1139" s="713">
        <v>4</v>
      </c>
      <c r="B1139" s="51" t="s">
        <v>43513</v>
      </c>
      <c r="C1139" s="321" t="s">
        <v>43514</v>
      </c>
      <c r="D1139" s="713">
        <v>1</v>
      </c>
      <c r="E1139" s="713">
        <v>15</v>
      </c>
      <c r="F1139" s="1636">
        <v>44567</v>
      </c>
      <c r="G1139" s="1636" t="s">
        <v>43512</v>
      </c>
      <c r="H1139" s="185" t="s">
        <v>20412</v>
      </c>
      <c r="I1139" s="185" t="s">
        <v>27495</v>
      </c>
      <c r="J1139" s="1607"/>
    </row>
    <row r="1140" spans="1:12" ht="69">
      <c r="A1140" s="713">
        <v>5</v>
      </c>
      <c r="B1140" s="51" t="s">
        <v>43515</v>
      </c>
      <c r="C1140" s="321" t="s">
        <v>43516</v>
      </c>
      <c r="D1140" s="713">
        <v>1</v>
      </c>
      <c r="E1140" s="713">
        <v>3</v>
      </c>
      <c r="F1140" s="1636" t="s">
        <v>43517</v>
      </c>
      <c r="G1140" s="1636" t="s">
        <v>43518</v>
      </c>
      <c r="H1140" s="185" t="s">
        <v>20412</v>
      </c>
      <c r="I1140" s="185" t="s">
        <v>27495</v>
      </c>
      <c r="J1140" s="1607"/>
    </row>
    <row r="1141" spans="1:12" ht="69">
      <c r="A1141" s="713">
        <v>6</v>
      </c>
      <c r="B1141" s="51" t="s">
        <v>43519</v>
      </c>
      <c r="C1141" s="321" t="s">
        <v>43520</v>
      </c>
      <c r="D1141" s="713">
        <v>1</v>
      </c>
      <c r="E1141" s="713">
        <v>9</v>
      </c>
      <c r="F1141" s="1636" t="s">
        <v>43517</v>
      </c>
      <c r="G1141" s="1636" t="s">
        <v>43518</v>
      </c>
      <c r="H1141" s="185" t="s">
        <v>20412</v>
      </c>
      <c r="I1141" s="185" t="s">
        <v>27495</v>
      </c>
      <c r="J1141" s="1607"/>
    </row>
    <row r="1142" spans="1:12" ht="69">
      <c r="A1142" s="713">
        <v>7</v>
      </c>
      <c r="B1142" s="51" t="s">
        <v>43521</v>
      </c>
      <c r="C1142" s="321" t="s">
        <v>43520</v>
      </c>
      <c r="D1142" s="713">
        <v>1</v>
      </c>
      <c r="E1142" s="713">
        <v>5</v>
      </c>
      <c r="F1142" s="1636" t="s">
        <v>43517</v>
      </c>
      <c r="G1142" s="1636" t="s">
        <v>43518</v>
      </c>
      <c r="H1142" s="185" t="s">
        <v>20412</v>
      </c>
      <c r="I1142" s="185" t="s">
        <v>27495</v>
      </c>
      <c r="J1142" s="1607"/>
    </row>
    <row r="1143" spans="1:12" ht="69">
      <c r="A1143" s="713">
        <v>8</v>
      </c>
      <c r="B1143" s="51" t="s">
        <v>43522</v>
      </c>
      <c r="C1143" s="321" t="s">
        <v>43523</v>
      </c>
      <c r="D1143" s="713">
        <v>1</v>
      </c>
      <c r="E1143" s="713">
        <v>5</v>
      </c>
      <c r="F1143" s="1636" t="s">
        <v>43524</v>
      </c>
      <c r="G1143" s="1636" t="s">
        <v>43525</v>
      </c>
      <c r="H1143" s="185" t="s">
        <v>20412</v>
      </c>
      <c r="I1143" s="185" t="s">
        <v>27495</v>
      </c>
      <c r="J1143" s="1607"/>
    </row>
    <row r="1144" spans="1:12" ht="69">
      <c r="A1144" s="713">
        <v>9</v>
      </c>
      <c r="B1144" s="51" t="s">
        <v>43526</v>
      </c>
      <c r="C1144" s="321" t="s">
        <v>43527</v>
      </c>
      <c r="D1144" s="713">
        <v>1</v>
      </c>
      <c r="E1144" s="713">
        <v>4</v>
      </c>
      <c r="F1144" s="1636">
        <v>45170</v>
      </c>
      <c r="G1144" s="1636">
        <v>45170</v>
      </c>
      <c r="H1144" s="185" t="s">
        <v>20412</v>
      </c>
      <c r="I1144" s="185" t="s">
        <v>27495</v>
      </c>
      <c r="J1144" s="1607"/>
    </row>
    <row r="1145" spans="1:12" ht="69">
      <c r="A1145" s="713">
        <v>10</v>
      </c>
      <c r="B1145" s="51" t="s">
        <v>43528</v>
      </c>
      <c r="C1145" s="321" t="s">
        <v>43527</v>
      </c>
      <c r="D1145" s="713">
        <v>1</v>
      </c>
      <c r="E1145" s="713">
        <v>5</v>
      </c>
      <c r="F1145" s="1636">
        <v>45170</v>
      </c>
      <c r="G1145" s="1636">
        <v>45170</v>
      </c>
      <c r="H1145" s="185" t="s">
        <v>20412</v>
      </c>
      <c r="I1145" s="185" t="s">
        <v>27495</v>
      </c>
      <c r="J1145" s="1607"/>
    </row>
    <row r="1146" spans="1:12" ht="69">
      <c r="A1146" s="713">
        <v>11</v>
      </c>
      <c r="B1146" s="51" t="s">
        <v>43529</v>
      </c>
      <c r="C1146" s="321" t="s">
        <v>43530</v>
      </c>
      <c r="D1146" s="713">
        <v>1</v>
      </c>
      <c r="E1146" s="713">
        <v>5</v>
      </c>
      <c r="F1146" s="1636">
        <v>45170</v>
      </c>
      <c r="G1146" s="1636">
        <v>45170</v>
      </c>
      <c r="H1146" s="185" t="s">
        <v>20412</v>
      </c>
      <c r="I1146" s="185" t="s">
        <v>27495</v>
      </c>
      <c r="J1146" s="1607"/>
    </row>
    <row r="1147" spans="1:12" ht="69">
      <c r="A1147" s="713">
        <v>12</v>
      </c>
      <c r="B1147" s="51" t="s">
        <v>43531</v>
      </c>
      <c r="C1147" s="321" t="s">
        <v>43530</v>
      </c>
      <c r="D1147" s="713">
        <v>1</v>
      </c>
      <c r="E1147" s="713">
        <v>10</v>
      </c>
      <c r="F1147" s="1636">
        <v>45170</v>
      </c>
      <c r="G1147" s="1636">
        <v>45170</v>
      </c>
      <c r="H1147" s="185" t="s">
        <v>20412</v>
      </c>
      <c r="I1147" s="185" t="s">
        <v>27495</v>
      </c>
      <c r="J1147" s="1607"/>
    </row>
    <row r="1148" spans="1:12" ht="69">
      <c r="A1148" s="713">
        <v>13</v>
      </c>
      <c r="B1148" s="51" t="s">
        <v>43532</v>
      </c>
      <c r="C1148" s="321" t="s">
        <v>43530</v>
      </c>
      <c r="D1148" s="713">
        <v>1</v>
      </c>
      <c r="E1148" s="713">
        <v>7</v>
      </c>
      <c r="F1148" s="1636" t="s">
        <v>43533</v>
      </c>
      <c r="G1148" s="1636" t="s">
        <v>43534</v>
      </c>
      <c r="H1148" s="185" t="s">
        <v>20412</v>
      </c>
      <c r="I1148" s="185" t="s">
        <v>27495</v>
      </c>
      <c r="J1148" s="1607"/>
    </row>
    <row r="1149" spans="1:12" ht="86.25">
      <c r="A1149" s="713">
        <v>14</v>
      </c>
      <c r="B1149" s="51" t="s">
        <v>43535</v>
      </c>
      <c r="C1149" s="321" t="s">
        <v>43536</v>
      </c>
      <c r="D1149" s="713">
        <v>1</v>
      </c>
      <c r="E1149" s="713">
        <v>7</v>
      </c>
      <c r="F1149" s="1636" t="s">
        <v>43533</v>
      </c>
      <c r="G1149" s="1636" t="s">
        <v>43534</v>
      </c>
      <c r="H1149" s="185" t="s">
        <v>20412</v>
      </c>
      <c r="I1149" s="185" t="s">
        <v>27495</v>
      </c>
      <c r="J1149" s="1607"/>
    </row>
    <row r="1150" spans="1:12" ht="21.75">
      <c r="A1150" s="1660"/>
      <c r="B1150" s="1661" t="s">
        <v>41173</v>
      </c>
      <c r="C1150" s="1661"/>
      <c r="D1150" s="1661"/>
      <c r="E1150" s="1661"/>
      <c r="F1150" s="1661"/>
      <c r="G1150" s="1661"/>
      <c r="H1150" s="1661"/>
      <c r="I1150" s="1661"/>
      <c r="J1150" s="1661"/>
      <c r="K1150" s="1661"/>
      <c r="L1150" s="1662"/>
    </row>
    <row r="1151" spans="1:12" ht="18.75">
      <c r="A1151" s="1660"/>
      <c r="B1151" s="1663" t="s">
        <v>41174</v>
      </c>
      <c r="C1151" s="1663"/>
      <c r="D1151" s="1663"/>
      <c r="E1151" s="1663"/>
      <c r="F1151" s="1663"/>
      <c r="G1151" s="1663"/>
      <c r="H1151" s="1663"/>
      <c r="I1151" s="1663"/>
      <c r="J1151" s="1663"/>
      <c r="K1151" s="1663"/>
      <c r="L1151" s="1662"/>
    </row>
    <row r="1152" spans="1:12" ht="17.25">
      <c r="A1152" s="1664" t="s">
        <v>20431</v>
      </c>
      <c r="B1152" s="1664" t="s">
        <v>8740</v>
      </c>
      <c r="C1152" s="1665" t="s">
        <v>8741</v>
      </c>
      <c r="D1152" s="1666" t="s">
        <v>17504</v>
      </c>
      <c r="E1152" s="1666"/>
      <c r="F1152" s="1664" t="s">
        <v>8742</v>
      </c>
      <c r="G1152" s="1664" t="s">
        <v>17505</v>
      </c>
      <c r="H1152" s="1664" t="s">
        <v>20433</v>
      </c>
      <c r="I1152" s="1664" t="s">
        <v>10959</v>
      </c>
      <c r="J1152" s="1664" t="s">
        <v>8743</v>
      </c>
      <c r="K1152" s="1667" t="s">
        <v>41175</v>
      </c>
      <c r="L1152" s="1662"/>
    </row>
    <row r="1153" spans="1:12" ht="34.5">
      <c r="A1153" s="1664"/>
      <c r="B1153" s="1664"/>
      <c r="C1153" s="1665"/>
      <c r="D1153" s="1668" t="s">
        <v>17506</v>
      </c>
      <c r="E1153" s="1668" t="s">
        <v>17507</v>
      </c>
      <c r="F1153" s="1664"/>
      <c r="G1153" s="1664"/>
      <c r="H1153" s="1664"/>
      <c r="I1153" s="1664"/>
      <c r="J1153" s="1664"/>
      <c r="K1153" s="1667"/>
      <c r="L1153" s="1662"/>
    </row>
    <row r="1154" spans="1:12" ht="15.75">
      <c r="A1154" s="1669" t="s">
        <v>14984</v>
      </c>
      <c r="B1154" s="1670"/>
      <c r="C1154" s="1670"/>
      <c r="D1154" s="1670"/>
      <c r="E1154" s="1670"/>
      <c r="F1154" s="1670"/>
      <c r="G1154" s="1670"/>
      <c r="H1154" s="1670"/>
      <c r="I1154" s="1670"/>
      <c r="J1154" s="1670"/>
      <c r="K1154" s="1671"/>
      <c r="L1154" s="1662"/>
    </row>
    <row r="1155" spans="1:12" ht="69">
      <c r="A1155" s="1672">
        <v>1</v>
      </c>
      <c r="B1155" s="1673" t="s">
        <v>44151</v>
      </c>
      <c r="C1155" s="620" t="s">
        <v>44152</v>
      </c>
      <c r="D1155" s="607">
        <v>2</v>
      </c>
      <c r="E1155" s="607">
        <v>2</v>
      </c>
      <c r="F1155" s="607" t="s">
        <v>41172</v>
      </c>
      <c r="G1155" s="607" t="s">
        <v>39469</v>
      </c>
      <c r="H1155" s="610" t="s">
        <v>28647</v>
      </c>
      <c r="I1155" s="1674" t="s">
        <v>26357</v>
      </c>
      <c r="J1155" s="1675"/>
      <c r="K1155" s="607" t="s">
        <v>41179</v>
      </c>
      <c r="L1155" s="1662"/>
    </row>
    <row r="1156" spans="1:12" ht="86.25">
      <c r="A1156" s="1672">
        <v>2</v>
      </c>
      <c r="B1156" s="1673" t="s">
        <v>44153</v>
      </c>
      <c r="C1156" s="620" t="s">
        <v>44154</v>
      </c>
      <c r="D1156" s="607">
        <v>8</v>
      </c>
      <c r="E1156" s="607">
        <v>29</v>
      </c>
      <c r="F1156" s="607" t="s">
        <v>39399</v>
      </c>
      <c r="G1156" s="607" t="s">
        <v>43637</v>
      </c>
      <c r="H1156" s="610" t="s">
        <v>28647</v>
      </c>
      <c r="I1156" s="1674" t="s">
        <v>26357</v>
      </c>
      <c r="J1156" s="1675"/>
      <c r="K1156" s="607" t="s">
        <v>41179</v>
      </c>
      <c r="L1156" s="1662"/>
    </row>
    <row r="1157" spans="1:12" ht="138">
      <c r="A1157" s="1672">
        <v>3</v>
      </c>
      <c r="B1157" s="1673" t="s">
        <v>44155</v>
      </c>
      <c r="C1157" s="620" t="s">
        <v>44156</v>
      </c>
      <c r="D1157" s="607">
        <v>16</v>
      </c>
      <c r="E1157" s="607">
        <v>284</v>
      </c>
      <c r="F1157" s="607" t="s">
        <v>39415</v>
      </c>
      <c r="G1157" s="607"/>
      <c r="H1157" s="610" t="s">
        <v>28647</v>
      </c>
      <c r="I1157" s="1674" t="s">
        <v>14977</v>
      </c>
      <c r="J1157" s="1675"/>
      <c r="K1157" s="607" t="s">
        <v>41179</v>
      </c>
      <c r="L1157" s="1662"/>
    </row>
    <row r="1158" spans="1:12" ht="86.25">
      <c r="A1158" s="1672">
        <v>4</v>
      </c>
      <c r="B1158" s="1673" t="s">
        <v>44157</v>
      </c>
      <c r="C1158" s="620" t="s">
        <v>44158</v>
      </c>
      <c r="D1158" s="607">
        <v>13</v>
      </c>
      <c r="E1158" s="607">
        <v>87</v>
      </c>
      <c r="F1158" s="607" t="s">
        <v>40305</v>
      </c>
      <c r="G1158" s="607"/>
      <c r="H1158" s="610" t="s">
        <v>28647</v>
      </c>
      <c r="I1158" s="1674" t="s">
        <v>14977</v>
      </c>
      <c r="J1158" s="1675"/>
      <c r="K1158" s="607" t="s">
        <v>41179</v>
      </c>
      <c r="L1158" s="1662"/>
    </row>
    <row r="1159" spans="1:12" ht="51.75">
      <c r="A1159" s="1672">
        <v>5</v>
      </c>
      <c r="B1159" s="1673" t="s">
        <v>44159</v>
      </c>
      <c r="C1159" s="620" t="s">
        <v>44160</v>
      </c>
      <c r="D1159" s="607">
        <v>2</v>
      </c>
      <c r="E1159" s="607">
        <v>4</v>
      </c>
      <c r="F1159" s="607" t="s">
        <v>39459</v>
      </c>
      <c r="G1159" s="607" t="s">
        <v>42337</v>
      </c>
      <c r="H1159" s="610" t="s">
        <v>28647</v>
      </c>
      <c r="I1159" s="1674" t="s">
        <v>26357</v>
      </c>
      <c r="J1159" s="1675"/>
      <c r="K1159" s="607" t="s">
        <v>41179</v>
      </c>
      <c r="L1159" s="1662"/>
    </row>
    <row r="1160" spans="1:12" ht="51.75">
      <c r="A1160" s="1672">
        <v>6</v>
      </c>
      <c r="B1160" s="1673" t="s">
        <v>44161</v>
      </c>
      <c r="C1160" s="620" t="s">
        <v>44162</v>
      </c>
      <c r="D1160" s="607">
        <v>7</v>
      </c>
      <c r="E1160" s="607">
        <v>12</v>
      </c>
      <c r="F1160" s="607" t="s">
        <v>39459</v>
      </c>
      <c r="G1160" s="607" t="s">
        <v>39982</v>
      </c>
      <c r="H1160" s="610" t="s">
        <v>28647</v>
      </c>
      <c r="I1160" s="1674" t="s">
        <v>26357</v>
      </c>
      <c r="J1160" s="1675"/>
      <c r="K1160" s="607" t="s">
        <v>41179</v>
      </c>
      <c r="L1160" s="1662"/>
    </row>
    <row r="1161" spans="1:12" ht="51.75">
      <c r="A1161" s="1672">
        <v>7</v>
      </c>
      <c r="B1161" s="1673" t="s">
        <v>44163</v>
      </c>
      <c r="C1161" s="620" t="s">
        <v>44164</v>
      </c>
      <c r="D1161" s="607">
        <v>30</v>
      </c>
      <c r="E1161" s="607">
        <v>135</v>
      </c>
      <c r="F1161" s="607" t="s">
        <v>43695</v>
      </c>
      <c r="G1161" s="607"/>
      <c r="H1161" s="610" t="s">
        <v>28647</v>
      </c>
      <c r="I1161" s="1674" t="s">
        <v>14977</v>
      </c>
      <c r="J1161" s="1675"/>
      <c r="K1161" s="607" t="s">
        <v>44165</v>
      </c>
      <c r="L1161" s="1662"/>
    </row>
    <row r="1162" spans="1:12" ht="69">
      <c r="A1162" s="1672">
        <v>8</v>
      </c>
      <c r="B1162" s="1673" t="s">
        <v>44166</v>
      </c>
      <c r="C1162" s="620" t="s">
        <v>44167</v>
      </c>
      <c r="D1162" s="607">
        <v>5</v>
      </c>
      <c r="E1162" s="607">
        <v>2</v>
      </c>
      <c r="F1162" s="607" t="s">
        <v>39473</v>
      </c>
      <c r="G1162" s="607" t="s">
        <v>39601</v>
      </c>
      <c r="H1162" s="610" t="s">
        <v>28647</v>
      </c>
      <c r="I1162" s="1674" t="s">
        <v>26357</v>
      </c>
      <c r="J1162" s="1675"/>
      <c r="K1162" s="607" t="s">
        <v>41179</v>
      </c>
      <c r="L1162" s="1662"/>
    </row>
    <row r="1163" spans="1:12" ht="103.5">
      <c r="A1163" s="1672">
        <v>9</v>
      </c>
      <c r="B1163" s="1673" t="s">
        <v>44168</v>
      </c>
      <c r="C1163" s="620" t="s">
        <v>44169</v>
      </c>
      <c r="D1163" s="607">
        <v>3</v>
      </c>
      <c r="E1163" s="607">
        <v>23</v>
      </c>
      <c r="F1163" s="607" t="s">
        <v>44170</v>
      </c>
      <c r="G1163" s="607" t="s">
        <v>44171</v>
      </c>
      <c r="H1163" s="610" t="s">
        <v>28647</v>
      </c>
      <c r="I1163" s="1674" t="s">
        <v>26357</v>
      </c>
      <c r="J1163" s="1675"/>
      <c r="K1163" s="607" t="s">
        <v>41179</v>
      </c>
      <c r="L1163" s="1662"/>
    </row>
    <row r="1164" spans="1:12" ht="69">
      <c r="A1164" s="1672">
        <v>10</v>
      </c>
      <c r="B1164" s="1673" t="s">
        <v>44172</v>
      </c>
      <c r="C1164" s="620" t="s">
        <v>44173</v>
      </c>
      <c r="D1164" s="607">
        <v>2</v>
      </c>
      <c r="E1164" s="607">
        <v>4</v>
      </c>
      <c r="F1164" s="607" t="s">
        <v>39533</v>
      </c>
      <c r="G1164" s="607" t="s">
        <v>39544</v>
      </c>
      <c r="H1164" s="610" t="s">
        <v>28647</v>
      </c>
      <c r="I1164" s="1674" t="s">
        <v>26357</v>
      </c>
      <c r="J1164" s="1675"/>
      <c r="K1164" s="607" t="s">
        <v>41179</v>
      </c>
      <c r="L1164" s="1662"/>
    </row>
    <row r="1165" spans="1:12" ht="69">
      <c r="A1165" s="1672">
        <v>11</v>
      </c>
      <c r="B1165" s="1673" t="s">
        <v>44174</v>
      </c>
      <c r="C1165" s="620" t="s">
        <v>44175</v>
      </c>
      <c r="D1165" s="607">
        <v>5</v>
      </c>
      <c r="E1165" s="607">
        <v>15</v>
      </c>
      <c r="F1165" s="607" t="s">
        <v>42337</v>
      </c>
      <c r="G1165" s="607" t="s">
        <v>39897</v>
      </c>
      <c r="H1165" s="610" t="s">
        <v>28647</v>
      </c>
      <c r="I1165" s="1674" t="s">
        <v>26357</v>
      </c>
      <c r="J1165" s="1675"/>
      <c r="K1165" s="607" t="s">
        <v>41179</v>
      </c>
      <c r="L1165" s="1662"/>
    </row>
    <row r="1166" spans="1:12" ht="69">
      <c r="A1166" s="1672">
        <v>12</v>
      </c>
      <c r="B1166" s="1673" t="s">
        <v>44176</v>
      </c>
      <c r="C1166" s="620" t="s">
        <v>44177</v>
      </c>
      <c r="D1166" s="607">
        <v>1</v>
      </c>
      <c r="E1166" s="607">
        <v>2</v>
      </c>
      <c r="F1166" s="607" t="s">
        <v>42337</v>
      </c>
      <c r="G1166" s="607" t="s">
        <v>43798</v>
      </c>
      <c r="H1166" s="610" t="s">
        <v>28647</v>
      </c>
      <c r="I1166" s="1674" t="s">
        <v>26357</v>
      </c>
      <c r="J1166" s="1675"/>
      <c r="K1166" s="607" t="s">
        <v>41179</v>
      </c>
      <c r="L1166" s="1662"/>
    </row>
    <row r="1167" spans="1:12" ht="86.25">
      <c r="A1167" s="1672">
        <v>13</v>
      </c>
      <c r="B1167" s="1673" t="s">
        <v>44178</v>
      </c>
      <c r="C1167" s="620" t="s">
        <v>44179</v>
      </c>
      <c r="D1167" s="607">
        <v>18</v>
      </c>
      <c r="E1167" s="607">
        <v>120</v>
      </c>
      <c r="F1167" s="607" t="s">
        <v>39597</v>
      </c>
      <c r="G1167" s="607"/>
      <c r="H1167" s="610" t="s">
        <v>28647</v>
      </c>
      <c r="I1167" s="1674" t="s">
        <v>14977</v>
      </c>
      <c r="J1167" s="1675"/>
      <c r="K1167" s="607" t="s">
        <v>41179</v>
      </c>
      <c r="L1167" s="1662"/>
    </row>
    <row r="1168" spans="1:12" ht="86.25">
      <c r="A1168" s="1672">
        <v>14</v>
      </c>
      <c r="B1168" s="1673" t="s">
        <v>44180</v>
      </c>
      <c r="C1168" s="620" t="s">
        <v>44181</v>
      </c>
      <c r="D1168" s="607">
        <v>13</v>
      </c>
      <c r="E1168" s="607">
        <v>27</v>
      </c>
      <c r="F1168" s="607" t="s">
        <v>43798</v>
      </c>
      <c r="G1168" s="607" t="s">
        <v>40159</v>
      </c>
      <c r="H1168" s="610" t="s">
        <v>28647</v>
      </c>
      <c r="I1168" s="1674" t="s">
        <v>26357</v>
      </c>
      <c r="J1168" s="1675"/>
      <c r="K1168" s="607" t="s">
        <v>41179</v>
      </c>
      <c r="L1168" s="1662"/>
    </row>
    <row r="1169" spans="1:12" ht="51.75">
      <c r="A1169" s="1672">
        <v>15</v>
      </c>
      <c r="B1169" s="1673" t="s">
        <v>44182</v>
      </c>
      <c r="C1169" s="620" t="s">
        <v>44183</v>
      </c>
      <c r="D1169" s="607">
        <v>5</v>
      </c>
      <c r="E1169" s="607">
        <v>3</v>
      </c>
      <c r="F1169" s="607" t="s">
        <v>43798</v>
      </c>
      <c r="G1169" s="607" t="s">
        <v>43673</v>
      </c>
      <c r="H1169" s="610" t="s">
        <v>28647</v>
      </c>
      <c r="I1169" s="1674" t="s">
        <v>26357</v>
      </c>
      <c r="J1169" s="1675"/>
      <c r="K1169" s="607" t="s">
        <v>41179</v>
      </c>
      <c r="L1169" s="1662"/>
    </row>
    <row r="1170" spans="1:12" ht="51.75">
      <c r="A1170" s="1672">
        <v>16</v>
      </c>
      <c r="B1170" s="1673" t="s">
        <v>44184</v>
      </c>
      <c r="C1170" s="620" t="s">
        <v>44185</v>
      </c>
      <c r="D1170" s="607">
        <v>17</v>
      </c>
      <c r="E1170" s="607">
        <v>64</v>
      </c>
      <c r="F1170" s="607" t="s">
        <v>39604</v>
      </c>
      <c r="G1170" s="607"/>
      <c r="H1170" s="610" t="s">
        <v>28647</v>
      </c>
      <c r="I1170" s="1674" t="s">
        <v>14977</v>
      </c>
      <c r="J1170" s="1675"/>
      <c r="K1170" s="607" t="s">
        <v>41179</v>
      </c>
      <c r="L1170" s="1662"/>
    </row>
    <row r="1171" spans="1:12" ht="103.5">
      <c r="A1171" s="1672">
        <v>17</v>
      </c>
      <c r="B1171" s="1673" t="s">
        <v>44186</v>
      </c>
      <c r="C1171" s="620" t="s">
        <v>44187</v>
      </c>
      <c r="D1171" s="607">
        <v>16</v>
      </c>
      <c r="E1171" s="607">
        <v>33</v>
      </c>
      <c r="F1171" s="607" t="s">
        <v>43864</v>
      </c>
      <c r="G1171" s="607"/>
      <c r="H1171" s="610" t="s">
        <v>28647</v>
      </c>
      <c r="I1171" s="1674" t="s">
        <v>14977</v>
      </c>
      <c r="J1171" s="1675"/>
      <c r="K1171" s="607" t="s">
        <v>44165</v>
      </c>
      <c r="L1171" s="1662"/>
    </row>
    <row r="1172" spans="1:12" ht="120.75">
      <c r="A1172" s="1672">
        <v>18</v>
      </c>
      <c r="B1172" s="1673" t="s">
        <v>44188</v>
      </c>
      <c r="C1172" s="620" t="s">
        <v>44189</v>
      </c>
      <c r="D1172" s="607">
        <v>1</v>
      </c>
      <c r="E1172" s="607">
        <v>1</v>
      </c>
      <c r="F1172" s="607" t="s">
        <v>43864</v>
      </c>
      <c r="G1172" s="607" t="s">
        <v>43864</v>
      </c>
      <c r="H1172" s="610" t="s">
        <v>28647</v>
      </c>
      <c r="I1172" s="1674" t="s">
        <v>26357</v>
      </c>
      <c r="J1172" s="1675"/>
      <c r="K1172" s="607" t="s">
        <v>41179</v>
      </c>
      <c r="L1172" s="1662"/>
    </row>
    <row r="1173" spans="1:12" ht="86.25">
      <c r="A1173" s="1672">
        <v>19</v>
      </c>
      <c r="B1173" s="1673" t="s">
        <v>44190</v>
      </c>
      <c r="C1173" s="620" t="s">
        <v>44191</v>
      </c>
      <c r="D1173" s="607">
        <v>13</v>
      </c>
      <c r="E1173" s="607">
        <v>38</v>
      </c>
      <c r="F1173" s="607" t="s">
        <v>39664</v>
      </c>
      <c r="G1173" s="607" t="s">
        <v>40174</v>
      </c>
      <c r="H1173" s="610" t="s">
        <v>28647</v>
      </c>
      <c r="I1173" s="1674" t="s">
        <v>26357</v>
      </c>
      <c r="J1173" s="1675"/>
      <c r="K1173" s="607" t="s">
        <v>41179</v>
      </c>
      <c r="L1173" s="1662"/>
    </row>
    <row r="1174" spans="1:12" ht="86.25">
      <c r="A1174" s="1672">
        <v>20</v>
      </c>
      <c r="B1174" s="1673" t="s">
        <v>44192</v>
      </c>
      <c r="C1174" s="620" t="s">
        <v>44193</v>
      </c>
      <c r="D1174" s="607">
        <v>1</v>
      </c>
      <c r="E1174" s="607">
        <v>1</v>
      </c>
      <c r="F1174" s="607" t="s">
        <v>44194</v>
      </c>
      <c r="G1174" s="607"/>
      <c r="H1174" s="610" t="s">
        <v>28647</v>
      </c>
      <c r="I1174" s="1674" t="s">
        <v>14977</v>
      </c>
      <c r="J1174" s="1675"/>
      <c r="K1174" s="607" t="s">
        <v>44165</v>
      </c>
      <c r="L1174" s="1662"/>
    </row>
    <row r="1175" spans="1:12" ht="86.25">
      <c r="A1175" s="1672">
        <v>21</v>
      </c>
      <c r="B1175" s="1673" t="s">
        <v>44195</v>
      </c>
      <c r="C1175" s="620" t="s">
        <v>44196</v>
      </c>
      <c r="D1175" s="607">
        <v>20</v>
      </c>
      <c r="E1175" s="607">
        <v>75</v>
      </c>
      <c r="F1175" s="607" t="s">
        <v>44194</v>
      </c>
      <c r="G1175" s="607" t="s">
        <v>40250</v>
      </c>
      <c r="H1175" s="610" t="s">
        <v>28647</v>
      </c>
      <c r="I1175" s="1674" t="s">
        <v>26357</v>
      </c>
      <c r="J1175" s="1675"/>
      <c r="K1175" s="607" t="s">
        <v>41179</v>
      </c>
      <c r="L1175" s="1662"/>
    </row>
    <row r="1176" spans="1:12" ht="86.25">
      <c r="A1176" s="1672">
        <v>22</v>
      </c>
      <c r="B1176" s="1673" t="s">
        <v>44197</v>
      </c>
      <c r="C1176" s="620" t="s">
        <v>44198</v>
      </c>
      <c r="D1176" s="607">
        <v>5</v>
      </c>
      <c r="E1176" s="607">
        <v>15</v>
      </c>
      <c r="F1176" s="607" t="s">
        <v>44199</v>
      </c>
      <c r="G1176" s="607" t="s">
        <v>44200</v>
      </c>
      <c r="H1176" s="610" t="s">
        <v>28647</v>
      </c>
      <c r="I1176" s="1674" t="s">
        <v>26357</v>
      </c>
      <c r="J1176" s="1675"/>
      <c r="K1176" s="607" t="s">
        <v>41179</v>
      </c>
      <c r="L1176" s="1662"/>
    </row>
    <row r="1177" spans="1:12" ht="86.25">
      <c r="A1177" s="1672">
        <v>23</v>
      </c>
      <c r="B1177" s="1673" t="s">
        <v>44201</v>
      </c>
      <c r="C1177" s="620" t="s">
        <v>44202</v>
      </c>
      <c r="D1177" s="607">
        <v>8</v>
      </c>
      <c r="E1177" s="607">
        <v>35</v>
      </c>
      <c r="F1177" s="607" t="s">
        <v>39656</v>
      </c>
      <c r="G1177" s="607"/>
      <c r="H1177" s="610" t="s">
        <v>28647</v>
      </c>
      <c r="I1177" s="1674" t="s">
        <v>14977</v>
      </c>
      <c r="J1177" s="1675"/>
      <c r="K1177" s="607" t="s">
        <v>44165</v>
      </c>
      <c r="L1177" s="1662"/>
    </row>
    <row r="1178" spans="1:12" ht="86.25">
      <c r="A1178" s="1672">
        <v>24</v>
      </c>
      <c r="B1178" s="1673" t="s">
        <v>44203</v>
      </c>
      <c r="C1178" s="620" t="s">
        <v>44204</v>
      </c>
      <c r="D1178" s="607">
        <v>5</v>
      </c>
      <c r="E1178" s="607">
        <v>45</v>
      </c>
      <c r="F1178" s="607" t="s">
        <v>39656</v>
      </c>
      <c r="G1178" s="607" t="s">
        <v>39982</v>
      </c>
      <c r="H1178" s="610" t="s">
        <v>28647</v>
      </c>
      <c r="I1178" s="1674" t="s">
        <v>26357</v>
      </c>
      <c r="J1178" s="1675"/>
      <c r="K1178" s="607" t="s">
        <v>41179</v>
      </c>
      <c r="L1178" s="1662"/>
    </row>
    <row r="1179" spans="1:12" ht="86.25">
      <c r="A1179" s="1672">
        <v>25</v>
      </c>
      <c r="B1179" s="1673" t="s">
        <v>44205</v>
      </c>
      <c r="C1179" s="620" t="s">
        <v>44206</v>
      </c>
      <c r="D1179" s="607">
        <v>25</v>
      </c>
      <c r="E1179" s="607">
        <v>74</v>
      </c>
      <c r="F1179" s="607" t="s">
        <v>39661</v>
      </c>
      <c r="G1179" s="607"/>
      <c r="H1179" s="610" t="s">
        <v>28647</v>
      </c>
      <c r="I1179" s="1674" t="s">
        <v>14977</v>
      </c>
      <c r="J1179" s="1675"/>
      <c r="K1179" s="607" t="s">
        <v>44165</v>
      </c>
      <c r="L1179" s="1662"/>
    </row>
    <row r="1180" spans="1:12" ht="86.25">
      <c r="A1180" s="1672">
        <v>26</v>
      </c>
      <c r="B1180" s="1673" t="s">
        <v>44207</v>
      </c>
      <c r="C1180" s="620" t="s">
        <v>44208</v>
      </c>
      <c r="D1180" s="607">
        <v>5</v>
      </c>
      <c r="E1180" s="607">
        <v>2</v>
      </c>
      <c r="F1180" s="607" t="s">
        <v>39661</v>
      </c>
      <c r="G1180" s="607" t="s">
        <v>39897</v>
      </c>
      <c r="H1180" s="610" t="s">
        <v>28647</v>
      </c>
      <c r="I1180" s="1674" t="s">
        <v>26357</v>
      </c>
      <c r="J1180" s="1675"/>
      <c r="K1180" s="607" t="s">
        <v>41179</v>
      </c>
      <c r="L1180" s="1662"/>
    </row>
    <row r="1181" spans="1:12" ht="86.25">
      <c r="A1181" s="1672">
        <v>27</v>
      </c>
      <c r="B1181" s="1673" t="s">
        <v>44209</v>
      </c>
      <c r="C1181" s="620" t="s">
        <v>44210</v>
      </c>
      <c r="D1181" s="607">
        <v>8</v>
      </c>
      <c r="E1181" s="607">
        <v>45</v>
      </c>
      <c r="F1181" s="607" t="s">
        <v>39661</v>
      </c>
      <c r="G1181" s="607" t="s">
        <v>40159</v>
      </c>
      <c r="H1181" s="610" t="s">
        <v>28647</v>
      </c>
      <c r="I1181" s="1674" t="s">
        <v>26357</v>
      </c>
      <c r="J1181" s="1675"/>
      <c r="K1181" s="607" t="s">
        <v>41179</v>
      </c>
      <c r="L1181" s="1662"/>
    </row>
    <row r="1182" spans="1:12" ht="86.25">
      <c r="A1182" s="1672">
        <v>28</v>
      </c>
      <c r="B1182" s="1673" t="s">
        <v>44211</v>
      </c>
      <c r="C1182" s="620" t="s">
        <v>44212</v>
      </c>
      <c r="D1182" s="607">
        <v>11</v>
      </c>
      <c r="E1182" s="607">
        <v>33</v>
      </c>
      <c r="F1182" s="607" t="s">
        <v>39664</v>
      </c>
      <c r="G1182" s="607" t="s">
        <v>40243</v>
      </c>
      <c r="H1182" s="610" t="s">
        <v>28647</v>
      </c>
      <c r="I1182" s="1674" t="s">
        <v>26357</v>
      </c>
      <c r="J1182" s="1675"/>
      <c r="K1182" s="607" t="s">
        <v>41179</v>
      </c>
      <c r="L1182" s="1662"/>
    </row>
    <row r="1183" spans="1:12" ht="86.25">
      <c r="A1183" s="1672">
        <v>29</v>
      </c>
      <c r="B1183" s="1673" t="s">
        <v>44213</v>
      </c>
      <c r="C1183" s="620" t="s">
        <v>44214</v>
      </c>
      <c r="D1183" s="607">
        <v>26</v>
      </c>
      <c r="E1183" s="607">
        <v>138</v>
      </c>
      <c r="F1183" s="607" t="s">
        <v>39664</v>
      </c>
      <c r="G1183" s="607" t="s">
        <v>40265</v>
      </c>
      <c r="H1183" s="610" t="s">
        <v>28647</v>
      </c>
      <c r="I1183" s="1674" t="s">
        <v>26357</v>
      </c>
      <c r="J1183" s="1675"/>
      <c r="K1183" s="607" t="s">
        <v>41179</v>
      </c>
      <c r="L1183" s="1662"/>
    </row>
    <row r="1184" spans="1:12" ht="86.25">
      <c r="A1184" s="1672">
        <v>30</v>
      </c>
      <c r="B1184" s="1673" t="s">
        <v>44215</v>
      </c>
      <c r="C1184" s="620" t="s">
        <v>44216</v>
      </c>
      <c r="D1184" s="607">
        <v>4</v>
      </c>
      <c r="E1184" s="607">
        <v>8</v>
      </c>
      <c r="F1184" s="607" t="s">
        <v>39664</v>
      </c>
      <c r="G1184" s="607" t="s">
        <v>39722</v>
      </c>
      <c r="H1184" s="610" t="s">
        <v>28647</v>
      </c>
      <c r="I1184" s="1674" t="s">
        <v>26357</v>
      </c>
      <c r="J1184" s="1675"/>
      <c r="K1184" s="607" t="s">
        <v>41179</v>
      </c>
      <c r="L1184" s="1662"/>
    </row>
    <row r="1185" spans="1:12" ht="69">
      <c r="A1185" s="1672">
        <v>31</v>
      </c>
      <c r="B1185" s="1673" t="s">
        <v>44217</v>
      </c>
      <c r="C1185" s="620" t="s">
        <v>44218</v>
      </c>
      <c r="D1185" s="607">
        <v>14</v>
      </c>
      <c r="E1185" s="607">
        <v>42</v>
      </c>
      <c r="F1185" s="607" t="s">
        <v>39067</v>
      </c>
      <c r="G1185" s="607" t="s">
        <v>40159</v>
      </c>
      <c r="H1185" s="610" t="s">
        <v>28647</v>
      </c>
      <c r="I1185" s="1674" t="s">
        <v>26357</v>
      </c>
      <c r="J1185" s="1675"/>
      <c r="K1185" s="607" t="s">
        <v>41179</v>
      </c>
      <c r="L1185" s="1662"/>
    </row>
    <row r="1186" spans="1:12" ht="86.25">
      <c r="A1186" s="1672">
        <v>32</v>
      </c>
      <c r="B1186" s="1673" t="s">
        <v>44219</v>
      </c>
      <c r="C1186" s="620" t="s">
        <v>44220</v>
      </c>
      <c r="D1186" s="607">
        <v>6</v>
      </c>
      <c r="E1186" s="607">
        <v>14</v>
      </c>
      <c r="F1186" s="607" t="s">
        <v>39067</v>
      </c>
      <c r="G1186" s="607" t="s">
        <v>43657</v>
      </c>
      <c r="H1186" s="610" t="s">
        <v>28647</v>
      </c>
      <c r="I1186" s="1674" t="s">
        <v>26357</v>
      </c>
      <c r="J1186" s="1675"/>
      <c r="K1186" s="607" t="s">
        <v>41179</v>
      </c>
      <c r="L1186" s="1662"/>
    </row>
    <row r="1187" spans="1:12" ht="86.25">
      <c r="A1187" s="1672">
        <v>33</v>
      </c>
      <c r="B1187" s="1673" t="s">
        <v>44221</v>
      </c>
      <c r="C1187" s="620" t="s">
        <v>44222</v>
      </c>
      <c r="D1187" s="607">
        <v>7</v>
      </c>
      <c r="E1187" s="607">
        <v>20</v>
      </c>
      <c r="F1187" s="607" t="s">
        <v>42355</v>
      </c>
      <c r="G1187" s="607" t="s">
        <v>40174</v>
      </c>
      <c r="H1187" s="610" t="s">
        <v>28647</v>
      </c>
      <c r="I1187" s="1674" t="s">
        <v>26357</v>
      </c>
      <c r="J1187" s="1675"/>
      <c r="K1187" s="607" t="s">
        <v>41179</v>
      </c>
      <c r="L1187" s="1662"/>
    </row>
    <row r="1188" spans="1:12" ht="86.25">
      <c r="A1188" s="1672">
        <v>34</v>
      </c>
      <c r="B1188" s="1673" t="s">
        <v>44223</v>
      </c>
      <c r="C1188" s="620" t="s">
        <v>44224</v>
      </c>
      <c r="D1188" s="607">
        <v>5</v>
      </c>
      <c r="E1188" s="607">
        <v>31</v>
      </c>
      <c r="F1188" s="607" t="s">
        <v>42355</v>
      </c>
      <c r="G1188" s="607"/>
      <c r="H1188" s="610" t="s">
        <v>28647</v>
      </c>
      <c r="I1188" s="1674" t="s">
        <v>14977</v>
      </c>
      <c r="J1188" s="1675"/>
      <c r="K1188" s="607" t="s">
        <v>44165</v>
      </c>
      <c r="L1188" s="1662"/>
    </row>
    <row r="1189" spans="1:12" ht="86.25">
      <c r="A1189" s="1672">
        <v>35</v>
      </c>
      <c r="B1189" s="1673" t="s">
        <v>44225</v>
      </c>
      <c r="C1189" s="620" t="s">
        <v>44226</v>
      </c>
      <c r="D1189" s="607">
        <v>14</v>
      </c>
      <c r="E1189" s="607">
        <v>123</v>
      </c>
      <c r="F1189" s="607" t="s">
        <v>44227</v>
      </c>
      <c r="G1189" s="607" t="s">
        <v>42407</v>
      </c>
      <c r="H1189" s="610" t="s">
        <v>28647</v>
      </c>
      <c r="I1189" s="1674" t="s">
        <v>26357</v>
      </c>
      <c r="J1189" s="1675"/>
      <c r="K1189" s="607" t="s">
        <v>41179</v>
      </c>
      <c r="L1189" s="1662"/>
    </row>
    <row r="1190" spans="1:12" ht="86.25">
      <c r="A1190" s="1672">
        <v>36</v>
      </c>
      <c r="B1190" s="1673" t="s">
        <v>44228</v>
      </c>
      <c r="C1190" s="620" t="s">
        <v>44229</v>
      </c>
      <c r="D1190" s="607">
        <v>8</v>
      </c>
      <c r="E1190" s="607">
        <v>45</v>
      </c>
      <c r="F1190" s="607" t="s">
        <v>43929</v>
      </c>
      <c r="G1190" s="607" t="s">
        <v>44200</v>
      </c>
      <c r="H1190" s="610" t="s">
        <v>28647</v>
      </c>
      <c r="I1190" s="1674" t="s">
        <v>26357</v>
      </c>
      <c r="J1190" s="1675"/>
      <c r="K1190" s="607" t="s">
        <v>41179</v>
      </c>
      <c r="L1190" s="1662"/>
    </row>
    <row r="1191" spans="1:12" ht="86.25">
      <c r="A1191" s="1672">
        <v>37</v>
      </c>
      <c r="B1191" s="1673" t="s">
        <v>44230</v>
      </c>
      <c r="C1191" s="620" t="s">
        <v>44231</v>
      </c>
      <c r="D1191" s="607">
        <v>8</v>
      </c>
      <c r="E1191" s="607">
        <v>28</v>
      </c>
      <c r="F1191" s="607" t="s">
        <v>43929</v>
      </c>
      <c r="G1191" s="607" t="s">
        <v>40174</v>
      </c>
      <c r="H1191" s="610" t="s">
        <v>28647</v>
      </c>
      <c r="I1191" s="1674" t="s">
        <v>26357</v>
      </c>
      <c r="J1191" s="1675"/>
      <c r="K1191" s="607" t="s">
        <v>41179</v>
      </c>
      <c r="L1191" s="1662"/>
    </row>
    <row r="1192" spans="1:12" ht="86.25">
      <c r="A1192" s="1672">
        <v>38</v>
      </c>
      <c r="B1192" s="1673" t="s">
        <v>44232</v>
      </c>
      <c r="C1192" s="620" t="s">
        <v>44233</v>
      </c>
      <c r="D1192" s="607">
        <v>9</v>
      </c>
      <c r="E1192" s="607">
        <v>55</v>
      </c>
      <c r="F1192" s="607" t="s">
        <v>39722</v>
      </c>
      <c r="G1192" s="607" t="s">
        <v>39999</v>
      </c>
      <c r="H1192" s="610" t="s">
        <v>28647</v>
      </c>
      <c r="I1192" s="1674" t="s">
        <v>26357</v>
      </c>
      <c r="J1192" s="1675"/>
      <c r="K1192" s="607" t="s">
        <v>41179</v>
      </c>
      <c r="L1192" s="1662"/>
    </row>
    <row r="1193" spans="1:12" ht="86.25">
      <c r="A1193" s="1672">
        <v>39</v>
      </c>
      <c r="B1193" s="1673" t="s">
        <v>44234</v>
      </c>
      <c r="C1193" s="620" t="s">
        <v>44235</v>
      </c>
      <c r="D1193" s="607">
        <v>7</v>
      </c>
      <c r="E1193" s="607">
        <v>62</v>
      </c>
      <c r="F1193" s="607" t="s">
        <v>40039</v>
      </c>
      <c r="G1193" s="607" t="s">
        <v>40102</v>
      </c>
      <c r="H1193" s="610" t="s">
        <v>28647</v>
      </c>
      <c r="I1193" s="1674" t="s">
        <v>26357</v>
      </c>
      <c r="J1193" s="1675"/>
      <c r="K1193" s="607" t="s">
        <v>41179</v>
      </c>
      <c r="L1193" s="1662"/>
    </row>
    <row r="1194" spans="1:12" ht="86.25">
      <c r="A1194" s="1672">
        <v>40</v>
      </c>
      <c r="B1194" s="1673" t="s">
        <v>44236</v>
      </c>
      <c r="C1194" s="620" t="s">
        <v>44237</v>
      </c>
      <c r="D1194" s="607">
        <v>5</v>
      </c>
      <c r="E1194" s="607">
        <v>6</v>
      </c>
      <c r="F1194" s="607" t="s">
        <v>32328</v>
      </c>
      <c r="G1194" s="607" t="s">
        <v>39982</v>
      </c>
      <c r="H1194" s="610" t="s">
        <v>28647</v>
      </c>
      <c r="I1194" s="1674" t="s">
        <v>26357</v>
      </c>
      <c r="J1194" s="1675"/>
      <c r="K1194" s="607" t="s">
        <v>41179</v>
      </c>
      <c r="L1194" s="1662"/>
    </row>
    <row r="1195" spans="1:12" ht="86.25">
      <c r="A1195" s="1672">
        <v>41</v>
      </c>
      <c r="B1195" s="1673" t="s">
        <v>44238</v>
      </c>
      <c r="C1195" s="620" t="s">
        <v>44239</v>
      </c>
      <c r="D1195" s="607">
        <v>10</v>
      </c>
      <c r="E1195" s="607">
        <v>44</v>
      </c>
      <c r="F1195" s="607" t="s">
        <v>39769</v>
      </c>
      <c r="G1195" s="607" t="s">
        <v>40159</v>
      </c>
      <c r="H1195" s="610" t="s">
        <v>28647</v>
      </c>
      <c r="I1195" s="1674" t="s">
        <v>26357</v>
      </c>
      <c r="J1195" s="1675"/>
      <c r="K1195" s="607" t="s">
        <v>41179</v>
      </c>
      <c r="L1195" s="1662"/>
    </row>
    <row r="1196" spans="1:12" ht="86.25">
      <c r="A1196" s="1672">
        <v>42</v>
      </c>
      <c r="B1196" s="1673" t="s">
        <v>44240</v>
      </c>
      <c r="C1196" s="620" t="s">
        <v>44241</v>
      </c>
      <c r="D1196" s="607">
        <v>3</v>
      </c>
      <c r="E1196" s="607">
        <v>7</v>
      </c>
      <c r="F1196" s="607" t="s">
        <v>43846</v>
      </c>
      <c r="G1196" s="607" t="s">
        <v>44242</v>
      </c>
      <c r="H1196" s="610" t="s">
        <v>28647</v>
      </c>
      <c r="I1196" s="1674" t="s">
        <v>26357</v>
      </c>
      <c r="J1196" s="1675"/>
      <c r="K1196" s="607" t="s">
        <v>41179</v>
      </c>
      <c r="L1196" s="1662"/>
    </row>
    <row r="1197" spans="1:12" ht="86.25">
      <c r="A1197" s="1672">
        <v>43</v>
      </c>
      <c r="B1197" s="1673" t="s">
        <v>44243</v>
      </c>
      <c r="C1197" s="620" t="s">
        <v>44244</v>
      </c>
      <c r="D1197" s="607">
        <v>12</v>
      </c>
      <c r="E1197" s="607">
        <v>40</v>
      </c>
      <c r="F1197" s="607" t="s">
        <v>44245</v>
      </c>
      <c r="G1197" s="607" t="s">
        <v>44246</v>
      </c>
      <c r="H1197" s="610" t="s">
        <v>28647</v>
      </c>
      <c r="I1197" s="1674" t="s">
        <v>26357</v>
      </c>
      <c r="J1197" s="1675"/>
      <c r="K1197" s="607" t="s">
        <v>41179</v>
      </c>
      <c r="L1197" s="1662"/>
    </row>
    <row r="1198" spans="1:12" ht="86.25">
      <c r="A1198" s="1672">
        <v>44</v>
      </c>
      <c r="B1198" s="1673" t="s">
        <v>44247</v>
      </c>
      <c r="C1198" s="620" t="s">
        <v>44248</v>
      </c>
      <c r="D1198" s="607">
        <v>14</v>
      </c>
      <c r="E1198" s="607">
        <v>28</v>
      </c>
      <c r="F1198" s="607" t="s">
        <v>44249</v>
      </c>
      <c r="G1198" s="607"/>
      <c r="H1198" s="610" t="s">
        <v>28647</v>
      </c>
      <c r="I1198" s="1674" t="s">
        <v>14977</v>
      </c>
      <c r="J1198" s="1675"/>
      <c r="K1198" s="607" t="s">
        <v>44165</v>
      </c>
      <c r="L1198" s="1662"/>
    </row>
    <row r="1199" spans="1:12" ht="86.25">
      <c r="A1199" s="1672">
        <v>45</v>
      </c>
      <c r="B1199" s="1673" t="s">
        <v>44250</v>
      </c>
      <c r="C1199" s="620" t="s">
        <v>44251</v>
      </c>
      <c r="D1199" s="607">
        <v>18</v>
      </c>
      <c r="E1199" s="607">
        <v>53</v>
      </c>
      <c r="F1199" s="607" t="s">
        <v>42398</v>
      </c>
      <c r="G1199" s="607"/>
      <c r="H1199" s="610" t="s">
        <v>28647</v>
      </c>
      <c r="I1199" s="1674" t="s">
        <v>14977</v>
      </c>
      <c r="J1199" s="1675"/>
      <c r="K1199" s="607" t="s">
        <v>44252</v>
      </c>
      <c r="L1199" s="1662"/>
    </row>
    <row r="1200" spans="1:12" ht="86.25">
      <c r="A1200" s="1672">
        <v>46</v>
      </c>
      <c r="B1200" s="1673" t="s">
        <v>44253</v>
      </c>
      <c r="C1200" s="620" t="s">
        <v>44254</v>
      </c>
      <c r="D1200" s="607">
        <v>8</v>
      </c>
      <c r="E1200" s="607">
        <v>14</v>
      </c>
      <c r="F1200" s="607" t="s">
        <v>44249</v>
      </c>
      <c r="G1200" s="607"/>
      <c r="H1200" s="610" t="s">
        <v>28647</v>
      </c>
      <c r="I1200" s="1674" t="s">
        <v>14977</v>
      </c>
      <c r="J1200" s="1675"/>
      <c r="K1200" s="607" t="s">
        <v>44165</v>
      </c>
      <c r="L1200" s="1662"/>
    </row>
    <row r="1201" spans="1:12" ht="86.25">
      <c r="A1201" s="1672">
        <v>47</v>
      </c>
      <c r="B1201" s="1673" t="s">
        <v>44255</v>
      </c>
      <c r="C1201" s="620" t="s">
        <v>44256</v>
      </c>
      <c r="D1201" s="607">
        <v>3</v>
      </c>
      <c r="E1201" s="607">
        <v>11</v>
      </c>
      <c r="F1201" s="607" t="s">
        <v>39857</v>
      </c>
      <c r="G1201" s="607"/>
      <c r="H1201" s="610" t="s">
        <v>28647</v>
      </c>
      <c r="I1201" s="1674" t="s">
        <v>26357</v>
      </c>
      <c r="J1201" s="1675"/>
      <c r="K1201" s="607" t="s">
        <v>41179</v>
      </c>
      <c r="L1201" s="1662"/>
    </row>
    <row r="1202" spans="1:12" ht="103.5">
      <c r="A1202" s="1672">
        <v>48</v>
      </c>
      <c r="B1202" s="1673" t="s">
        <v>44257</v>
      </c>
      <c r="C1202" s="620" t="s">
        <v>44258</v>
      </c>
      <c r="D1202" s="607">
        <v>3</v>
      </c>
      <c r="E1202" s="607">
        <v>11</v>
      </c>
      <c r="F1202" s="607" t="s">
        <v>44259</v>
      </c>
      <c r="G1202" s="607" t="s">
        <v>39903</v>
      </c>
      <c r="H1202" s="610" t="s">
        <v>28647</v>
      </c>
      <c r="I1202" s="1674" t="s">
        <v>26357</v>
      </c>
      <c r="J1202" s="1675"/>
      <c r="K1202" s="607" t="s">
        <v>41179</v>
      </c>
      <c r="L1202" s="1662"/>
    </row>
    <row r="1203" spans="1:12" ht="86.25">
      <c r="A1203" s="1672">
        <v>49</v>
      </c>
      <c r="B1203" s="1673" t="s">
        <v>44260</v>
      </c>
      <c r="C1203" s="620" t="s">
        <v>44261</v>
      </c>
      <c r="D1203" s="607">
        <v>12</v>
      </c>
      <c r="E1203" s="607">
        <v>84</v>
      </c>
      <c r="F1203" s="607" t="s">
        <v>44262</v>
      </c>
      <c r="G1203" s="607"/>
      <c r="H1203" s="610" t="s">
        <v>28647</v>
      </c>
      <c r="I1203" s="1674" t="s">
        <v>14977</v>
      </c>
      <c r="J1203" s="1675"/>
      <c r="K1203" s="607" t="s">
        <v>44165</v>
      </c>
      <c r="L1203" s="1662"/>
    </row>
    <row r="1204" spans="1:12" ht="86.25">
      <c r="A1204" s="1672">
        <v>50</v>
      </c>
      <c r="B1204" s="1673" t="s">
        <v>44263</v>
      </c>
      <c r="C1204" s="620" t="s">
        <v>44264</v>
      </c>
      <c r="D1204" s="607">
        <v>5</v>
      </c>
      <c r="E1204" s="607">
        <v>9</v>
      </c>
      <c r="F1204" s="607" t="s">
        <v>39903</v>
      </c>
      <c r="G1204" s="607" t="s">
        <v>43657</v>
      </c>
      <c r="H1204" s="610" t="s">
        <v>28647</v>
      </c>
      <c r="I1204" s="1674" t="s">
        <v>26357</v>
      </c>
      <c r="J1204" s="1675"/>
      <c r="K1204" s="607" t="s">
        <v>41179</v>
      </c>
      <c r="L1204" s="1662"/>
    </row>
    <row r="1205" spans="1:12" ht="69">
      <c r="A1205" s="1672">
        <v>51</v>
      </c>
      <c r="B1205" s="1673" t="s">
        <v>44265</v>
      </c>
      <c r="C1205" s="620" t="s">
        <v>44266</v>
      </c>
      <c r="D1205" s="607">
        <v>4</v>
      </c>
      <c r="E1205" s="607">
        <v>9</v>
      </c>
      <c r="F1205" s="607" t="s">
        <v>43640</v>
      </c>
      <c r="G1205" s="607" t="s">
        <v>44200</v>
      </c>
      <c r="H1205" s="610" t="s">
        <v>28647</v>
      </c>
      <c r="I1205" s="1674" t="s">
        <v>26357</v>
      </c>
      <c r="J1205" s="1675"/>
      <c r="K1205" s="607" t="s">
        <v>41179</v>
      </c>
      <c r="L1205" s="1662"/>
    </row>
    <row r="1206" spans="1:12" ht="86.25">
      <c r="A1206" s="1672">
        <v>52</v>
      </c>
      <c r="B1206" s="1673" t="s">
        <v>44267</v>
      </c>
      <c r="C1206" s="620" t="s">
        <v>44244</v>
      </c>
      <c r="D1206" s="607">
        <v>4</v>
      </c>
      <c r="E1206" s="607">
        <v>18</v>
      </c>
      <c r="F1206" s="607" t="s">
        <v>40144</v>
      </c>
      <c r="G1206" s="607" t="s">
        <v>43592</v>
      </c>
      <c r="H1206" s="610" t="s">
        <v>28647</v>
      </c>
      <c r="I1206" s="1674" t="s">
        <v>26357</v>
      </c>
      <c r="J1206" s="1675"/>
      <c r="K1206" s="607" t="s">
        <v>41179</v>
      </c>
      <c r="L1206" s="1662"/>
    </row>
    <row r="1207" spans="1:12" ht="86.25">
      <c r="A1207" s="1672">
        <v>53</v>
      </c>
      <c r="B1207" s="1673" t="s">
        <v>44268</v>
      </c>
      <c r="C1207" s="620" t="s">
        <v>44269</v>
      </c>
      <c r="D1207" s="607">
        <v>4</v>
      </c>
      <c r="E1207" s="607">
        <v>5</v>
      </c>
      <c r="F1207" s="607" t="s">
        <v>44037</v>
      </c>
      <c r="G1207" s="607" t="s">
        <v>40174</v>
      </c>
      <c r="H1207" s="610" t="s">
        <v>28647</v>
      </c>
      <c r="I1207" s="1674" t="s">
        <v>26357</v>
      </c>
      <c r="J1207" s="1675"/>
      <c r="K1207" s="607" t="s">
        <v>41179</v>
      </c>
      <c r="L1207" s="1662"/>
    </row>
    <row r="1208" spans="1:12" ht="51.75">
      <c r="A1208" s="1676">
        <v>54</v>
      </c>
      <c r="B1208" s="1677" t="s">
        <v>44270</v>
      </c>
      <c r="C1208" s="1678" t="s">
        <v>44271</v>
      </c>
      <c r="D1208" s="1679">
        <v>1</v>
      </c>
      <c r="E1208" s="1679">
        <v>2</v>
      </c>
      <c r="F1208" s="1679" t="s">
        <v>40124</v>
      </c>
      <c r="G1208" s="1679"/>
      <c r="H1208" s="1680" t="s">
        <v>28647</v>
      </c>
      <c r="I1208" s="1681" t="s">
        <v>14977</v>
      </c>
      <c r="J1208" s="1675"/>
      <c r="K1208" s="1679" t="s">
        <v>44272</v>
      </c>
      <c r="L1208" s="1682"/>
    </row>
    <row r="1209" spans="1:12" ht="86.25">
      <c r="A1209" s="1672">
        <v>55</v>
      </c>
      <c r="B1209" s="1673" t="s">
        <v>44273</v>
      </c>
      <c r="C1209" s="620" t="s">
        <v>44274</v>
      </c>
      <c r="D1209" s="607">
        <v>2</v>
      </c>
      <c r="E1209" s="607">
        <v>19</v>
      </c>
      <c r="F1209" s="607" t="s">
        <v>43605</v>
      </c>
      <c r="G1209" s="607" t="s">
        <v>40243</v>
      </c>
      <c r="H1209" s="610" t="s">
        <v>28647</v>
      </c>
      <c r="I1209" s="1674" t="s">
        <v>26357</v>
      </c>
      <c r="J1209" s="1675"/>
      <c r="K1209" s="607" t="s">
        <v>41179</v>
      </c>
      <c r="L1209" s="1662"/>
    </row>
    <row r="1210" spans="1:12" ht="69">
      <c r="A1210" s="1672">
        <v>56</v>
      </c>
      <c r="B1210" s="1673" t="s">
        <v>44275</v>
      </c>
      <c r="C1210" s="620" t="s">
        <v>44276</v>
      </c>
      <c r="D1210" s="607">
        <v>3</v>
      </c>
      <c r="E1210" s="607">
        <v>3</v>
      </c>
      <c r="F1210" s="607" t="s">
        <v>42407</v>
      </c>
      <c r="G1210" s="607"/>
      <c r="H1210" s="610" t="s">
        <v>28647</v>
      </c>
      <c r="I1210" s="1674" t="s">
        <v>14977</v>
      </c>
      <c r="J1210" s="1675"/>
      <c r="K1210" s="607" t="s">
        <v>41179</v>
      </c>
      <c r="L1210" s="1662"/>
    </row>
    <row r="1211" spans="1:12" ht="86.25">
      <c r="A1211" s="1672">
        <v>57</v>
      </c>
      <c r="B1211" s="1673" t="s">
        <v>44277</v>
      </c>
      <c r="C1211" s="620" t="s">
        <v>44278</v>
      </c>
      <c r="D1211" s="607">
        <v>3</v>
      </c>
      <c r="E1211" s="607">
        <v>6</v>
      </c>
      <c r="F1211" s="607" t="s">
        <v>44279</v>
      </c>
      <c r="G1211" s="607"/>
      <c r="H1211" s="610" t="s">
        <v>28647</v>
      </c>
      <c r="I1211" s="1674" t="s">
        <v>14977</v>
      </c>
      <c r="J1211" s="1675"/>
      <c r="K1211" s="607" t="s">
        <v>44280</v>
      </c>
      <c r="L1211" s="1662"/>
    </row>
    <row r="1212" spans="1:12" ht="15.75">
      <c r="A1212" s="1683" t="s">
        <v>14973</v>
      </c>
      <c r="B1212" s="1684"/>
      <c r="C1212" s="1684"/>
      <c r="D1212" s="1684"/>
      <c r="E1212" s="1684"/>
      <c r="F1212" s="1684"/>
      <c r="G1212" s="1684"/>
      <c r="H1212" s="1684"/>
      <c r="I1212" s="1684"/>
      <c r="J1212" s="1684"/>
      <c r="K1212" s="1685"/>
      <c r="L1212" s="1662"/>
    </row>
    <row r="1213" spans="1:12" ht="51.75">
      <c r="A1213" s="1686">
        <v>1</v>
      </c>
      <c r="B1213" s="1673" t="s">
        <v>44281</v>
      </c>
      <c r="C1213" s="620" t="s">
        <v>44282</v>
      </c>
      <c r="D1213" s="607">
        <v>2</v>
      </c>
      <c r="E1213" s="607">
        <v>4</v>
      </c>
      <c r="F1213" s="607" t="s">
        <v>39042</v>
      </c>
      <c r="G1213" s="607" t="s">
        <v>31880</v>
      </c>
      <c r="H1213" s="610" t="s">
        <v>20412</v>
      </c>
      <c r="I1213" s="1674" t="s">
        <v>26357</v>
      </c>
      <c r="J1213" s="1675"/>
      <c r="K1213" s="607" t="s">
        <v>41179</v>
      </c>
      <c r="L1213" s="1662"/>
    </row>
    <row r="1214" spans="1:12" ht="51.75">
      <c r="A1214" s="1686">
        <v>2</v>
      </c>
      <c r="B1214" s="1673" t="s">
        <v>44283</v>
      </c>
      <c r="C1214" s="620" t="s">
        <v>44284</v>
      </c>
      <c r="D1214" s="607">
        <v>3</v>
      </c>
      <c r="E1214" s="607">
        <v>11</v>
      </c>
      <c r="F1214" s="607" t="s">
        <v>39362</v>
      </c>
      <c r="G1214" s="607" t="s">
        <v>43643</v>
      </c>
      <c r="H1214" s="610" t="s">
        <v>20412</v>
      </c>
      <c r="I1214" s="1674" t="s">
        <v>26357</v>
      </c>
      <c r="J1214" s="1675"/>
      <c r="K1214" s="607" t="s">
        <v>41179</v>
      </c>
      <c r="L1214" s="1662"/>
    </row>
    <row r="1215" spans="1:12" ht="69">
      <c r="A1215" s="1672">
        <v>3</v>
      </c>
      <c r="B1215" s="1673" t="s">
        <v>44285</v>
      </c>
      <c r="C1215" s="620" t="s">
        <v>44286</v>
      </c>
      <c r="D1215" s="607">
        <v>7</v>
      </c>
      <c r="E1215" s="607">
        <v>287</v>
      </c>
      <c r="F1215" s="607" t="s">
        <v>39399</v>
      </c>
      <c r="G1215" s="607" t="s">
        <v>44171</v>
      </c>
      <c r="H1215" s="610" t="s">
        <v>20412</v>
      </c>
      <c r="I1215" s="1674" t="s">
        <v>26357</v>
      </c>
      <c r="J1215" s="1675"/>
      <c r="K1215" s="607" t="s">
        <v>41179</v>
      </c>
      <c r="L1215" s="1662"/>
    </row>
    <row r="1216" spans="1:12" ht="120.75">
      <c r="A1216" s="1686">
        <v>4</v>
      </c>
      <c r="B1216" s="1673" t="s">
        <v>44287</v>
      </c>
      <c r="C1216" s="620" t="s">
        <v>44288</v>
      </c>
      <c r="D1216" s="607">
        <v>2</v>
      </c>
      <c r="E1216" s="607">
        <v>1</v>
      </c>
      <c r="F1216" s="607" t="s">
        <v>40305</v>
      </c>
      <c r="G1216" s="607" t="s">
        <v>32128</v>
      </c>
      <c r="H1216" s="610" t="s">
        <v>20412</v>
      </c>
      <c r="I1216" s="1674" t="s">
        <v>26357</v>
      </c>
      <c r="J1216" s="1675"/>
      <c r="K1216" s="607" t="s">
        <v>41179</v>
      </c>
      <c r="L1216" s="1662"/>
    </row>
    <row r="1217" spans="1:12" ht="31.5">
      <c r="A1217" s="1686">
        <v>5</v>
      </c>
      <c r="B1217" s="1673" t="s">
        <v>44289</v>
      </c>
      <c r="C1217" s="620" t="s">
        <v>44290</v>
      </c>
      <c r="D1217" s="607">
        <v>6</v>
      </c>
      <c r="E1217" s="607">
        <v>105</v>
      </c>
      <c r="F1217" s="607" t="s">
        <v>44291</v>
      </c>
      <c r="G1217" s="607"/>
      <c r="H1217" s="610" t="s">
        <v>20412</v>
      </c>
      <c r="I1217" s="1674" t="s">
        <v>14977</v>
      </c>
      <c r="J1217" s="1675"/>
      <c r="K1217" s="607" t="s">
        <v>44292</v>
      </c>
      <c r="L1217" s="1662"/>
    </row>
    <row r="1218" spans="1:12" ht="31.5">
      <c r="A1218" s="1672">
        <v>6</v>
      </c>
      <c r="B1218" s="1673" t="s">
        <v>44293</v>
      </c>
      <c r="C1218" s="620" t="s">
        <v>44294</v>
      </c>
      <c r="D1218" s="607">
        <v>4</v>
      </c>
      <c r="E1218" s="607">
        <v>65</v>
      </c>
      <c r="F1218" s="607" t="s">
        <v>44291</v>
      </c>
      <c r="G1218" s="607"/>
      <c r="H1218" s="610" t="s">
        <v>20412</v>
      </c>
      <c r="I1218" s="1674" t="s">
        <v>14977</v>
      </c>
      <c r="J1218" s="1675"/>
      <c r="K1218" s="607" t="s">
        <v>44292</v>
      </c>
      <c r="L1218" s="1662"/>
    </row>
    <row r="1219" spans="1:12" ht="51.75">
      <c r="A1219" s="1686">
        <v>7</v>
      </c>
      <c r="B1219" s="1673" t="s">
        <v>44295</v>
      </c>
      <c r="C1219" s="620" t="s">
        <v>44296</v>
      </c>
      <c r="D1219" s="607">
        <v>4</v>
      </c>
      <c r="E1219" s="607">
        <v>27</v>
      </c>
      <c r="F1219" s="607" t="s">
        <v>39441</v>
      </c>
      <c r="G1219" s="607" t="s">
        <v>39836</v>
      </c>
      <c r="H1219" s="610" t="s">
        <v>20412</v>
      </c>
      <c r="I1219" s="1674" t="s">
        <v>26357</v>
      </c>
      <c r="J1219" s="1675"/>
      <c r="K1219" s="607" t="s">
        <v>41179</v>
      </c>
      <c r="L1219" s="1662"/>
    </row>
    <row r="1220" spans="1:12" ht="103.5">
      <c r="A1220" s="1686">
        <v>8</v>
      </c>
      <c r="B1220" s="1673" t="s">
        <v>44297</v>
      </c>
      <c r="C1220" s="620" t="s">
        <v>44298</v>
      </c>
      <c r="D1220" s="607">
        <v>2</v>
      </c>
      <c r="E1220" s="607">
        <v>7</v>
      </c>
      <c r="F1220" s="607" t="s">
        <v>43695</v>
      </c>
      <c r="G1220" s="607" t="s">
        <v>43804</v>
      </c>
      <c r="H1220" s="610" t="s">
        <v>20412</v>
      </c>
      <c r="I1220" s="1674" t="s">
        <v>26357</v>
      </c>
      <c r="J1220" s="1675"/>
      <c r="K1220" s="607" t="s">
        <v>41179</v>
      </c>
      <c r="L1220" s="1662"/>
    </row>
    <row r="1221" spans="1:12" ht="69">
      <c r="A1221" s="1672">
        <v>9</v>
      </c>
      <c r="B1221" s="1673" t="s">
        <v>44299</v>
      </c>
      <c r="C1221" s="620" t="s">
        <v>44300</v>
      </c>
      <c r="D1221" s="607">
        <v>4</v>
      </c>
      <c r="E1221" s="607">
        <v>5</v>
      </c>
      <c r="F1221" s="607" t="s">
        <v>39469</v>
      </c>
      <c r="G1221" s="607" t="s">
        <v>44057</v>
      </c>
      <c r="H1221" s="610" t="s">
        <v>20412</v>
      </c>
      <c r="I1221" s="1674" t="s">
        <v>26357</v>
      </c>
      <c r="J1221" s="1675"/>
      <c r="K1221" s="607" t="s">
        <v>41179</v>
      </c>
      <c r="L1221" s="1662"/>
    </row>
    <row r="1222" spans="1:12" ht="69">
      <c r="A1222" s="1686">
        <v>10</v>
      </c>
      <c r="B1222" s="1673" t="s">
        <v>44301</v>
      </c>
      <c r="C1222" s="620" t="s">
        <v>44302</v>
      </c>
      <c r="D1222" s="607">
        <v>8</v>
      </c>
      <c r="E1222" s="607">
        <v>34</v>
      </c>
      <c r="F1222" s="607" t="s">
        <v>39469</v>
      </c>
      <c r="G1222" s="607" t="s">
        <v>44303</v>
      </c>
      <c r="H1222" s="610" t="s">
        <v>20412</v>
      </c>
      <c r="I1222" s="1674" t="s">
        <v>26357</v>
      </c>
      <c r="J1222" s="1675"/>
      <c r="K1222" s="607" t="s">
        <v>44292</v>
      </c>
      <c r="L1222" s="1662"/>
    </row>
    <row r="1223" spans="1:12" ht="69">
      <c r="A1223" s="1686">
        <v>11</v>
      </c>
      <c r="B1223" s="1673" t="s">
        <v>44304</v>
      </c>
      <c r="C1223" s="620" t="s">
        <v>44305</v>
      </c>
      <c r="D1223" s="607">
        <v>2</v>
      </c>
      <c r="E1223" s="607">
        <v>2</v>
      </c>
      <c r="F1223" s="607" t="s">
        <v>43785</v>
      </c>
      <c r="G1223" s="607" t="s">
        <v>42337</v>
      </c>
      <c r="H1223" s="610" t="s">
        <v>20412</v>
      </c>
      <c r="I1223" s="1674" t="s">
        <v>26357</v>
      </c>
      <c r="J1223" s="1675"/>
      <c r="K1223" s="607" t="s">
        <v>41179</v>
      </c>
      <c r="L1223" s="1662"/>
    </row>
    <row r="1224" spans="1:12" ht="86.25">
      <c r="A1224" s="1672">
        <v>12</v>
      </c>
      <c r="B1224" s="1673" t="s">
        <v>44306</v>
      </c>
      <c r="C1224" s="620" t="s">
        <v>44307</v>
      </c>
      <c r="D1224" s="607">
        <v>8</v>
      </c>
      <c r="E1224" s="607">
        <v>25</v>
      </c>
      <c r="F1224" s="607" t="s">
        <v>43804</v>
      </c>
      <c r="G1224" s="607"/>
      <c r="H1224" s="610" t="s">
        <v>20412</v>
      </c>
      <c r="I1224" s="1674" t="s">
        <v>14977</v>
      </c>
      <c r="J1224" s="1675"/>
      <c r="K1224" s="607" t="s">
        <v>44308</v>
      </c>
      <c r="L1224" s="1662"/>
    </row>
    <row r="1225" spans="1:12" ht="86.25">
      <c r="A1225" s="1686">
        <v>13</v>
      </c>
      <c r="B1225" s="1673" t="s">
        <v>44309</v>
      </c>
      <c r="C1225" s="620" t="s">
        <v>44310</v>
      </c>
      <c r="D1225" s="607">
        <v>2</v>
      </c>
      <c r="E1225" s="607">
        <v>4</v>
      </c>
      <c r="F1225" s="607" t="s">
        <v>39525</v>
      </c>
      <c r="G1225" s="607" t="s">
        <v>39544</v>
      </c>
      <c r="H1225" s="610" t="s">
        <v>20412</v>
      </c>
      <c r="I1225" s="1674" t="s">
        <v>26357</v>
      </c>
      <c r="J1225" s="1675"/>
      <c r="K1225" s="607" t="s">
        <v>41179</v>
      </c>
      <c r="L1225" s="1662"/>
    </row>
    <row r="1226" spans="1:12" ht="69">
      <c r="A1226" s="1687">
        <v>14</v>
      </c>
      <c r="B1226" s="1677" t="s">
        <v>44311</v>
      </c>
      <c r="C1226" s="1678" t="s">
        <v>44312</v>
      </c>
      <c r="D1226" s="1679">
        <v>4</v>
      </c>
      <c r="E1226" s="1679">
        <v>387</v>
      </c>
      <c r="F1226" s="1679" t="s">
        <v>43626</v>
      </c>
      <c r="G1226" s="1679" t="s">
        <v>40265</v>
      </c>
      <c r="H1226" s="1680" t="s">
        <v>20412</v>
      </c>
      <c r="I1226" s="1688" t="s">
        <v>26357</v>
      </c>
      <c r="J1226" s="1675"/>
      <c r="K1226" s="1679" t="s">
        <v>44272</v>
      </c>
      <c r="L1226" s="1682"/>
    </row>
    <row r="1227" spans="1:12" ht="120.75">
      <c r="A1227" s="1672">
        <v>15</v>
      </c>
      <c r="B1227" s="1673" t="s">
        <v>44313</v>
      </c>
      <c r="C1227" s="620" t="s">
        <v>44189</v>
      </c>
      <c r="D1227" s="607">
        <v>3</v>
      </c>
      <c r="E1227" s="607">
        <v>43</v>
      </c>
      <c r="F1227" s="607" t="s">
        <v>43861</v>
      </c>
      <c r="G1227" s="607" t="s">
        <v>44314</v>
      </c>
      <c r="H1227" s="610" t="s">
        <v>20412</v>
      </c>
      <c r="I1227" s="1674" t="s">
        <v>26357</v>
      </c>
      <c r="J1227" s="1675"/>
      <c r="K1227" s="607" t="s">
        <v>41179</v>
      </c>
      <c r="L1227" s="1662"/>
    </row>
    <row r="1228" spans="1:12" ht="51.75">
      <c r="A1228" s="1689">
        <v>16</v>
      </c>
      <c r="B1228" s="1690" t="s">
        <v>44315</v>
      </c>
      <c r="C1228" s="1691" t="s">
        <v>44316</v>
      </c>
      <c r="D1228" s="1692"/>
      <c r="E1228" s="1692"/>
      <c r="F1228" s="1692"/>
      <c r="G1228" s="1692"/>
      <c r="H1228" s="1693" t="s">
        <v>20412</v>
      </c>
      <c r="I1228" s="1694" t="s">
        <v>26357</v>
      </c>
      <c r="J1228" s="1675"/>
      <c r="K1228" s="1692" t="s">
        <v>44272</v>
      </c>
      <c r="L1228" s="1662"/>
    </row>
    <row r="1229" spans="1:12" ht="103.5">
      <c r="A1229" s="1686">
        <v>17</v>
      </c>
      <c r="B1229" s="1673" t="s">
        <v>44317</v>
      </c>
      <c r="C1229" s="1695" t="s">
        <v>44318</v>
      </c>
      <c r="D1229" s="607">
        <v>3</v>
      </c>
      <c r="E1229" s="607">
        <v>3</v>
      </c>
      <c r="F1229" s="607" t="s">
        <v>39064</v>
      </c>
      <c r="G1229" s="607"/>
      <c r="H1229" s="610" t="s">
        <v>20412</v>
      </c>
      <c r="I1229" s="1674" t="s">
        <v>14977</v>
      </c>
      <c r="J1229" s="1675"/>
      <c r="K1229" s="607" t="s">
        <v>41179</v>
      </c>
      <c r="L1229" s="1662"/>
    </row>
    <row r="1230" spans="1:12" ht="51.75">
      <c r="A1230" s="1672">
        <v>18</v>
      </c>
      <c r="B1230" s="1673" t="s">
        <v>44319</v>
      </c>
      <c r="C1230" s="1695" t="s">
        <v>44320</v>
      </c>
      <c r="D1230" s="607">
        <v>4</v>
      </c>
      <c r="E1230" s="607">
        <v>0</v>
      </c>
      <c r="F1230" s="607" t="s">
        <v>39064</v>
      </c>
      <c r="G1230" s="607" t="s">
        <v>43592</v>
      </c>
      <c r="H1230" s="610" t="s">
        <v>20412</v>
      </c>
      <c r="I1230" s="1674" t="s">
        <v>26357</v>
      </c>
      <c r="J1230" s="1675"/>
      <c r="K1230" s="607" t="s">
        <v>41179</v>
      </c>
      <c r="L1230" s="1662"/>
    </row>
    <row r="1231" spans="1:12" ht="155.25">
      <c r="A1231" s="1686">
        <v>19</v>
      </c>
      <c r="B1231" s="1673" t="s">
        <v>44321</v>
      </c>
      <c r="C1231" s="1695" t="s">
        <v>44322</v>
      </c>
      <c r="D1231" s="607">
        <v>3</v>
      </c>
      <c r="E1231" s="607">
        <v>4</v>
      </c>
      <c r="F1231" s="607" t="s">
        <v>39656</v>
      </c>
      <c r="G1231" s="607" t="s">
        <v>43929</v>
      </c>
      <c r="H1231" s="610" t="s">
        <v>20412</v>
      </c>
      <c r="I1231" s="1674" t="s">
        <v>26357</v>
      </c>
      <c r="J1231" s="1675"/>
      <c r="K1231" s="607" t="s">
        <v>41179</v>
      </c>
      <c r="L1231" s="1662"/>
    </row>
    <row r="1232" spans="1:12" ht="51.75">
      <c r="A1232" s="1686">
        <v>20</v>
      </c>
      <c r="B1232" s="1673" t="s">
        <v>44323</v>
      </c>
      <c r="C1232" s="1695" t="s">
        <v>44324</v>
      </c>
      <c r="D1232" s="607">
        <v>2</v>
      </c>
      <c r="E1232" s="607">
        <v>0</v>
      </c>
      <c r="F1232" s="607" t="s">
        <v>44325</v>
      </c>
      <c r="G1232" s="607" t="s">
        <v>44096</v>
      </c>
      <c r="H1232" s="610" t="s">
        <v>20412</v>
      </c>
      <c r="I1232" s="1674" t="s">
        <v>26357</v>
      </c>
      <c r="J1232" s="1675"/>
      <c r="K1232" s="607" t="s">
        <v>41179</v>
      </c>
      <c r="L1232" s="1662"/>
    </row>
    <row r="1233" spans="1:12" ht="31.5">
      <c r="A1233" s="1696">
        <v>21</v>
      </c>
      <c r="B1233" s="1690" t="s">
        <v>44326</v>
      </c>
      <c r="C1233" s="1697" t="s">
        <v>44327</v>
      </c>
      <c r="D1233" s="1692"/>
      <c r="E1233" s="1692"/>
      <c r="F1233" s="1692"/>
      <c r="G1233" s="1692"/>
      <c r="H1233" s="1693" t="s">
        <v>20412</v>
      </c>
      <c r="I1233" s="1694" t="s">
        <v>14977</v>
      </c>
      <c r="J1233" s="1675"/>
      <c r="K1233" s="1692" t="s">
        <v>44272</v>
      </c>
      <c r="L1233" s="1662"/>
    </row>
    <row r="1234" spans="1:12" ht="31.5">
      <c r="A1234" s="1686">
        <v>22</v>
      </c>
      <c r="B1234" s="1673" t="s">
        <v>44328</v>
      </c>
      <c r="C1234" s="1698" t="s">
        <v>44329</v>
      </c>
      <c r="D1234" s="607">
        <v>3</v>
      </c>
      <c r="E1234" s="607">
        <v>385</v>
      </c>
      <c r="F1234" s="607" t="s">
        <v>39868</v>
      </c>
      <c r="G1234" s="607"/>
      <c r="H1234" s="610" t="s">
        <v>20412</v>
      </c>
      <c r="I1234" s="204" t="s">
        <v>14977</v>
      </c>
      <c r="J1234" s="1675"/>
      <c r="K1234" s="607" t="s">
        <v>41179</v>
      </c>
      <c r="L1234" s="1662"/>
    </row>
    <row r="1235" spans="1:12" ht="103.5">
      <c r="A1235" s="1686">
        <v>23</v>
      </c>
      <c r="B1235" s="1673" t="s">
        <v>44330</v>
      </c>
      <c r="C1235" s="1695" t="s">
        <v>44331</v>
      </c>
      <c r="D1235" s="607">
        <v>3</v>
      </c>
      <c r="E1235" s="607">
        <v>6</v>
      </c>
      <c r="F1235" s="607" t="s">
        <v>44332</v>
      </c>
      <c r="G1235" s="607" t="s">
        <v>44333</v>
      </c>
      <c r="H1235" s="610" t="s">
        <v>20412</v>
      </c>
      <c r="I1235" s="1674" t="s">
        <v>26357</v>
      </c>
      <c r="J1235" s="1675"/>
      <c r="K1235" s="607" t="s">
        <v>41179</v>
      </c>
      <c r="L1235" s="1662"/>
    </row>
    <row r="1236" spans="1:12" ht="103.5">
      <c r="A1236" s="1672">
        <v>24</v>
      </c>
      <c r="B1236" s="1673" t="s">
        <v>44334</v>
      </c>
      <c r="C1236" s="1695" t="s">
        <v>44335</v>
      </c>
      <c r="D1236" s="607">
        <v>2</v>
      </c>
      <c r="E1236" s="607">
        <v>4</v>
      </c>
      <c r="F1236" s="607" t="s">
        <v>44332</v>
      </c>
      <c r="G1236" s="607" t="s">
        <v>32328</v>
      </c>
      <c r="H1236" s="610" t="s">
        <v>20412</v>
      </c>
      <c r="I1236" s="1674" t="s">
        <v>26357</v>
      </c>
      <c r="J1236" s="1675"/>
      <c r="K1236" s="607" t="s">
        <v>41179</v>
      </c>
      <c r="L1236" s="1662"/>
    </row>
    <row r="1237" spans="1:12" ht="69">
      <c r="A1237" s="1686">
        <v>25</v>
      </c>
      <c r="B1237" s="1673" t="s">
        <v>44336</v>
      </c>
      <c r="C1237" s="1695" t="s">
        <v>44337</v>
      </c>
      <c r="D1237" s="607">
        <v>2</v>
      </c>
      <c r="E1237" s="607">
        <v>3</v>
      </c>
      <c r="F1237" s="607" t="s">
        <v>44332</v>
      </c>
      <c r="G1237" s="607" t="s">
        <v>32328</v>
      </c>
      <c r="H1237" s="610" t="s">
        <v>20412</v>
      </c>
      <c r="I1237" s="1674" t="s">
        <v>26357</v>
      </c>
      <c r="J1237" s="1675"/>
      <c r="K1237" s="607" t="s">
        <v>41179</v>
      </c>
      <c r="L1237" s="1662"/>
    </row>
    <row r="1238" spans="1:12" ht="69">
      <c r="A1238" s="1686">
        <v>26</v>
      </c>
      <c r="B1238" s="1673" t="s">
        <v>44338</v>
      </c>
      <c r="C1238" s="1695" t="s">
        <v>44339</v>
      </c>
      <c r="D1238" s="607">
        <v>4</v>
      </c>
      <c r="E1238" s="607">
        <v>14</v>
      </c>
      <c r="F1238" s="607" t="s">
        <v>39766</v>
      </c>
      <c r="G1238" s="607"/>
      <c r="H1238" s="610" t="s">
        <v>20412</v>
      </c>
      <c r="I1238" s="1674" t="s">
        <v>14977</v>
      </c>
      <c r="J1238" s="1675"/>
      <c r="K1238" s="607" t="s">
        <v>44165</v>
      </c>
      <c r="L1238" s="1662"/>
    </row>
    <row r="1239" spans="1:12" ht="34.5">
      <c r="A1239" s="1672">
        <v>27</v>
      </c>
      <c r="B1239" s="1673" t="s">
        <v>44340</v>
      </c>
      <c r="C1239" s="1695" t="s">
        <v>44341</v>
      </c>
      <c r="D1239" s="607">
        <v>2</v>
      </c>
      <c r="E1239" s="607">
        <v>21</v>
      </c>
      <c r="F1239" s="607" t="s">
        <v>44342</v>
      </c>
      <c r="G1239" s="607"/>
      <c r="H1239" s="610" t="s">
        <v>20412</v>
      </c>
      <c r="I1239" s="1674" t="s">
        <v>14977</v>
      </c>
      <c r="J1239" s="1675"/>
      <c r="K1239" s="607" t="s">
        <v>44165</v>
      </c>
      <c r="L1239" s="1662"/>
    </row>
    <row r="1240" spans="1:12" ht="103.5">
      <c r="A1240" s="1686">
        <v>28</v>
      </c>
      <c r="B1240" s="1673" t="s">
        <v>44343</v>
      </c>
      <c r="C1240" s="1699" t="s">
        <v>44344</v>
      </c>
      <c r="D1240" s="607">
        <v>2</v>
      </c>
      <c r="E1240" s="607">
        <v>2</v>
      </c>
      <c r="F1240" s="607" t="s">
        <v>43879</v>
      </c>
      <c r="G1240" s="607" t="s">
        <v>39810</v>
      </c>
      <c r="H1240" s="610" t="s">
        <v>20412</v>
      </c>
      <c r="I1240" s="1674" t="s">
        <v>26357</v>
      </c>
      <c r="J1240" s="1675"/>
      <c r="K1240" s="607" t="s">
        <v>41179</v>
      </c>
      <c r="L1240" s="1662"/>
    </row>
    <row r="1241" spans="1:12" ht="86.25">
      <c r="A1241" s="1686">
        <v>29</v>
      </c>
      <c r="B1241" s="1673" t="s">
        <v>44345</v>
      </c>
      <c r="C1241" s="1695" t="s">
        <v>44346</v>
      </c>
      <c r="D1241" s="607">
        <v>2</v>
      </c>
      <c r="E1241" s="607">
        <v>4</v>
      </c>
      <c r="F1241" s="607" t="s">
        <v>43552</v>
      </c>
      <c r="G1241" s="607" t="s">
        <v>40005</v>
      </c>
      <c r="H1241" s="610" t="s">
        <v>20412</v>
      </c>
      <c r="I1241" s="1674" t="s">
        <v>26357</v>
      </c>
      <c r="J1241" s="1675"/>
      <c r="K1241" s="607" t="s">
        <v>41179</v>
      </c>
      <c r="L1241" s="1662"/>
    </row>
    <row r="1242" spans="1:12" ht="103.5">
      <c r="A1242" s="1672">
        <v>30</v>
      </c>
      <c r="B1242" s="1673" t="s">
        <v>44347</v>
      </c>
      <c r="C1242" s="1695" t="s">
        <v>44348</v>
      </c>
      <c r="D1242" s="607">
        <v>2</v>
      </c>
      <c r="E1242" s="607">
        <v>3</v>
      </c>
      <c r="F1242" s="607" t="s">
        <v>43581</v>
      </c>
      <c r="G1242" s="607" t="s">
        <v>43626</v>
      </c>
      <c r="H1242" s="610" t="s">
        <v>20412</v>
      </c>
      <c r="I1242" s="1674" t="s">
        <v>26357</v>
      </c>
      <c r="J1242" s="1675"/>
      <c r="K1242" s="607" t="s">
        <v>41179</v>
      </c>
      <c r="L1242" s="1662"/>
    </row>
    <row r="1243" spans="1:12" ht="69">
      <c r="A1243" s="1686">
        <v>31</v>
      </c>
      <c r="B1243" s="1673" t="s">
        <v>44349</v>
      </c>
      <c r="C1243" s="1695" t="s">
        <v>44350</v>
      </c>
      <c r="D1243" s="607">
        <v>2</v>
      </c>
      <c r="E1243" s="607">
        <v>2</v>
      </c>
      <c r="F1243" s="607" t="s">
        <v>39829</v>
      </c>
      <c r="G1243" s="607" t="s">
        <v>39868</v>
      </c>
      <c r="H1243" s="610" t="s">
        <v>20412</v>
      </c>
      <c r="I1243" s="1674" t="s">
        <v>26357</v>
      </c>
      <c r="J1243" s="1675"/>
      <c r="K1243" s="607" t="s">
        <v>41179</v>
      </c>
      <c r="L1243" s="1662"/>
    </row>
    <row r="1244" spans="1:12" ht="69">
      <c r="A1244" s="1686">
        <v>32</v>
      </c>
      <c r="B1244" s="1673" t="s">
        <v>44351</v>
      </c>
      <c r="C1244" s="1695" t="s">
        <v>44352</v>
      </c>
      <c r="D1244" s="607">
        <v>4</v>
      </c>
      <c r="E1244" s="607">
        <v>40</v>
      </c>
      <c r="F1244" s="607" t="s">
        <v>39829</v>
      </c>
      <c r="G1244" s="607" t="s">
        <v>40214</v>
      </c>
      <c r="H1244" s="610" t="s">
        <v>20412</v>
      </c>
      <c r="I1244" s="1674" t="s">
        <v>26357</v>
      </c>
      <c r="J1244" s="1675"/>
      <c r="K1244" s="607" t="s">
        <v>41179</v>
      </c>
      <c r="L1244" s="1662"/>
    </row>
    <row r="1245" spans="1:12" ht="69">
      <c r="A1245" s="1672">
        <v>33</v>
      </c>
      <c r="B1245" s="1673" t="s">
        <v>44353</v>
      </c>
      <c r="C1245" s="1695" t="s">
        <v>44354</v>
      </c>
      <c r="D1245" s="607">
        <v>2</v>
      </c>
      <c r="E1245" s="607">
        <v>2</v>
      </c>
      <c r="F1245" s="607" t="s">
        <v>39829</v>
      </c>
      <c r="G1245" s="607" t="s">
        <v>39852</v>
      </c>
      <c r="H1245" s="610" t="s">
        <v>20412</v>
      </c>
      <c r="I1245" s="1674" t="s">
        <v>26357</v>
      </c>
      <c r="J1245" s="1675"/>
      <c r="K1245" s="607" t="s">
        <v>41179</v>
      </c>
      <c r="L1245" s="1662"/>
    </row>
    <row r="1246" spans="1:12" ht="34.5">
      <c r="A1246" s="1689">
        <v>34</v>
      </c>
      <c r="B1246" s="1690" t="s">
        <v>44355</v>
      </c>
      <c r="C1246" s="1697" t="s">
        <v>44356</v>
      </c>
      <c r="D1246" s="1692"/>
      <c r="E1246" s="1692"/>
      <c r="F1246" s="1692"/>
      <c r="G1246" s="1692"/>
      <c r="H1246" s="1693" t="s">
        <v>20412</v>
      </c>
      <c r="I1246" s="1694" t="s">
        <v>14977</v>
      </c>
      <c r="J1246" s="1675"/>
      <c r="K1246" s="1692" t="s">
        <v>44272</v>
      </c>
      <c r="L1246" s="1662"/>
    </row>
    <row r="1247" spans="1:12" ht="69">
      <c r="A1247" s="1686">
        <v>35</v>
      </c>
      <c r="B1247" s="1673" t="s">
        <v>44357</v>
      </c>
      <c r="C1247" s="1695" t="s">
        <v>44358</v>
      </c>
      <c r="D1247" s="607">
        <v>2</v>
      </c>
      <c r="E1247" s="607">
        <v>2</v>
      </c>
      <c r="F1247" s="607" t="s">
        <v>39817</v>
      </c>
      <c r="G1247" s="607" t="s">
        <v>43496</v>
      </c>
      <c r="H1247" s="610" t="s">
        <v>20412</v>
      </c>
      <c r="I1247" s="1674" t="s">
        <v>26357</v>
      </c>
      <c r="J1247" s="1675"/>
      <c r="K1247" s="607" t="s">
        <v>41179</v>
      </c>
      <c r="L1247" s="1662"/>
    </row>
    <row r="1248" spans="1:12" ht="103.5">
      <c r="A1248" s="1672">
        <v>36</v>
      </c>
      <c r="B1248" s="1673" t="s">
        <v>44359</v>
      </c>
      <c r="C1248" s="1695" t="s">
        <v>44360</v>
      </c>
      <c r="D1248" s="607">
        <v>5</v>
      </c>
      <c r="E1248" s="607">
        <v>11</v>
      </c>
      <c r="F1248" s="607" t="s">
        <v>39848</v>
      </c>
      <c r="G1248" s="607" t="s">
        <v>43679</v>
      </c>
      <c r="H1248" s="610" t="s">
        <v>20412</v>
      </c>
      <c r="I1248" s="1674" t="s">
        <v>26357</v>
      </c>
      <c r="J1248" s="1675"/>
      <c r="K1248" s="607" t="s">
        <v>41179</v>
      </c>
      <c r="L1248" s="1662"/>
    </row>
    <row r="1249" spans="1:12" ht="31.5">
      <c r="A1249" s="1686">
        <v>37</v>
      </c>
      <c r="B1249" s="1673" t="s">
        <v>44361</v>
      </c>
      <c r="C1249" s="1698" t="s">
        <v>44329</v>
      </c>
      <c r="D1249" s="607">
        <v>2</v>
      </c>
      <c r="E1249" s="607">
        <v>530</v>
      </c>
      <c r="F1249" s="607" t="s">
        <v>43648</v>
      </c>
      <c r="G1249" s="607"/>
      <c r="H1249" s="610" t="s">
        <v>20412</v>
      </c>
      <c r="I1249" s="204" t="s">
        <v>14977</v>
      </c>
      <c r="J1249" s="1675"/>
      <c r="K1249" s="607" t="s">
        <v>41179</v>
      </c>
      <c r="L1249" s="1662"/>
    </row>
    <row r="1250" spans="1:12" ht="31.5">
      <c r="A1250" s="1686">
        <v>38</v>
      </c>
      <c r="B1250" s="1673" t="s">
        <v>44362</v>
      </c>
      <c r="C1250" s="1698" t="s">
        <v>44363</v>
      </c>
      <c r="D1250" s="607">
        <v>1</v>
      </c>
      <c r="E1250" s="607">
        <v>46</v>
      </c>
      <c r="F1250" s="607" t="s">
        <v>43649</v>
      </c>
      <c r="G1250" s="607"/>
      <c r="H1250" s="610" t="s">
        <v>20412</v>
      </c>
      <c r="I1250" s="204" t="s">
        <v>14977</v>
      </c>
      <c r="J1250" s="1675"/>
      <c r="K1250" s="607" t="s">
        <v>44308</v>
      </c>
      <c r="L1250" s="1662"/>
    </row>
    <row r="1251" spans="1:12" ht="86.25">
      <c r="A1251" s="1672">
        <v>39</v>
      </c>
      <c r="B1251" s="1673" t="s">
        <v>44364</v>
      </c>
      <c r="C1251" s="1695" t="s">
        <v>44365</v>
      </c>
      <c r="D1251" s="607">
        <v>6</v>
      </c>
      <c r="E1251" s="607">
        <v>58</v>
      </c>
      <c r="F1251" s="607" t="s">
        <v>43499</v>
      </c>
      <c r="G1251" s="607" t="s">
        <v>44074</v>
      </c>
      <c r="H1251" s="610" t="s">
        <v>20412</v>
      </c>
      <c r="I1251" s="1674" t="s">
        <v>26357</v>
      </c>
      <c r="J1251" s="1675"/>
      <c r="K1251" s="607" t="s">
        <v>41179</v>
      </c>
      <c r="L1251" s="1662"/>
    </row>
    <row r="1252" spans="1:12" ht="34.5">
      <c r="A1252" s="1687">
        <v>40</v>
      </c>
      <c r="B1252" s="1677" t="s">
        <v>44366</v>
      </c>
      <c r="C1252" s="1700" t="s">
        <v>44367</v>
      </c>
      <c r="D1252" s="1679">
        <v>2</v>
      </c>
      <c r="E1252" s="1679">
        <v>42</v>
      </c>
      <c r="F1252" s="1679" t="s">
        <v>44368</v>
      </c>
      <c r="G1252" s="1679" t="s">
        <v>44369</v>
      </c>
      <c r="H1252" s="1680" t="s">
        <v>20412</v>
      </c>
      <c r="I1252" s="1688" t="s">
        <v>14977</v>
      </c>
      <c r="J1252" s="1675"/>
      <c r="K1252" s="1679" t="s">
        <v>44272</v>
      </c>
      <c r="L1252" s="1682"/>
    </row>
    <row r="1253" spans="1:12" ht="86.25">
      <c r="A1253" s="1686">
        <v>41</v>
      </c>
      <c r="B1253" s="1673" t="s">
        <v>44370</v>
      </c>
      <c r="C1253" s="1695" t="s">
        <v>44371</v>
      </c>
      <c r="D1253" s="607">
        <v>2</v>
      </c>
      <c r="E1253" s="607">
        <v>9</v>
      </c>
      <c r="F1253" s="607" t="s">
        <v>43654</v>
      </c>
      <c r="G1253" s="607" t="s">
        <v>39999</v>
      </c>
      <c r="H1253" s="610" t="s">
        <v>20412</v>
      </c>
      <c r="I1253" s="1674" t="s">
        <v>26357</v>
      </c>
      <c r="J1253" s="1675"/>
      <c r="K1253" s="607" t="s">
        <v>41179</v>
      </c>
      <c r="L1253" s="1662"/>
    </row>
    <row r="1254" spans="1:12" ht="103.5">
      <c r="A1254" s="1672">
        <v>42</v>
      </c>
      <c r="B1254" s="1673" t="s">
        <v>44372</v>
      </c>
      <c r="C1254" s="1695" t="s">
        <v>44373</v>
      </c>
      <c r="D1254" s="607">
        <v>2</v>
      </c>
      <c r="E1254" s="607">
        <v>5</v>
      </c>
      <c r="F1254" s="607" t="s">
        <v>44374</v>
      </c>
      <c r="G1254" s="607" t="s">
        <v>40005</v>
      </c>
      <c r="H1254" s="610" t="s">
        <v>20412</v>
      </c>
      <c r="I1254" s="1674" t="s">
        <v>26357</v>
      </c>
      <c r="J1254" s="1675"/>
      <c r="K1254" s="607" t="s">
        <v>41179</v>
      </c>
      <c r="L1254" s="1662"/>
    </row>
    <row r="1255" spans="1:12" ht="51.75">
      <c r="A1255" s="1687">
        <v>43</v>
      </c>
      <c r="B1255" s="1677" t="s">
        <v>44375</v>
      </c>
      <c r="C1255" s="1701" t="s">
        <v>44376</v>
      </c>
      <c r="D1255" s="1679">
        <v>1</v>
      </c>
      <c r="E1255" s="1679">
        <v>4</v>
      </c>
      <c r="F1255" s="1679" t="s">
        <v>40054</v>
      </c>
      <c r="G1255" s="1679" t="s">
        <v>44062</v>
      </c>
      <c r="H1255" s="1680" t="s">
        <v>20412</v>
      </c>
      <c r="I1255" s="1688" t="s">
        <v>26357</v>
      </c>
      <c r="J1255" s="1675"/>
      <c r="K1255" s="1679" t="s">
        <v>44272</v>
      </c>
      <c r="L1255" s="1682"/>
    </row>
    <row r="1256" spans="1:12" ht="34.5">
      <c r="A1256" s="1686">
        <v>44</v>
      </c>
      <c r="B1256" s="1702" t="s">
        <v>44377</v>
      </c>
      <c r="C1256" s="1703" t="s">
        <v>44378</v>
      </c>
      <c r="D1256" s="1704"/>
      <c r="E1256" s="1704"/>
      <c r="F1256" s="1704"/>
      <c r="G1256" s="1704"/>
      <c r="H1256" s="1705" t="s">
        <v>20412</v>
      </c>
      <c r="I1256" s="1706"/>
      <c r="J1256" s="1707"/>
      <c r="K1256" s="1707"/>
      <c r="L1256" s="1662"/>
    </row>
    <row r="1257" spans="1:12" ht="31.5">
      <c r="A1257" s="1672">
        <v>45</v>
      </c>
      <c r="B1257" s="1673" t="s">
        <v>44379</v>
      </c>
      <c r="C1257" s="1698" t="s">
        <v>44329</v>
      </c>
      <c r="D1257" s="607">
        <v>2</v>
      </c>
      <c r="E1257" s="607">
        <v>99</v>
      </c>
      <c r="F1257" s="607" t="s">
        <v>44057</v>
      </c>
      <c r="G1257" s="607" t="s">
        <v>40180</v>
      </c>
      <c r="H1257" s="610" t="s">
        <v>20412</v>
      </c>
      <c r="I1257" s="1674" t="s">
        <v>26357</v>
      </c>
      <c r="J1257" s="1675"/>
      <c r="K1257" s="607" t="s">
        <v>41179</v>
      </c>
      <c r="L1257" s="1662"/>
    </row>
    <row r="1258" spans="1:12" ht="51.75">
      <c r="A1258" s="1686">
        <v>46</v>
      </c>
      <c r="B1258" s="1673" t="s">
        <v>44380</v>
      </c>
      <c r="C1258" s="1695" t="s">
        <v>44381</v>
      </c>
      <c r="D1258" s="607">
        <v>6</v>
      </c>
      <c r="E1258" s="607">
        <v>38</v>
      </c>
      <c r="F1258" s="607" t="s">
        <v>42376</v>
      </c>
      <c r="G1258" s="607" t="s">
        <v>43605</v>
      </c>
      <c r="H1258" s="610" t="s">
        <v>20412</v>
      </c>
      <c r="I1258" s="1674" t="s">
        <v>26357</v>
      </c>
      <c r="J1258" s="1675"/>
      <c r="K1258" s="607" t="s">
        <v>41179</v>
      </c>
      <c r="L1258" s="1662"/>
    </row>
    <row r="1259" spans="1:12" ht="86.25">
      <c r="A1259" s="1686">
        <v>47</v>
      </c>
      <c r="B1259" s="1673" t="s">
        <v>44382</v>
      </c>
      <c r="C1259" s="1695" t="s">
        <v>44383</v>
      </c>
      <c r="D1259" s="607">
        <v>2</v>
      </c>
      <c r="E1259" s="607">
        <v>9</v>
      </c>
      <c r="F1259" s="607" t="s">
        <v>43667</v>
      </c>
      <c r="G1259" s="607"/>
      <c r="H1259" s="610" t="s">
        <v>20412</v>
      </c>
      <c r="I1259" s="204" t="s">
        <v>14977</v>
      </c>
      <c r="J1259" s="1675"/>
      <c r="K1259" s="607" t="s">
        <v>44165</v>
      </c>
      <c r="L1259" s="1662"/>
    </row>
    <row r="1260" spans="1:12" ht="69">
      <c r="A1260" s="1672">
        <v>48</v>
      </c>
      <c r="B1260" s="1673" t="s">
        <v>44384</v>
      </c>
      <c r="C1260" s="1695" t="s">
        <v>44385</v>
      </c>
      <c r="D1260" s="607">
        <v>2</v>
      </c>
      <c r="E1260" s="607">
        <v>8</v>
      </c>
      <c r="F1260" s="607" t="s">
        <v>43649</v>
      </c>
      <c r="G1260" s="607" t="s">
        <v>43679</v>
      </c>
      <c r="H1260" s="610" t="s">
        <v>20412</v>
      </c>
      <c r="I1260" s="1674" t="s">
        <v>26357</v>
      </c>
      <c r="J1260" s="1675"/>
      <c r="K1260" s="607" t="s">
        <v>41179</v>
      </c>
      <c r="L1260" s="1662"/>
    </row>
    <row r="1261" spans="1:12" ht="69">
      <c r="A1261" s="1686">
        <v>49</v>
      </c>
      <c r="B1261" s="1673" t="s">
        <v>44386</v>
      </c>
      <c r="C1261" s="1695" t="s">
        <v>44387</v>
      </c>
      <c r="D1261" s="607">
        <v>2</v>
      </c>
      <c r="E1261" s="607">
        <v>5</v>
      </c>
      <c r="F1261" s="607" t="s">
        <v>44057</v>
      </c>
      <c r="G1261" s="607" t="s">
        <v>44061</v>
      </c>
      <c r="H1261" s="610" t="s">
        <v>20412</v>
      </c>
      <c r="I1261" s="1674" t="s">
        <v>26357</v>
      </c>
      <c r="J1261" s="1675"/>
      <c r="K1261" s="607" t="s">
        <v>41179</v>
      </c>
      <c r="L1261" s="1662"/>
    </row>
    <row r="1262" spans="1:12" ht="86.25">
      <c r="A1262" s="1686">
        <v>50</v>
      </c>
      <c r="B1262" s="1673" t="s">
        <v>44388</v>
      </c>
      <c r="C1262" s="1695" t="s">
        <v>44389</v>
      </c>
      <c r="D1262" s="607">
        <v>1</v>
      </c>
      <c r="E1262" s="607">
        <v>2</v>
      </c>
      <c r="F1262" s="607" t="s">
        <v>44390</v>
      </c>
      <c r="G1262" s="607"/>
      <c r="H1262" s="610" t="s">
        <v>20412</v>
      </c>
      <c r="I1262" s="204" t="s">
        <v>14977</v>
      </c>
      <c r="J1262" s="1675"/>
      <c r="K1262" s="607" t="s">
        <v>44165</v>
      </c>
      <c r="L1262" s="1662"/>
    </row>
    <row r="1263" spans="1:12" ht="51.75">
      <c r="A1263" s="1672">
        <v>51</v>
      </c>
      <c r="B1263" s="1673" t="s">
        <v>44391</v>
      </c>
      <c r="C1263" s="1695" t="s">
        <v>44392</v>
      </c>
      <c r="D1263" s="607">
        <v>1</v>
      </c>
      <c r="E1263" s="607">
        <v>5</v>
      </c>
      <c r="F1263" s="607" t="s">
        <v>44096</v>
      </c>
      <c r="G1263" s="607"/>
      <c r="H1263" s="610" t="s">
        <v>20412</v>
      </c>
      <c r="I1263" s="204" t="s">
        <v>14977</v>
      </c>
      <c r="J1263" s="1675"/>
      <c r="K1263" s="607" t="s">
        <v>44165</v>
      </c>
      <c r="L1263" s="1662"/>
    </row>
    <row r="1264" spans="1:12" ht="51.75">
      <c r="A1264" s="1687">
        <v>52</v>
      </c>
      <c r="B1264" s="1677" t="s">
        <v>44393</v>
      </c>
      <c r="C1264" s="1701" t="s">
        <v>44394</v>
      </c>
      <c r="D1264" s="1679">
        <v>1</v>
      </c>
      <c r="E1264" s="1679">
        <v>36</v>
      </c>
      <c r="F1264" s="1679" t="s">
        <v>44395</v>
      </c>
      <c r="G1264" s="1679" t="s">
        <v>40257</v>
      </c>
      <c r="H1264" s="1680" t="s">
        <v>20412</v>
      </c>
      <c r="I1264" s="1688" t="s">
        <v>26357</v>
      </c>
      <c r="J1264" s="1675"/>
      <c r="K1264" s="1679" t="s">
        <v>44272</v>
      </c>
      <c r="L1264" s="1682"/>
    </row>
    <row r="1265" spans="1:12" ht="51.75">
      <c r="A1265" s="1686">
        <v>53</v>
      </c>
      <c r="B1265" s="1673" t="s">
        <v>44396</v>
      </c>
      <c r="C1265" s="1695" t="s">
        <v>44397</v>
      </c>
      <c r="D1265" s="607">
        <v>1</v>
      </c>
      <c r="E1265" s="607">
        <v>3</v>
      </c>
      <c r="F1265" s="607" t="s">
        <v>40250</v>
      </c>
      <c r="G1265" s="607"/>
      <c r="H1265" s="610" t="s">
        <v>20412</v>
      </c>
      <c r="I1265" s="204" t="s">
        <v>14977</v>
      </c>
      <c r="J1265" s="1675"/>
      <c r="K1265" s="607" t="s">
        <v>44165</v>
      </c>
      <c r="L1265" s="1662"/>
    </row>
    <row r="1266" spans="1:12" ht="86.25">
      <c r="A1266" s="1672">
        <v>54</v>
      </c>
      <c r="B1266" s="1673" t="s">
        <v>44398</v>
      </c>
      <c r="C1266" s="1695" t="s">
        <v>44399</v>
      </c>
      <c r="D1266" s="607">
        <v>1</v>
      </c>
      <c r="E1266" s="607">
        <v>1</v>
      </c>
      <c r="F1266" s="607" t="s">
        <v>43643</v>
      </c>
      <c r="G1266" s="607"/>
      <c r="H1266" s="610" t="s">
        <v>20412</v>
      </c>
      <c r="I1266" s="204" t="s">
        <v>14977</v>
      </c>
      <c r="J1266" s="1675"/>
      <c r="K1266" s="607" t="s">
        <v>44165</v>
      </c>
      <c r="L1266" s="1662"/>
    </row>
    <row r="1267" spans="1:12" ht="34.5">
      <c r="A1267" s="1686">
        <v>55</v>
      </c>
      <c r="B1267" s="1673" t="s">
        <v>44400</v>
      </c>
      <c r="C1267" s="1695" t="s">
        <v>44401</v>
      </c>
      <c r="D1267" s="607">
        <v>1</v>
      </c>
      <c r="E1267" s="607">
        <v>30</v>
      </c>
      <c r="F1267" s="607" t="s">
        <v>43684</v>
      </c>
      <c r="G1267" s="607"/>
      <c r="H1267" s="610" t="s">
        <v>20412</v>
      </c>
      <c r="I1267" s="204" t="s">
        <v>14977</v>
      </c>
      <c r="J1267" s="1675"/>
      <c r="K1267" s="607" t="s">
        <v>44165</v>
      </c>
      <c r="L1267" s="1662"/>
    </row>
    <row r="1268" spans="1:12" ht="20.25">
      <c r="A1268" s="1708" t="s">
        <v>41233</v>
      </c>
      <c r="B1268" s="1708"/>
      <c r="C1268" s="1708"/>
      <c r="D1268" s="1708"/>
      <c r="E1268" s="1708"/>
      <c r="F1268" s="1708"/>
      <c r="G1268" s="1708"/>
      <c r="H1268" s="1708"/>
      <c r="I1268" s="1708"/>
      <c r="J1268" s="1708"/>
      <c r="K1268" s="1708"/>
      <c r="L1268" s="1662"/>
    </row>
    <row r="1269" spans="1:12" ht="34.5">
      <c r="A1269" s="1672">
        <v>1</v>
      </c>
      <c r="B1269" s="1673" t="s">
        <v>44402</v>
      </c>
      <c r="C1269" s="1699" t="s">
        <v>34357</v>
      </c>
      <c r="D1269" s="607">
        <v>1</v>
      </c>
      <c r="E1269" s="607">
        <v>2</v>
      </c>
      <c r="F1269" s="607" t="s">
        <v>39362</v>
      </c>
      <c r="G1269" s="607" t="s">
        <v>41728</v>
      </c>
      <c r="H1269" s="1674" t="s">
        <v>19809</v>
      </c>
      <c r="I1269" s="1674" t="s">
        <v>26357</v>
      </c>
      <c r="J1269" s="1675"/>
      <c r="K1269" s="607" t="s">
        <v>41179</v>
      </c>
      <c r="L1269" s="1662"/>
    </row>
    <row r="1270" spans="1:12" ht="51.75">
      <c r="A1270" s="1672">
        <v>2</v>
      </c>
      <c r="B1270" s="1673" t="s">
        <v>44403</v>
      </c>
      <c r="C1270" s="1699" t="s">
        <v>44404</v>
      </c>
      <c r="D1270" s="607">
        <v>3</v>
      </c>
      <c r="E1270" s="607">
        <v>22</v>
      </c>
      <c r="F1270" s="607" t="s">
        <v>39362</v>
      </c>
      <c r="G1270" s="607" t="s">
        <v>39435</v>
      </c>
      <c r="H1270" s="1674" t="s">
        <v>19809</v>
      </c>
      <c r="I1270" s="1674" t="s">
        <v>26357</v>
      </c>
      <c r="J1270" s="1675"/>
      <c r="K1270" s="607" t="s">
        <v>41179</v>
      </c>
      <c r="L1270" s="1662"/>
    </row>
    <row r="1271" spans="1:12" ht="51.75">
      <c r="A1271" s="1672">
        <v>3</v>
      </c>
      <c r="B1271" s="1673" t="s">
        <v>44405</v>
      </c>
      <c r="C1271" s="1699" t="s">
        <v>34417</v>
      </c>
      <c r="D1271" s="607">
        <v>1</v>
      </c>
      <c r="E1271" s="607">
        <v>17</v>
      </c>
      <c r="F1271" s="607" t="s">
        <v>41172</v>
      </c>
      <c r="G1271" s="607" t="s">
        <v>39399</v>
      </c>
      <c r="H1271" s="1674" t="s">
        <v>19809</v>
      </c>
      <c r="I1271" s="1674" t="s">
        <v>26357</v>
      </c>
      <c r="J1271" s="1675"/>
      <c r="K1271" s="607" t="s">
        <v>41179</v>
      </c>
      <c r="L1271" s="1662"/>
    </row>
    <row r="1272" spans="1:12" ht="86.25">
      <c r="A1272" s="1672">
        <v>4</v>
      </c>
      <c r="B1272" s="1673" t="s">
        <v>44406</v>
      </c>
      <c r="C1272" s="1699" t="s">
        <v>44407</v>
      </c>
      <c r="D1272" s="607">
        <v>1</v>
      </c>
      <c r="E1272" s="607">
        <v>14</v>
      </c>
      <c r="F1272" s="607" t="s">
        <v>41168</v>
      </c>
      <c r="G1272" s="607" t="s">
        <v>39459</v>
      </c>
      <c r="H1272" s="1674" t="s">
        <v>19809</v>
      </c>
      <c r="I1272" s="1674" t="s">
        <v>26357</v>
      </c>
      <c r="J1272" s="1675"/>
      <c r="K1272" s="607" t="s">
        <v>41179</v>
      </c>
      <c r="L1272" s="1662"/>
    </row>
    <row r="1273" spans="1:12" ht="51.75">
      <c r="A1273" s="1672">
        <v>5</v>
      </c>
      <c r="B1273" s="1673" t="s">
        <v>44408</v>
      </c>
      <c r="C1273" s="1699" t="s">
        <v>44409</v>
      </c>
      <c r="D1273" s="607">
        <v>1</v>
      </c>
      <c r="E1273" s="607">
        <v>23</v>
      </c>
      <c r="F1273" s="607" t="s">
        <v>41168</v>
      </c>
      <c r="G1273" s="607" t="s">
        <v>39459</v>
      </c>
      <c r="H1273" s="1674" t="s">
        <v>19809</v>
      </c>
      <c r="I1273" s="1674" t="s">
        <v>26357</v>
      </c>
      <c r="J1273" s="1675"/>
      <c r="K1273" s="607" t="s">
        <v>41179</v>
      </c>
      <c r="L1273" s="1662"/>
    </row>
    <row r="1274" spans="1:12" ht="69">
      <c r="A1274" s="1672">
        <v>6</v>
      </c>
      <c r="B1274" s="1673" t="s">
        <v>44410</v>
      </c>
      <c r="C1274" s="1699" t="s">
        <v>44411</v>
      </c>
      <c r="D1274" s="607">
        <v>1</v>
      </c>
      <c r="E1274" s="607">
        <v>4</v>
      </c>
      <c r="F1274" s="607" t="s">
        <v>41168</v>
      </c>
      <c r="G1274" s="607" t="s">
        <v>39435</v>
      </c>
      <c r="H1274" s="1674" t="s">
        <v>19809</v>
      </c>
      <c r="I1274" s="1674" t="s">
        <v>26357</v>
      </c>
      <c r="J1274" s="1675"/>
      <c r="K1274" s="607" t="s">
        <v>41179</v>
      </c>
      <c r="L1274" s="1662"/>
    </row>
    <row r="1275" spans="1:12" ht="51.75">
      <c r="A1275" s="1672">
        <v>7</v>
      </c>
      <c r="B1275" s="1673" t="s">
        <v>44412</v>
      </c>
      <c r="C1275" s="1699" t="s">
        <v>27401</v>
      </c>
      <c r="D1275" s="607">
        <v>1</v>
      </c>
      <c r="E1275" s="607">
        <v>11</v>
      </c>
      <c r="F1275" s="607" t="s">
        <v>41168</v>
      </c>
      <c r="G1275" s="607" t="s">
        <v>43702</v>
      </c>
      <c r="H1275" s="1674" t="s">
        <v>19809</v>
      </c>
      <c r="I1275" s="1674" t="s">
        <v>26357</v>
      </c>
      <c r="J1275" s="1675"/>
      <c r="K1275" s="607" t="s">
        <v>41179</v>
      </c>
      <c r="L1275" s="1662"/>
    </row>
    <row r="1276" spans="1:12" ht="34.5">
      <c r="A1276" s="1672">
        <v>8</v>
      </c>
      <c r="B1276" s="1673" t="s">
        <v>44413</v>
      </c>
      <c r="C1276" s="1699" t="s">
        <v>27065</v>
      </c>
      <c r="D1276" s="607">
        <v>1</v>
      </c>
      <c r="E1276" s="607">
        <v>5</v>
      </c>
      <c r="F1276" s="607" t="s">
        <v>44414</v>
      </c>
      <c r="G1276" s="607" t="s">
        <v>39469</v>
      </c>
      <c r="H1276" s="1674" t="s">
        <v>19809</v>
      </c>
      <c r="I1276" s="1674" t="s">
        <v>26357</v>
      </c>
      <c r="J1276" s="1675"/>
      <c r="K1276" s="607" t="s">
        <v>41179</v>
      </c>
      <c r="L1276" s="1662"/>
    </row>
    <row r="1277" spans="1:12" ht="155.25">
      <c r="A1277" s="1672">
        <v>9</v>
      </c>
      <c r="B1277" s="1673" t="s">
        <v>44415</v>
      </c>
      <c r="C1277" s="1699" t="s">
        <v>44416</v>
      </c>
      <c r="D1277" s="607">
        <v>1</v>
      </c>
      <c r="E1277" s="607">
        <v>4</v>
      </c>
      <c r="F1277" s="607" t="s">
        <v>44414</v>
      </c>
      <c r="G1277" s="607" t="s">
        <v>39435</v>
      </c>
      <c r="H1277" s="1674" t="s">
        <v>19809</v>
      </c>
      <c r="I1277" s="1674" t="s">
        <v>26357</v>
      </c>
      <c r="J1277" s="1675"/>
      <c r="K1277" s="607" t="s">
        <v>41179</v>
      </c>
      <c r="L1277" s="1662"/>
    </row>
    <row r="1278" spans="1:12" ht="34.5">
      <c r="A1278" s="1672">
        <v>10</v>
      </c>
      <c r="B1278" s="1673" t="s">
        <v>44417</v>
      </c>
      <c r="C1278" s="1699" t="s">
        <v>41465</v>
      </c>
      <c r="D1278" s="607">
        <v>1</v>
      </c>
      <c r="E1278" s="607">
        <v>3</v>
      </c>
      <c r="F1278" s="607" t="s">
        <v>39369</v>
      </c>
      <c r="G1278" s="607" t="s">
        <v>39459</v>
      </c>
      <c r="H1278" s="1674" t="s">
        <v>19809</v>
      </c>
      <c r="I1278" s="1674" t="s">
        <v>26357</v>
      </c>
      <c r="J1278" s="1675"/>
      <c r="K1278" s="607" t="s">
        <v>41179</v>
      </c>
      <c r="L1278" s="1662"/>
    </row>
    <row r="1279" spans="1:12" ht="51.75">
      <c r="A1279" s="1672">
        <v>11</v>
      </c>
      <c r="B1279" s="1673" t="s">
        <v>44418</v>
      </c>
      <c r="C1279" s="1699" t="s">
        <v>44419</v>
      </c>
      <c r="D1279" s="607">
        <v>2</v>
      </c>
      <c r="E1279" s="607">
        <v>11</v>
      </c>
      <c r="F1279" s="607" t="s">
        <v>39399</v>
      </c>
      <c r="G1279" s="607" t="s">
        <v>43804</v>
      </c>
      <c r="H1279" s="1674" t="s">
        <v>19809</v>
      </c>
      <c r="I1279" s="1674" t="s">
        <v>26357</v>
      </c>
      <c r="J1279" s="1675"/>
      <c r="K1279" s="607" t="s">
        <v>41179</v>
      </c>
      <c r="L1279" s="1662"/>
    </row>
    <row r="1280" spans="1:12" ht="69">
      <c r="A1280" s="1672">
        <v>12</v>
      </c>
      <c r="B1280" s="1673" t="s">
        <v>44420</v>
      </c>
      <c r="C1280" s="1699" t="s">
        <v>44421</v>
      </c>
      <c r="D1280" s="607">
        <v>4</v>
      </c>
      <c r="E1280" s="607">
        <v>26</v>
      </c>
      <c r="F1280" s="607" t="s">
        <v>41191</v>
      </c>
      <c r="G1280" s="607" t="s">
        <v>44422</v>
      </c>
      <c r="H1280" s="1674" t="s">
        <v>19809</v>
      </c>
      <c r="I1280" s="1674" t="s">
        <v>26357</v>
      </c>
      <c r="J1280" s="1675"/>
      <c r="K1280" s="607" t="s">
        <v>41179</v>
      </c>
      <c r="L1280" s="1662"/>
    </row>
    <row r="1281" spans="1:12" ht="86.25">
      <c r="A1281" s="1672">
        <v>13</v>
      </c>
      <c r="B1281" s="1673" t="s">
        <v>44423</v>
      </c>
      <c r="C1281" s="1699" t="s">
        <v>44424</v>
      </c>
      <c r="D1281" s="607">
        <v>1</v>
      </c>
      <c r="E1281" s="607">
        <v>2</v>
      </c>
      <c r="F1281" s="607" t="s">
        <v>41191</v>
      </c>
      <c r="G1281" s="607" t="s">
        <v>43702</v>
      </c>
      <c r="H1281" s="1674" t="s">
        <v>19809</v>
      </c>
      <c r="I1281" s="1674" t="s">
        <v>26357</v>
      </c>
      <c r="J1281" s="1675"/>
      <c r="K1281" s="607" t="s">
        <v>41179</v>
      </c>
      <c r="L1281" s="1662"/>
    </row>
    <row r="1282" spans="1:12" ht="103.5">
      <c r="A1282" s="1672">
        <v>14</v>
      </c>
      <c r="B1282" s="1673" t="s">
        <v>44425</v>
      </c>
      <c r="C1282" s="1699" t="s">
        <v>41679</v>
      </c>
      <c r="D1282" s="607">
        <v>2</v>
      </c>
      <c r="E1282" s="607">
        <v>13</v>
      </c>
      <c r="F1282" s="607" t="s">
        <v>39399</v>
      </c>
      <c r="G1282" s="607" t="s">
        <v>43804</v>
      </c>
      <c r="H1282" s="1674" t="s">
        <v>19809</v>
      </c>
      <c r="I1282" s="1674" t="s">
        <v>26357</v>
      </c>
      <c r="J1282" s="1675"/>
      <c r="K1282" s="607" t="s">
        <v>41179</v>
      </c>
      <c r="L1282" s="1662"/>
    </row>
    <row r="1283" spans="1:12" ht="69">
      <c r="A1283" s="1672">
        <v>15</v>
      </c>
      <c r="B1283" s="1673" t="s">
        <v>44426</v>
      </c>
      <c r="C1283" s="1699" t="s">
        <v>44427</v>
      </c>
      <c r="D1283" s="607">
        <v>3</v>
      </c>
      <c r="E1283" s="607">
        <v>3</v>
      </c>
      <c r="F1283" s="607" t="s">
        <v>39399</v>
      </c>
      <c r="G1283" s="607"/>
      <c r="H1283" s="1674" t="s">
        <v>19809</v>
      </c>
      <c r="I1283" s="1674" t="s">
        <v>14977</v>
      </c>
      <c r="J1283" s="1675"/>
      <c r="K1283" s="607" t="s">
        <v>44428</v>
      </c>
      <c r="L1283" s="1662"/>
    </row>
    <row r="1284" spans="1:12" ht="51.75">
      <c r="A1284" s="1672">
        <v>16</v>
      </c>
      <c r="B1284" s="1673" t="s">
        <v>44429</v>
      </c>
      <c r="C1284" s="1699" t="s">
        <v>41299</v>
      </c>
      <c r="D1284" s="607">
        <v>2</v>
      </c>
      <c r="E1284" s="607">
        <v>2</v>
      </c>
      <c r="F1284" s="607" t="s">
        <v>39399</v>
      </c>
      <c r="G1284" s="607" t="s">
        <v>43702</v>
      </c>
      <c r="H1284" s="1674" t="s">
        <v>19809</v>
      </c>
      <c r="I1284" s="1674" t="s">
        <v>26357</v>
      </c>
      <c r="J1284" s="1675"/>
      <c r="K1284" s="607" t="s">
        <v>41179</v>
      </c>
      <c r="L1284" s="1662"/>
    </row>
    <row r="1285" spans="1:12" ht="34.5">
      <c r="A1285" s="1672">
        <v>17</v>
      </c>
      <c r="B1285" s="1673" t="s">
        <v>44430</v>
      </c>
      <c r="C1285" s="1699" t="s">
        <v>41246</v>
      </c>
      <c r="D1285" s="607">
        <v>2</v>
      </c>
      <c r="E1285" s="607">
        <v>3</v>
      </c>
      <c r="F1285" s="607" t="s">
        <v>39399</v>
      </c>
      <c r="G1285" s="607" t="s">
        <v>43695</v>
      </c>
      <c r="H1285" s="1674" t="s">
        <v>19809</v>
      </c>
      <c r="I1285" s="1674" t="s">
        <v>26357</v>
      </c>
      <c r="J1285" s="1675"/>
      <c r="K1285" s="607" t="s">
        <v>41179</v>
      </c>
      <c r="L1285" s="1662"/>
    </row>
    <row r="1286" spans="1:12" ht="34.5">
      <c r="A1286" s="1672">
        <v>18</v>
      </c>
      <c r="B1286" s="1673" t="s">
        <v>44431</v>
      </c>
      <c r="C1286" s="1699" t="s">
        <v>41658</v>
      </c>
      <c r="D1286" s="607">
        <v>1</v>
      </c>
      <c r="E1286" s="607">
        <v>3</v>
      </c>
      <c r="F1286" s="607" t="s">
        <v>40305</v>
      </c>
      <c r="G1286" s="607" t="s">
        <v>39469</v>
      </c>
      <c r="H1286" s="1674" t="s">
        <v>19809</v>
      </c>
      <c r="I1286" s="1674" t="s">
        <v>26357</v>
      </c>
      <c r="J1286" s="1675"/>
      <c r="K1286" s="607" t="s">
        <v>41179</v>
      </c>
      <c r="L1286" s="1662"/>
    </row>
    <row r="1287" spans="1:12" ht="86.25">
      <c r="A1287" s="1672">
        <v>19</v>
      </c>
      <c r="B1287" s="1673" t="s">
        <v>44432</v>
      </c>
      <c r="C1287" s="1699" t="s">
        <v>44433</v>
      </c>
      <c r="D1287" s="607">
        <v>2</v>
      </c>
      <c r="E1287" s="607">
        <v>4</v>
      </c>
      <c r="F1287" s="607" t="s">
        <v>43750</v>
      </c>
      <c r="G1287" s="607" t="s">
        <v>39469</v>
      </c>
      <c r="H1287" s="1674" t="s">
        <v>19809</v>
      </c>
      <c r="I1287" s="1674" t="s">
        <v>26357</v>
      </c>
      <c r="J1287" s="1675"/>
      <c r="K1287" s="607" t="s">
        <v>41179</v>
      </c>
      <c r="L1287" s="1662"/>
    </row>
    <row r="1288" spans="1:12" ht="69">
      <c r="A1288" s="1672">
        <v>20</v>
      </c>
      <c r="B1288" s="1673" t="s">
        <v>44434</v>
      </c>
      <c r="C1288" s="1699" t="s">
        <v>44435</v>
      </c>
      <c r="D1288" s="607">
        <v>2</v>
      </c>
      <c r="E1288" s="607">
        <v>2</v>
      </c>
      <c r="F1288" s="607" t="s">
        <v>43750</v>
      </c>
      <c r="G1288" s="607" t="s">
        <v>43695</v>
      </c>
      <c r="H1288" s="1674" t="s">
        <v>19809</v>
      </c>
      <c r="I1288" s="1674" t="s">
        <v>26357</v>
      </c>
      <c r="J1288" s="1675"/>
      <c r="K1288" s="607" t="s">
        <v>41179</v>
      </c>
      <c r="L1288" s="1662"/>
    </row>
    <row r="1289" spans="1:12" ht="51.75">
      <c r="A1289" s="1672">
        <v>21</v>
      </c>
      <c r="B1289" s="1673" t="s">
        <v>44436</v>
      </c>
      <c r="C1289" s="1699" t="s">
        <v>26663</v>
      </c>
      <c r="D1289" s="607">
        <v>4</v>
      </c>
      <c r="E1289" s="607">
        <v>50</v>
      </c>
      <c r="F1289" s="607" t="s">
        <v>44291</v>
      </c>
      <c r="G1289" s="607" t="s">
        <v>39631</v>
      </c>
      <c r="H1289" s="1674" t="s">
        <v>19809</v>
      </c>
      <c r="I1289" s="1674" t="s">
        <v>26357</v>
      </c>
      <c r="J1289" s="1675"/>
      <c r="K1289" s="607" t="s">
        <v>41179</v>
      </c>
      <c r="L1289" s="1662"/>
    </row>
    <row r="1290" spans="1:12" ht="86.25">
      <c r="A1290" s="1672">
        <v>22</v>
      </c>
      <c r="B1290" s="1673" t="s">
        <v>44437</v>
      </c>
      <c r="C1290" s="1699" t="s">
        <v>41771</v>
      </c>
      <c r="D1290" s="607">
        <v>4</v>
      </c>
      <c r="E1290" s="607">
        <v>23</v>
      </c>
      <c r="F1290" s="607" t="s">
        <v>41197</v>
      </c>
      <c r="G1290" s="607" t="s">
        <v>40250</v>
      </c>
      <c r="H1290" s="1674" t="s">
        <v>19809</v>
      </c>
      <c r="I1290" s="1674" t="s">
        <v>26357</v>
      </c>
      <c r="J1290" s="1675"/>
      <c r="K1290" s="607" t="s">
        <v>41179</v>
      </c>
      <c r="L1290" s="1662"/>
    </row>
    <row r="1291" spans="1:12" ht="51.75">
      <c r="A1291" s="1672">
        <v>23</v>
      </c>
      <c r="B1291" s="1673" t="s">
        <v>44438</v>
      </c>
      <c r="C1291" s="1699" t="s">
        <v>44439</v>
      </c>
      <c r="D1291" s="607">
        <v>1</v>
      </c>
      <c r="E1291" s="607">
        <v>2</v>
      </c>
      <c r="F1291" s="607" t="s">
        <v>39372</v>
      </c>
      <c r="G1291" s="607" t="s">
        <v>43702</v>
      </c>
      <c r="H1291" s="1674" t="s">
        <v>19809</v>
      </c>
      <c r="I1291" s="1674" t="s">
        <v>14977</v>
      </c>
      <c r="J1291" s="1675"/>
      <c r="K1291" s="607" t="s">
        <v>41179</v>
      </c>
      <c r="L1291" s="1662"/>
    </row>
    <row r="1292" spans="1:12" ht="51.75">
      <c r="A1292" s="1672">
        <v>24</v>
      </c>
      <c r="B1292" s="1673" t="s">
        <v>44440</v>
      </c>
      <c r="C1292" s="1699" t="s">
        <v>27404</v>
      </c>
      <c r="D1292" s="607">
        <v>1</v>
      </c>
      <c r="E1292" s="607">
        <v>40</v>
      </c>
      <c r="F1292" s="607" t="s">
        <v>39435</v>
      </c>
      <c r="G1292" s="607" t="s">
        <v>43695</v>
      </c>
      <c r="H1292" s="1674" t="s">
        <v>19809</v>
      </c>
      <c r="I1292" s="1674" t="s">
        <v>26357</v>
      </c>
      <c r="J1292" s="1675"/>
      <c r="K1292" s="607" t="s">
        <v>41179</v>
      </c>
      <c r="L1292" s="1662"/>
    </row>
    <row r="1293" spans="1:12" ht="34.5">
      <c r="A1293" s="1672">
        <v>25</v>
      </c>
      <c r="B1293" s="1673" t="s">
        <v>44441</v>
      </c>
      <c r="C1293" s="1699" t="s">
        <v>41718</v>
      </c>
      <c r="D1293" s="607">
        <v>1</v>
      </c>
      <c r="E1293" s="607">
        <v>38</v>
      </c>
      <c r="F1293" s="607" t="s">
        <v>44442</v>
      </c>
      <c r="G1293" s="607" t="s">
        <v>39469</v>
      </c>
      <c r="H1293" s="1674" t="s">
        <v>19809</v>
      </c>
      <c r="I1293" s="1674" t="s">
        <v>26357</v>
      </c>
      <c r="J1293" s="1675"/>
      <c r="K1293" s="607" t="s">
        <v>41179</v>
      </c>
      <c r="L1293" s="1662"/>
    </row>
    <row r="1294" spans="1:12" ht="51.75">
      <c r="A1294" s="1672">
        <v>26</v>
      </c>
      <c r="B1294" s="1673" t="s">
        <v>44443</v>
      </c>
      <c r="C1294" s="1699" t="s">
        <v>27068</v>
      </c>
      <c r="D1294" s="607">
        <v>1</v>
      </c>
      <c r="E1294" s="607">
        <v>28</v>
      </c>
      <c r="F1294" s="607" t="s">
        <v>44442</v>
      </c>
      <c r="G1294" s="607" t="s">
        <v>39535</v>
      </c>
      <c r="H1294" s="1674" t="s">
        <v>19809</v>
      </c>
      <c r="I1294" s="1674" t="s">
        <v>26357</v>
      </c>
      <c r="J1294" s="1675"/>
      <c r="K1294" s="607" t="s">
        <v>41179</v>
      </c>
      <c r="L1294" s="1662"/>
    </row>
    <row r="1295" spans="1:12" ht="69">
      <c r="A1295" s="1672">
        <v>27</v>
      </c>
      <c r="B1295" s="1673" t="s">
        <v>44444</v>
      </c>
      <c r="C1295" s="1699" t="s">
        <v>41410</v>
      </c>
      <c r="D1295" s="607">
        <v>6</v>
      </c>
      <c r="E1295" s="607">
        <v>204</v>
      </c>
      <c r="F1295" s="607" t="s">
        <v>39441</v>
      </c>
      <c r="G1295" s="607" t="s">
        <v>43798</v>
      </c>
      <c r="H1295" s="1674" t="s">
        <v>19809</v>
      </c>
      <c r="I1295" s="1674" t="s">
        <v>26357</v>
      </c>
      <c r="J1295" s="1675"/>
      <c r="K1295" s="607" t="s">
        <v>41179</v>
      </c>
      <c r="L1295" s="1662"/>
    </row>
    <row r="1296" spans="1:12" ht="69">
      <c r="A1296" s="1672">
        <v>28</v>
      </c>
      <c r="B1296" s="1673" t="s">
        <v>44445</v>
      </c>
      <c r="C1296" s="1699" t="s">
        <v>44446</v>
      </c>
      <c r="D1296" s="607">
        <v>2</v>
      </c>
      <c r="E1296" s="607">
        <v>61</v>
      </c>
      <c r="F1296" s="607" t="s">
        <v>43695</v>
      </c>
      <c r="G1296" s="607" t="s">
        <v>42360</v>
      </c>
      <c r="H1296" s="1674" t="s">
        <v>19809</v>
      </c>
      <c r="I1296" s="1674" t="s">
        <v>26357</v>
      </c>
      <c r="J1296" s="1675"/>
      <c r="K1296" s="607" t="s">
        <v>41179</v>
      </c>
      <c r="L1296" s="1662"/>
    </row>
    <row r="1297" spans="1:12" ht="51.75">
      <c r="A1297" s="1672">
        <v>29</v>
      </c>
      <c r="B1297" s="1673" t="s">
        <v>44447</v>
      </c>
      <c r="C1297" s="1699" t="s">
        <v>26706</v>
      </c>
      <c r="D1297" s="607">
        <v>3</v>
      </c>
      <c r="E1297" s="607">
        <v>61</v>
      </c>
      <c r="F1297" s="607" t="s">
        <v>39441</v>
      </c>
      <c r="G1297" s="607" t="s">
        <v>42337</v>
      </c>
      <c r="H1297" s="1674" t="s">
        <v>19809</v>
      </c>
      <c r="I1297" s="1674" t="s">
        <v>26357</v>
      </c>
      <c r="J1297" s="1675"/>
      <c r="K1297" s="607" t="s">
        <v>41179</v>
      </c>
      <c r="L1297" s="1662"/>
    </row>
    <row r="1298" spans="1:12" ht="34.5">
      <c r="A1298" s="1672">
        <v>30</v>
      </c>
      <c r="B1298" s="1673" t="s">
        <v>44448</v>
      </c>
      <c r="C1298" s="1699" t="s">
        <v>44449</v>
      </c>
      <c r="D1298" s="607">
        <v>1</v>
      </c>
      <c r="E1298" s="607">
        <v>1</v>
      </c>
      <c r="F1298" s="607" t="s">
        <v>43770</v>
      </c>
      <c r="G1298" s="607" t="s">
        <v>43770</v>
      </c>
      <c r="H1298" s="1674" t="s">
        <v>19809</v>
      </c>
      <c r="I1298" s="1674" t="s">
        <v>26357</v>
      </c>
      <c r="J1298" s="1675"/>
      <c r="K1298" s="607" t="s">
        <v>41179</v>
      </c>
      <c r="L1298" s="1662"/>
    </row>
    <row r="1299" spans="1:12" ht="34.5">
      <c r="A1299" s="1672">
        <v>31</v>
      </c>
      <c r="B1299" s="1673" t="s">
        <v>44450</v>
      </c>
      <c r="C1299" s="1699" t="s">
        <v>44451</v>
      </c>
      <c r="D1299" s="607">
        <v>1</v>
      </c>
      <c r="E1299" s="607">
        <v>3</v>
      </c>
      <c r="F1299" s="607" t="s">
        <v>43785</v>
      </c>
      <c r="G1299" s="607" t="s">
        <v>43483</v>
      </c>
      <c r="H1299" s="1674" t="s">
        <v>19809</v>
      </c>
      <c r="I1299" s="1674" t="s">
        <v>26357</v>
      </c>
      <c r="J1299" s="1675"/>
      <c r="K1299" s="607" t="s">
        <v>41179</v>
      </c>
      <c r="L1299" s="1662"/>
    </row>
    <row r="1300" spans="1:12" ht="86.25">
      <c r="A1300" s="1672">
        <v>32</v>
      </c>
      <c r="B1300" s="1673" t="s">
        <v>44452</v>
      </c>
      <c r="C1300" s="1699" t="s">
        <v>44453</v>
      </c>
      <c r="D1300" s="607">
        <v>3</v>
      </c>
      <c r="E1300" s="607">
        <v>1</v>
      </c>
      <c r="F1300" s="607" t="s">
        <v>43785</v>
      </c>
      <c r="G1300" s="607" t="s">
        <v>43605</v>
      </c>
      <c r="H1300" s="1674" t="s">
        <v>19809</v>
      </c>
      <c r="I1300" s="1674" t="s">
        <v>26357</v>
      </c>
      <c r="J1300" s="1675"/>
      <c r="K1300" s="607" t="s">
        <v>41179</v>
      </c>
      <c r="L1300" s="1662"/>
    </row>
    <row r="1301" spans="1:12" ht="69">
      <c r="A1301" s="1672">
        <v>33</v>
      </c>
      <c r="B1301" s="1673" t="s">
        <v>44454</v>
      </c>
      <c r="C1301" s="1699" t="s">
        <v>44455</v>
      </c>
      <c r="D1301" s="607">
        <v>2</v>
      </c>
      <c r="E1301" s="607">
        <v>10</v>
      </c>
      <c r="F1301" s="607" t="s">
        <v>43785</v>
      </c>
      <c r="G1301" s="607"/>
      <c r="H1301" s="1674" t="s">
        <v>19809</v>
      </c>
      <c r="I1301" s="1674" t="s">
        <v>14977</v>
      </c>
      <c r="J1301" s="1675"/>
      <c r="K1301" s="607" t="s">
        <v>41179</v>
      </c>
      <c r="L1301" s="1662"/>
    </row>
    <row r="1302" spans="1:12" ht="51.75">
      <c r="A1302" s="1672">
        <v>34</v>
      </c>
      <c r="B1302" s="1673" t="s">
        <v>44456</v>
      </c>
      <c r="C1302" s="1699" t="s">
        <v>44457</v>
      </c>
      <c r="D1302" s="607">
        <v>3</v>
      </c>
      <c r="E1302" s="607">
        <v>20</v>
      </c>
      <c r="F1302" s="607" t="s">
        <v>43804</v>
      </c>
      <c r="G1302" s="607" t="s">
        <v>43712</v>
      </c>
      <c r="H1302" s="1674" t="s">
        <v>19809</v>
      </c>
      <c r="I1302" s="1674" t="s">
        <v>26357</v>
      </c>
      <c r="J1302" s="1675"/>
      <c r="K1302" s="607" t="s">
        <v>41179</v>
      </c>
      <c r="L1302" s="1662"/>
    </row>
    <row r="1303" spans="1:12" ht="86.25">
      <c r="A1303" s="1672">
        <v>35</v>
      </c>
      <c r="B1303" s="1673" t="s">
        <v>44458</v>
      </c>
      <c r="C1303" s="1699" t="s">
        <v>44459</v>
      </c>
      <c r="D1303" s="607">
        <v>2</v>
      </c>
      <c r="E1303" s="607">
        <v>22</v>
      </c>
      <c r="F1303" s="607" t="s">
        <v>43804</v>
      </c>
      <c r="G1303" s="607" t="s">
        <v>42337</v>
      </c>
      <c r="H1303" s="1674" t="s">
        <v>19809</v>
      </c>
      <c r="I1303" s="1674" t="s">
        <v>26357</v>
      </c>
      <c r="J1303" s="1675"/>
      <c r="K1303" s="607" t="s">
        <v>41179</v>
      </c>
      <c r="L1303" s="1662"/>
    </row>
    <row r="1304" spans="1:12" ht="34.5">
      <c r="A1304" s="1672">
        <v>36</v>
      </c>
      <c r="B1304" s="1673" t="s">
        <v>44460</v>
      </c>
      <c r="C1304" s="1699" t="s">
        <v>41673</v>
      </c>
      <c r="D1304" s="607">
        <v>1</v>
      </c>
      <c r="E1304" s="607">
        <v>4</v>
      </c>
      <c r="F1304" s="607" t="s">
        <v>43804</v>
      </c>
      <c r="G1304" s="607" t="s">
        <v>43711</v>
      </c>
      <c r="H1304" s="1674" t="s">
        <v>19809</v>
      </c>
      <c r="I1304" s="1674" t="s">
        <v>26357</v>
      </c>
      <c r="J1304" s="1675"/>
      <c r="K1304" s="607" t="s">
        <v>41179</v>
      </c>
      <c r="L1304" s="1662"/>
    </row>
    <row r="1305" spans="1:12" ht="86.25">
      <c r="A1305" s="1672">
        <v>37</v>
      </c>
      <c r="B1305" s="1673" t="s">
        <v>44461</v>
      </c>
      <c r="C1305" s="1699" t="s">
        <v>44462</v>
      </c>
      <c r="D1305" s="607">
        <v>1</v>
      </c>
      <c r="E1305" s="607">
        <v>4</v>
      </c>
      <c r="F1305" s="607" t="s">
        <v>43558</v>
      </c>
      <c r="G1305" s="607" t="s">
        <v>43483</v>
      </c>
      <c r="H1305" s="1674" t="s">
        <v>19809</v>
      </c>
      <c r="I1305" s="1674" t="s">
        <v>26357</v>
      </c>
      <c r="J1305" s="1675"/>
      <c r="K1305" s="607" t="s">
        <v>41179</v>
      </c>
      <c r="L1305" s="1662"/>
    </row>
    <row r="1306" spans="1:12" ht="51.75">
      <c r="A1306" s="1672">
        <v>38</v>
      </c>
      <c r="B1306" s="1673" t="s">
        <v>44463</v>
      </c>
      <c r="C1306" s="1699" t="s">
        <v>34354</v>
      </c>
      <c r="D1306" s="607">
        <v>1</v>
      </c>
      <c r="E1306" s="607">
        <v>25</v>
      </c>
      <c r="F1306" s="607" t="s">
        <v>43558</v>
      </c>
      <c r="G1306" s="607" t="s">
        <v>43711</v>
      </c>
      <c r="H1306" s="1674" t="s">
        <v>19809</v>
      </c>
      <c r="I1306" s="1674" t="s">
        <v>26357</v>
      </c>
      <c r="J1306" s="1675"/>
      <c r="K1306" s="607" t="s">
        <v>41179</v>
      </c>
      <c r="L1306" s="1662"/>
    </row>
    <row r="1307" spans="1:12" ht="51.75">
      <c r="A1307" s="1672">
        <v>39</v>
      </c>
      <c r="B1307" s="1673" t="s">
        <v>44464</v>
      </c>
      <c r="C1307" s="1699" t="s">
        <v>41757</v>
      </c>
      <c r="D1307" s="607">
        <v>1</v>
      </c>
      <c r="E1307" s="607">
        <v>24</v>
      </c>
      <c r="F1307" s="607" t="s">
        <v>43558</v>
      </c>
      <c r="G1307" s="607" t="s">
        <v>43711</v>
      </c>
      <c r="H1307" s="1674" t="s">
        <v>19809</v>
      </c>
      <c r="I1307" s="1674" t="s">
        <v>26357</v>
      </c>
      <c r="J1307" s="1675"/>
      <c r="K1307" s="607" t="s">
        <v>41179</v>
      </c>
      <c r="L1307" s="1662"/>
    </row>
    <row r="1308" spans="1:12" ht="51.75">
      <c r="A1308" s="1672">
        <v>40</v>
      </c>
      <c r="B1308" s="1673" t="s">
        <v>44465</v>
      </c>
      <c r="C1308" s="1699" t="s">
        <v>27727</v>
      </c>
      <c r="D1308" s="607">
        <v>1</v>
      </c>
      <c r="E1308" s="607">
        <v>24</v>
      </c>
      <c r="F1308" s="607" t="s">
        <v>43558</v>
      </c>
      <c r="G1308" s="607" t="s">
        <v>43711</v>
      </c>
      <c r="H1308" s="1674" t="s">
        <v>19809</v>
      </c>
      <c r="I1308" s="1674" t="s">
        <v>26357</v>
      </c>
      <c r="J1308" s="1675"/>
      <c r="K1308" s="607" t="s">
        <v>41179</v>
      </c>
      <c r="L1308" s="1662"/>
    </row>
    <row r="1309" spans="1:12" ht="51.75">
      <c r="A1309" s="1672">
        <v>41</v>
      </c>
      <c r="B1309" s="1673" t="s">
        <v>44466</v>
      </c>
      <c r="C1309" s="1699" t="s">
        <v>41455</v>
      </c>
      <c r="D1309" s="607">
        <v>1</v>
      </c>
      <c r="E1309" s="607">
        <v>6</v>
      </c>
      <c r="F1309" s="607" t="s">
        <v>43558</v>
      </c>
      <c r="G1309" s="607" t="s">
        <v>43483</v>
      </c>
      <c r="H1309" s="1674" t="s">
        <v>19809</v>
      </c>
      <c r="I1309" s="1674" t="s">
        <v>26357</v>
      </c>
      <c r="J1309" s="1675"/>
      <c r="K1309" s="607" t="s">
        <v>41179</v>
      </c>
      <c r="L1309" s="1662"/>
    </row>
    <row r="1310" spans="1:12" ht="51.75">
      <c r="A1310" s="1672">
        <v>42</v>
      </c>
      <c r="B1310" s="1673" t="s">
        <v>44467</v>
      </c>
      <c r="C1310" s="1699" t="s">
        <v>41299</v>
      </c>
      <c r="D1310" s="607">
        <v>2</v>
      </c>
      <c r="E1310" s="607">
        <v>24</v>
      </c>
      <c r="F1310" s="607" t="s">
        <v>43558</v>
      </c>
      <c r="G1310" s="607" t="s">
        <v>43711</v>
      </c>
      <c r="H1310" s="1674" t="s">
        <v>19809</v>
      </c>
      <c r="I1310" s="1674" t="s">
        <v>26357</v>
      </c>
      <c r="J1310" s="1675"/>
      <c r="K1310" s="607" t="s">
        <v>41179</v>
      </c>
      <c r="L1310" s="1662"/>
    </row>
    <row r="1311" spans="1:12" ht="51.75">
      <c r="A1311" s="1672">
        <v>43</v>
      </c>
      <c r="B1311" s="1673" t="s">
        <v>44468</v>
      </c>
      <c r="C1311" s="1699" t="s">
        <v>44469</v>
      </c>
      <c r="D1311" s="607">
        <v>1</v>
      </c>
      <c r="E1311" s="607">
        <v>9</v>
      </c>
      <c r="F1311" s="607" t="s">
        <v>39473</v>
      </c>
      <c r="G1311" s="607" t="s">
        <v>39580</v>
      </c>
      <c r="H1311" s="1674" t="s">
        <v>19809</v>
      </c>
      <c r="I1311" s="1674" t="s">
        <v>26357</v>
      </c>
      <c r="J1311" s="1675"/>
      <c r="K1311" s="607" t="s">
        <v>41179</v>
      </c>
      <c r="L1311" s="1662"/>
    </row>
    <row r="1312" spans="1:12" ht="51.75">
      <c r="A1312" s="1672">
        <v>44</v>
      </c>
      <c r="B1312" s="1673" t="s">
        <v>44470</v>
      </c>
      <c r="C1312" s="1699" t="s">
        <v>27068</v>
      </c>
      <c r="D1312" s="607">
        <v>1</v>
      </c>
      <c r="E1312" s="607">
        <v>17</v>
      </c>
      <c r="F1312" s="607" t="s">
        <v>39473</v>
      </c>
      <c r="G1312" s="607" t="s">
        <v>43711</v>
      </c>
      <c r="H1312" s="1674" t="s">
        <v>19809</v>
      </c>
      <c r="I1312" s="1674" t="s">
        <v>26357</v>
      </c>
      <c r="J1312" s="1675"/>
      <c r="K1312" s="607" t="s">
        <v>41179</v>
      </c>
      <c r="L1312" s="1662"/>
    </row>
    <row r="1313" spans="1:12" ht="51.75">
      <c r="A1313" s="1672">
        <v>45</v>
      </c>
      <c r="B1313" s="1673" t="s">
        <v>44471</v>
      </c>
      <c r="C1313" s="1699" t="s">
        <v>41667</v>
      </c>
      <c r="D1313" s="607">
        <v>1</v>
      </c>
      <c r="E1313" s="607">
        <v>16</v>
      </c>
      <c r="F1313" s="607" t="s">
        <v>43482</v>
      </c>
      <c r="G1313" s="607" t="s">
        <v>43711</v>
      </c>
      <c r="H1313" s="1674" t="s">
        <v>19809</v>
      </c>
      <c r="I1313" s="1674" t="s">
        <v>26357</v>
      </c>
      <c r="J1313" s="1675"/>
      <c r="K1313" s="607" t="s">
        <v>41179</v>
      </c>
      <c r="L1313" s="1662"/>
    </row>
    <row r="1314" spans="1:12" ht="51.75">
      <c r="A1314" s="1672">
        <v>46</v>
      </c>
      <c r="B1314" s="1673" t="s">
        <v>44472</v>
      </c>
      <c r="C1314" s="1699" t="s">
        <v>34417</v>
      </c>
      <c r="D1314" s="607">
        <v>1</v>
      </c>
      <c r="E1314" s="607">
        <v>6</v>
      </c>
      <c r="F1314" s="607" t="s">
        <v>43873</v>
      </c>
      <c r="G1314" s="607" t="s">
        <v>43890</v>
      </c>
      <c r="H1314" s="1674" t="s">
        <v>19809</v>
      </c>
      <c r="I1314" s="1674" t="s">
        <v>26357</v>
      </c>
      <c r="J1314" s="1675"/>
      <c r="K1314" s="607" t="s">
        <v>41179</v>
      </c>
      <c r="L1314" s="1662"/>
    </row>
    <row r="1315" spans="1:12" ht="51.75">
      <c r="A1315" s="1672">
        <v>47</v>
      </c>
      <c r="B1315" s="1673" t="s">
        <v>44473</v>
      </c>
      <c r="C1315" s="1699" t="s">
        <v>34368</v>
      </c>
      <c r="D1315" s="607">
        <v>4</v>
      </c>
      <c r="E1315" s="607">
        <v>8</v>
      </c>
      <c r="F1315" s="607" t="s">
        <v>43483</v>
      </c>
      <c r="G1315" s="607" t="s">
        <v>43620</v>
      </c>
      <c r="H1315" s="1674" t="s">
        <v>19809</v>
      </c>
      <c r="I1315" s="1674" t="s">
        <v>26357</v>
      </c>
      <c r="J1315" s="1675"/>
      <c r="K1315" s="607" t="s">
        <v>41179</v>
      </c>
      <c r="L1315" s="1662"/>
    </row>
    <row r="1316" spans="1:12" ht="103.5">
      <c r="A1316" s="1672">
        <v>48</v>
      </c>
      <c r="B1316" s="1673" t="s">
        <v>44474</v>
      </c>
      <c r="C1316" s="1699" t="s">
        <v>44475</v>
      </c>
      <c r="D1316" s="607">
        <v>2</v>
      </c>
      <c r="E1316" s="607">
        <v>11</v>
      </c>
      <c r="F1316" s="607" t="s">
        <v>43711</v>
      </c>
      <c r="G1316" s="607" t="s">
        <v>43486</v>
      </c>
      <c r="H1316" s="1674" t="s">
        <v>19809</v>
      </c>
      <c r="I1316" s="1674" t="s">
        <v>26357</v>
      </c>
      <c r="J1316" s="1675"/>
      <c r="K1316" s="607" t="s">
        <v>41179</v>
      </c>
      <c r="L1316" s="1662"/>
    </row>
    <row r="1317" spans="1:12" ht="34.5">
      <c r="A1317" s="1672">
        <v>49</v>
      </c>
      <c r="B1317" s="1673" t="s">
        <v>44476</v>
      </c>
      <c r="C1317" s="1699" t="s">
        <v>41646</v>
      </c>
      <c r="D1317" s="607">
        <v>1</v>
      </c>
      <c r="E1317" s="607">
        <v>8</v>
      </c>
      <c r="F1317" s="607" t="s">
        <v>43754</v>
      </c>
      <c r="G1317" s="607" t="s">
        <v>39544</v>
      </c>
      <c r="H1317" s="1674" t="s">
        <v>19809</v>
      </c>
      <c r="I1317" s="1674" t="s">
        <v>26357</v>
      </c>
      <c r="J1317" s="1675"/>
      <c r="K1317" s="607" t="s">
        <v>41179</v>
      </c>
      <c r="L1317" s="1662"/>
    </row>
    <row r="1318" spans="1:12" ht="51.75">
      <c r="A1318" s="1672">
        <v>50</v>
      </c>
      <c r="B1318" s="1673" t="s">
        <v>44477</v>
      </c>
      <c r="C1318" s="1699" t="s">
        <v>26663</v>
      </c>
      <c r="D1318" s="607">
        <v>4</v>
      </c>
      <c r="E1318" s="607">
        <v>117</v>
      </c>
      <c r="F1318" s="607" t="s">
        <v>43486</v>
      </c>
      <c r="G1318" s="607" t="s">
        <v>39656</v>
      </c>
      <c r="H1318" s="1674" t="s">
        <v>19809</v>
      </c>
      <c r="I1318" s="1674" t="s">
        <v>26357</v>
      </c>
      <c r="J1318" s="1675"/>
      <c r="K1318" s="607" t="s">
        <v>41179</v>
      </c>
      <c r="L1318" s="1662"/>
    </row>
    <row r="1319" spans="1:12" ht="34.5">
      <c r="A1319" s="1672">
        <v>51</v>
      </c>
      <c r="B1319" s="1673" t="s">
        <v>44478</v>
      </c>
      <c r="C1319" s="1699" t="s">
        <v>44479</v>
      </c>
      <c r="D1319" s="607">
        <v>2</v>
      </c>
      <c r="E1319" s="607">
        <v>70</v>
      </c>
      <c r="F1319" s="607" t="s">
        <v>42393</v>
      </c>
      <c r="G1319" s="607" t="s">
        <v>44170</v>
      </c>
      <c r="H1319" s="1674" t="s">
        <v>19809</v>
      </c>
      <c r="I1319" s="1674" t="s">
        <v>26357</v>
      </c>
      <c r="J1319" s="1675"/>
      <c r="K1319" s="607" t="s">
        <v>41179</v>
      </c>
      <c r="L1319" s="1662"/>
    </row>
    <row r="1320" spans="1:12" ht="34.5">
      <c r="A1320" s="1672">
        <v>52</v>
      </c>
      <c r="B1320" s="1673" t="s">
        <v>44480</v>
      </c>
      <c r="C1320" s="1699" t="s">
        <v>44481</v>
      </c>
      <c r="D1320" s="607">
        <v>2</v>
      </c>
      <c r="E1320" s="607">
        <v>14</v>
      </c>
      <c r="F1320" s="607" t="s">
        <v>32128</v>
      </c>
      <c r="G1320" s="607" t="s">
        <v>42337</v>
      </c>
      <c r="H1320" s="1674" t="s">
        <v>19809</v>
      </c>
      <c r="I1320" s="1674" t="s">
        <v>26357</v>
      </c>
      <c r="J1320" s="1675"/>
      <c r="K1320" s="607" t="s">
        <v>41179</v>
      </c>
      <c r="L1320" s="1662"/>
    </row>
    <row r="1321" spans="1:12" ht="34.5">
      <c r="A1321" s="1672">
        <v>53</v>
      </c>
      <c r="B1321" s="1673" t="s">
        <v>44482</v>
      </c>
      <c r="C1321" s="1699" t="s">
        <v>34364</v>
      </c>
      <c r="D1321" s="607">
        <v>1</v>
      </c>
      <c r="E1321" s="607">
        <v>40</v>
      </c>
      <c r="F1321" s="607" t="s">
        <v>32128</v>
      </c>
      <c r="G1321" s="607" t="s">
        <v>42337</v>
      </c>
      <c r="H1321" s="1674" t="s">
        <v>19809</v>
      </c>
      <c r="I1321" s="1674" t="s">
        <v>26357</v>
      </c>
      <c r="J1321" s="1675"/>
      <c r="K1321" s="607" t="s">
        <v>41179</v>
      </c>
      <c r="L1321" s="1662"/>
    </row>
    <row r="1322" spans="1:12" ht="51.75">
      <c r="A1322" s="1672">
        <v>54</v>
      </c>
      <c r="B1322" s="1673" t="s">
        <v>44483</v>
      </c>
      <c r="C1322" s="1699" t="s">
        <v>27401</v>
      </c>
      <c r="D1322" s="607">
        <v>1</v>
      </c>
      <c r="E1322" s="607">
        <v>44</v>
      </c>
      <c r="F1322" s="607" t="s">
        <v>32128</v>
      </c>
      <c r="G1322" s="607" t="s">
        <v>42337</v>
      </c>
      <c r="H1322" s="1674" t="s">
        <v>19809</v>
      </c>
      <c r="I1322" s="1674" t="s">
        <v>26357</v>
      </c>
      <c r="J1322" s="1675"/>
      <c r="K1322" s="607" t="s">
        <v>41179</v>
      </c>
      <c r="L1322" s="1662"/>
    </row>
    <row r="1323" spans="1:12" ht="51.75">
      <c r="A1323" s="1672">
        <v>55</v>
      </c>
      <c r="B1323" s="1673" t="s">
        <v>44484</v>
      </c>
      <c r="C1323" s="1699" t="s">
        <v>27404</v>
      </c>
      <c r="D1323" s="607">
        <v>1</v>
      </c>
      <c r="E1323" s="607">
        <v>65</v>
      </c>
      <c r="F1323" s="607" t="s">
        <v>32128</v>
      </c>
      <c r="G1323" s="607" t="s">
        <v>42337</v>
      </c>
      <c r="H1323" s="1674" t="s">
        <v>19809</v>
      </c>
      <c r="I1323" s="1674" t="s">
        <v>26357</v>
      </c>
      <c r="J1323" s="1675"/>
      <c r="K1323" s="607" t="s">
        <v>41179</v>
      </c>
      <c r="L1323" s="1662"/>
    </row>
    <row r="1324" spans="1:12" ht="51.75">
      <c r="A1324" s="1672">
        <v>56</v>
      </c>
      <c r="B1324" s="1673" t="s">
        <v>44485</v>
      </c>
      <c r="C1324" s="1699" t="s">
        <v>27068</v>
      </c>
      <c r="D1324" s="607">
        <v>1</v>
      </c>
      <c r="E1324" s="607">
        <v>17</v>
      </c>
      <c r="F1324" s="607" t="s">
        <v>32128</v>
      </c>
      <c r="G1324" s="607" t="s">
        <v>42337</v>
      </c>
      <c r="H1324" s="1674" t="s">
        <v>19809</v>
      </c>
      <c r="I1324" s="1674" t="s">
        <v>26357</v>
      </c>
      <c r="J1324" s="1675"/>
      <c r="K1324" s="607" t="s">
        <v>41179</v>
      </c>
      <c r="L1324" s="1662"/>
    </row>
    <row r="1325" spans="1:12" ht="51.75">
      <c r="A1325" s="1672">
        <v>57</v>
      </c>
      <c r="B1325" s="1673" t="s">
        <v>44486</v>
      </c>
      <c r="C1325" s="1699" t="s">
        <v>34354</v>
      </c>
      <c r="D1325" s="607">
        <v>1</v>
      </c>
      <c r="E1325" s="607">
        <v>16</v>
      </c>
      <c r="F1325" s="607" t="s">
        <v>32128</v>
      </c>
      <c r="G1325" s="607" t="s">
        <v>42337</v>
      </c>
      <c r="H1325" s="1674" t="s">
        <v>19809</v>
      </c>
      <c r="I1325" s="1674" t="s">
        <v>26357</v>
      </c>
      <c r="J1325" s="1675"/>
      <c r="K1325" s="607" t="s">
        <v>41179</v>
      </c>
      <c r="L1325" s="1662"/>
    </row>
    <row r="1326" spans="1:12" ht="34.5">
      <c r="A1326" s="1672">
        <v>58</v>
      </c>
      <c r="B1326" s="1673" t="s">
        <v>44487</v>
      </c>
      <c r="C1326" s="1699" t="s">
        <v>34861</v>
      </c>
      <c r="D1326" s="607">
        <v>1</v>
      </c>
      <c r="E1326" s="607">
        <v>9</v>
      </c>
      <c r="F1326" s="607" t="s">
        <v>32128</v>
      </c>
      <c r="G1326" s="607" t="s">
        <v>42337</v>
      </c>
      <c r="H1326" s="1674" t="s">
        <v>19809</v>
      </c>
      <c r="I1326" s="1674" t="s">
        <v>26357</v>
      </c>
      <c r="J1326" s="1675"/>
      <c r="K1326" s="607" t="s">
        <v>41179</v>
      </c>
      <c r="L1326" s="1662"/>
    </row>
    <row r="1327" spans="1:12" ht="51.75">
      <c r="A1327" s="1672">
        <v>59</v>
      </c>
      <c r="B1327" s="1673" t="s">
        <v>44488</v>
      </c>
      <c r="C1327" s="1699" t="s">
        <v>44489</v>
      </c>
      <c r="D1327" s="607">
        <v>1</v>
      </c>
      <c r="E1327" s="607">
        <v>77</v>
      </c>
      <c r="F1327" s="607" t="s">
        <v>39544</v>
      </c>
      <c r="G1327" s="607" t="s">
        <v>42337</v>
      </c>
      <c r="H1327" s="1674" t="s">
        <v>19809</v>
      </c>
      <c r="I1327" s="1674" t="s">
        <v>26357</v>
      </c>
      <c r="J1327" s="1675"/>
      <c r="K1327" s="607" t="s">
        <v>41179</v>
      </c>
      <c r="L1327" s="1662"/>
    </row>
    <row r="1328" spans="1:12" ht="51.75">
      <c r="A1328" s="1672">
        <v>60</v>
      </c>
      <c r="B1328" s="1673" t="s">
        <v>44490</v>
      </c>
      <c r="C1328" s="1699" t="s">
        <v>34360</v>
      </c>
      <c r="D1328" s="607">
        <v>1</v>
      </c>
      <c r="E1328" s="607">
        <v>19</v>
      </c>
      <c r="F1328" s="607" t="s">
        <v>39544</v>
      </c>
      <c r="G1328" s="607" t="s">
        <v>42337</v>
      </c>
      <c r="H1328" s="1674" t="s">
        <v>19809</v>
      </c>
      <c r="I1328" s="1674" t="s">
        <v>26357</v>
      </c>
      <c r="J1328" s="1675"/>
      <c r="K1328" s="607" t="s">
        <v>41179</v>
      </c>
      <c r="L1328" s="1662"/>
    </row>
    <row r="1329" spans="1:12" ht="51.75">
      <c r="A1329" s="1672">
        <v>61</v>
      </c>
      <c r="B1329" s="1673" t="s">
        <v>44491</v>
      </c>
      <c r="C1329" s="1699" t="s">
        <v>44492</v>
      </c>
      <c r="D1329" s="607">
        <v>1</v>
      </c>
      <c r="E1329" s="607">
        <v>2</v>
      </c>
      <c r="F1329" s="607" t="s">
        <v>39544</v>
      </c>
      <c r="G1329" s="607" t="s">
        <v>42337</v>
      </c>
      <c r="H1329" s="1674" t="s">
        <v>19809</v>
      </c>
      <c r="I1329" s="1674" t="s">
        <v>26357</v>
      </c>
      <c r="J1329" s="1675"/>
      <c r="K1329" s="607" t="s">
        <v>41179</v>
      </c>
      <c r="L1329" s="1662"/>
    </row>
    <row r="1330" spans="1:12" ht="120.75">
      <c r="A1330" s="1672">
        <v>62</v>
      </c>
      <c r="B1330" s="1673" t="s">
        <v>44493</v>
      </c>
      <c r="C1330" s="1699" t="s">
        <v>44494</v>
      </c>
      <c r="D1330" s="607">
        <v>2</v>
      </c>
      <c r="E1330" s="607">
        <v>4</v>
      </c>
      <c r="F1330" s="607" t="s">
        <v>39560</v>
      </c>
      <c r="G1330" s="607" t="s">
        <v>42337</v>
      </c>
      <c r="H1330" s="1674" t="s">
        <v>19809</v>
      </c>
      <c r="I1330" s="1674" t="s">
        <v>26357</v>
      </c>
      <c r="J1330" s="1675"/>
      <c r="K1330" s="607" t="s">
        <v>41179</v>
      </c>
      <c r="L1330" s="1662"/>
    </row>
    <row r="1331" spans="1:12" ht="51.75">
      <c r="A1331" s="1672">
        <v>63</v>
      </c>
      <c r="B1331" s="1673" t="s">
        <v>44495</v>
      </c>
      <c r="C1331" s="1699" t="s">
        <v>41455</v>
      </c>
      <c r="D1331" s="607">
        <v>1</v>
      </c>
      <c r="E1331" s="607">
        <v>6</v>
      </c>
      <c r="F1331" s="607" t="s">
        <v>39560</v>
      </c>
      <c r="G1331" s="607" t="s">
        <v>42337</v>
      </c>
      <c r="H1331" s="1674" t="s">
        <v>19809</v>
      </c>
      <c r="I1331" s="1674" t="s">
        <v>26357</v>
      </c>
      <c r="J1331" s="1675"/>
      <c r="K1331" s="607" t="s">
        <v>41179</v>
      </c>
      <c r="L1331" s="1662"/>
    </row>
    <row r="1332" spans="1:12" ht="51.75">
      <c r="A1332" s="1672">
        <v>64</v>
      </c>
      <c r="B1332" s="1673" t="s">
        <v>44496</v>
      </c>
      <c r="C1332" s="1699" t="s">
        <v>27351</v>
      </c>
      <c r="D1332" s="607">
        <v>1</v>
      </c>
      <c r="E1332" s="607">
        <v>75</v>
      </c>
      <c r="F1332" s="607" t="s">
        <v>39560</v>
      </c>
      <c r="G1332" s="607" t="s">
        <v>42337</v>
      </c>
      <c r="H1332" s="1674" t="s">
        <v>19809</v>
      </c>
      <c r="I1332" s="1674" t="s">
        <v>26357</v>
      </c>
      <c r="J1332" s="1675"/>
      <c r="K1332" s="607" t="s">
        <v>41179</v>
      </c>
      <c r="L1332" s="1662"/>
    </row>
    <row r="1333" spans="1:12" ht="34.5">
      <c r="A1333" s="1672">
        <v>65</v>
      </c>
      <c r="B1333" s="1673" t="s">
        <v>44497</v>
      </c>
      <c r="C1333" s="1699" t="s">
        <v>44498</v>
      </c>
      <c r="D1333" s="607">
        <v>1</v>
      </c>
      <c r="E1333" s="607">
        <v>8</v>
      </c>
      <c r="F1333" s="607" t="s">
        <v>39560</v>
      </c>
      <c r="G1333" s="607" t="s">
        <v>42337</v>
      </c>
      <c r="H1333" s="1674" t="s">
        <v>19809</v>
      </c>
      <c r="I1333" s="1674" t="s">
        <v>26357</v>
      </c>
      <c r="J1333" s="1675"/>
      <c r="K1333" s="607" t="s">
        <v>41179</v>
      </c>
      <c r="L1333" s="1662"/>
    </row>
    <row r="1334" spans="1:12" ht="51.75">
      <c r="A1334" s="1672">
        <v>66</v>
      </c>
      <c r="B1334" s="1673" t="s">
        <v>44499</v>
      </c>
      <c r="C1334" s="1699" t="s">
        <v>34500</v>
      </c>
      <c r="D1334" s="607">
        <v>1</v>
      </c>
      <c r="E1334" s="607">
        <v>13</v>
      </c>
      <c r="F1334" s="607" t="s">
        <v>39560</v>
      </c>
      <c r="G1334" s="607" t="s">
        <v>42337</v>
      </c>
      <c r="H1334" s="1674" t="s">
        <v>19809</v>
      </c>
      <c r="I1334" s="1674" t="s">
        <v>26357</v>
      </c>
      <c r="J1334" s="1675"/>
      <c r="K1334" s="607" t="s">
        <v>41179</v>
      </c>
      <c r="L1334" s="1662"/>
    </row>
    <row r="1335" spans="1:12" ht="86.25">
      <c r="A1335" s="1672">
        <v>67</v>
      </c>
      <c r="B1335" s="1673" t="s">
        <v>44500</v>
      </c>
      <c r="C1335" s="1699" t="s">
        <v>44501</v>
      </c>
      <c r="D1335" s="607">
        <v>3</v>
      </c>
      <c r="E1335" s="607">
        <v>37</v>
      </c>
      <c r="F1335" s="607" t="s">
        <v>39575</v>
      </c>
      <c r="G1335" s="607"/>
      <c r="H1335" s="1674" t="s">
        <v>19809</v>
      </c>
      <c r="I1335" s="1674" t="s">
        <v>14977</v>
      </c>
      <c r="J1335" s="1675"/>
      <c r="K1335" s="607" t="s">
        <v>41179</v>
      </c>
      <c r="L1335" s="1662"/>
    </row>
    <row r="1336" spans="1:12" ht="34.5">
      <c r="A1336" s="1672">
        <v>68</v>
      </c>
      <c r="B1336" s="1673" t="s">
        <v>44502</v>
      </c>
      <c r="C1336" s="1699" t="s">
        <v>34382</v>
      </c>
      <c r="D1336" s="607">
        <v>3</v>
      </c>
      <c r="E1336" s="607">
        <v>27</v>
      </c>
      <c r="F1336" s="607" t="s">
        <v>39575</v>
      </c>
      <c r="G1336" s="607" t="s">
        <v>40250</v>
      </c>
      <c r="H1336" s="1674" t="s">
        <v>19809</v>
      </c>
      <c r="I1336" s="1674" t="s">
        <v>26357</v>
      </c>
      <c r="J1336" s="1675"/>
      <c r="K1336" s="607" t="s">
        <v>41179</v>
      </c>
      <c r="L1336" s="1662"/>
    </row>
    <row r="1337" spans="1:12" ht="103.5">
      <c r="A1337" s="1672">
        <v>69</v>
      </c>
      <c r="B1337" s="1673" t="s">
        <v>44503</v>
      </c>
      <c r="C1337" s="1699" t="s">
        <v>41515</v>
      </c>
      <c r="D1337" s="607">
        <v>4</v>
      </c>
      <c r="E1337" s="607">
        <v>76</v>
      </c>
      <c r="F1337" s="607" t="s">
        <v>43791</v>
      </c>
      <c r="G1337" s="607" t="s">
        <v>44504</v>
      </c>
      <c r="H1337" s="1674" t="s">
        <v>19809</v>
      </c>
      <c r="I1337" s="1674" t="s">
        <v>26357</v>
      </c>
      <c r="J1337" s="1675"/>
      <c r="K1337" s="607" t="s">
        <v>41179</v>
      </c>
      <c r="L1337" s="1662"/>
    </row>
    <row r="1338" spans="1:12" ht="51.75">
      <c r="A1338" s="1672">
        <v>70</v>
      </c>
      <c r="B1338" s="1673" t="s">
        <v>44505</v>
      </c>
      <c r="C1338" s="1699" t="s">
        <v>41308</v>
      </c>
      <c r="D1338" s="607">
        <v>1</v>
      </c>
      <c r="E1338" s="607">
        <v>21</v>
      </c>
      <c r="F1338" s="607" t="s">
        <v>44506</v>
      </c>
      <c r="G1338" s="607" t="s">
        <v>43876</v>
      </c>
      <c r="H1338" s="1674" t="s">
        <v>19809</v>
      </c>
      <c r="I1338" s="1674" t="s">
        <v>26357</v>
      </c>
      <c r="J1338" s="1675"/>
      <c r="K1338" s="607" t="s">
        <v>41179</v>
      </c>
      <c r="L1338" s="1662"/>
    </row>
    <row r="1339" spans="1:12" ht="69">
      <c r="A1339" s="1672">
        <v>71</v>
      </c>
      <c r="B1339" s="1673" t="s">
        <v>44507</v>
      </c>
      <c r="C1339" s="1699" t="s">
        <v>44508</v>
      </c>
      <c r="D1339" s="607">
        <v>1</v>
      </c>
      <c r="E1339" s="607">
        <v>7</v>
      </c>
      <c r="F1339" s="607" t="s">
        <v>44506</v>
      </c>
      <c r="G1339" s="607" t="s">
        <v>43876</v>
      </c>
      <c r="H1339" s="1674" t="s">
        <v>19809</v>
      </c>
      <c r="I1339" s="1674" t="s">
        <v>26357</v>
      </c>
      <c r="J1339" s="1675"/>
      <c r="K1339" s="607" t="s">
        <v>41179</v>
      </c>
      <c r="L1339" s="1662"/>
    </row>
    <row r="1340" spans="1:12" ht="103.5">
      <c r="A1340" s="1672">
        <v>72</v>
      </c>
      <c r="B1340" s="1673" t="s">
        <v>44509</v>
      </c>
      <c r="C1340" s="1699" t="s">
        <v>44510</v>
      </c>
      <c r="D1340" s="607">
        <v>1</v>
      </c>
      <c r="E1340" s="607">
        <v>55</v>
      </c>
      <c r="F1340" s="607" t="s">
        <v>43873</v>
      </c>
      <c r="G1340" s="607" t="s">
        <v>43876</v>
      </c>
      <c r="H1340" s="1674" t="s">
        <v>19809</v>
      </c>
      <c r="I1340" s="1674" t="s">
        <v>26357</v>
      </c>
      <c r="J1340" s="1675"/>
      <c r="K1340" s="607" t="s">
        <v>41179</v>
      </c>
      <c r="L1340" s="1662"/>
    </row>
    <row r="1341" spans="1:12" ht="34.5">
      <c r="A1341" s="1672">
        <v>73</v>
      </c>
      <c r="B1341" s="1673" t="s">
        <v>44511</v>
      </c>
      <c r="C1341" s="1699" t="s">
        <v>34382</v>
      </c>
      <c r="D1341" s="607">
        <v>3</v>
      </c>
      <c r="E1341" s="607">
        <v>12</v>
      </c>
      <c r="F1341" s="607" t="s">
        <v>43572</v>
      </c>
      <c r="G1341" s="607" t="s">
        <v>43585</v>
      </c>
      <c r="H1341" s="1674" t="s">
        <v>19809</v>
      </c>
      <c r="I1341" s="1674" t="s">
        <v>26357</v>
      </c>
      <c r="J1341" s="1675"/>
      <c r="K1341" s="607" t="s">
        <v>41179</v>
      </c>
      <c r="L1341" s="1662"/>
    </row>
    <row r="1342" spans="1:12" ht="51.75">
      <c r="A1342" s="1672">
        <v>74</v>
      </c>
      <c r="B1342" s="1673" t="s">
        <v>44512</v>
      </c>
      <c r="C1342" s="1699" t="s">
        <v>26663</v>
      </c>
      <c r="D1342" s="607">
        <v>3</v>
      </c>
      <c r="E1342" s="607">
        <v>37</v>
      </c>
      <c r="F1342" s="607" t="s">
        <v>43572</v>
      </c>
      <c r="G1342" s="607" t="s">
        <v>42310</v>
      </c>
      <c r="H1342" s="1674" t="s">
        <v>19809</v>
      </c>
      <c r="I1342" s="1674" t="s">
        <v>26357</v>
      </c>
      <c r="J1342" s="1675"/>
      <c r="K1342" s="607" t="s">
        <v>41179</v>
      </c>
      <c r="L1342" s="1662"/>
    </row>
    <row r="1343" spans="1:12" ht="34.5">
      <c r="A1343" s="1672">
        <v>75</v>
      </c>
      <c r="B1343" s="1673" t="s">
        <v>44513</v>
      </c>
      <c r="C1343" s="1699" t="s">
        <v>34861</v>
      </c>
      <c r="D1343" s="607">
        <v>2</v>
      </c>
      <c r="E1343" s="607">
        <v>4</v>
      </c>
      <c r="F1343" s="607" t="s">
        <v>39620</v>
      </c>
      <c r="G1343" s="607" t="s">
        <v>44170</v>
      </c>
      <c r="H1343" s="1674" t="s">
        <v>19809</v>
      </c>
      <c r="I1343" s="1674" t="s">
        <v>26357</v>
      </c>
      <c r="J1343" s="1675"/>
      <c r="K1343" s="607" t="s">
        <v>41179</v>
      </c>
      <c r="L1343" s="1662"/>
    </row>
    <row r="1344" spans="1:12" ht="51.75">
      <c r="A1344" s="1672">
        <v>76</v>
      </c>
      <c r="B1344" s="1673" t="s">
        <v>44514</v>
      </c>
      <c r="C1344" s="1699" t="s">
        <v>26663</v>
      </c>
      <c r="D1344" s="607">
        <v>4</v>
      </c>
      <c r="E1344" s="607">
        <v>123</v>
      </c>
      <c r="F1344" s="607" t="s">
        <v>39627</v>
      </c>
      <c r="G1344" s="607" t="s">
        <v>32328</v>
      </c>
      <c r="H1344" s="1674" t="s">
        <v>19809</v>
      </c>
      <c r="I1344" s="1674" t="s">
        <v>26357</v>
      </c>
      <c r="J1344" s="1675"/>
      <c r="K1344" s="607" t="s">
        <v>41179</v>
      </c>
      <c r="L1344" s="1662"/>
    </row>
    <row r="1345" spans="1:12" ht="69">
      <c r="A1345" s="1672">
        <v>77</v>
      </c>
      <c r="B1345" s="1673" t="s">
        <v>44515</v>
      </c>
      <c r="C1345" s="1699" t="s">
        <v>44516</v>
      </c>
      <c r="D1345" s="607">
        <v>2</v>
      </c>
      <c r="E1345" s="607">
        <v>6</v>
      </c>
      <c r="F1345" s="607" t="s">
        <v>39631</v>
      </c>
      <c r="G1345" s="607" t="s">
        <v>40180</v>
      </c>
      <c r="H1345" s="1674" t="s">
        <v>19809</v>
      </c>
      <c r="I1345" s="1674" t="s">
        <v>26357</v>
      </c>
      <c r="J1345" s="1675"/>
      <c r="K1345" s="607" t="s">
        <v>41179</v>
      </c>
      <c r="L1345" s="1662"/>
    </row>
    <row r="1346" spans="1:12" ht="34.5">
      <c r="A1346" s="1672">
        <v>78</v>
      </c>
      <c r="B1346" s="1673" t="s">
        <v>44517</v>
      </c>
      <c r="C1346" s="1699" t="s">
        <v>44518</v>
      </c>
      <c r="D1346" s="607">
        <v>1</v>
      </c>
      <c r="E1346" s="607">
        <v>2</v>
      </c>
      <c r="F1346" s="607" t="s">
        <v>39631</v>
      </c>
      <c r="G1346" s="607" t="s">
        <v>44519</v>
      </c>
      <c r="H1346" s="1674" t="s">
        <v>19809</v>
      </c>
      <c r="I1346" s="1674" t="s">
        <v>26357</v>
      </c>
      <c r="J1346" s="1675"/>
      <c r="K1346" s="607" t="s">
        <v>41179</v>
      </c>
      <c r="L1346" s="1662"/>
    </row>
    <row r="1347" spans="1:12" ht="34.5">
      <c r="A1347" s="1672">
        <v>79</v>
      </c>
      <c r="B1347" s="1673" t="s">
        <v>44520</v>
      </c>
      <c r="C1347" s="1699" t="s">
        <v>44521</v>
      </c>
      <c r="D1347" s="607">
        <v>2</v>
      </c>
      <c r="E1347" s="607">
        <v>5</v>
      </c>
      <c r="F1347" s="607" t="s">
        <v>44522</v>
      </c>
      <c r="G1347" s="607" t="s">
        <v>39674</v>
      </c>
      <c r="H1347" s="1674" t="s">
        <v>19809</v>
      </c>
      <c r="I1347" s="1674" t="s">
        <v>26357</v>
      </c>
      <c r="J1347" s="1675"/>
      <c r="K1347" s="607" t="s">
        <v>41179</v>
      </c>
      <c r="L1347" s="1662"/>
    </row>
    <row r="1348" spans="1:12" ht="34.5">
      <c r="A1348" s="1672">
        <v>80</v>
      </c>
      <c r="B1348" s="1673" t="s">
        <v>44523</v>
      </c>
      <c r="C1348" s="1699" t="s">
        <v>44524</v>
      </c>
      <c r="D1348" s="607">
        <v>1</v>
      </c>
      <c r="E1348" s="607">
        <v>14</v>
      </c>
      <c r="F1348" s="607" t="s">
        <v>44522</v>
      </c>
      <c r="G1348" s="607" t="s">
        <v>43876</v>
      </c>
      <c r="H1348" s="1674" t="s">
        <v>19809</v>
      </c>
      <c r="I1348" s="1674" t="s">
        <v>26357</v>
      </c>
      <c r="J1348" s="1675"/>
      <c r="K1348" s="607" t="s">
        <v>41179</v>
      </c>
      <c r="L1348" s="1662"/>
    </row>
    <row r="1349" spans="1:12" ht="34.5">
      <c r="A1349" s="1672">
        <v>81</v>
      </c>
      <c r="B1349" s="1673" t="s">
        <v>44525</v>
      </c>
      <c r="C1349" s="1699" t="s">
        <v>41646</v>
      </c>
      <c r="D1349" s="607">
        <v>1</v>
      </c>
      <c r="E1349" s="607">
        <v>13</v>
      </c>
      <c r="F1349" s="607" t="s">
        <v>43850</v>
      </c>
      <c r="G1349" s="607" t="s">
        <v>43876</v>
      </c>
      <c r="H1349" s="1674" t="s">
        <v>19809</v>
      </c>
      <c r="I1349" s="1674" t="s">
        <v>26357</v>
      </c>
      <c r="J1349" s="1675"/>
      <c r="K1349" s="607" t="s">
        <v>41179</v>
      </c>
      <c r="L1349" s="1662"/>
    </row>
    <row r="1350" spans="1:12" ht="31.5">
      <c r="A1350" s="1672">
        <v>82</v>
      </c>
      <c r="B1350" s="1673" t="s">
        <v>44526</v>
      </c>
      <c r="C1350" s="1699" t="s">
        <v>44527</v>
      </c>
      <c r="D1350" s="607">
        <v>3</v>
      </c>
      <c r="E1350" s="607">
        <v>371</v>
      </c>
      <c r="F1350" s="607" t="s">
        <v>43602</v>
      </c>
      <c r="G1350" s="607" t="s">
        <v>39982</v>
      </c>
      <c r="H1350" s="1674" t="s">
        <v>19809</v>
      </c>
      <c r="I1350" s="1674" t="s">
        <v>26357</v>
      </c>
      <c r="J1350" s="1675"/>
      <c r="K1350" s="607" t="s">
        <v>41179</v>
      </c>
      <c r="L1350" s="1662"/>
    </row>
    <row r="1351" spans="1:12" ht="51.75">
      <c r="A1351" s="1672">
        <v>83</v>
      </c>
      <c r="B1351" s="1673" t="s">
        <v>44528</v>
      </c>
      <c r="C1351" s="1699" t="s">
        <v>44529</v>
      </c>
      <c r="D1351" s="607">
        <v>1</v>
      </c>
      <c r="E1351" s="607">
        <v>18</v>
      </c>
      <c r="F1351" s="607" t="s">
        <v>43873</v>
      </c>
      <c r="G1351" s="607" t="s">
        <v>43876</v>
      </c>
      <c r="H1351" s="1674" t="s">
        <v>19809</v>
      </c>
      <c r="I1351" s="1674" t="s">
        <v>26357</v>
      </c>
      <c r="J1351" s="1675"/>
      <c r="K1351" s="607" t="s">
        <v>41179</v>
      </c>
      <c r="L1351" s="1662"/>
    </row>
    <row r="1352" spans="1:12" ht="86.25">
      <c r="A1352" s="1672">
        <v>84</v>
      </c>
      <c r="B1352" s="1673" t="s">
        <v>44530</v>
      </c>
      <c r="C1352" s="1699" t="s">
        <v>44462</v>
      </c>
      <c r="D1352" s="607">
        <v>1</v>
      </c>
      <c r="E1352" s="607">
        <v>87</v>
      </c>
      <c r="F1352" s="607" t="s">
        <v>43882</v>
      </c>
      <c r="G1352" s="607" t="s">
        <v>39067</v>
      </c>
      <c r="H1352" s="1674" t="s">
        <v>19809</v>
      </c>
      <c r="I1352" s="1674" t="s">
        <v>26357</v>
      </c>
      <c r="J1352" s="1675"/>
      <c r="K1352" s="607" t="s">
        <v>41179</v>
      </c>
      <c r="L1352" s="1662"/>
    </row>
    <row r="1353" spans="1:12" ht="51.75">
      <c r="A1353" s="1672">
        <v>85</v>
      </c>
      <c r="B1353" s="1673" t="s">
        <v>44531</v>
      </c>
      <c r="C1353" s="1699" t="s">
        <v>41757</v>
      </c>
      <c r="D1353" s="607">
        <v>1</v>
      </c>
      <c r="E1353" s="607">
        <v>15</v>
      </c>
      <c r="F1353" s="607" t="s">
        <v>44532</v>
      </c>
      <c r="G1353" s="607" t="s">
        <v>44325</v>
      </c>
      <c r="H1353" s="1674" t="s">
        <v>19809</v>
      </c>
      <c r="I1353" s="1674" t="s">
        <v>26357</v>
      </c>
      <c r="J1353" s="1675"/>
      <c r="K1353" s="607" t="s">
        <v>41179</v>
      </c>
      <c r="L1353" s="1662"/>
    </row>
    <row r="1354" spans="1:12" ht="34.5">
      <c r="A1354" s="1672">
        <v>86</v>
      </c>
      <c r="B1354" s="1673" t="s">
        <v>44533</v>
      </c>
      <c r="C1354" s="1699" t="s">
        <v>27410</v>
      </c>
      <c r="D1354" s="607">
        <v>1</v>
      </c>
      <c r="E1354" s="607">
        <v>29</v>
      </c>
      <c r="F1354" s="607" t="s">
        <v>43876</v>
      </c>
      <c r="G1354" s="607" t="s">
        <v>44325</v>
      </c>
      <c r="H1354" s="1674" t="s">
        <v>19809</v>
      </c>
      <c r="I1354" s="1674" t="s">
        <v>26357</v>
      </c>
      <c r="J1354" s="1675"/>
      <c r="K1354" s="607" t="s">
        <v>41179</v>
      </c>
      <c r="L1354" s="1662"/>
    </row>
    <row r="1355" spans="1:12" ht="34.5">
      <c r="A1355" s="1672">
        <v>87</v>
      </c>
      <c r="B1355" s="1673" t="s">
        <v>44534</v>
      </c>
      <c r="C1355" s="1699" t="s">
        <v>44535</v>
      </c>
      <c r="D1355" s="607">
        <v>1</v>
      </c>
      <c r="E1355" s="607">
        <v>9</v>
      </c>
      <c r="F1355" s="607" t="s">
        <v>43876</v>
      </c>
      <c r="G1355" s="607" t="s">
        <v>39674</v>
      </c>
      <c r="H1355" s="1674" t="s">
        <v>19809</v>
      </c>
      <c r="I1355" s="1674" t="s">
        <v>26357</v>
      </c>
      <c r="J1355" s="1675"/>
      <c r="K1355" s="607" t="s">
        <v>41179</v>
      </c>
      <c r="L1355" s="1662"/>
    </row>
    <row r="1356" spans="1:12" ht="34.5">
      <c r="A1356" s="1672">
        <v>88</v>
      </c>
      <c r="B1356" s="1673" t="s">
        <v>44536</v>
      </c>
      <c r="C1356" s="1699" t="s">
        <v>44537</v>
      </c>
      <c r="D1356" s="607">
        <v>1</v>
      </c>
      <c r="E1356" s="607">
        <v>14</v>
      </c>
      <c r="F1356" s="607" t="s">
        <v>43876</v>
      </c>
      <c r="G1356" s="607" t="s">
        <v>39674</v>
      </c>
      <c r="H1356" s="1674" t="s">
        <v>19809</v>
      </c>
      <c r="I1356" s="1674" t="s">
        <v>26357</v>
      </c>
      <c r="J1356" s="1675"/>
      <c r="K1356" s="607" t="s">
        <v>41179</v>
      </c>
      <c r="L1356" s="1662"/>
    </row>
    <row r="1357" spans="1:12" ht="34.5">
      <c r="A1357" s="1672">
        <v>89</v>
      </c>
      <c r="B1357" s="1673" t="s">
        <v>44538</v>
      </c>
      <c r="C1357" s="1699" t="s">
        <v>27065</v>
      </c>
      <c r="D1357" s="607">
        <v>1</v>
      </c>
      <c r="E1357" s="607">
        <v>16</v>
      </c>
      <c r="F1357" s="607" t="s">
        <v>43876</v>
      </c>
      <c r="G1357" s="607" t="s">
        <v>43882</v>
      </c>
      <c r="H1357" s="1674" t="s">
        <v>19809</v>
      </c>
      <c r="I1357" s="1674" t="s">
        <v>26357</v>
      </c>
      <c r="J1357" s="1675"/>
      <c r="K1357" s="607" t="s">
        <v>41179</v>
      </c>
      <c r="L1357" s="1662"/>
    </row>
    <row r="1358" spans="1:12" ht="51.75">
      <c r="A1358" s="1672">
        <v>90</v>
      </c>
      <c r="B1358" s="1673" t="s">
        <v>44539</v>
      </c>
      <c r="C1358" s="1699" t="s">
        <v>41628</v>
      </c>
      <c r="D1358" s="607">
        <v>1</v>
      </c>
      <c r="E1358" s="607">
        <v>9</v>
      </c>
      <c r="F1358" s="607" t="s">
        <v>43876</v>
      </c>
      <c r="G1358" s="607" t="s">
        <v>39674</v>
      </c>
      <c r="H1358" s="1674" t="s">
        <v>19809</v>
      </c>
      <c r="I1358" s="1674" t="s">
        <v>26357</v>
      </c>
      <c r="J1358" s="1675"/>
      <c r="K1358" s="607" t="s">
        <v>41179</v>
      </c>
      <c r="L1358" s="1662"/>
    </row>
    <row r="1359" spans="1:12" ht="34.5">
      <c r="A1359" s="1672">
        <v>91</v>
      </c>
      <c r="B1359" s="1673" t="s">
        <v>44540</v>
      </c>
      <c r="C1359" s="1699" t="s">
        <v>34760</v>
      </c>
      <c r="D1359" s="607">
        <v>1</v>
      </c>
      <c r="E1359" s="607">
        <v>35</v>
      </c>
      <c r="F1359" s="607" t="s">
        <v>43876</v>
      </c>
      <c r="G1359" s="607" t="s">
        <v>39674</v>
      </c>
      <c r="H1359" s="1674" t="s">
        <v>19809</v>
      </c>
      <c r="I1359" s="1674" t="s">
        <v>26357</v>
      </c>
      <c r="J1359" s="1675"/>
      <c r="K1359" s="607" t="s">
        <v>41179</v>
      </c>
      <c r="L1359" s="1662"/>
    </row>
    <row r="1360" spans="1:12" ht="51.75">
      <c r="A1360" s="1672">
        <v>92</v>
      </c>
      <c r="B1360" s="1673" t="s">
        <v>44541</v>
      </c>
      <c r="C1360" s="1699" t="s">
        <v>27068</v>
      </c>
      <c r="D1360" s="607">
        <v>1</v>
      </c>
      <c r="E1360" s="607">
        <v>72</v>
      </c>
      <c r="F1360" s="607" t="s">
        <v>43876</v>
      </c>
      <c r="G1360" s="607" t="s">
        <v>39674</v>
      </c>
      <c r="H1360" s="1674" t="s">
        <v>19809</v>
      </c>
      <c r="I1360" s="1674" t="s">
        <v>26357</v>
      </c>
      <c r="J1360" s="1675"/>
      <c r="K1360" s="607" t="s">
        <v>41179</v>
      </c>
      <c r="L1360" s="1662"/>
    </row>
    <row r="1361" spans="1:12" ht="34.5">
      <c r="A1361" s="1672">
        <v>94</v>
      </c>
      <c r="B1361" s="1673" t="s">
        <v>44542</v>
      </c>
      <c r="C1361" s="1699" t="s">
        <v>34357</v>
      </c>
      <c r="D1361" s="607">
        <v>1</v>
      </c>
      <c r="E1361" s="607">
        <v>25</v>
      </c>
      <c r="F1361" s="607" t="s">
        <v>43890</v>
      </c>
      <c r="G1361" s="607" t="s">
        <v>44325</v>
      </c>
      <c r="H1361" s="1674" t="s">
        <v>19809</v>
      </c>
      <c r="I1361" s="1674" t="s">
        <v>26357</v>
      </c>
      <c r="J1361" s="1675"/>
      <c r="K1361" s="607" t="s">
        <v>41179</v>
      </c>
      <c r="L1361" s="1662"/>
    </row>
    <row r="1362" spans="1:12" ht="51.75">
      <c r="A1362" s="1672">
        <v>95</v>
      </c>
      <c r="B1362" s="1673" t="s">
        <v>44543</v>
      </c>
      <c r="C1362" s="1699" t="s">
        <v>44469</v>
      </c>
      <c r="D1362" s="607">
        <v>1</v>
      </c>
      <c r="E1362" s="607">
        <v>9</v>
      </c>
      <c r="F1362" s="607" t="s">
        <v>43890</v>
      </c>
      <c r="G1362" s="607" t="s">
        <v>39674</v>
      </c>
      <c r="H1362" s="1674" t="s">
        <v>19809</v>
      </c>
      <c r="I1362" s="1674" t="s">
        <v>26357</v>
      </c>
      <c r="J1362" s="1675"/>
      <c r="K1362" s="607" t="s">
        <v>41179</v>
      </c>
      <c r="L1362" s="1662"/>
    </row>
    <row r="1363" spans="1:12" ht="51.75">
      <c r="A1363" s="1672">
        <v>96</v>
      </c>
      <c r="B1363" s="1673" t="s">
        <v>44544</v>
      </c>
      <c r="C1363" s="1699" t="s">
        <v>27401</v>
      </c>
      <c r="D1363" s="607">
        <v>1</v>
      </c>
      <c r="E1363" s="607">
        <v>59</v>
      </c>
      <c r="F1363" s="607" t="s">
        <v>43890</v>
      </c>
      <c r="G1363" s="607" t="s">
        <v>44325</v>
      </c>
      <c r="H1363" s="1674" t="s">
        <v>19809</v>
      </c>
      <c r="I1363" s="1674" t="s">
        <v>26357</v>
      </c>
      <c r="J1363" s="1675"/>
      <c r="K1363" s="607" t="s">
        <v>41179</v>
      </c>
      <c r="L1363" s="1662"/>
    </row>
    <row r="1364" spans="1:12" ht="31.5">
      <c r="A1364" s="1672">
        <v>97</v>
      </c>
      <c r="B1364" s="1702" t="s">
        <v>44545</v>
      </c>
      <c r="C1364" s="1709" t="s">
        <v>44546</v>
      </c>
      <c r="D1364" s="1704"/>
      <c r="E1364" s="1704"/>
      <c r="F1364" s="1704"/>
      <c r="G1364" s="1704"/>
      <c r="H1364" s="1674" t="s">
        <v>19809</v>
      </c>
      <c r="I1364" s="1674" t="s">
        <v>26357</v>
      </c>
      <c r="J1364" s="1675"/>
      <c r="K1364" s="607" t="s">
        <v>41179</v>
      </c>
      <c r="L1364" s="1662"/>
    </row>
    <row r="1365" spans="1:12" ht="51.75">
      <c r="A1365" s="1672">
        <v>98</v>
      </c>
      <c r="B1365" s="1673" t="s">
        <v>44547</v>
      </c>
      <c r="C1365" s="1699" t="s">
        <v>44548</v>
      </c>
      <c r="D1365" s="607">
        <v>3</v>
      </c>
      <c r="E1365" s="607">
        <v>85</v>
      </c>
      <c r="F1365" s="607" t="s">
        <v>39664</v>
      </c>
      <c r="G1365" s="607" t="s">
        <v>43576</v>
      </c>
      <c r="H1365" s="1674" t="s">
        <v>19809</v>
      </c>
      <c r="I1365" s="1674" t="s">
        <v>26357</v>
      </c>
      <c r="J1365" s="1675"/>
      <c r="K1365" s="607" t="s">
        <v>41179</v>
      </c>
      <c r="L1365" s="1662"/>
    </row>
    <row r="1366" spans="1:12" ht="51.75">
      <c r="A1366" s="1672">
        <v>99</v>
      </c>
      <c r="B1366" s="1673" t="s">
        <v>44549</v>
      </c>
      <c r="C1366" s="1699" t="s">
        <v>26663</v>
      </c>
      <c r="D1366" s="607">
        <v>4</v>
      </c>
      <c r="E1366" s="607">
        <v>100</v>
      </c>
      <c r="F1366" s="607" t="s">
        <v>39674</v>
      </c>
      <c r="G1366" s="607" t="s">
        <v>39687</v>
      </c>
      <c r="H1366" s="1674" t="s">
        <v>19809</v>
      </c>
      <c r="I1366" s="1674" t="s">
        <v>26357</v>
      </c>
      <c r="J1366" s="1675"/>
      <c r="K1366" s="607" t="s">
        <v>41179</v>
      </c>
      <c r="L1366" s="1662"/>
    </row>
    <row r="1367" spans="1:12" ht="34.5">
      <c r="A1367" s="1672">
        <v>100</v>
      </c>
      <c r="B1367" s="1673" t="s">
        <v>44550</v>
      </c>
      <c r="C1367" s="1699" t="s">
        <v>26431</v>
      </c>
      <c r="D1367" s="607">
        <v>1</v>
      </c>
      <c r="E1367" s="607">
        <v>4</v>
      </c>
      <c r="F1367" s="607" t="s">
        <v>43882</v>
      </c>
      <c r="G1367" s="607" t="s">
        <v>44242</v>
      </c>
      <c r="H1367" s="1674" t="s">
        <v>19809</v>
      </c>
      <c r="I1367" s="1674" t="s">
        <v>26357</v>
      </c>
      <c r="J1367" s="1675"/>
      <c r="K1367" s="607" t="s">
        <v>41179</v>
      </c>
      <c r="L1367" s="1662"/>
    </row>
    <row r="1368" spans="1:12" ht="86.25">
      <c r="A1368" s="1672">
        <v>101</v>
      </c>
      <c r="B1368" s="1673" t="s">
        <v>44551</v>
      </c>
      <c r="C1368" s="1699" t="s">
        <v>44552</v>
      </c>
      <c r="D1368" s="607">
        <v>1</v>
      </c>
      <c r="E1368" s="607">
        <v>3</v>
      </c>
      <c r="F1368" s="607" t="s">
        <v>43882</v>
      </c>
      <c r="G1368" s="607" t="s">
        <v>44422</v>
      </c>
      <c r="H1368" s="1674" t="s">
        <v>19809</v>
      </c>
      <c r="I1368" s="1674" t="s">
        <v>26357</v>
      </c>
      <c r="J1368" s="1675"/>
      <c r="K1368" s="607" t="s">
        <v>41179</v>
      </c>
      <c r="L1368" s="1662"/>
    </row>
    <row r="1369" spans="1:12" ht="69">
      <c r="A1369" s="1672">
        <v>102</v>
      </c>
      <c r="B1369" s="1673" t="s">
        <v>44553</v>
      </c>
      <c r="C1369" s="1699" t="s">
        <v>44554</v>
      </c>
      <c r="D1369" s="607">
        <v>1</v>
      </c>
      <c r="E1369" s="607">
        <v>4</v>
      </c>
      <c r="F1369" s="607" t="s">
        <v>39697</v>
      </c>
      <c r="G1369" s="607" t="s">
        <v>39749</v>
      </c>
      <c r="H1369" s="1674" t="s">
        <v>19809</v>
      </c>
      <c r="I1369" s="1674" t="s">
        <v>26357</v>
      </c>
      <c r="J1369" s="1675"/>
      <c r="K1369" s="607" t="s">
        <v>41179</v>
      </c>
      <c r="L1369" s="1662"/>
    </row>
    <row r="1370" spans="1:12" ht="51.75">
      <c r="A1370" s="1672">
        <v>103</v>
      </c>
      <c r="B1370" s="1673" t="s">
        <v>44555</v>
      </c>
      <c r="C1370" s="1699" t="s">
        <v>41634</v>
      </c>
      <c r="D1370" s="607">
        <v>4</v>
      </c>
      <c r="E1370" s="607">
        <v>48</v>
      </c>
      <c r="F1370" s="607" t="s">
        <v>39697</v>
      </c>
      <c r="G1370" s="607" t="s">
        <v>40019</v>
      </c>
      <c r="H1370" s="1674" t="s">
        <v>19809</v>
      </c>
      <c r="I1370" s="1674" t="s">
        <v>26357</v>
      </c>
      <c r="J1370" s="1675"/>
      <c r="K1370" s="607" t="s">
        <v>41179</v>
      </c>
      <c r="L1370" s="1662"/>
    </row>
    <row r="1371" spans="1:12" ht="51.75">
      <c r="A1371" s="1672">
        <v>104</v>
      </c>
      <c r="B1371" s="1673" t="s">
        <v>44556</v>
      </c>
      <c r="C1371" s="1699" t="s">
        <v>26663</v>
      </c>
      <c r="D1371" s="607">
        <v>3</v>
      </c>
      <c r="E1371" s="607">
        <v>37</v>
      </c>
      <c r="F1371" s="607" t="s">
        <v>43585</v>
      </c>
      <c r="G1371" s="607" t="s">
        <v>44504</v>
      </c>
      <c r="H1371" s="1674" t="s">
        <v>19809</v>
      </c>
      <c r="I1371" s="1674" t="s">
        <v>26357</v>
      </c>
      <c r="J1371" s="1675"/>
      <c r="K1371" s="607" t="s">
        <v>41179</v>
      </c>
      <c r="L1371" s="1662"/>
    </row>
    <row r="1372" spans="1:12" ht="34.5">
      <c r="A1372" s="1672">
        <v>105</v>
      </c>
      <c r="B1372" s="1673" t="s">
        <v>44557</v>
      </c>
      <c r="C1372" s="1699" t="s">
        <v>26551</v>
      </c>
      <c r="D1372" s="607">
        <v>1</v>
      </c>
      <c r="E1372" s="607">
        <v>11</v>
      </c>
      <c r="F1372" s="607" t="s">
        <v>43576</v>
      </c>
      <c r="G1372" s="607" t="s">
        <v>44422</v>
      </c>
      <c r="H1372" s="1674" t="s">
        <v>19809</v>
      </c>
      <c r="I1372" s="1674" t="s">
        <v>26357</v>
      </c>
      <c r="J1372" s="1675"/>
      <c r="K1372" s="607" t="s">
        <v>41179</v>
      </c>
      <c r="L1372" s="1662"/>
    </row>
    <row r="1373" spans="1:12" ht="69">
      <c r="A1373" s="1672">
        <v>106</v>
      </c>
      <c r="B1373" s="1673" t="s">
        <v>44558</v>
      </c>
      <c r="C1373" s="1699" t="s">
        <v>44559</v>
      </c>
      <c r="D1373" s="607">
        <v>2</v>
      </c>
      <c r="E1373" s="607">
        <v>4</v>
      </c>
      <c r="F1373" s="607" t="s">
        <v>43576</v>
      </c>
      <c r="G1373" s="607"/>
      <c r="H1373" s="1674" t="s">
        <v>19809</v>
      </c>
      <c r="I1373" s="1674" t="s">
        <v>14977</v>
      </c>
      <c r="J1373" s="1675"/>
      <c r="K1373" s="607" t="s">
        <v>44308</v>
      </c>
      <c r="L1373" s="1662"/>
    </row>
    <row r="1374" spans="1:12" ht="51.75">
      <c r="A1374" s="1672">
        <v>107</v>
      </c>
      <c r="B1374" s="1673" t="s">
        <v>44560</v>
      </c>
      <c r="C1374" s="1699" t="s">
        <v>26422</v>
      </c>
      <c r="D1374" s="607">
        <v>3</v>
      </c>
      <c r="E1374" s="607">
        <v>25</v>
      </c>
      <c r="F1374" s="607" t="s">
        <v>43576</v>
      </c>
      <c r="G1374" s="607" t="s">
        <v>43983</v>
      </c>
      <c r="H1374" s="1674" t="s">
        <v>19809</v>
      </c>
      <c r="I1374" s="1674" t="s">
        <v>26357</v>
      </c>
      <c r="J1374" s="1675"/>
      <c r="K1374" s="607" t="s">
        <v>41179</v>
      </c>
      <c r="L1374" s="1662"/>
    </row>
    <row r="1375" spans="1:12" ht="86.25">
      <c r="A1375" s="1672">
        <v>108</v>
      </c>
      <c r="B1375" s="1673" t="s">
        <v>44561</v>
      </c>
      <c r="C1375" s="1699" t="s">
        <v>44562</v>
      </c>
      <c r="D1375" s="607">
        <v>1</v>
      </c>
      <c r="E1375" s="607">
        <v>5</v>
      </c>
      <c r="F1375" s="607" t="s">
        <v>42355</v>
      </c>
      <c r="G1375" s="607" t="s">
        <v>32328</v>
      </c>
      <c r="H1375" s="1674" t="s">
        <v>19809</v>
      </c>
      <c r="I1375" s="1674" t="s">
        <v>26357</v>
      </c>
      <c r="J1375" s="1675"/>
      <c r="K1375" s="607" t="s">
        <v>41179</v>
      </c>
      <c r="L1375" s="1662"/>
    </row>
    <row r="1376" spans="1:12" ht="51.75">
      <c r="A1376" s="1672">
        <v>109</v>
      </c>
      <c r="B1376" s="1673" t="s">
        <v>44563</v>
      </c>
      <c r="C1376" s="1699" t="s">
        <v>26663</v>
      </c>
      <c r="D1376" s="607">
        <v>2</v>
      </c>
      <c r="E1376" s="607">
        <v>61</v>
      </c>
      <c r="F1376" s="607" t="s">
        <v>44332</v>
      </c>
      <c r="G1376" s="607" t="s">
        <v>42360</v>
      </c>
      <c r="H1376" s="1674" t="s">
        <v>19809</v>
      </c>
      <c r="I1376" s="1674" t="s">
        <v>26357</v>
      </c>
      <c r="J1376" s="1675"/>
      <c r="K1376" s="607" t="s">
        <v>41179</v>
      </c>
      <c r="L1376" s="1662"/>
    </row>
    <row r="1377" spans="1:12" ht="34.5">
      <c r="A1377" s="1672">
        <v>110</v>
      </c>
      <c r="B1377" s="1673" t="s">
        <v>44564</v>
      </c>
      <c r="C1377" s="1699" t="s">
        <v>41646</v>
      </c>
      <c r="D1377" s="607">
        <v>1</v>
      </c>
      <c r="E1377" s="607">
        <v>25</v>
      </c>
      <c r="F1377" s="607" t="s">
        <v>44332</v>
      </c>
      <c r="G1377" s="607" t="s">
        <v>42355</v>
      </c>
      <c r="H1377" s="1674" t="s">
        <v>19809</v>
      </c>
      <c r="I1377" s="1674" t="s">
        <v>26357</v>
      </c>
      <c r="J1377" s="1675"/>
      <c r="K1377" s="607" t="s">
        <v>41179</v>
      </c>
      <c r="L1377" s="1662"/>
    </row>
    <row r="1378" spans="1:12" ht="34.5">
      <c r="A1378" s="1672">
        <v>111</v>
      </c>
      <c r="B1378" s="1673" t="s">
        <v>44565</v>
      </c>
      <c r="C1378" s="1699" t="s">
        <v>41673</v>
      </c>
      <c r="D1378" s="607">
        <v>2</v>
      </c>
      <c r="E1378" s="607">
        <v>14</v>
      </c>
      <c r="F1378" s="607" t="s">
        <v>39710</v>
      </c>
      <c r="G1378" s="607" t="s">
        <v>32328</v>
      </c>
      <c r="H1378" s="1674" t="s">
        <v>19809</v>
      </c>
      <c r="I1378" s="1674" t="s">
        <v>26357</v>
      </c>
      <c r="J1378" s="1675"/>
      <c r="K1378" s="607" t="s">
        <v>41179</v>
      </c>
      <c r="L1378" s="1662"/>
    </row>
    <row r="1379" spans="1:12" ht="86.25">
      <c r="A1379" s="1672">
        <v>112</v>
      </c>
      <c r="B1379" s="1673" t="s">
        <v>44566</v>
      </c>
      <c r="C1379" s="1699" t="s">
        <v>44567</v>
      </c>
      <c r="D1379" s="607">
        <v>1</v>
      </c>
      <c r="E1379" s="607">
        <v>14</v>
      </c>
      <c r="F1379" s="607" t="s">
        <v>39710</v>
      </c>
      <c r="G1379" s="607" t="s">
        <v>32328</v>
      </c>
      <c r="H1379" s="1674" t="s">
        <v>19809</v>
      </c>
      <c r="I1379" s="1674" t="s">
        <v>26357</v>
      </c>
      <c r="J1379" s="1675"/>
      <c r="K1379" s="607" t="s">
        <v>41179</v>
      </c>
      <c r="L1379" s="1662"/>
    </row>
    <row r="1380" spans="1:12" ht="69">
      <c r="A1380" s="1672">
        <v>113</v>
      </c>
      <c r="B1380" s="1673" t="s">
        <v>44568</v>
      </c>
      <c r="C1380" s="1699" t="s">
        <v>41353</v>
      </c>
      <c r="D1380" s="607">
        <v>1</v>
      </c>
      <c r="E1380" s="607">
        <v>13</v>
      </c>
      <c r="F1380" s="607" t="s">
        <v>39710</v>
      </c>
      <c r="G1380" s="607" t="s">
        <v>32328</v>
      </c>
      <c r="H1380" s="1674" t="s">
        <v>19809</v>
      </c>
      <c r="I1380" s="1674" t="s">
        <v>26357</v>
      </c>
      <c r="J1380" s="1675"/>
      <c r="K1380" s="607" t="s">
        <v>41179</v>
      </c>
      <c r="L1380" s="1662"/>
    </row>
    <row r="1381" spans="1:12" ht="51.75">
      <c r="A1381" s="1672">
        <v>114</v>
      </c>
      <c r="B1381" s="1673" t="s">
        <v>44569</v>
      </c>
      <c r="C1381" s="1699" t="s">
        <v>44469</v>
      </c>
      <c r="D1381" s="607">
        <v>1</v>
      </c>
      <c r="E1381" s="607">
        <v>2</v>
      </c>
      <c r="F1381" s="607" t="s">
        <v>39710</v>
      </c>
      <c r="G1381" s="607" t="s">
        <v>44422</v>
      </c>
      <c r="H1381" s="1674" t="s">
        <v>19809</v>
      </c>
      <c r="I1381" s="1674" t="s">
        <v>26357</v>
      </c>
      <c r="J1381" s="1675"/>
      <c r="K1381" s="607" t="s">
        <v>41179</v>
      </c>
      <c r="L1381" s="1662"/>
    </row>
    <row r="1382" spans="1:12" ht="34.5">
      <c r="A1382" s="1672">
        <v>115</v>
      </c>
      <c r="B1382" s="1673" t="s">
        <v>44570</v>
      </c>
      <c r="C1382" s="1699" t="s">
        <v>34861</v>
      </c>
      <c r="D1382" s="607">
        <v>1</v>
      </c>
      <c r="E1382" s="607">
        <v>2</v>
      </c>
      <c r="F1382" s="607" t="s">
        <v>39710</v>
      </c>
      <c r="G1382" s="607" t="s">
        <v>32328</v>
      </c>
      <c r="H1382" s="1674" t="s">
        <v>19809</v>
      </c>
      <c r="I1382" s="1674" t="s">
        <v>26357</v>
      </c>
      <c r="J1382" s="1675"/>
      <c r="K1382" s="607" t="s">
        <v>41179</v>
      </c>
      <c r="L1382" s="1662"/>
    </row>
    <row r="1383" spans="1:12" ht="34.5">
      <c r="A1383" s="1672">
        <v>116</v>
      </c>
      <c r="B1383" s="1673" t="s">
        <v>44571</v>
      </c>
      <c r="C1383" s="1699" t="s">
        <v>41646</v>
      </c>
      <c r="D1383" s="607">
        <v>1</v>
      </c>
      <c r="E1383" s="607">
        <v>15</v>
      </c>
      <c r="F1383" s="607" t="s">
        <v>39722</v>
      </c>
      <c r="G1383" s="607" t="s">
        <v>44422</v>
      </c>
      <c r="H1383" s="1674" t="s">
        <v>19809</v>
      </c>
      <c r="I1383" s="1674" t="s">
        <v>26357</v>
      </c>
      <c r="J1383" s="1675"/>
      <c r="K1383" s="607" t="s">
        <v>41179</v>
      </c>
      <c r="L1383" s="1662"/>
    </row>
    <row r="1384" spans="1:12" ht="86.25">
      <c r="A1384" s="1672">
        <v>117</v>
      </c>
      <c r="B1384" s="1673" t="s">
        <v>44572</v>
      </c>
      <c r="C1384" s="1699" t="s">
        <v>44573</v>
      </c>
      <c r="D1384" s="607">
        <v>1</v>
      </c>
      <c r="E1384" s="607">
        <v>6</v>
      </c>
      <c r="F1384" s="607" t="s">
        <v>39713</v>
      </c>
      <c r="G1384" s="607"/>
      <c r="H1384" s="1674" t="s">
        <v>19809</v>
      </c>
      <c r="I1384" s="1674" t="s">
        <v>14977</v>
      </c>
      <c r="J1384" s="1675"/>
      <c r="K1384" s="607" t="s">
        <v>44574</v>
      </c>
      <c r="L1384" s="1662"/>
    </row>
    <row r="1385" spans="1:12" ht="51.75">
      <c r="A1385" s="1672">
        <v>118</v>
      </c>
      <c r="B1385" s="1673" t="s">
        <v>44575</v>
      </c>
      <c r="C1385" s="1699" t="s">
        <v>34313</v>
      </c>
      <c r="D1385" s="607">
        <v>1</v>
      </c>
      <c r="E1385" s="607">
        <v>11</v>
      </c>
      <c r="F1385" s="607" t="s">
        <v>43929</v>
      </c>
      <c r="G1385" s="607" t="s">
        <v>44422</v>
      </c>
      <c r="H1385" s="1674" t="s">
        <v>19809</v>
      </c>
      <c r="I1385" s="1674" t="s">
        <v>26357</v>
      </c>
      <c r="J1385" s="1675"/>
      <c r="K1385" s="607" t="s">
        <v>41179</v>
      </c>
      <c r="L1385" s="1662"/>
    </row>
    <row r="1386" spans="1:12" ht="51.75">
      <c r="A1386" s="1672">
        <v>119</v>
      </c>
      <c r="B1386" s="1673" t="s">
        <v>44576</v>
      </c>
      <c r="C1386" s="1699" t="s">
        <v>44577</v>
      </c>
      <c r="D1386" s="607">
        <v>1</v>
      </c>
      <c r="E1386" s="607">
        <v>3</v>
      </c>
      <c r="F1386" s="607" t="s">
        <v>43929</v>
      </c>
      <c r="G1386" s="607" t="s">
        <v>44422</v>
      </c>
      <c r="H1386" s="1674" t="s">
        <v>19809</v>
      </c>
      <c r="I1386" s="1674" t="s">
        <v>26357</v>
      </c>
      <c r="J1386" s="1675"/>
      <c r="K1386" s="607" t="s">
        <v>41179</v>
      </c>
      <c r="L1386" s="1662"/>
    </row>
    <row r="1387" spans="1:12" ht="51.75">
      <c r="A1387" s="1672">
        <v>120</v>
      </c>
      <c r="B1387" s="1673" t="s">
        <v>44578</v>
      </c>
      <c r="C1387" s="1699" t="s">
        <v>27874</v>
      </c>
      <c r="D1387" s="607">
        <v>1</v>
      </c>
      <c r="E1387" s="607">
        <v>7</v>
      </c>
      <c r="F1387" s="607" t="s">
        <v>39722</v>
      </c>
      <c r="G1387" s="607" t="s">
        <v>44422</v>
      </c>
      <c r="H1387" s="1674" t="s">
        <v>19809</v>
      </c>
      <c r="I1387" s="1674" t="s">
        <v>26357</v>
      </c>
      <c r="J1387" s="1675"/>
      <c r="K1387" s="607" t="s">
        <v>41179</v>
      </c>
      <c r="L1387" s="1662"/>
    </row>
    <row r="1388" spans="1:12" ht="51.75">
      <c r="A1388" s="1672">
        <v>121</v>
      </c>
      <c r="B1388" s="1673" t="s">
        <v>44579</v>
      </c>
      <c r="C1388" s="1699" t="s">
        <v>34354</v>
      </c>
      <c r="D1388" s="607">
        <v>1</v>
      </c>
      <c r="E1388" s="607">
        <v>2</v>
      </c>
      <c r="F1388" s="607" t="s">
        <v>39722</v>
      </c>
      <c r="G1388" s="607" t="s">
        <v>44422</v>
      </c>
      <c r="H1388" s="1674" t="s">
        <v>19809</v>
      </c>
      <c r="I1388" s="1674" t="s">
        <v>26357</v>
      </c>
      <c r="J1388" s="1675"/>
      <c r="K1388" s="607" t="s">
        <v>41179</v>
      </c>
      <c r="L1388" s="1662"/>
    </row>
    <row r="1389" spans="1:12" ht="51.75">
      <c r="A1389" s="1672">
        <v>122</v>
      </c>
      <c r="B1389" s="1673" t="s">
        <v>44580</v>
      </c>
      <c r="C1389" s="620" t="s">
        <v>41299</v>
      </c>
      <c r="D1389" s="607">
        <v>1</v>
      </c>
      <c r="E1389" s="607">
        <v>5</v>
      </c>
      <c r="F1389" s="607" t="s">
        <v>42349</v>
      </c>
      <c r="G1389" s="607" t="s">
        <v>44422</v>
      </c>
      <c r="H1389" s="1674" t="s">
        <v>19809</v>
      </c>
      <c r="I1389" s="1674" t="s">
        <v>26357</v>
      </c>
      <c r="J1389" s="1675"/>
      <c r="K1389" s="607" t="s">
        <v>41179</v>
      </c>
      <c r="L1389" s="1662"/>
    </row>
    <row r="1390" spans="1:12" ht="51.75">
      <c r="A1390" s="1672">
        <v>123</v>
      </c>
      <c r="B1390" s="1673" t="s">
        <v>44581</v>
      </c>
      <c r="C1390" s="620" t="s">
        <v>44582</v>
      </c>
      <c r="D1390" s="607">
        <v>1</v>
      </c>
      <c r="E1390" s="607">
        <v>17</v>
      </c>
      <c r="F1390" s="607" t="s">
        <v>42349</v>
      </c>
      <c r="G1390" s="607" t="s">
        <v>44422</v>
      </c>
      <c r="H1390" s="1674" t="s">
        <v>19809</v>
      </c>
      <c r="I1390" s="1674" t="s">
        <v>26357</v>
      </c>
      <c r="J1390" s="1675"/>
      <c r="K1390" s="607" t="s">
        <v>41179</v>
      </c>
      <c r="L1390" s="1662"/>
    </row>
    <row r="1391" spans="1:12" ht="51.75">
      <c r="A1391" s="1672">
        <v>124</v>
      </c>
      <c r="B1391" s="1673" t="s">
        <v>44583</v>
      </c>
      <c r="C1391" s="620" t="s">
        <v>44582</v>
      </c>
      <c r="D1391" s="607">
        <v>1</v>
      </c>
      <c r="E1391" s="607">
        <v>38</v>
      </c>
      <c r="F1391" s="607" t="s">
        <v>32328</v>
      </c>
      <c r="G1391" s="607" t="s">
        <v>44422</v>
      </c>
      <c r="H1391" s="1674" t="s">
        <v>19809</v>
      </c>
      <c r="I1391" s="1674" t="s">
        <v>26357</v>
      </c>
      <c r="J1391" s="1675"/>
      <c r="K1391" s="607" t="s">
        <v>41179</v>
      </c>
      <c r="L1391" s="1662"/>
    </row>
    <row r="1392" spans="1:12" ht="51.75">
      <c r="A1392" s="1672">
        <v>125</v>
      </c>
      <c r="B1392" s="1673" t="s">
        <v>44584</v>
      </c>
      <c r="C1392" s="620" t="s">
        <v>44489</v>
      </c>
      <c r="D1392" s="607">
        <v>1</v>
      </c>
      <c r="E1392" s="607">
        <v>48</v>
      </c>
      <c r="F1392" s="607" t="s">
        <v>32328</v>
      </c>
      <c r="G1392" s="607" t="s">
        <v>44422</v>
      </c>
      <c r="H1392" s="1674" t="s">
        <v>19809</v>
      </c>
      <c r="I1392" s="1674" t="s">
        <v>26357</v>
      </c>
      <c r="J1392" s="1675"/>
      <c r="K1392" s="607" t="s">
        <v>41179</v>
      </c>
      <c r="L1392" s="1662"/>
    </row>
    <row r="1393" spans="1:12" ht="69">
      <c r="A1393" s="1672">
        <v>126</v>
      </c>
      <c r="B1393" s="1673" t="s">
        <v>44585</v>
      </c>
      <c r="C1393" s="620" t="s">
        <v>41217</v>
      </c>
      <c r="D1393" s="607">
        <v>4</v>
      </c>
      <c r="E1393" s="607">
        <v>96</v>
      </c>
      <c r="F1393" s="607" t="s">
        <v>38777</v>
      </c>
      <c r="G1393" s="607" t="s">
        <v>43846</v>
      </c>
      <c r="H1393" s="1674" t="s">
        <v>19809</v>
      </c>
      <c r="I1393" s="1674" t="s">
        <v>26357</v>
      </c>
      <c r="J1393" s="1675"/>
      <c r="K1393" s="607" t="s">
        <v>41179</v>
      </c>
      <c r="L1393" s="1662"/>
    </row>
    <row r="1394" spans="1:12" ht="69">
      <c r="A1394" s="1672">
        <v>127</v>
      </c>
      <c r="B1394" s="1673" t="s">
        <v>44586</v>
      </c>
      <c r="C1394" s="620" t="s">
        <v>41437</v>
      </c>
      <c r="D1394" s="607">
        <v>4</v>
      </c>
      <c r="E1394" s="607">
        <v>140</v>
      </c>
      <c r="F1394" s="607" t="s">
        <v>39766</v>
      </c>
      <c r="G1394" s="607" t="s">
        <v>39852</v>
      </c>
      <c r="H1394" s="1674" t="s">
        <v>19809</v>
      </c>
      <c r="I1394" s="1674" t="s">
        <v>26357</v>
      </c>
      <c r="J1394" s="1675"/>
      <c r="K1394" s="607" t="s">
        <v>41179</v>
      </c>
      <c r="L1394" s="1662"/>
    </row>
    <row r="1395" spans="1:12" ht="34.5">
      <c r="A1395" s="1672">
        <v>128</v>
      </c>
      <c r="B1395" s="1673" t="s">
        <v>44587</v>
      </c>
      <c r="C1395" s="620" t="s">
        <v>34498</v>
      </c>
      <c r="D1395" s="607">
        <v>1</v>
      </c>
      <c r="E1395" s="607">
        <v>11</v>
      </c>
      <c r="F1395" s="607" t="s">
        <v>44422</v>
      </c>
      <c r="G1395" s="607" t="s">
        <v>42360</v>
      </c>
      <c r="H1395" s="1674" t="s">
        <v>19809</v>
      </c>
      <c r="I1395" s="1674" t="s">
        <v>26357</v>
      </c>
      <c r="J1395" s="1675"/>
      <c r="K1395" s="607" t="s">
        <v>41179</v>
      </c>
      <c r="L1395" s="1662"/>
    </row>
    <row r="1396" spans="1:12" ht="86.25">
      <c r="A1396" s="1672">
        <v>129</v>
      </c>
      <c r="B1396" s="1673" t="s">
        <v>44588</v>
      </c>
      <c r="C1396" s="620" t="s">
        <v>41581</v>
      </c>
      <c r="D1396" s="607">
        <v>5</v>
      </c>
      <c r="E1396" s="607">
        <v>116</v>
      </c>
      <c r="F1396" s="607" t="s">
        <v>43846</v>
      </c>
      <c r="G1396" s="607" t="s">
        <v>43499</v>
      </c>
      <c r="H1396" s="1674" t="s">
        <v>19809</v>
      </c>
      <c r="I1396" s="1674" t="s">
        <v>26357</v>
      </c>
      <c r="J1396" s="1675"/>
      <c r="K1396" s="607" t="s">
        <v>41179</v>
      </c>
      <c r="L1396" s="1662"/>
    </row>
    <row r="1397" spans="1:12" ht="51.75">
      <c r="A1397" s="1672">
        <v>130</v>
      </c>
      <c r="B1397" s="1673" t="s">
        <v>44589</v>
      </c>
      <c r="C1397" s="620" t="s">
        <v>44590</v>
      </c>
      <c r="D1397" s="607">
        <v>1</v>
      </c>
      <c r="E1397" s="607">
        <v>17</v>
      </c>
      <c r="F1397" s="607" t="s">
        <v>43846</v>
      </c>
      <c r="G1397" s="607" t="s">
        <v>42360</v>
      </c>
      <c r="H1397" s="1674" t="s">
        <v>19809</v>
      </c>
      <c r="I1397" s="1674" t="s">
        <v>26357</v>
      </c>
      <c r="J1397" s="1675"/>
      <c r="K1397" s="607" t="s">
        <v>41179</v>
      </c>
      <c r="L1397" s="1662"/>
    </row>
    <row r="1398" spans="1:12" ht="103.5">
      <c r="A1398" s="1672">
        <v>131</v>
      </c>
      <c r="B1398" s="1673" t="s">
        <v>44591</v>
      </c>
      <c r="C1398" s="620" t="s">
        <v>44592</v>
      </c>
      <c r="D1398" s="607">
        <v>1</v>
      </c>
      <c r="E1398" s="607">
        <v>7</v>
      </c>
      <c r="F1398" s="607" t="s">
        <v>43846</v>
      </c>
      <c r="G1398" s="607" t="s">
        <v>43960</v>
      </c>
      <c r="H1398" s="1674" t="s">
        <v>19809</v>
      </c>
      <c r="I1398" s="1674" t="s">
        <v>26357</v>
      </c>
      <c r="J1398" s="1675"/>
      <c r="K1398" s="607" t="s">
        <v>41179</v>
      </c>
      <c r="L1398" s="1662"/>
    </row>
    <row r="1399" spans="1:12" ht="69">
      <c r="A1399" s="1672">
        <v>132</v>
      </c>
      <c r="B1399" s="1673" t="s">
        <v>44593</v>
      </c>
      <c r="C1399" s="620" t="s">
        <v>44594</v>
      </c>
      <c r="D1399" s="607">
        <v>1</v>
      </c>
      <c r="E1399" s="607">
        <v>48</v>
      </c>
      <c r="F1399" s="607" t="s">
        <v>38739</v>
      </c>
      <c r="G1399" s="607" t="s">
        <v>44242</v>
      </c>
      <c r="H1399" s="1674" t="s">
        <v>19809</v>
      </c>
      <c r="I1399" s="1674" t="s">
        <v>26357</v>
      </c>
      <c r="J1399" s="1675"/>
      <c r="K1399" s="607" t="s">
        <v>41179</v>
      </c>
      <c r="L1399" s="1662"/>
    </row>
    <row r="1400" spans="1:12" ht="51.75">
      <c r="A1400" s="1676">
        <v>133</v>
      </c>
      <c r="B1400" s="1677" t="s">
        <v>44595</v>
      </c>
      <c r="C1400" s="1678" t="s">
        <v>27727</v>
      </c>
      <c r="D1400" s="1679">
        <v>1</v>
      </c>
      <c r="E1400" s="1679">
        <v>5</v>
      </c>
      <c r="F1400" s="1679" t="s">
        <v>38739</v>
      </c>
      <c r="G1400" s="1679" t="s">
        <v>42346</v>
      </c>
      <c r="H1400" s="1681" t="s">
        <v>19809</v>
      </c>
      <c r="I1400" s="1681" t="s">
        <v>26357</v>
      </c>
      <c r="J1400" s="1710"/>
      <c r="K1400" s="1679" t="s">
        <v>44272</v>
      </c>
      <c r="L1400" s="1682"/>
    </row>
    <row r="1401" spans="1:12" ht="86.25">
      <c r="A1401" s="1672">
        <v>135</v>
      </c>
      <c r="B1401" s="1673" t="s">
        <v>44596</v>
      </c>
      <c r="C1401" s="620" t="s">
        <v>44597</v>
      </c>
      <c r="D1401" s="607">
        <v>1</v>
      </c>
      <c r="E1401" s="607">
        <v>80</v>
      </c>
      <c r="F1401" s="607" t="s">
        <v>39800</v>
      </c>
      <c r="G1401" s="607" t="s">
        <v>44242</v>
      </c>
      <c r="H1401" s="1674" t="s">
        <v>19809</v>
      </c>
      <c r="I1401" s="1674" t="s">
        <v>26357</v>
      </c>
      <c r="J1401" s="1675"/>
      <c r="K1401" s="607" t="s">
        <v>41179</v>
      </c>
      <c r="L1401" s="1662"/>
    </row>
    <row r="1402" spans="1:12" ht="86.25">
      <c r="A1402" s="1672">
        <v>136</v>
      </c>
      <c r="B1402" s="1673" t="s">
        <v>44598</v>
      </c>
      <c r="C1402" s="620" t="s">
        <v>44599</v>
      </c>
      <c r="D1402" s="607">
        <v>4</v>
      </c>
      <c r="E1402" s="607">
        <v>10</v>
      </c>
      <c r="F1402" s="607" t="s">
        <v>43552</v>
      </c>
      <c r="G1402" s="607"/>
      <c r="H1402" s="1674" t="s">
        <v>19809</v>
      </c>
      <c r="I1402" s="1674" t="s">
        <v>14977</v>
      </c>
      <c r="J1402" s="1675"/>
      <c r="K1402" s="607" t="s">
        <v>44428</v>
      </c>
      <c r="L1402" s="1662"/>
    </row>
    <row r="1403" spans="1:12" ht="69">
      <c r="A1403" s="1672">
        <v>137</v>
      </c>
      <c r="B1403" s="1673" t="s">
        <v>44600</v>
      </c>
      <c r="C1403" s="620" t="s">
        <v>44601</v>
      </c>
      <c r="D1403" s="607">
        <v>2</v>
      </c>
      <c r="E1403" s="607">
        <v>12</v>
      </c>
      <c r="F1403" s="607" t="s">
        <v>43552</v>
      </c>
      <c r="G1403" s="607" t="s">
        <v>44242</v>
      </c>
      <c r="H1403" s="1674" t="s">
        <v>19809</v>
      </c>
      <c r="I1403" s="1674" t="s">
        <v>26357</v>
      </c>
      <c r="J1403" s="1675"/>
      <c r="K1403" s="607" t="s">
        <v>41179</v>
      </c>
      <c r="L1403" s="1662"/>
    </row>
    <row r="1404" spans="1:12" ht="51.75">
      <c r="A1404" s="1672">
        <v>138</v>
      </c>
      <c r="B1404" s="1673" t="s">
        <v>44602</v>
      </c>
      <c r="C1404" s="620" t="s">
        <v>44603</v>
      </c>
      <c r="D1404" s="607">
        <v>1</v>
      </c>
      <c r="E1404" s="607">
        <v>2</v>
      </c>
      <c r="F1404" s="607" t="s">
        <v>44604</v>
      </c>
      <c r="G1404" s="607" t="s">
        <v>44242</v>
      </c>
      <c r="H1404" s="1674" t="s">
        <v>19809</v>
      </c>
      <c r="I1404" s="1674" t="s">
        <v>26357</v>
      </c>
      <c r="J1404" s="1675"/>
      <c r="K1404" s="607" t="s">
        <v>41179</v>
      </c>
      <c r="L1404" s="1662"/>
    </row>
    <row r="1405" spans="1:12" ht="51.75">
      <c r="A1405" s="1676">
        <v>139</v>
      </c>
      <c r="B1405" s="1677" t="s">
        <v>44605</v>
      </c>
      <c r="C1405" s="1678" t="s">
        <v>44606</v>
      </c>
      <c r="D1405" s="1679">
        <v>1</v>
      </c>
      <c r="E1405" s="1679">
        <v>5</v>
      </c>
      <c r="F1405" s="1679" t="s">
        <v>43620</v>
      </c>
      <c r="G1405" s="1679" t="s">
        <v>39829</v>
      </c>
      <c r="H1405" s="1681" t="s">
        <v>19809</v>
      </c>
      <c r="I1405" s="1681" t="s">
        <v>26357</v>
      </c>
      <c r="J1405" s="1710"/>
      <c r="K1405" s="1679" t="s">
        <v>41179</v>
      </c>
      <c r="L1405" s="1682"/>
    </row>
    <row r="1406" spans="1:12" ht="51.75">
      <c r="A1406" s="1672">
        <v>140</v>
      </c>
      <c r="B1406" s="1673" t="s">
        <v>44607</v>
      </c>
      <c r="C1406" s="620" t="s">
        <v>26422</v>
      </c>
      <c r="D1406" s="607">
        <v>3</v>
      </c>
      <c r="E1406" s="607">
        <v>17</v>
      </c>
      <c r="F1406" s="607" t="s">
        <v>39821</v>
      </c>
      <c r="G1406" s="607" t="s">
        <v>43657</v>
      </c>
      <c r="H1406" s="1674" t="s">
        <v>19809</v>
      </c>
      <c r="I1406" s="1674" t="s">
        <v>26357</v>
      </c>
      <c r="J1406" s="1675"/>
      <c r="K1406" s="607" t="s">
        <v>41179</v>
      </c>
      <c r="L1406" s="1662"/>
    </row>
    <row r="1407" spans="1:12" ht="51.75">
      <c r="A1407" s="1672">
        <v>141</v>
      </c>
      <c r="B1407" s="1673" t="s">
        <v>44608</v>
      </c>
      <c r="C1407" s="620" t="s">
        <v>26663</v>
      </c>
      <c r="D1407" s="607">
        <v>4</v>
      </c>
      <c r="E1407" s="607">
        <v>154</v>
      </c>
      <c r="F1407" s="607" t="s">
        <v>44609</v>
      </c>
      <c r="G1407" s="607" t="s">
        <v>40250</v>
      </c>
      <c r="H1407" s="1674" t="s">
        <v>19809</v>
      </c>
      <c r="I1407" s="1674" t="s">
        <v>26357</v>
      </c>
      <c r="J1407" s="1675"/>
      <c r="K1407" s="607" t="s">
        <v>41179</v>
      </c>
      <c r="L1407" s="1662"/>
    </row>
    <row r="1408" spans="1:12" ht="51.75">
      <c r="A1408" s="1672">
        <v>142</v>
      </c>
      <c r="B1408" s="1673" t="s">
        <v>44610</v>
      </c>
      <c r="C1408" s="620" t="s">
        <v>41299</v>
      </c>
      <c r="D1408" s="607">
        <v>1</v>
      </c>
      <c r="E1408" s="607">
        <v>12</v>
      </c>
      <c r="F1408" s="607" t="s">
        <v>44242</v>
      </c>
      <c r="G1408" s="607" t="s">
        <v>42404</v>
      </c>
      <c r="H1408" s="1674" t="s">
        <v>19809</v>
      </c>
      <c r="I1408" s="1674" t="s">
        <v>26357</v>
      </c>
      <c r="J1408" s="1675"/>
      <c r="K1408" s="607" t="s">
        <v>41179</v>
      </c>
      <c r="L1408" s="1662"/>
    </row>
    <row r="1409" spans="1:12" ht="51.75">
      <c r="A1409" s="1672">
        <v>143</v>
      </c>
      <c r="B1409" s="1673" t="s">
        <v>44611</v>
      </c>
      <c r="C1409" s="620" t="s">
        <v>27068</v>
      </c>
      <c r="D1409" s="607">
        <v>2</v>
      </c>
      <c r="E1409" s="607">
        <v>4</v>
      </c>
      <c r="F1409" s="607" t="s">
        <v>44242</v>
      </c>
      <c r="G1409" s="607" t="s">
        <v>42404</v>
      </c>
      <c r="H1409" s="1674" t="s">
        <v>19809</v>
      </c>
      <c r="I1409" s="1674" t="s">
        <v>26357</v>
      </c>
      <c r="J1409" s="1675"/>
      <c r="K1409" s="607" t="s">
        <v>41179</v>
      </c>
      <c r="L1409" s="1662"/>
    </row>
    <row r="1410" spans="1:12" ht="34.5">
      <c r="A1410" s="1676">
        <v>144</v>
      </c>
      <c r="B1410" s="1677" t="s">
        <v>44612</v>
      </c>
      <c r="C1410" s="1678" t="s">
        <v>27870</v>
      </c>
      <c r="D1410" s="1679">
        <v>1</v>
      </c>
      <c r="E1410" s="1679">
        <v>15</v>
      </c>
      <c r="F1410" s="1679" t="s">
        <v>39829</v>
      </c>
      <c r="G1410" s="1679" t="s">
        <v>39852</v>
      </c>
      <c r="H1410" s="1681" t="s">
        <v>19809</v>
      </c>
      <c r="I1410" s="1681" t="s">
        <v>26357</v>
      </c>
      <c r="J1410" s="1710"/>
      <c r="K1410" s="1679" t="s">
        <v>44272</v>
      </c>
      <c r="L1410" s="1682"/>
    </row>
    <row r="1411" spans="1:12" ht="86.25">
      <c r="A1411" s="1672">
        <v>145</v>
      </c>
      <c r="B1411" s="1673" t="s">
        <v>44613</v>
      </c>
      <c r="C1411" s="620" t="s">
        <v>34405</v>
      </c>
      <c r="D1411" s="607">
        <v>1</v>
      </c>
      <c r="E1411" s="607">
        <v>100</v>
      </c>
      <c r="F1411" s="607" t="s">
        <v>44614</v>
      </c>
      <c r="G1411" s="607" t="s">
        <v>39897</v>
      </c>
      <c r="H1411" s="1674" t="s">
        <v>19809</v>
      </c>
      <c r="I1411" s="1674" t="s">
        <v>26357</v>
      </c>
      <c r="J1411" s="1675"/>
      <c r="K1411" s="607" t="s">
        <v>41179</v>
      </c>
      <c r="L1411" s="1662"/>
    </row>
    <row r="1412" spans="1:12" ht="34.5">
      <c r="A1412" s="1672">
        <v>146</v>
      </c>
      <c r="B1412" s="1673" t="s">
        <v>44615</v>
      </c>
      <c r="C1412" s="620" t="s">
        <v>44616</v>
      </c>
      <c r="D1412" s="607">
        <v>3</v>
      </c>
      <c r="E1412" s="607">
        <v>24</v>
      </c>
      <c r="F1412" s="607" t="s">
        <v>44614</v>
      </c>
      <c r="G1412" s="607" t="s">
        <v>44262</v>
      </c>
      <c r="H1412" s="1674" t="s">
        <v>19809</v>
      </c>
      <c r="I1412" s="1674" t="s">
        <v>26357</v>
      </c>
      <c r="J1412" s="1675"/>
      <c r="K1412" s="607" t="s">
        <v>41179</v>
      </c>
      <c r="L1412" s="1662"/>
    </row>
    <row r="1413" spans="1:12" ht="34.5">
      <c r="A1413" s="1672">
        <v>147</v>
      </c>
      <c r="B1413" s="1673" t="s">
        <v>44617</v>
      </c>
      <c r="C1413" s="620" t="s">
        <v>34498</v>
      </c>
      <c r="D1413" s="607">
        <v>1</v>
      </c>
      <c r="E1413" s="607">
        <v>4</v>
      </c>
      <c r="F1413" s="607" t="s">
        <v>44614</v>
      </c>
      <c r="G1413" s="607" t="s">
        <v>42404</v>
      </c>
      <c r="H1413" s="1674" t="s">
        <v>19809</v>
      </c>
      <c r="I1413" s="1674" t="s">
        <v>26357</v>
      </c>
      <c r="J1413" s="1675"/>
      <c r="K1413" s="607" t="s">
        <v>41179</v>
      </c>
      <c r="L1413" s="1662"/>
    </row>
    <row r="1414" spans="1:12" ht="34.5">
      <c r="A1414" s="1672">
        <v>148</v>
      </c>
      <c r="B1414" s="1673" t="s">
        <v>44618</v>
      </c>
      <c r="C1414" s="620" t="s">
        <v>41743</v>
      </c>
      <c r="D1414" s="607">
        <v>1</v>
      </c>
      <c r="E1414" s="607">
        <v>2</v>
      </c>
      <c r="F1414" s="607" t="s">
        <v>39848</v>
      </c>
      <c r="G1414" s="607" t="s">
        <v>42404</v>
      </c>
      <c r="H1414" s="1674" t="s">
        <v>19809</v>
      </c>
      <c r="I1414" s="1674" t="s">
        <v>26357</v>
      </c>
      <c r="J1414" s="1675"/>
      <c r="K1414" s="607" t="s">
        <v>41179</v>
      </c>
      <c r="L1414" s="1662"/>
    </row>
    <row r="1415" spans="1:12" ht="86.25">
      <c r="A1415" s="1672">
        <v>149</v>
      </c>
      <c r="B1415" s="1673" t="s">
        <v>44619</v>
      </c>
      <c r="C1415" s="620" t="s">
        <v>44620</v>
      </c>
      <c r="D1415" s="607">
        <v>1</v>
      </c>
      <c r="E1415" s="607">
        <v>6</v>
      </c>
      <c r="F1415" s="607" t="s">
        <v>39848</v>
      </c>
      <c r="G1415" s="607" t="s">
        <v>39897</v>
      </c>
      <c r="H1415" s="1674" t="s">
        <v>19809</v>
      </c>
      <c r="I1415" s="1674" t="s">
        <v>26357</v>
      </c>
      <c r="J1415" s="1675"/>
      <c r="K1415" s="607" t="s">
        <v>41179</v>
      </c>
      <c r="L1415" s="1662"/>
    </row>
    <row r="1416" spans="1:12" ht="34.5">
      <c r="A1416" s="1672">
        <v>150</v>
      </c>
      <c r="B1416" s="1673" t="s">
        <v>44621</v>
      </c>
      <c r="C1416" s="620" t="s">
        <v>44622</v>
      </c>
      <c r="D1416" s="607">
        <v>3</v>
      </c>
      <c r="E1416" s="607">
        <v>18</v>
      </c>
      <c r="F1416" s="607" t="s">
        <v>43617</v>
      </c>
      <c r="G1416" s="607" t="s">
        <v>40180</v>
      </c>
      <c r="H1416" s="1674" t="s">
        <v>19809</v>
      </c>
      <c r="I1416" s="1674" t="s">
        <v>26357</v>
      </c>
      <c r="J1416" s="1675"/>
      <c r="K1416" s="607" t="s">
        <v>41179</v>
      </c>
      <c r="L1416" s="1662"/>
    </row>
    <row r="1417" spans="1:12" ht="51.75">
      <c r="A1417" s="1676">
        <v>151</v>
      </c>
      <c r="B1417" s="1677" t="s">
        <v>44623</v>
      </c>
      <c r="C1417" s="1678" t="s">
        <v>43745</v>
      </c>
      <c r="D1417" s="1679">
        <v>3</v>
      </c>
      <c r="E1417" s="1679">
        <v>1</v>
      </c>
      <c r="F1417" s="1679" t="s">
        <v>42404</v>
      </c>
      <c r="G1417" s="1679" t="s">
        <v>39987</v>
      </c>
      <c r="H1417" s="1681" t="s">
        <v>19809</v>
      </c>
      <c r="I1417" s="1681" t="s">
        <v>26357</v>
      </c>
      <c r="J1417" s="1710"/>
      <c r="K1417" s="1679" t="s">
        <v>44272</v>
      </c>
      <c r="L1417" s="1682"/>
    </row>
    <row r="1418" spans="1:12" ht="69">
      <c r="A1418" s="1672">
        <v>152</v>
      </c>
      <c r="B1418" s="1673" t="s">
        <v>44624</v>
      </c>
      <c r="C1418" s="620" t="s">
        <v>41437</v>
      </c>
      <c r="D1418" s="607">
        <v>3</v>
      </c>
      <c r="E1418" s="607">
        <v>20</v>
      </c>
      <c r="F1418" s="607" t="s">
        <v>39938</v>
      </c>
      <c r="G1418" s="607" t="s">
        <v>42376</v>
      </c>
      <c r="H1418" s="1674" t="s">
        <v>19809</v>
      </c>
      <c r="I1418" s="1674" t="s">
        <v>26357</v>
      </c>
      <c r="J1418" s="1675"/>
      <c r="K1418" s="607" t="s">
        <v>41179</v>
      </c>
      <c r="L1418" s="1662"/>
    </row>
    <row r="1419" spans="1:12" ht="69">
      <c r="A1419" s="1672">
        <v>153</v>
      </c>
      <c r="B1419" s="1673" t="s">
        <v>44625</v>
      </c>
      <c r="C1419" s="620" t="s">
        <v>34477</v>
      </c>
      <c r="D1419" s="607">
        <v>2</v>
      </c>
      <c r="E1419" s="607">
        <v>99</v>
      </c>
      <c r="F1419" s="607" t="s">
        <v>39920</v>
      </c>
      <c r="G1419" s="607" t="s">
        <v>44171</v>
      </c>
      <c r="H1419" s="1674" t="s">
        <v>19809</v>
      </c>
      <c r="I1419" s="1674" t="s">
        <v>26357</v>
      </c>
      <c r="J1419" s="1675"/>
      <c r="K1419" s="607" t="s">
        <v>41179</v>
      </c>
      <c r="L1419" s="1662"/>
    </row>
    <row r="1420" spans="1:12" ht="34.5">
      <c r="A1420" s="1676">
        <v>154</v>
      </c>
      <c r="B1420" s="1677" t="s">
        <v>44626</v>
      </c>
      <c r="C1420" s="1678" t="s">
        <v>27336</v>
      </c>
      <c r="D1420" s="1679">
        <v>1</v>
      </c>
      <c r="E1420" s="1679">
        <v>120</v>
      </c>
      <c r="F1420" s="1679" t="s">
        <v>39903</v>
      </c>
      <c r="G1420" s="1679" t="s">
        <v>39959</v>
      </c>
      <c r="H1420" s="1681" t="s">
        <v>19809</v>
      </c>
      <c r="I1420" s="1681" t="s">
        <v>26357</v>
      </c>
      <c r="J1420" s="1710"/>
      <c r="K1420" s="1679" t="s">
        <v>44272</v>
      </c>
      <c r="L1420" s="1682"/>
    </row>
    <row r="1421" spans="1:12" ht="51.75">
      <c r="A1421" s="1672">
        <v>156</v>
      </c>
      <c r="B1421" s="1677" t="s">
        <v>44627</v>
      </c>
      <c r="C1421" s="1678" t="s">
        <v>27835</v>
      </c>
      <c r="D1421" s="1679">
        <v>1</v>
      </c>
      <c r="E1421" s="1679">
        <v>6</v>
      </c>
      <c r="F1421" s="1679" t="s">
        <v>39860</v>
      </c>
      <c r="G1421" s="1679" t="s">
        <v>39982</v>
      </c>
      <c r="H1421" s="1674" t="s">
        <v>19809</v>
      </c>
      <c r="I1421" s="1674" t="s">
        <v>26357</v>
      </c>
      <c r="J1421" s="1675"/>
      <c r="K1421" s="607" t="s">
        <v>44272</v>
      </c>
      <c r="L1421" s="1662"/>
    </row>
    <row r="1422" spans="1:12" ht="34.5">
      <c r="A1422" s="1672">
        <v>157</v>
      </c>
      <c r="B1422" s="1677" t="s">
        <v>44628</v>
      </c>
      <c r="C1422" s="1678" t="s">
        <v>44629</v>
      </c>
      <c r="D1422" s="1679">
        <v>1</v>
      </c>
      <c r="E1422" s="1679">
        <v>5</v>
      </c>
      <c r="F1422" s="1679" t="s">
        <v>40044</v>
      </c>
      <c r="G1422" s="1679" t="s">
        <v>43592</v>
      </c>
      <c r="H1422" s="1674" t="s">
        <v>19809</v>
      </c>
      <c r="I1422" s="1674" t="s">
        <v>26357</v>
      </c>
      <c r="J1422" s="1675"/>
      <c r="K1422" s="607" t="s">
        <v>44272</v>
      </c>
      <c r="L1422" s="1662"/>
    </row>
    <row r="1423" spans="1:12" ht="51.75">
      <c r="A1423" s="1672">
        <v>158</v>
      </c>
      <c r="B1423" s="1677" t="s">
        <v>44630</v>
      </c>
      <c r="C1423" s="1678" t="s">
        <v>27475</v>
      </c>
      <c r="D1423" s="1679">
        <v>1</v>
      </c>
      <c r="E1423" s="1679">
        <v>35</v>
      </c>
      <c r="F1423" s="1679" t="s">
        <v>39903</v>
      </c>
      <c r="G1423" s="1679" t="s">
        <v>39959</v>
      </c>
      <c r="H1423" s="1674" t="s">
        <v>19809</v>
      </c>
      <c r="I1423" s="1674" t="s">
        <v>26357</v>
      </c>
      <c r="J1423" s="1675"/>
      <c r="K1423" s="607" t="s">
        <v>44272</v>
      </c>
      <c r="L1423" s="1662"/>
    </row>
    <row r="1424" spans="1:12" ht="51.75">
      <c r="A1424" s="1672">
        <v>159</v>
      </c>
      <c r="B1424" s="1677" t="s">
        <v>44631</v>
      </c>
      <c r="C1424" s="1678" t="s">
        <v>27359</v>
      </c>
      <c r="D1424" s="1679">
        <v>1</v>
      </c>
      <c r="E1424" s="1679">
        <v>7</v>
      </c>
      <c r="F1424" s="1679" t="s">
        <v>43648</v>
      </c>
      <c r="G1424" s="1679" t="s">
        <v>39982</v>
      </c>
      <c r="H1424" s="1674" t="s">
        <v>19809</v>
      </c>
      <c r="I1424" s="1674" t="s">
        <v>26357</v>
      </c>
      <c r="J1424" s="1675"/>
      <c r="K1424" s="607" t="s">
        <v>44272</v>
      </c>
      <c r="L1424" s="1662"/>
    </row>
    <row r="1425" spans="1:12" ht="69">
      <c r="A1425" s="1672">
        <v>160</v>
      </c>
      <c r="B1425" s="1677" t="s">
        <v>44632</v>
      </c>
      <c r="C1425" s="1678" t="s">
        <v>44633</v>
      </c>
      <c r="D1425" s="1679">
        <v>1</v>
      </c>
      <c r="E1425" s="1679">
        <v>23</v>
      </c>
      <c r="F1425" s="1679" t="s">
        <v>39911</v>
      </c>
      <c r="G1425" s="1679" t="s">
        <v>43654</v>
      </c>
      <c r="H1425" s="1674" t="s">
        <v>19809</v>
      </c>
      <c r="I1425" s="1674" t="s">
        <v>26357</v>
      </c>
      <c r="J1425" s="1675"/>
      <c r="K1425" s="607" t="s">
        <v>44272</v>
      </c>
      <c r="L1425" s="1662"/>
    </row>
    <row r="1426" spans="1:12" ht="51.75">
      <c r="A1426" s="1672">
        <v>161</v>
      </c>
      <c r="B1426" s="1677" t="s">
        <v>44634</v>
      </c>
      <c r="C1426" s="1678" t="s">
        <v>34092</v>
      </c>
      <c r="D1426" s="1679">
        <v>1</v>
      </c>
      <c r="E1426" s="1679">
        <v>6</v>
      </c>
      <c r="F1426" s="1679" t="s">
        <v>44259</v>
      </c>
      <c r="G1426" s="1679" t="s">
        <v>39903</v>
      </c>
      <c r="H1426" s="1674" t="s">
        <v>19809</v>
      </c>
      <c r="I1426" s="1674" t="s">
        <v>26357</v>
      </c>
      <c r="J1426" s="1675"/>
      <c r="K1426" s="607" t="s">
        <v>44272</v>
      </c>
      <c r="L1426" s="1662"/>
    </row>
    <row r="1427" spans="1:12" ht="51.75">
      <c r="A1427" s="1672">
        <v>162</v>
      </c>
      <c r="B1427" s="1677" t="s">
        <v>44635</v>
      </c>
      <c r="C1427" s="1678" t="s">
        <v>27356</v>
      </c>
      <c r="D1427" s="1679">
        <v>1</v>
      </c>
      <c r="E1427" s="1679">
        <v>4</v>
      </c>
      <c r="F1427" s="1679" t="s">
        <v>39938</v>
      </c>
      <c r="G1427" s="1679" t="s">
        <v>44061</v>
      </c>
      <c r="H1427" s="1674" t="s">
        <v>19809</v>
      </c>
      <c r="I1427" s="1674" t="s">
        <v>26357</v>
      </c>
      <c r="J1427" s="1675"/>
      <c r="K1427" s="607" t="s">
        <v>44272</v>
      </c>
      <c r="L1427" s="1662"/>
    </row>
    <row r="1428" spans="1:12" ht="34.5">
      <c r="A1428" s="1672">
        <v>163</v>
      </c>
      <c r="B1428" s="1677" t="s">
        <v>44636</v>
      </c>
      <c r="C1428" s="1678" t="s">
        <v>44637</v>
      </c>
      <c r="D1428" s="1679">
        <v>1</v>
      </c>
      <c r="E1428" s="1679">
        <v>3</v>
      </c>
      <c r="F1428" s="1679" t="s">
        <v>44259</v>
      </c>
      <c r="G1428" s="1679" t="s">
        <v>39903</v>
      </c>
      <c r="H1428" s="1674" t="s">
        <v>19809</v>
      </c>
      <c r="I1428" s="1674" t="s">
        <v>26357</v>
      </c>
      <c r="J1428" s="1675"/>
      <c r="K1428" s="607" t="s">
        <v>44272</v>
      </c>
      <c r="L1428" s="1662"/>
    </row>
    <row r="1429" spans="1:12" ht="34.5">
      <c r="A1429" s="1672">
        <v>164</v>
      </c>
      <c r="B1429" s="1677" t="s">
        <v>44638</v>
      </c>
      <c r="C1429" s="1678" t="s">
        <v>44022</v>
      </c>
      <c r="D1429" s="1679">
        <v>1</v>
      </c>
      <c r="E1429" s="1679">
        <v>3</v>
      </c>
      <c r="F1429" s="1679" t="s">
        <v>44259</v>
      </c>
      <c r="G1429" s="1679" t="s">
        <v>39903</v>
      </c>
      <c r="H1429" s="1674" t="s">
        <v>19809</v>
      </c>
      <c r="I1429" s="1674" t="s">
        <v>26357</v>
      </c>
      <c r="J1429" s="1675"/>
      <c r="K1429" s="607" t="s">
        <v>44272</v>
      </c>
      <c r="L1429" s="1662"/>
    </row>
    <row r="1430" spans="1:12" ht="34.5">
      <c r="A1430" s="1672">
        <v>165</v>
      </c>
      <c r="B1430" s="1673" t="s">
        <v>44639</v>
      </c>
      <c r="C1430" s="620" t="s">
        <v>34154</v>
      </c>
      <c r="D1430" s="607">
        <v>2</v>
      </c>
      <c r="E1430" s="607">
        <v>19</v>
      </c>
      <c r="F1430" s="607" t="s">
        <v>43654</v>
      </c>
      <c r="G1430" s="607" t="s">
        <v>40005</v>
      </c>
      <c r="H1430" s="1674" t="s">
        <v>19809</v>
      </c>
      <c r="I1430" s="1674" t="s">
        <v>26357</v>
      </c>
      <c r="J1430" s="1675"/>
      <c r="K1430" s="607" t="s">
        <v>41179</v>
      </c>
      <c r="L1430" s="1662"/>
    </row>
    <row r="1431" spans="1:12" ht="51.75">
      <c r="A1431" s="1672">
        <v>166</v>
      </c>
      <c r="B1431" s="1673" t="s">
        <v>44640</v>
      </c>
      <c r="C1431" s="620" t="s">
        <v>27404</v>
      </c>
      <c r="D1431" s="607">
        <v>1</v>
      </c>
      <c r="E1431" s="607">
        <v>23</v>
      </c>
      <c r="F1431" s="607" t="s">
        <v>39920</v>
      </c>
      <c r="G1431" s="607" t="s">
        <v>40005</v>
      </c>
      <c r="H1431" s="1674" t="s">
        <v>19809</v>
      </c>
      <c r="I1431" s="1674" t="s">
        <v>26357</v>
      </c>
      <c r="J1431" s="1675"/>
      <c r="K1431" s="607" t="s">
        <v>41179</v>
      </c>
      <c r="L1431" s="1662"/>
    </row>
    <row r="1432" spans="1:12" ht="86.25">
      <c r="A1432" s="1672">
        <v>167</v>
      </c>
      <c r="B1432" s="1673" t="s">
        <v>44641</v>
      </c>
      <c r="C1432" s="620" t="s">
        <v>44642</v>
      </c>
      <c r="D1432" s="607">
        <v>2</v>
      </c>
      <c r="E1432" s="607">
        <v>14</v>
      </c>
      <c r="F1432" s="607" t="s">
        <v>44643</v>
      </c>
      <c r="G1432" s="607" t="s">
        <v>40005</v>
      </c>
      <c r="H1432" s="1674" t="s">
        <v>19809</v>
      </c>
      <c r="I1432" s="1674" t="s">
        <v>26357</v>
      </c>
      <c r="J1432" s="1675"/>
      <c r="K1432" s="607" t="s">
        <v>41179</v>
      </c>
      <c r="L1432" s="1662"/>
    </row>
    <row r="1433" spans="1:12" ht="51.75">
      <c r="A1433" s="1672">
        <v>168</v>
      </c>
      <c r="B1433" s="1677" t="s">
        <v>44644</v>
      </c>
      <c r="C1433" s="1678" t="s">
        <v>27351</v>
      </c>
      <c r="D1433" s="1711">
        <v>1</v>
      </c>
      <c r="E1433" s="1679">
        <v>8</v>
      </c>
      <c r="F1433" s="1679" t="s">
        <v>39911</v>
      </c>
      <c r="G1433" s="1679" t="s">
        <v>39982</v>
      </c>
      <c r="H1433" s="1674" t="s">
        <v>19809</v>
      </c>
      <c r="I1433" s="1674" t="s">
        <v>26357</v>
      </c>
      <c r="J1433" s="1675"/>
      <c r="K1433" s="607" t="s">
        <v>44272</v>
      </c>
      <c r="L1433" s="1662"/>
    </row>
    <row r="1434" spans="1:12" ht="51.75">
      <c r="A1434" s="1672">
        <v>169</v>
      </c>
      <c r="B1434" s="1677" t="s">
        <v>44645</v>
      </c>
      <c r="C1434" s="1678" t="s">
        <v>27687</v>
      </c>
      <c r="D1434" s="1711">
        <v>1</v>
      </c>
      <c r="E1434" s="1679">
        <v>24</v>
      </c>
      <c r="F1434" s="1679" t="s">
        <v>39920</v>
      </c>
      <c r="G1434" s="1679" t="s">
        <v>39982</v>
      </c>
      <c r="H1434" s="1674" t="s">
        <v>19809</v>
      </c>
      <c r="I1434" s="1674" t="s">
        <v>26357</v>
      </c>
      <c r="J1434" s="1675"/>
      <c r="K1434" s="607" t="s">
        <v>44272</v>
      </c>
      <c r="L1434" s="1662"/>
    </row>
    <row r="1435" spans="1:12" ht="51.75">
      <c r="A1435" s="1672">
        <v>170</v>
      </c>
      <c r="B1435" s="1677" t="s">
        <v>44646</v>
      </c>
      <c r="C1435" s="1678" t="s">
        <v>27362</v>
      </c>
      <c r="D1435" s="1711">
        <v>1</v>
      </c>
      <c r="E1435" s="1679">
        <v>14</v>
      </c>
      <c r="F1435" s="1679" t="s">
        <v>39920</v>
      </c>
      <c r="G1435" s="1679" t="s">
        <v>39982</v>
      </c>
      <c r="H1435" s="1674" t="s">
        <v>19809</v>
      </c>
      <c r="I1435" s="1674" t="s">
        <v>26357</v>
      </c>
      <c r="J1435" s="1675"/>
      <c r="K1435" s="607" t="s">
        <v>44272</v>
      </c>
      <c r="L1435" s="1662"/>
    </row>
    <row r="1436" spans="1:12" ht="51.75">
      <c r="A1436" s="1672">
        <v>172</v>
      </c>
      <c r="B1436" s="1673" t="s">
        <v>44647</v>
      </c>
      <c r="C1436" s="620" t="s">
        <v>26780</v>
      </c>
      <c r="D1436" s="607">
        <v>2</v>
      </c>
      <c r="E1436" s="607">
        <v>7</v>
      </c>
      <c r="F1436" s="607" t="s">
        <v>39920</v>
      </c>
      <c r="G1436" s="607" t="s">
        <v>40093</v>
      </c>
      <c r="H1436" s="1674" t="s">
        <v>19809</v>
      </c>
      <c r="I1436" s="1674" t="s">
        <v>26357</v>
      </c>
      <c r="J1436" s="1675"/>
      <c r="K1436" s="607" t="s">
        <v>41179</v>
      </c>
      <c r="L1436" s="1662"/>
    </row>
    <row r="1437" spans="1:12" ht="31.5">
      <c r="A1437" s="1696">
        <v>173</v>
      </c>
      <c r="B1437" s="1690" t="s">
        <v>44648</v>
      </c>
      <c r="C1437" s="1712" t="s">
        <v>44649</v>
      </c>
      <c r="D1437" s="1692"/>
      <c r="E1437" s="1692"/>
      <c r="F1437" s="1692"/>
      <c r="G1437" s="1692"/>
      <c r="H1437" s="1713" t="s">
        <v>19809</v>
      </c>
      <c r="I1437" s="1713" t="s">
        <v>14977</v>
      </c>
      <c r="J1437" s="1675"/>
      <c r="K1437" s="1692" t="s">
        <v>44272</v>
      </c>
      <c r="L1437" s="1662"/>
    </row>
    <row r="1438" spans="1:12" ht="51.75">
      <c r="A1438" s="1672">
        <v>174</v>
      </c>
      <c r="B1438" s="1677" t="s">
        <v>44650</v>
      </c>
      <c r="C1438" s="1678" t="s">
        <v>34077</v>
      </c>
      <c r="D1438" s="1679">
        <v>1</v>
      </c>
      <c r="E1438" s="1679">
        <v>44</v>
      </c>
      <c r="F1438" s="1679" t="s">
        <v>39860</v>
      </c>
      <c r="G1438" s="1679" t="s">
        <v>39982</v>
      </c>
      <c r="H1438" s="1674" t="s">
        <v>19809</v>
      </c>
      <c r="I1438" s="1674" t="s">
        <v>26357</v>
      </c>
      <c r="J1438" s="1675"/>
      <c r="K1438" s="607" t="s">
        <v>44272</v>
      </c>
      <c r="L1438" s="1662"/>
    </row>
    <row r="1439" spans="1:12" ht="51.75">
      <c r="A1439" s="1672">
        <v>175</v>
      </c>
      <c r="B1439" s="1673" t="s">
        <v>44651</v>
      </c>
      <c r="C1439" s="620" t="s">
        <v>44652</v>
      </c>
      <c r="D1439" s="607">
        <v>1</v>
      </c>
      <c r="E1439" s="607">
        <v>18</v>
      </c>
      <c r="F1439" s="607" t="s">
        <v>39920</v>
      </c>
      <c r="G1439" s="607" t="s">
        <v>44653</v>
      </c>
      <c r="H1439" s="1674" t="s">
        <v>19809</v>
      </c>
      <c r="I1439" s="1674" t="s">
        <v>26357</v>
      </c>
      <c r="J1439" s="1675"/>
      <c r="K1439" s="607" t="s">
        <v>41179</v>
      </c>
      <c r="L1439" s="1662"/>
    </row>
    <row r="1440" spans="1:12" ht="51.75">
      <c r="A1440" s="1672">
        <v>176</v>
      </c>
      <c r="B1440" s="1673" t="s">
        <v>44654</v>
      </c>
      <c r="C1440" s="620" t="s">
        <v>44655</v>
      </c>
      <c r="D1440" s="607">
        <v>3</v>
      </c>
      <c r="E1440" s="607">
        <v>22</v>
      </c>
      <c r="F1440" s="607" t="s">
        <v>39927</v>
      </c>
      <c r="G1440" s="607" t="s">
        <v>44656</v>
      </c>
      <c r="H1440" s="1674" t="s">
        <v>19809</v>
      </c>
      <c r="I1440" s="1674" t="s">
        <v>26357</v>
      </c>
      <c r="J1440" s="1675"/>
      <c r="K1440" s="607" t="s">
        <v>41179</v>
      </c>
      <c r="L1440" s="1662"/>
    </row>
    <row r="1441" spans="1:12" ht="69">
      <c r="A1441" s="1672">
        <v>177</v>
      </c>
      <c r="B1441" s="1673" t="s">
        <v>44657</v>
      </c>
      <c r="C1441" s="620" t="s">
        <v>44658</v>
      </c>
      <c r="D1441" s="607">
        <v>1</v>
      </c>
      <c r="E1441" s="607">
        <v>28</v>
      </c>
      <c r="F1441" s="607" t="s">
        <v>43499</v>
      </c>
      <c r="G1441" s="607" t="s">
        <v>43673</v>
      </c>
      <c r="H1441" s="1674" t="s">
        <v>19809</v>
      </c>
      <c r="I1441" s="1674" t="s">
        <v>26357</v>
      </c>
      <c r="J1441" s="1675"/>
      <c r="K1441" s="607" t="s">
        <v>41179</v>
      </c>
      <c r="L1441" s="1662"/>
    </row>
    <row r="1442" spans="1:12" ht="34.5">
      <c r="A1442" s="1672">
        <v>178</v>
      </c>
      <c r="B1442" s="1677" t="s">
        <v>44659</v>
      </c>
      <c r="C1442" s="1678" t="s">
        <v>44629</v>
      </c>
      <c r="D1442" s="1711">
        <v>1</v>
      </c>
      <c r="E1442" s="1679">
        <v>4</v>
      </c>
      <c r="F1442" s="1679" t="s">
        <v>43637</v>
      </c>
      <c r="G1442" s="1679" t="s">
        <v>39959</v>
      </c>
      <c r="H1442" s="1674" t="s">
        <v>19809</v>
      </c>
      <c r="I1442" s="1674" t="s">
        <v>26357</v>
      </c>
      <c r="J1442" s="1675"/>
      <c r="K1442" s="607" t="s">
        <v>44272</v>
      </c>
      <c r="L1442" s="1662"/>
    </row>
    <row r="1443" spans="1:12" ht="34.5">
      <c r="A1443" s="1672">
        <v>179</v>
      </c>
      <c r="B1443" s="1677" t="s">
        <v>44660</v>
      </c>
      <c r="C1443" s="1678" t="s">
        <v>27451</v>
      </c>
      <c r="D1443" s="1711">
        <v>1</v>
      </c>
      <c r="E1443" s="1679">
        <v>10</v>
      </c>
      <c r="F1443" s="1679" t="s">
        <v>43637</v>
      </c>
      <c r="G1443" s="1679" t="s">
        <v>39959</v>
      </c>
      <c r="H1443" s="1674" t="s">
        <v>19809</v>
      </c>
      <c r="I1443" s="1674" t="s">
        <v>26357</v>
      </c>
      <c r="J1443" s="1675"/>
      <c r="K1443" s="607" t="s">
        <v>44272</v>
      </c>
      <c r="L1443" s="1662"/>
    </row>
    <row r="1444" spans="1:12" ht="34.5">
      <c r="A1444" s="1672">
        <v>180</v>
      </c>
      <c r="B1444" s="1677" t="s">
        <v>44661</v>
      </c>
      <c r="C1444" s="1678" t="s">
        <v>27451</v>
      </c>
      <c r="D1444" s="1711">
        <v>1</v>
      </c>
      <c r="E1444" s="1679">
        <v>42</v>
      </c>
      <c r="F1444" s="1679" t="s">
        <v>43499</v>
      </c>
      <c r="G1444" s="1679" t="s">
        <v>39982</v>
      </c>
      <c r="H1444" s="1674" t="s">
        <v>19809</v>
      </c>
      <c r="I1444" s="1674" t="s">
        <v>26357</v>
      </c>
      <c r="J1444" s="1675"/>
      <c r="K1444" s="607" t="s">
        <v>44272</v>
      </c>
      <c r="L1444" s="1662"/>
    </row>
    <row r="1445" spans="1:12" ht="51.75">
      <c r="A1445" s="1672">
        <v>181</v>
      </c>
      <c r="B1445" s="1677" t="s">
        <v>44662</v>
      </c>
      <c r="C1445" s="1678" t="s">
        <v>27356</v>
      </c>
      <c r="D1445" s="1711">
        <v>1</v>
      </c>
      <c r="E1445" s="1679">
        <v>7</v>
      </c>
      <c r="F1445" s="1679" t="s">
        <v>43648</v>
      </c>
      <c r="G1445" s="1679" t="s">
        <v>39982</v>
      </c>
      <c r="H1445" s="1674" t="s">
        <v>19809</v>
      </c>
      <c r="I1445" s="1674" t="s">
        <v>26357</v>
      </c>
      <c r="J1445" s="1675"/>
      <c r="K1445" s="607" t="s">
        <v>44272</v>
      </c>
      <c r="L1445" s="1662"/>
    </row>
    <row r="1446" spans="1:12" ht="51.75">
      <c r="A1446" s="1672">
        <v>182</v>
      </c>
      <c r="B1446" s="1673" t="s">
        <v>44663</v>
      </c>
      <c r="C1446" s="620" t="s">
        <v>44664</v>
      </c>
      <c r="D1446" s="607">
        <v>4</v>
      </c>
      <c r="E1446" s="607">
        <v>29</v>
      </c>
      <c r="F1446" s="607" t="s">
        <v>39933</v>
      </c>
      <c r="G1446" s="607" t="s">
        <v>43679</v>
      </c>
      <c r="H1446" s="1674" t="s">
        <v>19809</v>
      </c>
      <c r="I1446" s="1674" t="s">
        <v>26357</v>
      </c>
      <c r="J1446" s="1675"/>
      <c r="K1446" s="607" t="s">
        <v>41179</v>
      </c>
      <c r="L1446" s="1662"/>
    </row>
    <row r="1447" spans="1:12" ht="86.25">
      <c r="A1447" s="1672">
        <v>183</v>
      </c>
      <c r="B1447" s="1673" t="s">
        <v>44665</v>
      </c>
      <c r="C1447" s="620" t="s">
        <v>44597</v>
      </c>
      <c r="D1447" s="607">
        <v>2</v>
      </c>
      <c r="E1447" s="607">
        <v>37</v>
      </c>
      <c r="F1447" s="607" t="s">
        <v>39938</v>
      </c>
      <c r="G1447" s="607" t="s">
        <v>43887</v>
      </c>
      <c r="H1447" s="1674" t="s">
        <v>19809</v>
      </c>
      <c r="I1447" s="1674" t="s">
        <v>26357</v>
      </c>
      <c r="J1447" s="1675"/>
      <c r="K1447" s="607" t="s">
        <v>41179</v>
      </c>
      <c r="L1447" s="1662"/>
    </row>
    <row r="1448" spans="1:12" ht="34.5">
      <c r="A1448" s="1676">
        <v>184</v>
      </c>
      <c r="B1448" s="1677" t="s">
        <v>44666</v>
      </c>
      <c r="C1448" s="1678" t="s">
        <v>27870</v>
      </c>
      <c r="D1448" s="1679">
        <v>1</v>
      </c>
      <c r="E1448" s="1679">
        <v>6</v>
      </c>
      <c r="F1448" s="1679" t="s">
        <v>39933</v>
      </c>
      <c r="G1448" s="1679" t="s">
        <v>39982</v>
      </c>
      <c r="H1448" s="1681" t="s">
        <v>19809</v>
      </c>
      <c r="I1448" s="1681" t="s">
        <v>26357</v>
      </c>
      <c r="J1448" s="1710"/>
      <c r="K1448" s="1679" t="s">
        <v>41179</v>
      </c>
      <c r="L1448" s="1682"/>
    </row>
    <row r="1449" spans="1:12" ht="69">
      <c r="A1449" s="1672">
        <v>185</v>
      </c>
      <c r="B1449" s="1673" t="s">
        <v>44667</v>
      </c>
      <c r="C1449" s="620" t="s">
        <v>44668</v>
      </c>
      <c r="D1449" s="607">
        <v>3</v>
      </c>
      <c r="E1449" s="607">
        <v>60</v>
      </c>
      <c r="F1449" s="607" t="s">
        <v>39938</v>
      </c>
      <c r="G1449" s="607" t="s">
        <v>42376</v>
      </c>
      <c r="H1449" s="1674" t="s">
        <v>19809</v>
      </c>
      <c r="I1449" s="1674" t="s">
        <v>26357</v>
      </c>
      <c r="J1449" s="1675"/>
      <c r="K1449" s="607" t="s">
        <v>41179</v>
      </c>
      <c r="L1449" s="1662"/>
    </row>
    <row r="1450" spans="1:12" ht="34.5">
      <c r="A1450" s="1696">
        <v>186</v>
      </c>
      <c r="B1450" s="1714" t="s">
        <v>44669</v>
      </c>
      <c r="C1450" s="1715" t="s">
        <v>44629</v>
      </c>
      <c r="D1450" s="1716">
        <v>24</v>
      </c>
      <c r="E1450" s="1716">
        <v>1</v>
      </c>
      <c r="F1450" s="1692"/>
      <c r="G1450" s="1692"/>
      <c r="H1450" s="1713" t="s">
        <v>19809</v>
      </c>
      <c r="I1450" s="1713" t="s">
        <v>26357</v>
      </c>
      <c r="J1450" s="1675"/>
      <c r="K1450" s="1692" t="s">
        <v>41179</v>
      </c>
      <c r="L1450" s="1662"/>
    </row>
    <row r="1451" spans="1:12" ht="34.5">
      <c r="A1451" s="1676">
        <v>187</v>
      </c>
      <c r="B1451" s="1677" t="s">
        <v>44670</v>
      </c>
      <c r="C1451" s="1678" t="s">
        <v>44629</v>
      </c>
      <c r="D1451" s="1679">
        <v>1</v>
      </c>
      <c r="E1451" s="1679">
        <v>5</v>
      </c>
      <c r="F1451" s="1679" t="s">
        <v>39938</v>
      </c>
      <c r="G1451" s="1679" t="s">
        <v>39947</v>
      </c>
      <c r="H1451" s="1681" t="s">
        <v>19809</v>
      </c>
      <c r="I1451" s="1681" t="s">
        <v>26357</v>
      </c>
      <c r="J1451" s="1710"/>
      <c r="K1451" s="1679" t="s">
        <v>41179</v>
      </c>
      <c r="L1451" s="1682"/>
    </row>
    <row r="1452" spans="1:12" ht="69">
      <c r="A1452" s="1672">
        <v>188</v>
      </c>
      <c r="B1452" s="1673" t="s">
        <v>44671</v>
      </c>
      <c r="C1452" s="620" t="s">
        <v>44672</v>
      </c>
      <c r="D1452" s="607">
        <v>2</v>
      </c>
      <c r="E1452" s="607">
        <v>2</v>
      </c>
      <c r="F1452" s="607" t="s">
        <v>43499</v>
      </c>
      <c r="G1452" s="607" t="s">
        <v>40002</v>
      </c>
      <c r="H1452" s="1674" t="s">
        <v>19809</v>
      </c>
      <c r="I1452" s="1674" t="s">
        <v>26357</v>
      </c>
      <c r="J1452" s="1675"/>
      <c r="K1452" s="607" t="s">
        <v>41179</v>
      </c>
      <c r="L1452" s="1662"/>
    </row>
    <row r="1453" spans="1:12" ht="69">
      <c r="A1453" s="1672">
        <v>189</v>
      </c>
      <c r="B1453" s="1673" t="s">
        <v>44673</v>
      </c>
      <c r="C1453" s="620" t="s">
        <v>44674</v>
      </c>
      <c r="D1453" s="607">
        <v>2</v>
      </c>
      <c r="E1453" s="607">
        <v>10</v>
      </c>
      <c r="F1453" s="607" t="s">
        <v>43499</v>
      </c>
      <c r="G1453" s="607" t="s">
        <v>44074</v>
      </c>
      <c r="H1453" s="1674" t="s">
        <v>19809</v>
      </c>
      <c r="I1453" s="1674" t="s">
        <v>26357</v>
      </c>
      <c r="J1453" s="1675"/>
      <c r="K1453" s="607" t="s">
        <v>41179</v>
      </c>
      <c r="L1453" s="1662"/>
    </row>
    <row r="1454" spans="1:12" ht="69">
      <c r="A1454" s="1672">
        <v>190</v>
      </c>
      <c r="B1454" s="1673" t="s">
        <v>44675</v>
      </c>
      <c r="C1454" s="620" t="s">
        <v>44676</v>
      </c>
      <c r="D1454" s="607">
        <v>2</v>
      </c>
      <c r="E1454" s="607">
        <v>11</v>
      </c>
      <c r="F1454" s="607" t="s">
        <v>43499</v>
      </c>
      <c r="G1454" s="607" t="s">
        <v>40022</v>
      </c>
      <c r="H1454" s="1674" t="s">
        <v>19809</v>
      </c>
      <c r="I1454" s="1674" t="s">
        <v>26357</v>
      </c>
      <c r="J1454" s="1675"/>
      <c r="K1454" s="607" t="s">
        <v>41179</v>
      </c>
      <c r="L1454" s="1662"/>
    </row>
    <row r="1455" spans="1:12" ht="86.25">
      <c r="A1455" s="1672">
        <v>191</v>
      </c>
      <c r="B1455" s="1673" t="s">
        <v>44677</v>
      </c>
      <c r="C1455" s="620" t="s">
        <v>44678</v>
      </c>
      <c r="D1455" s="607">
        <v>1</v>
      </c>
      <c r="E1455" s="607">
        <v>5</v>
      </c>
      <c r="F1455" s="607" t="s">
        <v>43654</v>
      </c>
      <c r="G1455" s="607"/>
      <c r="H1455" s="1674" t="s">
        <v>19809</v>
      </c>
      <c r="I1455" s="1674" t="s">
        <v>14977</v>
      </c>
      <c r="J1455" s="1675"/>
      <c r="K1455" s="607" t="s">
        <v>44428</v>
      </c>
      <c r="L1455" s="1662"/>
    </row>
    <row r="1456" spans="1:12" ht="34.5">
      <c r="A1456" s="1672">
        <v>192</v>
      </c>
      <c r="B1456" s="1677" t="s">
        <v>44679</v>
      </c>
      <c r="C1456" s="1678" t="s">
        <v>27541</v>
      </c>
      <c r="D1456" s="1711">
        <v>1</v>
      </c>
      <c r="E1456" s="1679">
        <v>1</v>
      </c>
      <c r="F1456" s="1679" t="s">
        <v>39947</v>
      </c>
      <c r="G1456" s="1679" t="s">
        <v>39999</v>
      </c>
      <c r="H1456" s="1674" t="s">
        <v>19809</v>
      </c>
      <c r="I1456" s="1674" t="s">
        <v>26357</v>
      </c>
      <c r="J1456" s="1675"/>
      <c r="K1456" s="607" t="s">
        <v>44272</v>
      </c>
      <c r="L1456" s="1662"/>
    </row>
    <row r="1457" spans="1:12" ht="51.75">
      <c r="A1457" s="1672">
        <v>193</v>
      </c>
      <c r="B1457" s="1677" t="s">
        <v>44680</v>
      </c>
      <c r="C1457" s="1678" t="s">
        <v>27475</v>
      </c>
      <c r="D1457" s="1711">
        <v>1</v>
      </c>
      <c r="E1457" s="1679">
        <v>8</v>
      </c>
      <c r="F1457" s="1679" t="s">
        <v>39947</v>
      </c>
      <c r="G1457" s="1679" t="s">
        <v>39999</v>
      </c>
      <c r="H1457" s="1674" t="s">
        <v>19809</v>
      </c>
      <c r="I1457" s="1674" t="s">
        <v>26357</v>
      </c>
      <c r="J1457" s="1675"/>
      <c r="K1457" s="607" t="s">
        <v>44272</v>
      </c>
      <c r="L1457" s="1662"/>
    </row>
    <row r="1458" spans="1:12" ht="51.75">
      <c r="A1458" s="1672">
        <v>194</v>
      </c>
      <c r="B1458" s="1677" t="s">
        <v>44681</v>
      </c>
      <c r="C1458" s="1678" t="s">
        <v>44682</v>
      </c>
      <c r="D1458" s="1711">
        <v>1</v>
      </c>
      <c r="E1458" s="1679">
        <v>10</v>
      </c>
      <c r="F1458" s="1679" t="s">
        <v>39947</v>
      </c>
      <c r="G1458" s="1679" t="s">
        <v>39999</v>
      </c>
      <c r="H1458" s="1674" t="s">
        <v>19809</v>
      </c>
      <c r="I1458" s="1674" t="s">
        <v>26357</v>
      </c>
      <c r="J1458" s="1675"/>
      <c r="K1458" s="607" t="s">
        <v>44272</v>
      </c>
      <c r="L1458" s="1662"/>
    </row>
    <row r="1459" spans="1:12" ht="34.5">
      <c r="A1459" s="1672">
        <v>195</v>
      </c>
      <c r="B1459" s="1673" t="s">
        <v>44683</v>
      </c>
      <c r="C1459" s="620" t="s">
        <v>44684</v>
      </c>
      <c r="D1459" s="607">
        <v>1</v>
      </c>
      <c r="E1459" s="607">
        <v>11</v>
      </c>
      <c r="F1459" s="607" t="s">
        <v>39947</v>
      </c>
      <c r="G1459" s="607" t="s">
        <v>40005</v>
      </c>
      <c r="H1459" s="1674" t="s">
        <v>19809</v>
      </c>
      <c r="I1459" s="1674" t="s">
        <v>26357</v>
      </c>
      <c r="J1459" s="1675"/>
      <c r="K1459" s="607" t="s">
        <v>41179</v>
      </c>
      <c r="L1459" s="1662"/>
    </row>
    <row r="1460" spans="1:12" ht="120.75">
      <c r="A1460" s="1672">
        <v>196</v>
      </c>
      <c r="B1460" s="1673" t="s">
        <v>44685</v>
      </c>
      <c r="C1460" s="620" t="s">
        <v>44686</v>
      </c>
      <c r="D1460" s="607">
        <v>1</v>
      </c>
      <c r="E1460" s="607">
        <v>25</v>
      </c>
      <c r="F1460" s="607" t="s">
        <v>39947</v>
      </c>
      <c r="G1460" s="607" t="s">
        <v>40096</v>
      </c>
      <c r="H1460" s="1674" t="s">
        <v>19809</v>
      </c>
      <c r="I1460" s="1674" t="s">
        <v>26357</v>
      </c>
      <c r="J1460" s="1675"/>
      <c r="K1460" s="607" t="s">
        <v>41179</v>
      </c>
      <c r="L1460" s="1662"/>
    </row>
    <row r="1461" spans="1:12" ht="31.5">
      <c r="A1461" s="1672">
        <v>197</v>
      </c>
      <c r="B1461" s="1673" t="s">
        <v>44687</v>
      </c>
      <c r="C1461" s="620" t="s">
        <v>44688</v>
      </c>
      <c r="D1461" s="607">
        <v>3</v>
      </c>
      <c r="E1461" s="607">
        <v>10</v>
      </c>
      <c r="F1461" s="607" t="s">
        <v>39952</v>
      </c>
      <c r="G1461" s="607" t="s">
        <v>40250</v>
      </c>
      <c r="H1461" s="1674" t="s">
        <v>19809</v>
      </c>
      <c r="I1461" s="1674" t="s">
        <v>26357</v>
      </c>
      <c r="J1461" s="1675"/>
      <c r="K1461" s="607" t="s">
        <v>41179</v>
      </c>
      <c r="L1461" s="1662"/>
    </row>
    <row r="1462" spans="1:12" ht="31.5">
      <c r="A1462" s="1672">
        <v>198</v>
      </c>
      <c r="B1462" s="1673" t="s">
        <v>44689</v>
      </c>
      <c r="C1462" s="620" t="s">
        <v>14336</v>
      </c>
      <c r="D1462" s="607">
        <v>3</v>
      </c>
      <c r="E1462" s="607">
        <v>75</v>
      </c>
      <c r="F1462" s="607" t="s">
        <v>39952</v>
      </c>
      <c r="G1462" s="607" t="s">
        <v>40102</v>
      </c>
      <c r="H1462" s="1674" t="s">
        <v>19809</v>
      </c>
      <c r="I1462" s="1674" t="s">
        <v>26357</v>
      </c>
      <c r="J1462" s="1675"/>
      <c r="K1462" s="607" t="s">
        <v>41179</v>
      </c>
      <c r="L1462" s="1662"/>
    </row>
    <row r="1463" spans="1:12" ht="103.5">
      <c r="A1463" s="1672">
        <v>199</v>
      </c>
      <c r="B1463" s="1673" t="s">
        <v>44690</v>
      </c>
      <c r="C1463" s="620" t="s">
        <v>41515</v>
      </c>
      <c r="D1463" s="607">
        <v>3</v>
      </c>
      <c r="E1463" s="607">
        <v>21</v>
      </c>
      <c r="F1463" s="607" t="s">
        <v>44374</v>
      </c>
      <c r="G1463" s="607" t="s">
        <v>40019</v>
      </c>
      <c r="H1463" s="1674" t="s">
        <v>19809</v>
      </c>
      <c r="I1463" s="1674" t="s">
        <v>26357</v>
      </c>
      <c r="J1463" s="1675"/>
      <c r="K1463" s="607" t="s">
        <v>41179</v>
      </c>
      <c r="L1463" s="1662"/>
    </row>
    <row r="1464" spans="1:12" ht="51.75">
      <c r="A1464" s="1672">
        <v>200</v>
      </c>
      <c r="B1464" s="1673" t="s">
        <v>44691</v>
      </c>
      <c r="C1464" s="620" t="s">
        <v>44692</v>
      </c>
      <c r="D1464" s="607">
        <v>1</v>
      </c>
      <c r="E1464" s="607">
        <v>2</v>
      </c>
      <c r="F1464" s="607" t="s">
        <v>39947</v>
      </c>
      <c r="G1464" s="607" t="s">
        <v>40005</v>
      </c>
      <c r="H1464" s="1674" t="s">
        <v>19809</v>
      </c>
      <c r="I1464" s="1674" t="s">
        <v>26357</v>
      </c>
      <c r="J1464" s="1675"/>
      <c r="K1464" s="607" t="s">
        <v>41179</v>
      </c>
      <c r="L1464" s="1662"/>
    </row>
    <row r="1465" spans="1:12" ht="86.25">
      <c r="A1465" s="1672">
        <v>201</v>
      </c>
      <c r="B1465" s="1673" t="s">
        <v>44693</v>
      </c>
      <c r="C1465" s="620" t="s">
        <v>44694</v>
      </c>
      <c r="D1465" s="607">
        <v>2</v>
      </c>
      <c r="E1465" s="607">
        <v>8</v>
      </c>
      <c r="F1465" s="607" t="s">
        <v>39952</v>
      </c>
      <c r="G1465" s="607" t="s">
        <v>40005</v>
      </c>
      <c r="H1465" s="1674" t="s">
        <v>19809</v>
      </c>
      <c r="I1465" s="1674" t="s">
        <v>26357</v>
      </c>
      <c r="J1465" s="1675"/>
      <c r="K1465" s="607" t="s">
        <v>41179</v>
      </c>
      <c r="L1465" s="1662"/>
    </row>
    <row r="1466" spans="1:12" ht="69">
      <c r="A1466" s="1672">
        <v>202</v>
      </c>
      <c r="B1466" s="1673" t="s">
        <v>44695</v>
      </c>
      <c r="C1466" s="620" t="s">
        <v>44696</v>
      </c>
      <c r="D1466" s="607">
        <v>1</v>
      </c>
      <c r="E1466" s="607">
        <v>10</v>
      </c>
      <c r="F1466" s="607" t="s">
        <v>39952</v>
      </c>
      <c r="G1466" s="607" t="s">
        <v>43887</v>
      </c>
      <c r="H1466" s="1674" t="s">
        <v>19809</v>
      </c>
      <c r="I1466" s="1674" t="s">
        <v>26357</v>
      </c>
      <c r="J1466" s="1675"/>
      <c r="K1466" s="607" t="s">
        <v>41179</v>
      </c>
      <c r="L1466" s="1662"/>
    </row>
    <row r="1467" spans="1:12" ht="69">
      <c r="A1467" s="1672">
        <v>203</v>
      </c>
      <c r="B1467" s="1673" t="s">
        <v>44697</v>
      </c>
      <c r="C1467" s="620" t="s">
        <v>44698</v>
      </c>
      <c r="D1467" s="607">
        <v>1</v>
      </c>
      <c r="E1467" s="607">
        <v>32</v>
      </c>
      <c r="F1467" s="607" t="s">
        <v>44374</v>
      </c>
      <c r="G1467" s="607" t="s">
        <v>44699</v>
      </c>
      <c r="H1467" s="1674" t="s">
        <v>19809</v>
      </c>
      <c r="I1467" s="1674" t="s">
        <v>26357</v>
      </c>
      <c r="J1467" s="1675"/>
      <c r="K1467" s="607" t="s">
        <v>41179</v>
      </c>
      <c r="L1467" s="1662"/>
    </row>
    <row r="1468" spans="1:12" ht="51.75">
      <c r="A1468" s="1676">
        <v>204</v>
      </c>
      <c r="B1468" s="1677" t="s">
        <v>44700</v>
      </c>
      <c r="C1468" s="1678" t="s">
        <v>44682</v>
      </c>
      <c r="D1468" s="1679">
        <v>1</v>
      </c>
      <c r="E1468" s="1679">
        <v>21</v>
      </c>
      <c r="F1468" s="1679" t="s">
        <v>40086</v>
      </c>
      <c r="G1468" s="1679" t="s">
        <v>39999</v>
      </c>
      <c r="H1468" s="1681" t="s">
        <v>19809</v>
      </c>
      <c r="I1468" s="1681" t="s">
        <v>26357</v>
      </c>
      <c r="J1468" s="1710"/>
      <c r="K1468" s="1679" t="s">
        <v>41179</v>
      </c>
      <c r="L1468" s="1682"/>
    </row>
    <row r="1469" spans="1:12" ht="51.75">
      <c r="A1469" s="1672">
        <v>205</v>
      </c>
      <c r="B1469" s="1673" t="s">
        <v>44701</v>
      </c>
      <c r="C1469" s="620" t="s">
        <v>44702</v>
      </c>
      <c r="D1469" s="607">
        <v>1</v>
      </c>
      <c r="E1469" s="607">
        <v>25</v>
      </c>
      <c r="F1469" s="607" t="s">
        <v>40086</v>
      </c>
      <c r="G1469" s="607" t="s">
        <v>43887</v>
      </c>
      <c r="H1469" s="1674" t="s">
        <v>19809</v>
      </c>
      <c r="I1469" s="1674" t="s">
        <v>26357</v>
      </c>
      <c r="J1469" s="1675"/>
      <c r="K1469" s="607" t="s">
        <v>41179</v>
      </c>
      <c r="L1469" s="1662"/>
    </row>
    <row r="1470" spans="1:12" ht="51.75">
      <c r="A1470" s="1672">
        <v>206</v>
      </c>
      <c r="B1470" s="1673" t="s">
        <v>44703</v>
      </c>
      <c r="C1470" s="620" t="s">
        <v>34500</v>
      </c>
      <c r="D1470" s="607">
        <v>1</v>
      </c>
      <c r="E1470" s="607">
        <v>5</v>
      </c>
      <c r="F1470" s="607" t="s">
        <v>40086</v>
      </c>
      <c r="G1470" s="607" t="s">
        <v>40005</v>
      </c>
      <c r="H1470" s="1674" t="s">
        <v>19809</v>
      </c>
      <c r="I1470" s="1674" t="s">
        <v>26357</v>
      </c>
      <c r="J1470" s="1675"/>
      <c r="K1470" s="607" t="s">
        <v>41179</v>
      </c>
      <c r="L1470" s="1662"/>
    </row>
    <row r="1471" spans="1:12" ht="51.75">
      <c r="A1471" s="1672">
        <v>207</v>
      </c>
      <c r="B1471" s="1673" t="s">
        <v>44704</v>
      </c>
      <c r="C1471" s="620" t="s">
        <v>44705</v>
      </c>
      <c r="D1471" s="607">
        <v>1</v>
      </c>
      <c r="E1471" s="607">
        <v>7</v>
      </c>
      <c r="F1471" s="607" t="s">
        <v>40054</v>
      </c>
      <c r="G1471" s="607" t="s">
        <v>43679</v>
      </c>
      <c r="H1471" s="1674" t="s">
        <v>19809</v>
      </c>
      <c r="I1471" s="1674" t="s">
        <v>26357</v>
      </c>
      <c r="J1471" s="1675"/>
      <c r="K1471" s="607" t="s">
        <v>41179</v>
      </c>
      <c r="L1471" s="1662"/>
    </row>
    <row r="1472" spans="1:12" ht="34.5">
      <c r="A1472" s="1672">
        <v>208</v>
      </c>
      <c r="B1472" s="1677" t="s">
        <v>44706</v>
      </c>
      <c r="C1472" s="1678" t="s">
        <v>44707</v>
      </c>
      <c r="D1472" s="1711">
        <v>1</v>
      </c>
      <c r="E1472" s="1679">
        <v>101</v>
      </c>
      <c r="F1472" s="1679" t="s">
        <v>40002</v>
      </c>
      <c r="G1472" s="1679" t="s">
        <v>39999</v>
      </c>
      <c r="H1472" s="1674" t="s">
        <v>19809</v>
      </c>
      <c r="I1472" s="1674" t="s">
        <v>26357</v>
      </c>
      <c r="J1472" s="1675"/>
      <c r="K1472" s="607" t="s">
        <v>44272</v>
      </c>
      <c r="L1472" s="1662"/>
    </row>
    <row r="1473" spans="1:12" ht="51.75">
      <c r="A1473" s="1672">
        <v>209</v>
      </c>
      <c r="B1473" s="1677" t="s">
        <v>44708</v>
      </c>
      <c r="C1473" s="1678" t="s">
        <v>27475</v>
      </c>
      <c r="D1473" s="1711">
        <v>1</v>
      </c>
      <c r="E1473" s="1679">
        <v>2</v>
      </c>
      <c r="F1473" s="1679" t="s">
        <v>39963</v>
      </c>
      <c r="G1473" s="1679" t="s">
        <v>39999</v>
      </c>
      <c r="H1473" s="1674" t="s">
        <v>19809</v>
      </c>
      <c r="I1473" s="1674" t="s">
        <v>26357</v>
      </c>
      <c r="J1473" s="1675"/>
      <c r="K1473" s="607" t="s">
        <v>44272</v>
      </c>
      <c r="L1473" s="1662"/>
    </row>
    <row r="1474" spans="1:12" ht="51.75">
      <c r="A1474" s="1672">
        <v>210</v>
      </c>
      <c r="B1474" s="1677" t="s">
        <v>44709</v>
      </c>
      <c r="C1474" s="1678" t="s">
        <v>27872</v>
      </c>
      <c r="D1474" s="1711">
        <v>1</v>
      </c>
      <c r="E1474" s="1679">
        <v>3</v>
      </c>
      <c r="F1474" s="1679" t="s">
        <v>39963</v>
      </c>
      <c r="G1474" s="1679" t="s">
        <v>39999</v>
      </c>
      <c r="H1474" s="1674" t="s">
        <v>19809</v>
      </c>
      <c r="I1474" s="1674" t="s">
        <v>26357</v>
      </c>
      <c r="J1474" s="1675"/>
      <c r="K1474" s="607" t="s">
        <v>44272</v>
      </c>
      <c r="L1474" s="1662"/>
    </row>
    <row r="1475" spans="1:12" ht="69">
      <c r="A1475" s="1672">
        <v>211</v>
      </c>
      <c r="B1475" s="1673" t="s">
        <v>44710</v>
      </c>
      <c r="C1475" s="620" t="s">
        <v>27053</v>
      </c>
      <c r="D1475" s="607">
        <v>5</v>
      </c>
      <c r="E1475" s="607">
        <v>218</v>
      </c>
      <c r="F1475" s="607" t="s">
        <v>32318</v>
      </c>
      <c r="G1475" s="607"/>
      <c r="H1475" s="1674" t="s">
        <v>19809</v>
      </c>
      <c r="I1475" s="1674" t="s">
        <v>14977</v>
      </c>
      <c r="J1475" s="1675"/>
      <c r="K1475" s="607" t="s">
        <v>44308</v>
      </c>
      <c r="L1475" s="1662"/>
    </row>
    <row r="1476" spans="1:12" ht="51.75">
      <c r="A1476" s="1672">
        <v>212</v>
      </c>
      <c r="B1476" s="1677" t="s">
        <v>44711</v>
      </c>
      <c r="C1476" s="1678" t="s">
        <v>27475</v>
      </c>
      <c r="D1476" s="1711">
        <v>1</v>
      </c>
      <c r="E1476" s="1679">
        <v>3</v>
      </c>
      <c r="F1476" s="1679" t="s">
        <v>39999</v>
      </c>
      <c r="G1476" s="1679" t="s">
        <v>44037</v>
      </c>
      <c r="H1476" s="1674" t="s">
        <v>19809</v>
      </c>
      <c r="I1476" s="1674" t="s">
        <v>26357</v>
      </c>
      <c r="J1476" s="1675"/>
      <c r="K1476" s="607" t="s">
        <v>44272</v>
      </c>
      <c r="L1476" s="1662"/>
    </row>
    <row r="1477" spans="1:12" ht="51.75">
      <c r="A1477" s="1672">
        <v>213</v>
      </c>
      <c r="B1477" s="1677" t="s">
        <v>44712</v>
      </c>
      <c r="C1477" s="1678" t="s">
        <v>27356</v>
      </c>
      <c r="D1477" s="1711">
        <v>1</v>
      </c>
      <c r="E1477" s="1679">
        <v>2</v>
      </c>
      <c r="F1477" s="1679" t="s">
        <v>39999</v>
      </c>
      <c r="G1477" s="1679" t="s">
        <v>44037</v>
      </c>
      <c r="H1477" s="1674" t="s">
        <v>19809</v>
      </c>
      <c r="I1477" s="1674" t="s">
        <v>26357</v>
      </c>
      <c r="J1477" s="1675"/>
      <c r="K1477" s="607" t="s">
        <v>44272</v>
      </c>
      <c r="L1477" s="1662"/>
    </row>
    <row r="1478" spans="1:12" ht="51.75">
      <c r="A1478" s="1672">
        <v>214</v>
      </c>
      <c r="B1478" s="1677" t="s">
        <v>44713</v>
      </c>
      <c r="C1478" s="1678" t="s">
        <v>27351</v>
      </c>
      <c r="D1478" s="1711">
        <v>1</v>
      </c>
      <c r="E1478" s="1679">
        <v>21</v>
      </c>
      <c r="F1478" s="1679" t="s">
        <v>39999</v>
      </c>
      <c r="G1478" s="1679" t="s">
        <v>40057</v>
      </c>
      <c r="H1478" s="1674" t="s">
        <v>19809</v>
      </c>
      <c r="I1478" s="1674" t="s">
        <v>26357</v>
      </c>
      <c r="J1478" s="1675"/>
      <c r="K1478" s="607" t="s">
        <v>44272</v>
      </c>
      <c r="L1478" s="1662"/>
    </row>
    <row r="1479" spans="1:12" ht="34.5">
      <c r="A1479" s="1672">
        <v>215</v>
      </c>
      <c r="B1479" s="1677" t="s">
        <v>44714</v>
      </c>
      <c r="C1479" s="1678" t="s">
        <v>27541</v>
      </c>
      <c r="D1479" s="1711">
        <v>1</v>
      </c>
      <c r="E1479" s="1679">
        <v>8</v>
      </c>
      <c r="F1479" s="1679" t="s">
        <v>42401</v>
      </c>
      <c r="G1479" s="1679" t="s">
        <v>43504</v>
      </c>
      <c r="H1479" s="1674" t="s">
        <v>19809</v>
      </c>
      <c r="I1479" s="1674" t="s">
        <v>26357</v>
      </c>
      <c r="J1479" s="1675"/>
      <c r="K1479" s="607" t="s">
        <v>44272</v>
      </c>
      <c r="L1479" s="1662"/>
    </row>
    <row r="1480" spans="1:12" ht="34.5">
      <c r="A1480" s="1672">
        <v>216</v>
      </c>
      <c r="B1480" s="1677" t="s">
        <v>44715</v>
      </c>
      <c r="C1480" s="1678" t="s">
        <v>27870</v>
      </c>
      <c r="D1480" s="1711">
        <v>1</v>
      </c>
      <c r="E1480" s="1679">
        <v>5</v>
      </c>
      <c r="F1480" s="1679" t="s">
        <v>42401</v>
      </c>
      <c r="G1480" s="1679" t="s">
        <v>44037</v>
      </c>
      <c r="H1480" s="1674" t="s">
        <v>19809</v>
      </c>
      <c r="I1480" s="1674" t="s">
        <v>26357</v>
      </c>
      <c r="J1480" s="1675"/>
      <c r="K1480" s="607" t="s">
        <v>44272</v>
      </c>
      <c r="L1480" s="1662"/>
    </row>
    <row r="1481" spans="1:12" ht="34.5">
      <c r="A1481" s="1672">
        <v>217</v>
      </c>
      <c r="B1481" s="1677" t="s">
        <v>44716</v>
      </c>
      <c r="C1481" s="1678" t="s">
        <v>27336</v>
      </c>
      <c r="D1481" s="1711">
        <v>1</v>
      </c>
      <c r="E1481" s="1679">
        <v>1</v>
      </c>
      <c r="F1481" s="1679" t="s">
        <v>42401</v>
      </c>
      <c r="G1481" s="1679" t="s">
        <v>44037</v>
      </c>
      <c r="H1481" s="1674" t="s">
        <v>19809</v>
      </c>
      <c r="I1481" s="1674" t="s">
        <v>26357</v>
      </c>
      <c r="J1481" s="1675"/>
      <c r="K1481" s="607" t="s">
        <v>44272</v>
      </c>
      <c r="L1481" s="1662"/>
    </row>
    <row r="1482" spans="1:12" ht="51.75">
      <c r="A1482" s="1672">
        <v>218</v>
      </c>
      <c r="B1482" s="1677" t="s">
        <v>44717</v>
      </c>
      <c r="C1482" s="1678" t="s">
        <v>44718</v>
      </c>
      <c r="D1482" s="1711">
        <v>1</v>
      </c>
      <c r="E1482" s="1679">
        <v>65</v>
      </c>
      <c r="F1482" s="1679" t="s">
        <v>42401</v>
      </c>
      <c r="G1482" s="1679" t="s">
        <v>40057</v>
      </c>
      <c r="H1482" s="1674" t="s">
        <v>19809</v>
      </c>
      <c r="I1482" s="1674" t="s">
        <v>26357</v>
      </c>
      <c r="J1482" s="1675"/>
      <c r="K1482" s="607" t="s">
        <v>44272</v>
      </c>
      <c r="L1482" s="1662"/>
    </row>
    <row r="1483" spans="1:12" ht="51.75">
      <c r="A1483" s="1672">
        <v>219</v>
      </c>
      <c r="B1483" s="1677" t="s">
        <v>44719</v>
      </c>
      <c r="C1483" s="1678" t="s">
        <v>27835</v>
      </c>
      <c r="D1483" s="1711">
        <v>1</v>
      </c>
      <c r="E1483" s="1679">
        <v>7</v>
      </c>
      <c r="F1483" s="1679" t="s">
        <v>42401</v>
      </c>
      <c r="G1483" s="1679" t="s">
        <v>40102</v>
      </c>
      <c r="H1483" s="1674" t="s">
        <v>19809</v>
      </c>
      <c r="I1483" s="1674" t="s">
        <v>26357</v>
      </c>
      <c r="J1483" s="1675"/>
      <c r="K1483" s="607" t="s">
        <v>44272</v>
      </c>
      <c r="L1483" s="1662"/>
    </row>
    <row r="1484" spans="1:12" ht="34.5">
      <c r="A1484" s="1672">
        <v>220</v>
      </c>
      <c r="B1484" s="1677" t="s">
        <v>44720</v>
      </c>
      <c r="C1484" s="1678" t="s">
        <v>44721</v>
      </c>
      <c r="D1484" s="1711">
        <v>1</v>
      </c>
      <c r="E1484" s="1679">
        <v>2</v>
      </c>
      <c r="F1484" s="1679" t="s">
        <v>40016</v>
      </c>
      <c r="G1484" s="1679" t="s">
        <v>40057</v>
      </c>
      <c r="H1484" s="1674" t="s">
        <v>19809</v>
      </c>
      <c r="I1484" s="1674" t="s">
        <v>26357</v>
      </c>
      <c r="J1484" s="1675"/>
      <c r="K1484" s="607" t="s">
        <v>44272</v>
      </c>
      <c r="L1484" s="1662"/>
    </row>
    <row r="1485" spans="1:12" ht="51.75">
      <c r="A1485" s="1672">
        <v>221</v>
      </c>
      <c r="B1485" s="1677" t="s">
        <v>44722</v>
      </c>
      <c r="C1485" s="1678" t="s">
        <v>44723</v>
      </c>
      <c r="D1485" s="1711">
        <v>1</v>
      </c>
      <c r="E1485" s="1679">
        <v>2</v>
      </c>
      <c r="F1485" s="1679" t="s">
        <v>40016</v>
      </c>
      <c r="G1485" s="1679"/>
      <c r="H1485" s="1674" t="s">
        <v>19809</v>
      </c>
      <c r="I1485" s="1674" t="s">
        <v>14977</v>
      </c>
      <c r="J1485" s="1675"/>
      <c r="K1485" s="607" t="s">
        <v>44272</v>
      </c>
      <c r="L1485" s="1662"/>
    </row>
    <row r="1486" spans="1:12" ht="51.75">
      <c r="A1486" s="1672">
        <v>222</v>
      </c>
      <c r="B1486" s="1677" t="s">
        <v>44724</v>
      </c>
      <c r="C1486" s="1678" t="s">
        <v>44725</v>
      </c>
      <c r="D1486" s="1711">
        <v>1</v>
      </c>
      <c r="E1486" s="1679">
        <v>15</v>
      </c>
      <c r="F1486" s="1679" t="s">
        <v>40016</v>
      </c>
      <c r="G1486" s="1679" t="s">
        <v>40102</v>
      </c>
      <c r="H1486" s="1674" t="s">
        <v>19809</v>
      </c>
      <c r="I1486" s="1674" t="s">
        <v>26357</v>
      </c>
      <c r="J1486" s="1675"/>
      <c r="K1486" s="607" t="s">
        <v>44272</v>
      </c>
      <c r="L1486" s="1662"/>
    </row>
    <row r="1487" spans="1:12" ht="34.5">
      <c r="A1487" s="1672">
        <v>223</v>
      </c>
      <c r="B1487" s="1677" t="s">
        <v>44726</v>
      </c>
      <c r="C1487" s="1678" t="s">
        <v>44707</v>
      </c>
      <c r="D1487" s="1711">
        <v>1</v>
      </c>
      <c r="E1487" s="1679">
        <v>7</v>
      </c>
      <c r="F1487" s="1679" t="s">
        <v>40016</v>
      </c>
      <c r="G1487" s="1679" t="s">
        <v>40057</v>
      </c>
      <c r="H1487" s="1674" t="s">
        <v>19809</v>
      </c>
      <c r="I1487" s="1674" t="s">
        <v>26357</v>
      </c>
      <c r="J1487" s="1675"/>
      <c r="K1487" s="607" t="s">
        <v>44272</v>
      </c>
      <c r="L1487" s="1662"/>
    </row>
    <row r="1488" spans="1:12" ht="51.75">
      <c r="A1488" s="1672">
        <v>224</v>
      </c>
      <c r="B1488" s="1677" t="s">
        <v>44727</v>
      </c>
      <c r="C1488" s="1678" t="s">
        <v>27362</v>
      </c>
      <c r="D1488" s="1711">
        <v>1</v>
      </c>
      <c r="E1488" s="1679">
        <v>2</v>
      </c>
      <c r="F1488" s="1679" t="s">
        <v>43657</v>
      </c>
      <c r="G1488" s="1679" t="s">
        <v>42376</v>
      </c>
      <c r="H1488" s="1674" t="s">
        <v>19809</v>
      </c>
      <c r="I1488" s="1674" t="s">
        <v>26357</v>
      </c>
      <c r="J1488" s="1675"/>
      <c r="K1488" s="607" t="s">
        <v>44272</v>
      </c>
      <c r="L1488" s="1662"/>
    </row>
    <row r="1489" spans="1:12" ht="51.75">
      <c r="A1489" s="1672">
        <v>225</v>
      </c>
      <c r="B1489" s="1677" t="s">
        <v>44728</v>
      </c>
      <c r="C1489" s="1678" t="s">
        <v>27362</v>
      </c>
      <c r="D1489" s="1711">
        <v>1</v>
      </c>
      <c r="E1489" s="1679">
        <v>1</v>
      </c>
      <c r="F1489" s="1679" t="s">
        <v>43657</v>
      </c>
      <c r="G1489" s="1679" t="s">
        <v>40057</v>
      </c>
      <c r="H1489" s="1674" t="s">
        <v>19809</v>
      </c>
      <c r="I1489" s="1674" t="s">
        <v>26357</v>
      </c>
      <c r="J1489" s="1675"/>
      <c r="K1489" s="607" t="s">
        <v>44272</v>
      </c>
      <c r="L1489" s="1662"/>
    </row>
    <row r="1490" spans="1:12" ht="51.75">
      <c r="A1490" s="1672">
        <v>226</v>
      </c>
      <c r="B1490" s="1677" t="s">
        <v>44729</v>
      </c>
      <c r="C1490" s="1678" t="s">
        <v>44110</v>
      </c>
      <c r="D1490" s="1711">
        <v>1</v>
      </c>
      <c r="E1490" s="1679">
        <v>1</v>
      </c>
      <c r="F1490" s="1679" t="s">
        <v>43657</v>
      </c>
      <c r="G1490" s="1679" t="s">
        <v>40057</v>
      </c>
      <c r="H1490" s="1674" t="s">
        <v>19809</v>
      </c>
      <c r="I1490" s="1674" t="s">
        <v>26357</v>
      </c>
      <c r="J1490" s="1675"/>
      <c r="K1490" s="607" t="s">
        <v>44272</v>
      </c>
      <c r="L1490" s="1662"/>
    </row>
    <row r="1491" spans="1:12" ht="51.75">
      <c r="A1491" s="1672">
        <v>227</v>
      </c>
      <c r="B1491" s="1677" t="s">
        <v>44730</v>
      </c>
      <c r="C1491" s="1678" t="s">
        <v>44731</v>
      </c>
      <c r="D1491" s="1711">
        <v>1</v>
      </c>
      <c r="E1491" s="1679">
        <v>9</v>
      </c>
      <c r="F1491" s="1679" t="s">
        <v>43657</v>
      </c>
      <c r="G1491" s="1679" t="s">
        <v>40057</v>
      </c>
      <c r="H1491" s="1674" t="s">
        <v>19809</v>
      </c>
      <c r="I1491" s="1674" t="s">
        <v>26357</v>
      </c>
      <c r="J1491" s="1675"/>
      <c r="K1491" s="607" t="s">
        <v>44272</v>
      </c>
      <c r="L1491" s="1662"/>
    </row>
    <row r="1492" spans="1:12" ht="86.25">
      <c r="A1492" s="1672">
        <v>228</v>
      </c>
      <c r="B1492" s="1677" t="s">
        <v>44732</v>
      </c>
      <c r="C1492" s="1678" t="s">
        <v>44733</v>
      </c>
      <c r="D1492" s="1711">
        <v>1</v>
      </c>
      <c r="E1492" s="1679">
        <v>48</v>
      </c>
      <c r="F1492" s="1679" t="s">
        <v>43657</v>
      </c>
      <c r="G1492" s="1679" t="s">
        <v>44390</v>
      </c>
      <c r="H1492" s="1674" t="s">
        <v>19809</v>
      </c>
      <c r="I1492" s="1674" t="s">
        <v>26357</v>
      </c>
      <c r="J1492" s="1675"/>
      <c r="K1492" s="607" t="s">
        <v>44272</v>
      </c>
      <c r="L1492" s="1662"/>
    </row>
    <row r="1493" spans="1:12" ht="86.25">
      <c r="A1493" s="1672">
        <v>229</v>
      </c>
      <c r="B1493" s="1677" t="s">
        <v>44734</v>
      </c>
      <c r="C1493" s="1678" t="s">
        <v>44735</v>
      </c>
      <c r="D1493" s="1711">
        <v>1</v>
      </c>
      <c r="E1493" s="1679">
        <v>27</v>
      </c>
      <c r="F1493" s="1679" t="s">
        <v>40019</v>
      </c>
      <c r="G1493" s="1679"/>
      <c r="H1493" s="1674" t="s">
        <v>19809</v>
      </c>
      <c r="I1493" s="1674" t="s">
        <v>14977</v>
      </c>
      <c r="J1493" s="1675"/>
      <c r="K1493" s="607" t="s">
        <v>44272</v>
      </c>
      <c r="L1493" s="1662"/>
    </row>
    <row r="1494" spans="1:12" ht="34.5">
      <c r="A1494" s="1672">
        <v>230</v>
      </c>
      <c r="B1494" s="1677" t="s">
        <v>44736</v>
      </c>
      <c r="C1494" s="1678" t="s">
        <v>44737</v>
      </c>
      <c r="D1494" s="1711">
        <v>1</v>
      </c>
      <c r="E1494" s="1679">
        <v>2</v>
      </c>
      <c r="F1494" s="1679" t="s">
        <v>40019</v>
      </c>
      <c r="G1494" s="1679" t="s">
        <v>40057</v>
      </c>
      <c r="H1494" s="1674" t="s">
        <v>19809</v>
      </c>
      <c r="I1494" s="1674" t="s">
        <v>26357</v>
      </c>
      <c r="J1494" s="1675"/>
      <c r="K1494" s="607" t="s">
        <v>44272</v>
      </c>
      <c r="L1494" s="1662"/>
    </row>
    <row r="1495" spans="1:12" ht="34.5">
      <c r="A1495" s="1672">
        <v>231</v>
      </c>
      <c r="B1495" s="1677" t="s">
        <v>44738</v>
      </c>
      <c r="C1495" s="1678" t="s">
        <v>27336</v>
      </c>
      <c r="D1495" s="1711">
        <v>1</v>
      </c>
      <c r="E1495" s="1679">
        <v>2</v>
      </c>
      <c r="F1495" s="1679" t="s">
        <v>44504</v>
      </c>
      <c r="G1495" s="1679" t="s">
        <v>43592</v>
      </c>
      <c r="H1495" s="1674" t="s">
        <v>19809</v>
      </c>
      <c r="I1495" s="1674" t="s">
        <v>26357</v>
      </c>
      <c r="J1495" s="1675"/>
      <c r="K1495" s="607" t="s">
        <v>44272</v>
      </c>
      <c r="L1495" s="1662"/>
    </row>
    <row r="1496" spans="1:12" ht="34.5">
      <c r="A1496" s="1672">
        <v>232</v>
      </c>
      <c r="B1496" s="1677" t="s">
        <v>44739</v>
      </c>
      <c r="C1496" s="1678" t="s">
        <v>44740</v>
      </c>
      <c r="D1496" s="1711">
        <v>1</v>
      </c>
      <c r="E1496" s="1679">
        <v>6</v>
      </c>
      <c r="F1496" s="1679" t="s">
        <v>43669</v>
      </c>
      <c r="G1496" s="1679" t="s">
        <v>43592</v>
      </c>
      <c r="H1496" s="1674" t="s">
        <v>19809</v>
      </c>
      <c r="I1496" s="1674" t="s">
        <v>26357</v>
      </c>
      <c r="J1496" s="1675"/>
      <c r="K1496" s="607" t="s">
        <v>44272</v>
      </c>
      <c r="L1496" s="1662"/>
    </row>
    <row r="1497" spans="1:12" ht="34.5">
      <c r="A1497" s="1672">
        <v>233</v>
      </c>
      <c r="B1497" s="1677" t="s">
        <v>44741</v>
      </c>
      <c r="C1497" s="1678" t="s">
        <v>44742</v>
      </c>
      <c r="D1497" s="1711">
        <v>1</v>
      </c>
      <c r="E1497" s="1679">
        <v>2</v>
      </c>
      <c r="F1497" s="1679" t="s">
        <v>43887</v>
      </c>
      <c r="G1497" s="1679" t="s">
        <v>43592</v>
      </c>
      <c r="H1497" s="1674" t="s">
        <v>19809</v>
      </c>
      <c r="I1497" s="1674" t="s">
        <v>26357</v>
      </c>
      <c r="J1497" s="1675"/>
      <c r="K1497" s="607" t="s">
        <v>44272</v>
      </c>
      <c r="L1497" s="1662"/>
    </row>
    <row r="1498" spans="1:12" ht="51.75">
      <c r="A1498" s="1672">
        <v>234</v>
      </c>
      <c r="B1498" s="1677" t="s">
        <v>44743</v>
      </c>
      <c r="C1498" s="1678" t="s">
        <v>27475</v>
      </c>
      <c r="D1498" s="1711">
        <v>1</v>
      </c>
      <c r="E1498" s="1679">
        <v>3</v>
      </c>
      <c r="F1498" s="1679" t="s">
        <v>43887</v>
      </c>
      <c r="G1498" s="1679" t="s">
        <v>43592</v>
      </c>
      <c r="H1498" s="1674" t="s">
        <v>19809</v>
      </c>
      <c r="I1498" s="1674" t="s">
        <v>26357</v>
      </c>
      <c r="J1498" s="1675"/>
      <c r="K1498" s="607" t="s">
        <v>44272</v>
      </c>
      <c r="L1498" s="1662"/>
    </row>
    <row r="1499" spans="1:12" ht="51.75">
      <c r="A1499" s="1672">
        <v>235</v>
      </c>
      <c r="B1499" s="1677" t="s">
        <v>44744</v>
      </c>
      <c r="C1499" s="1678" t="s">
        <v>44745</v>
      </c>
      <c r="D1499" s="1711">
        <v>1</v>
      </c>
      <c r="E1499" s="1679">
        <v>1</v>
      </c>
      <c r="F1499" s="1679" t="s">
        <v>43887</v>
      </c>
      <c r="G1499" s="1679" t="s">
        <v>43592</v>
      </c>
      <c r="H1499" s="1674" t="s">
        <v>19809</v>
      </c>
      <c r="I1499" s="1674" t="s">
        <v>26357</v>
      </c>
      <c r="J1499" s="1675"/>
      <c r="K1499" s="607" t="s">
        <v>44272</v>
      </c>
      <c r="L1499" s="1662"/>
    </row>
    <row r="1500" spans="1:12" ht="31.5">
      <c r="A1500" s="1672">
        <v>236</v>
      </c>
      <c r="B1500" s="1677" t="s">
        <v>44746</v>
      </c>
      <c r="C1500" s="1678" t="s">
        <v>44747</v>
      </c>
      <c r="D1500" s="1711"/>
      <c r="E1500" s="1679"/>
      <c r="F1500" s="1679"/>
      <c r="G1500" s="1679"/>
      <c r="H1500" s="1674" t="s">
        <v>19809</v>
      </c>
      <c r="I1500" s="1674" t="s">
        <v>26357</v>
      </c>
      <c r="J1500" s="1675"/>
      <c r="K1500" s="607" t="s">
        <v>44272</v>
      </c>
      <c r="L1500" s="1662"/>
    </row>
    <row r="1501" spans="1:12" ht="51.75">
      <c r="A1501" s="1672">
        <v>237</v>
      </c>
      <c r="B1501" s="1677" t="s">
        <v>44748</v>
      </c>
      <c r="C1501" s="1678" t="s">
        <v>27872</v>
      </c>
      <c r="D1501" s="1711">
        <v>1</v>
      </c>
      <c r="E1501" s="1679">
        <v>6</v>
      </c>
      <c r="F1501" s="1679" t="s">
        <v>43887</v>
      </c>
      <c r="G1501" s="1679" t="s">
        <v>43592</v>
      </c>
      <c r="H1501" s="1674" t="s">
        <v>19809</v>
      </c>
      <c r="I1501" s="1674" t="s">
        <v>26357</v>
      </c>
      <c r="J1501" s="1675"/>
      <c r="K1501" s="607" t="s">
        <v>44272</v>
      </c>
      <c r="L1501" s="1662"/>
    </row>
    <row r="1502" spans="1:12" ht="34.5">
      <c r="A1502" s="1672">
        <v>238</v>
      </c>
      <c r="B1502" s="1677" t="s">
        <v>44749</v>
      </c>
      <c r="C1502" s="1678" t="s">
        <v>27336</v>
      </c>
      <c r="D1502" s="1711">
        <v>1</v>
      </c>
      <c r="E1502" s="1679">
        <v>19</v>
      </c>
      <c r="F1502" s="1679" t="s">
        <v>43887</v>
      </c>
      <c r="G1502" s="1679" t="s">
        <v>43592</v>
      </c>
      <c r="H1502" s="1674" t="s">
        <v>19809</v>
      </c>
      <c r="I1502" s="1674" t="s">
        <v>26357</v>
      </c>
      <c r="J1502" s="1675"/>
      <c r="K1502" s="607" t="s">
        <v>44272</v>
      </c>
      <c r="L1502" s="1662"/>
    </row>
    <row r="1503" spans="1:12" ht="51.75">
      <c r="A1503" s="1672">
        <v>239</v>
      </c>
      <c r="B1503" s="1677" t="s">
        <v>44750</v>
      </c>
      <c r="C1503" s="1678" t="s">
        <v>44751</v>
      </c>
      <c r="D1503" s="1711">
        <v>1</v>
      </c>
      <c r="E1503" s="1679">
        <v>2</v>
      </c>
      <c r="F1503" s="1679" t="s">
        <v>44504</v>
      </c>
      <c r="G1503" s="1679" t="s">
        <v>40102</v>
      </c>
      <c r="H1503" s="1674" t="s">
        <v>19809</v>
      </c>
      <c r="I1503" s="1674" t="s">
        <v>26357</v>
      </c>
      <c r="J1503" s="1675"/>
      <c r="K1503" s="607" t="s">
        <v>44272</v>
      </c>
      <c r="L1503" s="1662"/>
    </row>
    <row r="1504" spans="1:12" ht="51.75">
      <c r="A1504" s="1672">
        <v>240</v>
      </c>
      <c r="B1504" s="1677" t="s">
        <v>44752</v>
      </c>
      <c r="C1504" s="1678" t="s">
        <v>27872</v>
      </c>
      <c r="D1504" s="1711">
        <v>1</v>
      </c>
      <c r="E1504" s="1679">
        <v>16</v>
      </c>
      <c r="F1504" s="1679" t="s">
        <v>40044</v>
      </c>
      <c r="G1504" s="1679" t="s">
        <v>43592</v>
      </c>
      <c r="H1504" s="1674" t="s">
        <v>19809</v>
      </c>
      <c r="I1504" s="1674" t="s">
        <v>26357</v>
      </c>
      <c r="J1504" s="1675"/>
      <c r="K1504" s="607" t="s">
        <v>44272</v>
      </c>
      <c r="L1504" s="1662"/>
    </row>
    <row r="1505" spans="1:12" ht="51.75">
      <c r="A1505" s="1672">
        <v>241</v>
      </c>
      <c r="B1505" s="1677" t="s">
        <v>44753</v>
      </c>
      <c r="C1505" s="1678" t="s">
        <v>44754</v>
      </c>
      <c r="D1505" s="1711">
        <v>1</v>
      </c>
      <c r="E1505" s="1679">
        <v>11</v>
      </c>
      <c r="F1505" s="1679" t="s">
        <v>40044</v>
      </c>
      <c r="G1505" s="1679" t="s">
        <v>43592</v>
      </c>
      <c r="H1505" s="1674" t="s">
        <v>19809</v>
      </c>
      <c r="I1505" s="1674" t="s">
        <v>26357</v>
      </c>
      <c r="J1505" s="1675"/>
      <c r="K1505" s="607" t="s">
        <v>44272</v>
      </c>
      <c r="L1505" s="1662"/>
    </row>
    <row r="1506" spans="1:12" ht="51.75">
      <c r="A1506" s="1672">
        <v>242</v>
      </c>
      <c r="B1506" s="1677" t="s">
        <v>44755</v>
      </c>
      <c r="C1506" s="1678" t="s">
        <v>27868</v>
      </c>
      <c r="D1506" s="1711">
        <v>1</v>
      </c>
      <c r="E1506" s="1679">
        <v>17</v>
      </c>
      <c r="F1506" s="1679" t="s">
        <v>40144</v>
      </c>
      <c r="G1506" s="1679" t="s">
        <v>43667</v>
      </c>
      <c r="H1506" s="1674" t="s">
        <v>19809</v>
      </c>
      <c r="I1506" s="1674" t="s">
        <v>26357</v>
      </c>
      <c r="J1506" s="1675"/>
      <c r="K1506" s="607" t="s">
        <v>44272</v>
      </c>
      <c r="L1506" s="1662"/>
    </row>
    <row r="1507" spans="1:12" ht="69">
      <c r="A1507" s="1672">
        <v>243</v>
      </c>
      <c r="B1507" s="1673" t="s">
        <v>44756</v>
      </c>
      <c r="C1507" s="620" t="s">
        <v>41437</v>
      </c>
      <c r="D1507" s="607">
        <v>2</v>
      </c>
      <c r="E1507" s="607">
        <v>23</v>
      </c>
      <c r="F1507" s="607" t="s">
        <v>40144</v>
      </c>
      <c r="G1507" s="607" t="s">
        <v>44037</v>
      </c>
      <c r="H1507" s="1674" t="s">
        <v>19809</v>
      </c>
      <c r="I1507" s="1674" t="s">
        <v>26357</v>
      </c>
      <c r="J1507" s="1675"/>
      <c r="K1507" s="607" t="s">
        <v>41179</v>
      </c>
      <c r="L1507" s="1662"/>
    </row>
    <row r="1508" spans="1:12" ht="51.75">
      <c r="A1508" s="1676">
        <v>244</v>
      </c>
      <c r="B1508" s="1677" t="s">
        <v>44757</v>
      </c>
      <c r="C1508" s="1678" t="s">
        <v>34014</v>
      </c>
      <c r="D1508" s="1679">
        <v>1</v>
      </c>
      <c r="E1508" s="1679">
        <v>13</v>
      </c>
      <c r="F1508" s="1679" t="s">
        <v>40144</v>
      </c>
      <c r="G1508" s="1679" t="s">
        <v>40102</v>
      </c>
      <c r="H1508" s="1681" t="s">
        <v>19809</v>
      </c>
      <c r="I1508" s="1681" t="s">
        <v>26357</v>
      </c>
      <c r="J1508" s="1710"/>
      <c r="K1508" s="1679" t="s">
        <v>44272</v>
      </c>
      <c r="L1508" s="1682"/>
    </row>
    <row r="1509" spans="1:12" ht="69">
      <c r="A1509" s="1676">
        <v>245</v>
      </c>
      <c r="B1509" s="1677" t="s">
        <v>44758</v>
      </c>
      <c r="C1509" s="1678" t="s">
        <v>41410</v>
      </c>
      <c r="D1509" s="1679">
        <v>3</v>
      </c>
      <c r="E1509" s="1679">
        <v>97</v>
      </c>
      <c r="F1509" s="1679" t="s">
        <v>40054</v>
      </c>
      <c r="G1509" s="1679"/>
      <c r="H1509" s="1681" t="s">
        <v>19809</v>
      </c>
      <c r="I1509" s="1681" t="s">
        <v>14977</v>
      </c>
      <c r="J1509" s="1710"/>
      <c r="K1509" s="1679" t="s">
        <v>44308</v>
      </c>
      <c r="L1509" s="1682"/>
    </row>
    <row r="1510" spans="1:12" ht="34.5">
      <c r="A1510" s="1676">
        <v>246</v>
      </c>
      <c r="B1510" s="1677" t="s">
        <v>44759</v>
      </c>
      <c r="C1510" s="1678" t="s">
        <v>44760</v>
      </c>
      <c r="D1510" s="1679">
        <v>1</v>
      </c>
      <c r="E1510" s="1679">
        <v>3</v>
      </c>
      <c r="F1510" s="1679" t="s">
        <v>40057</v>
      </c>
      <c r="G1510" s="1679" t="s">
        <v>44761</v>
      </c>
      <c r="H1510" s="1681" t="s">
        <v>19809</v>
      </c>
      <c r="I1510" s="1681" t="s">
        <v>26357</v>
      </c>
      <c r="J1510" s="1710"/>
      <c r="K1510" s="1679" t="s">
        <v>44272</v>
      </c>
      <c r="L1510" s="1682"/>
    </row>
    <row r="1511" spans="1:12" ht="34.5">
      <c r="A1511" s="1676">
        <v>247</v>
      </c>
      <c r="B1511" s="1677" t="s">
        <v>44762</v>
      </c>
      <c r="C1511" s="1678" t="s">
        <v>44763</v>
      </c>
      <c r="D1511" s="1679">
        <v>1</v>
      </c>
      <c r="E1511" s="1679">
        <v>10</v>
      </c>
      <c r="F1511" s="1679" t="s">
        <v>40054</v>
      </c>
      <c r="G1511" s="1679" t="s">
        <v>43679</v>
      </c>
      <c r="H1511" s="1681" t="s">
        <v>19809</v>
      </c>
      <c r="I1511" s="1681" t="s">
        <v>26357</v>
      </c>
      <c r="J1511" s="1710"/>
      <c r="K1511" s="1679" t="s">
        <v>44272</v>
      </c>
      <c r="L1511" s="1682"/>
    </row>
    <row r="1512" spans="1:12" ht="51.75">
      <c r="A1512" s="1672">
        <v>248</v>
      </c>
      <c r="B1512" s="1673" t="s">
        <v>44764</v>
      </c>
      <c r="C1512" s="620" t="s">
        <v>44765</v>
      </c>
      <c r="D1512" s="607">
        <v>4</v>
      </c>
      <c r="E1512" s="607">
        <v>188</v>
      </c>
      <c r="F1512" s="607" t="s">
        <v>40074</v>
      </c>
      <c r="G1512" s="607" t="s">
        <v>40162</v>
      </c>
      <c r="H1512" s="1674" t="s">
        <v>19809</v>
      </c>
      <c r="I1512" s="1674" t="s">
        <v>26357</v>
      </c>
      <c r="J1512" s="1675"/>
      <c r="K1512" s="607" t="s">
        <v>41179</v>
      </c>
      <c r="L1512" s="1662"/>
    </row>
    <row r="1513" spans="1:12" ht="51.75">
      <c r="A1513" s="1676">
        <v>249</v>
      </c>
      <c r="B1513" s="1677" t="s">
        <v>44766</v>
      </c>
      <c r="C1513" s="1678" t="s">
        <v>34313</v>
      </c>
      <c r="D1513" s="1679">
        <v>1</v>
      </c>
      <c r="E1513" s="1679">
        <v>1</v>
      </c>
      <c r="F1513" s="1679" t="s">
        <v>40067</v>
      </c>
      <c r="G1513" s="1679" t="s">
        <v>43671</v>
      </c>
      <c r="H1513" s="1681" t="s">
        <v>19809</v>
      </c>
      <c r="I1513" s="1681" t="s">
        <v>26357</v>
      </c>
      <c r="J1513" s="1710"/>
      <c r="K1513" s="1679" t="s">
        <v>44272</v>
      </c>
      <c r="L1513" s="1682"/>
    </row>
    <row r="1514" spans="1:12" ht="69">
      <c r="A1514" s="1672">
        <v>250</v>
      </c>
      <c r="B1514" s="1673" t="s">
        <v>44767</v>
      </c>
      <c r="C1514" s="620" t="s">
        <v>41437</v>
      </c>
      <c r="D1514" s="607">
        <v>3</v>
      </c>
      <c r="E1514" s="607">
        <v>81</v>
      </c>
      <c r="F1514" s="607" t="s">
        <v>40074</v>
      </c>
      <c r="G1514" s="607"/>
      <c r="H1514" s="1674" t="s">
        <v>19809</v>
      </c>
      <c r="I1514" s="1674" t="s">
        <v>14977</v>
      </c>
      <c r="J1514" s="1675"/>
      <c r="K1514" s="607" t="s">
        <v>44768</v>
      </c>
      <c r="L1514" s="1662"/>
    </row>
    <row r="1515" spans="1:12" ht="51.75">
      <c r="A1515" s="1676">
        <v>251</v>
      </c>
      <c r="B1515" s="1677" t="s">
        <v>44769</v>
      </c>
      <c r="C1515" s="1678" t="s">
        <v>27362</v>
      </c>
      <c r="D1515" s="1679">
        <v>1</v>
      </c>
      <c r="E1515" s="1679">
        <v>8</v>
      </c>
      <c r="F1515" s="1679" t="s">
        <v>40067</v>
      </c>
      <c r="G1515" s="1679" t="s">
        <v>43671</v>
      </c>
      <c r="H1515" s="1681" t="s">
        <v>19809</v>
      </c>
      <c r="I1515" s="1681" t="s">
        <v>26357</v>
      </c>
      <c r="J1515" s="1710"/>
      <c r="K1515" s="1679" t="s">
        <v>44272</v>
      </c>
      <c r="L1515" s="1682"/>
    </row>
    <row r="1516" spans="1:12" ht="51.75">
      <c r="A1516" s="1672">
        <v>252</v>
      </c>
      <c r="B1516" s="1673" t="s">
        <v>44770</v>
      </c>
      <c r="C1516" s="620" t="s">
        <v>44771</v>
      </c>
      <c r="D1516" s="607">
        <v>5</v>
      </c>
      <c r="E1516" s="607">
        <v>64</v>
      </c>
      <c r="F1516" s="607" t="s">
        <v>40074</v>
      </c>
      <c r="G1516" s="607"/>
      <c r="H1516" s="1674" t="s">
        <v>19809</v>
      </c>
      <c r="I1516" s="1674" t="s">
        <v>14977</v>
      </c>
      <c r="J1516" s="1675"/>
      <c r="K1516" s="607" t="s">
        <v>44308</v>
      </c>
      <c r="L1516" s="1662"/>
    </row>
    <row r="1517" spans="1:12" ht="34.5">
      <c r="A1517" s="1676">
        <v>253</v>
      </c>
      <c r="B1517" s="1677" t="s">
        <v>44772</v>
      </c>
      <c r="C1517" s="1678" t="s">
        <v>44773</v>
      </c>
      <c r="D1517" s="1679">
        <v>1</v>
      </c>
      <c r="E1517" s="1679">
        <v>9</v>
      </c>
      <c r="F1517" s="1679" t="s">
        <v>42376</v>
      </c>
      <c r="G1517" s="1679" t="s">
        <v>43671</v>
      </c>
      <c r="H1517" s="1681" t="s">
        <v>19809</v>
      </c>
      <c r="I1517" s="1681" t="s">
        <v>26357</v>
      </c>
      <c r="J1517" s="1710"/>
      <c r="K1517" s="1679" t="s">
        <v>44272</v>
      </c>
      <c r="L1517" s="1682"/>
    </row>
    <row r="1518" spans="1:12" ht="51.75">
      <c r="A1518" s="1676">
        <v>254</v>
      </c>
      <c r="B1518" s="1677" t="s">
        <v>44774</v>
      </c>
      <c r="C1518" s="1678" t="s">
        <v>27362</v>
      </c>
      <c r="D1518" s="1679">
        <v>1</v>
      </c>
      <c r="E1518" s="1679">
        <v>33</v>
      </c>
      <c r="F1518" s="1679" t="s">
        <v>42376</v>
      </c>
      <c r="G1518" s="1679" t="s">
        <v>43671</v>
      </c>
      <c r="H1518" s="1681" t="s">
        <v>19809</v>
      </c>
      <c r="I1518" s="1681" t="s">
        <v>26357</v>
      </c>
      <c r="J1518" s="1710"/>
      <c r="K1518" s="1679" t="s">
        <v>44272</v>
      </c>
      <c r="L1518" s="1682"/>
    </row>
    <row r="1519" spans="1:12" ht="86.25">
      <c r="A1519" s="1672">
        <v>255</v>
      </c>
      <c r="B1519" s="1673" t="s">
        <v>44775</v>
      </c>
      <c r="C1519" s="620" t="s">
        <v>41581</v>
      </c>
      <c r="D1519" s="607">
        <v>3</v>
      </c>
      <c r="E1519" s="607">
        <v>72</v>
      </c>
      <c r="F1519" s="607" t="s">
        <v>43673</v>
      </c>
      <c r="G1519" s="607"/>
      <c r="H1519" s="1674" t="s">
        <v>19809</v>
      </c>
      <c r="I1519" s="1674" t="s">
        <v>14977</v>
      </c>
      <c r="J1519" s="1675"/>
      <c r="K1519" s="607" t="s">
        <v>44308</v>
      </c>
      <c r="L1519" s="1662"/>
    </row>
    <row r="1520" spans="1:12" ht="34.5">
      <c r="A1520" s="1672">
        <v>256</v>
      </c>
      <c r="B1520" s="1673" t="s">
        <v>44776</v>
      </c>
      <c r="C1520" s="620" t="s">
        <v>44777</v>
      </c>
      <c r="D1520" s="607">
        <v>2</v>
      </c>
      <c r="E1520" s="607">
        <v>36</v>
      </c>
      <c r="F1520" s="607" t="s">
        <v>43649</v>
      </c>
      <c r="G1520" s="607" t="s">
        <v>40162</v>
      </c>
      <c r="H1520" s="1674" t="s">
        <v>19809</v>
      </c>
      <c r="I1520" s="1674" t="s">
        <v>26357</v>
      </c>
      <c r="J1520" s="1675"/>
      <c r="K1520" s="607" t="s">
        <v>41179</v>
      </c>
      <c r="L1520" s="1662"/>
    </row>
    <row r="1521" spans="1:12" ht="51.75">
      <c r="A1521" s="1672">
        <v>257</v>
      </c>
      <c r="B1521" s="1677" t="s">
        <v>44778</v>
      </c>
      <c r="C1521" s="1678" t="s">
        <v>44779</v>
      </c>
      <c r="D1521" s="1711">
        <v>1</v>
      </c>
      <c r="E1521" s="1679">
        <v>12</v>
      </c>
      <c r="F1521" s="1679" t="s">
        <v>43679</v>
      </c>
      <c r="G1521" s="1679" t="s">
        <v>40102</v>
      </c>
      <c r="H1521" s="1674" t="s">
        <v>19809</v>
      </c>
      <c r="I1521" s="1674" t="s">
        <v>26357</v>
      </c>
      <c r="J1521" s="1675"/>
      <c r="K1521" s="607" t="s">
        <v>44272</v>
      </c>
      <c r="L1521" s="1662"/>
    </row>
    <row r="1522" spans="1:12" ht="51.75">
      <c r="A1522" s="1672">
        <v>258</v>
      </c>
      <c r="B1522" s="1677" t="s">
        <v>44780</v>
      </c>
      <c r="C1522" s="1678" t="s">
        <v>27475</v>
      </c>
      <c r="D1522" s="1711">
        <v>1</v>
      </c>
      <c r="E1522" s="1679">
        <v>10</v>
      </c>
      <c r="F1522" s="1679" t="s">
        <v>43679</v>
      </c>
      <c r="G1522" s="1679" t="s">
        <v>44200</v>
      </c>
      <c r="H1522" s="1674" t="s">
        <v>19809</v>
      </c>
      <c r="I1522" s="1674" t="s">
        <v>26357</v>
      </c>
      <c r="J1522" s="1675"/>
      <c r="K1522" s="607" t="s">
        <v>44272</v>
      </c>
      <c r="L1522" s="1662"/>
    </row>
    <row r="1523" spans="1:12" ht="51.75">
      <c r="A1523" s="1672">
        <v>259</v>
      </c>
      <c r="B1523" s="1677" t="s">
        <v>44781</v>
      </c>
      <c r="C1523" s="1678" t="s">
        <v>27475</v>
      </c>
      <c r="D1523" s="1711">
        <v>1</v>
      </c>
      <c r="E1523" s="1679">
        <v>6</v>
      </c>
      <c r="F1523" s="1679" t="s">
        <v>43679</v>
      </c>
      <c r="G1523" s="1679" t="s">
        <v>40119</v>
      </c>
      <c r="H1523" s="1674" t="s">
        <v>19809</v>
      </c>
      <c r="I1523" s="1674" t="s">
        <v>26357</v>
      </c>
      <c r="J1523" s="1675"/>
      <c r="K1523" s="607" t="s">
        <v>44272</v>
      </c>
      <c r="L1523" s="1662"/>
    </row>
    <row r="1524" spans="1:12" ht="51.75">
      <c r="A1524" s="1672">
        <v>260</v>
      </c>
      <c r="B1524" s="1677" t="s">
        <v>44782</v>
      </c>
      <c r="C1524" s="1678" t="s">
        <v>34290</v>
      </c>
      <c r="D1524" s="1711">
        <v>1</v>
      </c>
      <c r="E1524" s="1679">
        <v>17</v>
      </c>
      <c r="F1524" s="1679" t="s">
        <v>43679</v>
      </c>
      <c r="G1524" s="1679" t="s">
        <v>44062</v>
      </c>
      <c r="H1524" s="1674" t="s">
        <v>19809</v>
      </c>
      <c r="I1524" s="1674" t="s">
        <v>26357</v>
      </c>
      <c r="J1524" s="1675"/>
      <c r="K1524" s="607" t="s">
        <v>44272</v>
      </c>
      <c r="L1524" s="1662"/>
    </row>
    <row r="1525" spans="1:12" ht="34.5">
      <c r="A1525" s="1672">
        <v>261</v>
      </c>
      <c r="B1525" s="1677" t="s">
        <v>44783</v>
      </c>
      <c r="C1525" s="1678" t="s">
        <v>27336</v>
      </c>
      <c r="D1525" s="1711">
        <v>1</v>
      </c>
      <c r="E1525" s="1679">
        <v>5</v>
      </c>
      <c r="F1525" s="1679" t="s">
        <v>43679</v>
      </c>
      <c r="G1525" s="1679" t="s">
        <v>44200</v>
      </c>
      <c r="H1525" s="1674" t="s">
        <v>19809</v>
      </c>
      <c r="I1525" s="1674" t="s">
        <v>26357</v>
      </c>
      <c r="J1525" s="1675"/>
      <c r="K1525" s="607" t="s">
        <v>44272</v>
      </c>
      <c r="L1525" s="1662"/>
    </row>
    <row r="1526" spans="1:12" ht="34.5">
      <c r="A1526" s="1672">
        <v>262</v>
      </c>
      <c r="B1526" s="1673" t="s">
        <v>44784</v>
      </c>
      <c r="C1526" s="620" t="s">
        <v>44777</v>
      </c>
      <c r="D1526" s="607">
        <v>3</v>
      </c>
      <c r="E1526" s="607">
        <v>45</v>
      </c>
      <c r="F1526" s="607" t="s">
        <v>44785</v>
      </c>
      <c r="G1526" s="607"/>
      <c r="H1526" s="1674" t="s">
        <v>19809</v>
      </c>
      <c r="I1526" s="1674" t="s">
        <v>14977</v>
      </c>
      <c r="J1526" s="1675"/>
      <c r="K1526" s="607" t="s">
        <v>44428</v>
      </c>
      <c r="L1526" s="1662"/>
    </row>
    <row r="1527" spans="1:12" ht="51.75">
      <c r="A1527" s="1672">
        <v>263</v>
      </c>
      <c r="B1527" s="1673" t="s">
        <v>44786</v>
      </c>
      <c r="C1527" s="620" t="s">
        <v>26663</v>
      </c>
      <c r="D1527" s="607">
        <v>6</v>
      </c>
      <c r="E1527" s="607">
        <v>175</v>
      </c>
      <c r="F1527" s="607" t="s">
        <v>44057</v>
      </c>
      <c r="G1527" s="607" t="s">
        <v>40257</v>
      </c>
      <c r="H1527" s="1674" t="s">
        <v>19809</v>
      </c>
      <c r="I1527" s="1674" t="s">
        <v>26357</v>
      </c>
      <c r="J1527" s="1675"/>
      <c r="K1527" s="607" t="s">
        <v>41179</v>
      </c>
      <c r="L1527" s="1662"/>
    </row>
    <row r="1528" spans="1:12" ht="31.5">
      <c r="A1528" s="1672">
        <v>264</v>
      </c>
      <c r="B1528" s="1673" t="s">
        <v>44787</v>
      </c>
      <c r="C1528" s="620" t="s">
        <v>547</v>
      </c>
      <c r="D1528" s="607">
        <v>1</v>
      </c>
      <c r="E1528" s="607">
        <v>1</v>
      </c>
      <c r="F1528" s="607" t="s">
        <v>40114</v>
      </c>
      <c r="G1528" s="607" t="s">
        <v>40114</v>
      </c>
      <c r="H1528" s="1674" t="s">
        <v>19809</v>
      </c>
      <c r="I1528" s="1674" t="s">
        <v>26357</v>
      </c>
      <c r="J1528" s="1675"/>
      <c r="K1528" s="607" t="s">
        <v>41179</v>
      </c>
      <c r="L1528" s="1662"/>
    </row>
    <row r="1529" spans="1:12" ht="69">
      <c r="A1529" s="1672">
        <v>265</v>
      </c>
      <c r="B1529" s="1673" t="s">
        <v>44788</v>
      </c>
      <c r="C1529" s="620" t="s">
        <v>44789</v>
      </c>
      <c r="D1529" s="607">
        <v>2</v>
      </c>
      <c r="E1529" s="607">
        <v>28</v>
      </c>
      <c r="F1529" s="607" t="s">
        <v>40114</v>
      </c>
      <c r="G1529" s="607" t="s">
        <v>44062</v>
      </c>
      <c r="H1529" s="1674" t="s">
        <v>19809</v>
      </c>
      <c r="I1529" s="1674" t="s">
        <v>26357</v>
      </c>
      <c r="J1529" s="1675"/>
      <c r="K1529" s="607" t="s">
        <v>41179</v>
      </c>
      <c r="L1529" s="1662"/>
    </row>
    <row r="1530" spans="1:12" ht="86.25">
      <c r="A1530" s="1672">
        <v>266</v>
      </c>
      <c r="B1530" s="1673" t="s">
        <v>44790</v>
      </c>
      <c r="C1530" s="620" t="s">
        <v>44791</v>
      </c>
      <c r="D1530" s="607">
        <v>1</v>
      </c>
      <c r="E1530" s="607">
        <v>57</v>
      </c>
      <c r="F1530" s="607" t="s">
        <v>40114</v>
      </c>
      <c r="G1530" s="607" t="s">
        <v>44062</v>
      </c>
      <c r="H1530" s="1674" t="s">
        <v>19809</v>
      </c>
      <c r="I1530" s="1674" t="s">
        <v>26357</v>
      </c>
      <c r="J1530" s="1675"/>
      <c r="K1530" s="607" t="s">
        <v>41179</v>
      </c>
      <c r="L1530" s="1662"/>
    </row>
    <row r="1531" spans="1:12" ht="51.75">
      <c r="A1531" s="1676">
        <v>267</v>
      </c>
      <c r="B1531" s="1677" t="s">
        <v>44792</v>
      </c>
      <c r="C1531" s="1678" t="s">
        <v>27362</v>
      </c>
      <c r="D1531" s="1679">
        <v>1</v>
      </c>
      <c r="E1531" s="1679">
        <v>7</v>
      </c>
      <c r="F1531" s="1679" t="s">
        <v>40135</v>
      </c>
      <c r="G1531" s="1679" t="s">
        <v>44062</v>
      </c>
      <c r="H1531" s="1681" t="s">
        <v>19809</v>
      </c>
      <c r="I1531" s="1681" t="s">
        <v>26357</v>
      </c>
      <c r="J1531" s="1710"/>
      <c r="K1531" s="1679" t="s">
        <v>44272</v>
      </c>
      <c r="L1531" s="1682"/>
    </row>
    <row r="1532" spans="1:12" ht="69">
      <c r="A1532" s="1672">
        <v>268</v>
      </c>
      <c r="B1532" s="1673" t="s">
        <v>44793</v>
      </c>
      <c r="C1532" s="620" t="s">
        <v>44794</v>
      </c>
      <c r="D1532" s="607">
        <v>1</v>
      </c>
      <c r="E1532" s="607">
        <v>5</v>
      </c>
      <c r="F1532" s="607" t="s">
        <v>44795</v>
      </c>
      <c r="G1532" s="607"/>
      <c r="H1532" s="1674" t="s">
        <v>19809</v>
      </c>
      <c r="I1532" s="1674" t="s">
        <v>14977</v>
      </c>
      <c r="J1532" s="1675"/>
      <c r="K1532" s="607" t="s">
        <v>41179</v>
      </c>
      <c r="L1532" s="1662"/>
    </row>
    <row r="1533" spans="1:12" ht="51.75">
      <c r="A1533" s="1676">
        <v>269</v>
      </c>
      <c r="B1533" s="1677" t="s">
        <v>44796</v>
      </c>
      <c r="C1533" s="1678" t="s">
        <v>34290</v>
      </c>
      <c r="D1533" s="1679">
        <v>1</v>
      </c>
      <c r="E1533" s="1679">
        <v>21</v>
      </c>
      <c r="F1533" s="1679" t="s">
        <v>40135</v>
      </c>
      <c r="G1533" s="1679" t="s">
        <v>44062</v>
      </c>
      <c r="H1533" s="1681" t="s">
        <v>19809</v>
      </c>
      <c r="I1533" s="1681" t="s">
        <v>26357</v>
      </c>
      <c r="J1533" s="1710"/>
      <c r="K1533" s="1679" t="s">
        <v>44272</v>
      </c>
      <c r="L1533" s="1682"/>
    </row>
    <row r="1534" spans="1:12" ht="34.5">
      <c r="A1534" s="1672">
        <v>270</v>
      </c>
      <c r="B1534" s="1673" t="s">
        <v>44797</v>
      </c>
      <c r="C1534" s="620" t="s">
        <v>41599</v>
      </c>
      <c r="D1534" s="607">
        <v>2</v>
      </c>
      <c r="E1534" s="607">
        <v>14</v>
      </c>
      <c r="F1534" s="607" t="s">
        <v>40135</v>
      </c>
      <c r="G1534" s="607" t="s">
        <v>43605</v>
      </c>
      <c r="H1534" s="1674" t="s">
        <v>19809</v>
      </c>
      <c r="I1534" s="1674" t="s">
        <v>26357</v>
      </c>
      <c r="J1534" s="1675"/>
      <c r="K1534" s="607" t="s">
        <v>41179</v>
      </c>
      <c r="L1534" s="1662"/>
    </row>
    <row r="1535" spans="1:12" ht="34.5">
      <c r="A1535" s="1672">
        <v>271</v>
      </c>
      <c r="B1535" s="1677" t="s">
        <v>44798</v>
      </c>
      <c r="C1535" s="1678" t="s">
        <v>44629</v>
      </c>
      <c r="D1535" s="1679">
        <v>1</v>
      </c>
      <c r="E1535" s="1679">
        <v>7</v>
      </c>
      <c r="F1535" s="1679" t="s">
        <v>40135</v>
      </c>
      <c r="G1535" s="1679" t="s">
        <v>44062</v>
      </c>
      <c r="H1535" s="1674" t="s">
        <v>19809</v>
      </c>
      <c r="I1535" s="1674" t="s">
        <v>26357</v>
      </c>
      <c r="J1535" s="1675"/>
      <c r="K1535" s="607" t="s">
        <v>44272</v>
      </c>
      <c r="L1535" s="1662"/>
    </row>
    <row r="1536" spans="1:12" ht="34.5">
      <c r="A1536" s="1672">
        <v>272</v>
      </c>
      <c r="B1536" s="1677" t="s">
        <v>44799</v>
      </c>
      <c r="C1536" s="1678" t="s">
        <v>44800</v>
      </c>
      <c r="D1536" s="1679">
        <v>1</v>
      </c>
      <c r="E1536" s="1679">
        <v>6</v>
      </c>
      <c r="F1536" s="1679" t="s">
        <v>40135</v>
      </c>
      <c r="G1536" s="1679" t="s">
        <v>44062</v>
      </c>
      <c r="H1536" s="1674" t="s">
        <v>19809</v>
      </c>
      <c r="I1536" s="1674" t="s">
        <v>26357</v>
      </c>
      <c r="J1536" s="1675"/>
      <c r="K1536" s="607" t="s">
        <v>44272</v>
      </c>
      <c r="L1536" s="1662"/>
    </row>
    <row r="1537" spans="1:12" ht="51.75">
      <c r="A1537" s="1672">
        <v>273</v>
      </c>
      <c r="B1537" s="1677" t="s">
        <v>44801</v>
      </c>
      <c r="C1537" s="1678" t="s">
        <v>27475</v>
      </c>
      <c r="D1537" s="1679">
        <v>1</v>
      </c>
      <c r="E1537" s="1679">
        <v>17</v>
      </c>
      <c r="F1537" s="1679" t="s">
        <v>40135</v>
      </c>
      <c r="G1537" s="1679" t="s">
        <v>44061</v>
      </c>
      <c r="H1537" s="1674" t="s">
        <v>19809</v>
      </c>
      <c r="I1537" s="1674" t="s">
        <v>26357</v>
      </c>
      <c r="J1537" s="1675"/>
      <c r="K1537" s="607" t="s">
        <v>44272</v>
      </c>
      <c r="L1537" s="1662"/>
    </row>
    <row r="1538" spans="1:12" ht="51.75">
      <c r="A1538" s="1672">
        <v>274</v>
      </c>
      <c r="B1538" s="1673" t="s">
        <v>44802</v>
      </c>
      <c r="C1538" s="620" t="s">
        <v>44803</v>
      </c>
      <c r="D1538" s="607">
        <v>1</v>
      </c>
      <c r="E1538" s="607">
        <v>39</v>
      </c>
      <c r="F1538" s="607" t="s">
        <v>40147</v>
      </c>
      <c r="G1538" s="607" t="s">
        <v>43605</v>
      </c>
      <c r="H1538" s="1674" t="s">
        <v>19809</v>
      </c>
      <c r="I1538" s="1674" t="s">
        <v>26357</v>
      </c>
      <c r="J1538" s="1675"/>
      <c r="K1538" s="607" t="s">
        <v>41179</v>
      </c>
      <c r="L1538" s="1662"/>
    </row>
    <row r="1539" spans="1:12" ht="51.75">
      <c r="A1539" s="1676">
        <v>275</v>
      </c>
      <c r="B1539" s="1677" t="s">
        <v>44804</v>
      </c>
      <c r="C1539" s="1678" t="s">
        <v>27868</v>
      </c>
      <c r="D1539" s="1679">
        <v>1</v>
      </c>
      <c r="E1539" s="1679">
        <v>9</v>
      </c>
      <c r="F1539" s="1679" t="s">
        <v>43671</v>
      </c>
      <c r="G1539" s="1679" t="s">
        <v>44062</v>
      </c>
      <c r="H1539" s="1681" t="s">
        <v>19809</v>
      </c>
      <c r="I1539" s="1681" t="s">
        <v>26357</v>
      </c>
      <c r="J1539" s="1710"/>
      <c r="K1539" s="1679" t="s">
        <v>44272</v>
      </c>
      <c r="L1539" s="1682"/>
    </row>
    <row r="1540" spans="1:12" ht="51.75">
      <c r="A1540" s="1672">
        <v>276</v>
      </c>
      <c r="B1540" s="1673" t="s">
        <v>44805</v>
      </c>
      <c r="C1540" s="620" t="s">
        <v>44806</v>
      </c>
      <c r="D1540" s="607">
        <v>3</v>
      </c>
      <c r="E1540" s="607">
        <v>42</v>
      </c>
      <c r="F1540" s="607" t="s">
        <v>43671</v>
      </c>
      <c r="G1540" s="607"/>
      <c r="H1540" s="1674" t="s">
        <v>19809</v>
      </c>
      <c r="I1540" s="1674" t="s">
        <v>14977</v>
      </c>
      <c r="J1540" s="1675"/>
      <c r="K1540" s="607" t="s">
        <v>44308</v>
      </c>
      <c r="L1540" s="1662"/>
    </row>
    <row r="1541" spans="1:12" ht="86.25">
      <c r="A1541" s="1672">
        <v>277</v>
      </c>
      <c r="B1541" s="1673" t="s">
        <v>44807</v>
      </c>
      <c r="C1541" s="620" t="s">
        <v>44808</v>
      </c>
      <c r="D1541" s="607">
        <v>1</v>
      </c>
      <c r="E1541" s="607">
        <v>28</v>
      </c>
      <c r="F1541" s="607" t="s">
        <v>43671</v>
      </c>
      <c r="G1541" s="607" t="s">
        <v>40257</v>
      </c>
      <c r="H1541" s="1674" t="s">
        <v>19809</v>
      </c>
      <c r="I1541" s="1674" t="s">
        <v>26357</v>
      </c>
      <c r="J1541" s="1675"/>
      <c r="K1541" s="607" t="s">
        <v>41179</v>
      </c>
      <c r="L1541" s="1662"/>
    </row>
    <row r="1542" spans="1:12" ht="51.75">
      <c r="A1542" s="1676">
        <v>278</v>
      </c>
      <c r="B1542" s="1677" t="s">
        <v>44809</v>
      </c>
      <c r="C1542" s="1678" t="s">
        <v>27404</v>
      </c>
      <c r="D1542" s="1679">
        <v>1</v>
      </c>
      <c r="E1542" s="1679">
        <v>8</v>
      </c>
      <c r="F1542" s="1679" t="s">
        <v>40159</v>
      </c>
      <c r="G1542" s="1679" t="s">
        <v>44200</v>
      </c>
      <c r="H1542" s="1681" t="s">
        <v>19809</v>
      </c>
      <c r="I1542" s="1681" t="s">
        <v>26357</v>
      </c>
      <c r="J1542" s="1710"/>
      <c r="K1542" s="1679" t="s">
        <v>44272</v>
      </c>
      <c r="L1542" s="1682"/>
    </row>
    <row r="1543" spans="1:12" ht="51.75">
      <c r="A1543" s="1672">
        <v>279</v>
      </c>
      <c r="B1543" s="1673" t="s">
        <v>44810</v>
      </c>
      <c r="C1543" s="620" t="s">
        <v>44811</v>
      </c>
      <c r="D1543" s="607">
        <v>1</v>
      </c>
      <c r="E1543" s="607">
        <v>8</v>
      </c>
      <c r="F1543" s="607" t="s">
        <v>40159</v>
      </c>
      <c r="G1543" s="607" t="s">
        <v>40174</v>
      </c>
      <c r="H1543" s="1674" t="s">
        <v>19809</v>
      </c>
      <c r="I1543" s="1674" t="s">
        <v>26357</v>
      </c>
      <c r="J1543" s="1675"/>
      <c r="K1543" s="607" t="s">
        <v>41179</v>
      </c>
      <c r="L1543" s="1662"/>
    </row>
    <row r="1544" spans="1:12" ht="51.75">
      <c r="A1544" s="1672">
        <v>280</v>
      </c>
      <c r="B1544" s="1673" t="s">
        <v>44812</v>
      </c>
      <c r="C1544" s="620" t="s">
        <v>44489</v>
      </c>
      <c r="D1544" s="607">
        <v>1</v>
      </c>
      <c r="E1544" s="607">
        <v>86</v>
      </c>
      <c r="F1544" s="607" t="s">
        <v>40159</v>
      </c>
      <c r="G1544" s="607" t="s">
        <v>44395</v>
      </c>
      <c r="H1544" s="1674" t="s">
        <v>19809</v>
      </c>
      <c r="I1544" s="1674" t="s">
        <v>26357</v>
      </c>
      <c r="J1544" s="1675"/>
      <c r="K1544" s="607" t="s">
        <v>41179</v>
      </c>
      <c r="L1544" s="1662"/>
    </row>
    <row r="1545" spans="1:12" ht="51.75">
      <c r="A1545" s="1672">
        <v>281</v>
      </c>
      <c r="B1545" s="1673" t="s">
        <v>44813</v>
      </c>
      <c r="C1545" s="620" t="s">
        <v>41667</v>
      </c>
      <c r="D1545" s="607">
        <v>1</v>
      </c>
      <c r="E1545" s="607">
        <v>37</v>
      </c>
      <c r="F1545" s="607" t="s">
        <v>40159</v>
      </c>
      <c r="G1545" s="607" t="s">
        <v>44395</v>
      </c>
      <c r="H1545" s="1674" t="s">
        <v>19809</v>
      </c>
      <c r="I1545" s="1674" t="s">
        <v>26357</v>
      </c>
      <c r="J1545" s="1675"/>
      <c r="K1545" s="607" t="s">
        <v>41179</v>
      </c>
      <c r="L1545" s="1662"/>
    </row>
    <row r="1546" spans="1:12" ht="51.75">
      <c r="A1546" s="1672">
        <v>282</v>
      </c>
      <c r="B1546" s="1673" t="s">
        <v>44814</v>
      </c>
      <c r="C1546" s="620" t="s">
        <v>27687</v>
      </c>
      <c r="D1546" s="607">
        <v>1</v>
      </c>
      <c r="E1546" s="607">
        <v>2</v>
      </c>
      <c r="F1546" s="607" t="s">
        <v>40159</v>
      </c>
      <c r="G1546" s="607" t="s">
        <v>40174</v>
      </c>
      <c r="H1546" s="1674" t="s">
        <v>19809</v>
      </c>
      <c r="I1546" s="1674" t="s">
        <v>26357</v>
      </c>
      <c r="J1546" s="1675"/>
      <c r="K1546" s="607" t="s">
        <v>41179</v>
      </c>
      <c r="L1546" s="1662"/>
    </row>
    <row r="1547" spans="1:12" ht="34.5">
      <c r="A1547" s="1672">
        <v>283</v>
      </c>
      <c r="B1547" s="1673" t="s">
        <v>44815</v>
      </c>
      <c r="C1547" s="620" t="s">
        <v>34861</v>
      </c>
      <c r="D1547" s="607">
        <v>1</v>
      </c>
      <c r="E1547" s="607">
        <v>8</v>
      </c>
      <c r="F1547" s="607" t="s">
        <v>40159</v>
      </c>
      <c r="G1547" s="607" t="s">
        <v>44395</v>
      </c>
      <c r="H1547" s="1674" t="s">
        <v>19809</v>
      </c>
      <c r="I1547" s="1674" t="s">
        <v>26357</v>
      </c>
      <c r="J1547" s="1675"/>
      <c r="K1547" s="607" t="s">
        <v>41179</v>
      </c>
      <c r="L1547" s="1662"/>
    </row>
    <row r="1548" spans="1:12" ht="51.75">
      <c r="A1548" s="1672">
        <v>284</v>
      </c>
      <c r="B1548" s="1673" t="s">
        <v>44816</v>
      </c>
      <c r="C1548" s="620" t="s">
        <v>41455</v>
      </c>
      <c r="D1548" s="607">
        <v>1</v>
      </c>
      <c r="E1548" s="607">
        <v>10</v>
      </c>
      <c r="F1548" s="607" t="s">
        <v>40159</v>
      </c>
      <c r="G1548" s="607" t="s">
        <v>40174</v>
      </c>
      <c r="H1548" s="1674" t="s">
        <v>19809</v>
      </c>
      <c r="I1548" s="1674" t="s">
        <v>26357</v>
      </c>
      <c r="J1548" s="1675"/>
      <c r="K1548" s="607" t="s">
        <v>41179</v>
      </c>
      <c r="L1548" s="1662"/>
    </row>
    <row r="1549" spans="1:12" ht="51.75">
      <c r="A1549" s="1672">
        <v>285</v>
      </c>
      <c r="B1549" s="1673" t="s">
        <v>44817</v>
      </c>
      <c r="C1549" s="620" t="s">
        <v>34354</v>
      </c>
      <c r="D1549" s="607">
        <v>1</v>
      </c>
      <c r="E1549" s="607">
        <v>3</v>
      </c>
      <c r="F1549" s="607" t="s">
        <v>40159</v>
      </c>
      <c r="G1549" s="607" t="s">
        <v>40174</v>
      </c>
      <c r="H1549" s="1674" t="s">
        <v>19809</v>
      </c>
      <c r="I1549" s="1674" t="s">
        <v>26357</v>
      </c>
      <c r="J1549" s="1675"/>
      <c r="K1549" s="607" t="s">
        <v>41179</v>
      </c>
      <c r="L1549" s="1662"/>
    </row>
    <row r="1550" spans="1:12" ht="69">
      <c r="A1550" s="1672">
        <v>286</v>
      </c>
      <c r="B1550" s="1673" t="s">
        <v>44818</v>
      </c>
      <c r="C1550" s="620" t="s">
        <v>44819</v>
      </c>
      <c r="D1550" s="607">
        <v>3</v>
      </c>
      <c r="E1550" s="607">
        <v>44</v>
      </c>
      <c r="F1550" s="607" t="s">
        <v>40165</v>
      </c>
      <c r="G1550" s="607"/>
      <c r="H1550" s="1674" t="s">
        <v>19809</v>
      </c>
      <c r="I1550" s="1674" t="s">
        <v>14977</v>
      </c>
      <c r="J1550" s="1675"/>
      <c r="K1550" s="607" t="s">
        <v>44820</v>
      </c>
      <c r="L1550" s="1662"/>
    </row>
    <row r="1551" spans="1:12" ht="51.75">
      <c r="A1551" s="1672">
        <v>287</v>
      </c>
      <c r="B1551" s="1673" t="s">
        <v>44821</v>
      </c>
      <c r="C1551" s="620" t="s">
        <v>44822</v>
      </c>
      <c r="D1551" s="607">
        <v>1</v>
      </c>
      <c r="E1551" s="607">
        <v>5</v>
      </c>
      <c r="F1551" s="607" t="s">
        <v>40165</v>
      </c>
      <c r="G1551" s="607" t="s">
        <v>44395</v>
      </c>
      <c r="H1551" s="1674" t="s">
        <v>19809</v>
      </c>
      <c r="I1551" s="1674" t="s">
        <v>26357</v>
      </c>
      <c r="J1551" s="1675"/>
      <c r="K1551" s="607" t="s">
        <v>41179</v>
      </c>
      <c r="L1551" s="1662"/>
    </row>
    <row r="1552" spans="1:12" ht="86.25">
      <c r="A1552" s="1672">
        <v>288</v>
      </c>
      <c r="B1552" s="1673" t="s">
        <v>44823</v>
      </c>
      <c r="C1552" s="620" t="s">
        <v>44824</v>
      </c>
      <c r="D1552" s="607">
        <v>4</v>
      </c>
      <c r="E1552" s="607">
        <v>17</v>
      </c>
      <c r="F1552" s="607" t="s">
        <v>43605</v>
      </c>
      <c r="G1552" s="607"/>
      <c r="H1552" s="1674" t="s">
        <v>19809</v>
      </c>
      <c r="I1552" s="1674" t="s">
        <v>14977</v>
      </c>
      <c r="J1552" s="1675"/>
      <c r="K1552" s="607" t="s">
        <v>44428</v>
      </c>
      <c r="L1552" s="1662"/>
    </row>
    <row r="1553" spans="1:12" ht="51.75">
      <c r="A1553" s="1672">
        <v>289</v>
      </c>
      <c r="B1553" s="1673" t="s">
        <v>44825</v>
      </c>
      <c r="C1553" s="620" t="s">
        <v>44826</v>
      </c>
      <c r="D1553" s="607">
        <v>2</v>
      </c>
      <c r="E1553" s="607">
        <v>13</v>
      </c>
      <c r="F1553" s="607" t="s">
        <v>43605</v>
      </c>
      <c r="G1553" s="607"/>
      <c r="H1553" s="1674" t="s">
        <v>19809</v>
      </c>
      <c r="I1553" s="1674" t="s">
        <v>14977</v>
      </c>
      <c r="J1553" s="1675"/>
      <c r="K1553" s="607" t="s">
        <v>44428</v>
      </c>
      <c r="L1553" s="1662"/>
    </row>
    <row r="1554" spans="1:12" ht="51.75">
      <c r="A1554" s="1672">
        <v>290</v>
      </c>
      <c r="B1554" s="1673" t="s">
        <v>44827</v>
      </c>
      <c r="C1554" s="620" t="s">
        <v>44828</v>
      </c>
      <c r="D1554" s="607">
        <v>1</v>
      </c>
      <c r="E1554" s="607">
        <v>4</v>
      </c>
      <c r="F1554" s="607" t="s">
        <v>43605</v>
      </c>
      <c r="G1554" s="607"/>
      <c r="H1554" s="1674" t="s">
        <v>19809</v>
      </c>
      <c r="I1554" s="1674" t="s">
        <v>14977</v>
      </c>
      <c r="J1554" s="1675"/>
      <c r="K1554" s="607" t="s">
        <v>44428</v>
      </c>
      <c r="L1554" s="1662"/>
    </row>
    <row r="1555" spans="1:12" ht="51.75">
      <c r="A1555" s="1672">
        <v>291</v>
      </c>
      <c r="B1555" s="1673" t="s">
        <v>44829</v>
      </c>
      <c r="C1555" s="620" t="s">
        <v>44826</v>
      </c>
      <c r="D1555" s="607">
        <v>2</v>
      </c>
      <c r="E1555" s="607">
        <v>7</v>
      </c>
      <c r="F1555" s="607" t="s">
        <v>43605</v>
      </c>
      <c r="G1555" s="607"/>
      <c r="H1555" s="1674" t="s">
        <v>19809</v>
      </c>
      <c r="I1555" s="1674" t="s">
        <v>14977</v>
      </c>
      <c r="J1555" s="1675"/>
      <c r="K1555" s="607" t="s">
        <v>44428</v>
      </c>
      <c r="L1555" s="1662"/>
    </row>
    <row r="1556" spans="1:12" ht="51.75">
      <c r="A1556" s="1672">
        <v>292</v>
      </c>
      <c r="B1556" s="1673" t="s">
        <v>44830</v>
      </c>
      <c r="C1556" s="620" t="s">
        <v>44831</v>
      </c>
      <c r="D1556" s="607">
        <v>1</v>
      </c>
      <c r="E1556" s="607">
        <v>8</v>
      </c>
      <c r="F1556" s="607" t="s">
        <v>43605</v>
      </c>
      <c r="G1556" s="607"/>
      <c r="H1556" s="1674" t="s">
        <v>19809</v>
      </c>
      <c r="I1556" s="1674" t="s">
        <v>14977</v>
      </c>
      <c r="J1556" s="1675"/>
      <c r="K1556" s="607" t="s">
        <v>44428</v>
      </c>
      <c r="L1556" s="1662"/>
    </row>
    <row r="1557" spans="1:12" ht="51.75">
      <c r="A1557" s="1672">
        <v>293</v>
      </c>
      <c r="B1557" s="1673" t="s">
        <v>44832</v>
      </c>
      <c r="C1557" s="620" t="s">
        <v>26663</v>
      </c>
      <c r="D1557" s="607">
        <v>3</v>
      </c>
      <c r="E1557" s="607">
        <v>66</v>
      </c>
      <c r="F1557" s="607" t="s">
        <v>44246</v>
      </c>
      <c r="G1557" s="607"/>
      <c r="H1557" s="1674" t="s">
        <v>19809</v>
      </c>
      <c r="I1557" s="1674" t="s">
        <v>14977</v>
      </c>
      <c r="J1557" s="1675"/>
      <c r="K1557" s="607" t="s">
        <v>44428</v>
      </c>
      <c r="L1557" s="1662"/>
    </row>
    <row r="1558" spans="1:12" ht="34.5">
      <c r="A1558" s="1672">
        <v>294</v>
      </c>
      <c r="B1558" s="1677" t="s">
        <v>44833</v>
      </c>
      <c r="C1558" s="1678" t="s">
        <v>44834</v>
      </c>
      <c r="D1558" s="1679">
        <v>1</v>
      </c>
      <c r="E1558" s="1679">
        <v>6</v>
      </c>
      <c r="F1558" s="1679" t="s">
        <v>40237</v>
      </c>
      <c r="G1558" s="1679" t="s">
        <v>40257</v>
      </c>
      <c r="H1558" s="1674" t="s">
        <v>19809</v>
      </c>
      <c r="I1558" s="1674" t="s">
        <v>26357</v>
      </c>
      <c r="J1558" s="1675"/>
      <c r="K1558" s="607" t="s">
        <v>44272</v>
      </c>
      <c r="L1558" s="1662"/>
    </row>
    <row r="1559" spans="1:12" ht="69">
      <c r="A1559" s="1672">
        <v>295</v>
      </c>
      <c r="B1559" s="1673" t="s">
        <v>44835</v>
      </c>
      <c r="C1559" s="620" t="s">
        <v>44836</v>
      </c>
      <c r="D1559" s="607">
        <v>1</v>
      </c>
      <c r="E1559" s="607">
        <v>62</v>
      </c>
      <c r="F1559" s="607" t="s">
        <v>44837</v>
      </c>
      <c r="G1559" s="607"/>
      <c r="H1559" s="1674" t="s">
        <v>19809</v>
      </c>
      <c r="I1559" s="1674" t="s">
        <v>14977</v>
      </c>
      <c r="J1559" s="1675"/>
      <c r="K1559" s="607" t="s">
        <v>44428</v>
      </c>
      <c r="L1559" s="1662"/>
    </row>
    <row r="1560" spans="1:12" ht="51.75">
      <c r="A1560" s="1672">
        <v>296</v>
      </c>
      <c r="B1560" s="1677" t="s">
        <v>44838</v>
      </c>
      <c r="C1560" s="1678" t="s">
        <v>27362</v>
      </c>
      <c r="D1560" s="1711">
        <v>1</v>
      </c>
      <c r="E1560" s="1679">
        <v>87</v>
      </c>
      <c r="F1560" s="1679" t="s">
        <v>40237</v>
      </c>
      <c r="G1560" s="1679" t="s">
        <v>40257</v>
      </c>
      <c r="H1560" s="1674" t="s">
        <v>19809</v>
      </c>
      <c r="I1560" s="1674" t="s">
        <v>26357</v>
      </c>
      <c r="J1560" s="1675"/>
      <c r="K1560" s="607" t="s">
        <v>44272</v>
      </c>
      <c r="L1560" s="1662"/>
    </row>
    <row r="1561" spans="1:12" ht="51.75">
      <c r="A1561" s="1672">
        <v>297</v>
      </c>
      <c r="B1561" s="1677" t="s">
        <v>44839</v>
      </c>
      <c r="C1561" s="1678" t="s">
        <v>27835</v>
      </c>
      <c r="D1561" s="1711">
        <v>1</v>
      </c>
      <c r="E1561" s="1679">
        <v>31</v>
      </c>
      <c r="F1561" s="1679" t="s">
        <v>40237</v>
      </c>
      <c r="G1561" s="1679" t="s">
        <v>40257</v>
      </c>
      <c r="H1561" s="1674" t="s">
        <v>19809</v>
      </c>
      <c r="I1561" s="1674" t="s">
        <v>26357</v>
      </c>
      <c r="J1561" s="1675"/>
      <c r="K1561" s="607" t="s">
        <v>44272</v>
      </c>
      <c r="L1561" s="1662"/>
    </row>
    <row r="1562" spans="1:12" ht="34.5">
      <c r="A1562" s="1672">
        <v>298</v>
      </c>
      <c r="B1562" s="1677" t="s">
        <v>44840</v>
      </c>
      <c r="C1562" s="1678" t="s">
        <v>34154</v>
      </c>
      <c r="D1562" s="1711">
        <v>1</v>
      </c>
      <c r="E1562" s="1679">
        <v>23</v>
      </c>
      <c r="F1562" s="1679" t="s">
        <v>40237</v>
      </c>
      <c r="G1562" s="1679" t="s">
        <v>40257</v>
      </c>
      <c r="H1562" s="1674" t="s">
        <v>19809</v>
      </c>
      <c r="I1562" s="1674" t="s">
        <v>26357</v>
      </c>
      <c r="J1562" s="1675"/>
      <c r="K1562" s="607" t="s">
        <v>44272</v>
      </c>
      <c r="L1562" s="1662"/>
    </row>
    <row r="1563" spans="1:12" ht="51.75">
      <c r="A1563" s="1672">
        <v>299</v>
      </c>
      <c r="B1563" s="1677" t="s">
        <v>44841</v>
      </c>
      <c r="C1563" s="1678" t="s">
        <v>27351</v>
      </c>
      <c r="D1563" s="1711">
        <v>1</v>
      </c>
      <c r="E1563" s="1679">
        <v>30</v>
      </c>
      <c r="F1563" s="1679" t="s">
        <v>40237</v>
      </c>
      <c r="G1563" s="1679" t="s">
        <v>40257</v>
      </c>
      <c r="H1563" s="1674" t="s">
        <v>19809</v>
      </c>
      <c r="I1563" s="1674" t="s">
        <v>26357</v>
      </c>
      <c r="J1563" s="1675"/>
      <c r="K1563" s="607" t="s">
        <v>44272</v>
      </c>
      <c r="L1563" s="1662"/>
    </row>
    <row r="1564" spans="1:12" ht="51.75">
      <c r="A1564" s="1672">
        <v>300</v>
      </c>
      <c r="B1564" s="1677" t="s">
        <v>44842</v>
      </c>
      <c r="C1564" s="1678" t="s">
        <v>44843</v>
      </c>
      <c r="D1564" s="1711">
        <v>1</v>
      </c>
      <c r="E1564" s="1679">
        <v>8</v>
      </c>
      <c r="F1564" s="1679" t="s">
        <v>40237</v>
      </c>
      <c r="G1564" s="1679" t="s">
        <v>40257</v>
      </c>
      <c r="H1564" s="1674" t="s">
        <v>19809</v>
      </c>
      <c r="I1564" s="1674" t="s">
        <v>26357</v>
      </c>
      <c r="J1564" s="1675"/>
      <c r="K1564" s="607" t="s">
        <v>44272</v>
      </c>
      <c r="L1564" s="1662"/>
    </row>
    <row r="1565" spans="1:12" ht="51.75">
      <c r="A1565" s="1672">
        <v>301</v>
      </c>
      <c r="B1565" s="1677" t="s">
        <v>44844</v>
      </c>
      <c r="C1565" s="1678" t="s">
        <v>27359</v>
      </c>
      <c r="D1565" s="1711">
        <v>1</v>
      </c>
      <c r="E1565" s="1679">
        <v>2</v>
      </c>
      <c r="F1565" s="1679" t="s">
        <v>40237</v>
      </c>
      <c r="G1565" s="1679" t="s">
        <v>43643</v>
      </c>
      <c r="H1565" s="1674" t="s">
        <v>19809</v>
      </c>
      <c r="I1565" s="1674" t="s">
        <v>14977</v>
      </c>
      <c r="J1565" s="1675"/>
      <c r="K1565" s="607" t="s">
        <v>44428</v>
      </c>
      <c r="L1565" s="1662"/>
    </row>
    <row r="1566" spans="1:12" ht="51.75">
      <c r="A1566" s="1672">
        <v>302</v>
      </c>
      <c r="B1566" s="1677" t="s">
        <v>44845</v>
      </c>
      <c r="C1566" s="1678" t="s">
        <v>27475</v>
      </c>
      <c r="D1566" s="1711">
        <v>1</v>
      </c>
      <c r="E1566" s="1679">
        <v>10</v>
      </c>
      <c r="F1566" s="1679" t="s">
        <v>40237</v>
      </c>
      <c r="G1566" s="1679" t="s">
        <v>43643</v>
      </c>
      <c r="H1566" s="1674" t="s">
        <v>19809</v>
      </c>
      <c r="I1566" s="1674" t="s">
        <v>26357</v>
      </c>
      <c r="J1566" s="1675"/>
      <c r="K1566" s="607" t="s">
        <v>44272</v>
      </c>
      <c r="L1566" s="1662"/>
    </row>
    <row r="1567" spans="1:12" ht="51.75">
      <c r="A1567" s="1672">
        <v>303</v>
      </c>
      <c r="B1567" s="1677" t="s">
        <v>44846</v>
      </c>
      <c r="C1567" s="1678" t="s">
        <v>34092</v>
      </c>
      <c r="D1567" s="1711">
        <v>1</v>
      </c>
      <c r="E1567" s="1679">
        <v>10</v>
      </c>
      <c r="F1567" s="1679" t="s">
        <v>40237</v>
      </c>
      <c r="G1567" s="1679" t="s">
        <v>43643</v>
      </c>
      <c r="H1567" s="1674" t="s">
        <v>19809</v>
      </c>
      <c r="I1567" s="1674" t="s">
        <v>26357</v>
      </c>
      <c r="J1567" s="1675"/>
      <c r="K1567" s="607" t="s">
        <v>44272</v>
      </c>
      <c r="L1567" s="1662"/>
    </row>
    <row r="1568" spans="1:12" ht="51.75">
      <c r="A1568" s="1672">
        <v>304</v>
      </c>
      <c r="B1568" s="1677" t="s">
        <v>44847</v>
      </c>
      <c r="C1568" s="1678" t="s">
        <v>44682</v>
      </c>
      <c r="D1568" s="1711">
        <v>1</v>
      </c>
      <c r="E1568" s="1679">
        <v>1</v>
      </c>
      <c r="F1568" s="1711" t="s">
        <v>40237</v>
      </c>
      <c r="G1568" s="1679" t="s">
        <v>43643</v>
      </c>
      <c r="H1568" s="1674" t="s">
        <v>19809</v>
      </c>
      <c r="I1568" s="1674" t="s">
        <v>26357</v>
      </c>
      <c r="J1568" s="1675"/>
      <c r="K1568" s="607" t="s">
        <v>44272</v>
      </c>
      <c r="L1568" s="1662"/>
    </row>
    <row r="1569" spans="1:12" ht="31.5">
      <c r="A1569" s="1672">
        <v>305</v>
      </c>
      <c r="B1569" s="1673" t="s">
        <v>44848</v>
      </c>
      <c r="C1569" s="620" t="s">
        <v>44527</v>
      </c>
      <c r="D1569" s="607">
        <v>2</v>
      </c>
      <c r="E1569" s="607">
        <v>77</v>
      </c>
      <c r="F1569" s="607" t="s">
        <v>44837</v>
      </c>
      <c r="G1569" s="607"/>
      <c r="H1569" s="1674" t="s">
        <v>19809</v>
      </c>
      <c r="I1569" s="1674" t="s">
        <v>14977</v>
      </c>
      <c r="J1569" s="1675"/>
      <c r="K1569" s="607" t="s">
        <v>44428</v>
      </c>
      <c r="L1569" s="1662"/>
    </row>
    <row r="1570" spans="1:12" ht="51.75">
      <c r="A1570" s="1672">
        <v>306</v>
      </c>
      <c r="B1570" s="1673" t="s">
        <v>44849</v>
      </c>
      <c r="C1570" s="620" t="s">
        <v>44850</v>
      </c>
      <c r="D1570" s="607">
        <v>1</v>
      </c>
      <c r="E1570" s="607">
        <v>4</v>
      </c>
      <c r="F1570" s="607" t="s">
        <v>44837</v>
      </c>
      <c r="G1570" s="607"/>
      <c r="H1570" s="1674" t="s">
        <v>19809</v>
      </c>
      <c r="I1570" s="1674" t="s">
        <v>14977</v>
      </c>
      <c r="J1570" s="1675"/>
      <c r="K1570" s="607" t="s">
        <v>44428</v>
      </c>
      <c r="L1570" s="1662"/>
    </row>
    <row r="1571" spans="1:12" ht="51.75">
      <c r="A1571" s="1672">
        <v>307</v>
      </c>
      <c r="B1571" s="1673" t="s">
        <v>44851</v>
      </c>
      <c r="C1571" s="620" t="s">
        <v>44852</v>
      </c>
      <c r="D1571" s="607">
        <v>1</v>
      </c>
      <c r="E1571" s="607">
        <v>14</v>
      </c>
      <c r="F1571" s="607" t="s">
        <v>44837</v>
      </c>
      <c r="G1571" s="607"/>
      <c r="H1571" s="1674" t="s">
        <v>19809</v>
      </c>
      <c r="I1571" s="1674" t="s">
        <v>14977</v>
      </c>
      <c r="J1571" s="1675"/>
      <c r="K1571" s="607" t="s">
        <v>44428</v>
      </c>
      <c r="L1571" s="1662"/>
    </row>
    <row r="1572" spans="1:12" ht="69">
      <c r="A1572" s="1672">
        <v>308</v>
      </c>
      <c r="B1572" s="1673" t="s">
        <v>44853</v>
      </c>
      <c r="C1572" s="620" t="s">
        <v>44854</v>
      </c>
      <c r="D1572" s="607">
        <v>1</v>
      </c>
      <c r="E1572" s="607">
        <v>5</v>
      </c>
      <c r="F1572" s="607" t="s">
        <v>40198</v>
      </c>
      <c r="G1572" s="607"/>
      <c r="H1572" s="1674" t="s">
        <v>19809</v>
      </c>
      <c r="I1572" s="1674" t="s">
        <v>14977</v>
      </c>
      <c r="J1572" s="1675"/>
      <c r="K1572" s="607" t="s">
        <v>44428</v>
      </c>
      <c r="L1572" s="1662"/>
    </row>
    <row r="1573" spans="1:12" ht="34.5">
      <c r="A1573" s="1672">
        <v>309</v>
      </c>
      <c r="B1573" s="1673" t="s">
        <v>44855</v>
      </c>
      <c r="C1573" s="620" t="s">
        <v>27989</v>
      </c>
      <c r="D1573" s="607">
        <v>2</v>
      </c>
      <c r="E1573" s="607">
        <v>10</v>
      </c>
      <c r="F1573" s="607" t="s">
        <v>40198</v>
      </c>
      <c r="G1573" s="607" t="s">
        <v>43643</v>
      </c>
      <c r="H1573" s="1674" t="s">
        <v>19809</v>
      </c>
      <c r="I1573" s="1674" t="s">
        <v>26357</v>
      </c>
      <c r="J1573" s="1675"/>
      <c r="K1573" s="607" t="s">
        <v>41179</v>
      </c>
      <c r="L1573" s="1662"/>
    </row>
    <row r="1574" spans="1:12" ht="34.5">
      <c r="A1574" s="1676">
        <v>310</v>
      </c>
      <c r="B1574" s="1677" t="s">
        <v>44856</v>
      </c>
      <c r="C1574" s="1678" t="s">
        <v>44857</v>
      </c>
      <c r="D1574" s="1679">
        <v>1</v>
      </c>
      <c r="E1574" s="1679">
        <v>1</v>
      </c>
      <c r="F1574" s="1679" t="s">
        <v>44858</v>
      </c>
      <c r="G1574" s="1679"/>
      <c r="H1574" s="1681" t="s">
        <v>19809</v>
      </c>
      <c r="I1574" s="1681" t="s">
        <v>14977</v>
      </c>
      <c r="J1574" s="1710"/>
      <c r="K1574" s="1679" t="s">
        <v>44272</v>
      </c>
      <c r="L1574" s="1682"/>
    </row>
    <row r="1575" spans="1:12" ht="34.5">
      <c r="A1575" s="1676">
        <v>311</v>
      </c>
      <c r="B1575" s="1677" t="s">
        <v>44859</v>
      </c>
      <c r="C1575" s="1678" t="s">
        <v>44860</v>
      </c>
      <c r="D1575" s="1679">
        <v>1</v>
      </c>
      <c r="E1575" s="1679">
        <v>1</v>
      </c>
      <c r="F1575" s="1679" t="s">
        <v>40237</v>
      </c>
      <c r="G1575" s="1679"/>
      <c r="H1575" s="1681" t="s">
        <v>19809</v>
      </c>
      <c r="I1575" s="1681" t="s">
        <v>14977</v>
      </c>
      <c r="J1575" s="1710"/>
      <c r="K1575" s="1679" t="s">
        <v>44428</v>
      </c>
      <c r="L1575" s="1682"/>
    </row>
    <row r="1576" spans="1:12" ht="51.75">
      <c r="A1576" s="1676">
        <v>312</v>
      </c>
      <c r="B1576" s="1677" t="s">
        <v>44861</v>
      </c>
      <c r="C1576" s="1678" t="s">
        <v>27475</v>
      </c>
      <c r="D1576" s="1679">
        <v>1</v>
      </c>
      <c r="E1576" s="1679">
        <v>1</v>
      </c>
      <c r="F1576" s="1679" t="s">
        <v>40237</v>
      </c>
      <c r="G1576" s="1679" t="s">
        <v>40257</v>
      </c>
      <c r="H1576" s="1681" t="s">
        <v>19809</v>
      </c>
      <c r="I1576" s="1681" t="s">
        <v>26357</v>
      </c>
      <c r="J1576" s="1710"/>
      <c r="K1576" s="1679" t="s">
        <v>44272</v>
      </c>
      <c r="L1576" s="1682"/>
    </row>
    <row r="1577" spans="1:12" ht="34.5">
      <c r="A1577" s="1672">
        <v>313</v>
      </c>
      <c r="B1577" s="1673" t="s">
        <v>44862</v>
      </c>
      <c r="C1577" s="620" t="s">
        <v>34364</v>
      </c>
      <c r="D1577" s="607">
        <v>1</v>
      </c>
      <c r="E1577" s="607">
        <v>4</v>
      </c>
      <c r="F1577" s="607" t="s">
        <v>40198</v>
      </c>
      <c r="G1577" s="607"/>
      <c r="H1577" s="1674" t="s">
        <v>19809</v>
      </c>
      <c r="I1577" s="1674" t="s">
        <v>14977</v>
      </c>
      <c r="J1577" s="1675"/>
      <c r="K1577" s="607" t="s">
        <v>41179</v>
      </c>
      <c r="L1577" s="1662"/>
    </row>
    <row r="1578" spans="1:12" ht="51.75">
      <c r="A1578" s="1672">
        <v>314</v>
      </c>
      <c r="B1578" s="1673" t="s">
        <v>44863</v>
      </c>
      <c r="C1578" s="620" t="s">
        <v>41716</v>
      </c>
      <c r="D1578" s="607">
        <v>2</v>
      </c>
      <c r="E1578" s="607">
        <v>3</v>
      </c>
      <c r="F1578" s="607" t="s">
        <v>40198</v>
      </c>
      <c r="G1578" s="607" t="s">
        <v>43643</v>
      </c>
      <c r="H1578" s="1674" t="s">
        <v>19809</v>
      </c>
      <c r="I1578" s="1674" t="s">
        <v>26357</v>
      </c>
      <c r="J1578" s="1675"/>
      <c r="K1578" s="607" t="s">
        <v>41179</v>
      </c>
      <c r="L1578" s="1662"/>
    </row>
    <row r="1579" spans="1:12" ht="51.75">
      <c r="A1579" s="1672">
        <v>315</v>
      </c>
      <c r="B1579" s="1673" t="s">
        <v>44864</v>
      </c>
      <c r="C1579" s="620" t="s">
        <v>41626</v>
      </c>
      <c r="D1579" s="607">
        <v>1</v>
      </c>
      <c r="E1579" s="607">
        <v>10</v>
      </c>
      <c r="F1579" s="607" t="s">
        <v>40198</v>
      </c>
      <c r="G1579" s="607"/>
      <c r="H1579" s="1674" t="s">
        <v>19809</v>
      </c>
      <c r="I1579" s="1674" t="s">
        <v>26357</v>
      </c>
      <c r="J1579" s="1675"/>
      <c r="K1579" s="607" t="s">
        <v>41179</v>
      </c>
      <c r="L1579" s="1662"/>
    </row>
    <row r="1580" spans="1:12" ht="34.5">
      <c r="A1580" s="1672">
        <v>316</v>
      </c>
      <c r="B1580" s="1673" t="s">
        <v>44865</v>
      </c>
      <c r="C1580" s="620" t="s">
        <v>41743</v>
      </c>
      <c r="D1580" s="607">
        <v>1</v>
      </c>
      <c r="E1580" s="607">
        <v>6</v>
      </c>
      <c r="F1580" s="607" t="s">
        <v>40198</v>
      </c>
      <c r="G1580" s="607"/>
      <c r="H1580" s="1674" t="s">
        <v>19809</v>
      </c>
      <c r="I1580" s="1674" t="s">
        <v>14977</v>
      </c>
      <c r="J1580" s="1675"/>
      <c r="K1580" s="607" t="s">
        <v>44428</v>
      </c>
      <c r="L1580" s="1662"/>
    </row>
    <row r="1581" spans="1:12" ht="51.75">
      <c r="A1581" s="1676">
        <v>317</v>
      </c>
      <c r="B1581" s="1677" t="s">
        <v>44866</v>
      </c>
      <c r="C1581" s="1678" t="s">
        <v>44867</v>
      </c>
      <c r="D1581" s="1679">
        <v>1</v>
      </c>
      <c r="E1581" s="1679">
        <v>9</v>
      </c>
      <c r="F1581" s="1679" t="s">
        <v>43676</v>
      </c>
      <c r="G1581" s="1679"/>
      <c r="H1581" s="1681" t="s">
        <v>19809</v>
      </c>
      <c r="I1581" s="1681" t="s">
        <v>14977</v>
      </c>
      <c r="J1581" s="1710"/>
      <c r="K1581" s="1679" t="s">
        <v>44272</v>
      </c>
      <c r="L1581" s="1682"/>
    </row>
    <row r="1582" spans="1:12" ht="51.75">
      <c r="A1582" s="1672">
        <v>318</v>
      </c>
      <c r="B1582" s="1673" t="s">
        <v>44868</v>
      </c>
      <c r="C1582" s="620" t="s">
        <v>44869</v>
      </c>
      <c r="D1582" s="607">
        <v>2</v>
      </c>
      <c r="E1582" s="607">
        <v>23</v>
      </c>
      <c r="F1582" s="607" t="s">
        <v>40198</v>
      </c>
      <c r="G1582" s="607"/>
      <c r="H1582" s="1674" t="s">
        <v>19809</v>
      </c>
      <c r="I1582" s="1674" t="s">
        <v>14977</v>
      </c>
      <c r="J1582" s="1675"/>
      <c r="K1582" s="607" t="s">
        <v>44428</v>
      </c>
      <c r="L1582" s="1662"/>
    </row>
    <row r="1583" spans="1:12" ht="69">
      <c r="A1583" s="1672">
        <v>319</v>
      </c>
      <c r="B1583" s="1673" t="s">
        <v>44870</v>
      </c>
      <c r="C1583" s="620" t="s">
        <v>44871</v>
      </c>
      <c r="D1583" s="607">
        <v>2</v>
      </c>
      <c r="E1583" s="607">
        <v>15</v>
      </c>
      <c r="F1583" s="607" t="s">
        <v>40198</v>
      </c>
      <c r="G1583" s="607"/>
      <c r="H1583" s="1674" t="s">
        <v>19809</v>
      </c>
      <c r="I1583" s="1674" t="s">
        <v>14977</v>
      </c>
      <c r="J1583" s="1675"/>
      <c r="K1583" s="607" t="s">
        <v>44428</v>
      </c>
      <c r="L1583" s="1662"/>
    </row>
    <row r="1584" spans="1:12" ht="69">
      <c r="A1584" s="1672">
        <v>320</v>
      </c>
      <c r="B1584" s="1673" t="s">
        <v>44872</v>
      </c>
      <c r="C1584" s="620" t="s">
        <v>44873</v>
      </c>
      <c r="D1584" s="607">
        <v>1</v>
      </c>
      <c r="E1584" s="607">
        <v>1</v>
      </c>
      <c r="F1584" s="607" t="s">
        <v>44096</v>
      </c>
      <c r="G1584" s="607"/>
      <c r="H1584" s="1674" t="s">
        <v>19809</v>
      </c>
      <c r="I1584" s="1674" t="s">
        <v>14977</v>
      </c>
      <c r="J1584" s="1675"/>
      <c r="K1584" s="607" t="s">
        <v>41179</v>
      </c>
      <c r="L1584" s="1717" t="s">
        <v>44874</v>
      </c>
    </row>
    <row r="1585" spans="1:12" ht="51.75">
      <c r="A1585" s="1676">
        <v>321</v>
      </c>
      <c r="B1585" s="1677" t="s">
        <v>44875</v>
      </c>
      <c r="C1585" s="1678" t="s">
        <v>34313</v>
      </c>
      <c r="D1585" s="1711">
        <v>1</v>
      </c>
      <c r="E1585" s="1679">
        <v>17</v>
      </c>
      <c r="F1585" s="1679" t="s">
        <v>40214</v>
      </c>
      <c r="G1585" s="1679" t="s">
        <v>43643</v>
      </c>
      <c r="H1585" s="1681" t="s">
        <v>19809</v>
      </c>
      <c r="I1585" s="1681" t="s">
        <v>14977</v>
      </c>
      <c r="J1585" s="1710"/>
      <c r="K1585" s="1679" t="s">
        <v>44272</v>
      </c>
      <c r="L1585" s="1682"/>
    </row>
    <row r="1586" spans="1:12" ht="51.75">
      <c r="A1586" s="1676">
        <v>322</v>
      </c>
      <c r="B1586" s="1677" t="s">
        <v>44876</v>
      </c>
      <c r="C1586" s="1678" t="s">
        <v>44877</v>
      </c>
      <c r="D1586" s="1711"/>
      <c r="E1586" s="1679">
        <v>87</v>
      </c>
      <c r="F1586" s="1679" t="s">
        <v>43676</v>
      </c>
      <c r="G1586" s="1679"/>
      <c r="H1586" s="1681" t="s">
        <v>19809</v>
      </c>
      <c r="I1586" s="1681" t="s">
        <v>14977</v>
      </c>
      <c r="J1586" s="1710"/>
      <c r="K1586" s="1679" t="s">
        <v>44272</v>
      </c>
      <c r="L1586" s="1682"/>
    </row>
    <row r="1587" spans="1:12" ht="31.5">
      <c r="A1587" s="1676">
        <v>323</v>
      </c>
      <c r="B1587" s="1677" t="s">
        <v>44878</v>
      </c>
      <c r="C1587" s="1678" t="s">
        <v>2233</v>
      </c>
      <c r="D1587" s="1679">
        <v>3</v>
      </c>
      <c r="E1587" s="1679">
        <v>378</v>
      </c>
      <c r="F1587" s="1679" t="s">
        <v>40237</v>
      </c>
      <c r="G1587" s="1679"/>
      <c r="H1587" s="1681" t="s">
        <v>19809</v>
      </c>
      <c r="I1587" s="1681" t="s">
        <v>14977</v>
      </c>
      <c r="J1587" s="1710"/>
      <c r="K1587" s="1679" t="s">
        <v>41179</v>
      </c>
      <c r="L1587" s="1682"/>
    </row>
    <row r="1588" spans="1:12" ht="51.75">
      <c r="A1588" s="1676">
        <v>324</v>
      </c>
      <c r="B1588" s="1677" t="s">
        <v>44879</v>
      </c>
      <c r="C1588" s="1678" t="s">
        <v>27362</v>
      </c>
      <c r="D1588" s="1679">
        <v>1</v>
      </c>
      <c r="E1588" s="1679">
        <v>326</v>
      </c>
      <c r="F1588" s="1679" t="s">
        <v>40243</v>
      </c>
      <c r="G1588" s="1679" t="s">
        <v>43643</v>
      </c>
      <c r="H1588" s="1681" t="s">
        <v>19809</v>
      </c>
      <c r="I1588" s="1681" t="s">
        <v>26357</v>
      </c>
      <c r="J1588" s="1710"/>
      <c r="K1588" s="1679" t="s">
        <v>44272</v>
      </c>
      <c r="L1588" s="1682"/>
    </row>
    <row r="1589" spans="1:12" ht="51.75">
      <c r="A1589" s="1672">
        <v>325</v>
      </c>
      <c r="B1589" s="1673" t="s">
        <v>44880</v>
      </c>
      <c r="C1589" s="620" t="s">
        <v>26663</v>
      </c>
      <c r="D1589" s="607">
        <v>2</v>
      </c>
      <c r="E1589" s="607">
        <v>108</v>
      </c>
      <c r="F1589" s="607" t="s">
        <v>40287</v>
      </c>
      <c r="G1589" s="607"/>
      <c r="H1589" s="1674" t="s">
        <v>19809</v>
      </c>
      <c r="I1589" s="1674" t="s">
        <v>14977</v>
      </c>
      <c r="J1589" s="1675"/>
      <c r="K1589" s="607" t="s">
        <v>44428</v>
      </c>
      <c r="L1589" s="1662"/>
    </row>
    <row r="1590" spans="1:12" ht="86.25">
      <c r="A1590" s="1672">
        <v>326</v>
      </c>
      <c r="B1590" s="1673" t="s">
        <v>44881</v>
      </c>
      <c r="C1590" s="620" t="s">
        <v>44882</v>
      </c>
      <c r="D1590" s="607">
        <v>1</v>
      </c>
      <c r="E1590" s="607">
        <v>25</v>
      </c>
      <c r="F1590" s="607" t="s">
        <v>44395</v>
      </c>
      <c r="G1590" s="607"/>
      <c r="H1590" s="1674" t="s">
        <v>19809</v>
      </c>
      <c r="I1590" s="1674" t="s">
        <v>14977</v>
      </c>
      <c r="J1590" s="1675"/>
      <c r="K1590" s="607" t="s">
        <v>44428</v>
      </c>
      <c r="L1590" s="1662"/>
    </row>
    <row r="1591" spans="1:12" ht="34.5">
      <c r="A1591" s="1672">
        <v>327</v>
      </c>
      <c r="B1591" s="1677" t="s">
        <v>44883</v>
      </c>
      <c r="C1591" s="1678" t="s">
        <v>27870</v>
      </c>
      <c r="D1591" s="1711">
        <v>1</v>
      </c>
      <c r="E1591" s="1679">
        <v>32</v>
      </c>
      <c r="F1591" s="1679" t="s">
        <v>40243</v>
      </c>
      <c r="G1591" s="1679" t="s">
        <v>43643</v>
      </c>
      <c r="H1591" s="1674" t="s">
        <v>19809</v>
      </c>
      <c r="I1591" s="1674" t="s">
        <v>26357</v>
      </c>
      <c r="J1591" s="1675"/>
      <c r="K1591" s="607" t="s">
        <v>44272</v>
      </c>
      <c r="L1591" s="1662"/>
    </row>
    <row r="1592" spans="1:12" ht="51.75">
      <c r="A1592" s="1672">
        <v>328</v>
      </c>
      <c r="B1592" s="1677" t="s">
        <v>44884</v>
      </c>
      <c r="C1592" s="1678" t="s">
        <v>27475</v>
      </c>
      <c r="D1592" s="1711">
        <v>1</v>
      </c>
      <c r="E1592" s="1679">
        <v>4</v>
      </c>
      <c r="F1592" s="1679" t="s">
        <v>40243</v>
      </c>
      <c r="G1592" s="1679" t="s">
        <v>43643</v>
      </c>
      <c r="H1592" s="1674" t="s">
        <v>19809</v>
      </c>
      <c r="I1592" s="1674" t="s">
        <v>26357</v>
      </c>
      <c r="J1592" s="1675"/>
      <c r="K1592" s="607" t="s">
        <v>44272</v>
      </c>
      <c r="L1592" s="1662"/>
    </row>
    <row r="1593" spans="1:12" ht="51.75">
      <c r="A1593" s="1672">
        <v>329</v>
      </c>
      <c r="B1593" s="1677" t="s">
        <v>44885</v>
      </c>
      <c r="C1593" s="1678" t="s">
        <v>44886</v>
      </c>
      <c r="D1593" s="1711">
        <v>1</v>
      </c>
      <c r="E1593" s="1679">
        <v>1</v>
      </c>
      <c r="F1593" s="1679" t="s">
        <v>42407</v>
      </c>
      <c r="G1593" s="1679"/>
      <c r="H1593" s="1674" t="s">
        <v>19809</v>
      </c>
      <c r="I1593" s="1674" t="s">
        <v>14977</v>
      </c>
      <c r="J1593" s="1675"/>
      <c r="K1593" s="607" t="s">
        <v>44272</v>
      </c>
      <c r="L1593" s="1662"/>
    </row>
    <row r="1594" spans="1:12" ht="51.75">
      <c r="A1594" s="1672">
        <v>330</v>
      </c>
      <c r="B1594" s="1677" t="s">
        <v>44887</v>
      </c>
      <c r="C1594" s="1678" t="s">
        <v>27475</v>
      </c>
      <c r="D1594" s="1711">
        <v>1</v>
      </c>
      <c r="E1594" s="1679">
        <v>177</v>
      </c>
      <c r="F1594" s="1679" t="s">
        <v>44133</v>
      </c>
      <c r="G1594" s="1679" t="s">
        <v>44121</v>
      </c>
      <c r="H1594" s="1674" t="s">
        <v>19809</v>
      </c>
      <c r="I1594" s="1674" t="s">
        <v>26357</v>
      </c>
      <c r="J1594" s="1675"/>
      <c r="K1594" s="607" t="s">
        <v>44272</v>
      </c>
      <c r="L1594" s="1662"/>
    </row>
    <row r="1595" spans="1:12" ht="51.75">
      <c r="A1595" s="1672">
        <v>331</v>
      </c>
      <c r="B1595" s="1677" t="s">
        <v>44888</v>
      </c>
      <c r="C1595" s="1678" t="s">
        <v>27351</v>
      </c>
      <c r="D1595" s="1711">
        <v>1</v>
      </c>
      <c r="E1595" s="1679">
        <v>1</v>
      </c>
      <c r="F1595" s="1679" t="s">
        <v>40250</v>
      </c>
      <c r="G1595" s="1679" t="s">
        <v>43643</v>
      </c>
      <c r="H1595" s="1674" t="s">
        <v>19809</v>
      </c>
      <c r="I1595" s="1674" t="s">
        <v>26357</v>
      </c>
      <c r="J1595" s="1675"/>
      <c r="K1595" s="607" t="s">
        <v>44272</v>
      </c>
      <c r="L1595" s="1662"/>
    </row>
    <row r="1596" spans="1:12" ht="34.5">
      <c r="A1596" s="1672">
        <v>332</v>
      </c>
      <c r="B1596" s="1677" t="s">
        <v>44889</v>
      </c>
      <c r="C1596" s="1678" t="s">
        <v>44890</v>
      </c>
      <c r="D1596" s="1711">
        <v>1</v>
      </c>
      <c r="E1596" s="1679">
        <v>12</v>
      </c>
      <c r="F1596" s="1679" t="s">
        <v>43643</v>
      </c>
      <c r="G1596" s="1679"/>
      <c r="H1596" s="1674" t="s">
        <v>19809</v>
      </c>
      <c r="I1596" s="1674" t="s">
        <v>14977</v>
      </c>
      <c r="J1596" s="1675"/>
      <c r="K1596" s="607" t="s">
        <v>44272</v>
      </c>
      <c r="L1596" s="1662"/>
    </row>
    <row r="1597" spans="1:12" ht="51.75">
      <c r="A1597" s="1672">
        <v>333</v>
      </c>
      <c r="B1597" s="1677" t="s">
        <v>44891</v>
      </c>
      <c r="C1597" s="1678" t="s">
        <v>27359</v>
      </c>
      <c r="D1597" s="1711">
        <v>1</v>
      </c>
      <c r="E1597" s="1679">
        <v>3</v>
      </c>
      <c r="F1597" s="1679" t="s">
        <v>44086</v>
      </c>
      <c r="G1597" s="1679"/>
      <c r="H1597" s="1674" t="s">
        <v>19809</v>
      </c>
      <c r="I1597" s="1674" t="s">
        <v>14977</v>
      </c>
      <c r="J1597" s="1675"/>
      <c r="K1597" s="607" t="s">
        <v>44272</v>
      </c>
      <c r="L1597" s="1662"/>
    </row>
    <row r="1598" spans="1:12" ht="34.5">
      <c r="A1598" s="1672">
        <v>334</v>
      </c>
      <c r="B1598" s="1677" t="s">
        <v>44892</v>
      </c>
      <c r="C1598" s="1678" t="s">
        <v>33882</v>
      </c>
      <c r="D1598" s="1711">
        <v>1</v>
      </c>
      <c r="E1598" s="1679">
        <v>1</v>
      </c>
      <c r="F1598" s="1679" t="s">
        <v>44086</v>
      </c>
      <c r="G1598" s="1679" t="s">
        <v>44121</v>
      </c>
      <c r="H1598" s="1674" t="s">
        <v>19809</v>
      </c>
      <c r="I1598" s="1674" t="s">
        <v>26357</v>
      </c>
      <c r="J1598" s="1675"/>
      <c r="K1598" s="607" t="s">
        <v>44272</v>
      </c>
      <c r="L1598" s="1662"/>
    </row>
    <row r="1599" spans="1:12" ht="51.75">
      <c r="A1599" s="1672">
        <v>335</v>
      </c>
      <c r="B1599" s="1677" t="s">
        <v>44893</v>
      </c>
      <c r="C1599" s="1678" t="s">
        <v>27872</v>
      </c>
      <c r="D1599" s="1711">
        <v>1</v>
      </c>
      <c r="E1599" s="1679">
        <v>2</v>
      </c>
      <c r="F1599" s="1679" t="s">
        <v>42407</v>
      </c>
      <c r="G1599" s="1679" t="s">
        <v>44279</v>
      </c>
      <c r="H1599" s="1674" t="s">
        <v>19809</v>
      </c>
      <c r="I1599" s="1674" t="s">
        <v>26357</v>
      </c>
      <c r="J1599" s="1675"/>
      <c r="K1599" s="607" t="s">
        <v>44272</v>
      </c>
      <c r="L1599" s="1662"/>
    </row>
    <row r="1600" spans="1:12" ht="51.75">
      <c r="A1600" s="1672">
        <v>336</v>
      </c>
      <c r="B1600" s="1673" t="s">
        <v>44894</v>
      </c>
      <c r="C1600" s="620" t="s">
        <v>41732</v>
      </c>
      <c r="D1600" s="607">
        <v>2</v>
      </c>
      <c r="E1600" s="607">
        <v>16</v>
      </c>
      <c r="F1600" s="607" t="s">
        <v>40246</v>
      </c>
      <c r="G1600" s="607"/>
      <c r="H1600" s="1674" t="s">
        <v>19809</v>
      </c>
      <c r="I1600" s="1674" t="s">
        <v>14977</v>
      </c>
      <c r="J1600" s="1675"/>
      <c r="K1600" s="607" t="s">
        <v>44428</v>
      </c>
      <c r="L1600" s="1662"/>
    </row>
    <row r="1601" spans="1:12" ht="51.75">
      <c r="A1601" s="1672">
        <v>337</v>
      </c>
      <c r="B1601" s="1677" t="s">
        <v>44895</v>
      </c>
      <c r="C1601" s="1678" t="s">
        <v>44896</v>
      </c>
      <c r="D1601" s="1711">
        <v>1</v>
      </c>
      <c r="E1601" s="1679">
        <v>3</v>
      </c>
      <c r="F1601" s="1679" t="s">
        <v>44086</v>
      </c>
      <c r="G1601" s="1679"/>
      <c r="H1601" s="1674" t="s">
        <v>19809</v>
      </c>
      <c r="I1601" s="1674" t="s">
        <v>14977</v>
      </c>
      <c r="J1601" s="1675"/>
      <c r="K1601" s="607" t="s">
        <v>41179</v>
      </c>
      <c r="L1601" s="1662"/>
    </row>
    <row r="1602" spans="1:12" ht="51.75">
      <c r="A1602" s="1672">
        <v>338</v>
      </c>
      <c r="B1602" s="1677" t="s">
        <v>44897</v>
      </c>
      <c r="C1602" s="1678" t="s">
        <v>34313</v>
      </c>
      <c r="D1602" s="1711">
        <v>1</v>
      </c>
      <c r="E1602" s="1679">
        <v>3</v>
      </c>
      <c r="F1602" s="1679" t="s">
        <v>44086</v>
      </c>
      <c r="G1602" s="1679"/>
      <c r="H1602" s="1674" t="s">
        <v>19809</v>
      </c>
      <c r="I1602" s="1674" t="s">
        <v>14977</v>
      </c>
      <c r="J1602" s="1675"/>
      <c r="K1602" s="607" t="s">
        <v>41179</v>
      </c>
      <c r="L1602" s="1662"/>
    </row>
    <row r="1603" spans="1:12" ht="51.75">
      <c r="A1603" s="1672">
        <v>339</v>
      </c>
      <c r="B1603" s="1677" t="s">
        <v>44898</v>
      </c>
      <c r="C1603" s="1678" t="s">
        <v>34313</v>
      </c>
      <c r="D1603" s="1711">
        <v>1</v>
      </c>
      <c r="E1603" s="1679">
        <v>3</v>
      </c>
      <c r="F1603" s="1679" t="s">
        <v>44279</v>
      </c>
      <c r="G1603" s="1679"/>
      <c r="H1603" s="1674" t="s">
        <v>19809</v>
      </c>
      <c r="I1603" s="1674" t="s">
        <v>14977</v>
      </c>
      <c r="J1603" s="1675"/>
      <c r="K1603" s="607" t="s">
        <v>44272</v>
      </c>
      <c r="L1603" s="1662"/>
    </row>
    <row r="1604" spans="1:12" ht="34.5">
      <c r="A1604" s="1672">
        <v>340</v>
      </c>
      <c r="B1604" s="1673" t="s">
        <v>44899</v>
      </c>
      <c r="C1604" s="620" t="s">
        <v>44777</v>
      </c>
      <c r="D1604" s="607">
        <v>2</v>
      </c>
      <c r="E1604" s="607">
        <v>7</v>
      </c>
      <c r="F1604" s="607" t="s">
        <v>40246</v>
      </c>
      <c r="G1604" s="607"/>
      <c r="H1604" s="1674" t="s">
        <v>19809</v>
      </c>
      <c r="I1604" s="1674" t="s">
        <v>14977</v>
      </c>
      <c r="J1604" s="1675"/>
      <c r="K1604" s="607" t="s">
        <v>44428</v>
      </c>
      <c r="L1604" s="1662"/>
    </row>
    <row r="1605" spans="1:12" ht="51.75">
      <c r="A1605" s="1672">
        <v>341</v>
      </c>
      <c r="B1605" s="1673" t="s">
        <v>44900</v>
      </c>
      <c r="C1605" s="620" t="s">
        <v>27068</v>
      </c>
      <c r="D1605" s="607">
        <v>1</v>
      </c>
      <c r="E1605" s="607">
        <v>16</v>
      </c>
      <c r="F1605" s="607" t="s">
        <v>40287</v>
      </c>
      <c r="G1605" s="607"/>
      <c r="H1605" s="1674" t="s">
        <v>19809</v>
      </c>
      <c r="I1605" s="1674" t="s">
        <v>14977</v>
      </c>
      <c r="J1605" s="1675"/>
      <c r="K1605" s="607" t="s">
        <v>41179</v>
      </c>
      <c r="L1605" s="1662"/>
    </row>
    <row r="1606" spans="1:12" ht="51.75">
      <c r="A1606" s="1672">
        <v>342</v>
      </c>
      <c r="B1606" s="1673" t="s">
        <v>44901</v>
      </c>
      <c r="C1606" s="620" t="s">
        <v>44489</v>
      </c>
      <c r="D1606" s="607">
        <v>1</v>
      </c>
      <c r="E1606" s="607">
        <v>6</v>
      </c>
      <c r="F1606" s="607" t="s">
        <v>40287</v>
      </c>
      <c r="G1606" s="607"/>
      <c r="H1606" s="1674" t="s">
        <v>19809</v>
      </c>
      <c r="I1606" s="1674" t="s">
        <v>14977</v>
      </c>
      <c r="J1606" s="1675"/>
      <c r="K1606" s="607" t="s">
        <v>41179</v>
      </c>
      <c r="L1606" s="1662"/>
    </row>
    <row r="1607" spans="1:12" ht="69">
      <c r="A1607" s="1672">
        <v>343</v>
      </c>
      <c r="B1607" s="1673" t="s">
        <v>44902</v>
      </c>
      <c r="C1607" s="620" t="s">
        <v>41437</v>
      </c>
      <c r="D1607" s="607">
        <v>3</v>
      </c>
      <c r="E1607" s="607">
        <v>24</v>
      </c>
      <c r="F1607" s="607" t="s">
        <v>40246</v>
      </c>
      <c r="G1607" s="607"/>
      <c r="H1607" s="1674" t="s">
        <v>19809</v>
      </c>
      <c r="I1607" s="1674" t="s">
        <v>14977</v>
      </c>
      <c r="J1607" s="1675"/>
      <c r="K1607" s="607" t="s">
        <v>44428</v>
      </c>
      <c r="L1607" s="1662"/>
    </row>
  </sheetData>
  <mergeCells count="49">
    <mergeCell ref="A1154:K1154"/>
    <mergeCell ref="A1212:K1212"/>
    <mergeCell ref="A1268:K1268"/>
    <mergeCell ref="G1152:G1153"/>
    <mergeCell ref="H1152:H1153"/>
    <mergeCell ref="I1152:I1153"/>
    <mergeCell ref="J1152:J1153"/>
    <mergeCell ref="K1152:K1153"/>
    <mergeCell ref="A1152:A1153"/>
    <mergeCell ref="B1152:B1153"/>
    <mergeCell ref="C1152:C1153"/>
    <mergeCell ref="D1152:E1152"/>
    <mergeCell ref="F1152:F1153"/>
    <mergeCell ref="A1132:J1132"/>
    <mergeCell ref="A1133:J1133"/>
    <mergeCell ref="B1150:K1150"/>
    <mergeCell ref="B1151:K1151"/>
    <mergeCell ref="D1114:D1116"/>
    <mergeCell ref="D1125:D1126"/>
    <mergeCell ref="A1108:J1108"/>
    <mergeCell ref="A1109:J1109"/>
    <mergeCell ref="A1110:A1111"/>
    <mergeCell ref="B1110:B1111"/>
    <mergeCell ref="C1110:C1111"/>
    <mergeCell ref="D1110:E1110"/>
    <mergeCell ref="F1110:F1111"/>
    <mergeCell ref="G1110:G1111"/>
    <mergeCell ref="H1110:H1111"/>
    <mergeCell ref="I1110:I1111"/>
    <mergeCell ref="J1110:J1111"/>
    <mergeCell ref="A734:K734"/>
    <mergeCell ref="L734:M734"/>
    <mergeCell ref="A721:K721"/>
    <mergeCell ref="A722:K722"/>
    <mergeCell ref="A434:J434"/>
    <mergeCell ref="A1:J1"/>
    <mergeCell ref="A4:J4"/>
    <mergeCell ref="A6:J6"/>
    <mergeCell ref="A10:J10"/>
    <mergeCell ref="A18:J18"/>
    <mergeCell ref="A2:A3"/>
    <mergeCell ref="B2:B3"/>
    <mergeCell ref="C2:C3"/>
    <mergeCell ref="D2:E2"/>
    <mergeCell ref="F2:F3"/>
    <mergeCell ref="G2:G3"/>
    <mergeCell ref="H2:H3"/>
    <mergeCell ref="I2:I3"/>
    <mergeCell ref="J2:J3"/>
  </mergeCells>
  <pageMargins left="0.7" right="0.7" top="0.75" bottom="0.75" header="0.3" footer="0.3"/>
</worksheet>
</file>

<file path=xl/worksheets/sheet13.xml><?xml version="1.0" encoding="utf-8"?>
<worksheet xmlns="http://schemas.openxmlformats.org/spreadsheetml/2006/main" xmlns:r="http://schemas.openxmlformats.org/officeDocument/2006/relationships">
  <sheetPr>
    <tabColor rgb="FF00B0F0"/>
  </sheetPr>
  <dimension ref="A1:K1294"/>
  <sheetViews>
    <sheetView topLeftCell="A976" zoomScale="85" zoomScaleNormal="85" workbookViewId="0">
      <selection activeCell="D1003" sqref="D1003"/>
    </sheetView>
  </sheetViews>
  <sheetFormatPr defaultColWidth="28.85546875" defaultRowHeight="12.75"/>
  <cols>
    <col min="1" max="1" width="6.140625" bestFit="1" customWidth="1"/>
    <col min="2" max="2" width="38" bestFit="1" customWidth="1"/>
    <col min="3" max="3" width="47.140625" bestFit="1" customWidth="1"/>
    <col min="4" max="4" width="26" bestFit="1" customWidth="1"/>
    <col min="5" max="5" width="24.7109375" bestFit="1" customWidth="1"/>
    <col min="6" max="6" width="23.28515625" bestFit="1" customWidth="1"/>
    <col min="7" max="7" width="25.7109375" customWidth="1"/>
    <col min="8" max="8" width="15.140625" bestFit="1" customWidth="1"/>
    <col min="9" max="9" width="24" bestFit="1" customWidth="1"/>
    <col min="10" max="10" width="5.140625" bestFit="1" customWidth="1"/>
  </cols>
  <sheetData>
    <row r="1" spans="1:10" ht="18">
      <c r="A1" s="1527" t="s">
        <v>27492</v>
      </c>
      <c r="B1" s="1527"/>
      <c r="C1" s="1527"/>
      <c r="D1" s="1527"/>
      <c r="E1" s="1527"/>
      <c r="F1" s="1527"/>
      <c r="G1" s="1527"/>
      <c r="H1" s="1527"/>
      <c r="I1" s="1527"/>
      <c r="J1" s="1527"/>
    </row>
    <row r="2" spans="1:10" ht="16.5">
      <c r="A2" s="1528" t="s">
        <v>27493</v>
      </c>
      <c r="B2" s="1528"/>
      <c r="C2" s="1528"/>
      <c r="D2" s="1528"/>
      <c r="E2" s="1528"/>
      <c r="F2" s="1528"/>
      <c r="G2" s="1528"/>
      <c r="H2" s="1528"/>
      <c r="I2" s="1528"/>
      <c r="J2" s="1528"/>
    </row>
    <row r="3" spans="1:10" ht="16.5">
      <c r="A3" s="1529" t="s">
        <v>20431</v>
      </c>
      <c r="B3" s="1528" t="s">
        <v>8740</v>
      </c>
      <c r="C3" s="1531" t="s">
        <v>8741</v>
      </c>
      <c r="D3" s="1528" t="s">
        <v>17504</v>
      </c>
      <c r="E3" s="1528"/>
      <c r="F3" s="1531" t="s">
        <v>8742</v>
      </c>
      <c r="G3" s="1532" t="s">
        <v>17505</v>
      </c>
      <c r="H3" s="1531" t="s">
        <v>20433</v>
      </c>
      <c r="I3" s="1533" t="s">
        <v>10959</v>
      </c>
      <c r="J3" s="1521" t="s">
        <v>8743</v>
      </c>
    </row>
    <row r="4" spans="1:10" ht="33">
      <c r="A4" s="1530"/>
      <c r="B4" s="1528"/>
      <c r="C4" s="1531"/>
      <c r="D4" s="627" t="s">
        <v>17506</v>
      </c>
      <c r="E4" s="628" t="s">
        <v>17507</v>
      </c>
      <c r="F4" s="1531"/>
      <c r="G4" s="1532"/>
      <c r="H4" s="1531"/>
      <c r="I4" s="1533"/>
      <c r="J4" s="1521"/>
    </row>
    <row r="5" spans="1:10" ht="16.5">
      <c r="A5" s="1522" t="s">
        <v>27494</v>
      </c>
      <c r="B5" s="1523"/>
      <c r="C5" s="1523"/>
      <c r="D5" s="1523"/>
      <c r="E5" s="1523"/>
      <c r="F5" s="1523"/>
      <c r="G5" s="1523"/>
      <c r="H5" s="1523"/>
      <c r="I5" s="1523"/>
      <c r="J5" s="1524"/>
    </row>
    <row r="6" spans="1:10" ht="30">
      <c r="A6" s="629">
        <v>1</v>
      </c>
      <c r="B6" s="630" t="s">
        <v>20471</v>
      </c>
      <c r="C6" s="631" t="s">
        <v>20472</v>
      </c>
      <c r="D6" s="632">
        <v>1</v>
      </c>
      <c r="E6" s="633">
        <v>1</v>
      </c>
      <c r="F6" s="634" t="s">
        <v>20473</v>
      </c>
      <c r="G6" s="633" t="s">
        <v>20474</v>
      </c>
      <c r="H6" s="633" t="s">
        <v>20412</v>
      </c>
      <c r="I6" s="626" t="s">
        <v>27495</v>
      </c>
      <c r="J6" s="635"/>
    </row>
    <row r="7" spans="1:10" ht="16.5">
      <c r="A7" s="629">
        <v>2</v>
      </c>
      <c r="B7" s="630" t="s">
        <v>20475</v>
      </c>
      <c r="C7" s="636" t="s">
        <v>20476</v>
      </c>
      <c r="D7" s="632">
        <v>12</v>
      </c>
      <c r="E7" s="633">
        <v>1</v>
      </c>
      <c r="F7" s="634" t="s">
        <v>20477</v>
      </c>
      <c r="G7" s="633" t="s">
        <v>20273</v>
      </c>
      <c r="H7" s="633" t="s">
        <v>20412</v>
      </c>
      <c r="I7" s="626" t="s">
        <v>27495</v>
      </c>
      <c r="J7" s="635"/>
    </row>
    <row r="8" spans="1:10" ht="16.5">
      <c r="A8" s="629">
        <v>3</v>
      </c>
      <c r="B8" s="630" t="s">
        <v>20478</v>
      </c>
      <c r="C8" s="636" t="s">
        <v>20479</v>
      </c>
      <c r="D8" s="632">
        <v>6</v>
      </c>
      <c r="E8" s="633">
        <v>1</v>
      </c>
      <c r="F8" s="634" t="s">
        <v>17712</v>
      </c>
      <c r="G8" s="633" t="s">
        <v>17801</v>
      </c>
      <c r="H8" s="633" t="s">
        <v>20412</v>
      </c>
      <c r="I8" s="626" t="s">
        <v>27495</v>
      </c>
      <c r="J8" s="635"/>
    </row>
    <row r="9" spans="1:10" ht="60">
      <c r="A9" s="629">
        <v>4</v>
      </c>
      <c r="B9" s="630" t="s">
        <v>20480</v>
      </c>
      <c r="C9" s="637" t="s">
        <v>20481</v>
      </c>
      <c r="D9" s="632">
        <v>6</v>
      </c>
      <c r="E9" s="633">
        <v>1</v>
      </c>
      <c r="F9" s="634" t="s">
        <v>14299</v>
      </c>
      <c r="G9" s="633" t="s">
        <v>17848</v>
      </c>
      <c r="H9" s="633" t="s">
        <v>20412</v>
      </c>
      <c r="I9" s="626" t="s">
        <v>27495</v>
      </c>
      <c r="J9" s="635"/>
    </row>
    <row r="10" spans="1:10" ht="30">
      <c r="A10" s="629">
        <v>5</v>
      </c>
      <c r="B10" s="630" t="s">
        <v>27496</v>
      </c>
      <c r="C10" s="631" t="s">
        <v>20472</v>
      </c>
      <c r="D10" s="632">
        <v>1</v>
      </c>
      <c r="E10" s="633">
        <v>1</v>
      </c>
      <c r="F10" s="633" t="s">
        <v>23550</v>
      </c>
      <c r="G10" s="633" t="s">
        <v>22712</v>
      </c>
      <c r="H10" s="633" t="s">
        <v>20412</v>
      </c>
      <c r="I10" s="626" t="s">
        <v>27495</v>
      </c>
      <c r="J10" s="635"/>
    </row>
    <row r="11" spans="1:10" ht="60">
      <c r="A11" s="629">
        <v>6</v>
      </c>
      <c r="B11" s="630" t="s">
        <v>27497</v>
      </c>
      <c r="C11" s="631" t="s">
        <v>27498</v>
      </c>
      <c r="D11" s="632">
        <v>2</v>
      </c>
      <c r="E11" s="633">
        <v>1</v>
      </c>
      <c r="F11" s="633" t="s">
        <v>23649</v>
      </c>
      <c r="G11" s="633" t="s">
        <v>23216</v>
      </c>
      <c r="H11" s="633" t="s">
        <v>20412</v>
      </c>
      <c r="I11" s="626" t="s">
        <v>27495</v>
      </c>
      <c r="J11" s="635"/>
    </row>
    <row r="12" spans="1:10" ht="30">
      <c r="A12" s="629">
        <v>7</v>
      </c>
      <c r="B12" s="638" t="s">
        <v>27499</v>
      </c>
      <c r="C12" s="639" t="s">
        <v>27500</v>
      </c>
      <c r="D12" s="640">
        <v>2</v>
      </c>
      <c r="E12" s="641">
        <v>1</v>
      </c>
      <c r="F12" s="641" t="s">
        <v>27307</v>
      </c>
      <c r="G12" s="641" t="s">
        <v>27501</v>
      </c>
      <c r="H12" s="641" t="s">
        <v>20412</v>
      </c>
      <c r="I12" s="642" t="s">
        <v>14977</v>
      </c>
      <c r="J12" s="635"/>
    </row>
    <row r="13" spans="1:10" ht="14.25">
      <c r="A13" s="1522" t="s">
        <v>27502</v>
      </c>
      <c r="B13" s="1525"/>
      <c r="C13" s="1525"/>
      <c r="D13" s="1525"/>
      <c r="E13" s="1525"/>
      <c r="F13" s="1525"/>
      <c r="G13" s="1525"/>
      <c r="H13" s="1525"/>
      <c r="I13" s="1525"/>
      <c r="J13" s="1526"/>
    </row>
    <row r="14" spans="1:10" ht="33">
      <c r="A14" s="643">
        <v>1</v>
      </c>
      <c r="B14" s="644" t="s">
        <v>27503</v>
      </c>
      <c r="C14" s="645" t="s">
        <v>27504</v>
      </c>
      <c r="D14" s="646">
        <v>3</v>
      </c>
      <c r="E14" s="646">
        <v>1</v>
      </c>
      <c r="F14" s="646" t="s">
        <v>21161</v>
      </c>
      <c r="G14" s="647" t="s">
        <v>26402</v>
      </c>
      <c r="H14" s="646" t="s">
        <v>19809</v>
      </c>
      <c r="I14" s="626" t="s">
        <v>27495</v>
      </c>
      <c r="J14" s="648"/>
    </row>
    <row r="15" spans="1:10" ht="33">
      <c r="A15" s="643">
        <v>2</v>
      </c>
      <c r="B15" s="644" t="s">
        <v>27505</v>
      </c>
      <c r="C15" s="645" t="s">
        <v>27506</v>
      </c>
      <c r="D15" s="646">
        <v>1</v>
      </c>
      <c r="E15" s="646">
        <v>1</v>
      </c>
      <c r="F15" s="646" t="s">
        <v>23361</v>
      </c>
      <c r="G15" s="647" t="s">
        <v>26402</v>
      </c>
      <c r="H15" s="646" t="s">
        <v>19809</v>
      </c>
      <c r="I15" s="626" t="s">
        <v>27495</v>
      </c>
      <c r="J15" s="648"/>
    </row>
    <row r="16" spans="1:10" ht="33">
      <c r="A16" s="649">
        <v>3</v>
      </c>
      <c r="B16" s="644" t="s">
        <v>27507</v>
      </c>
      <c r="C16" s="645" t="s">
        <v>27508</v>
      </c>
      <c r="D16" s="646">
        <v>4</v>
      </c>
      <c r="E16" s="646">
        <v>1</v>
      </c>
      <c r="F16" s="646" t="s">
        <v>17851</v>
      </c>
      <c r="G16" s="647" t="s">
        <v>22778</v>
      </c>
      <c r="H16" s="646" t="s">
        <v>19809</v>
      </c>
      <c r="I16" s="626" t="s">
        <v>27495</v>
      </c>
      <c r="J16" s="650"/>
    </row>
    <row r="17" spans="1:10" ht="33">
      <c r="A17" s="643">
        <v>4</v>
      </c>
      <c r="B17" s="644" t="s">
        <v>27509</v>
      </c>
      <c r="C17" s="645" t="s">
        <v>27510</v>
      </c>
      <c r="D17" s="646">
        <v>14</v>
      </c>
      <c r="E17" s="646">
        <v>1</v>
      </c>
      <c r="F17" s="646" t="s">
        <v>21140</v>
      </c>
      <c r="G17" s="647" t="s">
        <v>26402</v>
      </c>
      <c r="H17" s="646" t="s">
        <v>19809</v>
      </c>
      <c r="I17" s="626" t="s">
        <v>27495</v>
      </c>
      <c r="J17" s="625"/>
    </row>
    <row r="18" spans="1:10" ht="33">
      <c r="A18" s="643">
        <v>5</v>
      </c>
      <c r="B18" s="644" t="s">
        <v>27511</v>
      </c>
      <c r="C18" s="645" t="s">
        <v>27512</v>
      </c>
      <c r="D18" s="646">
        <v>5</v>
      </c>
      <c r="E18" s="646">
        <v>1</v>
      </c>
      <c r="F18" s="646" t="s">
        <v>21140</v>
      </c>
      <c r="G18" s="647" t="s">
        <v>26402</v>
      </c>
      <c r="H18" s="646" t="s">
        <v>19809</v>
      </c>
      <c r="I18" s="626" t="s">
        <v>27495</v>
      </c>
      <c r="J18" s="625"/>
    </row>
    <row r="19" spans="1:10" ht="16.5">
      <c r="A19" s="649">
        <v>6</v>
      </c>
      <c r="B19" s="644" t="s">
        <v>27513</v>
      </c>
      <c r="C19" s="645" t="s">
        <v>27514</v>
      </c>
      <c r="D19" s="646">
        <v>2</v>
      </c>
      <c r="E19" s="646">
        <v>1</v>
      </c>
      <c r="F19" s="646" t="s">
        <v>27515</v>
      </c>
      <c r="G19" s="647" t="s">
        <v>26402</v>
      </c>
      <c r="H19" s="646" t="s">
        <v>19809</v>
      </c>
      <c r="I19" s="626" t="s">
        <v>27495</v>
      </c>
      <c r="J19" s="625"/>
    </row>
    <row r="20" spans="1:10" ht="33">
      <c r="A20" s="643">
        <v>7</v>
      </c>
      <c r="B20" s="644" t="s">
        <v>27516</v>
      </c>
      <c r="C20" s="645" t="s">
        <v>27517</v>
      </c>
      <c r="D20" s="646">
        <v>6</v>
      </c>
      <c r="E20" s="646">
        <v>1</v>
      </c>
      <c r="F20" s="646" t="s">
        <v>22490</v>
      </c>
      <c r="G20" s="647" t="s">
        <v>26402</v>
      </c>
      <c r="H20" s="646" t="s">
        <v>19809</v>
      </c>
      <c r="I20" s="626" t="s">
        <v>27495</v>
      </c>
      <c r="J20" s="625"/>
    </row>
    <row r="21" spans="1:10" ht="33">
      <c r="A21" s="643">
        <v>8</v>
      </c>
      <c r="B21" s="644" t="s">
        <v>27518</v>
      </c>
      <c r="C21" s="645" t="s">
        <v>27519</v>
      </c>
      <c r="D21" s="646">
        <v>79</v>
      </c>
      <c r="E21" s="646">
        <v>1</v>
      </c>
      <c r="F21" s="646" t="s">
        <v>18669</v>
      </c>
      <c r="G21" s="647" t="s">
        <v>26402</v>
      </c>
      <c r="H21" s="646" t="s">
        <v>19809</v>
      </c>
      <c r="I21" s="626" t="s">
        <v>27495</v>
      </c>
      <c r="J21" s="625"/>
    </row>
    <row r="22" spans="1:10" ht="33">
      <c r="A22" s="649">
        <v>9</v>
      </c>
      <c r="B22" s="644" t="s">
        <v>27520</v>
      </c>
      <c r="C22" s="645" t="s">
        <v>27521</v>
      </c>
      <c r="D22" s="646">
        <v>10</v>
      </c>
      <c r="E22" s="646">
        <v>1</v>
      </c>
      <c r="F22" s="646" t="s">
        <v>14292</v>
      </c>
      <c r="G22" s="647" t="s">
        <v>26402</v>
      </c>
      <c r="H22" s="646" t="s">
        <v>19809</v>
      </c>
      <c r="I22" s="626" t="s">
        <v>27495</v>
      </c>
      <c r="J22" s="625"/>
    </row>
    <row r="23" spans="1:10" ht="33">
      <c r="A23" s="643">
        <v>10</v>
      </c>
      <c r="B23" s="644" t="s">
        <v>27522</v>
      </c>
      <c r="C23" s="645" t="s">
        <v>27523</v>
      </c>
      <c r="D23" s="646">
        <v>11</v>
      </c>
      <c r="E23" s="646">
        <v>1</v>
      </c>
      <c r="F23" s="646" t="s">
        <v>23504</v>
      </c>
      <c r="G23" s="647" t="s">
        <v>26402</v>
      </c>
      <c r="H23" s="646" t="s">
        <v>19809</v>
      </c>
      <c r="I23" s="626" t="s">
        <v>27495</v>
      </c>
      <c r="J23" s="625"/>
    </row>
    <row r="24" spans="1:10" ht="33">
      <c r="A24" s="643">
        <v>11</v>
      </c>
      <c r="B24" s="644" t="s">
        <v>27524</v>
      </c>
      <c r="C24" s="645" t="s">
        <v>27525</v>
      </c>
      <c r="D24" s="646">
        <v>9</v>
      </c>
      <c r="E24" s="646">
        <v>1</v>
      </c>
      <c r="F24" s="646" t="s">
        <v>27526</v>
      </c>
      <c r="G24" s="647" t="s">
        <v>26402</v>
      </c>
      <c r="H24" s="646" t="s">
        <v>19809</v>
      </c>
      <c r="I24" s="626" t="s">
        <v>27495</v>
      </c>
      <c r="J24" s="625"/>
    </row>
    <row r="25" spans="1:10" ht="33">
      <c r="A25" s="649">
        <v>12</v>
      </c>
      <c r="B25" s="644" t="s">
        <v>27527</v>
      </c>
      <c r="C25" s="645" t="s">
        <v>27528</v>
      </c>
      <c r="D25" s="646">
        <v>2</v>
      </c>
      <c r="E25" s="646">
        <v>1</v>
      </c>
      <c r="F25" s="646" t="s">
        <v>21154</v>
      </c>
      <c r="G25" s="647" t="s">
        <v>26412</v>
      </c>
      <c r="H25" s="646" t="s">
        <v>19809</v>
      </c>
      <c r="I25" s="626" t="s">
        <v>27495</v>
      </c>
      <c r="J25" s="625"/>
    </row>
    <row r="26" spans="1:10" ht="33">
      <c r="A26" s="643">
        <v>13</v>
      </c>
      <c r="B26" s="644" t="s">
        <v>27529</v>
      </c>
      <c r="C26" s="645" t="s">
        <v>27530</v>
      </c>
      <c r="D26" s="646">
        <v>6</v>
      </c>
      <c r="E26" s="646">
        <v>1</v>
      </c>
      <c r="F26" s="646" t="s">
        <v>23504</v>
      </c>
      <c r="G26" s="647" t="s">
        <v>26402</v>
      </c>
      <c r="H26" s="646" t="s">
        <v>19809</v>
      </c>
      <c r="I26" s="626" t="s">
        <v>27495</v>
      </c>
      <c r="J26" s="625"/>
    </row>
    <row r="27" spans="1:10" ht="33">
      <c r="A27" s="643">
        <v>14</v>
      </c>
      <c r="B27" s="644" t="s">
        <v>27531</v>
      </c>
      <c r="C27" s="645" t="s">
        <v>27532</v>
      </c>
      <c r="D27" s="646">
        <v>2</v>
      </c>
      <c r="E27" s="646">
        <v>1</v>
      </c>
      <c r="F27" s="646" t="s">
        <v>23504</v>
      </c>
      <c r="G27" s="647" t="s">
        <v>26402</v>
      </c>
      <c r="H27" s="646" t="s">
        <v>19809</v>
      </c>
      <c r="I27" s="626" t="s">
        <v>27495</v>
      </c>
      <c r="J27" s="625"/>
    </row>
    <row r="28" spans="1:10" ht="16.5">
      <c r="A28" s="649">
        <v>15</v>
      </c>
      <c r="B28" s="644" t="s">
        <v>27533</v>
      </c>
      <c r="C28" s="645" t="s">
        <v>27534</v>
      </c>
      <c r="D28" s="646">
        <v>22</v>
      </c>
      <c r="E28" s="646">
        <v>1</v>
      </c>
      <c r="F28" s="646" t="s">
        <v>14292</v>
      </c>
      <c r="G28" s="647" t="s">
        <v>23376</v>
      </c>
      <c r="H28" s="646" t="s">
        <v>19809</v>
      </c>
      <c r="I28" s="626" t="s">
        <v>27495</v>
      </c>
      <c r="J28" s="625"/>
    </row>
    <row r="29" spans="1:10" ht="33">
      <c r="A29" s="643">
        <v>16</v>
      </c>
      <c r="B29" s="644" t="s">
        <v>27535</v>
      </c>
      <c r="C29" s="645" t="s">
        <v>27536</v>
      </c>
      <c r="D29" s="646">
        <v>106</v>
      </c>
      <c r="E29" s="646">
        <v>1</v>
      </c>
      <c r="F29" s="646" t="s">
        <v>23371</v>
      </c>
      <c r="G29" s="647" t="s">
        <v>27537</v>
      </c>
      <c r="H29" s="646" t="s">
        <v>19809</v>
      </c>
      <c r="I29" s="626" t="s">
        <v>27495</v>
      </c>
      <c r="J29" s="625"/>
    </row>
    <row r="30" spans="1:10" ht="16.5">
      <c r="A30" s="643">
        <v>17</v>
      </c>
      <c r="B30" s="644" t="s">
        <v>27538</v>
      </c>
      <c r="C30" s="645" t="s">
        <v>27539</v>
      </c>
      <c r="D30" s="646">
        <v>1</v>
      </c>
      <c r="E30" s="646">
        <v>1</v>
      </c>
      <c r="F30" s="646" t="s">
        <v>14292</v>
      </c>
      <c r="G30" s="647" t="s">
        <v>23637</v>
      </c>
      <c r="H30" s="646" t="s">
        <v>19809</v>
      </c>
      <c r="I30" s="626" t="s">
        <v>27495</v>
      </c>
      <c r="J30" s="625"/>
    </row>
    <row r="31" spans="1:10" ht="33">
      <c r="A31" s="649">
        <v>18</v>
      </c>
      <c r="B31" s="644" t="s">
        <v>27540</v>
      </c>
      <c r="C31" s="645" t="s">
        <v>27541</v>
      </c>
      <c r="D31" s="646">
        <v>11</v>
      </c>
      <c r="E31" s="646">
        <v>1</v>
      </c>
      <c r="F31" s="646" t="s">
        <v>23514</v>
      </c>
      <c r="G31" s="647" t="s">
        <v>26402</v>
      </c>
      <c r="H31" s="646" t="s">
        <v>19809</v>
      </c>
      <c r="I31" s="626" t="s">
        <v>27495</v>
      </c>
      <c r="J31" s="625"/>
    </row>
    <row r="32" spans="1:10" ht="33">
      <c r="A32" s="643">
        <v>19</v>
      </c>
      <c r="B32" s="644" t="s">
        <v>27542</v>
      </c>
      <c r="C32" s="645" t="s">
        <v>27543</v>
      </c>
      <c r="D32" s="646">
        <v>8</v>
      </c>
      <c r="E32" s="646">
        <v>1</v>
      </c>
      <c r="F32" s="646" t="s">
        <v>23373</v>
      </c>
      <c r="G32" s="647" t="s">
        <v>26402</v>
      </c>
      <c r="H32" s="646" t="s">
        <v>19809</v>
      </c>
      <c r="I32" s="626" t="s">
        <v>27495</v>
      </c>
      <c r="J32" s="625"/>
    </row>
    <row r="33" spans="1:10" ht="16.5">
      <c r="A33" s="643">
        <v>20</v>
      </c>
      <c r="B33" s="644" t="s">
        <v>27544</v>
      </c>
      <c r="C33" s="645" t="s">
        <v>27545</v>
      </c>
      <c r="D33" s="646">
        <v>1</v>
      </c>
      <c r="E33" s="646">
        <v>1</v>
      </c>
      <c r="F33" s="646" t="s">
        <v>23514</v>
      </c>
      <c r="G33" s="647" t="s">
        <v>27546</v>
      </c>
      <c r="H33" s="646" t="s">
        <v>19809</v>
      </c>
      <c r="I33" s="626" t="s">
        <v>27495</v>
      </c>
      <c r="J33" s="625"/>
    </row>
    <row r="34" spans="1:10" ht="33">
      <c r="A34" s="649">
        <v>21</v>
      </c>
      <c r="B34" s="644" t="s">
        <v>27547</v>
      </c>
      <c r="C34" s="645" t="s">
        <v>27548</v>
      </c>
      <c r="D34" s="646">
        <v>9</v>
      </c>
      <c r="E34" s="646">
        <v>1</v>
      </c>
      <c r="F34" s="646" t="s">
        <v>23514</v>
      </c>
      <c r="G34" s="647" t="s">
        <v>23523</v>
      </c>
      <c r="H34" s="646" t="s">
        <v>19809</v>
      </c>
      <c r="I34" s="626" t="s">
        <v>27495</v>
      </c>
      <c r="J34" s="625"/>
    </row>
    <row r="35" spans="1:10" ht="33">
      <c r="A35" s="643">
        <v>22</v>
      </c>
      <c r="B35" s="644" t="s">
        <v>27549</v>
      </c>
      <c r="C35" s="645" t="s">
        <v>27550</v>
      </c>
      <c r="D35" s="646">
        <v>4</v>
      </c>
      <c r="E35" s="646">
        <v>1</v>
      </c>
      <c r="F35" s="646" t="s">
        <v>23514</v>
      </c>
      <c r="G35" s="647" t="s">
        <v>27546</v>
      </c>
      <c r="H35" s="646" t="s">
        <v>19809</v>
      </c>
      <c r="I35" s="626" t="s">
        <v>27495</v>
      </c>
      <c r="J35" s="625"/>
    </row>
    <row r="36" spans="1:10" ht="33">
      <c r="A36" s="643">
        <v>23</v>
      </c>
      <c r="B36" s="644" t="s">
        <v>27551</v>
      </c>
      <c r="C36" s="645" t="s">
        <v>27552</v>
      </c>
      <c r="D36" s="646">
        <v>14</v>
      </c>
      <c r="E36" s="646">
        <v>1</v>
      </c>
      <c r="F36" s="646" t="s">
        <v>26402</v>
      </c>
      <c r="G36" s="647" t="s">
        <v>22929</v>
      </c>
      <c r="H36" s="646" t="s">
        <v>19809</v>
      </c>
      <c r="I36" s="626" t="s">
        <v>27495</v>
      </c>
      <c r="J36" s="625"/>
    </row>
    <row r="37" spans="1:10" ht="33">
      <c r="A37" s="649">
        <v>24</v>
      </c>
      <c r="B37" s="644" t="s">
        <v>27553</v>
      </c>
      <c r="C37" s="645" t="s">
        <v>27554</v>
      </c>
      <c r="D37" s="646">
        <v>2</v>
      </c>
      <c r="E37" s="646">
        <v>1</v>
      </c>
      <c r="F37" s="646" t="s">
        <v>23506</v>
      </c>
      <c r="G37" s="647" t="s">
        <v>23728</v>
      </c>
      <c r="H37" s="646" t="s">
        <v>19809</v>
      </c>
      <c r="I37" s="626" t="s">
        <v>27495</v>
      </c>
      <c r="J37" s="625"/>
    </row>
    <row r="38" spans="1:10" ht="33">
      <c r="A38" s="643">
        <v>25</v>
      </c>
      <c r="B38" s="644" t="s">
        <v>27555</v>
      </c>
      <c r="C38" s="645" t="s">
        <v>27556</v>
      </c>
      <c r="D38" s="646">
        <v>5</v>
      </c>
      <c r="E38" s="646">
        <v>1</v>
      </c>
      <c r="F38" s="646" t="s">
        <v>23514</v>
      </c>
      <c r="G38" s="647" t="s">
        <v>23523</v>
      </c>
      <c r="H38" s="646" t="s">
        <v>19809</v>
      </c>
      <c r="I38" s="626" t="s">
        <v>27495</v>
      </c>
      <c r="J38" s="625"/>
    </row>
    <row r="39" spans="1:10" ht="33">
      <c r="A39" s="643">
        <v>26</v>
      </c>
      <c r="B39" s="644" t="s">
        <v>27557</v>
      </c>
      <c r="C39" s="645" t="s">
        <v>27558</v>
      </c>
      <c r="D39" s="646">
        <v>2</v>
      </c>
      <c r="E39" s="646">
        <v>1</v>
      </c>
      <c r="F39" s="646" t="s">
        <v>23514</v>
      </c>
      <c r="G39" s="647" t="s">
        <v>22628</v>
      </c>
      <c r="H39" s="646" t="s">
        <v>19809</v>
      </c>
      <c r="I39" s="626" t="s">
        <v>27495</v>
      </c>
      <c r="J39" s="625"/>
    </row>
    <row r="40" spans="1:10" ht="33">
      <c r="A40" s="649">
        <v>27</v>
      </c>
      <c r="B40" s="644" t="s">
        <v>27559</v>
      </c>
      <c r="C40" s="645" t="s">
        <v>27560</v>
      </c>
      <c r="D40" s="646">
        <v>3</v>
      </c>
      <c r="E40" s="646">
        <v>1</v>
      </c>
      <c r="F40" s="646" t="s">
        <v>23514</v>
      </c>
      <c r="G40" s="647" t="s">
        <v>23523</v>
      </c>
      <c r="H40" s="646" t="s">
        <v>19809</v>
      </c>
      <c r="I40" s="626" t="s">
        <v>27495</v>
      </c>
      <c r="J40" s="625"/>
    </row>
    <row r="41" spans="1:10" ht="33">
      <c r="A41" s="643">
        <v>28</v>
      </c>
      <c r="B41" s="644" t="s">
        <v>27561</v>
      </c>
      <c r="C41" s="645" t="s">
        <v>27562</v>
      </c>
      <c r="D41" s="646">
        <v>1</v>
      </c>
      <c r="E41" s="646">
        <v>1</v>
      </c>
      <c r="F41" s="646" t="s">
        <v>23514</v>
      </c>
      <c r="G41" s="647" t="s">
        <v>23523</v>
      </c>
      <c r="H41" s="646" t="s">
        <v>19809</v>
      </c>
      <c r="I41" s="626" t="s">
        <v>27495</v>
      </c>
      <c r="J41" s="625"/>
    </row>
    <row r="42" spans="1:10" ht="33">
      <c r="A42" s="643">
        <v>29</v>
      </c>
      <c r="B42" s="644" t="s">
        <v>27563</v>
      </c>
      <c r="C42" s="645" t="s">
        <v>27564</v>
      </c>
      <c r="D42" s="646">
        <v>1</v>
      </c>
      <c r="E42" s="646">
        <v>1</v>
      </c>
      <c r="F42" s="646" t="s">
        <v>26412</v>
      </c>
      <c r="G42" s="647" t="s">
        <v>26589</v>
      </c>
      <c r="H42" s="646" t="s">
        <v>19809</v>
      </c>
      <c r="I42" s="626" t="s">
        <v>27495</v>
      </c>
      <c r="J42" s="625"/>
    </row>
    <row r="43" spans="1:10" ht="33">
      <c r="A43" s="649">
        <v>30</v>
      </c>
      <c r="B43" s="644" t="s">
        <v>27565</v>
      </c>
      <c r="C43" s="645" t="s">
        <v>27566</v>
      </c>
      <c r="D43" s="646">
        <v>7</v>
      </c>
      <c r="E43" s="646">
        <v>1</v>
      </c>
      <c r="F43" s="646" t="s">
        <v>26402</v>
      </c>
      <c r="G43" s="647" t="s">
        <v>27546</v>
      </c>
      <c r="H43" s="646" t="s">
        <v>19809</v>
      </c>
      <c r="I43" s="626" t="s">
        <v>27495</v>
      </c>
      <c r="J43" s="625"/>
    </row>
    <row r="44" spans="1:10" ht="16.5">
      <c r="A44" s="643">
        <v>31</v>
      </c>
      <c r="B44" s="644" t="s">
        <v>27567</v>
      </c>
      <c r="C44" s="645" t="s">
        <v>27568</v>
      </c>
      <c r="D44" s="646">
        <v>15</v>
      </c>
      <c r="E44" s="646">
        <v>1</v>
      </c>
      <c r="F44" s="646" t="s">
        <v>26402</v>
      </c>
      <c r="G44" s="647" t="s">
        <v>27546</v>
      </c>
      <c r="H44" s="646" t="s">
        <v>19809</v>
      </c>
      <c r="I44" s="626" t="s">
        <v>27495</v>
      </c>
      <c r="J44" s="625"/>
    </row>
    <row r="45" spans="1:10" ht="33">
      <c r="A45" s="643">
        <v>32</v>
      </c>
      <c r="B45" s="644" t="s">
        <v>27569</v>
      </c>
      <c r="C45" s="645" t="s">
        <v>27570</v>
      </c>
      <c r="D45" s="646">
        <v>4</v>
      </c>
      <c r="E45" s="646">
        <v>1</v>
      </c>
      <c r="F45" s="646" t="s">
        <v>26589</v>
      </c>
      <c r="G45" s="647" t="s">
        <v>27571</v>
      </c>
      <c r="H45" s="646" t="s">
        <v>19809</v>
      </c>
      <c r="I45" s="626" t="s">
        <v>27495</v>
      </c>
      <c r="J45" s="625"/>
    </row>
    <row r="46" spans="1:10" ht="16.5">
      <c r="A46" s="649">
        <v>33</v>
      </c>
      <c r="B46" s="644" t="s">
        <v>27572</v>
      </c>
      <c r="C46" s="645" t="s">
        <v>27573</v>
      </c>
      <c r="D46" s="646">
        <v>19</v>
      </c>
      <c r="E46" s="646">
        <v>1</v>
      </c>
      <c r="F46" s="646" t="s">
        <v>26525</v>
      </c>
      <c r="G46" s="647" t="s">
        <v>27574</v>
      </c>
      <c r="H46" s="646" t="s">
        <v>19809</v>
      </c>
      <c r="I46" s="626" t="s">
        <v>27495</v>
      </c>
      <c r="J46" s="625"/>
    </row>
    <row r="47" spans="1:10" ht="33">
      <c r="A47" s="643">
        <v>34</v>
      </c>
      <c r="B47" s="644" t="s">
        <v>27575</v>
      </c>
      <c r="C47" s="645" t="s">
        <v>27570</v>
      </c>
      <c r="D47" s="646">
        <v>1</v>
      </c>
      <c r="E47" s="646">
        <v>1</v>
      </c>
      <c r="F47" s="646" t="s">
        <v>26525</v>
      </c>
      <c r="G47" s="647" t="s">
        <v>27546</v>
      </c>
      <c r="H47" s="646" t="s">
        <v>19809</v>
      </c>
      <c r="I47" s="626" t="s">
        <v>27495</v>
      </c>
      <c r="J47" s="625"/>
    </row>
    <row r="48" spans="1:10" ht="16.5">
      <c r="A48" s="643">
        <v>35</v>
      </c>
      <c r="B48" s="644" t="s">
        <v>27576</v>
      </c>
      <c r="C48" s="645" t="s">
        <v>27577</v>
      </c>
      <c r="D48" s="646">
        <v>4</v>
      </c>
      <c r="E48" s="646">
        <v>1</v>
      </c>
      <c r="F48" s="646" t="s">
        <v>26525</v>
      </c>
      <c r="G48" s="647" t="s">
        <v>27546</v>
      </c>
      <c r="H48" s="646" t="s">
        <v>19809</v>
      </c>
      <c r="I48" s="626" t="s">
        <v>27495</v>
      </c>
      <c r="J48" s="625"/>
    </row>
    <row r="49" spans="1:10" ht="16.5">
      <c r="A49" s="649">
        <v>36</v>
      </c>
      <c r="B49" s="644" t="s">
        <v>27578</v>
      </c>
      <c r="C49" s="645" t="s">
        <v>27579</v>
      </c>
      <c r="D49" s="646">
        <v>10</v>
      </c>
      <c r="E49" s="646">
        <v>1</v>
      </c>
      <c r="F49" s="646" t="s">
        <v>26525</v>
      </c>
      <c r="G49" s="647" t="s">
        <v>23528</v>
      </c>
      <c r="H49" s="646" t="s">
        <v>19809</v>
      </c>
      <c r="I49" s="626" t="s">
        <v>27495</v>
      </c>
      <c r="J49" s="625"/>
    </row>
    <row r="50" spans="1:10" ht="33">
      <c r="A50" s="643">
        <v>37</v>
      </c>
      <c r="B50" s="644" t="s">
        <v>27580</v>
      </c>
      <c r="C50" s="645" t="s">
        <v>27581</v>
      </c>
      <c r="D50" s="646">
        <v>4</v>
      </c>
      <c r="E50" s="646">
        <v>1</v>
      </c>
      <c r="F50" s="646" t="s">
        <v>22602</v>
      </c>
      <c r="G50" s="647" t="s">
        <v>26763</v>
      </c>
      <c r="H50" s="646" t="s">
        <v>19809</v>
      </c>
      <c r="I50" s="626" t="s">
        <v>27495</v>
      </c>
      <c r="J50" s="625"/>
    </row>
    <row r="51" spans="1:10" ht="33">
      <c r="A51" s="643">
        <v>38</v>
      </c>
      <c r="B51" s="644" t="s">
        <v>27582</v>
      </c>
      <c r="C51" s="645" t="s">
        <v>27583</v>
      </c>
      <c r="D51" s="646">
        <v>2</v>
      </c>
      <c r="E51" s="646">
        <v>1</v>
      </c>
      <c r="F51" s="646" t="s">
        <v>22592</v>
      </c>
      <c r="G51" s="647" t="s">
        <v>23424</v>
      </c>
      <c r="H51" s="646" t="s">
        <v>19809</v>
      </c>
      <c r="I51" s="626" t="s">
        <v>27495</v>
      </c>
      <c r="J51" s="625"/>
    </row>
    <row r="52" spans="1:10" ht="33">
      <c r="A52" s="649">
        <v>39</v>
      </c>
      <c r="B52" s="644" t="s">
        <v>27584</v>
      </c>
      <c r="C52" s="645" t="s">
        <v>27585</v>
      </c>
      <c r="D52" s="646">
        <v>15</v>
      </c>
      <c r="E52" s="646">
        <v>1</v>
      </c>
      <c r="F52" s="646" t="s">
        <v>22609</v>
      </c>
      <c r="G52" s="647" t="s">
        <v>23540</v>
      </c>
      <c r="H52" s="646" t="s">
        <v>19809</v>
      </c>
      <c r="I52" s="626" t="s">
        <v>27495</v>
      </c>
      <c r="J52" s="625"/>
    </row>
    <row r="53" spans="1:10" ht="33">
      <c r="A53" s="643">
        <v>40</v>
      </c>
      <c r="B53" s="644" t="s">
        <v>27586</v>
      </c>
      <c r="C53" s="645" t="s">
        <v>27587</v>
      </c>
      <c r="D53" s="646">
        <v>9</v>
      </c>
      <c r="E53" s="646">
        <v>1</v>
      </c>
      <c r="F53" s="646" t="s">
        <v>27546</v>
      </c>
      <c r="G53" s="647" t="s">
        <v>27588</v>
      </c>
      <c r="H53" s="646" t="s">
        <v>19809</v>
      </c>
      <c r="I53" s="626" t="s">
        <v>27495</v>
      </c>
      <c r="J53" s="625"/>
    </row>
    <row r="54" spans="1:10" ht="33">
      <c r="A54" s="643">
        <v>41</v>
      </c>
      <c r="B54" s="644" t="s">
        <v>27589</v>
      </c>
      <c r="C54" s="645" t="s">
        <v>27590</v>
      </c>
      <c r="D54" s="646">
        <v>2</v>
      </c>
      <c r="E54" s="646">
        <v>1</v>
      </c>
      <c r="F54" s="646" t="s">
        <v>23914</v>
      </c>
      <c r="G54" s="647" t="s">
        <v>23617</v>
      </c>
      <c r="H54" s="646" t="s">
        <v>19809</v>
      </c>
      <c r="I54" s="626" t="s">
        <v>27495</v>
      </c>
      <c r="J54" s="625"/>
    </row>
    <row r="55" spans="1:10" ht="33">
      <c r="A55" s="649">
        <v>42</v>
      </c>
      <c r="B55" s="644" t="s">
        <v>27591</v>
      </c>
      <c r="C55" s="645" t="s">
        <v>27359</v>
      </c>
      <c r="D55" s="646">
        <v>1</v>
      </c>
      <c r="E55" s="646">
        <v>1</v>
      </c>
      <c r="F55" s="646" t="s">
        <v>23914</v>
      </c>
      <c r="G55" s="647" t="s">
        <v>23540</v>
      </c>
      <c r="H55" s="646" t="s">
        <v>19809</v>
      </c>
      <c r="I55" s="626" t="s">
        <v>27495</v>
      </c>
      <c r="J55" s="625"/>
    </row>
    <row r="56" spans="1:10" ht="33">
      <c r="A56" s="643">
        <v>43</v>
      </c>
      <c r="B56" s="644" t="s">
        <v>27592</v>
      </c>
      <c r="C56" s="645" t="s">
        <v>27593</v>
      </c>
      <c r="D56" s="646">
        <v>6</v>
      </c>
      <c r="E56" s="646">
        <v>1</v>
      </c>
      <c r="F56" s="646" t="s">
        <v>23914</v>
      </c>
      <c r="G56" s="647" t="s">
        <v>23540</v>
      </c>
      <c r="H56" s="646" t="s">
        <v>19809</v>
      </c>
      <c r="I56" s="626" t="s">
        <v>27495</v>
      </c>
      <c r="J56" s="625"/>
    </row>
    <row r="57" spans="1:10" ht="33">
      <c r="A57" s="643">
        <v>44</v>
      </c>
      <c r="B57" s="644" t="s">
        <v>27594</v>
      </c>
      <c r="C57" s="645" t="s">
        <v>27595</v>
      </c>
      <c r="D57" s="646">
        <v>5</v>
      </c>
      <c r="E57" s="646">
        <v>1</v>
      </c>
      <c r="F57" s="646" t="s">
        <v>23906</v>
      </c>
      <c r="G57" s="647" t="s">
        <v>26763</v>
      </c>
      <c r="H57" s="646" t="s">
        <v>19809</v>
      </c>
      <c r="I57" s="626" t="s">
        <v>27495</v>
      </c>
      <c r="J57" s="625"/>
    </row>
    <row r="58" spans="1:10" ht="16.5">
      <c r="A58" s="649">
        <v>45</v>
      </c>
      <c r="B58" s="644" t="s">
        <v>27596</v>
      </c>
      <c r="C58" s="645" t="s">
        <v>21933</v>
      </c>
      <c r="D58" s="646">
        <v>66</v>
      </c>
      <c r="E58" s="646">
        <v>2</v>
      </c>
      <c r="F58" s="646" t="s">
        <v>22685</v>
      </c>
      <c r="G58" s="647" t="s">
        <v>17778</v>
      </c>
      <c r="H58" s="646" t="s">
        <v>19809</v>
      </c>
      <c r="I58" s="626" t="s">
        <v>27495</v>
      </c>
      <c r="J58" s="625"/>
    </row>
    <row r="59" spans="1:10" ht="33">
      <c r="A59" s="643">
        <v>46</v>
      </c>
      <c r="B59" s="644" t="s">
        <v>27597</v>
      </c>
      <c r="C59" s="645" t="s">
        <v>27598</v>
      </c>
      <c r="D59" s="646">
        <v>8</v>
      </c>
      <c r="E59" s="646">
        <v>1</v>
      </c>
      <c r="F59" s="646" t="s">
        <v>22685</v>
      </c>
      <c r="G59" s="647" t="s">
        <v>26589</v>
      </c>
      <c r="H59" s="646" t="s">
        <v>19809</v>
      </c>
      <c r="I59" s="626" t="s">
        <v>27495</v>
      </c>
      <c r="J59" s="625"/>
    </row>
    <row r="60" spans="1:10" ht="33">
      <c r="A60" s="643">
        <v>47</v>
      </c>
      <c r="B60" s="644" t="s">
        <v>27599</v>
      </c>
      <c r="C60" s="645" t="s">
        <v>27600</v>
      </c>
      <c r="D60" s="646">
        <v>4</v>
      </c>
      <c r="E60" s="646">
        <v>1</v>
      </c>
      <c r="F60" s="646" t="s">
        <v>22685</v>
      </c>
      <c r="G60" s="647" t="s">
        <v>23540</v>
      </c>
      <c r="H60" s="646" t="s">
        <v>19809</v>
      </c>
      <c r="I60" s="626" t="s">
        <v>27495</v>
      </c>
      <c r="J60" s="625"/>
    </row>
    <row r="61" spans="1:10" ht="33">
      <c r="A61" s="649">
        <v>48</v>
      </c>
      <c r="B61" s="644" t="s">
        <v>27601</v>
      </c>
      <c r="C61" s="645" t="s">
        <v>27602</v>
      </c>
      <c r="D61" s="646">
        <v>1</v>
      </c>
      <c r="E61" s="646">
        <v>1</v>
      </c>
      <c r="F61" s="646" t="s">
        <v>22685</v>
      </c>
      <c r="G61" s="647" t="s">
        <v>23723</v>
      </c>
      <c r="H61" s="646" t="s">
        <v>19809</v>
      </c>
      <c r="I61" s="626" t="s">
        <v>27495</v>
      </c>
      <c r="J61" s="625"/>
    </row>
    <row r="62" spans="1:10" ht="33">
      <c r="A62" s="643">
        <v>49</v>
      </c>
      <c r="B62" s="644" t="s">
        <v>27603</v>
      </c>
      <c r="C62" s="645" t="s">
        <v>27504</v>
      </c>
      <c r="D62" s="646">
        <v>4</v>
      </c>
      <c r="E62" s="646">
        <v>1</v>
      </c>
      <c r="F62" s="646" t="s">
        <v>23399</v>
      </c>
      <c r="G62" s="647" t="s">
        <v>23723</v>
      </c>
      <c r="H62" s="646" t="s">
        <v>19809</v>
      </c>
      <c r="I62" s="626" t="s">
        <v>27495</v>
      </c>
      <c r="J62" s="625"/>
    </row>
    <row r="63" spans="1:10" ht="33">
      <c r="A63" s="643">
        <v>50</v>
      </c>
      <c r="B63" s="644" t="s">
        <v>27604</v>
      </c>
      <c r="C63" s="645" t="s">
        <v>27336</v>
      </c>
      <c r="D63" s="646">
        <v>11</v>
      </c>
      <c r="E63" s="646">
        <v>1</v>
      </c>
      <c r="F63" s="646" t="s">
        <v>26763</v>
      </c>
      <c r="G63" s="647" t="s">
        <v>23540</v>
      </c>
      <c r="H63" s="646" t="s">
        <v>19809</v>
      </c>
      <c r="I63" s="626" t="s">
        <v>27495</v>
      </c>
      <c r="J63" s="625"/>
    </row>
    <row r="64" spans="1:10" ht="33">
      <c r="A64" s="649">
        <v>51</v>
      </c>
      <c r="B64" s="644" t="s">
        <v>27605</v>
      </c>
      <c r="C64" s="645" t="s">
        <v>27606</v>
      </c>
      <c r="D64" s="646">
        <v>7</v>
      </c>
      <c r="E64" s="646">
        <v>1</v>
      </c>
      <c r="F64" s="646" t="s">
        <v>26763</v>
      </c>
      <c r="G64" s="647" t="s">
        <v>23540</v>
      </c>
      <c r="H64" s="646" t="s">
        <v>19809</v>
      </c>
      <c r="I64" s="626" t="s">
        <v>27495</v>
      </c>
      <c r="J64" s="625"/>
    </row>
    <row r="65" spans="1:10" ht="33">
      <c r="A65" s="643">
        <v>52</v>
      </c>
      <c r="B65" s="644" t="s">
        <v>27607</v>
      </c>
      <c r="C65" s="645" t="s">
        <v>27608</v>
      </c>
      <c r="D65" s="646">
        <v>4</v>
      </c>
      <c r="E65" s="646">
        <v>1</v>
      </c>
      <c r="F65" s="646" t="s">
        <v>22718</v>
      </c>
      <c r="G65" s="647" t="s">
        <v>23540</v>
      </c>
      <c r="H65" s="646" t="s">
        <v>19809</v>
      </c>
      <c r="I65" s="626" t="s">
        <v>27495</v>
      </c>
      <c r="J65" s="625"/>
    </row>
    <row r="66" spans="1:10" ht="33">
      <c r="A66" s="643">
        <v>53</v>
      </c>
      <c r="B66" s="644" t="s">
        <v>27609</v>
      </c>
      <c r="C66" s="645" t="s">
        <v>27610</v>
      </c>
      <c r="D66" s="646">
        <v>6</v>
      </c>
      <c r="E66" s="646">
        <v>1</v>
      </c>
      <c r="F66" s="646" t="s">
        <v>22718</v>
      </c>
      <c r="G66" s="647" t="s">
        <v>22817</v>
      </c>
      <c r="H66" s="646" t="s">
        <v>19809</v>
      </c>
      <c r="I66" s="626" t="s">
        <v>27495</v>
      </c>
      <c r="J66" s="625"/>
    </row>
    <row r="67" spans="1:10" ht="33">
      <c r="A67" s="649">
        <v>54</v>
      </c>
      <c r="B67" s="644" t="s">
        <v>27611</v>
      </c>
      <c r="C67" s="645" t="s">
        <v>27612</v>
      </c>
      <c r="D67" s="646">
        <v>1</v>
      </c>
      <c r="E67" s="646">
        <v>1</v>
      </c>
      <c r="F67" s="646" t="s">
        <v>23723</v>
      </c>
      <c r="G67" s="647" t="s">
        <v>23723</v>
      </c>
      <c r="H67" s="646" t="s">
        <v>19809</v>
      </c>
      <c r="I67" s="626" t="s">
        <v>27495</v>
      </c>
      <c r="J67" s="625"/>
    </row>
    <row r="68" spans="1:10" ht="16.5">
      <c r="A68" s="643">
        <v>55</v>
      </c>
      <c r="B68" s="644" t="s">
        <v>27613</v>
      </c>
      <c r="C68" s="645" t="s">
        <v>27614</v>
      </c>
      <c r="D68" s="646">
        <v>11</v>
      </c>
      <c r="E68" s="646">
        <v>1</v>
      </c>
      <c r="F68" s="646" t="s">
        <v>23540</v>
      </c>
      <c r="G68" s="647" t="s">
        <v>21493</v>
      </c>
      <c r="H68" s="646" t="s">
        <v>19809</v>
      </c>
      <c r="I68" s="626" t="s">
        <v>27495</v>
      </c>
      <c r="J68" s="625"/>
    </row>
    <row r="69" spans="1:10" ht="16.5">
      <c r="A69" s="643">
        <v>56</v>
      </c>
      <c r="B69" s="644" t="s">
        <v>27615</v>
      </c>
      <c r="C69" s="645" t="s">
        <v>27616</v>
      </c>
      <c r="D69" s="646">
        <v>9</v>
      </c>
      <c r="E69" s="646">
        <v>1</v>
      </c>
      <c r="F69" s="646" t="s">
        <v>23617</v>
      </c>
      <c r="G69" s="647" t="s">
        <v>23793</v>
      </c>
      <c r="H69" s="646" t="s">
        <v>19809</v>
      </c>
      <c r="I69" s="626" t="s">
        <v>27495</v>
      </c>
      <c r="J69" s="625"/>
    </row>
    <row r="70" spans="1:10" ht="16.5">
      <c r="A70" s="649">
        <v>57</v>
      </c>
      <c r="B70" s="644" t="s">
        <v>27617</v>
      </c>
      <c r="C70" s="645" t="s">
        <v>27618</v>
      </c>
      <c r="D70" s="646">
        <v>5</v>
      </c>
      <c r="E70" s="646">
        <v>1</v>
      </c>
      <c r="F70" s="646" t="s">
        <v>23617</v>
      </c>
      <c r="G70" s="647" t="s">
        <v>23793</v>
      </c>
      <c r="H70" s="646" t="s">
        <v>19809</v>
      </c>
      <c r="I70" s="626" t="s">
        <v>27495</v>
      </c>
      <c r="J70" s="625"/>
    </row>
    <row r="71" spans="1:10" ht="16.5">
      <c r="A71" s="643">
        <v>58</v>
      </c>
      <c r="B71" s="644" t="s">
        <v>27619</v>
      </c>
      <c r="C71" s="645" t="s">
        <v>27620</v>
      </c>
      <c r="D71" s="646">
        <v>9</v>
      </c>
      <c r="E71" s="646">
        <v>1</v>
      </c>
      <c r="F71" s="646" t="s">
        <v>23540</v>
      </c>
      <c r="G71" s="647" t="s">
        <v>22873</v>
      </c>
      <c r="H71" s="646" t="s">
        <v>19809</v>
      </c>
      <c r="I71" s="626" t="s">
        <v>27495</v>
      </c>
      <c r="J71" s="625"/>
    </row>
    <row r="72" spans="1:10" ht="33">
      <c r="A72" s="643">
        <v>59</v>
      </c>
      <c r="B72" s="644" t="s">
        <v>27621</v>
      </c>
      <c r="C72" s="645" t="s">
        <v>27622</v>
      </c>
      <c r="D72" s="646">
        <v>3</v>
      </c>
      <c r="E72" s="646">
        <v>1</v>
      </c>
      <c r="F72" s="646" t="s">
        <v>23793</v>
      </c>
      <c r="G72" s="647" t="s">
        <v>26589</v>
      </c>
      <c r="H72" s="646" t="s">
        <v>19809</v>
      </c>
      <c r="I72" s="626" t="s">
        <v>27495</v>
      </c>
      <c r="J72" s="625"/>
    </row>
    <row r="73" spans="1:10" ht="33">
      <c r="A73" s="649">
        <v>60</v>
      </c>
      <c r="B73" s="644" t="s">
        <v>27623</v>
      </c>
      <c r="C73" s="645" t="s">
        <v>27624</v>
      </c>
      <c r="D73" s="646">
        <v>17</v>
      </c>
      <c r="E73" s="646">
        <v>1</v>
      </c>
      <c r="F73" s="646" t="s">
        <v>23793</v>
      </c>
      <c r="G73" s="647" t="s">
        <v>26589</v>
      </c>
      <c r="H73" s="646" t="s">
        <v>19809</v>
      </c>
      <c r="I73" s="626" t="s">
        <v>27495</v>
      </c>
      <c r="J73" s="625"/>
    </row>
    <row r="74" spans="1:10" ht="33">
      <c r="A74" s="643">
        <v>61</v>
      </c>
      <c r="B74" s="644" t="s">
        <v>27625</v>
      </c>
      <c r="C74" s="645" t="s">
        <v>27626</v>
      </c>
      <c r="D74" s="646">
        <v>5</v>
      </c>
      <c r="E74" s="646">
        <v>1</v>
      </c>
      <c r="F74" s="646" t="s">
        <v>26589</v>
      </c>
      <c r="G74" s="647" t="s">
        <v>26589</v>
      </c>
      <c r="H74" s="646" t="s">
        <v>19809</v>
      </c>
      <c r="I74" s="626" t="s">
        <v>27495</v>
      </c>
      <c r="J74" s="625"/>
    </row>
    <row r="75" spans="1:10" ht="33">
      <c r="A75" s="643">
        <v>62</v>
      </c>
      <c r="B75" s="644" t="s">
        <v>27627</v>
      </c>
      <c r="C75" s="645" t="s">
        <v>27628</v>
      </c>
      <c r="D75" s="646">
        <v>1</v>
      </c>
      <c r="E75" s="646">
        <v>1</v>
      </c>
      <c r="F75" s="646" t="s">
        <v>23558</v>
      </c>
      <c r="G75" s="647" t="s">
        <v>20870</v>
      </c>
      <c r="H75" s="646" t="s">
        <v>19809</v>
      </c>
      <c r="I75" s="626" t="s">
        <v>27495</v>
      </c>
      <c r="J75" s="625"/>
    </row>
    <row r="76" spans="1:10" ht="33">
      <c r="A76" s="649">
        <v>63</v>
      </c>
      <c r="B76" s="644" t="s">
        <v>27629</v>
      </c>
      <c r="C76" s="645" t="s">
        <v>27630</v>
      </c>
      <c r="D76" s="646">
        <v>2</v>
      </c>
      <c r="E76" s="646">
        <v>1</v>
      </c>
      <c r="F76" s="646" t="s">
        <v>23950</v>
      </c>
      <c r="G76" s="647" t="s">
        <v>22778</v>
      </c>
      <c r="H76" s="646" t="s">
        <v>19809</v>
      </c>
      <c r="I76" s="626" t="s">
        <v>27495</v>
      </c>
      <c r="J76" s="625"/>
    </row>
    <row r="77" spans="1:10" ht="33">
      <c r="A77" s="643">
        <v>64</v>
      </c>
      <c r="B77" s="644" t="s">
        <v>27631</v>
      </c>
      <c r="C77" s="645" t="s">
        <v>27632</v>
      </c>
      <c r="D77" s="646">
        <v>3</v>
      </c>
      <c r="E77" s="646">
        <v>1</v>
      </c>
      <c r="F77" s="646" t="s">
        <v>23798</v>
      </c>
      <c r="G77" s="647" t="s">
        <v>27633</v>
      </c>
      <c r="H77" s="646" t="s">
        <v>19809</v>
      </c>
      <c r="I77" s="626" t="s">
        <v>27495</v>
      </c>
      <c r="J77" s="625"/>
    </row>
    <row r="78" spans="1:10" ht="33">
      <c r="A78" s="643">
        <v>65</v>
      </c>
      <c r="B78" s="644" t="s">
        <v>27634</v>
      </c>
      <c r="C78" s="645" t="s">
        <v>27635</v>
      </c>
      <c r="D78" s="646">
        <v>3</v>
      </c>
      <c r="E78" s="646">
        <v>1</v>
      </c>
      <c r="F78" s="646" t="s">
        <v>23798</v>
      </c>
      <c r="G78" s="647" t="s">
        <v>23735</v>
      </c>
      <c r="H78" s="646" t="s">
        <v>19809</v>
      </c>
      <c r="I78" s="626" t="s">
        <v>27495</v>
      </c>
      <c r="J78" s="625"/>
    </row>
    <row r="79" spans="1:10" ht="33">
      <c r="A79" s="649">
        <v>66</v>
      </c>
      <c r="B79" s="644" t="s">
        <v>27636</v>
      </c>
      <c r="C79" s="645" t="s">
        <v>27637</v>
      </c>
      <c r="D79" s="646">
        <v>6</v>
      </c>
      <c r="E79" s="646">
        <v>1</v>
      </c>
      <c r="F79" s="646" t="s">
        <v>23735</v>
      </c>
      <c r="G79" s="647" t="s">
        <v>23735</v>
      </c>
      <c r="H79" s="646" t="s">
        <v>19809</v>
      </c>
      <c r="I79" s="626" t="s">
        <v>27495</v>
      </c>
      <c r="J79" s="625"/>
    </row>
    <row r="80" spans="1:10" ht="33">
      <c r="A80" s="643">
        <v>67</v>
      </c>
      <c r="B80" s="644" t="s">
        <v>27638</v>
      </c>
      <c r="C80" s="645" t="s">
        <v>27639</v>
      </c>
      <c r="D80" s="646">
        <v>30</v>
      </c>
      <c r="E80" s="646">
        <v>1</v>
      </c>
      <c r="F80" s="646" t="s">
        <v>23531</v>
      </c>
      <c r="G80" s="647" t="s">
        <v>26862</v>
      </c>
      <c r="H80" s="646" t="s">
        <v>19809</v>
      </c>
      <c r="I80" s="626" t="s">
        <v>27495</v>
      </c>
      <c r="J80" s="625"/>
    </row>
    <row r="81" spans="1:10" ht="33">
      <c r="A81" s="643">
        <v>68</v>
      </c>
      <c r="B81" s="644" t="s">
        <v>27640</v>
      </c>
      <c r="C81" s="645" t="s">
        <v>27641</v>
      </c>
      <c r="D81" s="646">
        <v>6</v>
      </c>
      <c r="E81" s="646">
        <v>1</v>
      </c>
      <c r="F81" s="646" t="s">
        <v>27642</v>
      </c>
      <c r="G81" s="647" t="s">
        <v>22712</v>
      </c>
      <c r="H81" s="646" t="s">
        <v>19809</v>
      </c>
      <c r="I81" s="626" t="s">
        <v>27495</v>
      </c>
      <c r="J81" s="625"/>
    </row>
    <row r="82" spans="1:10" ht="33">
      <c r="A82" s="649">
        <v>69</v>
      </c>
      <c r="B82" s="644" t="s">
        <v>27643</v>
      </c>
      <c r="C82" s="645" t="s">
        <v>27644</v>
      </c>
      <c r="D82" s="646">
        <v>2</v>
      </c>
      <c r="E82" s="646">
        <v>1</v>
      </c>
      <c r="F82" s="646" t="s">
        <v>27642</v>
      </c>
      <c r="G82" s="647" t="s">
        <v>22712</v>
      </c>
      <c r="H82" s="646" t="s">
        <v>19809</v>
      </c>
      <c r="I82" s="626" t="s">
        <v>27495</v>
      </c>
      <c r="J82" s="625"/>
    </row>
    <row r="83" spans="1:10" ht="33">
      <c r="A83" s="643">
        <v>70</v>
      </c>
      <c r="B83" s="644" t="s">
        <v>27645</v>
      </c>
      <c r="C83" s="645" t="s">
        <v>27646</v>
      </c>
      <c r="D83" s="646">
        <v>2</v>
      </c>
      <c r="E83" s="646">
        <v>2</v>
      </c>
      <c r="F83" s="646" t="s">
        <v>22865</v>
      </c>
      <c r="G83" s="647" t="s">
        <v>26626</v>
      </c>
      <c r="H83" s="646" t="s">
        <v>19809</v>
      </c>
      <c r="I83" s="626" t="s">
        <v>27495</v>
      </c>
      <c r="J83" s="625"/>
    </row>
    <row r="84" spans="1:10" ht="33">
      <c r="A84" s="643">
        <v>71</v>
      </c>
      <c r="B84" s="644" t="s">
        <v>27647</v>
      </c>
      <c r="C84" s="645" t="s">
        <v>27648</v>
      </c>
      <c r="D84" s="646">
        <v>1</v>
      </c>
      <c r="E84" s="646">
        <v>1</v>
      </c>
      <c r="F84" s="646" t="s">
        <v>22712</v>
      </c>
      <c r="G84" s="647" t="s">
        <v>22951</v>
      </c>
      <c r="H84" s="646" t="s">
        <v>19809</v>
      </c>
      <c r="I84" s="626" t="s">
        <v>27495</v>
      </c>
      <c r="J84" s="625"/>
    </row>
    <row r="85" spans="1:10" ht="33">
      <c r="A85" s="649">
        <v>72</v>
      </c>
      <c r="B85" s="644" t="s">
        <v>27649</v>
      </c>
      <c r="C85" s="645" t="s">
        <v>27519</v>
      </c>
      <c r="D85" s="646">
        <v>1</v>
      </c>
      <c r="E85" s="646">
        <v>1</v>
      </c>
      <c r="F85" s="646" t="s">
        <v>23558</v>
      </c>
      <c r="G85" s="647" t="s">
        <v>26862</v>
      </c>
      <c r="H85" s="646" t="s">
        <v>19809</v>
      </c>
      <c r="I85" s="626" t="s">
        <v>27495</v>
      </c>
      <c r="J85" s="625"/>
    </row>
    <row r="86" spans="1:10" ht="33">
      <c r="A86" s="643">
        <v>73</v>
      </c>
      <c r="B86" s="644" t="s">
        <v>27650</v>
      </c>
      <c r="C86" s="645" t="s">
        <v>27651</v>
      </c>
      <c r="D86" s="646">
        <v>3</v>
      </c>
      <c r="E86" s="646">
        <v>1</v>
      </c>
      <c r="F86" s="646" t="s">
        <v>23998</v>
      </c>
      <c r="G86" s="647" t="s">
        <v>26862</v>
      </c>
      <c r="H86" s="646" t="s">
        <v>19809</v>
      </c>
      <c r="I86" s="626" t="s">
        <v>27495</v>
      </c>
      <c r="J86" s="625"/>
    </row>
    <row r="87" spans="1:10" ht="33">
      <c r="A87" s="643">
        <v>74</v>
      </c>
      <c r="B87" s="644" t="s">
        <v>27652</v>
      </c>
      <c r="C87" s="645" t="s">
        <v>27475</v>
      </c>
      <c r="D87" s="646">
        <v>9</v>
      </c>
      <c r="E87" s="646">
        <v>1</v>
      </c>
      <c r="F87" s="646" t="s">
        <v>22865</v>
      </c>
      <c r="G87" s="647" t="s">
        <v>22876</v>
      </c>
      <c r="H87" s="646" t="s">
        <v>19809</v>
      </c>
      <c r="I87" s="626" t="s">
        <v>27495</v>
      </c>
      <c r="J87" s="625"/>
    </row>
    <row r="88" spans="1:10" ht="33">
      <c r="A88" s="649">
        <v>75</v>
      </c>
      <c r="B88" s="644" t="s">
        <v>27653</v>
      </c>
      <c r="C88" s="645" t="s">
        <v>27654</v>
      </c>
      <c r="D88" s="646">
        <v>6</v>
      </c>
      <c r="E88" s="646">
        <v>1</v>
      </c>
      <c r="F88" s="646" t="s">
        <v>23804</v>
      </c>
      <c r="G88" s="647" t="s">
        <v>23637</v>
      </c>
      <c r="H88" s="646" t="s">
        <v>19809</v>
      </c>
      <c r="I88" s="626" t="s">
        <v>27495</v>
      </c>
      <c r="J88" s="625"/>
    </row>
    <row r="89" spans="1:10" ht="33">
      <c r="A89" s="643">
        <v>76</v>
      </c>
      <c r="B89" s="644" t="s">
        <v>27655</v>
      </c>
      <c r="C89" s="645" t="s">
        <v>27630</v>
      </c>
      <c r="D89" s="646">
        <v>2</v>
      </c>
      <c r="E89" s="646">
        <v>1</v>
      </c>
      <c r="F89" s="646" t="s">
        <v>23804</v>
      </c>
      <c r="G89" s="647" t="s">
        <v>23406</v>
      </c>
      <c r="H89" s="646" t="s">
        <v>19809</v>
      </c>
      <c r="I89" s="626" t="s">
        <v>27495</v>
      </c>
      <c r="J89" s="625"/>
    </row>
    <row r="90" spans="1:10" ht="33">
      <c r="A90" s="643">
        <v>77</v>
      </c>
      <c r="B90" s="644" t="s">
        <v>27656</v>
      </c>
      <c r="C90" s="645" t="s">
        <v>27657</v>
      </c>
      <c r="D90" s="646">
        <v>5</v>
      </c>
      <c r="E90" s="646">
        <v>1</v>
      </c>
      <c r="F90" s="646" t="s">
        <v>22876</v>
      </c>
      <c r="G90" s="647" t="s">
        <v>23631</v>
      </c>
      <c r="H90" s="646" t="s">
        <v>19809</v>
      </c>
      <c r="I90" s="626" t="s">
        <v>27495</v>
      </c>
      <c r="J90" s="625"/>
    </row>
    <row r="91" spans="1:10" ht="33">
      <c r="A91" s="649">
        <v>78</v>
      </c>
      <c r="B91" s="644" t="s">
        <v>27658</v>
      </c>
      <c r="C91" s="645" t="s">
        <v>27659</v>
      </c>
      <c r="D91" s="646">
        <v>1</v>
      </c>
      <c r="E91" s="646">
        <v>1</v>
      </c>
      <c r="F91" s="646" t="s">
        <v>27660</v>
      </c>
      <c r="G91" s="647" t="s">
        <v>23746</v>
      </c>
      <c r="H91" s="646" t="s">
        <v>19809</v>
      </c>
      <c r="I91" s="626" t="s">
        <v>27495</v>
      </c>
      <c r="J91" s="625"/>
    </row>
    <row r="92" spans="1:10" ht="33">
      <c r="A92" s="643">
        <v>79</v>
      </c>
      <c r="B92" s="644" t="s">
        <v>27661</v>
      </c>
      <c r="C92" s="645" t="s">
        <v>27662</v>
      </c>
      <c r="D92" s="646">
        <v>2</v>
      </c>
      <c r="E92" s="646">
        <v>1</v>
      </c>
      <c r="F92" s="646" t="s">
        <v>23450</v>
      </c>
      <c r="G92" s="647" t="s">
        <v>26626</v>
      </c>
      <c r="H92" s="646" t="s">
        <v>19809</v>
      </c>
      <c r="I92" s="626" t="s">
        <v>27495</v>
      </c>
      <c r="J92" s="625"/>
    </row>
    <row r="93" spans="1:10" ht="33">
      <c r="A93" s="643">
        <v>80</v>
      </c>
      <c r="B93" s="644" t="s">
        <v>27663</v>
      </c>
      <c r="C93" s="645" t="s">
        <v>27664</v>
      </c>
      <c r="D93" s="646">
        <v>7</v>
      </c>
      <c r="E93" s="646">
        <v>1</v>
      </c>
      <c r="F93" s="646" t="s">
        <v>23627</v>
      </c>
      <c r="G93" s="647" t="s">
        <v>26626</v>
      </c>
      <c r="H93" s="646" t="s">
        <v>19809</v>
      </c>
      <c r="I93" s="626" t="s">
        <v>27495</v>
      </c>
      <c r="J93" s="625"/>
    </row>
    <row r="94" spans="1:10" ht="33">
      <c r="A94" s="649">
        <v>81</v>
      </c>
      <c r="B94" s="644" t="s">
        <v>27665</v>
      </c>
      <c r="C94" s="645" t="s">
        <v>27666</v>
      </c>
      <c r="D94" s="646">
        <v>1</v>
      </c>
      <c r="E94" s="646">
        <v>1</v>
      </c>
      <c r="F94" s="646" t="s">
        <v>23631</v>
      </c>
      <c r="G94" s="647" t="s">
        <v>22951</v>
      </c>
      <c r="H94" s="646" t="s">
        <v>19809</v>
      </c>
      <c r="I94" s="626" t="s">
        <v>27495</v>
      </c>
      <c r="J94" s="625"/>
    </row>
    <row r="95" spans="1:10" ht="33">
      <c r="A95" s="643">
        <v>82</v>
      </c>
      <c r="B95" s="644" t="s">
        <v>27667</v>
      </c>
      <c r="C95" s="645" t="s">
        <v>27668</v>
      </c>
      <c r="D95" s="646">
        <v>2</v>
      </c>
      <c r="E95" s="646">
        <v>1</v>
      </c>
      <c r="F95" s="646" t="s">
        <v>23631</v>
      </c>
      <c r="G95" s="647" t="s">
        <v>26626</v>
      </c>
      <c r="H95" s="646" t="s">
        <v>19809</v>
      </c>
      <c r="I95" s="626" t="s">
        <v>27495</v>
      </c>
      <c r="J95" s="625"/>
    </row>
    <row r="96" spans="1:10" ht="33">
      <c r="A96" s="643">
        <v>83</v>
      </c>
      <c r="B96" s="644" t="s">
        <v>27669</v>
      </c>
      <c r="C96" s="645" t="s">
        <v>27670</v>
      </c>
      <c r="D96" s="646">
        <v>9</v>
      </c>
      <c r="E96" s="646">
        <v>1</v>
      </c>
      <c r="F96" s="646" t="s">
        <v>27671</v>
      </c>
      <c r="G96" s="647" t="s">
        <v>26784</v>
      </c>
      <c r="H96" s="646" t="s">
        <v>19809</v>
      </c>
      <c r="I96" s="626" t="s">
        <v>27495</v>
      </c>
      <c r="J96" s="625"/>
    </row>
    <row r="97" spans="1:10" ht="16.5">
      <c r="A97" s="649">
        <v>84</v>
      </c>
      <c r="B97" s="644" t="s">
        <v>27672</v>
      </c>
      <c r="C97" s="645" t="s">
        <v>27673</v>
      </c>
      <c r="D97" s="646">
        <v>3</v>
      </c>
      <c r="E97" s="646">
        <v>1</v>
      </c>
      <c r="F97" s="646" t="s">
        <v>27671</v>
      </c>
      <c r="G97" s="647" t="s">
        <v>21878</v>
      </c>
      <c r="H97" s="646" t="s">
        <v>19809</v>
      </c>
      <c r="I97" s="626" t="s">
        <v>27495</v>
      </c>
      <c r="J97" s="625"/>
    </row>
    <row r="98" spans="1:10" ht="33">
      <c r="A98" s="643">
        <v>85</v>
      </c>
      <c r="B98" s="644" t="s">
        <v>27674</v>
      </c>
      <c r="C98" s="645" t="s">
        <v>27675</v>
      </c>
      <c r="D98" s="646">
        <v>9</v>
      </c>
      <c r="E98" s="646">
        <v>1</v>
      </c>
      <c r="F98" s="646" t="s">
        <v>27676</v>
      </c>
      <c r="G98" s="647" t="s">
        <v>23746</v>
      </c>
      <c r="H98" s="646" t="s">
        <v>19809</v>
      </c>
      <c r="I98" s="626" t="s">
        <v>27495</v>
      </c>
      <c r="J98" s="625"/>
    </row>
    <row r="99" spans="1:10" ht="16.5">
      <c r="A99" s="643">
        <v>86</v>
      </c>
      <c r="B99" s="644" t="s">
        <v>27677</v>
      </c>
      <c r="C99" s="645" t="s">
        <v>27678</v>
      </c>
      <c r="D99" s="646">
        <v>3</v>
      </c>
      <c r="E99" s="646">
        <v>1</v>
      </c>
      <c r="F99" s="646" t="s">
        <v>27679</v>
      </c>
      <c r="G99" s="647" t="s">
        <v>26626</v>
      </c>
      <c r="H99" s="646" t="s">
        <v>19809</v>
      </c>
      <c r="I99" s="626" t="s">
        <v>27495</v>
      </c>
      <c r="J99" s="625"/>
    </row>
    <row r="100" spans="1:10" ht="33">
      <c r="A100" s="649">
        <v>87</v>
      </c>
      <c r="B100" s="644" t="s">
        <v>27680</v>
      </c>
      <c r="C100" s="645" t="s">
        <v>27681</v>
      </c>
      <c r="D100" s="646">
        <v>10</v>
      </c>
      <c r="E100" s="646">
        <v>1</v>
      </c>
      <c r="F100" s="646" t="s">
        <v>27682</v>
      </c>
      <c r="G100" s="647" t="s">
        <v>27683</v>
      </c>
      <c r="H100" s="646" t="s">
        <v>19809</v>
      </c>
      <c r="I100" s="626" t="s">
        <v>27495</v>
      </c>
      <c r="J100" s="625"/>
    </row>
    <row r="101" spans="1:10" ht="33">
      <c r="A101" s="643">
        <v>88</v>
      </c>
      <c r="B101" s="644" t="s">
        <v>27684</v>
      </c>
      <c r="C101" s="645" t="s">
        <v>27685</v>
      </c>
      <c r="D101" s="646">
        <v>1</v>
      </c>
      <c r="E101" s="646">
        <v>1</v>
      </c>
      <c r="F101" s="646" t="s">
        <v>27660</v>
      </c>
      <c r="G101" s="647" t="s">
        <v>22985</v>
      </c>
      <c r="H101" s="646" t="s">
        <v>19809</v>
      </c>
      <c r="I101" s="626" t="s">
        <v>27495</v>
      </c>
      <c r="J101" s="625"/>
    </row>
    <row r="102" spans="1:10" ht="33">
      <c r="A102" s="643">
        <v>89</v>
      </c>
      <c r="B102" s="644" t="s">
        <v>27686</v>
      </c>
      <c r="C102" s="645" t="s">
        <v>27687</v>
      </c>
      <c r="D102" s="646">
        <v>1</v>
      </c>
      <c r="E102" s="646">
        <v>1</v>
      </c>
      <c r="F102" s="646" t="s">
        <v>27660</v>
      </c>
      <c r="G102" s="647" t="s">
        <v>27688</v>
      </c>
      <c r="H102" s="646" t="s">
        <v>19809</v>
      </c>
      <c r="I102" s="626" t="s">
        <v>27495</v>
      </c>
      <c r="J102" s="625"/>
    </row>
    <row r="103" spans="1:10" ht="33">
      <c r="A103" s="649">
        <v>90</v>
      </c>
      <c r="B103" s="644" t="s">
        <v>27689</v>
      </c>
      <c r="C103" s="645" t="s">
        <v>27690</v>
      </c>
      <c r="D103" s="646">
        <v>2</v>
      </c>
      <c r="E103" s="646">
        <v>1</v>
      </c>
      <c r="F103" s="646" t="s">
        <v>27660</v>
      </c>
      <c r="G103" s="647">
        <v>3010.2019</v>
      </c>
      <c r="H103" s="646" t="s">
        <v>19809</v>
      </c>
      <c r="I103" s="626" t="s">
        <v>27495</v>
      </c>
      <c r="J103" s="625"/>
    </row>
    <row r="104" spans="1:10" ht="33">
      <c r="A104" s="643">
        <v>91</v>
      </c>
      <c r="B104" s="644" t="s">
        <v>27691</v>
      </c>
      <c r="C104" s="645" t="s">
        <v>27692</v>
      </c>
      <c r="D104" s="646">
        <v>2</v>
      </c>
      <c r="E104" s="646">
        <v>1</v>
      </c>
      <c r="F104" s="646" t="s">
        <v>27660</v>
      </c>
      <c r="G104" s="647" t="s">
        <v>22951</v>
      </c>
      <c r="H104" s="646" t="s">
        <v>19809</v>
      </c>
      <c r="I104" s="626" t="s">
        <v>27495</v>
      </c>
      <c r="J104" s="625"/>
    </row>
    <row r="105" spans="1:10" ht="33">
      <c r="A105" s="643">
        <v>92</v>
      </c>
      <c r="B105" s="644" t="s">
        <v>27693</v>
      </c>
      <c r="C105" s="645" t="s">
        <v>27692</v>
      </c>
      <c r="D105" s="646">
        <v>3</v>
      </c>
      <c r="E105" s="646">
        <v>1</v>
      </c>
      <c r="F105" s="646" t="s">
        <v>26891</v>
      </c>
      <c r="G105" s="647" t="s">
        <v>22951</v>
      </c>
      <c r="H105" s="646" t="s">
        <v>19809</v>
      </c>
      <c r="I105" s="626" t="s">
        <v>27495</v>
      </c>
      <c r="J105" s="625"/>
    </row>
    <row r="106" spans="1:10" ht="33">
      <c r="A106" s="649">
        <v>93</v>
      </c>
      <c r="B106" s="644" t="s">
        <v>27694</v>
      </c>
      <c r="C106" s="645" t="s">
        <v>27695</v>
      </c>
      <c r="D106" s="646">
        <v>8</v>
      </c>
      <c r="E106" s="646">
        <v>1</v>
      </c>
      <c r="F106" s="646" t="s">
        <v>26891</v>
      </c>
      <c r="G106" s="647" t="s">
        <v>27696</v>
      </c>
      <c r="H106" s="646" t="s">
        <v>19809</v>
      </c>
      <c r="I106" s="626" t="s">
        <v>27495</v>
      </c>
      <c r="J106" s="625"/>
    </row>
    <row r="107" spans="1:10" ht="33">
      <c r="A107" s="643">
        <v>94</v>
      </c>
      <c r="B107" s="644" t="s">
        <v>27697</v>
      </c>
      <c r="C107" s="645" t="s">
        <v>27692</v>
      </c>
      <c r="D107" s="646">
        <v>5</v>
      </c>
      <c r="E107" s="646">
        <v>1</v>
      </c>
      <c r="F107" s="646" t="s">
        <v>26273</v>
      </c>
      <c r="G107" s="647" t="s">
        <v>27696</v>
      </c>
      <c r="H107" s="646" t="s">
        <v>19809</v>
      </c>
      <c r="I107" s="626" t="s">
        <v>27495</v>
      </c>
      <c r="J107" s="625"/>
    </row>
    <row r="108" spans="1:10" ht="49.5">
      <c r="A108" s="643">
        <v>95</v>
      </c>
      <c r="B108" s="644" t="s">
        <v>27698</v>
      </c>
      <c r="C108" s="645" t="s">
        <v>27699</v>
      </c>
      <c r="D108" s="646">
        <v>1</v>
      </c>
      <c r="E108" s="646">
        <v>2</v>
      </c>
      <c r="F108" s="646" t="s">
        <v>22929</v>
      </c>
      <c r="G108" s="647" t="s">
        <v>27696</v>
      </c>
      <c r="H108" s="646" t="s">
        <v>19809</v>
      </c>
      <c r="I108" s="626" t="s">
        <v>27495</v>
      </c>
      <c r="J108" s="625"/>
    </row>
    <row r="109" spans="1:10" ht="33">
      <c r="A109" s="649">
        <v>96</v>
      </c>
      <c r="B109" s="644" t="s">
        <v>27700</v>
      </c>
      <c r="C109" s="645" t="s">
        <v>27701</v>
      </c>
      <c r="D109" s="646">
        <v>2</v>
      </c>
      <c r="E109" s="646">
        <v>1</v>
      </c>
      <c r="F109" s="646" t="s">
        <v>22929</v>
      </c>
      <c r="G109" s="647" t="s">
        <v>27696</v>
      </c>
      <c r="H109" s="646" t="s">
        <v>19809</v>
      </c>
      <c r="I109" s="626" t="s">
        <v>27495</v>
      </c>
      <c r="J109" s="625"/>
    </row>
    <row r="110" spans="1:10" ht="49.5">
      <c r="A110" s="643">
        <v>97</v>
      </c>
      <c r="B110" s="644" t="s">
        <v>27702</v>
      </c>
      <c r="C110" s="645" t="s">
        <v>27703</v>
      </c>
      <c r="D110" s="646">
        <v>4</v>
      </c>
      <c r="E110" s="646">
        <v>1</v>
      </c>
      <c r="F110" s="646" t="s">
        <v>27704</v>
      </c>
      <c r="G110" s="647" t="s">
        <v>27705</v>
      </c>
      <c r="H110" s="646" t="s">
        <v>19809</v>
      </c>
      <c r="I110" s="626" t="s">
        <v>27495</v>
      </c>
      <c r="J110" s="625"/>
    </row>
    <row r="111" spans="1:10" ht="49.5">
      <c r="A111" s="643">
        <v>98</v>
      </c>
      <c r="B111" s="644" t="s">
        <v>27706</v>
      </c>
      <c r="C111" s="645" t="s">
        <v>27707</v>
      </c>
      <c r="D111" s="646">
        <v>4</v>
      </c>
      <c r="E111" s="646">
        <v>1</v>
      </c>
      <c r="F111" s="646" t="s">
        <v>27704</v>
      </c>
      <c r="G111" s="647" t="s">
        <v>27696</v>
      </c>
      <c r="H111" s="646" t="s">
        <v>19809</v>
      </c>
      <c r="I111" s="626" t="s">
        <v>27495</v>
      </c>
      <c r="J111" s="625"/>
    </row>
    <row r="112" spans="1:10" ht="33">
      <c r="A112" s="643">
        <v>99</v>
      </c>
      <c r="B112" s="644" t="s">
        <v>27708</v>
      </c>
      <c r="C112" s="645" t="s">
        <v>27451</v>
      </c>
      <c r="D112" s="646">
        <v>6</v>
      </c>
      <c r="E112" s="646">
        <v>1</v>
      </c>
      <c r="F112" s="646" t="s">
        <v>22951</v>
      </c>
      <c r="G112" s="647" t="s">
        <v>27709</v>
      </c>
      <c r="H112" s="646" t="s">
        <v>19809</v>
      </c>
      <c r="I112" s="626" t="s">
        <v>27495</v>
      </c>
      <c r="J112" s="625"/>
    </row>
    <row r="113" spans="1:10" ht="33">
      <c r="A113" s="643">
        <v>100</v>
      </c>
      <c r="B113" s="644" t="s">
        <v>27710</v>
      </c>
      <c r="C113" s="645" t="s">
        <v>27711</v>
      </c>
      <c r="D113" s="646">
        <v>1</v>
      </c>
      <c r="E113" s="646">
        <v>1</v>
      </c>
      <c r="F113" s="646" t="s">
        <v>27571</v>
      </c>
      <c r="G113" s="647" t="s">
        <v>26575</v>
      </c>
      <c r="H113" s="646" t="s">
        <v>19809</v>
      </c>
      <c r="I113" s="626" t="s">
        <v>27495</v>
      </c>
      <c r="J113" s="625"/>
    </row>
    <row r="114" spans="1:10" ht="33">
      <c r="A114" s="649">
        <v>101</v>
      </c>
      <c r="B114" s="644" t="s">
        <v>27712</v>
      </c>
      <c r="C114" s="645" t="s">
        <v>27336</v>
      </c>
      <c r="D114" s="646">
        <v>13</v>
      </c>
      <c r="E114" s="646">
        <v>1</v>
      </c>
      <c r="F114" s="646" t="s">
        <v>22951</v>
      </c>
      <c r="G114" s="647" t="s">
        <v>27709</v>
      </c>
      <c r="H114" s="646" t="s">
        <v>19809</v>
      </c>
      <c r="I114" s="626" t="s">
        <v>27495</v>
      </c>
      <c r="J114" s="625"/>
    </row>
    <row r="115" spans="1:10" ht="49.5">
      <c r="A115" s="643">
        <v>102</v>
      </c>
      <c r="B115" s="644" t="s">
        <v>27713</v>
      </c>
      <c r="C115" s="645" t="s">
        <v>27714</v>
      </c>
      <c r="D115" s="646">
        <v>7</v>
      </c>
      <c r="E115" s="646">
        <v>1</v>
      </c>
      <c r="F115" s="646" t="s">
        <v>23455</v>
      </c>
      <c r="G115" s="647" t="s">
        <v>27715</v>
      </c>
      <c r="H115" s="646" t="s">
        <v>19809</v>
      </c>
      <c r="I115" s="626" t="s">
        <v>27495</v>
      </c>
      <c r="J115" s="625"/>
    </row>
    <row r="116" spans="1:10" ht="33">
      <c r="A116" s="643">
        <v>103</v>
      </c>
      <c r="B116" s="644" t="s">
        <v>27716</v>
      </c>
      <c r="C116" s="645" t="s">
        <v>27717</v>
      </c>
      <c r="D116" s="646">
        <v>1</v>
      </c>
      <c r="E116" s="646">
        <v>1</v>
      </c>
      <c r="F116" s="646" t="s">
        <v>22955</v>
      </c>
      <c r="G116" s="647" t="s">
        <v>27696</v>
      </c>
      <c r="H116" s="646" t="s">
        <v>19809</v>
      </c>
      <c r="I116" s="626" t="s">
        <v>27495</v>
      </c>
      <c r="J116" s="625"/>
    </row>
    <row r="117" spans="1:10" ht="33">
      <c r="A117" s="643">
        <v>104</v>
      </c>
      <c r="B117" s="644" t="s">
        <v>27718</v>
      </c>
      <c r="C117" s="645" t="s">
        <v>27719</v>
      </c>
      <c r="D117" s="646">
        <v>1</v>
      </c>
      <c r="E117" s="646">
        <v>1</v>
      </c>
      <c r="F117" s="646" t="s">
        <v>23455</v>
      </c>
      <c r="G117" s="647" t="s">
        <v>21118</v>
      </c>
      <c r="H117" s="646" t="s">
        <v>19809</v>
      </c>
      <c r="I117" s="626" t="s">
        <v>27495</v>
      </c>
      <c r="J117" s="625"/>
    </row>
    <row r="118" spans="1:10" ht="33">
      <c r="A118" s="643">
        <v>105</v>
      </c>
      <c r="B118" s="644" t="s">
        <v>27720</v>
      </c>
      <c r="C118" s="645" t="s">
        <v>27356</v>
      </c>
      <c r="D118" s="646">
        <v>11</v>
      </c>
      <c r="E118" s="646">
        <v>1</v>
      </c>
      <c r="F118" s="646" t="s">
        <v>26626</v>
      </c>
      <c r="G118" s="647" t="s">
        <v>27721</v>
      </c>
      <c r="H118" s="646" t="s">
        <v>19809</v>
      </c>
      <c r="I118" s="626" t="s">
        <v>27495</v>
      </c>
      <c r="J118" s="625"/>
    </row>
    <row r="119" spans="1:10" ht="33">
      <c r="A119" s="649">
        <v>106</v>
      </c>
      <c r="B119" s="644" t="s">
        <v>27722</v>
      </c>
      <c r="C119" s="645" t="s">
        <v>27723</v>
      </c>
      <c r="D119" s="646">
        <v>2</v>
      </c>
      <c r="E119" s="646">
        <v>1</v>
      </c>
      <c r="F119" s="646" t="s">
        <v>23455</v>
      </c>
      <c r="G119" s="647" t="s">
        <v>27696</v>
      </c>
      <c r="H119" s="646" t="s">
        <v>19809</v>
      </c>
      <c r="I119" s="626" t="s">
        <v>27495</v>
      </c>
      <c r="J119" s="625"/>
    </row>
    <row r="120" spans="1:10" ht="33">
      <c r="A120" s="643">
        <v>107</v>
      </c>
      <c r="B120" s="644" t="s">
        <v>27724</v>
      </c>
      <c r="C120" s="645" t="s">
        <v>27725</v>
      </c>
      <c r="D120" s="646">
        <v>1</v>
      </c>
      <c r="E120" s="646">
        <v>1</v>
      </c>
      <c r="F120" s="646" t="s">
        <v>26626</v>
      </c>
      <c r="G120" s="647" t="s">
        <v>23637</v>
      </c>
      <c r="H120" s="646" t="s">
        <v>19809</v>
      </c>
      <c r="I120" s="626" t="s">
        <v>27495</v>
      </c>
      <c r="J120" s="625"/>
    </row>
    <row r="121" spans="1:10" ht="33">
      <c r="A121" s="643">
        <v>108</v>
      </c>
      <c r="B121" s="644" t="s">
        <v>27726</v>
      </c>
      <c r="C121" s="645" t="s">
        <v>27727</v>
      </c>
      <c r="D121" s="646">
        <v>14</v>
      </c>
      <c r="E121" s="646">
        <v>1</v>
      </c>
      <c r="F121" s="646" t="s">
        <v>26626</v>
      </c>
      <c r="G121" s="647" t="s">
        <v>27696</v>
      </c>
      <c r="H121" s="646" t="s">
        <v>19809</v>
      </c>
      <c r="I121" s="626" t="s">
        <v>27495</v>
      </c>
      <c r="J121" s="625"/>
    </row>
    <row r="122" spans="1:10" ht="33">
      <c r="A122" s="643">
        <v>109</v>
      </c>
      <c r="B122" s="644" t="s">
        <v>27728</v>
      </c>
      <c r="C122" s="645" t="s">
        <v>27729</v>
      </c>
      <c r="D122" s="646">
        <v>2</v>
      </c>
      <c r="E122" s="646">
        <v>1</v>
      </c>
      <c r="F122" s="646" t="s">
        <v>23455</v>
      </c>
      <c r="G122" s="647" t="s">
        <v>23082</v>
      </c>
      <c r="H122" s="646" t="s">
        <v>19809</v>
      </c>
      <c r="I122" s="626" t="s">
        <v>27495</v>
      </c>
      <c r="J122" s="625"/>
    </row>
    <row r="123" spans="1:10" ht="33">
      <c r="A123" s="643">
        <v>110</v>
      </c>
      <c r="B123" s="644" t="s">
        <v>27730</v>
      </c>
      <c r="C123" s="645" t="s">
        <v>27701</v>
      </c>
      <c r="D123" s="646">
        <v>4</v>
      </c>
      <c r="E123" s="646">
        <v>1</v>
      </c>
      <c r="F123" s="646" t="s">
        <v>22985</v>
      </c>
      <c r="G123" s="647" t="s">
        <v>27696</v>
      </c>
      <c r="H123" s="646" t="s">
        <v>19809</v>
      </c>
      <c r="I123" s="626" t="s">
        <v>27495</v>
      </c>
      <c r="J123" s="625"/>
    </row>
    <row r="124" spans="1:10" ht="33">
      <c r="A124" s="649">
        <v>111</v>
      </c>
      <c r="B124" s="644" t="s">
        <v>27731</v>
      </c>
      <c r="C124" s="645" t="s">
        <v>27732</v>
      </c>
      <c r="D124" s="646">
        <v>11</v>
      </c>
      <c r="E124" s="646">
        <v>1</v>
      </c>
      <c r="F124" s="646" t="s">
        <v>22985</v>
      </c>
      <c r="G124" s="647" t="s">
        <v>27696</v>
      </c>
      <c r="H124" s="646" t="s">
        <v>19809</v>
      </c>
      <c r="I124" s="626" t="s">
        <v>27495</v>
      </c>
      <c r="J124" s="625"/>
    </row>
    <row r="125" spans="1:10" ht="33">
      <c r="A125" s="643">
        <v>112</v>
      </c>
      <c r="B125" s="644" t="s">
        <v>27733</v>
      </c>
      <c r="C125" s="645" t="s">
        <v>27734</v>
      </c>
      <c r="D125" s="646">
        <v>4</v>
      </c>
      <c r="E125" s="646">
        <v>1</v>
      </c>
      <c r="F125" s="646" t="s">
        <v>27735</v>
      </c>
      <c r="G125" s="647" t="s">
        <v>26367</v>
      </c>
      <c r="H125" s="646" t="s">
        <v>19809</v>
      </c>
      <c r="I125" s="626" t="s">
        <v>27495</v>
      </c>
      <c r="J125" s="625"/>
    </row>
    <row r="126" spans="1:10" ht="33">
      <c r="A126" s="643">
        <v>113</v>
      </c>
      <c r="B126" s="644" t="s">
        <v>27736</v>
      </c>
      <c r="C126" s="645" t="s">
        <v>27737</v>
      </c>
      <c r="D126" s="646">
        <v>13</v>
      </c>
      <c r="E126" s="646">
        <v>1</v>
      </c>
      <c r="F126" s="646" t="s">
        <v>23010</v>
      </c>
      <c r="G126" s="647" t="s">
        <v>27696</v>
      </c>
      <c r="H126" s="646" t="s">
        <v>19809</v>
      </c>
      <c r="I126" s="626" t="s">
        <v>27495</v>
      </c>
      <c r="J126" s="625"/>
    </row>
    <row r="127" spans="1:10" ht="33">
      <c r="A127" s="643">
        <v>114</v>
      </c>
      <c r="B127" s="644" t="s">
        <v>27738</v>
      </c>
      <c r="C127" s="645" t="s">
        <v>27739</v>
      </c>
      <c r="D127" s="646">
        <v>10</v>
      </c>
      <c r="E127" s="646">
        <v>1</v>
      </c>
      <c r="F127" s="646" t="s">
        <v>23025</v>
      </c>
      <c r="G127" s="647" t="s">
        <v>27696</v>
      </c>
      <c r="H127" s="646" t="s">
        <v>19809</v>
      </c>
      <c r="I127" s="626" t="s">
        <v>27495</v>
      </c>
      <c r="J127" s="625"/>
    </row>
    <row r="128" spans="1:10" ht="33">
      <c r="A128" s="643">
        <v>115</v>
      </c>
      <c r="B128" s="644" t="s">
        <v>27740</v>
      </c>
      <c r="C128" s="645" t="s">
        <v>27741</v>
      </c>
      <c r="D128" s="646">
        <v>11</v>
      </c>
      <c r="E128" s="646">
        <v>1</v>
      </c>
      <c r="F128" s="646" t="s">
        <v>23025</v>
      </c>
      <c r="G128" s="647" t="s">
        <v>23134</v>
      </c>
      <c r="H128" s="646" t="s">
        <v>19809</v>
      </c>
      <c r="I128" s="626" t="s">
        <v>27495</v>
      </c>
      <c r="J128" s="625"/>
    </row>
    <row r="129" spans="1:10" ht="33">
      <c r="A129" s="649">
        <v>116</v>
      </c>
      <c r="B129" s="644" t="s">
        <v>27742</v>
      </c>
      <c r="C129" s="645" t="s">
        <v>27743</v>
      </c>
      <c r="D129" s="646">
        <v>1</v>
      </c>
      <c r="E129" s="646">
        <v>1</v>
      </c>
      <c r="F129" s="646" t="s">
        <v>24010</v>
      </c>
      <c r="G129" s="647" t="s">
        <v>26784</v>
      </c>
      <c r="H129" s="646" t="s">
        <v>19809</v>
      </c>
      <c r="I129" s="626" t="s">
        <v>27495</v>
      </c>
      <c r="J129" s="625"/>
    </row>
    <row r="130" spans="1:10" ht="33">
      <c r="A130" s="643">
        <v>117</v>
      </c>
      <c r="B130" s="644" t="s">
        <v>27744</v>
      </c>
      <c r="C130" s="645" t="s">
        <v>27745</v>
      </c>
      <c r="D130" s="646">
        <v>1</v>
      </c>
      <c r="E130" s="646">
        <v>1</v>
      </c>
      <c r="F130" s="646" t="s">
        <v>24010</v>
      </c>
      <c r="G130" s="647" t="s">
        <v>27696</v>
      </c>
      <c r="H130" s="646" t="s">
        <v>19809</v>
      </c>
      <c r="I130" s="626" t="s">
        <v>27495</v>
      </c>
      <c r="J130" s="625"/>
    </row>
    <row r="131" spans="1:10" ht="16.5">
      <c r="A131" s="643">
        <v>118</v>
      </c>
      <c r="B131" s="644" t="s">
        <v>27746</v>
      </c>
      <c r="C131" s="645" t="s">
        <v>27747</v>
      </c>
      <c r="D131" s="646">
        <v>21</v>
      </c>
      <c r="E131" s="646">
        <v>1</v>
      </c>
      <c r="F131" s="646" t="s">
        <v>24010</v>
      </c>
      <c r="G131" s="647" t="s">
        <v>27696</v>
      </c>
      <c r="H131" s="646" t="s">
        <v>19809</v>
      </c>
      <c r="I131" s="626" t="s">
        <v>27495</v>
      </c>
      <c r="J131" s="625"/>
    </row>
    <row r="132" spans="1:10" ht="16.5">
      <c r="A132" s="643">
        <v>119</v>
      </c>
      <c r="B132" s="644" t="s">
        <v>27748</v>
      </c>
      <c r="C132" s="645" t="s">
        <v>27749</v>
      </c>
      <c r="D132" s="646">
        <v>2</v>
      </c>
      <c r="E132" s="646">
        <v>1</v>
      </c>
      <c r="F132" s="646" t="s">
        <v>27588</v>
      </c>
      <c r="G132" s="647" t="s">
        <v>23755</v>
      </c>
      <c r="H132" s="646" t="s">
        <v>19809</v>
      </c>
      <c r="I132" s="626" t="s">
        <v>27495</v>
      </c>
      <c r="J132" s="625"/>
    </row>
    <row r="133" spans="1:10" ht="33">
      <c r="A133" s="643">
        <v>120</v>
      </c>
      <c r="B133" s="644" t="s">
        <v>27750</v>
      </c>
      <c r="C133" s="645" t="s">
        <v>27751</v>
      </c>
      <c r="D133" s="646">
        <v>1</v>
      </c>
      <c r="E133" s="646">
        <v>1</v>
      </c>
      <c r="F133" s="646" t="s">
        <v>24010</v>
      </c>
      <c r="G133" s="647" t="s">
        <v>21118</v>
      </c>
      <c r="H133" s="646" t="s">
        <v>19809</v>
      </c>
      <c r="I133" s="626" t="s">
        <v>27495</v>
      </c>
      <c r="J133" s="625"/>
    </row>
    <row r="134" spans="1:10" ht="33">
      <c r="A134" s="649">
        <v>121</v>
      </c>
      <c r="B134" s="644" t="s">
        <v>27752</v>
      </c>
      <c r="C134" s="645" t="s">
        <v>27753</v>
      </c>
      <c r="D134" s="646">
        <v>12</v>
      </c>
      <c r="E134" s="646">
        <v>1</v>
      </c>
      <c r="F134" s="646" t="s">
        <v>27688</v>
      </c>
      <c r="G134" s="647" t="s">
        <v>27705</v>
      </c>
      <c r="H134" s="646" t="s">
        <v>19809</v>
      </c>
      <c r="I134" s="626" t="s">
        <v>27495</v>
      </c>
      <c r="J134" s="625"/>
    </row>
    <row r="135" spans="1:10" ht="33">
      <c r="A135" s="643">
        <v>122</v>
      </c>
      <c r="B135" s="644" t="s">
        <v>27754</v>
      </c>
      <c r="C135" s="645" t="s">
        <v>27755</v>
      </c>
      <c r="D135" s="646">
        <v>4</v>
      </c>
      <c r="E135" s="646">
        <v>1</v>
      </c>
      <c r="F135" s="646" t="s">
        <v>27756</v>
      </c>
      <c r="G135" s="647" t="s">
        <v>21118</v>
      </c>
      <c r="H135" s="646" t="s">
        <v>19809</v>
      </c>
      <c r="I135" s="626" t="s">
        <v>27495</v>
      </c>
      <c r="J135" s="625"/>
    </row>
    <row r="136" spans="1:10" ht="33">
      <c r="A136" s="643">
        <v>123</v>
      </c>
      <c r="B136" s="644" t="s">
        <v>27757</v>
      </c>
      <c r="C136" s="645" t="s">
        <v>27690</v>
      </c>
      <c r="D136" s="646">
        <v>6</v>
      </c>
      <c r="E136" s="646">
        <v>1</v>
      </c>
      <c r="F136" s="646" t="s">
        <v>26641</v>
      </c>
      <c r="G136" s="647" t="s">
        <v>23637</v>
      </c>
      <c r="H136" s="646" t="s">
        <v>19809</v>
      </c>
      <c r="I136" s="626" t="s">
        <v>27495</v>
      </c>
      <c r="J136" s="625"/>
    </row>
    <row r="137" spans="1:10" ht="33">
      <c r="A137" s="643">
        <v>124</v>
      </c>
      <c r="B137" s="644" t="s">
        <v>27758</v>
      </c>
      <c r="C137" s="645" t="s">
        <v>27690</v>
      </c>
      <c r="D137" s="646">
        <v>4</v>
      </c>
      <c r="E137" s="646">
        <v>1</v>
      </c>
      <c r="F137" s="646" t="s">
        <v>26641</v>
      </c>
      <c r="G137" s="647" t="s">
        <v>23637</v>
      </c>
      <c r="H137" s="646" t="s">
        <v>19809</v>
      </c>
      <c r="I137" s="626" t="s">
        <v>27495</v>
      </c>
      <c r="J137" s="625"/>
    </row>
    <row r="138" spans="1:10" ht="16.5">
      <c r="A138" s="643">
        <v>125</v>
      </c>
      <c r="B138" s="644" t="s">
        <v>27759</v>
      </c>
      <c r="C138" s="645"/>
      <c r="D138" s="646"/>
      <c r="E138" s="646"/>
      <c r="F138" s="646"/>
      <c r="G138" s="647"/>
      <c r="H138" s="646" t="s">
        <v>19809</v>
      </c>
      <c r="I138" s="626" t="s">
        <v>21354</v>
      </c>
      <c r="J138" s="625"/>
    </row>
    <row r="139" spans="1:10" ht="33">
      <c r="A139" s="649">
        <v>126</v>
      </c>
      <c r="B139" s="644" t="s">
        <v>27760</v>
      </c>
      <c r="C139" s="645" t="s">
        <v>27761</v>
      </c>
      <c r="D139" s="646">
        <v>6</v>
      </c>
      <c r="E139" s="646">
        <v>1</v>
      </c>
      <c r="F139" s="646" t="s">
        <v>27715</v>
      </c>
      <c r="G139" s="647" t="s">
        <v>23637</v>
      </c>
      <c r="H139" s="646" t="s">
        <v>19809</v>
      </c>
      <c r="I139" s="626" t="s">
        <v>27495</v>
      </c>
      <c r="J139" s="625"/>
    </row>
    <row r="140" spans="1:10" ht="49.5">
      <c r="A140" s="643">
        <v>127</v>
      </c>
      <c r="B140" s="644" t="s">
        <v>27762</v>
      </c>
      <c r="C140" s="645" t="s">
        <v>27714</v>
      </c>
      <c r="D140" s="646">
        <v>3</v>
      </c>
      <c r="E140" s="646">
        <v>1</v>
      </c>
      <c r="F140" s="646" t="s">
        <v>21118</v>
      </c>
      <c r="G140" s="647" t="s">
        <v>27763</v>
      </c>
      <c r="H140" s="646" t="s">
        <v>19809</v>
      </c>
      <c r="I140" s="626" t="s">
        <v>27495</v>
      </c>
      <c r="J140" s="625"/>
    </row>
    <row r="141" spans="1:10" ht="33">
      <c r="A141" s="643">
        <v>128</v>
      </c>
      <c r="B141" s="644" t="s">
        <v>27764</v>
      </c>
      <c r="C141" s="645" t="s">
        <v>27765</v>
      </c>
      <c r="D141" s="646">
        <v>4</v>
      </c>
      <c r="E141" s="646">
        <v>1</v>
      </c>
      <c r="F141" s="646" t="s">
        <v>21118</v>
      </c>
      <c r="G141" s="647" t="s">
        <v>27763</v>
      </c>
      <c r="H141" s="646" t="s">
        <v>19809</v>
      </c>
      <c r="I141" s="626" t="s">
        <v>27495</v>
      </c>
      <c r="J141" s="625"/>
    </row>
    <row r="142" spans="1:10" ht="49.5">
      <c r="A142" s="643">
        <v>129</v>
      </c>
      <c r="B142" s="644" t="s">
        <v>27766</v>
      </c>
      <c r="C142" s="645" t="s">
        <v>27767</v>
      </c>
      <c r="D142" s="646">
        <v>1</v>
      </c>
      <c r="E142" s="646">
        <v>1</v>
      </c>
      <c r="F142" s="646" t="s">
        <v>21118</v>
      </c>
      <c r="G142" s="647" t="s">
        <v>27705</v>
      </c>
      <c r="H142" s="646" t="s">
        <v>19809</v>
      </c>
      <c r="I142" s="626" t="s">
        <v>27495</v>
      </c>
      <c r="J142" s="625"/>
    </row>
    <row r="143" spans="1:10" ht="33">
      <c r="A143" s="643">
        <v>130</v>
      </c>
      <c r="B143" s="644" t="s">
        <v>27768</v>
      </c>
      <c r="C143" s="645" t="s">
        <v>27769</v>
      </c>
      <c r="D143" s="646">
        <v>8</v>
      </c>
      <c r="E143" s="646">
        <v>1</v>
      </c>
      <c r="F143" s="646" t="s">
        <v>21118</v>
      </c>
      <c r="G143" s="647" t="s">
        <v>27705</v>
      </c>
      <c r="H143" s="646" t="s">
        <v>19809</v>
      </c>
      <c r="I143" s="626" t="s">
        <v>27495</v>
      </c>
      <c r="J143" s="625"/>
    </row>
    <row r="144" spans="1:10" ht="33">
      <c r="A144" s="649">
        <v>131</v>
      </c>
      <c r="B144" s="644" t="s">
        <v>27770</v>
      </c>
      <c r="C144" s="645" t="s">
        <v>27771</v>
      </c>
      <c r="D144" s="646">
        <v>13</v>
      </c>
      <c r="E144" s="646">
        <v>1</v>
      </c>
      <c r="F144" s="646" t="s">
        <v>23070</v>
      </c>
      <c r="G144" s="647" t="s">
        <v>27705</v>
      </c>
      <c r="H144" s="646" t="s">
        <v>19809</v>
      </c>
      <c r="I144" s="626" t="s">
        <v>27495</v>
      </c>
      <c r="J144" s="625"/>
    </row>
    <row r="145" spans="1:10" ht="33">
      <c r="A145" s="643">
        <v>132</v>
      </c>
      <c r="B145" s="644" t="s">
        <v>27772</v>
      </c>
      <c r="C145" s="645" t="s">
        <v>27773</v>
      </c>
      <c r="D145" s="646">
        <v>2</v>
      </c>
      <c r="E145" s="646">
        <v>1</v>
      </c>
      <c r="F145" s="646" t="s">
        <v>23070</v>
      </c>
      <c r="G145" s="647" t="s">
        <v>27705</v>
      </c>
      <c r="H145" s="646" t="s">
        <v>19809</v>
      </c>
      <c r="I145" s="626" t="s">
        <v>27495</v>
      </c>
      <c r="J145" s="625"/>
    </row>
    <row r="146" spans="1:10" ht="33">
      <c r="A146" s="643">
        <v>133</v>
      </c>
      <c r="B146" s="644" t="s">
        <v>27774</v>
      </c>
      <c r="C146" s="645" t="s">
        <v>27775</v>
      </c>
      <c r="D146" s="646">
        <v>1</v>
      </c>
      <c r="E146" s="646">
        <v>1</v>
      </c>
      <c r="F146" s="646" t="s">
        <v>23070</v>
      </c>
      <c r="G146" s="647" t="s">
        <v>27705</v>
      </c>
      <c r="H146" s="646" t="s">
        <v>19809</v>
      </c>
      <c r="I146" s="626" t="s">
        <v>27495</v>
      </c>
      <c r="J146" s="625"/>
    </row>
    <row r="147" spans="1:10" ht="33">
      <c r="A147" s="643">
        <v>134</v>
      </c>
      <c r="B147" s="644" t="s">
        <v>27776</v>
      </c>
      <c r="C147" s="645" t="s">
        <v>27777</v>
      </c>
      <c r="D147" s="646">
        <v>9</v>
      </c>
      <c r="E147" s="646">
        <v>1</v>
      </c>
      <c r="F147" s="646" t="s">
        <v>27778</v>
      </c>
      <c r="G147" s="647" t="s">
        <v>27705</v>
      </c>
      <c r="H147" s="646" t="s">
        <v>19809</v>
      </c>
      <c r="I147" s="626" t="s">
        <v>27495</v>
      </c>
      <c r="J147" s="625"/>
    </row>
    <row r="148" spans="1:10" ht="33">
      <c r="A148" s="643">
        <v>135</v>
      </c>
      <c r="B148" s="644" t="s">
        <v>27779</v>
      </c>
      <c r="C148" s="645" t="s">
        <v>27780</v>
      </c>
      <c r="D148" s="646">
        <v>1</v>
      </c>
      <c r="E148" s="646">
        <v>1</v>
      </c>
      <c r="F148" s="646" t="s">
        <v>27778</v>
      </c>
      <c r="G148" s="647" t="s">
        <v>27705</v>
      </c>
      <c r="H148" s="646" t="s">
        <v>19809</v>
      </c>
      <c r="I148" s="626" t="s">
        <v>27495</v>
      </c>
      <c r="J148" s="625"/>
    </row>
    <row r="149" spans="1:10" ht="33">
      <c r="A149" s="649">
        <v>136</v>
      </c>
      <c r="B149" s="644" t="s">
        <v>27781</v>
      </c>
      <c r="C149" s="645" t="s">
        <v>27782</v>
      </c>
      <c r="D149" s="646">
        <v>7</v>
      </c>
      <c r="E149" s="646">
        <v>1</v>
      </c>
      <c r="F149" s="646" t="s">
        <v>23073</v>
      </c>
      <c r="G149" s="647" t="s">
        <v>20250</v>
      </c>
      <c r="H149" s="646" t="s">
        <v>19809</v>
      </c>
      <c r="I149" s="626" t="s">
        <v>27495</v>
      </c>
      <c r="J149" s="625"/>
    </row>
    <row r="150" spans="1:10" ht="33">
      <c r="A150" s="643">
        <v>137</v>
      </c>
      <c r="B150" s="644" t="s">
        <v>27783</v>
      </c>
      <c r="C150" s="645" t="s">
        <v>27784</v>
      </c>
      <c r="D150" s="646">
        <v>2</v>
      </c>
      <c r="E150" s="646">
        <v>1</v>
      </c>
      <c r="F150" s="646" t="s">
        <v>23089</v>
      </c>
      <c r="G150" s="647" t="s">
        <v>26744</v>
      </c>
      <c r="H150" s="646" t="s">
        <v>19809</v>
      </c>
      <c r="I150" s="626" t="s">
        <v>27495</v>
      </c>
      <c r="J150" s="625"/>
    </row>
    <row r="151" spans="1:10" ht="33">
      <c r="A151" s="643">
        <v>138</v>
      </c>
      <c r="B151" s="644" t="s">
        <v>27785</v>
      </c>
      <c r="C151" s="645" t="s">
        <v>27786</v>
      </c>
      <c r="D151" s="646">
        <v>35</v>
      </c>
      <c r="E151" s="646">
        <v>1</v>
      </c>
      <c r="F151" s="646" t="s">
        <v>27787</v>
      </c>
      <c r="G151" s="647" t="s">
        <v>27788</v>
      </c>
      <c r="H151" s="646" t="s">
        <v>19809</v>
      </c>
      <c r="I151" s="626" t="s">
        <v>27495</v>
      </c>
      <c r="J151" s="625"/>
    </row>
    <row r="152" spans="1:10" ht="33">
      <c r="A152" s="643">
        <v>139</v>
      </c>
      <c r="B152" s="644" t="s">
        <v>27789</v>
      </c>
      <c r="C152" s="645" t="s">
        <v>27790</v>
      </c>
      <c r="D152" s="646">
        <v>1</v>
      </c>
      <c r="E152" s="646">
        <v>1</v>
      </c>
      <c r="F152" s="646" t="s">
        <v>27787</v>
      </c>
      <c r="G152" s="647" t="s">
        <v>27705</v>
      </c>
      <c r="H152" s="646" t="s">
        <v>19809</v>
      </c>
      <c r="I152" s="626" t="s">
        <v>27495</v>
      </c>
      <c r="J152" s="625"/>
    </row>
    <row r="153" spans="1:10" ht="33">
      <c r="A153" s="643">
        <v>140</v>
      </c>
      <c r="B153" s="644" t="s">
        <v>27791</v>
      </c>
      <c r="C153" s="645" t="s">
        <v>27792</v>
      </c>
      <c r="D153" s="646">
        <v>1</v>
      </c>
      <c r="E153" s="646">
        <v>1</v>
      </c>
      <c r="F153" s="646" t="s">
        <v>23089</v>
      </c>
      <c r="G153" s="647" t="s">
        <v>27705</v>
      </c>
      <c r="H153" s="646" t="s">
        <v>19809</v>
      </c>
      <c r="I153" s="626" t="s">
        <v>27495</v>
      </c>
      <c r="J153" s="625"/>
    </row>
    <row r="154" spans="1:10" ht="33">
      <c r="A154" s="649">
        <v>141</v>
      </c>
      <c r="B154" s="644" t="s">
        <v>27793</v>
      </c>
      <c r="C154" s="645" t="s">
        <v>27794</v>
      </c>
      <c r="D154" s="646">
        <v>69</v>
      </c>
      <c r="E154" s="646">
        <v>1</v>
      </c>
      <c r="F154" s="646" t="s">
        <v>27763</v>
      </c>
      <c r="G154" s="647" t="s">
        <v>20250</v>
      </c>
      <c r="H154" s="646" t="s">
        <v>19809</v>
      </c>
      <c r="I154" s="626" t="s">
        <v>27495</v>
      </c>
      <c r="J154" s="625"/>
    </row>
    <row r="155" spans="1:10" ht="33">
      <c r="A155" s="643">
        <v>142</v>
      </c>
      <c r="B155" s="651" t="s">
        <v>27795</v>
      </c>
      <c r="C155" s="652" t="s">
        <v>27796</v>
      </c>
      <c r="D155" s="646">
        <v>6</v>
      </c>
      <c r="E155" s="646">
        <v>1</v>
      </c>
      <c r="F155" s="653">
        <v>43836</v>
      </c>
      <c r="G155" s="654" t="s">
        <v>26367</v>
      </c>
      <c r="H155" s="646" t="s">
        <v>19809</v>
      </c>
      <c r="I155" s="655" t="s">
        <v>27495</v>
      </c>
      <c r="J155" s="656"/>
    </row>
    <row r="156" spans="1:10" ht="33">
      <c r="A156" s="643">
        <v>143</v>
      </c>
      <c r="B156" s="651" t="s">
        <v>27797</v>
      </c>
      <c r="C156" s="652" t="s">
        <v>27798</v>
      </c>
      <c r="D156" s="646">
        <v>1</v>
      </c>
      <c r="E156" s="646">
        <v>1</v>
      </c>
      <c r="F156" s="653">
        <v>43836</v>
      </c>
      <c r="G156" s="654" t="s">
        <v>26367</v>
      </c>
      <c r="H156" s="646" t="s">
        <v>19809</v>
      </c>
      <c r="I156" s="655" t="s">
        <v>27495</v>
      </c>
      <c r="J156" s="656"/>
    </row>
    <row r="157" spans="1:10" ht="49.5">
      <c r="A157" s="649">
        <v>144</v>
      </c>
      <c r="B157" s="651" t="s">
        <v>27799</v>
      </c>
      <c r="C157" s="652" t="s">
        <v>27800</v>
      </c>
      <c r="D157" s="646">
        <v>6</v>
      </c>
      <c r="E157" s="646">
        <v>1</v>
      </c>
      <c r="F157" s="653">
        <v>43837</v>
      </c>
      <c r="G157" s="654" t="s">
        <v>27111</v>
      </c>
      <c r="H157" s="646" t="s">
        <v>19809</v>
      </c>
      <c r="I157" s="655" t="s">
        <v>27495</v>
      </c>
      <c r="J157" s="656"/>
    </row>
    <row r="158" spans="1:10" ht="16.5">
      <c r="A158" s="643">
        <v>145</v>
      </c>
      <c r="B158" s="651" t="s">
        <v>27801</v>
      </c>
      <c r="C158" s="652" t="s">
        <v>27802</v>
      </c>
      <c r="D158" s="646">
        <v>12</v>
      </c>
      <c r="E158" s="646">
        <v>1</v>
      </c>
      <c r="F158" s="653">
        <v>43838</v>
      </c>
      <c r="G158" s="654" t="s">
        <v>27111</v>
      </c>
      <c r="H158" s="646" t="s">
        <v>19809</v>
      </c>
      <c r="I158" s="655" t="s">
        <v>27495</v>
      </c>
      <c r="J158" s="656"/>
    </row>
    <row r="159" spans="1:10" ht="33">
      <c r="A159" s="643">
        <v>146</v>
      </c>
      <c r="B159" s="657" t="s">
        <v>27803</v>
      </c>
      <c r="C159" s="658" t="s">
        <v>27771</v>
      </c>
      <c r="D159" s="659">
        <v>2</v>
      </c>
      <c r="E159" s="659">
        <v>1</v>
      </c>
      <c r="F159" s="660">
        <v>43839</v>
      </c>
      <c r="G159" s="661"/>
      <c r="H159" s="659" t="s">
        <v>19809</v>
      </c>
      <c r="I159" s="642" t="s">
        <v>14977</v>
      </c>
      <c r="J159" s="656"/>
    </row>
    <row r="160" spans="1:10" ht="33">
      <c r="A160" s="649">
        <v>147</v>
      </c>
      <c r="B160" s="651" t="s">
        <v>27804</v>
      </c>
      <c r="C160" s="652" t="s">
        <v>27805</v>
      </c>
      <c r="D160" s="646">
        <v>11</v>
      </c>
      <c r="E160" s="646">
        <v>1</v>
      </c>
      <c r="F160" s="653">
        <v>43839</v>
      </c>
      <c r="G160" s="654" t="s">
        <v>26378</v>
      </c>
      <c r="H160" s="646" t="s">
        <v>19809</v>
      </c>
      <c r="I160" s="655" t="s">
        <v>27495</v>
      </c>
      <c r="J160" s="656"/>
    </row>
    <row r="161" spans="1:10" ht="33">
      <c r="A161" s="643">
        <v>148</v>
      </c>
      <c r="B161" s="657" t="s">
        <v>27806</v>
      </c>
      <c r="C161" s="658" t="s">
        <v>27807</v>
      </c>
      <c r="D161" s="659">
        <v>2</v>
      </c>
      <c r="E161" s="659">
        <v>1</v>
      </c>
      <c r="F161" s="660">
        <v>43839</v>
      </c>
      <c r="G161" s="661"/>
      <c r="H161" s="659" t="s">
        <v>19809</v>
      </c>
      <c r="I161" s="662" t="s">
        <v>14977</v>
      </c>
      <c r="J161" s="656"/>
    </row>
    <row r="162" spans="1:10" ht="33">
      <c r="A162" s="643">
        <v>149</v>
      </c>
      <c r="B162" s="651" t="s">
        <v>27808</v>
      </c>
      <c r="C162" s="652" t="s">
        <v>27809</v>
      </c>
      <c r="D162" s="646">
        <v>4</v>
      </c>
      <c r="E162" s="646">
        <v>1</v>
      </c>
      <c r="F162" s="653">
        <v>43840</v>
      </c>
      <c r="G162" s="654" t="s">
        <v>27111</v>
      </c>
      <c r="H162" s="646" t="s">
        <v>19809</v>
      </c>
      <c r="I162" s="655" t="s">
        <v>27495</v>
      </c>
      <c r="J162" s="656"/>
    </row>
    <row r="163" spans="1:10" ht="33">
      <c r="A163" s="649">
        <v>150</v>
      </c>
      <c r="B163" s="657" t="s">
        <v>27810</v>
      </c>
      <c r="C163" s="658" t="s">
        <v>27811</v>
      </c>
      <c r="D163" s="659">
        <v>3</v>
      </c>
      <c r="E163" s="659">
        <v>1</v>
      </c>
      <c r="F163" s="660">
        <v>43840</v>
      </c>
      <c r="G163" s="661"/>
      <c r="H163" s="659" t="s">
        <v>19809</v>
      </c>
      <c r="I163" s="642" t="s">
        <v>14977</v>
      </c>
      <c r="J163" s="656"/>
    </row>
    <row r="164" spans="1:10" ht="49.5">
      <c r="A164" s="643">
        <v>151</v>
      </c>
      <c r="B164" s="657" t="s">
        <v>27812</v>
      </c>
      <c r="C164" s="658" t="s">
        <v>27813</v>
      </c>
      <c r="D164" s="659"/>
      <c r="E164" s="659"/>
      <c r="F164" s="660">
        <v>43840</v>
      </c>
      <c r="G164" s="661"/>
      <c r="H164" s="659" t="s">
        <v>19809</v>
      </c>
      <c r="I164" s="642" t="s">
        <v>14977</v>
      </c>
      <c r="J164" s="656"/>
    </row>
    <row r="165" spans="1:10" ht="33">
      <c r="A165" s="643">
        <v>152</v>
      </c>
      <c r="B165" s="651" t="s">
        <v>27814</v>
      </c>
      <c r="C165" s="652" t="s">
        <v>27815</v>
      </c>
      <c r="D165" s="646">
        <v>8</v>
      </c>
      <c r="E165" s="646">
        <v>1</v>
      </c>
      <c r="F165" s="653" t="s">
        <v>27816</v>
      </c>
      <c r="G165" s="654" t="s">
        <v>27111</v>
      </c>
      <c r="H165" s="646" t="s">
        <v>19809</v>
      </c>
      <c r="I165" s="655" t="s">
        <v>27495</v>
      </c>
      <c r="J165" s="656"/>
    </row>
    <row r="166" spans="1:10" ht="33">
      <c r="A166" s="649">
        <v>153</v>
      </c>
      <c r="B166" s="651" t="s">
        <v>27817</v>
      </c>
      <c r="C166" s="652" t="s">
        <v>27818</v>
      </c>
      <c r="D166" s="646">
        <v>4</v>
      </c>
      <c r="E166" s="646">
        <v>1</v>
      </c>
      <c r="F166" s="653">
        <v>43843</v>
      </c>
      <c r="G166" s="654" t="s">
        <v>27111</v>
      </c>
      <c r="H166" s="646" t="s">
        <v>19809</v>
      </c>
      <c r="I166" s="655" t="s">
        <v>27495</v>
      </c>
      <c r="J166" s="656"/>
    </row>
    <row r="167" spans="1:10" ht="33">
      <c r="A167" s="643">
        <v>154</v>
      </c>
      <c r="B167" s="651" t="s">
        <v>27819</v>
      </c>
      <c r="C167" s="652" t="s">
        <v>27820</v>
      </c>
      <c r="D167" s="646">
        <v>12</v>
      </c>
      <c r="E167" s="646">
        <v>1</v>
      </c>
      <c r="F167" s="653">
        <v>43843</v>
      </c>
      <c r="G167" s="654" t="s">
        <v>26388</v>
      </c>
      <c r="H167" s="646" t="s">
        <v>19809</v>
      </c>
      <c r="I167" s="655" t="s">
        <v>27495</v>
      </c>
      <c r="J167" s="656"/>
    </row>
    <row r="168" spans="1:10" ht="33">
      <c r="A168" s="643">
        <v>155</v>
      </c>
      <c r="B168" s="651" t="s">
        <v>27821</v>
      </c>
      <c r="C168" s="652" t="s">
        <v>27822</v>
      </c>
      <c r="D168" s="646">
        <v>3</v>
      </c>
      <c r="E168" s="646">
        <v>1</v>
      </c>
      <c r="F168" s="653">
        <v>43843</v>
      </c>
      <c r="G168" s="654" t="s">
        <v>23225</v>
      </c>
      <c r="H168" s="646" t="s">
        <v>19809</v>
      </c>
      <c r="I168" s="655" t="s">
        <v>27495</v>
      </c>
      <c r="J168" s="656"/>
    </row>
    <row r="169" spans="1:10" ht="33">
      <c r="A169" s="649">
        <v>156</v>
      </c>
      <c r="B169" s="651" t="s">
        <v>27823</v>
      </c>
      <c r="C169" s="652" t="s">
        <v>27824</v>
      </c>
      <c r="D169" s="646">
        <v>1</v>
      </c>
      <c r="E169" s="646">
        <v>1</v>
      </c>
      <c r="F169" s="653">
        <v>43843</v>
      </c>
      <c r="G169" s="654" t="s">
        <v>23225</v>
      </c>
      <c r="H169" s="646" t="s">
        <v>19809</v>
      </c>
      <c r="I169" s="655" t="s">
        <v>27495</v>
      </c>
      <c r="J169" s="656"/>
    </row>
    <row r="170" spans="1:10" ht="33">
      <c r="A170" s="643">
        <v>157</v>
      </c>
      <c r="B170" s="651" t="s">
        <v>27825</v>
      </c>
      <c r="C170" s="652" t="s">
        <v>27727</v>
      </c>
      <c r="D170" s="646">
        <v>6</v>
      </c>
      <c r="E170" s="646">
        <v>1</v>
      </c>
      <c r="F170" s="653">
        <v>43844</v>
      </c>
      <c r="G170" s="654" t="s">
        <v>27307</v>
      </c>
      <c r="H170" s="646" t="s">
        <v>19809</v>
      </c>
      <c r="I170" s="655" t="s">
        <v>27495</v>
      </c>
      <c r="J170" s="656"/>
    </row>
    <row r="171" spans="1:10" ht="33">
      <c r="A171" s="643">
        <v>158</v>
      </c>
      <c r="B171" s="651" t="s">
        <v>27826</v>
      </c>
      <c r="C171" s="652" t="s">
        <v>27685</v>
      </c>
      <c r="D171" s="646">
        <v>11</v>
      </c>
      <c r="E171" s="646">
        <v>1</v>
      </c>
      <c r="F171" s="653">
        <v>43859</v>
      </c>
      <c r="G171" s="654" t="s">
        <v>27307</v>
      </c>
      <c r="H171" s="646" t="s">
        <v>19809</v>
      </c>
      <c r="I171" s="655" t="s">
        <v>27495</v>
      </c>
      <c r="J171" s="656"/>
    </row>
    <row r="172" spans="1:10" ht="33">
      <c r="A172" s="649">
        <v>159</v>
      </c>
      <c r="B172" s="651" t="s">
        <v>27827</v>
      </c>
      <c r="C172" s="652" t="s">
        <v>27828</v>
      </c>
      <c r="D172" s="646">
        <v>2</v>
      </c>
      <c r="E172" s="646">
        <v>1</v>
      </c>
      <c r="F172" s="653">
        <v>43859</v>
      </c>
      <c r="G172" s="654" t="s">
        <v>23698</v>
      </c>
      <c r="H172" s="646" t="s">
        <v>19809</v>
      </c>
      <c r="I172" s="655" t="s">
        <v>27495</v>
      </c>
      <c r="J172" s="656"/>
    </row>
    <row r="173" spans="1:10" ht="33">
      <c r="A173" s="643">
        <v>160</v>
      </c>
      <c r="B173" s="651" t="s">
        <v>27829</v>
      </c>
      <c r="C173" s="652" t="s">
        <v>27828</v>
      </c>
      <c r="D173" s="646">
        <v>6</v>
      </c>
      <c r="E173" s="646">
        <v>1</v>
      </c>
      <c r="F173" s="653">
        <v>43859</v>
      </c>
      <c r="G173" s="654" t="s">
        <v>23698</v>
      </c>
      <c r="H173" s="646" t="s">
        <v>19809</v>
      </c>
      <c r="I173" s="655" t="s">
        <v>27495</v>
      </c>
      <c r="J173" s="656"/>
    </row>
    <row r="174" spans="1:10" ht="33">
      <c r="A174" s="643">
        <v>161</v>
      </c>
      <c r="B174" s="651" t="s">
        <v>27830</v>
      </c>
      <c r="C174" s="652" t="s">
        <v>27831</v>
      </c>
      <c r="D174" s="646">
        <v>11</v>
      </c>
      <c r="E174" s="646">
        <v>1</v>
      </c>
      <c r="F174" s="653">
        <v>43859</v>
      </c>
      <c r="G174" s="654" t="s">
        <v>23829</v>
      </c>
      <c r="H174" s="646" t="s">
        <v>19809</v>
      </c>
      <c r="I174" s="655" t="s">
        <v>27495</v>
      </c>
      <c r="J174" s="656"/>
    </row>
    <row r="175" spans="1:10" ht="33">
      <c r="A175" s="649">
        <v>162</v>
      </c>
      <c r="B175" s="657" t="s">
        <v>27832</v>
      </c>
      <c r="C175" s="658" t="s">
        <v>27833</v>
      </c>
      <c r="D175" s="659">
        <v>5</v>
      </c>
      <c r="E175" s="659">
        <v>5</v>
      </c>
      <c r="F175" s="660">
        <v>43859</v>
      </c>
      <c r="G175" s="663" t="s">
        <v>27206</v>
      </c>
      <c r="H175" s="659" t="s">
        <v>19809</v>
      </c>
      <c r="I175" s="662" t="s">
        <v>14977</v>
      </c>
      <c r="J175" s="656"/>
    </row>
    <row r="176" spans="1:10" ht="33">
      <c r="A176" s="643">
        <v>163</v>
      </c>
      <c r="B176" s="651" t="s">
        <v>27834</v>
      </c>
      <c r="C176" s="652" t="s">
        <v>27835</v>
      </c>
      <c r="D176" s="646">
        <v>16</v>
      </c>
      <c r="E176" s="646">
        <v>1</v>
      </c>
      <c r="F176" s="653">
        <v>43859</v>
      </c>
      <c r="G176" s="654" t="s">
        <v>27836</v>
      </c>
      <c r="H176" s="646" t="s">
        <v>19809</v>
      </c>
      <c r="I176" s="655" t="s">
        <v>27495</v>
      </c>
      <c r="J176" s="656"/>
    </row>
    <row r="177" spans="1:10" ht="33">
      <c r="A177" s="643">
        <v>164</v>
      </c>
      <c r="B177" s="657" t="s">
        <v>27837</v>
      </c>
      <c r="C177" s="658" t="s">
        <v>27838</v>
      </c>
      <c r="D177" s="659">
        <v>1</v>
      </c>
      <c r="E177" s="659">
        <v>1</v>
      </c>
      <c r="F177" s="660">
        <v>43859</v>
      </c>
      <c r="G177" s="661"/>
      <c r="H177" s="659" t="s">
        <v>19809</v>
      </c>
      <c r="I177" s="662" t="s">
        <v>14977</v>
      </c>
      <c r="J177" s="656"/>
    </row>
    <row r="178" spans="1:10" ht="33">
      <c r="A178" s="649">
        <v>165</v>
      </c>
      <c r="B178" s="651" t="s">
        <v>27839</v>
      </c>
      <c r="C178" s="652" t="s">
        <v>27840</v>
      </c>
      <c r="D178" s="646">
        <v>6</v>
      </c>
      <c r="E178" s="646">
        <v>1</v>
      </c>
      <c r="F178" s="653">
        <v>43860</v>
      </c>
      <c r="G178" s="654" t="s">
        <v>27190</v>
      </c>
      <c r="H178" s="646" t="s">
        <v>19809</v>
      </c>
      <c r="I178" s="655" t="s">
        <v>27495</v>
      </c>
      <c r="J178" s="656"/>
    </row>
    <row r="179" spans="1:10" ht="33">
      <c r="A179" s="643">
        <v>166</v>
      </c>
      <c r="B179" s="651" t="s">
        <v>27841</v>
      </c>
      <c r="C179" s="652" t="s">
        <v>27842</v>
      </c>
      <c r="D179" s="646">
        <v>6</v>
      </c>
      <c r="E179" s="646">
        <v>1</v>
      </c>
      <c r="F179" s="653">
        <v>43860</v>
      </c>
      <c r="G179" s="654" t="s">
        <v>27843</v>
      </c>
      <c r="H179" s="646" t="s">
        <v>19809</v>
      </c>
      <c r="I179" s="655" t="s">
        <v>27495</v>
      </c>
      <c r="J179" s="656"/>
    </row>
    <row r="180" spans="1:10" ht="33">
      <c r="A180" s="643">
        <v>167</v>
      </c>
      <c r="B180" s="651" t="s">
        <v>27844</v>
      </c>
      <c r="C180" s="652" t="s">
        <v>27845</v>
      </c>
      <c r="D180" s="646">
        <v>15</v>
      </c>
      <c r="E180" s="646">
        <v>1</v>
      </c>
      <c r="F180" s="653" t="s">
        <v>27190</v>
      </c>
      <c r="G180" s="647" t="s">
        <v>26378</v>
      </c>
      <c r="H180" s="646" t="s">
        <v>19809</v>
      </c>
      <c r="I180" s="626" t="s">
        <v>27495</v>
      </c>
      <c r="J180" s="656"/>
    </row>
    <row r="181" spans="1:10" ht="16.5">
      <c r="A181" s="649">
        <v>168</v>
      </c>
      <c r="B181" s="657" t="s">
        <v>27846</v>
      </c>
      <c r="C181" s="658" t="s">
        <v>27847</v>
      </c>
      <c r="D181" s="659">
        <v>59</v>
      </c>
      <c r="E181" s="659">
        <v>59</v>
      </c>
      <c r="F181" s="660">
        <v>43872</v>
      </c>
      <c r="G181" s="661"/>
      <c r="H181" s="659" t="s">
        <v>19809</v>
      </c>
      <c r="I181" s="662" t="s">
        <v>14977</v>
      </c>
      <c r="J181" s="656"/>
    </row>
    <row r="182" spans="1:10" ht="16.5">
      <c r="A182" s="643">
        <v>169</v>
      </c>
      <c r="B182" s="651" t="s">
        <v>27848</v>
      </c>
      <c r="C182" s="664" t="s">
        <v>27849</v>
      </c>
      <c r="D182" s="646">
        <v>1</v>
      </c>
      <c r="E182" s="646">
        <v>1</v>
      </c>
      <c r="F182" s="653" t="s">
        <v>27143</v>
      </c>
      <c r="G182" s="654" t="s">
        <v>26966</v>
      </c>
      <c r="H182" s="646" t="s">
        <v>19809</v>
      </c>
      <c r="I182" s="626" t="s">
        <v>27495</v>
      </c>
      <c r="J182" s="656"/>
    </row>
    <row r="183" spans="1:10" ht="33">
      <c r="A183" s="643">
        <v>170</v>
      </c>
      <c r="B183" s="657" t="s">
        <v>27850</v>
      </c>
      <c r="C183" s="658" t="s">
        <v>27851</v>
      </c>
      <c r="D183" s="659">
        <v>2</v>
      </c>
      <c r="E183" s="659">
        <v>1</v>
      </c>
      <c r="F183" s="660">
        <v>43873</v>
      </c>
      <c r="G183" s="661"/>
      <c r="H183" s="659" t="s">
        <v>19809</v>
      </c>
      <c r="I183" s="642" t="s">
        <v>14977</v>
      </c>
      <c r="J183" s="656"/>
    </row>
    <row r="184" spans="1:10" ht="33">
      <c r="A184" s="649">
        <v>171</v>
      </c>
      <c r="B184" s="657" t="s">
        <v>27852</v>
      </c>
      <c r="C184" s="658" t="s">
        <v>27853</v>
      </c>
      <c r="D184" s="659">
        <v>1</v>
      </c>
      <c r="E184" s="659">
        <v>1</v>
      </c>
      <c r="F184" s="660">
        <v>43873</v>
      </c>
      <c r="G184" s="661"/>
      <c r="H184" s="659" t="s">
        <v>19809</v>
      </c>
      <c r="I184" s="642" t="s">
        <v>14977</v>
      </c>
      <c r="J184" s="656"/>
    </row>
    <row r="185" spans="1:10" ht="33">
      <c r="A185" s="643">
        <v>172</v>
      </c>
      <c r="B185" s="651" t="s">
        <v>27854</v>
      </c>
      <c r="C185" s="652" t="s">
        <v>27855</v>
      </c>
      <c r="D185" s="646">
        <v>4</v>
      </c>
      <c r="E185" s="646">
        <v>1</v>
      </c>
      <c r="F185" s="653">
        <v>43874</v>
      </c>
      <c r="G185" s="654" t="s">
        <v>27190</v>
      </c>
      <c r="H185" s="646" t="s">
        <v>19809</v>
      </c>
      <c r="I185" s="655" t="s">
        <v>27495</v>
      </c>
      <c r="J185" s="656"/>
    </row>
    <row r="186" spans="1:10" ht="33">
      <c r="A186" s="643">
        <v>173</v>
      </c>
      <c r="B186" s="651" t="s">
        <v>27856</v>
      </c>
      <c r="C186" s="652" t="s">
        <v>27857</v>
      </c>
      <c r="D186" s="646">
        <v>2</v>
      </c>
      <c r="E186" s="646">
        <v>1</v>
      </c>
      <c r="F186" s="653">
        <v>43876</v>
      </c>
      <c r="G186" s="654" t="s">
        <v>27143</v>
      </c>
      <c r="H186" s="646" t="s">
        <v>19809</v>
      </c>
      <c r="I186" s="655" t="s">
        <v>27495</v>
      </c>
      <c r="J186" s="656"/>
    </row>
    <row r="187" spans="1:10" ht="33">
      <c r="A187" s="649">
        <v>174</v>
      </c>
      <c r="B187" s="651" t="s">
        <v>27858</v>
      </c>
      <c r="C187" s="652" t="s">
        <v>27859</v>
      </c>
      <c r="D187" s="646">
        <v>1</v>
      </c>
      <c r="E187" s="646">
        <v>1</v>
      </c>
      <c r="F187" s="653">
        <v>43876</v>
      </c>
      <c r="G187" s="654" t="s">
        <v>27860</v>
      </c>
      <c r="H187" s="646" t="s">
        <v>19809</v>
      </c>
      <c r="I187" s="655" t="s">
        <v>27495</v>
      </c>
      <c r="J187" s="656"/>
    </row>
    <row r="188" spans="1:10" ht="16.5">
      <c r="A188" s="643">
        <v>175</v>
      </c>
      <c r="B188" s="651" t="s">
        <v>27861</v>
      </c>
      <c r="C188" s="652" t="s">
        <v>27862</v>
      </c>
      <c r="D188" s="646">
        <v>11</v>
      </c>
      <c r="E188" s="646">
        <v>1</v>
      </c>
      <c r="F188" s="653">
        <v>43886</v>
      </c>
      <c r="G188" s="654" t="s">
        <v>26966</v>
      </c>
      <c r="H188" s="646" t="s">
        <v>19809</v>
      </c>
      <c r="I188" s="626" t="s">
        <v>27495</v>
      </c>
      <c r="J188" s="656"/>
    </row>
    <row r="189" spans="1:10" ht="16.5">
      <c r="A189" s="643">
        <v>176</v>
      </c>
      <c r="B189" s="651" t="s">
        <v>27863</v>
      </c>
      <c r="C189" s="652" t="s">
        <v>27802</v>
      </c>
      <c r="D189" s="646">
        <v>13</v>
      </c>
      <c r="E189" s="646">
        <v>1</v>
      </c>
      <c r="F189" s="653">
        <v>43888</v>
      </c>
      <c r="G189" s="654" t="s">
        <v>26356</v>
      </c>
      <c r="H189" s="646" t="s">
        <v>19809</v>
      </c>
      <c r="I189" s="655" t="s">
        <v>27495</v>
      </c>
      <c r="J189" s="656"/>
    </row>
    <row r="190" spans="1:10" ht="16.5">
      <c r="A190" s="649">
        <v>177</v>
      </c>
      <c r="B190" s="651" t="s">
        <v>27864</v>
      </c>
      <c r="C190" s="664" t="s">
        <v>27865</v>
      </c>
      <c r="D190" s="665" t="s">
        <v>27866</v>
      </c>
      <c r="E190" s="646">
        <v>1</v>
      </c>
      <c r="F190" s="653" t="s">
        <v>23256</v>
      </c>
      <c r="G190" s="654" t="s">
        <v>26378</v>
      </c>
      <c r="H190" s="646" t="s">
        <v>19809</v>
      </c>
      <c r="I190" s="655" t="s">
        <v>27495</v>
      </c>
      <c r="J190" s="656"/>
    </row>
    <row r="191" spans="1:10" ht="33">
      <c r="A191" s="643">
        <v>178</v>
      </c>
      <c r="B191" s="666" t="s">
        <v>27867</v>
      </c>
      <c r="C191" s="667" t="s">
        <v>27868</v>
      </c>
      <c r="D191" s="659">
        <v>5</v>
      </c>
      <c r="E191" s="659">
        <v>1</v>
      </c>
      <c r="F191" s="668">
        <v>43889</v>
      </c>
      <c r="G191" s="669"/>
      <c r="H191" s="659" t="s">
        <v>19809</v>
      </c>
      <c r="I191" s="670" t="s">
        <v>14977</v>
      </c>
      <c r="J191" s="671"/>
    </row>
    <row r="192" spans="1:10" ht="33">
      <c r="A192" s="643">
        <v>179</v>
      </c>
      <c r="B192" s="651" t="s">
        <v>27869</v>
      </c>
      <c r="C192" s="652" t="s">
        <v>27870</v>
      </c>
      <c r="D192" s="665">
        <v>9</v>
      </c>
      <c r="E192" s="646">
        <v>1</v>
      </c>
      <c r="F192" s="653">
        <v>43889</v>
      </c>
      <c r="G192" s="654" t="s">
        <v>26378</v>
      </c>
      <c r="H192" s="646" t="s">
        <v>19809</v>
      </c>
      <c r="I192" s="655" t="s">
        <v>27495</v>
      </c>
      <c r="J192" s="656"/>
    </row>
    <row r="193" spans="1:10" ht="33">
      <c r="A193" s="649">
        <v>180</v>
      </c>
      <c r="B193" s="651" t="s">
        <v>27871</v>
      </c>
      <c r="C193" s="652" t="s">
        <v>27872</v>
      </c>
      <c r="D193" s="665">
        <v>8</v>
      </c>
      <c r="E193" s="646">
        <v>1</v>
      </c>
      <c r="F193" s="653">
        <v>43890</v>
      </c>
      <c r="G193" s="654" t="s">
        <v>26378</v>
      </c>
      <c r="H193" s="646" t="s">
        <v>19809</v>
      </c>
      <c r="I193" s="655" t="s">
        <v>27495</v>
      </c>
      <c r="J193" s="656"/>
    </row>
    <row r="194" spans="1:10" ht="33">
      <c r="A194" s="643">
        <v>181</v>
      </c>
      <c r="B194" s="651" t="s">
        <v>27873</v>
      </c>
      <c r="C194" s="652" t="s">
        <v>27874</v>
      </c>
      <c r="D194" s="665">
        <v>19</v>
      </c>
      <c r="E194" s="646">
        <v>1</v>
      </c>
      <c r="F194" s="653">
        <v>43897</v>
      </c>
      <c r="G194" s="654" t="s">
        <v>27239</v>
      </c>
      <c r="H194" s="646" t="s">
        <v>19809</v>
      </c>
      <c r="I194" s="626" t="s">
        <v>27495</v>
      </c>
      <c r="J194" s="656"/>
    </row>
    <row r="195" spans="1:10" ht="33">
      <c r="A195" s="643">
        <v>182</v>
      </c>
      <c r="B195" s="651" t="s">
        <v>27875</v>
      </c>
      <c r="C195" s="652" t="s">
        <v>27876</v>
      </c>
      <c r="D195" s="665">
        <v>15</v>
      </c>
      <c r="E195" s="646">
        <v>1</v>
      </c>
      <c r="F195" s="653">
        <v>43897</v>
      </c>
      <c r="G195" s="654" t="s">
        <v>26378</v>
      </c>
      <c r="H195" s="646" t="s">
        <v>19809</v>
      </c>
      <c r="I195" s="655" t="s">
        <v>27495</v>
      </c>
      <c r="J195" s="656"/>
    </row>
    <row r="196" spans="1:10" ht="16.5">
      <c r="A196" s="649">
        <v>183</v>
      </c>
      <c r="B196" s="672" t="s">
        <v>27877</v>
      </c>
      <c r="C196" s="645" t="s">
        <v>27878</v>
      </c>
      <c r="D196" s="646">
        <v>17</v>
      </c>
      <c r="E196" s="646">
        <v>17</v>
      </c>
      <c r="F196" s="673">
        <v>43897</v>
      </c>
      <c r="G196" s="647"/>
      <c r="H196" s="646" t="s">
        <v>19809</v>
      </c>
      <c r="I196" s="674"/>
      <c r="J196" s="656"/>
    </row>
    <row r="197" spans="1:10" ht="33">
      <c r="A197" s="643">
        <v>184</v>
      </c>
      <c r="B197" s="657" t="s">
        <v>27879</v>
      </c>
      <c r="C197" s="658" t="s">
        <v>27880</v>
      </c>
      <c r="D197" s="659">
        <v>4</v>
      </c>
      <c r="E197" s="659">
        <v>1</v>
      </c>
      <c r="F197" s="660">
        <v>43897</v>
      </c>
      <c r="G197" s="661"/>
      <c r="H197" s="659" t="s">
        <v>19809</v>
      </c>
      <c r="I197" s="642" t="s">
        <v>14977</v>
      </c>
      <c r="J197" s="656"/>
    </row>
    <row r="198" spans="1:10" ht="33">
      <c r="A198" s="643">
        <v>185</v>
      </c>
      <c r="B198" s="651" t="s">
        <v>27881</v>
      </c>
      <c r="C198" s="652" t="s">
        <v>27882</v>
      </c>
      <c r="D198" s="646">
        <v>5</v>
      </c>
      <c r="E198" s="646">
        <v>1</v>
      </c>
      <c r="F198" s="653">
        <v>43899</v>
      </c>
      <c r="G198" s="654" t="s">
        <v>26356</v>
      </c>
      <c r="H198" s="646" t="s">
        <v>19809</v>
      </c>
      <c r="I198" s="655" t="s">
        <v>27495</v>
      </c>
      <c r="J198" s="656"/>
    </row>
    <row r="199" spans="1:10" ht="33">
      <c r="A199" s="649">
        <v>186</v>
      </c>
      <c r="B199" s="651" t="s">
        <v>27883</v>
      </c>
      <c r="C199" s="652" t="s">
        <v>27884</v>
      </c>
      <c r="D199" s="646">
        <v>62</v>
      </c>
      <c r="E199" s="646">
        <v>2</v>
      </c>
      <c r="F199" s="653">
        <v>43902</v>
      </c>
      <c r="G199" s="654" t="s">
        <v>26966</v>
      </c>
      <c r="H199" s="646" t="s">
        <v>19809</v>
      </c>
      <c r="I199" s="655" t="s">
        <v>27495</v>
      </c>
      <c r="J199" s="656"/>
    </row>
    <row r="200" spans="1:10" ht="33">
      <c r="A200" s="643">
        <v>187</v>
      </c>
      <c r="B200" s="657" t="s">
        <v>27885</v>
      </c>
      <c r="C200" s="658" t="s">
        <v>27886</v>
      </c>
      <c r="D200" s="659">
        <v>3</v>
      </c>
      <c r="E200" s="659">
        <v>1</v>
      </c>
      <c r="F200" s="660">
        <v>43902</v>
      </c>
      <c r="G200" s="661"/>
      <c r="H200" s="659" t="s">
        <v>19809</v>
      </c>
      <c r="I200" s="642" t="s">
        <v>14977</v>
      </c>
      <c r="J200" s="656"/>
    </row>
    <row r="201" spans="1:10" ht="33">
      <c r="A201" s="643">
        <v>188</v>
      </c>
      <c r="B201" s="657" t="s">
        <v>27887</v>
      </c>
      <c r="C201" s="658" t="s">
        <v>27888</v>
      </c>
      <c r="D201" s="659">
        <v>4</v>
      </c>
      <c r="E201" s="659">
        <v>1</v>
      </c>
      <c r="F201" s="660">
        <v>43902</v>
      </c>
      <c r="G201" s="661"/>
      <c r="H201" s="659" t="s">
        <v>19809</v>
      </c>
      <c r="I201" s="642" t="s">
        <v>14977</v>
      </c>
      <c r="J201" s="656"/>
    </row>
    <row r="202" spans="1:10" ht="33">
      <c r="A202" s="649">
        <v>189</v>
      </c>
      <c r="B202" s="651" t="s">
        <v>27889</v>
      </c>
      <c r="C202" s="652" t="s">
        <v>27890</v>
      </c>
      <c r="D202" s="646">
        <v>11</v>
      </c>
      <c r="E202" s="646">
        <v>1</v>
      </c>
      <c r="F202" s="653">
        <v>43902</v>
      </c>
      <c r="G202" s="654" t="s">
        <v>26378</v>
      </c>
      <c r="H202" s="646" t="s">
        <v>19809</v>
      </c>
      <c r="I202" s="655" t="s">
        <v>27495</v>
      </c>
      <c r="J202" s="656"/>
    </row>
    <row r="203" spans="1:10" ht="33">
      <c r="A203" s="643">
        <v>190</v>
      </c>
      <c r="B203" s="651" t="s">
        <v>27891</v>
      </c>
      <c r="C203" s="652" t="s">
        <v>27892</v>
      </c>
      <c r="D203" s="646">
        <v>5</v>
      </c>
      <c r="E203" s="646">
        <v>1</v>
      </c>
      <c r="F203" s="653">
        <v>43906</v>
      </c>
      <c r="G203" s="654" t="s">
        <v>26378</v>
      </c>
      <c r="H203" s="646" t="s">
        <v>19809</v>
      </c>
      <c r="I203" s="655" t="s">
        <v>27495</v>
      </c>
      <c r="J203" s="656"/>
    </row>
    <row r="204" spans="1:10" ht="33">
      <c r="A204" s="643">
        <v>191</v>
      </c>
      <c r="B204" s="651" t="s">
        <v>27893</v>
      </c>
      <c r="C204" s="652" t="s">
        <v>27894</v>
      </c>
      <c r="D204" s="646">
        <v>2</v>
      </c>
      <c r="E204" s="646">
        <v>1</v>
      </c>
      <c r="F204" s="653">
        <v>43906</v>
      </c>
      <c r="G204" s="654" t="s">
        <v>26378</v>
      </c>
      <c r="H204" s="646" t="s">
        <v>19809</v>
      </c>
      <c r="I204" s="655" t="s">
        <v>27495</v>
      </c>
      <c r="J204" s="656"/>
    </row>
    <row r="205" spans="1:10" ht="33">
      <c r="A205" s="649">
        <v>192</v>
      </c>
      <c r="B205" s="651" t="s">
        <v>27895</v>
      </c>
      <c r="C205" s="652" t="s">
        <v>27896</v>
      </c>
      <c r="D205" s="646">
        <v>32</v>
      </c>
      <c r="E205" s="646">
        <v>1</v>
      </c>
      <c r="F205" s="653">
        <v>43909</v>
      </c>
      <c r="G205" s="654" t="s">
        <v>26378</v>
      </c>
      <c r="H205" s="646" t="s">
        <v>19809</v>
      </c>
      <c r="I205" s="655" t="s">
        <v>27495</v>
      </c>
      <c r="J205" s="656"/>
    </row>
    <row r="206" spans="1:10" ht="33">
      <c r="A206" s="643">
        <v>193</v>
      </c>
      <c r="B206" s="651" t="s">
        <v>27897</v>
      </c>
      <c r="C206" s="652" t="s">
        <v>27898</v>
      </c>
      <c r="D206" s="646">
        <v>5</v>
      </c>
      <c r="E206" s="646">
        <v>1</v>
      </c>
      <c r="F206" s="653">
        <v>43909</v>
      </c>
      <c r="G206" s="654" t="s">
        <v>26966</v>
      </c>
      <c r="H206" s="646" t="s">
        <v>19809</v>
      </c>
      <c r="I206" s="626" t="s">
        <v>27495</v>
      </c>
      <c r="J206" s="656"/>
    </row>
    <row r="207" spans="1:10" ht="33">
      <c r="A207" s="643">
        <v>194</v>
      </c>
      <c r="B207" s="651" t="s">
        <v>27899</v>
      </c>
      <c r="C207" s="652" t="s">
        <v>27900</v>
      </c>
      <c r="D207" s="646">
        <v>8</v>
      </c>
      <c r="E207" s="646">
        <v>1</v>
      </c>
      <c r="F207" s="653">
        <v>43909</v>
      </c>
      <c r="G207" s="654" t="s">
        <v>26966</v>
      </c>
      <c r="H207" s="646" t="s">
        <v>19809</v>
      </c>
      <c r="I207" s="626" t="s">
        <v>27495</v>
      </c>
      <c r="J207" s="656"/>
    </row>
    <row r="208" spans="1:10" ht="33">
      <c r="A208" s="649">
        <v>195</v>
      </c>
      <c r="B208" s="651" t="s">
        <v>27901</v>
      </c>
      <c r="C208" s="652" t="s">
        <v>27902</v>
      </c>
      <c r="D208" s="646">
        <v>4</v>
      </c>
      <c r="E208" s="646">
        <v>1</v>
      </c>
      <c r="F208" s="653">
        <v>43911</v>
      </c>
      <c r="G208" s="654" t="s">
        <v>26378</v>
      </c>
      <c r="H208" s="646" t="s">
        <v>19809</v>
      </c>
      <c r="I208" s="655" t="s">
        <v>27495</v>
      </c>
      <c r="J208" s="656"/>
    </row>
    <row r="209" spans="1:10" ht="33">
      <c r="A209" s="643">
        <v>196</v>
      </c>
      <c r="B209" s="651" t="s">
        <v>27903</v>
      </c>
      <c r="C209" s="652" t="s">
        <v>27904</v>
      </c>
      <c r="D209" s="646">
        <v>10</v>
      </c>
      <c r="E209" s="646">
        <v>1</v>
      </c>
      <c r="F209" s="653">
        <v>43911</v>
      </c>
      <c r="G209" s="654" t="s">
        <v>26378</v>
      </c>
      <c r="H209" s="646" t="s">
        <v>19809</v>
      </c>
      <c r="I209" s="626" t="s">
        <v>27495</v>
      </c>
      <c r="J209" s="656"/>
    </row>
    <row r="211" spans="1:10" ht="14.25">
      <c r="A211" s="1384" t="s">
        <v>33783</v>
      </c>
      <c r="B211" s="1384"/>
      <c r="C211" s="1384"/>
      <c r="D211" s="1384"/>
      <c r="E211" s="1384"/>
      <c r="F211" s="1384"/>
      <c r="G211" s="1384"/>
      <c r="H211" s="1384"/>
      <c r="I211" s="1384"/>
      <c r="J211" s="1384"/>
    </row>
    <row r="212" spans="1:10" ht="17.25">
      <c r="A212" s="842">
        <v>1</v>
      </c>
      <c r="B212" s="843" t="s">
        <v>33784</v>
      </c>
      <c r="C212" s="844" t="s">
        <v>33785</v>
      </c>
      <c r="D212" s="845">
        <v>1</v>
      </c>
      <c r="E212" s="846">
        <v>1</v>
      </c>
      <c r="F212" s="843" t="s">
        <v>27111</v>
      </c>
      <c r="G212" s="847" t="s">
        <v>23216</v>
      </c>
      <c r="H212" s="848" t="s">
        <v>20412</v>
      </c>
      <c r="I212" s="849" t="s">
        <v>27495</v>
      </c>
      <c r="J212" s="850"/>
    </row>
    <row r="213" spans="1:10" ht="17.25">
      <c r="A213" s="842">
        <v>2</v>
      </c>
      <c r="B213" s="843" t="s">
        <v>33786</v>
      </c>
      <c r="C213" s="497" t="s">
        <v>33787</v>
      </c>
      <c r="D213" s="845">
        <v>12</v>
      </c>
      <c r="E213" s="846">
        <v>1</v>
      </c>
      <c r="F213" s="843" t="s">
        <v>27501</v>
      </c>
      <c r="G213" s="847" t="s">
        <v>27501</v>
      </c>
      <c r="H213" s="848" t="s">
        <v>20412</v>
      </c>
      <c r="I213" s="849" t="s">
        <v>27495</v>
      </c>
      <c r="J213" s="850"/>
    </row>
    <row r="214" spans="1:10" ht="17.25">
      <c r="A214" s="842">
        <v>3</v>
      </c>
      <c r="B214" s="843" t="s">
        <v>33788</v>
      </c>
      <c r="C214" s="844" t="s">
        <v>33789</v>
      </c>
      <c r="D214" s="845">
        <v>6</v>
      </c>
      <c r="E214" s="846">
        <v>1</v>
      </c>
      <c r="F214" s="851" t="s">
        <v>30992</v>
      </c>
      <c r="G214" s="848" t="s">
        <v>31093</v>
      </c>
      <c r="H214" s="848" t="s">
        <v>20412</v>
      </c>
      <c r="I214" s="849" t="s">
        <v>27495</v>
      </c>
      <c r="J214" s="850"/>
    </row>
    <row r="215" spans="1:10" ht="17.25">
      <c r="A215" s="842">
        <v>4</v>
      </c>
      <c r="B215" s="843" t="s">
        <v>33790</v>
      </c>
      <c r="C215" s="844" t="s">
        <v>33791</v>
      </c>
      <c r="D215" s="845">
        <v>6</v>
      </c>
      <c r="E215" s="846">
        <v>1</v>
      </c>
      <c r="F215" s="851" t="s">
        <v>30952</v>
      </c>
      <c r="G215" s="851" t="s">
        <v>30952</v>
      </c>
      <c r="H215" s="848" t="s">
        <v>20412</v>
      </c>
      <c r="I215" s="849" t="s">
        <v>27495</v>
      </c>
      <c r="J215" s="850"/>
    </row>
    <row r="216" spans="1:10" ht="17.25">
      <c r="A216" s="842">
        <v>5</v>
      </c>
      <c r="B216" s="843" t="s">
        <v>33792</v>
      </c>
      <c r="C216" s="844" t="s">
        <v>33793</v>
      </c>
      <c r="D216" s="845">
        <v>1</v>
      </c>
      <c r="E216" s="846">
        <v>1</v>
      </c>
      <c r="F216" s="848" t="s">
        <v>31299</v>
      </c>
      <c r="G216" s="848" t="s">
        <v>31299</v>
      </c>
      <c r="H216" s="848" t="s">
        <v>20412</v>
      </c>
      <c r="I216" s="849" t="s">
        <v>27495</v>
      </c>
      <c r="J216" s="850"/>
    </row>
    <row r="217" spans="1:10" ht="15.75">
      <c r="A217" s="842">
        <v>6</v>
      </c>
      <c r="B217" s="843" t="s">
        <v>33794</v>
      </c>
      <c r="C217" s="422" t="s">
        <v>33795</v>
      </c>
      <c r="D217" s="845">
        <v>2</v>
      </c>
      <c r="E217" s="846">
        <v>1</v>
      </c>
      <c r="F217" s="848" t="s">
        <v>30474</v>
      </c>
      <c r="G217" s="848" t="s">
        <v>30474</v>
      </c>
      <c r="H217" s="848" t="s">
        <v>20412</v>
      </c>
      <c r="I217" s="849" t="s">
        <v>27495</v>
      </c>
      <c r="J217" s="850"/>
    </row>
    <row r="218" spans="1:10" ht="15.75">
      <c r="A218" s="842">
        <v>7</v>
      </c>
      <c r="B218" s="852" t="s">
        <v>33796</v>
      </c>
      <c r="C218" s="422" t="s">
        <v>33797</v>
      </c>
      <c r="D218" s="845">
        <v>2</v>
      </c>
      <c r="E218" s="846">
        <v>1</v>
      </c>
      <c r="F218" s="848" t="s">
        <v>31389</v>
      </c>
      <c r="G218" s="848" t="s">
        <v>29252</v>
      </c>
      <c r="H218" s="848" t="s">
        <v>20412</v>
      </c>
      <c r="I218" s="849" t="s">
        <v>27495</v>
      </c>
      <c r="J218" s="850"/>
    </row>
    <row r="219" spans="1:10" ht="17.25">
      <c r="A219" s="842"/>
      <c r="B219" s="843" t="s">
        <v>33798</v>
      </c>
      <c r="C219" s="844" t="s">
        <v>33799</v>
      </c>
      <c r="D219" s="845">
        <v>2</v>
      </c>
      <c r="E219" s="846">
        <v>1</v>
      </c>
      <c r="F219" s="848" t="s">
        <v>30457</v>
      </c>
      <c r="G219" s="848" t="s">
        <v>30457</v>
      </c>
      <c r="H219" s="848" t="s">
        <v>20412</v>
      </c>
      <c r="I219" s="849" t="s">
        <v>27495</v>
      </c>
      <c r="J219" s="850"/>
    </row>
    <row r="220" spans="1:10" ht="17.25">
      <c r="A220" s="842"/>
      <c r="B220" s="843" t="s">
        <v>33800</v>
      </c>
      <c r="C220" s="844" t="s">
        <v>33801</v>
      </c>
      <c r="D220" s="845">
        <v>2</v>
      </c>
      <c r="E220" s="846">
        <v>1</v>
      </c>
      <c r="F220" s="848" t="s">
        <v>30457</v>
      </c>
      <c r="G220" s="848" t="s">
        <v>30457</v>
      </c>
      <c r="H220" s="848" t="s">
        <v>20412</v>
      </c>
      <c r="I220" s="849" t="s">
        <v>27495</v>
      </c>
      <c r="J220" s="850"/>
    </row>
    <row r="221" spans="1:10" ht="17.25">
      <c r="A221" s="842"/>
      <c r="B221" s="843" t="s">
        <v>33802</v>
      </c>
      <c r="C221" s="844" t="s">
        <v>33803</v>
      </c>
      <c r="D221" s="845">
        <v>2</v>
      </c>
      <c r="E221" s="846">
        <v>1</v>
      </c>
      <c r="F221" s="848" t="s">
        <v>30457</v>
      </c>
      <c r="G221" s="848" t="s">
        <v>30457</v>
      </c>
      <c r="H221" s="848" t="s">
        <v>20412</v>
      </c>
      <c r="I221" s="849" t="s">
        <v>27495</v>
      </c>
      <c r="J221" s="850"/>
    </row>
    <row r="222" spans="1:10" ht="16.5">
      <c r="A222" s="842"/>
      <c r="B222" s="843" t="s">
        <v>33804</v>
      </c>
      <c r="C222" s="853" t="s">
        <v>33805</v>
      </c>
      <c r="D222" s="845">
        <v>4</v>
      </c>
      <c r="E222" s="846">
        <v>1</v>
      </c>
      <c r="F222" s="848" t="s">
        <v>33806</v>
      </c>
      <c r="G222" s="848"/>
      <c r="H222" s="848" t="s">
        <v>20412</v>
      </c>
      <c r="I222" s="854" t="s">
        <v>14977</v>
      </c>
      <c r="J222" s="850"/>
    </row>
    <row r="223" spans="1:10" ht="14.25">
      <c r="A223" s="855" t="s">
        <v>3664</v>
      </c>
      <c r="B223" s="1518" t="s">
        <v>33807</v>
      </c>
      <c r="C223" s="1519"/>
      <c r="D223" s="1519"/>
      <c r="E223" s="1519"/>
      <c r="F223" s="1519"/>
      <c r="G223" s="1519"/>
      <c r="H223" s="1519"/>
      <c r="I223" s="1519"/>
      <c r="J223" s="1520"/>
    </row>
    <row r="224" spans="1:10" ht="16.5">
      <c r="A224" s="842"/>
      <c r="B224" s="843" t="s">
        <v>33808</v>
      </c>
      <c r="C224" s="421" t="s">
        <v>33809</v>
      </c>
      <c r="D224" s="845">
        <v>1</v>
      </c>
      <c r="E224" s="846">
        <v>1</v>
      </c>
      <c r="F224" s="848" t="s">
        <v>29217</v>
      </c>
      <c r="G224" s="848" t="s">
        <v>29217</v>
      </c>
      <c r="H224" s="848"/>
      <c r="I224" s="849" t="s">
        <v>14977</v>
      </c>
      <c r="J224" s="850"/>
    </row>
    <row r="225" spans="1:10" ht="16.5">
      <c r="A225" s="842"/>
      <c r="B225" s="843" t="s">
        <v>33810</v>
      </c>
      <c r="C225" s="421" t="s">
        <v>33809</v>
      </c>
      <c r="D225" s="845">
        <v>1</v>
      </c>
      <c r="E225" s="846">
        <v>1</v>
      </c>
      <c r="F225" s="848"/>
      <c r="G225" s="848"/>
      <c r="H225" s="848"/>
      <c r="I225" s="849" t="s">
        <v>14977</v>
      </c>
      <c r="J225" s="850"/>
    </row>
    <row r="226" spans="1:10" ht="17.25">
      <c r="A226" s="842"/>
      <c r="B226" s="843" t="s">
        <v>33811</v>
      </c>
      <c r="C226" s="844" t="s">
        <v>33812</v>
      </c>
      <c r="D226" s="845">
        <v>1</v>
      </c>
      <c r="E226" s="846">
        <v>1</v>
      </c>
      <c r="F226" s="848" t="s">
        <v>31385</v>
      </c>
      <c r="G226" s="848"/>
      <c r="H226" s="848"/>
      <c r="I226" s="849" t="s">
        <v>14977</v>
      </c>
      <c r="J226" s="850"/>
    </row>
    <row r="227" spans="1:10" ht="17.25">
      <c r="A227" s="842"/>
      <c r="B227" s="843" t="s">
        <v>33813</v>
      </c>
      <c r="C227" s="844" t="s">
        <v>33814</v>
      </c>
      <c r="D227" s="845">
        <v>2</v>
      </c>
      <c r="E227" s="846">
        <v>1</v>
      </c>
      <c r="F227" s="848" t="s">
        <v>31601</v>
      </c>
      <c r="G227" s="848"/>
      <c r="H227" s="848"/>
      <c r="I227" s="849" t="s">
        <v>14977</v>
      </c>
      <c r="J227" s="850"/>
    </row>
    <row r="228" spans="1:10" ht="86.25">
      <c r="A228" s="842"/>
      <c r="B228" s="843" t="s">
        <v>33815</v>
      </c>
      <c r="C228" s="804" t="s">
        <v>33816</v>
      </c>
      <c r="D228" s="845">
        <v>2</v>
      </c>
      <c r="E228" s="846">
        <v>1</v>
      </c>
      <c r="F228" s="848" t="s">
        <v>31719</v>
      </c>
      <c r="G228" s="848" t="s">
        <v>31692</v>
      </c>
      <c r="H228" s="848"/>
      <c r="I228" s="849" t="s">
        <v>14977</v>
      </c>
      <c r="J228" s="850"/>
    </row>
    <row r="229" spans="1:10" ht="17.25">
      <c r="A229" s="842"/>
      <c r="B229" s="843" t="s">
        <v>33817</v>
      </c>
      <c r="C229" s="844" t="s">
        <v>33818</v>
      </c>
      <c r="D229" s="845">
        <v>4</v>
      </c>
      <c r="E229" s="846">
        <v>1</v>
      </c>
      <c r="F229" s="848" t="s">
        <v>31601</v>
      </c>
      <c r="G229" s="848"/>
      <c r="H229" s="848"/>
      <c r="I229" s="849" t="s">
        <v>14977</v>
      </c>
      <c r="J229" s="850"/>
    </row>
    <row r="230" spans="1:10" ht="17.25">
      <c r="A230" s="842"/>
      <c r="B230" s="843" t="s">
        <v>33819</v>
      </c>
      <c r="C230" s="844" t="s">
        <v>33820</v>
      </c>
      <c r="D230" s="845">
        <v>1</v>
      </c>
      <c r="E230" s="846">
        <v>1</v>
      </c>
      <c r="F230" s="848" t="s">
        <v>30462</v>
      </c>
      <c r="G230" s="848" t="s">
        <v>31763</v>
      </c>
      <c r="H230" s="848"/>
      <c r="I230" s="849" t="s">
        <v>14977</v>
      </c>
      <c r="J230" s="850"/>
    </row>
    <row r="231" spans="1:10" ht="18.75">
      <c r="A231" s="842"/>
      <c r="B231" s="843" t="s">
        <v>33821</v>
      </c>
      <c r="C231" s="856" t="s">
        <v>33822</v>
      </c>
      <c r="D231" s="845">
        <v>2</v>
      </c>
      <c r="E231" s="846">
        <v>1</v>
      </c>
      <c r="F231" s="848" t="s">
        <v>33317</v>
      </c>
      <c r="G231" s="848"/>
      <c r="H231" s="848"/>
      <c r="I231" s="849" t="s">
        <v>14977</v>
      </c>
      <c r="J231" s="850"/>
    </row>
    <row r="232" spans="1:10" ht="14.25">
      <c r="A232" s="1384" t="s">
        <v>33823</v>
      </c>
      <c r="B232" s="1384"/>
      <c r="C232" s="1384"/>
      <c r="D232" s="1384"/>
      <c r="E232" s="1384"/>
      <c r="F232" s="1384"/>
      <c r="G232" s="1384"/>
      <c r="H232" s="1384"/>
      <c r="I232" s="1384"/>
      <c r="J232" s="1384"/>
    </row>
    <row r="233" spans="1:10" ht="33">
      <c r="A233" s="857">
        <v>1</v>
      </c>
      <c r="B233" s="858" t="s">
        <v>27795</v>
      </c>
      <c r="C233" s="859" t="s">
        <v>27796</v>
      </c>
      <c r="D233" s="860">
        <v>6</v>
      </c>
      <c r="E233" s="850">
        <v>1</v>
      </c>
      <c r="F233" s="861">
        <v>43836</v>
      </c>
      <c r="G233" s="847" t="s">
        <v>26367</v>
      </c>
      <c r="H233" s="862" t="s">
        <v>19809</v>
      </c>
      <c r="I233" s="843" t="s">
        <v>27495</v>
      </c>
      <c r="J233" s="863"/>
    </row>
    <row r="234" spans="1:10" ht="33">
      <c r="A234" s="857">
        <v>2</v>
      </c>
      <c r="B234" s="858" t="s">
        <v>27797</v>
      </c>
      <c r="C234" s="859" t="s">
        <v>27798</v>
      </c>
      <c r="D234" s="860">
        <v>1</v>
      </c>
      <c r="E234" s="850">
        <v>1</v>
      </c>
      <c r="F234" s="861">
        <v>43836</v>
      </c>
      <c r="G234" s="847" t="s">
        <v>26367</v>
      </c>
      <c r="H234" s="862" t="s">
        <v>19809</v>
      </c>
      <c r="I234" s="843" t="s">
        <v>27495</v>
      </c>
      <c r="J234" s="863"/>
    </row>
    <row r="235" spans="1:10" ht="49.5">
      <c r="A235" s="864">
        <v>3</v>
      </c>
      <c r="B235" s="858" t="s">
        <v>27799</v>
      </c>
      <c r="C235" s="859" t="s">
        <v>27800</v>
      </c>
      <c r="D235" s="860">
        <v>6</v>
      </c>
      <c r="E235" s="850">
        <v>1</v>
      </c>
      <c r="F235" s="861">
        <v>43837</v>
      </c>
      <c r="G235" s="847" t="s">
        <v>27111</v>
      </c>
      <c r="H235" s="862" t="s">
        <v>19809</v>
      </c>
      <c r="I235" s="843" t="s">
        <v>27495</v>
      </c>
      <c r="J235" s="863"/>
    </row>
    <row r="236" spans="1:10" ht="16.5">
      <c r="A236" s="857">
        <v>4</v>
      </c>
      <c r="B236" s="858" t="s">
        <v>27801</v>
      </c>
      <c r="C236" s="859" t="s">
        <v>27802</v>
      </c>
      <c r="D236" s="860">
        <v>12</v>
      </c>
      <c r="E236" s="850">
        <v>1</v>
      </c>
      <c r="F236" s="861">
        <v>43838</v>
      </c>
      <c r="G236" s="847" t="s">
        <v>27111</v>
      </c>
      <c r="H236" s="862" t="s">
        <v>19809</v>
      </c>
      <c r="I236" s="843" t="s">
        <v>27495</v>
      </c>
      <c r="J236" s="863"/>
    </row>
    <row r="237" spans="1:10" ht="33">
      <c r="A237" s="857">
        <v>5</v>
      </c>
      <c r="B237" s="858" t="s">
        <v>27803</v>
      </c>
      <c r="C237" s="859" t="s">
        <v>27771</v>
      </c>
      <c r="D237" s="860">
        <v>2</v>
      </c>
      <c r="E237" s="850">
        <v>1</v>
      </c>
      <c r="F237" s="861">
        <v>43839</v>
      </c>
      <c r="G237" s="847" t="s">
        <v>27111</v>
      </c>
      <c r="H237" s="862" t="s">
        <v>19809</v>
      </c>
      <c r="I237" s="843" t="s">
        <v>27495</v>
      </c>
      <c r="J237" s="863"/>
    </row>
    <row r="238" spans="1:10" ht="33">
      <c r="A238" s="864">
        <v>6</v>
      </c>
      <c r="B238" s="858" t="s">
        <v>27804</v>
      </c>
      <c r="C238" s="859" t="s">
        <v>27805</v>
      </c>
      <c r="D238" s="860">
        <v>11</v>
      </c>
      <c r="E238" s="850">
        <v>1</v>
      </c>
      <c r="F238" s="861">
        <v>43839</v>
      </c>
      <c r="G238" s="847" t="s">
        <v>26378</v>
      </c>
      <c r="H238" s="862" t="s">
        <v>19809</v>
      </c>
      <c r="I238" s="843" t="s">
        <v>27495</v>
      </c>
      <c r="J238" s="863"/>
    </row>
    <row r="239" spans="1:10" ht="33">
      <c r="A239" s="857">
        <v>7</v>
      </c>
      <c r="B239" s="858" t="s">
        <v>27806</v>
      </c>
      <c r="C239" s="859" t="s">
        <v>27807</v>
      </c>
      <c r="D239" s="860">
        <v>2</v>
      </c>
      <c r="E239" s="850">
        <v>1</v>
      </c>
      <c r="F239" s="861">
        <v>43839</v>
      </c>
      <c r="G239" s="860" t="s">
        <v>29447</v>
      </c>
      <c r="H239" s="862" t="s">
        <v>19809</v>
      </c>
      <c r="I239" s="843" t="s">
        <v>27495</v>
      </c>
      <c r="J239" s="863"/>
    </row>
    <row r="240" spans="1:10" ht="33">
      <c r="A240" s="857">
        <v>8</v>
      </c>
      <c r="B240" s="858" t="s">
        <v>27808</v>
      </c>
      <c r="C240" s="859" t="s">
        <v>27809</v>
      </c>
      <c r="D240" s="860">
        <v>4</v>
      </c>
      <c r="E240" s="850">
        <v>1</v>
      </c>
      <c r="F240" s="861">
        <v>43840</v>
      </c>
      <c r="G240" s="847" t="s">
        <v>27111</v>
      </c>
      <c r="H240" s="862" t="s">
        <v>19809</v>
      </c>
      <c r="I240" s="843" t="s">
        <v>27495</v>
      </c>
      <c r="J240" s="863"/>
    </row>
    <row r="241" spans="1:10" ht="33">
      <c r="A241" s="857">
        <v>10</v>
      </c>
      <c r="B241" s="858" t="s">
        <v>27812</v>
      </c>
      <c r="C241" s="859" t="s">
        <v>27813</v>
      </c>
      <c r="D241" s="860"/>
      <c r="E241" s="850"/>
      <c r="F241" s="861">
        <v>43840</v>
      </c>
      <c r="G241" s="860" t="s">
        <v>32053</v>
      </c>
      <c r="H241" s="862" t="s">
        <v>19809</v>
      </c>
      <c r="I241" s="843" t="s">
        <v>27495</v>
      </c>
      <c r="J241" s="863"/>
    </row>
    <row r="242" spans="1:10" ht="33">
      <c r="A242" s="857">
        <v>11</v>
      </c>
      <c r="B242" s="858" t="s">
        <v>27814</v>
      </c>
      <c r="C242" s="859" t="s">
        <v>27815</v>
      </c>
      <c r="D242" s="860">
        <v>8</v>
      </c>
      <c r="E242" s="850">
        <v>1</v>
      </c>
      <c r="F242" s="861" t="s">
        <v>27816</v>
      </c>
      <c r="G242" s="847" t="s">
        <v>27111</v>
      </c>
      <c r="H242" s="862" t="s">
        <v>19809</v>
      </c>
      <c r="I242" s="843" t="s">
        <v>27495</v>
      </c>
      <c r="J242" s="863"/>
    </row>
    <row r="243" spans="1:10" ht="33">
      <c r="A243" s="864">
        <v>12</v>
      </c>
      <c r="B243" s="858" t="s">
        <v>27817</v>
      </c>
      <c r="C243" s="859" t="s">
        <v>27818</v>
      </c>
      <c r="D243" s="860">
        <v>4</v>
      </c>
      <c r="E243" s="850">
        <v>1</v>
      </c>
      <c r="F243" s="861">
        <v>43843</v>
      </c>
      <c r="G243" s="847" t="s">
        <v>27111</v>
      </c>
      <c r="H243" s="862" t="s">
        <v>19809</v>
      </c>
      <c r="I243" s="843" t="s">
        <v>27495</v>
      </c>
      <c r="J243" s="863"/>
    </row>
    <row r="244" spans="1:10" ht="33">
      <c r="A244" s="857">
        <v>13</v>
      </c>
      <c r="B244" s="858" t="s">
        <v>27819</v>
      </c>
      <c r="C244" s="859" t="s">
        <v>27820</v>
      </c>
      <c r="D244" s="860">
        <v>12</v>
      </c>
      <c r="E244" s="850">
        <v>1</v>
      </c>
      <c r="F244" s="861">
        <v>43843</v>
      </c>
      <c r="G244" s="847" t="s">
        <v>26388</v>
      </c>
      <c r="H244" s="862" t="s">
        <v>19809</v>
      </c>
      <c r="I244" s="843" t="s">
        <v>27495</v>
      </c>
      <c r="J244" s="863"/>
    </row>
    <row r="245" spans="1:10" ht="33">
      <c r="A245" s="857">
        <v>14</v>
      </c>
      <c r="B245" s="858" t="s">
        <v>27821</v>
      </c>
      <c r="C245" s="859" t="s">
        <v>27822</v>
      </c>
      <c r="D245" s="860">
        <v>3</v>
      </c>
      <c r="E245" s="850">
        <v>1</v>
      </c>
      <c r="F245" s="861">
        <v>43843</v>
      </c>
      <c r="G245" s="847" t="s">
        <v>23225</v>
      </c>
      <c r="H245" s="862" t="s">
        <v>19809</v>
      </c>
      <c r="I245" s="843" t="s">
        <v>27495</v>
      </c>
      <c r="J245" s="863"/>
    </row>
    <row r="246" spans="1:10" ht="33">
      <c r="A246" s="864">
        <v>15</v>
      </c>
      <c r="B246" s="858" t="s">
        <v>27823</v>
      </c>
      <c r="C246" s="859" t="s">
        <v>27824</v>
      </c>
      <c r="D246" s="860">
        <v>1</v>
      </c>
      <c r="E246" s="850">
        <v>1</v>
      </c>
      <c r="F246" s="861">
        <v>43843</v>
      </c>
      <c r="G246" s="847" t="s">
        <v>23225</v>
      </c>
      <c r="H246" s="862" t="s">
        <v>19809</v>
      </c>
      <c r="I246" s="843" t="s">
        <v>27495</v>
      </c>
      <c r="J246" s="863"/>
    </row>
    <row r="247" spans="1:10" ht="33">
      <c r="A247" s="857">
        <v>16</v>
      </c>
      <c r="B247" s="858" t="s">
        <v>27825</v>
      </c>
      <c r="C247" s="859" t="s">
        <v>27727</v>
      </c>
      <c r="D247" s="860">
        <v>6</v>
      </c>
      <c r="E247" s="850">
        <v>1</v>
      </c>
      <c r="F247" s="861">
        <v>43844</v>
      </c>
      <c r="G247" s="847" t="s">
        <v>27307</v>
      </c>
      <c r="H247" s="862" t="s">
        <v>19809</v>
      </c>
      <c r="I247" s="843" t="s">
        <v>27495</v>
      </c>
      <c r="J247" s="863"/>
    </row>
    <row r="248" spans="1:10" ht="33">
      <c r="A248" s="857">
        <v>17</v>
      </c>
      <c r="B248" s="858" t="s">
        <v>27826</v>
      </c>
      <c r="C248" s="859" t="s">
        <v>27685</v>
      </c>
      <c r="D248" s="860">
        <v>11</v>
      </c>
      <c r="E248" s="850">
        <v>1</v>
      </c>
      <c r="F248" s="861">
        <v>43859</v>
      </c>
      <c r="G248" s="847" t="s">
        <v>27307</v>
      </c>
      <c r="H248" s="862" t="s">
        <v>19809</v>
      </c>
      <c r="I248" s="843" t="s">
        <v>27495</v>
      </c>
      <c r="J248" s="863"/>
    </row>
    <row r="249" spans="1:10" ht="33">
      <c r="A249" s="864">
        <v>18</v>
      </c>
      <c r="B249" s="858" t="s">
        <v>27827</v>
      </c>
      <c r="C249" s="859" t="s">
        <v>27828</v>
      </c>
      <c r="D249" s="860">
        <v>2</v>
      </c>
      <c r="E249" s="850">
        <v>1</v>
      </c>
      <c r="F249" s="861">
        <v>43859</v>
      </c>
      <c r="G249" s="847" t="s">
        <v>23698</v>
      </c>
      <c r="H249" s="862" t="s">
        <v>19809</v>
      </c>
      <c r="I249" s="843" t="s">
        <v>27495</v>
      </c>
      <c r="J249" s="863"/>
    </row>
    <row r="250" spans="1:10" ht="33">
      <c r="A250" s="857">
        <v>19</v>
      </c>
      <c r="B250" s="858" t="s">
        <v>27829</v>
      </c>
      <c r="C250" s="859" t="s">
        <v>27828</v>
      </c>
      <c r="D250" s="860">
        <v>6</v>
      </c>
      <c r="E250" s="850">
        <v>1</v>
      </c>
      <c r="F250" s="861">
        <v>43859</v>
      </c>
      <c r="G250" s="847" t="s">
        <v>23698</v>
      </c>
      <c r="H250" s="862" t="s">
        <v>19809</v>
      </c>
      <c r="I250" s="843" t="s">
        <v>27495</v>
      </c>
      <c r="J250" s="863"/>
    </row>
    <row r="251" spans="1:10" ht="33">
      <c r="A251" s="857">
        <v>20</v>
      </c>
      <c r="B251" s="858" t="s">
        <v>27830</v>
      </c>
      <c r="C251" s="859" t="s">
        <v>27831</v>
      </c>
      <c r="D251" s="860">
        <v>11</v>
      </c>
      <c r="E251" s="850">
        <v>1</v>
      </c>
      <c r="F251" s="861">
        <v>43859</v>
      </c>
      <c r="G251" s="847" t="s">
        <v>23829</v>
      </c>
      <c r="H251" s="862" t="s">
        <v>19809</v>
      </c>
      <c r="I251" s="843" t="s">
        <v>27495</v>
      </c>
      <c r="J251" s="863"/>
    </row>
    <row r="252" spans="1:10" ht="33">
      <c r="A252" s="857">
        <v>22</v>
      </c>
      <c r="B252" s="858" t="s">
        <v>27834</v>
      </c>
      <c r="C252" s="859" t="s">
        <v>27835</v>
      </c>
      <c r="D252" s="851">
        <v>16</v>
      </c>
      <c r="E252" s="865">
        <v>1</v>
      </c>
      <c r="F252" s="861">
        <v>43859</v>
      </c>
      <c r="G252" s="851" t="s">
        <v>27836</v>
      </c>
      <c r="H252" s="862" t="s">
        <v>19809</v>
      </c>
      <c r="I252" s="843" t="s">
        <v>27495</v>
      </c>
      <c r="J252" s="863"/>
    </row>
    <row r="253" spans="1:10" ht="33">
      <c r="A253" s="857">
        <v>23</v>
      </c>
      <c r="B253" s="858" t="s">
        <v>27837</v>
      </c>
      <c r="C253" s="859" t="s">
        <v>27838</v>
      </c>
      <c r="D253" s="851">
        <v>1</v>
      </c>
      <c r="E253" s="865">
        <v>1</v>
      </c>
      <c r="F253" s="861">
        <v>43860</v>
      </c>
      <c r="G253" s="851" t="s">
        <v>31048</v>
      </c>
      <c r="H253" s="862" t="s">
        <v>19809</v>
      </c>
      <c r="I253" s="843" t="s">
        <v>27495</v>
      </c>
      <c r="J253" s="863"/>
    </row>
    <row r="254" spans="1:10" ht="33">
      <c r="A254" s="864">
        <v>24</v>
      </c>
      <c r="B254" s="858" t="s">
        <v>27839</v>
      </c>
      <c r="C254" s="859" t="s">
        <v>27840</v>
      </c>
      <c r="D254" s="860">
        <v>6</v>
      </c>
      <c r="E254" s="850">
        <v>1</v>
      </c>
      <c r="F254" s="861">
        <v>43860</v>
      </c>
      <c r="G254" s="847" t="s">
        <v>27190</v>
      </c>
      <c r="H254" s="862" t="s">
        <v>19809</v>
      </c>
      <c r="I254" s="843" t="s">
        <v>27495</v>
      </c>
      <c r="J254" s="863"/>
    </row>
    <row r="255" spans="1:10" ht="33">
      <c r="A255" s="857">
        <v>25</v>
      </c>
      <c r="B255" s="858" t="s">
        <v>27841</v>
      </c>
      <c r="C255" s="859" t="s">
        <v>27842</v>
      </c>
      <c r="D255" s="860">
        <v>6</v>
      </c>
      <c r="E255" s="850">
        <v>1</v>
      </c>
      <c r="F255" s="861">
        <v>43860</v>
      </c>
      <c r="G255" s="847" t="s">
        <v>27843</v>
      </c>
      <c r="H255" s="862" t="s">
        <v>19809</v>
      </c>
      <c r="I255" s="843" t="s">
        <v>27495</v>
      </c>
      <c r="J255" s="863"/>
    </row>
    <row r="256" spans="1:10" ht="33">
      <c r="A256" s="857">
        <v>26</v>
      </c>
      <c r="B256" s="858" t="s">
        <v>27844</v>
      </c>
      <c r="C256" s="859" t="s">
        <v>27845</v>
      </c>
      <c r="D256" s="860">
        <v>15</v>
      </c>
      <c r="E256" s="850">
        <v>1</v>
      </c>
      <c r="F256" s="861" t="s">
        <v>27190</v>
      </c>
      <c r="G256" s="860" t="s">
        <v>26378</v>
      </c>
      <c r="H256" s="862" t="s">
        <v>19809</v>
      </c>
      <c r="I256" s="849" t="s">
        <v>27495</v>
      </c>
      <c r="J256" s="863"/>
    </row>
    <row r="257" spans="1:10" ht="16.5">
      <c r="A257" s="864">
        <v>27</v>
      </c>
      <c r="B257" s="858" t="s">
        <v>27846</v>
      </c>
      <c r="C257" s="859" t="s">
        <v>27847</v>
      </c>
      <c r="D257" s="860">
        <v>59</v>
      </c>
      <c r="E257" s="850">
        <v>59</v>
      </c>
      <c r="F257" s="861">
        <v>43872</v>
      </c>
      <c r="G257" s="860"/>
      <c r="H257" s="862" t="s">
        <v>19809</v>
      </c>
      <c r="I257" s="849" t="s">
        <v>14977</v>
      </c>
      <c r="J257" s="863"/>
    </row>
    <row r="258" spans="1:10" ht="16.5">
      <c r="A258" s="857">
        <v>28</v>
      </c>
      <c r="B258" s="858" t="s">
        <v>27848</v>
      </c>
      <c r="C258" s="866" t="s">
        <v>27849</v>
      </c>
      <c r="D258" s="860">
        <v>1</v>
      </c>
      <c r="E258" s="850">
        <v>1</v>
      </c>
      <c r="F258" s="861" t="s">
        <v>27143</v>
      </c>
      <c r="G258" s="847" t="s">
        <v>26966</v>
      </c>
      <c r="H258" s="862" t="s">
        <v>19809</v>
      </c>
      <c r="I258" s="849" t="s">
        <v>27495</v>
      </c>
      <c r="J258" s="863"/>
    </row>
    <row r="259" spans="1:10" ht="33">
      <c r="A259" s="857">
        <v>29</v>
      </c>
      <c r="B259" s="858" t="s">
        <v>27850</v>
      </c>
      <c r="C259" s="859" t="s">
        <v>27851</v>
      </c>
      <c r="D259" s="860">
        <v>2</v>
      </c>
      <c r="E259" s="850">
        <v>1</v>
      </c>
      <c r="F259" s="861">
        <v>43873</v>
      </c>
      <c r="G259" s="847" t="s">
        <v>26966</v>
      </c>
      <c r="H259" s="862" t="s">
        <v>19809</v>
      </c>
      <c r="I259" s="849" t="s">
        <v>27495</v>
      </c>
      <c r="J259" s="863"/>
    </row>
    <row r="260" spans="1:10" ht="33">
      <c r="A260" s="864">
        <v>30</v>
      </c>
      <c r="B260" s="858" t="s">
        <v>27852</v>
      </c>
      <c r="C260" s="859" t="s">
        <v>27853</v>
      </c>
      <c r="D260" s="860">
        <v>1</v>
      </c>
      <c r="E260" s="850">
        <v>1</v>
      </c>
      <c r="F260" s="861">
        <v>43873</v>
      </c>
      <c r="G260" s="847" t="s">
        <v>27190</v>
      </c>
      <c r="H260" s="862" t="s">
        <v>19809</v>
      </c>
      <c r="I260" s="849" t="s">
        <v>27495</v>
      </c>
      <c r="J260" s="863"/>
    </row>
    <row r="261" spans="1:10" ht="33">
      <c r="A261" s="857">
        <v>31</v>
      </c>
      <c r="B261" s="858" t="s">
        <v>27854</v>
      </c>
      <c r="C261" s="859" t="s">
        <v>27855</v>
      </c>
      <c r="D261" s="860">
        <v>4</v>
      </c>
      <c r="E261" s="850">
        <v>1</v>
      </c>
      <c r="F261" s="861">
        <v>43874</v>
      </c>
      <c r="G261" s="847" t="s">
        <v>27190</v>
      </c>
      <c r="H261" s="862" t="s">
        <v>19809</v>
      </c>
      <c r="I261" s="843" t="s">
        <v>27495</v>
      </c>
      <c r="J261" s="863"/>
    </row>
    <row r="262" spans="1:10" ht="33">
      <c r="A262" s="857">
        <v>32</v>
      </c>
      <c r="B262" s="858" t="s">
        <v>27856</v>
      </c>
      <c r="C262" s="859" t="s">
        <v>27857</v>
      </c>
      <c r="D262" s="860">
        <v>2</v>
      </c>
      <c r="E262" s="850">
        <v>1</v>
      </c>
      <c r="F262" s="861">
        <v>43876</v>
      </c>
      <c r="G262" s="847" t="s">
        <v>27143</v>
      </c>
      <c r="H262" s="862" t="s">
        <v>19809</v>
      </c>
      <c r="I262" s="843" t="s">
        <v>27495</v>
      </c>
      <c r="J262" s="863"/>
    </row>
    <row r="263" spans="1:10" ht="33">
      <c r="A263" s="864">
        <v>33</v>
      </c>
      <c r="B263" s="858" t="s">
        <v>27858</v>
      </c>
      <c r="C263" s="859" t="s">
        <v>27859</v>
      </c>
      <c r="D263" s="860">
        <v>1</v>
      </c>
      <c r="E263" s="850">
        <v>1</v>
      </c>
      <c r="F263" s="861">
        <v>43876</v>
      </c>
      <c r="G263" s="847" t="s">
        <v>27860</v>
      </c>
      <c r="H263" s="862" t="s">
        <v>19809</v>
      </c>
      <c r="I263" s="843" t="s">
        <v>27495</v>
      </c>
      <c r="J263" s="863"/>
    </row>
    <row r="264" spans="1:10" ht="16.5">
      <c r="A264" s="857">
        <v>34</v>
      </c>
      <c r="B264" s="858" t="s">
        <v>27861</v>
      </c>
      <c r="C264" s="859" t="s">
        <v>27862</v>
      </c>
      <c r="D264" s="860">
        <v>11</v>
      </c>
      <c r="E264" s="850">
        <v>1</v>
      </c>
      <c r="F264" s="861">
        <v>43886</v>
      </c>
      <c r="G264" s="847" t="s">
        <v>26966</v>
      </c>
      <c r="H264" s="862" t="s">
        <v>19809</v>
      </c>
      <c r="I264" s="849" t="s">
        <v>27495</v>
      </c>
      <c r="J264" s="863"/>
    </row>
    <row r="265" spans="1:10" ht="16.5">
      <c r="A265" s="857">
        <v>35</v>
      </c>
      <c r="B265" s="858" t="s">
        <v>27863</v>
      </c>
      <c r="C265" s="859" t="s">
        <v>27802</v>
      </c>
      <c r="D265" s="860">
        <v>13</v>
      </c>
      <c r="E265" s="850">
        <v>1</v>
      </c>
      <c r="F265" s="861">
        <v>43888</v>
      </c>
      <c r="G265" s="847" t="s">
        <v>26356</v>
      </c>
      <c r="H265" s="862" t="s">
        <v>19809</v>
      </c>
      <c r="I265" s="843" t="s">
        <v>27495</v>
      </c>
      <c r="J265" s="863"/>
    </row>
    <row r="266" spans="1:10" ht="16.5">
      <c r="A266" s="864">
        <v>36</v>
      </c>
      <c r="B266" s="858" t="s">
        <v>27864</v>
      </c>
      <c r="C266" s="866" t="s">
        <v>27865</v>
      </c>
      <c r="D266" s="847" t="s">
        <v>27866</v>
      </c>
      <c r="E266" s="850">
        <v>1</v>
      </c>
      <c r="F266" s="861" t="s">
        <v>23256</v>
      </c>
      <c r="G266" s="847" t="s">
        <v>26378</v>
      </c>
      <c r="H266" s="862" t="s">
        <v>19809</v>
      </c>
      <c r="I266" s="843" t="s">
        <v>27495</v>
      </c>
      <c r="J266" s="863"/>
    </row>
    <row r="267" spans="1:10" ht="33">
      <c r="A267" s="857">
        <v>37</v>
      </c>
      <c r="B267" s="867" t="s">
        <v>27867</v>
      </c>
      <c r="C267" s="868" t="s">
        <v>27868</v>
      </c>
      <c r="D267" s="860">
        <v>5</v>
      </c>
      <c r="E267" s="850">
        <v>1</v>
      </c>
      <c r="F267" s="869">
        <v>43889</v>
      </c>
      <c r="G267" s="847" t="s">
        <v>26378</v>
      </c>
      <c r="H267" s="862" t="s">
        <v>19809</v>
      </c>
      <c r="I267" s="843" t="s">
        <v>27495</v>
      </c>
      <c r="J267" s="870"/>
    </row>
    <row r="268" spans="1:10" ht="33">
      <c r="A268" s="857">
        <v>38</v>
      </c>
      <c r="B268" s="858" t="s">
        <v>27869</v>
      </c>
      <c r="C268" s="859" t="s">
        <v>27870</v>
      </c>
      <c r="D268" s="847">
        <v>9</v>
      </c>
      <c r="E268" s="850">
        <v>1</v>
      </c>
      <c r="F268" s="861">
        <v>43889</v>
      </c>
      <c r="G268" s="847" t="s">
        <v>26378</v>
      </c>
      <c r="H268" s="862" t="s">
        <v>19809</v>
      </c>
      <c r="I268" s="843" t="s">
        <v>27495</v>
      </c>
      <c r="J268" s="863"/>
    </row>
    <row r="269" spans="1:10" ht="33">
      <c r="A269" s="864">
        <v>39</v>
      </c>
      <c r="B269" s="858" t="s">
        <v>27871</v>
      </c>
      <c r="C269" s="859" t="s">
        <v>27872</v>
      </c>
      <c r="D269" s="847">
        <v>8</v>
      </c>
      <c r="E269" s="850">
        <v>1</v>
      </c>
      <c r="F269" s="861">
        <v>43890</v>
      </c>
      <c r="G269" s="847" t="s">
        <v>26378</v>
      </c>
      <c r="H269" s="862" t="s">
        <v>19809</v>
      </c>
      <c r="I269" s="843" t="s">
        <v>27495</v>
      </c>
      <c r="J269" s="863"/>
    </row>
    <row r="270" spans="1:10" ht="33">
      <c r="A270" s="857">
        <v>40</v>
      </c>
      <c r="B270" s="858" t="s">
        <v>27873</v>
      </c>
      <c r="C270" s="859" t="s">
        <v>27874</v>
      </c>
      <c r="D270" s="847">
        <v>19</v>
      </c>
      <c r="E270" s="850">
        <v>1</v>
      </c>
      <c r="F270" s="861">
        <v>43897</v>
      </c>
      <c r="G270" s="847" t="s">
        <v>27239</v>
      </c>
      <c r="H270" s="862" t="s">
        <v>19809</v>
      </c>
      <c r="I270" s="849" t="s">
        <v>27495</v>
      </c>
      <c r="J270" s="863"/>
    </row>
    <row r="271" spans="1:10" ht="33">
      <c r="A271" s="857">
        <v>41</v>
      </c>
      <c r="B271" s="858" t="s">
        <v>27875</v>
      </c>
      <c r="C271" s="859" t="s">
        <v>27876</v>
      </c>
      <c r="D271" s="847">
        <v>15</v>
      </c>
      <c r="E271" s="850">
        <v>1</v>
      </c>
      <c r="F271" s="861">
        <v>43897</v>
      </c>
      <c r="G271" s="847" t="s">
        <v>26378</v>
      </c>
      <c r="H271" s="862" t="s">
        <v>19809</v>
      </c>
      <c r="I271" s="843" t="s">
        <v>27495</v>
      </c>
      <c r="J271" s="863"/>
    </row>
    <row r="272" spans="1:10" ht="16.5">
      <c r="A272" s="864">
        <v>42</v>
      </c>
      <c r="B272" s="867" t="s">
        <v>27877</v>
      </c>
      <c r="C272" s="868" t="s">
        <v>27878</v>
      </c>
      <c r="D272" s="860">
        <v>17</v>
      </c>
      <c r="E272" s="850">
        <v>17</v>
      </c>
      <c r="F272" s="869">
        <v>43897</v>
      </c>
      <c r="G272" s="860"/>
      <c r="H272" s="862" t="s">
        <v>19809</v>
      </c>
      <c r="I272" s="850"/>
      <c r="J272" s="863"/>
    </row>
    <row r="273" spans="1:10" ht="33">
      <c r="A273" s="857">
        <v>43</v>
      </c>
      <c r="B273" s="858" t="s">
        <v>27879</v>
      </c>
      <c r="C273" s="859" t="s">
        <v>27880</v>
      </c>
      <c r="D273" s="860">
        <v>4</v>
      </c>
      <c r="E273" s="850">
        <v>1</v>
      </c>
      <c r="F273" s="861">
        <v>43897</v>
      </c>
      <c r="G273" s="860"/>
      <c r="H273" s="862" t="s">
        <v>19809</v>
      </c>
      <c r="I273" s="843" t="s">
        <v>27495</v>
      </c>
      <c r="J273" s="863"/>
    </row>
    <row r="274" spans="1:10" ht="33">
      <c r="A274" s="857">
        <v>44</v>
      </c>
      <c r="B274" s="858" t="s">
        <v>27881</v>
      </c>
      <c r="C274" s="859" t="s">
        <v>27882</v>
      </c>
      <c r="D274" s="860">
        <v>5</v>
      </c>
      <c r="E274" s="850">
        <v>1</v>
      </c>
      <c r="F274" s="861">
        <v>43899</v>
      </c>
      <c r="G274" s="847" t="s">
        <v>26356</v>
      </c>
      <c r="H274" s="862" t="s">
        <v>19809</v>
      </c>
      <c r="I274" s="843" t="s">
        <v>27495</v>
      </c>
      <c r="J274" s="863"/>
    </row>
    <row r="275" spans="1:10" ht="33">
      <c r="A275" s="864">
        <v>45</v>
      </c>
      <c r="B275" s="858" t="s">
        <v>27883</v>
      </c>
      <c r="C275" s="859" t="s">
        <v>27884</v>
      </c>
      <c r="D275" s="860">
        <v>62</v>
      </c>
      <c r="E275" s="850">
        <v>2</v>
      </c>
      <c r="F275" s="861">
        <v>43902</v>
      </c>
      <c r="G275" s="847" t="s">
        <v>26966</v>
      </c>
      <c r="H275" s="862" t="s">
        <v>19809</v>
      </c>
      <c r="I275" s="843" t="s">
        <v>27495</v>
      </c>
      <c r="J275" s="863"/>
    </row>
    <row r="276" spans="1:10" ht="33">
      <c r="A276" s="857">
        <v>46</v>
      </c>
      <c r="B276" s="858" t="s">
        <v>27885</v>
      </c>
      <c r="C276" s="859" t="s">
        <v>27886</v>
      </c>
      <c r="D276" s="860">
        <v>3</v>
      </c>
      <c r="E276" s="850">
        <v>1</v>
      </c>
      <c r="F276" s="861">
        <v>43902</v>
      </c>
      <c r="G276" s="860" t="s">
        <v>29573</v>
      </c>
      <c r="H276" s="862" t="s">
        <v>19809</v>
      </c>
      <c r="I276" s="843" t="s">
        <v>27495</v>
      </c>
      <c r="J276" s="863"/>
    </row>
    <row r="277" spans="1:10" ht="33">
      <c r="A277" s="857">
        <v>47</v>
      </c>
      <c r="B277" s="858" t="s">
        <v>27887</v>
      </c>
      <c r="C277" s="859" t="s">
        <v>27888</v>
      </c>
      <c r="D277" s="860">
        <v>4</v>
      </c>
      <c r="E277" s="850">
        <v>1</v>
      </c>
      <c r="F277" s="861">
        <v>43902</v>
      </c>
      <c r="G277" s="860" t="s">
        <v>29573</v>
      </c>
      <c r="H277" s="862" t="s">
        <v>19809</v>
      </c>
      <c r="I277" s="843" t="s">
        <v>27495</v>
      </c>
      <c r="J277" s="863"/>
    </row>
    <row r="278" spans="1:10" ht="33">
      <c r="A278" s="864">
        <v>48</v>
      </c>
      <c r="B278" s="858" t="s">
        <v>27889</v>
      </c>
      <c r="C278" s="859" t="s">
        <v>27890</v>
      </c>
      <c r="D278" s="860">
        <v>11</v>
      </c>
      <c r="E278" s="850">
        <v>1</v>
      </c>
      <c r="F278" s="861">
        <v>43902</v>
      </c>
      <c r="G278" s="847" t="s">
        <v>26378</v>
      </c>
      <c r="H278" s="862" t="s">
        <v>19809</v>
      </c>
      <c r="I278" s="843" t="s">
        <v>27495</v>
      </c>
      <c r="J278" s="863"/>
    </row>
    <row r="279" spans="1:10" ht="33">
      <c r="A279" s="857">
        <v>49</v>
      </c>
      <c r="B279" s="858" t="s">
        <v>27891</v>
      </c>
      <c r="C279" s="859" t="s">
        <v>27892</v>
      </c>
      <c r="D279" s="860">
        <v>5</v>
      </c>
      <c r="E279" s="850">
        <v>1</v>
      </c>
      <c r="F279" s="861">
        <v>43906</v>
      </c>
      <c r="G279" s="847" t="s">
        <v>26378</v>
      </c>
      <c r="H279" s="862" t="s">
        <v>19809</v>
      </c>
      <c r="I279" s="843" t="s">
        <v>27495</v>
      </c>
      <c r="J279" s="863"/>
    </row>
    <row r="280" spans="1:10" ht="33">
      <c r="A280" s="857">
        <v>50</v>
      </c>
      <c r="B280" s="858" t="s">
        <v>27893</v>
      </c>
      <c r="C280" s="859" t="s">
        <v>27894</v>
      </c>
      <c r="D280" s="860">
        <v>2</v>
      </c>
      <c r="E280" s="850">
        <v>1</v>
      </c>
      <c r="F280" s="861">
        <v>43906</v>
      </c>
      <c r="G280" s="847" t="s">
        <v>26378</v>
      </c>
      <c r="H280" s="862" t="s">
        <v>19809</v>
      </c>
      <c r="I280" s="843" t="s">
        <v>27495</v>
      </c>
      <c r="J280" s="863"/>
    </row>
    <row r="281" spans="1:10" ht="33">
      <c r="A281" s="864">
        <v>51</v>
      </c>
      <c r="B281" s="858" t="s">
        <v>27895</v>
      </c>
      <c r="C281" s="859" t="s">
        <v>27896</v>
      </c>
      <c r="D281" s="860">
        <v>32</v>
      </c>
      <c r="E281" s="850">
        <v>1</v>
      </c>
      <c r="F281" s="861">
        <v>43909</v>
      </c>
      <c r="G281" s="847" t="s">
        <v>26378</v>
      </c>
      <c r="H281" s="862" t="s">
        <v>19809</v>
      </c>
      <c r="I281" s="843" t="s">
        <v>27495</v>
      </c>
      <c r="J281" s="863"/>
    </row>
    <row r="282" spans="1:10" ht="33">
      <c r="A282" s="857">
        <v>52</v>
      </c>
      <c r="B282" s="858" t="s">
        <v>27897</v>
      </c>
      <c r="C282" s="859" t="s">
        <v>27898</v>
      </c>
      <c r="D282" s="860">
        <v>5</v>
      </c>
      <c r="E282" s="850">
        <v>1</v>
      </c>
      <c r="F282" s="861">
        <v>43909</v>
      </c>
      <c r="G282" s="847" t="s">
        <v>26966</v>
      </c>
      <c r="H282" s="862" t="s">
        <v>19809</v>
      </c>
      <c r="I282" s="849" t="s">
        <v>27495</v>
      </c>
      <c r="J282" s="863"/>
    </row>
    <row r="283" spans="1:10" ht="33">
      <c r="A283" s="857">
        <v>53</v>
      </c>
      <c r="B283" s="858" t="s">
        <v>27899</v>
      </c>
      <c r="C283" s="859" t="s">
        <v>27900</v>
      </c>
      <c r="D283" s="860">
        <v>8</v>
      </c>
      <c r="E283" s="850">
        <v>1</v>
      </c>
      <c r="F283" s="861">
        <v>43909</v>
      </c>
      <c r="G283" s="847" t="s">
        <v>26966</v>
      </c>
      <c r="H283" s="862" t="s">
        <v>19809</v>
      </c>
      <c r="I283" s="849" t="s">
        <v>27495</v>
      </c>
      <c r="J283" s="863"/>
    </row>
    <row r="284" spans="1:10" ht="33">
      <c r="A284" s="864">
        <v>54</v>
      </c>
      <c r="B284" s="858" t="s">
        <v>27901</v>
      </c>
      <c r="C284" s="859" t="s">
        <v>27902</v>
      </c>
      <c r="D284" s="860">
        <v>4</v>
      </c>
      <c r="E284" s="850">
        <v>1</v>
      </c>
      <c r="F284" s="861">
        <v>43911</v>
      </c>
      <c r="G284" s="847" t="s">
        <v>26378</v>
      </c>
      <c r="H284" s="862" t="s">
        <v>19809</v>
      </c>
      <c r="I284" s="843" t="s">
        <v>27495</v>
      </c>
      <c r="J284" s="863"/>
    </row>
    <row r="285" spans="1:10" ht="33">
      <c r="A285" s="857">
        <v>55</v>
      </c>
      <c r="B285" s="858" t="s">
        <v>27903</v>
      </c>
      <c r="C285" s="859" t="s">
        <v>27904</v>
      </c>
      <c r="D285" s="860">
        <v>10</v>
      </c>
      <c r="E285" s="850">
        <v>1</v>
      </c>
      <c r="F285" s="861">
        <v>43911</v>
      </c>
      <c r="G285" s="847" t="s">
        <v>26378</v>
      </c>
      <c r="H285" s="862" t="s">
        <v>19809</v>
      </c>
      <c r="I285" s="849" t="s">
        <v>27495</v>
      </c>
      <c r="J285" s="863"/>
    </row>
    <row r="286" spans="1:10" ht="33">
      <c r="A286" s="857">
        <v>56</v>
      </c>
      <c r="B286" s="858" t="s">
        <v>33824</v>
      </c>
      <c r="C286" s="859" t="s">
        <v>33825</v>
      </c>
      <c r="D286" s="871">
        <v>2</v>
      </c>
      <c r="E286" s="846">
        <v>1</v>
      </c>
      <c r="F286" s="848" t="s">
        <v>30849</v>
      </c>
      <c r="G286" s="848" t="s">
        <v>14294</v>
      </c>
      <c r="H286" s="862" t="s">
        <v>19809</v>
      </c>
      <c r="I286" s="849" t="s">
        <v>27495</v>
      </c>
      <c r="J286" s="849"/>
    </row>
    <row r="287" spans="1:10" ht="16.5">
      <c r="A287" s="864">
        <v>57</v>
      </c>
      <c r="B287" s="858" t="s">
        <v>33826</v>
      </c>
      <c r="C287" s="859" t="s">
        <v>33827</v>
      </c>
      <c r="D287" s="871">
        <v>6</v>
      </c>
      <c r="E287" s="846">
        <v>1</v>
      </c>
      <c r="F287" s="848" t="s">
        <v>29051</v>
      </c>
      <c r="G287" s="848" t="s">
        <v>14294</v>
      </c>
      <c r="H287" s="862" t="s">
        <v>19809</v>
      </c>
      <c r="I287" s="849" t="s">
        <v>27495</v>
      </c>
      <c r="J287" s="849"/>
    </row>
    <row r="288" spans="1:10" ht="33">
      <c r="A288" s="857">
        <v>58</v>
      </c>
      <c r="B288" s="858" t="s">
        <v>33828</v>
      </c>
      <c r="C288" s="859" t="s">
        <v>33829</v>
      </c>
      <c r="D288" s="871">
        <v>2</v>
      </c>
      <c r="E288" s="846">
        <v>1</v>
      </c>
      <c r="F288" s="848" t="s">
        <v>30849</v>
      </c>
      <c r="G288" s="848" t="s">
        <v>29511</v>
      </c>
      <c r="H288" s="862" t="s">
        <v>19809</v>
      </c>
      <c r="I288" s="849" t="s">
        <v>27495</v>
      </c>
      <c r="J288" s="849"/>
    </row>
    <row r="289" spans="1:10" ht="33">
      <c r="A289" s="857">
        <v>59</v>
      </c>
      <c r="B289" s="858" t="s">
        <v>33830</v>
      </c>
      <c r="C289" s="859" t="s">
        <v>33831</v>
      </c>
      <c r="D289" s="871">
        <v>2</v>
      </c>
      <c r="E289" s="846">
        <v>1</v>
      </c>
      <c r="F289" s="848" t="s">
        <v>30849</v>
      </c>
      <c r="G289" s="848" t="s">
        <v>31034</v>
      </c>
      <c r="H289" s="862" t="s">
        <v>19809</v>
      </c>
      <c r="I289" s="849" t="s">
        <v>27495</v>
      </c>
      <c r="J289" s="849"/>
    </row>
    <row r="290" spans="1:10" ht="16.5">
      <c r="A290" s="864">
        <v>60</v>
      </c>
      <c r="B290" s="858" t="s">
        <v>33832</v>
      </c>
      <c r="C290" s="859" t="s">
        <v>33833</v>
      </c>
      <c r="D290" s="871">
        <v>15</v>
      </c>
      <c r="E290" s="846">
        <v>1</v>
      </c>
      <c r="F290" s="848" t="s">
        <v>33834</v>
      </c>
      <c r="G290" s="848" t="s">
        <v>31048</v>
      </c>
      <c r="H290" s="862" t="s">
        <v>19809</v>
      </c>
      <c r="I290" s="849" t="s">
        <v>27495</v>
      </c>
      <c r="J290" s="849"/>
    </row>
    <row r="291" spans="1:10" ht="16.5">
      <c r="A291" s="857">
        <v>61</v>
      </c>
      <c r="B291" s="858" t="s">
        <v>33835</v>
      </c>
      <c r="C291" s="859" t="s">
        <v>33836</v>
      </c>
      <c r="D291" s="871">
        <v>3</v>
      </c>
      <c r="E291" s="846">
        <v>1</v>
      </c>
      <c r="F291" s="848" t="s">
        <v>28473</v>
      </c>
      <c r="G291" s="848" t="s">
        <v>23967</v>
      </c>
      <c r="H291" s="862" t="s">
        <v>19809</v>
      </c>
      <c r="I291" s="849" t="s">
        <v>27495</v>
      </c>
      <c r="J291" s="849"/>
    </row>
    <row r="292" spans="1:10" ht="33">
      <c r="A292" s="857">
        <v>62</v>
      </c>
      <c r="B292" s="858" t="s">
        <v>33837</v>
      </c>
      <c r="C292" s="859" t="s">
        <v>33838</v>
      </c>
      <c r="D292" s="871">
        <v>13</v>
      </c>
      <c r="E292" s="846">
        <v>1</v>
      </c>
      <c r="F292" s="848" t="s">
        <v>33282</v>
      </c>
      <c r="G292" s="848" t="s">
        <v>30917</v>
      </c>
      <c r="H292" s="862" t="s">
        <v>19809</v>
      </c>
      <c r="I292" s="849" t="s">
        <v>27495</v>
      </c>
      <c r="J292" s="849"/>
    </row>
    <row r="293" spans="1:10" ht="16.5">
      <c r="A293" s="864">
        <v>63</v>
      </c>
      <c r="B293" s="858" t="s">
        <v>33839</v>
      </c>
      <c r="C293" s="859" t="s">
        <v>33840</v>
      </c>
      <c r="D293" s="871">
        <v>19</v>
      </c>
      <c r="E293" s="846">
        <v>1</v>
      </c>
      <c r="F293" s="848" t="s">
        <v>26528</v>
      </c>
      <c r="G293" s="848" t="s">
        <v>32124</v>
      </c>
      <c r="H293" s="862" t="s">
        <v>19809</v>
      </c>
      <c r="I293" s="849" t="s">
        <v>27495</v>
      </c>
      <c r="J293" s="849"/>
    </row>
    <row r="294" spans="1:10" ht="33">
      <c r="A294" s="857">
        <v>64</v>
      </c>
      <c r="B294" s="858" t="s">
        <v>33841</v>
      </c>
      <c r="C294" s="859" t="s">
        <v>33842</v>
      </c>
      <c r="D294" s="871">
        <v>14</v>
      </c>
      <c r="E294" s="846">
        <v>1</v>
      </c>
      <c r="F294" s="848" t="s">
        <v>33282</v>
      </c>
      <c r="G294" s="848" t="s">
        <v>29075</v>
      </c>
      <c r="H294" s="862" t="s">
        <v>19809</v>
      </c>
      <c r="I294" s="849" t="s">
        <v>27495</v>
      </c>
      <c r="J294" s="849"/>
    </row>
    <row r="295" spans="1:10" ht="33">
      <c r="A295" s="857">
        <v>65</v>
      </c>
      <c r="B295" s="858" t="s">
        <v>33843</v>
      </c>
      <c r="C295" s="859" t="s">
        <v>27868</v>
      </c>
      <c r="D295" s="871">
        <v>1</v>
      </c>
      <c r="E295" s="846">
        <v>1</v>
      </c>
      <c r="F295" s="848" t="s">
        <v>26528</v>
      </c>
      <c r="G295" s="848" t="s">
        <v>30917</v>
      </c>
      <c r="H295" s="862" t="s">
        <v>19809</v>
      </c>
      <c r="I295" s="849" t="s">
        <v>27495</v>
      </c>
      <c r="J295" s="849"/>
    </row>
    <row r="296" spans="1:10" ht="33">
      <c r="A296" s="864">
        <v>66</v>
      </c>
      <c r="B296" s="858" t="s">
        <v>33844</v>
      </c>
      <c r="C296" s="859" t="s">
        <v>33845</v>
      </c>
      <c r="D296" s="871">
        <v>6</v>
      </c>
      <c r="E296" s="846">
        <v>1</v>
      </c>
      <c r="F296" s="848" t="s">
        <v>26528</v>
      </c>
      <c r="G296" s="848"/>
      <c r="H296" s="862" t="s">
        <v>19809</v>
      </c>
      <c r="I296" s="849" t="s">
        <v>33846</v>
      </c>
      <c r="J296" s="849"/>
    </row>
    <row r="297" spans="1:10" ht="33">
      <c r="A297" s="857">
        <v>67</v>
      </c>
      <c r="B297" s="858" t="s">
        <v>33847</v>
      </c>
      <c r="C297" s="859" t="s">
        <v>33848</v>
      </c>
      <c r="D297" s="871">
        <v>6</v>
      </c>
      <c r="E297" s="846">
        <v>1</v>
      </c>
      <c r="F297" s="848" t="s">
        <v>26528</v>
      </c>
      <c r="G297" s="848" t="s">
        <v>30917</v>
      </c>
      <c r="H297" s="862" t="s">
        <v>19809</v>
      </c>
      <c r="I297" s="849" t="s">
        <v>27495</v>
      </c>
      <c r="J297" s="849"/>
    </row>
    <row r="298" spans="1:10" ht="16.5">
      <c r="A298" s="857">
        <v>68</v>
      </c>
      <c r="B298" s="858" t="s">
        <v>33849</v>
      </c>
      <c r="C298" s="859" t="s">
        <v>33850</v>
      </c>
      <c r="D298" s="871">
        <v>5</v>
      </c>
      <c r="E298" s="846">
        <v>1</v>
      </c>
      <c r="F298" s="848" t="s">
        <v>30428</v>
      </c>
      <c r="G298" s="848" t="s">
        <v>31333</v>
      </c>
      <c r="H298" s="862" t="s">
        <v>19809</v>
      </c>
      <c r="I298" s="849" t="s">
        <v>27495</v>
      </c>
      <c r="J298" s="849"/>
    </row>
    <row r="299" spans="1:10" ht="33">
      <c r="A299" s="864">
        <v>69</v>
      </c>
      <c r="B299" s="858" t="s">
        <v>33851</v>
      </c>
      <c r="C299" s="859" t="s">
        <v>33852</v>
      </c>
      <c r="D299" s="871">
        <v>2</v>
      </c>
      <c r="E299" s="846">
        <v>1</v>
      </c>
      <c r="F299" s="848" t="s">
        <v>30870</v>
      </c>
      <c r="G299" s="848" t="s">
        <v>33853</v>
      </c>
      <c r="H299" s="862" t="s">
        <v>19809</v>
      </c>
      <c r="I299" s="849" t="s">
        <v>27495</v>
      </c>
      <c r="J299" s="849"/>
    </row>
    <row r="300" spans="1:10" ht="33">
      <c r="A300" s="857">
        <v>70</v>
      </c>
      <c r="B300" s="858" t="s">
        <v>33854</v>
      </c>
      <c r="C300" s="859" t="s">
        <v>33855</v>
      </c>
      <c r="D300" s="871">
        <v>1</v>
      </c>
      <c r="E300" s="846">
        <v>1</v>
      </c>
      <c r="F300" s="848" t="s">
        <v>27134</v>
      </c>
      <c r="G300" s="848" t="s">
        <v>31054</v>
      </c>
      <c r="H300" s="862" t="s">
        <v>19809</v>
      </c>
      <c r="I300" s="849" t="s">
        <v>27495</v>
      </c>
      <c r="J300" s="849"/>
    </row>
    <row r="301" spans="1:10" ht="33">
      <c r="A301" s="857">
        <v>71</v>
      </c>
      <c r="B301" s="858" t="s">
        <v>33856</v>
      </c>
      <c r="C301" s="859" t="s">
        <v>33857</v>
      </c>
      <c r="D301" s="871">
        <v>3</v>
      </c>
      <c r="E301" s="846">
        <v>1</v>
      </c>
      <c r="F301" s="848" t="s">
        <v>14294</v>
      </c>
      <c r="G301" s="848" t="s">
        <v>29075</v>
      </c>
      <c r="H301" s="862" t="s">
        <v>19809</v>
      </c>
      <c r="I301" s="849" t="s">
        <v>27495</v>
      </c>
      <c r="J301" s="849"/>
    </row>
    <row r="302" spans="1:10" ht="33">
      <c r="A302" s="864">
        <v>72</v>
      </c>
      <c r="B302" s="858" t="s">
        <v>33858</v>
      </c>
      <c r="C302" s="859" t="s">
        <v>33859</v>
      </c>
      <c r="D302" s="871">
        <v>8</v>
      </c>
      <c r="E302" s="846">
        <v>1</v>
      </c>
      <c r="F302" s="848" t="s">
        <v>30885</v>
      </c>
      <c r="G302" s="848" t="s">
        <v>31054</v>
      </c>
      <c r="H302" s="862" t="s">
        <v>19809</v>
      </c>
      <c r="I302" s="849" t="s">
        <v>27495</v>
      </c>
      <c r="J302" s="849"/>
    </row>
    <row r="303" spans="1:10" ht="33">
      <c r="A303" s="857">
        <v>73</v>
      </c>
      <c r="B303" s="858" t="s">
        <v>33860</v>
      </c>
      <c r="C303" s="859" t="s">
        <v>33861</v>
      </c>
      <c r="D303" s="871">
        <v>1</v>
      </c>
      <c r="E303" s="846">
        <v>1</v>
      </c>
      <c r="F303" s="848" t="s">
        <v>30885</v>
      </c>
      <c r="G303" s="848" t="s">
        <v>23967</v>
      </c>
      <c r="H303" s="862" t="s">
        <v>19809</v>
      </c>
      <c r="I303" s="849" t="s">
        <v>27495</v>
      </c>
      <c r="J303" s="849"/>
    </row>
    <row r="304" spans="1:10" ht="33">
      <c r="A304" s="857">
        <v>74</v>
      </c>
      <c r="B304" s="858" t="s">
        <v>33862</v>
      </c>
      <c r="C304" s="859" t="s">
        <v>33863</v>
      </c>
      <c r="D304" s="871">
        <v>3</v>
      </c>
      <c r="E304" s="846">
        <v>1</v>
      </c>
      <c r="F304" s="848" t="s">
        <v>30957</v>
      </c>
      <c r="G304" s="848" t="s">
        <v>29127</v>
      </c>
      <c r="H304" s="862" t="s">
        <v>19809</v>
      </c>
      <c r="I304" s="849" t="s">
        <v>27495</v>
      </c>
      <c r="J304" s="849"/>
    </row>
    <row r="305" spans="1:10" ht="33">
      <c r="A305" s="864">
        <v>75</v>
      </c>
      <c r="B305" s="858" t="s">
        <v>33864</v>
      </c>
      <c r="C305" s="859" t="s">
        <v>33865</v>
      </c>
      <c r="D305" s="871">
        <v>1</v>
      </c>
      <c r="E305" s="846">
        <v>1</v>
      </c>
      <c r="F305" s="848" t="s">
        <v>30885</v>
      </c>
      <c r="G305" s="848" t="s">
        <v>31048</v>
      </c>
      <c r="H305" s="862" t="s">
        <v>19809</v>
      </c>
      <c r="I305" s="849" t="s">
        <v>27495</v>
      </c>
      <c r="J305" s="849"/>
    </row>
    <row r="306" spans="1:10" ht="16.5">
      <c r="A306" s="857">
        <v>76</v>
      </c>
      <c r="B306" s="858" t="s">
        <v>33866</v>
      </c>
      <c r="C306" s="859" t="s">
        <v>33867</v>
      </c>
      <c r="D306" s="871">
        <v>1</v>
      </c>
      <c r="E306" s="846">
        <v>1</v>
      </c>
      <c r="F306" s="848" t="s">
        <v>30943</v>
      </c>
      <c r="G306" s="848" t="s">
        <v>31150</v>
      </c>
      <c r="H306" s="862" t="s">
        <v>19809</v>
      </c>
      <c r="I306" s="849" t="s">
        <v>27495</v>
      </c>
      <c r="J306" s="849"/>
    </row>
    <row r="307" spans="1:10" ht="33">
      <c r="A307" s="857">
        <v>77</v>
      </c>
      <c r="B307" s="858" t="s">
        <v>33868</v>
      </c>
      <c r="C307" s="859" t="s">
        <v>33869</v>
      </c>
      <c r="D307" s="871">
        <v>1</v>
      </c>
      <c r="E307" s="846">
        <v>1</v>
      </c>
      <c r="F307" s="848" t="s">
        <v>30878</v>
      </c>
      <c r="G307" s="848" t="s">
        <v>30952</v>
      </c>
      <c r="H307" s="862" t="s">
        <v>19809</v>
      </c>
      <c r="I307" s="849" t="s">
        <v>27495</v>
      </c>
      <c r="J307" s="849"/>
    </row>
    <row r="308" spans="1:10" ht="33">
      <c r="A308" s="864">
        <v>78</v>
      </c>
      <c r="B308" s="858" t="s">
        <v>33870</v>
      </c>
      <c r="C308" s="859" t="s">
        <v>27690</v>
      </c>
      <c r="D308" s="871">
        <v>80</v>
      </c>
      <c r="E308" s="846">
        <v>1</v>
      </c>
      <c r="F308" s="848" t="s">
        <v>30931</v>
      </c>
      <c r="G308" s="848" t="s">
        <v>32053</v>
      </c>
      <c r="H308" s="862" t="s">
        <v>19809</v>
      </c>
      <c r="I308" s="849" t="s">
        <v>27495</v>
      </c>
      <c r="J308" s="849"/>
    </row>
    <row r="309" spans="1:10" ht="33">
      <c r="A309" s="857">
        <v>79</v>
      </c>
      <c r="B309" s="858" t="s">
        <v>33871</v>
      </c>
      <c r="C309" s="859" t="s">
        <v>33872</v>
      </c>
      <c r="D309" s="871">
        <v>2</v>
      </c>
      <c r="E309" s="846">
        <v>1</v>
      </c>
      <c r="F309" s="848" t="s">
        <v>32124</v>
      </c>
      <c r="G309" s="848" t="s">
        <v>23967</v>
      </c>
      <c r="H309" s="862" t="s">
        <v>19809</v>
      </c>
      <c r="I309" s="849" t="s">
        <v>27495</v>
      </c>
      <c r="J309" s="849"/>
    </row>
    <row r="310" spans="1:10" ht="33">
      <c r="A310" s="857">
        <v>80</v>
      </c>
      <c r="B310" s="858" t="s">
        <v>33873</v>
      </c>
      <c r="C310" s="859" t="s">
        <v>33874</v>
      </c>
      <c r="D310" s="871">
        <v>4</v>
      </c>
      <c r="E310" s="846">
        <v>1</v>
      </c>
      <c r="F310" s="848" t="s">
        <v>32124</v>
      </c>
      <c r="G310" s="848" t="s">
        <v>23967</v>
      </c>
      <c r="H310" s="862" t="s">
        <v>19809</v>
      </c>
      <c r="I310" s="849" t="s">
        <v>27495</v>
      </c>
      <c r="J310" s="849"/>
    </row>
    <row r="311" spans="1:10" ht="33">
      <c r="A311" s="864">
        <v>81</v>
      </c>
      <c r="B311" s="858" t="s">
        <v>33875</v>
      </c>
      <c r="C311" s="859" t="s">
        <v>33876</v>
      </c>
      <c r="D311" s="871">
        <v>7</v>
      </c>
      <c r="E311" s="846">
        <v>1</v>
      </c>
      <c r="F311" s="848" t="s">
        <v>30931</v>
      </c>
      <c r="G311" s="848" t="s">
        <v>23967</v>
      </c>
      <c r="H311" s="862" t="s">
        <v>19809</v>
      </c>
      <c r="I311" s="849" t="s">
        <v>27495</v>
      </c>
      <c r="J311" s="849"/>
    </row>
    <row r="312" spans="1:10" ht="33">
      <c r="A312" s="857">
        <v>82</v>
      </c>
      <c r="B312" s="858" t="s">
        <v>33877</v>
      </c>
      <c r="C312" s="859" t="s">
        <v>33878</v>
      </c>
      <c r="D312" s="871">
        <v>4</v>
      </c>
      <c r="E312" s="846">
        <v>1</v>
      </c>
      <c r="F312" s="848" t="s">
        <v>30931</v>
      </c>
      <c r="G312" s="848" t="s">
        <v>23967</v>
      </c>
      <c r="H312" s="862" t="s">
        <v>19809</v>
      </c>
      <c r="I312" s="849" t="s">
        <v>27495</v>
      </c>
      <c r="J312" s="849"/>
    </row>
    <row r="313" spans="1:10" ht="16.5">
      <c r="A313" s="857">
        <v>83</v>
      </c>
      <c r="B313" s="858" t="s">
        <v>33879</v>
      </c>
      <c r="C313" s="859" t="s">
        <v>33880</v>
      </c>
      <c r="D313" s="871">
        <v>18</v>
      </c>
      <c r="E313" s="846">
        <v>1</v>
      </c>
      <c r="F313" s="848" t="s">
        <v>30987</v>
      </c>
      <c r="G313" s="848" t="s">
        <v>31054</v>
      </c>
      <c r="H313" s="862" t="s">
        <v>19809</v>
      </c>
      <c r="I313" s="849" t="s">
        <v>27495</v>
      </c>
      <c r="J313" s="849"/>
    </row>
    <row r="314" spans="1:10" ht="33">
      <c r="A314" s="864">
        <v>84</v>
      </c>
      <c r="B314" s="858" t="s">
        <v>33881</v>
      </c>
      <c r="C314" s="859" t="s">
        <v>33882</v>
      </c>
      <c r="D314" s="871">
        <v>17</v>
      </c>
      <c r="E314" s="846">
        <v>1</v>
      </c>
      <c r="F314" s="848" t="s">
        <v>30987</v>
      </c>
      <c r="G314" s="848" t="s">
        <v>31054</v>
      </c>
      <c r="H314" s="862" t="s">
        <v>19809</v>
      </c>
      <c r="I314" s="849" t="s">
        <v>27495</v>
      </c>
      <c r="J314" s="849"/>
    </row>
    <row r="315" spans="1:10" ht="33">
      <c r="A315" s="857">
        <v>85</v>
      </c>
      <c r="B315" s="858" t="s">
        <v>33883</v>
      </c>
      <c r="C315" s="859" t="s">
        <v>27737</v>
      </c>
      <c r="D315" s="871">
        <v>8</v>
      </c>
      <c r="E315" s="846">
        <v>1</v>
      </c>
      <c r="F315" s="848" t="s">
        <v>30992</v>
      </c>
      <c r="G315" s="848" t="s">
        <v>31054</v>
      </c>
      <c r="H315" s="862" t="s">
        <v>19809</v>
      </c>
      <c r="I315" s="849" t="s">
        <v>27495</v>
      </c>
      <c r="J315" s="849"/>
    </row>
    <row r="316" spans="1:10" ht="33">
      <c r="A316" s="857">
        <v>86</v>
      </c>
      <c r="B316" s="858" t="s">
        <v>33884</v>
      </c>
      <c r="C316" s="859" t="s">
        <v>33885</v>
      </c>
      <c r="D316" s="871">
        <v>11</v>
      </c>
      <c r="E316" s="846">
        <v>1</v>
      </c>
      <c r="F316" s="848" t="s">
        <v>30992</v>
      </c>
      <c r="G316" s="848" t="s">
        <v>31054</v>
      </c>
      <c r="H316" s="862" t="s">
        <v>19809</v>
      </c>
      <c r="I316" s="849" t="s">
        <v>27495</v>
      </c>
      <c r="J316" s="849"/>
    </row>
    <row r="317" spans="1:10" ht="33">
      <c r="A317" s="864">
        <v>87</v>
      </c>
      <c r="B317" s="858" t="s">
        <v>33886</v>
      </c>
      <c r="C317" s="859" t="s">
        <v>33887</v>
      </c>
      <c r="D317" s="871">
        <v>1</v>
      </c>
      <c r="E317" s="846">
        <v>1</v>
      </c>
      <c r="F317" s="848" t="s">
        <v>30992</v>
      </c>
      <c r="G317" s="848" t="s">
        <v>31054</v>
      </c>
      <c r="H317" s="862" t="s">
        <v>19809</v>
      </c>
      <c r="I317" s="849" t="s">
        <v>27495</v>
      </c>
      <c r="J317" s="849"/>
    </row>
    <row r="318" spans="1:10" ht="16.5">
      <c r="A318" s="857">
        <v>88</v>
      </c>
      <c r="B318" s="858" t="s">
        <v>33888</v>
      </c>
      <c r="C318" s="859" t="s">
        <v>33889</v>
      </c>
      <c r="D318" s="871">
        <v>3</v>
      </c>
      <c r="E318" s="846">
        <v>1</v>
      </c>
      <c r="F318" s="848" t="s">
        <v>30992</v>
      </c>
      <c r="G318" s="848" t="s">
        <v>31055</v>
      </c>
      <c r="H318" s="862" t="s">
        <v>19809</v>
      </c>
      <c r="I318" s="849" t="s">
        <v>27495</v>
      </c>
      <c r="J318" s="849"/>
    </row>
    <row r="319" spans="1:10" ht="33">
      <c r="A319" s="857">
        <v>89</v>
      </c>
      <c r="B319" s="858" t="s">
        <v>33890</v>
      </c>
      <c r="C319" s="859" t="s">
        <v>33891</v>
      </c>
      <c r="D319" s="871">
        <v>5</v>
      </c>
      <c r="E319" s="846">
        <v>1</v>
      </c>
      <c r="F319" s="848" t="s">
        <v>23967</v>
      </c>
      <c r="G319" s="848" t="s">
        <v>31048</v>
      </c>
      <c r="H319" s="862" t="s">
        <v>19809</v>
      </c>
      <c r="I319" s="849" t="s">
        <v>27495</v>
      </c>
      <c r="J319" s="849"/>
    </row>
    <row r="320" spans="1:10" ht="33">
      <c r="A320" s="864">
        <v>90</v>
      </c>
      <c r="B320" s="858" t="s">
        <v>33892</v>
      </c>
      <c r="C320" s="859" t="s">
        <v>33893</v>
      </c>
      <c r="D320" s="871">
        <v>7</v>
      </c>
      <c r="E320" s="846">
        <v>1</v>
      </c>
      <c r="F320" s="848" t="s">
        <v>23967</v>
      </c>
      <c r="G320" s="848" t="s">
        <v>31054</v>
      </c>
      <c r="H320" s="862" t="s">
        <v>19809</v>
      </c>
      <c r="I320" s="849" t="s">
        <v>27495</v>
      </c>
      <c r="J320" s="849"/>
    </row>
    <row r="321" spans="1:10" ht="33">
      <c r="A321" s="857">
        <v>92</v>
      </c>
      <c r="B321" s="858" t="s">
        <v>33894</v>
      </c>
      <c r="C321" s="859" t="s">
        <v>33895</v>
      </c>
      <c r="D321" s="871">
        <v>4</v>
      </c>
      <c r="E321" s="846">
        <v>1</v>
      </c>
      <c r="F321" s="848" t="s">
        <v>30996</v>
      </c>
      <c r="G321" s="848" t="s">
        <v>31048</v>
      </c>
      <c r="H321" s="862" t="s">
        <v>19809</v>
      </c>
      <c r="I321" s="849" t="s">
        <v>27495</v>
      </c>
      <c r="J321" s="849"/>
    </row>
    <row r="322" spans="1:10" ht="33">
      <c r="A322" s="864">
        <v>93</v>
      </c>
      <c r="B322" s="858" t="s">
        <v>33896</v>
      </c>
      <c r="C322" s="859" t="s">
        <v>33897</v>
      </c>
      <c r="D322" s="871">
        <v>4</v>
      </c>
      <c r="E322" s="846">
        <v>1</v>
      </c>
      <c r="F322" s="848"/>
      <c r="G322" s="848"/>
      <c r="H322" s="862" t="s">
        <v>19809</v>
      </c>
      <c r="I322" s="849"/>
      <c r="J322" s="849"/>
    </row>
    <row r="323" spans="1:10" ht="33">
      <c r="A323" s="857">
        <v>94</v>
      </c>
      <c r="B323" s="858" t="s">
        <v>33898</v>
      </c>
      <c r="C323" s="859" t="s">
        <v>33899</v>
      </c>
      <c r="D323" s="871">
        <v>14</v>
      </c>
      <c r="E323" s="846">
        <v>1</v>
      </c>
      <c r="F323" s="848" t="s">
        <v>29553</v>
      </c>
      <c r="G323" s="848" t="s">
        <v>31158</v>
      </c>
      <c r="H323" s="862" t="s">
        <v>19809</v>
      </c>
      <c r="I323" s="849" t="s">
        <v>27495</v>
      </c>
      <c r="J323" s="849"/>
    </row>
    <row r="324" spans="1:10" ht="33">
      <c r="A324" s="857">
        <v>95</v>
      </c>
      <c r="B324" s="858" t="s">
        <v>33900</v>
      </c>
      <c r="C324" s="859" t="s">
        <v>33901</v>
      </c>
      <c r="D324" s="871">
        <v>4</v>
      </c>
      <c r="E324" s="846">
        <v>1</v>
      </c>
      <c r="F324" s="848" t="s">
        <v>29075</v>
      </c>
      <c r="G324" s="848" t="s">
        <v>30451</v>
      </c>
      <c r="H324" s="862" t="s">
        <v>19809</v>
      </c>
      <c r="I324" s="849" t="s">
        <v>27495</v>
      </c>
      <c r="J324" s="849"/>
    </row>
    <row r="325" spans="1:10" ht="33">
      <c r="A325" s="864">
        <v>96</v>
      </c>
      <c r="B325" s="858" t="s">
        <v>33902</v>
      </c>
      <c r="C325" s="859" t="s">
        <v>33903</v>
      </c>
      <c r="D325" s="871">
        <v>9</v>
      </c>
      <c r="E325" s="846">
        <v>2</v>
      </c>
      <c r="F325" s="848" t="s">
        <v>31048</v>
      </c>
      <c r="G325" s="848" t="s">
        <v>30479</v>
      </c>
      <c r="H325" s="862" t="s">
        <v>19809</v>
      </c>
      <c r="I325" s="849" t="s">
        <v>27495</v>
      </c>
      <c r="J325" s="849"/>
    </row>
    <row r="326" spans="1:10" ht="33">
      <c r="A326" s="857">
        <v>97</v>
      </c>
      <c r="B326" s="858" t="s">
        <v>33904</v>
      </c>
      <c r="C326" s="859" t="s">
        <v>33905</v>
      </c>
      <c r="D326" s="871">
        <v>4</v>
      </c>
      <c r="E326" s="846">
        <v>1</v>
      </c>
      <c r="F326" s="848" t="s">
        <v>29075</v>
      </c>
      <c r="G326" s="848" t="s">
        <v>31158</v>
      </c>
      <c r="H326" s="862" t="s">
        <v>19809</v>
      </c>
      <c r="I326" s="849" t="s">
        <v>27495</v>
      </c>
      <c r="J326" s="849"/>
    </row>
    <row r="327" spans="1:10" ht="33">
      <c r="A327" s="857">
        <v>98</v>
      </c>
      <c r="B327" s="858" t="s">
        <v>33906</v>
      </c>
      <c r="C327" s="859" t="s">
        <v>27904</v>
      </c>
      <c r="D327" s="871">
        <v>1</v>
      </c>
      <c r="E327" s="846">
        <v>1</v>
      </c>
      <c r="F327" s="848" t="s">
        <v>31048</v>
      </c>
      <c r="G327" s="848" t="s">
        <v>30451</v>
      </c>
      <c r="H327" s="862" t="s">
        <v>19809</v>
      </c>
      <c r="I327" s="849" t="s">
        <v>27495</v>
      </c>
      <c r="J327" s="849"/>
    </row>
    <row r="328" spans="1:10" ht="33">
      <c r="A328" s="864">
        <v>99</v>
      </c>
      <c r="B328" s="858" t="s">
        <v>33907</v>
      </c>
      <c r="C328" s="859" t="s">
        <v>33908</v>
      </c>
      <c r="D328" s="871">
        <v>1</v>
      </c>
      <c r="E328" s="846">
        <v>1</v>
      </c>
      <c r="F328" s="848" t="s">
        <v>31048</v>
      </c>
      <c r="G328" s="848" t="s">
        <v>31258</v>
      </c>
      <c r="H328" s="862" t="s">
        <v>19809</v>
      </c>
      <c r="I328" s="849" t="s">
        <v>27495</v>
      </c>
      <c r="J328" s="849"/>
    </row>
    <row r="329" spans="1:10" ht="33">
      <c r="A329" s="857">
        <v>100</v>
      </c>
      <c r="B329" s="858" t="s">
        <v>33909</v>
      </c>
      <c r="C329" s="859" t="s">
        <v>33910</v>
      </c>
      <c r="D329" s="871">
        <v>2</v>
      </c>
      <c r="E329" s="846">
        <v>1</v>
      </c>
      <c r="F329" s="848" t="s">
        <v>30451</v>
      </c>
      <c r="G329" s="848" t="s">
        <v>31333</v>
      </c>
      <c r="H329" s="862" t="s">
        <v>19809</v>
      </c>
      <c r="I329" s="849" t="s">
        <v>27495</v>
      </c>
      <c r="J329" s="849"/>
    </row>
    <row r="330" spans="1:10" ht="33">
      <c r="A330" s="857">
        <v>101</v>
      </c>
      <c r="B330" s="858" t="s">
        <v>33911</v>
      </c>
      <c r="C330" s="859" t="s">
        <v>33912</v>
      </c>
      <c r="D330" s="871">
        <v>11</v>
      </c>
      <c r="E330" s="846">
        <v>1</v>
      </c>
      <c r="F330" s="848" t="s">
        <v>30451</v>
      </c>
      <c r="G330" s="848" t="s">
        <v>33099</v>
      </c>
      <c r="H330" s="862" t="s">
        <v>19809</v>
      </c>
      <c r="I330" s="849" t="s">
        <v>27495</v>
      </c>
      <c r="J330" s="849"/>
    </row>
    <row r="331" spans="1:10" ht="33">
      <c r="A331" s="864">
        <v>102</v>
      </c>
      <c r="B331" s="858" t="s">
        <v>33913</v>
      </c>
      <c r="C331" s="859" t="s">
        <v>33914</v>
      </c>
      <c r="D331" s="871">
        <v>1</v>
      </c>
      <c r="E331" s="846">
        <v>1</v>
      </c>
      <c r="F331" s="848" t="s">
        <v>30451</v>
      </c>
      <c r="G331" s="848" t="s">
        <v>33099</v>
      </c>
      <c r="H331" s="862" t="s">
        <v>19809</v>
      </c>
      <c r="I331" s="849" t="s">
        <v>27495</v>
      </c>
      <c r="J331" s="849"/>
    </row>
    <row r="332" spans="1:10" ht="33">
      <c r="A332" s="857">
        <v>103</v>
      </c>
      <c r="B332" s="858" t="s">
        <v>33915</v>
      </c>
      <c r="C332" s="859" t="s">
        <v>33916</v>
      </c>
      <c r="D332" s="871">
        <v>1</v>
      </c>
      <c r="E332" s="846">
        <v>1</v>
      </c>
      <c r="F332" s="848" t="s">
        <v>31071</v>
      </c>
      <c r="G332" s="848" t="s">
        <v>33917</v>
      </c>
      <c r="H332" s="862" t="s">
        <v>19809</v>
      </c>
      <c r="I332" s="849" t="s">
        <v>27495</v>
      </c>
      <c r="J332" s="849"/>
    </row>
    <row r="333" spans="1:10" ht="33">
      <c r="A333" s="857">
        <v>104</v>
      </c>
      <c r="B333" s="858" t="s">
        <v>33918</v>
      </c>
      <c r="C333" s="859" t="s">
        <v>33919</v>
      </c>
      <c r="D333" s="871">
        <v>26</v>
      </c>
      <c r="E333" s="846">
        <v>1</v>
      </c>
      <c r="F333" s="848" t="s">
        <v>31071</v>
      </c>
      <c r="G333" s="848" t="s">
        <v>33917</v>
      </c>
      <c r="H333" s="862" t="s">
        <v>19809</v>
      </c>
      <c r="I333" s="849" t="s">
        <v>27495</v>
      </c>
      <c r="J333" s="849"/>
    </row>
    <row r="334" spans="1:10" ht="33">
      <c r="A334" s="864">
        <v>105</v>
      </c>
      <c r="B334" s="858" t="s">
        <v>33920</v>
      </c>
      <c r="C334" s="859" t="s">
        <v>33921</v>
      </c>
      <c r="D334" s="871">
        <v>2</v>
      </c>
      <c r="E334" s="846">
        <v>1</v>
      </c>
      <c r="F334" s="848" t="s">
        <v>31071</v>
      </c>
      <c r="G334" s="848" t="s">
        <v>33917</v>
      </c>
      <c r="H334" s="862" t="s">
        <v>19809</v>
      </c>
      <c r="I334" s="849" t="s">
        <v>27495</v>
      </c>
      <c r="J334" s="849"/>
    </row>
    <row r="335" spans="1:10" ht="33">
      <c r="A335" s="857">
        <v>106</v>
      </c>
      <c r="B335" s="858" t="s">
        <v>33922</v>
      </c>
      <c r="C335" s="859" t="s">
        <v>33923</v>
      </c>
      <c r="D335" s="871">
        <v>2</v>
      </c>
      <c r="E335" s="846">
        <v>1</v>
      </c>
      <c r="F335" s="848" t="s">
        <v>31071</v>
      </c>
      <c r="G335" s="848" t="s">
        <v>33917</v>
      </c>
      <c r="H335" s="862" t="s">
        <v>19809</v>
      </c>
      <c r="I335" s="849" t="s">
        <v>27495</v>
      </c>
      <c r="J335" s="849"/>
    </row>
    <row r="336" spans="1:10" ht="33">
      <c r="A336" s="857">
        <v>107</v>
      </c>
      <c r="B336" s="858" t="s">
        <v>33924</v>
      </c>
      <c r="C336" s="859" t="s">
        <v>33925</v>
      </c>
      <c r="D336" s="871">
        <v>2</v>
      </c>
      <c r="E336" s="846">
        <v>1</v>
      </c>
      <c r="F336" s="848" t="s">
        <v>31071</v>
      </c>
      <c r="G336" s="848" t="s">
        <v>33917</v>
      </c>
      <c r="H336" s="862" t="s">
        <v>19809</v>
      </c>
      <c r="I336" s="849" t="s">
        <v>27495</v>
      </c>
      <c r="J336" s="849"/>
    </row>
    <row r="337" spans="1:10" ht="33">
      <c r="A337" s="864">
        <v>108</v>
      </c>
      <c r="B337" s="858" t="s">
        <v>33926</v>
      </c>
      <c r="C337" s="859" t="s">
        <v>33927</v>
      </c>
      <c r="D337" s="871">
        <v>6</v>
      </c>
      <c r="E337" s="846">
        <v>1</v>
      </c>
      <c r="F337" s="848" t="s">
        <v>30467</v>
      </c>
      <c r="G337" s="848" t="s">
        <v>33917</v>
      </c>
      <c r="H337" s="862" t="s">
        <v>19809</v>
      </c>
      <c r="I337" s="849" t="s">
        <v>27495</v>
      </c>
      <c r="J337" s="849"/>
    </row>
    <row r="338" spans="1:10" ht="33">
      <c r="A338" s="857">
        <v>109</v>
      </c>
      <c r="B338" s="858" t="s">
        <v>33928</v>
      </c>
      <c r="C338" s="859" t="s">
        <v>27727</v>
      </c>
      <c r="D338" s="871">
        <v>11</v>
      </c>
      <c r="E338" s="846">
        <v>1</v>
      </c>
      <c r="F338" s="848" t="s">
        <v>30467</v>
      </c>
      <c r="G338" s="848" t="s">
        <v>33917</v>
      </c>
      <c r="H338" s="862" t="s">
        <v>19809</v>
      </c>
      <c r="I338" s="849" t="s">
        <v>27495</v>
      </c>
      <c r="J338" s="849"/>
    </row>
    <row r="339" spans="1:10" ht="33">
      <c r="A339" s="857">
        <v>110</v>
      </c>
      <c r="B339" s="858" t="s">
        <v>33929</v>
      </c>
      <c r="C339" s="859" t="s">
        <v>33930</v>
      </c>
      <c r="D339" s="871">
        <v>4</v>
      </c>
      <c r="E339" s="846">
        <v>1</v>
      </c>
      <c r="F339" s="848" t="s">
        <v>29485</v>
      </c>
      <c r="G339" s="848" t="s">
        <v>29441</v>
      </c>
      <c r="H339" s="862" t="s">
        <v>19809</v>
      </c>
      <c r="I339" s="849" t="s">
        <v>27495</v>
      </c>
      <c r="J339" s="849"/>
    </row>
    <row r="340" spans="1:10" ht="33">
      <c r="A340" s="864">
        <v>111</v>
      </c>
      <c r="B340" s="858" t="s">
        <v>33931</v>
      </c>
      <c r="C340" s="859" t="s">
        <v>33932</v>
      </c>
      <c r="D340" s="871">
        <v>1</v>
      </c>
      <c r="E340" s="846">
        <v>1</v>
      </c>
      <c r="F340" s="848" t="s">
        <v>30478</v>
      </c>
      <c r="G340" s="848" t="s">
        <v>31333</v>
      </c>
      <c r="H340" s="862" t="s">
        <v>19809</v>
      </c>
      <c r="I340" s="849" t="s">
        <v>27495</v>
      </c>
      <c r="J340" s="849"/>
    </row>
    <row r="341" spans="1:10" ht="33">
      <c r="A341" s="857">
        <v>112</v>
      </c>
      <c r="B341" s="858" t="s">
        <v>33933</v>
      </c>
      <c r="C341" s="859" t="s">
        <v>33934</v>
      </c>
      <c r="D341" s="871">
        <v>1</v>
      </c>
      <c r="E341" s="846">
        <v>1</v>
      </c>
      <c r="F341" s="848" t="s">
        <v>31174</v>
      </c>
      <c r="G341" s="848" t="s">
        <v>30617</v>
      </c>
      <c r="H341" s="862" t="s">
        <v>19809</v>
      </c>
      <c r="I341" s="849" t="s">
        <v>27495</v>
      </c>
      <c r="J341" s="849"/>
    </row>
    <row r="342" spans="1:10" ht="33">
      <c r="A342" s="857">
        <v>113</v>
      </c>
      <c r="B342" s="858" t="s">
        <v>33935</v>
      </c>
      <c r="C342" s="859" t="s">
        <v>33936</v>
      </c>
      <c r="D342" s="871">
        <v>1</v>
      </c>
      <c r="E342" s="846">
        <v>1</v>
      </c>
      <c r="F342" s="848" t="s">
        <v>31174</v>
      </c>
      <c r="G342" s="848" t="s">
        <v>30617</v>
      </c>
      <c r="H342" s="862" t="s">
        <v>19809</v>
      </c>
      <c r="I342" s="849" t="s">
        <v>27495</v>
      </c>
      <c r="J342" s="849"/>
    </row>
    <row r="343" spans="1:10" ht="33">
      <c r="A343" s="864">
        <v>114</v>
      </c>
      <c r="B343" s="858" t="s">
        <v>33937</v>
      </c>
      <c r="C343" s="859" t="s">
        <v>33938</v>
      </c>
      <c r="D343" s="871">
        <v>1</v>
      </c>
      <c r="E343" s="846">
        <v>1</v>
      </c>
      <c r="F343" s="848" t="s">
        <v>30478</v>
      </c>
      <c r="G343" s="848" t="s">
        <v>31174</v>
      </c>
      <c r="H343" s="862" t="s">
        <v>19809</v>
      </c>
      <c r="I343" s="849" t="s">
        <v>27495</v>
      </c>
      <c r="J343" s="849"/>
    </row>
    <row r="344" spans="1:10" ht="33">
      <c r="A344" s="857">
        <v>115</v>
      </c>
      <c r="B344" s="858" t="s">
        <v>33939</v>
      </c>
      <c r="C344" s="859" t="s">
        <v>33940</v>
      </c>
      <c r="D344" s="871">
        <v>1</v>
      </c>
      <c r="E344" s="846">
        <v>1</v>
      </c>
      <c r="F344" s="848" t="s">
        <v>30478</v>
      </c>
      <c r="G344" s="848" t="s">
        <v>31174</v>
      </c>
      <c r="H344" s="862" t="s">
        <v>19809</v>
      </c>
      <c r="I344" s="849" t="s">
        <v>27495</v>
      </c>
      <c r="J344" s="849"/>
    </row>
    <row r="345" spans="1:10" ht="16.5">
      <c r="A345" s="857">
        <v>116</v>
      </c>
      <c r="B345" s="858" t="s">
        <v>33941</v>
      </c>
      <c r="C345" s="859" t="s">
        <v>33942</v>
      </c>
      <c r="D345" s="871">
        <v>6</v>
      </c>
      <c r="E345" s="846">
        <v>1</v>
      </c>
      <c r="F345" s="848" t="s">
        <v>31178</v>
      </c>
      <c r="G345" s="848" t="s">
        <v>23176</v>
      </c>
      <c r="H345" s="862" t="s">
        <v>19809</v>
      </c>
      <c r="I345" s="849" t="s">
        <v>27495</v>
      </c>
      <c r="J345" s="849"/>
    </row>
    <row r="346" spans="1:10" ht="33">
      <c r="A346" s="864">
        <v>117</v>
      </c>
      <c r="B346" s="858" t="s">
        <v>33943</v>
      </c>
      <c r="C346" s="859" t="s">
        <v>33944</v>
      </c>
      <c r="D346" s="871">
        <v>6</v>
      </c>
      <c r="E346" s="846">
        <v>1</v>
      </c>
      <c r="F346" s="848" t="s">
        <v>31178</v>
      </c>
      <c r="G346" s="848"/>
      <c r="H346" s="862" t="s">
        <v>19809</v>
      </c>
      <c r="I346" s="867" t="s">
        <v>33945</v>
      </c>
      <c r="J346" s="849"/>
    </row>
    <row r="347" spans="1:10" ht="33">
      <c r="A347" s="857">
        <v>118</v>
      </c>
      <c r="B347" s="858" t="s">
        <v>33946</v>
      </c>
      <c r="C347" s="859" t="s">
        <v>27690</v>
      </c>
      <c r="D347" s="871">
        <v>1</v>
      </c>
      <c r="E347" s="846">
        <v>1</v>
      </c>
      <c r="F347" s="848" t="s">
        <v>31178</v>
      </c>
      <c r="G347" s="848" t="s">
        <v>33947</v>
      </c>
      <c r="H347" s="862" t="s">
        <v>19809</v>
      </c>
      <c r="I347" s="849" t="s">
        <v>27495</v>
      </c>
      <c r="J347" s="849"/>
    </row>
    <row r="348" spans="1:10" ht="33">
      <c r="A348" s="857">
        <v>119</v>
      </c>
      <c r="B348" s="858" t="s">
        <v>33948</v>
      </c>
      <c r="C348" s="859" t="s">
        <v>33949</v>
      </c>
      <c r="D348" s="871">
        <v>2</v>
      </c>
      <c r="E348" s="846">
        <v>1</v>
      </c>
      <c r="F348" s="848" t="s">
        <v>31158</v>
      </c>
      <c r="G348" s="848" t="s">
        <v>31174</v>
      </c>
      <c r="H348" s="862" t="s">
        <v>19809</v>
      </c>
      <c r="I348" s="849" t="s">
        <v>27495</v>
      </c>
      <c r="J348" s="849"/>
    </row>
    <row r="349" spans="1:10" ht="33">
      <c r="A349" s="864">
        <v>120</v>
      </c>
      <c r="B349" s="858" t="s">
        <v>33950</v>
      </c>
      <c r="C349" s="859" t="s">
        <v>33951</v>
      </c>
      <c r="D349" s="871">
        <v>47</v>
      </c>
      <c r="E349" s="846">
        <v>2</v>
      </c>
      <c r="F349" s="848" t="s">
        <v>27255</v>
      </c>
      <c r="G349" s="848" t="s">
        <v>27307</v>
      </c>
      <c r="H349" s="862" t="s">
        <v>19809</v>
      </c>
      <c r="I349" s="849" t="s">
        <v>27495</v>
      </c>
      <c r="J349" s="849"/>
    </row>
    <row r="350" spans="1:10" ht="33">
      <c r="A350" s="857">
        <v>121</v>
      </c>
      <c r="B350" s="858" t="s">
        <v>33952</v>
      </c>
      <c r="C350" s="859" t="s">
        <v>33953</v>
      </c>
      <c r="D350" s="871">
        <v>2</v>
      </c>
      <c r="E350" s="846">
        <v>1</v>
      </c>
      <c r="F350" s="848" t="s">
        <v>32002</v>
      </c>
      <c r="G350" s="848" t="s">
        <v>32177</v>
      </c>
      <c r="H350" s="862" t="s">
        <v>19809</v>
      </c>
      <c r="I350" s="849" t="s">
        <v>27495</v>
      </c>
      <c r="J350" s="849"/>
    </row>
    <row r="351" spans="1:10" ht="33">
      <c r="A351" s="857">
        <v>122</v>
      </c>
      <c r="B351" s="858" t="s">
        <v>33954</v>
      </c>
      <c r="C351" s="859" t="s">
        <v>33955</v>
      </c>
      <c r="D351" s="871">
        <v>1</v>
      </c>
      <c r="E351" s="846">
        <v>1</v>
      </c>
      <c r="F351" s="848" t="s">
        <v>33917</v>
      </c>
      <c r="G351" s="848" t="s">
        <v>29441</v>
      </c>
      <c r="H351" s="862" t="s">
        <v>19809</v>
      </c>
      <c r="I351" s="849" t="s">
        <v>27495</v>
      </c>
      <c r="J351" s="849"/>
    </row>
    <row r="352" spans="1:10" ht="33">
      <c r="A352" s="864">
        <v>123</v>
      </c>
      <c r="B352" s="858" t="s">
        <v>33956</v>
      </c>
      <c r="C352" s="859" t="s">
        <v>33930</v>
      </c>
      <c r="D352" s="871">
        <v>9</v>
      </c>
      <c r="E352" s="846">
        <v>1</v>
      </c>
      <c r="F352" s="848" t="s">
        <v>33917</v>
      </c>
      <c r="G352" s="848" t="s">
        <v>29441</v>
      </c>
      <c r="H352" s="862" t="s">
        <v>19809</v>
      </c>
      <c r="I352" s="849" t="s">
        <v>27495</v>
      </c>
      <c r="J352" s="849"/>
    </row>
    <row r="353" spans="1:10" ht="33">
      <c r="A353" s="857">
        <v>124</v>
      </c>
      <c r="B353" s="858" t="s">
        <v>33957</v>
      </c>
      <c r="C353" s="859" t="s">
        <v>33958</v>
      </c>
      <c r="D353" s="871">
        <v>1</v>
      </c>
      <c r="E353" s="846">
        <v>1</v>
      </c>
      <c r="F353" s="848" t="s">
        <v>33917</v>
      </c>
      <c r="G353" s="848" t="s">
        <v>29441</v>
      </c>
      <c r="H353" s="862" t="s">
        <v>19809</v>
      </c>
      <c r="I353" s="849" t="s">
        <v>27495</v>
      </c>
      <c r="J353" s="849"/>
    </row>
    <row r="354" spans="1:10" ht="33">
      <c r="A354" s="857">
        <v>125</v>
      </c>
      <c r="B354" s="858" t="s">
        <v>33959</v>
      </c>
      <c r="C354" s="859" t="s">
        <v>33960</v>
      </c>
      <c r="D354" s="871">
        <v>2</v>
      </c>
      <c r="E354" s="846">
        <v>1</v>
      </c>
      <c r="F354" s="848" t="s">
        <v>30877</v>
      </c>
      <c r="G354" s="848" t="s">
        <v>29315</v>
      </c>
      <c r="H354" s="862" t="s">
        <v>19809</v>
      </c>
      <c r="I354" s="849" t="s">
        <v>27495</v>
      </c>
      <c r="J354" s="849"/>
    </row>
    <row r="355" spans="1:10" ht="33">
      <c r="A355" s="864">
        <v>126</v>
      </c>
      <c r="B355" s="858" t="s">
        <v>33961</v>
      </c>
      <c r="C355" s="859" t="s">
        <v>33962</v>
      </c>
      <c r="D355" s="871">
        <v>6</v>
      </c>
      <c r="E355" s="846">
        <v>1</v>
      </c>
      <c r="F355" s="848" t="s">
        <v>29143</v>
      </c>
      <c r="G355" s="848" t="s">
        <v>32964</v>
      </c>
      <c r="H355" s="862" t="s">
        <v>19809</v>
      </c>
      <c r="I355" s="849" t="s">
        <v>27495</v>
      </c>
      <c r="J355" s="849"/>
    </row>
    <row r="356" spans="1:10" ht="33">
      <c r="A356" s="857">
        <v>127</v>
      </c>
      <c r="B356" s="858" t="s">
        <v>33963</v>
      </c>
      <c r="C356" s="859" t="s">
        <v>33964</v>
      </c>
      <c r="D356" s="871">
        <v>2</v>
      </c>
      <c r="E356" s="846">
        <v>1</v>
      </c>
      <c r="F356" s="848" t="s">
        <v>31192</v>
      </c>
      <c r="G356" s="848" t="s">
        <v>31174</v>
      </c>
      <c r="H356" s="862" t="s">
        <v>19809</v>
      </c>
      <c r="I356" s="849" t="s">
        <v>27495</v>
      </c>
      <c r="J356" s="849"/>
    </row>
    <row r="357" spans="1:10" ht="33">
      <c r="A357" s="857">
        <v>128</v>
      </c>
      <c r="B357" s="858" t="s">
        <v>33965</v>
      </c>
      <c r="C357" s="859" t="s">
        <v>33966</v>
      </c>
      <c r="D357" s="871">
        <v>18</v>
      </c>
      <c r="E357" s="846">
        <v>1</v>
      </c>
      <c r="F357" s="848" t="s">
        <v>31192</v>
      </c>
      <c r="G357" s="848" t="s">
        <v>31174</v>
      </c>
      <c r="H357" s="862" t="s">
        <v>19809</v>
      </c>
      <c r="I357" s="849" t="s">
        <v>27495</v>
      </c>
      <c r="J357" s="849"/>
    </row>
    <row r="358" spans="1:10" ht="33">
      <c r="A358" s="864">
        <v>129</v>
      </c>
      <c r="B358" s="858" t="s">
        <v>33967</v>
      </c>
      <c r="C358" s="859" t="s">
        <v>33968</v>
      </c>
      <c r="D358" s="871">
        <v>2</v>
      </c>
      <c r="E358" s="846">
        <v>1</v>
      </c>
      <c r="F358" s="848" t="s">
        <v>30877</v>
      </c>
      <c r="G358" s="848" t="s">
        <v>31333</v>
      </c>
      <c r="H358" s="862" t="s">
        <v>19809</v>
      </c>
      <c r="I358" s="849" t="s">
        <v>27495</v>
      </c>
      <c r="J358" s="849"/>
    </row>
    <row r="359" spans="1:10" ht="33">
      <c r="A359" s="857">
        <v>130</v>
      </c>
      <c r="B359" s="858" t="s">
        <v>33969</v>
      </c>
      <c r="C359" s="859" t="s">
        <v>33970</v>
      </c>
      <c r="D359" s="871">
        <v>2</v>
      </c>
      <c r="E359" s="846">
        <v>1</v>
      </c>
      <c r="F359" s="848" t="s">
        <v>30877</v>
      </c>
      <c r="G359" s="848" t="s">
        <v>29315</v>
      </c>
      <c r="H359" s="862" t="s">
        <v>19809</v>
      </c>
      <c r="I359" s="849" t="s">
        <v>27495</v>
      </c>
      <c r="J359" s="849"/>
    </row>
    <row r="360" spans="1:10" ht="33">
      <c r="A360" s="857">
        <v>131</v>
      </c>
      <c r="B360" s="858" t="s">
        <v>33971</v>
      </c>
      <c r="C360" s="859" t="s">
        <v>33972</v>
      </c>
      <c r="D360" s="871">
        <v>2</v>
      </c>
      <c r="E360" s="846">
        <v>1</v>
      </c>
      <c r="F360" s="848" t="s">
        <v>30877</v>
      </c>
      <c r="G360" s="848" t="s">
        <v>31333</v>
      </c>
      <c r="H360" s="862" t="s">
        <v>19809</v>
      </c>
      <c r="I360" s="849" t="s">
        <v>27495</v>
      </c>
      <c r="J360" s="849"/>
    </row>
    <row r="361" spans="1:10" ht="33">
      <c r="A361" s="864">
        <v>132</v>
      </c>
      <c r="B361" s="858" t="s">
        <v>33973</v>
      </c>
      <c r="C361" s="859" t="s">
        <v>27857</v>
      </c>
      <c r="D361" s="871">
        <v>24</v>
      </c>
      <c r="E361" s="846">
        <v>1</v>
      </c>
      <c r="F361" s="848" t="s">
        <v>31184</v>
      </c>
      <c r="G361" s="848" t="s">
        <v>31333</v>
      </c>
      <c r="H361" s="862" t="s">
        <v>19809</v>
      </c>
      <c r="I361" s="849" t="s">
        <v>27495</v>
      </c>
      <c r="J361" s="849"/>
    </row>
    <row r="362" spans="1:10" ht="33">
      <c r="A362" s="857">
        <v>133</v>
      </c>
      <c r="B362" s="858" t="s">
        <v>33974</v>
      </c>
      <c r="C362" s="859" t="s">
        <v>33975</v>
      </c>
      <c r="D362" s="871">
        <v>5</v>
      </c>
      <c r="E362" s="846">
        <v>1</v>
      </c>
      <c r="F362" s="848" t="s">
        <v>31184</v>
      </c>
      <c r="G362" s="848" t="s">
        <v>29584</v>
      </c>
      <c r="H362" s="862" t="s">
        <v>19809</v>
      </c>
      <c r="I362" s="849" t="s">
        <v>27495</v>
      </c>
      <c r="J362" s="849"/>
    </row>
    <row r="363" spans="1:10" ht="33">
      <c r="A363" s="857">
        <v>134</v>
      </c>
      <c r="B363" s="858" t="s">
        <v>33976</v>
      </c>
      <c r="C363" s="859" t="s">
        <v>33977</v>
      </c>
      <c r="D363" s="871">
        <v>2</v>
      </c>
      <c r="E363" s="846">
        <v>1</v>
      </c>
      <c r="F363" s="848" t="s">
        <v>31184</v>
      </c>
      <c r="G363" s="848" t="s">
        <v>31333</v>
      </c>
      <c r="H363" s="862" t="s">
        <v>19809</v>
      </c>
      <c r="I363" s="849" t="s">
        <v>27495</v>
      </c>
      <c r="J363" s="849"/>
    </row>
    <row r="364" spans="1:10" ht="33">
      <c r="A364" s="864">
        <v>135</v>
      </c>
      <c r="B364" s="858" t="s">
        <v>33978</v>
      </c>
      <c r="C364" s="859" t="s">
        <v>33979</v>
      </c>
      <c r="D364" s="871">
        <v>2</v>
      </c>
      <c r="E364" s="846">
        <v>1</v>
      </c>
      <c r="F364" s="848" t="s">
        <v>31200</v>
      </c>
      <c r="G364" s="848" t="s">
        <v>31333</v>
      </c>
      <c r="H364" s="862" t="s">
        <v>19809</v>
      </c>
      <c r="I364" s="849" t="s">
        <v>27495</v>
      </c>
      <c r="J364" s="849"/>
    </row>
    <row r="365" spans="1:10" ht="33">
      <c r="A365" s="857">
        <v>136</v>
      </c>
      <c r="B365" s="858" t="s">
        <v>33980</v>
      </c>
      <c r="C365" s="859" t="s">
        <v>33981</v>
      </c>
      <c r="D365" s="871">
        <v>5</v>
      </c>
      <c r="E365" s="846">
        <v>1</v>
      </c>
      <c r="F365" s="848" t="s">
        <v>31200</v>
      </c>
      <c r="G365" s="848" t="s">
        <v>31333</v>
      </c>
      <c r="H365" s="862" t="s">
        <v>19809</v>
      </c>
      <c r="I365" s="849" t="s">
        <v>27495</v>
      </c>
      <c r="J365" s="849"/>
    </row>
    <row r="366" spans="1:10" ht="33">
      <c r="A366" s="857">
        <v>137</v>
      </c>
      <c r="B366" s="858" t="s">
        <v>33982</v>
      </c>
      <c r="C366" s="859" t="s">
        <v>27773</v>
      </c>
      <c r="D366" s="871">
        <v>5</v>
      </c>
      <c r="E366" s="846">
        <v>1</v>
      </c>
      <c r="F366" s="848" t="s">
        <v>31200</v>
      </c>
      <c r="G366" s="848" t="s">
        <v>31333</v>
      </c>
      <c r="H366" s="862" t="s">
        <v>19809</v>
      </c>
      <c r="I366" s="849" t="s">
        <v>27495</v>
      </c>
      <c r="J366" s="849"/>
    </row>
    <row r="367" spans="1:10" ht="33">
      <c r="A367" s="864">
        <v>138</v>
      </c>
      <c r="B367" s="858" t="s">
        <v>33983</v>
      </c>
      <c r="C367" s="859" t="s">
        <v>33984</v>
      </c>
      <c r="D367" s="871">
        <v>16</v>
      </c>
      <c r="E367" s="846">
        <v>1</v>
      </c>
      <c r="F367" s="848" t="s">
        <v>31200</v>
      </c>
      <c r="G367" s="848" t="s">
        <v>31333</v>
      </c>
      <c r="H367" s="862" t="s">
        <v>19809</v>
      </c>
      <c r="I367" s="849" t="s">
        <v>27495</v>
      </c>
      <c r="J367" s="849"/>
    </row>
    <row r="368" spans="1:10" ht="16.5">
      <c r="A368" s="857">
        <v>139</v>
      </c>
      <c r="B368" s="858" t="s">
        <v>33985</v>
      </c>
      <c r="C368" s="859" t="s">
        <v>33986</v>
      </c>
      <c r="D368" s="871">
        <v>4</v>
      </c>
      <c r="E368" s="846">
        <v>1</v>
      </c>
      <c r="F368" s="848" t="s">
        <v>29441</v>
      </c>
      <c r="G368" s="848" t="s">
        <v>31333</v>
      </c>
      <c r="H368" s="862" t="s">
        <v>19809</v>
      </c>
      <c r="I368" s="849" t="s">
        <v>27495</v>
      </c>
      <c r="J368" s="849"/>
    </row>
    <row r="369" spans="1:10" ht="33">
      <c r="A369" s="857">
        <v>140</v>
      </c>
      <c r="B369" s="858" t="s">
        <v>33987</v>
      </c>
      <c r="C369" s="859" t="s">
        <v>33988</v>
      </c>
      <c r="D369" s="871">
        <v>1</v>
      </c>
      <c r="E369" s="846">
        <v>1</v>
      </c>
      <c r="F369" s="848" t="s">
        <v>29441</v>
      </c>
      <c r="G369" s="848" t="s">
        <v>31333</v>
      </c>
      <c r="H369" s="862" t="s">
        <v>19809</v>
      </c>
      <c r="I369" s="849" t="s">
        <v>27495</v>
      </c>
      <c r="J369" s="849"/>
    </row>
    <row r="370" spans="1:10" ht="33">
      <c r="A370" s="864">
        <v>141</v>
      </c>
      <c r="B370" s="858" t="s">
        <v>33989</v>
      </c>
      <c r="C370" s="859" t="s">
        <v>33990</v>
      </c>
      <c r="D370" s="871">
        <v>1</v>
      </c>
      <c r="E370" s="846">
        <v>1</v>
      </c>
      <c r="F370" s="848"/>
      <c r="G370" s="848"/>
      <c r="H370" s="862" t="s">
        <v>19809</v>
      </c>
      <c r="I370" s="849" t="s">
        <v>27495</v>
      </c>
      <c r="J370" s="849"/>
    </row>
    <row r="371" spans="1:10" ht="33">
      <c r="A371" s="857">
        <v>142</v>
      </c>
      <c r="B371" s="858" t="s">
        <v>33991</v>
      </c>
      <c r="C371" s="859" t="s">
        <v>33992</v>
      </c>
      <c r="D371" s="871">
        <v>5</v>
      </c>
      <c r="E371" s="846">
        <v>1</v>
      </c>
      <c r="F371" s="848" t="s">
        <v>29488</v>
      </c>
      <c r="G371" s="848" t="s">
        <v>31333</v>
      </c>
      <c r="H371" s="862" t="s">
        <v>19809</v>
      </c>
      <c r="I371" s="849" t="s">
        <v>27495</v>
      </c>
      <c r="J371" s="849"/>
    </row>
    <row r="372" spans="1:10" ht="33">
      <c r="A372" s="857">
        <v>143</v>
      </c>
      <c r="B372" s="858" t="s">
        <v>33993</v>
      </c>
      <c r="C372" s="859" t="s">
        <v>33994</v>
      </c>
      <c r="D372" s="871">
        <v>5</v>
      </c>
      <c r="E372" s="846">
        <v>1</v>
      </c>
      <c r="F372" s="848" t="s">
        <v>31360</v>
      </c>
      <c r="G372" s="848" t="s">
        <v>23348</v>
      </c>
      <c r="H372" s="862" t="s">
        <v>19809</v>
      </c>
      <c r="I372" s="849" t="s">
        <v>27495</v>
      </c>
      <c r="J372" s="849"/>
    </row>
    <row r="373" spans="1:10" ht="33">
      <c r="A373" s="864">
        <v>144</v>
      </c>
      <c r="B373" s="858" t="s">
        <v>33995</v>
      </c>
      <c r="C373" s="859" t="s">
        <v>27894</v>
      </c>
      <c r="D373" s="871">
        <v>6</v>
      </c>
      <c r="E373" s="846">
        <v>1</v>
      </c>
      <c r="F373" s="848" t="s">
        <v>29185</v>
      </c>
      <c r="G373" s="848" t="s">
        <v>31333</v>
      </c>
      <c r="H373" s="862" t="s">
        <v>19809</v>
      </c>
      <c r="I373" s="849" t="s">
        <v>27495</v>
      </c>
      <c r="J373" s="849"/>
    </row>
    <row r="374" spans="1:10" ht="16.5">
      <c r="A374" s="857">
        <v>145</v>
      </c>
      <c r="B374" s="858" t="s">
        <v>33996</v>
      </c>
      <c r="C374" s="859" t="s">
        <v>33997</v>
      </c>
      <c r="D374" s="871">
        <v>4</v>
      </c>
      <c r="E374" s="846">
        <v>1</v>
      </c>
      <c r="F374" s="848" t="s">
        <v>29504</v>
      </c>
      <c r="G374" s="848" t="s">
        <v>31333</v>
      </c>
      <c r="H374" s="862" t="s">
        <v>19809</v>
      </c>
      <c r="I374" s="849" t="s">
        <v>27495</v>
      </c>
      <c r="J374" s="849"/>
    </row>
    <row r="375" spans="1:10" ht="33">
      <c r="A375" s="857">
        <v>146</v>
      </c>
      <c r="B375" s="858" t="s">
        <v>33998</v>
      </c>
      <c r="C375" s="859" t="s">
        <v>33905</v>
      </c>
      <c r="D375" s="871">
        <v>4</v>
      </c>
      <c r="E375" s="846">
        <v>1</v>
      </c>
      <c r="F375" s="848" t="s">
        <v>29488</v>
      </c>
      <c r="G375" s="848" t="s">
        <v>31333</v>
      </c>
      <c r="H375" s="862" t="s">
        <v>19809</v>
      </c>
      <c r="I375" s="849" t="s">
        <v>27495</v>
      </c>
      <c r="J375" s="849"/>
    </row>
    <row r="376" spans="1:10" ht="33">
      <c r="A376" s="864">
        <v>147</v>
      </c>
      <c r="B376" s="858" t="s">
        <v>33999</v>
      </c>
      <c r="C376" s="859" t="s">
        <v>34000</v>
      </c>
      <c r="D376" s="871">
        <v>9</v>
      </c>
      <c r="E376" s="846">
        <v>1</v>
      </c>
      <c r="F376" s="848" t="s">
        <v>31360</v>
      </c>
      <c r="G376" s="848" t="s">
        <v>30461</v>
      </c>
      <c r="H376" s="862" t="s">
        <v>19809</v>
      </c>
      <c r="I376" s="849" t="s">
        <v>27495</v>
      </c>
      <c r="J376" s="849"/>
    </row>
    <row r="377" spans="1:10" ht="49.5">
      <c r="A377" s="857">
        <v>148</v>
      </c>
      <c r="B377" s="858" t="s">
        <v>34001</v>
      </c>
      <c r="C377" s="859" t="s">
        <v>34002</v>
      </c>
      <c r="D377" s="871">
        <v>2</v>
      </c>
      <c r="E377" s="846">
        <v>1</v>
      </c>
      <c r="F377" s="848" t="s">
        <v>30428</v>
      </c>
      <c r="G377" s="848" t="s">
        <v>31333</v>
      </c>
      <c r="H377" s="862" t="s">
        <v>19809</v>
      </c>
      <c r="I377" s="849" t="s">
        <v>27495</v>
      </c>
      <c r="J377" s="849"/>
    </row>
    <row r="378" spans="1:10" ht="33">
      <c r="A378" s="857">
        <v>149</v>
      </c>
      <c r="B378" s="858" t="s">
        <v>34003</v>
      </c>
      <c r="C378" s="859" t="s">
        <v>34004</v>
      </c>
      <c r="D378" s="871">
        <v>2</v>
      </c>
      <c r="E378" s="846">
        <v>1</v>
      </c>
      <c r="F378" s="848" t="s">
        <v>30428</v>
      </c>
      <c r="G378" s="848" t="s">
        <v>31333</v>
      </c>
      <c r="H378" s="862" t="s">
        <v>19809</v>
      </c>
      <c r="I378" s="849" t="s">
        <v>27495</v>
      </c>
      <c r="J378" s="849"/>
    </row>
    <row r="379" spans="1:10" ht="33">
      <c r="A379" s="864">
        <v>150</v>
      </c>
      <c r="B379" s="858" t="s">
        <v>34005</v>
      </c>
      <c r="C379" s="859" t="s">
        <v>34006</v>
      </c>
      <c r="D379" s="871">
        <v>1</v>
      </c>
      <c r="E379" s="846">
        <v>1</v>
      </c>
      <c r="F379" s="848" t="s">
        <v>30428</v>
      </c>
      <c r="G379" s="848"/>
      <c r="H379" s="862" t="s">
        <v>19809</v>
      </c>
      <c r="I379" s="867" t="s">
        <v>33945</v>
      </c>
      <c r="J379" s="849"/>
    </row>
    <row r="380" spans="1:10" ht="49.5">
      <c r="A380" s="857">
        <v>151</v>
      </c>
      <c r="B380" s="858" t="s">
        <v>34007</v>
      </c>
      <c r="C380" s="859" t="s">
        <v>34008</v>
      </c>
      <c r="D380" s="871">
        <v>6</v>
      </c>
      <c r="E380" s="846">
        <v>1</v>
      </c>
      <c r="F380" s="848" t="s">
        <v>30479</v>
      </c>
      <c r="G380" s="848" t="s">
        <v>31333</v>
      </c>
      <c r="H380" s="862" t="s">
        <v>19809</v>
      </c>
      <c r="I380" s="849" t="s">
        <v>27495</v>
      </c>
      <c r="J380" s="849"/>
    </row>
    <row r="381" spans="1:10" ht="33">
      <c r="A381" s="857">
        <v>152</v>
      </c>
      <c r="B381" s="858" t="s">
        <v>34009</v>
      </c>
      <c r="C381" s="859" t="s">
        <v>27734</v>
      </c>
      <c r="D381" s="871">
        <v>6</v>
      </c>
      <c r="E381" s="846">
        <v>1</v>
      </c>
      <c r="F381" s="848" t="s">
        <v>29507</v>
      </c>
      <c r="G381" s="848" t="s">
        <v>31333</v>
      </c>
      <c r="H381" s="862" t="s">
        <v>19809</v>
      </c>
      <c r="I381" s="849" t="s">
        <v>27495</v>
      </c>
      <c r="J381" s="849"/>
    </row>
    <row r="382" spans="1:10" ht="33">
      <c r="A382" s="864">
        <v>153</v>
      </c>
      <c r="B382" s="858" t="s">
        <v>34010</v>
      </c>
      <c r="C382" s="859" t="s">
        <v>33930</v>
      </c>
      <c r="D382" s="871">
        <v>3</v>
      </c>
      <c r="E382" s="846">
        <v>1</v>
      </c>
      <c r="F382" s="848" t="s">
        <v>29507</v>
      </c>
      <c r="G382" s="848" t="s">
        <v>31333</v>
      </c>
      <c r="H382" s="862" t="s">
        <v>19809</v>
      </c>
      <c r="I382" s="849" t="s">
        <v>27495</v>
      </c>
      <c r="J382" s="849"/>
    </row>
    <row r="383" spans="1:10" ht="33">
      <c r="A383" s="857">
        <v>154</v>
      </c>
      <c r="B383" s="858" t="s">
        <v>34011</v>
      </c>
      <c r="C383" s="859" t="s">
        <v>34012</v>
      </c>
      <c r="D383" s="871">
        <v>4</v>
      </c>
      <c r="E383" s="846">
        <v>1</v>
      </c>
      <c r="F383" s="848" t="s">
        <v>29178</v>
      </c>
      <c r="G383" s="848" t="s">
        <v>31333</v>
      </c>
      <c r="H383" s="862" t="s">
        <v>19809</v>
      </c>
      <c r="I383" s="849" t="s">
        <v>27495</v>
      </c>
      <c r="J383" s="849"/>
    </row>
    <row r="384" spans="1:10" ht="33">
      <c r="A384" s="857">
        <v>155</v>
      </c>
      <c r="B384" s="858" t="s">
        <v>34013</v>
      </c>
      <c r="C384" s="859" t="s">
        <v>34014</v>
      </c>
      <c r="D384" s="871">
        <v>21</v>
      </c>
      <c r="E384" s="846">
        <v>1</v>
      </c>
      <c r="F384" s="848" t="s">
        <v>29185</v>
      </c>
      <c r="G384" s="848" t="s">
        <v>31333</v>
      </c>
      <c r="H384" s="862" t="s">
        <v>19809</v>
      </c>
      <c r="I384" s="849" t="s">
        <v>27495</v>
      </c>
      <c r="J384" s="849"/>
    </row>
    <row r="385" spans="1:10" ht="33">
      <c r="A385" s="864">
        <v>156</v>
      </c>
      <c r="B385" s="858" t="s">
        <v>34015</v>
      </c>
      <c r="C385" s="859" t="s">
        <v>34016</v>
      </c>
      <c r="D385" s="871">
        <v>3</v>
      </c>
      <c r="E385" s="846">
        <v>1</v>
      </c>
      <c r="F385" s="848" t="s">
        <v>31993</v>
      </c>
      <c r="G385" s="848" t="s">
        <v>31333</v>
      </c>
      <c r="H385" s="862" t="s">
        <v>19809</v>
      </c>
      <c r="I385" s="849" t="s">
        <v>27495</v>
      </c>
      <c r="J385" s="849"/>
    </row>
    <row r="386" spans="1:10" ht="33">
      <c r="A386" s="857">
        <v>157</v>
      </c>
      <c r="B386" s="858" t="s">
        <v>34017</v>
      </c>
      <c r="C386" s="859" t="s">
        <v>33899</v>
      </c>
      <c r="D386" s="871">
        <v>1</v>
      </c>
      <c r="E386" s="846">
        <v>1</v>
      </c>
      <c r="F386" s="848" t="s">
        <v>31993</v>
      </c>
      <c r="G386" s="848" t="s">
        <v>31333</v>
      </c>
      <c r="H386" s="862" t="s">
        <v>19809</v>
      </c>
      <c r="I386" s="849" t="s">
        <v>27495</v>
      </c>
      <c r="J386" s="849"/>
    </row>
    <row r="387" spans="1:10" ht="33">
      <c r="A387" s="857">
        <v>158</v>
      </c>
      <c r="B387" s="858" t="s">
        <v>34018</v>
      </c>
      <c r="C387" s="859" t="s">
        <v>27734</v>
      </c>
      <c r="D387" s="871">
        <v>2</v>
      </c>
      <c r="E387" s="846">
        <v>1</v>
      </c>
      <c r="F387" s="848" t="s">
        <v>31993</v>
      </c>
      <c r="G387" s="848" t="s">
        <v>31333</v>
      </c>
      <c r="H387" s="862" t="s">
        <v>19809</v>
      </c>
      <c r="I387" s="849" t="s">
        <v>27495</v>
      </c>
      <c r="J387" s="849"/>
    </row>
    <row r="388" spans="1:10" ht="33">
      <c r="A388" s="864">
        <v>159</v>
      </c>
      <c r="B388" s="858" t="s">
        <v>34019</v>
      </c>
      <c r="C388" s="859" t="s">
        <v>34020</v>
      </c>
      <c r="D388" s="871">
        <v>1</v>
      </c>
      <c r="E388" s="846">
        <v>1</v>
      </c>
      <c r="F388" s="848" t="s">
        <v>29511</v>
      </c>
      <c r="G388" s="848" t="s">
        <v>31333</v>
      </c>
      <c r="H388" s="862" t="s">
        <v>19809</v>
      </c>
      <c r="I388" s="849" t="s">
        <v>27495</v>
      </c>
      <c r="J388" s="849"/>
    </row>
    <row r="389" spans="1:10" ht="33">
      <c r="A389" s="857">
        <v>160</v>
      </c>
      <c r="B389" s="858" t="s">
        <v>34021</v>
      </c>
      <c r="C389" s="859" t="s">
        <v>34022</v>
      </c>
      <c r="D389" s="871">
        <v>5</v>
      </c>
      <c r="E389" s="846">
        <v>1</v>
      </c>
      <c r="F389" s="848" t="s">
        <v>31174</v>
      </c>
      <c r="G389" s="848" t="s">
        <v>31333</v>
      </c>
      <c r="H389" s="862" t="s">
        <v>19809</v>
      </c>
      <c r="I389" s="849" t="s">
        <v>27495</v>
      </c>
      <c r="J389" s="849"/>
    </row>
    <row r="390" spans="1:10" ht="33">
      <c r="A390" s="857">
        <v>161</v>
      </c>
      <c r="B390" s="858" t="s">
        <v>34023</v>
      </c>
      <c r="C390" s="859" t="s">
        <v>34024</v>
      </c>
      <c r="D390" s="871">
        <v>2</v>
      </c>
      <c r="E390" s="846">
        <v>1</v>
      </c>
      <c r="F390" s="848" t="s">
        <v>32894</v>
      </c>
      <c r="G390" s="848" t="s">
        <v>31333</v>
      </c>
      <c r="H390" s="862" t="s">
        <v>19809</v>
      </c>
      <c r="I390" s="849" t="s">
        <v>27495</v>
      </c>
      <c r="J390" s="849"/>
    </row>
    <row r="391" spans="1:10" ht="33">
      <c r="A391" s="864">
        <v>162</v>
      </c>
      <c r="B391" s="858" t="s">
        <v>34025</v>
      </c>
      <c r="C391" s="859" t="s">
        <v>27734</v>
      </c>
      <c r="D391" s="871">
        <v>2</v>
      </c>
      <c r="E391" s="846">
        <v>1</v>
      </c>
      <c r="F391" s="848" t="s">
        <v>32894</v>
      </c>
      <c r="G391" s="848" t="s">
        <v>31333</v>
      </c>
      <c r="H391" s="862" t="s">
        <v>19809</v>
      </c>
      <c r="I391" s="849" t="s">
        <v>27495</v>
      </c>
      <c r="J391" s="849"/>
    </row>
    <row r="392" spans="1:10" ht="33">
      <c r="A392" s="857">
        <v>163</v>
      </c>
      <c r="B392" s="858" t="s">
        <v>34026</v>
      </c>
      <c r="C392" s="859" t="s">
        <v>34027</v>
      </c>
      <c r="D392" s="871">
        <v>30</v>
      </c>
      <c r="E392" s="846">
        <v>1</v>
      </c>
      <c r="F392" s="848" t="s">
        <v>32894</v>
      </c>
      <c r="G392" s="848" t="s">
        <v>31360</v>
      </c>
      <c r="H392" s="862" t="s">
        <v>19809</v>
      </c>
      <c r="I392" s="849" t="s">
        <v>27495</v>
      </c>
      <c r="J392" s="849"/>
    </row>
    <row r="393" spans="1:10" ht="33">
      <c r="A393" s="857">
        <v>164</v>
      </c>
      <c r="B393" s="858" t="s">
        <v>34028</v>
      </c>
      <c r="C393" s="859" t="s">
        <v>34029</v>
      </c>
      <c r="D393" s="871">
        <v>3</v>
      </c>
      <c r="E393" s="846">
        <v>1</v>
      </c>
      <c r="F393" s="848" t="s">
        <v>31270</v>
      </c>
      <c r="G393" s="848" t="s">
        <v>31333</v>
      </c>
      <c r="H393" s="862" t="s">
        <v>19809</v>
      </c>
      <c r="I393" s="849" t="s">
        <v>27495</v>
      </c>
      <c r="J393" s="849"/>
    </row>
    <row r="394" spans="1:10" ht="33">
      <c r="A394" s="864">
        <v>165</v>
      </c>
      <c r="B394" s="858" t="s">
        <v>34030</v>
      </c>
      <c r="C394" s="859" t="s">
        <v>34031</v>
      </c>
      <c r="D394" s="871">
        <v>7</v>
      </c>
      <c r="E394" s="846">
        <v>1</v>
      </c>
      <c r="F394" s="848" t="s">
        <v>31270</v>
      </c>
      <c r="G394" s="848" t="s">
        <v>31333</v>
      </c>
      <c r="H394" s="862" t="s">
        <v>19809</v>
      </c>
      <c r="I394" s="849" t="s">
        <v>27495</v>
      </c>
      <c r="J394" s="849"/>
    </row>
    <row r="395" spans="1:10" ht="33">
      <c r="A395" s="857">
        <v>166</v>
      </c>
      <c r="B395" s="858" t="s">
        <v>34032</v>
      </c>
      <c r="C395" s="859" t="s">
        <v>34033</v>
      </c>
      <c r="D395" s="871">
        <v>3</v>
      </c>
      <c r="E395" s="846">
        <v>1</v>
      </c>
      <c r="F395" s="848" t="s">
        <v>31270</v>
      </c>
      <c r="G395" s="848" t="s">
        <v>31333</v>
      </c>
      <c r="H395" s="862" t="s">
        <v>19809</v>
      </c>
      <c r="I395" s="849" t="s">
        <v>27495</v>
      </c>
      <c r="J395" s="849"/>
    </row>
    <row r="396" spans="1:10" ht="33">
      <c r="A396" s="857">
        <v>167</v>
      </c>
      <c r="B396" s="858" t="s">
        <v>34034</v>
      </c>
      <c r="C396" s="859" t="s">
        <v>34035</v>
      </c>
      <c r="D396" s="871">
        <v>2</v>
      </c>
      <c r="E396" s="846">
        <v>1</v>
      </c>
      <c r="F396" s="848" t="s">
        <v>31270</v>
      </c>
      <c r="G396" s="848"/>
      <c r="H396" s="862" t="s">
        <v>19809</v>
      </c>
      <c r="I396" s="867" t="s">
        <v>33945</v>
      </c>
      <c r="J396" s="849"/>
    </row>
    <row r="397" spans="1:10" ht="33">
      <c r="A397" s="864">
        <v>168</v>
      </c>
      <c r="B397" s="858" t="s">
        <v>34036</v>
      </c>
      <c r="C397" s="859" t="s">
        <v>34037</v>
      </c>
      <c r="D397" s="871">
        <v>5</v>
      </c>
      <c r="E397" s="846">
        <v>1</v>
      </c>
      <c r="F397" s="848" t="s">
        <v>32053</v>
      </c>
      <c r="G397" s="848" t="s">
        <v>31333</v>
      </c>
      <c r="H397" s="862" t="s">
        <v>19809</v>
      </c>
      <c r="I397" s="849" t="s">
        <v>27495</v>
      </c>
      <c r="J397" s="849"/>
    </row>
    <row r="398" spans="1:10" ht="33">
      <c r="A398" s="857">
        <v>169</v>
      </c>
      <c r="B398" s="858" t="s">
        <v>34038</v>
      </c>
      <c r="C398" s="859" t="s">
        <v>34039</v>
      </c>
      <c r="D398" s="871">
        <v>1</v>
      </c>
      <c r="E398" s="846">
        <v>1</v>
      </c>
      <c r="F398" s="848" t="s">
        <v>32053</v>
      </c>
      <c r="G398" s="848" t="s">
        <v>31333</v>
      </c>
      <c r="H398" s="862" t="s">
        <v>19809</v>
      </c>
      <c r="I398" s="849" t="s">
        <v>27495</v>
      </c>
      <c r="J398" s="849"/>
    </row>
    <row r="399" spans="1:10" ht="33">
      <c r="A399" s="857">
        <v>170</v>
      </c>
      <c r="B399" s="858" t="s">
        <v>34040</v>
      </c>
      <c r="C399" s="859" t="s">
        <v>33908</v>
      </c>
      <c r="D399" s="871">
        <v>1</v>
      </c>
      <c r="E399" s="846">
        <v>1</v>
      </c>
      <c r="F399" s="848" t="s">
        <v>32053</v>
      </c>
      <c r="G399" s="848" t="s">
        <v>31333</v>
      </c>
      <c r="H399" s="862" t="s">
        <v>19809</v>
      </c>
      <c r="I399" s="849" t="s">
        <v>27495</v>
      </c>
      <c r="J399" s="849"/>
    </row>
    <row r="400" spans="1:10" ht="33">
      <c r="A400" s="864">
        <v>171</v>
      </c>
      <c r="B400" s="858" t="s">
        <v>34041</v>
      </c>
      <c r="C400" s="859" t="s">
        <v>34042</v>
      </c>
      <c r="D400" s="871">
        <v>12</v>
      </c>
      <c r="E400" s="846">
        <v>1</v>
      </c>
      <c r="F400" s="848" t="s">
        <v>32053</v>
      </c>
      <c r="G400" s="848" t="s">
        <v>31333</v>
      </c>
      <c r="H400" s="862" t="s">
        <v>19809</v>
      </c>
      <c r="I400" s="849" t="s">
        <v>27495</v>
      </c>
      <c r="J400" s="849"/>
    </row>
    <row r="401" spans="1:10" ht="33">
      <c r="A401" s="857">
        <v>172</v>
      </c>
      <c r="B401" s="858" t="s">
        <v>34043</v>
      </c>
      <c r="C401" s="859" t="s">
        <v>34033</v>
      </c>
      <c r="D401" s="871">
        <v>1</v>
      </c>
      <c r="E401" s="846">
        <v>1</v>
      </c>
      <c r="F401" s="848" t="s">
        <v>32053</v>
      </c>
      <c r="G401" s="848" t="s">
        <v>31333</v>
      </c>
      <c r="H401" s="862" t="s">
        <v>19809</v>
      </c>
      <c r="I401" s="849" t="s">
        <v>27495</v>
      </c>
      <c r="J401" s="849"/>
    </row>
    <row r="402" spans="1:10" ht="33">
      <c r="A402" s="857">
        <v>173</v>
      </c>
      <c r="B402" s="858" t="s">
        <v>34044</v>
      </c>
      <c r="C402" s="859" t="s">
        <v>27734</v>
      </c>
      <c r="D402" s="871">
        <v>3</v>
      </c>
      <c r="E402" s="846">
        <v>1</v>
      </c>
      <c r="F402" s="848" t="s">
        <v>31258</v>
      </c>
      <c r="G402" s="848" t="s">
        <v>31333</v>
      </c>
      <c r="H402" s="862" t="s">
        <v>19809</v>
      </c>
      <c r="I402" s="849" t="s">
        <v>27495</v>
      </c>
      <c r="J402" s="849"/>
    </row>
    <row r="403" spans="1:10" ht="33">
      <c r="A403" s="864">
        <v>174</v>
      </c>
      <c r="B403" s="858" t="s">
        <v>34045</v>
      </c>
      <c r="C403" s="859" t="s">
        <v>34046</v>
      </c>
      <c r="D403" s="871">
        <v>25</v>
      </c>
      <c r="E403" s="846">
        <v>1</v>
      </c>
      <c r="F403" s="848" t="s">
        <v>31296</v>
      </c>
      <c r="G403" s="848" t="s">
        <v>30438</v>
      </c>
      <c r="H403" s="862" t="s">
        <v>19809</v>
      </c>
      <c r="I403" s="849" t="s">
        <v>27495</v>
      </c>
      <c r="J403" s="849"/>
    </row>
    <row r="404" spans="1:10" ht="33">
      <c r="A404" s="857">
        <v>175</v>
      </c>
      <c r="B404" s="858" t="s">
        <v>34047</v>
      </c>
      <c r="C404" s="859" t="s">
        <v>27451</v>
      </c>
      <c r="D404" s="871">
        <v>8</v>
      </c>
      <c r="E404" s="846">
        <v>1</v>
      </c>
      <c r="F404" s="848" t="s">
        <v>28519</v>
      </c>
      <c r="G404" s="848" t="s">
        <v>32065</v>
      </c>
      <c r="H404" s="862" t="s">
        <v>19809</v>
      </c>
      <c r="I404" s="849" t="s">
        <v>27495</v>
      </c>
      <c r="J404" s="849"/>
    </row>
    <row r="405" spans="1:10" ht="33">
      <c r="A405" s="857">
        <v>176</v>
      </c>
      <c r="B405" s="858" t="s">
        <v>34048</v>
      </c>
      <c r="C405" s="859" t="s">
        <v>34049</v>
      </c>
      <c r="D405" s="871">
        <v>7</v>
      </c>
      <c r="E405" s="846">
        <v>1</v>
      </c>
      <c r="F405" s="848" t="s">
        <v>28519</v>
      </c>
      <c r="G405" s="848" t="s">
        <v>30462</v>
      </c>
      <c r="H405" s="862" t="s">
        <v>19809</v>
      </c>
      <c r="I405" s="849" t="s">
        <v>27495</v>
      </c>
      <c r="J405" s="849"/>
    </row>
    <row r="406" spans="1:10" ht="33">
      <c r="A406" s="864">
        <v>177</v>
      </c>
      <c r="B406" s="858" t="s">
        <v>34050</v>
      </c>
      <c r="C406" s="859" t="s">
        <v>34051</v>
      </c>
      <c r="D406" s="871">
        <v>3</v>
      </c>
      <c r="E406" s="846">
        <v>1</v>
      </c>
      <c r="F406" s="848" t="s">
        <v>31327</v>
      </c>
      <c r="G406" s="848" t="s">
        <v>31877</v>
      </c>
      <c r="H406" s="862" t="s">
        <v>19809</v>
      </c>
      <c r="I406" s="849" t="s">
        <v>27495</v>
      </c>
      <c r="J406" s="849"/>
    </row>
    <row r="407" spans="1:10" ht="33">
      <c r="A407" s="857">
        <v>178</v>
      </c>
      <c r="B407" s="858" t="s">
        <v>34052</v>
      </c>
      <c r="C407" s="859" t="s">
        <v>34053</v>
      </c>
      <c r="D407" s="871">
        <v>8</v>
      </c>
      <c r="E407" s="846">
        <v>1</v>
      </c>
      <c r="F407" s="848" t="s">
        <v>28519</v>
      </c>
      <c r="G407" s="848" t="s">
        <v>32065</v>
      </c>
      <c r="H407" s="862" t="s">
        <v>19809</v>
      </c>
      <c r="I407" s="849" t="s">
        <v>27495</v>
      </c>
      <c r="J407" s="849"/>
    </row>
    <row r="408" spans="1:10" ht="33">
      <c r="A408" s="857">
        <v>179</v>
      </c>
      <c r="B408" s="858" t="s">
        <v>34054</v>
      </c>
      <c r="C408" s="859" t="s">
        <v>34055</v>
      </c>
      <c r="D408" s="871">
        <v>9</v>
      </c>
      <c r="E408" s="846">
        <v>1</v>
      </c>
      <c r="F408" s="848" t="s">
        <v>28519</v>
      </c>
      <c r="G408" s="848"/>
      <c r="H408" s="862" t="s">
        <v>19809</v>
      </c>
      <c r="I408" s="867" t="s">
        <v>33945</v>
      </c>
      <c r="J408" s="849"/>
    </row>
    <row r="409" spans="1:10" ht="33">
      <c r="A409" s="864">
        <v>180</v>
      </c>
      <c r="B409" s="858" t="s">
        <v>34056</v>
      </c>
      <c r="C409" s="859" t="s">
        <v>27737</v>
      </c>
      <c r="D409" s="871">
        <v>9</v>
      </c>
      <c r="E409" s="846">
        <v>1</v>
      </c>
      <c r="F409" s="848" t="s">
        <v>30474</v>
      </c>
      <c r="G409" s="848">
        <v>20.112020000000001</v>
      </c>
      <c r="H409" s="862" t="s">
        <v>19809</v>
      </c>
      <c r="I409" s="849" t="s">
        <v>27495</v>
      </c>
      <c r="J409" s="849"/>
    </row>
    <row r="410" spans="1:10" ht="33">
      <c r="A410" s="857">
        <v>181</v>
      </c>
      <c r="B410" s="858" t="s">
        <v>34057</v>
      </c>
      <c r="C410" s="859" t="s">
        <v>34058</v>
      </c>
      <c r="D410" s="871">
        <v>4</v>
      </c>
      <c r="E410" s="846">
        <v>1</v>
      </c>
      <c r="F410" s="848" t="s">
        <v>31327</v>
      </c>
      <c r="G410" s="848" t="s">
        <v>32065</v>
      </c>
      <c r="H410" s="862" t="s">
        <v>19809</v>
      </c>
      <c r="I410" s="849" t="s">
        <v>27495</v>
      </c>
      <c r="J410" s="849"/>
    </row>
    <row r="411" spans="1:10" ht="33">
      <c r="A411" s="857">
        <v>182</v>
      </c>
      <c r="B411" s="858" t="s">
        <v>34059</v>
      </c>
      <c r="C411" s="859" t="s">
        <v>34060</v>
      </c>
      <c r="D411" s="871">
        <v>2</v>
      </c>
      <c r="E411" s="846">
        <v>1</v>
      </c>
      <c r="F411" s="848" t="s">
        <v>31327</v>
      </c>
      <c r="G411" s="848" t="s">
        <v>34061</v>
      </c>
      <c r="H411" s="862" t="s">
        <v>19809</v>
      </c>
      <c r="I411" s="849" t="s">
        <v>27495</v>
      </c>
      <c r="J411" s="849"/>
    </row>
    <row r="412" spans="1:10" ht="33">
      <c r="A412" s="864">
        <v>183</v>
      </c>
      <c r="B412" s="858" t="s">
        <v>34062</v>
      </c>
      <c r="C412" s="859" t="s">
        <v>34063</v>
      </c>
      <c r="D412" s="871">
        <v>9</v>
      </c>
      <c r="E412" s="846">
        <v>1</v>
      </c>
      <c r="F412" s="848" t="s">
        <v>31327</v>
      </c>
      <c r="G412" s="848" t="s">
        <v>32065</v>
      </c>
      <c r="H412" s="862" t="s">
        <v>19809</v>
      </c>
      <c r="I412" s="849" t="s">
        <v>27495</v>
      </c>
      <c r="J412" s="849"/>
    </row>
    <row r="413" spans="1:10" ht="16.5">
      <c r="A413" s="857">
        <v>184</v>
      </c>
      <c r="B413" s="858" t="s">
        <v>34064</v>
      </c>
      <c r="C413" s="859" t="s">
        <v>26934</v>
      </c>
      <c r="D413" s="871">
        <v>2</v>
      </c>
      <c r="E413" s="846">
        <v>1</v>
      </c>
      <c r="F413" s="848" t="s">
        <v>29516</v>
      </c>
      <c r="G413" s="848" t="s">
        <v>32065</v>
      </c>
      <c r="H413" s="862" t="s">
        <v>19809</v>
      </c>
      <c r="I413" s="849" t="s">
        <v>27495</v>
      </c>
      <c r="J413" s="849"/>
    </row>
    <row r="414" spans="1:10" ht="33">
      <c r="A414" s="857">
        <v>185</v>
      </c>
      <c r="B414" s="858" t="s">
        <v>34065</v>
      </c>
      <c r="C414" s="859" t="s">
        <v>34066</v>
      </c>
      <c r="D414" s="871">
        <v>9</v>
      </c>
      <c r="E414" s="846">
        <v>1</v>
      </c>
      <c r="F414" s="848" t="s">
        <v>29516</v>
      </c>
      <c r="G414" s="848" t="s">
        <v>32065</v>
      </c>
      <c r="H414" s="862" t="s">
        <v>19809</v>
      </c>
      <c r="I414" s="849" t="s">
        <v>27495</v>
      </c>
      <c r="J414" s="849"/>
    </row>
    <row r="415" spans="1:10" ht="33">
      <c r="A415" s="864">
        <v>186</v>
      </c>
      <c r="B415" s="858" t="s">
        <v>34067</v>
      </c>
      <c r="C415" s="859" t="s">
        <v>34068</v>
      </c>
      <c r="D415" s="871">
        <v>4</v>
      </c>
      <c r="E415" s="846">
        <v>1</v>
      </c>
      <c r="F415" s="848" t="s">
        <v>29217</v>
      </c>
      <c r="G415" s="848" t="s">
        <v>32065</v>
      </c>
      <c r="H415" s="862" t="s">
        <v>19809</v>
      </c>
      <c r="I415" s="849" t="s">
        <v>27495</v>
      </c>
      <c r="J415" s="849"/>
    </row>
    <row r="416" spans="1:10" ht="33">
      <c r="A416" s="857">
        <v>187</v>
      </c>
      <c r="B416" s="858" t="s">
        <v>34069</v>
      </c>
      <c r="C416" s="859" t="s">
        <v>34070</v>
      </c>
      <c r="D416" s="871">
        <v>5</v>
      </c>
      <c r="E416" s="846">
        <v>1</v>
      </c>
      <c r="F416" s="848" t="s">
        <v>29217</v>
      </c>
      <c r="G416" s="848" t="s">
        <v>32065</v>
      </c>
      <c r="H416" s="862" t="s">
        <v>19809</v>
      </c>
      <c r="I416" s="849" t="s">
        <v>27495</v>
      </c>
      <c r="J416" s="849"/>
    </row>
    <row r="417" spans="1:10" ht="16.5">
      <c r="A417" s="857">
        <v>188</v>
      </c>
      <c r="B417" s="858" t="s">
        <v>34071</v>
      </c>
      <c r="C417" s="859" t="s">
        <v>34072</v>
      </c>
      <c r="D417" s="871">
        <v>4</v>
      </c>
      <c r="E417" s="846">
        <v>1</v>
      </c>
      <c r="F417" s="848" t="s">
        <v>29217</v>
      </c>
      <c r="G417" s="848" t="s">
        <v>32065</v>
      </c>
      <c r="H417" s="862" t="s">
        <v>19809</v>
      </c>
      <c r="I417" s="849" t="s">
        <v>27495</v>
      </c>
      <c r="J417" s="849"/>
    </row>
    <row r="418" spans="1:10" ht="33">
      <c r="A418" s="864">
        <v>189</v>
      </c>
      <c r="B418" s="858" t="s">
        <v>34073</v>
      </c>
      <c r="C418" s="859" t="s">
        <v>27782</v>
      </c>
      <c r="D418" s="871">
        <v>2</v>
      </c>
      <c r="E418" s="846">
        <v>1</v>
      </c>
      <c r="F418" s="848" t="s">
        <v>32065</v>
      </c>
      <c r="G418" s="848" t="s">
        <v>31449</v>
      </c>
      <c r="H418" s="862" t="s">
        <v>19809</v>
      </c>
      <c r="I418" s="849" t="s">
        <v>27495</v>
      </c>
      <c r="J418" s="849"/>
    </row>
    <row r="419" spans="1:10" ht="33">
      <c r="A419" s="857">
        <v>190</v>
      </c>
      <c r="B419" s="858" t="s">
        <v>34074</v>
      </c>
      <c r="C419" s="859" t="s">
        <v>34075</v>
      </c>
      <c r="D419" s="871">
        <v>6</v>
      </c>
      <c r="E419" s="846">
        <v>1</v>
      </c>
      <c r="F419" s="848" t="s">
        <v>31333</v>
      </c>
      <c r="G419" s="848" t="s">
        <v>32065</v>
      </c>
      <c r="H419" s="862" t="s">
        <v>19809</v>
      </c>
      <c r="I419" s="849" t="s">
        <v>27495</v>
      </c>
      <c r="J419" s="849"/>
    </row>
    <row r="420" spans="1:10" ht="33">
      <c r="A420" s="857">
        <v>191</v>
      </c>
      <c r="B420" s="858" t="s">
        <v>34076</v>
      </c>
      <c r="C420" s="859" t="s">
        <v>34077</v>
      </c>
      <c r="D420" s="871">
        <v>3</v>
      </c>
      <c r="E420" s="846">
        <v>1</v>
      </c>
      <c r="F420" s="848" t="s">
        <v>31342</v>
      </c>
      <c r="G420" s="848" t="s">
        <v>30439</v>
      </c>
      <c r="H420" s="862" t="s">
        <v>19809</v>
      </c>
      <c r="I420" s="849" t="s">
        <v>27495</v>
      </c>
      <c r="J420" s="849"/>
    </row>
    <row r="421" spans="1:10" ht="33">
      <c r="A421" s="864">
        <v>192</v>
      </c>
      <c r="B421" s="858" t="s">
        <v>34078</v>
      </c>
      <c r="C421" s="859" t="s">
        <v>34079</v>
      </c>
      <c r="D421" s="871">
        <v>8</v>
      </c>
      <c r="E421" s="846">
        <v>1</v>
      </c>
      <c r="F421" s="848" t="s">
        <v>31342</v>
      </c>
      <c r="G421" s="848" t="s">
        <v>32065</v>
      </c>
      <c r="H421" s="862" t="s">
        <v>19809</v>
      </c>
      <c r="I421" s="849" t="s">
        <v>27495</v>
      </c>
      <c r="J421" s="849"/>
    </row>
    <row r="422" spans="1:10" ht="33">
      <c r="A422" s="857">
        <v>193</v>
      </c>
      <c r="B422" s="858" t="s">
        <v>34080</v>
      </c>
      <c r="C422" s="859" t="s">
        <v>34081</v>
      </c>
      <c r="D422" s="871">
        <v>4</v>
      </c>
      <c r="E422" s="846">
        <v>1</v>
      </c>
      <c r="F422" s="848" t="s">
        <v>31342</v>
      </c>
      <c r="G422" s="848" t="s">
        <v>32065</v>
      </c>
      <c r="H422" s="862" t="s">
        <v>19809</v>
      </c>
      <c r="I422" s="849" t="s">
        <v>27495</v>
      </c>
      <c r="J422" s="849"/>
    </row>
    <row r="423" spans="1:10" ht="49.5">
      <c r="A423" s="857">
        <v>194</v>
      </c>
      <c r="B423" s="858" t="s">
        <v>34082</v>
      </c>
      <c r="C423" s="859" t="s">
        <v>34083</v>
      </c>
      <c r="D423" s="871">
        <v>12</v>
      </c>
      <c r="E423" s="846">
        <v>1</v>
      </c>
      <c r="F423" s="848" t="s">
        <v>31342</v>
      </c>
      <c r="G423" s="848" t="s">
        <v>32065</v>
      </c>
      <c r="H423" s="862" t="s">
        <v>19809</v>
      </c>
      <c r="I423" s="849" t="s">
        <v>27495</v>
      </c>
      <c r="J423" s="849"/>
    </row>
    <row r="424" spans="1:10" ht="33">
      <c r="A424" s="864">
        <v>195</v>
      </c>
      <c r="B424" s="858" t="s">
        <v>34084</v>
      </c>
      <c r="C424" s="859" t="s">
        <v>27786</v>
      </c>
      <c r="D424" s="871">
        <v>5</v>
      </c>
      <c r="E424" s="846">
        <v>1</v>
      </c>
      <c r="F424" s="848" t="s">
        <v>31342</v>
      </c>
      <c r="G424" s="848" t="s">
        <v>32065</v>
      </c>
      <c r="H424" s="862" t="s">
        <v>19809</v>
      </c>
      <c r="I424" s="849" t="s">
        <v>27495</v>
      </c>
      <c r="J424" s="849"/>
    </row>
    <row r="425" spans="1:10" ht="33">
      <c r="A425" s="857">
        <v>196</v>
      </c>
      <c r="B425" s="858" t="s">
        <v>34085</v>
      </c>
      <c r="C425" s="859" t="s">
        <v>34086</v>
      </c>
      <c r="D425" s="871">
        <v>7</v>
      </c>
      <c r="E425" s="846">
        <v>1</v>
      </c>
      <c r="F425" s="848" t="s">
        <v>31342</v>
      </c>
      <c r="G425" s="848" t="s">
        <v>32065</v>
      </c>
      <c r="H425" s="862" t="s">
        <v>19809</v>
      </c>
      <c r="I425" s="849" t="s">
        <v>27495</v>
      </c>
      <c r="J425" s="849"/>
    </row>
    <row r="426" spans="1:10" ht="33">
      <c r="A426" s="857">
        <v>197</v>
      </c>
      <c r="B426" s="858" t="s">
        <v>34087</v>
      </c>
      <c r="C426" s="859" t="s">
        <v>34088</v>
      </c>
      <c r="D426" s="871">
        <v>7</v>
      </c>
      <c r="E426" s="846">
        <v>1</v>
      </c>
      <c r="F426" s="848" t="s">
        <v>31342</v>
      </c>
      <c r="G426" s="848" t="s">
        <v>32065</v>
      </c>
      <c r="H426" s="862" t="s">
        <v>19809</v>
      </c>
      <c r="I426" s="849" t="s">
        <v>27495</v>
      </c>
      <c r="J426" s="849"/>
    </row>
    <row r="427" spans="1:10" ht="33">
      <c r="A427" s="864">
        <v>198</v>
      </c>
      <c r="B427" s="858" t="s">
        <v>34089</v>
      </c>
      <c r="C427" s="859" t="s">
        <v>34090</v>
      </c>
      <c r="D427" s="871">
        <v>7</v>
      </c>
      <c r="E427" s="846">
        <v>1</v>
      </c>
      <c r="F427" s="848" t="s">
        <v>31349</v>
      </c>
      <c r="G427" s="848" t="s">
        <v>31378</v>
      </c>
      <c r="H427" s="862" t="s">
        <v>19809</v>
      </c>
      <c r="I427" s="849" t="s">
        <v>27495</v>
      </c>
      <c r="J427" s="849"/>
    </row>
    <row r="428" spans="1:10" ht="33">
      <c r="A428" s="857">
        <v>199</v>
      </c>
      <c r="B428" s="858" t="s">
        <v>34091</v>
      </c>
      <c r="C428" s="859" t="s">
        <v>34092</v>
      </c>
      <c r="D428" s="871">
        <v>2</v>
      </c>
      <c r="E428" s="846">
        <v>1</v>
      </c>
      <c r="F428" s="848" t="s">
        <v>31349</v>
      </c>
      <c r="G428" s="848" t="s">
        <v>31378</v>
      </c>
      <c r="H428" s="862" t="s">
        <v>19809</v>
      </c>
      <c r="I428" s="849" t="s">
        <v>27495</v>
      </c>
      <c r="J428" s="849"/>
    </row>
    <row r="429" spans="1:10" ht="16.5">
      <c r="A429" s="857">
        <v>200</v>
      </c>
      <c r="B429" s="858" t="s">
        <v>34093</v>
      </c>
      <c r="C429" s="859" t="s">
        <v>34094</v>
      </c>
      <c r="D429" s="871">
        <v>10</v>
      </c>
      <c r="E429" s="846">
        <v>1</v>
      </c>
      <c r="F429" s="848"/>
      <c r="G429" s="848"/>
      <c r="H429" s="862" t="s">
        <v>19809</v>
      </c>
      <c r="I429" s="849" t="s">
        <v>27495</v>
      </c>
      <c r="J429" s="849"/>
    </row>
    <row r="430" spans="1:10" ht="33">
      <c r="A430" s="864">
        <v>201</v>
      </c>
      <c r="B430" s="858" t="s">
        <v>34095</v>
      </c>
      <c r="C430" s="859" t="s">
        <v>33940</v>
      </c>
      <c r="D430" s="871"/>
      <c r="E430" s="846"/>
      <c r="F430" s="848" t="s">
        <v>32065</v>
      </c>
      <c r="G430" s="848" t="s">
        <v>23176</v>
      </c>
      <c r="H430" s="862" t="s">
        <v>19809</v>
      </c>
      <c r="I430" s="849" t="s">
        <v>27495</v>
      </c>
      <c r="J430" s="849"/>
    </row>
    <row r="431" spans="1:10" ht="33">
      <c r="A431" s="857">
        <v>202</v>
      </c>
      <c r="B431" s="858" t="s">
        <v>34096</v>
      </c>
      <c r="C431" s="859" t="s">
        <v>34097</v>
      </c>
      <c r="D431" s="871">
        <v>4</v>
      </c>
      <c r="E431" s="846">
        <v>1</v>
      </c>
      <c r="F431" s="848" t="s">
        <v>31439</v>
      </c>
      <c r="G431" s="848" t="s">
        <v>31877</v>
      </c>
      <c r="H431" s="862" t="s">
        <v>19809</v>
      </c>
      <c r="I431" s="867" t="s">
        <v>33945</v>
      </c>
      <c r="J431" s="849"/>
    </row>
    <row r="432" spans="1:10" ht="16.5">
      <c r="A432" s="857">
        <v>203</v>
      </c>
      <c r="B432" s="858" t="s">
        <v>34098</v>
      </c>
      <c r="C432" s="859" t="s">
        <v>27847</v>
      </c>
      <c r="D432" s="872"/>
      <c r="E432" s="873"/>
      <c r="F432" s="873"/>
      <c r="G432" s="874"/>
      <c r="H432" s="862" t="s">
        <v>19809</v>
      </c>
      <c r="I432" s="849"/>
      <c r="J432" s="849"/>
    </row>
    <row r="433" spans="1:10" ht="33">
      <c r="A433" s="864">
        <v>204</v>
      </c>
      <c r="B433" s="858" t="s">
        <v>34099</v>
      </c>
      <c r="C433" s="859" t="s">
        <v>34100</v>
      </c>
      <c r="D433" s="871">
        <v>2</v>
      </c>
      <c r="E433" s="846">
        <v>1</v>
      </c>
      <c r="F433" s="848" t="s">
        <v>31449</v>
      </c>
      <c r="G433" s="848" t="s">
        <v>29578</v>
      </c>
      <c r="H433" s="862" t="s">
        <v>19809</v>
      </c>
      <c r="I433" s="849" t="s">
        <v>27495</v>
      </c>
      <c r="J433" s="849"/>
    </row>
    <row r="434" spans="1:10" ht="33">
      <c r="A434" s="857">
        <v>205</v>
      </c>
      <c r="B434" s="858" t="s">
        <v>34101</v>
      </c>
      <c r="C434" s="859" t="s">
        <v>34102</v>
      </c>
      <c r="D434" s="871">
        <v>1</v>
      </c>
      <c r="E434" s="846">
        <v>1</v>
      </c>
      <c r="F434" s="848" t="s">
        <v>31389</v>
      </c>
      <c r="G434" s="848" t="s">
        <v>29578</v>
      </c>
      <c r="H434" s="862" t="s">
        <v>19809</v>
      </c>
      <c r="I434" s="849" t="s">
        <v>27495</v>
      </c>
      <c r="J434" s="849"/>
    </row>
    <row r="435" spans="1:10" ht="33">
      <c r="A435" s="857">
        <v>206</v>
      </c>
      <c r="B435" s="858" t="s">
        <v>34103</v>
      </c>
      <c r="C435" s="859" t="s">
        <v>27882</v>
      </c>
      <c r="D435" s="871">
        <v>1</v>
      </c>
      <c r="E435" s="846">
        <v>1</v>
      </c>
      <c r="F435" s="848" t="s">
        <v>31389</v>
      </c>
      <c r="G435" s="848" t="s">
        <v>31449</v>
      </c>
      <c r="H435" s="862" t="s">
        <v>19809</v>
      </c>
      <c r="I435" s="849" t="s">
        <v>27495</v>
      </c>
      <c r="J435" s="849"/>
    </row>
    <row r="436" spans="1:10" ht="33">
      <c r="A436" s="864">
        <v>207</v>
      </c>
      <c r="B436" s="858" t="s">
        <v>34104</v>
      </c>
      <c r="C436" s="859" t="s">
        <v>34105</v>
      </c>
      <c r="D436" s="871">
        <v>5</v>
      </c>
      <c r="E436" s="846">
        <v>1</v>
      </c>
      <c r="F436" s="848" t="s">
        <v>31385</v>
      </c>
      <c r="G436" s="848" t="s">
        <v>31449</v>
      </c>
      <c r="H436" s="862" t="s">
        <v>19809</v>
      </c>
      <c r="I436" s="849" t="s">
        <v>27495</v>
      </c>
      <c r="J436" s="849"/>
    </row>
    <row r="437" spans="1:10" ht="33">
      <c r="A437" s="857">
        <v>208</v>
      </c>
      <c r="B437" s="858" t="s">
        <v>34106</v>
      </c>
      <c r="C437" s="859" t="s">
        <v>34107</v>
      </c>
      <c r="D437" s="871">
        <v>4</v>
      </c>
      <c r="E437" s="846">
        <v>1</v>
      </c>
      <c r="F437" s="848" t="s">
        <v>31385</v>
      </c>
      <c r="G437" s="848" t="s">
        <v>31449</v>
      </c>
      <c r="H437" s="862" t="s">
        <v>19809</v>
      </c>
      <c r="I437" s="867" t="s">
        <v>33945</v>
      </c>
      <c r="J437" s="849"/>
    </row>
    <row r="438" spans="1:10" ht="33">
      <c r="A438" s="857">
        <v>209</v>
      </c>
      <c r="B438" s="858" t="s">
        <v>34108</v>
      </c>
      <c r="C438" s="859" t="s">
        <v>27857</v>
      </c>
      <c r="D438" s="871">
        <v>34</v>
      </c>
      <c r="E438" s="846">
        <v>1</v>
      </c>
      <c r="F438" s="848" t="s">
        <v>31385</v>
      </c>
      <c r="G438" s="848" t="s">
        <v>31449</v>
      </c>
      <c r="H438" s="862" t="s">
        <v>19809</v>
      </c>
      <c r="I438" s="849" t="s">
        <v>27495</v>
      </c>
      <c r="J438" s="849"/>
    </row>
    <row r="439" spans="1:10" ht="33">
      <c r="A439" s="864">
        <v>210</v>
      </c>
      <c r="B439" s="858" t="s">
        <v>34109</v>
      </c>
      <c r="C439" s="859" t="s">
        <v>34110</v>
      </c>
      <c r="D439" s="871">
        <v>7</v>
      </c>
      <c r="E439" s="846">
        <v>1</v>
      </c>
      <c r="F439" s="848" t="s">
        <v>31385</v>
      </c>
      <c r="G439" s="848" t="s">
        <v>31449</v>
      </c>
      <c r="H439" s="862" t="s">
        <v>19809</v>
      </c>
      <c r="I439" s="849" t="s">
        <v>27495</v>
      </c>
      <c r="J439" s="849"/>
    </row>
    <row r="440" spans="1:10" ht="33">
      <c r="A440" s="857">
        <v>211</v>
      </c>
      <c r="B440" s="858" t="s">
        <v>34111</v>
      </c>
      <c r="C440" s="859" t="s">
        <v>34112</v>
      </c>
      <c r="D440" s="871">
        <v>8</v>
      </c>
      <c r="E440" s="846">
        <v>1</v>
      </c>
      <c r="F440" s="848" t="s">
        <v>30709</v>
      </c>
      <c r="G440" s="848" t="s">
        <v>29537</v>
      </c>
      <c r="H440" s="862" t="s">
        <v>19809</v>
      </c>
      <c r="I440" s="849" t="s">
        <v>27495</v>
      </c>
      <c r="J440" s="849"/>
    </row>
    <row r="441" spans="1:10" ht="33">
      <c r="A441" s="857">
        <v>212</v>
      </c>
      <c r="B441" s="858" t="s">
        <v>34113</v>
      </c>
      <c r="C441" s="859" t="s">
        <v>34114</v>
      </c>
      <c r="D441" s="871">
        <v>9</v>
      </c>
      <c r="E441" s="846">
        <v>1</v>
      </c>
      <c r="F441" s="848" t="s">
        <v>29420</v>
      </c>
      <c r="G441" s="848" t="s">
        <v>29315</v>
      </c>
      <c r="H441" s="862" t="s">
        <v>19809</v>
      </c>
      <c r="I441" s="849" t="s">
        <v>27495</v>
      </c>
      <c r="J441" s="849"/>
    </row>
    <row r="442" spans="1:10" ht="33">
      <c r="A442" s="864">
        <v>213</v>
      </c>
      <c r="B442" s="858" t="s">
        <v>34115</v>
      </c>
      <c r="C442" s="859" t="s">
        <v>27336</v>
      </c>
      <c r="D442" s="871">
        <v>4</v>
      </c>
      <c r="E442" s="846">
        <v>1</v>
      </c>
      <c r="F442" s="848" t="s">
        <v>33248</v>
      </c>
      <c r="G442" s="848" t="s">
        <v>29315</v>
      </c>
      <c r="H442" s="862" t="s">
        <v>19809</v>
      </c>
      <c r="I442" s="849" t="s">
        <v>27495</v>
      </c>
      <c r="J442" s="849"/>
    </row>
    <row r="443" spans="1:10" ht="33">
      <c r="A443" s="857">
        <v>214</v>
      </c>
      <c r="B443" s="858" t="s">
        <v>34116</v>
      </c>
      <c r="C443" s="859" t="s">
        <v>34117</v>
      </c>
      <c r="D443" s="871">
        <v>3</v>
      </c>
      <c r="E443" s="846">
        <v>1</v>
      </c>
      <c r="F443" s="848" t="s">
        <v>29521</v>
      </c>
      <c r="G443" s="848" t="s">
        <v>29315</v>
      </c>
      <c r="H443" s="862" t="s">
        <v>19809</v>
      </c>
      <c r="I443" s="849" t="s">
        <v>27495</v>
      </c>
      <c r="J443" s="849"/>
    </row>
    <row r="444" spans="1:10" ht="33">
      <c r="A444" s="857">
        <v>215</v>
      </c>
      <c r="B444" s="858" t="s">
        <v>34118</v>
      </c>
      <c r="C444" s="859" t="s">
        <v>34119</v>
      </c>
      <c r="D444" s="871">
        <v>6</v>
      </c>
      <c r="E444" s="846">
        <v>1</v>
      </c>
      <c r="F444" s="848" t="s">
        <v>29521</v>
      </c>
      <c r="G444" s="848"/>
      <c r="H444" s="862" t="s">
        <v>19809</v>
      </c>
      <c r="I444" s="867" t="s">
        <v>34120</v>
      </c>
      <c r="J444" s="849"/>
    </row>
    <row r="445" spans="1:10" ht="33">
      <c r="A445" s="864">
        <v>216</v>
      </c>
      <c r="B445" s="858" t="s">
        <v>34121</v>
      </c>
      <c r="C445" s="859" t="s">
        <v>34122</v>
      </c>
      <c r="D445" s="871">
        <v>2</v>
      </c>
      <c r="E445" s="846">
        <v>1</v>
      </c>
      <c r="F445" s="848" t="s">
        <v>29521</v>
      </c>
      <c r="G445" s="848" t="s">
        <v>30482</v>
      </c>
      <c r="H445" s="862" t="s">
        <v>19809</v>
      </c>
      <c r="I445" s="849" t="s">
        <v>27495</v>
      </c>
      <c r="J445" s="849"/>
    </row>
    <row r="446" spans="1:10" ht="33">
      <c r="A446" s="857">
        <v>217</v>
      </c>
      <c r="B446" s="858" t="s">
        <v>34123</v>
      </c>
      <c r="C446" s="859" t="s">
        <v>27362</v>
      </c>
      <c r="D446" s="871">
        <v>7</v>
      </c>
      <c r="E446" s="846">
        <v>1</v>
      </c>
      <c r="F446" s="848" t="s">
        <v>31449</v>
      </c>
      <c r="G446" s="848" t="s">
        <v>29315</v>
      </c>
      <c r="H446" s="862" t="s">
        <v>19809</v>
      </c>
      <c r="I446" s="849" t="s">
        <v>27495</v>
      </c>
      <c r="J446" s="849"/>
    </row>
    <row r="447" spans="1:10" ht="33">
      <c r="A447" s="857">
        <v>218</v>
      </c>
      <c r="B447" s="858" t="s">
        <v>34124</v>
      </c>
      <c r="C447" s="859" t="s">
        <v>34125</v>
      </c>
      <c r="D447" s="871">
        <v>6</v>
      </c>
      <c r="E447" s="846">
        <v>1</v>
      </c>
      <c r="F447" s="848" t="s">
        <v>31449</v>
      </c>
      <c r="G447" s="848"/>
      <c r="H447" s="862" t="s">
        <v>19809</v>
      </c>
      <c r="I447" s="867" t="s">
        <v>34126</v>
      </c>
      <c r="J447" s="849"/>
    </row>
    <row r="448" spans="1:10" ht="33">
      <c r="A448" s="864">
        <v>219</v>
      </c>
      <c r="B448" s="858" t="s">
        <v>34127</v>
      </c>
      <c r="C448" s="859" t="s">
        <v>27818</v>
      </c>
      <c r="D448" s="871">
        <v>14</v>
      </c>
      <c r="E448" s="846">
        <v>1</v>
      </c>
      <c r="F448" s="848" t="s">
        <v>31439</v>
      </c>
      <c r="G448" s="848" t="s">
        <v>29315</v>
      </c>
      <c r="H448" s="862" t="s">
        <v>19809</v>
      </c>
      <c r="I448" s="849" t="s">
        <v>27495</v>
      </c>
      <c r="J448" s="849"/>
    </row>
    <row r="449" spans="1:10" ht="33">
      <c r="A449" s="857">
        <v>220</v>
      </c>
      <c r="B449" s="858" t="s">
        <v>34128</v>
      </c>
      <c r="C449" s="859" t="s">
        <v>34129</v>
      </c>
      <c r="D449" s="871">
        <v>1</v>
      </c>
      <c r="E449" s="846">
        <v>1</v>
      </c>
      <c r="F449" s="848" t="s">
        <v>31442</v>
      </c>
      <c r="G449" s="848" t="s">
        <v>29315</v>
      </c>
      <c r="H449" s="862" t="s">
        <v>19809</v>
      </c>
      <c r="I449" s="849" t="s">
        <v>27495</v>
      </c>
      <c r="J449" s="849"/>
    </row>
    <row r="450" spans="1:10" ht="33">
      <c r="A450" s="864">
        <v>222</v>
      </c>
      <c r="B450" s="858" t="s">
        <v>34130</v>
      </c>
      <c r="C450" s="859" t="s">
        <v>34131</v>
      </c>
      <c r="D450" s="871">
        <v>35</v>
      </c>
      <c r="E450" s="846">
        <v>1</v>
      </c>
      <c r="F450" s="848" t="s">
        <v>29420</v>
      </c>
      <c r="G450" s="848" t="s">
        <v>30482</v>
      </c>
      <c r="H450" s="862" t="s">
        <v>19809</v>
      </c>
      <c r="I450" s="849" t="s">
        <v>27495</v>
      </c>
      <c r="J450" s="849"/>
    </row>
    <row r="451" spans="1:10" ht="33">
      <c r="A451" s="857">
        <v>223</v>
      </c>
      <c r="B451" s="858" t="s">
        <v>34132</v>
      </c>
      <c r="C451" s="859" t="s">
        <v>27857</v>
      </c>
      <c r="D451" s="871">
        <v>4</v>
      </c>
      <c r="E451" s="846">
        <v>1</v>
      </c>
      <c r="F451" s="848" t="s">
        <v>29420</v>
      </c>
      <c r="G451" s="848" t="s">
        <v>29315</v>
      </c>
      <c r="H451" s="862" t="s">
        <v>19809</v>
      </c>
      <c r="I451" s="849" t="s">
        <v>27495</v>
      </c>
      <c r="J451" s="849"/>
    </row>
    <row r="452" spans="1:10" ht="33">
      <c r="A452" s="857">
        <v>224</v>
      </c>
      <c r="B452" s="858" t="s">
        <v>34133</v>
      </c>
      <c r="C452" s="859" t="s">
        <v>27845</v>
      </c>
      <c r="D452" s="871">
        <v>8</v>
      </c>
      <c r="E452" s="846">
        <v>1</v>
      </c>
      <c r="F452" s="848" t="s">
        <v>29420</v>
      </c>
      <c r="G452" s="848"/>
      <c r="H452" s="862" t="s">
        <v>19809</v>
      </c>
      <c r="I452" s="867" t="s">
        <v>33945</v>
      </c>
      <c r="J452" s="849"/>
    </row>
    <row r="453" spans="1:10" ht="33">
      <c r="A453" s="864">
        <v>225</v>
      </c>
      <c r="B453" s="858" t="s">
        <v>34134</v>
      </c>
      <c r="C453" s="859" t="s">
        <v>34135</v>
      </c>
      <c r="D453" s="871">
        <v>2</v>
      </c>
      <c r="E453" s="846">
        <v>1</v>
      </c>
      <c r="F453" s="848" t="s">
        <v>29315</v>
      </c>
      <c r="G453" s="848" t="s">
        <v>30482</v>
      </c>
      <c r="H453" s="862" t="s">
        <v>19809</v>
      </c>
      <c r="I453" s="849" t="s">
        <v>27495</v>
      </c>
      <c r="J453" s="849"/>
    </row>
    <row r="454" spans="1:10" ht="33">
      <c r="A454" s="857">
        <v>226</v>
      </c>
      <c r="B454" s="858" t="s">
        <v>34136</v>
      </c>
      <c r="C454" s="859" t="s">
        <v>34024</v>
      </c>
      <c r="D454" s="871">
        <v>123</v>
      </c>
      <c r="E454" s="846">
        <v>1</v>
      </c>
      <c r="F454" s="848" t="s">
        <v>29315</v>
      </c>
      <c r="G454" s="848" t="s">
        <v>30482</v>
      </c>
      <c r="H454" s="862" t="s">
        <v>19809</v>
      </c>
      <c r="I454" s="849" t="s">
        <v>27495</v>
      </c>
      <c r="J454" s="849"/>
    </row>
    <row r="455" spans="1:10" ht="33">
      <c r="A455" s="857">
        <v>227</v>
      </c>
      <c r="B455" s="858" t="s">
        <v>34137</v>
      </c>
      <c r="C455" s="859" t="s">
        <v>33930</v>
      </c>
      <c r="D455" s="871">
        <v>6</v>
      </c>
      <c r="E455" s="846">
        <v>1</v>
      </c>
      <c r="F455" s="848" t="s">
        <v>30482</v>
      </c>
      <c r="G455" s="848" t="s">
        <v>29578</v>
      </c>
      <c r="H455" s="862" t="s">
        <v>19809</v>
      </c>
      <c r="I455" s="849" t="s">
        <v>27495</v>
      </c>
      <c r="J455" s="849"/>
    </row>
    <row r="456" spans="1:10" ht="33">
      <c r="A456" s="864">
        <v>228</v>
      </c>
      <c r="B456" s="858" t="s">
        <v>34138</v>
      </c>
      <c r="C456" s="859" t="s">
        <v>34139</v>
      </c>
      <c r="D456" s="871">
        <v>13</v>
      </c>
      <c r="E456" s="846">
        <v>1</v>
      </c>
      <c r="F456" s="848" t="s">
        <v>30482</v>
      </c>
      <c r="G456" s="848" t="s">
        <v>29578</v>
      </c>
      <c r="H456" s="862" t="s">
        <v>19809</v>
      </c>
      <c r="I456" s="849" t="s">
        <v>27495</v>
      </c>
      <c r="J456" s="849"/>
    </row>
    <row r="457" spans="1:10" ht="33">
      <c r="A457" s="857">
        <v>229</v>
      </c>
      <c r="B457" s="858" t="s">
        <v>34140</v>
      </c>
      <c r="C457" s="859" t="s">
        <v>33958</v>
      </c>
      <c r="D457" s="871">
        <v>27</v>
      </c>
      <c r="E457" s="846">
        <v>1</v>
      </c>
      <c r="F457" s="848" t="s">
        <v>30482</v>
      </c>
      <c r="G457" s="848" t="s">
        <v>29578</v>
      </c>
      <c r="H457" s="862" t="s">
        <v>19809</v>
      </c>
      <c r="I457" s="849" t="s">
        <v>27495</v>
      </c>
      <c r="J457" s="849"/>
    </row>
    <row r="458" spans="1:10" ht="33">
      <c r="A458" s="857">
        <v>230</v>
      </c>
      <c r="B458" s="858" t="s">
        <v>34141</v>
      </c>
      <c r="C458" s="859" t="s">
        <v>34142</v>
      </c>
      <c r="D458" s="871">
        <v>9</v>
      </c>
      <c r="E458" s="846">
        <v>1</v>
      </c>
      <c r="F458" s="848" t="s">
        <v>30482</v>
      </c>
      <c r="G458" s="848" t="s">
        <v>29578</v>
      </c>
      <c r="H458" s="862" t="s">
        <v>19809</v>
      </c>
      <c r="I458" s="849" t="s">
        <v>27495</v>
      </c>
      <c r="J458" s="849"/>
    </row>
    <row r="459" spans="1:10" ht="33">
      <c r="A459" s="864">
        <v>231</v>
      </c>
      <c r="B459" s="858" t="s">
        <v>34143</v>
      </c>
      <c r="C459" s="859" t="s">
        <v>33958</v>
      </c>
      <c r="D459" s="871">
        <v>3</v>
      </c>
      <c r="E459" s="846">
        <v>1</v>
      </c>
      <c r="F459" s="848" t="s">
        <v>29537</v>
      </c>
      <c r="G459" s="848" t="s">
        <v>31474</v>
      </c>
      <c r="H459" s="862" t="s">
        <v>19809</v>
      </c>
      <c r="I459" s="849" t="s">
        <v>27495</v>
      </c>
      <c r="J459" s="849"/>
    </row>
    <row r="460" spans="1:10" ht="33">
      <c r="A460" s="857">
        <v>232</v>
      </c>
      <c r="B460" s="858" t="s">
        <v>34144</v>
      </c>
      <c r="C460" s="859" t="s">
        <v>27857</v>
      </c>
      <c r="D460" s="871">
        <v>9</v>
      </c>
      <c r="E460" s="846">
        <v>1</v>
      </c>
      <c r="F460" s="848" t="s">
        <v>29537</v>
      </c>
      <c r="G460" s="848" t="s">
        <v>31474</v>
      </c>
      <c r="H460" s="862" t="s">
        <v>19809</v>
      </c>
      <c r="I460" s="849" t="s">
        <v>27495</v>
      </c>
      <c r="J460" s="849"/>
    </row>
    <row r="461" spans="1:10" ht="33">
      <c r="A461" s="857">
        <v>233</v>
      </c>
      <c r="B461" s="858" t="s">
        <v>34145</v>
      </c>
      <c r="C461" s="859" t="s">
        <v>34139</v>
      </c>
      <c r="D461" s="871">
        <v>5</v>
      </c>
      <c r="E461" s="846">
        <v>1</v>
      </c>
      <c r="F461" s="848" t="s">
        <v>29578</v>
      </c>
      <c r="G461" s="848" t="s">
        <v>31474</v>
      </c>
      <c r="H461" s="862" t="s">
        <v>19809</v>
      </c>
      <c r="I461" s="849" t="s">
        <v>27495</v>
      </c>
      <c r="J461" s="849"/>
    </row>
    <row r="462" spans="1:10" ht="33">
      <c r="A462" s="864">
        <v>234</v>
      </c>
      <c r="B462" s="858" t="s">
        <v>34146</v>
      </c>
      <c r="C462" s="859" t="s">
        <v>27346</v>
      </c>
      <c r="D462" s="871">
        <v>2</v>
      </c>
      <c r="E462" s="846">
        <v>1</v>
      </c>
      <c r="F462" s="848" t="s">
        <v>29578</v>
      </c>
      <c r="G462" s="848" t="s">
        <v>31474</v>
      </c>
      <c r="H462" s="862" t="s">
        <v>19809</v>
      </c>
      <c r="I462" s="849" t="s">
        <v>27495</v>
      </c>
      <c r="J462" s="849"/>
    </row>
    <row r="463" spans="1:10" ht="33">
      <c r="A463" s="857">
        <v>235</v>
      </c>
      <c r="B463" s="858" t="s">
        <v>34147</v>
      </c>
      <c r="C463" s="859" t="s">
        <v>34148</v>
      </c>
      <c r="D463" s="871">
        <v>1</v>
      </c>
      <c r="E463" s="846">
        <v>1</v>
      </c>
      <c r="F463" s="848"/>
      <c r="G463" s="848"/>
      <c r="H463" s="862" t="s">
        <v>19809</v>
      </c>
      <c r="I463" s="849" t="s">
        <v>27495</v>
      </c>
      <c r="J463" s="849"/>
    </row>
    <row r="464" spans="1:10" ht="33">
      <c r="A464" s="857">
        <v>236</v>
      </c>
      <c r="B464" s="858" t="s">
        <v>34149</v>
      </c>
      <c r="C464" s="859" t="s">
        <v>34150</v>
      </c>
      <c r="D464" s="871">
        <v>1</v>
      </c>
      <c r="E464" s="846">
        <v>1</v>
      </c>
      <c r="F464" s="848" t="s">
        <v>31475</v>
      </c>
      <c r="G464" s="848"/>
      <c r="H464" s="862" t="s">
        <v>19809</v>
      </c>
      <c r="I464" s="867" t="s">
        <v>33945</v>
      </c>
      <c r="J464" s="849"/>
    </row>
    <row r="465" spans="1:10" ht="33">
      <c r="A465" s="864">
        <v>237</v>
      </c>
      <c r="B465" s="858" t="s">
        <v>34151</v>
      </c>
      <c r="C465" s="859" t="s">
        <v>34152</v>
      </c>
      <c r="D465" s="871">
        <v>7</v>
      </c>
      <c r="E465" s="846">
        <v>1</v>
      </c>
      <c r="F465" s="848" t="s">
        <v>31475</v>
      </c>
      <c r="G465" s="848" t="s">
        <v>29335</v>
      </c>
      <c r="H465" s="862" t="s">
        <v>19809</v>
      </c>
      <c r="I465" s="849" t="s">
        <v>27495</v>
      </c>
      <c r="J465" s="849"/>
    </row>
    <row r="466" spans="1:10" ht="33">
      <c r="A466" s="857">
        <v>238</v>
      </c>
      <c r="B466" s="858" t="s">
        <v>34153</v>
      </c>
      <c r="C466" s="859" t="s">
        <v>34154</v>
      </c>
      <c r="D466" s="871">
        <v>12</v>
      </c>
      <c r="E466" s="846">
        <v>1</v>
      </c>
      <c r="F466" s="848" t="s">
        <v>31475</v>
      </c>
      <c r="G466" s="848" t="s">
        <v>30434</v>
      </c>
      <c r="H466" s="862" t="s">
        <v>19809</v>
      </c>
      <c r="I466" s="849" t="s">
        <v>27495</v>
      </c>
      <c r="J466" s="849"/>
    </row>
    <row r="467" spans="1:10" ht="33">
      <c r="A467" s="857">
        <v>239</v>
      </c>
      <c r="B467" s="858" t="s">
        <v>34155</v>
      </c>
      <c r="C467" s="859" t="s">
        <v>34156</v>
      </c>
      <c r="D467" s="871">
        <v>9</v>
      </c>
      <c r="E467" s="846">
        <v>1</v>
      </c>
      <c r="F467" s="848" t="s">
        <v>27216</v>
      </c>
      <c r="G467" s="848" t="s">
        <v>30434</v>
      </c>
      <c r="H467" s="862" t="s">
        <v>19809</v>
      </c>
      <c r="I467" s="849" t="s">
        <v>34157</v>
      </c>
      <c r="J467" s="849"/>
    </row>
    <row r="468" spans="1:10" ht="33">
      <c r="A468" s="864">
        <v>240</v>
      </c>
      <c r="B468" s="858" t="s">
        <v>34158</v>
      </c>
      <c r="C468" s="859" t="s">
        <v>34159</v>
      </c>
      <c r="D468" s="871">
        <v>14</v>
      </c>
      <c r="E468" s="846">
        <v>1</v>
      </c>
      <c r="F468" s="848" t="s">
        <v>27216</v>
      </c>
      <c r="G468" s="848" t="s">
        <v>30434</v>
      </c>
      <c r="H468" s="862" t="s">
        <v>19809</v>
      </c>
      <c r="I468" s="849" t="s">
        <v>27495</v>
      </c>
      <c r="J468" s="849"/>
    </row>
    <row r="469" spans="1:10" ht="33">
      <c r="A469" s="857">
        <v>241</v>
      </c>
      <c r="B469" s="858" t="s">
        <v>34160</v>
      </c>
      <c r="C469" s="859" t="s">
        <v>34161</v>
      </c>
      <c r="D469" s="871">
        <v>2</v>
      </c>
      <c r="E469" s="846">
        <v>1</v>
      </c>
      <c r="F469" s="848" t="s">
        <v>30434</v>
      </c>
      <c r="G469" s="848" t="s">
        <v>23176</v>
      </c>
      <c r="H469" s="862" t="s">
        <v>19809</v>
      </c>
      <c r="I469" s="849" t="s">
        <v>27495</v>
      </c>
      <c r="J469" s="849"/>
    </row>
    <row r="470" spans="1:10" ht="30.75">
      <c r="A470" s="857">
        <v>242</v>
      </c>
      <c r="B470" s="858" t="s">
        <v>34162</v>
      </c>
      <c r="C470" s="859" t="s">
        <v>34163</v>
      </c>
      <c r="D470" s="871">
        <v>4</v>
      </c>
      <c r="E470" s="846">
        <v>1</v>
      </c>
      <c r="F470" s="848" t="s">
        <v>30434</v>
      </c>
      <c r="G470" s="848" t="s">
        <v>23176</v>
      </c>
      <c r="H470" s="862" t="s">
        <v>19809</v>
      </c>
      <c r="I470" s="849" t="s">
        <v>27495</v>
      </c>
      <c r="J470" s="849"/>
    </row>
    <row r="471" spans="1:10" ht="33">
      <c r="A471" s="864">
        <v>243</v>
      </c>
      <c r="B471" s="858" t="s">
        <v>34164</v>
      </c>
      <c r="C471" s="859" t="s">
        <v>34000</v>
      </c>
      <c r="D471" s="871">
        <v>8</v>
      </c>
      <c r="E471" s="846">
        <v>1</v>
      </c>
      <c r="F471" s="848" t="s">
        <v>14124</v>
      </c>
      <c r="G471" s="848" t="s">
        <v>31610</v>
      </c>
      <c r="H471" s="862" t="s">
        <v>19809</v>
      </c>
      <c r="I471" s="849" t="s">
        <v>27495</v>
      </c>
      <c r="J471" s="849"/>
    </row>
    <row r="472" spans="1:10" ht="33">
      <c r="A472" s="857">
        <v>244</v>
      </c>
      <c r="B472" s="858" t="s">
        <v>34165</v>
      </c>
      <c r="C472" s="859" t="s">
        <v>34166</v>
      </c>
      <c r="D472" s="871">
        <v>9</v>
      </c>
      <c r="E472" s="846">
        <v>1</v>
      </c>
      <c r="F472" s="848" t="s">
        <v>14124</v>
      </c>
      <c r="G472" s="848" t="s">
        <v>23176</v>
      </c>
      <c r="H472" s="862" t="s">
        <v>19809</v>
      </c>
      <c r="I472" s="849" t="s">
        <v>27495</v>
      </c>
      <c r="J472" s="849"/>
    </row>
    <row r="473" spans="1:10" ht="33">
      <c r="A473" s="857">
        <v>245</v>
      </c>
      <c r="B473" s="858" t="s">
        <v>34167</v>
      </c>
      <c r="C473" s="859" t="s">
        <v>27362</v>
      </c>
      <c r="D473" s="871">
        <v>11</v>
      </c>
      <c r="E473" s="846">
        <v>1</v>
      </c>
      <c r="F473" s="848" t="s">
        <v>14124</v>
      </c>
      <c r="G473" s="848" t="s">
        <v>31601</v>
      </c>
      <c r="H473" s="862" t="s">
        <v>19809</v>
      </c>
      <c r="I473" s="849" t="s">
        <v>27495</v>
      </c>
      <c r="J473" s="849"/>
    </row>
    <row r="474" spans="1:10" ht="30.75">
      <c r="A474" s="864">
        <v>246</v>
      </c>
      <c r="B474" s="858" t="s">
        <v>34168</v>
      </c>
      <c r="C474" s="859" t="s">
        <v>34169</v>
      </c>
      <c r="D474" s="871">
        <v>3</v>
      </c>
      <c r="E474" s="846">
        <v>1</v>
      </c>
      <c r="F474" s="848" t="s">
        <v>14124</v>
      </c>
      <c r="G474" s="848" t="s">
        <v>23176</v>
      </c>
      <c r="H474" s="862" t="s">
        <v>19809</v>
      </c>
      <c r="I474" s="849" t="s">
        <v>27495</v>
      </c>
      <c r="J474" s="849"/>
    </row>
    <row r="475" spans="1:10" ht="33">
      <c r="A475" s="857">
        <v>247</v>
      </c>
      <c r="B475" s="858" t="s">
        <v>34170</v>
      </c>
      <c r="C475" s="859" t="s">
        <v>34171</v>
      </c>
      <c r="D475" s="871">
        <v>3</v>
      </c>
      <c r="E475" s="846">
        <v>1</v>
      </c>
      <c r="F475" s="848" t="s">
        <v>14124</v>
      </c>
      <c r="G475" s="848" t="s">
        <v>23176</v>
      </c>
      <c r="H475" s="862" t="s">
        <v>19809</v>
      </c>
      <c r="I475" s="849" t="s">
        <v>27495</v>
      </c>
      <c r="J475" s="849"/>
    </row>
    <row r="476" spans="1:10" ht="33">
      <c r="A476" s="857">
        <v>248</v>
      </c>
      <c r="B476" s="858" t="s">
        <v>34172</v>
      </c>
      <c r="C476" s="859" t="s">
        <v>27737</v>
      </c>
      <c r="D476" s="871">
        <v>61</v>
      </c>
      <c r="E476" s="846">
        <v>1</v>
      </c>
      <c r="F476" s="848" t="s">
        <v>14124</v>
      </c>
      <c r="G476" s="848" t="s">
        <v>29335</v>
      </c>
      <c r="H476" s="862" t="s">
        <v>19809</v>
      </c>
      <c r="I476" s="849" t="s">
        <v>27495</v>
      </c>
      <c r="J476" s="849"/>
    </row>
    <row r="477" spans="1:10" ht="33">
      <c r="A477" s="864">
        <v>249</v>
      </c>
      <c r="B477" s="858" t="s">
        <v>34173</v>
      </c>
      <c r="C477" s="859" t="s">
        <v>33955</v>
      </c>
      <c r="D477" s="833">
        <v>1</v>
      </c>
      <c r="E477" s="865">
        <v>1</v>
      </c>
      <c r="F477" s="875">
        <v>44200</v>
      </c>
      <c r="G477" s="851" t="s">
        <v>30530</v>
      </c>
      <c r="H477" s="862" t="s">
        <v>19809</v>
      </c>
      <c r="I477" s="849" t="s">
        <v>27495</v>
      </c>
      <c r="J477" s="849"/>
    </row>
    <row r="478" spans="1:10" ht="33">
      <c r="A478" s="857">
        <v>250</v>
      </c>
      <c r="B478" s="858" t="s">
        <v>34174</v>
      </c>
      <c r="C478" s="859" t="s">
        <v>34175</v>
      </c>
      <c r="D478" s="876">
        <v>15</v>
      </c>
      <c r="E478" s="877">
        <v>1</v>
      </c>
      <c r="F478" s="875">
        <v>44200</v>
      </c>
      <c r="G478" s="876" t="s">
        <v>30553</v>
      </c>
      <c r="H478" s="862" t="s">
        <v>19809</v>
      </c>
      <c r="I478" s="849" t="s">
        <v>27495</v>
      </c>
      <c r="J478" s="849"/>
    </row>
    <row r="479" spans="1:10" ht="33">
      <c r="A479" s="857">
        <v>251</v>
      </c>
      <c r="B479" s="858" t="s">
        <v>34176</v>
      </c>
      <c r="C479" s="859" t="s">
        <v>33905</v>
      </c>
      <c r="D479" s="876">
        <v>6</v>
      </c>
      <c r="E479" s="877">
        <v>1</v>
      </c>
      <c r="F479" s="875">
        <v>44200</v>
      </c>
      <c r="G479" s="876" t="s">
        <v>31620</v>
      </c>
      <c r="H479" s="862" t="s">
        <v>19809</v>
      </c>
      <c r="I479" s="849" t="s">
        <v>27495</v>
      </c>
      <c r="J479" s="849"/>
    </row>
    <row r="480" spans="1:10" ht="33">
      <c r="A480" s="864">
        <v>252</v>
      </c>
      <c r="B480" s="858" t="s">
        <v>34177</v>
      </c>
      <c r="C480" s="859" t="s">
        <v>34178</v>
      </c>
      <c r="D480" s="876">
        <v>3</v>
      </c>
      <c r="E480" s="877">
        <v>1</v>
      </c>
      <c r="F480" s="875">
        <v>44200</v>
      </c>
      <c r="G480" s="876" t="s">
        <v>30530</v>
      </c>
      <c r="H480" s="862" t="s">
        <v>19809</v>
      </c>
      <c r="I480" s="849" t="s">
        <v>27495</v>
      </c>
      <c r="J480" s="849"/>
    </row>
    <row r="481" spans="1:10" ht="33">
      <c r="A481" s="857">
        <v>253</v>
      </c>
      <c r="B481" s="858" t="s">
        <v>34179</v>
      </c>
      <c r="C481" s="859" t="s">
        <v>34180</v>
      </c>
      <c r="D481" s="876">
        <v>148</v>
      </c>
      <c r="E481" s="877">
        <v>1</v>
      </c>
      <c r="F481" s="875">
        <v>44201</v>
      </c>
      <c r="G481" s="876" t="s">
        <v>30530</v>
      </c>
      <c r="H481" s="862" t="s">
        <v>19809</v>
      </c>
      <c r="I481" s="849" t="s">
        <v>27495</v>
      </c>
      <c r="J481" s="849"/>
    </row>
    <row r="482" spans="1:10" ht="16.5">
      <c r="A482" s="857">
        <v>254</v>
      </c>
      <c r="B482" s="858" t="s">
        <v>34181</v>
      </c>
      <c r="C482" s="859" t="s">
        <v>34182</v>
      </c>
      <c r="D482" s="876">
        <v>1</v>
      </c>
      <c r="E482" s="877">
        <v>1</v>
      </c>
      <c r="F482" s="875">
        <v>44201</v>
      </c>
      <c r="G482" s="876" t="s">
        <v>31771</v>
      </c>
      <c r="H482" s="862" t="s">
        <v>19809</v>
      </c>
      <c r="I482" s="849" t="s">
        <v>27495</v>
      </c>
      <c r="J482" s="849"/>
    </row>
    <row r="483" spans="1:10" ht="33">
      <c r="A483" s="864">
        <v>255</v>
      </c>
      <c r="B483" s="858" t="s">
        <v>34183</v>
      </c>
      <c r="C483" s="859" t="s">
        <v>34184</v>
      </c>
      <c r="D483" s="876">
        <v>1</v>
      </c>
      <c r="E483" s="877">
        <v>1</v>
      </c>
      <c r="F483" s="875">
        <v>44201</v>
      </c>
      <c r="G483" s="876" t="s">
        <v>31709</v>
      </c>
      <c r="H483" s="862" t="s">
        <v>19809</v>
      </c>
      <c r="I483" s="849" t="s">
        <v>27495</v>
      </c>
      <c r="J483" s="849"/>
    </row>
    <row r="484" spans="1:10" ht="33">
      <c r="A484" s="857">
        <v>256</v>
      </c>
      <c r="B484" s="858" t="s">
        <v>34185</v>
      </c>
      <c r="C484" s="859" t="s">
        <v>34186</v>
      </c>
      <c r="D484" s="876">
        <v>61</v>
      </c>
      <c r="E484" s="877">
        <v>1</v>
      </c>
      <c r="F484" s="875">
        <v>44201</v>
      </c>
      <c r="G484" s="876" t="s">
        <v>30553</v>
      </c>
      <c r="H484" s="862" t="s">
        <v>19809</v>
      </c>
      <c r="I484" s="849" t="s">
        <v>27495</v>
      </c>
      <c r="J484" s="849"/>
    </row>
    <row r="485" spans="1:10" ht="33">
      <c r="A485" s="857">
        <v>257</v>
      </c>
      <c r="B485" s="858" t="s">
        <v>34187</v>
      </c>
      <c r="C485" s="859" t="s">
        <v>34188</v>
      </c>
      <c r="D485" s="860">
        <v>44</v>
      </c>
      <c r="E485" s="850">
        <v>1</v>
      </c>
      <c r="F485" s="878">
        <v>44202</v>
      </c>
      <c r="G485" s="860" t="s">
        <v>34189</v>
      </c>
      <c r="H485" s="862" t="s">
        <v>19809</v>
      </c>
      <c r="I485" s="849" t="s">
        <v>27495</v>
      </c>
      <c r="J485" s="849"/>
    </row>
    <row r="486" spans="1:10" ht="33">
      <c r="A486" s="864">
        <v>258</v>
      </c>
      <c r="B486" s="858" t="s">
        <v>34190</v>
      </c>
      <c r="C486" s="859" t="s">
        <v>34191</v>
      </c>
      <c r="D486" s="876">
        <v>18</v>
      </c>
      <c r="E486" s="877">
        <v>1</v>
      </c>
      <c r="F486" s="875">
        <v>44204</v>
      </c>
      <c r="G486" s="876" t="s">
        <v>30530</v>
      </c>
      <c r="H486" s="862" t="s">
        <v>19809</v>
      </c>
      <c r="I486" s="849" t="s">
        <v>27495</v>
      </c>
      <c r="J486" s="849"/>
    </row>
    <row r="487" spans="1:10" ht="33">
      <c r="A487" s="857">
        <v>259</v>
      </c>
      <c r="B487" s="858" t="s">
        <v>34192</v>
      </c>
      <c r="C487" s="859" t="s">
        <v>27857</v>
      </c>
      <c r="D487" s="876">
        <v>1</v>
      </c>
      <c r="E487" s="877">
        <v>1</v>
      </c>
      <c r="F487" s="875">
        <v>44204</v>
      </c>
      <c r="G487" s="876" t="s">
        <v>30553</v>
      </c>
      <c r="H487" s="862" t="s">
        <v>19809</v>
      </c>
      <c r="I487" s="849" t="s">
        <v>27495</v>
      </c>
      <c r="J487" s="849"/>
    </row>
    <row r="488" spans="1:10" ht="33">
      <c r="A488" s="857">
        <v>260</v>
      </c>
      <c r="B488" s="858" t="s">
        <v>34193</v>
      </c>
      <c r="C488" s="859" t="s">
        <v>34194</v>
      </c>
      <c r="D488" s="876">
        <v>5</v>
      </c>
      <c r="E488" s="877">
        <v>1</v>
      </c>
      <c r="F488" s="875">
        <v>44204</v>
      </c>
      <c r="G488" s="876" t="s">
        <v>34195</v>
      </c>
      <c r="H488" s="862" t="s">
        <v>19809</v>
      </c>
      <c r="I488" s="849" t="s">
        <v>27495</v>
      </c>
      <c r="J488" s="849"/>
    </row>
    <row r="489" spans="1:10" ht="33">
      <c r="A489" s="864">
        <v>261</v>
      </c>
      <c r="B489" s="858" t="s">
        <v>34196</v>
      </c>
      <c r="C489" s="859" t="s">
        <v>34197</v>
      </c>
      <c r="D489" s="876">
        <v>2</v>
      </c>
      <c r="E489" s="877">
        <v>1</v>
      </c>
      <c r="F489" s="875">
        <v>44204</v>
      </c>
      <c r="G489" s="876" t="s">
        <v>34195</v>
      </c>
      <c r="H489" s="862" t="s">
        <v>19809</v>
      </c>
      <c r="I489" s="849" t="s">
        <v>27495</v>
      </c>
      <c r="J489" s="849"/>
    </row>
    <row r="490" spans="1:10" ht="33">
      <c r="A490" s="857">
        <v>262</v>
      </c>
      <c r="B490" s="858" t="s">
        <v>34198</v>
      </c>
      <c r="C490" s="859" t="s">
        <v>27362</v>
      </c>
      <c r="D490" s="876">
        <v>2</v>
      </c>
      <c r="E490" s="877">
        <v>1</v>
      </c>
      <c r="F490" s="875">
        <v>44204</v>
      </c>
      <c r="G490" s="876" t="s">
        <v>30553</v>
      </c>
      <c r="H490" s="862" t="s">
        <v>19809</v>
      </c>
      <c r="I490" s="849" t="s">
        <v>27495</v>
      </c>
      <c r="J490" s="849"/>
    </row>
    <row r="491" spans="1:10" ht="33">
      <c r="A491" s="857">
        <v>263</v>
      </c>
      <c r="B491" s="858" t="s">
        <v>34199</v>
      </c>
      <c r="C491" s="859" t="s">
        <v>34200</v>
      </c>
      <c r="D491" s="876">
        <v>18</v>
      </c>
      <c r="E491" s="877">
        <v>1</v>
      </c>
      <c r="F491" s="875">
        <v>44209</v>
      </c>
      <c r="G491" s="876" t="s">
        <v>31665</v>
      </c>
      <c r="H491" s="862" t="s">
        <v>19809</v>
      </c>
      <c r="I491" s="849" t="s">
        <v>27495</v>
      </c>
      <c r="J491" s="849"/>
    </row>
    <row r="492" spans="1:10" ht="33">
      <c r="A492" s="864">
        <v>264</v>
      </c>
      <c r="B492" s="858" t="s">
        <v>34201</v>
      </c>
      <c r="C492" s="859" t="s">
        <v>27857</v>
      </c>
      <c r="D492" s="876">
        <v>11</v>
      </c>
      <c r="E492" s="877">
        <v>1</v>
      </c>
      <c r="F492" s="875">
        <v>44209</v>
      </c>
      <c r="G492" s="876" t="s">
        <v>31688</v>
      </c>
      <c r="H492" s="862" t="s">
        <v>19809</v>
      </c>
      <c r="I492" s="849" t="s">
        <v>27495</v>
      </c>
      <c r="J492" s="849"/>
    </row>
    <row r="493" spans="1:10" ht="33">
      <c r="A493" s="857">
        <v>265</v>
      </c>
      <c r="B493" s="858" t="s">
        <v>34202</v>
      </c>
      <c r="C493" s="859" t="s">
        <v>34203</v>
      </c>
      <c r="D493" s="876"/>
      <c r="E493" s="877"/>
      <c r="F493" s="875">
        <v>44214</v>
      </c>
      <c r="G493" s="876"/>
      <c r="H493" s="862" t="s">
        <v>19809</v>
      </c>
      <c r="I493" s="867" t="s">
        <v>33945</v>
      </c>
      <c r="J493" s="849"/>
    </row>
    <row r="494" spans="1:10" ht="33">
      <c r="A494" s="857">
        <v>266</v>
      </c>
      <c r="B494" s="858" t="s">
        <v>34204</v>
      </c>
      <c r="C494" s="859" t="s">
        <v>34205</v>
      </c>
      <c r="D494" s="876">
        <v>4</v>
      </c>
      <c r="E494" s="877">
        <v>1</v>
      </c>
      <c r="F494" s="875">
        <v>44215</v>
      </c>
      <c r="G494" s="876" t="s">
        <v>30591</v>
      </c>
      <c r="H494" s="862" t="s">
        <v>19809</v>
      </c>
      <c r="I494" s="849" t="s">
        <v>27495</v>
      </c>
      <c r="J494" s="849"/>
    </row>
    <row r="495" spans="1:10" ht="33">
      <c r="A495" s="864">
        <v>267</v>
      </c>
      <c r="B495" s="858" t="s">
        <v>34206</v>
      </c>
      <c r="C495" s="859" t="s">
        <v>34033</v>
      </c>
      <c r="D495" s="876">
        <v>4</v>
      </c>
      <c r="E495" s="877">
        <v>1</v>
      </c>
      <c r="F495" s="875">
        <v>44215</v>
      </c>
      <c r="G495" s="876" t="s">
        <v>30591</v>
      </c>
      <c r="H495" s="862" t="s">
        <v>19809</v>
      </c>
      <c r="I495" s="849" t="s">
        <v>27495</v>
      </c>
      <c r="J495" s="849"/>
    </row>
    <row r="496" spans="1:10" ht="33">
      <c r="A496" s="857">
        <v>268</v>
      </c>
      <c r="B496" s="858" t="s">
        <v>34207</v>
      </c>
      <c r="C496" s="859" t="s">
        <v>34208</v>
      </c>
      <c r="D496" s="876"/>
      <c r="E496" s="877"/>
      <c r="F496" s="875">
        <v>44216</v>
      </c>
      <c r="G496" s="876"/>
      <c r="H496" s="862" t="s">
        <v>19809</v>
      </c>
      <c r="I496" s="849" t="s">
        <v>34157</v>
      </c>
      <c r="J496" s="849"/>
    </row>
    <row r="497" spans="1:10" ht="33">
      <c r="A497" s="857">
        <v>269</v>
      </c>
      <c r="B497" s="858" t="s">
        <v>34209</v>
      </c>
      <c r="C497" s="859" t="s">
        <v>34210</v>
      </c>
      <c r="D497" s="876">
        <v>3</v>
      </c>
      <c r="E497" s="877">
        <v>1</v>
      </c>
      <c r="F497" s="875">
        <v>44216</v>
      </c>
      <c r="G497" s="876" t="s">
        <v>30591</v>
      </c>
      <c r="H497" s="862" t="s">
        <v>19809</v>
      </c>
      <c r="I497" s="849" t="s">
        <v>27495</v>
      </c>
      <c r="J497" s="849"/>
    </row>
    <row r="498" spans="1:10" ht="33">
      <c r="A498" s="864">
        <v>270</v>
      </c>
      <c r="B498" s="858" t="s">
        <v>34211</v>
      </c>
      <c r="C498" s="859" t="s">
        <v>34039</v>
      </c>
      <c r="D498" s="876">
        <v>17</v>
      </c>
      <c r="E498" s="877">
        <v>1</v>
      </c>
      <c r="F498" s="875">
        <v>44217</v>
      </c>
      <c r="G498" s="876" t="s">
        <v>31688</v>
      </c>
      <c r="H498" s="862" t="s">
        <v>19809</v>
      </c>
      <c r="I498" s="849" t="s">
        <v>27495</v>
      </c>
      <c r="J498" s="849"/>
    </row>
    <row r="499" spans="1:10" ht="33">
      <c r="A499" s="857">
        <v>271</v>
      </c>
      <c r="B499" s="858" t="s">
        <v>34212</v>
      </c>
      <c r="C499" s="859" t="s">
        <v>34213</v>
      </c>
      <c r="D499" s="876">
        <v>7</v>
      </c>
      <c r="E499" s="877">
        <v>1</v>
      </c>
      <c r="F499" s="875">
        <v>44217</v>
      </c>
      <c r="G499" s="876" t="s">
        <v>30591</v>
      </c>
      <c r="H499" s="862" t="s">
        <v>19809</v>
      </c>
      <c r="I499" s="849" t="s">
        <v>27495</v>
      </c>
      <c r="J499" s="849"/>
    </row>
    <row r="500" spans="1:10" ht="33">
      <c r="A500" s="857">
        <v>272</v>
      </c>
      <c r="B500" s="858" t="s">
        <v>34214</v>
      </c>
      <c r="C500" s="859" t="s">
        <v>34022</v>
      </c>
      <c r="D500" s="876">
        <v>12</v>
      </c>
      <c r="E500" s="877">
        <v>1</v>
      </c>
      <c r="F500" s="875">
        <v>44218</v>
      </c>
      <c r="G500" s="876" t="s">
        <v>31688</v>
      </c>
      <c r="H500" s="862" t="s">
        <v>19809</v>
      </c>
      <c r="I500" s="849" t="s">
        <v>27495</v>
      </c>
      <c r="J500" s="849"/>
    </row>
    <row r="501" spans="1:10" ht="33">
      <c r="A501" s="864">
        <v>273</v>
      </c>
      <c r="B501" s="858" t="s">
        <v>34215</v>
      </c>
      <c r="C501" s="859" t="s">
        <v>34208</v>
      </c>
      <c r="D501" s="876">
        <v>19</v>
      </c>
      <c r="E501" s="877">
        <v>1</v>
      </c>
      <c r="F501" s="875">
        <v>44218</v>
      </c>
      <c r="G501" s="876" t="s">
        <v>31747</v>
      </c>
      <c r="H501" s="862" t="s">
        <v>19809</v>
      </c>
      <c r="I501" s="849" t="s">
        <v>27495</v>
      </c>
      <c r="J501" s="849"/>
    </row>
    <row r="502" spans="1:10" ht="33">
      <c r="A502" s="857">
        <v>274</v>
      </c>
      <c r="B502" s="858" t="s">
        <v>34216</v>
      </c>
      <c r="C502" s="859" t="s">
        <v>34217</v>
      </c>
      <c r="D502" s="876">
        <v>4</v>
      </c>
      <c r="E502" s="877">
        <v>1</v>
      </c>
      <c r="F502" s="875">
        <v>44223</v>
      </c>
      <c r="G502" s="876" t="s">
        <v>30462</v>
      </c>
      <c r="H502" s="862" t="s">
        <v>19809</v>
      </c>
      <c r="I502" s="849" t="s">
        <v>27495</v>
      </c>
      <c r="J502" s="849"/>
    </row>
    <row r="503" spans="1:10" ht="16.5">
      <c r="A503" s="879">
        <v>275</v>
      </c>
      <c r="B503" s="858" t="s">
        <v>34218</v>
      </c>
      <c r="C503" s="859" t="s">
        <v>34219</v>
      </c>
      <c r="D503" s="832"/>
      <c r="E503" s="880"/>
      <c r="F503" s="875">
        <v>44228</v>
      </c>
      <c r="G503" s="832"/>
      <c r="H503" s="881" t="s">
        <v>19809</v>
      </c>
      <c r="I503" s="832"/>
      <c r="J503" s="854"/>
    </row>
    <row r="504" spans="1:10" ht="16.5">
      <c r="A504" s="864">
        <v>276</v>
      </c>
      <c r="B504" s="858" t="s">
        <v>34220</v>
      </c>
      <c r="C504" s="859" t="s">
        <v>34221</v>
      </c>
      <c r="D504" s="876">
        <v>1</v>
      </c>
      <c r="E504" s="877">
        <v>1</v>
      </c>
      <c r="F504" s="875">
        <v>44228</v>
      </c>
      <c r="G504" s="876" t="s">
        <v>30680</v>
      </c>
      <c r="H504" s="862" t="s">
        <v>19809</v>
      </c>
      <c r="I504" s="849" t="s">
        <v>27495</v>
      </c>
      <c r="J504" s="849"/>
    </row>
    <row r="505" spans="1:10" ht="33">
      <c r="A505" s="857">
        <v>277</v>
      </c>
      <c r="B505" s="858" t="s">
        <v>34222</v>
      </c>
      <c r="C505" s="859" t="s">
        <v>34223</v>
      </c>
      <c r="D505" s="876">
        <v>4</v>
      </c>
      <c r="E505" s="877">
        <v>1</v>
      </c>
      <c r="F505" s="875">
        <v>44229</v>
      </c>
      <c r="G505" s="876" t="s">
        <v>30762</v>
      </c>
      <c r="H505" s="862" t="s">
        <v>19809</v>
      </c>
      <c r="I505" s="849" t="s">
        <v>27495</v>
      </c>
      <c r="J505" s="849"/>
    </row>
    <row r="506" spans="1:10" ht="33">
      <c r="A506" s="857">
        <v>278</v>
      </c>
      <c r="B506" s="858" t="s">
        <v>34224</v>
      </c>
      <c r="C506" s="859" t="s">
        <v>34225</v>
      </c>
      <c r="D506" s="876">
        <v>10</v>
      </c>
      <c r="E506" s="877">
        <v>1</v>
      </c>
      <c r="F506" s="875">
        <v>44229</v>
      </c>
      <c r="G506" s="876" t="s">
        <v>33317</v>
      </c>
      <c r="H506" s="862" t="s">
        <v>19809</v>
      </c>
      <c r="I506" s="849" t="s">
        <v>27495</v>
      </c>
      <c r="J506" s="849"/>
    </row>
    <row r="507" spans="1:10" ht="33">
      <c r="A507" s="864">
        <v>279</v>
      </c>
      <c r="B507" s="858" t="s">
        <v>34226</v>
      </c>
      <c r="C507" s="859" t="s">
        <v>34142</v>
      </c>
      <c r="D507" s="876">
        <v>1</v>
      </c>
      <c r="E507" s="877">
        <v>1</v>
      </c>
      <c r="F507" s="875">
        <v>44229</v>
      </c>
      <c r="G507" s="876" t="s">
        <v>33317</v>
      </c>
      <c r="H507" s="862" t="s">
        <v>19809</v>
      </c>
      <c r="I507" s="849" t="s">
        <v>27495</v>
      </c>
      <c r="J507" s="849"/>
    </row>
    <row r="508" spans="1:10" ht="16.5">
      <c r="A508" s="857">
        <v>280</v>
      </c>
      <c r="B508" s="858" t="s">
        <v>34227</v>
      </c>
      <c r="C508" s="859" t="s">
        <v>34228</v>
      </c>
      <c r="D508" s="876">
        <v>6</v>
      </c>
      <c r="E508" s="877">
        <v>1</v>
      </c>
      <c r="F508" s="875">
        <v>44235</v>
      </c>
      <c r="G508" s="876" t="s">
        <v>31747</v>
      </c>
      <c r="H508" s="862" t="s">
        <v>19809</v>
      </c>
      <c r="I508" s="849" t="s">
        <v>27495</v>
      </c>
      <c r="J508" s="849"/>
    </row>
    <row r="509" spans="1:10" ht="33">
      <c r="A509" s="857">
        <v>281</v>
      </c>
      <c r="B509" s="858" t="s">
        <v>34229</v>
      </c>
      <c r="C509" s="859" t="s">
        <v>33930</v>
      </c>
      <c r="D509" s="876">
        <v>3</v>
      </c>
      <c r="E509" s="877">
        <v>1</v>
      </c>
      <c r="F509" s="875">
        <v>44236</v>
      </c>
      <c r="G509" s="876" t="s">
        <v>31771</v>
      </c>
      <c r="H509" s="862" t="s">
        <v>19809</v>
      </c>
      <c r="I509" s="849" t="s">
        <v>27495</v>
      </c>
      <c r="J509" s="849"/>
    </row>
    <row r="510" spans="1:10" ht="33">
      <c r="A510" s="864">
        <v>282</v>
      </c>
      <c r="B510" s="858" t="s">
        <v>34230</v>
      </c>
      <c r="C510" s="859" t="s">
        <v>33955</v>
      </c>
      <c r="D510" s="876">
        <v>1</v>
      </c>
      <c r="E510" s="877">
        <v>1</v>
      </c>
      <c r="F510" s="875">
        <v>44236</v>
      </c>
      <c r="G510" s="876" t="s">
        <v>31771</v>
      </c>
      <c r="H510" s="862" t="s">
        <v>19809</v>
      </c>
      <c r="I510" s="849" t="s">
        <v>27495</v>
      </c>
      <c r="J510" s="849"/>
    </row>
    <row r="511" spans="1:10" ht="33">
      <c r="A511" s="857">
        <v>283</v>
      </c>
      <c r="B511" s="858" t="s">
        <v>34231</v>
      </c>
      <c r="C511" s="859" t="s">
        <v>34042</v>
      </c>
      <c r="D511" s="876">
        <v>5</v>
      </c>
      <c r="E511" s="877">
        <v>1</v>
      </c>
      <c r="F511" s="875">
        <v>44237</v>
      </c>
      <c r="G511" s="876" t="s">
        <v>31771</v>
      </c>
      <c r="H511" s="862" t="s">
        <v>19809</v>
      </c>
      <c r="I511" s="849" t="s">
        <v>27495</v>
      </c>
      <c r="J511" s="849"/>
    </row>
    <row r="512" spans="1:10" ht="33">
      <c r="A512" s="857">
        <v>284</v>
      </c>
      <c r="B512" s="858" t="s">
        <v>34232</v>
      </c>
      <c r="C512" s="859" t="s">
        <v>34233</v>
      </c>
      <c r="D512" s="876">
        <v>9</v>
      </c>
      <c r="E512" s="877">
        <v>1</v>
      </c>
      <c r="F512" s="875">
        <v>44237</v>
      </c>
      <c r="G512" s="876" t="s">
        <v>31771</v>
      </c>
      <c r="H512" s="862" t="s">
        <v>19809</v>
      </c>
      <c r="I512" s="849" t="s">
        <v>27495</v>
      </c>
      <c r="J512" s="849"/>
    </row>
    <row r="513" spans="1:10" ht="33">
      <c r="A513" s="864">
        <v>285</v>
      </c>
      <c r="B513" s="858" t="s">
        <v>34234</v>
      </c>
      <c r="C513" s="859" t="s">
        <v>34020</v>
      </c>
      <c r="D513" s="876">
        <v>2</v>
      </c>
      <c r="E513" s="877">
        <v>1</v>
      </c>
      <c r="F513" s="875">
        <v>44237</v>
      </c>
      <c r="G513" s="876" t="s">
        <v>30462</v>
      </c>
      <c r="H513" s="862" t="s">
        <v>19809</v>
      </c>
      <c r="I513" s="849" t="s">
        <v>27495</v>
      </c>
      <c r="J513" s="849"/>
    </row>
    <row r="514" spans="1:10" ht="33">
      <c r="A514" s="857">
        <v>286</v>
      </c>
      <c r="B514" s="858" t="s">
        <v>34235</v>
      </c>
      <c r="C514" s="859" t="s">
        <v>27857</v>
      </c>
      <c r="D514" s="876">
        <v>7</v>
      </c>
      <c r="E514" s="877">
        <v>1</v>
      </c>
      <c r="F514" s="875">
        <v>44237</v>
      </c>
      <c r="G514" s="876" t="s">
        <v>30462</v>
      </c>
      <c r="H514" s="862" t="s">
        <v>19809</v>
      </c>
      <c r="I514" s="849" t="s">
        <v>27495</v>
      </c>
      <c r="J514" s="849"/>
    </row>
    <row r="515" spans="1:10" ht="33">
      <c r="A515" s="879">
        <v>287</v>
      </c>
      <c r="B515" s="858" t="s">
        <v>34236</v>
      </c>
      <c r="C515" s="859" t="s">
        <v>34237</v>
      </c>
      <c r="D515" s="847">
        <v>2</v>
      </c>
      <c r="E515" s="843">
        <v>1</v>
      </c>
      <c r="F515" s="878">
        <v>44237</v>
      </c>
      <c r="G515" s="847" t="s">
        <v>30680</v>
      </c>
      <c r="H515" s="881" t="s">
        <v>19809</v>
      </c>
      <c r="I515" s="854" t="s">
        <v>27495</v>
      </c>
      <c r="J515" s="854"/>
    </row>
    <row r="516" spans="1:10" ht="33">
      <c r="A516" s="882">
        <v>288</v>
      </c>
      <c r="B516" s="858" t="s">
        <v>34238</v>
      </c>
      <c r="C516" s="859" t="s">
        <v>33899</v>
      </c>
      <c r="D516" s="847">
        <v>3</v>
      </c>
      <c r="E516" s="843">
        <v>1</v>
      </c>
      <c r="F516" s="878">
        <v>44237</v>
      </c>
      <c r="G516" s="847" t="s">
        <v>30680</v>
      </c>
      <c r="H516" s="881" t="s">
        <v>19809</v>
      </c>
      <c r="I516" s="854" t="s">
        <v>27495</v>
      </c>
      <c r="J516" s="854"/>
    </row>
    <row r="517" spans="1:10" ht="33">
      <c r="A517" s="857">
        <v>289</v>
      </c>
      <c r="B517" s="858" t="s">
        <v>34239</v>
      </c>
      <c r="C517" s="859" t="s">
        <v>34240</v>
      </c>
      <c r="D517" s="860">
        <v>3</v>
      </c>
      <c r="E517" s="850">
        <v>1</v>
      </c>
      <c r="F517" s="878">
        <v>44237</v>
      </c>
      <c r="G517" s="860" t="s">
        <v>30462</v>
      </c>
      <c r="H517" s="862" t="s">
        <v>19809</v>
      </c>
      <c r="I517" s="854" t="s">
        <v>27495</v>
      </c>
      <c r="J517" s="849"/>
    </row>
    <row r="518" spans="1:10" ht="33">
      <c r="A518" s="857">
        <v>290</v>
      </c>
      <c r="B518" s="858" t="s">
        <v>34241</v>
      </c>
      <c r="C518" s="859" t="s">
        <v>27857</v>
      </c>
      <c r="D518" s="876">
        <v>5</v>
      </c>
      <c r="E518" s="877">
        <v>1</v>
      </c>
      <c r="F518" s="875">
        <v>44237</v>
      </c>
      <c r="G518" s="876" t="s">
        <v>30462</v>
      </c>
      <c r="H518" s="862" t="s">
        <v>19809</v>
      </c>
      <c r="I518" s="849" t="s">
        <v>27495</v>
      </c>
      <c r="J518" s="849"/>
    </row>
    <row r="519" spans="1:10" ht="33">
      <c r="A519" s="864">
        <v>291</v>
      </c>
      <c r="B519" s="858" t="s">
        <v>34242</v>
      </c>
      <c r="C519" s="859" t="s">
        <v>27612</v>
      </c>
      <c r="D519" s="876">
        <v>1</v>
      </c>
      <c r="E519" s="877">
        <v>1</v>
      </c>
      <c r="F519" s="875">
        <v>44237</v>
      </c>
      <c r="G519" s="876" t="s">
        <v>30496</v>
      </c>
      <c r="H519" s="862" t="s">
        <v>19809</v>
      </c>
      <c r="I519" s="849" t="s">
        <v>27495</v>
      </c>
      <c r="J519" s="849"/>
    </row>
    <row r="520" spans="1:10" ht="33">
      <c r="A520" s="857">
        <v>292</v>
      </c>
      <c r="B520" s="858" t="s">
        <v>34243</v>
      </c>
      <c r="C520" s="859" t="s">
        <v>27336</v>
      </c>
      <c r="D520" s="876">
        <v>12</v>
      </c>
      <c r="E520" s="877">
        <v>1</v>
      </c>
      <c r="F520" s="875">
        <v>44238</v>
      </c>
      <c r="G520" s="876" t="s">
        <v>30462</v>
      </c>
      <c r="H520" s="862" t="s">
        <v>19809</v>
      </c>
      <c r="I520" s="876" t="s">
        <v>34244</v>
      </c>
      <c r="J520" s="849"/>
    </row>
    <row r="521" spans="1:10" ht="33">
      <c r="A521" s="857">
        <v>293</v>
      </c>
      <c r="B521" s="858" t="s">
        <v>34245</v>
      </c>
      <c r="C521" s="859" t="s">
        <v>34033</v>
      </c>
      <c r="D521" s="876">
        <v>4</v>
      </c>
      <c r="E521" s="877">
        <v>1</v>
      </c>
      <c r="F521" s="875">
        <v>44239</v>
      </c>
      <c r="G521" s="876" t="s">
        <v>30462</v>
      </c>
      <c r="H521" s="862" t="s">
        <v>19809</v>
      </c>
      <c r="I521" s="849" t="s">
        <v>27495</v>
      </c>
      <c r="J521" s="849"/>
    </row>
    <row r="522" spans="1:10" ht="33">
      <c r="A522" s="864">
        <v>294</v>
      </c>
      <c r="B522" s="858" t="s">
        <v>34246</v>
      </c>
      <c r="C522" s="859" t="s">
        <v>34247</v>
      </c>
      <c r="D522" s="876">
        <v>1</v>
      </c>
      <c r="E522" s="877">
        <v>1</v>
      </c>
      <c r="F522" s="875">
        <v>44239</v>
      </c>
      <c r="G522" s="876" t="s">
        <v>30496</v>
      </c>
      <c r="H522" s="862" t="s">
        <v>19809</v>
      </c>
      <c r="I522" s="849" t="s">
        <v>27495</v>
      </c>
      <c r="J522" s="849"/>
    </row>
    <row r="523" spans="1:10" ht="16.5">
      <c r="A523" s="857">
        <v>295</v>
      </c>
      <c r="B523" s="858" t="s">
        <v>34248</v>
      </c>
      <c r="C523" s="859" t="s">
        <v>34249</v>
      </c>
      <c r="D523" s="876">
        <v>1</v>
      </c>
      <c r="E523" s="877">
        <v>1</v>
      </c>
      <c r="F523" s="875">
        <v>44239</v>
      </c>
      <c r="G523" s="876" t="s">
        <v>30496</v>
      </c>
      <c r="H523" s="862" t="s">
        <v>19809</v>
      </c>
      <c r="I523" s="849" t="s">
        <v>27495</v>
      </c>
      <c r="J523" s="849"/>
    </row>
    <row r="524" spans="1:10" ht="33">
      <c r="A524" s="857">
        <v>296</v>
      </c>
      <c r="B524" s="858" t="s">
        <v>34250</v>
      </c>
      <c r="C524" s="859" t="s">
        <v>34251</v>
      </c>
      <c r="D524" s="876">
        <v>3</v>
      </c>
      <c r="E524" s="877">
        <v>1</v>
      </c>
      <c r="F524" s="875">
        <v>44239</v>
      </c>
      <c r="G524" s="876" t="s">
        <v>30496</v>
      </c>
      <c r="H524" s="862" t="s">
        <v>19809</v>
      </c>
      <c r="I524" s="849" t="s">
        <v>27495</v>
      </c>
      <c r="J524" s="849"/>
    </row>
    <row r="525" spans="1:10" ht="33">
      <c r="A525" s="864">
        <v>297</v>
      </c>
      <c r="B525" s="858" t="s">
        <v>34252</v>
      </c>
      <c r="C525" s="859" t="s">
        <v>33905</v>
      </c>
      <c r="D525" s="876">
        <v>5</v>
      </c>
      <c r="E525" s="877">
        <v>1</v>
      </c>
      <c r="F525" s="875">
        <v>44239</v>
      </c>
      <c r="G525" s="876" t="s">
        <v>33260</v>
      </c>
      <c r="H525" s="862" t="s">
        <v>19809</v>
      </c>
      <c r="I525" s="849" t="s">
        <v>34157</v>
      </c>
      <c r="J525" s="849"/>
    </row>
    <row r="526" spans="1:10" ht="33">
      <c r="A526" s="857">
        <v>298</v>
      </c>
      <c r="B526" s="858" t="s">
        <v>34253</v>
      </c>
      <c r="C526" s="859" t="s">
        <v>27737</v>
      </c>
      <c r="D526" s="876">
        <v>7</v>
      </c>
      <c r="E526" s="877">
        <v>1</v>
      </c>
      <c r="F526" s="875">
        <v>44239</v>
      </c>
      <c r="G526" s="876" t="s">
        <v>34254</v>
      </c>
      <c r="H526" s="862" t="s">
        <v>19809</v>
      </c>
      <c r="I526" s="849" t="s">
        <v>34157</v>
      </c>
      <c r="J526" s="849"/>
    </row>
    <row r="527" spans="1:10" ht="33">
      <c r="A527" s="857">
        <v>299</v>
      </c>
      <c r="B527" s="858" t="s">
        <v>34255</v>
      </c>
      <c r="C527" s="859" t="s">
        <v>34020</v>
      </c>
      <c r="D527" s="876">
        <v>4</v>
      </c>
      <c r="E527" s="877">
        <v>1</v>
      </c>
      <c r="F527" s="875">
        <v>44239</v>
      </c>
      <c r="G527" s="876" t="s">
        <v>34254</v>
      </c>
      <c r="H527" s="862" t="s">
        <v>19809</v>
      </c>
      <c r="I527" s="849" t="s">
        <v>34157</v>
      </c>
      <c r="J527" s="849"/>
    </row>
    <row r="528" spans="1:10" ht="33">
      <c r="A528" s="864">
        <v>300</v>
      </c>
      <c r="B528" s="858" t="s">
        <v>34256</v>
      </c>
      <c r="C528" s="859" t="s">
        <v>34251</v>
      </c>
      <c r="D528" s="876">
        <v>1</v>
      </c>
      <c r="E528" s="877">
        <v>1</v>
      </c>
      <c r="F528" s="875">
        <v>44239</v>
      </c>
      <c r="G528" s="876" t="s">
        <v>34254</v>
      </c>
      <c r="H528" s="862" t="s">
        <v>19809</v>
      </c>
      <c r="I528" s="849" t="s">
        <v>34157</v>
      </c>
      <c r="J528" s="849"/>
    </row>
    <row r="529" spans="1:10" ht="33">
      <c r="A529" s="857">
        <v>301</v>
      </c>
      <c r="B529" s="858" t="s">
        <v>34257</v>
      </c>
      <c r="C529" s="859" t="s">
        <v>34258</v>
      </c>
      <c r="D529" s="876">
        <v>1</v>
      </c>
      <c r="E529" s="877">
        <v>1</v>
      </c>
      <c r="F529" s="875">
        <v>44242</v>
      </c>
      <c r="G529" s="876" t="s">
        <v>34254</v>
      </c>
      <c r="H529" s="862" t="s">
        <v>19809</v>
      </c>
      <c r="I529" s="849" t="s">
        <v>34157</v>
      </c>
      <c r="J529" s="849"/>
    </row>
    <row r="530" spans="1:10" ht="33">
      <c r="A530" s="857">
        <v>302</v>
      </c>
      <c r="B530" s="858" t="s">
        <v>34259</v>
      </c>
      <c r="C530" s="859" t="s">
        <v>27857</v>
      </c>
      <c r="D530" s="876">
        <v>3</v>
      </c>
      <c r="E530" s="877">
        <v>1</v>
      </c>
      <c r="F530" s="875">
        <v>44242</v>
      </c>
      <c r="G530" s="876" t="s">
        <v>34254</v>
      </c>
      <c r="H530" s="862" t="s">
        <v>19809</v>
      </c>
      <c r="I530" s="849" t="s">
        <v>34157</v>
      </c>
      <c r="J530" s="849"/>
    </row>
    <row r="531" spans="1:10" ht="33">
      <c r="A531" s="864">
        <v>303</v>
      </c>
      <c r="B531" s="858" t="s">
        <v>34260</v>
      </c>
      <c r="C531" s="859" t="s">
        <v>34261</v>
      </c>
      <c r="D531" s="876">
        <v>1</v>
      </c>
      <c r="E531" s="877">
        <v>1</v>
      </c>
      <c r="F531" s="875">
        <v>44242</v>
      </c>
      <c r="G531" s="876" t="s">
        <v>34254</v>
      </c>
      <c r="H531" s="862" t="s">
        <v>19809</v>
      </c>
      <c r="I531" s="849" t="s">
        <v>34157</v>
      </c>
      <c r="J531" s="849"/>
    </row>
    <row r="532" spans="1:10" ht="33">
      <c r="A532" s="857">
        <v>304</v>
      </c>
      <c r="B532" s="858" t="s">
        <v>34262</v>
      </c>
      <c r="C532" s="859" t="s">
        <v>34197</v>
      </c>
      <c r="D532" s="876">
        <v>2</v>
      </c>
      <c r="E532" s="877">
        <v>1</v>
      </c>
      <c r="F532" s="875">
        <v>44242</v>
      </c>
      <c r="G532" s="876" t="s">
        <v>34254</v>
      </c>
      <c r="H532" s="862" t="s">
        <v>19809</v>
      </c>
      <c r="I532" s="849" t="s">
        <v>34157</v>
      </c>
      <c r="J532" s="849"/>
    </row>
    <row r="533" spans="1:10" ht="33">
      <c r="A533" s="857">
        <v>305</v>
      </c>
      <c r="B533" s="858" t="s">
        <v>34263</v>
      </c>
      <c r="C533" s="859" t="s">
        <v>34156</v>
      </c>
      <c r="D533" s="876">
        <v>9</v>
      </c>
      <c r="E533" s="877">
        <v>1</v>
      </c>
      <c r="F533" s="875">
        <v>44242</v>
      </c>
      <c r="G533" s="876" t="s">
        <v>34254</v>
      </c>
      <c r="H533" s="862" t="s">
        <v>19809</v>
      </c>
      <c r="I533" s="849" t="s">
        <v>34157</v>
      </c>
      <c r="J533" s="849"/>
    </row>
    <row r="534" spans="1:10" ht="33">
      <c r="A534" s="864">
        <v>306</v>
      </c>
      <c r="B534" s="858" t="s">
        <v>34264</v>
      </c>
      <c r="C534" s="859" t="s">
        <v>34265</v>
      </c>
      <c r="D534" s="860"/>
      <c r="E534" s="850"/>
      <c r="F534" s="878">
        <v>44242</v>
      </c>
      <c r="G534" s="876" t="s">
        <v>34254</v>
      </c>
      <c r="H534" s="862" t="s">
        <v>19809</v>
      </c>
      <c r="I534" s="849" t="s">
        <v>34157</v>
      </c>
      <c r="J534" s="849"/>
    </row>
    <row r="535" spans="1:10" ht="33">
      <c r="A535" s="857">
        <v>307</v>
      </c>
      <c r="B535" s="858" t="s">
        <v>34266</v>
      </c>
      <c r="C535" s="859" t="s">
        <v>27451</v>
      </c>
      <c r="D535" s="876">
        <v>2</v>
      </c>
      <c r="E535" s="877">
        <v>1</v>
      </c>
      <c r="F535" s="875">
        <v>44244</v>
      </c>
      <c r="G535" s="876" t="s">
        <v>30680</v>
      </c>
      <c r="H535" s="862" t="s">
        <v>19809</v>
      </c>
      <c r="I535" s="849" t="s">
        <v>34157</v>
      </c>
      <c r="J535" s="849"/>
    </row>
    <row r="536" spans="1:10" ht="33">
      <c r="A536" s="857">
        <v>308</v>
      </c>
      <c r="B536" s="858" t="s">
        <v>34267</v>
      </c>
      <c r="C536" s="859" t="s">
        <v>27737</v>
      </c>
      <c r="D536" s="876">
        <v>9</v>
      </c>
      <c r="E536" s="877">
        <v>1</v>
      </c>
      <c r="F536" s="875">
        <v>44244</v>
      </c>
      <c r="G536" s="876" t="s">
        <v>34254</v>
      </c>
      <c r="H536" s="862" t="s">
        <v>19809</v>
      </c>
      <c r="I536" s="849" t="s">
        <v>34157</v>
      </c>
      <c r="J536" s="849"/>
    </row>
    <row r="537" spans="1:10" ht="33">
      <c r="A537" s="864">
        <v>309</v>
      </c>
      <c r="B537" s="858" t="s">
        <v>34268</v>
      </c>
      <c r="C537" s="859" t="s">
        <v>27737</v>
      </c>
      <c r="D537" s="876">
        <v>8</v>
      </c>
      <c r="E537" s="877">
        <v>1</v>
      </c>
      <c r="F537" s="875">
        <v>44244</v>
      </c>
      <c r="G537" s="876" t="s">
        <v>34254</v>
      </c>
      <c r="H537" s="862" t="s">
        <v>19809</v>
      </c>
      <c r="I537" s="849" t="s">
        <v>34157</v>
      </c>
      <c r="J537" s="849"/>
    </row>
    <row r="538" spans="1:10" ht="33">
      <c r="A538" s="857">
        <v>310</v>
      </c>
      <c r="B538" s="858" t="s">
        <v>34269</v>
      </c>
      <c r="C538" s="859" t="s">
        <v>27734</v>
      </c>
      <c r="D538" s="876">
        <v>7</v>
      </c>
      <c r="E538" s="877">
        <v>1</v>
      </c>
      <c r="F538" s="875">
        <v>44244</v>
      </c>
      <c r="G538" s="876" t="s">
        <v>34254</v>
      </c>
      <c r="H538" s="862" t="s">
        <v>19809</v>
      </c>
      <c r="I538" s="849" t="s">
        <v>34157</v>
      </c>
      <c r="J538" s="849"/>
    </row>
    <row r="539" spans="1:10" ht="33">
      <c r="A539" s="857">
        <v>311</v>
      </c>
      <c r="B539" s="858" t="s">
        <v>34270</v>
      </c>
      <c r="C539" s="859" t="s">
        <v>27874</v>
      </c>
      <c r="D539" s="876">
        <v>5</v>
      </c>
      <c r="E539" s="877">
        <v>1</v>
      </c>
      <c r="F539" s="875">
        <v>44245</v>
      </c>
      <c r="G539" s="876" t="s">
        <v>34254</v>
      </c>
      <c r="H539" s="862" t="s">
        <v>19809</v>
      </c>
      <c r="I539" s="849" t="s">
        <v>34157</v>
      </c>
      <c r="J539" s="849"/>
    </row>
    <row r="540" spans="1:10" ht="16.5">
      <c r="A540" s="864">
        <v>312</v>
      </c>
      <c r="B540" s="858" t="s">
        <v>34271</v>
      </c>
      <c r="C540" s="859" t="s">
        <v>34272</v>
      </c>
      <c r="D540" s="876">
        <v>14</v>
      </c>
      <c r="E540" s="877">
        <v>1</v>
      </c>
      <c r="F540" s="875">
        <v>44245</v>
      </c>
      <c r="G540" s="876" t="s">
        <v>34254</v>
      </c>
      <c r="H540" s="862" t="s">
        <v>19809</v>
      </c>
      <c r="I540" s="849" t="s">
        <v>34157</v>
      </c>
      <c r="J540" s="849"/>
    </row>
    <row r="541" spans="1:10" ht="33">
      <c r="A541" s="857">
        <v>313</v>
      </c>
      <c r="B541" s="858" t="s">
        <v>34273</v>
      </c>
      <c r="C541" s="859" t="s">
        <v>34274</v>
      </c>
      <c r="D541" s="876"/>
      <c r="E541" s="877"/>
      <c r="F541" s="875">
        <v>44253</v>
      </c>
      <c r="G541" s="876" t="s">
        <v>34254</v>
      </c>
      <c r="H541" s="862" t="s">
        <v>19809</v>
      </c>
      <c r="I541" s="849" t="s">
        <v>34157</v>
      </c>
      <c r="J541" s="849"/>
    </row>
    <row r="542" spans="1:10" ht="33">
      <c r="A542" s="857">
        <v>314</v>
      </c>
      <c r="B542" s="858" t="s">
        <v>34275</v>
      </c>
      <c r="C542" s="859" t="s">
        <v>33905</v>
      </c>
      <c r="D542" s="876">
        <v>6</v>
      </c>
      <c r="E542" s="877">
        <v>1</v>
      </c>
      <c r="F542" s="875">
        <v>44257</v>
      </c>
      <c r="G542" s="876" t="s">
        <v>34254</v>
      </c>
      <c r="H542" s="862" t="s">
        <v>19809</v>
      </c>
      <c r="I542" s="849" t="s">
        <v>34157</v>
      </c>
      <c r="J542" s="849"/>
    </row>
    <row r="543" spans="1:10" ht="33">
      <c r="A543" s="864">
        <v>315</v>
      </c>
      <c r="B543" s="858" t="s">
        <v>34276</v>
      </c>
      <c r="C543" s="859" t="s">
        <v>34090</v>
      </c>
      <c r="D543" s="876">
        <v>3</v>
      </c>
      <c r="E543" s="877">
        <v>1</v>
      </c>
      <c r="F543" s="875">
        <v>44257</v>
      </c>
      <c r="G543" s="876" t="s">
        <v>34254</v>
      </c>
      <c r="H543" s="862" t="s">
        <v>19809</v>
      </c>
      <c r="I543" s="849" t="s">
        <v>34157</v>
      </c>
      <c r="J543" s="849"/>
    </row>
    <row r="544" spans="1:10" ht="33">
      <c r="A544" s="857">
        <v>316</v>
      </c>
      <c r="B544" s="858" t="s">
        <v>34277</v>
      </c>
      <c r="C544" s="859" t="s">
        <v>27857</v>
      </c>
      <c r="D544" s="876">
        <v>3</v>
      </c>
      <c r="E544" s="877">
        <v>1</v>
      </c>
      <c r="F544" s="875">
        <v>44259</v>
      </c>
      <c r="G544" s="876" t="s">
        <v>34254</v>
      </c>
      <c r="H544" s="862" t="s">
        <v>19809</v>
      </c>
      <c r="I544" s="849" t="s">
        <v>34157</v>
      </c>
      <c r="J544" s="849"/>
    </row>
    <row r="545" spans="1:10" ht="33">
      <c r="A545" s="857">
        <v>317</v>
      </c>
      <c r="B545" s="858" t="s">
        <v>34278</v>
      </c>
      <c r="C545" s="859" t="s">
        <v>27654</v>
      </c>
      <c r="D545" s="876">
        <v>29</v>
      </c>
      <c r="E545" s="877">
        <v>1</v>
      </c>
      <c r="F545" s="875">
        <v>44259</v>
      </c>
      <c r="G545" s="876" t="s">
        <v>34254</v>
      </c>
      <c r="H545" s="862" t="s">
        <v>19809</v>
      </c>
      <c r="I545" s="849" t="s">
        <v>34157</v>
      </c>
      <c r="J545" s="849"/>
    </row>
    <row r="546" spans="1:10" ht="33">
      <c r="A546" s="864">
        <v>318</v>
      </c>
      <c r="B546" s="858" t="s">
        <v>34279</v>
      </c>
      <c r="C546" s="859" t="s">
        <v>34280</v>
      </c>
      <c r="D546" s="876">
        <v>7</v>
      </c>
      <c r="E546" s="877">
        <v>1</v>
      </c>
      <c r="F546" s="875">
        <v>44259</v>
      </c>
      <c r="G546" s="876" t="s">
        <v>34254</v>
      </c>
      <c r="H546" s="862" t="s">
        <v>19809</v>
      </c>
      <c r="I546" s="849" t="s">
        <v>34157</v>
      </c>
      <c r="J546" s="849"/>
    </row>
    <row r="547" spans="1:10" ht="33">
      <c r="A547" s="857">
        <v>319</v>
      </c>
      <c r="B547" s="858" t="s">
        <v>34281</v>
      </c>
      <c r="C547" s="859" t="s">
        <v>34282</v>
      </c>
      <c r="D547" s="876">
        <v>11</v>
      </c>
      <c r="E547" s="877">
        <v>1</v>
      </c>
      <c r="F547" s="875">
        <v>44259</v>
      </c>
      <c r="G547" s="876" t="s">
        <v>34254</v>
      </c>
      <c r="H547" s="862" t="s">
        <v>19809</v>
      </c>
      <c r="I547" s="849" t="s">
        <v>34157</v>
      </c>
      <c r="J547" s="849"/>
    </row>
    <row r="548" spans="1:10" ht="33">
      <c r="A548" s="857">
        <v>320</v>
      </c>
      <c r="B548" s="858" t="s">
        <v>34283</v>
      </c>
      <c r="C548" s="859" t="s">
        <v>34284</v>
      </c>
      <c r="D548" s="876">
        <v>6</v>
      </c>
      <c r="E548" s="877">
        <v>1</v>
      </c>
      <c r="F548" s="875">
        <v>44260</v>
      </c>
      <c r="G548" s="876" t="s">
        <v>34254</v>
      </c>
      <c r="H548" s="862" t="s">
        <v>19809</v>
      </c>
      <c r="I548" s="849" t="s">
        <v>34157</v>
      </c>
      <c r="J548" s="849"/>
    </row>
    <row r="549" spans="1:10" ht="33">
      <c r="A549" s="864">
        <v>321</v>
      </c>
      <c r="B549" s="858" t="s">
        <v>34285</v>
      </c>
      <c r="C549" s="859" t="s">
        <v>34020</v>
      </c>
      <c r="D549" s="876">
        <v>3</v>
      </c>
      <c r="E549" s="877">
        <v>1</v>
      </c>
      <c r="F549" s="875">
        <v>44263</v>
      </c>
      <c r="G549" s="876" t="s">
        <v>34254</v>
      </c>
      <c r="H549" s="862" t="s">
        <v>19809</v>
      </c>
      <c r="I549" s="849" t="s">
        <v>34157</v>
      </c>
      <c r="J549" s="849"/>
    </row>
    <row r="550" spans="1:10" ht="33">
      <c r="A550" s="857">
        <v>322</v>
      </c>
      <c r="B550" s="858" t="s">
        <v>34286</v>
      </c>
      <c r="C550" s="859" t="s">
        <v>34287</v>
      </c>
      <c r="D550" s="876">
        <v>6</v>
      </c>
      <c r="E550" s="877">
        <v>1</v>
      </c>
      <c r="F550" s="875">
        <v>44263</v>
      </c>
      <c r="G550" s="876" t="s">
        <v>34254</v>
      </c>
      <c r="H550" s="862" t="s">
        <v>19809</v>
      </c>
      <c r="I550" s="849" t="s">
        <v>34157</v>
      </c>
      <c r="J550" s="849"/>
    </row>
    <row r="551" spans="1:10" ht="33">
      <c r="A551" s="857">
        <v>323</v>
      </c>
      <c r="B551" s="858" t="s">
        <v>34288</v>
      </c>
      <c r="C551" s="859" t="s">
        <v>34156</v>
      </c>
      <c r="D551" s="876">
        <v>1</v>
      </c>
      <c r="E551" s="877">
        <v>1</v>
      </c>
      <c r="F551" s="875">
        <v>44263</v>
      </c>
      <c r="G551" s="876" t="s">
        <v>34254</v>
      </c>
      <c r="H551" s="862" t="s">
        <v>19809</v>
      </c>
      <c r="I551" s="849" t="s">
        <v>34157</v>
      </c>
      <c r="J551" s="849"/>
    </row>
    <row r="552" spans="1:10" ht="33">
      <c r="A552" s="864">
        <v>324</v>
      </c>
      <c r="B552" s="858" t="s">
        <v>34289</v>
      </c>
      <c r="C552" s="859" t="s">
        <v>34290</v>
      </c>
      <c r="D552" s="876">
        <v>2</v>
      </c>
      <c r="E552" s="877">
        <v>1</v>
      </c>
      <c r="F552" s="875">
        <v>44264</v>
      </c>
      <c r="G552" s="876" t="s">
        <v>34254</v>
      </c>
      <c r="H552" s="862" t="s">
        <v>19809</v>
      </c>
      <c r="I552" s="849" t="s">
        <v>34157</v>
      </c>
      <c r="J552" s="849"/>
    </row>
    <row r="553" spans="1:10" ht="33">
      <c r="A553" s="857">
        <v>325</v>
      </c>
      <c r="B553" s="858" t="s">
        <v>34291</v>
      </c>
      <c r="C553" s="859" t="s">
        <v>34292</v>
      </c>
      <c r="D553" s="876">
        <v>20</v>
      </c>
      <c r="E553" s="877">
        <v>1</v>
      </c>
      <c r="F553" s="875">
        <v>44264</v>
      </c>
      <c r="G553" s="876" t="s">
        <v>34254</v>
      </c>
      <c r="H553" s="862" t="s">
        <v>19809</v>
      </c>
      <c r="I553" s="849" t="s">
        <v>34157</v>
      </c>
      <c r="J553" s="849"/>
    </row>
    <row r="554" spans="1:10" ht="16.5">
      <c r="A554" s="857">
        <v>326</v>
      </c>
      <c r="B554" s="858" t="s">
        <v>34293</v>
      </c>
      <c r="C554" s="859" t="s">
        <v>34294</v>
      </c>
      <c r="D554" s="876">
        <v>23</v>
      </c>
      <c r="E554" s="877">
        <v>1</v>
      </c>
      <c r="F554" s="875">
        <v>44265</v>
      </c>
      <c r="G554" s="876" t="s">
        <v>34254</v>
      </c>
      <c r="H554" s="862" t="s">
        <v>19809</v>
      </c>
      <c r="I554" s="849" t="s">
        <v>34157</v>
      </c>
      <c r="J554" s="849"/>
    </row>
    <row r="555" spans="1:10" ht="33">
      <c r="A555" s="864">
        <v>327</v>
      </c>
      <c r="B555" s="858" t="s">
        <v>34295</v>
      </c>
      <c r="C555" s="859" t="s">
        <v>34194</v>
      </c>
      <c r="D555" s="876">
        <v>1</v>
      </c>
      <c r="E555" s="877">
        <v>1</v>
      </c>
      <c r="F555" s="875">
        <v>44265</v>
      </c>
      <c r="G555" s="876" t="s">
        <v>34254</v>
      </c>
      <c r="H555" s="862" t="s">
        <v>19809</v>
      </c>
      <c r="I555" s="849" t="s">
        <v>34157</v>
      </c>
      <c r="J555" s="849"/>
    </row>
    <row r="556" spans="1:10" ht="33">
      <c r="A556" s="857">
        <v>328</v>
      </c>
      <c r="B556" s="858" t="s">
        <v>34296</v>
      </c>
      <c r="C556" s="859" t="s">
        <v>34297</v>
      </c>
      <c r="D556" s="876">
        <v>4</v>
      </c>
      <c r="E556" s="877">
        <v>1</v>
      </c>
      <c r="F556" s="875">
        <v>44265</v>
      </c>
      <c r="G556" s="876" t="s">
        <v>34254</v>
      </c>
      <c r="H556" s="862" t="s">
        <v>19809</v>
      </c>
      <c r="I556" s="849" t="s">
        <v>34157</v>
      </c>
      <c r="J556" s="849"/>
    </row>
    <row r="557" spans="1:10" ht="33">
      <c r="A557" s="857">
        <v>329</v>
      </c>
      <c r="B557" s="858" t="s">
        <v>34298</v>
      </c>
      <c r="C557" s="859" t="s">
        <v>27356</v>
      </c>
      <c r="D557" s="876">
        <v>2</v>
      </c>
      <c r="E557" s="877">
        <v>1</v>
      </c>
      <c r="F557" s="875">
        <v>44265</v>
      </c>
      <c r="G557" s="876" t="s">
        <v>34254</v>
      </c>
      <c r="H557" s="862" t="s">
        <v>19809</v>
      </c>
      <c r="I557" s="849" t="s">
        <v>34157</v>
      </c>
      <c r="J557" s="849"/>
    </row>
    <row r="558" spans="1:10" ht="33">
      <c r="A558" s="864">
        <v>330</v>
      </c>
      <c r="B558" s="858" t="s">
        <v>34299</v>
      </c>
      <c r="C558" s="859" t="s">
        <v>27351</v>
      </c>
      <c r="D558" s="876">
        <v>2</v>
      </c>
      <c r="E558" s="877">
        <v>1</v>
      </c>
      <c r="F558" s="875">
        <v>44265</v>
      </c>
      <c r="G558" s="876" t="s">
        <v>34254</v>
      </c>
      <c r="H558" s="862" t="s">
        <v>19809</v>
      </c>
      <c r="I558" s="849" t="s">
        <v>34157</v>
      </c>
      <c r="J558" s="849"/>
    </row>
    <row r="559" spans="1:10" ht="33">
      <c r="A559" s="857">
        <v>331</v>
      </c>
      <c r="B559" s="858" t="s">
        <v>34300</v>
      </c>
      <c r="C559" s="859" t="s">
        <v>34301</v>
      </c>
      <c r="D559" s="876">
        <v>6</v>
      </c>
      <c r="E559" s="877">
        <v>1</v>
      </c>
      <c r="F559" s="875">
        <v>44273</v>
      </c>
      <c r="G559" s="876" t="s">
        <v>34254</v>
      </c>
      <c r="H559" s="862" t="s">
        <v>19809</v>
      </c>
      <c r="I559" s="849" t="s">
        <v>34157</v>
      </c>
      <c r="J559" s="849"/>
    </row>
    <row r="560" spans="1:10" ht="33">
      <c r="A560" s="857">
        <v>332</v>
      </c>
      <c r="B560" s="858" t="s">
        <v>34302</v>
      </c>
      <c r="C560" s="859" t="s">
        <v>34251</v>
      </c>
      <c r="D560" s="876">
        <v>20</v>
      </c>
      <c r="E560" s="877">
        <v>1</v>
      </c>
      <c r="F560" s="875">
        <v>44275</v>
      </c>
      <c r="G560" s="876" t="s">
        <v>34254</v>
      </c>
      <c r="H560" s="862" t="s">
        <v>19809</v>
      </c>
      <c r="I560" s="849" t="s">
        <v>34157</v>
      </c>
      <c r="J560" s="849"/>
    </row>
    <row r="561" spans="1:10" ht="33">
      <c r="A561" s="864">
        <v>333</v>
      </c>
      <c r="B561" s="858" t="s">
        <v>34303</v>
      </c>
      <c r="C561" s="859" t="s">
        <v>34035</v>
      </c>
      <c r="D561" s="876">
        <v>2</v>
      </c>
      <c r="E561" s="877">
        <v>1</v>
      </c>
      <c r="F561" s="875">
        <v>44275</v>
      </c>
      <c r="G561" s="876" t="s">
        <v>34254</v>
      </c>
      <c r="H561" s="862" t="s">
        <v>19809</v>
      </c>
      <c r="I561" s="849" t="s">
        <v>34157</v>
      </c>
      <c r="J561" s="849"/>
    </row>
    <row r="562" spans="1:10" ht="33">
      <c r="A562" s="857">
        <v>334</v>
      </c>
      <c r="B562" s="858" t="s">
        <v>34304</v>
      </c>
      <c r="C562" s="859" t="s">
        <v>34305</v>
      </c>
      <c r="D562" s="876">
        <v>1</v>
      </c>
      <c r="E562" s="877">
        <v>1</v>
      </c>
      <c r="F562" s="875">
        <v>44280</v>
      </c>
      <c r="G562" s="876" t="s">
        <v>34254</v>
      </c>
      <c r="H562" s="862" t="s">
        <v>19809</v>
      </c>
      <c r="I562" s="849" t="s">
        <v>34157</v>
      </c>
      <c r="J562" s="849"/>
    </row>
    <row r="563" spans="1:10" ht="16.5">
      <c r="A563" s="857">
        <v>335</v>
      </c>
      <c r="B563" s="858" t="s">
        <v>34306</v>
      </c>
      <c r="C563" s="859" t="s">
        <v>34307</v>
      </c>
      <c r="D563" s="876">
        <v>2</v>
      </c>
      <c r="E563" s="877">
        <v>1</v>
      </c>
      <c r="F563" s="875">
        <v>44280</v>
      </c>
      <c r="G563" s="876" t="s">
        <v>34254</v>
      </c>
      <c r="H563" s="862" t="s">
        <v>19809</v>
      </c>
      <c r="I563" s="849" t="s">
        <v>34157</v>
      </c>
      <c r="J563" s="849"/>
    </row>
    <row r="564" spans="1:10" ht="33">
      <c r="A564" s="864">
        <v>336</v>
      </c>
      <c r="B564" s="858" t="s">
        <v>34308</v>
      </c>
      <c r="C564" s="859" t="s">
        <v>33955</v>
      </c>
      <c r="D564" s="876">
        <v>2</v>
      </c>
      <c r="E564" s="877">
        <v>1</v>
      </c>
      <c r="F564" s="875">
        <v>44280</v>
      </c>
      <c r="G564" s="876" t="s">
        <v>34254</v>
      </c>
      <c r="H564" s="862" t="s">
        <v>19809</v>
      </c>
      <c r="I564" s="849" t="s">
        <v>34157</v>
      </c>
      <c r="J564" s="849"/>
    </row>
    <row r="565" spans="1:10" ht="30.75">
      <c r="A565" s="857">
        <v>337</v>
      </c>
      <c r="B565" s="858" t="s">
        <v>34309</v>
      </c>
      <c r="C565" s="859" t="s">
        <v>34310</v>
      </c>
      <c r="D565" s="860"/>
      <c r="E565" s="850"/>
      <c r="F565" s="878">
        <v>44286</v>
      </c>
      <c r="G565" s="876" t="s">
        <v>34254</v>
      </c>
      <c r="H565" s="862" t="s">
        <v>19809</v>
      </c>
      <c r="I565" s="849" t="s">
        <v>34157</v>
      </c>
      <c r="J565" s="849"/>
    </row>
    <row r="566" spans="1:10" ht="33">
      <c r="A566" s="857">
        <v>338</v>
      </c>
      <c r="B566" s="858" t="s">
        <v>34311</v>
      </c>
      <c r="C566" s="859" t="s">
        <v>27874</v>
      </c>
      <c r="D566" s="876">
        <v>1</v>
      </c>
      <c r="E566" s="877">
        <v>1</v>
      </c>
      <c r="F566" s="875">
        <v>44291</v>
      </c>
      <c r="G566" s="876" t="s">
        <v>34254</v>
      </c>
      <c r="H566" s="862" t="s">
        <v>19809</v>
      </c>
      <c r="I566" s="849" t="s">
        <v>34157</v>
      </c>
      <c r="J566" s="849"/>
    </row>
    <row r="567" spans="1:10" ht="33">
      <c r="A567" s="864">
        <v>339</v>
      </c>
      <c r="B567" s="858" t="s">
        <v>34312</v>
      </c>
      <c r="C567" s="859" t="s">
        <v>34313</v>
      </c>
      <c r="D567" s="876">
        <v>2</v>
      </c>
      <c r="E567" s="877">
        <v>1</v>
      </c>
      <c r="F567" s="875">
        <v>44291</v>
      </c>
      <c r="G567" s="876" t="s">
        <v>34254</v>
      </c>
      <c r="H567" s="862" t="s">
        <v>19809</v>
      </c>
      <c r="I567" s="849" t="s">
        <v>34157</v>
      </c>
      <c r="J567" s="849"/>
    </row>
    <row r="568" spans="1:10" ht="33">
      <c r="A568" s="857">
        <v>340</v>
      </c>
      <c r="B568" s="858" t="s">
        <v>34314</v>
      </c>
      <c r="C568" s="859" t="s">
        <v>34315</v>
      </c>
      <c r="D568" s="876">
        <v>4</v>
      </c>
      <c r="E568" s="877">
        <v>1</v>
      </c>
      <c r="F568" s="875">
        <v>44291</v>
      </c>
      <c r="G568" s="876" t="s">
        <v>34254</v>
      </c>
      <c r="H568" s="862" t="s">
        <v>19809</v>
      </c>
      <c r="I568" s="849" t="s">
        <v>34157</v>
      </c>
      <c r="J568" s="849"/>
    </row>
    <row r="569" spans="1:10" ht="33">
      <c r="A569" s="857">
        <v>341</v>
      </c>
      <c r="B569" s="858" t="s">
        <v>34316</v>
      </c>
      <c r="C569" s="859" t="s">
        <v>34317</v>
      </c>
      <c r="D569" s="876">
        <v>2</v>
      </c>
      <c r="E569" s="877">
        <v>1</v>
      </c>
      <c r="F569" s="875">
        <v>44291</v>
      </c>
      <c r="G569" s="876" t="s">
        <v>34254</v>
      </c>
      <c r="H569" s="862" t="s">
        <v>19809</v>
      </c>
      <c r="I569" s="849" t="s">
        <v>34157</v>
      </c>
      <c r="J569" s="849"/>
    </row>
    <row r="570" spans="1:10" ht="33">
      <c r="A570" s="864">
        <v>342</v>
      </c>
      <c r="B570" s="858" t="s">
        <v>34318</v>
      </c>
      <c r="C570" s="859" t="s">
        <v>27732</v>
      </c>
      <c r="D570" s="876">
        <v>1</v>
      </c>
      <c r="E570" s="877">
        <v>1</v>
      </c>
      <c r="F570" s="875">
        <v>44291</v>
      </c>
      <c r="G570" s="876" t="s">
        <v>34254</v>
      </c>
      <c r="H570" s="862" t="s">
        <v>19809</v>
      </c>
      <c r="I570" s="849" t="s">
        <v>34157</v>
      </c>
      <c r="J570" s="849"/>
    </row>
    <row r="571" spans="1:10" ht="33">
      <c r="A571" s="857">
        <v>343</v>
      </c>
      <c r="B571" s="858" t="s">
        <v>34319</v>
      </c>
      <c r="C571" s="859" t="s">
        <v>34022</v>
      </c>
      <c r="D571" s="876">
        <v>1</v>
      </c>
      <c r="E571" s="877">
        <v>1</v>
      </c>
      <c r="F571" s="875">
        <v>44292</v>
      </c>
      <c r="G571" s="876" t="s">
        <v>34254</v>
      </c>
      <c r="H571" s="862" t="s">
        <v>19809</v>
      </c>
      <c r="I571" s="849" t="s">
        <v>34157</v>
      </c>
      <c r="J571" s="849"/>
    </row>
    <row r="572" spans="1:10" ht="33">
      <c r="A572" s="857">
        <v>344</v>
      </c>
      <c r="B572" s="858" t="s">
        <v>34320</v>
      </c>
      <c r="C572" s="859" t="s">
        <v>34090</v>
      </c>
      <c r="D572" s="876">
        <v>2</v>
      </c>
      <c r="E572" s="877">
        <v>1</v>
      </c>
      <c r="F572" s="875">
        <v>44292</v>
      </c>
      <c r="G572" s="876" t="s">
        <v>34254</v>
      </c>
      <c r="H572" s="862" t="s">
        <v>19809</v>
      </c>
      <c r="I572" s="849" t="s">
        <v>34157</v>
      </c>
      <c r="J572" s="849"/>
    </row>
    <row r="573" spans="1:10" ht="33">
      <c r="A573" s="864">
        <v>345</v>
      </c>
      <c r="B573" s="858" t="s">
        <v>34321</v>
      </c>
      <c r="C573" s="859" t="s">
        <v>34322</v>
      </c>
      <c r="D573" s="876">
        <v>9</v>
      </c>
      <c r="E573" s="877">
        <v>1</v>
      </c>
      <c r="F573" s="875">
        <v>44302</v>
      </c>
      <c r="G573" s="876" t="s">
        <v>34254</v>
      </c>
      <c r="H573" s="862" t="s">
        <v>19809</v>
      </c>
      <c r="I573" s="849" t="s">
        <v>34157</v>
      </c>
      <c r="J573" s="849"/>
    </row>
    <row r="574" spans="1:10" ht="33">
      <c r="A574" s="857">
        <v>346</v>
      </c>
      <c r="B574" s="858" t="s">
        <v>34323</v>
      </c>
      <c r="C574" s="859" t="s">
        <v>34324</v>
      </c>
      <c r="D574" s="876">
        <v>10</v>
      </c>
      <c r="E574" s="877">
        <v>1</v>
      </c>
      <c r="F574" s="875">
        <v>44302</v>
      </c>
      <c r="G574" s="876" t="s">
        <v>34254</v>
      </c>
      <c r="H574" s="862" t="s">
        <v>19809</v>
      </c>
      <c r="I574" s="849" t="s">
        <v>34157</v>
      </c>
      <c r="J574" s="849"/>
    </row>
    <row r="575" spans="1:10" ht="33">
      <c r="A575" s="857">
        <v>347</v>
      </c>
      <c r="B575" s="858" t="s">
        <v>34325</v>
      </c>
      <c r="C575" s="859" t="s">
        <v>34171</v>
      </c>
      <c r="D575" s="876">
        <v>1</v>
      </c>
      <c r="E575" s="877">
        <v>1</v>
      </c>
      <c r="F575" s="875">
        <v>44302</v>
      </c>
      <c r="G575" s="876" t="s">
        <v>34254</v>
      </c>
      <c r="H575" s="862" t="s">
        <v>19809</v>
      </c>
      <c r="I575" s="849" t="s">
        <v>34157</v>
      </c>
      <c r="J575" s="849"/>
    </row>
    <row r="576" spans="1:10" ht="16.5">
      <c r="A576" s="864">
        <v>348</v>
      </c>
      <c r="B576" s="858" t="s">
        <v>34326</v>
      </c>
      <c r="C576" s="859" t="s">
        <v>34327</v>
      </c>
      <c r="D576" s="876">
        <v>1</v>
      </c>
      <c r="E576" s="877">
        <v>1</v>
      </c>
      <c r="F576" s="875">
        <v>44302</v>
      </c>
      <c r="G576" s="876" t="s">
        <v>34254</v>
      </c>
      <c r="H576" s="862" t="s">
        <v>19809</v>
      </c>
      <c r="I576" s="849" t="s">
        <v>34157</v>
      </c>
      <c r="J576" s="849"/>
    </row>
    <row r="577" spans="1:10" ht="16.5">
      <c r="A577" s="857">
        <v>349</v>
      </c>
      <c r="B577" s="858" t="s">
        <v>34328</v>
      </c>
      <c r="C577" s="421" t="s">
        <v>34329</v>
      </c>
      <c r="D577" s="871">
        <v>1</v>
      </c>
      <c r="E577" s="846">
        <v>1</v>
      </c>
      <c r="F577" s="848" t="s">
        <v>32351</v>
      </c>
      <c r="G577" s="876" t="s">
        <v>34254</v>
      </c>
      <c r="H577" s="862" t="s">
        <v>19809</v>
      </c>
      <c r="I577" s="849" t="s">
        <v>34157</v>
      </c>
      <c r="J577" s="849"/>
    </row>
    <row r="578" spans="1:10" ht="33">
      <c r="A578" s="857">
        <v>350</v>
      </c>
      <c r="B578" s="858" t="s">
        <v>34330</v>
      </c>
      <c r="C578" s="868" t="s">
        <v>34331</v>
      </c>
      <c r="D578" s="871">
        <v>10</v>
      </c>
      <c r="E578" s="846">
        <v>1</v>
      </c>
      <c r="F578" s="848" t="s">
        <v>30448</v>
      </c>
      <c r="G578" s="876" t="s">
        <v>34254</v>
      </c>
      <c r="H578" s="862" t="s">
        <v>19809</v>
      </c>
      <c r="I578" s="849" t="s">
        <v>34157</v>
      </c>
      <c r="J578" s="849"/>
    </row>
    <row r="579" spans="1:10" ht="16.5">
      <c r="A579" s="864">
        <v>351</v>
      </c>
      <c r="B579" s="858" t="s">
        <v>34332</v>
      </c>
      <c r="C579" s="421" t="s">
        <v>27701</v>
      </c>
      <c r="D579" s="871">
        <v>1</v>
      </c>
      <c r="E579" s="846">
        <v>1</v>
      </c>
      <c r="F579" s="848" t="s">
        <v>30773</v>
      </c>
      <c r="G579" s="876" t="s">
        <v>34254</v>
      </c>
      <c r="H579" s="862" t="s">
        <v>19809</v>
      </c>
      <c r="I579" s="849" t="s">
        <v>34157</v>
      </c>
      <c r="J579" s="849"/>
    </row>
    <row r="580" spans="1:10" ht="16.5">
      <c r="A580" s="857">
        <v>352</v>
      </c>
      <c r="B580" s="858" t="s">
        <v>34333</v>
      </c>
      <c r="C580" s="421" t="s">
        <v>34334</v>
      </c>
      <c r="D580" s="871">
        <v>28</v>
      </c>
      <c r="E580" s="846">
        <v>1</v>
      </c>
      <c r="F580" s="848" t="s">
        <v>30773</v>
      </c>
      <c r="G580" s="876" t="s">
        <v>34254</v>
      </c>
      <c r="H580" s="862" t="s">
        <v>19809</v>
      </c>
      <c r="I580" s="849" t="s">
        <v>34157</v>
      </c>
      <c r="J580" s="849"/>
    </row>
    <row r="581" spans="1:10" ht="16.5">
      <c r="A581" s="857">
        <v>353</v>
      </c>
      <c r="B581" s="858" t="s">
        <v>34335</v>
      </c>
      <c r="C581" s="421" t="s">
        <v>34336</v>
      </c>
      <c r="D581" s="871">
        <v>3</v>
      </c>
      <c r="E581" s="846">
        <v>1</v>
      </c>
      <c r="F581" s="848" t="s">
        <v>34337</v>
      </c>
      <c r="G581" s="876" t="s">
        <v>34254</v>
      </c>
      <c r="H581" s="862" t="s">
        <v>19809</v>
      </c>
      <c r="I581" s="849" t="s">
        <v>34157</v>
      </c>
      <c r="J581" s="849"/>
    </row>
    <row r="582" spans="1:10" ht="16.5">
      <c r="A582" s="864">
        <v>354</v>
      </c>
      <c r="B582" s="858" t="s">
        <v>34338</v>
      </c>
      <c r="C582" s="421" t="s">
        <v>34339</v>
      </c>
      <c r="D582" s="871">
        <v>15</v>
      </c>
      <c r="E582" s="846">
        <v>1</v>
      </c>
      <c r="F582" s="848" t="s">
        <v>32351</v>
      </c>
      <c r="G582" s="876" t="s">
        <v>34254</v>
      </c>
      <c r="H582" s="862" t="s">
        <v>19809</v>
      </c>
      <c r="I582" s="849" t="s">
        <v>34157</v>
      </c>
      <c r="J582" s="849"/>
    </row>
    <row r="583" spans="1:10" ht="16.5">
      <c r="A583" s="857">
        <v>355</v>
      </c>
      <c r="B583" s="858" t="s">
        <v>34340</v>
      </c>
      <c r="C583" s="421" t="s">
        <v>34341</v>
      </c>
      <c r="D583" s="871">
        <v>1</v>
      </c>
      <c r="E583" s="846">
        <v>1</v>
      </c>
      <c r="F583" s="848" t="s">
        <v>32351</v>
      </c>
      <c r="G583" s="876" t="s">
        <v>34254</v>
      </c>
      <c r="H583" s="862" t="s">
        <v>19809</v>
      </c>
      <c r="I583" s="849" t="s">
        <v>34157</v>
      </c>
      <c r="J583" s="849"/>
    </row>
    <row r="584" spans="1:10" ht="18.75">
      <c r="A584" s="1534" t="s">
        <v>41142</v>
      </c>
      <c r="B584" s="1535"/>
      <c r="C584" s="1535"/>
      <c r="D584" s="1535"/>
      <c r="E584" s="1535"/>
      <c r="F584" s="1535"/>
      <c r="G584" s="1535"/>
      <c r="H584" s="1535"/>
      <c r="I584" s="1536"/>
    </row>
    <row r="585" spans="1:10" ht="17.25">
      <c r="A585" s="1537" t="s">
        <v>41143</v>
      </c>
      <c r="B585" s="1538"/>
      <c r="C585" s="1538"/>
      <c r="D585" s="1538"/>
      <c r="E585" s="1538"/>
      <c r="F585" s="1538"/>
      <c r="G585" s="1538"/>
      <c r="H585" s="1538"/>
      <c r="I585" s="1539"/>
    </row>
    <row r="586" spans="1:10" ht="15">
      <c r="A586" s="1540" t="s">
        <v>20431</v>
      </c>
      <c r="B586" s="1542" t="s">
        <v>8740</v>
      </c>
      <c r="C586" s="1540" t="s">
        <v>8741</v>
      </c>
      <c r="D586" s="1315" t="s">
        <v>17504</v>
      </c>
      <c r="E586" s="1317"/>
      <c r="F586" s="1544" t="s">
        <v>8742</v>
      </c>
      <c r="G586" s="1544" t="s">
        <v>17505</v>
      </c>
      <c r="H586" s="1540" t="s">
        <v>20433</v>
      </c>
      <c r="I586" s="1540" t="s">
        <v>10959</v>
      </c>
    </row>
    <row r="587" spans="1:10" ht="30">
      <c r="A587" s="1541"/>
      <c r="B587" s="1543"/>
      <c r="C587" s="1541"/>
      <c r="D587" s="1110" t="s">
        <v>17506</v>
      </c>
      <c r="E587" s="1111" t="s">
        <v>17507</v>
      </c>
      <c r="F587" s="1545"/>
      <c r="G587" s="1545"/>
      <c r="H587" s="1541"/>
      <c r="I587" s="1541"/>
    </row>
    <row r="588" spans="1:10" ht="51.75">
      <c r="A588" s="1112">
        <v>1</v>
      </c>
      <c r="B588" s="51" t="s">
        <v>41144</v>
      </c>
      <c r="C588" s="1113" t="s">
        <v>41145</v>
      </c>
      <c r="D588" s="713">
        <v>1</v>
      </c>
      <c r="E588" s="713">
        <v>14</v>
      </c>
      <c r="F588" s="1109" t="s">
        <v>33806</v>
      </c>
      <c r="G588" s="1109" t="s">
        <v>32282</v>
      </c>
      <c r="H588" s="1114" t="s">
        <v>20412</v>
      </c>
      <c r="I588" s="185" t="s">
        <v>27495</v>
      </c>
    </row>
    <row r="589" spans="1:10" ht="51.75">
      <c r="A589" s="1112">
        <v>2</v>
      </c>
      <c r="B589" s="51" t="s">
        <v>41146</v>
      </c>
      <c r="C589" s="1113" t="s">
        <v>41147</v>
      </c>
      <c r="D589" s="713">
        <v>1</v>
      </c>
      <c r="E589" s="713">
        <v>4</v>
      </c>
      <c r="F589" s="1109" t="s">
        <v>36761</v>
      </c>
      <c r="G589" s="1109" t="s">
        <v>36761</v>
      </c>
      <c r="H589" s="1114" t="s">
        <v>20412</v>
      </c>
      <c r="I589" s="185" t="s">
        <v>27495</v>
      </c>
    </row>
    <row r="590" spans="1:10" ht="51.75">
      <c r="A590" s="357">
        <v>3</v>
      </c>
      <c r="B590" s="51" t="s">
        <v>41148</v>
      </c>
      <c r="C590" s="801" t="s">
        <v>41149</v>
      </c>
      <c r="D590" s="713">
        <v>1</v>
      </c>
      <c r="E590" s="713">
        <v>1</v>
      </c>
      <c r="F590" s="1109" t="s">
        <v>41150</v>
      </c>
      <c r="G590" s="1109" t="s">
        <v>31056</v>
      </c>
      <c r="H590" s="1114" t="s">
        <v>20412</v>
      </c>
      <c r="I590" s="185" t="s">
        <v>27495</v>
      </c>
    </row>
    <row r="591" spans="1:10" ht="51.75">
      <c r="A591" s="1112">
        <v>4</v>
      </c>
      <c r="B591" s="51" t="s">
        <v>41151</v>
      </c>
      <c r="C591" s="801" t="s">
        <v>41152</v>
      </c>
      <c r="D591" s="713">
        <v>1</v>
      </c>
      <c r="E591" s="1067">
        <v>4</v>
      </c>
      <c r="F591" s="1109" t="s">
        <v>31075</v>
      </c>
      <c r="G591" s="1109" t="s">
        <v>31075</v>
      </c>
      <c r="H591" s="1114" t="s">
        <v>20412</v>
      </c>
      <c r="I591" s="185" t="s">
        <v>27495</v>
      </c>
    </row>
    <row r="592" spans="1:10" ht="51.75">
      <c r="A592" s="1112">
        <v>5</v>
      </c>
      <c r="B592" s="51" t="s">
        <v>41153</v>
      </c>
      <c r="C592" s="801" t="s">
        <v>41152</v>
      </c>
      <c r="D592" s="713">
        <v>1</v>
      </c>
      <c r="E592" s="713">
        <v>4</v>
      </c>
      <c r="F592" s="1109" t="s">
        <v>31075</v>
      </c>
      <c r="G592" s="1109" t="s">
        <v>31075</v>
      </c>
      <c r="H592" s="1114" t="s">
        <v>20412</v>
      </c>
      <c r="I592" s="185" t="s">
        <v>27495</v>
      </c>
    </row>
    <row r="593" spans="1:10" ht="51.75">
      <c r="A593" s="357">
        <v>6</v>
      </c>
      <c r="B593" s="51" t="s">
        <v>41154</v>
      </c>
      <c r="C593" s="801" t="s">
        <v>41152</v>
      </c>
      <c r="D593" s="713">
        <v>1</v>
      </c>
      <c r="E593" s="713">
        <v>4</v>
      </c>
      <c r="F593" s="1109" t="s">
        <v>31075</v>
      </c>
      <c r="G593" s="1109" t="s">
        <v>31147</v>
      </c>
      <c r="H593" s="1114" t="s">
        <v>20412</v>
      </c>
      <c r="I593" s="185" t="s">
        <v>27495</v>
      </c>
    </row>
    <row r="594" spans="1:10" ht="51.75">
      <c r="A594" s="1112">
        <v>7</v>
      </c>
      <c r="B594" s="51" t="s">
        <v>41155</v>
      </c>
      <c r="C594" s="801" t="s">
        <v>41156</v>
      </c>
      <c r="D594" s="713">
        <v>1</v>
      </c>
      <c r="E594" s="713">
        <v>3</v>
      </c>
      <c r="F594" s="1109" t="s">
        <v>33213</v>
      </c>
      <c r="G594" s="1109" t="s">
        <v>41157</v>
      </c>
      <c r="H594" s="1114" t="s">
        <v>20412</v>
      </c>
      <c r="I594" s="185" t="s">
        <v>27495</v>
      </c>
    </row>
    <row r="595" spans="1:10" ht="51.75">
      <c r="A595" s="1112">
        <v>8</v>
      </c>
      <c r="B595" s="51" t="s">
        <v>41158</v>
      </c>
      <c r="C595" s="801" t="s">
        <v>41159</v>
      </c>
      <c r="D595" s="713">
        <v>1</v>
      </c>
      <c r="E595" s="713">
        <v>4</v>
      </c>
      <c r="F595" s="1109" t="s">
        <v>38599</v>
      </c>
      <c r="G595" s="1109" t="s">
        <v>38639</v>
      </c>
      <c r="H595" s="1114" t="s">
        <v>20412</v>
      </c>
      <c r="I595" s="185" t="s">
        <v>27495</v>
      </c>
    </row>
    <row r="596" spans="1:10" ht="51.75">
      <c r="A596" s="357">
        <v>9</v>
      </c>
      <c r="B596" s="51" t="s">
        <v>41160</v>
      </c>
      <c r="C596" s="801" t="s">
        <v>41161</v>
      </c>
      <c r="D596" s="1115">
        <v>1</v>
      </c>
      <c r="E596" s="713">
        <v>3</v>
      </c>
      <c r="F596" s="1109" t="s">
        <v>31666</v>
      </c>
      <c r="G596" s="1109" t="s">
        <v>31798</v>
      </c>
      <c r="H596" s="1114" t="s">
        <v>20412</v>
      </c>
      <c r="I596" s="185" t="s">
        <v>27495</v>
      </c>
    </row>
    <row r="597" spans="1:10" ht="51.75">
      <c r="A597" s="1112">
        <v>10</v>
      </c>
      <c r="B597" s="51" t="s">
        <v>41162</v>
      </c>
      <c r="C597" s="801" t="s">
        <v>41163</v>
      </c>
      <c r="D597" s="1116">
        <v>1</v>
      </c>
      <c r="E597" s="1067">
        <v>3</v>
      </c>
      <c r="F597" s="1109" t="s">
        <v>31798</v>
      </c>
      <c r="G597" s="1109" t="s">
        <v>31798</v>
      </c>
      <c r="H597" s="1114" t="s">
        <v>20412</v>
      </c>
      <c r="I597" s="185" t="s">
        <v>27495</v>
      </c>
    </row>
    <row r="598" spans="1:10" ht="51.75">
      <c r="A598" s="1112">
        <v>11</v>
      </c>
      <c r="B598" s="51" t="s">
        <v>41164</v>
      </c>
      <c r="C598" s="801" t="s">
        <v>41165</v>
      </c>
      <c r="D598" s="1117">
        <v>1</v>
      </c>
      <c r="E598" s="713">
        <v>4</v>
      </c>
      <c r="F598" s="1109" t="s">
        <v>40404</v>
      </c>
      <c r="G598" s="1109" t="s">
        <v>31832</v>
      </c>
      <c r="H598" s="1114" t="s">
        <v>20412</v>
      </c>
      <c r="I598" s="185" t="s">
        <v>27495</v>
      </c>
    </row>
    <row r="599" spans="1:10" ht="51.75">
      <c r="A599" s="357">
        <v>12</v>
      </c>
      <c r="B599" s="51" t="s">
        <v>41166</v>
      </c>
      <c r="C599" s="801" t="s">
        <v>41167</v>
      </c>
      <c r="D599" s="713">
        <v>1</v>
      </c>
      <c r="E599" s="713">
        <v>6</v>
      </c>
      <c r="F599" s="1109" t="s">
        <v>41168</v>
      </c>
      <c r="G599" s="1109" t="s">
        <v>41169</v>
      </c>
      <c r="H599" s="1114" t="s">
        <v>20412</v>
      </c>
      <c r="I599" s="185" t="s">
        <v>27495</v>
      </c>
    </row>
    <row r="600" spans="1:10" ht="34.5">
      <c r="A600" s="1112">
        <v>13</v>
      </c>
      <c r="B600" s="51" t="s">
        <v>41170</v>
      </c>
      <c r="C600" s="186" t="s">
        <v>41171</v>
      </c>
      <c r="D600" s="713">
        <v>1</v>
      </c>
      <c r="E600" s="713">
        <v>4</v>
      </c>
      <c r="F600" s="1109" t="s">
        <v>41172</v>
      </c>
      <c r="G600" s="1109" t="s">
        <v>41169</v>
      </c>
      <c r="H600" s="1114" t="s">
        <v>20412</v>
      </c>
      <c r="I600" s="185" t="s">
        <v>27495</v>
      </c>
    </row>
    <row r="601" spans="1:10" ht="18">
      <c r="A601" s="1249" t="s">
        <v>27492</v>
      </c>
      <c r="B601" s="1249"/>
      <c r="C601" s="1249"/>
      <c r="D601" s="1249"/>
      <c r="E601" s="1249"/>
      <c r="F601" s="1249"/>
      <c r="G601" s="1249"/>
      <c r="H601" s="1249"/>
      <c r="I601" s="1249"/>
      <c r="J601" s="1249"/>
    </row>
    <row r="602" spans="1:10" ht="17.25">
      <c r="A602" s="1546" t="s">
        <v>41143</v>
      </c>
      <c r="B602" s="1546"/>
      <c r="C602" s="1546"/>
      <c r="D602" s="1546"/>
      <c r="E602" s="1546"/>
      <c r="F602" s="1546"/>
      <c r="G602" s="1546"/>
      <c r="H602" s="1546"/>
      <c r="I602" s="1546"/>
      <c r="J602" s="1546"/>
    </row>
    <row r="603" spans="1:10">
      <c r="A603" s="1384" t="s">
        <v>20431</v>
      </c>
      <c r="B603" s="1547" t="s">
        <v>8740</v>
      </c>
      <c r="C603" s="1540" t="s">
        <v>8741</v>
      </c>
      <c r="D603" s="1549" t="s">
        <v>17504</v>
      </c>
      <c r="E603" s="1549"/>
      <c r="F603" s="1550" t="s">
        <v>8742</v>
      </c>
      <c r="G603" s="1550" t="s">
        <v>17505</v>
      </c>
      <c r="H603" s="1552" t="s">
        <v>20433</v>
      </c>
      <c r="I603" s="1552" t="s">
        <v>10959</v>
      </c>
      <c r="J603" s="1552" t="s">
        <v>8743</v>
      </c>
    </row>
    <row r="604" spans="1:10" ht="25.5">
      <c r="A604" s="1384"/>
      <c r="B604" s="1548"/>
      <c r="C604" s="1541"/>
      <c r="D604" s="1134" t="s">
        <v>17506</v>
      </c>
      <c r="E604" s="1135" t="s">
        <v>17507</v>
      </c>
      <c r="F604" s="1551"/>
      <c r="G604" s="1551"/>
      <c r="H604" s="1553"/>
      <c r="I604" s="1553"/>
      <c r="J604" s="1553"/>
    </row>
    <row r="605" spans="1:10" ht="14.25">
      <c r="A605" s="1384" t="s">
        <v>33783</v>
      </c>
      <c r="B605" s="1384"/>
      <c r="C605" s="1384"/>
      <c r="D605" s="1384"/>
      <c r="E605" s="1384"/>
      <c r="F605" s="1384"/>
      <c r="G605" s="1384"/>
      <c r="H605" s="1384"/>
      <c r="I605" s="1384"/>
      <c r="J605" s="1384"/>
    </row>
    <row r="606" spans="1:10" ht="17.25">
      <c r="A606" s="842">
        <v>1</v>
      </c>
      <c r="B606" s="843" t="s">
        <v>33784</v>
      </c>
      <c r="C606" s="844" t="s">
        <v>33785</v>
      </c>
      <c r="D606" s="845">
        <v>1</v>
      </c>
      <c r="E606" s="846">
        <v>1</v>
      </c>
      <c r="F606" s="843" t="s">
        <v>27111</v>
      </c>
      <c r="G606" s="847" t="s">
        <v>23216</v>
      </c>
      <c r="H606" s="848" t="s">
        <v>20412</v>
      </c>
      <c r="I606" s="849" t="s">
        <v>27495</v>
      </c>
      <c r="J606" s="850"/>
    </row>
    <row r="607" spans="1:10" ht="17.25">
      <c r="A607" s="842">
        <v>2</v>
      </c>
      <c r="B607" s="843" t="s">
        <v>33786</v>
      </c>
      <c r="C607" s="497" t="s">
        <v>33787</v>
      </c>
      <c r="D607" s="845">
        <v>12</v>
      </c>
      <c r="E607" s="846">
        <v>1</v>
      </c>
      <c r="F607" s="843" t="s">
        <v>27501</v>
      </c>
      <c r="G607" s="847" t="s">
        <v>27501</v>
      </c>
      <c r="H607" s="848" t="s">
        <v>20412</v>
      </c>
      <c r="I607" s="849" t="s">
        <v>27495</v>
      </c>
      <c r="J607" s="850"/>
    </row>
    <row r="608" spans="1:10" ht="17.25">
      <c r="A608" s="842">
        <v>3</v>
      </c>
      <c r="B608" s="843" t="s">
        <v>33788</v>
      </c>
      <c r="C608" s="844" t="s">
        <v>33789</v>
      </c>
      <c r="D608" s="845">
        <v>6</v>
      </c>
      <c r="E608" s="846">
        <v>1</v>
      </c>
      <c r="F608" s="851" t="s">
        <v>30992</v>
      </c>
      <c r="G608" s="848" t="s">
        <v>31093</v>
      </c>
      <c r="H608" s="848" t="s">
        <v>20412</v>
      </c>
      <c r="I608" s="849" t="s">
        <v>27495</v>
      </c>
      <c r="J608" s="850"/>
    </row>
    <row r="609" spans="1:10" ht="17.25">
      <c r="A609" s="842">
        <v>4</v>
      </c>
      <c r="B609" s="843" t="s">
        <v>33790</v>
      </c>
      <c r="C609" s="844" t="s">
        <v>33791</v>
      </c>
      <c r="D609" s="845">
        <v>6</v>
      </c>
      <c r="E609" s="846">
        <v>1</v>
      </c>
      <c r="F609" s="851" t="s">
        <v>30952</v>
      </c>
      <c r="G609" s="851" t="s">
        <v>30952</v>
      </c>
      <c r="H609" s="848" t="s">
        <v>20412</v>
      </c>
      <c r="I609" s="849" t="s">
        <v>27495</v>
      </c>
      <c r="J609" s="850"/>
    </row>
    <row r="610" spans="1:10" ht="17.25">
      <c r="A610" s="842">
        <v>5</v>
      </c>
      <c r="B610" s="843" t="s">
        <v>33792</v>
      </c>
      <c r="C610" s="844" t="s">
        <v>33793</v>
      </c>
      <c r="D610" s="845">
        <v>1</v>
      </c>
      <c r="E610" s="846">
        <v>1</v>
      </c>
      <c r="F610" s="848" t="s">
        <v>31299</v>
      </c>
      <c r="G610" s="848" t="s">
        <v>31299</v>
      </c>
      <c r="H610" s="848" t="s">
        <v>20412</v>
      </c>
      <c r="I610" s="849" t="s">
        <v>27495</v>
      </c>
      <c r="J610" s="850"/>
    </row>
    <row r="611" spans="1:10" ht="15.75">
      <c r="A611" s="842">
        <v>6</v>
      </c>
      <c r="B611" s="843" t="s">
        <v>33794</v>
      </c>
      <c r="C611" s="422" t="s">
        <v>33795</v>
      </c>
      <c r="D611" s="845">
        <v>2</v>
      </c>
      <c r="E611" s="846">
        <v>1</v>
      </c>
      <c r="F611" s="848" t="s">
        <v>30474</v>
      </c>
      <c r="G611" s="848" t="s">
        <v>30474</v>
      </c>
      <c r="H611" s="848" t="s">
        <v>20412</v>
      </c>
      <c r="I611" s="849" t="s">
        <v>27495</v>
      </c>
      <c r="J611" s="850"/>
    </row>
    <row r="612" spans="1:10" ht="15.75">
      <c r="A612" s="842">
        <v>7</v>
      </c>
      <c r="B612" s="852" t="s">
        <v>33796</v>
      </c>
      <c r="C612" s="422" t="s">
        <v>33797</v>
      </c>
      <c r="D612" s="845">
        <v>2</v>
      </c>
      <c r="E612" s="846">
        <v>1</v>
      </c>
      <c r="F612" s="848" t="s">
        <v>31389</v>
      </c>
      <c r="G612" s="848" t="s">
        <v>29252</v>
      </c>
      <c r="H612" s="848" t="s">
        <v>20412</v>
      </c>
      <c r="I612" s="849" t="s">
        <v>27495</v>
      </c>
      <c r="J612" s="850"/>
    </row>
    <row r="613" spans="1:10" ht="17.25">
      <c r="A613" s="842"/>
      <c r="B613" s="843" t="s">
        <v>33798</v>
      </c>
      <c r="C613" s="844" t="s">
        <v>33799</v>
      </c>
      <c r="D613" s="845">
        <v>2</v>
      </c>
      <c r="E613" s="846">
        <v>1</v>
      </c>
      <c r="F613" s="848" t="s">
        <v>30457</v>
      </c>
      <c r="G613" s="848" t="s">
        <v>30457</v>
      </c>
      <c r="H613" s="848" t="s">
        <v>20412</v>
      </c>
      <c r="I613" s="849" t="s">
        <v>27495</v>
      </c>
      <c r="J613" s="850"/>
    </row>
    <row r="614" spans="1:10" ht="17.25">
      <c r="A614" s="842"/>
      <c r="B614" s="843" t="s">
        <v>33800</v>
      </c>
      <c r="C614" s="844" t="s">
        <v>33801</v>
      </c>
      <c r="D614" s="845">
        <v>2</v>
      </c>
      <c r="E614" s="846">
        <v>1</v>
      </c>
      <c r="F614" s="848" t="s">
        <v>30457</v>
      </c>
      <c r="G614" s="848" t="s">
        <v>30457</v>
      </c>
      <c r="H614" s="848" t="s">
        <v>20412</v>
      </c>
      <c r="I614" s="849" t="s">
        <v>27495</v>
      </c>
      <c r="J614" s="850"/>
    </row>
    <row r="615" spans="1:10" ht="17.25">
      <c r="A615" s="842"/>
      <c r="B615" s="843" t="s">
        <v>33802</v>
      </c>
      <c r="C615" s="844" t="s">
        <v>33803</v>
      </c>
      <c r="D615" s="845">
        <v>2</v>
      </c>
      <c r="E615" s="846">
        <v>1</v>
      </c>
      <c r="F615" s="848" t="s">
        <v>30457</v>
      </c>
      <c r="G615" s="848" t="s">
        <v>30457</v>
      </c>
      <c r="H615" s="848" t="s">
        <v>20412</v>
      </c>
      <c r="I615" s="849" t="s">
        <v>27495</v>
      </c>
      <c r="J615" s="850"/>
    </row>
    <row r="616" spans="1:10" ht="16.5">
      <c r="A616" s="842"/>
      <c r="B616" s="843" t="s">
        <v>33804</v>
      </c>
      <c r="C616" s="853" t="s">
        <v>33805</v>
      </c>
      <c r="D616" s="845">
        <v>4</v>
      </c>
      <c r="E616" s="846">
        <v>1</v>
      </c>
      <c r="F616" s="848" t="s">
        <v>33806</v>
      </c>
      <c r="G616" s="848"/>
      <c r="H616" s="848" t="s">
        <v>20412</v>
      </c>
      <c r="I616" s="854" t="s">
        <v>14977</v>
      </c>
      <c r="J616" s="850"/>
    </row>
    <row r="617" spans="1:10" ht="14.25">
      <c r="A617" s="855" t="s">
        <v>3664</v>
      </c>
      <c r="B617" s="1518" t="s">
        <v>33807</v>
      </c>
      <c r="C617" s="1519"/>
      <c r="D617" s="1519"/>
      <c r="E617" s="1519"/>
      <c r="F617" s="1519"/>
      <c r="G617" s="1519"/>
      <c r="H617" s="1519"/>
      <c r="I617" s="1519"/>
      <c r="J617" s="1520"/>
    </row>
    <row r="618" spans="1:10" ht="16.5">
      <c r="A618" s="842"/>
      <c r="B618" s="843" t="s">
        <v>33808</v>
      </c>
      <c r="C618" s="421" t="s">
        <v>33809</v>
      </c>
      <c r="D618" s="845">
        <v>1</v>
      </c>
      <c r="E618" s="846">
        <v>1</v>
      </c>
      <c r="F618" s="848" t="s">
        <v>29217</v>
      </c>
      <c r="G618" s="848" t="s">
        <v>29217</v>
      </c>
      <c r="H618" s="848"/>
      <c r="I618" s="849" t="s">
        <v>14977</v>
      </c>
      <c r="J618" s="850"/>
    </row>
    <row r="619" spans="1:10" ht="16.5">
      <c r="A619" s="842"/>
      <c r="B619" s="843" t="s">
        <v>33810</v>
      </c>
      <c r="C619" s="421" t="s">
        <v>33809</v>
      </c>
      <c r="D619" s="845">
        <v>1</v>
      </c>
      <c r="E619" s="846">
        <v>1</v>
      </c>
      <c r="F619" s="848"/>
      <c r="G619" s="848"/>
      <c r="H619" s="848"/>
      <c r="I619" s="849" t="s">
        <v>14977</v>
      </c>
      <c r="J619" s="850"/>
    </row>
    <row r="620" spans="1:10" ht="17.25">
      <c r="A620" s="842"/>
      <c r="B620" s="843" t="s">
        <v>33811</v>
      </c>
      <c r="C620" s="844" t="s">
        <v>33812</v>
      </c>
      <c r="D620" s="845">
        <v>1</v>
      </c>
      <c r="E620" s="846">
        <v>1</v>
      </c>
      <c r="F620" s="848" t="s">
        <v>31385</v>
      </c>
      <c r="G620" s="848"/>
      <c r="H620" s="848"/>
      <c r="I620" s="849" t="s">
        <v>14977</v>
      </c>
      <c r="J620" s="850"/>
    </row>
    <row r="621" spans="1:10" ht="17.25">
      <c r="A621" s="842"/>
      <c r="B621" s="843" t="s">
        <v>33813</v>
      </c>
      <c r="C621" s="844" t="s">
        <v>33814</v>
      </c>
      <c r="D621" s="845">
        <v>2</v>
      </c>
      <c r="E621" s="846">
        <v>1</v>
      </c>
      <c r="F621" s="848" t="s">
        <v>31601</v>
      </c>
      <c r="G621" s="848"/>
      <c r="H621" s="848"/>
      <c r="I621" s="849" t="s">
        <v>14977</v>
      </c>
      <c r="J621" s="850"/>
    </row>
    <row r="622" spans="1:10" ht="86.25">
      <c r="A622" s="842"/>
      <c r="B622" s="843" t="s">
        <v>33815</v>
      </c>
      <c r="C622" s="804" t="s">
        <v>33816</v>
      </c>
      <c r="D622" s="845">
        <v>2</v>
      </c>
      <c r="E622" s="846">
        <v>1</v>
      </c>
      <c r="F622" s="848" t="s">
        <v>31719</v>
      </c>
      <c r="G622" s="848" t="s">
        <v>31692</v>
      </c>
      <c r="H622" s="848"/>
      <c r="I622" s="849" t="s">
        <v>14977</v>
      </c>
      <c r="J622" s="850"/>
    </row>
    <row r="623" spans="1:10" ht="17.25">
      <c r="A623" s="842"/>
      <c r="B623" s="843" t="s">
        <v>33817</v>
      </c>
      <c r="C623" s="844" t="s">
        <v>33818</v>
      </c>
      <c r="D623" s="845">
        <v>4</v>
      </c>
      <c r="E623" s="846">
        <v>1</v>
      </c>
      <c r="F623" s="848" t="s">
        <v>31601</v>
      </c>
      <c r="G623" s="848"/>
      <c r="H623" s="848"/>
      <c r="I623" s="849" t="s">
        <v>14977</v>
      </c>
      <c r="J623" s="850"/>
    </row>
    <row r="624" spans="1:10" ht="17.25">
      <c r="A624" s="842"/>
      <c r="B624" s="843" t="s">
        <v>33819</v>
      </c>
      <c r="C624" s="844" t="s">
        <v>33820</v>
      </c>
      <c r="D624" s="845">
        <v>1</v>
      </c>
      <c r="E624" s="846">
        <v>1</v>
      </c>
      <c r="F624" s="848" t="s">
        <v>30462</v>
      </c>
      <c r="G624" s="848" t="s">
        <v>31763</v>
      </c>
      <c r="H624" s="848"/>
      <c r="I624" s="849" t="s">
        <v>14977</v>
      </c>
      <c r="J624" s="850"/>
    </row>
    <row r="625" spans="1:10" ht="18.75">
      <c r="A625" s="842"/>
      <c r="B625" s="843" t="s">
        <v>33821</v>
      </c>
      <c r="C625" s="856" t="s">
        <v>33822</v>
      </c>
      <c r="D625" s="845">
        <v>2</v>
      </c>
      <c r="E625" s="846">
        <v>1</v>
      </c>
      <c r="F625" s="848" t="s">
        <v>33317</v>
      </c>
      <c r="G625" s="848"/>
      <c r="H625" s="848"/>
      <c r="I625" s="849" t="s">
        <v>14977</v>
      </c>
      <c r="J625" s="850"/>
    </row>
    <row r="626" spans="1:10" ht="14.25">
      <c r="A626" s="1384" t="s">
        <v>33823</v>
      </c>
      <c r="B626" s="1384"/>
      <c r="C626" s="1384"/>
      <c r="D626" s="1384"/>
      <c r="E626" s="1384"/>
      <c r="F626" s="1384"/>
      <c r="G626" s="1384"/>
      <c r="H626" s="1384"/>
      <c r="I626" s="1384"/>
      <c r="J626" s="1384"/>
    </row>
    <row r="627" spans="1:10" ht="33">
      <c r="A627" s="857">
        <v>1</v>
      </c>
      <c r="B627" s="858" t="s">
        <v>27795</v>
      </c>
      <c r="C627" s="859" t="s">
        <v>27796</v>
      </c>
      <c r="D627" s="860">
        <v>6</v>
      </c>
      <c r="E627" s="850">
        <v>1</v>
      </c>
      <c r="F627" s="861">
        <v>43836</v>
      </c>
      <c r="G627" s="847" t="s">
        <v>26367</v>
      </c>
      <c r="H627" s="862" t="s">
        <v>19809</v>
      </c>
      <c r="I627" s="843" t="s">
        <v>27495</v>
      </c>
      <c r="J627" s="863"/>
    </row>
    <row r="628" spans="1:10" ht="33">
      <c r="A628" s="857">
        <v>2</v>
      </c>
      <c r="B628" s="858" t="s">
        <v>27797</v>
      </c>
      <c r="C628" s="859" t="s">
        <v>27798</v>
      </c>
      <c r="D628" s="860">
        <v>1</v>
      </c>
      <c r="E628" s="850">
        <v>1</v>
      </c>
      <c r="F628" s="861">
        <v>43836</v>
      </c>
      <c r="G628" s="847" t="s">
        <v>26367</v>
      </c>
      <c r="H628" s="862" t="s">
        <v>19809</v>
      </c>
      <c r="I628" s="843" t="s">
        <v>27495</v>
      </c>
      <c r="J628" s="863"/>
    </row>
    <row r="629" spans="1:10" ht="49.5">
      <c r="A629" s="864">
        <v>3</v>
      </c>
      <c r="B629" s="858" t="s">
        <v>27799</v>
      </c>
      <c r="C629" s="859" t="s">
        <v>27800</v>
      </c>
      <c r="D629" s="860">
        <v>6</v>
      </c>
      <c r="E629" s="850">
        <v>1</v>
      </c>
      <c r="F629" s="861">
        <v>43837</v>
      </c>
      <c r="G629" s="847" t="s">
        <v>27111</v>
      </c>
      <c r="H629" s="862" t="s">
        <v>19809</v>
      </c>
      <c r="I629" s="843" t="s">
        <v>27495</v>
      </c>
      <c r="J629" s="863"/>
    </row>
    <row r="630" spans="1:10" ht="16.5">
      <c r="A630" s="857">
        <v>4</v>
      </c>
      <c r="B630" s="858" t="s">
        <v>27801</v>
      </c>
      <c r="C630" s="859" t="s">
        <v>27802</v>
      </c>
      <c r="D630" s="860">
        <v>12</v>
      </c>
      <c r="E630" s="850">
        <v>1</v>
      </c>
      <c r="F630" s="861">
        <v>43838</v>
      </c>
      <c r="G630" s="847" t="s">
        <v>27111</v>
      </c>
      <c r="H630" s="862" t="s">
        <v>19809</v>
      </c>
      <c r="I630" s="843" t="s">
        <v>27495</v>
      </c>
      <c r="J630" s="863"/>
    </row>
    <row r="631" spans="1:10" ht="33">
      <c r="A631" s="857">
        <v>5</v>
      </c>
      <c r="B631" s="858" t="s">
        <v>27803</v>
      </c>
      <c r="C631" s="859" t="s">
        <v>27771</v>
      </c>
      <c r="D631" s="860">
        <v>2</v>
      </c>
      <c r="E631" s="850">
        <v>1</v>
      </c>
      <c r="F631" s="861">
        <v>43839</v>
      </c>
      <c r="G631" s="847" t="s">
        <v>27111</v>
      </c>
      <c r="H631" s="862" t="s">
        <v>19809</v>
      </c>
      <c r="I631" s="843" t="s">
        <v>27495</v>
      </c>
      <c r="J631" s="863"/>
    </row>
    <row r="632" spans="1:10" ht="33">
      <c r="A632" s="864">
        <v>6</v>
      </c>
      <c r="B632" s="858" t="s">
        <v>27804</v>
      </c>
      <c r="C632" s="859" t="s">
        <v>27805</v>
      </c>
      <c r="D632" s="860">
        <v>11</v>
      </c>
      <c r="E632" s="850">
        <v>1</v>
      </c>
      <c r="F632" s="861">
        <v>43839</v>
      </c>
      <c r="G632" s="847" t="s">
        <v>26378</v>
      </c>
      <c r="H632" s="862" t="s">
        <v>19809</v>
      </c>
      <c r="I632" s="843" t="s">
        <v>27495</v>
      </c>
      <c r="J632" s="863"/>
    </row>
    <row r="633" spans="1:10" ht="33">
      <c r="A633" s="857">
        <v>7</v>
      </c>
      <c r="B633" s="858" t="s">
        <v>27806</v>
      </c>
      <c r="C633" s="859" t="s">
        <v>27807</v>
      </c>
      <c r="D633" s="860">
        <v>2</v>
      </c>
      <c r="E633" s="850">
        <v>1</v>
      </c>
      <c r="F633" s="861">
        <v>43839</v>
      </c>
      <c r="G633" s="860" t="s">
        <v>29447</v>
      </c>
      <c r="H633" s="862" t="s">
        <v>19809</v>
      </c>
      <c r="I633" s="843" t="s">
        <v>27495</v>
      </c>
      <c r="J633" s="863"/>
    </row>
    <row r="634" spans="1:10" ht="33">
      <c r="A634" s="857">
        <v>8</v>
      </c>
      <c r="B634" s="858" t="s">
        <v>27808</v>
      </c>
      <c r="C634" s="859" t="s">
        <v>27809</v>
      </c>
      <c r="D634" s="860">
        <v>4</v>
      </c>
      <c r="E634" s="850">
        <v>1</v>
      </c>
      <c r="F634" s="861">
        <v>43840</v>
      </c>
      <c r="G634" s="847" t="s">
        <v>27111</v>
      </c>
      <c r="H634" s="862" t="s">
        <v>19809</v>
      </c>
      <c r="I634" s="843" t="s">
        <v>27495</v>
      </c>
      <c r="J634" s="863"/>
    </row>
    <row r="635" spans="1:10" ht="33">
      <c r="A635" s="857">
        <v>10</v>
      </c>
      <c r="B635" s="858" t="s">
        <v>27812</v>
      </c>
      <c r="C635" s="859" t="s">
        <v>27813</v>
      </c>
      <c r="D635" s="860"/>
      <c r="E635" s="850"/>
      <c r="F635" s="861">
        <v>43840</v>
      </c>
      <c r="G635" s="860" t="s">
        <v>32053</v>
      </c>
      <c r="H635" s="862" t="s">
        <v>19809</v>
      </c>
      <c r="I635" s="843" t="s">
        <v>27495</v>
      </c>
      <c r="J635" s="863"/>
    </row>
    <row r="636" spans="1:10" ht="33">
      <c r="A636" s="857">
        <v>11</v>
      </c>
      <c r="B636" s="858" t="s">
        <v>27814</v>
      </c>
      <c r="C636" s="859" t="s">
        <v>27815</v>
      </c>
      <c r="D636" s="860">
        <v>8</v>
      </c>
      <c r="E636" s="850">
        <v>1</v>
      </c>
      <c r="F636" s="861" t="s">
        <v>27816</v>
      </c>
      <c r="G636" s="847" t="s">
        <v>27111</v>
      </c>
      <c r="H636" s="862" t="s">
        <v>19809</v>
      </c>
      <c r="I636" s="843" t="s">
        <v>27495</v>
      </c>
      <c r="J636" s="863"/>
    </row>
    <row r="637" spans="1:10" ht="33">
      <c r="A637" s="864">
        <v>12</v>
      </c>
      <c r="B637" s="858" t="s">
        <v>27817</v>
      </c>
      <c r="C637" s="859" t="s">
        <v>27818</v>
      </c>
      <c r="D637" s="860">
        <v>4</v>
      </c>
      <c r="E637" s="850">
        <v>1</v>
      </c>
      <c r="F637" s="861">
        <v>43843</v>
      </c>
      <c r="G637" s="847" t="s">
        <v>27111</v>
      </c>
      <c r="H637" s="862" t="s">
        <v>19809</v>
      </c>
      <c r="I637" s="843" t="s">
        <v>27495</v>
      </c>
      <c r="J637" s="863"/>
    </row>
    <row r="638" spans="1:10" ht="33">
      <c r="A638" s="857">
        <v>13</v>
      </c>
      <c r="B638" s="858" t="s">
        <v>27819</v>
      </c>
      <c r="C638" s="859" t="s">
        <v>27820</v>
      </c>
      <c r="D638" s="860">
        <v>12</v>
      </c>
      <c r="E638" s="850">
        <v>1</v>
      </c>
      <c r="F638" s="861">
        <v>43843</v>
      </c>
      <c r="G638" s="847" t="s">
        <v>26388</v>
      </c>
      <c r="H638" s="862" t="s">
        <v>19809</v>
      </c>
      <c r="I638" s="843" t="s">
        <v>27495</v>
      </c>
      <c r="J638" s="863"/>
    </row>
    <row r="639" spans="1:10" ht="33">
      <c r="A639" s="857">
        <v>14</v>
      </c>
      <c r="B639" s="858" t="s">
        <v>27821</v>
      </c>
      <c r="C639" s="859" t="s">
        <v>27822</v>
      </c>
      <c r="D639" s="860">
        <v>3</v>
      </c>
      <c r="E639" s="850">
        <v>1</v>
      </c>
      <c r="F639" s="861">
        <v>43843</v>
      </c>
      <c r="G639" s="847" t="s">
        <v>23225</v>
      </c>
      <c r="H639" s="862" t="s">
        <v>19809</v>
      </c>
      <c r="I639" s="843" t="s">
        <v>27495</v>
      </c>
      <c r="J639" s="863"/>
    </row>
    <row r="640" spans="1:10" ht="33">
      <c r="A640" s="864">
        <v>15</v>
      </c>
      <c r="B640" s="858" t="s">
        <v>27823</v>
      </c>
      <c r="C640" s="859" t="s">
        <v>27824</v>
      </c>
      <c r="D640" s="860">
        <v>1</v>
      </c>
      <c r="E640" s="850">
        <v>1</v>
      </c>
      <c r="F640" s="861">
        <v>43843</v>
      </c>
      <c r="G640" s="847" t="s">
        <v>23225</v>
      </c>
      <c r="H640" s="862" t="s">
        <v>19809</v>
      </c>
      <c r="I640" s="843" t="s">
        <v>27495</v>
      </c>
      <c r="J640" s="863"/>
    </row>
    <row r="641" spans="1:10" ht="33">
      <c r="A641" s="857">
        <v>16</v>
      </c>
      <c r="B641" s="858" t="s">
        <v>27825</v>
      </c>
      <c r="C641" s="859" t="s">
        <v>27727</v>
      </c>
      <c r="D641" s="860">
        <v>6</v>
      </c>
      <c r="E641" s="850">
        <v>1</v>
      </c>
      <c r="F641" s="861">
        <v>43844</v>
      </c>
      <c r="G641" s="847" t="s">
        <v>27307</v>
      </c>
      <c r="H641" s="862" t="s">
        <v>19809</v>
      </c>
      <c r="I641" s="843" t="s">
        <v>27495</v>
      </c>
      <c r="J641" s="863"/>
    </row>
    <row r="642" spans="1:10" ht="33">
      <c r="A642" s="857">
        <v>17</v>
      </c>
      <c r="B642" s="858" t="s">
        <v>27826</v>
      </c>
      <c r="C642" s="859" t="s">
        <v>27685</v>
      </c>
      <c r="D642" s="860">
        <v>11</v>
      </c>
      <c r="E642" s="850">
        <v>1</v>
      </c>
      <c r="F642" s="861">
        <v>43859</v>
      </c>
      <c r="G642" s="847" t="s">
        <v>27307</v>
      </c>
      <c r="H642" s="862" t="s">
        <v>19809</v>
      </c>
      <c r="I642" s="843" t="s">
        <v>27495</v>
      </c>
      <c r="J642" s="863"/>
    </row>
    <row r="643" spans="1:10" ht="33">
      <c r="A643" s="864">
        <v>18</v>
      </c>
      <c r="B643" s="858" t="s">
        <v>27827</v>
      </c>
      <c r="C643" s="859" t="s">
        <v>27828</v>
      </c>
      <c r="D643" s="860">
        <v>2</v>
      </c>
      <c r="E643" s="850">
        <v>1</v>
      </c>
      <c r="F643" s="861">
        <v>43859</v>
      </c>
      <c r="G643" s="847" t="s">
        <v>23698</v>
      </c>
      <c r="H643" s="862" t="s">
        <v>19809</v>
      </c>
      <c r="I643" s="843" t="s">
        <v>27495</v>
      </c>
      <c r="J643" s="863"/>
    </row>
    <row r="644" spans="1:10" ht="33">
      <c r="A644" s="857">
        <v>19</v>
      </c>
      <c r="B644" s="858" t="s">
        <v>27829</v>
      </c>
      <c r="C644" s="859" t="s">
        <v>27828</v>
      </c>
      <c r="D644" s="860">
        <v>6</v>
      </c>
      <c r="E644" s="850">
        <v>1</v>
      </c>
      <c r="F644" s="861">
        <v>43859</v>
      </c>
      <c r="G644" s="847" t="s">
        <v>23698</v>
      </c>
      <c r="H644" s="862" t="s">
        <v>19809</v>
      </c>
      <c r="I644" s="843" t="s">
        <v>27495</v>
      </c>
      <c r="J644" s="863"/>
    </row>
    <row r="645" spans="1:10" ht="33">
      <c r="A645" s="857">
        <v>20</v>
      </c>
      <c r="B645" s="858" t="s">
        <v>27830</v>
      </c>
      <c r="C645" s="859" t="s">
        <v>27831</v>
      </c>
      <c r="D645" s="860">
        <v>11</v>
      </c>
      <c r="E645" s="850">
        <v>1</v>
      </c>
      <c r="F645" s="861">
        <v>43859</v>
      </c>
      <c r="G645" s="847" t="s">
        <v>23829</v>
      </c>
      <c r="H645" s="862" t="s">
        <v>19809</v>
      </c>
      <c r="I645" s="843" t="s">
        <v>27495</v>
      </c>
      <c r="J645" s="863"/>
    </row>
    <row r="646" spans="1:10" ht="33">
      <c r="A646" s="857">
        <v>22</v>
      </c>
      <c r="B646" s="858" t="s">
        <v>27834</v>
      </c>
      <c r="C646" s="859" t="s">
        <v>27835</v>
      </c>
      <c r="D646" s="851">
        <v>16</v>
      </c>
      <c r="E646" s="865">
        <v>1</v>
      </c>
      <c r="F646" s="861">
        <v>43859</v>
      </c>
      <c r="G646" s="851" t="s">
        <v>27836</v>
      </c>
      <c r="H646" s="862" t="s">
        <v>19809</v>
      </c>
      <c r="I646" s="843" t="s">
        <v>27495</v>
      </c>
      <c r="J646" s="863"/>
    </row>
    <row r="647" spans="1:10" ht="33">
      <c r="A647" s="857">
        <v>23</v>
      </c>
      <c r="B647" s="858" t="s">
        <v>27837</v>
      </c>
      <c r="C647" s="859" t="s">
        <v>27838</v>
      </c>
      <c r="D647" s="851">
        <v>1</v>
      </c>
      <c r="E647" s="865">
        <v>1</v>
      </c>
      <c r="F647" s="861">
        <v>43860</v>
      </c>
      <c r="G647" s="851" t="s">
        <v>31048</v>
      </c>
      <c r="H647" s="862" t="s">
        <v>19809</v>
      </c>
      <c r="I647" s="843" t="s">
        <v>27495</v>
      </c>
      <c r="J647" s="863"/>
    </row>
    <row r="648" spans="1:10" ht="33">
      <c r="A648" s="864">
        <v>24</v>
      </c>
      <c r="B648" s="858" t="s">
        <v>27839</v>
      </c>
      <c r="C648" s="859" t="s">
        <v>27840</v>
      </c>
      <c r="D648" s="860">
        <v>6</v>
      </c>
      <c r="E648" s="850">
        <v>1</v>
      </c>
      <c r="F648" s="861">
        <v>43860</v>
      </c>
      <c r="G648" s="847" t="s">
        <v>27190</v>
      </c>
      <c r="H648" s="862" t="s">
        <v>19809</v>
      </c>
      <c r="I648" s="843" t="s">
        <v>27495</v>
      </c>
      <c r="J648" s="863"/>
    </row>
    <row r="649" spans="1:10" ht="33">
      <c r="A649" s="857">
        <v>25</v>
      </c>
      <c r="B649" s="858" t="s">
        <v>27841</v>
      </c>
      <c r="C649" s="859" t="s">
        <v>27842</v>
      </c>
      <c r="D649" s="860">
        <v>6</v>
      </c>
      <c r="E649" s="850">
        <v>1</v>
      </c>
      <c r="F649" s="861">
        <v>43860</v>
      </c>
      <c r="G649" s="847" t="s">
        <v>27843</v>
      </c>
      <c r="H649" s="862" t="s">
        <v>19809</v>
      </c>
      <c r="I649" s="843" t="s">
        <v>27495</v>
      </c>
      <c r="J649" s="863"/>
    </row>
    <row r="650" spans="1:10" ht="33">
      <c r="A650" s="857">
        <v>26</v>
      </c>
      <c r="B650" s="858" t="s">
        <v>27844</v>
      </c>
      <c r="C650" s="859" t="s">
        <v>27845</v>
      </c>
      <c r="D650" s="860">
        <v>15</v>
      </c>
      <c r="E650" s="850">
        <v>1</v>
      </c>
      <c r="F650" s="861" t="s">
        <v>27190</v>
      </c>
      <c r="G650" s="860" t="s">
        <v>26378</v>
      </c>
      <c r="H650" s="862" t="s">
        <v>19809</v>
      </c>
      <c r="I650" s="849" t="s">
        <v>27495</v>
      </c>
      <c r="J650" s="863"/>
    </row>
    <row r="651" spans="1:10" ht="16.5">
      <c r="A651" s="864">
        <v>27</v>
      </c>
      <c r="B651" s="858" t="s">
        <v>27846</v>
      </c>
      <c r="C651" s="859" t="s">
        <v>27847</v>
      </c>
      <c r="D651" s="860">
        <v>59</v>
      </c>
      <c r="E651" s="850">
        <v>59</v>
      </c>
      <c r="F651" s="861">
        <v>43872</v>
      </c>
      <c r="G651" s="860"/>
      <c r="H651" s="862" t="s">
        <v>19809</v>
      </c>
      <c r="I651" s="849" t="s">
        <v>14977</v>
      </c>
      <c r="J651" s="863"/>
    </row>
    <row r="652" spans="1:10" ht="16.5">
      <c r="A652" s="857">
        <v>28</v>
      </c>
      <c r="B652" s="858" t="s">
        <v>27848</v>
      </c>
      <c r="C652" s="866" t="s">
        <v>27849</v>
      </c>
      <c r="D652" s="860">
        <v>1</v>
      </c>
      <c r="E652" s="850">
        <v>1</v>
      </c>
      <c r="F652" s="861" t="s">
        <v>27143</v>
      </c>
      <c r="G652" s="847" t="s">
        <v>26966</v>
      </c>
      <c r="H652" s="862" t="s">
        <v>19809</v>
      </c>
      <c r="I652" s="849" t="s">
        <v>27495</v>
      </c>
      <c r="J652" s="863"/>
    </row>
    <row r="653" spans="1:10" ht="33">
      <c r="A653" s="857">
        <v>29</v>
      </c>
      <c r="B653" s="858" t="s">
        <v>27850</v>
      </c>
      <c r="C653" s="859" t="s">
        <v>27851</v>
      </c>
      <c r="D653" s="860">
        <v>2</v>
      </c>
      <c r="E653" s="850">
        <v>1</v>
      </c>
      <c r="F653" s="861">
        <v>43873</v>
      </c>
      <c r="G653" s="847" t="s">
        <v>26966</v>
      </c>
      <c r="H653" s="862" t="s">
        <v>19809</v>
      </c>
      <c r="I653" s="849" t="s">
        <v>27495</v>
      </c>
      <c r="J653" s="863"/>
    </row>
    <row r="654" spans="1:10" ht="33">
      <c r="A654" s="864">
        <v>30</v>
      </c>
      <c r="B654" s="858" t="s">
        <v>27852</v>
      </c>
      <c r="C654" s="859" t="s">
        <v>27853</v>
      </c>
      <c r="D654" s="860">
        <v>1</v>
      </c>
      <c r="E654" s="850">
        <v>1</v>
      </c>
      <c r="F654" s="861">
        <v>43873</v>
      </c>
      <c r="G654" s="847" t="s">
        <v>27190</v>
      </c>
      <c r="H654" s="862" t="s">
        <v>19809</v>
      </c>
      <c r="I654" s="849" t="s">
        <v>27495</v>
      </c>
      <c r="J654" s="863"/>
    </row>
    <row r="655" spans="1:10" ht="33">
      <c r="A655" s="857">
        <v>31</v>
      </c>
      <c r="B655" s="858" t="s">
        <v>27854</v>
      </c>
      <c r="C655" s="859" t="s">
        <v>27855</v>
      </c>
      <c r="D655" s="860">
        <v>4</v>
      </c>
      <c r="E655" s="850">
        <v>1</v>
      </c>
      <c r="F655" s="861">
        <v>43874</v>
      </c>
      <c r="G655" s="847" t="s">
        <v>27190</v>
      </c>
      <c r="H655" s="862" t="s">
        <v>19809</v>
      </c>
      <c r="I655" s="843" t="s">
        <v>27495</v>
      </c>
      <c r="J655" s="863"/>
    </row>
    <row r="656" spans="1:10" ht="33">
      <c r="A656" s="857">
        <v>32</v>
      </c>
      <c r="B656" s="858" t="s">
        <v>27856</v>
      </c>
      <c r="C656" s="859" t="s">
        <v>27857</v>
      </c>
      <c r="D656" s="860">
        <v>2</v>
      </c>
      <c r="E656" s="850">
        <v>1</v>
      </c>
      <c r="F656" s="861">
        <v>43876</v>
      </c>
      <c r="G656" s="847" t="s">
        <v>27143</v>
      </c>
      <c r="H656" s="862" t="s">
        <v>19809</v>
      </c>
      <c r="I656" s="843" t="s">
        <v>27495</v>
      </c>
      <c r="J656" s="863"/>
    </row>
    <row r="657" spans="1:10" ht="33">
      <c r="A657" s="864">
        <v>33</v>
      </c>
      <c r="B657" s="858" t="s">
        <v>27858</v>
      </c>
      <c r="C657" s="859" t="s">
        <v>27859</v>
      </c>
      <c r="D657" s="860">
        <v>1</v>
      </c>
      <c r="E657" s="850">
        <v>1</v>
      </c>
      <c r="F657" s="861">
        <v>43876</v>
      </c>
      <c r="G657" s="847" t="s">
        <v>27860</v>
      </c>
      <c r="H657" s="862" t="s">
        <v>19809</v>
      </c>
      <c r="I657" s="843" t="s">
        <v>27495</v>
      </c>
      <c r="J657" s="863"/>
    </row>
    <row r="658" spans="1:10" ht="16.5">
      <c r="A658" s="857">
        <v>34</v>
      </c>
      <c r="B658" s="858" t="s">
        <v>27861</v>
      </c>
      <c r="C658" s="859" t="s">
        <v>27862</v>
      </c>
      <c r="D658" s="860">
        <v>11</v>
      </c>
      <c r="E658" s="850">
        <v>1</v>
      </c>
      <c r="F658" s="861">
        <v>43886</v>
      </c>
      <c r="G658" s="847" t="s">
        <v>26966</v>
      </c>
      <c r="H658" s="862" t="s">
        <v>19809</v>
      </c>
      <c r="I658" s="849" t="s">
        <v>27495</v>
      </c>
      <c r="J658" s="863"/>
    </row>
    <row r="659" spans="1:10" ht="16.5">
      <c r="A659" s="857">
        <v>35</v>
      </c>
      <c r="B659" s="858" t="s">
        <v>27863</v>
      </c>
      <c r="C659" s="859" t="s">
        <v>27802</v>
      </c>
      <c r="D659" s="860">
        <v>13</v>
      </c>
      <c r="E659" s="850">
        <v>1</v>
      </c>
      <c r="F659" s="861">
        <v>43888</v>
      </c>
      <c r="G659" s="847" t="s">
        <v>26356</v>
      </c>
      <c r="H659" s="862" t="s">
        <v>19809</v>
      </c>
      <c r="I659" s="843" t="s">
        <v>27495</v>
      </c>
      <c r="J659" s="863"/>
    </row>
    <row r="660" spans="1:10" ht="16.5">
      <c r="A660" s="864">
        <v>36</v>
      </c>
      <c r="B660" s="858" t="s">
        <v>27864</v>
      </c>
      <c r="C660" s="866" t="s">
        <v>27865</v>
      </c>
      <c r="D660" s="847" t="s">
        <v>27866</v>
      </c>
      <c r="E660" s="850">
        <v>1</v>
      </c>
      <c r="F660" s="861" t="s">
        <v>23256</v>
      </c>
      <c r="G660" s="847" t="s">
        <v>26378</v>
      </c>
      <c r="H660" s="862" t="s">
        <v>19809</v>
      </c>
      <c r="I660" s="843" t="s">
        <v>27495</v>
      </c>
      <c r="J660" s="863"/>
    </row>
    <row r="661" spans="1:10" ht="33">
      <c r="A661" s="857">
        <v>37</v>
      </c>
      <c r="B661" s="867" t="s">
        <v>27867</v>
      </c>
      <c r="C661" s="868" t="s">
        <v>27868</v>
      </c>
      <c r="D661" s="860">
        <v>5</v>
      </c>
      <c r="E661" s="850">
        <v>1</v>
      </c>
      <c r="F661" s="869">
        <v>43889</v>
      </c>
      <c r="G661" s="847" t="s">
        <v>26378</v>
      </c>
      <c r="H661" s="862" t="s">
        <v>19809</v>
      </c>
      <c r="I661" s="843" t="s">
        <v>27495</v>
      </c>
      <c r="J661" s="870"/>
    </row>
    <row r="662" spans="1:10" ht="33">
      <c r="A662" s="857">
        <v>38</v>
      </c>
      <c r="B662" s="858" t="s">
        <v>27869</v>
      </c>
      <c r="C662" s="859" t="s">
        <v>27870</v>
      </c>
      <c r="D662" s="847">
        <v>9</v>
      </c>
      <c r="E662" s="850">
        <v>1</v>
      </c>
      <c r="F662" s="861">
        <v>43889</v>
      </c>
      <c r="G662" s="847" t="s">
        <v>26378</v>
      </c>
      <c r="H662" s="862" t="s">
        <v>19809</v>
      </c>
      <c r="I662" s="843" t="s">
        <v>27495</v>
      </c>
      <c r="J662" s="863"/>
    </row>
    <row r="663" spans="1:10" ht="33">
      <c r="A663" s="864">
        <v>39</v>
      </c>
      <c r="B663" s="858" t="s">
        <v>27871</v>
      </c>
      <c r="C663" s="859" t="s">
        <v>27872</v>
      </c>
      <c r="D663" s="847">
        <v>8</v>
      </c>
      <c r="E663" s="850">
        <v>1</v>
      </c>
      <c r="F663" s="861">
        <v>43890</v>
      </c>
      <c r="G663" s="847" t="s">
        <v>26378</v>
      </c>
      <c r="H663" s="862" t="s">
        <v>19809</v>
      </c>
      <c r="I663" s="843" t="s">
        <v>27495</v>
      </c>
      <c r="J663" s="863"/>
    </row>
    <row r="664" spans="1:10" ht="33">
      <c r="A664" s="857">
        <v>40</v>
      </c>
      <c r="B664" s="858" t="s">
        <v>27873</v>
      </c>
      <c r="C664" s="859" t="s">
        <v>27874</v>
      </c>
      <c r="D664" s="847">
        <v>19</v>
      </c>
      <c r="E664" s="850">
        <v>1</v>
      </c>
      <c r="F664" s="861">
        <v>43897</v>
      </c>
      <c r="G664" s="847" t="s">
        <v>27239</v>
      </c>
      <c r="H664" s="862" t="s">
        <v>19809</v>
      </c>
      <c r="I664" s="849" t="s">
        <v>27495</v>
      </c>
      <c r="J664" s="863"/>
    </row>
    <row r="665" spans="1:10" ht="33">
      <c r="A665" s="857">
        <v>41</v>
      </c>
      <c r="B665" s="858" t="s">
        <v>27875</v>
      </c>
      <c r="C665" s="859" t="s">
        <v>27876</v>
      </c>
      <c r="D665" s="847">
        <v>15</v>
      </c>
      <c r="E665" s="850">
        <v>1</v>
      </c>
      <c r="F665" s="861">
        <v>43897</v>
      </c>
      <c r="G665" s="847" t="s">
        <v>26378</v>
      </c>
      <c r="H665" s="862" t="s">
        <v>19809</v>
      </c>
      <c r="I665" s="843" t="s">
        <v>27495</v>
      </c>
      <c r="J665" s="863"/>
    </row>
    <row r="666" spans="1:10" ht="16.5">
      <c r="A666" s="864">
        <v>42</v>
      </c>
      <c r="B666" s="867" t="s">
        <v>27877</v>
      </c>
      <c r="C666" s="868" t="s">
        <v>27878</v>
      </c>
      <c r="D666" s="860">
        <v>17</v>
      </c>
      <c r="E666" s="850">
        <v>17</v>
      </c>
      <c r="F666" s="869">
        <v>43897</v>
      </c>
      <c r="G666" s="860"/>
      <c r="H666" s="862" t="s">
        <v>19809</v>
      </c>
      <c r="I666" s="850"/>
      <c r="J666" s="863"/>
    </row>
    <row r="667" spans="1:10" ht="33">
      <c r="A667" s="857">
        <v>43</v>
      </c>
      <c r="B667" s="858" t="s">
        <v>27879</v>
      </c>
      <c r="C667" s="859" t="s">
        <v>27880</v>
      </c>
      <c r="D667" s="860">
        <v>4</v>
      </c>
      <c r="E667" s="850">
        <v>1</v>
      </c>
      <c r="F667" s="861">
        <v>43897</v>
      </c>
      <c r="G667" s="860"/>
      <c r="H667" s="862" t="s">
        <v>19809</v>
      </c>
      <c r="I667" s="843" t="s">
        <v>27495</v>
      </c>
      <c r="J667" s="863"/>
    </row>
    <row r="668" spans="1:10" ht="33">
      <c r="A668" s="857">
        <v>44</v>
      </c>
      <c r="B668" s="858" t="s">
        <v>27881</v>
      </c>
      <c r="C668" s="859" t="s">
        <v>27882</v>
      </c>
      <c r="D668" s="860">
        <v>5</v>
      </c>
      <c r="E668" s="850">
        <v>1</v>
      </c>
      <c r="F668" s="861">
        <v>43899</v>
      </c>
      <c r="G668" s="847" t="s">
        <v>26356</v>
      </c>
      <c r="H668" s="862" t="s">
        <v>19809</v>
      </c>
      <c r="I668" s="843" t="s">
        <v>27495</v>
      </c>
      <c r="J668" s="863"/>
    </row>
    <row r="669" spans="1:10" ht="33">
      <c r="A669" s="864">
        <v>45</v>
      </c>
      <c r="B669" s="858" t="s">
        <v>27883</v>
      </c>
      <c r="C669" s="859" t="s">
        <v>27884</v>
      </c>
      <c r="D669" s="860">
        <v>62</v>
      </c>
      <c r="E669" s="850">
        <v>2</v>
      </c>
      <c r="F669" s="861">
        <v>43902</v>
      </c>
      <c r="G669" s="847" t="s">
        <v>26966</v>
      </c>
      <c r="H669" s="862" t="s">
        <v>19809</v>
      </c>
      <c r="I669" s="843" t="s">
        <v>27495</v>
      </c>
      <c r="J669" s="863"/>
    </row>
    <row r="670" spans="1:10" ht="33">
      <c r="A670" s="857">
        <v>46</v>
      </c>
      <c r="B670" s="858" t="s">
        <v>27885</v>
      </c>
      <c r="C670" s="859" t="s">
        <v>27886</v>
      </c>
      <c r="D670" s="860">
        <v>3</v>
      </c>
      <c r="E670" s="850">
        <v>1</v>
      </c>
      <c r="F670" s="861">
        <v>43902</v>
      </c>
      <c r="G670" s="860" t="s">
        <v>29573</v>
      </c>
      <c r="H670" s="862" t="s">
        <v>19809</v>
      </c>
      <c r="I670" s="843" t="s">
        <v>27495</v>
      </c>
      <c r="J670" s="863"/>
    </row>
    <row r="671" spans="1:10" ht="33">
      <c r="A671" s="857">
        <v>47</v>
      </c>
      <c r="B671" s="858" t="s">
        <v>27887</v>
      </c>
      <c r="C671" s="859" t="s">
        <v>27888</v>
      </c>
      <c r="D671" s="860">
        <v>4</v>
      </c>
      <c r="E671" s="850">
        <v>1</v>
      </c>
      <c r="F671" s="861">
        <v>43902</v>
      </c>
      <c r="G671" s="860" t="s">
        <v>29573</v>
      </c>
      <c r="H671" s="862" t="s">
        <v>19809</v>
      </c>
      <c r="I671" s="843" t="s">
        <v>27495</v>
      </c>
      <c r="J671" s="863"/>
    </row>
    <row r="672" spans="1:10" ht="33">
      <c r="A672" s="864">
        <v>48</v>
      </c>
      <c r="B672" s="858" t="s">
        <v>27889</v>
      </c>
      <c r="C672" s="859" t="s">
        <v>27890</v>
      </c>
      <c r="D672" s="860">
        <v>11</v>
      </c>
      <c r="E672" s="850">
        <v>1</v>
      </c>
      <c r="F672" s="861">
        <v>43902</v>
      </c>
      <c r="G672" s="847" t="s">
        <v>26378</v>
      </c>
      <c r="H672" s="862" t="s">
        <v>19809</v>
      </c>
      <c r="I672" s="843" t="s">
        <v>27495</v>
      </c>
      <c r="J672" s="863"/>
    </row>
    <row r="673" spans="1:10" ht="33">
      <c r="A673" s="857">
        <v>49</v>
      </c>
      <c r="B673" s="858" t="s">
        <v>27891</v>
      </c>
      <c r="C673" s="859" t="s">
        <v>27892</v>
      </c>
      <c r="D673" s="860">
        <v>5</v>
      </c>
      <c r="E673" s="850">
        <v>1</v>
      </c>
      <c r="F673" s="861">
        <v>43906</v>
      </c>
      <c r="G673" s="847" t="s">
        <v>26378</v>
      </c>
      <c r="H673" s="862" t="s">
        <v>19809</v>
      </c>
      <c r="I673" s="843" t="s">
        <v>27495</v>
      </c>
      <c r="J673" s="863"/>
    </row>
    <row r="674" spans="1:10" ht="33">
      <c r="A674" s="857">
        <v>50</v>
      </c>
      <c r="B674" s="858" t="s">
        <v>27893</v>
      </c>
      <c r="C674" s="859" t="s">
        <v>27894</v>
      </c>
      <c r="D674" s="860">
        <v>2</v>
      </c>
      <c r="E674" s="850">
        <v>1</v>
      </c>
      <c r="F674" s="861">
        <v>43906</v>
      </c>
      <c r="G674" s="847" t="s">
        <v>26378</v>
      </c>
      <c r="H674" s="862" t="s">
        <v>19809</v>
      </c>
      <c r="I674" s="843" t="s">
        <v>27495</v>
      </c>
      <c r="J674" s="863"/>
    </row>
    <row r="675" spans="1:10" ht="33">
      <c r="A675" s="864">
        <v>51</v>
      </c>
      <c r="B675" s="858" t="s">
        <v>27895</v>
      </c>
      <c r="C675" s="859" t="s">
        <v>27896</v>
      </c>
      <c r="D675" s="860">
        <v>32</v>
      </c>
      <c r="E675" s="850">
        <v>1</v>
      </c>
      <c r="F675" s="861">
        <v>43909</v>
      </c>
      <c r="G675" s="847" t="s">
        <v>26378</v>
      </c>
      <c r="H675" s="862" t="s">
        <v>19809</v>
      </c>
      <c r="I675" s="843" t="s">
        <v>27495</v>
      </c>
      <c r="J675" s="863"/>
    </row>
    <row r="676" spans="1:10" ht="33">
      <c r="A676" s="857">
        <v>52</v>
      </c>
      <c r="B676" s="858" t="s">
        <v>27897</v>
      </c>
      <c r="C676" s="859" t="s">
        <v>27898</v>
      </c>
      <c r="D676" s="860">
        <v>5</v>
      </c>
      <c r="E676" s="850">
        <v>1</v>
      </c>
      <c r="F676" s="861">
        <v>43909</v>
      </c>
      <c r="G676" s="847" t="s">
        <v>26966</v>
      </c>
      <c r="H676" s="862" t="s">
        <v>19809</v>
      </c>
      <c r="I676" s="849" t="s">
        <v>27495</v>
      </c>
      <c r="J676" s="863"/>
    </row>
    <row r="677" spans="1:10" ht="33">
      <c r="A677" s="857">
        <v>53</v>
      </c>
      <c r="B677" s="858" t="s">
        <v>27899</v>
      </c>
      <c r="C677" s="859" t="s">
        <v>27900</v>
      </c>
      <c r="D677" s="860">
        <v>8</v>
      </c>
      <c r="E677" s="850">
        <v>1</v>
      </c>
      <c r="F677" s="861">
        <v>43909</v>
      </c>
      <c r="G677" s="847" t="s">
        <v>26966</v>
      </c>
      <c r="H677" s="862" t="s">
        <v>19809</v>
      </c>
      <c r="I677" s="849" t="s">
        <v>27495</v>
      </c>
      <c r="J677" s="863"/>
    </row>
    <row r="678" spans="1:10" ht="33">
      <c r="A678" s="864">
        <v>54</v>
      </c>
      <c r="B678" s="858" t="s">
        <v>27901</v>
      </c>
      <c r="C678" s="859" t="s">
        <v>27902</v>
      </c>
      <c r="D678" s="860">
        <v>4</v>
      </c>
      <c r="E678" s="850">
        <v>1</v>
      </c>
      <c r="F678" s="861">
        <v>43911</v>
      </c>
      <c r="G678" s="847" t="s">
        <v>26378</v>
      </c>
      <c r="H678" s="862" t="s">
        <v>19809</v>
      </c>
      <c r="I678" s="843" t="s">
        <v>27495</v>
      </c>
      <c r="J678" s="863"/>
    </row>
    <row r="679" spans="1:10" ht="33">
      <c r="A679" s="857">
        <v>55</v>
      </c>
      <c r="B679" s="858" t="s">
        <v>27903</v>
      </c>
      <c r="C679" s="859" t="s">
        <v>27904</v>
      </c>
      <c r="D679" s="860">
        <v>10</v>
      </c>
      <c r="E679" s="850">
        <v>1</v>
      </c>
      <c r="F679" s="861">
        <v>43911</v>
      </c>
      <c r="G679" s="847" t="s">
        <v>26378</v>
      </c>
      <c r="H679" s="862" t="s">
        <v>19809</v>
      </c>
      <c r="I679" s="849" t="s">
        <v>27495</v>
      </c>
      <c r="J679" s="863"/>
    </row>
    <row r="680" spans="1:10" ht="33">
      <c r="A680" s="857">
        <v>56</v>
      </c>
      <c r="B680" s="858" t="s">
        <v>33824</v>
      </c>
      <c r="C680" s="859" t="s">
        <v>33825</v>
      </c>
      <c r="D680" s="871">
        <v>2</v>
      </c>
      <c r="E680" s="846">
        <v>1</v>
      </c>
      <c r="F680" s="848" t="s">
        <v>30849</v>
      </c>
      <c r="G680" s="848" t="s">
        <v>14294</v>
      </c>
      <c r="H680" s="862" t="s">
        <v>19809</v>
      </c>
      <c r="I680" s="849" t="s">
        <v>27495</v>
      </c>
      <c r="J680" s="849"/>
    </row>
    <row r="681" spans="1:10" ht="16.5">
      <c r="A681" s="864">
        <v>57</v>
      </c>
      <c r="B681" s="858" t="s">
        <v>33826</v>
      </c>
      <c r="C681" s="859" t="s">
        <v>33827</v>
      </c>
      <c r="D681" s="871">
        <v>6</v>
      </c>
      <c r="E681" s="846">
        <v>1</v>
      </c>
      <c r="F681" s="848" t="s">
        <v>29051</v>
      </c>
      <c r="G681" s="848" t="s">
        <v>14294</v>
      </c>
      <c r="H681" s="862" t="s">
        <v>19809</v>
      </c>
      <c r="I681" s="849" t="s">
        <v>27495</v>
      </c>
      <c r="J681" s="849"/>
    </row>
    <row r="682" spans="1:10" ht="33">
      <c r="A682" s="857">
        <v>58</v>
      </c>
      <c r="B682" s="858" t="s">
        <v>33828</v>
      </c>
      <c r="C682" s="859" t="s">
        <v>33829</v>
      </c>
      <c r="D682" s="871">
        <v>2</v>
      </c>
      <c r="E682" s="846">
        <v>1</v>
      </c>
      <c r="F682" s="848" t="s">
        <v>30849</v>
      </c>
      <c r="G682" s="848" t="s">
        <v>29511</v>
      </c>
      <c r="H682" s="862" t="s">
        <v>19809</v>
      </c>
      <c r="I682" s="849" t="s">
        <v>27495</v>
      </c>
      <c r="J682" s="849"/>
    </row>
    <row r="683" spans="1:10" ht="33">
      <c r="A683" s="857">
        <v>59</v>
      </c>
      <c r="B683" s="858" t="s">
        <v>33830</v>
      </c>
      <c r="C683" s="859" t="s">
        <v>33831</v>
      </c>
      <c r="D683" s="871">
        <v>2</v>
      </c>
      <c r="E683" s="846">
        <v>1</v>
      </c>
      <c r="F683" s="848" t="s">
        <v>30849</v>
      </c>
      <c r="G683" s="848" t="s">
        <v>31034</v>
      </c>
      <c r="H683" s="862" t="s">
        <v>19809</v>
      </c>
      <c r="I683" s="849" t="s">
        <v>27495</v>
      </c>
      <c r="J683" s="849"/>
    </row>
    <row r="684" spans="1:10" ht="16.5">
      <c r="A684" s="864">
        <v>60</v>
      </c>
      <c r="B684" s="858" t="s">
        <v>33832</v>
      </c>
      <c r="C684" s="859" t="s">
        <v>33833</v>
      </c>
      <c r="D684" s="871">
        <v>15</v>
      </c>
      <c r="E684" s="846">
        <v>1</v>
      </c>
      <c r="F684" s="848" t="s">
        <v>33834</v>
      </c>
      <c r="G684" s="848" t="s">
        <v>31048</v>
      </c>
      <c r="H684" s="862" t="s">
        <v>19809</v>
      </c>
      <c r="I684" s="849" t="s">
        <v>27495</v>
      </c>
      <c r="J684" s="849"/>
    </row>
    <row r="685" spans="1:10" ht="16.5">
      <c r="A685" s="857">
        <v>61</v>
      </c>
      <c r="B685" s="858" t="s">
        <v>33835</v>
      </c>
      <c r="C685" s="859" t="s">
        <v>33836</v>
      </c>
      <c r="D685" s="871">
        <v>3</v>
      </c>
      <c r="E685" s="846">
        <v>1</v>
      </c>
      <c r="F685" s="848" t="s">
        <v>28473</v>
      </c>
      <c r="G685" s="848" t="s">
        <v>23967</v>
      </c>
      <c r="H685" s="862" t="s">
        <v>19809</v>
      </c>
      <c r="I685" s="849" t="s">
        <v>27495</v>
      </c>
      <c r="J685" s="849"/>
    </row>
    <row r="686" spans="1:10" ht="33">
      <c r="A686" s="857">
        <v>62</v>
      </c>
      <c r="B686" s="858" t="s">
        <v>33837</v>
      </c>
      <c r="C686" s="859" t="s">
        <v>33838</v>
      </c>
      <c r="D686" s="871">
        <v>13</v>
      </c>
      <c r="E686" s="846">
        <v>1</v>
      </c>
      <c r="F686" s="848" t="s">
        <v>33282</v>
      </c>
      <c r="G686" s="848" t="s">
        <v>30917</v>
      </c>
      <c r="H686" s="862" t="s">
        <v>19809</v>
      </c>
      <c r="I686" s="849" t="s">
        <v>27495</v>
      </c>
      <c r="J686" s="849"/>
    </row>
    <row r="687" spans="1:10" ht="16.5">
      <c r="A687" s="864">
        <v>63</v>
      </c>
      <c r="B687" s="858" t="s">
        <v>33839</v>
      </c>
      <c r="C687" s="859" t="s">
        <v>33840</v>
      </c>
      <c r="D687" s="871">
        <v>19</v>
      </c>
      <c r="E687" s="846">
        <v>1</v>
      </c>
      <c r="F687" s="848" t="s">
        <v>26528</v>
      </c>
      <c r="G687" s="848" t="s">
        <v>32124</v>
      </c>
      <c r="H687" s="862" t="s">
        <v>19809</v>
      </c>
      <c r="I687" s="849" t="s">
        <v>27495</v>
      </c>
      <c r="J687" s="849"/>
    </row>
    <row r="688" spans="1:10" ht="33">
      <c r="A688" s="857">
        <v>64</v>
      </c>
      <c r="B688" s="858" t="s">
        <v>33841</v>
      </c>
      <c r="C688" s="859" t="s">
        <v>33842</v>
      </c>
      <c r="D688" s="871">
        <v>14</v>
      </c>
      <c r="E688" s="846">
        <v>1</v>
      </c>
      <c r="F688" s="848" t="s">
        <v>33282</v>
      </c>
      <c r="G688" s="848" t="s">
        <v>29075</v>
      </c>
      <c r="H688" s="862" t="s">
        <v>19809</v>
      </c>
      <c r="I688" s="849" t="s">
        <v>27495</v>
      </c>
      <c r="J688" s="849"/>
    </row>
    <row r="689" spans="1:10" ht="33">
      <c r="A689" s="857">
        <v>65</v>
      </c>
      <c r="B689" s="858" t="s">
        <v>33843</v>
      </c>
      <c r="C689" s="859" t="s">
        <v>27868</v>
      </c>
      <c r="D689" s="871">
        <v>1</v>
      </c>
      <c r="E689" s="846">
        <v>1</v>
      </c>
      <c r="F689" s="848" t="s">
        <v>26528</v>
      </c>
      <c r="G689" s="848" t="s">
        <v>30917</v>
      </c>
      <c r="H689" s="862" t="s">
        <v>19809</v>
      </c>
      <c r="I689" s="849" t="s">
        <v>27495</v>
      </c>
      <c r="J689" s="849"/>
    </row>
    <row r="690" spans="1:10" ht="33">
      <c r="A690" s="864">
        <v>66</v>
      </c>
      <c r="B690" s="858" t="s">
        <v>33844</v>
      </c>
      <c r="C690" s="859" t="s">
        <v>33845</v>
      </c>
      <c r="D690" s="871">
        <v>6</v>
      </c>
      <c r="E690" s="846">
        <v>1</v>
      </c>
      <c r="F690" s="848" t="s">
        <v>26528</v>
      </c>
      <c r="G690" s="848"/>
      <c r="H690" s="862" t="s">
        <v>19809</v>
      </c>
      <c r="I690" s="849" t="s">
        <v>33846</v>
      </c>
      <c r="J690" s="849"/>
    </row>
    <row r="691" spans="1:10" ht="33">
      <c r="A691" s="857">
        <v>67</v>
      </c>
      <c r="B691" s="858" t="s">
        <v>33847</v>
      </c>
      <c r="C691" s="859" t="s">
        <v>33848</v>
      </c>
      <c r="D691" s="871">
        <v>6</v>
      </c>
      <c r="E691" s="846">
        <v>1</v>
      </c>
      <c r="F691" s="848" t="s">
        <v>26528</v>
      </c>
      <c r="G691" s="848" t="s">
        <v>30917</v>
      </c>
      <c r="H691" s="862" t="s">
        <v>19809</v>
      </c>
      <c r="I691" s="849" t="s">
        <v>27495</v>
      </c>
      <c r="J691" s="849"/>
    </row>
    <row r="692" spans="1:10" ht="16.5">
      <c r="A692" s="857">
        <v>68</v>
      </c>
      <c r="B692" s="858" t="s">
        <v>33849</v>
      </c>
      <c r="C692" s="859" t="s">
        <v>33850</v>
      </c>
      <c r="D692" s="871">
        <v>5</v>
      </c>
      <c r="E692" s="846">
        <v>1</v>
      </c>
      <c r="F692" s="848" t="s">
        <v>30428</v>
      </c>
      <c r="G692" s="848" t="s">
        <v>31333</v>
      </c>
      <c r="H692" s="862" t="s">
        <v>19809</v>
      </c>
      <c r="I692" s="849" t="s">
        <v>27495</v>
      </c>
      <c r="J692" s="849"/>
    </row>
    <row r="693" spans="1:10" ht="33">
      <c r="A693" s="864">
        <v>69</v>
      </c>
      <c r="B693" s="858" t="s">
        <v>33851</v>
      </c>
      <c r="C693" s="859" t="s">
        <v>33852</v>
      </c>
      <c r="D693" s="871">
        <v>2</v>
      </c>
      <c r="E693" s="846">
        <v>1</v>
      </c>
      <c r="F693" s="848" t="s">
        <v>30870</v>
      </c>
      <c r="G693" s="848" t="s">
        <v>33853</v>
      </c>
      <c r="H693" s="862" t="s">
        <v>19809</v>
      </c>
      <c r="I693" s="849" t="s">
        <v>27495</v>
      </c>
      <c r="J693" s="849"/>
    </row>
    <row r="694" spans="1:10" ht="33">
      <c r="A694" s="857">
        <v>70</v>
      </c>
      <c r="B694" s="858" t="s">
        <v>33854</v>
      </c>
      <c r="C694" s="859" t="s">
        <v>33855</v>
      </c>
      <c r="D694" s="871">
        <v>1</v>
      </c>
      <c r="E694" s="846">
        <v>1</v>
      </c>
      <c r="F694" s="848" t="s">
        <v>27134</v>
      </c>
      <c r="G694" s="848" t="s">
        <v>31054</v>
      </c>
      <c r="H694" s="862" t="s">
        <v>19809</v>
      </c>
      <c r="I694" s="849" t="s">
        <v>27495</v>
      </c>
      <c r="J694" s="849"/>
    </row>
    <row r="695" spans="1:10" ht="33">
      <c r="A695" s="857">
        <v>71</v>
      </c>
      <c r="B695" s="858" t="s">
        <v>33856</v>
      </c>
      <c r="C695" s="859" t="s">
        <v>33857</v>
      </c>
      <c r="D695" s="871">
        <v>3</v>
      </c>
      <c r="E695" s="846">
        <v>1</v>
      </c>
      <c r="F695" s="848" t="s">
        <v>14294</v>
      </c>
      <c r="G695" s="848" t="s">
        <v>29075</v>
      </c>
      <c r="H695" s="862" t="s">
        <v>19809</v>
      </c>
      <c r="I695" s="849" t="s">
        <v>27495</v>
      </c>
      <c r="J695" s="849"/>
    </row>
    <row r="696" spans="1:10" ht="33">
      <c r="A696" s="864">
        <v>72</v>
      </c>
      <c r="B696" s="858" t="s">
        <v>33858</v>
      </c>
      <c r="C696" s="859" t="s">
        <v>33859</v>
      </c>
      <c r="D696" s="871">
        <v>8</v>
      </c>
      <c r="E696" s="846">
        <v>1</v>
      </c>
      <c r="F696" s="848" t="s">
        <v>30885</v>
      </c>
      <c r="G696" s="848" t="s">
        <v>31054</v>
      </c>
      <c r="H696" s="862" t="s">
        <v>19809</v>
      </c>
      <c r="I696" s="849" t="s">
        <v>27495</v>
      </c>
      <c r="J696" s="849"/>
    </row>
    <row r="697" spans="1:10" ht="33">
      <c r="A697" s="857">
        <v>73</v>
      </c>
      <c r="B697" s="858" t="s">
        <v>33860</v>
      </c>
      <c r="C697" s="859" t="s">
        <v>33861</v>
      </c>
      <c r="D697" s="871">
        <v>1</v>
      </c>
      <c r="E697" s="846">
        <v>1</v>
      </c>
      <c r="F697" s="848" t="s">
        <v>30885</v>
      </c>
      <c r="G697" s="848" t="s">
        <v>23967</v>
      </c>
      <c r="H697" s="862" t="s">
        <v>19809</v>
      </c>
      <c r="I697" s="849" t="s">
        <v>27495</v>
      </c>
      <c r="J697" s="849"/>
    </row>
    <row r="698" spans="1:10" ht="33">
      <c r="A698" s="857">
        <v>74</v>
      </c>
      <c r="B698" s="858" t="s">
        <v>33862</v>
      </c>
      <c r="C698" s="859" t="s">
        <v>33863</v>
      </c>
      <c r="D698" s="871">
        <v>3</v>
      </c>
      <c r="E698" s="846">
        <v>1</v>
      </c>
      <c r="F698" s="848" t="s">
        <v>30957</v>
      </c>
      <c r="G698" s="848" t="s">
        <v>29127</v>
      </c>
      <c r="H698" s="862" t="s">
        <v>19809</v>
      </c>
      <c r="I698" s="849" t="s">
        <v>27495</v>
      </c>
      <c r="J698" s="849"/>
    </row>
    <row r="699" spans="1:10" ht="33">
      <c r="A699" s="864">
        <v>75</v>
      </c>
      <c r="B699" s="858" t="s">
        <v>33864</v>
      </c>
      <c r="C699" s="859" t="s">
        <v>33865</v>
      </c>
      <c r="D699" s="871">
        <v>1</v>
      </c>
      <c r="E699" s="846">
        <v>1</v>
      </c>
      <c r="F699" s="848" t="s">
        <v>30885</v>
      </c>
      <c r="G699" s="848" t="s">
        <v>31048</v>
      </c>
      <c r="H699" s="862" t="s">
        <v>19809</v>
      </c>
      <c r="I699" s="849" t="s">
        <v>27495</v>
      </c>
      <c r="J699" s="849"/>
    </row>
    <row r="700" spans="1:10" ht="16.5">
      <c r="A700" s="857">
        <v>76</v>
      </c>
      <c r="B700" s="858" t="s">
        <v>33866</v>
      </c>
      <c r="C700" s="859" t="s">
        <v>33867</v>
      </c>
      <c r="D700" s="871">
        <v>1</v>
      </c>
      <c r="E700" s="846">
        <v>1</v>
      </c>
      <c r="F700" s="848" t="s">
        <v>30943</v>
      </c>
      <c r="G700" s="848" t="s">
        <v>31150</v>
      </c>
      <c r="H700" s="862" t="s">
        <v>19809</v>
      </c>
      <c r="I700" s="849" t="s">
        <v>27495</v>
      </c>
      <c r="J700" s="849"/>
    </row>
    <row r="701" spans="1:10" ht="33">
      <c r="A701" s="857">
        <v>77</v>
      </c>
      <c r="B701" s="858" t="s">
        <v>33868</v>
      </c>
      <c r="C701" s="859" t="s">
        <v>33869</v>
      </c>
      <c r="D701" s="871">
        <v>1</v>
      </c>
      <c r="E701" s="846">
        <v>1</v>
      </c>
      <c r="F701" s="848" t="s">
        <v>30878</v>
      </c>
      <c r="G701" s="848" t="s">
        <v>30952</v>
      </c>
      <c r="H701" s="862" t="s">
        <v>19809</v>
      </c>
      <c r="I701" s="849" t="s">
        <v>27495</v>
      </c>
      <c r="J701" s="849"/>
    </row>
    <row r="702" spans="1:10" ht="33">
      <c r="A702" s="864">
        <v>78</v>
      </c>
      <c r="B702" s="858" t="s">
        <v>33870</v>
      </c>
      <c r="C702" s="859" t="s">
        <v>27690</v>
      </c>
      <c r="D702" s="871">
        <v>80</v>
      </c>
      <c r="E702" s="846">
        <v>1</v>
      </c>
      <c r="F702" s="848" t="s">
        <v>30931</v>
      </c>
      <c r="G702" s="848" t="s">
        <v>32053</v>
      </c>
      <c r="H702" s="862" t="s">
        <v>19809</v>
      </c>
      <c r="I702" s="849" t="s">
        <v>27495</v>
      </c>
      <c r="J702" s="849"/>
    </row>
    <row r="703" spans="1:10" ht="33">
      <c r="A703" s="857">
        <v>79</v>
      </c>
      <c r="B703" s="858" t="s">
        <v>33871</v>
      </c>
      <c r="C703" s="859" t="s">
        <v>33872</v>
      </c>
      <c r="D703" s="871">
        <v>2</v>
      </c>
      <c r="E703" s="846">
        <v>1</v>
      </c>
      <c r="F703" s="848" t="s">
        <v>32124</v>
      </c>
      <c r="G703" s="848" t="s">
        <v>23967</v>
      </c>
      <c r="H703" s="862" t="s">
        <v>19809</v>
      </c>
      <c r="I703" s="849" t="s">
        <v>27495</v>
      </c>
      <c r="J703" s="849"/>
    </row>
    <row r="704" spans="1:10" ht="33">
      <c r="A704" s="857">
        <v>80</v>
      </c>
      <c r="B704" s="858" t="s">
        <v>33873</v>
      </c>
      <c r="C704" s="859" t="s">
        <v>33874</v>
      </c>
      <c r="D704" s="871">
        <v>4</v>
      </c>
      <c r="E704" s="846">
        <v>1</v>
      </c>
      <c r="F704" s="848" t="s">
        <v>32124</v>
      </c>
      <c r="G704" s="848" t="s">
        <v>23967</v>
      </c>
      <c r="H704" s="862" t="s">
        <v>19809</v>
      </c>
      <c r="I704" s="849" t="s">
        <v>27495</v>
      </c>
      <c r="J704" s="849"/>
    </row>
    <row r="705" spans="1:10" ht="33">
      <c r="A705" s="864">
        <v>81</v>
      </c>
      <c r="B705" s="858" t="s">
        <v>33875</v>
      </c>
      <c r="C705" s="859" t="s">
        <v>33876</v>
      </c>
      <c r="D705" s="871">
        <v>7</v>
      </c>
      <c r="E705" s="846">
        <v>1</v>
      </c>
      <c r="F705" s="848" t="s">
        <v>30931</v>
      </c>
      <c r="G705" s="848" t="s">
        <v>23967</v>
      </c>
      <c r="H705" s="862" t="s">
        <v>19809</v>
      </c>
      <c r="I705" s="849" t="s">
        <v>27495</v>
      </c>
      <c r="J705" s="849"/>
    </row>
    <row r="706" spans="1:10" ht="33">
      <c r="A706" s="857">
        <v>82</v>
      </c>
      <c r="B706" s="858" t="s">
        <v>33877</v>
      </c>
      <c r="C706" s="859" t="s">
        <v>33878</v>
      </c>
      <c r="D706" s="871">
        <v>4</v>
      </c>
      <c r="E706" s="846">
        <v>1</v>
      </c>
      <c r="F706" s="848" t="s">
        <v>30931</v>
      </c>
      <c r="G706" s="848" t="s">
        <v>23967</v>
      </c>
      <c r="H706" s="862" t="s">
        <v>19809</v>
      </c>
      <c r="I706" s="849" t="s">
        <v>27495</v>
      </c>
      <c r="J706" s="849"/>
    </row>
    <row r="707" spans="1:10" ht="16.5">
      <c r="A707" s="857">
        <v>83</v>
      </c>
      <c r="B707" s="858" t="s">
        <v>33879</v>
      </c>
      <c r="C707" s="859" t="s">
        <v>33880</v>
      </c>
      <c r="D707" s="871">
        <v>18</v>
      </c>
      <c r="E707" s="846">
        <v>1</v>
      </c>
      <c r="F707" s="848" t="s">
        <v>30987</v>
      </c>
      <c r="G707" s="848" t="s">
        <v>31054</v>
      </c>
      <c r="H707" s="862" t="s">
        <v>19809</v>
      </c>
      <c r="I707" s="849" t="s">
        <v>27495</v>
      </c>
      <c r="J707" s="849"/>
    </row>
    <row r="708" spans="1:10" ht="33">
      <c r="A708" s="864">
        <v>84</v>
      </c>
      <c r="B708" s="858" t="s">
        <v>33881</v>
      </c>
      <c r="C708" s="859" t="s">
        <v>33882</v>
      </c>
      <c r="D708" s="871">
        <v>17</v>
      </c>
      <c r="E708" s="846">
        <v>1</v>
      </c>
      <c r="F708" s="848" t="s">
        <v>30987</v>
      </c>
      <c r="G708" s="848" t="s">
        <v>31054</v>
      </c>
      <c r="H708" s="862" t="s">
        <v>19809</v>
      </c>
      <c r="I708" s="849" t="s">
        <v>27495</v>
      </c>
      <c r="J708" s="849"/>
    </row>
    <row r="709" spans="1:10" ht="33">
      <c r="A709" s="857">
        <v>85</v>
      </c>
      <c r="B709" s="858" t="s">
        <v>33883</v>
      </c>
      <c r="C709" s="859" t="s">
        <v>27737</v>
      </c>
      <c r="D709" s="871">
        <v>8</v>
      </c>
      <c r="E709" s="846">
        <v>1</v>
      </c>
      <c r="F709" s="848" t="s">
        <v>30992</v>
      </c>
      <c r="G709" s="848" t="s">
        <v>31054</v>
      </c>
      <c r="H709" s="862" t="s">
        <v>19809</v>
      </c>
      <c r="I709" s="849" t="s">
        <v>27495</v>
      </c>
      <c r="J709" s="849"/>
    </row>
    <row r="710" spans="1:10" ht="33">
      <c r="A710" s="857">
        <v>86</v>
      </c>
      <c r="B710" s="858" t="s">
        <v>33884</v>
      </c>
      <c r="C710" s="859" t="s">
        <v>33885</v>
      </c>
      <c r="D710" s="871">
        <v>11</v>
      </c>
      <c r="E710" s="846">
        <v>1</v>
      </c>
      <c r="F710" s="848" t="s">
        <v>30992</v>
      </c>
      <c r="G710" s="848" t="s">
        <v>31054</v>
      </c>
      <c r="H710" s="862" t="s">
        <v>19809</v>
      </c>
      <c r="I710" s="849" t="s">
        <v>27495</v>
      </c>
      <c r="J710" s="849"/>
    </row>
    <row r="711" spans="1:10" ht="33">
      <c r="A711" s="864">
        <v>87</v>
      </c>
      <c r="B711" s="858" t="s">
        <v>33886</v>
      </c>
      <c r="C711" s="859" t="s">
        <v>33887</v>
      </c>
      <c r="D711" s="871">
        <v>1</v>
      </c>
      <c r="E711" s="846">
        <v>1</v>
      </c>
      <c r="F711" s="848" t="s">
        <v>30992</v>
      </c>
      <c r="G711" s="848" t="s">
        <v>31054</v>
      </c>
      <c r="H711" s="862" t="s">
        <v>19809</v>
      </c>
      <c r="I711" s="849" t="s">
        <v>27495</v>
      </c>
      <c r="J711" s="849"/>
    </row>
    <row r="712" spans="1:10" ht="16.5">
      <c r="A712" s="857">
        <v>88</v>
      </c>
      <c r="B712" s="858" t="s">
        <v>33888</v>
      </c>
      <c r="C712" s="859" t="s">
        <v>33889</v>
      </c>
      <c r="D712" s="871">
        <v>3</v>
      </c>
      <c r="E712" s="846">
        <v>1</v>
      </c>
      <c r="F712" s="848" t="s">
        <v>30992</v>
      </c>
      <c r="G712" s="848" t="s">
        <v>31055</v>
      </c>
      <c r="H712" s="862" t="s">
        <v>19809</v>
      </c>
      <c r="I712" s="849" t="s">
        <v>27495</v>
      </c>
      <c r="J712" s="849"/>
    </row>
    <row r="713" spans="1:10" ht="33">
      <c r="A713" s="857">
        <v>89</v>
      </c>
      <c r="B713" s="858" t="s">
        <v>33890</v>
      </c>
      <c r="C713" s="859" t="s">
        <v>33891</v>
      </c>
      <c r="D713" s="871">
        <v>5</v>
      </c>
      <c r="E713" s="846">
        <v>1</v>
      </c>
      <c r="F713" s="848" t="s">
        <v>23967</v>
      </c>
      <c r="G713" s="848" t="s">
        <v>31048</v>
      </c>
      <c r="H713" s="862" t="s">
        <v>19809</v>
      </c>
      <c r="I713" s="849" t="s">
        <v>27495</v>
      </c>
      <c r="J713" s="849"/>
    </row>
    <row r="714" spans="1:10" ht="33">
      <c r="A714" s="864">
        <v>90</v>
      </c>
      <c r="B714" s="858" t="s">
        <v>33892</v>
      </c>
      <c r="C714" s="859" t="s">
        <v>33893</v>
      </c>
      <c r="D714" s="871">
        <v>7</v>
      </c>
      <c r="E714" s="846">
        <v>1</v>
      </c>
      <c r="F714" s="848" t="s">
        <v>23967</v>
      </c>
      <c r="G714" s="848" t="s">
        <v>31054</v>
      </c>
      <c r="H714" s="862" t="s">
        <v>19809</v>
      </c>
      <c r="I714" s="849" t="s">
        <v>27495</v>
      </c>
      <c r="J714" s="849"/>
    </row>
    <row r="715" spans="1:10" ht="33">
      <c r="A715" s="857">
        <v>92</v>
      </c>
      <c r="B715" s="858" t="s">
        <v>33894</v>
      </c>
      <c r="C715" s="859" t="s">
        <v>33895</v>
      </c>
      <c r="D715" s="871">
        <v>4</v>
      </c>
      <c r="E715" s="846">
        <v>1</v>
      </c>
      <c r="F715" s="848" t="s">
        <v>30996</v>
      </c>
      <c r="G715" s="848" t="s">
        <v>31048</v>
      </c>
      <c r="H715" s="862" t="s">
        <v>19809</v>
      </c>
      <c r="I715" s="849" t="s">
        <v>27495</v>
      </c>
      <c r="J715" s="849"/>
    </row>
    <row r="716" spans="1:10" ht="33">
      <c r="A716" s="864">
        <v>93</v>
      </c>
      <c r="B716" s="858" t="s">
        <v>33896</v>
      </c>
      <c r="C716" s="859" t="s">
        <v>33897</v>
      </c>
      <c r="D716" s="871">
        <v>4</v>
      </c>
      <c r="E716" s="846">
        <v>1</v>
      </c>
      <c r="F716" s="848"/>
      <c r="G716" s="848"/>
      <c r="H716" s="862" t="s">
        <v>19809</v>
      </c>
      <c r="I716" s="849"/>
      <c r="J716" s="849"/>
    </row>
    <row r="717" spans="1:10" ht="33">
      <c r="A717" s="857">
        <v>94</v>
      </c>
      <c r="B717" s="858" t="s">
        <v>33898</v>
      </c>
      <c r="C717" s="859" t="s">
        <v>33899</v>
      </c>
      <c r="D717" s="871">
        <v>14</v>
      </c>
      <c r="E717" s="846">
        <v>1</v>
      </c>
      <c r="F717" s="848" t="s">
        <v>29553</v>
      </c>
      <c r="G717" s="848" t="s">
        <v>31158</v>
      </c>
      <c r="H717" s="862" t="s">
        <v>19809</v>
      </c>
      <c r="I717" s="849" t="s">
        <v>27495</v>
      </c>
      <c r="J717" s="849"/>
    </row>
    <row r="718" spans="1:10" ht="33">
      <c r="A718" s="857">
        <v>95</v>
      </c>
      <c r="B718" s="858" t="s">
        <v>33900</v>
      </c>
      <c r="C718" s="859" t="s">
        <v>33901</v>
      </c>
      <c r="D718" s="871">
        <v>4</v>
      </c>
      <c r="E718" s="846">
        <v>1</v>
      </c>
      <c r="F718" s="848" t="s">
        <v>29075</v>
      </c>
      <c r="G718" s="848" t="s">
        <v>30451</v>
      </c>
      <c r="H718" s="862" t="s">
        <v>19809</v>
      </c>
      <c r="I718" s="849" t="s">
        <v>27495</v>
      </c>
      <c r="J718" s="849"/>
    </row>
    <row r="719" spans="1:10" ht="33">
      <c r="A719" s="864">
        <v>96</v>
      </c>
      <c r="B719" s="858" t="s">
        <v>33902</v>
      </c>
      <c r="C719" s="859" t="s">
        <v>33903</v>
      </c>
      <c r="D719" s="871">
        <v>9</v>
      </c>
      <c r="E719" s="846">
        <v>2</v>
      </c>
      <c r="F719" s="848" t="s">
        <v>31048</v>
      </c>
      <c r="G719" s="848" t="s">
        <v>30479</v>
      </c>
      <c r="H719" s="862" t="s">
        <v>19809</v>
      </c>
      <c r="I719" s="849" t="s">
        <v>27495</v>
      </c>
      <c r="J719" s="849"/>
    </row>
    <row r="720" spans="1:10" ht="33">
      <c r="A720" s="857">
        <v>97</v>
      </c>
      <c r="B720" s="858" t="s">
        <v>33904</v>
      </c>
      <c r="C720" s="859" t="s">
        <v>33905</v>
      </c>
      <c r="D720" s="871">
        <v>4</v>
      </c>
      <c r="E720" s="846">
        <v>1</v>
      </c>
      <c r="F720" s="848" t="s">
        <v>29075</v>
      </c>
      <c r="G720" s="848" t="s">
        <v>31158</v>
      </c>
      <c r="H720" s="862" t="s">
        <v>19809</v>
      </c>
      <c r="I720" s="849" t="s">
        <v>27495</v>
      </c>
      <c r="J720" s="849"/>
    </row>
    <row r="721" spans="1:10" ht="33">
      <c r="A721" s="857">
        <v>98</v>
      </c>
      <c r="B721" s="858" t="s">
        <v>33906</v>
      </c>
      <c r="C721" s="859" t="s">
        <v>27904</v>
      </c>
      <c r="D721" s="871">
        <v>1</v>
      </c>
      <c r="E721" s="846">
        <v>1</v>
      </c>
      <c r="F721" s="848" t="s">
        <v>31048</v>
      </c>
      <c r="G721" s="848" t="s">
        <v>30451</v>
      </c>
      <c r="H721" s="862" t="s">
        <v>19809</v>
      </c>
      <c r="I721" s="849" t="s">
        <v>27495</v>
      </c>
      <c r="J721" s="849"/>
    </row>
    <row r="722" spans="1:10" ht="33">
      <c r="A722" s="864">
        <v>99</v>
      </c>
      <c r="B722" s="858" t="s">
        <v>33907</v>
      </c>
      <c r="C722" s="859" t="s">
        <v>33908</v>
      </c>
      <c r="D722" s="871">
        <v>1</v>
      </c>
      <c r="E722" s="846">
        <v>1</v>
      </c>
      <c r="F722" s="848" t="s">
        <v>31048</v>
      </c>
      <c r="G722" s="848" t="s">
        <v>31258</v>
      </c>
      <c r="H722" s="862" t="s">
        <v>19809</v>
      </c>
      <c r="I722" s="849" t="s">
        <v>27495</v>
      </c>
      <c r="J722" s="849"/>
    </row>
    <row r="723" spans="1:10" ht="33">
      <c r="A723" s="857">
        <v>100</v>
      </c>
      <c r="B723" s="858" t="s">
        <v>33909</v>
      </c>
      <c r="C723" s="859" t="s">
        <v>33910</v>
      </c>
      <c r="D723" s="871">
        <v>2</v>
      </c>
      <c r="E723" s="846">
        <v>1</v>
      </c>
      <c r="F723" s="848" t="s">
        <v>30451</v>
      </c>
      <c r="G723" s="848" t="s">
        <v>31333</v>
      </c>
      <c r="H723" s="862" t="s">
        <v>19809</v>
      </c>
      <c r="I723" s="849" t="s">
        <v>27495</v>
      </c>
      <c r="J723" s="849"/>
    </row>
    <row r="724" spans="1:10" ht="33">
      <c r="A724" s="857">
        <v>101</v>
      </c>
      <c r="B724" s="858" t="s">
        <v>33911</v>
      </c>
      <c r="C724" s="859" t="s">
        <v>33912</v>
      </c>
      <c r="D724" s="871">
        <v>11</v>
      </c>
      <c r="E724" s="846">
        <v>1</v>
      </c>
      <c r="F724" s="848" t="s">
        <v>30451</v>
      </c>
      <c r="G724" s="848" t="s">
        <v>33099</v>
      </c>
      <c r="H724" s="862" t="s">
        <v>19809</v>
      </c>
      <c r="I724" s="849" t="s">
        <v>27495</v>
      </c>
      <c r="J724" s="849"/>
    </row>
    <row r="725" spans="1:10" ht="33">
      <c r="A725" s="864">
        <v>102</v>
      </c>
      <c r="B725" s="858" t="s">
        <v>33913</v>
      </c>
      <c r="C725" s="859" t="s">
        <v>33914</v>
      </c>
      <c r="D725" s="871">
        <v>1</v>
      </c>
      <c r="E725" s="846">
        <v>1</v>
      </c>
      <c r="F725" s="848" t="s">
        <v>30451</v>
      </c>
      <c r="G725" s="848" t="s">
        <v>33099</v>
      </c>
      <c r="H725" s="862" t="s">
        <v>19809</v>
      </c>
      <c r="I725" s="849" t="s">
        <v>27495</v>
      </c>
      <c r="J725" s="849"/>
    </row>
    <row r="726" spans="1:10" ht="33">
      <c r="A726" s="857">
        <v>103</v>
      </c>
      <c r="B726" s="858" t="s">
        <v>33915</v>
      </c>
      <c r="C726" s="859" t="s">
        <v>33916</v>
      </c>
      <c r="D726" s="871">
        <v>1</v>
      </c>
      <c r="E726" s="846">
        <v>1</v>
      </c>
      <c r="F726" s="848" t="s">
        <v>31071</v>
      </c>
      <c r="G726" s="848" t="s">
        <v>33917</v>
      </c>
      <c r="H726" s="862" t="s">
        <v>19809</v>
      </c>
      <c r="I726" s="849" t="s">
        <v>27495</v>
      </c>
      <c r="J726" s="849"/>
    </row>
    <row r="727" spans="1:10" ht="33">
      <c r="A727" s="857">
        <v>104</v>
      </c>
      <c r="B727" s="858" t="s">
        <v>33918</v>
      </c>
      <c r="C727" s="859" t="s">
        <v>33919</v>
      </c>
      <c r="D727" s="871">
        <v>26</v>
      </c>
      <c r="E727" s="846">
        <v>1</v>
      </c>
      <c r="F727" s="848" t="s">
        <v>31071</v>
      </c>
      <c r="G727" s="848" t="s">
        <v>33917</v>
      </c>
      <c r="H727" s="862" t="s">
        <v>19809</v>
      </c>
      <c r="I727" s="849" t="s">
        <v>27495</v>
      </c>
      <c r="J727" s="849"/>
    </row>
    <row r="728" spans="1:10" ht="33">
      <c r="A728" s="864">
        <v>105</v>
      </c>
      <c r="B728" s="858" t="s">
        <v>33920</v>
      </c>
      <c r="C728" s="859" t="s">
        <v>33921</v>
      </c>
      <c r="D728" s="871">
        <v>2</v>
      </c>
      <c r="E728" s="846">
        <v>1</v>
      </c>
      <c r="F728" s="848" t="s">
        <v>31071</v>
      </c>
      <c r="G728" s="848" t="s">
        <v>33917</v>
      </c>
      <c r="H728" s="862" t="s">
        <v>19809</v>
      </c>
      <c r="I728" s="849" t="s">
        <v>27495</v>
      </c>
      <c r="J728" s="849"/>
    </row>
    <row r="729" spans="1:10" ht="33">
      <c r="A729" s="857">
        <v>106</v>
      </c>
      <c r="B729" s="858" t="s">
        <v>33922</v>
      </c>
      <c r="C729" s="859" t="s">
        <v>33923</v>
      </c>
      <c r="D729" s="871">
        <v>2</v>
      </c>
      <c r="E729" s="846">
        <v>1</v>
      </c>
      <c r="F729" s="848" t="s">
        <v>31071</v>
      </c>
      <c r="G729" s="848" t="s">
        <v>33917</v>
      </c>
      <c r="H729" s="862" t="s">
        <v>19809</v>
      </c>
      <c r="I729" s="849" t="s">
        <v>27495</v>
      </c>
      <c r="J729" s="849"/>
    </row>
    <row r="730" spans="1:10" ht="33">
      <c r="A730" s="857">
        <v>107</v>
      </c>
      <c r="B730" s="858" t="s">
        <v>33924</v>
      </c>
      <c r="C730" s="859" t="s">
        <v>33925</v>
      </c>
      <c r="D730" s="871">
        <v>2</v>
      </c>
      <c r="E730" s="846">
        <v>1</v>
      </c>
      <c r="F730" s="848" t="s">
        <v>31071</v>
      </c>
      <c r="G730" s="848" t="s">
        <v>33917</v>
      </c>
      <c r="H730" s="862" t="s">
        <v>19809</v>
      </c>
      <c r="I730" s="849" t="s">
        <v>27495</v>
      </c>
      <c r="J730" s="849"/>
    </row>
    <row r="731" spans="1:10" ht="33">
      <c r="A731" s="864">
        <v>108</v>
      </c>
      <c r="B731" s="858" t="s">
        <v>33926</v>
      </c>
      <c r="C731" s="859" t="s">
        <v>33927</v>
      </c>
      <c r="D731" s="871">
        <v>6</v>
      </c>
      <c r="E731" s="846">
        <v>1</v>
      </c>
      <c r="F731" s="848" t="s">
        <v>30467</v>
      </c>
      <c r="G731" s="848" t="s">
        <v>33917</v>
      </c>
      <c r="H731" s="862" t="s">
        <v>19809</v>
      </c>
      <c r="I731" s="849" t="s">
        <v>27495</v>
      </c>
      <c r="J731" s="849"/>
    </row>
    <row r="732" spans="1:10" ht="33">
      <c r="A732" s="857">
        <v>109</v>
      </c>
      <c r="B732" s="858" t="s">
        <v>33928</v>
      </c>
      <c r="C732" s="859" t="s">
        <v>27727</v>
      </c>
      <c r="D732" s="871">
        <v>11</v>
      </c>
      <c r="E732" s="846">
        <v>1</v>
      </c>
      <c r="F732" s="848" t="s">
        <v>30467</v>
      </c>
      <c r="G732" s="848" t="s">
        <v>33917</v>
      </c>
      <c r="H732" s="862" t="s">
        <v>19809</v>
      </c>
      <c r="I732" s="849" t="s">
        <v>27495</v>
      </c>
      <c r="J732" s="849"/>
    </row>
    <row r="733" spans="1:10" ht="33">
      <c r="A733" s="857">
        <v>110</v>
      </c>
      <c r="B733" s="858" t="s">
        <v>33929</v>
      </c>
      <c r="C733" s="859" t="s">
        <v>33930</v>
      </c>
      <c r="D733" s="871">
        <v>4</v>
      </c>
      <c r="E733" s="846">
        <v>1</v>
      </c>
      <c r="F733" s="848" t="s">
        <v>29485</v>
      </c>
      <c r="G733" s="848" t="s">
        <v>29441</v>
      </c>
      <c r="H733" s="862" t="s">
        <v>19809</v>
      </c>
      <c r="I733" s="849" t="s">
        <v>27495</v>
      </c>
      <c r="J733" s="849"/>
    </row>
    <row r="734" spans="1:10" ht="33">
      <c r="A734" s="864">
        <v>111</v>
      </c>
      <c r="B734" s="858" t="s">
        <v>33931</v>
      </c>
      <c r="C734" s="859" t="s">
        <v>33932</v>
      </c>
      <c r="D734" s="871">
        <v>1</v>
      </c>
      <c r="E734" s="846">
        <v>1</v>
      </c>
      <c r="F734" s="848" t="s">
        <v>30478</v>
      </c>
      <c r="G734" s="848" t="s">
        <v>31333</v>
      </c>
      <c r="H734" s="862" t="s">
        <v>19809</v>
      </c>
      <c r="I734" s="849" t="s">
        <v>27495</v>
      </c>
      <c r="J734" s="849"/>
    </row>
    <row r="735" spans="1:10" ht="33">
      <c r="A735" s="857">
        <v>112</v>
      </c>
      <c r="B735" s="858" t="s">
        <v>33933</v>
      </c>
      <c r="C735" s="859" t="s">
        <v>33934</v>
      </c>
      <c r="D735" s="871">
        <v>1</v>
      </c>
      <c r="E735" s="846">
        <v>1</v>
      </c>
      <c r="F735" s="848" t="s">
        <v>31174</v>
      </c>
      <c r="G735" s="848" t="s">
        <v>30617</v>
      </c>
      <c r="H735" s="862" t="s">
        <v>19809</v>
      </c>
      <c r="I735" s="849" t="s">
        <v>27495</v>
      </c>
      <c r="J735" s="849"/>
    </row>
    <row r="736" spans="1:10" ht="33">
      <c r="A736" s="857">
        <v>113</v>
      </c>
      <c r="B736" s="858" t="s">
        <v>33935</v>
      </c>
      <c r="C736" s="859" t="s">
        <v>33936</v>
      </c>
      <c r="D736" s="871">
        <v>1</v>
      </c>
      <c r="E736" s="846">
        <v>1</v>
      </c>
      <c r="F736" s="848" t="s">
        <v>31174</v>
      </c>
      <c r="G736" s="848" t="s">
        <v>30617</v>
      </c>
      <c r="H736" s="862" t="s">
        <v>19809</v>
      </c>
      <c r="I736" s="849" t="s">
        <v>27495</v>
      </c>
      <c r="J736" s="849"/>
    </row>
    <row r="737" spans="1:10" ht="33">
      <c r="A737" s="864">
        <v>114</v>
      </c>
      <c r="B737" s="858" t="s">
        <v>33937</v>
      </c>
      <c r="C737" s="859" t="s">
        <v>33938</v>
      </c>
      <c r="D737" s="871">
        <v>1</v>
      </c>
      <c r="E737" s="846">
        <v>1</v>
      </c>
      <c r="F737" s="848" t="s">
        <v>30478</v>
      </c>
      <c r="G737" s="848" t="s">
        <v>31174</v>
      </c>
      <c r="H737" s="862" t="s">
        <v>19809</v>
      </c>
      <c r="I737" s="849" t="s">
        <v>27495</v>
      </c>
      <c r="J737" s="849"/>
    </row>
    <row r="738" spans="1:10" ht="33">
      <c r="A738" s="857">
        <v>115</v>
      </c>
      <c r="B738" s="858" t="s">
        <v>33939</v>
      </c>
      <c r="C738" s="859" t="s">
        <v>33940</v>
      </c>
      <c r="D738" s="871">
        <v>1</v>
      </c>
      <c r="E738" s="846">
        <v>1</v>
      </c>
      <c r="F738" s="848" t="s">
        <v>30478</v>
      </c>
      <c r="G738" s="848" t="s">
        <v>31174</v>
      </c>
      <c r="H738" s="862" t="s">
        <v>19809</v>
      </c>
      <c r="I738" s="849" t="s">
        <v>27495</v>
      </c>
      <c r="J738" s="849"/>
    </row>
    <row r="739" spans="1:10" ht="16.5">
      <c r="A739" s="857">
        <v>116</v>
      </c>
      <c r="B739" s="858" t="s">
        <v>33941</v>
      </c>
      <c r="C739" s="859" t="s">
        <v>33942</v>
      </c>
      <c r="D739" s="871">
        <v>6</v>
      </c>
      <c r="E739" s="846">
        <v>1</v>
      </c>
      <c r="F739" s="848" t="s">
        <v>31178</v>
      </c>
      <c r="G739" s="848" t="s">
        <v>23176</v>
      </c>
      <c r="H739" s="862" t="s">
        <v>19809</v>
      </c>
      <c r="I739" s="849" t="s">
        <v>27495</v>
      </c>
      <c r="J739" s="849"/>
    </row>
    <row r="740" spans="1:10" ht="33">
      <c r="A740" s="864">
        <v>117</v>
      </c>
      <c r="B740" s="858" t="s">
        <v>33943</v>
      </c>
      <c r="C740" s="859" t="s">
        <v>33944</v>
      </c>
      <c r="D740" s="871">
        <v>6</v>
      </c>
      <c r="E740" s="846">
        <v>1</v>
      </c>
      <c r="F740" s="848" t="s">
        <v>31178</v>
      </c>
      <c r="G740" s="848"/>
      <c r="H740" s="862" t="s">
        <v>19809</v>
      </c>
      <c r="I740" s="867" t="s">
        <v>33945</v>
      </c>
      <c r="J740" s="849"/>
    </row>
    <row r="741" spans="1:10" ht="33">
      <c r="A741" s="857">
        <v>118</v>
      </c>
      <c r="B741" s="858" t="s">
        <v>33946</v>
      </c>
      <c r="C741" s="859" t="s">
        <v>27690</v>
      </c>
      <c r="D741" s="871">
        <v>1</v>
      </c>
      <c r="E741" s="846">
        <v>1</v>
      </c>
      <c r="F741" s="848" t="s">
        <v>31178</v>
      </c>
      <c r="G741" s="848" t="s">
        <v>33947</v>
      </c>
      <c r="H741" s="862" t="s">
        <v>19809</v>
      </c>
      <c r="I741" s="849" t="s">
        <v>27495</v>
      </c>
      <c r="J741" s="849"/>
    </row>
    <row r="742" spans="1:10" ht="33">
      <c r="A742" s="857">
        <v>119</v>
      </c>
      <c r="B742" s="858" t="s">
        <v>33948</v>
      </c>
      <c r="C742" s="859" t="s">
        <v>33949</v>
      </c>
      <c r="D742" s="871">
        <v>2</v>
      </c>
      <c r="E742" s="846">
        <v>1</v>
      </c>
      <c r="F742" s="848" t="s">
        <v>31158</v>
      </c>
      <c r="G742" s="848" t="s">
        <v>31174</v>
      </c>
      <c r="H742" s="862" t="s">
        <v>19809</v>
      </c>
      <c r="I742" s="849" t="s">
        <v>27495</v>
      </c>
      <c r="J742" s="849"/>
    </row>
    <row r="743" spans="1:10" ht="33">
      <c r="A743" s="864">
        <v>120</v>
      </c>
      <c r="B743" s="858" t="s">
        <v>33950</v>
      </c>
      <c r="C743" s="859" t="s">
        <v>33951</v>
      </c>
      <c r="D743" s="871">
        <v>47</v>
      </c>
      <c r="E743" s="846">
        <v>2</v>
      </c>
      <c r="F743" s="848" t="s">
        <v>27255</v>
      </c>
      <c r="G743" s="848" t="s">
        <v>27307</v>
      </c>
      <c r="H743" s="862" t="s">
        <v>19809</v>
      </c>
      <c r="I743" s="849" t="s">
        <v>27495</v>
      </c>
      <c r="J743" s="849"/>
    </row>
    <row r="744" spans="1:10" ht="33">
      <c r="A744" s="857">
        <v>121</v>
      </c>
      <c r="B744" s="858" t="s">
        <v>33952</v>
      </c>
      <c r="C744" s="859" t="s">
        <v>33953</v>
      </c>
      <c r="D744" s="871">
        <v>2</v>
      </c>
      <c r="E744" s="846">
        <v>1</v>
      </c>
      <c r="F744" s="848" t="s">
        <v>32002</v>
      </c>
      <c r="G744" s="848" t="s">
        <v>32177</v>
      </c>
      <c r="H744" s="862" t="s">
        <v>19809</v>
      </c>
      <c r="I744" s="849" t="s">
        <v>27495</v>
      </c>
      <c r="J744" s="849"/>
    </row>
    <row r="745" spans="1:10" ht="33">
      <c r="A745" s="857">
        <v>122</v>
      </c>
      <c r="B745" s="858" t="s">
        <v>33954</v>
      </c>
      <c r="C745" s="859" t="s">
        <v>33955</v>
      </c>
      <c r="D745" s="871">
        <v>1</v>
      </c>
      <c r="E745" s="846">
        <v>1</v>
      </c>
      <c r="F745" s="848" t="s">
        <v>33917</v>
      </c>
      <c r="G745" s="848" t="s">
        <v>29441</v>
      </c>
      <c r="H745" s="862" t="s">
        <v>19809</v>
      </c>
      <c r="I745" s="849" t="s">
        <v>27495</v>
      </c>
      <c r="J745" s="849"/>
    </row>
    <row r="746" spans="1:10" ht="33">
      <c r="A746" s="864">
        <v>123</v>
      </c>
      <c r="B746" s="858" t="s">
        <v>33956</v>
      </c>
      <c r="C746" s="859" t="s">
        <v>33930</v>
      </c>
      <c r="D746" s="871">
        <v>9</v>
      </c>
      <c r="E746" s="846">
        <v>1</v>
      </c>
      <c r="F746" s="848" t="s">
        <v>33917</v>
      </c>
      <c r="G746" s="848" t="s">
        <v>29441</v>
      </c>
      <c r="H746" s="862" t="s">
        <v>19809</v>
      </c>
      <c r="I746" s="849" t="s">
        <v>27495</v>
      </c>
      <c r="J746" s="849"/>
    </row>
    <row r="747" spans="1:10" ht="33">
      <c r="A747" s="857">
        <v>124</v>
      </c>
      <c r="B747" s="858" t="s">
        <v>33957</v>
      </c>
      <c r="C747" s="859" t="s">
        <v>33958</v>
      </c>
      <c r="D747" s="871">
        <v>1</v>
      </c>
      <c r="E747" s="846">
        <v>1</v>
      </c>
      <c r="F747" s="848" t="s">
        <v>33917</v>
      </c>
      <c r="G747" s="848" t="s">
        <v>29441</v>
      </c>
      <c r="H747" s="862" t="s">
        <v>19809</v>
      </c>
      <c r="I747" s="849" t="s">
        <v>27495</v>
      </c>
      <c r="J747" s="849"/>
    </row>
    <row r="748" spans="1:10" ht="33">
      <c r="A748" s="857">
        <v>125</v>
      </c>
      <c r="B748" s="858" t="s">
        <v>33959</v>
      </c>
      <c r="C748" s="859" t="s">
        <v>33960</v>
      </c>
      <c r="D748" s="871">
        <v>2</v>
      </c>
      <c r="E748" s="846">
        <v>1</v>
      </c>
      <c r="F748" s="848" t="s">
        <v>30877</v>
      </c>
      <c r="G748" s="848" t="s">
        <v>29315</v>
      </c>
      <c r="H748" s="862" t="s">
        <v>19809</v>
      </c>
      <c r="I748" s="849" t="s">
        <v>27495</v>
      </c>
      <c r="J748" s="849"/>
    </row>
    <row r="749" spans="1:10" ht="33">
      <c r="A749" s="864">
        <v>126</v>
      </c>
      <c r="B749" s="858" t="s">
        <v>33961</v>
      </c>
      <c r="C749" s="859" t="s">
        <v>33962</v>
      </c>
      <c r="D749" s="871">
        <v>6</v>
      </c>
      <c r="E749" s="846">
        <v>1</v>
      </c>
      <c r="F749" s="848" t="s">
        <v>29143</v>
      </c>
      <c r="G749" s="848" t="s">
        <v>32964</v>
      </c>
      <c r="H749" s="862" t="s">
        <v>19809</v>
      </c>
      <c r="I749" s="849" t="s">
        <v>27495</v>
      </c>
      <c r="J749" s="849"/>
    </row>
    <row r="750" spans="1:10" ht="33">
      <c r="A750" s="857">
        <v>127</v>
      </c>
      <c r="B750" s="858" t="s">
        <v>33963</v>
      </c>
      <c r="C750" s="859" t="s">
        <v>33964</v>
      </c>
      <c r="D750" s="871">
        <v>2</v>
      </c>
      <c r="E750" s="846">
        <v>1</v>
      </c>
      <c r="F750" s="848" t="s">
        <v>31192</v>
      </c>
      <c r="G750" s="848" t="s">
        <v>31174</v>
      </c>
      <c r="H750" s="862" t="s">
        <v>19809</v>
      </c>
      <c r="I750" s="849" t="s">
        <v>27495</v>
      </c>
      <c r="J750" s="849"/>
    </row>
    <row r="751" spans="1:10" ht="33">
      <c r="A751" s="857">
        <v>128</v>
      </c>
      <c r="B751" s="858" t="s">
        <v>33965</v>
      </c>
      <c r="C751" s="859" t="s">
        <v>33966</v>
      </c>
      <c r="D751" s="871">
        <v>18</v>
      </c>
      <c r="E751" s="846">
        <v>1</v>
      </c>
      <c r="F751" s="848" t="s">
        <v>31192</v>
      </c>
      <c r="G751" s="848" t="s">
        <v>31174</v>
      </c>
      <c r="H751" s="862" t="s">
        <v>19809</v>
      </c>
      <c r="I751" s="849" t="s">
        <v>27495</v>
      </c>
      <c r="J751" s="849"/>
    </row>
    <row r="752" spans="1:10" ht="33">
      <c r="A752" s="864">
        <v>129</v>
      </c>
      <c r="B752" s="858" t="s">
        <v>33967</v>
      </c>
      <c r="C752" s="859" t="s">
        <v>33968</v>
      </c>
      <c r="D752" s="871">
        <v>2</v>
      </c>
      <c r="E752" s="846">
        <v>1</v>
      </c>
      <c r="F752" s="848" t="s">
        <v>30877</v>
      </c>
      <c r="G752" s="848" t="s">
        <v>31333</v>
      </c>
      <c r="H752" s="862" t="s">
        <v>19809</v>
      </c>
      <c r="I752" s="849" t="s">
        <v>27495</v>
      </c>
      <c r="J752" s="849"/>
    </row>
    <row r="753" spans="1:10" ht="33">
      <c r="A753" s="857">
        <v>130</v>
      </c>
      <c r="B753" s="858" t="s">
        <v>33969</v>
      </c>
      <c r="C753" s="859" t="s">
        <v>33970</v>
      </c>
      <c r="D753" s="871">
        <v>2</v>
      </c>
      <c r="E753" s="846">
        <v>1</v>
      </c>
      <c r="F753" s="848" t="s">
        <v>30877</v>
      </c>
      <c r="G753" s="848" t="s">
        <v>29315</v>
      </c>
      <c r="H753" s="862" t="s">
        <v>19809</v>
      </c>
      <c r="I753" s="849" t="s">
        <v>27495</v>
      </c>
      <c r="J753" s="849"/>
    </row>
    <row r="754" spans="1:10" ht="33">
      <c r="A754" s="857">
        <v>131</v>
      </c>
      <c r="B754" s="858" t="s">
        <v>33971</v>
      </c>
      <c r="C754" s="859" t="s">
        <v>33972</v>
      </c>
      <c r="D754" s="871">
        <v>2</v>
      </c>
      <c r="E754" s="846">
        <v>1</v>
      </c>
      <c r="F754" s="848" t="s">
        <v>30877</v>
      </c>
      <c r="G754" s="848" t="s">
        <v>31333</v>
      </c>
      <c r="H754" s="862" t="s">
        <v>19809</v>
      </c>
      <c r="I754" s="849" t="s">
        <v>27495</v>
      </c>
      <c r="J754" s="849"/>
    </row>
    <row r="755" spans="1:10" ht="33">
      <c r="A755" s="864">
        <v>132</v>
      </c>
      <c r="B755" s="858" t="s">
        <v>33973</v>
      </c>
      <c r="C755" s="859" t="s">
        <v>27857</v>
      </c>
      <c r="D755" s="871">
        <v>24</v>
      </c>
      <c r="E755" s="846">
        <v>1</v>
      </c>
      <c r="F755" s="848" t="s">
        <v>31184</v>
      </c>
      <c r="G755" s="848" t="s">
        <v>31333</v>
      </c>
      <c r="H755" s="862" t="s">
        <v>19809</v>
      </c>
      <c r="I755" s="849" t="s">
        <v>27495</v>
      </c>
      <c r="J755" s="849"/>
    </row>
    <row r="756" spans="1:10" ht="33">
      <c r="A756" s="857">
        <v>133</v>
      </c>
      <c r="B756" s="858" t="s">
        <v>33974</v>
      </c>
      <c r="C756" s="859" t="s">
        <v>33975</v>
      </c>
      <c r="D756" s="871">
        <v>5</v>
      </c>
      <c r="E756" s="846">
        <v>1</v>
      </c>
      <c r="F756" s="848" t="s">
        <v>31184</v>
      </c>
      <c r="G756" s="848" t="s">
        <v>29584</v>
      </c>
      <c r="H756" s="862" t="s">
        <v>19809</v>
      </c>
      <c r="I756" s="849" t="s">
        <v>27495</v>
      </c>
      <c r="J756" s="849"/>
    </row>
    <row r="757" spans="1:10" ht="33">
      <c r="A757" s="857">
        <v>134</v>
      </c>
      <c r="B757" s="858" t="s">
        <v>33976</v>
      </c>
      <c r="C757" s="859" t="s">
        <v>33977</v>
      </c>
      <c r="D757" s="871">
        <v>2</v>
      </c>
      <c r="E757" s="846">
        <v>1</v>
      </c>
      <c r="F757" s="848" t="s">
        <v>31184</v>
      </c>
      <c r="G757" s="848" t="s">
        <v>31333</v>
      </c>
      <c r="H757" s="862" t="s">
        <v>19809</v>
      </c>
      <c r="I757" s="849" t="s">
        <v>27495</v>
      </c>
      <c r="J757" s="849"/>
    </row>
    <row r="758" spans="1:10" ht="33">
      <c r="A758" s="864">
        <v>135</v>
      </c>
      <c r="B758" s="858" t="s">
        <v>33978</v>
      </c>
      <c r="C758" s="859" t="s">
        <v>33979</v>
      </c>
      <c r="D758" s="871">
        <v>2</v>
      </c>
      <c r="E758" s="846">
        <v>1</v>
      </c>
      <c r="F758" s="848" t="s">
        <v>31200</v>
      </c>
      <c r="G758" s="848" t="s">
        <v>31333</v>
      </c>
      <c r="H758" s="862" t="s">
        <v>19809</v>
      </c>
      <c r="I758" s="849" t="s">
        <v>27495</v>
      </c>
      <c r="J758" s="849"/>
    </row>
    <row r="759" spans="1:10" ht="33">
      <c r="A759" s="857">
        <v>136</v>
      </c>
      <c r="B759" s="858" t="s">
        <v>33980</v>
      </c>
      <c r="C759" s="859" t="s">
        <v>33981</v>
      </c>
      <c r="D759" s="871">
        <v>5</v>
      </c>
      <c r="E759" s="846">
        <v>1</v>
      </c>
      <c r="F759" s="848" t="s">
        <v>31200</v>
      </c>
      <c r="G759" s="848" t="s">
        <v>31333</v>
      </c>
      <c r="H759" s="862" t="s">
        <v>19809</v>
      </c>
      <c r="I759" s="849" t="s">
        <v>27495</v>
      </c>
      <c r="J759" s="849"/>
    </row>
    <row r="760" spans="1:10" ht="33">
      <c r="A760" s="857">
        <v>137</v>
      </c>
      <c r="B760" s="858" t="s">
        <v>33982</v>
      </c>
      <c r="C760" s="859" t="s">
        <v>27773</v>
      </c>
      <c r="D760" s="871">
        <v>5</v>
      </c>
      <c r="E760" s="846">
        <v>1</v>
      </c>
      <c r="F760" s="848" t="s">
        <v>31200</v>
      </c>
      <c r="G760" s="848" t="s">
        <v>31333</v>
      </c>
      <c r="H760" s="862" t="s">
        <v>19809</v>
      </c>
      <c r="I760" s="849" t="s">
        <v>27495</v>
      </c>
      <c r="J760" s="849"/>
    </row>
    <row r="761" spans="1:10" ht="33">
      <c r="A761" s="864">
        <v>138</v>
      </c>
      <c r="B761" s="858" t="s">
        <v>33983</v>
      </c>
      <c r="C761" s="859" t="s">
        <v>33984</v>
      </c>
      <c r="D761" s="871">
        <v>16</v>
      </c>
      <c r="E761" s="846">
        <v>1</v>
      </c>
      <c r="F761" s="848" t="s">
        <v>31200</v>
      </c>
      <c r="G761" s="848" t="s">
        <v>31333</v>
      </c>
      <c r="H761" s="862" t="s">
        <v>19809</v>
      </c>
      <c r="I761" s="849" t="s">
        <v>27495</v>
      </c>
      <c r="J761" s="849"/>
    </row>
    <row r="762" spans="1:10" ht="16.5">
      <c r="A762" s="857">
        <v>139</v>
      </c>
      <c r="B762" s="858" t="s">
        <v>33985</v>
      </c>
      <c r="C762" s="859" t="s">
        <v>33986</v>
      </c>
      <c r="D762" s="871">
        <v>4</v>
      </c>
      <c r="E762" s="846">
        <v>1</v>
      </c>
      <c r="F762" s="848" t="s">
        <v>29441</v>
      </c>
      <c r="G762" s="848" t="s">
        <v>31333</v>
      </c>
      <c r="H762" s="862" t="s">
        <v>19809</v>
      </c>
      <c r="I762" s="849" t="s">
        <v>27495</v>
      </c>
      <c r="J762" s="849"/>
    </row>
    <row r="763" spans="1:10" ht="33">
      <c r="A763" s="857">
        <v>140</v>
      </c>
      <c r="B763" s="858" t="s">
        <v>33987</v>
      </c>
      <c r="C763" s="859" t="s">
        <v>33988</v>
      </c>
      <c r="D763" s="871">
        <v>1</v>
      </c>
      <c r="E763" s="846">
        <v>1</v>
      </c>
      <c r="F763" s="848" t="s">
        <v>29441</v>
      </c>
      <c r="G763" s="848" t="s">
        <v>31333</v>
      </c>
      <c r="H763" s="862" t="s">
        <v>19809</v>
      </c>
      <c r="I763" s="849" t="s">
        <v>27495</v>
      </c>
      <c r="J763" s="849"/>
    </row>
    <row r="764" spans="1:10" ht="33">
      <c r="A764" s="864">
        <v>141</v>
      </c>
      <c r="B764" s="858" t="s">
        <v>33989</v>
      </c>
      <c r="C764" s="859" t="s">
        <v>33990</v>
      </c>
      <c r="D764" s="871">
        <v>1</v>
      </c>
      <c r="E764" s="846">
        <v>1</v>
      </c>
      <c r="F764" s="848"/>
      <c r="G764" s="848"/>
      <c r="H764" s="862" t="s">
        <v>19809</v>
      </c>
      <c r="I764" s="849" t="s">
        <v>27495</v>
      </c>
      <c r="J764" s="849"/>
    </row>
    <row r="765" spans="1:10" ht="33">
      <c r="A765" s="857">
        <v>142</v>
      </c>
      <c r="B765" s="858" t="s">
        <v>33991</v>
      </c>
      <c r="C765" s="859" t="s">
        <v>33992</v>
      </c>
      <c r="D765" s="871">
        <v>5</v>
      </c>
      <c r="E765" s="846">
        <v>1</v>
      </c>
      <c r="F765" s="848" t="s">
        <v>29488</v>
      </c>
      <c r="G765" s="848" t="s">
        <v>31333</v>
      </c>
      <c r="H765" s="862" t="s">
        <v>19809</v>
      </c>
      <c r="I765" s="849" t="s">
        <v>27495</v>
      </c>
      <c r="J765" s="849"/>
    </row>
    <row r="766" spans="1:10" ht="33">
      <c r="A766" s="857">
        <v>143</v>
      </c>
      <c r="B766" s="858" t="s">
        <v>33993</v>
      </c>
      <c r="C766" s="859" t="s">
        <v>33994</v>
      </c>
      <c r="D766" s="871">
        <v>5</v>
      </c>
      <c r="E766" s="846">
        <v>1</v>
      </c>
      <c r="F766" s="848" t="s">
        <v>31360</v>
      </c>
      <c r="G766" s="848" t="s">
        <v>23348</v>
      </c>
      <c r="H766" s="862" t="s">
        <v>19809</v>
      </c>
      <c r="I766" s="849" t="s">
        <v>27495</v>
      </c>
      <c r="J766" s="849"/>
    </row>
    <row r="767" spans="1:10" ht="33">
      <c r="A767" s="864">
        <v>144</v>
      </c>
      <c r="B767" s="858" t="s">
        <v>33995</v>
      </c>
      <c r="C767" s="859" t="s">
        <v>27894</v>
      </c>
      <c r="D767" s="871">
        <v>6</v>
      </c>
      <c r="E767" s="846">
        <v>1</v>
      </c>
      <c r="F767" s="848" t="s">
        <v>29185</v>
      </c>
      <c r="G767" s="848" t="s">
        <v>31333</v>
      </c>
      <c r="H767" s="862" t="s">
        <v>19809</v>
      </c>
      <c r="I767" s="849" t="s">
        <v>27495</v>
      </c>
      <c r="J767" s="849"/>
    </row>
    <row r="768" spans="1:10" ht="16.5">
      <c r="A768" s="857">
        <v>145</v>
      </c>
      <c r="B768" s="858" t="s">
        <v>33996</v>
      </c>
      <c r="C768" s="859" t="s">
        <v>33997</v>
      </c>
      <c r="D768" s="871">
        <v>4</v>
      </c>
      <c r="E768" s="846">
        <v>1</v>
      </c>
      <c r="F768" s="848" t="s">
        <v>29504</v>
      </c>
      <c r="G768" s="848" t="s">
        <v>31333</v>
      </c>
      <c r="H768" s="862" t="s">
        <v>19809</v>
      </c>
      <c r="I768" s="849" t="s">
        <v>27495</v>
      </c>
      <c r="J768" s="849"/>
    </row>
    <row r="769" spans="1:10" ht="33">
      <c r="A769" s="857">
        <v>146</v>
      </c>
      <c r="B769" s="858" t="s">
        <v>33998</v>
      </c>
      <c r="C769" s="859" t="s">
        <v>33905</v>
      </c>
      <c r="D769" s="871">
        <v>4</v>
      </c>
      <c r="E769" s="846">
        <v>1</v>
      </c>
      <c r="F769" s="848" t="s">
        <v>29488</v>
      </c>
      <c r="G769" s="848" t="s">
        <v>31333</v>
      </c>
      <c r="H769" s="862" t="s">
        <v>19809</v>
      </c>
      <c r="I769" s="849" t="s">
        <v>27495</v>
      </c>
      <c r="J769" s="849"/>
    </row>
    <row r="770" spans="1:10" ht="33">
      <c r="A770" s="864">
        <v>147</v>
      </c>
      <c r="B770" s="858" t="s">
        <v>33999</v>
      </c>
      <c r="C770" s="859" t="s">
        <v>34000</v>
      </c>
      <c r="D770" s="871">
        <v>9</v>
      </c>
      <c r="E770" s="846">
        <v>1</v>
      </c>
      <c r="F770" s="848" t="s">
        <v>31360</v>
      </c>
      <c r="G770" s="848" t="s">
        <v>30461</v>
      </c>
      <c r="H770" s="862" t="s">
        <v>19809</v>
      </c>
      <c r="I770" s="849" t="s">
        <v>27495</v>
      </c>
      <c r="J770" s="849"/>
    </row>
    <row r="771" spans="1:10" ht="49.5">
      <c r="A771" s="857">
        <v>148</v>
      </c>
      <c r="B771" s="858" t="s">
        <v>34001</v>
      </c>
      <c r="C771" s="859" t="s">
        <v>34002</v>
      </c>
      <c r="D771" s="871">
        <v>2</v>
      </c>
      <c r="E771" s="846">
        <v>1</v>
      </c>
      <c r="F771" s="848" t="s">
        <v>30428</v>
      </c>
      <c r="G771" s="848" t="s">
        <v>31333</v>
      </c>
      <c r="H771" s="862" t="s">
        <v>19809</v>
      </c>
      <c r="I771" s="849" t="s">
        <v>27495</v>
      </c>
      <c r="J771" s="849"/>
    </row>
    <row r="772" spans="1:10" ht="33">
      <c r="A772" s="857">
        <v>149</v>
      </c>
      <c r="B772" s="858" t="s">
        <v>34003</v>
      </c>
      <c r="C772" s="859" t="s">
        <v>34004</v>
      </c>
      <c r="D772" s="871">
        <v>2</v>
      </c>
      <c r="E772" s="846">
        <v>1</v>
      </c>
      <c r="F772" s="848" t="s">
        <v>30428</v>
      </c>
      <c r="G772" s="848" t="s">
        <v>31333</v>
      </c>
      <c r="H772" s="862" t="s">
        <v>19809</v>
      </c>
      <c r="I772" s="849" t="s">
        <v>27495</v>
      </c>
      <c r="J772" s="849"/>
    </row>
    <row r="773" spans="1:10" ht="33">
      <c r="A773" s="864">
        <v>150</v>
      </c>
      <c r="B773" s="858" t="s">
        <v>34005</v>
      </c>
      <c r="C773" s="859" t="s">
        <v>34006</v>
      </c>
      <c r="D773" s="871">
        <v>1</v>
      </c>
      <c r="E773" s="846">
        <v>1</v>
      </c>
      <c r="F773" s="848" t="s">
        <v>30428</v>
      </c>
      <c r="G773" s="848"/>
      <c r="H773" s="862" t="s">
        <v>19809</v>
      </c>
      <c r="I773" s="867" t="s">
        <v>33945</v>
      </c>
      <c r="J773" s="849"/>
    </row>
    <row r="774" spans="1:10" ht="49.5">
      <c r="A774" s="857">
        <v>151</v>
      </c>
      <c r="B774" s="858" t="s">
        <v>34007</v>
      </c>
      <c r="C774" s="859" t="s">
        <v>34008</v>
      </c>
      <c r="D774" s="871">
        <v>6</v>
      </c>
      <c r="E774" s="846">
        <v>1</v>
      </c>
      <c r="F774" s="848" t="s">
        <v>30479</v>
      </c>
      <c r="G774" s="848" t="s">
        <v>31333</v>
      </c>
      <c r="H774" s="862" t="s">
        <v>19809</v>
      </c>
      <c r="I774" s="849" t="s">
        <v>27495</v>
      </c>
      <c r="J774" s="849"/>
    </row>
    <row r="775" spans="1:10" ht="33">
      <c r="A775" s="857">
        <v>152</v>
      </c>
      <c r="B775" s="858" t="s">
        <v>34009</v>
      </c>
      <c r="C775" s="859" t="s">
        <v>27734</v>
      </c>
      <c r="D775" s="871">
        <v>6</v>
      </c>
      <c r="E775" s="846">
        <v>1</v>
      </c>
      <c r="F775" s="848" t="s">
        <v>29507</v>
      </c>
      <c r="G775" s="848" t="s">
        <v>31333</v>
      </c>
      <c r="H775" s="862" t="s">
        <v>19809</v>
      </c>
      <c r="I775" s="849" t="s">
        <v>27495</v>
      </c>
      <c r="J775" s="849"/>
    </row>
    <row r="776" spans="1:10" ht="33">
      <c r="A776" s="864">
        <v>153</v>
      </c>
      <c r="B776" s="858" t="s">
        <v>34010</v>
      </c>
      <c r="C776" s="859" t="s">
        <v>33930</v>
      </c>
      <c r="D776" s="871">
        <v>3</v>
      </c>
      <c r="E776" s="846">
        <v>1</v>
      </c>
      <c r="F776" s="848" t="s">
        <v>29507</v>
      </c>
      <c r="G776" s="848" t="s">
        <v>31333</v>
      </c>
      <c r="H776" s="862" t="s">
        <v>19809</v>
      </c>
      <c r="I776" s="849" t="s">
        <v>27495</v>
      </c>
      <c r="J776" s="849"/>
    </row>
    <row r="777" spans="1:10" ht="33">
      <c r="A777" s="857">
        <v>154</v>
      </c>
      <c r="B777" s="858" t="s">
        <v>34011</v>
      </c>
      <c r="C777" s="859" t="s">
        <v>34012</v>
      </c>
      <c r="D777" s="871">
        <v>4</v>
      </c>
      <c r="E777" s="846">
        <v>1</v>
      </c>
      <c r="F777" s="848" t="s">
        <v>29178</v>
      </c>
      <c r="G777" s="848" t="s">
        <v>31333</v>
      </c>
      <c r="H777" s="862" t="s">
        <v>19809</v>
      </c>
      <c r="I777" s="849" t="s">
        <v>27495</v>
      </c>
      <c r="J777" s="849"/>
    </row>
    <row r="778" spans="1:10" ht="33">
      <c r="A778" s="857">
        <v>155</v>
      </c>
      <c r="B778" s="858" t="s">
        <v>34013</v>
      </c>
      <c r="C778" s="859" t="s">
        <v>34014</v>
      </c>
      <c r="D778" s="871">
        <v>21</v>
      </c>
      <c r="E778" s="846">
        <v>1</v>
      </c>
      <c r="F778" s="848" t="s">
        <v>29185</v>
      </c>
      <c r="G778" s="848" t="s">
        <v>31333</v>
      </c>
      <c r="H778" s="862" t="s">
        <v>19809</v>
      </c>
      <c r="I778" s="849" t="s">
        <v>27495</v>
      </c>
      <c r="J778" s="849"/>
    </row>
    <row r="779" spans="1:10" ht="33">
      <c r="A779" s="864">
        <v>156</v>
      </c>
      <c r="B779" s="858" t="s">
        <v>34015</v>
      </c>
      <c r="C779" s="859" t="s">
        <v>34016</v>
      </c>
      <c r="D779" s="871">
        <v>3</v>
      </c>
      <c r="E779" s="846">
        <v>1</v>
      </c>
      <c r="F779" s="848" t="s">
        <v>31993</v>
      </c>
      <c r="G779" s="848" t="s">
        <v>31333</v>
      </c>
      <c r="H779" s="862" t="s">
        <v>19809</v>
      </c>
      <c r="I779" s="849" t="s">
        <v>27495</v>
      </c>
      <c r="J779" s="849"/>
    </row>
    <row r="780" spans="1:10" ht="33">
      <c r="A780" s="857">
        <v>157</v>
      </c>
      <c r="B780" s="858" t="s">
        <v>34017</v>
      </c>
      <c r="C780" s="859" t="s">
        <v>33899</v>
      </c>
      <c r="D780" s="871">
        <v>1</v>
      </c>
      <c r="E780" s="846">
        <v>1</v>
      </c>
      <c r="F780" s="848" t="s">
        <v>31993</v>
      </c>
      <c r="G780" s="848" t="s">
        <v>31333</v>
      </c>
      <c r="H780" s="862" t="s">
        <v>19809</v>
      </c>
      <c r="I780" s="849" t="s">
        <v>27495</v>
      </c>
      <c r="J780" s="849"/>
    </row>
    <row r="781" spans="1:10" ht="33">
      <c r="A781" s="857">
        <v>158</v>
      </c>
      <c r="B781" s="858" t="s">
        <v>34018</v>
      </c>
      <c r="C781" s="859" t="s">
        <v>27734</v>
      </c>
      <c r="D781" s="871">
        <v>2</v>
      </c>
      <c r="E781" s="846">
        <v>1</v>
      </c>
      <c r="F781" s="848" t="s">
        <v>31993</v>
      </c>
      <c r="G781" s="848" t="s">
        <v>31333</v>
      </c>
      <c r="H781" s="862" t="s">
        <v>19809</v>
      </c>
      <c r="I781" s="849" t="s">
        <v>27495</v>
      </c>
      <c r="J781" s="849"/>
    </row>
    <row r="782" spans="1:10" ht="33">
      <c r="A782" s="864">
        <v>159</v>
      </c>
      <c r="B782" s="858" t="s">
        <v>34019</v>
      </c>
      <c r="C782" s="859" t="s">
        <v>34020</v>
      </c>
      <c r="D782" s="871">
        <v>1</v>
      </c>
      <c r="E782" s="846">
        <v>1</v>
      </c>
      <c r="F782" s="848" t="s">
        <v>29511</v>
      </c>
      <c r="G782" s="848" t="s">
        <v>31333</v>
      </c>
      <c r="H782" s="862" t="s">
        <v>19809</v>
      </c>
      <c r="I782" s="849" t="s">
        <v>27495</v>
      </c>
      <c r="J782" s="849"/>
    </row>
    <row r="783" spans="1:10" ht="33">
      <c r="A783" s="857">
        <v>160</v>
      </c>
      <c r="B783" s="858" t="s">
        <v>34021</v>
      </c>
      <c r="C783" s="859" t="s">
        <v>34022</v>
      </c>
      <c r="D783" s="871">
        <v>5</v>
      </c>
      <c r="E783" s="846">
        <v>1</v>
      </c>
      <c r="F783" s="848" t="s">
        <v>31174</v>
      </c>
      <c r="G783" s="848" t="s">
        <v>31333</v>
      </c>
      <c r="H783" s="862" t="s">
        <v>19809</v>
      </c>
      <c r="I783" s="849" t="s">
        <v>27495</v>
      </c>
      <c r="J783" s="849"/>
    </row>
    <row r="784" spans="1:10" ht="33">
      <c r="A784" s="857">
        <v>161</v>
      </c>
      <c r="B784" s="858" t="s">
        <v>34023</v>
      </c>
      <c r="C784" s="859" t="s">
        <v>34024</v>
      </c>
      <c r="D784" s="871">
        <v>2</v>
      </c>
      <c r="E784" s="846">
        <v>1</v>
      </c>
      <c r="F784" s="848" t="s">
        <v>32894</v>
      </c>
      <c r="G784" s="848" t="s">
        <v>31333</v>
      </c>
      <c r="H784" s="862" t="s">
        <v>19809</v>
      </c>
      <c r="I784" s="849" t="s">
        <v>27495</v>
      </c>
      <c r="J784" s="849"/>
    </row>
    <row r="785" spans="1:10" ht="33">
      <c r="A785" s="864">
        <v>162</v>
      </c>
      <c r="B785" s="858" t="s">
        <v>34025</v>
      </c>
      <c r="C785" s="859" t="s">
        <v>27734</v>
      </c>
      <c r="D785" s="871">
        <v>2</v>
      </c>
      <c r="E785" s="846">
        <v>1</v>
      </c>
      <c r="F785" s="848" t="s">
        <v>32894</v>
      </c>
      <c r="G785" s="848" t="s">
        <v>31333</v>
      </c>
      <c r="H785" s="862" t="s">
        <v>19809</v>
      </c>
      <c r="I785" s="849" t="s">
        <v>27495</v>
      </c>
      <c r="J785" s="849"/>
    </row>
    <row r="786" spans="1:10" ht="33">
      <c r="A786" s="857">
        <v>163</v>
      </c>
      <c r="B786" s="858" t="s">
        <v>34026</v>
      </c>
      <c r="C786" s="859" t="s">
        <v>34027</v>
      </c>
      <c r="D786" s="871">
        <v>30</v>
      </c>
      <c r="E786" s="846">
        <v>1</v>
      </c>
      <c r="F786" s="848" t="s">
        <v>32894</v>
      </c>
      <c r="G786" s="848" t="s">
        <v>31360</v>
      </c>
      <c r="H786" s="862" t="s">
        <v>19809</v>
      </c>
      <c r="I786" s="849" t="s">
        <v>27495</v>
      </c>
      <c r="J786" s="849"/>
    </row>
    <row r="787" spans="1:10" ht="33">
      <c r="A787" s="857">
        <v>164</v>
      </c>
      <c r="B787" s="858" t="s">
        <v>34028</v>
      </c>
      <c r="C787" s="859" t="s">
        <v>34029</v>
      </c>
      <c r="D787" s="871">
        <v>3</v>
      </c>
      <c r="E787" s="846">
        <v>1</v>
      </c>
      <c r="F787" s="848" t="s">
        <v>31270</v>
      </c>
      <c r="G787" s="848" t="s">
        <v>31333</v>
      </c>
      <c r="H787" s="862" t="s">
        <v>19809</v>
      </c>
      <c r="I787" s="849" t="s">
        <v>27495</v>
      </c>
      <c r="J787" s="849"/>
    </row>
    <row r="788" spans="1:10" ht="33">
      <c r="A788" s="864">
        <v>165</v>
      </c>
      <c r="B788" s="858" t="s">
        <v>34030</v>
      </c>
      <c r="C788" s="859" t="s">
        <v>34031</v>
      </c>
      <c r="D788" s="871">
        <v>7</v>
      </c>
      <c r="E788" s="846">
        <v>1</v>
      </c>
      <c r="F788" s="848" t="s">
        <v>31270</v>
      </c>
      <c r="G788" s="848" t="s">
        <v>31333</v>
      </c>
      <c r="H788" s="862" t="s">
        <v>19809</v>
      </c>
      <c r="I788" s="849" t="s">
        <v>27495</v>
      </c>
      <c r="J788" s="849"/>
    </row>
    <row r="789" spans="1:10" ht="33">
      <c r="A789" s="857">
        <v>166</v>
      </c>
      <c r="B789" s="858" t="s">
        <v>34032</v>
      </c>
      <c r="C789" s="859" t="s">
        <v>34033</v>
      </c>
      <c r="D789" s="871">
        <v>3</v>
      </c>
      <c r="E789" s="846">
        <v>1</v>
      </c>
      <c r="F789" s="848" t="s">
        <v>31270</v>
      </c>
      <c r="G789" s="848" t="s">
        <v>31333</v>
      </c>
      <c r="H789" s="862" t="s">
        <v>19809</v>
      </c>
      <c r="I789" s="849" t="s">
        <v>27495</v>
      </c>
      <c r="J789" s="849"/>
    </row>
    <row r="790" spans="1:10" ht="33">
      <c r="A790" s="857">
        <v>167</v>
      </c>
      <c r="B790" s="858" t="s">
        <v>34034</v>
      </c>
      <c r="C790" s="859" t="s">
        <v>34035</v>
      </c>
      <c r="D790" s="871">
        <v>2</v>
      </c>
      <c r="E790" s="846">
        <v>1</v>
      </c>
      <c r="F790" s="848" t="s">
        <v>31270</v>
      </c>
      <c r="G790" s="848"/>
      <c r="H790" s="862" t="s">
        <v>19809</v>
      </c>
      <c r="I790" s="867" t="s">
        <v>33945</v>
      </c>
      <c r="J790" s="849"/>
    </row>
    <row r="791" spans="1:10" ht="33">
      <c r="A791" s="864">
        <v>168</v>
      </c>
      <c r="B791" s="858" t="s">
        <v>34036</v>
      </c>
      <c r="C791" s="859" t="s">
        <v>34037</v>
      </c>
      <c r="D791" s="871">
        <v>5</v>
      </c>
      <c r="E791" s="846">
        <v>1</v>
      </c>
      <c r="F791" s="848" t="s">
        <v>32053</v>
      </c>
      <c r="G791" s="848" t="s">
        <v>31333</v>
      </c>
      <c r="H791" s="862" t="s">
        <v>19809</v>
      </c>
      <c r="I791" s="849" t="s">
        <v>27495</v>
      </c>
      <c r="J791" s="849"/>
    </row>
    <row r="792" spans="1:10" ht="33">
      <c r="A792" s="857">
        <v>169</v>
      </c>
      <c r="B792" s="858" t="s">
        <v>34038</v>
      </c>
      <c r="C792" s="859" t="s">
        <v>34039</v>
      </c>
      <c r="D792" s="871">
        <v>1</v>
      </c>
      <c r="E792" s="846">
        <v>1</v>
      </c>
      <c r="F792" s="848" t="s">
        <v>32053</v>
      </c>
      <c r="G792" s="848" t="s">
        <v>31333</v>
      </c>
      <c r="H792" s="862" t="s">
        <v>19809</v>
      </c>
      <c r="I792" s="849" t="s">
        <v>27495</v>
      </c>
      <c r="J792" s="849"/>
    </row>
    <row r="793" spans="1:10" ht="33">
      <c r="A793" s="857">
        <v>170</v>
      </c>
      <c r="B793" s="858" t="s">
        <v>34040</v>
      </c>
      <c r="C793" s="859" t="s">
        <v>33908</v>
      </c>
      <c r="D793" s="871">
        <v>1</v>
      </c>
      <c r="E793" s="846">
        <v>1</v>
      </c>
      <c r="F793" s="848" t="s">
        <v>32053</v>
      </c>
      <c r="G793" s="848" t="s">
        <v>31333</v>
      </c>
      <c r="H793" s="862" t="s">
        <v>19809</v>
      </c>
      <c r="I793" s="849" t="s">
        <v>27495</v>
      </c>
      <c r="J793" s="849"/>
    </row>
    <row r="794" spans="1:10" ht="33">
      <c r="A794" s="864">
        <v>171</v>
      </c>
      <c r="B794" s="858" t="s">
        <v>34041</v>
      </c>
      <c r="C794" s="859" t="s">
        <v>34042</v>
      </c>
      <c r="D794" s="871">
        <v>12</v>
      </c>
      <c r="E794" s="846">
        <v>1</v>
      </c>
      <c r="F794" s="848" t="s">
        <v>32053</v>
      </c>
      <c r="G794" s="848" t="s">
        <v>31333</v>
      </c>
      <c r="H794" s="862" t="s">
        <v>19809</v>
      </c>
      <c r="I794" s="849" t="s">
        <v>27495</v>
      </c>
      <c r="J794" s="849"/>
    </row>
    <row r="795" spans="1:10" ht="33">
      <c r="A795" s="857">
        <v>172</v>
      </c>
      <c r="B795" s="858" t="s">
        <v>34043</v>
      </c>
      <c r="C795" s="859" t="s">
        <v>34033</v>
      </c>
      <c r="D795" s="871">
        <v>1</v>
      </c>
      <c r="E795" s="846">
        <v>1</v>
      </c>
      <c r="F795" s="848" t="s">
        <v>32053</v>
      </c>
      <c r="G795" s="848" t="s">
        <v>31333</v>
      </c>
      <c r="H795" s="862" t="s">
        <v>19809</v>
      </c>
      <c r="I795" s="849" t="s">
        <v>27495</v>
      </c>
      <c r="J795" s="849"/>
    </row>
    <row r="796" spans="1:10" ht="33">
      <c r="A796" s="857">
        <v>173</v>
      </c>
      <c r="B796" s="858" t="s">
        <v>34044</v>
      </c>
      <c r="C796" s="859" t="s">
        <v>27734</v>
      </c>
      <c r="D796" s="871">
        <v>3</v>
      </c>
      <c r="E796" s="846">
        <v>1</v>
      </c>
      <c r="F796" s="848" t="s">
        <v>31258</v>
      </c>
      <c r="G796" s="848" t="s">
        <v>31333</v>
      </c>
      <c r="H796" s="862" t="s">
        <v>19809</v>
      </c>
      <c r="I796" s="849" t="s">
        <v>27495</v>
      </c>
      <c r="J796" s="849"/>
    </row>
    <row r="797" spans="1:10" ht="33">
      <c r="A797" s="864">
        <v>174</v>
      </c>
      <c r="B797" s="858" t="s">
        <v>34045</v>
      </c>
      <c r="C797" s="859" t="s">
        <v>34046</v>
      </c>
      <c r="D797" s="871">
        <v>25</v>
      </c>
      <c r="E797" s="846">
        <v>1</v>
      </c>
      <c r="F797" s="848" t="s">
        <v>31296</v>
      </c>
      <c r="G797" s="848" t="s">
        <v>30438</v>
      </c>
      <c r="H797" s="862" t="s">
        <v>19809</v>
      </c>
      <c r="I797" s="849" t="s">
        <v>27495</v>
      </c>
      <c r="J797" s="849"/>
    </row>
    <row r="798" spans="1:10" ht="33">
      <c r="A798" s="857">
        <v>175</v>
      </c>
      <c r="B798" s="858" t="s">
        <v>34047</v>
      </c>
      <c r="C798" s="859" t="s">
        <v>27451</v>
      </c>
      <c r="D798" s="871">
        <v>8</v>
      </c>
      <c r="E798" s="846">
        <v>1</v>
      </c>
      <c r="F798" s="848" t="s">
        <v>28519</v>
      </c>
      <c r="G798" s="848" t="s">
        <v>32065</v>
      </c>
      <c r="H798" s="862" t="s">
        <v>19809</v>
      </c>
      <c r="I798" s="849" t="s">
        <v>27495</v>
      </c>
      <c r="J798" s="849"/>
    </row>
    <row r="799" spans="1:10" ht="33">
      <c r="A799" s="857">
        <v>176</v>
      </c>
      <c r="B799" s="858" t="s">
        <v>34048</v>
      </c>
      <c r="C799" s="859" t="s">
        <v>34049</v>
      </c>
      <c r="D799" s="871">
        <v>7</v>
      </c>
      <c r="E799" s="846">
        <v>1</v>
      </c>
      <c r="F799" s="848" t="s">
        <v>28519</v>
      </c>
      <c r="G799" s="848" t="s">
        <v>30462</v>
      </c>
      <c r="H799" s="862" t="s">
        <v>19809</v>
      </c>
      <c r="I799" s="849" t="s">
        <v>27495</v>
      </c>
      <c r="J799" s="849"/>
    </row>
    <row r="800" spans="1:10" ht="33">
      <c r="A800" s="864">
        <v>177</v>
      </c>
      <c r="B800" s="858" t="s">
        <v>34050</v>
      </c>
      <c r="C800" s="859" t="s">
        <v>34051</v>
      </c>
      <c r="D800" s="871">
        <v>3</v>
      </c>
      <c r="E800" s="846">
        <v>1</v>
      </c>
      <c r="F800" s="848" t="s">
        <v>31327</v>
      </c>
      <c r="G800" s="848" t="s">
        <v>31877</v>
      </c>
      <c r="H800" s="862" t="s">
        <v>19809</v>
      </c>
      <c r="I800" s="849" t="s">
        <v>27495</v>
      </c>
      <c r="J800" s="849"/>
    </row>
    <row r="801" spans="1:10" ht="33">
      <c r="A801" s="857">
        <v>178</v>
      </c>
      <c r="B801" s="858" t="s">
        <v>34052</v>
      </c>
      <c r="C801" s="859" t="s">
        <v>34053</v>
      </c>
      <c r="D801" s="871">
        <v>8</v>
      </c>
      <c r="E801" s="846">
        <v>1</v>
      </c>
      <c r="F801" s="848" t="s">
        <v>28519</v>
      </c>
      <c r="G801" s="848" t="s">
        <v>32065</v>
      </c>
      <c r="H801" s="862" t="s">
        <v>19809</v>
      </c>
      <c r="I801" s="849" t="s">
        <v>27495</v>
      </c>
      <c r="J801" s="849"/>
    </row>
    <row r="802" spans="1:10" ht="33">
      <c r="A802" s="857">
        <v>179</v>
      </c>
      <c r="B802" s="858" t="s">
        <v>34054</v>
      </c>
      <c r="C802" s="859" t="s">
        <v>34055</v>
      </c>
      <c r="D802" s="871">
        <v>9</v>
      </c>
      <c r="E802" s="846">
        <v>1</v>
      </c>
      <c r="F802" s="848" t="s">
        <v>28519</v>
      </c>
      <c r="G802" s="848" t="s">
        <v>32065</v>
      </c>
      <c r="H802" s="862" t="s">
        <v>19809</v>
      </c>
      <c r="I802" s="849" t="s">
        <v>27495</v>
      </c>
      <c r="J802" s="849"/>
    </row>
    <row r="803" spans="1:10" ht="33">
      <c r="A803" s="864">
        <v>180</v>
      </c>
      <c r="B803" s="858" t="s">
        <v>34056</v>
      </c>
      <c r="C803" s="859" t="s">
        <v>27737</v>
      </c>
      <c r="D803" s="871">
        <v>9</v>
      </c>
      <c r="E803" s="846">
        <v>1</v>
      </c>
      <c r="F803" s="848" t="s">
        <v>30474</v>
      </c>
      <c r="G803" s="848">
        <v>20.112020000000001</v>
      </c>
      <c r="H803" s="862" t="s">
        <v>19809</v>
      </c>
      <c r="I803" s="849" t="s">
        <v>27495</v>
      </c>
      <c r="J803" s="849"/>
    </row>
    <row r="804" spans="1:10" ht="33">
      <c r="A804" s="857">
        <v>181</v>
      </c>
      <c r="B804" s="858" t="s">
        <v>34057</v>
      </c>
      <c r="C804" s="859" t="s">
        <v>34058</v>
      </c>
      <c r="D804" s="871">
        <v>4</v>
      </c>
      <c r="E804" s="846">
        <v>1</v>
      </c>
      <c r="F804" s="848" t="s">
        <v>31327</v>
      </c>
      <c r="G804" s="848" t="s">
        <v>32065</v>
      </c>
      <c r="H804" s="862" t="s">
        <v>19809</v>
      </c>
      <c r="I804" s="849" t="s">
        <v>27495</v>
      </c>
      <c r="J804" s="849"/>
    </row>
    <row r="805" spans="1:10" ht="33">
      <c r="A805" s="857">
        <v>182</v>
      </c>
      <c r="B805" s="858" t="s">
        <v>34059</v>
      </c>
      <c r="C805" s="859" t="s">
        <v>34060</v>
      </c>
      <c r="D805" s="871">
        <v>2</v>
      </c>
      <c r="E805" s="846">
        <v>1</v>
      </c>
      <c r="F805" s="848" t="s">
        <v>31327</v>
      </c>
      <c r="G805" s="848" t="s">
        <v>34061</v>
      </c>
      <c r="H805" s="862" t="s">
        <v>19809</v>
      </c>
      <c r="I805" s="849" t="s">
        <v>27495</v>
      </c>
      <c r="J805" s="849"/>
    </row>
    <row r="806" spans="1:10" ht="33">
      <c r="A806" s="864">
        <v>183</v>
      </c>
      <c r="B806" s="858" t="s">
        <v>34062</v>
      </c>
      <c r="C806" s="859" t="s">
        <v>34063</v>
      </c>
      <c r="D806" s="871">
        <v>9</v>
      </c>
      <c r="E806" s="846">
        <v>1</v>
      </c>
      <c r="F806" s="848" t="s">
        <v>31327</v>
      </c>
      <c r="G806" s="848" t="s">
        <v>32065</v>
      </c>
      <c r="H806" s="862" t="s">
        <v>19809</v>
      </c>
      <c r="I806" s="849" t="s">
        <v>27495</v>
      </c>
      <c r="J806" s="849"/>
    </row>
    <row r="807" spans="1:10" ht="16.5">
      <c r="A807" s="857">
        <v>184</v>
      </c>
      <c r="B807" s="858" t="s">
        <v>34064</v>
      </c>
      <c r="C807" s="859" t="s">
        <v>26934</v>
      </c>
      <c r="D807" s="871">
        <v>2</v>
      </c>
      <c r="E807" s="846">
        <v>1</v>
      </c>
      <c r="F807" s="848" t="s">
        <v>29516</v>
      </c>
      <c r="G807" s="848" t="s">
        <v>32065</v>
      </c>
      <c r="H807" s="862" t="s">
        <v>19809</v>
      </c>
      <c r="I807" s="849" t="s">
        <v>27495</v>
      </c>
      <c r="J807" s="849"/>
    </row>
    <row r="808" spans="1:10" ht="33">
      <c r="A808" s="857">
        <v>185</v>
      </c>
      <c r="B808" s="858" t="s">
        <v>34065</v>
      </c>
      <c r="C808" s="859" t="s">
        <v>34066</v>
      </c>
      <c r="D808" s="871">
        <v>9</v>
      </c>
      <c r="E808" s="846">
        <v>1</v>
      </c>
      <c r="F808" s="848" t="s">
        <v>29516</v>
      </c>
      <c r="G808" s="848" t="s">
        <v>32065</v>
      </c>
      <c r="H808" s="862" t="s">
        <v>19809</v>
      </c>
      <c r="I808" s="849" t="s">
        <v>27495</v>
      </c>
      <c r="J808" s="849"/>
    </row>
    <row r="809" spans="1:10" ht="33">
      <c r="A809" s="864">
        <v>186</v>
      </c>
      <c r="B809" s="858" t="s">
        <v>34067</v>
      </c>
      <c r="C809" s="859" t="s">
        <v>34068</v>
      </c>
      <c r="D809" s="871">
        <v>4</v>
      </c>
      <c r="E809" s="846">
        <v>1</v>
      </c>
      <c r="F809" s="848" t="s">
        <v>29217</v>
      </c>
      <c r="G809" s="848" t="s">
        <v>32065</v>
      </c>
      <c r="H809" s="862" t="s">
        <v>19809</v>
      </c>
      <c r="I809" s="849" t="s">
        <v>27495</v>
      </c>
      <c r="J809" s="849"/>
    </row>
    <row r="810" spans="1:10" ht="33">
      <c r="A810" s="857">
        <v>187</v>
      </c>
      <c r="B810" s="858" t="s">
        <v>34069</v>
      </c>
      <c r="C810" s="859" t="s">
        <v>34070</v>
      </c>
      <c r="D810" s="871">
        <v>5</v>
      </c>
      <c r="E810" s="846">
        <v>1</v>
      </c>
      <c r="F810" s="848" t="s">
        <v>29217</v>
      </c>
      <c r="G810" s="848" t="s">
        <v>32065</v>
      </c>
      <c r="H810" s="862" t="s">
        <v>19809</v>
      </c>
      <c r="I810" s="849" t="s">
        <v>27495</v>
      </c>
      <c r="J810" s="849"/>
    </row>
    <row r="811" spans="1:10" ht="16.5">
      <c r="A811" s="857">
        <v>188</v>
      </c>
      <c r="B811" s="858" t="s">
        <v>34071</v>
      </c>
      <c r="C811" s="859" t="s">
        <v>34072</v>
      </c>
      <c r="D811" s="871">
        <v>4</v>
      </c>
      <c r="E811" s="846">
        <v>1</v>
      </c>
      <c r="F811" s="848" t="s">
        <v>29217</v>
      </c>
      <c r="G811" s="848" t="s">
        <v>32065</v>
      </c>
      <c r="H811" s="862" t="s">
        <v>19809</v>
      </c>
      <c r="I811" s="849" t="s">
        <v>27495</v>
      </c>
      <c r="J811" s="849"/>
    </row>
    <row r="812" spans="1:10" ht="33">
      <c r="A812" s="864">
        <v>189</v>
      </c>
      <c r="B812" s="858" t="s">
        <v>34073</v>
      </c>
      <c r="C812" s="859" t="s">
        <v>27782</v>
      </c>
      <c r="D812" s="871">
        <v>2</v>
      </c>
      <c r="E812" s="846">
        <v>1</v>
      </c>
      <c r="F812" s="848" t="s">
        <v>32065</v>
      </c>
      <c r="G812" s="848" t="s">
        <v>31449</v>
      </c>
      <c r="H812" s="862" t="s">
        <v>19809</v>
      </c>
      <c r="I812" s="849" t="s">
        <v>27495</v>
      </c>
      <c r="J812" s="849"/>
    </row>
    <row r="813" spans="1:10" ht="33">
      <c r="A813" s="857">
        <v>190</v>
      </c>
      <c r="B813" s="858" t="s">
        <v>34074</v>
      </c>
      <c r="C813" s="859" t="s">
        <v>34075</v>
      </c>
      <c r="D813" s="871">
        <v>6</v>
      </c>
      <c r="E813" s="846">
        <v>1</v>
      </c>
      <c r="F813" s="848" t="s">
        <v>31333</v>
      </c>
      <c r="G813" s="848" t="s">
        <v>32065</v>
      </c>
      <c r="H813" s="862" t="s">
        <v>19809</v>
      </c>
      <c r="I813" s="849" t="s">
        <v>27495</v>
      </c>
      <c r="J813" s="849"/>
    </row>
    <row r="814" spans="1:10" ht="33">
      <c r="A814" s="857">
        <v>191</v>
      </c>
      <c r="B814" s="858" t="s">
        <v>34076</v>
      </c>
      <c r="C814" s="859" t="s">
        <v>34077</v>
      </c>
      <c r="D814" s="871">
        <v>3</v>
      </c>
      <c r="E814" s="846">
        <v>1</v>
      </c>
      <c r="F814" s="848" t="s">
        <v>31342</v>
      </c>
      <c r="G814" s="848" t="s">
        <v>30439</v>
      </c>
      <c r="H814" s="862" t="s">
        <v>19809</v>
      </c>
      <c r="I814" s="849" t="s">
        <v>27495</v>
      </c>
      <c r="J814" s="849"/>
    </row>
    <row r="815" spans="1:10" ht="33">
      <c r="A815" s="864">
        <v>192</v>
      </c>
      <c r="B815" s="858" t="s">
        <v>34078</v>
      </c>
      <c r="C815" s="859" t="s">
        <v>34079</v>
      </c>
      <c r="D815" s="871">
        <v>8</v>
      </c>
      <c r="E815" s="846">
        <v>1</v>
      </c>
      <c r="F815" s="848" t="s">
        <v>31342</v>
      </c>
      <c r="G815" s="848" t="s">
        <v>32065</v>
      </c>
      <c r="H815" s="862" t="s">
        <v>19809</v>
      </c>
      <c r="I815" s="849" t="s">
        <v>27495</v>
      </c>
      <c r="J815" s="849"/>
    </row>
    <row r="816" spans="1:10" ht="33">
      <c r="A816" s="857">
        <v>193</v>
      </c>
      <c r="B816" s="858" t="s">
        <v>34080</v>
      </c>
      <c r="C816" s="859" t="s">
        <v>34081</v>
      </c>
      <c r="D816" s="871">
        <v>4</v>
      </c>
      <c r="E816" s="846">
        <v>1</v>
      </c>
      <c r="F816" s="848" t="s">
        <v>31342</v>
      </c>
      <c r="G816" s="848" t="s">
        <v>32065</v>
      </c>
      <c r="H816" s="862" t="s">
        <v>19809</v>
      </c>
      <c r="I816" s="849" t="s">
        <v>27495</v>
      </c>
      <c r="J816" s="849"/>
    </row>
    <row r="817" spans="1:10" ht="49.5">
      <c r="A817" s="857">
        <v>194</v>
      </c>
      <c r="B817" s="858" t="s">
        <v>34082</v>
      </c>
      <c r="C817" s="859" t="s">
        <v>34083</v>
      </c>
      <c r="D817" s="871">
        <v>12</v>
      </c>
      <c r="E817" s="846">
        <v>1</v>
      </c>
      <c r="F817" s="848" t="s">
        <v>31342</v>
      </c>
      <c r="G817" s="848" t="s">
        <v>32065</v>
      </c>
      <c r="H817" s="862" t="s">
        <v>19809</v>
      </c>
      <c r="I817" s="849" t="s">
        <v>27495</v>
      </c>
      <c r="J817" s="849"/>
    </row>
    <row r="818" spans="1:10" ht="33">
      <c r="A818" s="864">
        <v>195</v>
      </c>
      <c r="B818" s="858" t="s">
        <v>34084</v>
      </c>
      <c r="C818" s="859" t="s">
        <v>27786</v>
      </c>
      <c r="D818" s="871">
        <v>5</v>
      </c>
      <c r="E818" s="846">
        <v>1</v>
      </c>
      <c r="F818" s="848" t="s">
        <v>31342</v>
      </c>
      <c r="G818" s="848" t="s">
        <v>32065</v>
      </c>
      <c r="H818" s="862" t="s">
        <v>19809</v>
      </c>
      <c r="I818" s="849" t="s">
        <v>27495</v>
      </c>
      <c r="J818" s="849"/>
    </row>
    <row r="819" spans="1:10" ht="33">
      <c r="A819" s="857">
        <v>196</v>
      </c>
      <c r="B819" s="858" t="s">
        <v>34085</v>
      </c>
      <c r="C819" s="859" t="s">
        <v>34086</v>
      </c>
      <c r="D819" s="871">
        <v>7</v>
      </c>
      <c r="E819" s="846">
        <v>1</v>
      </c>
      <c r="F819" s="848" t="s">
        <v>31342</v>
      </c>
      <c r="G819" s="848" t="s">
        <v>32065</v>
      </c>
      <c r="H819" s="862" t="s">
        <v>19809</v>
      </c>
      <c r="I819" s="849" t="s">
        <v>27495</v>
      </c>
      <c r="J819" s="849"/>
    </row>
    <row r="820" spans="1:10" ht="33">
      <c r="A820" s="857">
        <v>197</v>
      </c>
      <c r="B820" s="858" t="s">
        <v>34087</v>
      </c>
      <c r="C820" s="859" t="s">
        <v>34088</v>
      </c>
      <c r="D820" s="871">
        <v>7</v>
      </c>
      <c r="E820" s="846">
        <v>1</v>
      </c>
      <c r="F820" s="848" t="s">
        <v>31342</v>
      </c>
      <c r="G820" s="848" t="s">
        <v>32065</v>
      </c>
      <c r="H820" s="862" t="s">
        <v>19809</v>
      </c>
      <c r="I820" s="849" t="s">
        <v>27495</v>
      </c>
      <c r="J820" s="849"/>
    </row>
    <row r="821" spans="1:10" ht="33">
      <c r="A821" s="864">
        <v>198</v>
      </c>
      <c r="B821" s="858" t="s">
        <v>34089</v>
      </c>
      <c r="C821" s="859" t="s">
        <v>34090</v>
      </c>
      <c r="D821" s="871">
        <v>7</v>
      </c>
      <c r="E821" s="846">
        <v>1</v>
      </c>
      <c r="F821" s="848" t="s">
        <v>31349</v>
      </c>
      <c r="G821" s="848" t="s">
        <v>31378</v>
      </c>
      <c r="H821" s="862" t="s">
        <v>19809</v>
      </c>
      <c r="I821" s="849" t="s">
        <v>27495</v>
      </c>
      <c r="J821" s="849"/>
    </row>
    <row r="822" spans="1:10" ht="33">
      <c r="A822" s="857">
        <v>199</v>
      </c>
      <c r="B822" s="858" t="s">
        <v>34091</v>
      </c>
      <c r="C822" s="859" t="s">
        <v>34092</v>
      </c>
      <c r="D822" s="871">
        <v>2</v>
      </c>
      <c r="E822" s="846">
        <v>1</v>
      </c>
      <c r="F822" s="848" t="s">
        <v>31349</v>
      </c>
      <c r="G822" s="848" t="s">
        <v>31378</v>
      </c>
      <c r="H822" s="862" t="s">
        <v>19809</v>
      </c>
      <c r="I822" s="849" t="s">
        <v>27495</v>
      </c>
      <c r="J822" s="849"/>
    </row>
    <row r="823" spans="1:10" ht="16.5">
      <c r="A823" s="857">
        <v>200</v>
      </c>
      <c r="B823" s="858" t="s">
        <v>34093</v>
      </c>
      <c r="C823" s="859" t="s">
        <v>34094</v>
      </c>
      <c r="D823" s="871">
        <v>10</v>
      </c>
      <c r="E823" s="846">
        <v>1</v>
      </c>
      <c r="F823" s="848"/>
      <c r="G823" s="848"/>
      <c r="H823" s="862" t="s">
        <v>19809</v>
      </c>
      <c r="I823" s="849" t="s">
        <v>27495</v>
      </c>
      <c r="J823" s="849"/>
    </row>
    <row r="824" spans="1:10" ht="33">
      <c r="A824" s="864">
        <v>201</v>
      </c>
      <c r="B824" s="858" t="s">
        <v>34095</v>
      </c>
      <c r="C824" s="859" t="s">
        <v>33940</v>
      </c>
      <c r="D824" s="871"/>
      <c r="E824" s="846"/>
      <c r="F824" s="848" t="s">
        <v>32065</v>
      </c>
      <c r="G824" s="848" t="s">
        <v>23176</v>
      </c>
      <c r="H824" s="862" t="s">
        <v>19809</v>
      </c>
      <c r="I824" s="849" t="s">
        <v>27495</v>
      </c>
      <c r="J824" s="849"/>
    </row>
    <row r="825" spans="1:10" ht="33">
      <c r="A825" s="857">
        <v>202</v>
      </c>
      <c r="B825" s="858" t="s">
        <v>34096</v>
      </c>
      <c r="C825" s="859" t="s">
        <v>34097</v>
      </c>
      <c r="D825" s="871">
        <v>4</v>
      </c>
      <c r="E825" s="846">
        <v>1</v>
      </c>
      <c r="F825" s="848" t="s">
        <v>31439</v>
      </c>
      <c r="G825" s="848" t="s">
        <v>31877</v>
      </c>
      <c r="H825" s="862" t="s">
        <v>19809</v>
      </c>
      <c r="I825" s="867" t="s">
        <v>33945</v>
      </c>
      <c r="J825" s="849"/>
    </row>
    <row r="826" spans="1:10" ht="16.5">
      <c r="A826" s="857">
        <v>203</v>
      </c>
      <c r="B826" s="858" t="s">
        <v>34098</v>
      </c>
      <c r="C826" s="859" t="s">
        <v>27847</v>
      </c>
      <c r="D826" s="872"/>
      <c r="E826" s="873"/>
      <c r="F826" s="873"/>
      <c r="G826" s="874"/>
      <c r="H826" s="862" t="s">
        <v>19809</v>
      </c>
      <c r="I826" s="849"/>
      <c r="J826" s="849"/>
    </row>
    <row r="827" spans="1:10" ht="33">
      <c r="A827" s="864">
        <v>204</v>
      </c>
      <c r="B827" s="858" t="s">
        <v>34099</v>
      </c>
      <c r="C827" s="859" t="s">
        <v>34100</v>
      </c>
      <c r="D827" s="871">
        <v>2</v>
      </c>
      <c r="E827" s="846">
        <v>1</v>
      </c>
      <c r="F827" s="848" t="s">
        <v>31449</v>
      </c>
      <c r="G827" s="848" t="s">
        <v>29578</v>
      </c>
      <c r="H827" s="862" t="s">
        <v>19809</v>
      </c>
      <c r="I827" s="849" t="s">
        <v>27495</v>
      </c>
      <c r="J827" s="849"/>
    </row>
    <row r="828" spans="1:10" ht="33">
      <c r="A828" s="857">
        <v>205</v>
      </c>
      <c r="B828" s="858" t="s">
        <v>34101</v>
      </c>
      <c r="C828" s="859" t="s">
        <v>34102</v>
      </c>
      <c r="D828" s="871">
        <v>1</v>
      </c>
      <c r="E828" s="846">
        <v>1</v>
      </c>
      <c r="F828" s="848" t="s">
        <v>31389</v>
      </c>
      <c r="G828" s="848" t="s">
        <v>29578</v>
      </c>
      <c r="H828" s="862" t="s">
        <v>19809</v>
      </c>
      <c r="I828" s="849" t="s">
        <v>27495</v>
      </c>
      <c r="J828" s="849"/>
    </row>
    <row r="829" spans="1:10" ht="33">
      <c r="A829" s="857">
        <v>206</v>
      </c>
      <c r="B829" s="858" t="s">
        <v>34103</v>
      </c>
      <c r="C829" s="859" t="s">
        <v>27882</v>
      </c>
      <c r="D829" s="871">
        <v>1</v>
      </c>
      <c r="E829" s="846">
        <v>1</v>
      </c>
      <c r="F829" s="848" t="s">
        <v>31389</v>
      </c>
      <c r="G829" s="848" t="s">
        <v>31449</v>
      </c>
      <c r="H829" s="862" t="s">
        <v>19809</v>
      </c>
      <c r="I829" s="849" t="s">
        <v>27495</v>
      </c>
      <c r="J829" s="849"/>
    </row>
    <row r="830" spans="1:10" ht="33">
      <c r="A830" s="864">
        <v>207</v>
      </c>
      <c r="B830" s="858" t="s">
        <v>34104</v>
      </c>
      <c r="C830" s="859" t="s">
        <v>34105</v>
      </c>
      <c r="D830" s="871">
        <v>5</v>
      </c>
      <c r="E830" s="846">
        <v>1</v>
      </c>
      <c r="F830" s="848" t="s">
        <v>31385</v>
      </c>
      <c r="G830" s="848" t="s">
        <v>31449</v>
      </c>
      <c r="H830" s="862" t="s">
        <v>19809</v>
      </c>
      <c r="I830" s="849" t="s">
        <v>27495</v>
      </c>
      <c r="J830" s="849"/>
    </row>
    <row r="831" spans="1:10" ht="33">
      <c r="A831" s="857">
        <v>208</v>
      </c>
      <c r="B831" s="858" t="s">
        <v>34106</v>
      </c>
      <c r="C831" s="859" t="s">
        <v>34107</v>
      </c>
      <c r="D831" s="871">
        <v>4</v>
      </c>
      <c r="E831" s="846">
        <v>1</v>
      </c>
      <c r="F831" s="848" t="s">
        <v>31385</v>
      </c>
      <c r="G831" s="848" t="s">
        <v>31449</v>
      </c>
      <c r="H831" s="862" t="s">
        <v>19809</v>
      </c>
      <c r="I831" s="867" t="s">
        <v>33945</v>
      </c>
      <c r="J831" s="849"/>
    </row>
    <row r="832" spans="1:10" ht="33">
      <c r="A832" s="857">
        <v>209</v>
      </c>
      <c r="B832" s="858" t="s">
        <v>34108</v>
      </c>
      <c r="C832" s="859" t="s">
        <v>27857</v>
      </c>
      <c r="D832" s="871">
        <v>34</v>
      </c>
      <c r="E832" s="846">
        <v>1</v>
      </c>
      <c r="F832" s="848" t="s">
        <v>31385</v>
      </c>
      <c r="G832" s="848" t="s">
        <v>31449</v>
      </c>
      <c r="H832" s="862" t="s">
        <v>19809</v>
      </c>
      <c r="I832" s="849" t="s">
        <v>27495</v>
      </c>
      <c r="J832" s="849"/>
    </row>
    <row r="833" spans="1:10" ht="33">
      <c r="A833" s="864">
        <v>210</v>
      </c>
      <c r="B833" s="858" t="s">
        <v>34109</v>
      </c>
      <c r="C833" s="859" t="s">
        <v>34110</v>
      </c>
      <c r="D833" s="871">
        <v>7</v>
      </c>
      <c r="E833" s="846">
        <v>1</v>
      </c>
      <c r="F833" s="848" t="s">
        <v>31385</v>
      </c>
      <c r="G833" s="848" t="s">
        <v>31449</v>
      </c>
      <c r="H833" s="862" t="s">
        <v>19809</v>
      </c>
      <c r="I833" s="849" t="s">
        <v>27495</v>
      </c>
      <c r="J833" s="849"/>
    </row>
    <row r="834" spans="1:10" ht="33">
      <c r="A834" s="857">
        <v>211</v>
      </c>
      <c r="B834" s="858" t="s">
        <v>34111</v>
      </c>
      <c r="C834" s="859" t="s">
        <v>34112</v>
      </c>
      <c r="D834" s="871">
        <v>8</v>
      </c>
      <c r="E834" s="846">
        <v>1</v>
      </c>
      <c r="F834" s="848" t="s">
        <v>30709</v>
      </c>
      <c r="G834" s="848" t="s">
        <v>29537</v>
      </c>
      <c r="H834" s="862" t="s">
        <v>19809</v>
      </c>
      <c r="I834" s="849" t="s">
        <v>27495</v>
      </c>
      <c r="J834" s="849"/>
    </row>
    <row r="835" spans="1:10" ht="33">
      <c r="A835" s="857">
        <v>212</v>
      </c>
      <c r="B835" s="858" t="s">
        <v>34113</v>
      </c>
      <c r="C835" s="859" t="s">
        <v>34114</v>
      </c>
      <c r="D835" s="871">
        <v>9</v>
      </c>
      <c r="E835" s="846">
        <v>1</v>
      </c>
      <c r="F835" s="848" t="s">
        <v>29420</v>
      </c>
      <c r="G835" s="848" t="s">
        <v>29315</v>
      </c>
      <c r="H835" s="862" t="s">
        <v>19809</v>
      </c>
      <c r="I835" s="849" t="s">
        <v>27495</v>
      </c>
      <c r="J835" s="849"/>
    </row>
    <row r="836" spans="1:10" ht="33">
      <c r="A836" s="864">
        <v>213</v>
      </c>
      <c r="B836" s="858" t="s">
        <v>34115</v>
      </c>
      <c r="C836" s="859" t="s">
        <v>27336</v>
      </c>
      <c r="D836" s="871">
        <v>4</v>
      </c>
      <c r="E836" s="846">
        <v>1</v>
      </c>
      <c r="F836" s="848" t="s">
        <v>33248</v>
      </c>
      <c r="G836" s="848" t="s">
        <v>29315</v>
      </c>
      <c r="H836" s="862" t="s">
        <v>19809</v>
      </c>
      <c r="I836" s="849" t="s">
        <v>27495</v>
      </c>
      <c r="J836" s="849"/>
    </row>
    <row r="837" spans="1:10" ht="33">
      <c r="A837" s="857">
        <v>214</v>
      </c>
      <c r="B837" s="858" t="s">
        <v>34116</v>
      </c>
      <c r="C837" s="859" t="s">
        <v>34117</v>
      </c>
      <c r="D837" s="871">
        <v>3</v>
      </c>
      <c r="E837" s="846">
        <v>1</v>
      </c>
      <c r="F837" s="848" t="s">
        <v>29521</v>
      </c>
      <c r="G837" s="848" t="s">
        <v>29315</v>
      </c>
      <c r="H837" s="862" t="s">
        <v>19809</v>
      </c>
      <c r="I837" s="849" t="s">
        <v>27495</v>
      </c>
      <c r="J837" s="849"/>
    </row>
    <row r="838" spans="1:10" ht="33">
      <c r="A838" s="857">
        <v>215</v>
      </c>
      <c r="B838" s="858" t="s">
        <v>34118</v>
      </c>
      <c r="C838" s="859" t="s">
        <v>34119</v>
      </c>
      <c r="D838" s="871">
        <v>6</v>
      </c>
      <c r="E838" s="846">
        <v>1</v>
      </c>
      <c r="F838" s="848" t="s">
        <v>29521</v>
      </c>
      <c r="G838" s="848"/>
      <c r="H838" s="862" t="s">
        <v>19809</v>
      </c>
      <c r="I838" s="867" t="s">
        <v>34120</v>
      </c>
      <c r="J838" s="849"/>
    </row>
    <row r="839" spans="1:10" ht="33">
      <c r="A839" s="864">
        <v>216</v>
      </c>
      <c r="B839" s="858" t="s">
        <v>34121</v>
      </c>
      <c r="C839" s="859" t="s">
        <v>34122</v>
      </c>
      <c r="D839" s="871">
        <v>2</v>
      </c>
      <c r="E839" s="846">
        <v>1</v>
      </c>
      <c r="F839" s="848" t="s">
        <v>29521</v>
      </c>
      <c r="G839" s="848" t="s">
        <v>30482</v>
      </c>
      <c r="H839" s="862" t="s">
        <v>19809</v>
      </c>
      <c r="I839" s="849" t="s">
        <v>27495</v>
      </c>
      <c r="J839" s="849"/>
    </row>
    <row r="840" spans="1:10" ht="33">
      <c r="A840" s="857">
        <v>217</v>
      </c>
      <c r="B840" s="858" t="s">
        <v>34123</v>
      </c>
      <c r="C840" s="859" t="s">
        <v>27362</v>
      </c>
      <c r="D840" s="871">
        <v>7</v>
      </c>
      <c r="E840" s="846">
        <v>1</v>
      </c>
      <c r="F840" s="848" t="s">
        <v>31449</v>
      </c>
      <c r="G840" s="848" t="s">
        <v>29315</v>
      </c>
      <c r="H840" s="862" t="s">
        <v>19809</v>
      </c>
      <c r="I840" s="849" t="s">
        <v>27495</v>
      </c>
      <c r="J840" s="849"/>
    </row>
    <row r="841" spans="1:10" ht="33">
      <c r="A841" s="857">
        <v>218</v>
      </c>
      <c r="B841" s="858" t="s">
        <v>34124</v>
      </c>
      <c r="C841" s="859" t="s">
        <v>34125</v>
      </c>
      <c r="D841" s="871">
        <v>6</v>
      </c>
      <c r="E841" s="846">
        <v>1</v>
      </c>
      <c r="F841" s="848" t="s">
        <v>31449</v>
      </c>
      <c r="G841" s="848"/>
      <c r="H841" s="862" t="s">
        <v>19809</v>
      </c>
      <c r="I841" s="867" t="s">
        <v>34126</v>
      </c>
      <c r="J841" s="849"/>
    </row>
    <row r="842" spans="1:10" ht="33">
      <c r="A842" s="864">
        <v>219</v>
      </c>
      <c r="B842" s="858" t="s">
        <v>34127</v>
      </c>
      <c r="C842" s="859" t="s">
        <v>27818</v>
      </c>
      <c r="D842" s="871">
        <v>14</v>
      </c>
      <c r="E842" s="846">
        <v>1</v>
      </c>
      <c r="F842" s="848" t="s">
        <v>31439</v>
      </c>
      <c r="G842" s="848" t="s">
        <v>29315</v>
      </c>
      <c r="H842" s="862" t="s">
        <v>19809</v>
      </c>
      <c r="I842" s="849" t="s">
        <v>27495</v>
      </c>
      <c r="J842" s="849"/>
    </row>
    <row r="843" spans="1:10" ht="33">
      <c r="A843" s="857">
        <v>220</v>
      </c>
      <c r="B843" s="858" t="s">
        <v>34128</v>
      </c>
      <c r="C843" s="859" t="s">
        <v>34129</v>
      </c>
      <c r="D843" s="871">
        <v>1</v>
      </c>
      <c r="E843" s="846">
        <v>1</v>
      </c>
      <c r="F843" s="848" t="s">
        <v>31442</v>
      </c>
      <c r="G843" s="848" t="s">
        <v>29315</v>
      </c>
      <c r="H843" s="862" t="s">
        <v>19809</v>
      </c>
      <c r="I843" s="849" t="s">
        <v>27495</v>
      </c>
      <c r="J843" s="849"/>
    </row>
    <row r="844" spans="1:10" ht="33">
      <c r="A844" s="864">
        <v>222</v>
      </c>
      <c r="B844" s="858" t="s">
        <v>34130</v>
      </c>
      <c r="C844" s="859" t="s">
        <v>34131</v>
      </c>
      <c r="D844" s="871">
        <v>35</v>
      </c>
      <c r="E844" s="846">
        <v>1</v>
      </c>
      <c r="F844" s="848" t="s">
        <v>29420</v>
      </c>
      <c r="G844" s="848" t="s">
        <v>30482</v>
      </c>
      <c r="H844" s="862" t="s">
        <v>19809</v>
      </c>
      <c r="I844" s="849" t="s">
        <v>27495</v>
      </c>
      <c r="J844" s="849"/>
    </row>
    <row r="845" spans="1:10" ht="33">
      <c r="A845" s="857">
        <v>223</v>
      </c>
      <c r="B845" s="858" t="s">
        <v>34132</v>
      </c>
      <c r="C845" s="859" t="s">
        <v>27857</v>
      </c>
      <c r="D845" s="871">
        <v>4</v>
      </c>
      <c r="E845" s="846">
        <v>1</v>
      </c>
      <c r="F845" s="848" t="s">
        <v>29420</v>
      </c>
      <c r="G845" s="848" t="s">
        <v>29315</v>
      </c>
      <c r="H845" s="862" t="s">
        <v>19809</v>
      </c>
      <c r="I845" s="849" t="s">
        <v>27495</v>
      </c>
      <c r="J845" s="849"/>
    </row>
    <row r="846" spans="1:10" ht="33">
      <c r="A846" s="857">
        <v>224</v>
      </c>
      <c r="B846" s="858" t="s">
        <v>34133</v>
      </c>
      <c r="C846" s="859" t="s">
        <v>27845</v>
      </c>
      <c r="D846" s="871">
        <v>8</v>
      </c>
      <c r="E846" s="846">
        <v>1</v>
      </c>
      <c r="F846" s="848" t="s">
        <v>29420</v>
      </c>
      <c r="G846" s="848"/>
      <c r="H846" s="862" t="s">
        <v>19809</v>
      </c>
      <c r="I846" s="867" t="s">
        <v>33945</v>
      </c>
      <c r="J846" s="849"/>
    </row>
    <row r="847" spans="1:10" ht="33">
      <c r="A847" s="864">
        <v>225</v>
      </c>
      <c r="B847" s="858" t="s">
        <v>34134</v>
      </c>
      <c r="C847" s="859" t="s">
        <v>34135</v>
      </c>
      <c r="D847" s="871">
        <v>2</v>
      </c>
      <c r="E847" s="846">
        <v>1</v>
      </c>
      <c r="F847" s="848" t="s">
        <v>29315</v>
      </c>
      <c r="G847" s="848" t="s">
        <v>30482</v>
      </c>
      <c r="H847" s="862" t="s">
        <v>19809</v>
      </c>
      <c r="I847" s="849" t="s">
        <v>27495</v>
      </c>
      <c r="J847" s="849"/>
    </row>
    <row r="848" spans="1:10" ht="33">
      <c r="A848" s="857">
        <v>226</v>
      </c>
      <c r="B848" s="858" t="s">
        <v>34136</v>
      </c>
      <c r="C848" s="859" t="s">
        <v>34024</v>
      </c>
      <c r="D848" s="871">
        <v>123</v>
      </c>
      <c r="E848" s="846">
        <v>1</v>
      </c>
      <c r="F848" s="848" t="s">
        <v>29315</v>
      </c>
      <c r="G848" s="848" t="s">
        <v>30482</v>
      </c>
      <c r="H848" s="862" t="s">
        <v>19809</v>
      </c>
      <c r="I848" s="849" t="s">
        <v>27495</v>
      </c>
      <c r="J848" s="849"/>
    </row>
    <row r="849" spans="1:10" ht="33">
      <c r="A849" s="857">
        <v>227</v>
      </c>
      <c r="B849" s="858" t="s">
        <v>34137</v>
      </c>
      <c r="C849" s="859" t="s">
        <v>33930</v>
      </c>
      <c r="D849" s="871">
        <v>6</v>
      </c>
      <c r="E849" s="846">
        <v>1</v>
      </c>
      <c r="F849" s="848" t="s">
        <v>30482</v>
      </c>
      <c r="G849" s="848" t="s">
        <v>29578</v>
      </c>
      <c r="H849" s="862" t="s">
        <v>19809</v>
      </c>
      <c r="I849" s="849" t="s">
        <v>27495</v>
      </c>
      <c r="J849" s="849"/>
    </row>
    <row r="850" spans="1:10" ht="33">
      <c r="A850" s="864">
        <v>228</v>
      </c>
      <c r="B850" s="858" t="s">
        <v>34138</v>
      </c>
      <c r="C850" s="859" t="s">
        <v>34139</v>
      </c>
      <c r="D850" s="871">
        <v>13</v>
      </c>
      <c r="E850" s="846">
        <v>1</v>
      </c>
      <c r="F850" s="848" t="s">
        <v>30482</v>
      </c>
      <c r="G850" s="848" t="s">
        <v>29578</v>
      </c>
      <c r="H850" s="862" t="s">
        <v>19809</v>
      </c>
      <c r="I850" s="849" t="s">
        <v>27495</v>
      </c>
      <c r="J850" s="849"/>
    </row>
    <row r="851" spans="1:10" ht="33">
      <c r="A851" s="857">
        <v>229</v>
      </c>
      <c r="B851" s="858" t="s">
        <v>34140</v>
      </c>
      <c r="C851" s="859" t="s">
        <v>33958</v>
      </c>
      <c r="D851" s="871">
        <v>27</v>
      </c>
      <c r="E851" s="846">
        <v>1</v>
      </c>
      <c r="F851" s="848" t="s">
        <v>30482</v>
      </c>
      <c r="G851" s="848" t="s">
        <v>29578</v>
      </c>
      <c r="H851" s="862" t="s">
        <v>19809</v>
      </c>
      <c r="I851" s="849" t="s">
        <v>27495</v>
      </c>
      <c r="J851" s="849"/>
    </row>
    <row r="852" spans="1:10" ht="33">
      <c r="A852" s="857">
        <v>230</v>
      </c>
      <c r="B852" s="858" t="s">
        <v>34141</v>
      </c>
      <c r="C852" s="859" t="s">
        <v>34142</v>
      </c>
      <c r="D852" s="871">
        <v>9</v>
      </c>
      <c r="E852" s="846">
        <v>1</v>
      </c>
      <c r="F852" s="848" t="s">
        <v>30482</v>
      </c>
      <c r="G852" s="848" t="s">
        <v>29578</v>
      </c>
      <c r="H852" s="862" t="s">
        <v>19809</v>
      </c>
      <c r="I852" s="849" t="s">
        <v>27495</v>
      </c>
      <c r="J852" s="849"/>
    </row>
    <row r="853" spans="1:10" ht="33">
      <c r="A853" s="864">
        <v>231</v>
      </c>
      <c r="B853" s="858" t="s">
        <v>34143</v>
      </c>
      <c r="C853" s="859" t="s">
        <v>33958</v>
      </c>
      <c r="D853" s="871">
        <v>3</v>
      </c>
      <c r="E853" s="846">
        <v>1</v>
      </c>
      <c r="F853" s="848" t="s">
        <v>29537</v>
      </c>
      <c r="G853" s="848" t="s">
        <v>31474</v>
      </c>
      <c r="H853" s="862" t="s">
        <v>19809</v>
      </c>
      <c r="I853" s="849" t="s">
        <v>27495</v>
      </c>
      <c r="J853" s="849"/>
    </row>
    <row r="854" spans="1:10" ht="33">
      <c r="A854" s="857">
        <v>232</v>
      </c>
      <c r="B854" s="858" t="s">
        <v>34144</v>
      </c>
      <c r="C854" s="859" t="s">
        <v>27857</v>
      </c>
      <c r="D854" s="871">
        <v>9</v>
      </c>
      <c r="E854" s="846">
        <v>1</v>
      </c>
      <c r="F854" s="848" t="s">
        <v>29537</v>
      </c>
      <c r="G854" s="848" t="s">
        <v>31474</v>
      </c>
      <c r="H854" s="862" t="s">
        <v>19809</v>
      </c>
      <c r="I854" s="849" t="s">
        <v>27495</v>
      </c>
      <c r="J854" s="849"/>
    </row>
    <row r="855" spans="1:10" ht="33">
      <c r="A855" s="857">
        <v>233</v>
      </c>
      <c r="B855" s="858" t="s">
        <v>34145</v>
      </c>
      <c r="C855" s="859" t="s">
        <v>34139</v>
      </c>
      <c r="D855" s="871">
        <v>5</v>
      </c>
      <c r="E855" s="846">
        <v>1</v>
      </c>
      <c r="F855" s="848" t="s">
        <v>29578</v>
      </c>
      <c r="G855" s="848" t="s">
        <v>31474</v>
      </c>
      <c r="H855" s="862" t="s">
        <v>19809</v>
      </c>
      <c r="I855" s="849" t="s">
        <v>27495</v>
      </c>
      <c r="J855" s="849"/>
    </row>
    <row r="856" spans="1:10" ht="33">
      <c r="A856" s="864">
        <v>234</v>
      </c>
      <c r="B856" s="858" t="s">
        <v>34146</v>
      </c>
      <c r="C856" s="859" t="s">
        <v>27346</v>
      </c>
      <c r="D856" s="871">
        <v>2</v>
      </c>
      <c r="E856" s="846">
        <v>1</v>
      </c>
      <c r="F856" s="848" t="s">
        <v>29578</v>
      </c>
      <c r="G856" s="848" t="s">
        <v>31474</v>
      </c>
      <c r="H856" s="862" t="s">
        <v>19809</v>
      </c>
      <c r="I856" s="849" t="s">
        <v>27495</v>
      </c>
      <c r="J856" s="849"/>
    </row>
    <row r="857" spans="1:10" ht="33">
      <c r="A857" s="857">
        <v>235</v>
      </c>
      <c r="B857" s="858" t="s">
        <v>34147</v>
      </c>
      <c r="C857" s="859" t="s">
        <v>34148</v>
      </c>
      <c r="D857" s="871">
        <v>1</v>
      </c>
      <c r="E857" s="846">
        <v>1</v>
      </c>
      <c r="F857" s="848"/>
      <c r="G857" s="848"/>
      <c r="H857" s="862" t="s">
        <v>19809</v>
      </c>
      <c r="I857" s="849" t="s">
        <v>27495</v>
      </c>
      <c r="J857" s="849"/>
    </row>
    <row r="858" spans="1:10" ht="33">
      <c r="A858" s="857">
        <v>236</v>
      </c>
      <c r="B858" s="858" t="s">
        <v>34149</v>
      </c>
      <c r="C858" s="859" t="s">
        <v>34150</v>
      </c>
      <c r="D858" s="871">
        <v>1</v>
      </c>
      <c r="E858" s="846">
        <v>1</v>
      </c>
      <c r="F858" s="848" t="s">
        <v>31475</v>
      </c>
      <c r="G858" s="848"/>
      <c r="H858" s="862" t="s">
        <v>19809</v>
      </c>
      <c r="I858" s="867" t="s">
        <v>33945</v>
      </c>
      <c r="J858" s="849"/>
    </row>
    <row r="859" spans="1:10" ht="33">
      <c r="A859" s="864">
        <v>237</v>
      </c>
      <c r="B859" s="858" t="s">
        <v>34151</v>
      </c>
      <c r="C859" s="859" t="s">
        <v>34152</v>
      </c>
      <c r="D859" s="871">
        <v>7</v>
      </c>
      <c r="E859" s="846">
        <v>1</v>
      </c>
      <c r="F859" s="848" t="s">
        <v>31475</v>
      </c>
      <c r="G859" s="848" t="s">
        <v>29335</v>
      </c>
      <c r="H859" s="862" t="s">
        <v>19809</v>
      </c>
      <c r="I859" s="849" t="s">
        <v>27495</v>
      </c>
      <c r="J859" s="849"/>
    </row>
    <row r="860" spans="1:10" ht="33">
      <c r="A860" s="857">
        <v>238</v>
      </c>
      <c r="B860" s="858" t="s">
        <v>34153</v>
      </c>
      <c r="C860" s="859" t="s">
        <v>34154</v>
      </c>
      <c r="D860" s="871">
        <v>12</v>
      </c>
      <c r="E860" s="846">
        <v>1</v>
      </c>
      <c r="F860" s="848" t="s">
        <v>31475</v>
      </c>
      <c r="G860" s="848" t="s">
        <v>30434</v>
      </c>
      <c r="H860" s="862" t="s">
        <v>19809</v>
      </c>
      <c r="I860" s="849" t="s">
        <v>27495</v>
      </c>
      <c r="J860" s="849"/>
    </row>
    <row r="861" spans="1:10" ht="33">
      <c r="A861" s="857">
        <v>239</v>
      </c>
      <c r="B861" s="858" t="s">
        <v>34155</v>
      </c>
      <c r="C861" s="859" t="s">
        <v>34156</v>
      </c>
      <c r="D861" s="871">
        <v>9</v>
      </c>
      <c r="E861" s="846">
        <v>1</v>
      </c>
      <c r="F861" s="848" t="s">
        <v>27216</v>
      </c>
      <c r="G861" s="848" t="s">
        <v>30434</v>
      </c>
      <c r="H861" s="862" t="s">
        <v>19809</v>
      </c>
      <c r="I861" s="849" t="s">
        <v>42032</v>
      </c>
      <c r="J861" s="849"/>
    </row>
    <row r="862" spans="1:10" ht="33">
      <c r="A862" s="864">
        <v>240</v>
      </c>
      <c r="B862" s="858" t="s">
        <v>34158</v>
      </c>
      <c r="C862" s="859" t="s">
        <v>34159</v>
      </c>
      <c r="D862" s="871">
        <v>14</v>
      </c>
      <c r="E862" s="846">
        <v>1</v>
      </c>
      <c r="F862" s="848" t="s">
        <v>27216</v>
      </c>
      <c r="G862" s="848" t="s">
        <v>30434</v>
      </c>
      <c r="H862" s="862" t="s">
        <v>19809</v>
      </c>
      <c r="I862" s="849" t="s">
        <v>27495</v>
      </c>
      <c r="J862" s="849"/>
    </row>
    <row r="863" spans="1:10" ht="33">
      <c r="A863" s="857">
        <v>241</v>
      </c>
      <c r="B863" s="858" t="s">
        <v>34160</v>
      </c>
      <c r="C863" s="859" t="s">
        <v>34161</v>
      </c>
      <c r="D863" s="871">
        <v>2</v>
      </c>
      <c r="E863" s="846">
        <v>1</v>
      </c>
      <c r="F863" s="848" t="s">
        <v>30434</v>
      </c>
      <c r="G863" s="848" t="s">
        <v>23176</v>
      </c>
      <c r="H863" s="862" t="s">
        <v>19809</v>
      </c>
      <c r="I863" s="849" t="s">
        <v>27495</v>
      </c>
      <c r="J863" s="849"/>
    </row>
    <row r="864" spans="1:10" ht="30.75">
      <c r="A864" s="857">
        <v>242</v>
      </c>
      <c r="B864" s="858" t="s">
        <v>34162</v>
      </c>
      <c r="C864" s="859" t="s">
        <v>34163</v>
      </c>
      <c r="D864" s="871">
        <v>4</v>
      </c>
      <c r="E864" s="846">
        <v>1</v>
      </c>
      <c r="F864" s="848" t="s">
        <v>30434</v>
      </c>
      <c r="G864" s="848" t="s">
        <v>23176</v>
      </c>
      <c r="H864" s="862" t="s">
        <v>19809</v>
      </c>
      <c r="I864" s="849" t="s">
        <v>27495</v>
      </c>
      <c r="J864" s="849"/>
    </row>
    <row r="865" spans="1:10" ht="33">
      <c r="A865" s="864">
        <v>243</v>
      </c>
      <c r="B865" s="858" t="s">
        <v>34164</v>
      </c>
      <c r="C865" s="859" t="s">
        <v>34000</v>
      </c>
      <c r="D865" s="871">
        <v>8</v>
      </c>
      <c r="E865" s="846">
        <v>1</v>
      </c>
      <c r="F865" s="848" t="s">
        <v>14124</v>
      </c>
      <c r="G865" s="848" t="s">
        <v>31610</v>
      </c>
      <c r="H865" s="862" t="s">
        <v>19809</v>
      </c>
      <c r="I865" s="849" t="s">
        <v>27495</v>
      </c>
      <c r="J865" s="849"/>
    </row>
    <row r="866" spans="1:10" ht="33">
      <c r="A866" s="857">
        <v>244</v>
      </c>
      <c r="B866" s="858" t="s">
        <v>34165</v>
      </c>
      <c r="C866" s="859" t="s">
        <v>34166</v>
      </c>
      <c r="D866" s="871">
        <v>9</v>
      </c>
      <c r="E866" s="846">
        <v>1</v>
      </c>
      <c r="F866" s="848" t="s">
        <v>14124</v>
      </c>
      <c r="G866" s="848" t="s">
        <v>23176</v>
      </c>
      <c r="H866" s="862" t="s">
        <v>19809</v>
      </c>
      <c r="I866" s="849" t="s">
        <v>27495</v>
      </c>
      <c r="J866" s="849"/>
    </row>
    <row r="867" spans="1:10" ht="33">
      <c r="A867" s="857">
        <v>245</v>
      </c>
      <c r="B867" s="858" t="s">
        <v>34167</v>
      </c>
      <c r="C867" s="859" t="s">
        <v>27362</v>
      </c>
      <c r="D867" s="871">
        <v>11</v>
      </c>
      <c r="E867" s="846">
        <v>1</v>
      </c>
      <c r="F867" s="848" t="s">
        <v>14124</v>
      </c>
      <c r="G867" s="848" t="s">
        <v>31601</v>
      </c>
      <c r="H867" s="862" t="s">
        <v>19809</v>
      </c>
      <c r="I867" s="849" t="s">
        <v>27495</v>
      </c>
      <c r="J867" s="849"/>
    </row>
    <row r="868" spans="1:10" ht="30.75">
      <c r="A868" s="864">
        <v>246</v>
      </c>
      <c r="B868" s="858" t="s">
        <v>34168</v>
      </c>
      <c r="C868" s="859" t="s">
        <v>34169</v>
      </c>
      <c r="D868" s="871">
        <v>3</v>
      </c>
      <c r="E868" s="846">
        <v>1</v>
      </c>
      <c r="F868" s="848" t="s">
        <v>14124</v>
      </c>
      <c r="G868" s="848" t="s">
        <v>23176</v>
      </c>
      <c r="H868" s="862" t="s">
        <v>19809</v>
      </c>
      <c r="I868" s="849" t="s">
        <v>27495</v>
      </c>
      <c r="J868" s="849"/>
    </row>
    <row r="869" spans="1:10" ht="33">
      <c r="A869" s="857">
        <v>247</v>
      </c>
      <c r="B869" s="858" t="s">
        <v>34170</v>
      </c>
      <c r="C869" s="859" t="s">
        <v>34171</v>
      </c>
      <c r="D869" s="871">
        <v>3</v>
      </c>
      <c r="E869" s="846">
        <v>1</v>
      </c>
      <c r="F869" s="848" t="s">
        <v>14124</v>
      </c>
      <c r="G869" s="848" t="s">
        <v>23176</v>
      </c>
      <c r="H869" s="862" t="s">
        <v>19809</v>
      </c>
      <c r="I869" s="849" t="s">
        <v>27495</v>
      </c>
      <c r="J869" s="849"/>
    </row>
    <row r="870" spans="1:10" ht="33">
      <c r="A870" s="857">
        <v>248</v>
      </c>
      <c r="B870" s="858" t="s">
        <v>34172</v>
      </c>
      <c r="C870" s="859" t="s">
        <v>27737</v>
      </c>
      <c r="D870" s="871">
        <v>61</v>
      </c>
      <c r="E870" s="846">
        <v>1</v>
      </c>
      <c r="F870" s="848" t="s">
        <v>14124</v>
      </c>
      <c r="G870" s="848" t="s">
        <v>29335</v>
      </c>
      <c r="H870" s="862" t="s">
        <v>19809</v>
      </c>
      <c r="I870" s="849" t="s">
        <v>27495</v>
      </c>
      <c r="J870" s="849"/>
    </row>
    <row r="871" spans="1:10" ht="33">
      <c r="A871" s="864">
        <v>249</v>
      </c>
      <c r="B871" s="858" t="s">
        <v>34173</v>
      </c>
      <c r="C871" s="859" t="s">
        <v>33955</v>
      </c>
      <c r="D871" s="1061">
        <v>1</v>
      </c>
      <c r="E871" s="865">
        <v>1</v>
      </c>
      <c r="F871" s="875">
        <v>44200</v>
      </c>
      <c r="G871" s="851" t="s">
        <v>30530</v>
      </c>
      <c r="H871" s="862" t="s">
        <v>19809</v>
      </c>
      <c r="I871" s="849" t="s">
        <v>27495</v>
      </c>
      <c r="J871" s="849"/>
    </row>
    <row r="872" spans="1:10" ht="33">
      <c r="A872" s="857">
        <v>250</v>
      </c>
      <c r="B872" s="858" t="s">
        <v>34174</v>
      </c>
      <c r="C872" s="859" t="s">
        <v>34175</v>
      </c>
      <c r="D872" s="876">
        <v>15</v>
      </c>
      <c r="E872" s="877">
        <v>1</v>
      </c>
      <c r="F872" s="875">
        <v>44200</v>
      </c>
      <c r="G872" s="876" t="s">
        <v>30553</v>
      </c>
      <c r="H872" s="862" t="s">
        <v>19809</v>
      </c>
      <c r="I872" s="849" t="s">
        <v>27495</v>
      </c>
      <c r="J872" s="849"/>
    </row>
    <row r="873" spans="1:10" ht="33">
      <c r="A873" s="857">
        <v>251</v>
      </c>
      <c r="B873" s="858" t="s">
        <v>34176</v>
      </c>
      <c r="C873" s="859" t="s">
        <v>33905</v>
      </c>
      <c r="D873" s="876">
        <v>6</v>
      </c>
      <c r="E873" s="877">
        <v>1</v>
      </c>
      <c r="F873" s="875">
        <v>44200</v>
      </c>
      <c r="G873" s="876" t="s">
        <v>31620</v>
      </c>
      <c r="H873" s="862" t="s">
        <v>19809</v>
      </c>
      <c r="I873" s="849" t="s">
        <v>27495</v>
      </c>
      <c r="J873" s="849"/>
    </row>
    <row r="874" spans="1:10" ht="33">
      <c r="A874" s="864">
        <v>252</v>
      </c>
      <c r="B874" s="858" t="s">
        <v>34177</v>
      </c>
      <c r="C874" s="859" t="s">
        <v>34178</v>
      </c>
      <c r="D874" s="876">
        <v>3</v>
      </c>
      <c r="E874" s="877">
        <v>1</v>
      </c>
      <c r="F874" s="875">
        <v>44200</v>
      </c>
      <c r="G874" s="876" t="s">
        <v>30530</v>
      </c>
      <c r="H874" s="862" t="s">
        <v>19809</v>
      </c>
      <c r="I874" s="849" t="s">
        <v>27495</v>
      </c>
      <c r="J874" s="849"/>
    </row>
    <row r="875" spans="1:10" ht="33">
      <c r="A875" s="857">
        <v>253</v>
      </c>
      <c r="B875" s="858" t="s">
        <v>34179</v>
      </c>
      <c r="C875" s="859" t="s">
        <v>34180</v>
      </c>
      <c r="D875" s="876">
        <v>148</v>
      </c>
      <c r="E875" s="877">
        <v>1</v>
      </c>
      <c r="F875" s="875">
        <v>44201</v>
      </c>
      <c r="G875" s="876" t="s">
        <v>30530</v>
      </c>
      <c r="H875" s="862" t="s">
        <v>19809</v>
      </c>
      <c r="I875" s="849" t="s">
        <v>27495</v>
      </c>
      <c r="J875" s="849"/>
    </row>
    <row r="876" spans="1:10" ht="16.5">
      <c r="A876" s="857">
        <v>254</v>
      </c>
      <c r="B876" s="858" t="s">
        <v>34181</v>
      </c>
      <c r="C876" s="859" t="s">
        <v>34182</v>
      </c>
      <c r="D876" s="876">
        <v>1</v>
      </c>
      <c r="E876" s="877">
        <v>1</v>
      </c>
      <c r="F876" s="875">
        <v>44201</v>
      </c>
      <c r="G876" s="876" t="s">
        <v>31771</v>
      </c>
      <c r="H876" s="862" t="s">
        <v>19809</v>
      </c>
      <c r="I876" s="849" t="s">
        <v>27495</v>
      </c>
      <c r="J876" s="849"/>
    </row>
    <row r="877" spans="1:10" ht="33">
      <c r="A877" s="864">
        <v>255</v>
      </c>
      <c r="B877" s="858" t="s">
        <v>34183</v>
      </c>
      <c r="C877" s="859" t="s">
        <v>34184</v>
      </c>
      <c r="D877" s="876">
        <v>1</v>
      </c>
      <c r="E877" s="877">
        <v>1</v>
      </c>
      <c r="F877" s="875">
        <v>44201</v>
      </c>
      <c r="G877" s="876" t="s">
        <v>31709</v>
      </c>
      <c r="H877" s="862" t="s">
        <v>19809</v>
      </c>
      <c r="I877" s="849" t="s">
        <v>27495</v>
      </c>
      <c r="J877" s="849"/>
    </row>
    <row r="878" spans="1:10" ht="33">
      <c r="A878" s="857">
        <v>256</v>
      </c>
      <c r="B878" s="858" t="s">
        <v>34185</v>
      </c>
      <c r="C878" s="859" t="s">
        <v>34186</v>
      </c>
      <c r="D878" s="876">
        <v>61</v>
      </c>
      <c r="E878" s="877">
        <v>1</v>
      </c>
      <c r="F878" s="875">
        <v>44201</v>
      </c>
      <c r="G878" s="876" t="s">
        <v>30553</v>
      </c>
      <c r="H878" s="862" t="s">
        <v>19809</v>
      </c>
      <c r="I878" s="849" t="s">
        <v>27495</v>
      </c>
      <c r="J878" s="849"/>
    </row>
    <row r="879" spans="1:10" ht="33">
      <c r="A879" s="857">
        <v>257</v>
      </c>
      <c r="B879" s="858" t="s">
        <v>34187</v>
      </c>
      <c r="C879" s="859" t="s">
        <v>34188</v>
      </c>
      <c r="D879" s="860">
        <v>44</v>
      </c>
      <c r="E879" s="850">
        <v>1</v>
      </c>
      <c r="F879" s="878">
        <v>44202</v>
      </c>
      <c r="G879" s="860" t="s">
        <v>34189</v>
      </c>
      <c r="H879" s="862" t="s">
        <v>19809</v>
      </c>
      <c r="I879" s="849" t="s">
        <v>27495</v>
      </c>
      <c r="J879" s="849"/>
    </row>
    <row r="880" spans="1:10" ht="33">
      <c r="A880" s="864">
        <v>258</v>
      </c>
      <c r="B880" s="858" t="s">
        <v>34190</v>
      </c>
      <c r="C880" s="859" t="s">
        <v>34191</v>
      </c>
      <c r="D880" s="876">
        <v>18</v>
      </c>
      <c r="E880" s="877">
        <v>1</v>
      </c>
      <c r="F880" s="875">
        <v>44204</v>
      </c>
      <c r="G880" s="876" t="s">
        <v>30530</v>
      </c>
      <c r="H880" s="862" t="s">
        <v>19809</v>
      </c>
      <c r="I880" s="849" t="s">
        <v>27495</v>
      </c>
      <c r="J880" s="849"/>
    </row>
    <row r="881" spans="1:10" ht="33">
      <c r="A881" s="857">
        <v>259</v>
      </c>
      <c r="B881" s="858" t="s">
        <v>34192</v>
      </c>
      <c r="C881" s="859" t="s">
        <v>27857</v>
      </c>
      <c r="D881" s="876">
        <v>1</v>
      </c>
      <c r="E881" s="877">
        <v>1</v>
      </c>
      <c r="F881" s="875">
        <v>44204</v>
      </c>
      <c r="G881" s="876" t="s">
        <v>30553</v>
      </c>
      <c r="H881" s="862" t="s">
        <v>19809</v>
      </c>
      <c r="I881" s="849" t="s">
        <v>27495</v>
      </c>
      <c r="J881" s="849"/>
    </row>
    <row r="882" spans="1:10" ht="33">
      <c r="A882" s="857">
        <v>260</v>
      </c>
      <c r="B882" s="858" t="s">
        <v>34193</v>
      </c>
      <c r="C882" s="859" t="s">
        <v>34194</v>
      </c>
      <c r="D882" s="876">
        <v>5</v>
      </c>
      <c r="E882" s="877">
        <v>1</v>
      </c>
      <c r="F882" s="875">
        <v>44204</v>
      </c>
      <c r="G882" s="876" t="s">
        <v>34195</v>
      </c>
      <c r="H882" s="862" t="s">
        <v>19809</v>
      </c>
      <c r="I882" s="849" t="s">
        <v>27495</v>
      </c>
      <c r="J882" s="849"/>
    </row>
    <row r="883" spans="1:10" ht="33">
      <c r="A883" s="864">
        <v>261</v>
      </c>
      <c r="B883" s="858" t="s">
        <v>34196</v>
      </c>
      <c r="C883" s="859" t="s">
        <v>34197</v>
      </c>
      <c r="D883" s="876">
        <v>2</v>
      </c>
      <c r="E883" s="877">
        <v>1</v>
      </c>
      <c r="F883" s="875">
        <v>44204</v>
      </c>
      <c r="G883" s="876" t="s">
        <v>34195</v>
      </c>
      <c r="H883" s="862" t="s">
        <v>19809</v>
      </c>
      <c r="I883" s="849" t="s">
        <v>27495</v>
      </c>
      <c r="J883" s="849"/>
    </row>
    <row r="884" spans="1:10" ht="33">
      <c r="A884" s="857">
        <v>262</v>
      </c>
      <c r="B884" s="858" t="s">
        <v>34198</v>
      </c>
      <c r="C884" s="859" t="s">
        <v>27362</v>
      </c>
      <c r="D884" s="876">
        <v>2</v>
      </c>
      <c r="E884" s="877">
        <v>1</v>
      </c>
      <c r="F884" s="875">
        <v>44204</v>
      </c>
      <c r="G884" s="876" t="s">
        <v>30553</v>
      </c>
      <c r="H884" s="862" t="s">
        <v>19809</v>
      </c>
      <c r="I884" s="849" t="s">
        <v>27495</v>
      </c>
      <c r="J884" s="849"/>
    </row>
    <row r="885" spans="1:10" ht="33">
      <c r="A885" s="857">
        <v>263</v>
      </c>
      <c r="B885" s="858" t="s">
        <v>34199</v>
      </c>
      <c r="C885" s="859" t="s">
        <v>34200</v>
      </c>
      <c r="D885" s="876">
        <v>18</v>
      </c>
      <c r="E885" s="877">
        <v>1</v>
      </c>
      <c r="F885" s="875">
        <v>44209</v>
      </c>
      <c r="G885" s="876" t="s">
        <v>31665</v>
      </c>
      <c r="H885" s="862" t="s">
        <v>19809</v>
      </c>
      <c r="I885" s="849" t="s">
        <v>27495</v>
      </c>
      <c r="J885" s="849"/>
    </row>
    <row r="886" spans="1:10" ht="33">
      <c r="A886" s="864">
        <v>264</v>
      </c>
      <c r="B886" s="858" t="s">
        <v>34201</v>
      </c>
      <c r="C886" s="859" t="s">
        <v>27857</v>
      </c>
      <c r="D886" s="876">
        <v>11</v>
      </c>
      <c r="E886" s="877">
        <v>1</v>
      </c>
      <c r="F886" s="875">
        <v>44209</v>
      </c>
      <c r="G886" s="876" t="s">
        <v>31688</v>
      </c>
      <c r="H886" s="862" t="s">
        <v>19809</v>
      </c>
      <c r="I886" s="849" t="s">
        <v>27495</v>
      </c>
      <c r="J886" s="849"/>
    </row>
    <row r="887" spans="1:10" ht="33">
      <c r="A887" s="857">
        <v>265</v>
      </c>
      <c r="B887" s="858" t="s">
        <v>34202</v>
      </c>
      <c r="C887" s="859" t="s">
        <v>34203</v>
      </c>
      <c r="D887" s="876"/>
      <c r="E887" s="877"/>
      <c r="F887" s="875">
        <v>44214</v>
      </c>
      <c r="G887" s="876"/>
      <c r="H887" s="862" t="s">
        <v>19809</v>
      </c>
      <c r="I887" s="867" t="s">
        <v>33945</v>
      </c>
      <c r="J887" s="849"/>
    </row>
    <row r="888" spans="1:10" ht="33">
      <c r="A888" s="857">
        <v>266</v>
      </c>
      <c r="B888" s="858" t="s">
        <v>34204</v>
      </c>
      <c r="C888" s="859" t="s">
        <v>34205</v>
      </c>
      <c r="D888" s="876">
        <v>4</v>
      </c>
      <c r="E888" s="877">
        <v>1</v>
      </c>
      <c r="F888" s="875">
        <v>44215</v>
      </c>
      <c r="G888" s="876" t="s">
        <v>30591</v>
      </c>
      <c r="H888" s="862" t="s">
        <v>19809</v>
      </c>
      <c r="I888" s="849" t="s">
        <v>27495</v>
      </c>
      <c r="J888" s="849"/>
    </row>
    <row r="889" spans="1:10" ht="33">
      <c r="A889" s="864">
        <v>267</v>
      </c>
      <c r="B889" s="858" t="s">
        <v>34206</v>
      </c>
      <c r="C889" s="859" t="s">
        <v>34033</v>
      </c>
      <c r="D889" s="876">
        <v>4</v>
      </c>
      <c r="E889" s="877">
        <v>1</v>
      </c>
      <c r="F889" s="875">
        <v>44215</v>
      </c>
      <c r="G889" s="876" t="s">
        <v>30591</v>
      </c>
      <c r="H889" s="862" t="s">
        <v>19809</v>
      </c>
      <c r="I889" s="849" t="s">
        <v>27495</v>
      </c>
      <c r="J889" s="849"/>
    </row>
    <row r="890" spans="1:10" ht="33">
      <c r="A890" s="857">
        <v>268</v>
      </c>
      <c r="B890" s="858" t="s">
        <v>34207</v>
      </c>
      <c r="C890" s="859" t="s">
        <v>34208</v>
      </c>
      <c r="D890" s="876"/>
      <c r="E890" s="877"/>
      <c r="F890" s="875">
        <v>44216</v>
      </c>
      <c r="G890" s="876"/>
      <c r="H890" s="862" t="s">
        <v>19809</v>
      </c>
      <c r="I890" s="849" t="s">
        <v>42032</v>
      </c>
      <c r="J890" s="849"/>
    </row>
    <row r="891" spans="1:10" ht="33">
      <c r="A891" s="857">
        <v>269</v>
      </c>
      <c r="B891" s="858" t="s">
        <v>34209</v>
      </c>
      <c r="C891" s="859" t="s">
        <v>34210</v>
      </c>
      <c r="D891" s="876">
        <v>3</v>
      </c>
      <c r="E891" s="877">
        <v>1</v>
      </c>
      <c r="F891" s="875">
        <v>44216</v>
      </c>
      <c r="G891" s="876" t="s">
        <v>30591</v>
      </c>
      <c r="H891" s="862" t="s">
        <v>19809</v>
      </c>
      <c r="I891" s="849" t="s">
        <v>27495</v>
      </c>
      <c r="J891" s="849"/>
    </row>
    <row r="892" spans="1:10" ht="33">
      <c r="A892" s="864">
        <v>270</v>
      </c>
      <c r="B892" s="858" t="s">
        <v>34211</v>
      </c>
      <c r="C892" s="859" t="s">
        <v>34039</v>
      </c>
      <c r="D892" s="876">
        <v>17</v>
      </c>
      <c r="E892" s="877">
        <v>1</v>
      </c>
      <c r="F892" s="875">
        <v>44217</v>
      </c>
      <c r="G892" s="876" t="s">
        <v>31688</v>
      </c>
      <c r="H892" s="862" t="s">
        <v>19809</v>
      </c>
      <c r="I892" s="849" t="s">
        <v>27495</v>
      </c>
      <c r="J892" s="849"/>
    </row>
    <row r="893" spans="1:10" ht="33">
      <c r="A893" s="857">
        <v>271</v>
      </c>
      <c r="B893" s="858" t="s">
        <v>34212</v>
      </c>
      <c r="C893" s="859" t="s">
        <v>34213</v>
      </c>
      <c r="D893" s="876">
        <v>7</v>
      </c>
      <c r="E893" s="877">
        <v>1</v>
      </c>
      <c r="F893" s="875">
        <v>44217</v>
      </c>
      <c r="G893" s="876" t="s">
        <v>30591</v>
      </c>
      <c r="H893" s="862" t="s">
        <v>19809</v>
      </c>
      <c r="I893" s="849" t="s">
        <v>27495</v>
      </c>
      <c r="J893" s="849"/>
    </row>
    <row r="894" spans="1:10" ht="33">
      <c r="A894" s="857">
        <v>272</v>
      </c>
      <c r="B894" s="858" t="s">
        <v>34214</v>
      </c>
      <c r="C894" s="859" t="s">
        <v>34022</v>
      </c>
      <c r="D894" s="876">
        <v>12</v>
      </c>
      <c r="E894" s="877">
        <v>1</v>
      </c>
      <c r="F894" s="875">
        <v>44218</v>
      </c>
      <c r="G894" s="876" t="s">
        <v>31688</v>
      </c>
      <c r="H894" s="862" t="s">
        <v>19809</v>
      </c>
      <c r="I894" s="849" t="s">
        <v>27495</v>
      </c>
      <c r="J894" s="849"/>
    </row>
    <row r="895" spans="1:10" ht="33">
      <c r="A895" s="864">
        <v>273</v>
      </c>
      <c r="B895" s="858" t="s">
        <v>34215</v>
      </c>
      <c r="C895" s="859" t="s">
        <v>34208</v>
      </c>
      <c r="D895" s="876">
        <v>19</v>
      </c>
      <c r="E895" s="877">
        <v>1</v>
      </c>
      <c r="F895" s="875">
        <v>44218</v>
      </c>
      <c r="G895" s="876" t="s">
        <v>31747</v>
      </c>
      <c r="H895" s="862" t="s">
        <v>19809</v>
      </c>
      <c r="I895" s="849" t="s">
        <v>27495</v>
      </c>
      <c r="J895" s="849"/>
    </row>
    <row r="896" spans="1:10" ht="33">
      <c r="A896" s="857">
        <v>274</v>
      </c>
      <c r="B896" s="858" t="s">
        <v>34216</v>
      </c>
      <c r="C896" s="859" t="s">
        <v>34217</v>
      </c>
      <c r="D896" s="876">
        <v>4</v>
      </c>
      <c r="E896" s="877">
        <v>1</v>
      </c>
      <c r="F896" s="875">
        <v>44223</v>
      </c>
      <c r="G896" s="876" t="s">
        <v>30462</v>
      </c>
      <c r="H896" s="862" t="s">
        <v>19809</v>
      </c>
      <c r="I896" s="849" t="s">
        <v>27495</v>
      </c>
      <c r="J896" s="849"/>
    </row>
    <row r="897" spans="1:10" ht="16.5">
      <c r="A897" s="879">
        <v>275</v>
      </c>
      <c r="B897" s="858" t="s">
        <v>34218</v>
      </c>
      <c r="C897" s="859" t="s">
        <v>34219</v>
      </c>
      <c r="D897" s="1060"/>
      <c r="E897" s="880"/>
      <c r="F897" s="875">
        <v>44228</v>
      </c>
      <c r="G897" s="1060"/>
      <c r="H897" s="881" t="s">
        <v>19809</v>
      </c>
      <c r="I897" s="1060"/>
      <c r="J897" s="854"/>
    </row>
    <row r="898" spans="1:10" ht="16.5">
      <c r="A898" s="864">
        <v>276</v>
      </c>
      <c r="B898" s="858" t="s">
        <v>34220</v>
      </c>
      <c r="C898" s="859" t="s">
        <v>34221</v>
      </c>
      <c r="D898" s="876">
        <v>1</v>
      </c>
      <c r="E898" s="877">
        <v>1</v>
      </c>
      <c r="F898" s="875">
        <v>44228</v>
      </c>
      <c r="G898" s="876" t="s">
        <v>30680</v>
      </c>
      <c r="H898" s="862" t="s">
        <v>19809</v>
      </c>
      <c r="I898" s="849" t="s">
        <v>27495</v>
      </c>
      <c r="J898" s="849"/>
    </row>
    <row r="899" spans="1:10" ht="33">
      <c r="A899" s="857">
        <v>277</v>
      </c>
      <c r="B899" s="858" t="s">
        <v>34222</v>
      </c>
      <c r="C899" s="859" t="s">
        <v>34223</v>
      </c>
      <c r="D899" s="876">
        <v>4</v>
      </c>
      <c r="E899" s="877">
        <v>1</v>
      </c>
      <c r="F899" s="875">
        <v>44229</v>
      </c>
      <c r="G899" s="876" t="s">
        <v>30762</v>
      </c>
      <c r="H899" s="862" t="s">
        <v>19809</v>
      </c>
      <c r="I899" s="849" t="s">
        <v>27495</v>
      </c>
      <c r="J899" s="849"/>
    </row>
    <row r="900" spans="1:10" ht="33">
      <c r="A900" s="857">
        <v>278</v>
      </c>
      <c r="B900" s="858" t="s">
        <v>34224</v>
      </c>
      <c r="C900" s="859" t="s">
        <v>34225</v>
      </c>
      <c r="D900" s="876">
        <v>10</v>
      </c>
      <c r="E900" s="877">
        <v>1</v>
      </c>
      <c r="F900" s="875">
        <v>44229</v>
      </c>
      <c r="G900" s="876" t="s">
        <v>33317</v>
      </c>
      <c r="H900" s="862" t="s">
        <v>19809</v>
      </c>
      <c r="I900" s="849" t="s">
        <v>27495</v>
      </c>
      <c r="J900" s="849"/>
    </row>
    <row r="901" spans="1:10" ht="33">
      <c r="A901" s="864">
        <v>279</v>
      </c>
      <c r="B901" s="858" t="s">
        <v>34226</v>
      </c>
      <c r="C901" s="859" t="s">
        <v>34142</v>
      </c>
      <c r="D901" s="876">
        <v>1</v>
      </c>
      <c r="E901" s="877">
        <v>1</v>
      </c>
      <c r="F901" s="875">
        <v>44229</v>
      </c>
      <c r="G901" s="876" t="s">
        <v>33317</v>
      </c>
      <c r="H901" s="862" t="s">
        <v>19809</v>
      </c>
      <c r="I901" s="849" t="s">
        <v>27495</v>
      </c>
      <c r="J901" s="849"/>
    </row>
    <row r="902" spans="1:10" ht="16.5">
      <c r="A902" s="857">
        <v>280</v>
      </c>
      <c r="B902" s="858" t="s">
        <v>34227</v>
      </c>
      <c r="C902" s="859" t="s">
        <v>34228</v>
      </c>
      <c r="D902" s="876">
        <v>6</v>
      </c>
      <c r="E902" s="877">
        <v>1</v>
      </c>
      <c r="F902" s="875">
        <v>44235</v>
      </c>
      <c r="G902" s="876" t="s">
        <v>31747</v>
      </c>
      <c r="H902" s="862" t="s">
        <v>19809</v>
      </c>
      <c r="I902" s="849" t="s">
        <v>27495</v>
      </c>
      <c r="J902" s="849"/>
    </row>
    <row r="903" spans="1:10" ht="33">
      <c r="A903" s="857">
        <v>281</v>
      </c>
      <c r="B903" s="858" t="s">
        <v>34229</v>
      </c>
      <c r="C903" s="859" t="s">
        <v>33930</v>
      </c>
      <c r="D903" s="876">
        <v>3</v>
      </c>
      <c r="E903" s="877">
        <v>1</v>
      </c>
      <c r="F903" s="875">
        <v>44236</v>
      </c>
      <c r="G903" s="876" t="s">
        <v>31771</v>
      </c>
      <c r="H903" s="862" t="s">
        <v>19809</v>
      </c>
      <c r="I903" s="849" t="s">
        <v>27495</v>
      </c>
      <c r="J903" s="849"/>
    </row>
    <row r="904" spans="1:10" ht="33">
      <c r="A904" s="864">
        <v>282</v>
      </c>
      <c r="B904" s="858" t="s">
        <v>34230</v>
      </c>
      <c r="C904" s="859" t="s">
        <v>33955</v>
      </c>
      <c r="D904" s="876">
        <v>1</v>
      </c>
      <c r="E904" s="877">
        <v>1</v>
      </c>
      <c r="F904" s="875">
        <v>44236</v>
      </c>
      <c r="G904" s="876" t="s">
        <v>31771</v>
      </c>
      <c r="H904" s="862" t="s">
        <v>19809</v>
      </c>
      <c r="I904" s="849" t="s">
        <v>27495</v>
      </c>
      <c r="J904" s="849"/>
    </row>
    <row r="905" spans="1:10" ht="33">
      <c r="A905" s="857">
        <v>283</v>
      </c>
      <c r="B905" s="858" t="s">
        <v>34231</v>
      </c>
      <c r="C905" s="859" t="s">
        <v>34042</v>
      </c>
      <c r="D905" s="876">
        <v>5</v>
      </c>
      <c r="E905" s="877">
        <v>1</v>
      </c>
      <c r="F905" s="875">
        <v>44237</v>
      </c>
      <c r="G905" s="876" t="s">
        <v>31771</v>
      </c>
      <c r="H905" s="862" t="s">
        <v>19809</v>
      </c>
      <c r="I905" s="849" t="s">
        <v>27495</v>
      </c>
      <c r="J905" s="849"/>
    </row>
    <row r="906" spans="1:10" ht="33">
      <c r="A906" s="857">
        <v>284</v>
      </c>
      <c r="B906" s="858" t="s">
        <v>34232</v>
      </c>
      <c r="C906" s="859" t="s">
        <v>34233</v>
      </c>
      <c r="D906" s="876">
        <v>9</v>
      </c>
      <c r="E906" s="877">
        <v>1</v>
      </c>
      <c r="F906" s="875">
        <v>44237</v>
      </c>
      <c r="G906" s="876" t="s">
        <v>31771</v>
      </c>
      <c r="H906" s="862" t="s">
        <v>19809</v>
      </c>
      <c r="I906" s="849" t="s">
        <v>27495</v>
      </c>
      <c r="J906" s="849"/>
    </row>
    <row r="907" spans="1:10" ht="33">
      <c r="A907" s="864">
        <v>285</v>
      </c>
      <c r="B907" s="858" t="s">
        <v>34234</v>
      </c>
      <c r="C907" s="859" t="s">
        <v>34020</v>
      </c>
      <c r="D907" s="876">
        <v>2</v>
      </c>
      <c r="E907" s="877">
        <v>1</v>
      </c>
      <c r="F907" s="875">
        <v>44237</v>
      </c>
      <c r="G907" s="876" t="s">
        <v>30462</v>
      </c>
      <c r="H907" s="862" t="s">
        <v>19809</v>
      </c>
      <c r="I907" s="849" t="s">
        <v>27495</v>
      </c>
      <c r="J907" s="849"/>
    </row>
    <row r="908" spans="1:10" ht="33">
      <c r="A908" s="857">
        <v>286</v>
      </c>
      <c r="B908" s="858" t="s">
        <v>34235</v>
      </c>
      <c r="C908" s="859" t="s">
        <v>27857</v>
      </c>
      <c r="D908" s="876">
        <v>7</v>
      </c>
      <c r="E908" s="877">
        <v>1</v>
      </c>
      <c r="F908" s="875">
        <v>44237</v>
      </c>
      <c r="G908" s="876" t="s">
        <v>30462</v>
      </c>
      <c r="H908" s="862" t="s">
        <v>19809</v>
      </c>
      <c r="I908" s="849" t="s">
        <v>27495</v>
      </c>
      <c r="J908" s="849"/>
    </row>
    <row r="909" spans="1:10" ht="33">
      <c r="A909" s="879">
        <v>287</v>
      </c>
      <c r="B909" s="858" t="s">
        <v>34236</v>
      </c>
      <c r="C909" s="859" t="s">
        <v>34237</v>
      </c>
      <c r="D909" s="847">
        <v>2</v>
      </c>
      <c r="E909" s="843">
        <v>1</v>
      </c>
      <c r="F909" s="878">
        <v>44237</v>
      </c>
      <c r="G909" s="847" t="s">
        <v>30680</v>
      </c>
      <c r="H909" s="881" t="s">
        <v>19809</v>
      </c>
      <c r="I909" s="854" t="s">
        <v>27495</v>
      </c>
      <c r="J909" s="854"/>
    </row>
    <row r="910" spans="1:10" ht="33">
      <c r="A910" s="882">
        <v>288</v>
      </c>
      <c r="B910" s="858" t="s">
        <v>34238</v>
      </c>
      <c r="C910" s="859" t="s">
        <v>33899</v>
      </c>
      <c r="D910" s="847">
        <v>3</v>
      </c>
      <c r="E910" s="843">
        <v>1</v>
      </c>
      <c r="F910" s="878">
        <v>44237</v>
      </c>
      <c r="G910" s="847" t="s">
        <v>30680</v>
      </c>
      <c r="H910" s="881" t="s">
        <v>19809</v>
      </c>
      <c r="I910" s="854" t="s">
        <v>27495</v>
      </c>
      <c r="J910" s="854"/>
    </row>
    <row r="911" spans="1:10" ht="33">
      <c r="A911" s="857">
        <v>289</v>
      </c>
      <c r="B911" s="858" t="s">
        <v>34239</v>
      </c>
      <c r="C911" s="859" t="s">
        <v>34240</v>
      </c>
      <c r="D911" s="860">
        <v>3</v>
      </c>
      <c r="E911" s="850">
        <v>1</v>
      </c>
      <c r="F911" s="878">
        <v>44237</v>
      </c>
      <c r="G911" s="860" t="s">
        <v>30462</v>
      </c>
      <c r="H911" s="862" t="s">
        <v>19809</v>
      </c>
      <c r="I911" s="854" t="s">
        <v>27495</v>
      </c>
      <c r="J911" s="849"/>
    </row>
    <row r="912" spans="1:10" ht="33">
      <c r="A912" s="857">
        <v>290</v>
      </c>
      <c r="B912" s="858" t="s">
        <v>34241</v>
      </c>
      <c r="C912" s="859" t="s">
        <v>27857</v>
      </c>
      <c r="D912" s="876">
        <v>5</v>
      </c>
      <c r="E912" s="877">
        <v>1</v>
      </c>
      <c r="F912" s="875">
        <v>44237</v>
      </c>
      <c r="G912" s="876" t="s">
        <v>30462</v>
      </c>
      <c r="H912" s="862" t="s">
        <v>19809</v>
      </c>
      <c r="I912" s="849" t="s">
        <v>27495</v>
      </c>
      <c r="J912" s="849"/>
    </row>
    <row r="913" spans="1:10" ht="33">
      <c r="A913" s="864">
        <v>291</v>
      </c>
      <c r="B913" s="858" t="s">
        <v>34242</v>
      </c>
      <c r="C913" s="859" t="s">
        <v>27612</v>
      </c>
      <c r="D913" s="876">
        <v>1</v>
      </c>
      <c r="E913" s="877">
        <v>1</v>
      </c>
      <c r="F913" s="875">
        <v>44237</v>
      </c>
      <c r="G913" s="876" t="s">
        <v>30496</v>
      </c>
      <c r="H913" s="862" t="s">
        <v>19809</v>
      </c>
      <c r="I913" s="849" t="s">
        <v>27495</v>
      </c>
      <c r="J913" s="849"/>
    </row>
    <row r="914" spans="1:10" ht="33">
      <c r="A914" s="857">
        <v>292</v>
      </c>
      <c r="B914" s="858" t="s">
        <v>34243</v>
      </c>
      <c r="C914" s="859" t="s">
        <v>27336</v>
      </c>
      <c r="D914" s="876">
        <v>12</v>
      </c>
      <c r="E914" s="877">
        <v>1</v>
      </c>
      <c r="F914" s="875">
        <v>44238</v>
      </c>
      <c r="G914" s="876" t="s">
        <v>30462</v>
      </c>
      <c r="H914" s="862" t="s">
        <v>19809</v>
      </c>
      <c r="I914" s="876" t="s">
        <v>34244</v>
      </c>
      <c r="J914" s="849"/>
    </row>
    <row r="915" spans="1:10" ht="33">
      <c r="A915" s="857">
        <v>293</v>
      </c>
      <c r="B915" s="858" t="s">
        <v>34245</v>
      </c>
      <c r="C915" s="859" t="s">
        <v>34033</v>
      </c>
      <c r="D915" s="876">
        <v>4</v>
      </c>
      <c r="E915" s="877">
        <v>1</v>
      </c>
      <c r="F915" s="875">
        <v>44239</v>
      </c>
      <c r="G915" s="876" t="s">
        <v>30462</v>
      </c>
      <c r="H915" s="862" t="s">
        <v>19809</v>
      </c>
      <c r="I915" s="849" t="s">
        <v>27495</v>
      </c>
      <c r="J915" s="849"/>
    </row>
    <row r="916" spans="1:10" ht="33">
      <c r="A916" s="864">
        <v>294</v>
      </c>
      <c r="B916" s="858" t="s">
        <v>34246</v>
      </c>
      <c r="C916" s="859" t="s">
        <v>34247</v>
      </c>
      <c r="D916" s="876">
        <v>1</v>
      </c>
      <c r="E916" s="877">
        <v>1</v>
      </c>
      <c r="F916" s="875">
        <v>44239</v>
      </c>
      <c r="G916" s="876" t="s">
        <v>30496</v>
      </c>
      <c r="H916" s="862" t="s">
        <v>19809</v>
      </c>
      <c r="I916" s="849" t="s">
        <v>27495</v>
      </c>
      <c r="J916" s="849"/>
    </row>
    <row r="917" spans="1:10" ht="16.5">
      <c r="A917" s="857">
        <v>295</v>
      </c>
      <c r="B917" s="858" t="s">
        <v>34248</v>
      </c>
      <c r="C917" s="859" t="s">
        <v>34249</v>
      </c>
      <c r="D917" s="876">
        <v>1</v>
      </c>
      <c r="E917" s="877">
        <v>1</v>
      </c>
      <c r="F917" s="875">
        <v>44239</v>
      </c>
      <c r="G917" s="876" t="s">
        <v>30496</v>
      </c>
      <c r="H917" s="862" t="s">
        <v>19809</v>
      </c>
      <c r="I917" s="849" t="s">
        <v>27495</v>
      </c>
      <c r="J917" s="849"/>
    </row>
    <row r="918" spans="1:10" ht="33">
      <c r="A918" s="857">
        <v>296</v>
      </c>
      <c r="B918" s="858" t="s">
        <v>34250</v>
      </c>
      <c r="C918" s="859" t="s">
        <v>34251</v>
      </c>
      <c r="D918" s="876">
        <v>3</v>
      </c>
      <c r="E918" s="877">
        <v>1</v>
      </c>
      <c r="F918" s="875">
        <v>44239</v>
      </c>
      <c r="G918" s="876" t="s">
        <v>30496</v>
      </c>
      <c r="H918" s="862" t="s">
        <v>19809</v>
      </c>
      <c r="I918" s="849" t="s">
        <v>27495</v>
      </c>
      <c r="J918" s="849"/>
    </row>
    <row r="919" spans="1:10" ht="33">
      <c r="A919" s="864">
        <v>297</v>
      </c>
      <c r="B919" s="858" t="s">
        <v>34252</v>
      </c>
      <c r="C919" s="859" t="s">
        <v>33905</v>
      </c>
      <c r="D919" s="876">
        <v>5</v>
      </c>
      <c r="E919" s="877">
        <v>1</v>
      </c>
      <c r="F919" s="875">
        <v>44239</v>
      </c>
      <c r="G919" s="876" t="s">
        <v>33260</v>
      </c>
      <c r="H919" s="862" t="s">
        <v>19809</v>
      </c>
      <c r="I919" s="849" t="s">
        <v>42032</v>
      </c>
      <c r="J919" s="849"/>
    </row>
    <row r="920" spans="1:10" ht="33">
      <c r="A920" s="857">
        <v>298</v>
      </c>
      <c r="B920" s="858" t="s">
        <v>34253</v>
      </c>
      <c r="C920" s="859" t="s">
        <v>27737</v>
      </c>
      <c r="D920" s="876">
        <v>7</v>
      </c>
      <c r="E920" s="877">
        <v>1</v>
      </c>
      <c r="F920" s="875">
        <v>44239</v>
      </c>
      <c r="G920" s="876" t="s">
        <v>34254</v>
      </c>
      <c r="H920" s="862" t="s">
        <v>19809</v>
      </c>
      <c r="I920" s="849" t="s">
        <v>42032</v>
      </c>
      <c r="J920" s="849"/>
    </row>
    <row r="921" spans="1:10" ht="33">
      <c r="A921" s="857">
        <v>299</v>
      </c>
      <c r="B921" s="858" t="s">
        <v>34255</v>
      </c>
      <c r="C921" s="859" t="s">
        <v>34020</v>
      </c>
      <c r="D921" s="876">
        <v>4</v>
      </c>
      <c r="E921" s="877">
        <v>1</v>
      </c>
      <c r="F921" s="875">
        <v>44239</v>
      </c>
      <c r="G921" s="876" t="s">
        <v>34254</v>
      </c>
      <c r="H921" s="862" t="s">
        <v>19809</v>
      </c>
      <c r="I921" s="849" t="s">
        <v>42032</v>
      </c>
      <c r="J921" s="849"/>
    </row>
    <row r="922" spans="1:10" ht="33">
      <c r="A922" s="864">
        <v>300</v>
      </c>
      <c r="B922" s="858" t="s">
        <v>34256</v>
      </c>
      <c r="C922" s="859" t="s">
        <v>34251</v>
      </c>
      <c r="D922" s="876">
        <v>1</v>
      </c>
      <c r="E922" s="877">
        <v>1</v>
      </c>
      <c r="F922" s="875">
        <v>44239</v>
      </c>
      <c r="G922" s="876" t="s">
        <v>34254</v>
      </c>
      <c r="H922" s="862" t="s">
        <v>19809</v>
      </c>
      <c r="I922" s="849" t="s">
        <v>42032</v>
      </c>
      <c r="J922" s="849"/>
    </row>
    <row r="923" spans="1:10" ht="33">
      <c r="A923" s="857">
        <v>301</v>
      </c>
      <c r="B923" s="858" t="s">
        <v>34257</v>
      </c>
      <c r="C923" s="859" t="s">
        <v>34258</v>
      </c>
      <c r="D923" s="876">
        <v>1</v>
      </c>
      <c r="E923" s="877">
        <v>1</v>
      </c>
      <c r="F923" s="875">
        <v>44242</v>
      </c>
      <c r="G923" s="876" t="s">
        <v>34254</v>
      </c>
      <c r="H923" s="862" t="s">
        <v>19809</v>
      </c>
      <c r="I923" s="849" t="s">
        <v>42032</v>
      </c>
      <c r="J923" s="849"/>
    </row>
    <row r="924" spans="1:10" ht="33">
      <c r="A924" s="857">
        <v>302</v>
      </c>
      <c r="B924" s="858" t="s">
        <v>34259</v>
      </c>
      <c r="C924" s="859" t="s">
        <v>27857</v>
      </c>
      <c r="D924" s="876">
        <v>3</v>
      </c>
      <c r="E924" s="877">
        <v>1</v>
      </c>
      <c r="F924" s="875">
        <v>44242</v>
      </c>
      <c r="G924" s="876" t="s">
        <v>34254</v>
      </c>
      <c r="H924" s="862" t="s">
        <v>19809</v>
      </c>
      <c r="I924" s="849" t="s">
        <v>42032</v>
      </c>
      <c r="J924" s="849"/>
    </row>
    <row r="925" spans="1:10" ht="33">
      <c r="A925" s="864">
        <v>303</v>
      </c>
      <c r="B925" s="858" t="s">
        <v>34260</v>
      </c>
      <c r="C925" s="859" t="s">
        <v>34261</v>
      </c>
      <c r="D925" s="876">
        <v>1</v>
      </c>
      <c r="E925" s="877">
        <v>1</v>
      </c>
      <c r="F925" s="875">
        <v>44242</v>
      </c>
      <c r="G925" s="876" t="s">
        <v>34254</v>
      </c>
      <c r="H925" s="862" t="s">
        <v>19809</v>
      </c>
      <c r="I925" s="849" t="s">
        <v>42032</v>
      </c>
      <c r="J925" s="849"/>
    </row>
    <row r="926" spans="1:10" ht="33">
      <c r="A926" s="857">
        <v>304</v>
      </c>
      <c r="B926" s="858" t="s">
        <v>34262</v>
      </c>
      <c r="C926" s="859" t="s">
        <v>34197</v>
      </c>
      <c r="D926" s="876">
        <v>2</v>
      </c>
      <c r="E926" s="877">
        <v>1</v>
      </c>
      <c r="F926" s="875">
        <v>44242</v>
      </c>
      <c r="G926" s="876" t="s">
        <v>34254</v>
      </c>
      <c r="H926" s="862" t="s">
        <v>19809</v>
      </c>
      <c r="I926" s="849" t="s">
        <v>42032</v>
      </c>
      <c r="J926" s="849"/>
    </row>
    <row r="927" spans="1:10" ht="33">
      <c r="A927" s="857">
        <v>305</v>
      </c>
      <c r="B927" s="858" t="s">
        <v>34263</v>
      </c>
      <c r="C927" s="859" t="s">
        <v>34156</v>
      </c>
      <c r="D927" s="876">
        <v>9</v>
      </c>
      <c r="E927" s="877">
        <v>1</v>
      </c>
      <c r="F927" s="875">
        <v>44242</v>
      </c>
      <c r="G927" s="876" t="s">
        <v>34254</v>
      </c>
      <c r="H927" s="862" t="s">
        <v>19809</v>
      </c>
      <c r="I927" s="849" t="s">
        <v>42032</v>
      </c>
      <c r="J927" s="849"/>
    </row>
    <row r="928" spans="1:10" ht="33">
      <c r="A928" s="864">
        <v>306</v>
      </c>
      <c r="B928" s="858" t="s">
        <v>34264</v>
      </c>
      <c r="C928" s="859" t="s">
        <v>34265</v>
      </c>
      <c r="D928" s="860"/>
      <c r="E928" s="850"/>
      <c r="F928" s="878">
        <v>44242</v>
      </c>
      <c r="G928" s="876" t="s">
        <v>34254</v>
      </c>
      <c r="H928" s="862" t="s">
        <v>19809</v>
      </c>
      <c r="I928" s="849" t="s">
        <v>42032</v>
      </c>
      <c r="J928" s="849"/>
    </row>
    <row r="929" spans="1:10" ht="33">
      <c r="A929" s="857">
        <v>307</v>
      </c>
      <c r="B929" s="858" t="s">
        <v>34266</v>
      </c>
      <c r="C929" s="859" t="s">
        <v>27451</v>
      </c>
      <c r="D929" s="876">
        <v>2</v>
      </c>
      <c r="E929" s="877">
        <v>1</v>
      </c>
      <c r="F929" s="875">
        <v>44244</v>
      </c>
      <c r="G929" s="876" t="s">
        <v>30680</v>
      </c>
      <c r="H929" s="862" t="s">
        <v>19809</v>
      </c>
      <c r="I929" s="849" t="s">
        <v>42032</v>
      </c>
      <c r="J929" s="849"/>
    </row>
    <row r="930" spans="1:10" ht="33">
      <c r="A930" s="857">
        <v>308</v>
      </c>
      <c r="B930" s="858" t="s">
        <v>34267</v>
      </c>
      <c r="C930" s="859" t="s">
        <v>27737</v>
      </c>
      <c r="D930" s="876">
        <v>9</v>
      </c>
      <c r="E930" s="877">
        <v>1</v>
      </c>
      <c r="F930" s="875">
        <v>44244</v>
      </c>
      <c r="G930" s="876" t="s">
        <v>34254</v>
      </c>
      <c r="H930" s="862" t="s">
        <v>19809</v>
      </c>
      <c r="I930" s="849" t="s">
        <v>42032</v>
      </c>
      <c r="J930" s="849"/>
    </row>
    <row r="931" spans="1:10" ht="33">
      <c r="A931" s="864">
        <v>309</v>
      </c>
      <c r="B931" s="858" t="s">
        <v>34268</v>
      </c>
      <c r="C931" s="859" t="s">
        <v>27737</v>
      </c>
      <c r="D931" s="876">
        <v>8</v>
      </c>
      <c r="E931" s="877">
        <v>1</v>
      </c>
      <c r="F931" s="875">
        <v>44244</v>
      </c>
      <c r="G931" s="876" t="s">
        <v>34254</v>
      </c>
      <c r="H931" s="862" t="s">
        <v>19809</v>
      </c>
      <c r="I931" s="849" t="s">
        <v>42032</v>
      </c>
      <c r="J931" s="849"/>
    </row>
    <row r="932" spans="1:10" ht="33">
      <c r="A932" s="857">
        <v>310</v>
      </c>
      <c r="B932" s="858" t="s">
        <v>34269</v>
      </c>
      <c r="C932" s="859" t="s">
        <v>27734</v>
      </c>
      <c r="D932" s="876">
        <v>7</v>
      </c>
      <c r="E932" s="877">
        <v>1</v>
      </c>
      <c r="F932" s="875">
        <v>44244</v>
      </c>
      <c r="G932" s="876" t="s">
        <v>34254</v>
      </c>
      <c r="H932" s="862" t="s">
        <v>19809</v>
      </c>
      <c r="I932" s="849" t="s">
        <v>42032</v>
      </c>
      <c r="J932" s="849"/>
    </row>
    <row r="933" spans="1:10" ht="33">
      <c r="A933" s="857">
        <v>311</v>
      </c>
      <c r="B933" s="858" t="s">
        <v>34270</v>
      </c>
      <c r="C933" s="859" t="s">
        <v>27874</v>
      </c>
      <c r="D933" s="876">
        <v>5</v>
      </c>
      <c r="E933" s="877">
        <v>1</v>
      </c>
      <c r="F933" s="875">
        <v>44245</v>
      </c>
      <c r="G933" s="876" t="s">
        <v>34254</v>
      </c>
      <c r="H933" s="862" t="s">
        <v>19809</v>
      </c>
      <c r="I933" s="849" t="s">
        <v>42032</v>
      </c>
      <c r="J933" s="849"/>
    </row>
    <row r="934" spans="1:10" ht="16.5">
      <c r="A934" s="864">
        <v>312</v>
      </c>
      <c r="B934" s="858" t="s">
        <v>34271</v>
      </c>
      <c r="C934" s="859" t="s">
        <v>34272</v>
      </c>
      <c r="D934" s="876">
        <v>14</v>
      </c>
      <c r="E934" s="877">
        <v>1</v>
      </c>
      <c r="F934" s="875">
        <v>44245</v>
      </c>
      <c r="G934" s="876" t="s">
        <v>34254</v>
      </c>
      <c r="H934" s="862" t="s">
        <v>19809</v>
      </c>
      <c r="I934" s="849" t="s">
        <v>42032</v>
      </c>
      <c r="J934" s="849"/>
    </row>
    <row r="935" spans="1:10" ht="33">
      <c r="A935" s="857">
        <v>313</v>
      </c>
      <c r="B935" s="858" t="s">
        <v>34273</v>
      </c>
      <c r="C935" s="859" t="s">
        <v>34274</v>
      </c>
      <c r="D935" s="876"/>
      <c r="E935" s="877"/>
      <c r="F935" s="875">
        <v>44253</v>
      </c>
      <c r="G935" s="876" t="s">
        <v>34254</v>
      </c>
      <c r="H935" s="862" t="s">
        <v>19809</v>
      </c>
      <c r="I935" s="849" t="s">
        <v>42032</v>
      </c>
      <c r="J935" s="849"/>
    </row>
    <row r="936" spans="1:10" ht="33">
      <c r="A936" s="857">
        <v>314</v>
      </c>
      <c r="B936" s="858" t="s">
        <v>34275</v>
      </c>
      <c r="C936" s="859" t="s">
        <v>33905</v>
      </c>
      <c r="D936" s="876">
        <v>6</v>
      </c>
      <c r="E936" s="877">
        <v>1</v>
      </c>
      <c r="F936" s="875">
        <v>44257</v>
      </c>
      <c r="G936" s="876" t="s">
        <v>34254</v>
      </c>
      <c r="H936" s="862" t="s">
        <v>19809</v>
      </c>
      <c r="I936" s="849" t="s">
        <v>42032</v>
      </c>
      <c r="J936" s="849"/>
    </row>
    <row r="937" spans="1:10" ht="33">
      <c r="A937" s="864">
        <v>315</v>
      </c>
      <c r="B937" s="858" t="s">
        <v>34276</v>
      </c>
      <c r="C937" s="859" t="s">
        <v>34090</v>
      </c>
      <c r="D937" s="876">
        <v>3</v>
      </c>
      <c r="E937" s="877">
        <v>1</v>
      </c>
      <c r="F937" s="875">
        <v>44257</v>
      </c>
      <c r="G937" s="876" t="s">
        <v>34254</v>
      </c>
      <c r="H937" s="862" t="s">
        <v>19809</v>
      </c>
      <c r="I937" s="849" t="s">
        <v>42032</v>
      </c>
      <c r="J937" s="849"/>
    </row>
    <row r="938" spans="1:10" ht="33">
      <c r="A938" s="857">
        <v>316</v>
      </c>
      <c r="B938" s="858" t="s">
        <v>34277</v>
      </c>
      <c r="C938" s="859" t="s">
        <v>27857</v>
      </c>
      <c r="D938" s="876">
        <v>3</v>
      </c>
      <c r="E938" s="877">
        <v>1</v>
      </c>
      <c r="F938" s="875">
        <v>44259</v>
      </c>
      <c r="G938" s="876" t="s">
        <v>34254</v>
      </c>
      <c r="H938" s="862" t="s">
        <v>19809</v>
      </c>
      <c r="I938" s="849" t="s">
        <v>42032</v>
      </c>
      <c r="J938" s="849"/>
    </row>
    <row r="939" spans="1:10" ht="33">
      <c r="A939" s="857">
        <v>317</v>
      </c>
      <c r="B939" s="858" t="s">
        <v>34278</v>
      </c>
      <c r="C939" s="859" t="s">
        <v>27654</v>
      </c>
      <c r="D939" s="876">
        <v>29</v>
      </c>
      <c r="E939" s="877">
        <v>1</v>
      </c>
      <c r="F939" s="875">
        <v>44259</v>
      </c>
      <c r="G939" s="876" t="s">
        <v>34254</v>
      </c>
      <c r="H939" s="862" t="s">
        <v>19809</v>
      </c>
      <c r="I939" s="849" t="s">
        <v>42032</v>
      </c>
      <c r="J939" s="849"/>
    </row>
    <row r="940" spans="1:10" ht="33">
      <c r="A940" s="864">
        <v>318</v>
      </c>
      <c r="B940" s="858" t="s">
        <v>34279</v>
      </c>
      <c r="C940" s="859" t="s">
        <v>34280</v>
      </c>
      <c r="D940" s="876">
        <v>7</v>
      </c>
      <c r="E940" s="877">
        <v>1</v>
      </c>
      <c r="F940" s="875">
        <v>44259</v>
      </c>
      <c r="G940" s="876" t="s">
        <v>34254</v>
      </c>
      <c r="H940" s="862" t="s">
        <v>19809</v>
      </c>
      <c r="I940" s="849" t="s">
        <v>42032</v>
      </c>
      <c r="J940" s="849"/>
    </row>
    <row r="941" spans="1:10" ht="33">
      <c r="A941" s="857">
        <v>319</v>
      </c>
      <c r="B941" s="858" t="s">
        <v>34281</v>
      </c>
      <c r="C941" s="859" t="s">
        <v>34282</v>
      </c>
      <c r="D941" s="876">
        <v>11</v>
      </c>
      <c r="E941" s="877">
        <v>1</v>
      </c>
      <c r="F941" s="875">
        <v>44259</v>
      </c>
      <c r="G941" s="876" t="s">
        <v>34254</v>
      </c>
      <c r="H941" s="862" t="s">
        <v>19809</v>
      </c>
      <c r="I941" s="849" t="s">
        <v>42032</v>
      </c>
      <c r="J941" s="849"/>
    </row>
    <row r="942" spans="1:10" ht="33">
      <c r="A942" s="857">
        <v>320</v>
      </c>
      <c r="B942" s="858" t="s">
        <v>34283</v>
      </c>
      <c r="C942" s="859" t="s">
        <v>34284</v>
      </c>
      <c r="D942" s="876">
        <v>6</v>
      </c>
      <c r="E942" s="877">
        <v>1</v>
      </c>
      <c r="F942" s="875">
        <v>44260</v>
      </c>
      <c r="G942" s="876" t="s">
        <v>34254</v>
      </c>
      <c r="H942" s="862" t="s">
        <v>19809</v>
      </c>
      <c r="I942" s="849" t="s">
        <v>42032</v>
      </c>
      <c r="J942" s="849"/>
    </row>
    <row r="943" spans="1:10" ht="33">
      <c r="A943" s="864">
        <v>321</v>
      </c>
      <c r="B943" s="858" t="s">
        <v>34285</v>
      </c>
      <c r="C943" s="859" t="s">
        <v>34020</v>
      </c>
      <c r="D943" s="876">
        <v>3</v>
      </c>
      <c r="E943" s="877">
        <v>1</v>
      </c>
      <c r="F943" s="875">
        <v>44263</v>
      </c>
      <c r="G943" s="876" t="s">
        <v>34254</v>
      </c>
      <c r="H943" s="862" t="s">
        <v>19809</v>
      </c>
      <c r="I943" s="849" t="s">
        <v>42032</v>
      </c>
      <c r="J943" s="849"/>
    </row>
    <row r="944" spans="1:10" ht="33">
      <c r="A944" s="857">
        <v>322</v>
      </c>
      <c r="B944" s="858" t="s">
        <v>34286</v>
      </c>
      <c r="C944" s="859" t="s">
        <v>34287</v>
      </c>
      <c r="D944" s="876">
        <v>6</v>
      </c>
      <c r="E944" s="877">
        <v>1</v>
      </c>
      <c r="F944" s="875">
        <v>44263</v>
      </c>
      <c r="G944" s="876" t="s">
        <v>34254</v>
      </c>
      <c r="H944" s="862" t="s">
        <v>19809</v>
      </c>
      <c r="I944" s="849" t="s">
        <v>42032</v>
      </c>
      <c r="J944" s="849"/>
    </row>
    <row r="945" spans="1:10" ht="33">
      <c r="A945" s="857">
        <v>323</v>
      </c>
      <c r="B945" s="858" t="s">
        <v>34288</v>
      </c>
      <c r="C945" s="859" t="s">
        <v>34156</v>
      </c>
      <c r="D945" s="876">
        <v>1</v>
      </c>
      <c r="E945" s="877">
        <v>1</v>
      </c>
      <c r="F945" s="875">
        <v>44263</v>
      </c>
      <c r="G945" s="876" t="s">
        <v>34254</v>
      </c>
      <c r="H945" s="862" t="s">
        <v>19809</v>
      </c>
      <c r="I945" s="849" t="s">
        <v>42032</v>
      </c>
      <c r="J945" s="849"/>
    </row>
    <row r="946" spans="1:10" ht="33">
      <c r="A946" s="864">
        <v>324</v>
      </c>
      <c r="B946" s="858" t="s">
        <v>34289</v>
      </c>
      <c r="C946" s="859" t="s">
        <v>34290</v>
      </c>
      <c r="D946" s="876">
        <v>2</v>
      </c>
      <c r="E946" s="877">
        <v>1</v>
      </c>
      <c r="F946" s="875">
        <v>44264</v>
      </c>
      <c r="G946" s="876" t="s">
        <v>34254</v>
      </c>
      <c r="H946" s="862" t="s">
        <v>19809</v>
      </c>
      <c r="I946" s="849" t="s">
        <v>42032</v>
      </c>
      <c r="J946" s="849"/>
    </row>
    <row r="947" spans="1:10" ht="33">
      <c r="A947" s="857">
        <v>325</v>
      </c>
      <c r="B947" s="858" t="s">
        <v>34291</v>
      </c>
      <c r="C947" s="859" t="s">
        <v>34292</v>
      </c>
      <c r="D947" s="876">
        <v>20</v>
      </c>
      <c r="E947" s="877">
        <v>1</v>
      </c>
      <c r="F947" s="875">
        <v>44264</v>
      </c>
      <c r="G947" s="876" t="s">
        <v>34254</v>
      </c>
      <c r="H947" s="862" t="s">
        <v>19809</v>
      </c>
      <c r="I947" s="849" t="s">
        <v>42032</v>
      </c>
      <c r="J947" s="849"/>
    </row>
    <row r="948" spans="1:10" ht="16.5">
      <c r="A948" s="857">
        <v>326</v>
      </c>
      <c r="B948" s="858" t="s">
        <v>34293</v>
      </c>
      <c r="C948" s="859" t="s">
        <v>34294</v>
      </c>
      <c r="D948" s="876">
        <v>23</v>
      </c>
      <c r="E948" s="877">
        <v>1</v>
      </c>
      <c r="F948" s="875">
        <v>44265</v>
      </c>
      <c r="G948" s="876" t="s">
        <v>34254</v>
      </c>
      <c r="H948" s="862" t="s">
        <v>19809</v>
      </c>
      <c r="I948" s="849" t="s">
        <v>42032</v>
      </c>
      <c r="J948" s="849"/>
    </row>
    <row r="949" spans="1:10" ht="33">
      <c r="A949" s="864">
        <v>327</v>
      </c>
      <c r="B949" s="858" t="s">
        <v>34295</v>
      </c>
      <c r="C949" s="859" t="s">
        <v>34194</v>
      </c>
      <c r="D949" s="876">
        <v>1</v>
      </c>
      <c r="E949" s="877">
        <v>1</v>
      </c>
      <c r="F949" s="875">
        <v>44265</v>
      </c>
      <c r="G949" s="876" t="s">
        <v>34254</v>
      </c>
      <c r="H949" s="862" t="s">
        <v>19809</v>
      </c>
      <c r="I949" s="849" t="s">
        <v>42032</v>
      </c>
      <c r="J949" s="849"/>
    </row>
    <row r="950" spans="1:10" ht="33">
      <c r="A950" s="857">
        <v>328</v>
      </c>
      <c r="B950" s="858" t="s">
        <v>34296</v>
      </c>
      <c r="C950" s="859" t="s">
        <v>34297</v>
      </c>
      <c r="D950" s="876">
        <v>4</v>
      </c>
      <c r="E950" s="877">
        <v>1</v>
      </c>
      <c r="F950" s="875">
        <v>44265</v>
      </c>
      <c r="G950" s="876" t="s">
        <v>34254</v>
      </c>
      <c r="H950" s="862" t="s">
        <v>19809</v>
      </c>
      <c r="I950" s="849" t="s">
        <v>42032</v>
      </c>
      <c r="J950" s="849"/>
    </row>
    <row r="951" spans="1:10" ht="33">
      <c r="A951" s="857">
        <v>329</v>
      </c>
      <c r="B951" s="858" t="s">
        <v>34298</v>
      </c>
      <c r="C951" s="859" t="s">
        <v>27356</v>
      </c>
      <c r="D951" s="876">
        <v>2</v>
      </c>
      <c r="E951" s="877">
        <v>1</v>
      </c>
      <c r="F951" s="875">
        <v>44265</v>
      </c>
      <c r="G951" s="876" t="s">
        <v>34254</v>
      </c>
      <c r="H951" s="862" t="s">
        <v>19809</v>
      </c>
      <c r="I951" s="849" t="s">
        <v>42032</v>
      </c>
      <c r="J951" s="849"/>
    </row>
    <row r="952" spans="1:10" ht="33">
      <c r="A952" s="864">
        <v>330</v>
      </c>
      <c r="B952" s="858" t="s">
        <v>34299</v>
      </c>
      <c r="C952" s="859" t="s">
        <v>27351</v>
      </c>
      <c r="D952" s="876">
        <v>2</v>
      </c>
      <c r="E952" s="877">
        <v>1</v>
      </c>
      <c r="F952" s="875">
        <v>44265</v>
      </c>
      <c r="G952" s="876" t="s">
        <v>34254</v>
      </c>
      <c r="H952" s="862" t="s">
        <v>19809</v>
      </c>
      <c r="I952" s="849" t="s">
        <v>42032</v>
      </c>
      <c r="J952" s="849"/>
    </row>
    <row r="953" spans="1:10" ht="33">
      <c r="A953" s="857">
        <v>331</v>
      </c>
      <c r="B953" s="858" t="s">
        <v>34300</v>
      </c>
      <c r="C953" s="859" t="s">
        <v>34301</v>
      </c>
      <c r="D953" s="876">
        <v>6</v>
      </c>
      <c r="E953" s="877">
        <v>1</v>
      </c>
      <c r="F953" s="875">
        <v>44273</v>
      </c>
      <c r="G953" s="876" t="s">
        <v>34254</v>
      </c>
      <c r="H953" s="862" t="s">
        <v>19809</v>
      </c>
      <c r="I953" s="849" t="s">
        <v>42032</v>
      </c>
      <c r="J953" s="849"/>
    </row>
    <row r="954" spans="1:10" ht="33">
      <c r="A954" s="857">
        <v>332</v>
      </c>
      <c r="B954" s="858" t="s">
        <v>34302</v>
      </c>
      <c r="C954" s="859" t="s">
        <v>34251</v>
      </c>
      <c r="D954" s="876">
        <v>20</v>
      </c>
      <c r="E954" s="877">
        <v>1</v>
      </c>
      <c r="F954" s="875">
        <v>44275</v>
      </c>
      <c r="G954" s="876" t="s">
        <v>34254</v>
      </c>
      <c r="H954" s="862" t="s">
        <v>19809</v>
      </c>
      <c r="I954" s="849" t="s">
        <v>42032</v>
      </c>
      <c r="J954" s="849"/>
    </row>
    <row r="955" spans="1:10" ht="33">
      <c r="A955" s="864">
        <v>333</v>
      </c>
      <c r="B955" s="858" t="s">
        <v>34303</v>
      </c>
      <c r="C955" s="859" t="s">
        <v>34035</v>
      </c>
      <c r="D955" s="876">
        <v>2</v>
      </c>
      <c r="E955" s="877">
        <v>1</v>
      </c>
      <c r="F955" s="875">
        <v>44275</v>
      </c>
      <c r="G955" s="876" t="s">
        <v>34254</v>
      </c>
      <c r="H955" s="862" t="s">
        <v>19809</v>
      </c>
      <c r="I955" s="849" t="s">
        <v>42032</v>
      </c>
      <c r="J955" s="849"/>
    </row>
    <row r="956" spans="1:10" ht="33">
      <c r="A956" s="857">
        <v>334</v>
      </c>
      <c r="B956" s="858" t="s">
        <v>34304</v>
      </c>
      <c r="C956" s="859" t="s">
        <v>34305</v>
      </c>
      <c r="D956" s="876">
        <v>1</v>
      </c>
      <c r="E956" s="877">
        <v>1</v>
      </c>
      <c r="F956" s="875">
        <v>44280</v>
      </c>
      <c r="G956" s="876" t="s">
        <v>34254</v>
      </c>
      <c r="H956" s="862" t="s">
        <v>19809</v>
      </c>
      <c r="I956" s="849" t="s">
        <v>42032</v>
      </c>
      <c r="J956" s="849"/>
    </row>
    <row r="957" spans="1:10" ht="16.5">
      <c r="A957" s="857">
        <v>335</v>
      </c>
      <c r="B957" s="858" t="s">
        <v>34306</v>
      </c>
      <c r="C957" s="859" t="s">
        <v>34307</v>
      </c>
      <c r="D957" s="876">
        <v>2</v>
      </c>
      <c r="E957" s="877">
        <v>1</v>
      </c>
      <c r="F957" s="875">
        <v>44280</v>
      </c>
      <c r="G957" s="876" t="s">
        <v>34254</v>
      </c>
      <c r="H957" s="862" t="s">
        <v>19809</v>
      </c>
      <c r="I957" s="849" t="s">
        <v>42032</v>
      </c>
      <c r="J957" s="849"/>
    </row>
    <row r="958" spans="1:10" ht="33">
      <c r="A958" s="864">
        <v>336</v>
      </c>
      <c r="B958" s="858" t="s">
        <v>34308</v>
      </c>
      <c r="C958" s="859" t="s">
        <v>33955</v>
      </c>
      <c r="D958" s="876">
        <v>2</v>
      </c>
      <c r="E958" s="877">
        <v>1</v>
      </c>
      <c r="F958" s="875">
        <v>44280</v>
      </c>
      <c r="G958" s="876" t="s">
        <v>34254</v>
      </c>
      <c r="H958" s="862" t="s">
        <v>19809</v>
      </c>
      <c r="I958" s="849" t="s">
        <v>42032</v>
      </c>
      <c r="J958" s="849"/>
    </row>
    <row r="959" spans="1:10" ht="30.75">
      <c r="A959" s="857">
        <v>337</v>
      </c>
      <c r="B959" s="858" t="s">
        <v>34309</v>
      </c>
      <c r="C959" s="859" t="s">
        <v>34310</v>
      </c>
      <c r="D959" s="860"/>
      <c r="E959" s="850"/>
      <c r="F959" s="878">
        <v>44286</v>
      </c>
      <c r="G959" s="876" t="s">
        <v>34254</v>
      </c>
      <c r="H959" s="862" t="s">
        <v>19809</v>
      </c>
      <c r="I959" s="849" t="s">
        <v>42032</v>
      </c>
      <c r="J959" s="849"/>
    </row>
    <row r="960" spans="1:10" ht="33">
      <c r="A960" s="857">
        <v>338</v>
      </c>
      <c r="B960" s="858" t="s">
        <v>34311</v>
      </c>
      <c r="C960" s="859" t="s">
        <v>27874</v>
      </c>
      <c r="D960" s="876">
        <v>1</v>
      </c>
      <c r="E960" s="877">
        <v>1</v>
      </c>
      <c r="F960" s="875">
        <v>44291</v>
      </c>
      <c r="G960" s="876" t="s">
        <v>34254</v>
      </c>
      <c r="H960" s="862" t="s">
        <v>19809</v>
      </c>
      <c r="I960" s="849" t="s">
        <v>42032</v>
      </c>
      <c r="J960" s="849"/>
    </row>
    <row r="961" spans="1:10" ht="33">
      <c r="A961" s="864">
        <v>339</v>
      </c>
      <c r="B961" s="858" t="s">
        <v>34312</v>
      </c>
      <c r="C961" s="859" t="s">
        <v>34313</v>
      </c>
      <c r="D961" s="876">
        <v>2</v>
      </c>
      <c r="E961" s="877">
        <v>1</v>
      </c>
      <c r="F961" s="875">
        <v>44291</v>
      </c>
      <c r="G961" s="876" t="s">
        <v>34254</v>
      </c>
      <c r="H961" s="862" t="s">
        <v>19809</v>
      </c>
      <c r="I961" s="849" t="s">
        <v>42032</v>
      </c>
      <c r="J961" s="849"/>
    </row>
    <row r="962" spans="1:10" ht="33">
      <c r="A962" s="857">
        <v>340</v>
      </c>
      <c r="B962" s="858" t="s">
        <v>34314</v>
      </c>
      <c r="C962" s="859" t="s">
        <v>34315</v>
      </c>
      <c r="D962" s="876">
        <v>4</v>
      </c>
      <c r="E962" s="877">
        <v>1</v>
      </c>
      <c r="F962" s="875">
        <v>44291</v>
      </c>
      <c r="G962" s="876" t="s">
        <v>34254</v>
      </c>
      <c r="H962" s="862" t="s">
        <v>19809</v>
      </c>
      <c r="I962" s="849" t="s">
        <v>42032</v>
      </c>
      <c r="J962" s="849"/>
    </row>
    <row r="963" spans="1:10" ht="33">
      <c r="A963" s="857">
        <v>341</v>
      </c>
      <c r="B963" s="858" t="s">
        <v>34316</v>
      </c>
      <c r="C963" s="859" t="s">
        <v>34317</v>
      </c>
      <c r="D963" s="876">
        <v>2</v>
      </c>
      <c r="E963" s="877">
        <v>1</v>
      </c>
      <c r="F963" s="875">
        <v>44291</v>
      </c>
      <c r="G963" s="876" t="s">
        <v>34254</v>
      </c>
      <c r="H963" s="862" t="s">
        <v>19809</v>
      </c>
      <c r="I963" s="849" t="s">
        <v>42032</v>
      </c>
      <c r="J963" s="849"/>
    </row>
    <row r="964" spans="1:10" ht="33">
      <c r="A964" s="864">
        <v>342</v>
      </c>
      <c r="B964" s="858" t="s">
        <v>34318</v>
      </c>
      <c r="C964" s="859" t="s">
        <v>27732</v>
      </c>
      <c r="D964" s="876">
        <v>1</v>
      </c>
      <c r="E964" s="877">
        <v>1</v>
      </c>
      <c r="F964" s="875">
        <v>44291</v>
      </c>
      <c r="G964" s="876" t="s">
        <v>34254</v>
      </c>
      <c r="H964" s="862" t="s">
        <v>19809</v>
      </c>
      <c r="I964" s="849" t="s">
        <v>42032</v>
      </c>
      <c r="J964" s="849"/>
    </row>
    <row r="965" spans="1:10" ht="33">
      <c r="A965" s="857">
        <v>343</v>
      </c>
      <c r="B965" s="858" t="s">
        <v>34319</v>
      </c>
      <c r="C965" s="859" t="s">
        <v>34022</v>
      </c>
      <c r="D965" s="876">
        <v>1</v>
      </c>
      <c r="E965" s="877">
        <v>1</v>
      </c>
      <c r="F965" s="875">
        <v>44292</v>
      </c>
      <c r="G965" s="876" t="s">
        <v>34254</v>
      </c>
      <c r="H965" s="862" t="s">
        <v>19809</v>
      </c>
      <c r="I965" s="849" t="s">
        <v>42032</v>
      </c>
      <c r="J965" s="849"/>
    </row>
    <row r="966" spans="1:10" ht="33">
      <c r="A966" s="857">
        <v>344</v>
      </c>
      <c r="B966" s="858" t="s">
        <v>34320</v>
      </c>
      <c r="C966" s="859" t="s">
        <v>34090</v>
      </c>
      <c r="D966" s="876">
        <v>2</v>
      </c>
      <c r="E966" s="877">
        <v>1</v>
      </c>
      <c r="F966" s="875">
        <v>44292</v>
      </c>
      <c r="G966" s="876" t="s">
        <v>34254</v>
      </c>
      <c r="H966" s="862" t="s">
        <v>19809</v>
      </c>
      <c r="I966" s="849" t="s">
        <v>42032</v>
      </c>
      <c r="J966" s="849"/>
    </row>
    <row r="967" spans="1:10" ht="33">
      <c r="A967" s="864">
        <v>345</v>
      </c>
      <c r="B967" s="858" t="s">
        <v>34321</v>
      </c>
      <c r="C967" s="859" t="s">
        <v>34322</v>
      </c>
      <c r="D967" s="876">
        <v>9</v>
      </c>
      <c r="E967" s="877">
        <v>1</v>
      </c>
      <c r="F967" s="875">
        <v>44302</v>
      </c>
      <c r="G967" s="876" t="s">
        <v>34254</v>
      </c>
      <c r="H967" s="862" t="s">
        <v>19809</v>
      </c>
      <c r="I967" s="849" t="s">
        <v>42032</v>
      </c>
      <c r="J967" s="849"/>
    </row>
    <row r="968" spans="1:10" ht="33">
      <c r="A968" s="857">
        <v>346</v>
      </c>
      <c r="B968" s="858" t="s">
        <v>34323</v>
      </c>
      <c r="C968" s="859" t="s">
        <v>34324</v>
      </c>
      <c r="D968" s="876">
        <v>10</v>
      </c>
      <c r="E968" s="877">
        <v>1</v>
      </c>
      <c r="F968" s="875">
        <v>44302</v>
      </c>
      <c r="G968" s="876" t="s">
        <v>34254</v>
      </c>
      <c r="H968" s="862" t="s">
        <v>19809</v>
      </c>
      <c r="I968" s="849" t="s">
        <v>42032</v>
      </c>
      <c r="J968" s="849"/>
    </row>
    <row r="969" spans="1:10" ht="33">
      <c r="A969" s="857">
        <v>347</v>
      </c>
      <c r="B969" s="858" t="s">
        <v>34325</v>
      </c>
      <c r="C969" s="859" t="s">
        <v>34171</v>
      </c>
      <c r="D969" s="876">
        <v>1</v>
      </c>
      <c r="E969" s="877">
        <v>1</v>
      </c>
      <c r="F969" s="875">
        <v>44302</v>
      </c>
      <c r="G969" s="876" t="s">
        <v>34254</v>
      </c>
      <c r="H969" s="862" t="s">
        <v>19809</v>
      </c>
      <c r="I969" s="849" t="s">
        <v>42032</v>
      </c>
      <c r="J969" s="849"/>
    </row>
    <row r="970" spans="1:10" ht="16.5">
      <c r="A970" s="864">
        <v>348</v>
      </c>
      <c r="B970" s="858" t="s">
        <v>34326</v>
      </c>
      <c r="C970" s="859" t="s">
        <v>34327</v>
      </c>
      <c r="D970" s="876">
        <v>1</v>
      </c>
      <c r="E970" s="877">
        <v>1</v>
      </c>
      <c r="F970" s="875">
        <v>44302</v>
      </c>
      <c r="G970" s="876" t="s">
        <v>34254</v>
      </c>
      <c r="H970" s="862" t="s">
        <v>19809</v>
      </c>
      <c r="I970" s="849" t="s">
        <v>42032</v>
      </c>
      <c r="J970" s="849"/>
    </row>
    <row r="971" spans="1:10" ht="16.5">
      <c r="A971" s="857">
        <v>349</v>
      </c>
      <c r="B971" s="858" t="s">
        <v>34328</v>
      </c>
      <c r="C971" s="421" t="s">
        <v>34329</v>
      </c>
      <c r="D971" s="871">
        <v>1</v>
      </c>
      <c r="E971" s="846">
        <v>1</v>
      </c>
      <c r="F971" s="848" t="s">
        <v>32351</v>
      </c>
      <c r="G971" s="876" t="s">
        <v>34254</v>
      </c>
      <c r="H971" s="862" t="s">
        <v>19809</v>
      </c>
      <c r="I971" s="849" t="s">
        <v>42032</v>
      </c>
      <c r="J971" s="849"/>
    </row>
    <row r="972" spans="1:10" ht="33">
      <c r="A972" s="857">
        <v>350</v>
      </c>
      <c r="B972" s="858" t="s">
        <v>34330</v>
      </c>
      <c r="C972" s="868" t="s">
        <v>34331</v>
      </c>
      <c r="D972" s="871">
        <v>10</v>
      </c>
      <c r="E972" s="846">
        <v>1</v>
      </c>
      <c r="F972" s="848" t="s">
        <v>30448</v>
      </c>
      <c r="G972" s="876" t="s">
        <v>34254</v>
      </c>
      <c r="H972" s="862" t="s">
        <v>19809</v>
      </c>
      <c r="I972" s="849" t="s">
        <v>42032</v>
      </c>
      <c r="J972" s="849"/>
    </row>
    <row r="973" spans="1:10" ht="16.5">
      <c r="A973" s="864">
        <v>351</v>
      </c>
      <c r="B973" s="858" t="s">
        <v>34332</v>
      </c>
      <c r="C973" s="421" t="s">
        <v>27701</v>
      </c>
      <c r="D973" s="871">
        <v>1</v>
      </c>
      <c r="E973" s="846">
        <v>1</v>
      </c>
      <c r="F973" s="848" t="s">
        <v>30773</v>
      </c>
      <c r="G973" s="876" t="s">
        <v>34254</v>
      </c>
      <c r="H973" s="862" t="s">
        <v>19809</v>
      </c>
      <c r="I973" s="849" t="s">
        <v>42032</v>
      </c>
      <c r="J973" s="849"/>
    </row>
    <row r="974" spans="1:10" ht="16.5">
      <c r="A974" s="857">
        <v>352</v>
      </c>
      <c r="B974" s="858" t="s">
        <v>34333</v>
      </c>
      <c r="C974" s="421" t="s">
        <v>34334</v>
      </c>
      <c r="D974" s="871">
        <v>28</v>
      </c>
      <c r="E974" s="846">
        <v>1</v>
      </c>
      <c r="F974" s="848" t="s">
        <v>30773</v>
      </c>
      <c r="G974" s="876" t="s">
        <v>34254</v>
      </c>
      <c r="H974" s="862" t="s">
        <v>19809</v>
      </c>
      <c r="I974" s="849" t="s">
        <v>42032</v>
      </c>
      <c r="J974" s="849"/>
    </row>
    <row r="975" spans="1:10" ht="16.5">
      <c r="A975" s="857">
        <v>353</v>
      </c>
      <c r="B975" s="858" t="s">
        <v>34335</v>
      </c>
      <c r="C975" s="421" t="s">
        <v>34336</v>
      </c>
      <c r="D975" s="871">
        <v>3</v>
      </c>
      <c r="E975" s="846">
        <v>1</v>
      </c>
      <c r="F975" s="848" t="s">
        <v>34337</v>
      </c>
      <c r="G975" s="876" t="s">
        <v>34254</v>
      </c>
      <c r="H975" s="862" t="s">
        <v>19809</v>
      </c>
      <c r="I975" s="849" t="s">
        <v>42032</v>
      </c>
      <c r="J975" s="849"/>
    </row>
    <row r="976" spans="1:10" ht="16.5">
      <c r="A976" s="864">
        <v>354</v>
      </c>
      <c r="B976" s="858" t="s">
        <v>34338</v>
      </c>
      <c r="C976" s="421" t="s">
        <v>34339</v>
      </c>
      <c r="D976" s="871">
        <v>15</v>
      </c>
      <c r="E976" s="846">
        <v>1</v>
      </c>
      <c r="F976" s="848" t="s">
        <v>32351</v>
      </c>
      <c r="G976" s="876" t="s">
        <v>34254</v>
      </c>
      <c r="H976" s="862" t="s">
        <v>19809</v>
      </c>
      <c r="I976" s="849" t="s">
        <v>42032</v>
      </c>
      <c r="J976" s="849"/>
    </row>
    <row r="977" spans="1:11" ht="30.75">
      <c r="A977" s="857">
        <v>355</v>
      </c>
      <c r="B977" s="858" t="s">
        <v>34340</v>
      </c>
      <c r="C977" s="421" t="s">
        <v>34341</v>
      </c>
      <c r="D977" s="871">
        <v>1</v>
      </c>
      <c r="E977" s="846">
        <v>1</v>
      </c>
      <c r="F977" s="848" t="s">
        <v>32351</v>
      </c>
      <c r="G977" s="876" t="s">
        <v>34254</v>
      </c>
      <c r="H977" s="862" t="s">
        <v>19809</v>
      </c>
      <c r="I977" s="849" t="s">
        <v>42032</v>
      </c>
      <c r="J977" s="849"/>
    </row>
    <row r="978" spans="1:11" ht="22.5">
      <c r="A978" s="1434" t="s">
        <v>38546</v>
      </c>
      <c r="B978" s="1434"/>
      <c r="C978" s="1434"/>
      <c r="D978" s="1434"/>
      <c r="E978" s="1434"/>
      <c r="F978" s="1434"/>
      <c r="G978" s="1434"/>
      <c r="H978" s="1434"/>
      <c r="I978" s="1434"/>
      <c r="J978" s="1434"/>
      <c r="K978" s="1434"/>
    </row>
    <row r="979" spans="1:11" ht="20.25">
      <c r="A979" s="1435" t="s">
        <v>41143</v>
      </c>
      <c r="B979" s="1435"/>
      <c r="C979" s="1435"/>
      <c r="D979" s="1435"/>
      <c r="E979" s="1435"/>
      <c r="F979" s="1435"/>
      <c r="G979" s="1435"/>
      <c r="H979" s="1435"/>
      <c r="I979" s="1435"/>
      <c r="J979" s="1435"/>
      <c r="K979" s="1435"/>
    </row>
    <row r="980" spans="1:11" ht="14.25">
      <c r="A980" s="1384" t="s">
        <v>20431</v>
      </c>
      <c r="B980" s="1183"/>
      <c r="C980" s="1547" t="s">
        <v>8740</v>
      </c>
      <c r="D980" s="1540" t="s">
        <v>8741</v>
      </c>
      <c r="E980" s="1549" t="s">
        <v>17504</v>
      </c>
      <c r="F980" s="1549"/>
      <c r="G980" s="1550" t="s">
        <v>8742</v>
      </c>
      <c r="H980" s="1550" t="s">
        <v>17505</v>
      </c>
      <c r="I980" s="1552" t="s">
        <v>20433</v>
      </c>
      <c r="J980" s="1552" t="s">
        <v>10959</v>
      </c>
      <c r="K980" s="1552" t="s">
        <v>8743</v>
      </c>
    </row>
    <row r="981" spans="1:11" ht="17.25" customHeight="1">
      <c r="A981" s="1384"/>
      <c r="B981" s="1184"/>
      <c r="C981" s="1548"/>
      <c r="D981" s="1541"/>
      <c r="E981" s="1134" t="s">
        <v>17506</v>
      </c>
      <c r="F981" s="1135" t="s">
        <v>17507</v>
      </c>
      <c r="G981" s="1551"/>
      <c r="H981" s="1551"/>
      <c r="I981" s="1553"/>
      <c r="J981" s="1553"/>
      <c r="K981" s="1553"/>
    </row>
    <row r="982" spans="1:11" ht="18.75">
      <c r="A982" s="1637" t="s">
        <v>43537</v>
      </c>
      <c r="B982" s="1637"/>
      <c r="C982" s="1637"/>
      <c r="D982" s="1637"/>
      <c r="E982" s="1637"/>
      <c r="F982" s="1637"/>
      <c r="G982" s="1637"/>
      <c r="H982" s="1637"/>
      <c r="I982" s="1637"/>
      <c r="J982" s="1637"/>
      <c r="K982" s="1637"/>
    </row>
    <row r="983" spans="1:11" ht="20.25" customHeight="1">
      <c r="A983" s="1626">
        <v>1</v>
      </c>
      <c r="B983" s="1626">
        <v>1</v>
      </c>
      <c r="C983" s="843" t="s">
        <v>43477</v>
      </c>
      <c r="D983" s="1627" t="s">
        <v>43478</v>
      </c>
      <c r="E983" s="843">
        <v>1</v>
      </c>
      <c r="F983" s="847">
        <v>2</v>
      </c>
      <c r="G983" s="847" t="s">
        <v>43479</v>
      </c>
      <c r="H983" s="847" t="s">
        <v>43479</v>
      </c>
      <c r="I983" s="1628" t="s">
        <v>20412</v>
      </c>
      <c r="J983" s="1629" t="s">
        <v>27495</v>
      </c>
      <c r="K983" s="849"/>
    </row>
    <row r="984" spans="1:11" ht="17.25">
      <c r="A984" s="1626">
        <v>2</v>
      </c>
      <c r="B984" s="1626">
        <v>2</v>
      </c>
      <c r="C984" s="843" t="s">
        <v>43480</v>
      </c>
      <c r="D984" s="1627" t="s">
        <v>43481</v>
      </c>
      <c r="E984" s="843">
        <v>2</v>
      </c>
      <c r="F984" s="847">
        <v>1</v>
      </c>
      <c r="G984" s="847" t="s">
        <v>43482</v>
      </c>
      <c r="H984" s="847" t="s">
        <v>43483</v>
      </c>
      <c r="I984" s="1628" t="s">
        <v>20412</v>
      </c>
      <c r="J984" s="1629" t="s">
        <v>27495</v>
      </c>
      <c r="K984" s="849"/>
    </row>
    <row r="985" spans="1:11" ht="17.25">
      <c r="A985" s="1626">
        <v>3</v>
      </c>
      <c r="B985" s="1626">
        <v>3</v>
      </c>
      <c r="C985" s="843" t="s">
        <v>43484</v>
      </c>
      <c r="D985" s="1627" t="s">
        <v>43485</v>
      </c>
      <c r="E985" s="843">
        <v>2</v>
      </c>
      <c r="F985" s="847">
        <v>4</v>
      </c>
      <c r="G985" s="847" t="s">
        <v>43486</v>
      </c>
      <c r="H985" s="847" t="s">
        <v>32128</v>
      </c>
      <c r="I985" s="1628" t="s">
        <v>20412</v>
      </c>
      <c r="J985" s="1629" t="s">
        <v>27495</v>
      </c>
      <c r="K985" s="849"/>
    </row>
    <row r="986" spans="1:11" ht="17.25">
      <c r="A986" s="1626">
        <v>4</v>
      </c>
      <c r="B986" s="1626">
        <v>4</v>
      </c>
      <c r="C986" s="843" t="s">
        <v>43487</v>
      </c>
      <c r="D986" s="1627" t="s">
        <v>43488</v>
      </c>
      <c r="E986" s="843">
        <v>1</v>
      </c>
      <c r="F986" s="847">
        <v>3</v>
      </c>
      <c r="G986" s="847" t="s">
        <v>43486</v>
      </c>
      <c r="H986" s="847" t="s">
        <v>32128</v>
      </c>
      <c r="I986" s="1628" t="s">
        <v>20412</v>
      </c>
      <c r="J986" s="1629" t="s">
        <v>27495</v>
      </c>
      <c r="K986" s="849"/>
    </row>
    <row r="987" spans="1:11" ht="17.25">
      <c r="A987" s="1626">
        <v>5</v>
      </c>
      <c r="B987" s="1626">
        <v>5</v>
      </c>
      <c r="C987" s="843" t="s">
        <v>43489</v>
      </c>
      <c r="D987" s="1627" t="s">
        <v>43490</v>
      </c>
      <c r="E987" s="383">
        <v>1</v>
      </c>
      <c r="F987" s="2">
        <v>2</v>
      </c>
      <c r="G987" s="2" t="s">
        <v>39769</v>
      </c>
      <c r="H987" s="2" t="s">
        <v>39836</v>
      </c>
      <c r="I987" s="1628" t="s">
        <v>20412</v>
      </c>
      <c r="J987" s="1629" t="s">
        <v>27495</v>
      </c>
      <c r="K987" s="849"/>
    </row>
    <row r="988" spans="1:11" ht="17.25">
      <c r="A988" s="1626">
        <v>6</v>
      </c>
      <c r="B988" s="1626">
        <v>6</v>
      </c>
      <c r="C988" s="843" t="s">
        <v>43491</v>
      </c>
      <c r="D988" s="1627" t="s">
        <v>43490</v>
      </c>
      <c r="E988" s="383">
        <v>1</v>
      </c>
      <c r="F988" s="2">
        <v>2</v>
      </c>
      <c r="G988" s="2" t="s">
        <v>39769</v>
      </c>
      <c r="H988" s="2" t="s">
        <v>39836</v>
      </c>
      <c r="I988" s="1628" t="s">
        <v>20412</v>
      </c>
      <c r="J988" s="1629" t="s">
        <v>27495</v>
      </c>
      <c r="K988" s="849"/>
    </row>
    <row r="989" spans="1:11" ht="17.25">
      <c r="A989" s="1626">
        <v>7</v>
      </c>
      <c r="B989" s="1626">
        <v>7</v>
      </c>
      <c r="C989" s="843" t="s">
        <v>43492</v>
      </c>
      <c r="D989" s="1638" t="s">
        <v>43493</v>
      </c>
      <c r="E989" s="383">
        <v>1</v>
      </c>
      <c r="F989" s="2">
        <v>1</v>
      </c>
      <c r="G989" s="2" t="s">
        <v>39769</v>
      </c>
      <c r="H989" s="2" t="s">
        <v>39836</v>
      </c>
      <c r="I989" s="1628" t="s">
        <v>20412</v>
      </c>
      <c r="J989" s="1629" t="s">
        <v>27495</v>
      </c>
      <c r="K989" s="849"/>
    </row>
    <row r="990" spans="1:11" ht="17.25">
      <c r="A990" s="1626">
        <v>8</v>
      </c>
      <c r="B990" s="1626">
        <v>8</v>
      </c>
      <c r="C990" s="843" t="s">
        <v>43494</v>
      </c>
      <c r="D990" s="1627" t="s">
        <v>43495</v>
      </c>
      <c r="E990" s="383">
        <v>1</v>
      </c>
      <c r="F990" s="2">
        <v>1</v>
      </c>
      <c r="G990" s="2" t="s">
        <v>43496</v>
      </c>
      <c r="H990" s="2" t="s">
        <v>39881</v>
      </c>
      <c r="I990" s="1628" t="s">
        <v>20412</v>
      </c>
      <c r="J990" s="1629" t="s">
        <v>27495</v>
      </c>
      <c r="K990" s="849"/>
    </row>
    <row r="991" spans="1:11" ht="17.25">
      <c r="A991" s="1626">
        <v>9</v>
      </c>
      <c r="B991" s="1626">
        <v>9</v>
      </c>
      <c r="C991" s="843" t="s">
        <v>43497</v>
      </c>
      <c r="D991" s="1627" t="s">
        <v>43498</v>
      </c>
      <c r="E991" s="383">
        <v>1</v>
      </c>
      <c r="F991" s="2">
        <v>5</v>
      </c>
      <c r="G991" s="2" t="s">
        <v>43499</v>
      </c>
      <c r="H991" s="2" t="s">
        <v>43499</v>
      </c>
      <c r="I991" s="1628" t="s">
        <v>20412</v>
      </c>
      <c r="J991" s="1629" t="s">
        <v>27495</v>
      </c>
      <c r="K991" s="849"/>
    </row>
    <row r="992" spans="1:11" ht="17.25">
      <c r="A992" s="1626">
        <v>10</v>
      </c>
      <c r="B992" s="1626">
        <v>10</v>
      </c>
      <c r="C992" s="843" t="s">
        <v>43500</v>
      </c>
      <c r="D992" s="1627" t="s">
        <v>43501</v>
      </c>
      <c r="E992" s="383">
        <v>2</v>
      </c>
      <c r="F992" s="2">
        <v>3</v>
      </c>
      <c r="G992" s="2" t="s">
        <v>39999</v>
      </c>
      <c r="H992" s="2" t="s">
        <v>42376</v>
      </c>
      <c r="I992" s="1628" t="s">
        <v>20412</v>
      </c>
      <c r="J992" s="1629" t="s">
        <v>27495</v>
      </c>
      <c r="K992" s="849"/>
    </row>
    <row r="993" spans="1:11" ht="17.25">
      <c r="A993" s="1626">
        <v>11</v>
      </c>
      <c r="B993" s="1626">
        <v>11</v>
      </c>
      <c r="C993" s="843" t="s">
        <v>43502</v>
      </c>
      <c r="D993" s="1627" t="s">
        <v>43503</v>
      </c>
      <c r="E993" s="383">
        <v>1</v>
      </c>
      <c r="F993" s="2">
        <v>7</v>
      </c>
      <c r="G993" s="2" t="s">
        <v>39971</v>
      </c>
      <c r="H993" s="2" t="s">
        <v>43504</v>
      </c>
      <c r="I993" s="1628" t="s">
        <v>20412</v>
      </c>
      <c r="J993" s="1629" t="s">
        <v>27495</v>
      </c>
      <c r="K993" s="849"/>
    </row>
    <row r="994" spans="1:11" ht="17.25">
      <c r="A994" s="1626"/>
      <c r="B994" s="1626">
        <v>12</v>
      </c>
      <c r="C994" s="843" t="s">
        <v>43538</v>
      </c>
      <c r="D994" s="1627" t="s">
        <v>43539</v>
      </c>
      <c r="E994" s="383">
        <v>2</v>
      </c>
      <c r="F994" s="2">
        <v>10</v>
      </c>
      <c r="G994" s="2" t="s">
        <v>43540</v>
      </c>
      <c r="H994" s="2"/>
      <c r="I994" s="1628"/>
      <c r="J994" s="1629" t="s">
        <v>14977</v>
      </c>
      <c r="K994" s="849"/>
    </row>
    <row r="995" spans="1:11" ht="18.75">
      <c r="A995" s="1626"/>
      <c r="B995" s="1639" t="s">
        <v>43541</v>
      </c>
      <c r="C995" s="1640"/>
      <c r="D995" s="1640"/>
      <c r="E995" s="1640"/>
      <c r="F995" s="1640"/>
      <c r="G995" s="1640"/>
      <c r="H995" s="1640"/>
      <c r="I995" s="1640"/>
      <c r="J995" s="1640"/>
      <c r="K995" s="1641"/>
    </row>
    <row r="996" spans="1:11" ht="17.25">
      <c r="A996" s="1626"/>
      <c r="B996" s="1626"/>
      <c r="C996" s="843" t="s">
        <v>43542</v>
      </c>
      <c r="D996" s="1627" t="s">
        <v>43543</v>
      </c>
      <c r="E996" s="1642">
        <v>50</v>
      </c>
      <c r="F996" s="1643">
        <v>6</v>
      </c>
      <c r="G996" s="2" t="s">
        <v>36716</v>
      </c>
      <c r="H996" s="383" t="s">
        <v>39399</v>
      </c>
      <c r="I996" s="1628" t="s">
        <v>20412</v>
      </c>
      <c r="J996" s="1629" t="s">
        <v>27495</v>
      </c>
      <c r="K996" s="850"/>
    </row>
    <row r="997" spans="1:11" ht="17.25">
      <c r="A997" s="1626"/>
      <c r="B997" s="1626"/>
      <c r="C997" s="843" t="s">
        <v>43544</v>
      </c>
      <c r="D997" s="1627" t="s">
        <v>43545</v>
      </c>
      <c r="E997" s="2">
        <v>1</v>
      </c>
      <c r="F997" s="383">
        <v>1</v>
      </c>
      <c r="G997" s="2" t="s">
        <v>38698</v>
      </c>
      <c r="H997" s="2" t="s">
        <v>36713</v>
      </c>
      <c r="I997" s="1628" t="s">
        <v>20412</v>
      </c>
      <c r="J997" s="1629" t="s">
        <v>27495</v>
      </c>
      <c r="K997" s="850"/>
    </row>
    <row r="998" spans="1:11" ht="16.5">
      <c r="A998" s="1626"/>
      <c r="B998" s="1626"/>
      <c r="C998" s="843" t="s">
        <v>43546</v>
      </c>
      <c r="D998" s="1593" t="s">
        <v>43547</v>
      </c>
      <c r="E998" s="2">
        <v>2</v>
      </c>
      <c r="F998" s="383">
        <v>1</v>
      </c>
      <c r="G998" s="2" t="s">
        <v>38698</v>
      </c>
      <c r="H998" s="2" t="s">
        <v>31789</v>
      </c>
      <c r="I998" s="1628" t="s">
        <v>20412</v>
      </c>
      <c r="J998" s="1629" t="s">
        <v>27495</v>
      </c>
      <c r="K998" s="850"/>
    </row>
    <row r="999" spans="1:11" ht="16.5">
      <c r="A999" s="1626"/>
      <c r="B999" s="1626"/>
      <c r="C999" s="843" t="s">
        <v>43548</v>
      </c>
      <c r="D999" s="1593" t="s">
        <v>43549</v>
      </c>
      <c r="E999" s="2">
        <v>2</v>
      </c>
      <c r="F999" s="383">
        <v>1</v>
      </c>
      <c r="G999" s="2" t="s">
        <v>36847</v>
      </c>
      <c r="H999" s="2" t="s">
        <v>36713</v>
      </c>
      <c r="I999" s="1628" t="s">
        <v>20412</v>
      </c>
      <c r="J999" s="1629" t="s">
        <v>27495</v>
      </c>
      <c r="K999" s="850"/>
    </row>
    <row r="1000" spans="1:11" ht="17.25">
      <c r="A1000" s="1626"/>
      <c r="B1000" s="1626"/>
      <c r="C1000" s="843" t="s">
        <v>43550</v>
      </c>
      <c r="D1000" s="1627" t="s">
        <v>43551</v>
      </c>
      <c r="E1000" s="2">
        <v>14</v>
      </c>
      <c r="F1000" s="383">
        <v>2</v>
      </c>
      <c r="G1000" s="2" t="s">
        <v>38698</v>
      </c>
      <c r="H1000" s="2" t="s">
        <v>43552</v>
      </c>
      <c r="I1000" s="1628" t="s">
        <v>20412</v>
      </c>
      <c r="J1000" s="1629" t="s">
        <v>43553</v>
      </c>
      <c r="K1000" s="850"/>
    </row>
    <row r="1001" spans="1:11" ht="16.5">
      <c r="A1001" s="1626"/>
      <c r="B1001" s="1626"/>
      <c r="C1001" s="843" t="s">
        <v>43554</v>
      </c>
      <c r="D1001" s="1593" t="s">
        <v>43555</v>
      </c>
      <c r="E1001" s="2">
        <v>2</v>
      </c>
      <c r="F1001" s="383">
        <v>1</v>
      </c>
      <c r="G1001" s="2" t="s">
        <v>41728</v>
      </c>
      <c r="H1001" s="2" t="s">
        <v>39459</v>
      </c>
      <c r="I1001" s="1628" t="s">
        <v>20412</v>
      </c>
      <c r="J1001" s="1629" t="s">
        <v>27495</v>
      </c>
      <c r="K1001" s="850"/>
    </row>
    <row r="1002" spans="1:11" ht="16.5">
      <c r="A1002" s="1626"/>
      <c r="B1002" s="1626"/>
      <c r="C1002" s="843" t="s">
        <v>43556</v>
      </c>
      <c r="D1002" s="1593" t="s">
        <v>43557</v>
      </c>
      <c r="E1002" s="2">
        <v>2</v>
      </c>
      <c r="F1002" s="383">
        <v>1</v>
      </c>
      <c r="G1002" s="2" t="s">
        <v>43558</v>
      </c>
      <c r="H1002" s="2" t="s">
        <v>23973</v>
      </c>
      <c r="I1002" s="1628" t="s">
        <v>20412</v>
      </c>
      <c r="J1002" s="1629" t="s">
        <v>27495</v>
      </c>
      <c r="K1002" s="850"/>
    </row>
    <row r="1003" spans="1:11" ht="16.5">
      <c r="A1003" s="1626"/>
      <c r="B1003" s="1626"/>
      <c r="C1003" s="843" t="s">
        <v>43559</v>
      </c>
      <c r="D1003" s="1593" t="s">
        <v>43560</v>
      </c>
      <c r="E1003" s="2">
        <v>104</v>
      </c>
      <c r="F1003" s="383">
        <v>4</v>
      </c>
      <c r="G1003" s="2" t="s">
        <v>43558</v>
      </c>
      <c r="H1003" s="2" t="s">
        <v>39971</v>
      </c>
      <c r="I1003" s="1628" t="s">
        <v>20412</v>
      </c>
      <c r="J1003" s="1629" t="s">
        <v>27495</v>
      </c>
      <c r="K1003" s="850"/>
    </row>
    <row r="1004" spans="1:11" ht="16.5">
      <c r="A1004" s="1626"/>
      <c r="B1004" s="1626"/>
      <c r="C1004" s="843" t="s">
        <v>43561</v>
      </c>
      <c r="D1004" s="1593" t="s">
        <v>43562</v>
      </c>
      <c r="E1004" s="2">
        <v>12</v>
      </c>
      <c r="F1004" s="383">
        <v>1</v>
      </c>
      <c r="G1004" s="2" t="s">
        <v>43558</v>
      </c>
      <c r="H1004" s="2" t="s">
        <v>23973</v>
      </c>
      <c r="I1004" s="1628" t="s">
        <v>20412</v>
      </c>
      <c r="J1004" s="1629" t="s">
        <v>27495</v>
      </c>
      <c r="K1004" s="850"/>
    </row>
    <row r="1005" spans="1:11" ht="16.5">
      <c r="A1005" s="1626"/>
      <c r="B1005" s="1626"/>
      <c r="C1005" s="843" t="s">
        <v>43563</v>
      </c>
      <c r="D1005" s="1593" t="s">
        <v>43564</v>
      </c>
      <c r="E1005" s="2">
        <v>109</v>
      </c>
      <c r="F1005" s="383">
        <v>2</v>
      </c>
      <c r="G1005" s="2" t="s">
        <v>42337</v>
      </c>
      <c r="H1005" s="2" t="s">
        <v>43565</v>
      </c>
      <c r="I1005" s="1628" t="s">
        <v>20412</v>
      </c>
      <c r="J1005" s="1629" t="s">
        <v>27495</v>
      </c>
      <c r="K1005" s="850"/>
    </row>
    <row r="1006" spans="1:11" ht="17.25">
      <c r="A1006" s="1626"/>
      <c r="B1006" s="1626"/>
      <c r="C1006" s="843" t="s">
        <v>43566</v>
      </c>
      <c r="D1006" s="1627" t="s">
        <v>43567</v>
      </c>
      <c r="E1006" s="2">
        <v>1</v>
      </c>
      <c r="F1006" s="383">
        <v>1</v>
      </c>
      <c r="G1006" s="2" t="s">
        <v>39597</v>
      </c>
      <c r="H1006" s="2" t="s">
        <v>39627</v>
      </c>
      <c r="I1006" s="1628" t="s">
        <v>20412</v>
      </c>
      <c r="J1006" s="1629" t="s">
        <v>27495</v>
      </c>
      <c r="K1006" s="850"/>
    </row>
    <row r="1007" spans="1:11" ht="17.25">
      <c r="A1007" s="1626"/>
      <c r="B1007" s="1626"/>
      <c r="C1007" s="843" t="s">
        <v>43568</v>
      </c>
      <c r="D1007" s="1627" t="s">
        <v>43569</v>
      </c>
      <c r="E1007" s="2">
        <v>1</v>
      </c>
      <c r="F1007" s="383">
        <v>1</v>
      </c>
      <c r="G1007" s="2" t="s">
        <v>39597</v>
      </c>
      <c r="H1007" s="2" t="s">
        <v>39627</v>
      </c>
      <c r="I1007" s="1628" t="s">
        <v>20412</v>
      </c>
      <c r="J1007" s="1629" t="s">
        <v>27495</v>
      </c>
      <c r="K1007" s="850"/>
    </row>
    <row r="1008" spans="1:11" ht="17.25">
      <c r="A1008" s="1626"/>
      <c r="B1008" s="1626"/>
      <c r="C1008" s="843" t="s">
        <v>43570</v>
      </c>
      <c r="D1008" s="1627" t="s">
        <v>43571</v>
      </c>
      <c r="E1008" s="2">
        <v>1</v>
      </c>
      <c r="F1008" s="383">
        <v>2</v>
      </c>
      <c r="G1008" s="2" t="s">
        <v>43572</v>
      </c>
      <c r="H1008" s="2" t="s">
        <v>43573</v>
      </c>
      <c r="I1008" s="1628" t="s">
        <v>20412</v>
      </c>
      <c r="J1008" s="1629" t="s">
        <v>27495</v>
      </c>
      <c r="K1008" s="850"/>
    </row>
    <row r="1009" spans="1:11" ht="17.25">
      <c r="A1009" s="1626"/>
      <c r="B1009" s="1626"/>
      <c r="C1009" s="843" t="s">
        <v>43574</v>
      </c>
      <c r="D1009" s="1627" t="s">
        <v>43575</v>
      </c>
      <c r="E1009" s="2">
        <v>2</v>
      </c>
      <c r="F1009" s="383">
        <v>1</v>
      </c>
      <c r="G1009" s="2" t="s">
        <v>39664</v>
      </c>
      <c r="H1009" s="2" t="s">
        <v>43576</v>
      </c>
      <c r="I1009" s="1628" t="s">
        <v>20412</v>
      </c>
      <c r="J1009" s="1629" t="s">
        <v>27495</v>
      </c>
      <c r="K1009" s="850"/>
    </row>
    <row r="1010" spans="1:11" ht="16.5">
      <c r="A1010" s="1626"/>
      <c r="B1010" s="1626"/>
      <c r="C1010" s="843" t="s">
        <v>43577</v>
      </c>
      <c r="D1010" s="1593" t="s">
        <v>43578</v>
      </c>
      <c r="E1010" s="1642"/>
      <c r="F1010" s="1643"/>
      <c r="G1010" s="1644"/>
      <c r="H1010" s="1644"/>
      <c r="I1010" s="1628" t="s">
        <v>20412</v>
      </c>
      <c r="J1010" s="1629" t="s">
        <v>27495</v>
      </c>
      <c r="K1010" s="850"/>
    </row>
    <row r="1011" spans="1:11" ht="17.25">
      <c r="A1011" s="1626"/>
      <c r="B1011" s="1626"/>
      <c r="C1011" s="843" t="s">
        <v>43579</v>
      </c>
      <c r="D1011" s="1627" t="s">
        <v>43580</v>
      </c>
      <c r="E1011" s="2">
        <v>1</v>
      </c>
      <c r="F1011" s="383">
        <v>19</v>
      </c>
      <c r="G1011" s="2" t="s">
        <v>43581</v>
      </c>
      <c r="H1011" s="2" t="s">
        <v>39848</v>
      </c>
      <c r="I1011" s="1628" t="s">
        <v>20412</v>
      </c>
      <c r="J1011" s="1629" t="s">
        <v>27495</v>
      </c>
      <c r="K1011" s="850"/>
    </row>
    <row r="1012" spans="1:11" ht="17.25">
      <c r="A1012" s="1626"/>
      <c r="B1012" s="1626"/>
      <c r="C1012" s="843" t="s">
        <v>43582</v>
      </c>
      <c r="D1012" s="1627" t="s">
        <v>43583</v>
      </c>
      <c r="E1012" s="2">
        <v>1</v>
      </c>
      <c r="F1012" s="383">
        <v>1</v>
      </c>
      <c r="G1012" s="2" t="s">
        <v>43584</v>
      </c>
      <c r="H1012" s="2" t="s">
        <v>43585</v>
      </c>
      <c r="I1012" s="1628" t="s">
        <v>20412</v>
      </c>
      <c r="J1012" s="1629" t="s">
        <v>27495</v>
      </c>
      <c r="K1012" s="850"/>
    </row>
    <row r="1013" spans="1:11" ht="17.25">
      <c r="A1013" s="1626"/>
      <c r="B1013" s="1626"/>
      <c r="C1013" s="843" t="s">
        <v>43586</v>
      </c>
      <c r="D1013" s="1627" t="s">
        <v>43587</v>
      </c>
      <c r="E1013" s="2">
        <v>1</v>
      </c>
      <c r="F1013" s="383">
        <v>2</v>
      </c>
      <c r="G1013" s="2" t="s">
        <v>39742</v>
      </c>
      <c r="H1013" s="2" t="s">
        <v>39897</v>
      </c>
      <c r="I1013" s="1628" t="s">
        <v>20412</v>
      </c>
      <c r="J1013" s="1629" t="s">
        <v>27495</v>
      </c>
      <c r="K1013" s="850"/>
    </row>
    <row r="1014" spans="1:11" ht="17.25">
      <c r="A1014" s="1626"/>
      <c r="B1014" s="1626"/>
      <c r="C1014" s="843" t="s">
        <v>43588</v>
      </c>
      <c r="D1014" s="1627" t="s">
        <v>43589</v>
      </c>
      <c r="E1014" s="2">
        <v>2</v>
      </c>
      <c r="F1014" s="383">
        <v>7</v>
      </c>
      <c r="G1014" s="2" t="s">
        <v>39664</v>
      </c>
      <c r="H1014" s="2" t="s">
        <v>42372</v>
      </c>
      <c r="I1014" s="1628" t="s">
        <v>20412</v>
      </c>
      <c r="J1014" s="1629" t="s">
        <v>27495</v>
      </c>
      <c r="K1014" s="850"/>
    </row>
    <row r="1015" spans="1:11" ht="16.5">
      <c r="A1015" s="1626"/>
      <c r="B1015" s="1626"/>
      <c r="C1015" s="843" t="s">
        <v>43590</v>
      </c>
      <c r="D1015" s="1593" t="s">
        <v>43591</v>
      </c>
      <c r="E1015" s="2">
        <v>2</v>
      </c>
      <c r="F1015" s="383">
        <v>1</v>
      </c>
      <c r="G1015" s="2" t="s">
        <v>39664</v>
      </c>
      <c r="H1015" s="2" t="s">
        <v>43592</v>
      </c>
      <c r="I1015" s="1628" t="s">
        <v>20412</v>
      </c>
      <c r="J1015" s="1629" t="s">
        <v>27495</v>
      </c>
      <c r="K1015" s="850"/>
    </row>
    <row r="1016" spans="1:11" ht="16.5">
      <c r="A1016" s="1626"/>
      <c r="B1016" s="1626"/>
      <c r="C1016" s="843" t="s">
        <v>43593</v>
      </c>
      <c r="D1016" s="1593" t="s">
        <v>43594</v>
      </c>
      <c r="E1016" s="2">
        <v>1</v>
      </c>
      <c r="F1016" s="383">
        <v>6</v>
      </c>
      <c r="G1016" s="2" t="s">
        <v>31852</v>
      </c>
      <c r="H1016" s="2"/>
      <c r="I1016" s="1628" t="s">
        <v>20412</v>
      </c>
      <c r="J1016" s="1629" t="s">
        <v>19748</v>
      </c>
      <c r="K1016" s="850"/>
    </row>
    <row r="1017" spans="1:11" ht="17.25">
      <c r="A1017" s="1626"/>
      <c r="B1017" s="1626"/>
      <c r="C1017" s="843" t="s">
        <v>43595</v>
      </c>
      <c r="D1017" s="1627" t="s">
        <v>43596</v>
      </c>
      <c r="E1017" s="2">
        <v>1</v>
      </c>
      <c r="F1017" s="383">
        <v>1</v>
      </c>
      <c r="G1017" s="2" t="s">
        <v>39664</v>
      </c>
      <c r="H1017" s="2" t="s">
        <v>43597</v>
      </c>
      <c r="I1017" s="1628" t="s">
        <v>20412</v>
      </c>
      <c r="J1017" s="1629" t="s">
        <v>27495</v>
      </c>
      <c r="K1017" s="850"/>
    </row>
    <row r="1018" spans="1:11" ht="17.25">
      <c r="A1018" s="1626"/>
      <c r="B1018" s="1626"/>
      <c r="C1018" s="843" t="s">
        <v>43598</v>
      </c>
      <c r="D1018" s="1627" t="s">
        <v>43599</v>
      </c>
      <c r="E1018" s="2">
        <v>2</v>
      </c>
      <c r="F1018" s="383">
        <v>5</v>
      </c>
      <c r="G1018" s="2" t="s">
        <v>39664</v>
      </c>
      <c r="H1018" s="2" t="s">
        <v>42355</v>
      </c>
      <c r="I1018" s="1628" t="s">
        <v>20412</v>
      </c>
      <c r="J1018" s="1629" t="s">
        <v>27495</v>
      </c>
      <c r="K1018" s="850"/>
    </row>
    <row r="1019" spans="1:11" ht="17.25">
      <c r="A1019" s="1626"/>
      <c r="B1019" s="1626"/>
      <c r="C1019" s="843" t="s">
        <v>43600</v>
      </c>
      <c r="D1019" s="1627" t="s">
        <v>43601</v>
      </c>
      <c r="E1019" s="2">
        <v>2</v>
      </c>
      <c r="F1019" s="383">
        <v>9</v>
      </c>
      <c r="G1019" s="2" t="s">
        <v>39697</v>
      </c>
      <c r="H1019" s="2" t="s">
        <v>43602</v>
      </c>
      <c r="I1019" s="1628" t="s">
        <v>20412</v>
      </c>
      <c r="J1019" s="1629" t="s">
        <v>27495</v>
      </c>
      <c r="K1019" s="850"/>
    </row>
    <row r="1020" spans="1:11" ht="17.25">
      <c r="A1020" s="1626"/>
      <c r="B1020" s="1626"/>
      <c r="C1020" s="843" t="s">
        <v>43603</v>
      </c>
      <c r="D1020" s="1627" t="s">
        <v>43604</v>
      </c>
      <c r="E1020" s="2">
        <v>2</v>
      </c>
      <c r="F1020" s="383">
        <v>1</v>
      </c>
      <c r="G1020" s="2" t="s">
        <v>43585</v>
      </c>
      <c r="H1020" s="2" t="s">
        <v>43605</v>
      </c>
      <c r="I1020" s="1628" t="s">
        <v>20412</v>
      </c>
      <c r="J1020" s="1629" t="s">
        <v>27495</v>
      </c>
      <c r="K1020" s="850"/>
    </row>
    <row r="1021" spans="1:11" ht="17.25">
      <c r="A1021" s="1626"/>
      <c r="B1021" s="1626"/>
      <c r="C1021" s="843" t="s">
        <v>43606</v>
      </c>
      <c r="D1021" s="1627" t="s">
        <v>43607</v>
      </c>
      <c r="E1021" s="2">
        <v>2</v>
      </c>
      <c r="F1021" s="383">
        <v>16</v>
      </c>
      <c r="G1021" s="2" t="s">
        <v>39722</v>
      </c>
      <c r="H1021" s="2" t="s">
        <v>43608</v>
      </c>
      <c r="I1021" s="1628" t="s">
        <v>20412</v>
      </c>
      <c r="J1021" s="1629" t="s">
        <v>27495</v>
      </c>
      <c r="K1021" s="850"/>
    </row>
    <row r="1022" spans="1:11" ht="16.5">
      <c r="A1022" s="1626"/>
      <c r="B1022" s="1626"/>
      <c r="C1022" s="843" t="s">
        <v>43609</v>
      </c>
      <c r="D1022" s="1593" t="s">
        <v>43610</v>
      </c>
      <c r="E1022" s="2"/>
      <c r="F1022" s="383"/>
      <c r="G1022" s="2"/>
      <c r="H1022" s="2"/>
      <c r="I1022" s="1628" t="s">
        <v>20412</v>
      </c>
      <c r="J1022" s="1629" t="s">
        <v>27495</v>
      </c>
      <c r="K1022" s="850"/>
    </row>
    <row r="1023" spans="1:11" ht="17.25">
      <c r="A1023" s="1626"/>
      <c r="B1023" s="1626"/>
      <c r="C1023" s="843" t="s">
        <v>43611</v>
      </c>
      <c r="D1023" s="1627" t="s">
        <v>43612</v>
      </c>
      <c r="E1023" s="2">
        <v>10</v>
      </c>
      <c r="F1023" s="383">
        <v>2</v>
      </c>
      <c r="G1023" s="2" t="s">
        <v>39742</v>
      </c>
      <c r="H1023" s="2" t="s">
        <v>40096</v>
      </c>
      <c r="I1023" s="1628" t="s">
        <v>20412</v>
      </c>
      <c r="J1023" s="1629" t="s">
        <v>27495</v>
      </c>
      <c r="K1023" s="850"/>
    </row>
    <row r="1024" spans="1:11" ht="17.25">
      <c r="A1024" s="1626"/>
      <c r="B1024" s="1626"/>
      <c r="C1024" s="843" t="s">
        <v>43613</v>
      </c>
      <c r="D1024" s="1627" t="s">
        <v>43614</v>
      </c>
      <c r="E1024" s="2">
        <v>6</v>
      </c>
      <c r="F1024" s="383">
        <v>1</v>
      </c>
      <c r="G1024" s="2" t="s">
        <v>42360</v>
      </c>
      <c r="H1024" s="2" t="s">
        <v>39800</v>
      </c>
      <c r="I1024" s="1628" t="s">
        <v>20412</v>
      </c>
      <c r="J1024" s="1629" t="s">
        <v>27495</v>
      </c>
      <c r="K1024" s="850"/>
    </row>
    <row r="1025" spans="1:11" ht="17.25">
      <c r="A1025" s="1626"/>
      <c r="B1025" s="1626"/>
      <c r="C1025" s="843" t="s">
        <v>43615</v>
      </c>
      <c r="D1025" s="1627" t="s">
        <v>43616</v>
      </c>
      <c r="E1025" s="2">
        <v>28</v>
      </c>
      <c r="F1025" s="383">
        <v>2</v>
      </c>
      <c r="G1025" s="2" t="s">
        <v>43617</v>
      </c>
      <c r="H1025" s="2" t="s">
        <v>39982</v>
      </c>
      <c r="I1025" s="1628" t="s">
        <v>20412</v>
      </c>
      <c r="J1025" s="1629" t="s">
        <v>27495</v>
      </c>
      <c r="K1025" s="850"/>
    </row>
    <row r="1026" spans="1:11" ht="17.25">
      <c r="A1026" s="1626"/>
      <c r="B1026" s="1626"/>
      <c r="C1026" s="843" t="s">
        <v>43618</v>
      </c>
      <c r="D1026" s="1627" t="s">
        <v>43619</v>
      </c>
      <c r="E1026" s="2">
        <v>2</v>
      </c>
      <c r="F1026" s="383">
        <v>1</v>
      </c>
      <c r="G1026" s="2" t="s">
        <v>39794</v>
      </c>
      <c r="H1026" s="2" t="s">
        <v>43620</v>
      </c>
      <c r="I1026" s="1628" t="s">
        <v>20412</v>
      </c>
      <c r="J1026" s="1629" t="s">
        <v>27495</v>
      </c>
      <c r="K1026" s="850"/>
    </row>
    <row r="1027" spans="1:11" ht="17.25">
      <c r="A1027" s="1626"/>
      <c r="B1027" s="1626"/>
      <c r="C1027" s="843" t="s">
        <v>43621</v>
      </c>
      <c r="D1027" s="1627" t="s">
        <v>43622</v>
      </c>
      <c r="E1027" s="2">
        <v>2</v>
      </c>
      <c r="F1027" s="383">
        <v>1</v>
      </c>
      <c r="G1027" s="2" t="s">
        <v>43623</v>
      </c>
      <c r="H1027" s="2" t="s">
        <v>40096</v>
      </c>
      <c r="I1027" s="1628" t="s">
        <v>20412</v>
      </c>
      <c r="J1027" s="1629" t="s">
        <v>27495</v>
      </c>
      <c r="K1027" s="850"/>
    </row>
    <row r="1028" spans="1:11" ht="17.25">
      <c r="A1028" s="1626"/>
      <c r="B1028" s="1626"/>
      <c r="C1028" s="843" t="s">
        <v>43624</v>
      </c>
      <c r="D1028" s="1627" t="s">
        <v>43625</v>
      </c>
      <c r="E1028" s="2">
        <v>1</v>
      </c>
      <c r="F1028" s="383">
        <v>7</v>
      </c>
      <c r="G1028" s="2" t="s">
        <v>43626</v>
      </c>
      <c r="H1028" s="2" t="s">
        <v>39881</v>
      </c>
      <c r="I1028" s="1628" t="s">
        <v>20412</v>
      </c>
      <c r="J1028" s="1629" t="s">
        <v>27495</v>
      </c>
      <c r="K1028" s="850"/>
    </row>
    <row r="1029" spans="1:11" ht="17.25">
      <c r="A1029" s="1626"/>
      <c r="B1029" s="1626"/>
      <c r="C1029" s="843" t="s">
        <v>43627</v>
      </c>
      <c r="D1029" s="1627" t="s">
        <v>43628</v>
      </c>
      <c r="E1029" s="2">
        <v>2</v>
      </c>
      <c r="F1029" s="383">
        <v>2</v>
      </c>
      <c r="G1029" s="2" t="s">
        <v>39857</v>
      </c>
      <c r="H1029" s="2" t="s">
        <v>39920</v>
      </c>
      <c r="I1029" s="1628" t="s">
        <v>20412</v>
      </c>
      <c r="J1029" s="1629" t="s">
        <v>27495</v>
      </c>
      <c r="K1029" s="850"/>
    </row>
    <row r="1030" spans="1:11" ht="17.25">
      <c r="A1030" s="1626"/>
      <c r="B1030" s="1626"/>
      <c r="C1030" s="843" t="s">
        <v>43629</v>
      </c>
      <c r="D1030" s="1627" t="s">
        <v>43630</v>
      </c>
      <c r="E1030" s="2">
        <v>2</v>
      </c>
      <c r="F1030" s="383">
        <v>2</v>
      </c>
      <c r="G1030" s="2" t="s">
        <v>39857</v>
      </c>
      <c r="H1030" s="2" t="s">
        <v>39888</v>
      </c>
      <c r="I1030" s="1628" t="s">
        <v>20412</v>
      </c>
      <c r="J1030" s="1629" t="s">
        <v>27495</v>
      </c>
      <c r="K1030" s="850"/>
    </row>
    <row r="1031" spans="1:11" ht="17.25">
      <c r="A1031" s="1626"/>
      <c r="B1031" s="1626"/>
      <c r="C1031" s="843" t="s">
        <v>43631</v>
      </c>
      <c r="D1031" s="1627" t="s">
        <v>43632</v>
      </c>
      <c r="E1031" s="2">
        <v>12</v>
      </c>
      <c r="F1031" s="383">
        <v>1</v>
      </c>
      <c r="G1031" s="2" t="s">
        <v>43617</v>
      </c>
      <c r="H1031" s="2" t="s">
        <v>40005</v>
      </c>
      <c r="I1031" s="1628" t="s">
        <v>20412</v>
      </c>
      <c r="J1031" s="1629" t="s">
        <v>27495</v>
      </c>
      <c r="K1031" s="850"/>
    </row>
    <row r="1032" spans="1:11" ht="17.25">
      <c r="A1032" s="1626"/>
      <c r="B1032" s="1626"/>
      <c r="C1032" s="843" t="s">
        <v>43633</v>
      </c>
      <c r="D1032" s="1627" t="s">
        <v>43634</v>
      </c>
      <c r="E1032" s="2">
        <v>6</v>
      </c>
      <c r="F1032" s="383">
        <v>1</v>
      </c>
      <c r="G1032" s="2" t="s">
        <v>39888</v>
      </c>
      <c r="H1032" s="2" t="s">
        <v>40005</v>
      </c>
      <c r="I1032" s="1628" t="s">
        <v>20412</v>
      </c>
      <c r="J1032" s="1629" t="s">
        <v>27495</v>
      </c>
      <c r="K1032" s="850"/>
    </row>
    <row r="1033" spans="1:11" ht="17.25">
      <c r="A1033" s="1626"/>
      <c r="B1033" s="1626"/>
      <c r="C1033" s="843" t="s">
        <v>43635</v>
      </c>
      <c r="D1033" s="1627" t="s">
        <v>43636</v>
      </c>
      <c r="E1033" s="2">
        <v>2</v>
      </c>
      <c r="F1033" s="383">
        <v>1</v>
      </c>
      <c r="G1033" s="2" t="s">
        <v>43637</v>
      </c>
      <c r="H1033" s="2" t="s">
        <v>39938</v>
      </c>
      <c r="I1033" s="1628" t="s">
        <v>20412</v>
      </c>
      <c r="J1033" s="1629" t="s">
        <v>27495</v>
      </c>
      <c r="K1033" s="850"/>
    </row>
    <row r="1034" spans="1:11" ht="17.25">
      <c r="A1034" s="1626"/>
      <c r="B1034" s="1626"/>
      <c r="C1034" s="843" t="s">
        <v>43638</v>
      </c>
      <c r="D1034" s="1627" t="s">
        <v>43639</v>
      </c>
      <c r="E1034" s="2">
        <v>2</v>
      </c>
      <c r="F1034" s="383">
        <v>1</v>
      </c>
      <c r="G1034" s="2" t="s">
        <v>39903</v>
      </c>
      <c r="H1034" s="2" t="s">
        <v>43640</v>
      </c>
      <c r="I1034" s="1628" t="s">
        <v>20412</v>
      </c>
      <c r="J1034" s="1629" t="s">
        <v>27495</v>
      </c>
      <c r="K1034" s="850"/>
    </row>
    <row r="1035" spans="1:11" ht="17.25">
      <c r="A1035" s="1626"/>
      <c r="B1035" s="1626"/>
      <c r="C1035" s="843" t="s">
        <v>43641</v>
      </c>
      <c r="D1035" s="1627" t="s">
        <v>43642</v>
      </c>
      <c r="E1035" s="2">
        <v>1</v>
      </c>
      <c r="F1035" s="383">
        <v>1</v>
      </c>
      <c r="G1035" s="2" t="s">
        <v>39911</v>
      </c>
      <c r="H1035" s="2" t="s">
        <v>43643</v>
      </c>
      <c r="I1035" s="1628" t="s">
        <v>20412</v>
      </c>
      <c r="J1035" s="1629" t="s">
        <v>27495</v>
      </c>
      <c r="K1035" s="850"/>
    </row>
    <row r="1036" spans="1:11" ht="17.25">
      <c r="A1036" s="1626"/>
      <c r="B1036" s="1626"/>
      <c r="C1036" s="843" t="s">
        <v>43644</v>
      </c>
      <c r="D1036" s="1627" t="s">
        <v>43645</v>
      </c>
      <c r="E1036" s="2">
        <v>3</v>
      </c>
      <c r="F1036" s="383">
        <v>18</v>
      </c>
      <c r="G1036" s="2" t="s">
        <v>39920</v>
      </c>
      <c r="H1036" s="2" t="s">
        <v>40156</v>
      </c>
      <c r="I1036" s="1628" t="s">
        <v>20412</v>
      </c>
      <c r="J1036" s="1629" t="s">
        <v>27495</v>
      </c>
      <c r="K1036" s="850"/>
    </row>
    <row r="1037" spans="1:11" ht="17.25">
      <c r="A1037" s="1626"/>
      <c r="B1037" s="1626"/>
      <c r="C1037" s="843" t="s">
        <v>43646</v>
      </c>
      <c r="D1037" s="1627" t="s">
        <v>43647</v>
      </c>
      <c r="E1037" s="2">
        <v>2</v>
      </c>
      <c r="F1037" s="383">
        <v>1</v>
      </c>
      <c r="G1037" s="2" t="s">
        <v>43648</v>
      </c>
      <c r="H1037" s="2" t="s">
        <v>43649</v>
      </c>
      <c r="I1037" s="1628" t="s">
        <v>20412</v>
      </c>
      <c r="J1037" s="1629" t="s">
        <v>27495</v>
      </c>
      <c r="K1037" s="850"/>
    </row>
    <row r="1038" spans="1:11" ht="17.25">
      <c r="A1038" s="1626"/>
      <c r="B1038" s="1626"/>
      <c r="C1038" s="843" t="s">
        <v>43650</v>
      </c>
      <c r="D1038" s="1627" t="s">
        <v>43651</v>
      </c>
      <c r="E1038" s="2">
        <v>8</v>
      </c>
      <c r="F1038" s="383">
        <v>2</v>
      </c>
      <c r="G1038" s="2" t="s">
        <v>43648</v>
      </c>
      <c r="H1038" s="2" t="s">
        <v>43649</v>
      </c>
      <c r="I1038" s="1628" t="s">
        <v>20412</v>
      </c>
      <c r="J1038" s="1629" t="s">
        <v>27495</v>
      </c>
      <c r="K1038" s="850"/>
    </row>
    <row r="1039" spans="1:11" ht="17.25">
      <c r="A1039" s="1626"/>
      <c r="B1039" s="1626"/>
      <c r="C1039" s="843" t="s">
        <v>43652</v>
      </c>
      <c r="D1039" s="1627" t="s">
        <v>43653</v>
      </c>
      <c r="E1039" s="2">
        <v>2</v>
      </c>
      <c r="F1039" s="383">
        <v>1</v>
      </c>
      <c r="G1039" s="2" t="s">
        <v>43654</v>
      </c>
      <c r="H1039" s="2" t="s">
        <v>40102</v>
      </c>
      <c r="I1039" s="1628" t="s">
        <v>20412</v>
      </c>
      <c r="J1039" s="1629" t="s">
        <v>27495</v>
      </c>
      <c r="K1039" s="850"/>
    </row>
    <row r="1040" spans="1:11" ht="17.25">
      <c r="A1040" s="1626"/>
      <c r="B1040" s="1626"/>
      <c r="C1040" s="843" t="s">
        <v>43655</v>
      </c>
      <c r="D1040" s="1627" t="s">
        <v>43656</v>
      </c>
      <c r="E1040" s="2">
        <v>1</v>
      </c>
      <c r="F1040" s="383">
        <v>1</v>
      </c>
      <c r="G1040" s="2" t="s">
        <v>40002</v>
      </c>
      <c r="H1040" s="2" t="s">
        <v>43657</v>
      </c>
      <c r="I1040" s="1628" t="s">
        <v>20412</v>
      </c>
      <c r="J1040" s="1629" t="s">
        <v>27495</v>
      </c>
      <c r="K1040" s="850"/>
    </row>
    <row r="1041" spans="1:11" ht="17.25">
      <c r="A1041" s="1626"/>
      <c r="B1041" s="1626"/>
      <c r="C1041" s="843" t="s">
        <v>43658</v>
      </c>
      <c r="D1041" s="1627" t="s">
        <v>43659</v>
      </c>
      <c r="E1041" s="2">
        <v>19</v>
      </c>
      <c r="F1041" s="383">
        <v>2</v>
      </c>
      <c r="G1041" s="2" t="s">
        <v>42365</v>
      </c>
      <c r="H1041" s="2" t="s">
        <v>43657</v>
      </c>
      <c r="I1041" s="1628" t="s">
        <v>20412</v>
      </c>
      <c r="J1041" s="1629" t="s">
        <v>27495</v>
      </c>
      <c r="K1041" s="850"/>
    </row>
    <row r="1042" spans="1:11" ht="17.25">
      <c r="A1042" s="1626"/>
      <c r="B1042" s="1626"/>
      <c r="C1042" s="843" t="s">
        <v>43660</v>
      </c>
      <c r="D1042" s="1627" t="s">
        <v>43661</v>
      </c>
      <c r="E1042" s="2">
        <v>11</v>
      </c>
      <c r="F1042" s="383">
        <v>2</v>
      </c>
      <c r="G1042" s="2" t="s">
        <v>42365</v>
      </c>
      <c r="H1042" s="2" t="s">
        <v>43657</v>
      </c>
      <c r="I1042" s="1628" t="s">
        <v>20412</v>
      </c>
      <c r="J1042" s="1629" t="s">
        <v>27495</v>
      </c>
      <c r="K1042" s="850"/>
    </row>
    <row r="1043" spans="1:11" ht="17.25">
      <c r="A1043" s="1626"/>
      <c r="B1043" s="1626"/>
      <c r="C1043" s="843" t="s">
        <v>43662</v>
      </c>
      <c r="D1043" s="1627" t="s">
        <v>43663</v>
      </c>
      <c r="E1043" s="2">
        <v>2</v>
      </c>
      <c r="F1043" s="383">
        <v>1</v>
      </c>
      <c r="G1043" s="2" t="s">
        <v>39999</v>
      </c>
      <c r="H1043" s="2" t="s">
        <v>40102</v>
      </c>
      <c r="I1043" s="1628" t="s">
        <v>20412</v>
      </c>
      <c r="J1043" s="1629" t="s">
        <v>27495</v>
      </c>
      <c r="K1043" s="850"/>
    </row>
    <row r="1044" spans="1:11" ht="16.5">
      <c r="A1044" s="1626"/>
      <c r="B1044" s="1626"/>
      <c r="C1044" s="843" t="s">
        <v>43664</v>
      </c>
      <c r="D1044" s="1593" t="s">
        <v>43587</v>
      </c>
      <c r="E1044" s="2">
        <v>6</v>
      </c>
      <c r="F1044" s="383">
        <v>2</v>
      </c>
      <c r="G1044" s="2" t="s">
        <v>42401</v>
      </c>
      <c r="H1044" s="2" t="s">
        <v>43643</v>
      </c>
      <c r="I1044" s="1628" t="s">
        <v>20412</v>
      </c>
      <c r="J1044" s="1629" t="s">
        <v>27495</v>
      </c>
      <c r="K1044" s="850"/>
    </row>
    <row r="1045" spans="1:11" ht="17.25">
      <c r="A1045" s="1626"/>
      <c r="B1045" s="1626"/>
      <c r="C1045" s="843" t="s">
        <v>43665</v>
      </c>
      <c r="D1045" s="1627" t="s">
        <v>43666</v>
      </c>
      <c r="E1045" s="2">
        <v>3</v>
      </c>
      <c r="F1045" s="383">
        <v>1</v>
      </c>
      <c r="G1045" s="2" t="s">
        <v>43504</v>
      </c>
      <c r="H1045" s="2" t="s">
        <v>43667</v>
      </c>
      <c r="I1045" s="1628" t="s">
        <v>20412</v>
      </c>
      <c r="J1045" s="1629" t="s">
        <v>14977</v>
      </c>
      <c r="K1045" s="850"/>
    </row>
    <row r="1046" spans="1:11" ht="17.25">
      <c r="A1046" s="1626"/>
      <c r="B1046" s="1626"/>
      <c r="C1046" s="843" t="s">
        <v>43668</v>
      </c>
      <c r="D1046" s="1627" t="s">
        <v>43564</v>
      </c>
      <c r="E1046" s="2">
        <v>14</v>
      </c>
      <c r="F1046" s="383">
        <v>2</v>
      </c>
      <c r="G1046" s="2" t="s">
        <v>43669</v>
      </c>
      <c r="H1046" s="2" t="s">
        <v>40102</v>
      </c>
      <c r="I1046" s="1628" t="s">
        <v>20412</v>
      </c>
      <c r="J1046" s="1629" t="s">
        <v>14977</v>
      </c>
      <c r="K1046" s="850"/>
    </row>
    <row r="1047" spans="1:11" ht="17.25">
      <c r="A1047" s="1626"/>
      <c r="B1047" s="1626"/>
      <c r="C1047" s="843" t="s">
        <v>43670</v>
      </c>
      <c r="D1047" s="1627" t="s">
        <v>43564</v>
      </c>
      <c r="E1047" s="2">
        <v>118</v>
      </c>
      <c r="F1047" s="383">
        <v>3</v>
      </c>
      <c r="G1047" s="2" t="s">
        <v>40067</v>
      </c>
      <c r="H1047" s="2" t="s">
        <v>43671</v>
      </c>
      <c r="I1047" s="1628" t="s">
        <v>20412</v>
      </c>
      <c r="J1047" s="1629" t="s">
        <v>14977</v>
      </c>
      <c r="K1047" s="850"/>
    </row>
    <row r="1048" spans="1:11" ht="17.25">
      <c r="A1048" s="1626"/>
      <c r="B1048" s="1626"/>
      <c r="C1048" s="843" t="s">
        <v>43672</v>
      </c>
      <c r="D1048" s="1627" t="s">
        <v>43663</v>
      </c>
      <c r="E1048" s="2">
        <v>1</v>
      </c>
      <c r="F1048" s="383">
        <v>2</v>
      </c>
      <c r="G1048" s="2" t="s">
        <v>40067</v>
      </c>
      <c r="H1048" s="2" t="s">
        <v>43673</v>
      </c>
      <c r="I1048" s="1628" t="s">
        <v>20412</v>
      </c>
      <c r="J1048" s="1629" t="s">
        <v>14977</v>
      </c>
      <c r="K1048" s="850"/>
    </row>
    <row r="1049" spans="1:11" ht="16.5">
      <c r="A1049" s="1626"/>
      <c r="B1049" s="1626"/>
      <c r="C1049" s="843" t="s">
        <v>43674</v>
      </c>
      <c r="D1049" s="1593" t="s">
        <v>43675</v>
      </c>
      <c r="E1049" s="2">
        <v>44</v>
      </c>
      <c r="F1049" s="383">
        <v>2</v>
      </c>
      <c r="G1049" s="2" t="s">
        <v>42379</v>
      </c>
      <c r="H1049" s="2" t="s">
        <v>43676</v>
      </c>
      <c r="I1049" s="1628" t="s">
        <v>20412</v>
      </c>
      <c r="J1049" s="1629" t="s">
        <v>14977</v>
      </c>
      <c r="K1049" s="850"/>
    </row>
    <row r="1050" spans="1:11" ht="17.25">
      <c r="A1050" s="1626"/>
      <c r="B1050" s="1626"/>
      <c r="C1050" s="843" t="s">
        <v>43677</v>
      </c>
      <c r="D1050" s="1627" t="s">
        <v>43661</v>
      </c>
      <c r="E1050" s="2">
        <v>4</v>
      </c>
      <c r="F1050" s="383">
        <v>2</v>
      </c>
      <c r="G1050" s="2" t="s">
        <v>42379</v>
      </c>
      <c r="H1050" s="2" t="s">
        <v>40119</v>
      </c>
      <c r="I1050" s="1628" t="s">
        <v>20412</v>
      </c>
      <c r="J1050" s="1629" t="s">
        <v>14977</v>
      </c>
      <c r="K1050" s="850"/>
    </row>
    <row r="1051" spans="1:11" ht="16.5">
      <c r="A1051" s="1626"/>
      <c r="B1051" s="1626"/>
      <c r="C1051" s="843" t="s">
        <v>43678</v>
      </c>
      <c r="D1051" s="1593" t="s">
        <v>43675</v>
      </c>
      <c r="E1051" s="2">
        <v>11</v>
      </c>
      <c r="F1051" s="383">
        <v>4</v>
      </c>
      <c r="G1051" s="2" t="s">
        <v>43679</v>
      </c>
      <c r="H1051" s="2" t="s">
        <v>42407</v>
      </c>
      <c r="I1051" s="1628" t="s">
        <v>20412</v>
      </c>
      <c r="J1051" s="1629" t="s">
        <v>14977</v>
      </c>
      <c r="K1051" s="850"/>
    </row>
    <row r="1052" spans="1:11" ht="16.5">
      <c r="A1052" s="1626"/>
      <c r="B1052" s="1626"/>
      <c r="C1052" s="843" t="s">
        <v>43680</v>
      </c>
      <c r="D1052" s="1593" t="s">
        <v>43564</v>
      </c>
      <c r="E1052" s="2">
        <v>40</v>
      </c>
      <c r="F1052" s="383">
        <v>2</v>
      </c>
      <c r="G1052" s="2" t="s">
        <v>43679</v>
      </c>
      <c r="H1052" s="2" t="s">
        <v>43681</v>
      </c>
      <c r="I1052" s="1628" t="s">
        <v>20412</v>
      </c>
      <c r="J1052" s="1629" t="s">
        <v>14977</v>
      </c>
      <c r="K1052" s="850"/>
    </row>
    <row r="1053" spans="1:11" ht="16.5">
      <c r="A1053" s="1626"/>
      <c r="B1053" s="1626"/>
      <c r="C1053" s="843" t="s">
        <v>43682</v>
      </c>
      <c r="D1053" s="1593" t="s">
        <v>43683</v>
      </c>
      <c r="E1053" s="2">
        <v>2</v>
      </c>
      <c r="F1053" s="383">
        <v>1</v>
      </c>
      <c r="G1053" s="2" t="s">
        <v>40153</v>
      </c>
      <c r="H1053" s="2" t="s">
        <v>43684</v>
      </c>
      <c r="I1053" s="1628" t="s">
        <v>20412</v>
      </c>
      <c r="J1053" s="1629" t="s">
        <v>14977</v>
      </c>
      <c r="K1053" s="850"/>
    </row>
    <row r="1054" spans="1:11" ht="16.5">
      <c r="A1054" s="1626"/>
      <c r="B1054" s="1626"/>
      <c r="C1054" s="843" t="s">
        <v>43685</v>
      </c>
      <c r="D1054" s="1593" t="s">
        <v>43686</v>
      </c>
      <c r="E1054" s="2">
        <v>10</v>
      </c>
      <c r="F1054" s="383">
        <v>2</v>
      </c>
      <c r="G1054" s="2" t="s">
        <v>43687</v>
      </c>
      <c r="H1054" s="2" t="s">
        <v>40265</v>
      </c>
      <c r="I1054" s="1628" t="s">
        <v>20412</v>
      </c>
      <c r="J1054" s="1629" t="s">
        <v>14977</v>
      </c>
      <c r="K1054" s="850"/>
    </row>
    <row r="1055" spans="1:11" ht="18.75">
      <c r="A1055" s="1637" t="s">
        <v>43688</v>
      </c>
      <c r="B1055" s="1637"/>
      <c r="C1055" s="1637"/>
      <c r="D1055" s="1637"/>
      <c r="E1055" s="1637"/>
      <c r="F1055" s="1637"/>
      <c r="G1055" s="1637"/>
      <c r="H1055" s="1637"/>
      <c r="I1055" s="1637"/>
      <c r="J1055" s="1637"/>
      <c r="K1055" s="1637"/>
    </row>
    <row r="1056" spans="1:11" ht="16.5">
      <c r="A1056" s="1645"/>
      <c r="B1056" s="1645">
        <v>1</v>
      </c>
      <c r="C1056" s="858" t="s">
        <v>43689</v>
      </c>
      <c r="D1056" s="1593" t="s">
        <v>43690</v>
      </c>
      <c r="E1056" s="849">
        <v>1</v>
      </c>
      <c r="F1056" s="871">
        <v>4</v>
      </c>
      <c r="G1056" s="848" t="s">
        <v>39560</v>
      </c>
      <c r="H1056" s="848" t="s">
        <v>39580</v>
      </c>
      <c r="I1056" s="1628" t="s">
        <v>19809</v>
      </c>
      <c r="J1056" s="1629" t="s">
        <v>27495</v>
      </c>
      <c r="K1056" s="849"/>
    </row>
    <row r="1057" spans="1:11" ht="16.5">
      <c r="A1057" s="1645"/>
      <c r="B1057" s="1645">
        <v>2</v>
      </c>
      <c r="C1057" s="858" t="s">
        <v>43691</v>
      </c>
      <c r="D1057" s="1593" t="s">
        <v>43692</v>
      </c>
      <c r="E1057" s="849">
        <v>1</v>
      </c>
      <c r="F1057" s="871">
        <v>3</v>
      </c>
      <c r="G1057" s="848" t="s">
        <v>39362</v>
      </c>
      <c r="H1057" s="848" t="s">
        <v>43483</v>
      </c>
      <c r="I1057" s="1628" t="s">
        <v>19809</v>
      </c>
      <c r="J1057" s="1629" t="s">
        <v>27495</v>
      </c>
      <c r="K1057" s="849"/>
    </row>
    <row r="1058" spans="1:11" ht="16.5">
      <c r="A1058" s="1645"/>
      <c r="B1058" s="1645">
        <v>3</v>
      </c>
      <c r="C1058" s="858" t="s">
        <v>43693</v>
      </c>
      <c r="D1058" s="1593" t="s">
        <v>43694</v>
      </c>
      <c r="E1058" s="849">
        <v>1</v>
      </c>
      <c r="F1058" s="871">
        <v>9</v>
      </c>
      <c r="G1058" s="848" t="s">
        <v>31861</v>
      </c>
      <c r="H1058" s="848" t="s">
        <v>43695</v>
      </c>
      <c r="I1058" s="1628" t="s">
        <v>19809</v>
      </c>
      <c r="J1058" s="1629" t="s">
        <v>27495</v>
      </c>
      <c r="K1058" s="849"/>
    </row>
    <row r="1059" spans="1:11" ht="16.5">
      <c r="A1059" s="1645"/>
      <c r="B1059" s="1645">
        <v>4</v>
      </c>
      <c r="C1059" s="858" t="s">
        <v>43696</v>
      </c>
      <c r="D1059" s="1593" t="s">
        <v>43697</v>
      </c>
      <c r="E1059" s="849">
        <v>1</v>
      </c>
      <c r="F1059" s="871">
        <v>10</v>
      </c>
      <c r="G1059" s="848" t="s">
        <v>31861</v>
      </c>
      <c r="H1059" s="848" t="s">
        <v>39481</v>
      </c>
      <c r="I1059" s="1628" t="s">
        <v>19809</v>
      </c>
      <c r="J1059" s="1629" t="s">
        <v>27495</v>
      </c>
      <c r="K1059" s="849"/>
    </row>
    <row r="1060" spans="1:11" ht="16.5">
      <c r="A1060" s="1645"/>
      <c r="B1060" s="1645">
        <v>5</v>
      </c>
      <c r="C1060" s="858" t="s">
        <v>43698</v>
      </c>
      <c r="D1060" s="1593" t="s">
        <v>43699</v>
      </c>
      <c r="E1060" s="849">
        <v>1</v>
      </c>
      <c r="F1060" s="871">
        <v>9</v>
      </c>
      <c r="G1060" s="848" t="s">
        <v>31861</v>
      </c>
      <c r="H1060" s="848" t="s">
        <v>43483</v>
      </c>
      <c r="I1060" s="1628" t="s">
        <v>19809</v>
      </c>
      <c r="J1060" s="1629" t="s">
        <v>27495</v>
      </c>
      <c r="K1060" s="849"/>
    </row>
    <row r="1061" spans="1:11" ht="16.5">
      <c r="A1061" s="1645"/>
      <c r="B1061" s="1645">
        <v>6</v>
      </c>
      <c r="C1061" s="858" t="s">
        <v>43700</v>
      </c>
      <c r="D1061" s="1593" t="s">
        <v>43701</v>
      </c>
      <c r="E1061" s="849">
        <v>1</v>
      </c>
      <c r="F1061" s="871">
        <v>7</v>
      </c>
      <c r="G1061" s="848" t="s">
        <v>31861</v>
      </c>
      <c r="H1061" s="848" t="s">
        <v>43702</v>
      </c>
      <c r="I1061" s="1628" t="s">
        <v>19809</v>
      </c>
      <c r="J1061" s="1629" t="s">
        <v>27495</v>
      </c>
      <c r="K1061" s="849"/>
    </row>
    <row r="1062" spans="1:11" ht="16.5">
      <c r="A1062" s="1645"/>
      <c r="B1062" s="1645">
        <v>7</v>
      </c>
      <c r="C1062" s="858" t="s">
        <v>43703</v>
      </c>
      <c r="D1062" s="1593" t="s">
        <v>43704</v>
      </c>
      <c r="E1062" s="849">
        <v>1</v>
      </c>
      <c r="F1062" s="871">
        <v>1</v>
      </c>
      <c r="G1062" s="848" t="s">
        <v>31861</v>
      </c>
      <c r="H1062" s="848" t="s">
        <v>41191</v>
      </c>
      <c r="I1062" s="1628" t="s">
        <v>19809</v>
      </c>
      <c r="J1062" s="1629" t="s">
        <v>27495</v>
      </c>
      <c r="K1062" s="849"/>
    </row>
    <row r="1063" spans="1:11" ht="16.5">
      <c r="A1063" s="1645"/>
      <c r="B1063" s="1645">
        <v>8</v>
      </c>
      <c r="C1063" s="858" t="s">
        <v>43705</v>
      </c>
      <c r="D1063" s="1593" t="s">
        <v>43706</v>
      </c>
      <c r="E1063" s="849">
        <v>1</v>
      </c>
      <c r="F1063" s="871">
        <v>11</v>
      </c>
      <c r="G1063" s="848" t="s">
        <v>41728</v>
      </c>
      <c r="H1063" s="848" t="s">
        <v>41191</v>
      </c>
      <c r="I1063" s="1628" t="s">
        <v>19809</v>
      </c>
      <c r="J1063" s="1629" t="s">
        <v>27495</v>
      </c>
      <c r="K1063" s="849"/>
    </row>
    <row r="1064" spans="1:11" ht="16.5">
      <c r="A1064" s="1645"/>
      <c r="B1064" s="1645">
        <v>9</v>
      </c>
      <c r="C1064" s="858" t="s">
        <v>43707</v>
      </c>
      <c r="D1064" s="1593" t="s">
        <v>33848</v>
      </c>
      <c r="E1064" s="849">
        <v>1</v>
      </c>
      <c r="F1064" s="871">
        <v>6</v>
      </c>
      <c r="G1064" s="848" t="s">
        <v>41728</v>
      </c>
      <c r="H1064" s="848" t="s">
        <v>43483</v>
      </c>
      <c r="I1064" s="1628" t="s">
        <v>19809</v>
      </c>
      <c r="J1064" s="1629" t="s">
        <v>27495</v>
      </c>
      <c r="K1064" s="849"/>
    </row>
    <row r="1065" spans="1:11" ht="16.5">
      <c r="A1065" s="1645"/>
      <c r="B1065" s="1645">
        <v>10</v>
      </c>
      <c r="C1065" s="858" t="s">
        <v>43708</v>
      </c>
      <c r="D1065" s="1593" t="s">
        <v>27882</v>
      </c>
      <c r="E1065" s="849">
        <v>1</v>
      </c>
      <c r="F1065" s="871">
        <v>2</v>
      </c>
      <c r="G1065" s="848" t="s">
        <v>41728</v>
      </c>
      <c r="H1065" s="848" t="s">
        <v>39469</v>
      </c>
      <c r="I1065" s="1628" t="s">
        <v>19809</v>
      </c>
      <c r="J1065" s="1629" t="s">
        <v>27495</v>
      </c>
      <c r="K1065" s="849"/>
    </row>
    <row r="1066" spans="1:11" ht="16.5">
      <c r="A1066" s="1645"/>
      <c r="B1066" s="1645">
        <v>11</v>
      </c>
      <c r="C1066" s="858" t="s">
        <v>43709</v>
      </c>
      <c r="D1066" s="1593" t="s">
        <v>43710</v>
      </c>
      <c r="E1066" s="849">
        <v>1</v>
      </c>
      <c r="F1066" s="871">
        <v>2</v>
      </c>
      <c r="G1066" s="848" t="s">
        <v>43711</v>
      </c>
      <c r="H1066" s="848" t="s">
        <v>43712</v>
      </c>
      <c r="I1066" s="1628" t="s">
        <v>19809</v>
      </c>
      <c r="J1066" s="1629" t="s">
        <v>27495</v>
      </c>
      <c r="K1066" s="849"/>
    </row>
    <row r="1067" spans="1:11" ht="16.5">
      <c r="A1067" s="1645"/>
      <c r="B1067" s="1645">
        <v>12</v>
      </c>
      <c r="C1067" s="858" t="s">
        <v>43713</v>
      </c>
      <c r="D1067" s="1593" t="s">
        <v>43714</v>
      </c>
      <c r="E1067" s="849">
        <v>1</v>
      </c>
      <c r="F1067" s="871">
        <v>11</v>
      </c>
      <c r="G1067" s="848" t="s">
        <v>39369</v>
      </c>
      <c r="H1067" s="848" t="s">
        <v>39575</v>
      </c>
      <c r="I1067" s="1628" t="s">
        <v>19809</v>
      </c>
      <c r="J1067" s="1629" t="s">
        <v>27495</v>
      </c>
      <c r="K1067" s="849"/>
    </row>
    <row r="1068" spans="1:11" ht="16.5">
      <c r="A1068" s="1645"/>
      <c r="B1068" s="1645">
        <v>13</v>
      </c>
      <c r="C1068" s="858" t="s">
        <v>43715</v>
      </c>
      <c r="D1068" s="1593" t="s">
        <v>43716</v>
      </c>
      <c r="E1068" s="849">
        <v>1</v>
      </c>
      <c r="F1068" s="871">
        <v>1</v>
      </c>
      <c r="G1068" s="848"/>
      <c r="H1068" s="848"/>
      <c r="I1068" s="1628" t="s">
        <v>19809</v>
      </c>
      <c r="J1068" s="1629" t="s">
        <v>43717</v>
      </c>
      <c r="K1068" s="849"/>
    </row>
    <row r="1069" spans="1:11" ht="66">
      <c r="A1069" s="1645"/>
      <c r="B1069" s="1645">
        <v>14</v>
      </c>
      <c r="C1069" s="858" t="s">
        <v>43718</v>
      </c>
      <c r="D1069" s="868" t="s">
        <v>27853</v>
      </c>
      <c r="E1069" s="849">
        <v>1</v>
      </c>
      <c r="F1069" s="871">
        <v>2</v>
      </c>
      <c r="G1069" s="848" t="s">
        <v>43719</v>
      </c>
      <c r="H1069" s="848" t="s">
        <v>39852</v>
      </c>
      <c r="I1069" s="1628" t="s">
        <v>19809</v>
      </c>
      <c r="J1069" s="1629" t="s">
        <v>27495</v>
      </c>
      <c r="K1069" s="849"/>
    </row>
    <row r="1070" spans="1:11" ht="16.5">
      <c r="A1070" s="1645"/>
      <c r="B1070" s="1645">
        <v>15</v>
      </c>
      <c r="C1070" s="858" t="s">
        <v>43720</v>
      </c>
      <c r="D1070" s="1593" t="s">
        <v>34092</v>
      </c>
      <c r="E1070" s="849">
        <v>1</v>
      </c>
      <c r="F1070" s="871">
        <v>1</v>
      </c>
      <c r="G1070" s="848" t="s">
        <v>41169</v>
      </c>
      <c r="H1070" s="848" t="s">
        <v>39469</v>
      </c>
      <c r="I1070" s="1628" t="s">
        <v>19809</v>
      </c>
      <c r="J1070" s="1629" t="s">
        <v>27495</v>
      </c>
      <c r="K1070" s="849"/>
    </row>
    <row r="1071" spans="1:11" ht="49.5">
      <c r="A1071" s="1645"/>
      <c r="B1071" s="1645">
        <v>16</v>
      </c>
      <c r="C1071" s="858" t="s">
        <v>43721</v>
      </c>
      <c r="D1071" s="868" t="s">
        <v>43722</v>
      </c>
      <c r="E1071" s="849">
        <v>1</v>
      </c>
      <c r="F1071" s="871">
        <v>11</v>
      </c>
      <c r="G1071" s="848" t="s">
        <v>39369</v>
      </c>
      <c r="H1071" s="848" t="s">
        <v>42334</v>
      </c>
      <c r="I1071" s="1628" t="s">
        <v>19809</v>
      </c>
      <c r="J1071" s="1629" t="s">
        <v>27495</v>
      </c>
      <c r="K1071" s="849"/>
    </row>
    <row r="1072" spans="1:11" ht="16.5">
      <c r="A1072" s="1645"/>
      <c r="B1072" s="1645">
        <v>17</v>
      </c>
      <c r="C1072" s="858" t="s">
        <v>43723</v>
      </c>
      <c r="D1072" s="1593" t="s">
        <v>43724</v>
      </c>
      <c r="E1072" s="849">
        <v>1</v>
      </c>
      <c r="F1072" s="871">
        <v>15</v>
      </c>
      <c r="G1072" s="848" t="s">
        <v>39369</v>
      </c>
      <c r="H1072" s="848" t="s">
        <v>43483</v>
      </c>
      <c r="I1072" s="1628" t="s">
        <v>19809</v>
      </c>
      <c r="J1072" s="1629" t="s">
        <v>27495</v>
      </c>
      <c r="K1072" s="849"/>
    </row>
    <row r="1073" spans="1:11" ht="16.5">
      <c r="A1073" s="1645"/>
      <c r="B1073" s="1645">
        <v>18</v>
      </c>
      <c r="C1073" s="858" t="s">
        <v>43725</v>
      </c>
      <c r="D1073" s="1593" t="s">
        <v>43726</v>
      </c>
      <c r="E1073" s="849">
        <v>1</v>
      </c>
      <c r="F1073" s="871">
        <v>24</v>
      </c>
      <c r="G1073" s="848" t="s">
        <v>39369</v>
      </c>
      <c r="H1073" s="848" t="s">
        <v>42334</v>
      </c>
      <c r="I1073" s="1628" t="s">
        <v>19809</v>
      </c>
      <c r="J1073" s="1629" t="s">
        <v>27495</v>
      </c>
      <c r="K1073" s="849"/>
    </row>
    <row r="1074" spans="1:11" ht="16.5">
      <c r="A1074" s="1645"/>
      <c r="B1074" s="1645">
        <v>19</v>
      </c>
      <c r="C1074" s="858" t="s">
        <v>43727</v>
      </c>
      <c r="D1074" s="1593" t="s">
        <v>43728</v>
      </c>
      <c r="E1074" s="849">
        <v>1</v>
      </c>
      <c r="F1074" s="871">
        <v>6</v>
      </c>
      <c r="G1074" s="848" t="s">
        <v>39369</v>
      </c>
      <c r="H1074" s="848" t="s">
        <v>43483</v>
      </c>
      <c r="I1074" s="1628" t="s">
        <v>19809</v>
      </c>
      <c r="J1074" s="1629" t="s">
        <v>27495</v>
      </c>
      <c r="K1074" s="849"/>
    </row>
    <row r="1075" spans="1:11" ht="16.5">
      <c r="A1075" s="1645"/>
      <c r="B1075" s="1645">
        <v>20</v>
      </c>
      <c r="C1075" s="858" t="s">
        <v>43729</v>
      </c>
      <c r="D1075" s="1593" t="s">
        <v>43730</v>
      </c>
      <c r="E1075" s="849">
        <v>1</v>
      </c>
      <c r="F1075" s="871">
        <v>4</v>
      </c>
      <c r="G1075" s="848" t="s">
        <v>41191</v>
      </c>
      <c r="H1075" s="848" t="s">
        <v>42334</v>
      </c>
      <c r="I1075" s="1628" t="s">
        <v>19809</v>
      </c>
      <c r="J1075" s="1629" t="s">
        <v>27495</v>
      </c>
      <c r="K1075" s="849"/>
    </row>
    <row r="1076" spans="1:11" ht="16.5">
      <c r="A1076" s="1645"/>
      <c r="B1076" s="1645">
        <v>21</v>
      </c>
      <c r="C1076" s="858" t="s">
        <v>43731</v>
      </c>
      <c r="D1076" s="1593" t="s">
        <v>43732</v>
      </c>
      <c r="E1076" s="849">
        <v>1</v>
      </c>
      <c r="F1076" s="871">
        <v>19</v>
      </c>
      <c r="G1076" s="848" t="s">
        <v>41191</v>
      </c>
      <c r="H1076" s="848" t="s">
        <v>39435</v>
      </c>
      <c r="I1076" s="1628" t="s">
        <v>19809</v>
      </c>
      <c r="J1076" s="1629" t="s">
        <v>27495</v>
      </c>
      <c r="K1076" s="849"/>
    </row>
    <row r="1077" spans="1:11" ht="16.5">
      <c r="A1077" s="1645"/>
      <c r="B1077" s="1645">
        <v>22</v>
      </c>
      <c r="C1077" s="858" t="s">
        <v>43733</v>
      </c>
      <c r="D1077" s="1593" t="s">
        <v>43734</v>
      </c>
      <c r="E1077" s="849">
        <v>1</v>
      </c>
      <c r="F1077" s="871">
        <v>25</v>
      </c>
      <c r="G1077" s="848" t="s">
        <v>41191</v>
      </c>
      <c r="H1077" s="848" t="s">
        <v>39435</v>
      </c>
      <c r="I1077" s="1628" t="s">
        <v>19809</v>
      </c>
      <c r="J1077" s="1629" t="s">
        <v>27495</v>
      </c>
      <c r="K1077" s="849"/>
    </row>
    <row r="1078" spans="1:11" ht="16.5">
      <c r="A1078" s="1645"/>
      <c r="B1078" s="1645">
        <v>23</v>
      </c>
      <c r="C1078" s="858" t="s">
        <v>43735</v>
      </c>
      <c r="D1078" s="1593" t="s">
        <v>43736</v>
      </c>
      <c r="E1078" s="849">
        <v>1</v>
      </c>
      <c r="F1078" s="871">
        <v>4</v>
      </c>
      <c r="G1078" s="848" t="s">
        <v>41191</v>
      </c>
      <c r="H1078" s="848" t="s">
        <v>39459</v>
      </c>
      <c r="I1078" s="1628" t="s">
        <v>19809</v>
      </c>
      <c r="J1078" s="1629" t="s">
        <v>27495</v>
      </c>
      <c r="K1078" s="849"/>
    </row>
    <row r="1079" spans="1:11" ht="16.5">
      <c r="A1079" s="1645"/>
      <c r="B1079" s="1645">
        <v>24</v>
      </c>
      <c r="C1079" s="858" t="s">
        <v>43737</v>
      </c>
      <c r="D1079" s="1593" t="s">
        <v>43738</v>
      </c>
      <c r="E1079" s="849">
        <v>1</v>
      </c>
      <c r="F1079" s="871">
        <v>10</v>
      </c>
      <c r="G1079" s="848" t="s">
        <v>41191</v>
      </c>
      <c r="H1079" s="848" t="s">
        <v>39459</v>
      </c>
      <c r="I1079" s="1628" t="s">
        <v>19809</v>
      </c>
      <c r="J1079" s="1629" t="s">
        <v>27495</v>
      </c>
      <c r="K1079" s="849"/>
    </row>
    <row r="1080" spans="1:11" ht="16.5">
      <c r="A1080" s="1645"/>
      <c r="B1080" s="1645">
        <v>25</v>
      </c>
      <c r="C1080" s="858" t="s">
        <v>43739</v>
      </c>
      <c r="D1080" s="1593" t="s">
        <v>43710</v>
      </c>
      <c r="E1080" s="849">
        <v>1</v>
      </c>
      <c r="F1080" s="871">
        <v>1</v>
      </c>
      <c r="G1080" s="848" t="s">
        <v>41191</v>
      </c>
      <c r="H1080" s="848" t="s">
        <v>39435</v>
      </c>
      <c r="I1080" s="1628" t="s">
        <v>19809</v>
      </c>
      <c r="J1080" s="1629" t="s">
        <v>27495</v>
      </c>
      <c r="K1080" s="849"/>
    </row>
    <row r="1081" spans="1:11" ht="49.5">
      <c r="A1081" s="1645"/>
      <c r="B1081" s="1645">
        <v>26</v>
      </c>
      <c r="C1081" s="858" t="s">
        <v>43740</v>
      </c>
      <c r="D1081" s="868" t="s">
        <v>43741</v>
      </c>
      <c r="E1081" s="849">
        <v>1</v>
      </c>
      <c r="F1081" s="871">
        <v>8</v>
      </c>
      <c r="G1081" s="848" t="s">
        <v>41191</v>
      </c>
      <c r="H1081" s="848" t="s">
        <v>43483</v>
      </c>
      <c r="I1081" s="1628" t="s">
        <v>19809</v>
      </c>
      <c r="J1081" s="1629" t="s">
        <v>27495</v>
      </c>
      <c r="K1081" s="849"/>
    </row>
    <row r="1082" spans="1:11" ht="16.5">
      <c r="A1082" s="1645"/>
      <c r="B1082" s="1645">
        <v>27</v>
      </c>
      <c r="C1082" s="858" t="s">
        <v>43742</v>
      </c>
      <c r="D1082" s="1593" t="s">
        <v>43743</v>
      </c>
      <c r="E1082" s="849">
        <v>1</v>
      </c>
      <c r="F1082" s="871">
        <v>1</v>
      </c>
      <c r="G1082" s="848" t="s">
        <v>41191</v>
      </c>
      <c r="H1082" s="848" t="s">
        <v>43669</v>
      </c>
      <c r="I1082" s="1628" t="s">
        <v>19809</v>
      </c>
      <c r="J1082" s="1629" t="s">
        <v>27495</v>
      </c>
      <c r="K1082" s="849"/>
    </row>
    <row r="1083" spans="1:11" ht="16.5">
      <c r="A1083" s="1645"/>
      <c r="B1083" s="1645">
        <v>28</v>
      </c>
      <c r="C1083" s="858" t="s">
        <v>43744</v>
      </c>
      <c r="D1083" s="1593" t="s">
        <v>43745</v>
      </c>
      <c r="E1083" s="849">
        <v>1</v>
      </c>
      <c r="F1083" s="871">
        <v>4</v>
      </c>
      <c r="G1083" s="848" t="s">
        <v>39399</v>
      </c>
      <c r="H1083" s="848" t="s">
        <v>43702</v>
      </c>
      <c r="I1083" s="1628" t="s">
        <v>19809</v>
      </c>
      <c r="J1083" s="1629" t="s">
        <v>27495</v>
      </c>
      <c r="K1083" s="849"/>
    </row>
    <row r="1084" spans="1:11" ht="49.5">
      <c r="A1084" s="1645"/>
      <c r="B1084" s="1645">
        <v>29</v>
      </c>
      <c r="C1084" s="858" t="s">
        <v>43746</v>
      </c>
      <c r="D1084" s="868" t="s">
        <v>43747</v>
      </c>
      <c r="E1084" s="849">
        <v>1</v>
      </c>
      <c r="F1084" s="871">
        <v>13</v>
      </c>
      <c r="G1084" s="848" t="s">
        <v>39399</v>
      </c>
      <c r="H1084" s="848" t="s">
        <v>39435</v>
      </c>
      <c r="I1084" s="1628" t="s">
        <v>19809</v>
      </c>
      <c r="J1084" s="1629" t="s">
        <v>27495</v>
      </c>
      <c r="K1084" s="849"/>
    </row>
    <row r="1085" spans="1:11" ht="16.5">
      <c r="A1085" s="1645"/>
      <c r="B1085" s="1645">
        <v>30</v>
      </c>
      <c r="C1085" s="858" t="s">
        <v>43748</v>
      </c>
      <c r="D1085" s="1593" t="s">
        <v>34265</v>
      </c>
      <c r="E1085" s="849">
        <v>1</v>
      </c>
      <c r="F1085" s="871">
        <v>61</v>
      </c>
      <c r="G1085" s="848" t="s">
        <v>39399</v>
      </c>
      <c r="H1085" s="848" t="s">
        <v>43695</v>
      </c>
      <c r="I1085" s="1628" t="s">
        <v>19809</v>
      </c>
      <c r="J1085" s="1629" t="s">
        <v>27495</v>
      </c>
      <c r="K1085" s="849"/>
    </row>
    <row r="1086" spans="1:11" ht="16.5">
      <c r="A1086" s="1645"/>
      <c r="B1086" s="1645">
        <v>31</v>
      </c>
      <c r="C1086" s="858" t="s">
        <v>43749</v>
      </c>
      <c r="D1086" s="1593" t="s">
        <v>27362</v>
      </c>
      <c r="E1086" s="849">
        <v>1</v>
      </c>
      <c r="F1086" s="871">
        <v>5</v>
      </c>
      <c r="G1086" s="848" t="s">
        <v>43750</v>
      </c>
      <c r="H1086" s="848" t="s">
        <v>39469</v>
      </c>
      <c r="I1086" s="1628" t="s">
        <v>19809</v>
      </c>
      <c r="J1086" s="1629" t="s">
        <v>27495</v>
      </c>
      <c r="K1086" s="849"/>
    </row>
    <row r="1087" spans="1:11" ht="16.5">
      <c r="A1087" s="1645"/>
      <c r="B1087" s="1645">
        <v>32</v>
      </c>
      <c r="C1087" s="858" t="s">
        <v>43751</v>
      </c>
      <c r="D1087" s="1593" t="s">
        <v>33882</v>
      </c>
      <c r="E1087" s="849">
        <v>1</v>
      </c>
      <c r="F1087" s="871">
        <v>120</v>
      </c>
      <c r="G1087" s="848" t="s">
        <v>39399</v>
      </c>
      <c r="H1087" s="848" t="s">
        <v>43581</v>
      </c>
      <c r="I1087" s="1628" t="s">
        <v>19809</v>
      </c>
      <c r="J1087" s="1629" t="s">
        <v>27495</v>
      </c>
      <c r="K1087" s="849"/>
    </row>
    <row r="1088" spans="1:11" ht="16.5">
      <c r="A1088" s="1645"/>
      <c r="B1088" s="1645">
        <v>33</v>
      </c>
      <c r="C1088" s="858" t="s">
        <v>43752</v>
      </c>
      <c r="D1088" s="1593" t="s">
        <v>43753</v>
      </c>
      <c r="E1088" s="849">
        <v>1</v>
      </c>
      <c r="F1088" s="871">
        <v>1</v>
      </c>
      <c r="G1088" s="848" t="s">
        <v>43754</v>
      </c>
      <c r="H1088" s="848" t="s">
        <v>39544</v>
      </c>
      <c r="I1088" s="1628" t="s">
        <v>19809</v>
      </c>
      <c r="J1088" s="1629" t="s">
        <v>27495</v>
      </c>
      <c r="K1088" s="849"/>
    </row>
    <row r="1089" spans="1:11" ht="16.5">
      <c r="A1089" s="1645"/>
      <c r="B1089" s="1645">
        <v>34</v>
      </c>
      <c r="C1089" s="858" t="s">
        <v>43755</v>
      </c>
      <c r="D1089" s="1593" t="s">
        <v>34055</v>
      </c>
      <c r="E1089" s="849">
        <v>1</v>
      </c>
      <c r="F1089" s="871">
        <v>1</v>
      </c>
      <c r="G1089" s="848" t="s">
        <v>43750</v>
      </c>
      <c r="H1089" s="848" t="s">
        <v>42334</v>
      </c>
      <c r="I1089" s="1628" t="s">
        <v>19809</v>
      </c>
      <c r="J1089" s="1629" t="s">
        <v>27495</v>
      </c>
      <c r="K1089" s="849"/>
    </row>
    <row r="1090" spans="1:11" ht="49.5">
      <c r="A1090" s="1645"/>
      <c r="B1090" s="1645">
        <v>35</v>
      </c>
      <c r="C1090" s="858" t="s">
        <v>43756</v>
      </c>
      <c r="D1090" s="868" t="s">
        <v>43757</v>
      </c>
      <c r="E1090" s="849">
        <v>1</v>
      </c>
      <c r="F1090" s="871">
        <v>14</v>
      </c>
      <c r="G1090" s="848" t="s">
        <v>42319</v>
      </c>
      <c r="H1090" s="848" t="s">
        <v>43695</v>
      </c>
      <c r="I1090" s="1628" t="s">
        <v>19809</v>
      </c>
      <c r="J1090" s="1629" t="s">
        <v>27495</v>
      </c>
      <c r="K1090" s="849"/>
    </row>
    <row r="1091" spans="1:11" ht="16.5">
      <c r="A1091" s="1645"/>
      <c r="B1091" s="1645">
        <v>36</v>
      </c>
      <c r="C1091" s="858" t="s">
        <v>43758</v>
      </c>
      <c r="D1091" s="1593" t="s">
        <v>43759</v>
      </c>
      <c r="E1091" s="849">
        <v>1</v>
      </c>
      <c r="F1091" s="871">
        <v>8</v>
      </c>
      <c r="G1091" s="848" t="s">
        <v>39372</v>
      </c>
      <c r="H1091" s="848" t="s">
        <v>42334</v>
      </c>
      <c r="I1091" s="1628" t="s">
        <v>19809</v>
      </c>
      <c r="J1091" s="1629" t="s">
        <v>27495</v>
      </c>
      <c r="K1091" s="849"/>
    </row>
    <row r="1092" spans="1:11" ht="16.5">
      <c r="A1092" s="1645"/>
      <c r="B1092" s="1645">
        <v>37</v>
      </c>
      <c r="C1092" s="858" t="s">
        <v>43760</v>
      </c>
      <c r="D1092" s="1593" t="s">
        <v>43761</v>
      </c>
      <c r="E1092" s="849">
        <v>1</v>
      </c>
      <c r="F1092" s="871">
        <v>6</v>
      </c>
      <c r="G1092" s="848" t="s">
        <v>39372</v>
      </c>
      <c r="H1092" s="848" t="s">
        <v>43712</v>
      </c>
      <c r="I1092" s="1628" t="s">
        <v>19809</v>
      </c>
      <c r="J1092" s="1629" t="s">
        <v>27495</v>
      </c>
      <c r="K1092" s="849"/>
    </row>
    <row r="1093" spans="1:11" ht="16.5">
      <c r="A1093" s="1645"/>
      <c r="B1093" s="1645">
        <v>38</v>
      </c>
      <c r="C1093" s="858" t="s">
        <v>43762</v>
      </c>
      <c r="D1093" s="1593" t="s">
        <v>43763</v>
      </c>
      <c r="E1093" s="849">
        <v>1</v>
      </c>
      <c r="F1093" s="871">
        <v>18</v>
      </c>
      <c r="G1093" s="848" t="s">
        <v>39372</v>
      </c>
      <c r="H1093" s="848" t="s">
        <v>43695</v>
      </c>
      <c r="I1093" s="1628" t="s">
        <v>19809</v>
      </c>
      <c r="J1093" s="1629" t="s">
        <v>27495</v>
      </c>
      <c r="K1093" s="849"/>
    </row>
    <row r="1094" spans="1:11" ht="16.5">
      <c r="A1094" s="1645"/>
      <c r="B1094" s="1645">
        <v>39</v>
      </c>
      <c r="C1094" s="858" t="s">
        <v>43764</v>
      </c>
      <c r="D1094" s="1593" t="s">
        <v>43765</v>
      </c>
      <c r="E1094" s="849">
        <v>1</v>
      </c>
      <c r="F1094" s="871">
        <v>8</v>
      </c>
      <c r="G1094" s="848" t="s">
        <v>39459</v>
      </c>
      <c r="H1094" s="848" t="s">
        <v>43712</v>
      </c>
      <c r="I1094" s="1628" t="s">
        <v>19809</v>
      </c>
      <c r="J1094" s="1629" t="s">
        <v>27495</v>
      </c>
      <c r="K1094" s="849"/>
    </row>
    <row r="1095" spans="1:11" ht="16.5">
      <c r="A1095" s="1645"/>
      <c r="B1095" s="1645">
        <v>40</v>
      </c>
      <c r="C1095" s="858" t="s">
        <v>43766</v>
      </c>
      <c r="D1095" s="1593" t="s">
        <v>43767</v>
      </c>
      <c r="E1095" s="849">
        <v>1</v>
      </c>
      <c r="F1095" s="871">
        <v>6</v>
      </c>
      <c r="G1095" s="848" t="s">
        <v>39459</v>
      </c>
      <c r="H1095" s="848" t="s">
        <v>32367</v>
      </c>
      <c r="I1095" s="1628" t="s">
        <v>19809</v>
      </c>
      <c r="J1095" s="1629" t="s">
        <v>27495</v>
      </c>
      <c r="K1095" s="849"/>
    </row>
    <row r="1096" spans="1:11" ht="16.5">
      <c r="A1096" s="1645"/>
      <c r="B1096" s="1645">
        <v>41</v>
      </c>
      <c r="C1096" s="858" t="s">
        <v>43768</v>
      </c>
      <c r="D1096" s="1593" t="s">
        <v>43769</v>
      </c>
      <c r="E1096" s="849">
        <v>1</v>
      </c>
      <c r="F1096" s="871">
        <v>5</v>
      </c>
      <c r="G1096" s="848" t="s">
        <v>43770</v>
      </c>
      <c r="H1096" s="848" t="s">
        <v>43771</v>
      </c>
      <c r="I1096" s="1628" t="s">
        <v>19809</v>
      </c>
      <c r="J1096" s="1629" t="s">
        <v>27495</v>
      </c>
      <c r="K1096" s="849"/>
    </row>
    <row r="1097" spans="1:11" ht="16.5">
      <c r="A1097" s="1645"/>
      <c r="B1097" s="1645">
        <v>42</v>
      </c>
      <c r="C1097" s="858" t="s">
        <v>43772</v>
      </c>
      <c r="D1097" s="1593" t="s">
        <v>43773</v>
      </c>
      <c r="E1097" s="849">
        <v>1</v>
      </c>
      <c r="F1097" s="871">
        <v>2</v>
      </c>
      <c r="G1097" s="848" t="s">
        <v>39441</v>
      </c>
      <c r="H1097" s="848" t="s">
        <v>32367</v>
      </c>
      <c r="I1097" s="1628" t="s">
        <v>19809</v>
      </c>
      <c r="J1097" s="1629" t="s">
        <v>27495</v>
      </c>
      <c r="K1097" s="849"/>
    </row>
    <row r="1098" spans="1:11" ht="16.5">
      <c r="A1098" s="1645"/>
      <c r="B1098" s="1645">
        <v>43</v>
      </c>
      <c r="C1098" s="858" t="s">
        <v>43774</v>
      </c>
      <c r="D1098" s="1593" t="s">
        <v>43775</v>
      </c>
      <c r="E1098" s="849">
        <v>1</v>
      </c>
      <c r="F1098" s="871">
        <v>12</v>
      </c>
      <c r="G1098" s="848" t="s">
        <v>39441</v>
      </c>
      <c r="H1098" s="848" t="s">
        <v>39852</v>
      </c>
      <c r="I1098" s="1628" t="s">
        <v>19809</v>
      </c>
      <c r="J1098" s="1629" t="s">
        <v>27495</v>
      </c>
      <c r="K1098" s="849"/>
    </row>
    <row r="1099" spans="1:11" ht="16.5">
      <c r="A1099" s="1645"/>
      <c r="B1099" s="1645">
        <v>44</v>
      </c>
      <c r="C1099" s="858" t="s">
        <v>43776</v>
      </c>
      <c r="D1099" s="1593" t="s">
        <v>43777</v>
      </c>
      <c r="E1099" s="849">
        <v>1</v>
      </c>
      <c r="F1099" s="871">
        <v>23</v>
      </c>
      <c r="G1099" s="848" t="s">
        <v>32367</v>
      </c>
      <c r="H1099" s="848" t="s">
        <v>43719</v>
      </c>
      <c r="I1099" s="1628" t="s">
        <v>19809</v>
      </c>
      <c r="J1099" s="1629" t="s">
        <v>27495</v>
      </c>
      <c r="K1099" s="849"/>
    </row>
    <row r="1100" spans="1:11" ht="16.5">
      <c r="A1100" s="1645"/>
      <c r="B1100" s="1645">
        <v>45</v>
      </c>
      <c r="C1100" s="858" t="s">
        <v>43778</v>
      </c>
      <c r="D1100" s="1593" t="s">
        <v>43779</v>
      </c>
      <c r="E1100" s="849">
        <v>1</v>
      </c>
      <c r="F1100" s="871">
        <v>4</v>
      </c>
      <c r="G1100" s="848" t="s">
        <v>39441</v>
      </c>
      <c r="H1100" s="848" t="s">
        <v>39575</v>
      </c>
      <c r="I1100" s="1628" t="s">
        <v>19809</v>
      </c>
      <c r="J1100" s="1629" t="s">
        <v>27495</v>
      </c>
      <c r="K1100" s="849"/>
    </row>
    <row r="1101" spans="1:11" ht="16.5">
      <c r="A1101" s="1645"/>
      <c r="B1101" s="1645">
        <v>46</v>
      </c>
      <c r="C1101" s="858" t="s">
        <v>43780</v>
      </c>
      <c r="D1101" s="1593" t="s">
        <v>43781</v>
      </c>
      <c r="E1101" s="849">
        <v>1</v>
      </c>
      <c r="F1101" s="871">
        <v>12</v>
      </c>
      <c r="G1101" s="848" t="s">
        <v>39473</v>
      </c>
      <c r="H1101" s="848" t="s">
        <v>43483</v>
      </c>
      <c r="I1101" s="1628" t="s">
        <v>19809</v>
      </c>
      <c r="J1101" s="1629" t="s">
        <v>27495</v>
      </c>
      <c r="K1101" s="849"/>
    </row>
    <row r="1102" spans="1:11" ht="16.5">
      <c r="A1102" s="1645"/>
      <c r="B1102" s="1645">
        <v>47</v>
      </c>
      <c r="C1102" s="1646" t="s">
        <v>43782</v>
      </c>
      <c r="D1102" s="1647" t="s">
        <v>27687</v>
      </c>
      <c r="E1102" s="849">
        <v>1</v>
      </c>
      <c r="F1102" s="1648">
        <v>240</v>
      </c>
      <c r="G1102" s="1649"/>
      <c r="H1102" s="848"/>
      <c r="I1102" s="1628" t="s">
        <v>19809</v>
      </c>
      <c r="J1102" s="1629" t="s">
        <v>27495</v>
      </c>
      <c r="K1102" s="849"/>
    </row>
    <row r="1103" spans="1:11" ht="16.5">
      <c r="A1103" s="1645"/>
      <c r="B1103" s="1645">
        <v>48</v>
      </c>
      <c r="C1103" s="858" t="s">
        <v>43783</v>
      </c>
      <c r="D1103" s="1593" t="s">
        <v>34014</v>
      </c>
      <c r="E1103" s="849">
        <v>1</v>
      </c>
      <c r="F1103" s="871">
        <v>40</v>
      </c>
      <c r="G1103" s="848" t="s">
        <v>43711</v>
      </c>
      <c r="H1103" s="848" t="s">
        <v>43486</v>
      </c>
      <c r="I1103" s="1628" t="s">
        <v>19809</v>
      </c>
      <c r="J1103" s="1629" t="s">
        <v>27495</v>
      </c>
      <c r="K1103" s="849"/>
    </row>
    <row r="1104" spans="1:11" ht="16.5">
      <c r="A1104" s="1645"/>
      <c r="B1104" s="1645">
        <v>49</v>
      </c>
      <c r="C1104" s="858" t="s">
        <v>43784</v>
      </c>
      <c r="D1104" s="1593" t="s">
        <v>34154</v>
      </c>
      <c r="E1104" s="849">
        <v>1</v>
      </c>
      <c r="F1104" s="871">
        <v>31</v>
      </c>
      <c r="G1104" s="848" t="s">
        <v>43785</v>
      </c>
      <c r="H1104" s="848" t="s">
        <v>43483</v>
      </c>
      <c r="I1104" s="1628" t="s">
        <v>19809</v>
      </c>
      <c r="J1104" s="1629" t="s">
        <v>27495</v>
      </c>
      <c r="K1104" s="849"/>
    </row>
    <row r="1105" spans="1:11" ht="16.5">
      <c r="A1105" s="1645"/>
      <c r="B1105" s="1645">
        <v>50</v>
      </c>
      <c r="C1105" s="858" t="s">
        <v>43786</v>
      </c>
      <c r="D1105" s="1593" t="s">
        <v>43787</v>
      </c>
      <c r="E1105" s="849">
        <v>1</v>
      </c>
      <c r="F1105" s="871">
        <v>202</v>
      </c>
      <c r="G1105" s="848" t="s">
        <v>43788</v>
      </c>
      <c r="H1105" s="848" t="s">
        <v>39888</v>
      </c>
      <c r="I1105" s="1628" t="s">
        <v>19809</v>
      </c>
      <c r="J1105" s="1629" t="s">
        <v>27495</v>
      </c>
      <c r="K1105" s="849"/>
    </row>
    <row r="1106" spans="1:11" ht="16.5">
      <c r="A1106" s="1645"/>
      <c r="B1106" s="1645">
        <v>51</v>
      </c>
      <c r="C1106" s="858" t="s">
        <v>43789</v>
      </c>
      <c r="D1106" s="1593" t="s">
        <v>43790</v>
      </c>
      <c r="E1106" s="849">
        <v>1</v>
      </c>
      <c r="F1106" s="871">
        <v>2</v>
      </c>
      <c r="G1106" s="848" t="s">
        <v>43785</v>
      </c>
      <c r="H1106" s="848" t="s">
        <v>43791</v>
      </c>
      <c r="I1106" s="1628" t="s">
        <v>19809</v>
      </c>
      <c r="J1106" s="1629" t="s">
        <v>27495</v>
      </c>
      <c r="K1106" s="849"/>
    </row>
    <row r="1107" spans="1:11" ht="16.5">
      <c r="A1107" s="1645"/>
      <c r="B1107" s="1645">
        <v>52</v>
      </c>
      <c r="C1107" s="858" t="s">
        <v>43792</v>
      </c>
      <c r="D1107" s="1593" t="s">
        <v>43793</v>
      </c>
      <c r="E1107" s="849">
        <v>1</v>
      </c>
      <c r="F1107" s="871">
        <v>2</v>
      </c>
      <c r="G1107" s="848" t="s">
        <v>43785</v>
      </c>
      <c r="H1107" s="848" t="s">
        <v>39580</v>
      </c>
      <c r="I1107" s="1628" t="s">
        <v>19809</v>
      </c>
      <c r="J1107" s="1629" t="s">
        <v>27495</v>
      </c>
      <c r="K1107" s="849"/>
    </row>
    <row r="1108" spans="1:11" ht="49.5">
      <c r="A1108" s="1645"/>
      <c r="B1108" s="1645">
        <v>53</v>
      </c>
      <c r="C1108" s="858" t="s">
        <v>43794</v>
      </c>
      <c r="D1108" s="868" t="s">
        <v>43795</v>
      </c>
      <c r="E1108" s="849">
        <v>1</v>
      </c>
      <c r="F1108" s="871">
        <v>5</v>
      </c>
      <c r="G1108" s="848" t="s">
        <v>43785</v>
      </c>
      <c r="H1108" s="848" t="s">
        <v>43483</v>
      </c>
      <c r="I1108" s="1628" t="s">
        <v>19809</v>
      </c>
      <c r="J1108" s="1629" t="s">
        <v>27495</v>
      </c>
      <c r="K1108" s="849"/>
    </row>
    <row r="1109" spans="1:11" ht="16.5">
      <c r="A1109" s="1645"/>
      <c r="B1109" s="1645">
        <v>54</v>
      </c>
      <c r="C1109" s="858" t="s">
        <v>43796</v>
      </c>
      <c r="D1109" s="1593" t="s">
        <v>43797</v>
      </c>
      <c r="E1109" s="849">
        <v>1</v>
      </c>
      <c r="F1109" s="871">
        <v>111</v>
      </c>
      <c r="G1109" s="848" t="s">
        <v>39481</v>
      </c>
      <c r="H1109" s="848" t="s">
        <v>43798</v>
      </c>
      <c r="I1109" s="1628" t="s">
        <v>19809</v>
      </c>
      <c r="J1109" s="1629" t="s">
        <v>27495</v>
      </c>
      <c r="K1109" s="849"/>
    </row>
    <row r="1110" spans="1:11" ht="16.5">
      <c r="A1110" s="1645"/>
      <c r="B1110" s="1645">
        <v>55</v>
      </c>
      <c r="C1110" s="858" t="s">
        <v>43799</v>
      </c>
      <c r="D1110" s="1593" t="s">
        <v>43726</v>
      </c>
      <c r="E1110" s="849">
        <v>1</v>
      </c>
      <c r="F1110" s="871">
        <v>11</v>
      </c>
      <c r="G1110" s="848" t="s">
        <v>43785</v>
      </c>
      <c r="H1110" s="848" t="s">
        <v>43712</v>
      </c>
      <c r="I1110" s="1628" t="s">
        <v>19809</v>
      </c>
      <c r="J1110" s="1629" t="s">
        <v>27495</v>
      </c>
      <c r="K1110" s="849"/>
    </row>
    <row r="1111" spans="1:11" ht="49.5">
      <c r="A1111" s="1645"/>
      <c r="B1111" s="1645">
        <v>56</v>
      </c>
      <c r="C1111" s="858" t="s">
        <v>43800</v>
      </c>
      <c r="D1111" s="868" t="s">
        <v>43801</v>
      </c>
      <c r="E1111" s="849">
        <v>1</v>
      </c>
      <c r="F1111" s="871">
        <v>3</v>
      </c>
      <c r="G1111" s="848" t="s">
        <v>43785</v>
      </c>
      <c r="H1111" s="848" t="s">
        <v>43565</v>
      </c>
      <c r="I1111" s="1628" t="s">
        <v>19809</v>
      </c>
      <c r="J1111" s="1629" t="s">
        <v>27495</v>
      </c>
      <c r="K1111" s="849"/>
    </row>
    <row r="1112" spans="1:11" ht="16.5">
      <c r="A1112" s="1645"/>
      <c r="B1112" s="1645">
        <v>57</v>
      </c>
      <c r="C1112" s="858" t="s">
        <v>43802</v>
      </c>
      <c r="D1112" s="1593" t="s">
        <v>43803</v>
      </c>
      <c r="E1112" s="849">
        <v>1</v>
      </c>
      <c r="F1112" s="871">
        <v>4</v>
      </c>
      <c r="G1112" s="848" t="s">
        <v>43804</v>
      </c>
      <c r="H1112" s="848" t="s">
        <v>43805</v>
      </c>
      <c r="I1112" s="1628" t="s">
        <v>19809</v>
      </c>
      <c r="J1112" s="1629" t="s">
        <v>27495</v>
      </c>
      <c r="K1112" s="849"/>
    </row>
    <row r="1113" spans="1:11" ht="16.5">
      <c r="A1113" s="1645"/>
      <c r="B1113" s="1645">
        <v>58</v>
      </c>
      <c r="C1113" s="858" t="s">
        <v>43806</v>
      </c>
      <c r="D1113" s="1593" t="s">
        <v>43807</v>
      </c>
      <c r="E1113" s="849">
        <v>1</v>
      </c>
      <c r="F1113" s="871">
        <v>5</v>
      </c>
      <c r="G1113" s="848" t="s">
        <v>43805</v>
      </c>
      <c r="H1113" s="848" t="s">
        <v>43483</v>
      </c>
      <c r="I1113" s="1628" t="s">
        <v>19809</v>
      </c>
      <c r="J1113" s="1629" t="s">
        <v>27495</v>
      </c>
      <c r="K1113" s="849"/>
    </row>
    <row r="1114" spans="1:11" ht="16.5">
      <c r="A1114" s="1645"/>
      <c r="B1114" s="1645">
        <v>59</v>
      </c>
      <c r="C1114" s="858" t="s">
        <v>43808</v>
      </c>
      <c r="D1114" s="1593" t="s">
        <v>43809</v>
      </c>
      <c r="E1114" s="849">
        <v>1</v>
      </c>
      <c r="F1114" s="871">
        <v>3</v>
      </c>
      <c r="G1114" s="848" t="s">
        <v>43805</v>
      </c>
      <c r="H1114" s="848" t="s">
        <v>43719</v>
      </c>
      <c r="I1114" s="1628" t="s">
        <v>19809</v>
      </c>
      <c r="J1114" s="1629" t="s">
        <v>27495</v>
      </c>
      <c r="K1114" s="849"/>
    </row>
    <row r="1115" spans="1:11" ht="16.5">
      <c r="A1115" s="1645"/>
      <c r="B1115" s="1645">
        <v>60</v>
      </c>
      <c r="C1115" s="858" t="s">
        <v>43810</v>
      </c>
      <c r="D1115" s="1593" t="s">
        <v>43811</v>
      </c>
      <c r="E1115" s="849">
        <v>1</v>
      </c>
      <c r="F1115" s="871">
        <v>1</v>
      </c>
      <c r="G1115" s="848" t="s">
        <v>43805</v>
      </c>
      <c r="H1115" s="848" t="s">
        <v>43483</v>
      </c>
      <c r="I1115" s="1628" t="s">
        <v>19809</v>
      </c>
      <c r="J1115" s="1629" t="s">
        <v>27495</v>
      </c>
      <c r="K1115" s="849"/>
    </row>
    <row r="1116" spans="1:11" ht="66">
      <c r="A1116" s="1645"/>
      <c r="B1116" s="1645">
        <v>61</v>
      </c>
      <c r="C1116" s="858" t="s">
        <v>43812</v>
      </c>
      <c r="D1116" s="868" t="s">
        <v>43813</v>
      </c>
      <c r="E1116" s="849">
        <v>1</v>
      </c>
      <c r="F1116" s="871">
        <v>1</v>
      </c>
      <c r="G1116" s="848" t="s">
        <v>43719</v>
      </c>
      <c r="H1116" s="848" t="s">
        <v>43486</v>
      </c>
      <c r="I1116" s="1628" t="s">
        <v>19809</v>
      </c>
      <c r="J1116" s="1629" t="s">
        <v>27495</v>
      </c>
      <c r="K1116" s="849"/>
    </row>
    <row r="1117" spans="1:11" ht="16.5">
      <c r="A1117" s="1645"/>
      <c r="B1117" s="1645">
        <v>62</v>
      </c>
      <c r="C1117" s="858" t="s">
        <v>43814</v>
      </c>
      <c r="D1117" s="1593" t="s">
        <v>43815</v>
      </c>
      <c r="E1117" s="849">
        <v>1</v>
      </c>
      <c r="F1117" s="871">
        <v>1</v>
      </c>
      <c r="G1117" s="848" t="s">
        <v>39481</v>
      </c>
      <c r="H1117" s="848" t="s">
        <v>39575</v>
      </c>
      <c r="I1117" s="1628" t="s">
        <v>19809</v>
      </c>
      <c r="J1117" s="1629" t="s">
        <v>27495</v>
      </c>
      <c r="K1117" s="849"/>
    </row>
    <row r="1118" spans="1:11" ht="16.5">
      <c r="A1118" s="1645"/>
      <c r="B1118" s="1645">
        <v>63</v>
      </c>
      <c r="C1118" s="858" t="s">
        <v>43816</v>
      </c>
      <c r="D1118" s="1593" t="s">
        <v>43817</v>
      </c>
      <c r="E1118" s="849">
        <v>1</v>
      </c>
      <c r="F1118" s="871">
        <v>17</v>
      </c>
      <c r="G1118" s="848" t="s">
        <v>39481</v>
      </c>
      <c r="H1118" s="848" t="s">
        <v>39575</v>
      </c>
      <c r="I1118" s="1628" t="s">
        <v>19809</v>
      </c>
      <c r="J1118" s="1629" t="s">
        <v>27495</v>
      </c>
      <c r="K1118" s="849"/>
    </row>
    <row r="1119" spans="1:11" ht="16.5">
      <c r="A1119" s="1645"/>
      <c r="B1119" s="1645">
        <v>64</v>
      </c>
      <c r="C1119" s="858" t="s">
        <v>43818</v>
      </c>
      <c r="D1119" s="1593" t="s">
        <v>43819</v>
      </c>
      <c r="E1119" s="849">
        <v>1</v>
      </c>
      <c r="F1119" s="871">
        <v>5</v>
      </c>
      <c r="G1119" s="848" t="s">
        <v>39473</v>
      </c>
      <c r="H1119" s="848" t="s">
        <v>43798</v>
      </c>
      <c r="I1119" s="1628" t="s">
        <v>19809</v>
      </c>
      <c r="J1119" s="1629" t="s">
        <v>27495</v>
      </c>
      <c r="K1119" s="849"/>
    </row>
    <row r="1120" spans="1:11" ht="16.5">
      <c r="A1120" s="1645"/>
      <c r="B1120" s="1645">
        <v>65</v>
      </c>
      <c r="C1120" s="858" t="s">
        <v>43820</v>
      </c>
      <c r="D1120" s="1593" t="s">
        <v>43821</v>
      </c>
      <c r="E1120" s="849">
        <v>1</v>
      </c>
      <c r="F1120" s="871">
        <v>3</v>
      </c>
      <c r="G1120" s="848" t="s">
        <v>39473</v>
      </c>
      <c r="H1120" s="848" t="s">
        <v>43483</v>
      </c>
      <c r="I1120" s="1628" t="s">
        <v>19809</v>
      </c>
      <c r="J1120" s="1629" t="s">
        <v>27495</v>
      </c>
      <c r="K1120" s="849"/>
    </row>
    <row r="1121" spans="1:11" ht="16.5">
      <c r="A1121" s="1645"/>
      <c r="B1121" s="1645">
        <v>66</v>
      </c>
      <c r="C1121" s="858" t="s">
        <v>43822</v>
      </c>
      <c r="D1121" s="1593" t="s">
        <v>27882</v>
      </c>
      <c r="E1121" s="849">
        <v>1</v>
      </c>
      <c r="F1121" s="871">
        <v>9</v>
      </c>
      <c r="G1121" s="848" t="s">
        <v>42334</v>
      </c>
      <c r="H1121" s="848" t="s">
        <v>43823</v>
      </c>
      <c r="I1121" s="1628" t="s">
        <v>19809</v>
      </c>
      <c r="J1121" s="1629" t="s">
        <v>27495</v>
      </c>
      <c r="K1121" s="849"/>
    </row>
    <row r="1122" spans="1:11" ht="49.5">
      <c r="A1122" s="1645"/>
      <c r="B1122" s="1645">
        <v>67</v>
      </c>
      <c r="C1122" s="858" t="s">
        <v>43824</v>
      </c>
      <c r="D1122" s="868" t="s">
        <v>43825</v>
      </c>
      <c r="E1122" s="849">
        <v>1</v>
      </c>
      <c r="F1122" s="871">
        <v>17</v>
      </c>
      <c r="G1122" s="848" t="s">
        <v>43826</v>
      </c>
      <c r="H1122" s="848" t="s">
        <v>43719</v>
      </c>
      <c r="I1122" s="1628" t="s">
        <v>19809</v>
      </c>
      <c r="J1122" s="1629" t="s">
        <v>27495</v>
      </c>
      <c r="K1122" s="849"/>
    </row>
    <row r="1123" spans="1:11" ht="16.5">
      <c r="A1123" s="1645"/>
      <c r="B1123" s="1645">
        <v>68</v>
      </c>
      <c r="C1123" s="858" t="s">
        <v>43827</v>
      </c>
      <c r="D1123" s="1593" t="s">
        <v>43828</v>
      </c>
      <c r="E1123" s="849">
        <v>1</v>
      </c>
      <c r="F1123" s="871">
        <v>14</v>
      </c>
      <c r="G1123" s="848" t="s">
        <v>42334</v>
      </c>
      <c r="H1123" s="848" t="s">
        <v>43712</v>
      </c>
      <c r="I1123" s="1628" t="s">
        <v>19809</v>
      </c>
      <c r="J1123" s="1629" t="s">
        <v>27495</v>
      </c>
      <c r="K1123" s="849"/>
    </row>
    <row r="1124" spans="1:11" ht="15.75">
      <c r="A1124" s="1645"/>
      <c r="B1124" s="1645">
        <v>69</v>
      </c>
      <c r="C1124" s="858" t="s">
        <v>43829</v>
      </c>
      <c r="D1124" s="1593" t="s">
        <v>43830</v>
      </c>
      <c r="E1124" s="849">
        <v>1</v>
      </c>
      <c r="F1124" s="871">
        <v>1</v>
      </c>
      <c r="G1124" s="848" t="s">
        <v>39999</v>
      </c>
      <c r="H1124" s="848"/>
      <c r="I1124" s="1628" t="s">
        <v>19809</v>
      </c>
      <c r="J1124" s="849" t="s">
        <v>43831</v>
      </c>
      <c r="K1124" s="849"/>
    </row>
    <row r="1125" spans="1:11" ht="16.5">
      <c r="A1125" s="1645"/>
      <c r="B1125" s="1645">
        <v>70</v>
      </c>
      <c r="C1125" s="858" t="s">
        <v>43832</v>
      </c>
      <c r="D1125" s="1593" t="s">
        <v>27874</v>
      </c>
      <c r="E1125" s="849">
        <v>1</v>
      </c>
      <c r="F1125" s="871">
        <v>14</v>
      </c>
      <c r="G1125" s="848" t="s">
        <v>32367</v>
      </c>
      <c r="H1125" s="848" t="s">
        <v>43719</v>
      </c>
      <c r="I1125" s="1628" t="s">
        <v>19809</v>
      </c>
      <c r="J1125" s="1629" t="s">
        <v>27495</v>
      </c>
      <c r="K1125" s="849"/>
    </row>
    <row r="1126" spans="1:11" ht="16.5">
      <c r="A1126" s="1645"/>
      <c r="B1126" s="1645">
        <v>71</v>
      </c>
      <c r="C1126" s="858" t="s">
        <v>43833</v>
      </c>
      <c r="D1126" s="1593" t="s">
        <v>43834</v>
      </c>
      <c r="E1126" s="849">
        <v>1</v>
      </c>
      <c r="F1126" s="871">
        <v>5</v>
      </c>
      <c r="G1126" s="848" t="s">
        <v>32367</v>
      </c>
      <c r="H1126" s="848" t="s">
        <v>32128</v>
      </c>
      <c r="I1126" s="1628" t="s">
        <v>19809</v>
      </c>
      <c r="J1126" s="1629" t="s">
        <v>27495</v>
      </c>
      <c r="K1126" s="849"/>
    </row>
    <row r="1127" spans="1:11" ht="16.5">
      <c r="A1127" s="1645"/>
      <c r="B1127" s="1645">
        <v>72</v>
      </c>
      <c r="C1127" s="858" t="s">
        <v>43835</v>
      </c>
      <c r="D1127" s="1593" t="s">
        <v>43836</v>
      </c>
      <c r="E1127" s="849">
        <v>1</v>
      </c>
      <c r="F1127" s="871">
        <v>12</v>
      </c>
      <c r="G1127" s="848" t="s">
        <v>32367</v>
      </c>
      <c r="H1127" s="848" t="s">
        <v>43483</v>
      </c>
      <c r="I1127" s="1628" t="s">
        <v>19809</v>
      </c>
      <c r="J1127" s="1629" t="s">
        <v>27495</v>
      </c>
      <c r="K1127" s="849"/>
    </row>
    <row r="1128" spans="1:11" ht="16.5">
      <c r="A1128" s="1645"/>
      <c r="B1128" s="1645">
        <v>73</v>
      </c>
      <c r="C1128" s="858" t="s">
        <v>43837</v>
      </c>
      <c r="D1128" s="1593" t="s">
        <v>43838</v>
      </c>
      <c r="E1128" s="849">
        <v>1</v>
      </c>
      <c r="F1128" s="871">
        <v>153</v>
      </c>
      <c r="G1128" s="848" t="s">
        <v>43483</v>
      </c>
      <c r="H1128" s="848" t="s">
        <v>43486</v>
      </c>
      <c r="I1128" s="1628" t="s">
        <v>19809</v>
      </c>
      <c r="J1128" s="1629" t="s">
        <v>27495</v>
      </c>
      <c r="K1128" s="849"/>
    </row>
    <row r="1129" spans="1:11" ht="16.5">
      <c r="A1129" s="1645"/>
      <c r="B1129" s="1645">
        <v>74</v>
      </c>
      <c r="C1129" s="858" t="s">
        <v>43839</v>
      </c>
      <c r="D1129" s="1593" t="s">
        <v>43840</v>
      </c>
      <c r="E1129" s="849">
        <v>1</v>
      </c>
      <c r="F1129" s="871">
        <v>2</v>
      </c>
      <c r="G1129" s="848" t="s">
        <v>39544</v>
      </c>
      <c r="H1129" s="848" t="s">
        <v>39580</v>
      </c>
      <c r="I1129" s="1628" t="s">
        <v>19809</v>
      </c>
      <c r="J1129" s="1629" t="s">
        <v>27495</v>
      </c>
      <c r="K1129" s="849"/>
    </row>
    <row r="1130" spans="1:11" ht="16.5">
      <c r="A1130" s="1645"/>
      <c r="B1130" s="1645">
        <v>75</v>
      </c>
      <c r="C1130" s="858" t="s">
        <v>43841</v>
      </c>
      <c r="D1130" s="1593" t="s">
        <v>43842</v>
      </c>
      <c r="E1130" s="849">
        <v>1</v>
      </c>
      <c r="F1130" s="871">
        <v>32</v>
      </c>
      <c r="G1130" s="848" t="s">
        <v>43754</v>
      </c>
      <c r="H1130" s="848" t="s">
        <v>43798</v>
      </c>
      <c r="I1130" s="1628" t="s">
        <v>19809</v>
      </c>
      <c r="J1130" s="1629" t="s">
        <v>27495</v>
      </c>
      <c r="K1130" s="849"/>
    </row>
    <row r="1131" spans="1:11" ht="16.5">
      <c r="A1131" s="1645"/>
      <c r="B1131" s="1645">
        <v>76</v>
      </c>
      <c r="C1131" s="858" t="s">
        <v>43843</v>
      </c>
      <c r="D1131" s="1593" t="s">
        <v>43844</v>
      </c>
      <c r="E1131" s="849">
        <v>1</v>
      </c>
      <c r="F1131" s="871">
        <v>8</v>
      </c>
      <c r="G1131" s="848" t="s">
        <v>39544</v>
      </c>
      <c r="H1131" s="848" t="s">
        <v>39761</v>
      </c>
      <c r="I1131" s="1628" t="s">
        <v>19809</v>
      </c>
      <c r="J1131" s="1629" t="s">
        <v>27495</v>
      </c>
      <c r="K1131" s="849"/>
    </row>
    <row r="1132" spans="1:11" ht="16.5">
      <c r="A1132" s="1645"/>
      <c r="B1132" s="1645">
        <v>77</v>
      </c>
      <c r="C1132" s="858" t="s">
        <v>43845</v>
      </c>
      <c r="D1132" s="1593" t="s">
        <v>34042</v>
      </c>
      <c r="E1132" s="849">
        <v>1</v>
      </c>
      <c r="F1132" s="871">
        <v>6</v>
      </c>
      <c r="G1132" s="848" t="s">
        <v>43846</v>
      </c>
      <c r="H1132" s="848" t="s">
        <v>42360</v>
      </c>
      <c r="I1132" s="1628" t="s">
        <v>19809</v>
      </c>
      <c r="J1132" s="1629" t="s">
        <v>27495</v>
      </c>
      <c r="K1132" s="849"/>
    </row>
    <row r="1133" spans="1:11" ht="16.5">
      <c r="A1133" s="1645"/>
      <c r="B1133" s="1645">
        <v>78</v>
      </c>
      <c r="C1133" s="858" t="s">
        <v>43847</v>
      </c>
      <c r="D1133" s="1593" t="s">
        <v>34020</v>
      </c>
      <c r="E1133" s="849">
        <v>1</v>
      </c>
      <c r="F1133" s="871">
        <v>35</v>
      </c>
      <c r="G1133" s="848" t="s">
        <v>39560</v>
      </c>
      <c r="H1133" s="848" t="s">
        <v>42337</v>
      </c>
      <c r="I1133" s="1628" t="s">
        <v>19809</v>
      </c>
      <c r="J1133" s="1629" t="s">
        <v>27495</v>
      </c>
      <c r="K1133" s="849"/>
    </row>
    <row r="1134" spans="1:11" ht="16.5">
      <c r="A1134" s="1645"/>
      <c r="B1134" s="1645">
        <v>79</v>
      </c>
      <c r="C1134" s="858" t="s">
        <v>43848</v>
      </c>
      <c r="D1134" s="1593" t="s">
        <v>43849</v>
      </c>
      <c r="E1134" s="849">
        <v>1</v>
      </c>
      <c r="F1134" s="871">
        <v>5</v>
      </c>
      <c r="G1134" s="848" t="s">
        <v>39631</v>
      </c>
      <c r="H1134" s="848" t="s">
        <v>43850</v>
      </c>
      <c r="I1134" s="1628" t="s">
        <v>19809</v>
      </c>
      <c r="J1134" s="1629" t="s">
        <v>27495</v>
      </c>
      <c r="K1134" s="849"/>
    </row>
    <row r="1135" spans="1:11" ht="16.5">
      <c r="A1135" s="1645"/>
      <c r="B1135" s="1645">
        <v>80</v>
      </c>
      <c r="C1135" s="858" t="s">
        <v>43851</v>
      </c>
      <c r="D1135" s="1593" t="s">
        <v>43852</v>
      </c>
      <c r="E1135" s="849">
        <v>1</v>
      </c>
      <c r="F1135" s="871">
        <v>35</v>
      </c>
      <c r="G1135" s="848" t="s">
        <v>39560</v>
      </c>
      <c r="H1135" s="848" t="s">
        <v>43771</v>
      </c>
      <c r="I1135" s="1628" t="s">
        <v>19809</v>
      </c>
      <c r="J1135" s="1629" t="s">
        <v>27495</v>
      </c>
      <c r="K1135" s="849"/>
    </row>
    <row r="1136" spans="1:11" ht="16.5">
      <c r="A1136" s="1645"/>
      <c r="B1136" s="1645">
        <v>81</v>
      </c>
      <c r="C1136" s="858" t="s">
        <v>43853</v>
      </c>
      <c r="D1136" s="1593" t="s">
        <v>34055</v>
      </c>
      <c r="E1136" s="849">
        <v>1</v>
      </c>
      <c r="F1136" s="871">
        <v>2</v>
      </c>
      <c r="G1136" s="848" t="s">
        <v>39560</v>
      </c>
      <c r="H1136" s="848" t="s">
        <v>39580</v>
      </c>
      <c r="I1136" s="1628" t="s">
        <v>19809</v>
      </c>
      <c r="J1136" s="1629" t="s">
        <v>27495</v>
      </c>
      <c r="K1136" s="849"/>
    </row>
    <row r="1137" spans="1:11" ht="16.5">
      <c r="A1137" s="1645"/>
      <c r="B1137" s="1645">
        <v>82</v>
      </c>
      <c r="C1137" s="858" t="s">
        <v>43854</v>
      </c>
      <c r="D1137" s="1593" t="s">
        <v>43855</v>
      </c>
      <c r="E1137" s="849">
        <v>1</v>
      </c>
      <c r="F1137" s="871">
        <v>5</v>
      </c>
      <c r="G1137" s="848" t="s">
        <v>39560</v>
      </c>
      <c r="H1137" s="848" t="s">
        <v>39580</v>
      </c>
      <c r="I1137" s="1628" t="s">
        <v>19809</v>
      </c>
      <c r="J1137" s="1629" t="s">
        <v>27495</v>
      </c>
      <c r="K1137" s="849"/>
    </row>
    <row r="1138" spans="1:11" ht="16.5">
      <c r="A1138" s="1645"/>
      <c r="B1138" s="1645">
        <v>83</v>
      </c>
      <c r="C1138" s="858" t="s">
        <v>43856</v>
      </c>
      <c r="D1138" s="1593" t="s">
        <v>34075</v>
      </c>
      <c r="E1138" s="849">
        <v>1</v>
      </c>
      <c r="F1138" s="871">
        <v>5</v>
      </c>
      <c r="G1138" s="848" t="s">
        <v>39575</v>
      </c>
      <c r="H1138" s="848" t="s">
        <v>39580</v>
      </c>
      <c r="I1138" s="1628" t="s">
        <v>19809</v>
      </c>
      <c r="J1138" s="1629" t="s">
        <v>27495</v>
      </c>
      <c r="K1138" s="849"/>
    </row>
    <row r="1139" spans="1:11" ht="16.5">
      <c r="A1139" s="1645"/>
      <c r="B1139" s="1645">
        <v>84</v>
      </c>
      <c r="C1139" s="858" t="s">
        <v>43857</v>
      </c>
      <c r="D1139" s="1593" t="s">
        <v>43858</v>
      </c>
      <c r="E1139" s="849">
        <v>1</v>
      </c>
      <c r="F1139" s="871">
        <v>48</v>
      </c>
      <c r="G1139" s="848" t="s">
        <v>39631</v>
      </c>
      <c r="H1139" s="848" t="s">
        <v>39674</v>
      </c>
      <c r="I1139" s="1628" t="s">
        <v>19809</v>
      </c>
      <c r="J1139" s="1629" t="s">
        <v>27495</v>
      </c>
      <c r="K1139" s="849"/>
    </row>
    <row r="1140" spans="1:11" ht="16.5">
      <c r="A1140" s="1645"/>
      <c r="B1140" s="1645">
        <v>85</v>
      </c>
      <c r="C1140" s="858" t="s">
        <v>43859</v>
      </c>
      <c r="D1140" s="1593" t="s">
        <v>43860</v>
      </c>
      <c r="E1140" s="849">
        <v>1</v>
      </c>
      <c r="F1140" s="871">
        <v>200</v>
      </c>
      <c r="G1140" s="848" t="s">
        <v>43861</v>
      </c>
      <c r="H1140" s="848" t="s">
        <v>43771</v>
      </c>
      <c r="I1140" s="1628" t="s">
        <v>19809</v>
      </c>
      <c r="J1140" s="1629" t="s">
        <v>27495</v>
      </c>
      <c r="K1140" s="849"/>
    </row>
    <row r="1141" spans="1:11" ht="16.5">
      <c r="A1141" s="1645"/>
      <c r="B1141" s="1645">
        <v>86</v>
      </c>
      <c r="C1141" s="858" t="s">
        <v>43862</v>
      </c>
      <c r="D1141" s="1593" t="s">
        <v>27824</v>
      </c>
      <c r="E1141" s="849">
        <v>1</v>
      </c>
      <c r="F1141" s="871">
        <v>19</v>
      </c>
      <c r="G1141" s="848" t="s">
        <v>43573</v>
      </c>
      <c r="H1141" s="848" t="s">
        <v>39067</v>
      </c>
      <c r="I1141" s="1628" t="s">
        <v>19809</v>
      </c>
      <c r="J1141" s="1629" t="s">
        <v>27495</v>
      </c>
      <c r="K1141" s="849"/>
    </row>
    <row r="1142" spans="1:11" ht="16.5">
      <c r="A1142" s="1645"/>
      <c r="B1142" s="1645">
        <v>87</v>
      </c>
      <c r="C1142" s="858" t="s">
        <v>43863</v>
      </c>
      <c r="D1142" s="1593" t="s">
        <v>34077</v>
      </c>
      <c r="E1142" s="849">
        <v>1</v>
      </c>
      <c r="F1142" s="871">
        <v>16</v>
      </c>
      <c r="G1142" s="848" t="s">
        <v>39627</v>
      </c>
      <c r="H1142" s="848" t="s">
        <v>43864</v>
      </c>
      <c r="I1142" s="1628" t="s">
        <v>19809</v>
      </c>
      <c r="J1142" s="1629" t="s">
        <v>27495</v>
      </c>
      <c r="K1142" s="849"/>
    </row>
    <row r="1143" spans="1:11" ht="16.5">
      <c r="A1143" s="1645"/>
      <c r="B1143" s="1645">
        <v>88</v>
      </c>
      <c r="C1143" s="858" t="s">
        <v>43865</v>
      </c>
      <c r="D1143" s="1593" t="s">
        <v>43866</v>
      </c>
      <c r="E1143" s="849">
        <v>1</v>
      </c>
      <c r="F1143" s="871">
        <v>5</v>
      </c>
      <c r="G1143" s="848" t="s">
        <v>39631</v>
      </c>
      <c r="H1143" s="848" t="s">
        <v>43867</v>
      </c>
      <c r="I1143" s="1628" t="s">
        <v>19809</v>
      </c>
      <c r="J1143" s="1629" t="s">
        <v>27495</v>
      </c>
      <c r="K1143" s="849"/>
    </row>
    <row r="1144" spans="1:11" ht="16.5">
      <c r="A1144" s="1645"/>
      <c r="B1144" s="1645">
        <v>89</v>
      </c>
      <c r="C1144" s="858" t="s">
        <v>43868</v>
      </c>
      <c r="D1144" s="1593" t="s">
        <v>43869</v>
      </c>
      <c r="E1144" s="849">
        <v>1</v>
      </c>
      <c r="F1144" s="871">
        <v>4</v>
      </c>
      <c r="G1144" s="848" t="s">
        <v>43870</v>
      </c>
      <c r="H1144" s="848" t="s">
        <v>43771</v>
      </c>
      <c r="I1144" s="1628" t="s">
        <v>19809</v>
      </c>
      <c r="J1144" s="1629" t="s">
        <v>27495</v>
      </c>
      <c r="K1144" s="849"/>
    </row>
    <row r="1145" spans="1:11" ht="16.5">
      <c r="A1145" s="1645"/>
      <c r="B1145" s="1645">
        <v>90</v>
      </c>
      <c r="C1145" s="858" t="s">
        <v>43871</v>
      </c>
      <c r="D1145" s="1593" t="s">
        <v>43872</v>
      </c>
      <c r="E1145" s="849">
        <v>1</v>
      </c>
      <c r="F1145" s="871">
        <v>1</v>
      </c>
      <c r="G1145" s="848" t="s">
        <v>43873</v>
      </c>
      <c r="H1145" s="848" t="s">
        <v>42355</v>
      </c>
      <c r="I1145" s="1628" t="s">
        <v>19809</v>
      </c>
      <c r="J1145" s="1629" t="s">
        <v>27495</v>
      </c>
      <c r="K1145" s="849"/>
    </row>
    <row r="1146" spans="1:11" ht="16.5">
      <c r="A1146" s="1645"/>
      <c r="B1146" s="1645">
        <v>91</v>
      </c>
      <c r="C1146" s="858" t="s">
        <v>43874</v>
      </c>
      <c r="D1146" s="1593" t="s">
        <v>43875</v>
      </c>
      <c r="E1146" s="849">
        <v>1</v>
      </c>
      <c r="F1146" s="871">
        <v>4</v>
      </c>
      <c r="G1146" s="848" t="s">
        <v>43876</v>
      </c>
      <c r="H1146" s="848" t="s">
        <v>39674</v>
      </c>
      <c r="I1146" s="1628" t="s">
        <v>19809</v>
      </c>
      <c r="J1146" s="1629" t="s">
        <v>27495</v>
      </c>
      <c r="K1146" s="849"/>
    </row>
    <row r="1147" spans="1:11" ht="16.5">
      <c r="A1147" s="1645"/>
      <c r="B1147" s="1645">
        <v>92</v>
      </c>
      <c r="C1147" s="858" t="s">
        <v>43877</v>
      </c>
      <c r="D1147" s="1593" t="s">
        <v>43878</v>
      </c>
      <c r="E1147" s="849">
        <v>1</v>
      </c>
      <c r="F1147" s="871">
        <v>3</v>
      </c>
      <c r="G1147" s="848" t="s">
        <v>43879</v>
      </c>
      <c r="H1147" s="848" t="s">
        <v>43581</v>
      </c>
      <c r="I1147" s="1628" t="s">
        <v>19809</v>
      </c>
      <c r="J1147" s="1629" t="s">
        <v>27495</v>
      </c>
      <c r="K1147" s="849"/>
    </row>
    <row r="1148" spans="1:11" ht="16.5">
      <c r="A1148" s="1645"/>
      <c r="B1148" s="1645">
        <v>93</v>
      </c>
      <c r="C1148" s="858" t="s">
        <v>43880</v>
      </c>
      <c r="D1148" s="1593" t="s">
        <v>43881</v>
      </c>
      <c r="E1148" s="849">
        <v>1</v>
      </c>
      <c r="F1148" s="871">
        <v>4</v>
      </c>
      <c r="G1148" s="848" t="s">
        <v>43876</v>
      </c>
      <c r="H1148" s="848" t="s">
        <v>43882</v>
      </c>
      <c r="I1148" s="1628" t="s">
        <v>19809</v>
      </c>
      <c r="J1148" s="1629" t="s">
        <v>27495</v>
      </c>
      <c r="K1148" s="849"/>
    </row>
    <row r="1149" spans="1:11" ht="16.5">
      <c r="A1149" s="1645"/>
      <c r="B1149" s="1645">
        <v>94</v>
      </c>
      <c r="C1149" s="858" t="s">
        <v>43883</v>
      </c>
      <c r="D1149" s="1593" t="s">
        <v>43884</v>
      </c>
      <c r="E1149" s="849">
        <v>1</v>
      </c>
      <c r="F1149" s="871">
        <v>6</v>
      </c>
      <c r="G1149" s="848" t="s">
        <v>39664</v>
      </c>
      <c r="H1149" s="848" t="s">
        <v>39067</v>
      </c>
      <c r="I1149" s="1628" t="s">
        <v>19809</v>
      </c>
      <c r="J1149" s="1629" t="s">
        <v>27495</v>
      </c>
      <c r="K1149" s="849"/>
    </row>
    <row r="1150" spans="1:11" ht="16.5">
      <c r="A1150" s="1645"/>
      <c r="B1150" s="1645">
        <v>95</v>
      </c>
      <c r="C1150" s="858" t="s">
        <v>43885</v>
      </c>
      <c r="D1150" s="1593" t="s">
        <v>43886</v>
      </c>
      <c r="E1150" s="849">
        <v>1</v>
      </c>
      <c r="F1150" s="871">
        <v>131</v>
      </c>
      <c r="G1150" s="848" t="s">
        <v>39888</v>
      </c>
      <c r="H1150" s="848" t="s">
        <v>43887</v>
      </c>
      <c r="I1150" s="1628" t="s">
        <v>19809</v>
      </c>
      <c r="J1150" s="1629" t="s">
        <v>27495</v>
      </c>
      <c r="K1150" s="849"/>
    </row>
    <row r="1151" spans="1:11" ht="16.5">
      <c r="A1151" s="1645"/>
      <c r="B1151" s="1645">
        <v>96</v>
      </c>
      <c r="C1151" s="858" t="s">
        <v>43888</v>
      </c>
      <c r="D1151" s="1593" t="s">
        <v>43889</v>
      </c>
      <c r="E1151" s="849">
        <v>1</v>
      </c>
      <c r="F1151" s="871">
        <v>52</v>
      </c>
      <c r="G1151" s="848" t="s">
        <v>43890</v>
      </c>
      <c r="H1151" s="848" t="s">
        <v>43504</v>
      </c>
      <c r="I1151" s="1628" t="s">
        <v>19809</v>
      </c>
      <c r="J1151" s="1629" t="s">
        <v>27495</v>
      </c>
      <c r="K1151" s="849"/>
    </row>
    <row r="1152" spans="1:11" ht="16.5">
      <c r="A1152" s="1645"/>
      <c r="B1152" s="1645">
        <v>97</v>
      </c>
      <c r="C1152" s="858" t="s">
        <v>43891</v>
      </c>
      <c r="D1152" s="1593" t="s">
        <v>43892</v>
      </c>
      <c r="E1152" s="849">
        <v>1</v>
      </c>
      <c r="F1152" s="871">
        <v>2</v>
      </c>
      <c r="G1152" s="848" t="s">
        <v>43890</v>
      </c>
      <c r="H1152" s="848" t="s">
        <v>39674</v>
      </c>
      <c r="I1152" s="1628" t="s">
        <v>19809</v>
      </c>
      <c r="J1152" s="1629" t="s">
        <v>27495</v>
      </c>
      <c r="K1152" s="849"/>
    </row>
    <row r="1153" spans="1:11" ht="16.5">
      <c r="A1153" s="1645"/>
      <c r="B1153" s="1645">
        <v>98</v>
      </c>
      <c r="C1153" s="858" t="s">
        <v>43893</v>
      </c>
      <c r="D1153" s="1593" t="s">
        <v>43894</v>
      </c>
      <c r="E1153" s="849">
        <v>1</v>
      </c>
      <c r="F1153" s="871">
        <v>7</v>
      </c>
      <c r="G1153" s="848" t="s">
        <v>43890</v>
      </c>
      <c r="H1153" s="848" t="s">
        <v>39674</v>
      </c>
      <c r="I1153" s="1628" t="s">
        <v>19809</v>
      </c>
      <c r="J1153" s="1629" t="s">
        <v>27495</v>
      </c>
      <c r="K1153" s="849"/>
    </row>
    <row r="1154" spans="1:11" ht="16.5">
      <c r="A1154" s="1645"/>
      <c r="B1154" s="1645">
        <v>99</v>
      </c>
      <c r="C1154" s="858" t="s">
        <v>43895</v>
      </c>
      <c r="D1154" s="1593" t="s">
        <v>43896</v>
      </c>
      <c r="E1154" s="849">
        <v>1</v>
      </c>
      <c r="F1154" s="871">
        <v>7</v>
      </c>
      <c r="G1154" s="848" t="s">
        <v>39064</v>
      </c>
      <c r="H1154" s="848" t="s">
        <v>39656</v>
      </c>
      <c r="I1154" s="1628" t="s">
        <v>19809</v>
      </c>
      <c r="J1154" s="1629" t="s">
        <v>27495</v>
      </c>
      <c r="K1154" s="849"/>
    </row>
    <row r="1155" spans="1:11" ht="16.5">
      <c r="A1155" s="1645"/>
      <c r="B1155" s="1645">
        <v>100</v>
      </c>
      <c r="C1155" s="858" t="s">
        <v>43897</v>
      </c>
      <c r="D1155" s="1593" t="s">
        <v>43896</v>
      </c>
      <c r="E1155" s="849">
        <v>1</v>
      </c>
      <c r="F1155" s="871">
        <v>1</v>
      </c>
      <c r="G1155" s="848" t="s">
        <v>39064</v>
      </c>
      <c r="H1155" s="848" t="s">
        <v>39656</v>
      </c>
      <c r="I1155" s="1628" t="s">
        <v>19809</v>
      </c>
      <c r="J1155" s="1629" t="s">
        <v>27495</v>
      </c>
      <c r="K1155" s="849"/>
    </row>
    <row r="1156" spans="1:11" ht="16.5">
      <c r="A1156" s="1645"/>
      <c r="B1156" s="1645">
        <v>101</v>
      </c>
      <c r="C1156" s="858" t="s">
        <v>43898</v>
      </c>
      <c r="D1156" s="1593" t="s">
        <v>43899</v>
      </c>
      <c r="E1156" s="849">
        <v>1</v>
      </c>
      <c r="F1156" s="871">
        <v>13</v>
      </c>
      <c r="G1156" s="848" t="s">
        <v>39064</v>
      </c>
      <c r="H1156" s="848" t="s">
        <v>39674</v>
      </c>
      <c r="I1156" s="1628" t="s">
        <v>19809</v>
      </c>
      <c r="J1156" s="1629" t="s">
        <v>27495</v>
      </c>
      <c r="K1156" s="849"/>
    </row>
    <row r="1157" spans="1:11" ht="16.5">
      <c r="A1157" s="1645"/>
      <c r="B1157" s="1645">
        <v>102</v>
      </c>
      <c r="C1157" s="858" t="s">
        <v>43900</v>
      </c>
      <c r="D1157" s="1593" t="s">
        <v>43901</v>
      </c>
      <c r="E1157" s="849">
        <v>1</v>
      </c>
      <c r="F1157" s="871">
        <v>4</v>
      </c>
      <c r="G1157" s="848" t="s">
        <v>42310</v>
      </c>
      <c r="H1157" s="848" t="s">
        <v>43576</v>
      </c>
      <c r="I1157" s="1628" t="s">
        <v>19809</v>
      </c>
      <c r="J1157" s="1629" t="s">
        <v>27495</v>
      </c>
      <c r="K1157" s="849"/>
    </row>
    <row r="1158" spans="1:11" ht="16.5">
      <c r="A1158" s="1645"/>
      <c r="B1158" s="1645">
        <v>103</v>
      </c>
      <c r="C1158" s="858" t="s">
        <v>43902</v>
      </c>
      <c r="D1158" s="1593" t="s">
        <v>33882</v>
      </c>
      <c r="E1158" s="849">
        <v>1</v>
      </c>
      <c r="F1158" s="871">
        <v>7</v>
      </c>
      <c r="G1158" s="848" t="s">
        <v>39674</v>
      </c>
      <c r="H1158" s="848" t="s">
        <v>43882</v>
      </c>
      <c r="I1158" s="1628" t="s">
        <v>19809</v>
      </c>
      <c r="J1158" s="1629" t="s">
        <v>27495</v>
      </c>
      <c r="K1158" s="849"/>
    </row>
    <row r="1159" spans="1:11" ht="16.5">
      <c r="A1159" s="1645"/>
      <c r="B1159" s="1645">
        <v>104</v>
      </c>
      <c r="C1159" s="858" t="s">
        <v>43903</v>
      </c>
      <c r="D1159" s="1593" t="s">
        <v>43904</v>
      </c>
      <c r="E1159" s="849">
        <v>1</v>
      </c>
      <c r="F1159" s="871">
        <v>8</v>
      </c>
      <c r="G1159" s="848" t="s">
        <v>42328</v>
      </c>
      <c r="H1159" s="848" t="s">
        <v>43879</v>
      </c>
      <c r="I1159" s="1628" t="s">
        <v>19809</v>
      </c>
      <c r="J1159" s="1629" t="s">
        <v>27495</v>
      </c>
      <c r="K1159" s="849"/>
    </row>
    <row r="1160" spans="1:11" ht="16.5">
      <c r="A1160" s="1645"/>
      <c r="B1160" s="1645">
        <v>105</v>
      </c>
      <c r="C1160" s="858" t="s">
        <v>43905</v>
      </c>
      <c r="D1160" s="1593" t="s">
        <v>43906</v>
      </c>
      <c r="E1160" s="849">
        <v>1</v>
      </c>
      <c r="F1160" s="871">
        <v>196</v>
      </c>
      <c r="G1160" s="848" t="s">
        <v>42328</v>
      </c>
      <c r="H1160" s="848" t="s">
        <v>43576</v>
      </c>
      <c r="I1160" s="1628" t="s">
        <v>19809</v>
      </c>
      <c r="J1160" s="1629" t="s">
        <v>27495</v>
      </c>
      <c r="K1160" s="849"/>
    </row>
    <row r="1161" spans="1:11" ht="16.5">
      <c r="A1161" s="1645"/>
      <c r="B1161" s="1645">
        <v>106</v>
      </c>
      <c r="C1161" s="858" t="s">
        <v>43907</v>
      </c>
      <c r="D1161" s="1593" t="s">
        <v>43908</v>
      </c>
      <c r="E1161" s="849">
        <v>1</v>
      </c>
      <c r="F1161" s="871">
        <v>13</v>
      </c>
      <c r="G1161" s="848" t="s">
        <v>42328</v>
      </c>
      <c r="H1161" s="848" t="s">
        <v>43576</v>
      </c>
      <c r="I1161" s="1628" t="s">
        <v>19809</v>
      </c>
      <c r="J1161" s="1629" t="s">
        <v>27495</v>
      </c>
      <c r="K1161" s="849"/>
    </row>
    <row r="1162" spans="1:11" ht="16.5">
      <c r="A1162" s="1645"/>
      <c r="B1162" s="1645">
        <v>107</v>
      </c>
      <c r="C1162" s="858" t="s">
        <v>43909</v>
      </c>
      <c r="D1162" s="1593" t="s">
        <v>43910</v>
      </c>
      <c r="E1162" s="849">
        <v>1</v>
      </c>
      <c r="F1162" s="871">
        <v>6</v>
      </c>
      <c r="G1162" s="848" t="s">
        <v>43585</v>
      </c>
      <c r="H1162" s="848" t="s">
        <v>42355</v>
      </c>
      <c r="I1162" s="1628" t="s">
        <v>19809</v>
      </c>
      <c r="J1162" s="1629" t="s">
        <v>27495</v>
      </c>
      <c r="K1162" s="849"/>
    </row>
    <row r="1163" spans="1:11" ht="16.5">
      <c r="A1163" s="1645"/>
      <c r="B1163" s="1645">
        <v>108</v>
      </c>
      <c r="C1163" s="858" t="s">
        <v>43911</v>
      </c>
      <c r="D1163" s="1593" t="s">
        <v>43912</v>
      </c>
      <c r="E1163" s="849">
        <v>1</v>
      </c>
      <c r="F1163" s="871">
        <v>39</v>
      </c>
      <c r="G1163" s="848" t="s">
        <v>43585</v>
      </c>
      <c r="H1163" s="848" t="s">
        <v>42349</v>
      </c>
      <c r="I1163" s="1628" t="s">
        <v>19809</v>
      </c>
      <c r="J1163" s="1629" t="s">
        <v>27495</v>
      </c>
      <c r="K1163" s="849"/>
    </row>
    <row r="1164" spans="1:11" ht="16.5">
      <c r="A1164" s="1645"/>
      <c r="B1164" s="1645">
        <v>109</v>
      </c>
      <c r="C1164" s="858" t="s">
        <v>43913</v>
      </c>
      <c r="D1164" s="1593" t="s">
        <v>43914</v>
      </c>
      <c r="E1164" s="849">
        <v>1</v>
      </c>
      <c r="F1164" s="871">
        <v>36</v>
      </c>
      <c r="G1164" s="848" t="s">
        <v>43576</v>
      </c>
      <c r="H1164" s="848" t="s">
        <v>42349</v>
      </c>
      <c r="I1164" s="1628" t="s">
        <v>19809</v>
      </c>
      <c r="J1164" s="1629" t="s">
        <v>27495</v>
      </c>
      <c r="K1164" s="849"/>
    </row>
    <row r="1165" spans="1:11" ht="16.5">
      <c r="A1165" s="1645"/>
      <c r="B1165" s="1645">
        <v>110</v>
      </c>
      <c r="C1165" s="858" t="s">
        <v>43915</v>
      </c>
      <c r="D1165" s="1593" t="s">
        <v>43916</v>
      </c>
      <c r="E1165" s="849">
        <v>1</v>
      </c>
      <c r="F1165" s="871">
        <v>16</v>
      </c>
      <c r="G1165" s="848" t="s">
        <v>43576</v>
      </c>
      <c r="H1165" s="848" t="s">
        <v>39852</v>
      </c>
      <c r="I1165" s="1628" t="s">
        <v>19809</v>
      </c>
      <c r="J1165" s="1629" t="s">
        <v>27495</v>
      </c>
      <c r="K1165" s="849"/>
    </row>
    <row r="1166" spans="1:11" ht="16.5">
      <c r="A1166" s="1645"/>
      <c r="B1166" s="1645">
        <v>111</v>
      </c>
      <c r="C1166" s="858" t="s">
        <v>43917</v>
      </c>
      <c r="D1166" s="1593" t="s">
        <v>43918</v>
      </c>
      <c r="E1166" s="849">
        <v>1</v>
      </c>
      <c r="F1166" s="871">
        <v>14</v>
      </c>
      <c r="G1166" s="848" t="s">
        <v>42360</v>
      </c>
      <c r="H1166" s="848" t="s">
        <v>42346</v>
      </c>
      <c r="I1166" s="1628" t="s">
        <v>19809</v>
      </c>
      <c r="J1166" s="1629" t="s">
        <v>27495</v>
      </c>
      <c r="K1166" s="849"/>
    </row>
    <row r="1167" spans="1:11" ht="16.5">
      <c r="A1167" s="1645"/>
      <c r="B1167" s="1645">
        <v>112</v>
      </c>
      <c r="C1167" s="858" t="s">
        <v>43919</v>
      </c>
      <c r="D1167" s="1593" t="s">
        <v>43920</v>
      </c>
      <c r="E1167" s="849">
        <v>1</v>
      </c>
      <c r="F1167" s="871">
        <v>2</v>
      </c>
      <c r="G1167" s="848" t="s">
        <v>42372</v>
      </c>
      <c r="H1167" s="848" t="s">
        <v>39852</v>
      </c>
      <c r="I1167" s="1628" t="s">
        <v>19809</v>
      </c>
      <c r="J1167" s="1629" t="s">
        <v>27495</v>
      </c>
      <c r="K1167" s="849"/>
    </row>
    <row r="1168" spans="1:11" ht="16.5">
      <c r="A1168" s="1645"/>
      <c r="B1168" s="1645">
        <v>113</v>
      </c>
      <c r="C1168" s="858" t="s">
        <v>43921</v>
      </c>
      <c r="D1168" s="1593" t="s">
        <v>43922</v>
      </c>
      <c r="E1168" s="849">
        <v>1</v>
      </c>
      <c r="F1168" s="871">
        <v>1</v>
      </c>
      <c r="G1168" s="848" t="s">
        <v>39067</v>
      </c>
      <c r="H1168" s="848" t="s">
        <v>38777</v>
      </c>
      <c r="I1168" s="1628" t="s">
        <v>19809</v>
      </c>
      <c r="J1168" s="1629" t="s">
        <v>27495</v>
      </c>
      <c r="K1168" s="849"/>
    </row>
    <row r="1169" spans="1:11" ht="16.5">
      <c r="A1169" s="1645"/>
      <c r="B1169" s="1645">
        <v>114</v>
      </c>
      <c r="C1169" s="858" t="s">
        <v>43923</v>
      </c>
      <c r="D1169" s="1593" t="s">
        <v>43924</v>
      </c>
      <c r="E1169" s="849">
        <v>1</v>
      </c>
      <c r="F1169" s="871">
        <v>10</v>
      </c>
      <c r="G1169" s="848" t="s">
        <v>39067</v>
      </c>
      <c r="H1169" s="848" t="s">
        <v>42349</v>
      </c>
      <c r="I1169" s="1628" t="s">
        <v>19809</v>
      </c>
      <c r="J1169" s="1629" t="s">
        <v>27495</v>
      </c>
      <c r="K1169" s="849"/>
    </row>
    <row r="1170" spans="1:11" ht="16.5">
      <c r="A1170" s="1645"/>
      <c r="B1170" s="1645">
        <v>115</v>
      </c>
      <c r="C1170" s="858" t="s">
        <v>43925</v>
      </c>
      <c r="D1170" s="1593" t="s">
        <v>43926</v>
      </c>
      <c r="E1170" s="849">
        <v>1</v>
      </c>
      <c r="F1170" s="871">
        <v>12</v>
      </c>
      <c r="G1170" s="848" t="s">
        <v>42372</v>
      </c>
      <c r="H1170" s="848" t="s">
        <v>39852</v>
      </c>
      <c r="I1170" s="1628" t="s">
        <v>19809</v>
      </c>
      <c r="J1170" s="1629" t="s">
        <v>27495</v>
      </c>
      <c r="K1170" s="849"/>
    </row>
    <row r="1171" spans="1:11" ht="15.75">
      <c r="A1171" s="1645"/>
      <c r="B1171" s="1645">
        <v>116</v>
      </c>
      <c r="C1171" s="858" t="s">
        <v>43927</v>
      </c>
      <c r="D1171" s="1593" t="s">
        <v>43928</v>
      </c>
      <c r="E1171" s="849">
        <v>1</v>
      </c>
      <c r="F1171" s="871">
        <v>10</v>
      </c>
      <c r="G1171" s="848" t="s">
        <v>43929</v>
      </c>
      <c r="H1171" s="848"/>
      <c r="I1171" s="1628" t="s">
        <v>19809</v>
      </c>
      <c r="J1171" s="849" t="s">
        <v>43831</v>
      </c>
      <c r="K1171" s="849"/>
    </row>
    <row r="1172" spans="1:11" ht="16.5">
      <c r="A1172" s="1645"/>
      <c r="B1172" s="1645">
        <v>117</v>
      </c>
      <c r="C1172" s="858" t="s">
        <v>43930</v>
      </c>
      <c r="D1172" s="1593" t="s">
        <v>33955</v>
      </c>
      <c r="E1172" s="849">
        <v>1</v>
      </c>
      <c r="F1172" s="871">
        <v>1</v>
      </c>
      <c r="G1172" s="848" t="s">
        <v>32328</v>
      </c>
      <c r="H1172" s="848" t="s">
        <v>39742</v>
      </c>
      <c r="I1172" s="1628" t="s">
        <v>19809</v>
      </c>
      <c r="J1172" s="1629" t="s">
        <v>27495</v>
      </c>
      <c r="K1172" s="849"/>
    </row>
    <row r="1173" spans="1:11" ht="16.5">
      <c r="A1173" s="1645"/>
      <c r="B1173" s="1645">
        <v>118</v>
      </c>
      <c r="C1173" s="858" t="s">
        <v>43931</v>
      </c>
      <c r="D1173" s="1593" t="s">
        <v>43932</v>
      </c>
      <c r="E1173" s="849">
        <v>1</v>
      </c>
      <c r="F1173" s="871">
        <v>6</v>
      </c>
      <c r="G1173" s="848" t="s">
        <v>39742</v>
      </c>
      <c r="H1173" s="848" t="s">
        <v>42372</v>
      </c>
      <c r="I1173" s="1628" t="s">
        <v>19809</v>
      </c>
      <c r="J1173" s="1629" t="s">
        <v>27495</v>
      </c>
      <c r="K1173" s="849"/>
    </row>
    <row r="1174" spans="1:11" ht="16.5">
      <c r="A1174" s="1645"/>
      <c r="B1174" s="1645">
        <v>119</v>
      </c>
      <c r="C1174" s="858" t="s">
        <v>43933</v>
      </c>
      <c r="D1174" s="1593" t="s">
        <v>43934</v>
      </c>
      <c r="E1174" s="849">
        <v>1</v>
      </c>
      <c r="F1174" s="871">
        <v>1</v>
      </c>
      <c r="G1174" s="848" t="s">
        <v>39742</v>
      </c>
      <c r="H1174" s="848" t="s">
        <v>39766</v>
      </c>
      <c r="I1174" s="1628" t="s">
        <v>19809</v>
      </c>
      <c r="J1174" s="1629" t="s">
        <v>27495</v>
      </c>
      <c r="K1174" s="849"/>
    </row>
    <row r="1175" spans="1:11" ht="66">
      <c r="A1175" s="1645"/>
      <c r="B1175" s="1645">
        <v>120</v>
      </c>
      <c r="C1175" s="858" t="s">
        <v>43935</v>
      </c>
      <c r="D1175" s="868" t="s">
        <v>43936</v>
      </c>
      <c r="E1175" s="849">
        <v>1</v>
      </c>
      <c r="F1175" s="871">
        <v>8</v>
      </c>
      <c r="G1175" s="848" t="s">
        <v>39742</v>
      </c>
      <c r="H1175" s="848" t="s">
        <v>42372</v>
      </c>
      <c r="I1175" s="1628" t="s">
        <v>19809</v>
      </c>
      <c r="J1175" s="1629" t="s">
        <v>27495</v>
      </c>
      <c r="K1175" s="849"/>
    </row>
    <row r="1176" spans="1:11" ht="16.5">
      <c r="A1176" s="1645"/>
      <c r="B1176" s="1645">
        <v>121</v>
      </c>
      <c r="C1176" s="858" t="s">
        <v>43937</v>
      </c>
      <c r="D1176" s="1593" t="s">
        <v>43938</v>
      </c>
      <c r="E1176" s="849">
        <v>1</v>
      </c>
      <c r="F1176" s="871">
        <v>32</v>
      </c>
      <c r="G1176" s="848" t="s">
        <v>42372</v>
      </c>
      <c r="H1176" s="848" t="s">
        <v>39800</v>
      </c>
      <c r="I1176" s="1628" t="s">
        <v>19809</v>
      </c>
      <c r="J1176" s="1629" t="s">
        <v>27495</v>
      </c>
      <c r="K1176" s="849"/>
    </row>
    <row r="1177" spans="1:11" ht="16.5">
      <c r="A1177" s="1645"/>
      <c r="B1177" s="1645">
        <v>122</v>
      </c>
      <c r="C1177" s="858" t="s">
        <v>43939</v>
      </c>
      <c r="D1177" s="1593" t="s">
        <v>43940</v>
      </c>
      <c r="E1177" s="849">
        <v>1</v>
      </c>
      <c r="F1177" s="871">
        <v>14</v>
      </c>
      <c r="G1177" s="848" t="s">
        <v>42372</v>
      </c>
      <c r="H1177" s="848" t="s">
        <v>39794</v>
      </c>
      <c r="I1177" s="1628" t="s">
        <v>19809</v>
      </c>
      <c r="J1177" s="1629" t="s">
        <v>27495</v>
      </c>
      <c r="K1177" s="849"/>
    </row>
    <row r="1178" spans="1:11" ht="16.5">
      <c r="A1178" s="1645"/>
      <c r="B1178" s="1645">
        <v>123</v>
      </c>
      <c r="C1178" s="858" t="s">
        <v>43941</v>
      </c>
      <c r="D1178" s="1593" t="s">
        <v>34022</v>
      </c>
      <c r="E1178" s="849">
        <v>1</v>
      </c>
      <c r="F1178" s="871">
        <v>4</v>
      </c>
      <c r="G1178" s="848" t="s">
        <v>39769</v>
      </c>
      <c r="H1178" s="848" t="s">
        <v>42360</v>
      </c>
      <c r="I1178" s="1628" t="s">
        <v>19809</v>
      </c>
      <c r="J1178" s="1629" t="s">
        <v>27495</v>
      </c>
      <c r="K1178" s="849"/>
    </row>
    <row r="1179" spans="1:11" ht="16.5">
      <c r="A1179" s="1645"/>
      <c r="B1179" s="1645">
        <v>124</v>
      </c>
      <c r="C1179" s="858" t="s">
        <v>43942</v>
      </c>
      <c r="D1179" s="1593" t="s">
        <v>43943</v>
      </c>
      <c r="E1179" s="849">
        <v>1</v>
      </c>
      <c r="F1179" s="871">
        <v>5</v>
      </c>
      <c r="G1179" s="848" t="s">
        <v>42372</v>
      </c>
      <c r="H1179" s="848" t="s">
        <v>42360</v>
      </c>
      <c r="I1179" s="1628" t="s">
        <v>19809</v>
      </c>
      <c r="J1179" s="1629" t="s">
        <v>27495</v>
      </c>
      <c r="K1179" s="849"/>
    </row>
    <row r="1180" spans="1:11" ht="16.5">
      <c r="A1180" s="1645"/>
      <c r="B1180" s="1645">
        <v>125</v>
      </c>
      <c r="C1180" s="858" t="s">
        <v>43944</v>
      </c>
      <c r="D1180" s="1593" t="s">
        <v>43945</v>
      </c>
      <c r="E1180" s="849">
        <v>1</v>
      </c>
      <c r="F1180" s="871">
        <v>52</v>
      </c>
      <c r="G1180" s="848" t="s">
        <v>42372</v>
      </c>
      <c r="H1180" s="848" t="s">
        <v>42360</v>
      </c>
      <c r="I1180" s="1628" t="s">
        <v>19809</v>
      </c>
      <c r="J1180" s="1629" t="s">
        <v>27495</v>
      </c>
      <c r="K1180" s="849"/>
    </row>
    <row r="1181" spans="1:11" ht="16.5">
      <c r="A1181" s="1645"/>
      <c r="B1181" s="1645">
        <v>126</v>
      </c>
      <c r="C1181" s="858" t="s">
        <v>43946</v>
      </c>
      <c r="D1181" s="1593" t="s">
        <v>43947</v>
      </c>
      <c r="E1181" s="849">
        <v>1</v>
      </c>
      <c r="F1181" s="871">
        <v>5</v>
      </c>
      <c r="G1181" s="848" t="s">
        <v>39773</v>
      </c>
      <c r="H1181" s="848" t="s">
        <v>39794</v>
      </c>
      <c r="I1181" s="1628" t="s">
        <v>19809</v>
      </c>
      <c r="J1181" s="1629" t="s">
        <v>27495</v>
      </c>
      <c r="K1181" s="849"/>
    </row>
    <row r="1182" spans="1:11" ht="16.5">
      <c r="A1182" s="1645"/>
      <c r="B1182" s="1645">
        <v>127</v>
      </c>
      <c r="C1182" s="858" t="s">
        <v>43948</v>
      </c>
      <c r="D1182" s="1593" t="s">
        <v>43949</v>
      </c>
      <c r="E1182" s="849">
        <v>1</v>
      </c>
      <c r="F1182" s="871">
        <v>1</v>
      </c>
      <c r="G1182" s="848" t="s">
        <v>39773</v>
      </c>
      <c r="H1182" s="848" t="s">
        <v>42360</v>
      </c>
      <c r="I1182" s="1628" t="s">
        <v>19809</v>
      </c>
      <c r="J1182" s="1629" t="s">
        <v>27495</v>
      </c>
      <c r="K1182" s="849"/>
    </row>
    <row r="1183" spans="1:11" ht="16.5">
      <c r="A1183" s="1645"/>
      <c r="B1183" s="1645">
        <v>128</v>
      </c>
      <c r="C1183" s="858" t="s">
        <v>43950</v>
      </c>
      <c r="D1183" s="1593" t="s">
        <v>43951</v>
      </c>
      <c r="E1183" s="849">
        <v>1</v>
      </c>
      <c r="F1183" s="871">
        <v>1</v>
      </c>
      <c r="G1183" s="848" t="s">
        <v>39797</v>
      </c>
      <c r="H1183" s="848" t="s">
        <v>39797</v>
      </c>
      <c r="I1183" s="1628" t="s">
        <v>19809</v>
      </c>
      <c r="J1183" s="1629" t="s">
        <v>27495</v>
      </c>
      <c r="K1183" s="849"/>
    </row>
    <row r="1184" spans="1:11" ht="16.5">
      <c r="A1184" s="1645"/>
      <c r="B1184" s="1645">
        <v>129</v>
      </c>
      <c r="C1184" s="858" t="s">
        <v>43952</v>
      </c>
      <c r="D1184" s="1593" t="s">
        <v>34313</v>
      </c>
      <c r="E1184" s="849">
        <v>1</v>
      </c>
      <c r="F1184" s="871">
        <v>1</v>
      </c>
      <c r="G1184" s="848" t="s">
        <v>39773</v>
      </c>
      <c r="H1184" s="848" t="s">
        <v>42360</v>
      </c>
      <c r="I1184" s="1628" t="s">
        <v>19809</v>
      </c>
      <c r="J1184" s="1629" t="s">
        <v>27495</v>
      </c>
      <c r="K1184" s="849"/>
    </row>
    <row r="1185" spans="1:11" ht="16.5">
      <c r="A1185" s="1645"/>
      <c r="B1185" s="1645">
        <v>130</v>
      </c>
      <c r="C1185" s="858" t="s">
        <v>43953</v>
      </c>
      <c r="D1185" s="1593" t="s">
        <v>33910</v>
      </c>
      <c r="E1185" s="849">
        <v>1</v>
      </c>
      <c r="F1185" s="871">
        <v>5</v>
      </c>
      <c r="G1185" s="848" t="s">
        <v>43846</v>
      </c>
      <c r="H1185" s="848" t="s">
        <v>42360</v>
      </c>
      <c r="I1185" s="1628" t="s">
        <v>19809</v>
      </c>
      <c r="J1185" s="1629" t="s">
        <v>27495</v>
      </c>
      <c r="K1185" s="849"/>
    </row>
    <row r="1186" spans="1:11" ht="16.5">
      <c r="A1186" s="1645"/>
      <c r="B1186" s="1645">
        <v>131</v>
      </c>
      <c r="C1186" s="858" t="s">
        <v>43954</v>
      </c>
      <c r="D1186" s="1593" t="s">
        <v>43955</v>
      </c>
      <c r="E1186" s="849">
        <v>1</v>
      </c>
      <c r="F1186" s="871">
        <v>3</v>
      </c>
      <c r="G1186" s="848" t="s">
        <v>43846</v>
      </c>
      <c r="H1186" s="848" t="s">
        <v>42360</v>
      </c>
      <c r="I1186" s="1628" t="s">
        <v>19809</v>
      </c>
      <c r="J1186" s="1629" t="s">
        <v>27495</v>
      </c>
      <c r="K1186" s="849"/>
    </row>
    <row r="1187" spans="1:11" ht="16.5">
      <c r="A1187" s="1645"/>
      <c r="B1187" s="1645">
        <v>132</v>
      </c>
      <c r="C1187" s="858" t="s">
        <v>43956</v>
      </c>
      <c r="D1187" s="1593" t="s">
        <v>43957</v>
      </c>
      <c r="E1187" s="849">
        <v>1</v>
      </c>
      <c r="F1187" s="871">
        <v>1</v>
      </c>
      <c r="G1187" s="848" t="s">
        <v>42346</v>
      </c>
      <c r="H1187" s="848" t="s">
        <v>43496</v>
      </c>
      <c r="I1187" s="1628" t="s">
        <v>19809</v>
      </c>
      <c r="J1187" s="1629" t="s">
        <v>27495</v>
      </c>
      <c r="K1187" s="849"/>
    </row>
    <row r="1188" spans="1:11" ht="16.5">
      <c r="A1188" s="1645"/>
      <c r="B1188" s="1645">
        <v>133</v>
      </c>
      <c r="C1188" s="858" t="s">
        <v>43958</v>
      </c>
      <c r="D1188" s="1593" t="s">
        <v>43959</v>
      </c>
      <c r="E1188" s="849">
        <v>1</v>
      </c>
      <c r="F1188" s="871">
        <v>2</v>
      </c>
      <c r="G1188" s="848" t="s">
        <v>42360</v>
      </c>
      <c r="H1188" s="848" t="s">
        <v>43960</v>
      </c>
      <c r="I1188" s="1628" t="s">
        <v>19809</v>
      </c>
      <c r="J1188" s="1629" t="s">
        <v>27495</v>
      </c>
      <c r="K1188" s="849"/>
    </row>
    <row r="1189" spans="1:11" ht="16.5">
      <c r="A1189" s="1645"/>
      <c r="B1189" s="1645">
        <v>134</v>
      </c>
      <c r="C1189" s="858" t="s">
        <v>43961</v>
      </c>
      <c r="D1189" s="1593" t="s">
        <v>43962</v>
      </c>
      <c r="E1189" s="849">
        <v>1</v>
      </c>
      <c r="F1189" s="871">
        <v>2</v>
      </c>
      <c r="G1189" s="848" t="s">
        <v>42360</v>
      </c>
      <c r="H1189" s="848" t="s">
        <v>42360</v>
      </c>
      <c r="I1189" s="1628" t="s">
        <v>19809</v>
      </c>
      <c r="J1189" s="1629" t="s">
        <v>27495</v>
      </c>
      <c r="K1189" s="849"/>
    </row>
    <row r="1190" spans="1:11" ht="16.5">
      <c r="A1190" s="1645"/>
      <c r="B1190" s="1645">
        <v>135</v>
      </c>
      <c r="C1190" s="858" t="s">
        <v>43963</v>
      </c>
      <c r="D1190" s="1593" t="s">
        <v>43964</v>
      </c>
      <c r="E1190" s="849">
        <v>1</v>
      </c>
      <c r="F1190" s="871">
        <v>53</v>
      </c>
      <c r="G1190" s="848" t="s">
        <v>43960</v>
      </c>
      <c r="H1190" s="848" t="s">
        <v>40270</v>
      </c>
      <c r="I1190" s="1628" t="s">
        <v>19809</v>
      </c>
      <c r="J1190" s="1629" t="s">
        <v>27495</v>
      </c>
      <c r="K1190" s="849"/>
    </row>
    <row r="1191" spans="1:11" ht="16.5">
      <c r="A1191" s="1645"/>
      <c r="B1191" s="1645">
        <v>136</v>
      </c>
      <c r="C1191" s="858" t="s">
        <v>43965</v>
      </c>
      <c r="D1191" s="1593" t="s">
        <v>43966</v>
      </c>
      <c r="E1191" s="849">
        <v>1</v>
      </c>
      <c r="F1191" s="871">
        <v>103</v>
      </c>
      <c r="G1191" s="848"/>
      <c r="H1191" s="848"/>
      <c r="I1191" s="1628" t="s">
        <v>19809</v>
      </c>
      <c r="J1191" s="1629" t="s">
        <v>14977</v>
      </c>
      <c r="K1191" s="849"/>
    </row>
    <row r="1192" spans="1:11" ht="16.5">
      <c r="A1192" s="1645"/>
      <c r="B1192" s="1645">
        <v>137</v>
      </c>
      <c r="C1192" s="858" t="s">
        <v>43967</v>
      </c>
      <c r="D1192" s="1593" t="s">
        <v>27451</v>
      </c>
      <c r="E1192" s="849">
        <v>1</v>
      </c>
      <c r="F1192" s="871">
        <v>18</v>
      </c>
      <c r="G1192" s="848" t="s">
        <v>42346</v>
      </c>
      <c r="H1192" s="848" t="s">
        <v>43879</v>
      </c>
      <c r="I1192" s="1628" t="s">
        <v>19809</v>
      </c>
      <c r="J1192" s="1629" t="s">
        <v>27495</v>
      </c>
      <c r="K1192" s="849"/>
    </row>
    <row r="1193" spans="1:11" ht="16.5">
      <c r="A1193" s="1645"/>
      <c r="B1193" s="1645">
        <v>138</v>
      </c>
      <c r="C1193" s="858" t="s">
        <v>43968</v>
      </c>
      <c r="D1193" s="1593" t="s">
        <v>43969</v>
      </c>
      <c r="E1193" s="849">
        <v>1</v>
      </c>
      <c r="F1193" s="871">
        <v>3</v>
      </c>
      <c r="G1193" s="848" t="s">
        <v>42346</v>
      </c>
      <c r="H1193" s="848"/>
      <c r="I1193" s="1628" t="s">
        <v>19809</v>
      </c>
      <c r="J1193" s="1629" t="s">
        <v>27495</v>
      </c>
      <c r="K1193" s="849"/>
    </row>
    <row r="1194" spans="1:11" ht="16.5">
      <c r="A1194" s="1645"/>
      <c r="B1194" s="1645">
        <v>139</v>
      </c>
      <c r="C1194" s="858" t="s">
        <v>43970</v>
      </c>
      <c r="D1194" s="1593" t="s">
        <v>27828</v>
      </c>
      <c r="E1194" s="849">
        <v>1</v>
      </c>
      <c r="F1194" s="871">
        <v>3</v>
      </c>
      <c r="G1194" s="848" t="s">
        <v>42346</v>
      </c>
      <c r="H1194" s="848" t="s">
        <v>43879</v>
      </c>
      <c r="I1194" s="1628" t="s">
        <v>19809</v>
      </c>
      <c r="J1194" s="1629" t="s">
        <v>27495</v>
      </c>
      <c r="K1194" s="849"/>
    </row>
    <row r="1195" spans="1:11" ht="16.5">
      <c r="A1195" s="1645"/>
      <c r="B1195" s="1645">
        <v>140</v>
      </c>
      <c r="C1195" s="858" t="s">
        <v>43971</v>
      </c>
      <c r="D1195" s="1593" t="s">
        <v>43972</v>
      </c>
      <c r="E1195" s="849">
        <v>1</v>
      </c>
      <c r="F1195" s="871">
        <v>60</v>
      </c>
      <c r="G1195" s="848" t="s">
        <v>39888</v>
      </c>
      <c r="H1195" s="848" t="s">
        <v>39947</v>
      </c>
      <c r="I1195" s="1628" t="s">
        <v>19809</v>
      </c>
      <c r="J1195" s="1629" t="s">
        <v>27495</v>
      </c>
      <c r="K1195" s="849"/>
    </row>
    <row r="1196" spans="1:11" ht="16.5">
      <c r="A1196" s="1645"/>
      <c r="B1196" s="1645">
        <v>141</v>
      </c>
      <c r="C1196" s="858" t="s">
        <v>43973</v>
      </c>
      <c r="D1196" s="1593" t="s">
        <v>43974</v>
      </c>
      <c r="E1196" s="849">
        <v>1</v>
      </c>
      <c r="F1196" s="871">
        <v>25</v>
      </c>
      <c r="G1196" s="848" t="s">
        <v>43623</v>
      </c>
      <c r="H1196" s="848" t="s">
        <v>40002</v>
      </c>
      <c r="I1196" s="1628" t="s">
        <v>19809</v>
      </c>
      <c r="J1196" s="1629" t="s">
        <v>27495</v>
      </c>
      <c r="K1196" s="849"/>
    </row>
    <row r="1197" spans="1:11" ht="16.5">
      <c r="A1197" s="1645"/>
      <c r="B1197" s="1645">
        <v>142</v>
      </c>
      <c r="C1197" s="858" t="s">
        <v>43975</v>
      </c>
      <c r="D1197" s="1593" t="s">
        <v>43976</v>
      </c>
      <c r="E1197" s="849">
        <v>1</v>
      </c>
      <c r="F1197" s="871">
        <v>8</v>
      </c>
      <c r="G1197" s="848" t="s">
        <v>43623</v>
      </c>
      <c r="H1197" s="848" t="s">
        <v>39852</v>
      </c>
      <c r="I1197" s="1628" t="s">
        <v>19809</v>
      </c>
      <c r="J1197" s="1629" t="s">
        <v>27495</v>
      </c>
      <c r="K1197" s="849"/>
    </row>
    <row r="1198" spans="1:11" ht="16.5">
      <c r="A1198" s="1645"/>
      <c r="B1198" s="1645">
        <v>143</v>
      </c>
      <c r="C1198" s="858" t="s">
        <v>43977</v>
      </c>
      <c r="D1198" s="1593" t="s">
        <v>43978</v>
      </c>
      <c r="E1198" s="849">
        <v>1</v>
      </c>
      <c r="F1198" s="871">
        <v>1</v>
      </c>
      <c r="G1198" s="848" t="s">
        <v>43623</v>
      </c>
      <c r="H1198" s="848" t="s">
        <v>39888</v>
      </c>
      <c r="I1198" s="1628" t="s">
        <v>19809</v>
      </c>
      <c r="J1198" s="1629" t="s">
        <v>27495</v>
      </c>
      <c r="K1198" s="849"/>
    </row>
    <row r="1199" spans="1:11" ht="16.5">
      <c r="A1199" s="1645"/>
      <c r="B1199" s="1645">
        <v>144</v>
      </c>
      <c r="C1199" s="858" t="s">
        <v>43979</v>
      </c>
      <c r="D1199" s="1593" t="s">
        <v>43980</v>
      </c>
      <c r="E1199" s="849">
        <v>1</v>
      </c>
      <c r="F1199" s="871">
        <v>8</v>
      </c>
      <c r="G1199" s="848" t="s">
        <v>43623</v>
      </c>
      <c r="H1199" s="848" t="s">
        <v>39888</v>
      </c>
      <c r="I1199" s="1628" t="s">
        <v>19809</v>
      </c>
      <c r="J1199" s="1629" t="s">
        <v>27495</v>
      </c>
      <c r="K1199" s="849"/>
    </row>
    <row r="1200" spans="1:11" ht="16.5">
      <c r="A1200" s="1645"/>
      <c r="B1200" s="1645">
        <v>145</v>
      </c>
      <c r="C1200" s="858" t="s">
        <v>43981</v>
      </c>
      <c r="D1200" s="1593" t="s">
        <v>43982</v>
      </c>
      <c r="E1200" s="849">
        <v>1</v>
      </c>
      <c r="F1200" s="871">
        <v>42</v>
      </c>
      <c r="G1200" s="848" t="s">
        <v>43983</v>
      </c>
      <c r="H1200" s="848" t="s">
        <v>43671</v>
      </c>
      <c r="I1200" s="1628" t="s">
        <v>19809</v>
      </c>
      <c r="J1200" s="1629" t="s">
        <v>27495</v>
      </c>
      <c r="K1200" s="849"/>
    </row>
    <row r="1201" spans="1:11" ht="16.5">
      <c r="A1201" s="1645"/>
      <c r="B1201" s="1645">
        <v>146</v>
      </c>
      <c r="C1201" s="858" t="s">
        <v>43984</v>
      </c>
      <c r="D1201" s="1593" t="s">
        <v>43985</v>
      </c>
      <c r="E1201" s="849">
        <v>1</v>
      </c>
      <c r="F1201" s="871">
        <v>29</v>
      </c>
      <c r="G1201" s="848" t="s">
        <v>43623</v>
      </c>
      <c r="H1201" s="848" t="s">
        <v>43496</v>
      </c>
      <c r="I1201" s="1628" t="s">
        <v>19809</v>
      </c>
      <c r="J1201" s="1629" t="s">
        <v>27495</v>
      </c>
      <c r="K1201" s="849"/>
    </row>
    <row r="1202" spans="1:11" ht="16.5">
      <c r="A1202" s="1645"/>
      <c r="B1202" s="1645">
        <v>147</v>
      </c>
      <c r="C1202" s="858" t="s">
        <v>43986</v>
      </c>
      <c r="D1202" s="1593" t="s">
        <v>43987</v>
      </c>
      <c r="E1202" s="849">
        <v>1</v>
      </c>
      <c r="F1202" s="871">
        <v>14</v>
      </c>
      <c r="G1202" s="848" t="s">
        <v>43623</v>
      </c>
      <c r="H1202" s="848" t="s">
        <v>43983</v>
      </c>
      <c r="I1202" s="1628" t="s">
        <v>19809</v>
      </c>
      <c r="J1202" s="1629" t="s">
        <v>27495</v>
      </c>
      <c r="K1202" s="849"/>
    </row>
    <row r="1203" spans="1:11" ht="16.5">
      <c r="A1203" s="1645"/>
      <c r="B1203" s="1645">
        <v>148</v>
      </c>
      <c r="C1203" s="858" t="s">
        <v>43988</v>
      </c>
      <c r="D1203" s="1593" t="s">
        <v>43989</v>
      </c>
      <c r="E1203" s="849">
        <v>1</v>
      </c>
      <c r="F1203" s="871">
        <v>8</v>
      </c>
      <c r="G1203" s="848" t="s">
        <v>43620</v>
      </c>
      <c r="H1203" s="848" t="s">
        <v>43496</v>
      </c>
      <c r="I1203" s="1628" t="s">
        <v>19809</v>
      </c>
      <c r="J1203" s="1629" t="s">
        <v>27495</v>
      </c>
      <c r="K1203" s="849"/>
    </row>
    <row r="1204" spans="1:11" ht="16.5">
      <c r="A1204" s="1645"/>
      <c r="B1204" s="1645">
        <v>149</v>
      </c>
      <c r="C1204" s="858" t="s">
        <v>43990</v>
      </c>
      <c r="D1204" s="1593" t="s">
        <v>43991</v>
      </c>
      <c r="E1204" s="849">
        <v>1</v>
      </c>
      <c r="F1204" s="871">
        <v>12</v>
      </c>
      <c r="G1204" s="848" t="s">
        <v>39829</v>
      </c>
      <c r="H1204" s="848" t="s">
        <v>39852</v>
      </c>
      <c r="I1204" s="1628" t="s">
        <v>19809</v>
      </c>
      <c r="J1204" s="1629" t="s">
        <v>27495</v>
      </c>
      <c r="K1204" s="849"/>
    </row>
    <row r="1205" spans="1:11" ht="16.5">
      <c r="A1205" s="1645"/>
      <c r="B1205" s="1645">
        <v>150</v>
      </c>
      <c r="C1205" s="858" t="s">
        <v>43992</v>
      </c>
      <c r="D1205" s="1593" t="s">
        <v>43991</v>
      </c>
      <c r="E1205" s="849">
        <v>1</v>
      </c>
      <c r="F1205" s="871">
        <v>13</v>
      </c>
      <c r="G1205" s="848" t="s">
        <v>39829</v>
      </c>
      <c r="H1205" s="848" t="s">
        <v>39852</v>
      </c>
      <c r="I1205" s="1628" t="s">
        <v>19809</v>
      </c>
      <c r="J1205" s="1629" t="s">
        <v>27495</v>
      </c>
      <c r="K1205" s="849"/>
    </row>
    <row r="1206" spans="1:11" ht="16.5">
      <c r="A1206" s="1645"/>
      <c r="B1206" s="1645">
        <v>151</v>
      </c>
      <c r="C1206" s="858" t="s">
        <v>43993</v>
      </c>
      <c r="D1206" s="1593" t="s">
        <v>43994</v>
      </c>
      <c r="E1206" s="849">
        <v>1</v>
      </c>
      <c r="F1206" s="871">
        <v>2</v>
      </c>
      <c r="G1206" s="848" t="s">
        <v>39829</v>
      </c>
      <c r="H1206" s="848" t="s">
        <v>39852</v>
      </c>
      <c r="I1206" s="1628" t="s">
        <v>19809</v>
      </c>
      <c r="J1206" s="1629" t="s">
        <v>27495</v>
      </c>
      <c r="K1206" s="849"/>
    </row>
    <row r="1207" spans="1:11" ht="16.5">
      <c r="A1207" s="1645"/>
      <c r="B1207" s="1645">
        <v>152</v>
      </c>
      <c r="C1207" s="858" t="s">
        <v>43995</v>
      </c>
      <c r="D1207" s="1593" t="s">
        <v>43996</v>
      </c>
      <c r="E1207" s="849">
        <v>1</v>
      </c>
      <c r="F1207" s="871">
        <v>102</v>
      </c>
      <c r="G1207" s="848" t="s">
        <v>39829</v>
      </c>
      <c r="H1207" s="848" t="s">
        <v>39836</v>
      </c>
      <c r="I1207" s="1628" t="s">
        <v>19809</v>
      </c>
      <c r="J1207" s="1629" t="s">
        <v>27495</v>
      </c>
      <c r="K1207" s="849"/>
    </row>
    <row r="1208" spans="1:11" ht="16.5">
      <c r="A1208" s="1645"/>
      <c r="B1208" s="1645">
        <v>153</v>
      </c>
      <c r="C1208" s="858" t="s">
        <v>43997</v>
      </c>
      <c r="D1208" s="1593" t="s">
        <v>43773</v>
      </c>
      <c r="E1208" s="849">
        <v>1</v>
      </c>
      <c r="F1208" s="871">
        <v>7</v>
      </c>
      <c r="G1208" s="848" t="s">
        <v>39829</v>
      </c>
      <c r="H1208" s="848" t="s">
        <v>39852</v>
      </c>
      <c r="I1208" s="1628" t="s">
        <v>19809</v>
      </c>
      <c r="J1208" s="1629" t="s">
        <v>27495</v>
      </c>
      <c r="K1208" s="849"/>
    </row>
    <row r="1209" spans="1:11" ht="16.5">
      <c r="A1209" s="1645"/>
      <c r="B1209" s="1645">
        <v>154</v>
      </c>
      <c r="C1209" s="858" t="s">
        <v>43998</v>
      </c>
      <c r="D1209" s="1593" t="s">
        <v>43999</v>
      </c>
      <c r="E1209" s="849">
        <v>1</v>
      </c>
      <c r="F1209" s="871">
        <v>5</v>
      </c>
      <c r="G1209" s="848" t="s">
        <v>39848</v>
      </c>
      <c r="H1209" s="848" t="s">
        <v>39881</v>
      </c>
      <c r="I1209" s="1628" t="s">
        <v>19809</v>
      </c>
      <c r="J1209" s="1629" t="s">
        <v>27495</v>
      </c>
      <c r="K1209" s="849"/>
    </row>
    <row r="1210" spans="1:11" ht="16.5">
      <c r="A1210" s="1645"/>
      <c r="B1210" s="1645">
        <v>155</v>
      </c>
      <c r="C1210" s="858" t="s">
        <v>44000</v>
      </c>
      <c r="D1210" s="1593" t="s">
        <v>44001</v>
      </c>
      <c r="E1210" s="849">
        <v>1</v>
      </c>
      <c r="F1210" s="871">
        <v>17</v>
      </c>
      <c r="G1210" s="848" t="s">
        <v>39868</v>
      </c>
      <c r="H1210" s="848" t="s">
        <v>39881</v>
      </c>
      <c r="I1210" s="1628" t="s">
        <v>19809</v>
      </c>
      <c r="J1210" s="1629" t="s">
        <v>27495</v>
      </c>
      <c r="K1210" s="849"/>
    </row>
    <row r="1211" spans="1:11" ht="16.5">
      <c r="A1211" s="1645"/>
      <c r="B1211" s="1645">
        <v>156</v>
      </c>
      <c r="C1211" s="858" t="s">
        <v>44002</v>
      </c>
      <c r="D1211" s="1593" t="s">
        <v>44003</v>
      </c>
      <c r="E1211" s="849">
        <v>1</v>
      </c>
      <c r="F1211" s="871">
        <v>5</v>
      </c>
      <c r="G1211" s="848" t="s">
        <v>44004</v>
      </c>
      <c r="H1211" s="848" t="s">
        <v>43887</v>
      </c>
      <c r="I1211" s="1628" t="s">
        <v>19809</v>
      </c>
      <c r="J1211" s="1629" t="s">
        <v>27495</v>
      </c>
      <c r="K1211" s="849"/>
    </row>
    <row r="1212" spans="1:11" ht="16.5">
      <c r="A1212" s="1645"/>
      <c r="B1212" s="1645">
        <v>157</v>
      </c>
      <c r="C1212" s="858" t="s">
        <v>44005</v>
      </c>
      <c r="D1212" s="1593" t="s">
        <v>44006</v>
      </c>
      <c r="E1212" s="849">
        <v>1</v>
      </c>
      <c r="F1212" s="871">
        <v>13</v>
      </c>
      <c r="G1212" s="848" t="s">
        <v>39868</v>
      </c>
      <c r="H1212" s="848" t="s">
        <v>39888</v>
      </c>
      <c r="I1212" s="1628" t="s">
        <v>19809</v>
      </c>
      <c r="J1212" s="1629" t="s">
        <v>27495</v>
      </c>
      <c r="K1212" s="849"/>
    </row>
    <row r="1213" spans="1:11" ht="16.5">
      <c r="A1213" s="1645"/>
      <c r="B1213" s="1645">
        <v>158</v>
      </c>
      <c r="C1213" s="858" t="s">
        <v>44007</v>
      </c>
      <c r="D1213" s="1593" t="s">
        <v>44008</v>
      </c>
      <c r="E1213" s="849">
        <v>1</v>
      </c>
      <c r="F1213" s="871">
        <v>3</v>
      </c>
      <c r="G1213" s="848" t="s">
        <v>43496</v>
      </c>
      <c r="H1213" s="848" t="s">
        <v>39903</v>
      </c>
      <c r="I1213" s="1628" t="s">
        <v>19809</v>
      </c>
      <c r="J1213" s="1629" t="s">
        <v>27495</v>
      </c>
      <c r="K1213" s="849"/>
    </row>
    <row r="1214" spans="1:11" ht="16.5">
      <c r="A1214" s="1645"/>
      <c r="B1214" s="1645">
        <v>159</v>
      </c>
      <c r="C1214" s="858" t="s">
        <v>44009</v>
      </c>
      <c r="D1214" s="1593" t="s">
        <v>27359</v>
      </c>
      <c r="E1214" s="849">
        <v>1</v>
      </c>
      <c r="F1214" s="871">
        <v>1</v>
      </c>
      <c r="G1214" s="848" t="s">
        <v>43496</v>
      </c>
      <c r="H1214" s="848" t="s">
        <v>43637</v>
      </c>
      <c r="I1214" s="1628" t="s">
        <v>19809</v>
      </c>
      <c r="J1214" s="1629" t="s">
        <v>27495</v>
      </c>
      <c r="K1214" s="849"/>
    </row>
    <row r="1215" spans="1:11" ht="16.5">
      <c r="A1215" s="1645"/>
      <c r="B1215" s="1645">
        <v>160</v>
      </c>
      <c r="C1215" s="858" t="s">
        <v>44010</v>
      </c>
      <c r="D1215" s="1593" t="s">
        <v>44011</v>
      </c>
      <c r="E1215" s="849">
        <v>1</v>
      </c>
      <c r="F1215" s="871">
        <v>1</v>
      </c>
      <c r="G1215" s="848" t="s">
        <v>43496</v>
      </c>
      <c r="H1215" s="848" t="s">
        <v>39897</v>
      </c>
      <c r="I1215" s="1628" t="s">
        <v>19809</v>
      </c>
      <c r="J1215" s="1629" t="s">
        <v>27495</v>
      </c>
      <c r="K1215" s="849"/>
    </row>
    <row r="1216" spans="1:11" ht="16.5">
      <c r="A1216" s="1645"/>
      <c r="B1216" s="1645">
        <v>161</v>
      </c>
      <c r="C1216" s="858" t="s">
        <v>44012</v>
      </c>
      <c r="D1216" s="1593" t="s">
        <v>44013</v>
      </c>
      <c r="E1216" s="849">
        <v>1</v>
      </c>
      <c r="F1216" s="871">
        <v>16</v>
      </c>
      <c r="G1216" s="848" t="s">
        <v>43617</v>
      </c>
      <c r="H1216" s="848" t="s">
        <v>39897</v>
      </c>
      <c r="I1216" s="1628" t="s">
        <v>19809</v>
      </c>
      <c r="J1216" s="1629" t="s">
        <v>27495</v>
      </c>
      <c r="K1216" s="849"/>
    </row>
    <row r="1217" spans="1:11" ht="16.5">
      <c r="A1217" s="1645"/>
      <c r="B1217" s="1645">
        <v>162</v>
      </c>
      <c r="C1217" s="858" t="s">
        <v>44014</v>
      </c>
      <c r="D1217" s="1593" t="s">
        <v>27773</v>
      </c>
      <c r="E1217" s="849">
        <v>1</v>
      </c>
      <c r="F1217" s="871">
        <v>5</v>
      </c>
      <c r="G1217" s="848" t="s">
        <v>39888</v>
      </c>
      <c r="H1217" s="848" t="s">
        <v>39903</v>
      </c>
      <c r="I1217" s="1628" t="s">
        <v>19809</v>
      </c>
      <c r="J1217" s="1629" t="s">
        <v>27495</v>
      </c>
      <c r="K1217" s="849"/>
    </row>
    <row r="1218" spans="1:11" ht="16.5">
      <c r="A1218" s="1645"/>
      <c r="B1218" s="1645">
        <v>163</v>
      </c>
      <c r="C1218" s="858" t="s">
        <v>44015</v>
      </c>
      <c r="D1218" s="1593" t="s">
        <v>44016</v>
      </c>
      <c r="E1218" s="849">
        <v>1</v>
      </c>
      <c r="F1218" s="871">
        <v>3</v>
      </c>
      <c r="G1218" s="848" t="s">
        <v>39897</v>
      </c>
      <c r="H1218" s="848" t="s">
        <v>43637</v>
      </c>
      <c r="I1218" s="1628" t="s">
        <v>19809</v>
      </c>
      <c r="J1218" s="1629" t="s">
        <v>27495</v>
      </c>
      <c r="K1218" s="849"/>
    </row>
    <row r="1219" spans="1:11" ht="16.5">
      <c r="A1219" s="1645"/>
      <c r="B1219" s="1645">
        <v>164</v>
      </c>
      <c r="C1219" s="858" t="s">
        <v>44017</v>
      </c>
      <c r="D1219" s="1593" t="s">
        <v>27336</v>
      </c>
      <c r="E1219" s="849">
        <v>1</v>
      </c>
      <c r="F1219" s="871">
        <v>6</v>
      </c>
      <c r="G1219" s="848" t="s">
        <v>39903</v>
      </c>
      <c r="H1219" s="848" t="s">
        <v>40057</v>
      </c>
      <c r="I1219" s="1628" t="s">
        <v>19809</v>
      </c>
      <c r="J1219" s="1629" t="s">
        <v>27495</v>
      </c>
      <c r="K1219" s="849"/>
    </row>
    <row r="1220" spans="1:11" ht="16.5">
      <c r="A1220" s="1645"/>
      <c r="B1220" s="1645">
        <v>165</v>
      </c>
      <c r="C1220" s="858" t="s">
        <v>44018</v>
      </c>
      <c r="D1220" s="1593" t="s">
        <v>44019</v>
      </c>
      <c r="E1220" s="849">
        <v>1</v>
      </c>
      <c r="F1220" s="871">
        <v>13</v>
      </c>
      <c r="G1220" s="848" t="s">
        <v>43637</v>
      </c>
      <c r="H1220" s="848" t="s">
        <v>40019</v>
      </c>
      <c r="I1220" s="1628" t="s">
        <v>19809</v>
      </c>
      <c r="J1220" s="1629" t="s">
        <v>27495</v>
      </c>
      <c r="K1220" s="849"/>
    </row>
    <row r="1221" spans="1:11" ht="16.5">
      <c r="A1221" s="1645"/>
      <c r="B1221" s="1645">
        <v>166</v>
      </c>
      <c r="C1221" s="858" t="s">
        <v>44020</v>
      </c>
      <c r="D1221" s="1593" t="s">
        <v>27362</v>
      </c>
      <c r="E1221" s="849">
        <v>1</v>
      </c>
      <c r="F1221" s="871">
        <v>6</v>
      </c>
      <c r="G1221" s="848" t="s">
        <v>43637</v>
      </c>
      <c r="H1221" s="848" t="s">
        <v>39982</v>
      </c>
      <c r="I1221" s="1628" t="s">
        <v>19809</v>
      </c>
      <c r="J1221" s="1629" t="s">
        <v>27495</v>
      </c>
      <c r="K1221" s="849"/>
    </row>
    <row r="1222" spans="1:11" ht="16.5">
      <c r="A1222" s="1645"/>
      <c r="B1222" s="1645">
        <v>167</v>
      </c>
      <c r="C1222" s="858" t="s">
        <v>44021</v>
      </c>
      <c r="D1222" s="1593" t="s">
        <v>44022</v>
      </c>
      <c r="E1222" s="849">
        <v>1</v>
      </c>
      <c r="F1222" s="871">
        <v>4</v>
      </c>
      <c r="G1222" s="848" t="s">
        <v>39933</v>
      </c>
      <c r="H1222" s="848" t="s">
        <v>39982</v>
      </c>
      <c r="I1222" s="1628" t="s">
        <v>19809</v>
      </c>
      <c r="J1222" s="1629" t="s">
        <v>27495</v>
      </c>
      <c r="K1222" s="849"/>
    </row>
    <row r="1223" spans="1:11" ht="16.5">
      <c r="A1223" s="1645"/>
      <c r="B1223" s="1645">
        <v>168</v>
      </c>
      <c r="C1223" s="858" t="s">
        <v>44023</v>
      </c>
      <c r="D1223" s="1593" t="s">
        <v>44024</v>
      </c>
      <c r="E1223" s="849">
        <v>1</v>
      </c>
      <c r="F1223" s="871">
        <v>1</v>
      </c>
      <c r="G1223" s="848" t="s">
        <v>39933</v>
      </c>
      <c r="H1223" s="848" t="s">
        <v>39982</v>
      </c>
      <c r="I1223" s="1628" t="s">
        <v>19809</v>
      </c>
      <c r="J1223" s="1629" t="s">
        <v>27495</v>
      </c>
      <c r="K1223" s="849"/>
    </row>
    <row r="1224" spans="1:11" ht="16.5">
      <c r="A1224" s="1645"/>
      <c r="B1224" s="1645">
        <v>169</v>
      </c>
      <c r="C1224" s="858" t="s">
        <v>44025</v>
      </c>
      <c r="D1224" s="1593" t="s">
        <v>44026</v>
      </c>
      <c r="E1224" s="849">
        <v>1</v>
      </c>
      <c r="F1224" s="871">
        <v>7</v>
      </c>
      <c r="G1224" s="848" t="s">
        <v>43654</v>
      </c>
      <c r="H1224" s="848" t="s">
        <v>40002</v>
      </c>
      <c r="I1224" s="1628" t="s">
        <v>19809</v>
      </c>
      <c r="J1224" s="1629" t="s">
        <v>27495</v>
      </c>
      <c r="K1224" s="849"/>
    </row>
    <row r="1225" spans="1:11" ht="16.5">
      <c r="A1225" s="1645"/>
      <c r="B1225" s="1645">
        <v>170</v>
      </c>
      <c r="C1225" s="858" t="s">
        <v>44027</v>
      </c>
      <c r="D1225" s="1593" t="s">
        <v>34042</v>
      </c>
      <c r="E1225" s="849">
        <v>1</v>
      </c>
      <c r="F1225" s="871">
        <v>7</v>
      </c>
      <c r="G1225" s="848" t="s">
        <v>39947</v>
      </c>
      <c r="H1225" s="848" t="s">
        <v>42401</v>
      </c>
      <c r="I1225" s="1628" t="s">
        <v>19809</v>
      </c>
      <c r="J1225" s="1629" t="s">
        <v>27495</v>
      </c>
      <c r="K1225" s="849"/>
    </row>
    <row r="1226" spans="1:11" ht="16.5">
      <c r="A1226" s="1645"/>
      <c r="B1226" s="1645">
        <v>171</v>
      </c>
      <c r="C1226" s="858" t="s">
        <v>44028</v>
      </c>
      <c r="D1226" s="1593" t="s">
        <v>27773</v>
      </c>
      <c r="E1226" s="849">
        <v>1</v>
      </c>
      <c r="F1226" s="871">
        <v>1</v>
      </c>
      <c r="G1226" s="848" t="s">
        <v>39947</v>
      </c>
      <c r="H1226" s="848" t="s">
        <v>39952</v>
      </c>
      <c r="I1226" s="1628" t="s">
        <v>19809</v>
      </c>
      <c r="J1226" s="1629" t="s">
        <v>27495</v>
      </c>
      <c r="K1226" s="849"/>
    </row>
    <row r="1227" spans="1:11" ht="16.5">
      <c r="A1227" s="1645"/>
      <c r="B1227" s="1645">
        <v>172</v>
      </c>
      <c r="C1227" s="858" t="s">
        <v>44029</v>
      </c>
      <c r="D1227" s="1593" t="s">
        <v>44030</v>
      </c>
      <c r="E1227" s="849">
        <v>1</v>
      </c>
      <c r="F1227" s="871">
        <v>7</v>
      </c>
      <c r="G1227" s="848" t="s">
        <v>39947</v>
      </c>
      <c r="H1227" s="848" t="s">
        <v>39999</v>
      </c>
      <c r="I1227" s="1628" t="s">
        <v>19809</v>
      </c>
      <c r="J1227" s="1629" t="s">
        <v>27495</v>
      </c>
      <c r="K1227" s="849"/>
    </row>
    <row r="1228" spans="1:11" ht="16.5">
      <c r="A1228" s="1645"/>
      <c r="B1228" s="1645">
        <v>173</v>
      </c>
      <c r="C1228" s="858" t="s">
        <v>44031</v>
      </c>
      <c r="D1228" s="1593" t="s">
        <v>33905</v>
      </c>
      <c r="E1228" s="849">
        <v>1</v>
      </c>
      <c r="F1228" s="871">
        <v>13</v>
      </c>
      <c r="G1228" s="848" t="s">
        <v>39952</v>
      </c>
      <c r="H1228" s="848" t="s">
        <v>39987</v>
      </c>
      <c r="I1228" s="1628" t="s">
        <v>19809</v>
      </c>
      <c r="J1228" s="1629" t="s">
        <v>27495</v>
      </c>
      <c r="K1228" s="849"/>
    </row>
    <row r="1229" spans="1:11" ht="16.5">
      <c r="A1229" s="1645"/>
      <c r="B1229" s="1645">
        <v>174</v>
      </c>
      <c r="C1229" s="858" t="s">
        <v>44032</v>
      </c>
      <c r="D1229" s="1593" t="s">
        <v>44033</v>
      </c>
      <c r="E1229" s="849">
        <v>1</v>
      </c>
      <c r="F1229" s="871">
        <v>7</v>
      </c>
      <c r="G1229" s="848" t="s">
        <v>42365</v>
      </c>
      <c r="H1229" s="848" t="s">
        <v>39999</v>
      </c>
      <c r="I1229" s="1628" t="s">
        <v>19809</v>
      </c>
      <c r="J1229" s="1629" t="s">
        <v>27495</v>
      </c>
      <c r="K1229" s="849"/>
    </row>
    <row r="1230" spans="1:11" ht="16.5">
      <c r="A1230" s="1645"/>
      <c r="B1230" s="1645">
        <v>175</v>
      </c>
      <c r="C1230" s="858" t="s">
        <v>44034</v>
      </c>
      <c r="D1230" s="1593" t="s">
        <v>44035</v>
      </c>
      <c r="E1230" s="849">
        <v>1</v>
      </c>
      <c r="F1230" s="871">
        <v>7</v>
      </c>
      <c r="G1230" s="848" t="s">
        <v>43657</v>
      </c>
      <c r="H1230" s="848" t="s">
        <v>40102</v>
      </c>
      <c r="I1230" s="1628" t="s">
        <v>19809</v>
      </c>
      <c r="J1230" s="1629" t="s">
        <v>27495</v>
      </c>
      <c r="K1230" s="849"/>
    </row>
    <row r="1231" spans="1:11" ht="16.5">
      <c r="A1231" s="1645"/>
      <c r="B1231" s="1645">
        <v>176</v>
      </c>
      <c r="C1231" s="858" t="s">
        <v>44036</v>
      </c>
      <c r="D1231" s="1593" t="s">
        <v>33908</v>
      </c>
      <c r="E1231" s="849">
        <v>1</v>
      </c>
      <c r="F1231" s="871">
        <v>2</v>
      </c>
      <c r="G1231" s="848" t="s">
        <v>43657</v>
      </c>
      <c r="H1231" s="848" t="s">
        <v>44037</v>
      </c>
      <c r="I1231" s="1628" t="s">
        <v>19809</v>
      </c>
      <c r="J1231" s="1629" t="s">
        <v>27495</v>
      </c>
      <c r="K1231" s="849"/>
    </row>
    <row r="1232" spans="1:11" ht="16.5">
      <c r="A1232" s="1645"/>
      <c r="B1232" s="1645">
        <v>177</v>
      </c>
      <c r="C1232" s="858" t="s">
        <v>44038</v>
      </c>
      <c r="D1232" s="1593" t="s">
        <v>34251</v>
      </c>
      <c r="E1232" s="849">
        <v>1</v>
      </c>
      <c r="F1232" s="871">
        <v>22</v>
      </c>
      <c r="G1232" s="848" t="s">
        <v>40019</v>
      </c>
      <c r="H1232" s="848" t="s">
        <v>40057</v>
      </c>
      <c r="I1232" s="1628" t="s">
        <v>19809</v>
      </c>
      <c r="J1232" s="1629" t="s">
        <v>27495</v>
      </c>
      <c r="K1232" s="849"/>
    </row>
    <row r="1233" spans="1:11" ht="16.5">
      <c r="A1233" s="1645"/>
      <c r="B1233" s="1645">
        <v>178</v>
      </c>
      <c r="C1233" s="858" t="s">
        <v>44039</v>
      </c>
      <c r="D1233" s="1593" t="s">
        <v>44040</v>
      </c>
      <c r="E1233" s="849">
        <v>1</v>
      </c>
      <c r="F1233" s="871">
        <v>16</v>
      </c>
      <c r="G1233" s="848" t="s">
        <v>43669</v>
      </c>
      <c r="H1233" s="848" t="s">
        <v>40057</v>
      </c>
      <c r="I1233" s="1628" t="s">
        <v>19809</v>
      </c>
      <c r="J1233" s="1629" t="s">
        <v>27495</v>
      </c>
      <c r="K1233" s="849"/>
    </row>
    <row r="1234" spans="1:11" ht="16.5">
      <c r="A1234" s="1645"/>
      <c r="B1234" s="1645">
        <v>179</v>
      </c>
      <c r="C1234" s="858" t="s">
        <v>44041</v>
      </c>
      <c r="D1234" s="1593" t="s">
        <v>44042</v>
      </c>
      <c r="E1234" s="849">
        <v>1</v>
      </c>
      <c r="F1234" s="871">
        <v>1</v>
      </c>
      <c r="G1234" s="848" t="s">
        <v>43887</v>
      </c>
      <c r="H1234" s="848" t="s">
        <v>40144</v>
      </c>
      <c r="I1234" s="1628" t="s">
        <v>19809</v>
      </c>
      <c r="J1234" s="1629" t="s">
        <v>27495</v>
      </c>
      <c r="K1234" s="849"/>
    </row>
    <row r="1235" spans="1:11" ht="16.5">
      <c r="A1235" s="1645"/>
      <c r="B1235" s="1645">
        <v>180</v>
      </c>
      <c r="C1235" s="858" t="s">
        <v>44043</v>
      </c>
      <c r="D1235" s="1593" t="s">
        <v>34077</v>
      </c>
      <c r="E1235" s="849">
        <v>1</v>
      </c>
      <c r="F1235" s="871">
        <v>6</v>
      </c>
      <c r="G1235" s="848" t="s">
        <v>43887</v>
      </c>
      <c r="H1235" s="848" t="s">
        <v>43592</v>
      </c>
      <c r="I1235" s="1628" t="s">
        <v>19809</v>
      </c>
      <c r="J1235" s="1629" t="s">
        <v>27495</v>
      </c>
      <c r="K1235" s="849"/>
    </row>
    <row r="1236" spans="1:11" ht="16.5">
      <c r="A1236" s="1645"/>
      <c r="B1236" s="1645">
        <v>181</v>
      </c>
      <c r="C1236" s="858" t="s">
        <v>44044</v>
      </c>
      <c r="D1236" s="1593" t="s">
        <v>44045</v>
      </c>
      <c r="E1236" s="849">
        <v>1</v>
      </c>
      <c r="F1236" s="871">
        <v>6</v>
      </c>
      <c r="G1236" s="848" t="s">
        <v>40039</v>
      </c>
      <c r="H1236" s="848" t="s">
        <v>43667</v>
      </c>
      <c r="I1236" s="1628" t="s">
        <v>19809</v>
      </c>
      <c r="J1236" s="1629" t="s">
        <v>27495</v>
      </c>
      <c r="K1236" s="849"/>
    </row>
    <row r="1237" spans="1:11" ht="16.5">
      <c r="A1237" s="1645"/>
      <c r="B1237" s="1645">
        <v>182</v>
      </c>
      <c r="C1237" s="858" t="s">
        <v>44046</v>
      </c>
      <c r="D1237" s="1593" t="s">
        <v>44047</v>
      </c>
      <c r="E1237" s="849">
        <v>1</v>
      </c>
      <c r="F1237" s="871">
        <v>2</v>
      </c>
      <c r="G1237" s="848" t="s">
        <v>40039</v>
      </c>
      <c r="H1237" s="848" t="s">
        <v>40214</v>
      </c>
      <c r="I1237" s="1628" t="s">
        <v>19809</v>
      </c>
      <c r="J1237" s="1629" t="s">
        <v>27495</v>
      </c>
      <c r="K1237" s="849"/>
    </row>
    <row r="1238" spans="1:11" ht="16.5">
      <c r="A1238" s="1645"/>
      <c r="B1238" s="1645">
        <v>183</v>
      </c>
      <c r="C1238" s="858" t="s">
        <v>44048</v>
      </c>
      <c r="D1238" s="1593" t="s">
        <v>43955</v>
      </c>
      <c r="E1238" s="849">
        <v>1</v>
      </c>
      <c r="F1238" s="871">
        <v>1</v>
      </c>
      <c r="G1238" s="848" t="s">
        <v>40067</v>
      </c>
      <c r="H1238" s="848" t="s">
        <v>40174</v>
      </c>
      <c r="I1238" s="1628" t="s">
        <v>19809</v>
      </c>
      <c r="J1238" s="1629" t="s">
        <v>27495</v>
      </c>
      <c r="K1238" s="849"/>
    </row>
    <row r="1239" spans="1:11" ht="16.5">
      <c r="A1239" s="1645"/>
      <c r="B1239" s="1645">
        <v>184</v>
      </c>
      <c r="C1239" s="858" t="s">
        <v>44049</v>
      </c>
      <c r="D1239" s="1593" t="s">
        <v>27828</v>
      </c>
      <c r="E1239" s="849">
        <v>1</v>
      </c>
      <c r="F1239" s="871">
        <v>1</v>
      </c>
      <c r="G1239" s="848" t="s">
        <v>40067</v>
      </c>
      <c r="H1239" s="848" t="s">
        <v>40174</v>
      </c>
      <c r="I1239" s="1628" t="s">
        <v>19809</v>
      </c>
      <c r="J1239" s="1629" t="s">
        <v>27495</v>
      </c>
      <c r="K1239" s="849"/>
    </row>
    <row r="1240" spans="1:11" ht="16.5">
      <c r="A1240" s="1645"/>
      <c r="B1240" s="1645">
        <v>185</v>
      </c>
      <c r="C1240" s="858" t="s">
        <v>44050</v>
      </c>
      <c r="D1240" s="1593" t="s">
        <v>44051</v>
      </c>
      <c r="E1240" s="849">
        <v>1</v>
      </c>
      <c r="F1240" s="871">
        <v>1</v>
      </c>
      <c r="G1240" s="848" t="s">
        <v>40102</v>
      </c>
      <c r="H1240" s="848" t="s">
        <v>40174</v>
      </c>
      <c r="I1240" s="1628" t="s">
        <v>19809</v>
      </c>
      <c r="J1240" s="1629" t="s">
        <v>27495</v>
      </c>
      <c r="K1240" s="849"/>
    </row>
    <row r="1241" spans="1:11" ht="16.5">
      <c r="A1241" s="1645"/>
      <c r="B1241" s="1645">
        <v>186</v>
      </c>
      <c r="C1241" s="858" t="s">
        <v>44052</v>
      </c>
      <c r="D1241" s="1593" t="s">
        <v>33930</v>
      </c>
      <c r="E1241" s="849">
        <v>1</v>
      </c>
      <c r="F1241" s="871">
        <v>11</v>
      </c>
      <c r="G1241" s="848" t="s">
        <v>40074</v>
      </c>
      <c r="H1241" s="848" t="s">
        <v>40174</v>
      </c>
      <c r="I1241" s="1628" t="s">
        <v>19809</v>
      </c>
      <c r="J1241" s="1629" t="s">
        <v>27495</v>
      </c>
      <c r="K1241" s="849"/>
    </row>
    <row r="1242" spans="1:11" ht="16.5">
      <c r="A1242" s="1645"/>
      <c r="B1242" s="1645">
        <v>187</v>
      </c>
      <c r="C1242" s="858" t="s">
        <v>44053</v>
      </c>
      <c r="D1242" s="1593" t="s">
        <v>44054</v>
      </c>
      <c r="E1242" s="849">
        <v>1</v>
      </c>
      <c r="F1242" s="871">
        <v>8</v>
      </c>
      <c r="G1242" s="848" t="s">
        <v>42376</v>
      </c>
      <c r="H1242" s="848" t="s">
        <v>40174</v>
      </c>
      <c r="I1242" s="1628" t="s">
        <v>19809</v>
      </c>
      <c r="J1242" s="1629" t="s">
        <v>27495</v>
      </c>
      <c r="K1242" s="849"/>
    </row>
    <row r="1243" spans="1:11" ht="16.5">
      <c r="A1243" s="1645"/>
      <c r="B1243" s="1645">
        <v>188</v>
      </c>
      <c r="C1243" s="858" t="s">
        <v>44055</v>
      </c>
      <c r="D1243" s="1593" t="s">
        <v>44056</v>
      </c>
      <c r="E1243" s="849">
        <v>1</v>
      </c>
      <c r="F1243" s="871">
        <v>13</v>
      </c>
      <c r="G1243" s="848" t="s">
        <v>42376</v>
      </c>
      <c r="H1243" s="848" t="s">
        <v>44057</v>
      </c>
      <c r="I1243" s="1628" t="s">
        <v>19809</v>
      </c>
      <c r="J1243" s="1629" t="s">
        <v>27495</v>
      </c>
      <c r="K1243" s="849"/>
    </row>
    <row r="1244" spans="1:11" ht="16.5">
      <c r="A1244" s="1645"/>
      <c r="B1244" s="1645">
        <v>189</v>
      </c>
      <c r="C1244" s="858" t="s">
        <v>44058</v>
      </c>
      <c r="D1244" s="1593" t="s">
        <v>44059</v>
      </c>
      <c r="E1244" s="849">
        <v>1</v>
      </c>
      <c r="F1244" s="871">
        <v>2</v>
      </c>
      <c r="G1244" s="848" t="s">
        <v>42376</v>
      </c>
      <c r="H1244" s="848" t="s">
        <v>40214</v>
      </c>
      <c r="I1244" s="1628" t="s">
        <v>19809</v>
      </c>
      <c r="J1244" s="1629" t="s">
        <v>27495</v>
      </c>
      <c r="K1244" s="849"/>
    </row>
    <row r="1245" spans="1:11" ht="16.5">
      <c r="A1245" s="1645"/>
      <c r="B1245" s="1645">
        <v>190</v>
      </c>
      <c r="C1245" s="858" t="s">
        <v>44060</v>
      </c>
      <c r="D1245" s="1593" t="s">
        <v>27870</v>
      </c>
      <c r="E1245" s="849">
        <v>1</v>
      </c>
      <c r="F1245" s="871">
        <v>3</v>
      </c>
      <c r="G1245" s="848" t="s">
        <v>44061</v>
      </c>
      <c r="H1245" s="848" t="s">
        <v>44062</v>
      </c>
      <c r="I1245" s="1628" t="s">
        <v>19809</v>
      </c>
      <c r="J1245" s="1629" t="s">
        <v>27495</v>
      </c>
      <c r="K1245" s="849"/>
    </row>
    <row r="1246" spans="1:11" ht="16.5">
      <c r="A1246" s="1645"/>
      <c r="B1246" s="1645">
        <v>191</v>
      </c>
      <c r="C1246" s="858" t="s">
        <v>44063</v>
      </c>
      <c r="D1246" s="1593" t="s">
        <v>44064</v>
      </c>
      <c r="E1246" s="849">
        <v>1</v>
      </c>
      <c r="F1246" s="871">
        <v>4</v>
      </c>
      <c r="G1246" s="848" t="s">
        <v>44062</v>
      </c>
      <c r="H1246" s="848" t="s">
        <v>40214</v>
      </c>
      <c r="I1246" s="1628" t="s">
        <v>19809</v>
      </c>
      <c r="J1246" s="1629" t="s">
        <v>14977</v>
      </c>
      <c r="K1246" s="849"/>
    </row>
    <row r="1247" spans="1:11" ht="49.5">
      <c r="A1247" s="1650"/>
      <c r="B1247" s="1645">
        <v>192</v>
      </c>
      <c r="C1247" s="1646" t="s">
        <v>44065</v>
      </c>
      <c r="D1247" s="1651" t="s">
        <v>44066</v>
      </c>
      <c r="E1247" s="849">
        <v>1</v>
      </c>
      <c r="F1247" s="1648">
        <v>3</v>
      </c>
      <c r="G1247" s="1649" t="s">
        <v>44067</v>
      </c>
      <c r="H1247" s="1649"/>
      <c r="I1247" s="1628" t="s">
        <v>19809</v>
      </c>
      <c r="J1247" s="1629" t="s">
        <v>14977</v>
      </c>
      <c r="K1247" s="1652"/>
    </row>
    <row r="1248" spans="1:11" ht="16.5">
      <c r="A1248" s="1645"/>
      <c r="B1248" s="1645">
        <v>193</v>
      </c>
      <c r="C1248" s="858" t="s">
        <v>44068</v>
      </c>
      <c r="D1248" s="1593" t="s">
        <v>34184</v>
      </c>
      <c r="E1248" s="849">
        <v>1</v>
      </c>
      <c r="F1248" s="871">
        <v>15</v>
      </c>
      <c r="G1248" s="848" t="s">
        <v>44061</v>
      </c>
      <c r="H1248" s="848" t="s">
        <v>43605</v>
      </c>
      <c r="I1248" s="1628" t="s">
        <v>19809</v>
      </c>
      <c r="J1248" s="1629" t="s">
        <v>14977</v>
      </c>
      <c r="K1248" s="849"/>
    </row>
    <row r="1249" spans="1:11" ht="16.5">
      <c r="A1249" s="1650"/>
      <c r="B1249" s="1645">
        <v>194</v>
      </c>
      <c r="C1249" s="1646" t="s">
        <v>44069</v>
      </c>
      <c r="D1249" s="1647" t="s">
        <v>44003</v>
      </c>
      <c r="E1249" s="849">
        <v>1</v>
      </c>
      <c r="F1249" s="1648">
        <v>7</v>
      </c>
      <c r="G1249" s="1649"/>
      <c r="H1249" s="1649"/>
      <c r="I1249" s="1628" t="s">
        <v>19809</v>
      </c>
      <c r="J1249" s="1629" t="s">
        <v>14977</v>
      </c>
      <c r="K1249" s="1652"/>
    </row>
    <row r="1250" spans="1:11" ht="16.5">
      <c r="A1250" s="1645"/>
      <c r="B1250" s="1645">
        <v>195</v>
      </c>
      <c r="C1250" s="858" t="s">
        <v>44070</v>
      </c>
      <c r="D1250" s="1593" t="s">
        <v>21933</v>
      </c>
      <c r="E1250" s="849">
        <v>1</v>
      </c>
      <c r="F1250" s="871">
        <v>10</v>
      </c>
      <c r="G1250" s="848" t="s">
        <v>40214</v>
      </c>
      <c r="H1250" s="848" t="s">
        <v>43643</v>
      </c>
      <c r="I1250" s="1628" t="s">
        <v>19809</v>
      </c>
      <c r="J1250" s="1629" t="s">
        <v>14977</v>
      </c>
      <c r="K1250" s="849"/>
    </row>
    <row r="1251" spans="1:11" ht="16.5">
      <c r="A1251" s="1650"/>
      <c r="B1251" s="1645">
        <v>196</v>
      </c>
      <c r="C1251" s="1646" t="s">
        <v>44071</v>
      </c>
      <c r="D1251" s="1647" t="s">
        <v>27362</v>
      </c>
      <c r="E1251" s="849">
        <v>1</v>
      </c>
      <c r="F1251" s="1648">
        <v>1</v>
      </c>
      <c r="G1251" s="1649" t="s">
        <v>44067</v>
      </c>
      <c r="H1251" s="1649"/>
      <c r="I1251" s="1628" t="s">
        <v>19809</v>
      </c>
      <c r="J1251" s="1629" t="s">
        <v>14977</v>
      </c>
      <c r="K1251" s="1652"/>
    </row>
    <row r="1252" spans="1:11" ht="16.5">
      <c r="A1252" s="1645"/>
      <c r="B1252" s="1645">
        <v>197</v>
      </c>
      <c r="C1252" s="858" t="s">
        <v>44072</v>
      </c>
      <c r="D1252" s="1593" t="s">
        <v>44073</v>
      </c>
      <c r="E1252" s="849">
        <v>1</v>
      </c>
      <c r="F1252" s="871">
        <v>2</v>
      </c>
      <c r="G1252" s="848" t="s">
        <v>40153</v>
      </c>
      <c r="H1252" s="848" t="s">
        <v>44074</v>
      </c>
      <c r="I1252" s="1628" t="s">
        <v>19809</v>
      </c>
      <c r="J1252" s="1629" t="s">
        <v>14977</v>
      </c>
      <c r="K1252" s="849"/>
    </row>
    <row r="1253" spans="1:11" ht="16.5">
      <c r="A1253" s="1645"/>
      <c r="B1253" s="1645">
        <v>198</v>
      </c>
      <c r="C1253" s="858" t="s">
        <v>44075</v>
      </c>
      <c r="D1253" s="1593" t="s">
        <v>27510</v>
      </c>
      <c r="E1253" s="849">
        <v>1</v>
      </c>
      <c r="F1253" s="871">
        <v>7</v>
      </c>
      <c r="G1253" s="848" t="s">
        <v>40153</v>
      </c>
      <c r="H1253" s="848" t="s">
        <v>44074</v>
      </c>
      <c r="I1253" s="1628" t="s">
        <v>19809</v>
      </c>
      <c r="J1253" s="1629" t="s">
        <v>14977</v>
      </c>
      <c r="K1253" s="849"/>
    </row>
    <row r="1254" spans="1:11" ht="16.5">
      <c r="A1254" s="1645"/>
      <c r="B1254" s="1645">
        <v>199</v>
      </c>
      <c r="C1254" s="858" t="s">
        <v>44076</v>
      </c>
      <c r="D1254" s="1593" t="s">
        <v>44077</v>
      </c>
      <c r="E1254" s="849">
        <v>1</v>
      </c>
      <c r="F1254" s="871">
        <v>2</v>
      </c>
      <c r="G1254" s="848" t="s">
        <v>43687</v>
      </c>
      <c r="H1254" s="848" t="s">
        <v>43643</v>
      </c>
      <c r="I1254" s="1628" t="s">
        <v>19809</v>
      </c>
      <c r="J1254" s="1629" t="s">
        <v>14977</v>
      </c>
      <c r="K1254" s="849"/>
    </row>
    <row r="1255" spans="1:11" ht="16.5">
      <c r="A1255" s="1650"/>
      <c r="B1255" s="1645">
        <v>200</v>
      </c>
      <c r="C1255" s="1646" t="s">
        <v>44078</v>
      </c>
      <c r="D1255" s="1593" t="s">
        <v>44079</v>
      </c>
      <c r="E1255" s="849">
        <v>1</v>
      </c>
      <c r="F1255" s="1648">
        <v>9</v>
      </c>
      <c r="G1255" s="1649" t="s">
        <v>44067</v>
      </c>
      <c r="H1255" s="1649"/>
      <c r="I1255" s="1628" t="s">
        <v>19809</v>
      </c>
      <c r="J1255" s="1629" t="s">
        <v>14977</v>
      </c>
      <c r="K1255" s="1652"/>
    </row>
    <row r="1256" spans="1:11" ht="16.5">
      <c r="A1256" s="1645"/>
      <c r="B1256" s="1645">
        <v>201</v>
      </c>
      <c r="C1256" s="858" t="s">
        <v>44080</v>
      </c>
      <c r="D1256" s="1593" t="s">
        <v>44081</v>
      </c>
      <c r="E1256" s="849">
        <v>1</v>
      </c>
      <c r="F1256" s="871">
        <v>4</v>
      </c>
      <c r="G1256" s="848" t="s">
        <v>43687</v>
      </c>
      <c r="H1256" s="848"/>
      <c r="I1256" s="1628" t="s">
        <v>19809</v>
      </c>
      <c r="J1256" s="1629" t="s">
        <v>14977</v>
      </c>
      <c r="K1256" s="849"/>
    </row>
    <row r="1257" spans="1:11" ht="16.5">
      <c r="A1257" s="1645"/>
      <c r="B1257" s="1645">
        <v>202</v>
      </c>
      <c r="C1257" s="858" t="s">
        <v>44082</v>
      </c>
      <c r="D1257" s="1593" t="s">
        <v>44083</v>
      </c>
      <c r="E1257" s="849">
        <v>1</v>
      </c>
      <c r="F1257" s="871">
        <v>13</v>
      </c>
      <c r="G1257" s="848" t="s">
        <v>44084</v>
      </c>
      <c r="H1257" s="848"/>
      <c r="I1257" s="1628" t="s">
        <v>19809</v>
      </c>
      <c r="J1257" s="1629" t="s">
        <v>14977</v>
      </c>
      <c r="K1257" s="849"/>
    </row>
    <row r="1258" spans="1:11" ht="16.5">
      <c r="A1258" s="1645"/>
      <c r="B1258" s="1645">
        <v>203</v>
      </c>
      <c r="C1258" s="858" t="s">
        <v>44085</v>
      </c>
      <c r="D1258" s="1593" t="s">
        <v>27336</v>
      </c>
      <c r="E1258" s="849">
        <v>1</v>
      </c>
      <c r="F1258" s="871">
        <v>4</v>
      </c>
      <c r="G1258" s="848" t="s">
        <v>40237</v>
      </c>
      <c r="H1258" s="848" t="s">
        <v>44086</v>
      </c>
      <c r="I1258" s="1628" t="s">
        <v>19809</v>
      </c>
      <c r="J1258" s="1629" t="s">
        <v>14977</v>
      </c>
      <c r="K1258" s="849"/>
    </row>
    <row r="1259" spans="1:11" ht="16.5">
      <c r="A1259" s="1650"/>
      <c r="B1259" s="1645">
        <v>204</v>
      </c>
      <c r="C1259" s="1646" t="s">
        <v>44087</v>
      </c>
      <c r="D1259" s="1593" t="s">
        <v>44088</v>
      </c>
      <c r="E1259" s="849">
        <v>1</v>
      </c>
      <c r="F1259" s="1648">
        <v>1</v>
      </c>
      <c r="G1259" s="1649" t="s">
        <v>44067</v>
      </c>
      <c r="H1259" s="1649"/>
      <c r="I1259" s="1628" t="s">
        <v>19809</v>
      </c>
      <c r="J1259" s="1629" t="s">
        <v>14977</v>
      </c>
      <c r="K1259" s="1652"/>
    </row>
    <row r="1260" spans="1:11" ht="16.5">
      <c r="A1260" s="1650"/>
      <c r="B1260" s="1645">
        <v>205</v>
      </c>
      <c r="C1260" s="1646" t="s">
        <v>44089</v>
      </c>
      <c r="D1260" s="1593" t="s">
        <v>43773</v>
      </c>
      <c r="E1260" s="849">
        <v>1</v>
      </c>
      <c r="F1260" s="1648">
        <v>2</v>
      </c>
      <c r="G1260" s="1649" t="s">
        <v>44067</v>
      </c>
      <c r="H1260" s="1649"/>
      <c r="I1260" s="1628" t="s">
        <v>19809</v>
      </c>
      <c r="J1260" s="1629" t="s">
        <v>14977</v>
      </c>
      <c r="K1260" s="1652"/>
    </row>
    <row r="1261" spans="1:11" ht="16.5">
      <c r="A1261" s="1645"/>
      <c r="B1261" s="1645">
        <v>206</v>
      </c>
      <c r="C1261" s="858" t="s">
        <v>44090</v>
      </c>
      <c r="D1261" s="1593" t="s">
        <v>34077</v>
      </c>
      <c r="E1261" s="849">
        <v>1</v>
      </c>
      <c r="F1261" s="871">
        <v>5</v>
      </c>
      <c r="G1261" s="848" t="s">
        <v>40237</v>
      </c>
      <c r="H1261" s="848"/>
      <c r="I1261" s="1628" t="s">
        <v>19809</v>
      </c>
      <c r="J1261" s="1629" t="s">
        <v>14977</v>
      </c>
      <c r="K1261" s="849"/>
    </row>
    <row r="1262" spans="1:11" ht="16.5">
      <c r="A1262" s="1645"/>
      <c r="B1262" s="1645">
        <v>207</v>
      </c>
      <c r="C1262" s="858" t="s">
        <v>44091</v>
      </c>
      <c r="D1262" s="1593" t="s">
        <v>27872</v>
      </c>
      <c r="E1262" s="849">
        <v>1</v>
      </c>
      <c r="F1262" s="871">
        <v>18</v>
      </c>
      <c r="G1262" s="848" t="s">
        <v>40240</v>
      </c>
      <c r="H1262" s="848" t="s">
        <v>40257</v>
      </c>
      <c r="I1262" s="1628" t="s">
        <v>19809</v>
      </c>
      <c r="J1262" s="1629" t="s">
        <v>14977</v>
      </c>
      <c r="K1262" s="849"/>
    </row>
    <row r="1263" spans="1:11" ht="16.5">
      <c r="A1263" s="1645"/>
      <c r="B1263" s="1645">
        <v>208</v>
      </c>
      <c r="C1263" s="858" t="s">
        <v>44092</v>
      </c>
      <c r="D1263" s="1593" t="s">
        <v>34313</v>
      </c>
      <c r="E1263" s="849">
        <v>1</v>
      </c>
      <c r="F1263" s="871">
        <v>1</v>
      </c>
      <c r="G1263" s="848" t="s">
        <v>44093</v>
      </c>
      <c r="H1263" s="848" t="s">
        <v>40250</v>
      </c>
      <c r="I1263" s="1628" t="s">
        <v>19809</v>
      </c>
      <c r="J1263" s="1629" t="s">
        <v>14977</v>
      </c>
      <c r="K1263" s="849"/>
    </row>
    <row r="1264" spans="1:11" ht="16.5">
      <c r="A1264" s="1645"/>
      <c r="B1264" s="1645">
        <v>209</v>
      </c>
      <c r="C1264" s="858" t="s">
        <v>44094</v>
      </c>
      <c r="D1264" s="1593" t="s">
        <v>44095</v>
      </c>
      <c r="E1264" s="849">
        <v>1</v>
      </c>
      <c r="F1264" s="871">
        <v>4</v>
      </c>
      <c r="G1264" s="848" t="s">
        <v>44096</v>
      </c>
      <c r="H1264" s="848"/>
      <c r="I1264" s="1628" t="s">
        <v>19809</v>
      </c>
      <c r="J1264" s="1629" t="s">
        <v>14977</v>
      </c>
      <c r="K1264" s="849"/>
    </row>
    <row r="1265" spans="1:11" ht="16.5">
      <c r="A1265" s="1645"/>
      <c r="B1265" s="1645">
        <v>210</v>
      </c>
      <c r="C1265" s="858" t="s">
        <v>44097</v>
      </c>
      <c r="D1265" s="1593" t="s">
        <v>44098</v>
      </c>
      <c r="E1265" s="849">
        <v>1</v>
      </c>
      <c r="F1265" s="871">
        <v>7</v>
      </c>
      <c r="G1265" s="848" t="s">
        <v>40240</v>
      </c>
      <c r="H1265" s="848"/>
      <c r="I1265" s="1628" t="s">
        <v>19809</v>
      </c>
      <c r="J1265" s="1629" t="s">
        <v>14977</v>
      </c>
      <c r="K1265" s="849"/>
    </row>
    <row r="1266" spans="1:11" ht="66">
      <c r="A1266" s="1650"/>
      <c r="B1266" s="1645">
        <v>211</v>
      </c>
      <c r="C1266" s="1646" t="s">
        <v>44099</v>
      </c>
      <c r="D1266" s="1651" t="s">
        <v>44100</v>
      </c>
      <c r="E1266" s="849">
        <v>1</v>
      </c>
      <c r="F1266" s="1648">
        <v>19</v>
      </c>
      <c r="G1266" s="1649" t="s">
        <v>43676</v>
      </c>
      <c r="H1266" s="1649"/>
      <c r="I1266" s="1628" t="s">
        <v>19809</v>
      </c>
      <c r="J1266" s="1629" t="s">
        <v>14977</v>
      </c>
      <c r="K1266" s="1652"/>
    </row>
    <row r="1267" spans="1:11" ht="16.5">
      <c r="A1267" s="1645"/>
      <c r="B1267" s="1645">
        <v>212</v>
      </c>
      <c r="C1267" s="858" t="s">
        <v>44101</v>
      </c>
      <c r="D1267" s="1593" t="s">
        <v>44102</v>
      </c>
      <c r="E1267" s="849">
        <v>1</v>
      </c>
      <c r="F1267" s="871">
        <v>2</v>
      </c>
      <c r="G1267" s="848" t="s">
        <v>40214</v>
      </c>
      <c r="H1267" s="848" t="s">
        <v>43643</v>
      </c>
      <c r="I1267" s="1628" t="s">
        <v>19809</v>
      </c>
      <c r="J1267" s="1629" t="s">
        <v>14977</v>
      </c>
      <c r="K1267" s="849"/>
    </row>
    <row r="1268" spans="1:11" ht="16.5">
      <c r="A1268" s="1645"/>
      <c r="B1268" s="1645">
        <v>213</v>
      </c>
      <c r="C1268" s="858" t="s">
        <v>44103</v>
      </c>
      <c r="D1268" s="1593" t="s">
        <v>44104</v>
      </c>
      <c r="E1268" s="849">
        <v>1</v>
      </c>
      <c r="F1268" s="871">
        <v>3</v>
      </c>
      <c r="G1268" s="848" t="s">
        <v>40214</v>
      </c>
      <c r="H1268" s="848"/>
      <c r="I1268" s="1628" t="s">
        <v>19809</v>
      </c>
      <c r="J1268" s="1629" t="s">
        <v>14977</v>
      </c>
      <c r="K1268" s="849"/>
    </row>
    <row r="1269" spans="1:11" ht="16.5">
      <c r="A1269" s="1645"/>
      <c r="B1269" s="1645">
        <v>214</v>
      </c>
      <c r="C1269" s="858" t="s">
        <v>44105</v>
      </c>
      <c r="D1269" s="1593" t="s">
        <v>27351</v>
      </c>
      <c r="E1269" s="849">
        <v>1</v>
      </c>
      <c r="F1269" s="871">
        <v>45</v>
      </c>
      <c r="G1269" s="848" t="s">
        <v>44106</v>
      </c>
      <c r="H1269" s="848" t="s">
        <v>40257</v>
      </c>
      <c r="I1269" s="1628" t="s">
        <v>19809</v>
      </c>
      <c r="J1269" s="1629" t="s">
        <v>27495</v>
      </c>
      <c r="K1269" s="849"/>
    </row>
    <row r="1270" spans="1:11" ht="16.5">
      <c r="A1270" s="1645"/>
      <c r="B1270" s="1645">
        <v>215</v>
      </c>
      <c r="C1270" s="858" t="s">
        <v>44107</v>
      </c>
      <c r="D1270" s="1593" t="s">
        <v>44108</v>
      </c>
      <c r="E1270" s="849">
        <v>1</v>
      </c>
      <c r="F1270" s="871">
        <v>1</v>
      </c>
      <c r="G1270" s="848" t="s">
        <v>44106</v>
      </c>
      <c r="H1270" s="848"/>
      <c r="I1270" s="1628" t="s">
        <v>19809</v>
      </c>
      <c r="J1270" s="1629" t="s">
        <v>14977</v>
      </c>
      <c r="K1270" s="849"/>
    </row>
    <row r="1271" spans="1:11" ht="16.5">
      <c r="A1271" s="1645"/>
      <c r="B1271" s="1645">
        <v>216</v>
      </c>
      <c r="C1271" s="858" t="s">
        <v>44109</v>
      </c>
      <c r="D1271" s="1593" t="s">
        <v>44110</v>
      </c>
      <c r="E1271" s="849">
        <v>1</v>
      </c>
      <c r="F1271" s="871">
        <v>3</v>
      </c>
      <c r="G1271" s="848" t="s">
        <v>40240</v>
      </c>
      <c r="H1271" s="848" t="s">
        <v>43643</v>
      </c>
      <c r="I1271" s="1628" t="s">
        <v>19809</v>
      </c>
      <c r="J1271" s="1629" t="s">
        <v>14977</v>
      </c>
      <c r="K1271" s="849"/>
    </row>
    <row r="1272" spans="1:11" ht="16.5">
      <c r="A1272" s="1645"/>
      <c r="B1272" s="1645">
        <v>217</v>
      </c>
      <c r="C1272" s="858" t="s">
        <v>44111</v>
      </c>
      <c r="D1272" s="1593" t="s">
        <v>44112</v>
      </c>
      <c r="E1272" s="849">
        <v>1</v>
      </c>
      <c r="F1272" s="871">
        <v>4</v>
      </c>
      <c r="G1272" s="848" t="s">
        <v>40240</v>
      </c>
      <c r="H1272" s="848"/>
      <c r="I1272" s="1628" t="s">
        <v>19809</v>
      </c>
      <c r="J1272" s="1629" t="s">
        <v>14977</v>
      </c>
      <c r="K1272" s="849"/>
    </row>
    <row r="1273" spans="1:11" ht="16.5">
      <c r="A1273" s="1645"/>
      <c r="B1273" s="1645">
        <v>218</v>
      </c>
      <c r="C1273" s="858" t="s">
        <v>44113</v>
      </c>
      <c r="D1273" s="1593" t="s">
        <v>33981</v>
      </c>
      <c r="E1273" s="849">
        <v>1</v>
      </c>
      <c r="F1273" s="871">
        <v>4</v>
      </c>
      <c r="G1273" s="848" t="s">
        <v>40240</v>
      </c>
      <c r="H1273" s="848"/>
      <c r="I1273" s="1628" t="s">
        <v>19809</v>
      </c>
      <c r="J1273" s="1629" t="s">
        <v>14977</v>
      </c>
      <c r="K1273" s="849"/>
    </row>
    <row r="1274" spans="1:11" ht="16.5">
      <c r="A1274" s="1650"/>
      <c r="B1274" s="1645">
        <v>219</v>
      </c>
      <c r="C1274" s="1646" t="s">
        <v>44114</v>
      </c>
      <c r="D1274" s="1652" t="s">
        <v>44115</v>
      </c>
      <c r="E1274" s="849">
        <v>1</v>
      </c>
      <c r="F1274" s="1652"/>
      <c r="G1274" s="1652"/>
      <c r="H1274" s="1649"/>
      <c r="I1274" s="1628" t="s">
        <v>19809</v>
      </c>
      <c r="J1274" s="1629"/>
      <c r="K1274" s="1652"/>
    </row>
    <row r="1275" spans="1:11" ht="16.5">
      <c r="A1275" s="1645"/>
      <c r="B1275" s="1645">
        <v>220</v>
      </c>
      <c r="C1275" s="858" t="s">
        <v>44116</v>
      </c>
      <c r="D1275" s="1593" t="s">
        <v>27822</v>
      </c>
      <c r="E1275" s="849">
        <v>1</v>
      </c>
      <c r="F1275" s="1648">
        <v>4</v>
      </c>
      <c r="G1275" s="1649" t="s">
        <v>42407</v>
      </c>
      <c r="H1275" s="848"/>
      <c r="I1275" s="1628" t="s">
        <v>19809</v>
      </c>
      <c r="J1275" s="1629" t="s">
        <v>14977</v>
      </c>
      <c r="K1275" s="849"/>
    </row>
    <row r="1276" spans="1:11" ht="16.5">
      <c r="A1276" s="1645"/>
      <c r="B1276" s="1645">
        <v>221</v>
      </c>
      <c r="C1276" s="858" t="s">
        <v>44117</v>
      </c>
      <c r="D1276" s="1593" t="s">
        <v>44118</v>
      </c>
      <c r="E1276" s="849">
        <v>1</v>
      </c>
      <c r="F1276" s="871">
        <v>1</v>
      </c>
      <c r="G1276" s="848" t="s">
        <v>40243</v>
      </c>
      <c r="H1276" s="848" t="s">
        <v>40257</v>
      </c>
      <c r="I1276" s="1628" t="s">
        <v>19809</v>
      </c>
      <c r="J1276" s="1629" t="s">
        <v>27495</v>
      </c>
      <c r="K1276" s="849"/>
    </row>
    <row r="1277" spans="1:11" ht="16.5">
      <c r="A1277" s="1645"/>
      <c r="B1277" s="1645">
        <v>222</v>
      </c>
      <c r="C1277" s="858" t="s">
        <v>44119</v>
      </c>
      <c r="D1277" s="1593" t="s">
        <v>44120</v>
      </c>
      <c r="E1277" s="849">
        <v>1</v>
      </c>
      <c r="F1277" s="871">
        <v>6</v>
      </c>
      <c r="G1277" s="848" t="s">
        <v>44121</v>
      </c>
      <c r="H1277" s="848"/>
      <c r="I1277" s="1628" t="s">
        <v>19809</v>
      </c>
      <c r="J1277" s="1629" t="s">
        <v>14977</v>
      </c>
      <c r="K1277" s="849"/>
    </row>
    <row r="1278" spans="1:11" ht="16.5">
      <c r="A1278" s="1645"/>
      <c r="B1278" s="1645">
        <v>223</v>
      </c>
      <c r="C1278" s="858" t="s">
        <v>44122</v>
      </c>
      <c r="D1278" s="1593" t="s">
        <v>44123</v>
      </c>
      <c r="E1278" s="849">
        <v>1</v>
      </c>
      <c r="F1278" s="871">
        <v>31</v>
      </c>
      <c r="G1278" s="848" t="s">
        <v>40257</v>
      </c>
      <c r="H1278" s="848"/>
      <c r="I1278" s="1628" t="s">
        <v>19809</v>
      </c>
      <c r="J1278" s="1629" t="s">
        <v>14977</v>
      </c>
      <c r="K1278" s="849"/>
    </row>
    <row r="1279" spans="1:11" ht="49.5">
      <c r="A1279" s="1645"/>
      <c r="B1279" s="1645">
        <v>224</v>
      </c>
      <c r="C1279" s="858" t="s">
        <v>44124</v>
      </c>
      <c r="D1279" s="868" t="s">
        <v>27732</v>
      </c>
      <c r="E1279" s="849">
        <v>1</v>
      </c>
      <c r="F1279" s="871">
        <v>19</v>
      </c>
      <c r="G1279" s="848" t="s">
        <v>40257</v>
      </c>
      <c r="H1279" s="848" t="s">
        <v>40156</v>
      </c>
      <c r="I1279" s="1628" t="s">
        <v>19809</v>
      </c>
      <c r="J1279" s="1629" t="s">
        <v>14977</v>
      </c>
      <c r="K1279" s="849"/>
    </row>
    <row r="1280" spans="1:11" ht="16.5">
      <c r="A1280" s="1645"/>
      <c r="B1280" s="1645">
        <v>225</v>
      </c>
      <c r="C1280" s="858" t="s">
        <v>44125</v>
      </c>
      <c r="D1280" s="1593" t="s">
        <v>44126</v>
      </c>
      <c r="E1280" s="849">
        <v>1</v>
      </c>
      <c r="F1280" s="871">
        <v>10</v>
      </c>
      <c r="G1280" s="848" t="s">
        <v>44086</v>
      </c>
      <c r="H1280" s="848"/>
      <c r="I1280" s="1628" t="s">
        <v>19809</v>
      </c>
      <c r="J1280" s="1629" t="s">
        <v>14977</v>
      </c>
      <c r="K1280" s="849"/>
    </row>
    <row r="1281" spans="1:11" ht="16.5">
      <c r="A1281" s="1645"/>
      <c r="B1281" s="1645">
        <v>226</v>
      </c>
      <c r="C1281" s="858" t="s">
        <v>44127</v>
      </c>
      <c r="D1281" s="1593" t="s">
        <v>44128</v>
      </c>
      <c r="E1281" s="849">
        <v>1</v>
      </c>
      <c r="F1281" s="871">
        <v>15</v>
      </c>
      <c r="G1281" s="848" t="s">
        <v>43684</v>
      </c>
      <c r="H1281" s="848"/>
      <c r="I1281" s="1628" t="s">
        <v>19809</v>
      </c>
      <c r="J1281" s="1629" t="s">
        <v>14977</v>
      </c>
      <c r="K1281" s="849"/>
    </row>
    <row r="1282" spans="1:11" ht="16.5">
      <c r="A1282" s="1650"/>
      <c r="B1282" s="1645">
        <v>227</v>
      </c>
      <c r="C1282" s="1646" t="s">
        <v>44129</v>
      </c>
      <c r="D1282" s="1593" t="s">
        <v>44130</v>
      </c>
      <c r="E1282" s="849">
        <v>1</v>
      </c>
      <c r="F1282" s="1648">
        <v>2</v>
      </c>
      <c r="G1282" s="1649" t="s">
        <v>43676</v>
      </c>
      <c r="H1282" s="1649"/>
      <c r="I1282" s="1628" t="s">
        <v>19809</v>
      </c>
      <c r="J1282" s="1629" t="s">
        <v>19748</v>
      </c>
      <c r="K1282" s="1652"/>
    </row>
    <row r="1283" spans="1:11" ht="16.5">
      <c r="A1283" s="1645"/>
      <c r="B1283" s="1645">
        <v>228</v>
      </c>
      <c r="C1283" s="858" t="s">
        <v>44131</v>
      </c>
      <c r="D1283" s="1593" t="s">
        <v>44132</v>
      </c>
      <c r="E1283" s="849">
        <v>1</v>
      </c>
      <c r="F1283" s="871">
        <v>33</v>
      </c>
      <c r="G1283" s="848" t="s">
        <v>44133</v>
      </c>
      <c r="H1283" s="848"/>
      <c r="I1283" s="1628" t="s">
        <v>19809</v>
      </c>
      <c r="J1283" s="1629" t="s">
        <v>14977</v>
      </c>
      <c r="K1283" s="849"/>
    </row>
    <row r="1284" spans="1:11" ht="16.5">
      <c r="A1284" s="1645"/>
      <c r="B1284" s="1645">
        <v>229</v>
      </c>
      <c r="C1284" s="858" t="s">
        <v>44134</v>
      </c>
      <c r="D1284" s="1593" t="s">
        <v>43974</v>
      </c>
      <c r="E1284" s="849">
        <v>1</v>
      </c>
      <c r="F1284" s="871">
        <v>5</v>
      </c>
      <c r="G1284" s="848" t="s">
        <v>44135</v>
      </c>
      <c r="H1284" s="848"/>
      <c r="I1284" s="1628" t="s">
        <v>19809</v>
      </c>
      <c r="J1284" s="1629" t="s">
        <v>14977</v>
      </c>
      <c r="K1284" s="849"/>
    </row>
    <row r="1285" spans="1:11" ht="16.5">
      <c r="A1285" s="1645"/>
      <c r="B1285" s="1645">
        <v>230</v>
      </c>
      <c r="C1285" s="858" t="s">
        <v>44136</v>
      </c>
      <c r="D1285" s="1593" t="s">
        <v>33893</v>
      </c>
      <c r="E1285" s="849">
        <v>1</v>
      </c>
      <c r="F1285" s="871">
        <v>3</v>
      </c>
      <c r="G1285" s="848" t="s">
        <v>44121</v>
      </c>
      <c r="H1285" s="848"/>
      <c r="I1285" s="1628" t="s">
        <v>19809</v>
      </c>
      <c r="J1285" s="1629" t="s">
        <v>19748</v>
      </c>
      <c r="K1285" s="849"/>
    </row>
    <row r="1286" spans="1:11" ht="16.5">
      <c r="A1286" s="1645"/>
      <c r="B1286" s="1645">
        <v>231</v>
      </c>
      <c r="C1286" s="858" t="s">
        <v>44137</v>
      </c>
      <c r="D1286" s="1593" t="s">
        <v>34197</v>
      </c>
      <c r="E1286" s="849">
        <v>1</v>
      </c>
      <c r="F1286" s="871">
        <v>14</v>
      </c>
      <c r="G1286" s="848" t="s">
        <v>44121</v>
      </c>
      <c r="H1286" s="848"/>
      <c r="I1286" s="1628" t="s">
        <v>19809</v>
      </c>
      <c r="J1286" s="1629" t="s">
        <v>19748</v>
      </c>
      <c r="K1286" s="849"/>
    </row>
    <row r="1287" spans="1:11" ht="16.5">
      <c r="A1287" s="1645"/>
      <c r="B1287" s="1645">
        <v>232</v>
      </c>
      <c r="C1287" s="858" t="s">
        <v>44138</v>
      </c>
      <c r="D1287" s="1593" t="s">
        <v>27510</v>
      </c>
      <c r="E1287" s="849">
        <v>1</v>
      </c>
      <c r="F1287" s="871">
        <v>2</v>
      </c>
      <c r="G1287" s="848" t="s">
        <v>44121</v>
      </c>
      <c r="H1287" s="848"/>
      <c r="I1287" s="1628" t="s">
        <v>19809</v>
      </c>
      <c r="J1287" s="1629" t="s">
        <v>19748</v>
      </c>
      <c r="K1287" s="849"/>
    </row>
    <row r="1288" spans="1:11" ht="16.5">
      <c r="A1288" s="1645"/>
      <c r="B1288" s="1645">
        <v>233</v>
      </c>
      <c r="C1288" s="858" t="s">
        <v>44139</v>
      </c>
      <c r="D1288" s="1593" t="s">
        <v>44140</v>
      </c>
      <c r="E1288" s="849">
        <v>1</v>
      </c>
      <c r="F1288" s="871">
        <v>8</v>
      </c>
      <c r="G1288" s="848" t="s">
        <v>44121</v>
      </c>
      <c r="H1288" s="848"/>
      <c r="I1288" s="1628" t="s">
        <v>19809</v>
      </c>
      <c r="J1288" s="1629" t="s">
        <v>19748</v>
      </c>
      <c r="K1288" s="849"/>
    </row>
    <row r="1289" spans="1:11" ht="16.5">
      <c r="A1289" s="1645"/>
      <c r="B1289" s="1645">
        <v>234</v>
      </c>
      <c r="C1289" s="858" t="s">
        <v>44141</v>
      </c>
      <c r="D1289" s="1593" t="s">
        <v>44142</v>
      </c>
      <c r="E1289" s="849">
        <v>1</v>
      </c>
      <c r="F1289" s="871">
        <v>4</v>
      </c>
      <c r="G1289" s="848" t="s">
        <v>44143</v>
      </c>
      <c r="H1289" s="848"/>
      <c r="I1289" s="1628" t="s">
        <v>19809</v>
      </c>
      <c r="J1289" s="1629" t="s">
        <v>19748</v>
      </c>
      <c r="K1289" s="849"/>
    </row>
    <row r="1290" spans="1:11" ht="16.5">
      <c r="A1290" s="1645"/>
      <c r="B1290" s="1645">
        <v>235</v>
      </c>
      <c r="C1290" s="858" t="s">
        <v>44144</v>
      </c>
      <c r="D1290" s="1593" t="s">
        <v>44145</v>
      </c>
      <c r="E1290" s="849">
        <v>1</v>
      </c>
      <c r="F1290" s="871">
        <v>14</v>
      </c>
      <c r="G1290" s="848" t="s">
        <v>44143</v>
      </c>
      <c r="H1290" s="848"/>
      <c r="I1290" s="1628" t="s">
        <v>19809</v>
      </c>
      <c r="J1290" s="1629" t="s">
        <v>19748</v>
      </c>
      <c r="K1290" s="849"/>
    </row>
    <row r="1291" spans="1:11" ht="16.5">
      <c r="A1291" s="1645"/>
      <c r="B1291" s="1645">
        <v>236</v>
      </c>
      <c r="C1291" s="858" t="s">
        <v>44146</v>
      </c>
      <c r="D1291" s="1593" t="s">
        <v>44100</v>
      </c>
      <c r="E1291" s="849">
        <v>1</v>
      </c>
      <c r="F1291" s="871">
        <v>5</v>
      </c>
      <c r="G1291" s="848" t="s">
        <v>44143</v>
      </c>
      <c r="H1291" s="848"/>
      <c r="I1291" s="1628" t="s">
        <v>19809</v>
      </c>
      <c r="J1291" s="1629" t="s">
        <v>19748</v>
      </c>
      <c r="K1291" s="849"/>
    </row>
    <row r="1292" spans="1:11" ht="16.5">
      <c r="A1292" s="1645"/>
      <c r="B1292" s="1645">
        <v>237</v>
      </c>
      <c r="C1292" s="858" t="s">
        <v>44147</v>
      </c>
      <c r="D1292" s="1593" t="s">
        <v>44140</v>
      </c>
      <c r="E1292" s="849">
        <v>1</v>
      </c>
      <c r="F1292" s="871">
        <v>2</v>
      </c>
      <c r="G1292" s="848" t="s">
        <v>44143</v>
      </c>
      <c r="H1292" s="848"/>
      <c r="I1292" s="1628" t="s">
        <v>19809</v>
      </c>
      <c r="J1292" s="1629" t="s">
        <v>19748</v>
      </c>
      <c r="K1292" s="849"/>
    </row>
    <row r="1293" spans="1:11" ht="16.5">
      <c r="A1293" s="1645"/>
      <c r="B1293" s="1645">
        <v>238</v>
      </c>
      <c r="C1293" s="1653" t="s">
        <v>44148</v>
      </c>
      <c r="D1293" s="1593" t="s">
        <v>27857</v>
      </c>
      <c r="E1293" s="1654">
        <v>1</v>
      </c>
      <c r="F1293" s="1655">
        <v>1</v>
      </c>
      <c r="G1293" s="1656" t="s">
        <v>44143</v>
      </c>
      <c r="H1293" s="1656"/>
      <c r="I1293" s="1657" t="s">
        <v>19809</v>
      </c>
      <c r="J1293" s="1658" t="s">
        <v>19748</v>
      </c>
      <c r="K1293" s="1654"/>
    </row>
    <row r="1294" spans="1:11" ht="16.5">
      <c r="A1294" s="1645"/>
      <c r="B1294" s="1659">
        <v>239</v>
      </c>
      <c r="C1294" s="858" t="s">
        <v>44149</v>
      </c>
      <c r="D1294" s="1607" t="s">
        <v>27835</v>
      </c>
      <c r="E1294" s="849">
        <v>1</v>
      </c>
      <c r="F1294" s="871">
        <v>3</v>
      </c>
      <c r="G1294" s="848" t="s">
        <v>44150</v>
      </c>
      <c r="H1294" s="848"/>
      <c r="I1294" s="1628" t="s">
        <v>19809</v>
      </c>
      <c r="J1294" s="1629" t="s">
        <v>19748</v>
      </c>
      <c r="K1294" s="849"/>
    </row>
  </sheetData>
  <mergeCells count="54">
    <mergeCell ref="J980:J981"/>
    <mergeCell ref="K980:K981"/>
    <mergeCell ref="A982:K982"/>
    <mergeCell ref="B995:K995"/>
    <mergeCell ref="A1055:K1055"/>
    <mergeCell ref="D980:D981"/>
    <mergeCell ref="E980:F980"/>
    <mergeCell ref="G980:G981"/>
    <mergeCell ref="H980:H981"/>
    <mergeCell ref="I980:I981"/>
    <mergeCell ref="A978:K978"/>
    <mergeCell ref="A979:K979"/>
    <mergeCell ref="A980:A981"/>
    <mergeCell ref="C980:C981"/>
    <mergeCell ref="A605:J605"/>
    <mergeCell ref="B617:J617"/>
    <mergeCell ref="A626:J626"/>
    <mergeCell ref="A601:J601"/>
    <mergeCell ref="A602:J602"/>
    <mergeCell ref="A603:A604"/>
    <mergeCell ref="B603:B604"/>
    <mergeCell ref="C603:C604"/>
    <mergeCell ref="D603:E603"/>
    <mergeCell ref="F603:F604"/>
    <mergeCell ref="G603:G604"/>
    <mergeCell ref="H603:H604"/>
    <mergeCell ref="I603:I604"/>
    <mergeCell ref="J603:J604"/>
    <mergeCell ref="A584:I584"/>
    <mergeCell ref="A585:I585"/>
    <mergeCell ref="A586:A587"/>
    <mergeCell ref="B586:B587"/>
    <mergeCell ref="C586:C587"/>
    <mergeCell ref="D586:E586"/>
    <mergeCell ref="F586:F587"/>
    <mergeCell ref="G586:G587"/>
    <mergeCell ref="H586:H587"/>
    <mergeCell ref="I586:I587"/>
    <mergeCell ref="A1:J1"/>
    <mergeCell ref="A2:J2"/>
    <mergeCell ref="A3:A4"/>
    <mergeCell ref="B3:B4"/>
    <mergeCell ref="C3:C4"/>
    <mergeCell ref="D3:E3"/>
    <mergeCell ref="F3:F4"/>
    <mergeCell ref="G3:G4"/>
    <mergeCell ref="H3:H4"/>
    <mergeCell ref="I3:I4"/>
    <mergeCell ref="A211:J211"/>
    <mergeCell ref="B223:J223"/>
    <mergeCell ref="A232:J232"/>
    <mergeCell ref="J3:J4"/>
    <mergeCell ref="A5:J5"/>
    <mergeCell ref="A13:J13"/>
  </mergeCells>
  <pageMargins left="0.7" right="0.7" top="0.75" bottom="0.75" header="0.3" footer="0.3"/>
</worksheet>
</file>

<file path=xl/worksheets/sheet14.xml><?xml version="1.0" encoding="utf-8"?>
<worksheet xmlns="http://schemas.openxmlformats.org/spreadsheetml/2006/main" xmlns:r="http://schemas.openxmlformats.org/officeDocument/2006/relationships">
  <sheetPr>
    <tabColor rgb="FF00B0F0"/>
  </sheetPr>
  <dimension ref="A1:IB3210"/>
  <sheetViews>
    <sheetView view="pageBreakPreview" topLeftCell="A3192" zoomScale="85" zoomScaleSheetLayoutView="85" workbookViewId="0">
      <selection activeCell="C3210" sqref="C3210"/>
    </sheetView>
  </sheetViews>
  <sheetFormatPr defaultRowHeight="24.95" customHeight="1"/>
  <cols>
    <col min="1" max="1" width="10.42578125" style="184" bestFit="1" customWidth="1"/>
    <col min="2" max="2" width="31.7109375" style="184" customWidth="1"/>
    <col min="3" max="3" width="73.7109375" style="184" bestFit="1" customWidth="1"/>
    <col min="4" max="4" width="7.5703125" style="1107" customWidth="1"/>
    <col min="5" max="5" width="8.140625" style="184" customWidth="1"/>
    <col min="6" max="6" width="15.85546875" style="184" customWidth="1"/>
    <col min="7" max="7" width="5.85546875" style="184" customWidth="1"/>
    <col min="8" max="8" width="8" style="184" customWidth="1"/>
    <col min="9" max="10" width="9.140625" style="184"/>
    <col min="11" max="16384" width="9.140625" style="182"/>
  </cols>
  <sheetData>
    <row r="1" spans="1:10" ht="24.95" customHeight="1">
      <c r="A1" s="1560" t="s">
        <v>8738</v>
      </c>
      <c r="B1" s="1560"/>
      <c r="C1" s="1560"/>
      <c r="D1" s="1560"/>
      <c r="E1" s="1560"/>
      <c r="F1" s="1560"/>
    </row>
    <row r="2" spans="1:10" ht="24.95" customHeight="1">
      <c r="A2" s="1560">
        <v>2010</v>
      </c>
      <c r="B2" s="1560"/>
      <c r="C2" s="1560"/>
      <c r="D2" s="1560"/>
      <c r="E2" s="1560"/>
      <c r="F2" s="1560"/>
    </row>
    <row r="3" spans="1:10" s="183" customFormat="1" ht="24.95" customHeight="1">
      <c r="A3" s="1069" t="s">
        <v>8739</v>
      </c>
      <c r="B3" s="1069" t="s">
        <v>8740</v>
      </c>
      <c r="C3" s="1069" t="s">
        <v>8741</v>
      </c>
      <c r="D3" s="338" t="s">
        <v>8742</v>
      </c>
      <c r="E3" s="1069"/>
      <c r="F3" s="1069" t="s">
        <v>8743</v>
      </c>
      <c r="G3" s="1073"/>
      <c r="H3" s="1073"/>
      <c r="I3" s="1073"/>
      <c r="J3" s="1073"/>
    </row>
    <row r="4" spans="1:10" s="183" customFormat="1" ht="24.95" customHeight="1">
      <c r="A4" s="185">
        <v>1</v>
      </c>
      <c r="B4" s="185">
        <v>5</v>
      </c>
      <c r="C4" s="187" t="s">
        <v>8744</v>
      </c>
      <c r="D4" s="339" t="s">
        <v>569</v>
      </c>
      <c r="E4" s="185"/>
      <c r="F4" s="187"/>
      <c r="G4" s="1073"/>
      <c r="H4" s="1073"/>
      <c r="I4" s="1073"/>
      <c r="J4" s="1073"/>
    </row>
    <row r="5" spans="1:10" ht="24.95" customHeight="1">
      <c r="A5" s="185">
        <v>2</v>
      </c>
      <c r="B5" s="185">
        <v>7</v>
      </c>
      <c r="C5" s="187" t="s">
        <v>8745</v>
      </c>
      <c r="D5" s="339" t="s">
        <v>1489</v>
      </c>
      <c r="E5" s="185"/>
      <c r="F5" s="187"/>
    </row>
    <row r="6" spans="1:10" ht="24.95" customHeight="1">
      <c r="A6" s="185">
        <v>3</v>
      </c>
      <c r="B6" s="185">
        <v>9</v>
      </c>
      <c r="C6" s="187" t="s">
        <v>8746</v>
      </c>
      <c r="D6" s="339">
        <v>2010</v>
      </c>
      <c r="E6" s="185"/>
      <c r="F6" s="187" t="s">
        <v>8747</v>
      </c>
    </row>
    <row r="7" spans="1:10" ht="24.95" customHeight="1">
      <c r="A7" s="185">
        <v>4</v>
      </c>
      <c r="B7" s="185">
        <v>10</v>
      </c>
      <c r="C7" s="187" t="s">
        <v>8748</v>
      </c>
      <c r="D7" s="339" t="s">
        <v>1490</v>
      </c>
      <c r="E7" s="185"/>
      <c r="F7" s="187"/>
    </row>
    <row r="8" spans="1:10" ht="24.95" customHeight="1">
      <c r="A8" s="185">
        <v>5</v>
      </c>
      <c r="B8" s="185">
        <v>11</v>
      </c>
      <c r="C8" s="187" t="s">
        <v>8749</v>
      </c>
      <c r="D8" s="339">
        <v>2010</v>
      </c>
      <c r="E8" s="185"/>
      <c r="F8" s="187" t="s">
        <v>8747</v>
      </c>
    </row>
    <row r="9" spans="1:10" ht="24.95" customHeight="1">
      <c r="A9" s="185">
        <v>6</v>
      </c>
      <c r="B9" s="185">
        <v>13</v>
      </c>
      <c r="C9" s="187" t="s">
        <v>8750</v>
      </c>
      <c r="D9" s="339">
        <v>2010</v>
      </c>
      <c r="E9" s="185"/>
      <c r="F9" s="187"/>
    </row>
    <row r="10" spans="1:10" ht="24.95" customHeight="1">
      <c r="A10" s="185">
        <v>7</v>
      </c>
      <c r="B10" s="185">
        <v>14</v>
      </c>
      <c r="C10" s="187" t="s">
        <v>8751</v>
      </c>
      <c r="D10" s="339">
        <v>2010</v>
      </c>
      <c r="E10" s="185"/>
      <c r="F10" s="187" t="s">
        <v>8747</v>
      </c>
    </row>
    <row r="11" spans="1:10" ht="24.95" customHeight="1">
      <c r="A11" s="185">
        <v>8</v>
      </c>
      <c r="B11" s="185">
        <v>15</v>
      </c>
      <c r="C11" s="187" t="s">
        <v>8752</v>
      </c>
      <c r="D11" s="339">
        <v>2010</v>
      </c>
      <c r="E11" s="185"/>
      <c r="F11" s="187" t="s">
        <v>8747</v>
      </c>
    </row>
    <row r="12" spans="1:10" ht="24.95" customHeight="1">
      <c r="A12" s="185">
        <v>9</v>
      </c>
      <c r="B12" s="185">
        <v>19</v>
      </c>
      <c r="C12" s="187" t="s">
        <v>8753</v>
      </c>
      <c r="D12" s="339">
        <v>2010</v>
      </c>
      <c r="E12" s="185"/>
      <c r="F12" s="187"/>
    </row>
    <row r="13" spans="1:10" ht="24.95" customHeight="1">
      <c r="A13" s="185">
        <v>10</v>
      </c>
      <c r="B13" s="185">
        <v>20</v>
      </c>
      <c r="C13" s="187" t="s">
        <v>8754</v>
      </c>
      <c r="D13" s="339">
        <v>2010</v>
      </c>
      <c r="E13" s="185"/>
      <c r="F13" s="187" t="s">
        <v>8747</v>
      </c>
    </row>
    <row r="14" spans="1:10" ht="24.95" customHeight="1">
      <c r="A14" s="185">
        <v>11</v>
      </c>
      <c r="B14" s="185">
        <v>21</v>
      </c>
      <c r="C14" s="187" t="s">
        <v>8755</v>
      </c>
      <c r="D14" s="339">
        <v>2010</v>
      </c>
      <c r="E14" s="185"/>
      <c r="F14" s="187" t="s">
        <v>8747</v>
      </c>
    </row>
    <row r="15" spans="1:10" ht="24.95" customHeight="1">
      <c r="A15" s="185">
        <v>12</v>
      </c>
      <c r="B15" s="185">
        <v>22</v>
      </c>
      <c r="C15" s="187" t="s">
        <v>8756</v>
      </c>
      <c r="D15" s="339">
        <v>2010</v>
      </c>
      <c r="E15" s="185"/>
      <c r="F15" s="187" t="s">
        <v>8747</v>
      </c>
    </row>
    <row r="16" spans="1:10" ht="24.95" customHeight="1">
      <c r="A16" s="185">
        <v>13</v>
      </c>
      <c r="B16" s="185">
        <v>25</v>
      </c>
      <c r="C16" s="187" t="s">
        <v>8757</v>
      </c>
      <c r="D16" s="339">
        <v>2010</v>
      </c>
      <c r="E16" s="185"/>
      <c r="F16" s="187" t="s">
        <v>8747</v>
      </c>
    </row>
    <row r="17" spans="1:10" ht="24.95" customHeight="1">
      <c r="A17" s="185">
        <v>14</v>
      </c>
      <c r="B17" s="185">
        <v>27</v>
      </c>
      <c r="C17" s="187" t="s">
        <v>8758</v>
      </c>
      <c r="D17" s="339">
        <v>2010</v>
      </c>
      <c r="E17" s="185"/>
      <c r="F17" s="187" t="s">
        <v>8747</v>
      </c>
    </row>
    <row r="18" spans="1:10" ht="24.95" customHeight="1">
      <c r="A18" s="185">
        <v>15</v>
      </c>
      <c r="B18" s="185">
        <v>28</v>
      </c>
      <c r="C18" s="187" t="s">
        <v>8759</v>
      </c>
      <c r="D18" s="339">
        <v>2010</v>
      </c>
      <c r="E18" s="185"/>
      <c r="F18" s="187" t="s">
        <v>8747</v>
      </c>
    </row>
    <row r="19" spans="1:10" ht="24.95" customHeight="1">
      <c r="A19" s="185">
        <v>16</v>
      </c>
      <c r="B19" s="185">
        <v>30</v>
      </c>
      <c r="C19" s="187" t="s">
        <v>8760</v>
      </c>
      <c r="D19" s="339">
        <v>2010</v>
      </c>
      <c r="E19" s="185"/>
      <c r="F19" s="187" t="s">
        <v>8747</v>
      </c>
    </row>
    <row r="20" spans="1:10" ht="24.95" customHeight="1">
      <c r="A20" s="185">
        <v>17</v>
      </c>
      <c r="B20" s="185">
        <v>31</v>
      </c>
      <c r="C20" s="187" t="s">
        <v>8761</v>
      </c>
      <c r="D20" s="339">
        <v>2010</v>
      </c>
      <c r="E20" s="185"/>
      <c r="F20" s="187"/>
    </row>
    <row r="21" spans="1:10" ht="24.95" customHeight="1">
      <c r="A21" s="185">
        <v>18</v>
      </c>
      <c r="B21" s="185">
        <v>32</v>
      </c>
      <c r="C21" s="187" t="s">
        <v>8762</v>
      </c>
      <c r="D21" s="339">
        <v>2010</v>
      </c>
      <c r="E21" s="185"/>
      <c r="F21" s="187" t="s">
        <v>8747</v>
      </c>
    </row>
    <row r="22" spans="1:10" ht="24.95" customHeight="1">
      <c r="A22" s="185">
        <v>19</v>
      </c>
      <c r="B22" s="185">
        <v>33</v>
      </c>
      <c r="C22" s="187" t="s">
        <v>8763</v>
      </c>
      <c r="D22" s="339">
        <v>2010</v>
      </c>
      <c r="E22" s="185"/>
      <c r="F22" s="187" t="s">
        <v>8747</v>
      </c>
    </row>
    <row r="23" spans="1:10" ht="24.95" customHeight="1">
      <c r="A23" s="188"/>
      <c r="B23" s="188"/>
      <c r="C23" s="188"/>
      <c r="D23" s="340"/>
      <c r="E23" s="188"/>
      <c r="F23" s="188"/>
    </row>
    <row r="24" spans="1:10" ht="24.95" customHeight="1">
      <c r="A24" s="1560">
        <v>2011</v>
      </c>
      <c r="B24" s="1560"/>
      <c r="C24" s="1560"/>
      <c r="D24" s="1560"/>
      <c r="E24" s="1560"/>
      <c r="F24" s="1560"/>
    </row>
    <row r="25" spans="1:10" ht="24.95" customHeight="1">
      <c r="A25" s="1069" t="s">
        <v>8739</v>
      </c>
      <c r="B25" s="1069" t="s">
        <v>8740</v>
      </c>
      <c r="C25" s="1069" t="s">
        <v>8741</v>
      </c>
      <c r="D25" s="338" t="s">
        <v>8742</v>
      </c>
      <c r="E25" s="1069"/>
      <c r="F25" s="1069" t="s">
        <v>8743</v>
      </c>
    </row>
    <row r="26" spans="1:10" s="183" customFormat="1" ht="24.95" customHeight="1">
      <c r="A26" s="185">
        <v>1</v>
      </c>
      <c r="B26" s="185">
        <v>1</v>
      </c>
      <c r="C26" s="187" t="s">
        <v>8764</v>
      </c>
      <c r="D26" s="339">
        <v>2011</v>
      </c>
      <c r="E26" s="185"/>
      <c r="F26" s="187" t="s">
        <v>8747</v>
      </c>
      <c r="G26" s="1073"/>
      <c r="H26" s="1073"/>
      <c r="I26" s="1073"/>
      <c r="J26" s="1073"/>
    </row>
    <row r="27" spans="1:10" s="183" customFormat="1" ht="24.95" customHeight="1">
      <c r="A27" s="185">
        <v>2</v>
      </c>
      <c r="B27" s="185">
        <v>3</v>
      </c>
      <c r="C27" s="187" t="s">
        <v>8765</v>
      </c>
      <c r="D27" s="339">
        <v>2011</v>
      </c>
      <c r="E27" s="185"/>
      <c r="F27" s="187" t="s">
        <v>8747</v>
      </c>
      <c r="G27" s="1073"/>
      <c r="H27" s="1073"/>
      <c r="I27" s="1073"/>
      <c r="J27" s="1073"/>
    </row>
    <row r="28" spans="1:10" ht="24.95" customHeight="1">
      <c r="A28" s="185">
        <v>3</v>
      </c>
      <c r="B28" s="185">
        <v>4</v>
      </c>
      <c r="C28" s="187" t="s">
        <v>8766</v>
      </c>
      <c r="D28" s="339">
        <v>2011</v>
      </c>
      <c r="E28" s="185"/>
      <c r="F28" s="187"/>
    </row>
    <row r="29" spans="1:10" ht="24.95" customHeight="1">
      <c r="A29" s="185">
        <v>4</v>
      </c>
      <c r="B29" s="185">
        <v>5</v>
      </c>
      <c r="C29" s="187" t="s">
        <v>8767</v>
      </c>
      <c r="D29" s="339">
        <v>2011</v>
      </c>
      <c r="E29" s="185"/>
      <c r="F29" s="187" t="s">
        <v>8747</v>
      </c>
    </row>
    <row r="30" spans="1:10" ht="24.95" customHeight="1">
      <c r="A30" s="185">
        <v>5</v>
      </c>
      <c r="B30" s="185">
        <v>6</v>
      </c>
      <c r="C30" s="187" t="s">
        <v>8768</v>
      </c>
      <c r="D30" s="339">
        <v>2011</v>
      </c>
      <c r="E30" s="185"/>
      <c r="F30" s="187" t="s">
        <v>8747</v>
      </c>
    </row>
    <row r="31" spans="1:10" ht="24.95" customHeight="1">
      <c r="A31" s="185">
        <v>6</v>
      </c>
      <c r="B31" s="185">
        <v>7</v>
      </c>
      <c r="C31" s="187" t="s">
        <v>8769</v>
      </c>
      <c r="D31" s="339">
        <v>2011</v>
      </c>
      <c r="E31" s="185"/>
      <c r="F31" s="187" t="s">
        <v>8747</v>
      </c>
    </row>
    <row r="32" spans="1:10" ht="24.95" customHeight="1">
      <c r="A32" s="185">
        <v>7</v>
      </c>
      <c r="B32" s="185">
        <v>8</v>
      </c>
      <c r="C32" s="187" t="s">
        <v>8770</v>
      </c>
      <c r="D32" s="339">
        <v>2011</v>
      </c>
      <c r="E32" s="185"/>
      <c r="F32" s="187"/>
    </row>
    <row r="33" spans="1:236" ht="24.95" customHeight="1">
      <c r="A33" s="185">
        <v>8</v>
      </c>
      <c r="B33" s="185">
        <v>9</v>
      </c>
      <c r="C33" s="187" t="s">
        <v>8771</v>
      </c>
      <c r="D33" s="339">
        <v>2011</v>
      </c>
      <c r="E33" s="185"/>
      <c r="F33" s="187" t="s">
        <v>8747</v>
      </c>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I33" s="171"/>
      <c r="CJ33" s="171"/>
      <c r="CK33" s="171"/>
      <c r="CL33" s="171"/>
      <c r="CM33" s="171"/>
      <c r="CN33" s="171"/>
      <c r="CO33" s="171"/>
      <c r="CP33" s="171"/>
      <c r="CQ33" s="171"/>
      <c r="CR33" s="171"/>
      <c r="CS33" s="171"/>
      <c r="CT33" s="171"/>
      <c r="CU33" s="171"/>
      <c r="CV33" s="171"/>
      <c r="CW33" s="171"/>
      <c r="CX33" s="171"/>
      <c r="CY33" s="171"/>
      <c r="CZ33" s="171"/>
      <c r="DA33" s="171"/>
      <c r="DB33" s="171"/>
      <c r="DC33" s="171"/>
      <c r="DD33" s="171"/>
      <c r="DE33" s="171"/>
      <c r="DF33" s="171"/>
      <c r="DG33" s="171"/>
      <c r="DH33" s="171"/>
      <c r="DI33" s="171"/>
      <c r="DJ33" s="171"/>
      <c r="DK33" s="171"/>
      <c r="DL33" s="171"/>
      <c r="DM33" s="171"/>
      <c r="DN33" s="171"/>
      <c r="DO33" s="171"/>
      <c r="DP33" s="171"/>
      <c r="DQ33" s="171"/>
      <c r="DR33" s="171"/>
      <c r="DS33" s="171"/>
      <c r="DT33" s="171"/>
      <c r="DU33" s="171"/>
      <c r="DV33" s="171"/>
      <c r="DW33" s="171"/>
      <c r="DX33" s="171"/>
      <c r="DY33" s="171"/>
      <c r="DZ33" s="171"/>
      <c r="EA33" s="171"/>
      <c r="EB33" s="171"/>
      <c r="EC33" s="171"/>
      <c r="ED33" s="171"/>
      <c r="EE33" s="171"/>
      <c r="EF33" s="171"/>
      <c r="EG33" s="171"/>
      <c r="EH33" s="171"/>
      <c r="EI33" s="171"/>
      <c r="EJ33" s="171"/>
      <c r="EK33" s="171"/>
      <c r="EL33" s="171"/>
      <c r="EM33" s="171"/>
      <c r="EN33" s="171"/>
      <c r="EO33" s="171"/>
      <c r="EP33" s="171"/>
      <c r="EQ33" s="171"/>
      <c r="ER33" s="171"/>
      <c r="ES33" s="171"/>
      <c r="ET33" s="171"/>
      <c r="EU33" s="171"/>
      <c r="EV33" s="171"/>
      <c r="EW33" s="171"/>
      <c r="EX33" s="171"/>
      <c r="EY33" s="171"/>
      <c r="EZ33" s="171"/>
      <c r="FA33" s="171"/>
      <c r="FB33" s="171"/>
      <c r="FC33" s="171"/>
      <c r="FD33" s="171"/>
      <c r="FE33" s="171"/>
      <c r="FF33" s="171"/>
      <c r="FG33" s="171"/>
      <c r="FH33" s="171"/>
      <c r="FI33" s="171"/>
      <c r="FJ33" s="171"/>
      <c r="FK33" s="171"/>
      <c r="FL33" s="171"/>
      <c r="FM33" s="171"/>
      <c r="FN33" s="171"/>
      <c r="FO33" s="171"/>
      <c r="FP33" s="171"/>
      <c r="FQ33" s="171"/>
      <c r="FR33" s="171"/>
      <c r="FS33" s="171"/>
      <c r="FT33" s="171"/>
      <c r="FU33" s="171"/>
      <c r="FV33" s="171"/>
      <c r="FW33" s="171"/>
      <c r="FX33" s="171"/>
      <c r="FY33" s="171"/>
      <c r="FZ33" s="171"/>
      <c r="GA33" s="171"/>
      <c r="GB33" s="171"/>
      <c r="GC33" s="171"/>
      <c r="GD33" s="171"/>
      <c r="GE33" s="171"/>
      <c r="GF33" s="171"/>
      <c r="GG33" s="171"/>
      <c r="GH33" s="171"/>
      <c r="GI33" s="171"/>
      <c r="GJ33" s="171"/>
      <c r="GK33" s="171"/>
      <c r="GL33" s="171"/>
      <c r="GM33" s="171"/>
      <c r="GN33" s="171"/>
      <c r="GO33" s="171"/>
      <c r="GP33" s="171"/>
      <c r="GQ33" s="171"/>
      <c r="GR33" s="171"/>
      <c r="GS33" s="171"/>
      <c r="GT33" s="171"/>
      <c r="GU33" s="171"/>
      <c r="GV33" s="171"/>
      <c r="GW33" s="171"/>
      <c r="GX33" s="171"/>
      <c r="GY33" s="171"/>
      <c r="GZ33" s="171"/>
      <c r="HA33" s="171"/>
      <c r="HB33" s="171"/>
      <c r="HC33" s="171"/>
      <c r="HD33" s="171"/>
      <c r="HE33" s="171"/>
      <c r="HF33" s="171"/>
      <c r="HG33" s="171"/>
      <c r="HH33" s="171"/>
      <c r="HI33" s="171"/>
      <c r="HJ33" s="171"/>
      <c r="HK33" s="171"/>
      <c r="HL33" s="171"/>
      <c r="HM33" s="171"/>
      <c r="HN33" s="171"/>
      <c r="HO33" s="171"/>
      <c r="HP33" s="171"/>
      <c r="HQ33" s="171"/>
      <c r="HR33" s="171"/>
      <c r="HS33" s="171"/>
      <c r="HT33" s="171"/>
      <c r="HU33" s="171"/>
      <c r="HV33" s="171"/>
      <c r="HW33" s="171"/>
      <c r="HX33" s="171"/>
      <c r="HY33" s="171"/>
      <c r="HZ33" s="171"/>
      <c r="IA33" s="171"/>
      <c r="IB33" s="171"/>
    </row>
    <row r="34" spans="1:236" ht="24.95" customHeight="1">
      <c r="A34" s="185">
        <v>9</v>
      </c>
      <c r="B34" s="185">
        <v>10</v>
      </c>
      <c r="C34" s="187" t="s">
        <v>8772</v>
      </c>
      <c r="D34" s="339">
        <v>2011</v>
      </c>
      <c r="E34" s="185"/>
      <c r="F34" s="187" t="s">
        <v>8747</v>
      </c>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I34" s="171"/>
      <c r="CJ34" s="171"/>
      <c r="CK34" s="171"/>
      <c r="CL34" s="171"/>
      <c r="CM34" s="171"/>
      <c r="CN34" s="171"/>
      <c r="CO34" s="171"/>
      <c r="CP34" s="171"/>
      <c r="CQ34" s="171"/>
      <c r="CR34" s="171"/>
      <c r="CS34" s="171"/>
      <c r="CT34" s="171"/>
      <c r="CU34" s="171"/>
      <c r="CV34" s="171"/>
      <c r="CW34" s="171"/>
      <c r="CX34" s="171"/>
      <c r="CY34" s="171"/>
      <c r="CZ34" s="171"/>
      <c r="DA34" s="171"/>
      <c r="DB34" s="171"/>
      <c r="DC34" s="171"/>
      <c r="DD34" s="171"/>
      <c r="DE34" s="171"/>
      <c r="DF34" s="171"/>
      <c r="DG34" s="171"/>
      <c r="DH34" s="171"/>
      <c r="DI34" s="171"/>
      <c r="DJ34" s="171"/>
      <c r="DK34" s="171"/>
      <c r="DL34" s="171"/>
      <c r="DM34" s="171"/>
      <c r="DN34" s="171"/>
      <c r="DO34" s="171"/>
      <c r="DP34" s="171"/>
      <c r="DQ34" s="171"/>
      <c r="DR34" s="171"/>
      <c r="DS34" s="171"/>
      <c r="DT34" s="171"/>
      <c r="DU34" s="171"/>
      <c r="DV34" s="171"/>
      <c r="DW34" s="171"/>
      <c r="DX34" s="171"/>
      <c r="DY34" s="171"/>
      <c r="DZ34" s="171"/>
      <c r="EA34" s="171"/>
      <c r="EB34" s="171"/>
      <c r="EC34" s="171"/>
      <c r="ED34" s="171"/>
      <c r="EE34" s="171"/>
      <c r="EF34" s="171"/>
      <c r="EG34" s="171"/>
      <c r="EH34" s="171"/>
      <c r="EI34" s="171"/>
      <c r="EJ34" s="171"/>
      <c r="EK34" s="171"/>
      <c r="EL34" s="171"/>
      <c r="EM34" s="171"/>
      <c r="EN34" s="171"/>
      <c r="EO34" s="171"/>
      <c r="EP34" s="171"/>
      <c r="EQ34" s="171"/>
      <c r="ER34" s="171"/>
      <c r="ES34" s="171"/>
      <c r="ET34" s="171"/>
      <c r="EU34" s="171"/>
      <c r="EV34" s="171"/>
      <c r="EW34" s="171"/>
      <c r="EX34" s="171"/>
      <c r="EY34" s="171"/>
      <c r="EZ34" s="171"/>
      <c r="FA34" s="171"/>
      <c r="FB34" s="171"/>
      <c r="FC34" s="171"/>
      <c r="FD34" s="171"/>
      <c r="FE34" s="171"/>
      <c r="FF34" s="171"/>
      <c r="FG34" s="171"/>
      <c r="FH34" s="171"/>
      <c r="FI34" s="171"/>
      <c r="FJ34" s="171"/>
      <c r="FK34" s="171"/>
      <c r="FL34" s="171"/>
      <c r="FM34" s="171"/>
      <c r="FN34" s="171"/>
      <c r="FO34" s="171"/>
      <c r="FP34" s="171"/>
      <c r="FQ34" s="171"/>
      <c r="FR34" s="171"/>
      <c r="FS34" s="171"/>
      <c r="FT34" s="171"/>
      <c r="FU34" s="171"/>
      <c r="FV34" s="171"/>
      <c r="FW34" s="171"/>
      <c r="FX34" s="171"/>
      <c r="FY34" s="171"/>
      <c r="FZ34" s="171"/>
      <c r="GA34" s="171"/>
      <c r="GB34" s="171"/>
      <c r="GC34" s="171"/>
      <c r="GD34" s="171"/>
      <c r="GE34" s="171"/>
      <c r="GF34" s="171"/>
      <c r="GG34" s="171"/>
      <c r="GH34" s="171"/>
      <c r="GI34" s="171"/>
      <c r="GJ34" s="171"/>
      <c r="GK34" s="171"/>
      <c r="GL34" s="171"/>
      <c r="GM34" s="171"/>
      <c r="GN34" s="171"/>
      <c r="GO34" s="171"/>
      <c r="GP34" s="171"/>
      <c r="GQ34" s="171"/>
      <c r="GR34" s="171"/>
      <c r="GS34" s="171"/>
      <c r="GT34" s="171"/>
      <c r="GU34" s="171"/>
      <c r="GV34" s="171"/>
      <c r="GW34" s="171"/>
      <c r="GX34" s="171"/>
      <c r="GY34" s="171"/>
      <c r="GZ34" s="171"/>
      <c r="HA34" s="171"/>
      <c r="HB34" s="171"/>
      <c r="HC34" s="171"/>
      <c r="HD34" s="171"/>
      <c r="HE34" s="171"/>
      <c r="HF34" s="171"/>
      <c r="HG34" s="171"/>
      <c r="HH34" s="171"/>
      <c r="HI34" s="171"/>
      <c r="HJ34" s="171"/>
      <c r="HK34" s="171"/>
      <c r="HL34" s="171"/>
      <c r="HM34" s="171"/>
      <c r="HN34" s="171"/>
      <c r="HO34" s="171"/>
      <c r="HP34" s="171"/>
      <c r="HQ34" s="171"/>
      <c r="HR34" s="171"/>
      <c r="HS34" s="171"/>
      <c r="HT34" s="171"/>
      <c r="HU34" s="171"/>
      <c r="HV34" s="171"/>
      <c r="HW34" s="171"/>
      <c r="HX34" s="171"/>
      <c r="HY34" s="171"/>
      <c r="HZ34" s="171"/>
      <c r="IA34" s="171"/>
      <c r="IB34" s="171"/>
    </row>
    <row r="35" spans="1:236" ht="24.95" customHeight="1">
      <c r="A35" s="185">
        <v>10</v>
      </c>
      <c r="B35" s="185">
        <v>11</v>
      </c>
      <c r="C35" s="187" t="s">
        <v>8773</v>
      </c>
      <c r="D35" s="339">
        <v>2011</v>
      </c>
      <c r="E35" s="185"/>
      <c r="F35" s="187"/>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c r="EB35" s="171"/>
      <c r="EC35" s="171"/>
      <c r="ED35" s="171"/>
      <c r="EE35" s="171"/>
      <c r="EF35" s="171"/>
      <c r="EG35" s="171"/>
      <c r="EH35" s="171"/>
      <c r="EI35" s="171"/>
      <c r="EJ35" s="171"/>
      <c r="EK35" s="171"/>
      <c r="EL35" s="171"/>
      <c r="EM35" s="171"/>
      <c r="EN35" s="171"/>
      <c r="EO35" s="171"/>
      <c r="EP35" s="171"/>
      <c r="EQ35" s="171"/>
      <c r="ER35" s="171"/>
      <c r="ES35" s="171"/>
      <c r="ET35" s="171"/>
      <c r="EU35" s="171"/>
      <c r="EV35" s="171"/>
      <c r="EW35" s="171"/>
      <c r="EX35" s="171"/>
      <c r="EY35" s="171"/>
      <c r="EZ35" s="171"/>
      <c r="FA35" s="171"/>
      <c r="FB35" s="171"/>
      <c r="FC35" s="171"/>
      <c r="FD35" s="171"/>
      <c r="FE35" s="171"/>
      <c r="FF35" s="171"/>
      <c r="FG35" s="171"/>
      <c r="FH35" s="171"/>
      <c r="FI35" s="171"/>
      <c r="FJ35" s="171"/>
      <c r="FK35" s="171"/>
      <c r="FL35" s="171"/>
      <c r="FM35" s="171"/>
      <c r="FN35" s="171"/>
      <c r="FO35" s="171"/>
      <c r="FP35" s="171"/>
      <c r="FQ35" s="171"/>
      <c r="FR35" s="171"/>
      <c r="FS35" s="171"/>
      <c r="FT35" s="171"/>
      <c r="FU35" s="171"/>
      <c r="FV35" s="171"/>
      <c r="FW35" s="171"/>
      <c r="FX35" s="171"/>
      <c r="FY35" s="171"/>
      <c r="FZ35" s="171"/>
      <c r="GA35" s="171"/>
      <c r="GB35" s="171"/>
      <c r="GC35" s="171"/>
      <c r="GD35" s="171"/>
      <c r="GE35" s="171"/>
      <c r="GF35" s="171"/>
      <c r="GG35" s="171"/>
      <c r="GH35" s="171"/>
      <c r="GI35" s="171"/>
      <c r="GJ35" s="171"/>
      <c r="GK35" s="171"/>
      <c r="GL35" s="171"/>
      <c r="GM35" s="171"/>
      <c r="GN35" s="171"/>
      <c r="GO35" s="171"/>
      <c r="GP35" s="171"/>
      <c r="GQ35" s="171"/>
      <c r="GR35" s="171"/>
      <c r="GS35" s="171"/>
      <c r="GT35" s="171"/>
      <c r="GU35" s="171"/>
      <c r="GV35" s="171"/>
      <c r="GW35" s="171"/>
      <c r="GX35" s="171"/>
      <c r="GY35" s="171"/>
      <c r="GZ35" s="171"/>
      <c r="HA35" s="171"/>
      <c r="HB35" s="171"/>
      <c r="HC35" s="171"/>
      <c r="HD35" s="171"/>
      <c r="HE35" s="171"/>
      <c r="HF35" s="171"/>
      <c r="HG35" s="171"/>
      <c r="HH35" s="171"/>
      <c r="HI35" s="171"/>
      <c r="HJ35" s="171"/>
      <c r="HK35" s="171"/>
      <c r="HL35" s="171"/>
      <c r="HM35" s="171"/>
      <c r="HN35" s="171"/>
      <c r="HO35" s="171"/>
      <c r="HP35" s="171"/>
      <c r="HQ35" s="171"/>
      <c r="HR35" s="171"/>
      <c r="HS35" s="171"/>
      <c r="HT35" s="171"/>
      <c r="HU35" s="171"/>
      <c r="HV35" s="171"/>
      <c r="HW35" s="171"/>
      <c r="HX35" s="171"/>
      <c r="HY35" s="171"/>
      <c r="HZ35" s="171"/>
      <c r="IA35" s="171"/>
      <c r="IB35" s="171"/>
    </row>
    <row r="36" spans="1:236" ht="24.95" customHeight="1">
      <c r="A36" s="185">
        <v>11</v>
      </c>
      <c r="B36" s="185">
        <v>12</v>
      </c>
      <c r="C36" s="187" t="s">
        <v>8774</v>
      </c>
      <c r="D36" s="339">
        <v>2011</v>
      </c>
      <c r="E36" s="185"/>
      <c r="F36" s="187"/>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c r="EK36" s="171"/>
      <c r="EL36" s="171"/>
      <c r="EM36" s="171"/>
      <c r="EN36" s="171"/>
      <c r="EO36" s="171"/>
      <c r="EP36" s="171"/>
      <c r="EQ36" s="171"/>
      <c r="ER36" s="171"/>
      <c r="ES36" s="171"/>
      <c r="ET36" s="171"/>
      <c r="EU36" s="171"/>
      <c r="EV36" s="171"/>
      <c r="EW36" s="171"/>
      <c r="EX36" s="171"/>
      <c r="EY36" s="171"/>
      <c r="EZ36" s="171"/>
      <c r="FA36" s="171"/>
      <c r="FB36" s="171"/>
      <c r="FC36" s="171"/>
      <c r="FD36" s="171"/>
      <c r="FE36" s="171"/>
      <c r="FF36" s="171"/>
      <c r="FG36" s="171"/>
      <c r="FH36" s="171"/>
      <c r="FI36" s="171"/>
      <c r="FJ36" s="171"/>
      <c r="FK36" s="171"/>
      <c r="FL36" s="171"/>
      <c r="FM36" s="171"/>
      <c r="FN36" s="171"/>
      <c r="FO36" s="171"/>
      <c r="FP36" s="171"/>
      <c r="FQ36" s="171"/>
      <c r="FR36" s="171"/>
      <c r="FS36" s="171"/>
      <c r="FT36" s="171"/>
      <c r="FU36" s="171"/>
      <c r="FV36" s="171"/>
      <c r="FW36" s="171"/>
      <c r="FX36" s="171"/>
      <c r="FY36" s="171"/>
      <c r="FZ36" s="171"/>
      <c r="GA36" s="171"/>
      <c r="GB36" s="171"/>
      <c r="GC36" s="171"/>
      <c r="GD36" s="171"/>
      <c r="GE36" s="171"/>
      <c r="GF36" s="171"/>
      <c r="GG36" s="171"/>
      <c r="GH36" s="171"/>
      <c r="GI36" s="171"/>
      <c r="GJ36" s="171"/>
      <c r="GK36" s="171"/>
      <c r="GL36" s="171"/>
      <c r="GM36" s="171"/>
      <c r="GN36" s="171"/>
      <c r="GO36" s="171"/>
      <c r="GP36" s="171"/>
      <c r="GQ36" s="171"/>
      <c r="GR36" s="171"/>
      <c r="GS36" s="171"/>
      <c r="GT36" s="171"/>
      <c r="GU36" s="171"/>
      <c r="GV36" s="171"/>
      <c r="GW36" s="171"/>
      <c r="GX36" s="171"/>
      <c r="GY36" s="171"/>
      <c r="GZ36" s="171"/>
      <c r="HA36" s="171"/>
      <c r="HB36" s="171"/>
      <c r="HC36" s="171"/>
      <c r="HD36" s="171"/>
      <c r="HE36" s="171"/>
      <c r="HF36" s="171"/>
      <c r="HG36" s="171"/>
      <c r="HH36" s="171"/>
      <c r="HI36" s="171"/>
      <c r="HJ36" s="171"/>
      <c r="HK36" s="171"/>
      <c r="HL36" s="171"/>
      <c r="HM36" s="171"/>
      <c r="HN36" s="171"/>
      <c r="HO36" s="171"/>
      <c r="HP36" s="171"/>
      <c r="HQ36" s="171"/>
      <c r="HR36" s="171"/>
      <c r="HS36" s="171"/>
      <c r="HT36" s="171"/>
      <c r="HU36" s="171"/>
      <c r="HV36" s="171"/>
      <c r="HW36" s="171"/>
      <c r="HX36" s="171"/>
      <c r="HY36" s="171"/>
      <c r="HZ36" s="171"/>
      <c r="IA36" s="171"/>
      <c r="IB36" s="171"/>
    </row>
    <row r="37" spans="1:236" ht="24.95" customHeight="1">
      <c r="A37" s="185">
        <v>12</v>
      </c>
      <c r="B37" s="185">
        <v>13</v>
      </c>
      <c r="C37" s="187" t="s">
        <v>8775</v>
      </c>
      <c r="D37" s="339">
        <v>2011</v>
      </c>
      <c r="E37" s="185"/>
      <c r="F37" s="187"/>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c r="EL37" s="171"/>
      <c r="EM37" s="171"/>
      <c r="EN37" s="171"/>
      <c r="EO37" s="171"/>
      <c r="EP37" s="171"/>
      <c r="EQ37" s="171"/>
      <c r="ER37" s="171"/>
      <c r="ES37" s="171"/>
      <c r="ET37" s="171"/>
      <c r="EU37" s="171"/>
      <c r="EV37" s="171"/>
      <c r="EW37" s="171"/>
      <c r="EX37" s="171"/>
      <c r="EY37" s="171"/>
      <c r="EZ37" s="171"/>
      <c r="FA37" s="171"/>
      <c r="FB37" s="171"/>
      <c r="FC37" s="171"/>
      <c r="FD37" s="171"/>
      <c r="FE37" s="171"/>
      <c r="FF37" s="171"/>
      <c r="FG37" s="171"/>
      <c r="FH37" s="171"/>
      <c r="FI37" s="171"/>
      <c r="FJ37" s="171"/>
      <c r="FK37" s="171"/>
      <c r="FL37" s="171"/>
      <c r="FM37" s="171"/>
      <c r="FN37" s="171"/>
      <c r="FO37" s="171"/>
      <c r="FP37" s="171"/>
      <c r="FQ37" s="171"/>
      <c r="FR37" s="171"/>
      <c r="FS37" s="171"/>
      <c r="FT37" s="171"/>
      <c r="FU37" s="171"/>
      <c r="FV37" s="171"/>
      <c r="FW37" s="171"/>
      <c r="FX37" s="171"/>
      <c r="FY37" s="171"/>
      <c r="FZ37" s="171"/>
      <c r="GA37" s="171"/>
      <c r="GB37" s="171"/>
      <c r="GC37" s="171"/>
      <c r="GD37" s="171"/>
      <c r="GE37" s="171"/>
      <c r="GF37" s="171"/>
      <c r="GG37" s="171"/>
      <c r="GH37" s="171"/>
      <c r="GI37" s="171"/>
      <c r="GJ37" s="171"/>
      <c r="GK37" s="171"/>
      <c r="GL37" s="171"/>
      <c r="GM37" s="171"/>
      <c r="GN37" s="171"/>
      <c r="GO37" s="171"/>
      <c r="GP37" s="171"/>
      <c r="GQ37" s="171"/>
      <c r="GR37" s="171"/>
      <c r="GS37" s="171"/>
      <c r="GT37" s="171"/>
      <c r="GU37" s="171"/>
      <c r="GV37" s="171"/>
      <c r="GW37" s="171"/>
      <c r="GX37" s="171"/>
      <c r="GY37" s="171"/>
      <c r="GZ37" s="171"/>
      <c r="HA37" s="171"/>
      <c r="HB37" s="171"/>
      <c r="HC37" s="171"/>
      <c r="HD37" s="171"/>
      <c r="HE37" s="171"/>
      <c r="HF37" s="171"/>
      <c r="HG37" s="171"/>
      <c r="HH37" s="171"/>
      <c r="HI37" s="171"/>
      <c r="HJ37" s="171"/>
      <c r="HK37" s="171"/>
      <c r="HL37" s="171"/>
      <c r="HM37" s="171"/>
      <c r="HN37" s="171"/>
      <c r="HO37" s="171"/>
      <c r="HP37" s="171"/>
      <c r="HQ37" s="171"/>
      <c r="HR37" s="171"/>
      <c r="HS37" s="171"/>
      <c r="HT37" s="171"/>
      <c r="HU37" s="171"/>
      <c r="HV37" s="171"/>
      <c r="HW37" s="171"/>
      <c r="HX37" s="171"/>
      <c r="HY37" s="171"/>
      <c r="HZ37" s="171"/>
      <c r="IA37" s="171"/>
      <c r="IB37" s="171"/>
    </row>
    <row r="38" spans="1:236" ht="24.95" customHeight="1">
      <c r="A38" s="185">
        <v>13</v>
      </c>
      <c r="B38" s="185">
        <v>14</v>
      </c>
      <c r="C38" s="187" t="s">
        <v>8776</v>
      </c>
      <c r="D38" s="339">
        <v>2011</v>
      </c>
      <c r="E38" s="185"/>
      <c r="F38" s="187"/>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c r="EB38" s="171"/>
      <c r="EC38" s="171"/>
      <c r="ED38" s="171"/>
      <c r="EE38" s="171"/>
      <c r="EF38" s="171"/>
      <c r="EG38" s="171"/>
      <c r="EH38" s="171"/>
      <c r="EI38" s="171"/>
      <c r="EJ38" s="171"/>
      <c r="EK38" s="171"/>
      <c r="EL38" s="171"/>
      <c r="EM38" s="171"/>
      <c r="EN38" s="171"/>
      <c r="EO38" s="171"/>
      <c r="EP38" s="171"/>
      <c r="EQ38" s="171"/>
      <c r="ER38" s="171"/>
      <c r="ES38" s="171"/>
      <c r="ET38" s="171"/>
      <c r="EU38" s="171"/>
      <c r="EV38" s="171"/>
      <c r="EW38" s="171"/>
      <c r="EX38" s="171"/>
      <c r="EY38" s="171"/>
      <c r="EZ38" s="171"/>
      <c r="FA38" s="171"/>
      <c r="FB38" s="171"/>
      <c r="FC38" s="171"/>
      <c r="FD38" s="171"/>
      <c r="FE38" s="171"/>
      <c r="FF38" s="171"/>
      <c r="FG38" s="171"/>
      <c r="FH38" s="171"/>
      <c r="FI38" s="171"/>
      <c r="FJ38" s="171"/>
      <c r="FK38" s="171"/>
      <c r="FL38" s="171"/>
      <c r="FM38" s="171"/>
      <c r="FN38" s="171"/>
      <c r="FO38" s="171"/>
      <c r="FP38" s="171"/>
      <c r="FQ38" s="171"/>
      <c r="FR38" s="171"/>
      <c r="FS38" s="171"/>
      <c r="FT38" s="171"/>
      <c r="FU38" s="171"/>
      <c r="FV38" s="171"/>
      <c r="FW38" s="171"/>
      <c r="FX38" s="171"/>
      <c r="FY38" s="171"/>
      <c r="FZ38" s="171"/>
      <c r="GA38" s="171"/>
      <c r="GB38" s="171"/>
      <c r="GC38" s="171"/>
      <c r="GD38" s="171"/>
      <c r="GE38" s="171"/>
      <c r="GF38" s="171"/>
      <c r="GG38" s="171"/>
      <c r="GH38" s="171"/>
      <c r="GI38" s="171"/>
      <c r="GJ38" s="171"/>
      <c r="GK38" s="171"/>
      <c r="GL38" s="171"/>
      <c r="GM38" s="171"/>
      <c r="GN38" s="171"/>
      <c r="GO38" s="171"/>
      <c r="GP38" s="171"/>
      <c r="GQ38" s="171"/>
      <c r="GR38" s="171"/>
      <c r="GS38" s="171"/>
      <c r="GT38" s="171"/>
      <c r="GU38" s="171"/>
      <c r="GV38" s="171"/>
      <c r="GW38" s="171"/>
      <c r="GX38" s="171"/>
      <c r="GY38" s="171"/>
      <c r="GZ38" s="171"/>
      <c r="HA38" s="171"/>
      <c r="HB38" s="171"/>
      <c r="HC38" s="171"/>
      <c r="HD38" s="171"/>
      <c r="HE38" s="171"/>
      <c r="HF38" s="171"/>
      <c r="HG38" s="171"/>
      <c r="HH38" s="171"/>
      <c r="HI38" s="171"/>
      <c r="HJ38" s="171"/>
      <c r="HK38" s="171"/>
      <c r="HL38" s="171"/>
      <c r="HM38" s="171"/>
      <c r="HN38" s="171"/>
      <c r="HO38" s="171"/>
      <c r="HP38" s="171"/>
      <c r="HQ38" s="171"/>
      <c r="HR38" s="171"/>
      <c r="HS38" s="171"/>
      <c r="HT38" s="171"/>
      <c r="HU38" s="171"/>
      <c r="HV38" s="171"/>
      <c r="HW38" s="171"/>
      <c r="HX38" s="171"/>
      <c r="HY38" s="171"/>
      <c r="HZ38" s="171"/>
      <c r="IA38" s="171"/>
      <c r="IB38" s="171"/>
    </row>
    <row r="39" spans="1:236" ht="24.95" customHeight="1">
      <c r="A39" s="185">
        <v>14</v>
      </c>
      <c r="B39" s="185">
        <v>15</v>
      </c>
      <c r="C39" s="187" t="s">
        <v>8777</v>
      </c>
      <c r="D39" s="339">
        <v>2011</v>
      </c>
      <c r="E39" s="185"/>
      <c r="F39" s="187" t="s">
        <v>8747</v>
      </c>
    </row>
    <row r="40" spans="1:236" ht="24.95" customHeight="1">
      <c r="A40" s="185">
        <v>15</v>
      </c>
      <c r="B40" s="185">
        <v>17</v>
      </c>
      <c r="C40" s="187" t="s">
        <v>8778</v>
      </c>
      <c r="D40" s="339">
        <v>2011</v>
      </c>
      <c r="E40" s="185"/>
      <c r="F40" s="187"/>
    </row>
    <row r="41" spans="1:236" ht="24.95" customHeight="1">
      <c r="A41" s="185">
        <v>16</v>
      </c>
      <c r="B41" s="185">
        <v>20</v>
      </c>
      <c r="C41" s="187" t="s">
        <v>8779</v>
      </c>
      <c r="D41" s="339">
        <v>2011</v>
      </c>
      <c r="E41" s="185"/>
      <c r="F41" s="187"/>
    </row>
    <row r="42" spans="1:236" ht="24.95" customHeight="1">
      <c r="A42" s="185">
        <v>17</v>
      </c>
      <c r="B42" s="185">
        <v>21</v>
      </c>
      <c r="C42" s="187" t="s">
        <v>8780</v>
      </c>
      <c r="D42" s="339">
        <v>2011</v>
      </c>
      <c r="E42" s="185"/>
      <c r="F42" s="187" t="s">
        <v>8747</v>
      </c>
    </row>
    <row r="43" spans="1:236" ht="24.95" customHeight="1">
      <c r="A43" s="185">
        <v>18</v>
      </c>
      <c r="B43" s="185">
        <v>22</v>
      </c>
      <c r="C43" s="187" t="s">
        <v>8781</v>
      </c>
      <c r="D43" s="339">
        <v>2011</v>
      </c>
      <c r="E43" s="185"/>
      <c r="F43" s="187"/>
    </row>
    <row r="44" spans="1:236" ht="24.95" customHeight="1">
      <c r="A44" s="185">
        <v>19</v>
      </c>
      <c r="B44" s="185">
        <v>23</v>
      </c>
      <c r="C44" s="187" t="s">
        <v>8782</v>
      </c>
      <c r="D44" s="339">
        <v>2011</v>
      </c>
      <c r="E44" s="185"/>
      <c r="F44" s="187"/>
    </row>
    <row r="45" spans="1:236" ht="24.95" customHeight="1">
      <c r="A45" s="185">
        <v>20</v>
      </c>
      <c r="B45" s="185">
        <v>25</v>
      </c>
      <c r="C45" s="187" t="s">
        <v>8783</v>
      </c>
      <c r="D45" s="339">
        <v>2011</v>
      </c>
      <c r="E45" s="185"/>
      <c r="F45" s="187"/>
    </row>
    <row r="46" spans="1:236" ht="24.95" customHeight="1">
      <c r="A46" s="185">
        <v>21</v>
      </c>
      <c r="B46" s="185">
        <v>26</v>
      </c>
      <c r="C46" s="187" t="s">
        <v>8784</v>
      </c>
      <c r="D46" s="339">
        <v>2011</v>
      </c>
      <c r="E46" s="185"/>
      <c r="F46" s="187" t="s">
        <v>8747</v>
      </c>
    </row>
    <row r="47" spans="1:236" ht="24.95" customHeight="1">
      <c r="A47" s="185">
        <v>22</v>
      </c>
      <c r="B47" s="185">
        <v>27</v>
      </c>
      <c r="C47" s="187" t="s">
        <v>8785</v>
      </c>
      <c r="D47" s="339">
        <v>2011</v>
      </c>
      <c r="E47" s="185"/>
      <c r="F47" s="187" t="s">
        <v>8747</v>
      </c>
    </row>
    <row r="48" spans="1:236" ht="24.95" customHeight="1">
      <c r="A48" s="185">
        <v>23</v>
      </c>
      <c r="B48" s="185">
        <v>28</v>
      </c>
      <c r="C48" s="187" t="s">
        <v>8786</v>
      </c>
      <c r="D48" s="339">
        <v>2011</v>
      </c>
      <c r="E48" s="185"/>
      <c r="F48" s="187"/>
    </row>
    <row r="49" spans="1:6" ht="24.95" customHeight="1">
      <c r="A49" s="185">
        <v>24</v>
      </c>
      <c r="B49" s="185">
        <v>29</v>
      </c>
      <c r="C49" s="187" t="s">
        <v>8787</v>
      </c>
      <c r="D49" s="339">
        <v>2011</v>
      </c>
      <c r="E49" s="185"/>
      <c r="F49" s="187"/>
    </row>
    <row r="50" spans="1:6" ht="24.95" customHeight="1">
      <c r="A50" s="185">
        <v>25</v>
      </c>
      <c r="B50" s="185">
        <v>30</v>
      </c>
      <c r="C50" s="187" t="s">
        <v>8788</v>
      </c>
      <c r="D50" s="339">
        <v>2011</v>
      </c>
      <c r="E50" s="185"/>
      <c r="F50" s="187"/>
    </row>
    <row r="51" spans="1:6" ht="24.95" customHeight="1">
      <c r="A51" s="185">
        <v>26</v>
      </c>
      <c r="B51" s="185">
        <v>35</v>
      </c>
      <c r="C51" s="187" t="s">
        <v>8789</v>
      </c>
      <c r="D51" s="339">
        <v>2011</v>
      </c>
      <c r="E51" s="185"/>
      <c r="F51" s="187" t="s">
        <v>8747</v>
      </c>
    </row>
    <row r="52" spans="1:6" ht="24.95" customHeight="1">
      <c r="A52" s="185">
        <v>27</v>
      </c>
      <c r="B52" s="185">
        <v>37</v>
      </c>
      <c r="C52" s="187" t="s">
        <v>8790</v>
      </c>
      <c r="D52" s="339">
        <v>2011</v>
      </c>
      <c r="E52" s="185"/>
      <c r="F52" s="187"/>
    </row>
    <row r="53" spans="1:6" ht="24.95" customHeight="1">
      <c r="A53" s="185">
        <v>28</v>
      </c>
      <c r="B53" s="185">
        <v>38</v>
      </c>
      <c r="C53" s="187" t="s">
        <v>8791</v>
      </c>
      <c r="D53" s="339">
        <v>2011</v>
      </c>
      <c r="E53" s="185"/>
      <c r="F53" s="187" t="s">
        <v>8747</v>
      </c>
    </row>
    <row r="54" spans="1:6" ht="24.95" customHeight="1">
      <c r="A54" s="185">
        <v>29</v>
      </c>
      <c r="B54" s="185">
        <v>39</v>
      </c>
      <c r="C54" s="187" t="s">
        <v>8792</v>
      </c>
      <c r="D54" s="339">
        <v>2011</v>
      </c>
      <c r="E54" s="185"/>
      <c r="F54" s="187"/>
    </row>
    <row r="55" spans="1:6" ht="24.95" customHeight="1">
      <c r="A55" s="185">
        <v>30</v>
      </c>
      <c r="B55" s="185">
        <v>40</v>
      </c>
      <c r="C55" s="187" t="s">
        <v>8793</v>
      </c>
      <c r="D55" s="339">
        <v>2011</v>
      </c>
      <c r="E55" s="185"/>
      <c r="F55" s="187"/>
    </row>
    <row r="56" spans="1:6" ht="24.95" customHeight="1">
      <c r="A56" s="185">
        <v>31</v>
      </c>
      <c r="B56" s="185">
        <v>41</v>
      </c>
      <c r="C56" s="187" t="s">
        <v>8794</v>
      </c>
      <c r="D56" s="339">
        <v>2011</v>
      </c>
      <c r="E56" s="185"/>
      <c r="F56" s="187" t="s">
        <v>8747</v>
      </c>
    </row>
    <row r="57" spans="1:6" ht="24.95" customHeight="1">
      <c r="A57" s="185">
        <v>32</v>
      </c>
      <c r="B57" s="185">
        <v>46</v>
      </c>
      <c r="C57" s="187" t="s">
        <v>8795</v>
      </c>
      <c r="D57" s="339">
        <v>2011</v>
      </c>
      <c r="E57" s="185"/>
      <c r="F57" s="187"/>
    </row>
    <row r="58" spans="1:6" ht="24.95" customHeight="1">
      <c r="A58" s="185">
        <v>33</v>
      </c>
      <c r="B58" s="185">
        <v>47</v>
      </c>
      <c r="C58" s="187" t="s">
        <v>8796</v>
      </c>
      <c r="D58" s="339">
        <v>2011</v>
      </c>
      <c r="E58" s="185"/>
      <c r="F58" s="187" t="s">
        <v>8747</v>
      </c>
    </row>
    <row r="59" spans="1:6" ht="24.95" customHeight="1">
      <c r="A59" s="185">
        <v>34</v>
      </c>
      <c r="B59" s="185">
        <v>48</v>
      </c>
      <c r="C59" s="187" t="s">
        <v>8797</v>
      </c>
      <c r="D59" s="339">
        <v>2011</v>
      </c>
      <c r="E59" s="185"/>
      <c r="F59" s="187"/>
    </row>
    <row r="60" spans="1:6" ht="24.95" customHeight="1">
      <c r="A60" s="185">
        <v>35</v>
      </c>
      <c r="B60" s="185">
        <v>49</v>
      </c>
      <c r="C60" s="187" t="s">
        <v>8798</v>
      </c>
      <c r="D60" s="339">
        <v>2011</v>
      </c>
      <c r="E60" s="185"/>
      <c r="F60" s="187"/>
    </row>
    <row r="61" spans="1:6" ht="24.95" customHeight="1">
      <c r="A61" s="185">
        <v>36</v>
      </c>
      <c r="B61" s="185"/>
      <c r="C61" s="187" t="s">
        <v>8799</v>
      </c>
      <c r="D61" s="339">
        <v>2011</v>
      </c>
      <c r="E61" s="185"/>
      <c r="F61" s="187"/>
    </row>
    <row r="62" spans="1:6" ht="24.95" customHeight="1">
      <c r="A62" s="185">
        <v>37</v>
      </c>
      <c r="B62" s="185">
        <v>51</v>
      </c>
      <c r="C62" s="187" t="s">
        <v>8800</v>
      </c>
      <c r="D62" s="339">
        <v>2011</v>
      </c>
      <c r="E62" s="185"/>
      <c r="F62" s="187" t="s">
        <v>8747</v>
      </c>
    </row>
    <row r="63" spans="1:6" ht="24.95" customHeight="1">
      <c r="A63" s="185">
        <v>38</v>
      </c>
      <c r="B63" s="185">
        <v>52</v>
      </c>
      <c r="C63" s="187" t="s">
        <v>8801</v>
      </c>
      <c r="D63" s="339">
        <v>2011</v>
      </c>
      <c r="E63" s="185"/>
      <c r="F63" s="187"/>
    </row>
    <row r="64" spans="1:6" ht="24.95" customHeight="1">
      <c r="A64" s="188"/>
      <c r="B64" s="188"/>
      <c r="C64" s="188"/>
      <c r="D64" s="340"/>
      <c r="E64" s="188"/>
      <c r="F64" s="188"/>
    </row>
    <row r="65" spans="1:10" ht="24.95" customHeight="1">
      <c r="A65" s="1560">
        <v>2012</v>
      </c>
      <c r="B65" s="1560"/>
      <c r="C65" s="1560"/>
      <c r="D65" s="1560"/>
      <c r="E65" s="1560"/>
      <c r="F65" s="1560"/>
    </row>
    <row r="66" spans="1:10" ht="24.95" customHeight="1">
      <c r="A66" s="1069" t="s">
        <v>8739</v>
      </c>
      <c r="B66" s="1069" t="s">
        <v>8740</v>
      </c>
      <c r="C66" s="1069" t="s">
        <v>8741</v>
      </c>
      <c r="D66" s="338" t="s">
        <v>8742</v>
      </c>
      <c r="E66" s="1069"/>
      <c r="F66" s="1069" t="s">
        <v>8743</v>
      </c>
    </row>
    <row r="67" spans="1:10" ht="24.95" customHeight="1">
      <c r="A67" s="185">
        <v>1</v>
      </c>
      <c r="B67" s="185">
        <v>3</v>
      </c>
      <c r="C67" s="187" t="s">
        <v>8802</v>
      </c>
      <c r="D67" s="339">
        <v>2012</v>
      </c>
      <c r="E67" s="185"/>
      <c r="F67" s="187"/>
    </row>
    <row r="68" spans="1:10" s="183" customFormat="1" ht="24.95" customHeight="1">
      <c r="A68" s="185">
        <v>2</v>
      </c>
      <c r="B68" s="185">
        <v>4</v>
      </c>
      <c r="C68" s="187" t="s">
        <v>8803</v>
      </c>
      <c r="D68" s="339">
        <v>2012</v>
      </c>
      <c r="E68" s="185"/>
      <c r="F68" s="187"/>
      <c r="G68" s="1073"/>
      <c r="H68" s="1073"/>
      <c r="I68" s="1073"/>
      <c r="J68" s="1073"/>
    </row>
    <row r="69" spans="1:10" s="183" customFormat="1" ht="24.95" customHeight="1">
      <c r="A69" s="185">
        <v>3</v>
      </c>
      <c r="B69" s="185">
        <v>5</v>
      </c>
      <c r="C69" s="187" t="s">
        <v>8804</v>
      </c>
      <c r="D69" s="339">
        <v>2012</v>
      </c>
      <c r="E69" s="185"/>
      <c r="F69" s="187"/>
      <c r="G69" s="1073"/>
      <c r="H69" s="1073"/>
      <c r="I69" s="1073"/>
      <c r="J69" s="1073"/>
    </row>
    <row r="70" spans="1:10" ht="24.95" customHeight="1">
      <c r="A70" s="185">
        <v>4</v>
      </c>
      <c r="B70" s="185">
        <v>6</v>
      </c>
      <c r="C70" s="187" t="s">
        <v>8805</v>
      </c>
      <c r="D70" s="339">
        <v>2012</v>
      </c>
      <c r="E70" s="185"/>
      <c r="F70" s="187"/>
    </row>
    <row r="71" spans="1:10" ht="24.95" customHeight="1">
      <c r="A71" s="185">
        <v>5</v>
      </c>
      <c r="B71" s="185">
        <v>9</v>
      </c>
      <c r="C71" s="187" t="s">
        <v>8806</v>
      </c>
      <c r="D71" s="339">
        <v>2012</v>
      </c>
      <c r="E71" s="185"/>
      <c r="F71" s="187"/>
    </row>
    <row r="72" spans="1:10" ht="24.95" customHeight="1">
      <c r="A72" s="185">
        <v>6</v>
      </c>
      <c r="B72" s="185">
        <v>12</v>
      </c>
      <c r="C72" s="187" t="s">
        <v>8807</v>
      </c>
      <c r="D72" s="339">
        <v>2012</v>
      </c>
      <c r="E72" s="185"/>
      <c r="F72" s="187"/>
    </row>
    <row r="73" spans="1:10" ht="24.95" customHeight="1">
      <c r="A73" s="185">
        <v>7</v>
      </c>
      <c r="B73" s="185">
        <v>13</v>
      </c>
      <c r="C73" s="187" t="s">
        <v>8808</v>
      </c>
      <c r="D73" s="339">
        <v>2012</v>
      </c>
      <c r="E73" s="185"/>
      <c r="F73" s="187"/>
    </row>
    <row r="74" spans="1:10" ht="24.95" customHeight="1">
      <c r="A74" s="185">
        <v>8</v>
      </c>
      <c r="B74" s="185">
        <v>14</v>
      </c>
      <c r="C74" s="187" t="s">
        <v>8809</v>
      </c>
      <c r="D74" s="339">
        <v>2012</v>
      </c>
      <c r="E74" s="185"/>
      <c r="F74" s="187"/>
    </row>
    <row r="75" spans="1:10" ht="24.95" customHeight="1">
      <c r="A75" s="185">
        <v>9</v>
      </c>
      <c r="B75" s="185">
        <v>15</v>
      </c>
      <c r="C75" s="187" t="s">
        <v>8810</v>
      </c>
      <c r="D75" s="339">
        <v>2012</v>
      </c>
      <c r="E75" s="185"/>
      <c r="F75" s="187"/>
    </row>
    <row r="76" spans="1:10" ht="24.95" customHeight="1">
      <c r="A76" s="185">
        <v>10</v>
      </c>
      <c r="B76" s="185">
        <v>16</v>
      </c>
      <c r="C76" s="187" t="s">
        <v>8811</v>
      </c>
      <c r="D76" s="339">
        <v>2012</v>
      </c>
      <c r="E76" s="185"/>
      <c r="F76" s="187"/>
    </row>
    <row r="77" spans="1:10" ht="24.95" customHeight="1">
      <c r="A77" s="185">
        <v>11</v>
      </c>
      <c r="B77" s="185">
        <v>17</v>
      </c>
      <c r="C77" s="187" t="s">
        <v>8812</v>
      </c>
      <c r="D77" s="339">
        <v>2012</v>
      </c>
      <c r="E77" s="185"/>
      <c r="F77" s="187"/>
    </row>
    <row r="78" spans="1:10" ht="24.95" customHeight="1">
      <c r="A78" s="185">
        <v>12</v>
      </c>
      <c r="B78" s="185">
        <v>18</v>
      </c>
      <c r="C78" s="187" t="s">
        <v>8813</v>
      </c>
      <c r="D78" s="339">
        <v>2012</v>
      </c>
      <c r="E78" s="185"/>
      <c r="F78" s="187"/>
    </row>
    <row r="79" spans="1:10" ht="24.95" customHeight="1">
      <c r="A79" s="185">
        <v>13</v>
      </c>
      <c r="B79" s="185">
        <v>19</v>
      </c>
      <c r="C79" s="187" t="s">
        <v>8814</v>
      </c>
      <c r="D79" s="339">
        <v>2012</v>
      </c>
      <c r="E79" s="185"/>
      <c r="F79" s="187"/>
    </row>
    <row r="80" spans="1:10" ht="24.95" customHeight="1">
      <c r="A80" s="185">
        <v>14</v>
      </c>
      <c r="B80" s="185">
        <v>24</v>
      </c>
      <c r="C80" s="187" t="s">
        <v>8815</v>
      </c>
      <c r="D80" s="339">
        <v>2012</v>
      </c>
      <c r="E80" s="185"/>
      <c r="F80" s="187"/>
    </row>
    <row r="81" spans="1:6" ht="24.95" customHeight="1">
      <c r="A81" s="185">
        <v>15</v>
      </c>
      <c r="B81" s="185">
        <v>25</v>
      </c>
      <c r="C81" s="187" t="s">
        <v>1491</v>
      </c>
      <c r="D81" s="339">
        <v>2012</v>
      </c>
      <c r="E81" s="185"/>
      <c r="F81" s="187"/>
    </row>
    <row r="82" spans="1:6" ht="24.95" customHeight="1">
      <c r="A82" s="185">
        <v>16</v>
      </c>
      <c r="B82" s="185">
        <v>26</v>
      </c>
      <c r="C82" s="187" t="s">
        <v>8816</v>
      </c>
      <c r="D82" s="339">
        <v>2012</v>
      </c>
      <c r="E82" s="185"/>
      <c r="F82" s="187"/>
    </row>
    <row r="83" spans="1:6" ht="24.95" customHeight="1">
      <c r="A83" s="185">
        <v>17</v>
      </c>
      <c r="B83" s="185">
        <v>27</v>
      </c>
      <c r="C83" s="187" t="s">
        <v>8817</v>
      </c>
      <c r="D83" s="339">
        <v>2012</v>
      </c>
      <c r="E83" s="185"/>
      <c r="F83" s="187"/>
    </row>
    <row r="84" spans="1:6" ht="24.95" customHeight="1">
      <c r="A84" s="185">
        <v>18</v>
      </c>
      <c r="B84" s="185">
        <v>28</v>
      </c>
      <c r="C84" s="187" t="s">
        <v>8818</v>
      </c>
      <c r="D84" s="339">
        <v>2012</v>
      </c>
      <c r="E84" s="185"/>
      <c r="F84" s="187"/>
    </row>
    <row r="85" spans="1:6" ht="24.95" customHeight="1">
      <c r="A85" s="185">
        <v>19</v>
      </c>
      <c r="B85" s="185">
        <v>29</v>
      </c>
      <c r="C85" s="187" t="s">
        <v>8819</v>
      </c>
      <c r="D85" s="339">
        <v>2012</v>
      </c>
      <c r="E85" s="185"/>
      <c r="F85" s="187" t="s">
        <v>8747</v>
      </c>
    </row>
    <row r="86" spans="1:6" ht="24.95" customHeight="1">
      <c r="A86" s="185">
        <v>20</v>
      </c>
      <c r="B86" s="185">
        <v>31</v>
      </c>
      <c r="C86" s="187" t="s">
        <v>8820</v>
      </c>
      <c r="D86" s="339">
        <v>2012</v>
      </c>
      <c r="E86" s="185"/>
      <c r="F86" s="187" t="s">
        <v>8747</v>
      </c>
    </row>
    <row r="87" spans="1:6" ht="24.95" customHeight="1">
      <c r="A87" s="185">
        <v>21</v>
      </c>
      <c r="B87" s="185">
        <v>32</v>
      </c>
      <c r="C87" s="187" t="s">
        <v>8821</v>
      </c>
      <c r="D87" s="339">
        <v>2012</v>
      </c>
      <c r="E87" s="185"/>
      <c r="F87" s="187"/>
    </row>
    <row r="88" spans="1:6" ht="24.95" customHeight="1">
      <c r="A88" s="185">
        <v>22</v>
      </c>
      <c r="B88" s="185">
        <v>33</v>
      </c>
      <c r="C88" s="187" t="s">
        <v>8822</v>
      </c>
      <c r="D88" s="339">
        <v>2012</v>
      </c>
      <c r="E88" s="185"/>
      <c r="F88" s="187"/>
    </row>
    <row r="89" spans="1:6" ht="24.95" customHeight="1">
      <c r="A89" s="185">
        <v>23</v>
      </c>
      <c r="B89" s="185">
        <v>36</v>
      </c>
      <c r="C89" s="187" t="s">
        <v>8823</v>
      </c>
      <c r="D89" s="339">
        <v>2012</v>
      </c>
      <c r="E89" s="185"/>
      <c r="F89" s="187" t="s">
        <v>8747</v>
      </c>
    </row>
    <row r="90" spans="1:6" ht="24.95" customHeight="1">
      <c r="A90" s="185">
        <v>24</v>
      </c>
      <c r="B90" s="185">
        <v>38</v>
      </c>
      <c r="C90" s="187" t="s">
        <v>8824</v>
      </c>
      <c r="D90" s="339">
        <v>2012</v>
      </c>
      <c r="E90" s="185"/>
      <c r="F90" s="187" t="s">
        <v>8747</v>
      </c>
    </row>
    <row r="91" spans="1:6" ht="24.95" customHeight="1">
      <c r="A91" s="185">
        <v>25</v>
      </c>
      <c r="B91" s="185">
        <v>40</v>
      </c>
      <c r="C91" s="187" t="s">
        <v>8825</v>
      </c>
      <c r="D91" s="339">
        <v>2012</v>
      </c>
      <c r="E91" s="185"/>
      <c r="F91" s="187" t="s">
        <v>8747</v>
      </c>
    </row>
    <row r="92" spans="1:6" ht="24.95" customHeight="1">
      <c r="A92" s="185">
        <v>26</v>
      </c>
      <c r="B92" s="185">
        <v>42</v>
      </c>
      <c r="C92" s="187" t="s">
        <v>8826</v>
      </c>
      <c r="D92" s="339">
        <v>2012</v>
      </c>
      <c r="E92" s="185"/>
      <c r="F92" s="187"/>
    </row>
    <row r="93" spans="1:6" ht="24.95" customHeight="1">
      <c r="A93" s="185">
        <v>27</v>
      </c>
      <c r="B93" s="185">
        <v>44</v>
      </c>
      <c r="C93" s="187" t="s">
        <v>8827</v>
      </c>
      <c r="D93" s="339">
        <v>2012</v>
      </c>
      <c r="E93" s="185"/>
      <c r="F93" s="187"/>
    </row>
    <row r="94" spans="1:6" ht="24.95" customHeight="1">
      <c r="A94" s="185">
        <v>28</v>
      </c>
      <c r="B94" s="185">
        <v>45</v>
      </c>
      <c r="C94" s="187" t="s">
        <v>8828</v>
      </c>
      <c r="D94" s="339">
        <v>2012</v>
      </c>
      <c r="E94" s="185"/>
      <c r="F94" s="187"/>
    </row>
    <row r="95" spans="1:6" ht="24.95" customHeight="1">
      <c r="A95" s="185">
        <v>29</v>
      </c>
      <c r="B95" s="185">
        <v>46</v>
      </c>
      <c r="C95" s="187" t="s">
        <v>8829</v>
      </c>
      <c r="D95" s="339">
        <v>2012</v>
      </c>
      <c r="E95" s="185"/>
      <c r="F95" s="187"/>
    </row>
    <row r="96" spans="1:6" ht="24.95" customHeight="1">
      <c r="A96" s="185">
        <v>30</v>
      </c>
      <c r="B96" s="185">
        <v>47</v>
      </c>
      <c r="C96" s="187" t="s">
        <v>8830</v>
      </c>
      <c r="D96" s="339">
        <v>2012</v>
      </c>
      <c r="E96" s="185"/>
      <c r="F96" s="187"/>
    </row>
    <row r="97" spans="1:10" ht="24.95" customHeight="1">
      <c r="A97" s="185">
        <v>31</v>
      </c>
      <c r="B97" s="185">
        <v>48</v>
      </c>
      <c r="C97" s="187" t="s">
        <v>8831</v>
      </c>
      <c r="D97" s="339">
        <v>2012</v>
      </c>
      <c r="E97" s="185"/>
      <c r="F97" s="187"/>
    </row>
    <row r="98" spans="1:10" ht="24.95" customHeight="1">
      <c r="A98" s="185">
        <v>32</v>
      </c>
      <c r="B98" s="185">
        <v>51</v>
      </c>
      <c r="C98" s="187" t="s">
        <v>8832</v>
      </c>
      <c r="D98" s="339">
        <v>2012</v>
      </c>
      <c r="E98" s="185"/>
      <c r="F98" s="187"/>
    </row>
    <row r="99" spans="1:10" ht="24.95" customHeight="1">
      <c r="A99" s="185">
        <v>33</v>
      </c>
      <c r="B99" s="185">
        <v>54</v>
      </c>
      <c r="C99" s="187" t="s">
        <v>8833</v>
      </c>
      <c r="D99" s="339">
        <v>2012</v>
      </c>
      <c r="E99" s="185"/>
      <c r="F99" s="187"/>
    </row>
    <row r="100" spans="1:10" ht="24.95" customHeight="1">
      <c r="A100" s="185">
        <v>34</v>
      </c>
      <c r="B100" s="185">
        <v>55</v>
      </c>
      <c r="C100" s="187" t="s">
        <v>8834</v>
      </c>
      <c r="D100" s="339">
        <v>2012</v>
      </c>
      <c r="E100" s="185"/>
      <c r="F100" s="187"/>
    </row>
    <row r="101" spans="1:10" ht="24.95" customHeight="1">
      <c r="A101" s="185">
        <v>35</v>
      </c>
      <c r="B101" s="185">
        <v>56</v>
      </c>
      <c r="C101" s="187" t="s">
        <v>8835</v>
      </c>
      <c r="D101" s="339">
        <v>2012</v>
      </c>
      <c r="E101" s="185"/>
      <c r="F101" s="187" t="s">
        <v>8747</v>
      </c>
    </row>
    <row r="102" spans="1:10" ht="24.95" customHeight="1">
      <c r="A102" s="185">
        <v>36</v>
      </c>
      <c r="B102" s="185">
        <v>57</v>
      </c>
      <c r="C102" s="187" t="s">
        <v>8836</v>
      </c>
      <c r="D102" s="339">
        <v>2012</v>
      </c>
      <c r="E102" s="185"/>
      <c r="F102" s="187"/>
    </row>
    <row r="103" spans="1:10" ht="24.95" customHeight="1">
      <c r="A103" s="185">
        <v>37</v>
      </c>
      <c r="B103" s="185">
        <v>58</v>
      </c>
      <c r="C103" s="187" t="s">
        <v>8837</v>
      </c>
      <c r="D103" s="339">
        <v>2012</v>
      </c>
      <c r="E103" s="185"/>
      <c r="F103" s="187"/>
    </row>
    <row r="104" spans="1:10" ht="24.95" customHeight="1">
      <c r="A104" s="185">
        <v>38</v>
      </c>
      <c r="B104" s="185">
        <v>59</v>
      </c>
      <c r="C104" s="187" t="s">
        <v>8838</v>
      </c>
      <c r="D104" s="339">
        <v>2012</v>
      </c>
      <c r="E104" s="185"/>
      <c r="F104" s="187"/>
    </row>
    <row r="105" spans="1:10" ht="24.95" customHeight="1">
      <c r="A105" s="188"/>
      <c r="B105" s="188"/>
      <c r="C105" s="188"/>
      <c r="D105" s="340"/>
      <c r="E105" s="188"/>
      <c r="F105" s="188"/>
    </row>
    <row r="106" spans="1:10" ht="24.95" customHeight="1">
      <c r="A106" s="1560">
        <v>2013</v>
      </c>
      <c r="B106" s="1560"/>
      <c r="C106" s="1560"/>
      <c r="D106" s="1560"/>
      <c r="E106" s="1560"/>
      <c r="F106" s="1560"/>
    </row>
    <row r="107" spans="1:10" ht="24.95" customHeight="1">
      <c r="A107" s="1069" t="s">
        <v>8739</v>
      </c>
      <c r="B107" s="1069" t="s">
        <v>8740</v>
      </c>
      <c r="C107" s="1069" t="s">
        <v>8741</v>
      </c>
      <c r="D107" s="338" t="s">
        <v>8742</v>
      </c>
      <c r="E107" s="1069"/>
      <c r="F107" s="1069" t="s">
        <v>8743</v>
      </c>
    </row>
    <row r="108" spans="1:10" ht="24.95" customHeight="1">
      <c r="A108" s="185">
        <v>1</v>
      </c>
      <c r="B108" s="185">
        <v>1</v>
      </c>
      <c r="C108" s="187" t="s">
        <v>8839</v>
      </c>
      <c r="D108" s="339" t="s">
        <v>1492</v>
      </c>
      <c r="E108" s="185"/>
      <c r="F108" s="185"/>
    </row>
    <row r="109" spans="1:10" ht="24.95" customHeight="1">
      <c r="A109" s="185">
        <v>2</v>
      </c>
      <c r="B109" s="185">
        <v>2</v>
      </c>
      <c r="C109" s="187" t="s">
        <v>8840</v>
      </c>
      <c r="D109" s="339" t="s">
        <v>1496</v>
      </c>
      <c r="E109" s="185"/>
      <c r="F109" s="185"/>
    </row>
    <row r="110" spans="1:10" s="183" customFormat="1" ht="24.95" customHeight="1">
      <c r="A110" s="185">
        <v>3</v>
      </c>
      <c r="B110" s="185">
        <v>3</v>
      </c>
      <c r="C110" s="187" t="s">
        <v>8841</v>
      </c>
      <c r="D110" s="339" t="s">
        <v>1495</v>
      </c>
      <c r="E110" s="185"/>
      <c r="F110" s="185"/>
      <c r="G110" s="1073"/>
      <c r="H110" s="1073"/>
      <c r="I110" s="1073"/>
      <c r="J110" s="1073"/>
    </row>
    <row r="111" spans="1:10" s="183" customFormat="1" ht="24.95" customHeight="1">
      <c r="A111" s="185">
        <v>4</v>
      </c>
      <c r="B111" s="185">
        <v>4</v>
      </c>
      <c r="C111" s="187" t="s">
        <v>8842</v>
      </c>
      <c r="D111" s="339" t="s">
        <v>1478</v>
      </c>
      <c r="E111" s="185"/>
      <c r="F111" s="185"/>
      <c r="G111" s="1073"/>
      <c r="H111" s="1073"/>
      <c r="I111" s="1073"/>
      <c r="J111" s="1073"/>
    </row>
    <row r="112" spans="1:10" s="183" customFormat="1" ht="24.95" customHeight="1">
      <c r="A112" s="185">
        <v>5</v>
      </c>
      <c r="B112" s="185">
        <v>5</v>
      </c>
      <c r="C112" s="187" t="s">
        <v>8843</v>
      </c>
      <c r="D112" s="339" t="s">
        <v>1429</v>
      </c>
      <c r="E112" s="185"/>
      <c r="F112" s="185"/>
      <c r="G112" s="1073"/>
      <c r="H112" s="1073"/>
      <c r="I112" s="1073"/>
      <c r="J112" s="1073"/>
    </row>
    <row r="113" spans="1:10" s="183" customFormat="1" ht="24.95" customHeight="1">
      <c r="A113" s="185">
        <v>6</v>
      </c>
      <c r="B113" s="185">
        <v>6</v>
      </c>
      <c r="C113" s="187" t="s">
        <v>8844</v>
      </c>
      <c r="D113" s="339" t="s">
        <v>1493</v>
      </c>
      <c r="E113" s="185"/>
      <c r="F113" s="185"/>
      <c r="G113" s="1073"/>
      <c r="H113" s="1073"/>
      <c r="I113" s="1073"/>
      <c r="J113" s="1073"/>
    </row>
    <row r="114" spans="1:10" ht="24.95" customHeight="1">
      <c r="A114" s="185">
        <v>7</v>
      </c>
      <c r="B114" s="185">
        <v>7</v>
      </c>
      <c r="C114" s="187" t="s">
        <v>8845</v>
      </c>
      <c r="D114" s="339" t="s">
        <v>1493</v>
      </c>
      <c r="E114" s="185"/>
      <c r="F114" s="185"/>
    </row>
    <row r="115" spans="1:10" ht="24.95" customHeight="1">
      <c r="A115" s="185">
        <v>8</v>
      </c>
      <c r="B115" s="185">
        <v>8</v>
      </c>
      <c r="C115" s="187" t="s">
        <v>8846</v>
      </c>
      <c r="D115" s="339" t="s">
        <v>1429</v>
      </c>
      <c r="E115" s="185"/>
      <c r="F115" s="185"/>
    </row>
    <row r="116" spans="1:10" ht="24.95" customHeight="1">
      <c r="A116" s="185">
        <v>9</v>
      </c>
      <c r="B116" s="185">
        <v>9</v>
      </c>
      <c r="C116" s="187" t="s">
        <v>8847</v>
      </c>
      <c r="D116" s="339" t="s">
        <v>1494</v>
      </c>
      <c r="E116" s="185"/>
      <c r="F116" s="185"/>
    </row>
    <row r="117" spans="1:10" ht="24.95" customHeight="1">
      <c r="A117" s="187"/>
      <c r="B117" s="187"/>
      <c r="C117" s="187"/>
      <c r="D117" s="341"/>
      <c r="E117" s="187"/>
      <c r="F117" s="187"/>
    </row>
    <row r="118" spans="1:10" ht="24.95" customHeight="1">
      <c r="A118" s="1560">
        <v>2014</v>
      </c>
      <c r="B118" s="1560"/>
      <c r="C118" s="1560"/>
      <c r="D118" s="1560"/>
      <c r="E118" s="1560"/>
      <c r="F118" s="1560"/>
    </row>
    <row r="119" spans="1:10" ht="24.95" customHeight="1">
      <c r="A119" s="1069" t="s">
        <v>8739</v>
      </c>
      <c r="B119" s="1069" t="s">
        <v>8740</v>
      </c>
      <c r="C119" s="1069" t="s">
        <v>8741</v>
      </c>
      <c r="D119" s="338" t="s">
        <v>8742</v>
      </c>
      <c r="E119" s="1069"/>
      <c r="F119" s="1069" t="s">
        <v>8743</v>
      </c>
    </row>
    <row r="120" spans="1:10" ht="24.95" customHeight="1">
      <c r="A120" s="185">
        <v>1</v>
      </c>
      <c r="B120" s="185">
        <v>16</v>
      </c>
      <c r="C120" s="187" t="s">
        <v>8848</v>
      </c>
      <c r="D120" s="339" t="s">
        <v>1498</v>
      </c>
      <c r="E120" s="185"/>
      <c r="F120" s="187"/>
    </row>
    <row r="121" spans="1:10" ht="24.95" customHeight="1">
      <c r="A121" s="185">
        <v>2</v>
      </c>
      <c r="B121" s="185">
        <v>17</v>
      </c>
      <c r="C121" s="187" t="s">
        <v>8849</v>
      </c>
      <c r="D121" s="339" t="s">
        <v>1499</v>
      </c>
      <c r="E121" s="185"/>
      <c r="F121" s="187"/>
    </row>
    <row r="122" spans="1:10" ht="24.95" customHeight="1">
      <c r="A122" s="185">
        <v>3</v>
      </c>
      <c r="B122" s="185">
        <v>18</v>
      </c>
      <c r="C122" s="187" t="s">
        <v>8850</v>
      </c>
      <c r="D122" s="339" t="s">
        <v>1500</v>
      </c>
      <c r="E122" s="185"/>
      <c r="F122" s="187"/>
    </row>
    <row r="123" spans="1:10" ht="24.95" customHeight="1">
      <c r="A123" s="185">
        <v>4</v>
      </c>
      <c r="B123" s="185">
        <v>19</v>
      </c>
      <c r="C123" s="187" t="s">
        <v>8851</v>
      </c>
      <c r="D123" s="339" t="s">
        <v>1501</v>
      </c>
      <c r="E123" s="185"/>
      <c r="F123" s="187"/>
    </row>
    <row r="124" spans="1:10" ht="24.95" customHeight="1">
      <c r="A124" s="185">
        <v>5</v>
      </c>
      <c r="B124" s="185">
        <v>20</v>
      </c>
      <c r="C124" s="187" t="s">
        <v>8852</v>
      </c>
      <c r="D124" s="339"/>
      <c r="E124" s="188"/>
      <c r="F124" s="188"/>
    </row>
    <row r="125" spans="1:10" ht="24.95" customHeight="1">
      <c r="A125" s="185">
        <v>6</v>
      </c>
      <c r="B125" s="185">
        <v>21</v>
      </c>
      <c r="C125" s="187" t="s">
        <v>8853</v>
      </c>
      <c r="D125" s="339" t="s">
        <v>1502</v>
      </c>
      <c r="E125" s="185"/>
      <c r="F125" s="187"/>
    </row>
    <row r="126" spans="1:10" ht="24.95" customHeight="1">
      <c r="A126" s="185">
        <v>7</v>
      </c>
      <c r="B126" s="185">
        <v>22</v>
      </c>
      <c r="C126" s="187" t="s">
        <v>8854</v>
      </c>
      <c r="D126" s="339" t="s">
        <v>1503</v>
      </c>
      <c r="E126" s="185"/>
      <c r="F126" s="187"/>
    </row>
    <row r="127" spans="1:10" ht="24.95" customHeight="1">
      <c r="A127" s="185">
        <v>8</v>
      </c>
      <c r="B127" s="185">
        <v>23</v>
      </c>
      <c r="C127" s="187" t="s">
        <v>8855</v>
      </c>
      <c r="D127" s="339" t="s">
        <v>1504</v>
      </c>
      <c r="E127" s="185"/>
      <c r="F127" s="187"/>
    </row>
    <row r="128" spans="1:10" ht="24.95" customHeight="1">
      <c r="A128" s="185">
        <v>9</v>
      </c>
      <c r="B128" s="185">
        <v>24</v>
      </c>
      <c r="C128" s="187" t="s">
        <v>8856</v>
      </c>
      <c r="D128" s="339" t="s">
        <v>1505</v>
      </c>
      <c r="E128" s="185"/>
      <c r="F128" s="187"/>
    </row>
    <row r="129" spans="1:6" ht="24.95" customHeight="1">
      <c r="A129" s="185">
        <v>10</v>
      </c>
      <c r="B129" s="185">
        <v>25</v>
      </c>
      <c r="C129" s="187" t="s">
        <v>8857</v>
      </c>
      <c r="D129" s="339" t="s">
        <v>1506</v>
      </c>
      <c r="E129" s="185"/>
      <c r="F129" s="187"/>
    </row>
    <row r="130" spans="1:6" ht="24.95" customHeight="1">
      <c r="A130" s="185">
        <v>11</v>
      </c>
      <c r="B130" s="185">
        <v>26</v>
      </c>
      <c r="C130" s="187" t="s">
        <v>8858</v>
      </c>
      <c r="D130" s="339" t="s">
        <v>1507</v>
      </c>
      <c r="E130" s="185"/>
      <c r="F130" s="187"/>
    </row>
    <row r="131" spans="1:6" ht="24.95" customHeight="1">
      <c r="A131" s="185">
        <v>12</v>
      </c>
      <c r="B131" s="185">
        <v>27</v>
      </c>
      <c r="C131" s="187" t="s">
        <v>8859</v>
      </c>
      <c r="D131" s="339" t="s">
        <v>1507</v>
      </c>
      <c r="E131" s="185"/>
      <c r="F131" s="187"/>
    </row>
    <row r="132" spans="1:6" ht="24.95" customHeight="1">
      <c r="A132" s="185">
        <v>13</v>
      </c>
      <c r="B132" s="185">
        <v>28</v>
      </c>
      <c r="C132" s="187" t="s">
        <v>8860</v>
      </c>
      <c r="D132" s="339" t="s">
        <v>1508</v>
      </c>
      <c r="E132" s="185"/>
      <c r="F132" s="187"/>
    </row>
    <row r="133" spans="1:6" ht="24.95" customHeight="1">
      <c r="A133" s="185">
        <v>14</v>
      </c>
      <c r="B133" s="185">
        <v>29</v>
      </c>
      <c r="C133" s="187" t="s">
        <v>8861</v>
      </c>
      <c r="D133" s="339" t="s">
        <v>1509</v>
      </c>
      <c r="E133" s="185"/>
      <c r="F133" s="187"/>
    </row>
    <row r="134" spans="1:6" ht="24.95" customHeight="1">
      <c r="A134" s="185">
        <v>15</v>
      </c>
      <c r="B134" s="185">
        <v>30</v>
      </c>
      <c r="C134" s="187" t="s">
        <v>8862</v>
      </c>
      <c r="D134" s="339" t="s">
        <v>1509</v>
      </c>
      <c r="E134" s="185"/>
      <c r="F134" s="187"/>
    </row>
    <row r="135" spans="1:6" ht="24.95" customHeight="1">
      <c r="A135" s="185">
        <v>16</v>
      </c>
      <c r="B135" s="185">
        <v>31</v>
      </c>
      <c r="C135" s="187" t="s">
        <v>8863</v>
      </c>
      <c r="D135" s="339" t="s">
        <v>1510</v>
      </c>
      <c r="E135" s="185"/>
      <c r="F135" s="187"/>
    </row>
    <row r="136" spans="1:6" ht="24.95" customHeight="1">
      <c r="A136" s="185">
        <v>17</v>
      </c>
      <c r="B136" s="185">
        <v>32</v>
      </c>
      <c r="C136" s="187" t="s">
        <v>8864</v>
      </c>
      <c r="D136" s="339" t="s">
        <v>1511</v>
      </c>
      <c r="E136" s="185"/>
      <c r="F136" s="187"/>
    </row>
    <row r="137" spans="1:6" ht="24.95" customHeight="1">
      <c r="A137" s="185">
        <v>18</v>
      </c>
      <c r="B137" s="185">
        <v>33</v>
      </c>
      <c r="C137" s="187" t="s">
        <v>8865</v>
      </c>
      <c r="D137" s="339" t="s">
        <v>1512</v>
      </c>
      <c r="E137" s="185"/>
      <c r="F137" s="187"/>
    </row>
    <row r="138" spans="1:6" ht="24.95" customHeight="1">
      <c r="A138" s="185">
        <v>19</v>
      </c>
      <c r="B138" s="185">
        <v>34</v>
      </c>
      <c r="C138" s="187" t="s">
        <v>8866</v>
      </c>
      <c r="D138" s="339" t="s">
        <v>1513</v>
      </c>
      <c r="E138" s="185"/>
      <c r="F138" s="187"/>
    </row>
    <row r="139" spans="1:6" ht="24.95" customHeight="1">
      <c r="A139" s="185">
        <v>20</v>
      </c>
      <c r="B139" s="185">
        <v>35</v>
      </c>
      <c r="C139" s="187" t="s">
        <v>8867</v>
      </c>
      <c r="D139" s="339" t="s">
        <v>1514</v>
      </c>
      <c r="E139" s="185"/>
      <c r="F139" s="187"/>
    </row>
    <row r="140" spans="1:6" ht="24.95" customHeight="1">
      <c r="A140" s="185">
        <v>21</v>
      </c>
      <c r="B140" s="185">
        <v>36</v>
      </c>
      <c r="C140" s="187" t="s">
        <v>8868</v>
      </c>
      <c r="D140" s="339" t="s">
        <v>1515</v>
      </c>
      <c r="E140" s="185"/>
      <c r="F140" s="187"/>
    </row>
    <row r="141" spans="1:6" ht="24.95" customHeight="1">
      <c r="A141" s="185">
        <v>22</v>
      </c>
      <c r="B141" s="185">
        <v>37</v>
      </c>
      <c r="C141" s="187" t="s">
        <v>8869</v>
      </c>
      <c r="D141" s="339" t="s">
        <v>1516</v>
      </c>
      <c r="E141" s="185"/>
      <c r="F141" s="187"/>
    </row>
    <row r="142" spans="1:6" ht="24.95" customHeight="1">
      <c r="A142" s="185">
        <v>23</v>
      </c>
      <c r="B142" s="185" t="s">
        <v>8870</v>
      </c>
      <c r="C142" s="187" t="s">
        <v>8871</v>
      </c>
      <c r="D142" s="339" t="s">
        <v>1517</v>
      </c>
      <c r="E142" s="185"/>
      <c r="F142" s="187"/>
    </row>
    <row r="143" spans="1:6" ht="24.95" customHeight="1">
      <c r="A143" s="185">
        <v>24</v>
      </c>
      <c r="B143" s="185">
        <v>38</v>
      </c>
      <c r="C143" s="187" t="s">
        <v>8872</v>
      </c>
      <c r="D143" s="339" t="s">
        <v>1518</v>
      </c>
      <c r="E143" s="185"/>
      <c r="F143" s="187"/>
    </row>
    <row r="144" spans="1:6" ht="24.95" customHeight="1">
      <c r="A144" s="185">
        <v>25</v>
      </c>
      <c r="B144" s="185">
        <v>39</v>
      </c>
      <c r="C144" s="187" t="s">
        <v>8873</v>
      </c>
      <c r="D144" s="339" t="s">
        <v>1519</v>
      </c>
      <c r="E144" s="185"/>
      <c r="F144" s="187"/>
    </row>
    <row r="145" spans="1:6" ht="24.95" customHeight="1">
      <c r="A145" s="185">
        <v>26</v>
      </c>
      <c r="B145" s="185">
        <v>40</v>
      </c>
      <c r="C145" s="187" t="s">
        <v>8874</v>
      </c>
      <c r="D145" s="339" t="s">
        <v>1520</v>
      </c>
      <c r="E145" s="185"/>
      <c r="F145" s="187"/>
    </row>
    <row r="146" spans="1:6" ht="24.95" customHeight="1">
      <c r="A146" s="185">
        <v>27</v>
      </c>
      <c r="B146" s="185">
        <v>41</v>
      </c>
      <c r="C146" s="187" t="s">
        <v>8875</v>
      </c>
      <c r="D146" s="339" t="s">
        <v>1521</v>
      </c>
      <c r="E146" s="185"/>
      <c r="F146" s="187"/>
    </row>
    <row r="147" spans="1:6" ht="24.95" customHeight="1">
      <c r="A147" s="185">
        <v>28</v>
      </c>
      <c r="B147" s="185">
        <v>42</v>
      </c>
      <c r="C147" s="187" t="s">
        <v>8876</v>
      </c>
      <c r="D147" s="339" t="s">
        <v>1522</v>
      </c>
      <c r="E147" s="185"/>
      <c r="F147" s="187"/>
    </row>
    <row r="148" spans="1:6" ht="24.95" customHeight="1">
      <c r="A148" s="185">
        <v>29</v>
      </c>
      <c r="B148" s="185">
        <v>43</v>
      </c>
      <c r="C148" s="187" t="s">
        <v>8877</v>
      </c>
      <c r="D148" s="339" t="s">
        <v>1523</v>
      </c>
      <c r="E148" s="185"/>
      <c r="F148" s="187"/>
    </row>
    <row r="149" spans="1:6" ht="24.95" customHeight="1">
      <c r="A149" s="185">
        <v>30</v>
      </c>
      <c r="B149" s="185">
        <v>44</v>
      </c>
      <c r="C149" s="187" t="s">
        <v>8878</v>
      </c>
      <c r="D149" s="339" t="s">
        <v>1524</v>
      </c>
      <c r="E149" s="185"/>
      <c r="F149" s="187"/>
    </row>
    <row r="150" spans="1:6" ht="24.95" customHeight="1">
      <c r="A150" s="185">
        <v>31</v>
      </c>
      <c r="B150" s="185">
        <v>45</v>
      </c>
      <c r="C150" s="187" t="s">
        <v>8879</v>
      </c>
      <c r="D150" s="339" t="s">
        <v>1525</v>
      </c>
      <c r="E150" s="185"/>
      <c r="F150" s="187"/>
    </row>
    <row r="151" spans="1:6" ht="24.95" customHeight="1">
      <c r="A151" s="185">
        <v>32</v>
      </c>
      <c r="B151" s="185">
        <v>46</v>
      </c>
      <c r="C151" s="187" t="s">
        <v>8880</v>
      </c>
      <c r="D151" s="339" t="s">
        <v>1526</v>
      </c>
      <c r="E151" s="185"/>
      <c r="F151" s="187"/>
    </row>
    <row r="152" spans="1:6" ht="24.95" customHeight="1">
      <c r="A152" s="185">
        <v>33</v>
      </c>
      <c r="B152" s="185">
        <v>47</v>
      </c>
      <c r="C152" s="187" t="s">
        <v>8881</v>
      </c>
      <c r="D152" s="339" t="s">
        <v>1526</v>
      </c>
      <c r="E152" s="185"/>
      <c r="F152" s="187"/>
    </row>
    <row r="153" spans="1:6" ht="24.95" customHeight="1">
      <c r="A153" s="185">
        <v>34</v>
      </c>
      <c r="B153" s="185">
        <v>48</v>
      </c>
      <c r="C153" s="187" t="s">
        <v>8882</v>
      </c>
      <c r="D153" s="339" t="s">
        <v>1526</v>
      </c>
      <c r="E153" s="185"/>
      <c r="F153" s="187"/>
    </row>
    <row r="154" spans="1:6" ht="24.95" customHeight="1">
      <c r="A154" s="185">
        <v>35</v>
      </c>
      <c r="B154" s="185">
        <v>49</v>
      </c>
      <c r="C154" s="187" t="s">
        <v>8883</v>
      </c>
      <c r="D154" s="339" t="s">
        <v>1527</v>
      </c>
      <c r="E154" s="185"/>
      <c r="F154" s="187"/>
    </row>
    <row r="155" spans="1:6" ht="24.95" customHeight="1">
      <c r="A155" s="185">
        <v>36</v>
      </c>
      <c r="B155" s="185">
        <v>50</v>
      </c>
      <c r="C155" s="187" t="s">
        <v>8884</v>
      </c>
      <c r="D155" s="339" t="s">
        <v>1528</v>
      </c>
      <c r="E155" s="185"/>
      <c r="F155" s="187"/>
    </row>
    <row r="156" spans="1:6" ht="24.95" customHeight="1">
      <c r="A156" s="185">
        <v>37</v>
      </c>
      <c r="B156" s="185">
        <v>51</v>
      </c>
      <c r="C156" s="187" t="s">
        <v>8885</v>
      </c>
      <c r="D156" s="339" t="s">
        <v>1529</v>
      </c>
      <c r="E156" s="185"/>
      <c r="F156" s="187"/>
    </row>
    <row r="157" spans="1:6" ht="24.95" customHeight="1">
      <c r="A157" s="185">
        <v>38</v>
      </c>
      <c r="B157" s="185">
        <v>52</v>
      </c>
      <c r="C157" s="187" t="s">
        <v>8886</v>
      </c>
      <c r="D157" s="339" t="s">
        <v>1530</v>
      </c>
      <c r="E157" s="185"/>
      <c r="F157" s="187"/>
    </row>
    <row r="158" spans="1:6" ht="24.95" customHeight="1">
      <c r="A158" s="185">
        <v>39</v>
      </c>
      <c r="B158" s="185">
        <v>53</v>
      </c>
      <c r="C158" s="187" t="s">
        <v>8887</v>
      </c>
      <c r="D158" s="339" t="s">
        <v>1531</v>
      </c>
      <c r="E158" s="185"/>
      <c r="F158" s="187"/>
    </row>
    <row r="159" spans="1:6" ht="24.95" customHeight="1">
      <c r="A159" s="185">
        <v>40</v>
      </c>
      <c r="B159" s="185">
        <v>54</v>
      </c>
      <c r="C159" s="187" t="s">
        <v>8888</v>
      </c>
      <c r="D159" s="339" t="s">
        <v>1532</v>
      </c>
      <c r="E159" s="185"/>
      <c r="F159" s="187"/>
    </row>
    <row r="160" spans="1:6" ht="24.95" customHeight="1">
      <c r="A160" s="185">
        <v>41</v>
      </c>
      <c r="B160" s="185">
        <v>55</v>
      </c>
      <c r="C160" s="187" t="s">
        <v>8889</v>
      </c>
      <c r="D160" s="339" t="s">
        <v>1533</v>
      </c>
      <c r="E160" s="185"/>
      <c r="F160" s="187"/>
    </row>
    <row r="161" spans="1:6" ht="24.95" customHeight="1">
      <c r="A161" s="185">
        <v>42</v>
      </c>
      <c r="B161" s="185">
        <v>56</v>
      </c>
      <c r="C161" s="187" t="s">
        <v>8890</v>
      </c>
      <c r="D161" s="339" t="s">
        <v>1534</v>
      </c>
      <c r="E161" s="185"/>
      <c r="F161" s="187"/>
    </row>
    <row r="162" spans="1:6" ht="24.95" customHeight="1">
      <c r="A162" s="185">
        <v>43</v>
      </c>
      <c r="B162" s="185">
        <v>57</v>
      </c>
      <c r="C162" s="187" t="s">
        <v>8891</v>
      </c>
      <c r="D162" s="339" t="s">
        <v>1535</v>
      </c>
      <c r="E162" s="185"/>
      <c r="F162" s="187"/>
    </row>
    <row r="163" spans="1:6" ht="24.95" customHeight="1">
      <c r="A163" s="185">
        <v>44</v>
      </c>
      <c r="B163" s="185">
        <v>58</v>
      </c>
      <c r="C163" s="187" t="s">
        <v>8892</v>
      </c>
      <c r="D163" s="339" t="s">
        <v>1536</v>
      </c>
      <c r="E163" s="185"/>
      <c r="F163" s="187"/>
    </row>
    <row r="164" spans="1:6" ht="24.95" customHeight="1">
      <c r="A164" s="185">
        <v>45</v>
      </c>
      <c r="B164" s="185">
        <v>59</v>
      </c>
      <c r="C164" s="187" t="s">
        <v>8893</v>
      </c>
      <c r="D164" s="339" t="s">
        <v>1537</v>
      </c>
      <c r="E164" s="185"/>
      <c r="F164" s="187"/>
    </row>
    <row r="165" spans="1:6" ht="24.95" customHeight="1">
      <c r="A165" s="185">
        <v>46</v>
      </c>
      <c r="B165" s="185">
        <v>60</v>
      </c>
      <c r="C165" s="187" t="s">
        <v>8894</v>
      </c>
      <c r="D165" s="339" t="s">
        <v>1538</v>
      </c>
      <c r="E165" s="185"/>
      <c r="F165" s="187"/>
    </row>
    <row r="166" spans="1:6" ht="24.95" customHeight="1">
      <c r="A166" s="187"/>
      <c r="B166" s="187"/>
      <c r="C166" s="187"/>
      <c r="D166" s="341"/>
      <c r="E166" s="187"/>
      <c r="F166" s="187"/>
    </row>
    <row r="167" spans="1:6" ht="24.95" customHeight="1">
      <c r="A167" s="1563" t="s">
        <v>8895</v>
      </c>
      <c r="B167" s="1563"/>
      <c r="C167" s="1563"/>
      <c r="D167" s="1563"/>
      <c r="E167" s="1563"/>
      <c r="F167" s="1563"/>
    </row>
    <row r="168" spans="1:6" ht="24.95" customHeight="1">
      <c r="A168" s="1069" t="s">
        <v>8739</v>
      </c>
      <c r="B168" s="1069" t="s">
        <v>8740</v>
      </c>
      <c r="C168" s="1069" t="s">
        <v>8741</v>
      </c>
      <c r="D168" s="338" t="s">
        <v>8742</v>
      </c>
      <c r="E168" s="1069"/>
      <c r="F168" s="1069" t="s">
        <v>8743</v>
      </c>
    </row>
    <row r="169" spans="1:6" ht="24.95" customHeight="1">
      <c r="A169" s="185">
        <v>47</v>
      </c>
      <c r="B169" s="185">
        <v>163</v>
      </c>
      <c r="C169" s="187" t="s">
        <v>8896</v>
      </c>
      <c r="D169" s="339" t="s">
        <v>1540</v>
      </c>
      <c r="E169" s="185"/>
      <c r="F169" s="185"/>
    </row>
    <row r="170" spans="1:6" ht="24.95" customHeight="1">
      <c r="A170" s="185">
        <v>48</v>
      </c>
      <c r="B170" s="185">
        <v>164</v>
      </c>
      <c r="C170" s="187" t="s">
        <v>8897</v>
      </c>
      <c r="D170" s="339" t="s">
        <v>1541</v>
      </c>
      <c r="E170" s="185"/>
      <c r="F170" s="185"/>
    </row>
    <row r="171" spans="1:6" ht="24.95" customHeight="1">
      <c r="A171" s="185">
        <v>49</v>
      </c>
      <c r="B171" s="185">
        <v>165</v>
      </c>
      <c r="C171" s="187" t="s">
        <v>8898</v>
      </c>
      <c r="D171" s="339" t="s">
        <v>1542</v>
      </c>
      <c r="E171" s="185"/>
      <c r="F171" s="185"/>
    </row>
    <row r="172" spans="1:6" ht="24.95" customHeight="1">
      <c r="A172" s="185">
        <v>50</v>
      </c>
      <c r="B172" s="185">
        <v>166</v>
      </c>
      <c r="C172" s="187" t="s">
        <v>8899</v>
      </c>
      <c r="D172" s="339" t="s">
        <v>1499</v>
      </c>
      <c r="E172" s="185"/>
      <c r="F172" s="185"/>
    </row>
    <row r="173" spans="1:6" ht="24.95" customHeight="1">
      <c r="A173" s="185">
        <v>51</v>
      </c>
      <c r="B173" s="185">
        <v>167</v>
      </c>
      <c r="C173" s="187" t="s">
        <v>8900</v>
      </c>
      <c r="D173" s="339" t="s">
        <v>1499</v>
      </c>
      <c r="E173" s="185"/>
      <c r="F173" s="185"/>
    </row>
    <row r="174" spans="1:6" ht="24.95" customHeight="1">
      <c r="A174" s="185">
        <v>52</v>
      </c>
      <c r="B174" s="185">
        <v>168</v>
      </c>
      <c r="C174" s="187" t="s">
        <v>8901</v>
      </c>
      <c r="D174" s="339" t="s">
        <v>1499</v>
      </c>
      <c r="E174" s="185"/>
      <c r="F174" s="185"/>
    </row>
    <row r="175" spans="1:6" ht="24.95" customHeight="1">
      <c r="A175" s="185">
        <v>53</v>
      </c>
      <c r="B175" s="185">
        <v>169</v>
      </c>
      <c r="C175" s="187" t="s">
        <v>8902</v>
      </c>
      <c r="D175" s="339" t="s">
        <v>1544</v>
      </c>
      <c r="E175" s="185"/>
      <c r="F175" s="185"/>
    </row>
    <row r="176" spans="1:6" ht="24.95" customHeight="1">
      <c r="A176" s="185">
        <v>54</v>
      </c>
      <c r="B176" s="185">
        <v>170</v>
      </c>
      <c r="C176" s="187" t="s">
        <v>8903</v>
      </c>
      <c r="D176" s="339" t="s">
        <v>1500</v>
      </c>
      <c r="E176" s="185"/>
      <c r="F176" s="189"/>
    </row>
    <row r="177" spans="1:6" ht="24.95" customHeight="1">
      <c r="A177" s="185">
        <v>55</v>
      </c>
      <c r="B177" s="185">
        <v>180</v>
      </c>
      <c r="C177" s="187" t="s">
        <v>8904</v>
      </c>
      <c r="D177" s="339" t="s">
        <v>1545</v>
      </c>
      <c r="E177" s="185"/>
      <c r="F177" s="185"/>
    </row>
    <row r="178" spans="1:6" ht="24.95" customHeight="1">
      <c r="A178" s="185">
        <v>56</v>
      </c>
      <c r="B178" s="185">
        <v>181</v>
      </c>
      <c r="C178" s="187" t="s">
        <v>8905</v>
      </c>
      <c r="D178" s="339" t="s">
        <v>1545</v>
      </c>
      <c r="E178" s="185"/>
      <c r="F178" s="185"/>
    </row>
    <row r="179" spans="1:6" ht="24.95" customHeight="1">
      <c r="A179" s="185">
        <v>57</v>
      </c>
      <c r="B179" s="185">
        <v>182</v>
      </c>
      <c r="C179" s="187" t="s">
        <v>8906</v>
      </c>
      <c r="D179" s="339" t="s">
        <v>1546</v>
      </c>
      <c r="E179" s="185"/>
      <c r="F179" s="185"/>
    </row>
    <row r="180" spans="1:6" ht="24.95" customHeight="1">
      <c r="A180" s="185">
        <v>58</v>
      </c>
      <c r="B180" s="185">
        <v>183</v>
      </c>
      <c r="C180" s="187" t="s">
        <v>8907</v>
      </c>
      <c r="D180" s="339" t="s">
        <v>1547</v>
      </c>
      <c r="E180" s="185"/>
      <c r="F180" s="185"/>
    </row>
    <row r="181" spans="1:6" ht="24.95" customHeight="1">
      <c r="A181" s="185">
        <v>59</v>
      </c>
      <c r="B181" s="185">
        <v>184</v>
      </c>
      <c r="C181" s="187" t="s">
        <v>8908</v>
      </c>
      <c r="D181" s="339" t="s">
        <v>1548</v>
      </c>
      <c r="E181" s="185"/>
      <c r="F181" s="185"/>
    </row>
    <row r="182" spans="1:6" ht="24.95" customHeight="1">
      <c r="A182" s="185">
        <v>60</v>
      </c>
      <c r="B182" s="185">
        <v>185</v>
      </c>
      <c r="C182" s="187" t="s">
        <v>8909</v>
      </c>
      <c r="D182" s="339" t="s">
        <v>1549</v>
      </c>
      <c r="E182" s="185"/>
      <c r="F182" s="187"/>
    </row>
    <row r="183" spans="1:6" ht="24.95" customHeight="1">
      <c r="A183" s="185">
        <v>61</v>
      </c>
      <c r="B183" s="185">
        <v>186</v>
      </c>
      <c r="C183" s="187" t="s">
        <v>8910</v>
      </c>
      <c r="D183" s="339" t="s">
        <v>1549</v>
      </c>
      <c r="E183" s="185"/>
      <c r="F183" s="185"/>
    </row>
    <row r="184" spans="1:6" ht="24.95" customHeight="1">
      <c r="A184" s="185">
        <v>62</v>
      </c>
      <c r="B184" s="185">
        <v>187</v>
      </c>
      <c r="C184" s="187" t="s">
        <v>8911</v>
      </c>
      <c r="D184" s="339" t="s">
        <v>1549</v>
      </c>
      <c r="E184" s="185"/>
      <c r="F184" s="185"/>
    </row>
    <row r="185" spans="1:6" ht="24.95" customHeight="1">
      <c r="A185" s="185">
        <v>63</v>
      </c>
      <c r="B185" s="185">
        <v>188</v>
      </c>
      <c r="C185" s="187" t="s">
        <v>8912</v>
      </c>
      <c r="D185" s="339" t="s">
        <v>1550</v>
      </c>
      <c r="E185" s="185"/>
      <c r="F185" s="185"/>
    </row>
    <row r="186" spans="1:6" ht="24.95" customHeight="1">
      <c r="A186" s="185">
        <v>64</v>
      </c>
      <c r="B186" s="185">
        <v>189</v>
      </c>
      <c r="C186" s="187" t="s">
        <v>8913</v>
      </c>
      <c r="D186" s="339" t="s">
        <v>1551</v>
      </c>
      <c r="E186" s="185"/>
      <c r="F186" s="185"/>
    </row>
    <row r="187" spans="1:6" ht="24.95" customHeight="1">
      <c r="A187" s="185">
        <v>65</v>
      </c>
      <c r="B187" s="185">
        <v>190</v>
      </c>
      <c r="C187" s="187" t="s">
        <v>8914</v>
      </c>
      <c r="D187" s="339" t="s">
        <v>1551</v>
      </c>
      <c r="E187" s="185"/>
      <c r="F187" s="185"/>
    </row>
    <row r="188" spans="1:6" ht="24.95" customHeight="1">
      <c r="A188" s="185">
        <v>66</v>
      </c>
      <c r="B188" s="185">
        <v>191</v>
      </c>
      <c r="C188" s="187" t="s">
        <v>8915</v>
      </c>
      <c r="D188" s="339" t="s">
        <v>1552</v>
      </c>
      <c r="E188" s="185"/>
      <c r="F188" s="185"/>
    </row>
    <row r="189" spans="1:6" ht="24.95" customHeight="1">
      <c r="A189" s="185">
        <v>67</v>
      </c>
      <c r="B189" s="185">
        <v>192</v>
      </c>
      <c r="C189" s="187" t="s">
        <v>8916</v>
      </c>
      <c r="D189" s="339" t="s">
        <v>1552</v>
      </c>
      <c r="E189" s="185"/>
      <c r="F189" s="185"/>
    </row>
    <row r="190" spans="1:6" ht="24.95" customHeight="1">
      <c r="A190" s="185">
        <v>68</v>
      </c>
      <c r="B190" s="185">
        <v>193</v>
      </c>
      <c r="C190" s="187" t="s">
        <v>8917</v>
      </c>
      <c r="D190" s="339" t="s">
        <v>1553</v>
      </c>
      <c r="E190" s="185"/>
      <c r="F190" s="185"/>
    </row>
    <row r="191" spans="1:6" ht="24.95" customHeight="1">
      <c r="A191" s="185">
        <v>69</v>
      </c>
      <c r="B191" s="185">
        <v>194</v>
      </c>
      <c r="C191" s="187" t="s">
        <v>8918</v>
      </c>
      <c r="D191" s="339" t="s">
        <v>1553</v>
      </c>
      <c r="E191" s="185"/>
      <c r="F191" s="185"/>
    </row>
    <row r="192" spans="1:6" ht="24.95" customHeight="1">
      <c r="A192" s="185">
        <v>70</v>
      </c>
      <c r="B192" s="185">
        <v>195</v>
      </c>
      <c r="C192" s="187" t="s">
        <v>8919</v>
      </c>
      <c r="D192" s="339" t="s">
        <v>1553</v>
      </c>
      <c r="E192" s="185"/>
      <c r="F192" s="185"/>
    </row>
    <row r="193" spans="1:6" ht="24.95" customHeight="1">
      <c r="A193" s="185">
        <v>71</v>
      </c>
      <c r="B193" s="185">
        <v>196</v>
      </c>
      <c r="C193" s="187" t="s">
        <v>8920</v>
      </c>
      <c r="D193" s="339" t="s">
        <v>1553</v>
      </c>
      <c r="E193" s="185"/>
      <c r="F193" s="185"/>
    </row>
    <row r="194" spans="1:6" ht="24.95" customHeight="1">
      <c r="A194" s="185">
        <v>72</v>
      </c>
      <c r="B194" s="185">
        <v>197</v>
      </c>
      <c r="C194" s="187" t="s">
        <v>8921</v>
      </c>
      <c r="D194" s="339" t="s">
        <v>1553</v>
      </c>
      <c r="E194" s="185"/>
      <c r="F194" s="185"/>
    </row>
    <row r="195" spans="1:6" ht="24.95" customHeight="1">
      <c r="A195" s="185">
        <v>73</v>
      </c>
      <c r="B195" s="185">
        <v>198</v>
      </c>
      <c r="C195" s="187" t="s">
        <v>8922</v>
      </c>
      <c r="D195" s="339" t="s">
        <v>1553</v>
      </c>
      <c r="E195" s="185"/>
      <c r="F195" s="185"/>
    </row>
    <row r="196" spans="1:6" ht="24.95" customHeight="1">
      <c r="A196" s="185">
        <v>74</v>
      </c>
      <c r="B196" s="185">
        <v>199</v>
      </c>
      <c r="C196" s="187" t="s">
        <v>8923</v>
      </c>
      <c r="D196" s="339" t="s">
        <v>1553</v>
      </c>
      <c r="E196" s="185"/>
      <c r="F196" s="185"/>
    </row>
    <row r="197" spans="1:6" ht="24.95" customHeight="1">
      <c r="A197" s="185">
        <v>75</v>
      </c>
      <c r="B197" s="185">
        <v>200</v>
      </c>
      <c r="C197" s="187" t="s">
        <v>8924</v>
      </c>
      <c r="D197" s="339" t="s">
        <v>1553</v>
      </c>
      <c r="E197" s="185"/>
      <c r="F197" s="185"/>
    </row>
    <row r="198" spans="1:6" ht="24.95" customHeight="1">
      <c r="A198" s="185">
        <v>76</v>
      </c>
      <c r="B198" s="185">
        <v>201</v>
      </c>
      <c r="C198" s="187" t="s">
        <v>8925</v>
      </c>
      <c r="D198" s="339" t="s">
        <v>1553</v>
      </c>
      <c r="E198" s="185"/>
      <c r="F198" s="185"/>
    </row>
    <row r="199" spans="1:6" ht="24.95" customHeight="1">
      <c r="A199" s="185">
        <v>77</v>
      </c>
      <c r="B199" s="185">
        <v>202</v>
      </c>
      <c r="C199" s="187" t="s">
        <v>8926</v>
      </c>
      <c r="D199" s="339" t="s">
        <v>1553</v>
      </c>
      <c r="E199" s="185"/>
      <c r="F199" s="185"/>
    </row>
    <row r="200" spans="1:6" ht="24.95" customHeight="1">
      <c r="A200" s="185">
        <v>78</v>
      </c>
      <c r="B200" s="185">
        <v>203</v>
      </c>
      <c r="C200" s="187" t="s">
        <v>8927</v>
      </c>
      <c r="D200" s="339" t="s">
        <v>1553</v>
      </c>
      <c r="E200" s="185"/>
      <c r="F200" s="185"/>
    </row>
    <row r="201" spans="1:6" ht="24.95" customHeight="1">
      <c r="A201" s="185">
        <v>79</v>
      </c>
      <c r="B201" s="185">
        <v>204</v>
      </c>
      <c r="C201" s="187" t="s">
        <v>8928</v>
      </c>
      <c r="D201" s="339" t="s">
        <v>1553</v>
      </c>
      <c r="E201" s="185"/>
      <c r="F201" s="185"/>
    </row>
    <row r="202" spans="1:6" ht="24.95" customHeight="1">
      <c r="A202" s="185">
        <v>80</v>
      </c>
      <c r="B202" s="185">
        <v>205</v>
      </c>
      <c r="C202" s="187" t="s">
        <v>1554</v>
      </c>
      <c r="D202" s="339"/>
      <c r="E202" s="185"/>
      <c r="F202" s="185"/>
    </row>
    <row r="203" spans="1:6" ht="24.95" customHeight="1">
      <c r="A203" s="185">
        <v>81</v>
      </c>
      <c r="B203" s="185">
        <v>206</v>
      </c>
      <c r="C203" s="187" t="s">
        <v>8929</v>
      </c>
      <c r="D203" s="339" t="s">
        <v>1555</v>
      </c>
      <c r="E203" s="185"/>
      <c r="F203" s="185"/>
    </row>
    <row r="204" spans="1:6" ht="24.95" customHeight="1">
      <c r="A204" s="185">
        <v>82</v>
      </c>
      <c r="B204" s="185">
        <v>207</v>
      </c>
      <c r="C204" s="187" t="s">
        <v>8930</v>
      </c>
      <c r="D204" s="339" t="s">
        <v>1555</v>
      </c>
      <c r="E204" s="185"/>
      <c r="F204" s="185"/>
    </row>
    <row r="205" spans="1:6" ht="24.95" customHeight="1">
      <c r="A205" s="185">
        <v>83</v>
      </c>
      <c r="B205" s="185">
        <v>208</v>
      </c>
      <c r="C205" s="187" t="s">
        <v>8931</v>
      </c>
      <c r="D205" s="339" t="s">
        <v>1556</v>
      </c>
      <c r="E205" s="185"/>
      <c r="F205" s="185"/>
    </row>
    <row r="206" spans="1:6" ht="24.95" customHeight="1">
      <c r="A206" s="185">
        <v>84</v>
      </c>
      <c r="B206" s="185">
        <v>209</v>
      </c>
      <c r="C206" s="187" t="s">
        <v>8932</v>
      </c>
      <c r="D206" s="339" t="s">
        <v>1556</v>
      </c>
      <c r="E206" s="185"/>
      <c r="F206" s="185"/>
    </row>
    <row r="207" spans="1:6" ht="24.95" customHeight="1">
      <c r="A207" s="185">
        <v>85</v>
      </c>
      <c r="B207" s="185">
        <v>210</v>
      </c>
      <c r="C207" s="187" t="s">
        <v>8933</v>
      </c>
      <c r="D207" s="339" t="s">
        <v>1556</v>
      </c>
      <c r="E207" s="185"/>
      <c r="F207" s="185"/>
    </row>
    <row r="208" spans="1:6" ht="24.95" customHeight="1">
      <c r="A208" s="185">
        <v>86</v>
      </c>
      <c r="B208" s="185">
        <v>211</v>
      </c>
      <c r="C208" s="187" t="s">
        <v>8934</v>
      </c>
      <c r="D208" s="339" t="s">
        <v>1556</v>
      </c>
      <c r="E208" s="185"/>
      <c r="F208" s="185"/>
    </row>
    <row r="209" spans="1:6" ht="24.95" customHeight="1">
      <c r="A209" s="185">
        <v>87</v>
      </c>
      <c r="B209" s="185">
        <v>212</v>
      </c>
      <c r="C209" s="187" t="s">
        <v>8935</v>
      </c>
      <c r="D209" s="339" t="s">
        <v>1556</v>
      </c>
      <c r="E209" s="185"/>
      <c r="F209" s="185"/>
    </row>
    <row r="210" spans="1:6" ht="24.95" customHeight="1">
      <c r="A210" s="185">
        <v>88</v>
      </c>
      <c r="B210" s="185">
        <v>213</v>
      </c>
      <c r="C210" s="187" t="s">
        <v>8936</v>
      </c>
      <c r="D210" s="339" t="s">
        <v>1556</v>
      </c>
      <c r="E210" s="185"/>
      <c r="F210" s="185"/>
    </row>
    <row r="211" spans="1:6" ht="24.95" customHeight="1">
      <c r="A211" s="185">
        <v>89</v>
      </c>
      <c r="B211" s="185">
        <v>214</v>
      </c>
      <c r="C211" s="187" t="s">
        <v>8937</v>
      </c>
      <c r="D211" s="339" t="s">
        <v>1556</v>
      </c>
      <c r="E211" s="185"/>
      <c r="F211" s="185"/>
    </row>
    <row r="212" spans="1:6" ht="24.95" customHeight="1">
      <c r="A212" s="185">
        <v>90</v>
      </c>
      <c r="B212" s="185">
        <v>215</v>
      </c>
      <c r="C212" s="187" t="s">
        <v>8938</v>
      </c>
      <c r="D212" s="339" t="s">
        <v>1556</v>
      </c>
      <c r="E212" s="185"/>
      <c r="F212" s="185"/>
    </row>
    <row r="213" spans="1:6" ht="24.95" customHeight="1">
      <c r="A213" s="185">
        <v>91</v>
      </c>
      <c r="B213" s="185">
        <v>216</v>
      </c>
      <c r="C213" s="187" t="s">
        <v>8939</v>
      </c>
      <c r="D213" s="339" t="s">
        <v>1556</v>
      </c>
      <c r="E213" s="185"/>
      <c r="F213" s="185"/>
    </row>
    <row r="214" spans="1:6" ht="24.95" customHeight="1">
      <c r="A214" s="185">
        <v>92</v>
      </c>
      <c r="B214" s="185">
        <v>217</v>
      </c>
      <c r="C214" s="187" t="s">
        <v>8940</v>
      </c>
      <c r="D214" s="339" t="s">
        <v>1556</v>
      </c>
      <c r="E214" s="185"/>
      <c r="F214" s="185"/>
    </row>
    <row r="215" spans="1:6" ht="24.95" customHeight="1">
      <c r="A215" s="185">
        <v>93</v>
      </c>
      <c r="B215" s="185">
        <v>218</v>
      </c>
      <c r="C215" s="187" t="s">
        <v>8941</v>
      </c>
      <c r="D215" s="339" t="s">
        <v>822</v>
      </c>
      <c r="E215" s="185"/>
      <c r="F215" s="185"/>
    </row>
    <row r="216" spans="1:6" ht="24.95" customHeight="1">
      <c r="A216" s="185">
        <v>94</v>
      </c>
      <c r="B216" s="185">
        <v>219</v>
      </c>
      <c r="C216" s="187" t="s">
        <v>8942</v>
      </c>
      <c r="D216" s="339" t="s">
        <v>822</v>
      </c>
      <c r="E216" s="185"/>
      <c r="F216" s="185"/>
    </row>
    <row r="217" spans="1:6" ht="24.95" customHeight="1">
      <c r="A217" s="185">
        <v>95</v>
      </c>
      <c r="B217" s="185">
        <v>220</v>
      </c>
      <c r="C217" s="187" t="s">
        <v>8943</v>
      </c>
      <c r="D217" s="339" t="s">
        <v>887</v>
      </c>
      <c r="E217" s="185"/>
      <c r="F217" s="185"/>
    </row>
    <row r="218" spans="1:6" ht="24.95" customHeight="1">
      <c r="A218" s="185">
        <v>96</v>
      </c>
      <c r="B218" s="185">
        <v>221</v>
      </c>
      <c r="C218" s="187" t="s">
        <v>8944</v>
      </c>
      <c r="D218" s="339" t="s">
        <v>887</v>
      </c>
      <c r="E218" s="185"/>
      <c r="F218" s="185"/>
    </row>
    <row r="219" spans="1:6" ht="24.95" customHeight="1">
      <c r="A219" s="185">
        <v>97</v>
      </c>
      <c r="B219" s="185">
        <v>222</v>
      </c>
      <c r="C219" s="187" t="s">
        <v>8945</v>
      </c>
      <c r="D219" s="339" t="s">
        <v>1113</v>
      </c>
      <c r="E219" s="185"/>
      <c r="F219" s="185"/>
    </row>
    <row r="220" spans="1:6" ht="24.95" customHeight="1">
      <c r="A220" s="185">
        <v>98</v>
      </c>
      <c r="B220" s="185">
        <v>223</v>
      </c>
      <c r="C220" s="187" t="s">
        <v>8946</v>
      </c>
      <c r="D220" s="339" t="s">
        <v>1113</v>
      </c>
      <c r="E220" s="185"/>
      <c r="F220" s="185"/>
    </row>
    <row r="221" spans="1:6" ht="24.95" customHeight="1">
      <c r="A221" s="185">
        <v>99</v>
      </c>
      <c r="B221" s="185">
        <v>224</v>
      </c>
      <c r="C221" s="187" t="s">
        <v>8947</v>
      </c>
      <c r="D221" s="339" t="s">
        <v>1113</v>
      </c>
      <c r="E221" s="185"/>
      <c r="F221" s="185"/>
    </row>
    <row r="222" spans="1:6" ht="24.95" customHeight="1">
      <c r="A222" s="185">
        <v>100</v>
      </c>
      <c r="B222" s="185">
        <v>225</v>
      </c>
      <c r="C222" s="187" t="s">
        <v>8948</v>
      </c>
      <c r="D222" s="339" t="s">
        <v>1113</v>
      </c>
      <c r="E222" s="185"/>
      <c r="F222" s="185"/>
    </row>
    <row r="223" spans="1:6" ht="24.95" customHeight="1">
      <c r="A223" s="185">
        <v>101</v>
      </c>
      <c r="B223" s="185">
        <v>226</v>
      </c>
      <c r="C223" s="187" t="s">
        <v>8949</v>
      </c>
      <c r="D223" s="339" t="s">
        <v>1114</v>
      </c>
      <c r="E223" s="185"/>
      <c r="F223" s="185"/>
    </row>
    <row r="224" spans="1:6" ht="24.95" customHeight="1">
      <c r="A224" s="185">
        <v>102</v>
      </c>
      <c r="B224" s="185">
        <v>227</v>
      </c>
      <c r="C224" s="187" t="s">
        <v>8950</v>
      </c>
      <c r="D224" s="339" t="s">
        <v>1114</v>
      </c>
      <c r="E224" s="185"/>
      <c r="F224" s="185"/>
    </row>
    <row r="225" spans="1:6" ht="24.95" customHeight="1">
      <c r="A225" s="185">
        <v>103</v>
      </c>
      <c r="B225" s="185">
        <v>228</v>
      </c>
      <c r="C225" s="187" t="s">
        <v>8951</v>
      </c>
      <c r="D225" s="339" t="s">
        <v>1502</v>
      </c>
      <c r="E225" s="185"/>
      <c r="F225" s="185"/>
    </row>
    <row r="226" spans="1:6" ht="24.95" customHeight="1">
      <c r="A226" s="185">
        <v>104</v>
      </c>
      <c r="B226" s="185">
        <v>229</v>
      </c>
      <c r="C226" s="187" t="s">
        <v>8952</v>
      </c>
      <c r="D226" s="339" t="s">
        <v>1502</v>
      </c>
      <c r="E226" s="185"/>
      <c r="F226" s="185"/>
    </row>
    <row r="227" spans="1:6" ht="24.95" customHeight="1">
      <c r="A227" s="185">
        <v>105</v>
      </c>
      <c r="B227" s="185">
        <v>230</v>
      </c>
      <c r="C227" s="187" t="s">
        <v>8953</v>
      </c>
      <c r="D227" s="339" t="s">
        <v>1502</v>
      </c>
      <c r="E227" s="185"/>
      <c r="F227" s="185"/>
    </row>
    <row r="228" spans="1:6" ht="24.95" customHeight="1">
      <c r="A228" s="185">
        <v>106</v>
      </c>
      <c r="B228" s="185">
        <v>231</v>
      </c>
      <c r="C228" s="187" t="s">
        <v>8954</v>
      </c>
      <c r="D228" s="339" t="s">
        <v>1502</v>
      </c>
      <c r="E228" s="185"/>
      <c r="F228" s="185"/>
    </row>
    <row r="229" spans="1:6" ht="24.95" customHeight="1">
      <c r="A229" s="185">
        <v>107</v>
      </c>
      <c r="B229" s="185">
        <v>232</v>
      </c>
      <c r="C229" s="187" t="s">
        <v>8955</v>
      </c>
      <c r="D229" s="339" t="s">
        <v>1502</v>
      </c>
      <c r="E229" s="185"/>
      <c r="F229" s="185"/>
    </row>
    <row r="230" spans="1:6" ht="24.95" customHeight="1">
      <c r="A230" s="185">
        <v>108</v>
      </c>
      <c r="B230" s="185">
        <v>233</v>
      </c>
      <c r="C230" s="187" t="s">
        <v>8956</v>
      </c>
      <c r="D230" s="339" t="s">
        <v>1502</v>
      </c>
      <c r="E230" s="185"/>
      <c r="F230" s="185"/>
    </row>
    <row r="231" spans="1:6" ht="24.95" customHeight="1">
      <c r="A231" s="185">
        <v>109</v>
      </c>
      <c r="B231" s="185">
        <v>234</v>
      </c>
      <c r="C231" s="187" t="s">
        <v>8957</v>
      </c>
      <c r="D231" s="339" t="s">
        <v>1502</v>
      </c>
      <c r="E231" s="185"/>
      <c r="F231" s="185"/>
    </row>
    <row r="232" spans="1:6" ht="24.95" customHeight="1">
      <c r="A232" s="185">
        <v>110</v>
      </c>
      <c r="B232" s="185">
        <v>235</v>
      </c>
      <c r="C232" s="187" t="s">
        <v>8958</v>
      </c>
      <c r="D232" s="339" t="s">
        <v>1502</v>
      </c>
      <c r="E232" s="185"/>
      <c r="F232" s="185"/>
    </row>
    <row r="233" spans="1:6" ht="24.95" customHeight="1">
      <c r="A233" s="185">
        <v>111</v>
      </c>
      <c r="B233" s="185">
        <v>236</v>
      </c>
      <c r="C233" s="187" t="s">
        <v>8959</v>
      </c>
      <c r="D233" s="339" t="s">
        <v>1502</v>
      </c>
      <c r="E233" s="185"/>
      <c r="F233" s="185"/>
    </row>
    <row r="234" spans="1:6" ht="24.95" customHeight="1">
      <c r="A234" s="185">
        <v>112</v>
      </c>
      <c r="B234" s="185">
        <v>237</v>
      </c>
      <c r="C234" s="187" t="s">
        <v>8960</v>
      </c>
      <c r="D234" s="339" t="s">
        <v>1502</v>
      </c>
      <c r="E234" s="185"/>
      <c r="F234" s="185"/>
    </row>
    <row r="235" spans="1:6" ht="24.95" customHeight="1">
      <c r="A235" s="185">
        <v>113</v>
      </c>
      <c r="B235" s="185">
        <v>238</v>
      </c>
      <c r="C235" s="187" t="s">
        <v>8961</v>
      </c>
      <c r="D235" s="339" t="s">
        <v>1502</v>
      </c>
      <c r="E235" s="185"/>
      <c r="F235" s="185"/>
    </row>
    <row r="236" spans="1:6" ht="24.95" customHeight="1">
      <c r="A236" s="185">
        <v>114</v>
      </c>
      <c r="B236" s="185">
        <v>239</v>
      </c>
      <c r="C236" s="187" t="s">
        <v>8962</v>
      </c>
      <c r="D236" s="339" t="s">
        <v>1502</v>
      </c>
      <c r="E236" s="185"/>
      <c r="F236" s="185"/>
    </row>
    <row r="237" spans="1:6" ht="24.95" customHeight="1">
      <c r="A237" s="185">
        <v>115</v>
      </c>
      <c r="B237" s="185">
        <v>240</v>
      </c>
      <c r="C237" s="187" t="s">
        <v>8963</v>
      </c>
      <c r="D237" s="339" t="s">
        <v>1502</v>
      </c>
      <c r="E237" s="185"/>
      <c r="F237" s="185"/>
    </row>
    <row r="238" spans="1:6" ht="24.95" customHeight="1">
      <c r="A238" s="185">
        <v>116</v>
      </c>
      <c r="B238" s="185">
        <v>241</v>
      </c>
      <c r="C238" s="187" t="s">
        <v>8964</v>
      </c>
      <c r="D238" s="339" t="s">
        <v>1502</v>
      </c>
      <c r="E238" s="185"/>
      <c r="F238" s="185"/>
    </row>
    <row r="239" spans="1:6" ht="24.95" customHeight="1">
      <c r="A239" s="185">
        <v>117</v>
      </c>
      <c r="B239" s="185">
        <v>242</v>
      </c>
      <c r="C239" s="187" t="s">
        <v>8965</v>
      </c>
      <c r="D239" s="339" t="s">
        <v>1502</v>
      </c>
      <c r="E239" s="185"/>
      <c r="F239" s="185"/>
    </row>
    <row r="240" spans="1:6" ht="24.95" customHeight="1">
      <c r="A240" s="185">
        <v>118</v>
      </c>
      <c r="B240" s="185">
        <v>243</v>
      </c>
      <c r="C240" s="187" t="s">
        <v>8966</v>
      </c>
      <c r="D240" s="339" t="s">
        <v>1502</v>
      </c>
      <c r="E240" s="185"/>
      <c r="F240" s="185"/>
    </row>
    <row r="241" spans="1:6" ht="24.95" customHeight="1">
      <c r="A241" s="185">
        <v>119</v>
      </c>
      <c r="B241" s="185">
        <v>244</v>
      </c>
      <c r="C241" s="187" t="s">
        <v>8967</v>
      </c>
      <c r="D241" s="339" t="s">
        <v>1502</v>
      </c>
      <c r="E241" s="185"/>
      <c r="F241" s="185"/>
    </row>
    <row r="242" spans="1:6" ht="24.95" customHeight="1">
      <c r="A242" s="185">
        <v>120</v>
      </c>
      <c r="B242" s="185">
        <v>246</v>
      </c>
      <c r="C242" s="187" t="s">
        <v>8968</v>
      </c>
      <c r="D242" s="339" t="s">
        <v>1502</v>
      </c>
      <c r="E242" s="185"/>
      <c r="F242" s="185"/>
    </row>
    <row r="243" spans="1:6" ht="24.95" customHeight="1">
      <c r="A243" s="185">
        <v>121</v>
      </c>
      <c r="B243" s="185">
        <v>247</v>
      </c>
      <c r="C243" s="187" t="s">
        <v>8969</v>
      </c>
      <c r="D243" s="339" t="s">
        <v>1502</v>
      </c>
      <c r="E243" s="185"/>
      <c r="F243" s="185"/>
    </row>
    <row r="244" spans="1:6" ht="24.95" customHeight="1">
      <c r="A244" s="185">
        <v>122</v>
      </c>
      <c r="B244" s="185">
        <v>248</v>
      </c>
      <c r="C244" s="187" t="s">
        <v>8970</v>
      </c>
      <c r="D244" s="339" t="s">
        <v>890</v>
      </c>
      <c r="E244" s="185"/>
      <c r="F244" s="185"/>
    </row>
    <row r="245" spans="1:6" ht="24.95" customHeight="1">
      <c r="A245" s="185">
        <v>123</v>
      </c>
      <c r="B245" s="185">
        <v>249</v>
      </c>
      <c r="C245" s="187" t="s">
        <v>8971</v>
      </c>
      <c r="D245" s="339" t="s">
        <v>1115</v>
      </c>
      <c r="E245" s="185"/>
      <c r="F245" s="185"/>
    </row>
    <row r="246" spans="1:6" ht="24.95" customHeight="1">
      <c r="A246" s="185">
        <v>124</v>
      </c>
      <c r="B246" s="185">
        <v>250</v>
      </c>
      <c r="C246" s="187" t="s">
        <v>8972</v>
      </c>
      <c r="D246" s="339" t="s">
        <v>1115</v>
      </c>
      <c r="E246" s="185"/>
      <c r="F246" s="185"/>
    </row>
    <row r="247" spans="1:6" ht="24.95" customHeight="1">
      <c r="A247" s="185">
        <v>125</v>
      </c>
      <c r="B247" s="185">
        <v>251</v>
      </c>
      <c r="C247" s="187" t="s">
        <v>8973</v>
      </c>
      <c r="D247" s="339" t="s">
        <v>1503</v>
      </c>
      <c r="E247" s="185"/>
      <c r="F247" s="185"/>
    </row>
    <row r="248" spans="1:6" ht="24.95" customHeight="1">
      <c r="A248" s="185">
        <v>126</v>
      </c>
      <c r="B248" s="185">
        <v>252</v>
      </c>
      <c r="C248" s="187" t="s">
        <v>8974</v>
      </c>
      <c r="D248" s="339" t="s">
        <v>1503</v>
      </c>
      <c r="E248" s="185"/>
      <c r="F248" s="185"/>
    </row>
    <row r="249" spans="1:6" ht="24.95" customHeight="1">
      <c r="A249" s="185">
        <v>127</v>
      </c>
      <c r="B249" s="185">
        <v>253</v>
      </c>
      <c r="C249" s="187" t="s">
        <v>8975</v>
      </c>
      <c r="D249" s="339" t="s">
        <v>1503</v>
      </c>
      <c r="E249" s="185"/>
      <c r="F249" s="185"/>
    </row>
    <row r="250" spans="1:6" ht="24.95" customHeight="1">
      <c r="A250" s="185">
        <v>128</v>
      </c>
      <c r="B250" s="185">
        <v>254</v>
      </c>
      <c r="C250" s="187" t="s">
        <v>8976</v>
      </c>
      <c r="D250" s="339" t="s">
        <v>893</v>
      </c>
      <c r="E250" s="185"/>
      <c r="F250" s="185"/>
    </row>
    <row r="251" spans="1:6" ht="24.95" customHeight="1">
      <c r="A251" s="185">
        <v>129</v>
      </c>
      <c r="B251" s="185">
        <v>255</v>
      </c>
      <c r="C251" s="187" t="s">
        <v>8977</v>
      </c>
      <c r="D251" s="339" t="s">
        <v>893</v>
      </c>
      <c r="E251" s="185"/>
      <c r="F251" s="185"/>
    </row>
    <row r="252" spans="1:6" ht="24.95" customHeight="1">
      <c r="A252" s="185">
        <v>130</v>
      </c>
      <c r="B252" s="185">
        <v>256</v>
      </c>
      <c r="C252" s="187" t="s">
        <v>8978</v>
      </c>
      <c r="D252" s="339" t="s">
        <v>893</v>
      </c>
      <c r="E252" s="185"/>
      <c r="F252" s="185"/>
    </row>
    <row r="253" spans="1:6" ht="24.95" customHeight="1">
      <c r="A253" s="185">
        <v>131</v>
      </c>
      <c r="B253" s="185">
        <v>257</v>
      </c>
      <c r="C253" s="187" t="s">
        <v>8979</v>
      </c>
      <c r="D253" s="339" t="s">
        <v>893</v>
      </c>
      <c r="E253" s="185"/>
      <c r="F253" s="185"/>
    </row>
    <row r="254" spans="1:6" ht="24.95" customHeight="1">
      <c r="A254" s="185">
        <v>132</v>
      </c>
      <c r="B254" s="185">
        <v>258</v>
      </c>
      <c r="C254" s="187" t="s">
        <v>8980</v>
      </c>
      <c r="D254" s="339" t="s">
        <v>893</v>
      </c>
      <c r="E254" s="185"/>
      <c r="F254" s="185"/>
    </row>
    <row r="255" spans="1:6" ht="24.95" customHeight="1">
      <c r="A255" s="185">
        <v>133</v>
      </c>
      <c r="B255" s="185">
        <v>259</v>
      </c>
      <c r="C255" s="187" t="s">
        <v>8981</v>
      </c>
      <c r="D255" s="339" t="s">
        <v>893</v>
      </c>
      <c r="E255" s="185"/>
      <c r="F255" s="185"/>
    </row>
    <row r="256" spans="1:6" ht="24.95" customHeight="1">
      <c r="A256" s="185">
        <v>134</v>
      </c>
      <c r="B256" s="185">
        <v>260</v>
      </c>
      <c r="C256" s="187" t="s">
        <v>8982</v>
      </c>
      <c r="D256" s="339" t="s">
        <v>893</v>
      </c>
      <c r="E256" s="185"/>
      <c r="F256" s="185"/>
    </row>
    <row r="257" spans="1:6" ht="24.95" customHeight="1">
      <c r="A257" s="185">
        <v>135</v>
      </c>
      <c r="B257" s="185">
        <v>261</v>
      </c>
      <c r="C257" s="187" t="s">
        <v>8983</v>
      </c>
      <c r="D257" s="339" t="s">
        <v>893</v>
      </c>
      <c r="E257" s="185"/>
      <c r="F257" s="185"/>
    </row>
    <row r="258" spans="1:6" ht="24.95" customHeight="1">
      <c r="A258" s="185">
        <v>136</v>
      </c>
      <c r="B258" s="185">
        <v>262</v>
      </c>
      <c r="C258" s="187" t="s">
        <v>8984</v>
      </c>
      <c r="D258" s="339" t="s">
        <v>893</v>
      </c>
      <c r="E258" s="185"/>
      <c r="F258" s="185"/>
    </row>
    <row r="259" spans="1:6" ht="24.95" customHeight="1">
      <c r="A259" s="185">
        <v>137</v>
      </c>
      <c r="B259" s="185">
        <v>263</v>
      </c>
      <c r="C259" s="187" t="s">
        <v>8985</v>
      </c>
      <c r="D259" s="339" t="s">
        <v>893</v>
      </c>
      <c r="E259" s="185"/>
      <c r="F259" s="185"/>
    </row>
    <row r="260" spans="1:6" ht="24.95" customHeight="1">
      <c r="A260" s="185">
        <v>138</v>
      </c>
      <c r="B260" s="185">
        <v>264</v>
      </c>
      <c r="C260" s="187" t="s">
        <v>8986</v>
      </c>
      <c r="D260" s="339" t="s">
        <v>893</v>
      </c>
      <c r="E260" s="185"/>
      <c r="F260" s="185"/>
    </row>
    <row r="261" spans="1:6" ht="24.95" customHeight="1">
      <c r="A261" s="185">
        <v>139</v>
      </c>
      <c r="B261" s="185">
        <v>265</v>
      </c>
      <c r="C261" s="187" t="s">
        <v>8987</v>
      </c>
      <c r="D261" s="339" t="s">
        <v>893</v>
      </c>
      <c r="E261" s="185"/>
      <c r="F261" s="185"/>
    </row>
    <row r="262" spans="1:6" ht="24.95" customHeight="1">
      <c r="A262" s="185">
        <v>140</v>
      </c>
      <c r="B262" s="185">
        <v>266</v>
      </c>
      <c r="C262" s="187" t="s">
        <v>8988</v>
      </c>
      <c r="D262" s="339" t="s">
        <v>893</v>
      </c>
      <c r="E262" s="185"/>
      <c r="F262" s="185"/>
    </row>
    <row r="263" spans="1:6" ht="24.95" customHeight="1">
      <c r="A263" s="185">
        <v>141</v>
      </c>
      <c r="B263" s="185">
        <v>267</v>
      </c>
      <c r="C263" s="187" t="s">
        <v>8989</v>
      </c>
      <c r="D263" s="339" t="s">
        <v>893</v>
      </c>
      <c r="E263" s="185"/>
      <c r="F263" s="185"/>
    </row>
    <row r="264" spans="1:6" ht="24.95" customHeight="1">
      <c r="A264" s="185">
        <v>142</v>
      </c>
      <c r="B264" s="185">
        <v>268</v>
      </c>
      <c r="C264" s="187" t="s">
        <v>8990</v>
      </c>
      <c r="D264" s="339" t="s">
        <v>893</v>
      </c>
      <c r="E264" s="185"/>
      <c r="F264" s="185"/>
    </row>
    <row r="265" spans="1:6" ht="24.95" customHeight="1">
      <c r="A265" s="185">
        <v>143</v>
      </c>
      <c r="B265" s="185">
        <v>269</v>
      </c>
      <c r="C265" s="187" t="s">
        <v>8991</v>
      </c>
      <c r="D265" s="339" t="s">
        <v>893</v>
      </c>
      <c r="E265" s="185"/>
      <c r="F265" s="185"/>
    </row>
    <row r="266" spans="1:6" ht="24.95" customHeight="1">
      <c r="A266" s="185">
        <v>144</v>
      </c>
      <c r="B266" s="185">
        <v>270</v>
      </c>
      <c r="C266" s="187" t="s">
        <v>8992</v>
      </c>
      <c r="D266" s="339" t="s">
        <v>893</v>
      </c>
      <c r="E266" s="185"/>
      <c r="F266" s="185"/>
    </row>
    <row r="267" spans="1:6" ht="24.95" customHeight="1">
      <c r="A267" s="185">
        <v>145</v>
      </c>
      <c r="B267" s="185">
        <v>271</v>
      </c>
      <c r="C267" s="187" t="s">
        <v>8993</v>
      </c>
      <c r="D267" s="339" t="s">
        <v>893</v>
      </c>
      <c r="E267" s="185"/>
      <c r="F267" s="185"/>
    </row>
    <row r="268" spans="1:6" ht="24.95" customHeight="1">
      <c r="A268" s="185">
        <v>146</v>
      </c>
      <c r="B268" s="185">
        <v>272</v>
      </c>
      <c r="C268" s="187" t="s">
        <v>8994</v>
      </c>
      <c r="D268" s="339" t="s">
        <v>893</v>
      </c>
      <c r="E268" s="185"/>
      <c r="F268" s="185"/>
    </row>
    <row r="269" spans="1:6" ht="24.95" customHeight="1">
      <c r="A269" s="185">
        <v>147</v>
      </c>
      <c r="B269" s="185">
        <v>273</v>
      </c>
      <c r="C269" s="187" t="s">
        <v>8995</v>
      </c>
      <c r="D269" s="339" t="s">
        <v>893</v>
      </c>
      <c r="E269" s="185"/>
      <c r="F269" s="185"/>
    </row>
    <row r="270" spans="1:6" ht="24.95" customHeight="1">
      <c r="A270" s="185">
        <v>148</v>
      </c>
      <c r="B270" s="185">
        <v>274</v>
      </c>
      <c r="C270" s="187" t="s">
        <v>8996</v>
      </c>
      <c r="D270" s="339" t="s">
        <v>893</v>
      </c>
      <c r="E270" s="185"/>
      <c r="F270" s="185"/>
    </row>
    <row r="271" spans="1:6" ht="24.95" customHeight="1">
      <c r="A271" s="185">
        <v>149</v>
      </c>
      <c r="B271" s="185">
        <v>275</v>
      </c>
      <c r="C271" s="187" t="s">
        <v>8997</v>
      </c>
      <c r="D271" s="339" t="s">
        <v>893</v>
      </c>
      <c r="E271" s="185"/>
      <c r="F271" s="185"/>
    </row>
    <row r="272" spans="1:6" ht="24.95" customHeight="1">
      <c r="A272" s="185">
        <v>150</v>
      </c>
      <c r="B272" s="185">
        <v>276</v>
      </c>
      <c r="C272" s="187" t="s">
        <v>8998</v>
      </c>
      <c r="D272" s="339" t="s">
        <v>893</v>
      </c>
      <c r="E272" s="185"/>
      <c r="F272" s="185"/>
    </row>
    <row r="273" spans="1:6" ht="24.95" customHeight="1">
      <c r="A273" s="185">
        <v>151</v>
      </c>
      <c r="B273" s="185">
        <v>277</v>
      </c>
      <c r="C273" s="187" t="s">
        <v>8999</v>
      </c>
      <c r="D273" s="339" t="s">
        <v>893</v>
      </c>
      <c r="E273" s="185"/>
      <c r="F273" s="185"/>
    </row>
    <row r="274" spans="1:6" ht="24.95" customHeight="1">
      <c r="A274" s="185">
        <v>152</v>
      </c>
      <c r="B274" s="185">
        <v>278</v>
      </c>
      <c r="C274" s="187" t="s">
        <v>9000</v>
      </c>
      <c r="D274" s="339" t="s">
        <v>893</v>
      </c>
      <c r="E274" s="185"/>
      <c r="F274" s="185"/>
    </row>
    <row r="275" spans="1:6" ht="24.95" customHeight="1">
      <c r="A275" s="185">
        <v>153</v>
      </c>
      <c r="B275" s="185">
        <v>279</v>
      </c>
      <c r="C275" s="187" t="s">
        <v>9001</v>
      </c>
      <c r="D275" s="339" t="s">
        <v>893</v>
      </c>
      <c r="E275" s="185"/>
      <c r="F275" s="185"/>
    </row>
    <row r="276" spans="1:6" ht="24.95" customHeight="1">
      <c r="A276" s="185">
        <v>154</v>
      </c>
      <c r="B276" s="185">
        <v>280</v>
      </c>
      <c r="C276" s="187" t="s">
        <v>9002</v>
      </c>
      <c r="D276" s="339" t="s">
        <v>893</v>
      </c>
      <c r="E276" s="185"/>
      <c r="F276" s="185"/>
    </row>
    <row r="277" spans="1:6" ht="24.95" customHeight="1">
      <c r="A277" s="185">
        <v>155</v>
      </c>
      <c r="B277" s="185">
        <v>281</v>
      </c>
      <c r="C277" s="187" t="s">
        <v>9003</v>
      </c>
      <c r="D277" s="339" t="s">
        <v>893</v>
      </c>
      <c r="E277" s="185"/>
      <c r="F277" s="185"/>
    </row>
    <row r="278" spans="1:6" ht="24.95" customHeight="1">
      <c r="A278" s="185">
        <v>156</v>
      </c>
      <c r="B278" s="185">
        <v>282</v>
      </c>
      <c r="C278" s="187" t="s">
        <v>9004</v>
      </c>
      <c r="D278" s="339" t="s">
        <v>893</v>
      </c>
      <c r="E278" s="185"/>
      <c r="F278" s="185"/>
    </row>
    <row r="279" spans="1:6" ht="24.95" customHeight="1">
      <c r="A279" s="185">
        <v>157</v>
      </c>
      <c r="B279" s="185">
        <v>283</v>
      </c>
      <c r="C279" s="187" t="s">
        <v>9005</v>
      </c>
      <c r="D279" s="339" t="s">
        <v>893</v>
      </c>
      <c r="E279" s="185"/>
      <c r="F279" s="185"/>
    </row>
    <row r="280" spans="1:6" ht="24.95" customHeight="1">
      <c r="A280" s="185">
        <v>158</v>
      </c>
      <c r="B280" s="185">
        <v>284</v>
      </c>
      <c r="C280" s="187" t="s">
        <v>9006</v>
      </c>
      <c r="D280" s="339" t="s">
        <v>893</v>
      </c>
      <c r="E280" s="185"/>
      <c r="F280" s="185"/>
    </row>
    <row r="281" spans="1:6" ht="24.95" customHeight="1">
      <c r="A281" s="185">
        <v>159</v>
      </c>
      <c r="B281" s="185">
        <v>285</v>
      </c>
      <c r="C281" s="187" t="s">
        <v>9007</v>
      </c>
      <c r="D281" s="339" t="s">
        <v>1116</v>
      </c>
      <c r="E281" s="185"/>
      <c r="F281" s="185"/>
    </row>
    <row r="282" spans="1:6" ht="24.95" customHeight="1">
      <c r="A282" s="185">
        <v>160</v>
      </c>
      <c r="B282" s="185">
        <v>286</v>
      </c>
      <c r="C282" s="187" t="s">
        <v>9008</v>
      </c>
      <c r="D282" s="339" t="s">
        <v>1116</v>
      </c>
      <c r="E282" s="185"/>
      <c r="F282" s="185"/>
    </row>
    <row r="283" spans="1:6" ht="24.95" customHeight="1">
      <c r="A283" s="185">
        <v>161</v>
      </c>
      <c r="B283" s="185">
        <v>287</v>
      </c>
      <c r="C283" s="187" t="s">
        <v>9009</v>
      </c>
      <c r="D283" s="339" t="s">
        <v>1116</v>
      </c>
      <c r="E283" s="185"/>
      <c r="F283" s="185"/>
    </row>
    <row r="284" spans="1:6" ht="24.95" customHeight="1">
      <c r="A284" s="185">
        <v>162</v>
      </c>
      <c r="B284" s="185">
        <v>288</v>
      </c>
      <c r="C284" s="187" t="s">
        <v>9010</v>
      </c>
      <c r="D284" s="339" t="s">
        <v>1117</v>
      </c>
      <c r="E284" s="185"/>
      <c r="F284" s="185"/>
    </row>
    <row r="285" spans="1:6" ht="24.95" customHeight="1">
      <c r="A285" s="185">
        <v>163</v>
      </c>
      <c r="B285" s="185">
        <v>289</v>
      </c>
      <c r="C285" s="187" t="s">
        <v>9011</v>
      </c>
      <c r="D285" s="339" t="s">
        <v>1117</v>
      </c>
      <c r="E285" s="185"/>
      <c r="F285" s="185"/>
    </row>
    <row r="286" spans="1:6" ht="24.95" customHeight="1">
      <c r="A286" s="185">
        <v>164</v>
      </c>
      <c r="B286" s="185">
        <v>290</v>
      </c>
      <c r="C286" s="187" t="s">
        <v>9012</v>
      </c>
      <c r="D286" s="339" t="s">
        <v>1117</v>
      </c>
      <c r="E286" s="185"/>
      <c r="F286" s="185"/>
    </row>
    <row r="287" spans="1:6" ht="24.95" customHeight="1">
      <c r="A287" s="185">
        <v>165</v>
      </c>
      <c r="B287" s="185">
        <v>291</v>
      </c>
      <c r="C287" s="187" t="s">
        <v>9013</v>
      </c>
      <c r="D287" s="339" t="s">
        <v>1117</v>
      </c>
      <c r="E287" s="185"/>
      <c r="F287" s="185"/>
    </row>
    <row r="288" spans="1:6" ht="24.95" customHeight="1">
      <c r="A288" s="185">
        <v>166</v>
      </c>
      <c r="B288" s="185">
        <v>292</v>
      </c>
      <c r="C288" s="187" t="s">
        <v>9014</v>
      </c>
      <c r="D288" s="339" t="s">
        <v>1118</v>
      </c>
      <c r="E288" s="185"/>
      <c r="F288" s="185"/>
    </row>
    <row r="289" spans="1:6" ht="24.95" customHeight="1">
      <c r="A289" s="185">
        <v>167</v>
      </c>
      <c r="B289" s="185">
        <v>293</v>
      </c>
      <c r="C289" s="187" t="s">
        <v>8983</v>
      </c>
      <c r="D289" s="339" t="s">
        <v>1118</v>
      </c>
      <c r="E289" s="185"/>
      <c r="F289" s="185"/>
    </row>
    <row r="290" spans="1:6" ht="24.95" customHeight="1">
      <c r="A290" s="185">
        <v>168</v>
      </c>
      <c r="B290" s="185">
        <v>294</v>
      </c>
      <c r="C290" s="187" t="s">
        <v>9015</v>
      </c>
      <c r="D290" s="339" t="s">
        <v>1119</v>
      </c>
      <c r="E290" s="185"/>
      <c r="F290" s="185"/>
    </row>
    <row r="291" spans="1:6" ht="24.95" customHeight="1">
      <c r="A291" s="185">
        <v>169</v>
      </c>
      <c r="B291" s="185">
        <v>295</v>
      </c>
      <c r="C291" s="187" t="s">
        <v>9016</v>
      </c>
      <c r="D291" s="339" t="s">
        <v>1119</v>
      </c>
      <c r="E291" s="185"/>
      <c r="F291" s="185"/>
    </row>
    <row r="292" spans="1:6" ht="24.95" customHeight="1">
      <c r="A292" s="185">
        <v>170</v>
      </c>
      <c r="B292" s="185">
        <v>296</v>
      </c>
      <c r="C292" s="187" t="s">
        <v>9017</v>
      </c>
      <c r="D292" s="339" t="s">
        <v>1120</v>
      </c>
      <c r="E292" s="185"/>
      <c r="F292" s="185"/>
    </row>
    <row r="293" spans="1:6" ht="24.95" customHeight="1">
      <c r="A293" s="185">
        <v>171</v>
      </c>
      <c r="B293" s="185">
        <v>297</v>
      </c>
      <c r="C293" s="187" t="s">
        <v>9018</v>
      </c>
      <c r="D293" s="339" t="s">
        <v>1120</v>
      </c>
      <c r="E293" s="185"/>
      <c r="F293" s="185"/>
    </row>
    <row r="294" spans="1:6" ht="24.95" customHeight="1">
      <c r="A294" s="185">
        <v>172</v>
      </c>
      <c r="B294" s="185">
        <v>298</v>
      </c>
      <c r="C294" s="187" t="s">
        <v>9019</v>
      </c>
      <c r="D294" s="339" t="s">
        <v>1120</v>
      </c>
      <c r="E294" s="185"/>
      <c r="F294" s="185"/>
    </row>
    <row r="295" spans="1:6" ht="24.95" customHeight="1">
      <c r="A295" s="185">
        <v>173</v>
      </c>
      <c r="B295" s="185">
        <v>299</v>
      </c>
      <c r="C295" s="187" t="s">
        <v>8987</v>
      </c>
      <c r="D295" s="339" t="s">
        <v>1120</v>
      </c>
      <c r="E295" s="185"/>
      <c r="F295" s="185"/>
    </row>
    <row r="296" spans="1:6" ht="24.95" customHeight="1">
      <c r="A296" s="185">
        <v>174</v>
      </c>
      <c r="B296" s="185">
        <v>300</v>
      </c>
      <c r="C296" s="187" t="s">
        <v>9020</v>
      </c>
      <c r="D296" s="339" t="s">
        <v>1120</v>
      </c>
      <c r="E296" s="185"/>
      <c r="F296" s="185"/>
    </row>
    <row r="297" spans="1:6" ht="24.95" customHeight="1">
      <c r="A297" s="185">
        <v>175</v>
      </c>
      <c r="B297" s="185">
        <v>301</v>
      </c>
      <c r="C297" s="187" t="s">
        <v>9021</v>
      </c>
      <c r="D297" s="339" t="s">
        <v>895</v>
      </c>
      <c r="E297" s="185"/>
      <c r="F297" s="185"/>
    </row>
    <row r="298" spans="1:6" ht="24.95" customHeight="1">
      <c r="A298" s="185">
        <v>176</v>
      </c>
      <c r="B298" s="185">
        <v>302</v>
      </c>
      <c r="C298" s="187" t="s">
        <v>9022</v>
      </c>
      <c r="D298" s="339" t="s">
        <v>1504</v>
      </c>
      <c r="E298" s="185"/>
      <c r="F298" s="185"/>
    </row>
    <row r="299" spans="1:6" ht="24.95" customHeight="1">
      <c r="A299" s="185">
        <v>177</v>
      </c>
      <c r="B299" s="185">
        <v>303</v>
      </c>
      <c r="C299" s="187" t="s">
        <v>9023</v>
      </c>
      <c r="D299" s="339" t="s">
        <v>1504</v>
      </c>
      <c r="E299" s="185"/>
      <c r="F299" s="185"/>
    </row>
    <row r="300" spans="1:6" ht="24.95" customHeight="1">
      <c r="A300" s="185">
        <v>178</v>
      </c>
      <c r="B300" s="185">
        <v>304</v>
      </c>
      <c r="C300" s="187" t="s">
        <v>9024</v>
      </c>
      <c r="D300" s="339" t="s">
        <v>1504</v>
      </c>
      <c r="E300" s="185"/>
      <c r="F300" s="185"/>
    </row>
    <row r="301" spans="1:6" ht="24.95" customHeight="1">
      <c r="A301" s="185">
        <v>179</v>
      </c>
      <c r="B301" s="185">
        <v>305</v>
      </c>
      <c r="C301" s="187" t="s">
        <v>9025</v>
      </c>
      <c r="D301" s="339" t="s">
        <v>1504</v>
      </c>
      <c r="E301" s="185"/>
      <c r="F301" s="185"/>
    </row>
    <row r="302" spans="1:6" ht="24.95" customHeight="1">
      <c r="A302" s="185">
        <v>180</v>
      </c>
      <c r="B302" s="185">
        <v>306</v>
      </c>
      <c r="C302" s="187" t="s">
        <v>9026</v>
      </c>
      <c r="D302" s="339" t="s">
        <v>1504</v>
      </c>
      <c r="E302" s="185"/>
      <c r="F302" s="185"/>
    </row>
    <row r="303" spans="1:6" ht="24.95" customHeight="1">
      <c r="A303" s="185">
        <v>181</v>
      </c>
      <c r="B303" s="185">
        <v>307</v>
      </c>
      <c r="C303" s="187" t="s">
        <v>9027</v>
      </c>
      <c r="D303" s="339" t="s">
        <v>1504</v>
      </c>
      <c r="E303" s="185"/>
      <c r="F303" s="185"/>
    </row>
    <row r="304" spans="1:6" ht="24.95" customHeight="1">
      <c r="A304" s="185">
        <v>182</v>
      </c>
      <c r="B304" s="185">
        <v>308</v>
      </c>
      <c r="C304" s="187" t="s">
        <v>9028</v>
      </c>
      <c r="D304" s="339" t="s">
        <v>1504</v>
      </c>
      <c r="E304" s="185"/>
      <c r="F304" s="185"/>
    </row>
    <row r="305" spans="1:6" ht="24.95" customHeight="1">
      <c r="A305" s="185">
        <v>183</v>
      </c>
      <c r="B305" s="185">
        <v>309</v>
      </c>
      <c r="C305" s="187" t="s">
        <v>9029</v>
      </c>
      <c r="D305" s="339" t="s">
        <v>1504</v>
      </c>
      <c r="E305" s="185"/>
      <c r="F305" s="185"/>
    </row>
    <row r="306" spans="1:6" ht="24.95" customHeight="1">
      <c r="A306" s="185">
        <v>184</v>
      </c>
      <c r="B306" s="185">
        <v>310</v>
      </c>
      <c r="C306" s="187" t="s">
        <v>9030</v>
      </c>
      <c r="D306" s="339" t="s">
        <v>1504</v>
      </c>
      <c r="E306" s="185"/>
      <c r="F306" s="185"/>
    </row>
    <row r="307" spans="1:6" ht="24.95" customHeight="1">
      <c r="A307" s="185">
        <v>185</v>
      </c>
      <c r="B307" s="185">
        <v>311</v>
      </c>
      <c r="C307" s="187" t="s">
        <v>9031</v>
      </c>
      <c r="D307" s="339" t="s">
        <v>1504</v>
      </c>
      <c r="E307" s="185"/>
      <c r="F307" s="185"/>
    </row>
    <row r="308" spans="1:6" ht="24.95" customHeight="1">
      <c r="A308" s="185">
        <v>186</v>
      </c>
      <c r="B308" s="185">
        <v>312</v>
      </c>
      <c r="C308" s="187" t="s">
        <v>9032</v>
      </c>
      <c r="D308" s="339" t="s">
        <v>1504</v>
      </c>
      <c r="E308" s="185"/>
      <c r="F308" s="185"/>
    </row>
    <row r="309" spans="1:6" ht="24.95" customHeight="1">
      <c r="A309" s="185">
        <v>187</v>
      </c>
      <c r="B309" s="185">
        <v>313</v>
      </c>
      <c r="C309" s="187" t="s">
        <v>9033</v>
      </c>
      <c r="D309" s="339" t="s">
        <v>1504</v>
      </c>
      <c r="E309" s="185"/>
      <c r="F309" s="185"/>
    </row>
    <row r="310" spans="1:6" ht="24.95" customHeight="1">
      <c r="A310" s="185">
        <v>188</v>
      </c>
      <c r="B310" s="185">
        <v>314</v>
      </c>
      <c r="C310" s="187" t="s">
        <v>9034</v>
      </c>
      <c r="D310" s="339" t="s">
        <v>1504</v>
      </c>
      <c r="E310" s="185"/>
      <c r="F310" s="185"/>
    </row>
    <row r="311" spans="1:6" ht="24.95" customHeight="1">
      <c r="A311" s="185">
        <v>189</v>
      </c>
      <c r="B311" s="185">
        <v>315</v>
      </c>
      <c r="C311" s="187" t="s">
        <v>9035</v>
      </c>
      <c r="D311" s="339" t="s">
        <v>1504</v>
      </c>
      <c r="E311" s="185"/>
      <c r="F311" s="185"/>
    </row>
    <row r="312" spans="1:6" ht="24.95" customHeight="1">
      <c r="A312" s="185">
        <v>190</v>
      </c>
      <c r="B312" s="185">
        <v>316</v>
      </c>
      <c r="C312" s="187" t="s">
        <v>9036</v>
      </c>
      <c r="D312" s="339" t="s">
        <v>1504</v>
      </c>
      <c r="E312" s="185"/>
      <c r="F312" s="185"/>
    </row>
    <row r="313" spans="1:6" ht="24.95" customHeight="1">
      <c r="A313" s="185">
        <v>191</v>
      </c>
      <c r="B313" s="185">
        <v>317</v>
      </c>
      <c r="C313" s="187" t="s">
        <v>9037</v>
      </c>
      <c r="D313" s="339" t="s">
        <v>1504</v>
      </c>
      <c r="E313" s="185"/>
      <c r="F313" s="185"/>
    </row>
    <row r="314" spans="1:6" ht="24.95" customHeight="1">
      <c r="A314" s="185">
        <v>192</v>
      </c>
      <c r="B314" s="185">
        <v>318</v>
      </c>
      <c r="C314" s="187" t="s">
        <v>9038</v>
      </c>
      <c r="D314" s="339" t="s">
        <v>1048</v>
      </c>
      <c r="E314" s="185"/>
      <c r="F314" s="185"/>
    </row>
    <row r="315" spans="1:6" ht="24.95" customHeight="1">
      <c r="A315" s="185">
        <v>193</v>
      </c>
      <c r="B315" s="185">
        <v>319</v>
      </c>
      <c r="C315" s="187" t="s">
        <v>9039</v>
      </c>
      <c r="D315" s="339" t="s">
        <v>1048</v>
      </c>
      <c r="E315" s="185"/>
      <c r="F315" s="185"/>
    </row>
    <row r="316" spans="1:6" ht="24.95" customHeight="1">
      <c r="A316" s="185">
        <v>194</v>
      </c>
      <c r="B316" s="185">
        <v>320</v>
      </c>
      <c r="C316" s="187" t="s">
        <v>9040</v>
      </c>
      <c r="D316" s="339" t="s">
        <v>1121</v>
      </c>
      <c r="E316" s="185"/>
      <c r="F316" s="185"/>
    </row>
    <row r="317" spans="1:6" ht="24.95" customHeight="1">
      <c r="A317" s="185">
        <v>195</v>
      </c>
      <c r="B317" s="185">
        <v>321</v>
      </c>
      <c r="C317" s="187" t="s">
        <v>9041</v>
      </c>
      <c r="D317" s="339" t="s">
        <v>1050</v>
      </c>
      <c r="E317" s="185"/>
      <c r="F317" s="185"/>
    </row>
    <row r="318" spans="1:6" ht="24.95" customHeight="1">
      <c r="A318" s="185">
        <v>196</v>
      </c>
      <c r="B318" s="185">
        <v>322</v>
      </c>
      <c r="C318" s="187" t="s">
        <v>9042</v>
      </c>
      <c r="D318" s="339" t="s">
        <v>1050</v>
      </c>
      <c r="E318" s="185"/>
      <c r="F318" s="185"/>
    </row>
    <row r="319" spans="1:6" ht="24.95" customHeight="1">
      <c r="A319" s="185">
        <v>197</v>
      </c>
      <c r="B319" s="185">
        <v>323</v>
      </c>
      <c r="C319" s="187" t="s">
        <v>9043</v>
      </c>
      <c r="D319" s="339" t="s">
        <v>1050</v>
      </c>
      <c r="E319" s="185"/>
      <c r="F319" s="185"/>
    </row>
    <row r="320" spans="1:6" ht="24.95" customHeight="1">
      <c r="A320" s="185">
        <v>198</v>
      </c>
      <c r="B320" s="185">
        <v>324</v>
      </c>
      <c r="C320" s="187" t="s">
        <v>9044</v>
      </c>
      <c r="D320" s="339" t="s">
        <v>1050</v>
      </c>
      <c r="E320" s="185"/>
      <c r="F320" s="185"/>
    </row>
    <row r="321" spans="1:6" ht="24.95" customHeight="1">
      <c r="A321" s="185">
        <v>199</v>
      </c>
      <c r="B321" s="185">
        <v>325</v>
      </c>
      <c r="C321" s="187" t="s">
        <v>9045</v>
      </c>
      <c r="D321" s="339" t="s">
        <v>1050</v>
      </c>
      <c r="E321" s="185"/>
      <c r="F321" s="185"/>
    </row>
    <row r="322" spans="1:6" ht="24.95" customHeight="1">
      <c r="A322" s="185">
        <v>200</v>
      </c>
      <c r="B322" s="185">
        <v>326</v>
      </c>
      <c r="C322" s="187" t="s">
        <v>9046</v>
      </c>
      <c r="D322" s="339" t="s">
        <v>1050</v>
      </c>
      <c r="E322" s="185"/>
      <c r="F322" s="185"/>
    </row>
    <row r="323" spans="1:6" ht="24.95" customHeight="1">
      <c r="A323" s="185">
        <v>201</v>
      </c>
      <c r="B323" s="185">
        <v>327</v>
      </c>
      <c r="C323" s="187" t="s">
        <v>9047</v>
      </c>
      <c r="D323" s="339" t="s">
        <v>1122</v>
      </c>
      <c r="E323" s="185"/>
      <c r="F323" s="185"/>
    </row>
    <row r="324" spans="1:6" ht="24.95" customHeight="1">
      <c r="A324" s="185">
        <v>202</v>
      </c>
      <c r="B324" s="185">
        <v>328</v>
      </c>
      <c r="C324" s="187" t="s">
        <v>9048</v>
      </c>
      <c r="D324" s="339" t="s">
        <v>1052</v>
      </c>
      <c r="E324" s="185"/>
      <c r="F324" s="185"/>
    </row>
    <row r="325" spans="1:6" ht="24.95" customHeight="1">
      <c r="A325" s="185">
        <v>203</v>
      </c>
      <c r="B325" s="185">
        <v>329</v>
      </c>
      <c r="C325" s="187" t="s">
        <v>9049</v>
      </c>
      <c r="D325" s="339" t="s">
        <v>1052</v>
      </c>
      <c r="E325" s="185"/>
      <c r="F325" s="185"/>
    </row>
    <row r="326" spans="1:6" ht="24.95" customHeight="1">
      <c r="A326" s="185">
        <v>204</v>
      </c>
      <c r="B326" s="185">
        <v>330</v>
      </c>
      <c r="C326" s="187" t="s">
        <v>9050</v>
      </c>
      <c r="D326" s="339" t="s">
        <v>1052</v>
      </c>
      <c r="E326" s="185"/>
      <c r="F326" s="185"/>
    </row>
    <row r="327" spans="1:6" ht="24.95" customHeight="1">
      <c r="A327" s="185">
        <v>205</v>
      </c>
      <c r="B327" s="185">
        <v>331</v>
      </c>
      <c r="C327" s="187" t="s">
        <v>9051</v>
      </c>
      <c r="D327" s="339" t="s">
        <v>1505</v>
      </c>
      <c r="E327" s="185"/>
      <c r="F327" s="185"/>
    </row>
    <row r="328" spans="1:6" ht="24.95" customHeight="1">
      <c r="A328" s="185">
        <v>206</v>
      </c>
      <c r="B328" s="185">
        <v>332</v>
      </c>
      <c r="C328" s="187" t="s">
        <v>9052</v>
      </c>
      <c r="D328" s="339" t="s">
        <v>1507</v>
      </c>
      <c r="E328" s="185"/>
      <c r="F328" s="185"/>
    </row>
    <row r="329" spans="1:6" ht="24.95" customHeight="1">
      <c r="A329" s="185">
        <v>207</v>
      </c>
      <c r="B329" s="185">
        <v>333</v>
      </c>
      <c r="C329" s="187" t="s">
        <v>9053</v>
      </c>
      <c r="D329" s="339" t="s">
        <v>1123</v>
      </c>
      <c r="E329" s="185"/>
      <c r="F329" s="185"/>
    </row>
    <row r="330" spans="1:6" ht="24.95" customHeight="1">
      <c r="A330" s="185">
        <v>208</v>
      </c>
      <c r="B330" s="185">
        <v>334</v>
      </c>
      <c r="C330" s="187" t="s">
        <v>9054</v>
      </c>
      <c r="D330" s="339" t="s">
        <v>1123</v>
      </c>
      <c r="E330" s="185"/>
      <c r="F330" s="185"/>
    </row>
    <row r="331" spans="1:6" ht="24.95" customHeight="1">
      <c r="A331" s="185">
        <v>209</v>
      </c>
      <c r="B331" s="185">
        <v>335</v>
      </c>
      <c r="C331" s="187" t="s">
        <v>9055</v>
      </c>
      <c r="D331" s="339" t="s">
        <v>1123</v>
      </c>
      <c r="E331" s="185"/>
      <c r="F331" s="185"/>
    </row>
    <row r="332" spans="1:6" ht="24.95" customHeight="1">
      <c r="A332" s="185">
        <v>210</v>
      </c>
      <c r="B332" s="185">
        <v>336</v>
      </c>
      <c r="C332" s="187" t="s">
        <v>9056</v>
      </c>
      <c r="D332" s="339" t="s">
        <v>1123</v>
      </c>
      <c r="E332" s="185"/>
      <c r="F332" s="185"/>
    </row>
    <row r="333" spans="1:6" ht="24.95" customHeight="1">
      <c r="A333" s="185">
        <v>211</v>
      </c>
      <c r="B333" s="185">
        <v>337</v>
      </c>
      <c r="C333" s="187" t="s">
        <v>9057</v>
      </c>
      <c r="D333" s="339" t="s">
        <v>1124</v>
      </c>
      <c r="E333" s="185"/>
      <c r="F333" s="185"/>
    </row>
    <row r="334" spans="1:6" ht="24.95" customHeight="1">
      <c r="A334" s="185">
        <v>212</v>
      </c>
      <c r="B334" s="185">
        <v>338</v>
      </c>
      <c r="C334" s="187" t="s">
        <v>9058</v>
      </c>
      <c r="D334" s="339" t="s">
        <v>1125</v>
      </c>
      <c r="E334" s="185"/>
      <c r="F334" s="185"/>
    </row>
    <row r="335" spans="1:6" ht="24.95" customHeight="1">
      <c r="A335" s="185">
        <v>213</v>
      </c>
      <c r="B335" s="185">
        <v>339</v>
      </c>
      <c r="C335" s="187" t="s">
        <v>9059</v>
      </c>
      <c r="D335" s="339" t="s">
        <v>1126</v>
      </c>
      <c r="E335" s="185"/>
      <c r="F335" s="185"/>
    </row>
    <row r="336" spans="1:6" ht="24.95" customHeight="1">
      <c r="A336" s="185">
        <v>214</v>
      </c>
      <c r="B336" s="185">
        <v>340</v>
      </c>
      <c r="C336" s="187" t="s">
        <v>9060</v>
      </c>
      <c r="D336" s="339" t="s">
        <v>1057</v>
      </c>
      <c r="E336" s="185"/>
      <c r="F336" s="185"/>
    </row>
    <row r="337" spans="1:6" ht="24.95" customHeight="1">
      <c r="A337" s="185">
        <v>215</v>
      </c>
      <c r="B337" s="185">
        <v>341</v>
      </c>
      <c r="C337" s="187" t="s">
        <v>9061</v>
      </c>
      <c r="D337" s="339" t="s">
        <v>1063</v>
      </c>
      <c r="E337" s="185"/>
      <c r="F337" s="185"/>
    </row>
    <row r="338" spans="1:6" ht="24.95" customHeight="1">
      <c r="A338" s="185">
        <v>216</v>
      </c>
      <c r="B338" s="185">
        <v>342</v>
      </c>
      <c r="C338" s="187" t="s">
        <v>9062</v>
      </c>
      <c r="D338" s="339" t="s">
        <v>1127</v>
      </c>
      <c r="E338" s="185"/>
      <c r="F338" s="185"/>
    </row>
    <row r="339" spans="1:6" ht="24.95" customHeight="1">
      <c r="A339" s="185">
        <v>217</v>
      </c>
      <c r="B339" s="185">
        <v>343</v>
      </c>
      <c r="C339" s="187" t="s">
        <v>9063</v>
      </c>
      <c r="D339" s="339" t="s">
        <v>1128</v>
      </c>
      <c r="E339" s="185"/>
      <c r="F339" s="185"/>
    </row>
    <row r="340" spans="1:6" ht="24.95" customHeight="1">
      <c r="A340" s="185">
        <v>218</v>
      </c>
      <c r="B340" s="185">
        <v>344</v>
      </c>
      <c r="C340" s="187" t="s">
        <v>9064</v>
      </c>
      <c r="D340" s="339" t="s">
        <v>1129</v>
      </c>
      <c r="E340" s="185"/>
      <c r="F340" s="185"/>
    </row>
    <row r="341" spans="1:6" ht="24.95" customHeight="1">
      <c r="A341" s="185">
        <v>219</v>
      </c>
      <c r="B341" s="185">
        <v>345</v>
      </c>
      <c r="C341" s="187" t="s">
        <v>9065</v>
      </c>
      <c r="D341" s="339" t="s">
        <v>1510</v>
      </c>
      <c r="E341" s="185"/>
      <c r="F341" s="185"/>
    </row>
    <row r="342" spans="1:6" ht="24.95" customHeight="1">
      <c r="A342" s="185">
        <v>220</v>
      </c>
      <c r="B342" s="185">
        <v>346</v>
      </c>
      <c r="C342" s="187" t="s">
        <v>9066</v>
      </c>
      <c r="D342" s="339" t="s">
        <v>1510</v>
      </c>
      <c r="E342" s="185"/>
      <c r="F342" s="185"/>
    </row>
    <row r="343" spans="1:6" ht="24.95" customHeight="1">
      <c r="A343" s="185">
        <v>221</v>
      </c>
      <c r="B343" s="185">
        <v>347</v>
      </c>
      <c r="C343" s="187" t="s">
        <v>9067</v>
      </c>
      <c r="D343" s="339" t="s">
        <v>1077</v>
      </c>
      <c r="E343" s="185"/>
      <c r="F343" s="185"/>
    </row>
    <row r="344" spans="1:6" ht="24.95" customHeight="1">
      <c r="A344" s="185">
        <v>222</v>
      </c>
      <c r="B344" s="185">
        <v>348</v>
      </c>
      <c r="C344" s="187" t="s">
        <v>9068</v>
      </c>
      <c r="D344" s="339" t="s">
        <v>1511</v>
      </c>
      <c r="E344" s="185"/>
      <c r="F344" s="185"/>
    </row>
    <row r="345" spans="1:6" ht="24.95" customHeight="1">
      <c r="A345" s="185">
        <v>223</v>
      </c>
      <c r="B345" s="185">
        <v>349</v>
      </c>
      <c r="C345" s="187" t="s">
        <v>9069</v>
      </c>
      <c r="D345" s="339" t="s">
        <v>1130</v>
      </c>
      <c r="E345" s="185"/>
      <c r="F345" s="185"/>
    </row>
    <row r="346" spans="1:6" ht="24.95" customHeight="1">
      <c r="A346" s="185">
        <v>224</v>
      </c>
      <c r="B346" s="185" t="s">
        <v>1131</v>
      </c>
      <c r="C346" s="187" t="s">
        <v>9069</v>
      </c>
      <c r="D346" s="339" t="s">
        <v>1130</v>
      </c>
      <c r="E346" s="185"/>
      <c r="F346" s="185"/>
    </row>
    <row r="347" spans="1:6" ht="24.95" customHeight="1">
      <c r="A347" s="185">
        <v>225</v>
      </c>
      <c r="B347" s="185">
        <v>350</v>
      </c>
      <c r="C347" s="187" t="s">
        <v>9070</v>
      </c>
      <c r="D347" s="339" t="s">
        <v>1130</v>
      </c>
      <c r="E347" s="185"/>
      <c r="F347" s="185"/>
    </row>
    <row r="348" spans="1:6" ht="24.95" customHeight="1">
      <c r="A348" s="185">
        <v>226</v>
      </c>
      <c r="B348" s="185">
        <v>360</v>
      </c>
      <c r="C348" s="187" t="s">
        <v>9071</v>
      </c>
      <c r="D348" s="339" t="s">
        <v>1130</v>
      </c>
      <c r="E348" s="185"/>
      <c r="F348" s="185"/>
    </row>
    <row r="349" spans="1:6" ht="24.95" customHeight="1">
      <c r="A349" s="185">
        <v>227</v>
      </c>
      <c r="B349" s="185">
        <v>361</v>
      </c>
      <c r="C349" s="187" t="s">
        <v>9072</v>
      </c>
      <c r="D349" s="339" t="s">
        <v>1130</v>
      </c>
      <c r="E349" s="185"/>
      <c r="F349" s="185"/>
    </row>
    <row r="350" spans="1:6" ht="24.95" customHeight="1">
      <c r="A350" s="185">
        <v>228</v>
      </c>
      <c r="B350" s="185">
        <v>362</v>
      </c>
      <c r="C350" s="187" t="s">
        <v>9073</v>
      </c>
      <c r="D350" s="339" t="s">
        <v>1132</v>
      </c>
      <c r="E350" s="185"/>
      <c r="F350" s="185"/>
    </row>
    <row r="351" spans="1:6" ht="24.95" customHeight="1">
      <c r="A351" s="185">
        <v>229</v>
      </c>
      <c r="B351" s="185">
        <v>363</v>
      </c>
      <c r="C351" s="187" t="s">
        <v>9074</v>
      </c>
      <c r="D351" s="339" t="s">
        <v>1132</v>
      </c>
      <c r="E351" s="185"/>
      <c r="F351" s="185"/>
    </row>
    <row r="352" spans="1:6" ht="24.95" customHeight="1">
      <c r="A352" s="185">
        <v>230</v>
      </c>
      <c r="B352" s="185">
        <v>364</v>
      </c>
      <c r="C352" s="187" t="s">
        <v>9075</v>
      </c>
      <c r="D352" s="339" t="s">
        <v>1133</v>
      </c>
      <c r="E352" s="185"/>
      <c r="F352" s="185"/>
    </row>
    <row r="353" spans="1:6" ht="24.95" customHeight="1">
      <c r="A353" s="185">
        <v>231</v>
      </c>
      <c r="B353" s="185">
        <v>365</v>
      </c>
      <c r="C353" s="187" t="s">
        <v>9076</v>
      </c>
      <c r="D353" s="339" t="s">
        <v>1133</v>
      </c>
      <c r="E353" s="185"/>
      <c r="F353" s="185"/>
    </row>
    <row r="354" spans="1:6" ht="24.95" customHeight="1">
      <c r="A354" s="185">
        <v>232</v>
      </c>
      <c r="B354" s="185">
        <v>366</v>
      </c>
      <c r="C354" s="187" t="s">
        <v>9077</v>
      </c>
      <c r="D354" s="339" t="s">
        <v>1134</v>
      </c>
      <c r="E354" s="185"/>
      <c r="F354" s="185"/>
    </row>
    <row r="355" spans="1:6" ht="24.95" customHeight="1">
      <c r="A355" s="185">
        <v>233</v>
      </c>
      <c r="B355" s="185">
        <v>367</v>
      </c>
      <c r="C355" s="187" t="s">
        <v>9078</v>
      </c>
      <c r="D355" s="339" t="s">
        <v>1134</v>
      </c>
      <c r="E355" s="185"/>
      <c r="F355" s="185"/>
    </row>
    <row r="356" spans="1:6" ht="24.95" customHeight="1">
      <c r="A356" s="185">
        <v>234</v>
      </c>
      <c r="B356" s="185">
        <v>368</v>
      </c>
      <c r="C356" s="187" t="s">
        <v>9079</v>
      </c>
      <c r="D356" s="339" t="s">
        <v>1512</v>
      </c>
      <c r="E356" s="185"/>
      <c r="F356" s="185"/>
    </row>
    <row r="357" spans="1:6" ht="24.95" customHeight="1">
      <c r="A357" s="185">
        <v>235</v>
      </c>
      <c r="B357" s="185">
        <v>369</v>
      </c>
      <c r="C357" s="187" t="s">
        <v>9080</v>
      </c>
      <c r="D357" s="339" t="s">
        <v>1512</v>
      </c>
      <c r="E357" s="185"/>
      <c r="F357" s="185"/>
    </row>
    <row r="358" spans="1:6" ht="24.95" customHeight="1">
      <c r="A358" s="185">
        <v>236</v>
      </c>
      <c r="B358" s="185">
        <v>370</v>
      </c>
      <c r="C358" s="187" t="s">
        <v>9081</v>
      </c>
      <c r="D358" s="339" t="s">
        <v>1512</v>
      </c>
      <c r="E358" s="185"/>
      <c r="F358" s="185"/>
    </row>
    <row r="359" spans="1:6" ht="24.95" customHeight="1">
      <c r="A359" s="185">
        <v>237</v>
      </c>
      <c r="B359" s="185">
        <v>371</v>
      </c>
      <c r="C359" s="187" t="s">
        <v>9082</v>
      </c>
      <c r="D359" s="339" t="s">
        <v>1135</v>
      </c>
      <c r="E359" s="185"/>
      <c r="F359" s="185"/>
    </row>
    <row r="360" spans="1:6" ht="24.95" customHeight="1">
      <c r="A360" s="185">
        <v>238</v>
      </c>
      <c r="B360" s="185">
        <v>372</v>
      </c>
      <c r="C360" s="187" t="s">
        <v>9083</v>
      </c>
      <c r="D360" s="339" t="s">
        <v>1136</v>
      </c>
      <c r="E360" s="185"/>
      <c r="F360" s="185"/>
    </row>
    <row r="361" spans="1:6" ht="24.95" customHeight="1">
      <c r="A361" s="185">
        <v>239</v>
      </c>
      <c r="B361" s="185">
        <v>373</v>
      </c>
      <c r="C361" s="187" t="s">
        <v>9084</v>
      </c>
      <c r="D361" s="339" t="s">
        <v>1137</v>
      </c>
      <c r="E361" s="185"/>
      <c r="F361" s="185"/>
    </row>
    <row r="362" spans="1:6" ht="24.95" customHeight="1">
      <c r="A362" s="185">
        <v>240</v>
      </c>
      <c r="B362" s="185">
        <v>374</v>
      </c>
      <c r="C362" s="187" t="s">
        <v>9085</v>
      </c>
      <c r="D362" s="339" t="s">
        <v>1138</v>
      </c>
      <c r="E362" s="185"/>
      <c r="F362" s="185"/>
    </row>
    <row r="363" spans="1:6" ht="24.95" customHeight="1">
      <c r="A363" s="185">
        <v>241</v>
      </c>
      <c r="B363" s="185">
        <v>375</v>
      </c>
      <c r="C363" s="187" t="s">
        <v>9086</v>
      </c>
      <c r="D363" s="339" t="s">
        <v>1082</v>
      </c>
      <c r="E363" s="185"/>
      <c r="F363" s="185"/>
    </row>
    <row r="364" spans="1:6" ht="24.95" customHeight="1">
      <c r="A364" s="185">
        <v>242</v>
      </c>
      <c r="B364" s="185">
        <v>376</v>
      </c>
      <c r="C364" s="187" t="s">
        <v>9087</v>
      </c>
      <c r="D364" s="339" t="s">
        <v>1139</v>
      </c>
      <c r="E364" s="185"/>
      <c r="F364" s="185"/>
    </row>
    <row r="365" spans="1:6" ht="24.95" customHeight="1">
      <c r="A365" s="185">
        <v>243</v>
      </c>
      <c r="B365" s="185">
        <v>377</v>
      </c>
      <c r="C365" s="187" t="s">
        <v>9088</v>
      </c>
      <c r="D365" s="339" t="s">
        <v>1082</v>
      </c>
      <c r="E365" s="185"/>
      <c r="F365" s="185"/>
    </row>
    <row r="366" spans="1:6" ht="24.95" customHeight="1">
      <c r="A366" s="188"/>
      <c r="B366" s="188"/>
      <c r="C366" s="188"/>
      <c r="D366" s="340"/>
      <c r="E366" s="188"/>
      <c r="F366" s="188"/>
    </row>
    <row r="367" spans="1:6" ht="24.95" customHeight="1">
      <c r="A367" s="1564" t="s">
        <v>1140</v>
      </c>
      <c r="B367" s="1564"/>
      <c r="C367" s="1564"/>
      <c r="D367" s="1564"/>
      <c r="E367" s="1564"/>
      <c r="F367" s="1564"/>
    </row>
    <row r="368" spans="1:6" ht="24.95" customHeight="1">
      <c r="A368" s="1069" t="s">
        <v>8739</v>
      </c>
      <c r="B368" s="1069" t="s">
        <v>8740</v>
      </c>
      <c r="C368" s="1069" t="s">
        <v>8741</v>
      </c>
      <c r="D368" s="338" t="s">
        <v>8742</v>
      </c>
      <c r="E368" s="1069"/>
      <c r="F368" s="1069" t="s">
        <v>8743</v>
      </c>
    </row>
    <row r="369" spans="1:6" ht="24.95" customHeight="1">
      <c r="A369" s="185">
        <v>244</v>
      </c>
      <c r="B369" s="185">
        <v>1</v>
      </c>
      <c r="C369" s="187" t="s">
        <v>9089</v>
      </c>
      <c r="D369" s="339" t="s">
        <v>1141</v>
      </c>
      <c r="E369" s="185"/>
      <c r="F369" s="185"/>
    </row>
    <row r="370" spans="1:6" ht="24.95" customHeight="1">
      <c r="A370" s="185">
        <v>245</v>
      </c>
      <c r="B370" s="185">
        <v>2</v>
      </c>
      <c r="C370" s="187" t="s">
        <v>9090</v>
      </c>
      <c r="D370" s="339" t="s">
        <v>1141</v>
      </c>
      <c r="E370" s="185"/>
      <c r="F370" s="185"/>
    </row>
    <row r="371" spans="1:6" ht="24.95" customHeight="1">
      <c r="A371" s="185">
        <v>246</v>
      </c>
      <c r="B371" s="185">
        <v>3</v>
      </c>
      <c r="C371" s="187" t="s">
        <v>9091</v>
      </c>
      <c r="D371" s="339" t="s">
        <v>1141</v>
      </c>
      <c r="E371" s="185"/>
      <c r="F371" s="185"/>
    </row>
    <row r="372" spans="1:6" ht="24.95" customHeight="1">
      <c r="A372" s="185">
        <v>247</v>
      </c>
      <c r="B372" s="185">
        <v>4</v>
      </c>
      <c r="C372" s="187" t="s">
        <v>9092</v>
      </c>
      <c r="D372" s="339" t="s">
        <v>1141</v>
      </c>
      <c r="E372" s="185"/>
      <c r="F372" s="185"/>
    </row>
    <row r="373" spans="1:6" ht="24.95" customHeight="1">
      <c r="A373" s="185">
        <v>248</v>
      </c>
      <c r="B373" s="185">
        <v>5</v>
      </c>
      <c r="C373" s="187" t="s">
        <v>9093</v>
      </c>
      <c r="D373" s="339" t="s">
        <v>1141</v>
      </c>
      <c r="E373" s="185"/>
      <c r="F373" s="185"/>
    </row>
    <row r="374" spans="1:6" ht="24.95" customHeight="1">
      <c r="A374" s="185">
        <v>249</v>
      </c>
      <c r="B374" s="185">
        <v>6</v>
      </c>
      <c r="C374" s="187" t="s">
        <v>9094</v>
      </c>
      <c r="D374" s="339" t="s">
        <v>1141</v>
      </c>
      <c r="E374" s="185"/>
      <c r="F374" s="185"/>
    </row>
    <row r="375" spans="1:6" ht="24.95" customHeight="1">
      <c r="A375" s="185">
        <v>250</v>
      </c>
      <c r="B375" s="185">
        <v>7</v>
      </c>
      <c r="C375" s="187" t="s">
        <v>9095</v>
      </c>
      <c r="D375" s="339" t="s">
        <v>1141</v>
      </c>
      <c r="E375" s="185"/>
      <c r="F375" s="185"/>
    </row>
    <row r="376" spans="1:6" ht="24.95" customHeight="1">
      <c r="A376" s="185">
        <v>251</v>
      </c>
      <c r="B376" s="185">
        <v>8</v>
      </c>
      <c r="C376" s="187" t="s">
        <v>9096</v>
      </c>
      <c r="D376" s="339" t="s">
        <v>1141</v>
      </c>
      <c r="E376" s="185"/>
      <c r="F376" s="185"/>
    </row>
    <row r="377" spans="1:6" ht="24.95" customHeight="1">
      <c r="A377" s="185">
        <v>252</v>
      </c>
      <c r="B377" s="185">
        <v>9</v>
      </c>
      <c r="C377" s="187" t="s">
        <v>9097</v>
      </c>
      <c r="D377" s="339" t="s">
        <v>1141</v>
      </c>
      <c r="E377" s="185"/>
      <c r="F377" s="185"/>
    </row>
    <row r="378" spans="1:6" ht="24.95" customHeight="1">
      <c r="A378" s="185">
        <v>253</v>
      </c>
      <c r="B378" s="185">
        <v>10</v>
      </c>
      <c r="C378" s="187" t="s">
        <v>9098</v>
      </c>
      <c r="D378" s="339" t="s">
        <v>1141</v>
      </c>
      <c r="E378" s="185"/>
      <c r="F378" s="185"/>
    </row>
    <row r="379" spans="1:6" ht="24.95" customHeight="1">
      <c r="A379" s="185">
        <v>254</v>
      </c>
      <c r="B379" s="185">
        <v>11</v>
      </c>
      <c r="C379" s="187" t="s">
        <v>9099</v>
      </c>
      <c r="D379" s="339" t="s">
        <v>1141</v>
      </c>
      <c r="E379" s="185"/>
      <c r="F379" s="185"/>
    </row>
    <row r="380" spans="1:6" ht="24.95" customHeight="1">
      <c r="A380" s="185">
        <v>255</v>
      </c>
      <c r="B380" s="185">
        <v>12</v>
      </c>
      <c r="C380" s="187" t="s">
        <v>9100</v>
      </c>
      <c r="D380" s="339" t="s">
        <v>1141</v>
      </c>
      <c r="E380" s="185"/>
      <c r="F380" s="185"/>
    </row>
    <row r="381" spans="1:6" ht="24.95" customHeight="1">
      <c r="A381" s="185">
        <v>256</v>
      </c>
      <c r="B381" s="185">
        <v>13</v>
      </c>
      <c r="C381" s="187" t="s">
        <v>9101</v>
      </c>
      <c r="D381" s="339" t="s">
        <v>1141</v>
      </c>
      <c r="E381" s="185"/>
      <c r="F381" s="185"/>
    </row>
    <row r="382" spans="1:6" ht="24.95" customHeight="1">
      <c r="A382" s="185">
        <v>257</v>
      </c>
      <c r="B382" s="185">
        <v>14</v>
      </c>
      <c r="C382" s="187" t="s">
        <v>9102</v>
      </c>
      <c r="D382" s="339" t="s">
        <v>1141</v>
      </c>
      <c r="E382" s="185"/>
      <c r="F382" s="185"/>
    </row>
    <row r="383" spans="1:6" ht="24.95" customHeight="1">
      <c r="A383" s="185">
        <v>258</v>
      </c>
      <c r="B383" s="185">
        <v>15</v>
      </c>
      <c r="C383" s="187" t="s">
        <v>9103</v>
      </c>
      <c r="D383" s="339" t="s">
        <v>1141</v>
      </c>
      <c r="E383" s="185"/>
      <c r="F383" s="185"/>
    </row>
    <row r="384" spans="1:6" ht="24.95" customHeight="1">
      <c r="A384" s="185">
        <v>259</v>
      </c>
      <c r="B384" s="185">
        <v>16</v>
      </c>
      <c r="C384" s="187" t="s">
        <v>9104</v>
      </c>
      <c r="D384" s="339" t="s">
        <v>1141</v>
      </c>
      <c r="E384" s="185"/>
      <c r="F384" s="185"/>
    </row>
    <row r="385" spans="1:6" ht="24.95" customHeight="1">
      <c r="A385" s="185">
        <v>260</v>
      </c>
      <c r="B385" s="185">
        <v>17</v>
      </c>
      <c r="C385" s="187" t="s">
        <v>9105</v>
      </c>
      <c r="D385" s="339" t="s">
        <v>1141</v>
      </c>
      <c r="E385" s="185"/>
      <c r="F385" s="185"/>
    </row>
    <row r="386" spans="1:6" ht="24.95" customHeight="1">
      <c r="A386" s="185">
        <v>261</v>
      </c>
      <c r="B386" s="185">
        <v>18</v>
      </c>
      <c r="C386" s="187" t="s">
        <v>9106</v>
      </c>
      <c r="D386" s="339" t="s">
        <v>1141</v>
      </c>
      <c r="E386" s="185"/>
      <c r="F386" s="185"/>
    </row>
    <row r="387" spans="1:6" ht="24.95" customHeight="1">
      <c r="A387" s="185">
        <v>262</v>
      </c>
      <c r="B387" s="185">
        <v>19</v>
      </c>
      <c r="C387" s="187" t="s">
        <v>9107</v>
      </c>
      <c r="D387" s="339" t="s">
        <v>1141</v>
      </c>
      <c r="E387" s="185"/>
      <c r="F387" s="185"/>
    </row>
    <row r="388" spans="1:6" ht="24.95" customHeight="1">
      <c r="A388" s="185">
        <v>263</v>
      </c>
      <c r="B388" s="185">
        <v>20</v>
      </c>
      <c r="C388" s="187" t="s">
        <v>9108</v>
      </c>
      <c r="D388" s="339" t="s">
        <v>1141</v>
      </c>
      <c r="E388" s="185"/>
      <c r="F388" s="185"/>
    </row>
    <row r="389" spans="1:6" ht="24.95" customHeight="1">
      <c r="A389" s="185">
        <v>264</v>
      </c>
      <c r="B389" s="185">
        <v>21</v>
      </c>
      <c r="C389" s="187" t="s">
        <v>9109</v>
      </c>
      <c r="D389" s="339" t="s">
        <v>1141</v>
      </c>
      <c r="E389" s="185"/>
      <c r="F389" s="185"/>
    </row>
    <row r="390" spans="1:6" ht="24.95" customHeight="1">
      <c r="A390" s="185">
        <v>265</v>
      </c>
      <c r="B390" s="185">
        <v>22</v>
      </c>
      <c r="C390" s="187" t="s">
        <v>9109</v>
      </c>
      <c r="D390" s="339" t="s">
        <v>1141</v>
      </c>
      <c r="E390" s="185"/>
      <c r="F390" s="185"/>
    </row>
    <row r="391" spans="1:6" ht="24.95" customHeight="1">
      <c r="A391" s="185">
        <v>266</v>
      </c>
      <c r="B391" s="185">
        <v>23</v>
      </c>
      <c r="C391" s="187" t="s">
        <v>9110</v>
      </c>
      <c r="D391" s="339" t="s">
        <v>1141</v>
      </c>
      <c r="E391" s="185"/>
      <c r="F391" s="185"/>
    </row>
    <row r="392" spans="1:6" ht="24.95" customHeight="1">
      <c r="A392" s="185">
        <v>267</v>
      </c>
      <c r="B392" s="185">
        <v>24</v>
      </c>
      <c r="C392" s="187" t="s">
        <v>9111</v>
      </c>
      <c r="D392" s="339" t="s">
        <v>1141</v>
      </c>
      <c r="E392" s="185"/>
      <c r="F392" s="185"/>
    </row>
    <row r="393" spans="1:6" ht="24.95" customHeight="1">
      <c r="A393" s="185">
        <v>268</v>
      </c>
      <c r="B393" s="185">
        <v>25</v>
      </c>
      <c r="C393" s="187" t="s">
        <v>9112</v>
      </c>
      <c r="D393" s="339" t="s">
        <v>1142</v>
      </c>
      <c r="E393" s="185"/>
      <c r="F393" s="185"/>
    </row>
    <row r="394" spans="1:6" ht="24.95" customHeight="1">
      <c r="A394" s="185">
        <v>269</v>
      </c>
      <c r="B394" s="185">
        <v>26</v>
      </c>
      <c r="C394" s="187" t="s">
        <v>9113</v>
      </c>
      <c r="D394" s="339" t="s">
        <v>1142</v>
      </c>
      <c r="E394" s="185"/>
      <c r="F394" s="185"/>
    </row>
    <row r="395" spans="1:6" ht="24.95" customHeight="1">
      <c r="A395" s="185">
        <v>270</v>
      </c>
      <c r="B395" s="185">
        <v>27</v>
      </c>
      <c r="C395" s="187" t="s">
        <v>9114</v>
      </c>
      <c r="D395" s="339" t="s">
        <v>1142</v>
      </c>
      <c r="E395" s="185"/>
      <c r="F395" s="185"/>
    </row>
    <row r="396" spans="1:6" ht="24.95" customHeight="1">
      <c r="A396" s="185">
        <v>271</v>
      </c>
      <c r="B396" s="185">
        <v>28</v>
      </c>
      <c r="C396" s="187" t="s">
        <v>9115</v>
      </c>
      <c r="D396" s="339" t="s">
        <v>1142</v>
      </c>
      <c r="E396" s="185"/>
      <c r="F396" s="185"/>
    </row>
    <row r="397" spans="1:6" ht="24.95" customHeight="1">
      <c r="A397" s="185">
        <v>272</v>
      </c>
      <c r="B397" s="185">
        <v>29</v>
      </c>
      <c r="C397" s="187" t="s">
        <v>9116</v>
      </c>
      <c r="D397" s="339" t="s">
        <v>1142</v>
      </c>
      <c r="E397" s="185"/>
      <c r="F397" s="185"/>
    </row>
    <row r="398" spans="1:6" ht="24.95" customHeight="1">
      <c r="A398" s="185">
        <v>273</v>
      </c>
      <c r="B398" s="185">
        <v>30</v>
      </c>
      <c r="C398" s="187" t="s">
        <v>9117</v>
      </c>
      <c r="D398" s="339" t="s">
        <v>1143</v>
      </c>
      <c r="E398" s="185"/>
      <c r="F398" s="185"/>
    </row>
    <row r="399" spans="1:6" ht="24.95" customHeight="1">
      <c r="A399" s="185">
        <v>274</v>
      </c>
      <c r="B399" s="185">
        <v>31</v>
      </c>
      <c r="C399" s="187" t="s">
        <v>9118</v>
      </c>
      <c r="D399" s="339" t="s">
        <v>1143</v>
      </c>
      <c r="E399" s="185"/>
      <c r="F399" s="185"/>
    </row>
    <row r="400" spans="1:6" ht="24.95" customHeight="1">
      <c r="A400" s="185">
        <v>275</v>
      </c>
      <c r="B400" s="185">
        <v>32</v>
      </c>
      <c r="C400" s="187" t="s">
        <v>9119</v>
      </c>
      <c r="D400" s="339" t="s">
        <v>1143</v>
      </c>
      <c r="E400" s="185"/>
      <c r="F400" s="185"/>
    </row>
    <row r="401" spans="1:6" ht="24.95" customHeight="1">
      <c r="A401" s="185">
        <v>276</v>
      </c>
      <c r="B401" s="185">
        <v>33</v>
      </c>
      <c r="C401" s="187" t="s">
        <v>9120</v>
      </c>
      <c r="D401" s="339" t="s">
        <v>1143</v>
      </c>
      <c r="E401" s="185"/>
      <c r="F401" s="185"/>
    </row>
    <row r="402" spans="1:6" ht="24.95" customHeight="1">
      <c r="A402" s="185">
        <v>277</v>
      </c>
      <c r="B402" s="185">
        <v>34</v>
      </c>
      <c r="C402" s="187" t="s">
        <v>9121</v>
      </c>
      <c r="D402" s="339" t="s">
        <v>1143</v>
      </c>
      <c r="E402" s="185"/>
      <c r="F402" s="185"/>
    </row>
    <row r="403" spans="1:6" ht="24.95" customHeight="1">
      <c r="A403" s="185">
        <v>278</v>
      </c>
      <c r="B403" s="185">
        <v>35</v>
      </c>
      <c r="C403" s="187" t="s">
        <v>9122</v>
      </c>
      <c r="D403" s="339" t="s">
        <v>1143</v>
      </c>
      <c r="E403" s="185"/>
      <c r="F403" s="185"/>
    </row>
    <row r="404" spans="1:6" ht="24.95" customHeight="1">
      <c r="A404" s="185">
        <v>279</v>
      </c>
      <c r="B404" s="185">
        <v>36</v>
      </c>
      <c r="C404" s="187" t="s">
        <v>9123</v>
      </c>
      <c r="D404" s="339" t="s">
        <v>1143</v>
      </c>
      <c r="E404" s="185"/>
      <c r="F404" s="185"/>
    </row>
    <row r="405" spans="1:6" ht="24.95" customHeight="1">
      <c r="A405" s="185">
        <v>280</v>
      </c>
      <c r="B405" s="185">
        <v>37</v>
      </c>
      <c r="C405" s="187" t="s">
        <v>9124</v>
      </c>
      <c r="D405" s="339" t="s">
        <v>1143</v>
      </c>
      <c r="E405" s="185"/>
      <c r="F405" s="185"/>
    </row>
    <row r="406" spans="1:6" ht="24.95" customHeight="1">
      <c r="A406" s="185">
        <v>281</v>
      </c>
      <c r="B406" s="185">
        <v>38</v>
      </c>
      <c r="C406" s="187" t="s">
        <v>9125</v>
      </c>
      <c r="D406" s="339" t="s">
        <v>1143</v>
      </c>
      <c r="E406" s="185"/>
      <c r="F406" s="185"/>
    </row>
    <row r="407" spans="1:6" ht="24.95" customHeight="1">
      <c r="A407" s="185">
        <v>282</v>
      </c>
      <c r="B407" s="185">
        <v>39</v>
      </c>
      <c r="C407" s="187" t="s">
        <v>9126</v>
      </c>
      <c r="D407" s="339" t="s">
        <v>1143</v>
      </c>
      <c r="E407" s="185"/>
      <c r="F407" s="185"/>
    </row>
    <row r="408" spans="1:6" ht="24.95" customHeight="1">
      <c r="A408" s="185">
        <v>283</v>
      </c>
      <c r="B408" s="185">
        <v>40</v>
      </c>
      <c r="C408" s="187" t="s">
        <v>9127</v>
      </c>
      <c r="D408" s="339" t="s">
        <v>1144</v>
      </c>
      <c r="E408" s="185"/>
      <c r="F408" s="185"/>
    </row>
    <row r="409" spans="1:6" ht="24.95" customHeight="1">
      <c r="A409" s="185">
        <v>284</v>
      </c>
      <c r="B409" s="185">
        <v>41</v>
      </c>
      <c r="C409" s="187" t="s">
        <v>9128</v>
      </c>
      <c r="D409" s="339" t="s">
        <v>1144</v>
      </c>
      <c r="E409" s="185"/>
      <c r="F409" s="185"/>
    </row>
    <row r="410" spans="1:6" ht="24.95" customHeight="1">
      <c r="A410" s="185">
        <v>285</v>
      </c>
      <c r="B410" s="185">
        <v>42</v>
      </c>
      <c r="C410" s="187" t="s">
        <v>9129</v>
      </c>
      <c r="D410" s="339" t="s">
        <v>1144</v>
      </c>
      <c r="E410" s="185"/>
      <c r="F410" s="185"/>
    </row>
    <row r="411" spans="1:6" ht="24.95" customHeight="1">
      <c r="A411" s="185">
        <v>286</v>
      </c>
      <c r="B411" s="185">
        <v>43</v>
      </c>
      <c r="C411" s="187" t="s">
        <v>9130</v>
      </c>
      <c r="D411" s="339" t="s">
        <v>1144</v>
      </c>
      <c r="E411" s="185"/>
      <c r="F411" s="185"/>
    </row>
    <row r="412" spans="1:6" ht="24.95" customHeight="1">
      <c r="A412" s="185">
        <v>287</v>
      </c>
      <c r="B412" s="185">
        <v>44</v>
      </c>
      <c r="C412" s="187" t="s">
        <v>9131</v>
      </c>
      <c r="D412" s="339" t="s">
        <v>1144</v>
      </c>
      <c r="E412" s="185"/>
      <c r="F412" s="185"/>
    </row>
    <row r="413" spans="1:6" ht="24.95" customHeight="1">
      <c r="A413" s="185">
        <v>288</v>
      </c>
      <c r="B413" s="185">
        <v>45</v>
      </c>
      <c r="C413" s="187" t="s">
        <v>9132</v>
      </c>
      <c r="D413" s="339" t="s">
        <v>1144</v>
      </c>
      <c r="E413" s="185"/>
      <c r="F413" s="185"/>
    </row>
    <row r="414" spans="1:6" ht="24.95" customHeight="1">
      <c r="A414" s="185">
        <v>289</v>
      </c>
      <c r="B414" s="185">
        <v>46</v>
      </c>
      <c r="C414" s="187" t="s">
        <v>9133</v>
      </c>
      <c r="D414" s="339" t="s">
        <v>1144</v>
      </c>
      <c r="E414" s="185"/>
      <c r="F414" s="185"/>
    </row>
    <row r="415" spans="1:6" ht="24.95" customHeight="1">
      <c r="A415" s="185">
        <v>290</v>
      </c>
      <c r="B415" s="185">
        <v>47</v>
      </c>
      <c r="C415" s="187" t="s">
        <v>9134</v>
      </c>
      <c r="D415" s="339" t="s">
        <v>1144</v>
      </c>
      <c r="E415" s="185"/>
      <c r="F415" s="185"/>
    </row>
    <row r="416" spans="1:6" ht="24.95" customHeight="1">
      <c r="A416" s="185">
        <v>291</v>
      </c>
      <c r="B416" s="185">
        <v>48</v>
      </c>
      <c r="C416" s="187" t="s">
        <v>9135</v>
      </c>
      <c r="D416" s="339" t="s">
        <v>1144</v>
      </c>
      <c r="E416" s="185"/>
      <c r="F416" s="185"/>
    </row>
    <row r="417" spans="1:6" ht="24.95" customHeight="1">
      <c r="A417" s="185">
        <v>292</v>
      </c>
      <c r="B417" s="185">
        <v>49</v>
      </c>
      <c r="C417" s="187" t="s">
        <v>9136</v>
      </c>
      <c r="D417" s="339" t="s">
        <v>1144</v>
      </c>
      <c r="E417" s="185"/>
      <c r="F417" s="185"/>
    </row>
    <row r="418" spans="1:6" ht="24.95" customHeight="1">
      <c r="A418" s="185">
        <v>293</v>
      </c>
      <c r="B418" s="185">
        <v>50</v>
      </c>
      <c r="C418" s="187" t="s">
        <v>9137</v>
      </c>
      <c r="D418" s="339" t="s">
        <v>1144</v>
      </c>
      <c r="E418" s="185"/>
      <c r="F418" s="185"/>
    </row>
    <row r="419" spans="1:6" ht="24.95" customHeight="1">
      <c r="A419" s="185">
        <v>294</v>
      </c>
      <c r="B419" s="185">
        <v>51</v>
      </c>
      <c r="C419" s="187" t="s">
        <v>9138</v>
      </c>
      <c r="D419" s="339" t="s">
        <v>1144</v>
      </c>
      <c r="E419" s="185"/>
      <c r="F419" s="185"/>
    </row>
    <row r="420" spans="1:6" ht="24.95" customHeight="1">
      <c r="A420" s="185">
        <v>295</v>
      </c>
      <c r="B420" s="185">
        <v>52</v>
      </c>
      <c r="C420" s="187" t="s">
        <v>9139</v>
      </c>
      <c r="D420" s="339" t="s">
        <v>1144</v>
      </c>
      <c r="E420" s="185"/>
      <c r="F420" s="185"/>
    </row>
    <row r="421" spans="1:6" ht="24.95" customHeight="1">
      <c r="A421" s="185">
        <v>296</v>
      </c>
      <c r="B421" s="185">
        <v>53</v>
      </c>
      <c r="C421" s="187" t="s">
        <v>9140</v>
      </c>
      <c r="D421" s="339" t="s">
        <v>1144</v>
      </c>
      <c r="E421" s="185"/>
      <c r="F421" s="185"/>
    </row>
    <row r="422" spans="1:6" ht="24.95" customHeight="1">
      <c r="A422" s="185">
        <v>297</v>
      </c>
      <c r="B422" s="185">
        <v>54</v>
      </c>
      <c r="C422" s="187" t="s">
        <v>9141</v>
      </c>
      <c r="D422" s="339" t="s">
        <v>1144</v>
      </c>
      <c r="E422" s="185"/>
      <c r="F422" s="185"/>
    </row>
    <row r="423" spans="1:6" ht="24.95" customHeight="1">
      <c r="A423" s="185">
        <v>298</v>
      </c>
      <c r="B423" s="185">
        <v>55</v>
      </c>
      <c r="C423" s="187" t="s">
        <v>9142</v>
      </c>
      <c r="D423" s="339" t="s">
        <v>1144</v>
      </c>
      <c r="E423" s="185"/>
      <c r="F423" s="185"/>
    </row>
    <row r="424" spans="1:6" ht="24.95" customHeight="1">
      <c r="A424" s="185">
        <v>299</v>
      </c>
      <c r="B424" s="185">
        <v>56</v>
      </c>
      <c r="C424" s="187" t="s">
        <v>9143</v>
      </c>
      <c r="D424" s="339" t="s">
        <v>1144</v>
      </c>
      <c r="E424" s="185"/>
      <c r="F424" s="185"/>
    </row>
    <row r="425" spans="1:6" ht="24.95" customHeight="1">
      <c r="A425" s="185">
        <v>300</v>
      </c>
      <c r="B425" s="185">
        <v>57</v>
      </c>
      <c r="C425" s="187" t="s">
        <v>9144</v>
      </c>
      <c r="D425" s="339" t="s">
        <v>1144</v>
      </c>
      <c r="E425" s="185"/>
      <c r="F425" s="185"/>
    </row>
    <row r="426" spans="1:6" ht="24.95" customHeight="1">
      <c r="A426" s="185">
        <v>301</v>
      </c>
      <c r="B426" s="185">
        <v>58</v>
      </c>
      <c r="C426" s="187" t="s">
        <v>9145</v>
      </c>
      <c r="D426" s="339" t="s">
        <v>1144</v>
      </c>
      <c r="E426" s="185"/>
      <c r="F426" s="185"/>
    </row>
    <row r="427" spans="1:6" ht="24.95" customHeight="1">
      <c r="A427" s="185">
        <v>302</v>
      </c>
      <c r="B427" s="185">
        <v>59</v>
      </c>
      <c r="C427" s="187" t="s">
        <v>9146</v>
      </c>
      <c r="D427" s="339" t="s">
        <v>1144</v>
      </c>
      <c r="E427" s="185"/>
      <c r="F427" s="185"/>
    </row>
    <row r="428" spans="1:6" ht="24.95" customHeight="1">
      <c r="A428" s="185">
        <v>303</v>
      </c>
      <c r="B428" s="185">
        <v>60</v>
      </c>
      <c r="C428" s="187" t="s">
        <v>9147</v>
      </c>
      <c r="D428" s="339" t="s">
        <v>1144</v>
      </c>
      <c r="E428" s="185"/>
      <c r="F428" s="185"/>
    </row>
    <row r="429" spans="1:6" ht="24.95" customHeight="1">
      <c r="A429" s="185">
        <v>304</v>
      </c>
      <c r="B429" s="185">
        <v>61</v>
      </c>
      <c r="C429" s="187" t="s">
        <v>9148</v>
      </c>
      <c r="D429" s="339" t="s">
        <v>1144</v>
      </c>
      <c r="E429" s="185"/>
      <c r="F429" s="185"/>
    </row>
    <row r="430" spans="1:6" ht="24.95" customHeight="1">
      <c r="A430" s="185">
        <v>305</v>
      </c>
      <c r="B430" s="185">
        <v>62</v>
      </c>
      <c r="C430" s="187" t="s">
        <v>9149</v>
      </c>
      <c r="D430" s="339" t="s">
        <v>1144</v>
      </c>
      <c r="E430" s="185"/>
      <c r="F430" s="185"/>
    </row>
    <row r="431" spans="1:6" ht="24.95" customHeight="1">
      <c r="A431" s="185">
        <v>306</v>
      </c>
      <c r="B431" s="185">
        <v>63</v>
      </c>
      <c r="C431" s="187" t="s">
        <v>9150</v>
      </c>
      <c r="D431" s="339" t="s">
        <v>1144</v>
      </c>
      <c r="E431" s="185"/>
      <c r="F431" s="185"/>
    </row>
    <row r="432" spans="1:6" ht="24.95" customHeight="1">
      <c r="A432" s="185">
        <v>307</v>
      </c>
      <c r="B432" s="185">
        <v>64</v>
      </c>
      <c r="C432" s="187" t="s">
        <v>9151</v>
      </c>
      <c r="D432" s="339" t="s">
        <v>1144</v>
      </c>
      <c r="E432" s="185"/>
      <c r="F432" s="185"/>
    </row>
    <row r="433" spans="1:6" ht="24.95" customHeight="1">
      <c r="A433" s="185">
        <v>308</v>
      </c>
      <c r="B433" s="185">
        <v>65</v>
      </c>
      <c r="C433" s="187" t="s">
        <v>9152</v>
      </c>
      <c r="D433" s="339" t="s">
        <v>1144</v>
      </c>
      <c r="E433" s="185"/>
      <c r="F433" s="185"/>
    </row>
    <row r="434" spans="1:6" ht="24.95" customHeight="1">
      <c r="A434" s="185">
        <v>309</v>
      </c>
      <c r="B434" s="185">
        <v>66</v>
      </c>
      <c r="C434" s="187" t="s">
        <v>9153</v>
      </c>
      <c r="D434" s="339" t="s">
        <v>1145</v>
      </c>
      <c r="E434" s="185"/>
      <c r="F434" s="185"/>
    </row>
    <row r="435" spans="1:6" ht="24.95" customHeight="1">
      <c r="A435" s="185">
        <v>310</v>
      </c>
      <c r="B435" s="185">
        <v>67</v>
      </c>
      <c r="C435" s="187" t="s">
        <v>9154</v>
      </c>
      <c r="D435" s="339" t="s">
        <v>1146</v>
      </c>
      <c r="E435" s="185"/>
      <c r="F435" s="185"/>
    </row>
    <row r="436" spans="1:6" ht="24.95" customHeight="1">
      <c r="A436" s="185">
        <v>311</v>
      </c>
      <c r="B436" s="185">
        <v>68</v>
      </c>
      <c r="C436" s="187"/>
      <c r="D436" s="339"/>
      <c r="E436" s="185"/>
      <c r="F436" s="185"/>
    </row>
    <row r="437" spans="1:6" ht="24.95" customHeight="1">
      <c r="A437" s="185">
        <v>312</v>
      </c>
      <c r="B437" s="185">
        <v>69</v>
      </c>
      <c r="C437" s="187" t="s">
        <v>9155</v>
      </c>
      <c r="D437" s="339" t="s">
        <v>1147</v>
      </c>
      <c r="E437" s="185"/>
      <c r="F437" s="185"/>
    </row>
    <row r="438" spans="1:6" ht="24.95" customHeight="1">
      <c r="A438" s="185">
        <v>313</v>
      </c>
      <c r="B438" s="185">
        <v>70</v>
      </c>
      <c r="C438" s="187" t="s">
        <v>9156</v>
      </c>
      <c r="D438" s="339" t="s">
        <v>1148</v>
      </c>
      <c r="E438" s="185"/>
      <c r="F438" s="185"/>
    </row>
    <row r="439" spans="1:6" ht="24.95" customHeight="1">
      <c r="A439" s="185">
        <v>314</v>
      </c>
      <c r="B439" s="185">
        <v>71</v>
      </c>
      <c r="C439" s="187" t="s">
        <v>9157</v>
      </c>
      <c r="D439" s="339" t="s">
        <v>1149</v>
      </c>
      <c r="E439" s="185"/>
      <c r="F439" s="185"/>
    </row>
    <row r="440" spans="1:6" ht="24.95" customHeight="1">
      <c r="A440" s="185">
        <v>315</v>
      </c>
      <c r="B440" s="185">
        <v>72</v>
      </c>
      <c r="C440" s="187" t="s">
        <v>9158</v>
      </c>
      <c r="D440" s="339" t="s">
        <v>1149</v>
      </c>
      <c r="E440" s="185"/>
      <c r="F440" s="185"/>
    </row>
    <row r="441" spans="1:6" ht="24.95" customHeight="1">
      <c r="A441" s="185">
        <v>316</v>
      </c>
      <c r="B441" s="185">
        <v>73</v>
      </c>
      <c r="C441" s="187" t="s">
        <v>9159</v>
      </c>
      <c r="D441" s="339" t="s">
        <v>1149</v>
      </c>
      <c r="E441" s="185"/>
      <c r="F441" s="185"/>
    </row>
    <row r="442" spans="1:6" ht="24.95" customHeight="1">
      <c r="A442" s="185">
        <v>317</v>
      </c>
      <c r="B442" s="185">
        <v>74</v>
      </c>
      <c r="C442" s="187" t="s">
        <v>9160</v>
      </c>
      <c r="D442" s="339" t="s">
        <v>1150</v>
      </c>
      <c r="E442" s="185"/>
      <c r="F442" s="185"/>
    </row>
    <row r="443" spans="1:6" ht="24.95" customHeight="1">
      <c r="A443" s="185">
        <v>318</v>
      </c>
      <c r="B443" s="185">
        <v>75</v>
      </c>
      <c r="C443" s="187" t="s">
        <v>9161</v>
      </c>
      <c r="D443" s="339" t="s">
        <v>1150</v>
      </c>
      <c r="E443" s="185"/>
      <c r="F443" s="185"/>
    </row>
    <row r="444" spans="1:6" ht="24.95" customHeight="1">
      <c r="A444" s="185">
        <v>319</v>
      </c>
      <c r="B444" s="185">
        <v>76</v>
      </c>
      <c r="C444" s="187" t="s">
        <v>9162</v>
      </c>
      <c r="D444" s="339" t="s">
        <v>1150</v>
      </c>
      <c r="E444" s="185"/>
      <c r="F444" s="185"/>
    </row>
    <row r="445" spans="1:6" ht="24.95" customHeight="1">
      <c r="A445" s="185">
        <v>320</v>
      </c>
      <c r="B445" s="185">
        <v>77</v>
      </c>
      <c r="C445" s="187" t="s">
        <v>9163</v>
      </c>
      <c r="D445" s="339" t="s">
        <v>1150</v>
      </c>
      <c r="E445" s="185"/>
      <c r="F445" s="185"/>
    </row>
    <row r="446" spans="1:6" ht="24.95" customHeight="1">
      <c r="A446" s="185">
        <v>321</v>
      </c>
      <c r="B446" s="185">
        <v>78</v>
      </c>
      <c r="C446" s="187" t="s">
        <v>9164</v>
      </c>
      <c r="D446" s="339" t="s">
        <v>1150</v>
      </c>
      <c r="E446" s="185"/>
      <c r="F446" s="185"/>
    </row>
    <row r="447" spans="1:6" ht="24.95" customHeight="1">
      <c r="A447" s="185">
        <v>322</v>
      </c>
      <c r="B447" s="185">
        <v>79</v>
      </c>
      <c r="C447" s="187" t="s">
        <v>9165</v>
      </c>
      <c r="D447" s="339" t="s">
        <v>1150</v>
      </c>
      <c r="E447" s="185"/>
      <c r="F447" s="185"/>
    </row>
    <row r="448" spans="1:6" ht="24.95" customHeight="1">
      <c r="A448" s="185">
        <v>323</v>
      </c>
      <c r="B448" s="185">
        <v>80</v>
      </c>
      <c r="C448" s="187" t="s">
        <v>9166</v>
      </c>
      <c r="D448" s="339" t="s">
        <v>1150</v>
      </c>
      <c r="E448" s="185"/>
      <c r="F448" s="185"/>
    </row>
    <row r="449" spans="1:6" ht="24.95" customHeight="1">
      <c r="A449" s="185">
        <v>324</v>
      </c>
      <c r="B449" s="185">
        <v>81</v>
      </c>
      <c r="C449" s="187" t="s">
        <v>9167</v>
      </c>
      <c r="D449" s="339" t="s">
        <v>1150</v>
      </c>
      <c r="E449" s="185"/>
      <c r="F449" s="185"/>
    </row>
    <row r="450" spans="1:6" ht="24.95" customHeight="1">
      <c r="A450" s="185">
        <v>325</v>
      </c>
      <c r="B450" s="185">
        <v>82</v>
      </c>
      <c r="C450" s="187" t="s">
        <v>9168</v>
      </c>
      <c r="D450" s="339" t="s">
        <v>1150</v>
      </c>
      <c r="E450" s="185"/>
      <c r="F450" s="185"/>
    </row>
    <row r="451" spans="1:6" ht="24.95" customHeight="1">
      <c r="A451" s="185">
        <v>326</v>
      </c>
      <c r="B451" s="185">
        <v>83</v>
      </c>
      <c r="C451" s="187" t="s">
        <v>9169</v>
      </c>
      <c r="D451" s="339" t="s">
        <v>1150</v>
      </c>
      <c r="E451" s="185"/>
      <c r="F451" s="185"/>
    </row>
    <row r="452" spans="1:6" ht="24.95" customHeight="1">
      <c r="A452" s="185">
        <v>327</v>
      </c>
      <c r="B452" s="185">
        <v>84</v>
      </c>
      <c r="C452" s="187" t="s">
        <v>9170</v>
      </c>
      <c r="D452" s="339" t="s">
        <v>1150</v>
      </c>
      <c r="E452" s="185"/>
      <c r="F452" s="185"/>
    </row>
    <row r="453" spans="1:6" ht="24.95" customHeight="1">
      <c r="A453" s="185">
        <v>328</v>
      </c>
      <c r="B453" s="185">
        <v>85</v>
      </c>
      <c r="C453" s="187" t="s">
        <v>9171</v>
      </c>
      <c r="D453" s="339" t="s">
        <v>1150</v>
      </c>
      <c r="E453" s="185"/>
      <c r="F453" s="185"/>
    </row>
    <row r="454" spans="1:6" ht="24.95" customHeight="1">
      <c r="A454" s="185">
        <v>329</v>
      </c>
      <c r="B454" s="185">
        <v>86</v>
      </c>
      <c r="C454" s="187" t="s">
        <v>9172</v>
      </c>
      <c r="D454" s="339" t="s">
        <v>1150</v>
      </c>
      <c r="E454" s="185"/>
      <c r="F454" s="185"/>
    </row>
    <row r="455" spans="1:6" ht="24.95" customHeight="1">
      <c r="A455" s="185">
        <v>330</v>
      </c>
      <c r="B455" s="185">
        <v>87</v>
      </c>
      <c r="C455" s="187" t="s">
        <v>9173</v>
      </c>
      <c r="D455" s="339" t="s">
        <v>1150</v>
      </c>
      <c r="E455" s="185"/>
      <c r="F455" s="185"/>
    </row>
    <row r="456" spans="1:6" ht="24.95" customHeight="1">
      <c r="A456" s="185">
        <v>331</v>
      </c>
      <c r="B456" s="185">
        <v>88</v>
      </c>
      <c r="C456" s="187" t="s">
        <v>9174</v>
      </c>
      <c r="D456" s="339" t="s">
        <v>1150</v>
      </c>
      <c r="E456" s="185"/>
      <c r="F456" s="185"/>
    </row>
    <row r="457" spans="1:6" ht="24.95" customHeight="1">
      <c r="A457" s="185">
        <v>332</v>
      </c>
      <c r="B457" s="185">
        <v>89</v>
      </c>
      <c r="C457" s="187" t="s">
        <v>9175</v>
      </c>
      <c r="D457" s="339" t="s">
        <v>1150</v>
      </c>
      <c r="E457" s="185"/>
      <c r="F457" s="185"/>
    </row>
    <row r="458" spans="1:6" ht="24.95" customHeight="1">
      <c r="A458" s="185">
        <v>333</v>
      </c>
      <c r="B458" s="185">
        <v>90</v>
      </c>
      <c r="C458" s="187" t="s">
        <v>9176</v>
      </c>
      <c r="D458" s="339" t="s">
        <v>1150</v>
      </c>
      <c r="E458" s="185"/>
      <c r="F458" s="185"/>
    </row>
    <row r="459" spans="1:6" ht="24.95" customHeight="1">
      <c r="A459" s="185">
        <v>334</v>
      </c>
      <c r="B459" s="185">
        <v>91</v>
      </c>
      <c r="C459" s="187" t="s">
        <v>9177</v>
      </c>
      <c r="D459" s="339" t="s">
        <v>1150</v>
      </c>
      <c r="E459" s="185"/>
      <c r="F459" s="185"/>
    </row>
    <row r="460" spans="1:6" ht="24.95" customHeight="1">
      <c r="A460" s="185">
        <v>335</v>
      </c>
      <c r="B460" s="185">
        <v>92</v>
      </c>
      <c r="C460" s="187" t="s">
        <v>9178</v>
      </c>
      <c r="D460" s="339" t="s">
        <v>1150</v>
      </c>
      <c r="E460" s="185"/>
      <c r="F460" s="185"/>
    </row>
    <row r="461" spans="1:6" ht="24.95" customHeight="1">
      <c r="A461" s="185">
        <v>336</v>
      </c>
      <c r="B461" s="185">
        <v>93</v>
      </c>
      <c r="C461" s="187" t="s">
        <v>9179</v>
      </c>
      <c r="D461" s="339" t="s">
        <v>1150</v>
      </c>
      <c r="E461" s="185"/>
      <c r="F461" s="185"/>
    </row>
    <row r="462" spans="1:6" ht="24.95" customHeight="1">
      <c r="A462" s="185">
        <v>337</v>
      </c>
      <c r="B462" s="185">
        <v>94</v>
      </c>
      <c r="C462" s="187" t="s">
        <v>9180</v>
      </c>
      <c r="D462" s="339" t="s">
        <v>1150</v>
      </c>
      <c r="E462" s="185"/>
      <c r="F462" s="185"/>
    </row>
    <row r="463" spans="1:6" ht="24.95" customHeight="1">
      <c r="A463" s="185">
        <v>338</v>
      </c>
      <c r="B463" s="185">
        <v>95</v>
      </c>
      <c r="C463" s="187" t="s">
        <v>9181</v>
      </c>
      <c r="D463" s="339" t="s">
        <v>1150</v>
      </c>
      <c r="E463" s="185"/>
      <c r="F463" s="185"/>
    </row>
    <row r="464" spans="1:6" ht="24.95" customHeight="1">
      <c r="A464" s="185">
        <v>339</v>
      </c>
      <c r="B464" s="185">
        <v>96</v>
      </c>
      <c r="C464" s="187" t="s">
        <v>9182</v>
      </c>
      <c r="D464" s="339" t="s">
        <v>1150</v>
      </c>
      <c r="E464" s="185"/>
      <c r="F464" s="185"/>
    </row>
    <row r="465" spans="1:6" ht="24.95" customHeight="1">
      <c r="A465" s="185">
        <v>340</v>
      </c>
      <c r="B465" s="185">
        <v>97</v>
      </c>
      <c r="C465" s="187" t="s">
        <v>9183</v>
      </c>
      <c r="D465" s="339" t="s">
        <v>1150</v>
      </c>
      <c r="E465" s="185"/>
      <c r="F465" s="185"/>
    </row>
    <row r="466" spans="1:6" ht="24.95" customHeight="1">
      <c r="A466" s="185">
        <v>341</v>
      </c>
      <c r="B466" s="185">
        <v>98</v>
      </c>
      <c r="C466" s="187" t="s">
        <v>9184</v>
      </c>
      <c r="D466" s="339" t="s">
        <v>1150</v>
      </c>
      <c r="E466" s="185"/>
      <c r="F466" s="185"/>
    </row>
    <row r="467" spans="1:6" ht="24.95" customHeight="1">
      <c r="A467" s="185">
        <v>342</v>
      </c>
      <c r="B467" s="185">
        <v>99</v>
      </c>
      <c r="C467" s="187" t="s">
        <v>9185</v>
      </c>
      <c r="D467" s="339" t="s">
        <v>1150</v>
      </c>
      <c r="E467" s="185"/>
      <c r="F467" s="185"/>
    </row>
    <row r="468" spans="1:6" ht="24.95" customHeight="1">
      <c r="A468" s="185">
        <v>343</v>
      </c>
      <c r="B468" s="185">
        <v>100</v>
      </c>
      <c r="C468" s="187" t="s">
        <v>9186</v>
      </c>
      <c r="D468" s="339" t="s">
        <v>1150</v>
      </c>
      <c r="E468" s="185"/>
      <c r="F468" s="185"/>
    </row>
    <row r="469" spans="1:6" ht="24.95" customHeight="1">
      <c r="A469" s="185">
        <v>344</v>
      </c>
      <c r="B469" s="185">
        <v>101</v>
      </c>
      <c r="C469" s="187" t="s">
        <v>9187</v>
      </c>
      <c r="D469" s="339" t="s">
        <v>1150</v>
      </c>
      <c r="E469" s="185"/>
      <c r="F469" s="185"/>
    </row>
    <row r="470" spans="1:6" ht="24.95" customHeight="1">
      <c r="A470" s="185">
        <v>345</v>
      </c>
      <c r="B470" s="185">
        <v>102</v>
      </c>
      <c r="C470" s="187" t="s">
        <v>9188</v>
      </c>
      <c r="D470" s="339" t="s">
        <v>1150</v>
      </c>
      <c r="E470" s="185"/>
      <c r="F470" s="185"/>
    </row>
    <row r="471" spans="1:6" ht="24.95" customHeight="1">
      <c r="A471" s="185">
        <v>346</v>
      </c>
      <c r="B471" s="185">
        <v>103</v>
      </c>
      <c r="C471" s="187" t="s">
        <v>9189</v>
      </c>
      <c r="D471" s="339" t="s">
        <v>1150</v>
      </c>
      <c r="E471" s="185"/>
      <c r="F471" s="185"/>
    </row>
    <row r="472" spans="1:6" ht="24.95" customHeight="1">
      <c r="A472" s="185">
        <v>347</v>
      </c>
      <c r="B472" s="185">
        <v>104</v>
      </c>
      <c r="C472" s="187" t="s">
        <v>9190</v>
      </c>
      <c r="D472" s="339" t="s">
        <v>1150</v>
      </c>
      <c r="E472" s="185"/>
      <c r="F472" s="185"/>
    </row>
    <row r="473" spans="1:6" ht="24.95" customHeight="1">
      <c r="A473" s="185">
        <v>348</v>
      </c>
      <c r="B473" s="185">
        <v>105</v>
      </c>
      <c r="C473" s="187" t="s">
        <v>9191</v>
      </c>
      <c r="D473" s="339" t="s">
        <v>1150</v>
      </c>
      <c r="E473" s="185"/>
      <c r="F473" s="185"/>
    </row>
    <row r="474" spans="1:6" ht="24.95" customHeight="1">
      <c r="A474" s="185">
        <v>349</v>
      </c>
      <c r="B474" s="185">
        <v>106</v>
      </c>
      <c r="C474" s="187" t="s">
        <v>9192</v>
      </c>
      <c r="D474" s="339" t="s">
        <v>1150</v>
      </c>
      <c r="E474" s="185"/>
      <c r="F474" s="185"/>
    </row>
    <row r="475" spans="1:6" ht="24.95" customHeight="1">
      <c r="A475" s="185">
        <v>350</v>
      </c>
      <c r="B475" s="185">
        <v>107</v>
      </c>
      <c r="C475" s="187" t="s">
        <v>9193</v>
      </c>
      <c r="D475" s="339" t="s">
        <v>1150</v>
      </c>
      <c r="E475" s="185"/>
      <c r="F475" s="185"/>
    </row>
    <row r="476" spans="1:6" ht="24.95" customHeight="1">
      <c r="A476" s="185">
        <v>351</v>
      </c>
      <c r="B476" s="185">
        <v>108</v>
      </c>
      <c r="C476" s="187" t="s">
        <v>9194</v>
      </c>
      <c r="D476" s="339" t="s">
        <v>1150</v>
      </c>
      <c r="E476" s="185"/>
      <c r="F476" s="185"/>
    </row>
    <row r="477" spans="1:6" ht="24.95" customHeight="1">
      <c r="A477" s="185">
        <v>352</v>
      </c>
      <c r="B477" s="185">
        <v>109</v>
      </c>
      <c r="C477" s="187" t="s">
        <v>9195</v>
      </c>
      <c r="D477" s="339" t="s">
        <v>1150</v>
      </c>
      <c r="E477" s="185"/>
      <c r="F477" s="185"/>
    </row>
    <row r="478" spans="1:6" ht="24.95" customHeight="1">
      <c r="A478" s="185">
        <v>353</v>
      </c>
      <c r="B478" s="185">
        <v>110</v>
      </c>
      <c r="C478" s="187" t="s">
        <v>9196</v>
      </c>
      <c r="D478" s="339" t="s">
        <v>1150</v>
      </c>
      <c r="E478" s="185"/>
      <c r="F478" s="185"/>
    </row>
    <row r="479" spans="1:6" ht="24.95" customHeight="1">
      <c r="A479" s="185">
        <v>354</v>
      </c>
      <c r="B479" s="185">
        <v>111</v>
      </c>
      <c r="C479" s="187" t="s">
        <v>9197</v>
      </c>
      <c r="D479" s="339" t="s">
        <v>1150</v>
      </c>
      <c r="E479" s="185"/>
      <c r="F479" s="185"/>
    </row>
    <row r="480" spans="1:6" ht="24.95" customHeight="1">
      <c r="A480" s="185">
        <v>355</v>
      </c>
      <c r="B480" s="185">
        <v>112</v>
      </c>
      <c r="C480" s="187" t="s">
        <v>9198</v>
      </c>
      <c r="D480" s="339" t="s">
        <v>1150</v>
      </c>
      <c r="E480" s="185"/>
      <c r="F480" s="185"/>
    </row>
    <row r="481" spans="1:6" ht="24.95" customHeight="1">
      <c r="A481" s="185">
        <v>356</v>
      </c>
      <c r="B481" s="185">
        <v>113</v>
      </c>
      <c r="C481" s="187" t="s">
        <v>9199</v>
      </c>
      <c r="D481" s="339" t="s">
        <v>1150</v>
      </c>
      <c r="E481" s="185"/>
      <c r="F481" s="185"/>
    </row>
    <row r="482" spans="1:6" ht="24.95" customHeight="1">
      <c r="A482" s="185">
        <v>357</v>
      </c>
      <c r="B482" s="185">
        <v>114</v>
      </c>
      <c r="C482" s="187" t="s">
        <v>9200</v>
      </c>
      <c r="D482" s="339" t="s">
        <v>1150</v>
      </c>
      <c r="E482" s="185"/>
      <c r="F482" s="185"/>
    </row>
    <row r="483" spans="1:6" ht="24.95" customHeight="1">
      <c r="A483" s="185">
        <v>358</v>
      </c>
      <c r="B483" s="185">
        <v>115</v>
      </c>
      <c r="C483" s="187" t="s">
        <v>9201</v>
      </c>
      <c r="D483" s="339" t="s">
        <v>1150</v>
      </c>
      <c r="E483" s="185"/>
      <c r="F483" s="185"/>
    </row>
    <row r="484" spans="1:6" ht="24.95" customHeight="1">
      <c r="A484" s="185">
        <v>359</v>
      </c>
      <c r="B484" s="185">
        <v>116</v>
      </c>
      <c r="C484" s="187" t="s">
        <v>9202</v>
      </c>
      <c r="D484" s="339" t="s">
        <v>1150</v>
      </c>
      <c r="E484" s="185"/>
      <c r="F484" s="185"/>
    </row>
    <row r="485" spans="1:6" ht="24.95" customHeight="1">
      <c r="A485" s="185">
        <v>360</v>
      </c>
      <c r="B485" s="185">
        <v>117</v>
      </c>
      <c r="C485" s="187" t="s">
        <v>9203</v>
      </c>
      <c r="D485" s="339" t="s">
        <v>1150</v>
      </c>
      <c r="E485" s="185"/>
      <c r="F485" s="185"/>
    </row>
    <row r="486" spans="1:6" ht="24.95" customHeight="1">
      <c r="A486" s="185">
        <v>361</v>
      </c>
      <c r="B486" s="185">
        <v>118</v>
      </c>
      <c r="C486" s="187" t="s">
        <v>9204</v>
      </c>
      <c r="D486" s="339" t="s">
        <v>1150</v>
      </c>
      <c r="E486" s="185"/>
      <c r="F486" s="185"/>
    </row>
    <row r="487" spans="1:6" ht="24.95" customHeight="1">
      <c r="A487" s="185">
        <v>362</v>
      </c>
      <c r="B487" s="185">
        <v>119</v>
      </c>
      <c r="C487" s="187" t="s">
        <v>9205</v>
      </c>
      <c r="D487" s="339" t="s">
        <v>1150</v>
      </c>
      <c r="E487" s="185"/>
      <c r="F487" s="185"/>
    </row>
    <row r="488" spans="1:6" ht="24.95" customHeight="1">
      <c r="A488" s="185">
        <v>363</v>
      </c>
      <c r="B488" s="185">
        <v>120</v>
      </c>
      <c r="C488" s="187" t="s">
        <v>9206</v>
      </c>
      <c r="D488" s="339" t="s">
        <v>1150</v>
      </c>
      <c r="E488" s="185"/>
      <c r="F488" s="185"/>
    </row>
    <row r="489" spans="1:6" ht="24.95" customHeight="1">
      <c r="A489" s="185">
        <v>364</v>
      </c>
      <c r="B489" s="185">
        <v>121</v>
      </c>
      <c r="C489" s="187" t="s">
        <v>9207</v>
      </c>
      <c r="D489" s="339" t="s">
        <v>1150</v>
      </c>
      <c r="E489" s="185"/>
      <c r="F489" s="185"/>
    </row>
    <row r="490" spans="1:6" ht="24.95" customHeight="1">
      <c r="A490" s="185">
        <v>365</v>
      </c>
      <c r="B490" s="185">
        <v>122</v>
      </c>
      <c r="C490" s="187" t="s">
        <v>9208</v>
      </c>
      <c r="D490" s="339" t="s">
        <v>1150</v>
      </c>
      <c r="E490" s="185"/>
      <c r="F490" s="185"/>
    </row>
    <row r="491" spans="1:6" ht="24.95" customHeight="1">
      <c r="A491" s="185">
        <v>366</v>
      </c>
      <c r="B491" s="185">
        <v>123</v>
      </c>
      <c r="C491" s="187" t="s">
        <v>9209</v>
      </c>
      <c r="D491" s="339" t="s">
        <v>1150</v>
      </c>
      <c r="E491" s="185"/>
      <c r="F491" s="185"/>
    </row>
    <row r="492" spans="1:6" ht="24.95" customHeight="1">
      <c r="A492" s="185">
        <v>367</v>
      </c>
      <c r="B492" s="185">
        <v>124</v>
      </c>
      <c r="C492" s="187" t="s">
        <v>9210</v>
      </c>
      <c r="D492" s="339" t="s">
        <v>1150</v>
      </c>
      <c r="E492" s="185"/>
      <c r="F492" s="185"/>
    </row>
    <row r="493" spans="1:6" ht="24.95" customHeight="1">
      <c r="A493" s="185">
        <v>368</v>
      </c>
      <c r="B493" s="185">
        <v>125</v>
      </c>
      <c r="C493" s="187" t="s">
        <v>9211</v>
      </c>
      <c r="D493" s="339" t="s">
        <v>1150</v>
      </c>
      <c r="E493" s="185"/>
      <c r="F493" s="185"/>
    </row>
    <row r="494" spans="1:6" ht="24.95" customHeight="1">
      <c r="A494" s="185">
        <v>369</v>
      </c>
      <c r="B494" s="185">
        <v>126</v>
      </c>
      <c r="C494" s="187" t="s">
        <v>9212</v>
      </c>
      <c r="D494" s="339" t="s">
        <v>1151</v>
      </c>
      <c r="E494" s="185"/>
      <c r="F494" s="185"/>
    </row>
    <row r="495" spans="1:6" ht="24.95" customHeight="1">
      <c r="A495" s="185">
        <v>370</v>
      </c>
      <c r="B495" s="185">
        <v>127</v>
      </c>
      <c r="C495" s="187" t="s">
        <v>9213</v>
      </c>
      <c r="D495" s="339" t="s">
        <v>1151</v>
      </c>
      <c r="E495" s="185"/>
      <c r="F495" s="185"/>
    </row>
    <row r="496" spans="1:6" ht="24.95" customHeight="1">
      <c r="A496" s="185">
        <v>371</v>
      </c>
      <c r="B496" s="185">
        <v>128</v>
      </c>
      <c r="C496" s="187" t="s">
        <v>9214</v>
      </c>
      <c r="D496" s="339" t="s">
        <v>1151</v>
      </c>
      <c r="E496" s="185"/>
      <c r="F496" s="185"/>
    </row>
    <row r="497" spans="1:6" ht="24.95" customHeight="1">
      <c r="A497" s="185">
        <v>372</v>
      </c>
      <c r="B497" s="185">
        <v>129</v>
      </c>
      <c r="C497" s="187" t="s">
        <v>9215</v>
      </c>
      <c r="D497" s="339" t="s">
        <v>1151</v>
      </c>
      <c r="E497" s="185"/>
      <c r="F497" s="185"/>
    </row>
    <row r="498" spans="1:6" ht="24.95" customHeight="1">
      <c r="A498" s="185">
        <v>373</v>
      </c>
      <c r="B498" s="185">
        <v>130</v>
      </c>
      <c r="C498" s="187" t="s">
        <v>9216</v>
      </c>
      <c r="D498" s="339" t="s">
        <v>1151</v>
      </c>
      <c r="E498" s="185"/>
      <c r="F498" s="185"/>
    </row>
    <row r="499" spans="1:6" ht="24.95" customHeight="1">
      <c r="A499" s="185">
        <v>374</v>
      </c>
      <c r="B499" s="185">
        <v>131</v>
      </c>
      <c r="C499" s="187" t="s">
        <v>9217</v>
      </c>
      <c r="D499" s="339" t="s">
        <v>1151</v>
      </c>
      <c r="E499" s="185"/>
      <c r="F499" s="185"/>
    </row>
    <row r="500" spans="1:6" ht="24.95" customHeight="1">
      <c r="A500" s="185">
        <v>375</v>
      </c>
      <c r="B500" s="185">
        <v>132</v>
      </c>
      <c r="C500" s="187" t="s">
        <v>9218</v>
      </c>
      <c r="D500" s="339" t="s">
        <v>1151</v>
      </c>
      <c r="E500" s="185"/>
      <c r="F500" s="185"/>
    </row>
    <row r="501" spans="1:6" ht="24.95" customHeight="1">
      <c r="A501" s="185">
        <v>376</v>
      </c>
      <c r="B501" s="185">
        <v>133</v>
      </c>
      <c r="C501" s="187" t="s">
        <v>9219</v>
      </c>
      <c r="D501" s="339" t="s">
        <v>1151</v>
      </c>
      <c r="E501" s="185"/>
      <c r="F501" s="185"/>
    </row>
    <row r="502" spans="1:6" ht="24.95" customHeight="1">
      <c r="A502" s="185">
        <v>377</v>
      </c>
      <c r="B502" s="185">
        <v>134</v>
      </c>
      <c r="C502" s="187" t="s">
        <v>9220</v>
      </c>
      <c r="D502" s="339" t="s">
        <v>1151</v>
      </c>
      <c r="E502" s="185"/>
      <c r="F502" s="185"/>
    </row>
    <row r="503" spans="1:6" ht="24.95" customHeight="1">
      <c r="A503" s="185">
        <v>378</v>
      </c>
      <c r="B503" s="185">
        <v>135</v>
      </c>
      <c r="C503" s="187" t="s">
        <v>9221</v>
      </c>
      <c r="D503" s="339" t="s">
        <v>1151</v>
      </c>
      <c r="E503" s="185"/>
      <c r="F503" s="185"/>
    </row>
    <row r="504" spans="1:6" ht="24.95" customHeight="1">
      <c r="A504" s="185">
        <v>379</v>
      </c>
      <c r="B504" s="185">
        <v>136</v>
      </c>
      <c r="C504" s="187" t="s">
        <v>9222</v>
      </c>
      <c r="D504" s="339" t="s">
        <v>1151</v>
      </c>
      <c r="E504" s="185"/>
      <c r="F504" s="185"/>
    </row>
    <row r="505" spans="1:6" ht="24.95" customHeight="1">
      <c r="A505" s="185">
        <v>380</v>
      </c>
      <c r="B505" s="185">
        <v>137</v>
      </c>
      <c r="C505" s="187" t="s">
        <v>9223</v>
      </c>
      <c r="D505" s="339" t="s">
        <v>1151</v>
      </c>
      <c r="E505" s="185"/>
      <c r="F505" s="185"/>
    </row>
    <row r="506" spans="1:6" ht="24.95" customHeight="1">
      <c r="A506" s="185">
        <v>381</v>
      </c>
      <c r="B506" s="185">
        <v>138</v>
      </c>
      <c r="C506" s="187" t="s">
        <v>9224</v>
      </c>
      <c r="D506" s="339" t="s">
        <v>1151</v>
      </c>
      <c r="E506" s="185"/>
      <c r="F506" s="185"/>
    </row>
    <row r="507" spans="1:6" ht="24.95" customHeight="1">
      <c r="A507" s="185">
        <v>382</v>
      </c>
      <c r="B507" s="185">
        <v>139</v>
      </c>
      <c r="C507" s="187" t="s">
        <v>9225</v>
      </c>
      <c r="D507" s="339" t="s">
        <v>1151</v>
      </c>
      <c r="E507" s="185"/>
      <c r="F507" s="185"/>
    </row>
    <row r="508" spans="1:6" ht="24.95" customHeight="1">
      <c r="A508" s="190"/>
      <c r="B508" s="190"/>
      <c r="C508" s="1074"/>
      <c r="D508" s="342"/>
      <c r="E508" s="191"/>
      <c r="F508" s="191"/>
    </row>
    <row r="509" spans="1:6" ht="24.95" customHeight="1">
      <c r="A509" s="1294" t="s">
        <v>1152</v>
      </c>
      <c r="B509" s="1295"/>
      <c r="C509" s="1295"/>
      <c r="D509" s="1295"/>
      <c r="E509" s="1295"/>
      <c r="F509" s="1565"/>
    </row>
    <row r="510" spans="1:6" ht="24.95" customHeight="1">
      <c r="A510" s="1069" t="s">
        <v>8739</v>
      </c>
      <c r="B510" s="1069" t="s">
        <v>8740</v>
      </c>
      <c r="C510" s="1069" t="s">
        <v>8741</v>
      </c>
      <c r="D510" s="338" t="s">
        <v>8742</v>
      </c>
      <c r="E510" s="1069"/>
      <c r="F510" s="1069" t="s">
        <v>8743</v>
      </c>
    </row>
    <row r="511" spans="1:6" ht="24.95" customHeight="1">
      <c r="A511" s="185">
        <v>383</v>
      </c>
      <c r="B511" s="185">
        <v>140</v>
      </c>
      <c r="C511" s="187" t="s">
        <v>9226</v>
      </c>
      <c r="D511" s="339" t="s">
        <v>1153</v>
      </c>
      <c r="E511" s="185"/>
      <c r="F511" s="185"/>
    </row>
    <row r="512" spans="1:6" ht="24.95" customHeight="1">
      <c r="A512" s="185">
        <v>384</v>
      </c>
      <c r="B512" s="185">
        <v>141</v>
      </c>
      <c r="C512" s="187" t="s">
        <v>9227</v>
      </c>
      <c r="D512" s="339" t="s">
        <v>1154</v>
      </c>
      <c r="E512" s="185"/>
      <c r="F512" s="185"/>
    </row>
    <row r="513" spans="1:6" ht="24.95" customHeight="1">
      <c r="A513" s="185">
        <v>385</v>
      </c>
      <c r="B513" s="185">
        <v>142</v>
      </c>
      <c r="C513" s="187" t="s">
        <v>9228</v>
      </c>
      <c r="D513" s="339" t="s">
        <v>1151</v>
      </c>
      <c r="E513" s="185"/>
      <c r="F513" s="185"/>
    </row>
    <row r="514" spans="1:6" ht="24.95" customHeight="1">
      <c r="A514" s="185">
        <v>386</v>
      </c>
      <c r="B514" s="185">
        <v>143</v>
      </c>
      <c r="C514" s="187" t="s">
        <v>9229</v>
      </c>
      <c r="D514" s="339" t="s">
        <v>1151</v>
      </c>
      <c r="E514" s="185"/>
      <c r="F514" s="185"/>
    </row>
    <row r="515" spans="1:6" ht="24.95" customHeight="1">
      <c r="A515" s="185">
        <v>387</v>
      </c>
      <c r="B515" s="185">
        <v>144</v>
      </c>
      <c r="C515" s="187" t="s">
        <v>9230</v>
      </c>
      <c r="D515" s="339" t="s">
        <v>1151</v>
      </c>
      <c r="E515" s="185"/>
      <c r="F515" s="185"/>
    </row>
    <row r="516" spans="1:6" ht="24.95" customHeight="1">
      <c r="A516" s="185">
        <v>388</v>
      </c>
      <c r="B516" s="185">
        <v>145</v>
      </c>
      <c r="C516" s="187" t="s">
        <v>9231</v>
      </c>
      <c r="D516" s="339" t="s">
        <v>1151</v>
      </c>
      <c r="E516" s="185"/>
      <c r="F516" s="185"/>
    </row>
    <row r="517" spans="1:6" ht="24.95" customHeight="1">
      <c r="A517" s="185">
        <v>389</v>
      </c>
      <c r="B517" s="185">
        <v>146</v>
      </c>
      <c r="C517" s="187" t="s">
        <v>9232</v>
      </c>
      <c r="D517" s="339" t="s">
        <v>1151</v>
      </c>
      <c r="E517" s="185"/>
      <c r="F517" s="185"/>
    </row>
    <row r="518" spans="1:6" ht="24.95" customHeight="1">
      <c r="A518" s="185">
        <v>390</v>
      </c>
      <c r="B518" s="185">
        <v>147</v>
      </c>
      <c r="C518" s="187" t="s">
        <v>9233</v>
      </c>
      <c r="D518" s="339" t="s">
        <v>1151</v>
      </c>
      <c r="E518" s="185"/>
      <c r="F518" s="185"/>
    </row>
    <row r="519" spans="1:6" ht="24.95" customHeight="1">
      <c r="A519" s="185">
        <v>391</v>
      </c>
      <c r="B519" s="185">
        <v>148</v>
      </c>
      <c r="C519" s="187" t="s">
        <v>9234</v>
      </c>
      <c r="D519" s="339" t="s">
        <v>1151</v>
      </c>
      <c r="E519" s="185"/>
      <c r="F519" s="185"/>
    </row>
    <row r="520" spans="1:6" ht="24.95" customHeight="1">
      <c r="A520" s="185">
        <v>392</v>
      </c>
      <c r="B520" s="185">
        <v>149</v>
      </c>
      <c r="C520" s="187" t="s">
        <v>9235</v>
      </c>
      <c r="D520" s="339" t="s">
        <v>1155</v>
      </c>
      <c r="E520" s="185"/>
      <c r="F520" s="185"/>
    </row>
    <row r="521" spans="1:6" ht="24.95" customHeight="1">
      <c r="A521" s="185">
        <v>393</v>
      </c>
      <c r="B521" s="185">
        <v>150</v>
      </c>
      <c r="C521" s="187" t="s">
        <v>9236</v>
      </c>
      <c r="D521" s="339" t="s">
        <v>1151</v>
      </c>
      <c r="E521" s="185"/>
      <c r="F521" s="185"/>
    </row>
    <row r="522" spans="1:6" ht="24.95" customHeight="1">
      <c r="A522" s="185">
        <v>394</v>
      </c>
      <c r="B522" s="185">
        <v>151</v>
      </c>
      <c r="C522" s="187" t="s">
        <v>9237</v>
      </c>
      <c r="D522" s="339" t="s">
        <v>1151</v>
      </c>
      <c r="E522" s="185"/>
      <c r="F522" s="185"/>
    </row>
    <row r="523" spans="1:6" ht="24.95" customHeight="1">
      <c r="A523" s="185">
        <v>395</v>
      </c>
      <c r="B523" s="185">
        <v>152</v>
      </c>
      <c r="C523" s="187" t="s">
        <v>9238</v>
      </c>
      <c r="D523" s="339" t="s">
        <v>1151</v>
      </c>
      <c r="E523" s="185"/>
      <c r="F523" s="185"/>
    </row>
    <row r="524" spans="1:6" ht="24.95" customHeight="1">
      <c r="A524" s="185">
        <v>396</v>
      </c>
      <c r="B524" s="185">
        <v>153</v>
      </c>
      <c r="C524" s="187" t="s">
        <v>9239</v>
      </c>
      <c r="D524" s="339" t="s">
        <v>1151</v>
      </c>
      <c r="E524" s="185"/>
      <c r="F524" s="185"/>
    </row>
    <row r="525" spans="1:6" ht="24.95" customHeight="1">
      <c r="A525" s="185">
        <v>397</v>
      </c>
      <c r="B525" s="185">
        <v>154</v>
      </c>
      <c r="C525" s="187" t="s">
        <v>9240</v>
      </c>
      <c r="D525" s="339" t="s">
        <v>1151</v>
      </c>
      <c r="E525" s="185"/>
      <c r="F525" s="185"/>
    </row>
    <row r="526" spans="1:6" ht="24.95" customHeight="1">
      <c r="A526" s="185">
        <v>398</v>
      </c>
      <c r="B526" s="185">
        <v>155</v>
      </c>
      <c r="C526" s="187" t="s">
        <v>9232</v>
      </c>
      <c r="D526" s="339" t="s">
        <v>1151</v>
      </c>
      <c r="E526" s="185"/>
      <c r="F526" s="185"/>
    </row>
    <row r="527" spans="1:6" ht="24.95" customHeight="1">
      <c r="A527" s="185">
        <v>399</v>
      </c>
      <c r="B527" s="185">
        <v>156</v>
      </c>
      <c r="C527" s="187" t="s">
        <v>9241</v>
      </c>
      <c r="D527" s="339" t="s">
        <v>1151</v>
      </c>
      <c r="E527" s="185"/>
      <c r="F527" s="185"/>
    </row>
    <row r="528" spans="1:6" ht="24.95" customHeight="1">
      <c r="A528" s="185">
        <v>400</v>
      </c>
      <c r="B528" s="185">
        <v>157</v>
      </c>
      <c r="C528" s="187" t="s">
        <v>9237</v>
      </c>
      <c r="D528" s="339" t="s">
        <v>1151</v>
      </c>
      <c r="E528" s="185"/>
      <c r="F528" s="185"/>
    </row>
    <row r="529" spans="1:6" ht="24.95" customHeight="1">
      <c r="A529" s="185">
        <v>401</v>
      </c>
      <c r="B529" s="185">
        <v>158</v>
      </c>
      <c r="C529" s="187" t="s">
        <v>9242</v>
      </c>
      <c r="D529" s="339" t="s">
        <v>1151</v>
      </c>
      <c r="E529" s="185"/>
      <c r="F529" s="185"/>
    </row>
    <row r="530" spans="1:6" ht="24.95" customHeight="1">
      <c r="A530" s="185">
        <v>402</v>
      </c>
      <c r="B530" s="185">
        <v>159</v>
      </c>
      <c r="C530" s="187" t="s">
        <v>9243</v>
      </c>
      <c r="D530" s="339" t="s">
        <v>1151</v>
      </c>
      <c r="E530" s="185"/>
      <c r="F530" s="185"/>
    </row>
    <row r="531" spans="1:6" ht="24.95" customHeight="1">
      <c r="A531" s="185">
        <v>403</v>
      </c>
      <c r="B531" s="185">
        <v>160</v>
      </c>
      <c r="C531" s="187" t="s">
        <v>9244</v>
      </c>
      <c r="D531" s="339" t="s">
        <v>1151</v>
      </c>
      <c r="E531" s="185"/>
      <c r="F531" s="185"/>
    </row>
    <row r="532" spans="1:6" ht="24.95" customHeight="1">
      <c r="A532" s="185">
        <v>404</v>
      </c>
      <c r="B532" s="185">
        <v>161</v>
      </c>
      <c r="C532" s="187" t="s">
        <v>9245</v>
      </c>
      <c r="D532" s="339" t="s">
        <v>1151</v>
      </c>
      <c r="E532" s="185"/>
      <c r="F532" s="185"/>
    </row>
    <row r="533" spans="1:6" ht="24.95" customHeight="1">
      <c r="A533" s="185">
        <v>405</v>
      </c>
      <c r="B533" s="185">
        <v>162</v>
      </c>
      <c r="C533" s="187" t="s">
        <v>9246</v>
      </c>
      <c r="D533" s="339" t="s">
        <v>1151</v>
      </c>
      <c r="E533" s="185"/>
      <c r="F533" s="185"/>
    </row>
    <row r="534" spans="1:6" ht="24.95" customHeight="1">
      <c r="A534" s="185">
        <v>406</v>
      </c>
      <c r="B534" s="185">
        <v>163</v>
      </c>
      <c r="C534" s="187" t="s">
        <v>9247</v>
      </c>
      <c r="D534" s="339" t="s">
        <v>1151</v>
      </c>
      <c r="E534" s="185"/>
      <c r="F534" s="185"/>
    </row>
    <row r="535" spans="1:6" ht="24.95" customHeight="1">
      <c r="A535" s="185">
        <v>407</v>
      </c>
      <c r="B535" s="185">
        <v>164</v>
      </c>
      <c r="C535" s="187" t="s">
        <v>9248</v>
      </c>
      <c r="D535" s="339" t="s">
        <v>1151</v>
      </c>
      <c r="E535" s="185"/>
      <c r="F535" s="185"/>
    </row>
    <row r="536" spans="1:6" ht="24.95" customHeight="1">
      <c r="A536" s="185">
        <v>408</v>
      </c>
      <c r="B536" s="185">
        <v>165</v>
      </c>
      <c r="C536" s="187" t="s">
        <v>9249</v>
      </c>
      <c r="D536" s="339" t="s">
        <v>1151</v>
      </c>
      <c r="E536" s="185"/>
      <c r="F536" s="185"/>
    </row>
    <row r="537" spans="1:6" ht="24.95" customHeight="1">
      <c r="A537" s="185">
        <v>409</v>
      </c>
      <c r="B537" s="185">
        <v>166</v>
      </c>
      <c r="C537" s="187" t="s">
        <v>9250</v>
      </c>
      <c r="D537" s="339" t="s">
        <v>1151</v>
      </c>
      <c r="E537" s="185"/>
      <c r="F537" s="185"/>
    </row>
    <row r="538" spans="1:6" ht="24.95" customHeight="1">
      <c r="A538" s="185">
        <v>410</v>
      </c>
      <c r="B538" s="185">
        <v>167</v>
      </c>
      <c r="C538" s="187" t="s">
        <v>9251</v>
      </c>
      <c r="D538" s="339" t="s">
        <v>1156</v>
      </c>
      <c r="E538" s="185"/>
      <c r="F538" s="185"/>
    </row>
    <row r="539" spans="1:6" ht="24.95" customHeight="1">
      <c r="A539" s="185">
        <v>411</v>
      </c>
      <c r="B539" s="185">
        <v>168</v>
      </c>
      <c r="C539" s="187" t="s">
        <v>9252</v>
      </c>
      <c r="D539" s="339" t="s">
        <v>1521</v>
      </c>
      <c r="E539" s="185"/>
      <c r="F539" s="185"/>
    </row>
    <row r="540" spans="1:6" ht="24.95" customHeight="1">
      <c r="A540" s="185">
        <v>412</v>
      </c>
      <c r="B540" s="185">
        <v>169</v>
      </c>
      <c r="C540" s="187" t="s">
        <v>9253</v>
      </c>
      <c r="D540" s="339" t="s">
        <v>1523</v>
      </c>
      <c r="E540" s="185"/>
      <c r="F540" s="185"/>
    </row>
    <row r="541" spans="1:6" ht="24.95" customHeight="1">
      <c r="A541" s="185">
        <v>413</v>
      </c>
      <c r="B541" s="185">
        <v>170</v>
      </c>
      <c r="C541" s="187" t="s">
        <v>9233</v>
      </c>
      <c r="D541" s="339" t="s">
        <v>1523</v>
      </c>
      <c r="E541" s="185"/>
      <c r="F541" s="185"/>
    </row>
    <row r="542" spans="1:6" ht="24.95" customHeight="1">
      <c r="A542" s="185">
        <v>414</v>
      </c>
      <c r="B542" s="185">
        <v>171</v>
      </c>
      <c r="C542" s="187" t="s">
        <v>9254</v>
      </c>
      <c r="D542" s="339" t="s">
        <v>1523</v>
      </c>
      <c r="E542" s="185"/>
      <c r="F542" s="185"/>
    </row>
    <row r="543" spans="1:6" ht="24.95" customHeight="1">
      <c r="A543" s="185">
        <v>415</v>
      </c>
      <c r="B543" s="185">
        <v>172</v>
      </c>
      <c r="C543" s="187" t="s">
        <v>9255</v>
      </c>
      <c r="D543" s="339" t="s">
        <v>1523</v>
      </c>
      <c r="E543" s="185"/>
      <c r="F543" s="185"/>
    </row>
    <row r="544" spans="1:6" ht="24.95" customHeight="1">
      <c r="A544" s="185">
        <v>416</v>
      </c>
      <c r="B544" s="185">
        <v>173</v>
      </c>
      <c r="C544" s="187" t="s">
        <v>9253</v>
      </c>
      <c r="D544" s="339" t="s">
        <v>1527</v>
      </c>
      <c r="E544" s="185"/>
      <c r="F544" s="185"/>
    </row>
    <row r="545" spans="1:6" ht="24.95" customHeight="1">
      <c r="A545" s="185">
        <v>417</v>
      </c>
      <c r="B545" s="185">
        <v>174</v>
      </c>
      <c r="C545" s="187" t="s">
        <v>9253</v>
      </c>
      <c r="D545" s="339" t="s">
        <v>1527</v>
      </c>
      <c r="E545" s="185"/>
      <c r="F545" s="185"/>
    </row>
    <row r="546" spans="1:6" ht="24.95" customHeight="1">
      <c r="A546" s="185">
        <v>418</v>
      </c>
      <c r="B546" s="185">
        <v>175</v>
      </c>
      <c r="C546" s="187" t="s">
        <v>9256</v>
      </c>
      <c r="D546" s="339" t="s">
        <v>1527</v>
      </c>
      <c r="E546" s="185"/>
      <c r="F546" s="185"/>
    </row>
    <row r="547" spans="1:6" ht="24.95" customHeight="1">
      <c r="A547" s="185">
        <v>419</v>
      </c>
      <c r="B547" s="185">
        <v>176</v>
      </c>
      <c r="C547" s="187" t="s">
        <v>9257</v>
      </c>
      <c r="D547" s="339" t="s">
        <v>1527</v>
      </c>
      <c r="E547" s="185"/>
      <c r="F547" s="185"/>
    </row>
    <row r="548" spans="1:6" ht="24.95" customHeight="1">
      <c r="A548" s="185">
        <v>420</v>
      </c>
      <c r="B548" s="185">
        <v>177</v>
      </c>
      <c r="C548" s="187" t="s">
        <v>9258</v>
      </c>
      <c r="D548" s="339" t="s">
        <v>1527</v>
      </c>
      <c r="E548" s="185"/>
      <c r="F548" s="185"/>
    </row>
    <row r="549" spans="1:6" ht="24.95" customHeight="1">
      <c r="A549" s="185">
        <v>421</v>
      </c>
      <c r="B549" s="185">
        <v>178</v>
      </c>
      <c r="C549" s="187" t="s">
        <v>9259</v>
      </c>
      <c r="D549" s="339" t="s">
        <v>1527</v>
      </c>
      <c r="E549" s="185"/>
      <c r="F549" s="185"/>
    </row>
    <row r="550" spans="1:6" ht="24.95" customHeight="1">
      <c r="A550" s="185">
        <v>422</v>
      </c>
      <c r="B550" s="185">
        <v>179</v>
      </c>
      <c r="C550" s="187" t="s">
        <v>9260</v>
      </c>
      <c r="D550" s="339" t="s">
        <v>1527</v>
      </c>
      <c r="E550" s="185"/>
      <c r="F550" s="185"/>
    </row>
    <row r="551" spans="1:6" ht="24.95" customHeight="1">
      <c r="A551" s="185">
        <v>423</v>
      </c>
      <c r="B551" s="185">
        <v>180</v>
      </c>
      <c r="C551" s="187" t="s">
        <v>9261</v>
      </c>
      <c r="D551" s="339" t="s">
        <v>1535</v>
      </c>
      <c r="E551" s="185"/>
      <c r="F551" s="185"/>
    </row>
    <row r="552" spans="1:6" ht="24.95" customHeight="1">
      <c r="A552" s="185">
        <v>424</v>
      </c>
      <c r="B552" s="185">
        <v>181</v>
      </c>
      <c r="C552" s="187" t="s">
        <v>9262</v>
      </c>
      <c r="D552" s="339" t="s">
        <v>1535</v>
      </c>
      <c r="E552" s="185"/>
      <c r="F552" s="185"/>
    </row>
    <row r="553" spans="1:6" ht="24.95" customHeight="1">
      <c r="A553" s="185">
        <v>425</v>
      </c>
      <c r="B553" s="185">
        <v>182</v>
      </c>
      <c r="C553" s="187" t="s">
        <v>9263</v>
      </c>
      <c r="D553" s="339" t="s">
        <v>1535</v>
      </c>
      <c r="E553" s="185"/>
      <c r="F553" s="185"/>
    </row>
    <row r="554" spans="1:6" ht="24.95" customHeight="1">
      <c r="A554" s="185">
        <v>426</v>
      </c>
      <c r="B554" s="185">
        <v>183</v>
      </c>
      <c r="C554" s="187" t="s">
        <v>9264</v>
      </c>
      <c r="D554" s="339" t="s">
        <v>3279</v>
      </c>
      <c r="E554" s="185"/>
      <c r="F554" s="185"/>
    </row>
    <row r="555" spans="1:6" ht="24.95" customHeight="1">
      <c r="A555" s="185">
        <v>427</v>
      </c>
      <c r="B555" s="185">
        <v>184</v>
      </c>
      <c r="C555" s="187" t="s">
        <v>9264</v>
      </c>
      <c r="D555" s="339" t="s">
        <v>3279</v>
      </c>
      <c r="E555" s="185"/>
      <c r="F555" s="185"/>
    </row>
    <row r="556" spans="1:6" ht="24.95" customHeight="1">
      <c r="A556" s="185">
        <v>428</v>
      </c>
      <c r="B556" s="185">
        <v>185</v>
      </c>
      <c r="C556" s="187" t="s">
        <v>9264</v>
      </c>
      <c r="D556" s="339" t="s">
        <v>3279</v>
      </c>
      <c r="E556" s="185"/>
      <c r="F556" s="185"/>
    </row>
    <row r="557" spans="1:6" ht="24.95" customHeight="1">
      <c r="A557" s="185">
        <v>429</v>
      </c>
      <c r="B557" s="185">
        <v>186</v>
      </c>
      <c r="C557" s="187" t="s">
        <v>9264</v>
      </c>
      <c r="D557" s="339" t="s">
        <v>3279</v>
      </c>
      <c r="E557" s="185"/>
      <c r="F557" s="185"/>
    </row>
    <row r="558" spans="1:6" ht="24.95" customHeight="1">
      <c r="A558" s="185">
        <v>430</v>
      </c>
      <c r="B558" s="185">
        <v>187</v>
      </c>
      <c r="C558" s="187" t="s">
        <v>9264</v>
      </c>
      <c r="D558" s="339" t="s">
        <v>3279</v>
      </c>
      <c r="E558" s="185"/>
      <c r="F558" s="185"/>
    </row>
    <row r="559" spans="1:6" ht="24.95" customHeight="1">
      <c r="A559" s="185">
        <v>431</v>
      </c>
      <c r="B559" s="185">
        <v>188</v>
      </c>
      <c r="C559" s="187" t="s">
        <v>9264</v>
      </c>
      <c r="D559" s="339" t="s">
        <v>3279</v>
      </c>
      <c r="E559" s="185"/>
      <c r="F559" s="185"/>
    </row>
    <row r="560" spans="1:6" ht="24.95" customHeight="1">
      <c r="A560" s="185">
        <v>432</v>
      </c>
      <c r="B560" s="185">
        <v>189</v>
      </c>
      <c r="C560" s="187" t="s">
        <v>9264</v>
      </c>
      <c r="D560" s="339" t="s">
        <v>3279</v>
      </c>
      <c r="E560" s="185"/>
      <c r="F560" s="185"/>
    </row>
    <row r="561" spans="1:6" ht="24.95" customHeight="1">
      <c r="A561" s="185">
        <v>433</v>
      </c>
      <c r="B561" s="185">
        <v>190</v>
      </c>
      <c r="C561" s="187" t="s">
        <v>9264</v>
      </c>
      <c r="D561" s="339" t="s">
        <v>3279</v>
      </c>
      <c r="E561" s="185"/>
      <c r="F561" s="185"/>
    </row>
    <row r="562" spans="1:6" ht="24.95" customHeight="1">
      <c r="A562" s="185">
        <v>434</v>
      </c>
      <c r="B562" s="185">
        <v>191</v>
      </c>
      <c r="C562" s="187" t="s">
        <v>9264</v>
      </c>
      <c r="D562" s="339" t="s">
        <v>3279</v>
      </c>
      <c r="E562" s="185"/>
      <c r="F562" s="185"/>
    </row>
    <row r="563" spans="1:6" ht="24.95" customHeight="1">
      <c r="A563" s="185">
        <v>435</v>
      </c>
      <c r="B563" s="185">
        <v>192</v>
      </c>
      <c r="C563" s="187" t="s">
        <v>9264</v>
      </c>
      <c r="D563" s="339" t="s">
        <v>3279</v>
      </c>
      <c r="E563" s="185"/>
      <c r="F563" s="185"/>
    </row>
    <row r="564" spans="1:6" ht="24.95" customHeight="1">
      <c r="A564" s="185">
        <v>436</v>
      </c>
      <c r="B564" s="185">
        <v>193</v>
      </c>
      <c r="C564" s="187" t="s">
        <v>9264</v>
      </c>
      <c r="D564" s="339" t="s">
        <v>2549</v>
      </c>
      <c r="E564" s="185"/>
      <c r="F564" s="185"/>
    </row>
    <row r="565" spans="1:6" ht="24.95" customHeight="1">
      <c r="A565" s="185">
        <v>437</v>
      </c>
      <c r="B565" s="185">
        <v>194</v>
      </c>
      <c r="C565" s="187" t="s">
        <v>9264</v>
      </c>
      <c r="D565" s="339" t="s">
        <v>2549</v>
      </c>
      <c r="E565" s="185"/>
      <c r="F565" s="185"/>
    </row>
    <row r="566" spans="1:6" ht="24.95" customHeight="1">
      <c r="A566" s="185">
        <v>438</v>
      </c>
      <c r="B566" s="185">
        <v>195</v>
      </c>
      <c r="C566" s="187" t="s">
        <v>9264</v>
      </c>
      <c r="D566" s="339" t="s">
        <v>2549</v>
      </c>
      <c r="E566" s="185"/>
      <c r="F566" s="185"/>
    </row>
    <row r="567" spans="1:6" ht="24.95" customHeight="1">
      <c r="A567" s="185">
        <v>439</v>
      </c>
      <c r="B567" s="185">
        <v>196</v>
      </c>
      <c r="C567" s="187" t="s">
        <v>9264</v>
      </c>
      <c r="D567" s="339" t="s">
        <v>2549</v>
      </c>
      <c r="E567" s="185"/>
      <c r="F567" s="185"/>
    </row>
    <row r="568" spans="1:6" ht="24.95" customHeight="1">
      <c r="A568" s="185">
        <v>440</v>
      </c>
      <c r="B568" s="185">
        <v>197</v>
      </c>
      <c r="C568" s="187" t="s">
        <v>9264</v>
      </c>
      <c r="D568" s="339" t="s">
        <v>2549</v>
      </c>
      <c r="E568" s="185"/>
      <c r="F568" s="185"/>
    </row>
    <row r="569" spans="1:6" ht="24.95" customHeight="1">
      <c r="A569" s="185">
        <v>441</v>
      </c>
      <c r="B569" s="185">
        <v>198</v>
      </c>
      <c r="C569" s="187" t="s">
        <v>134</v>
      </c>
      <c r="D569" s="339" t="s">
        <v>138</v>
      </c>
      <c r="E569" s="185"/>
      <c r="F569" s="185"/>
    </row>
    <row r="570" spans="1:6" ht="24.95" customHeight="1">
      <c r="A570" s="185">
        <v>442</v>
      </c>
      <c r="B570" s="185">
        <v>199</v>
      </c>
      <c r="C570" s="187" t="s">
        <v>9264</v>
      </c>
      <c r="D570" s="339" t="s">
        <v>2891</v>
      </c>
      <c r="E570" s="185"/>
      <c r="F570" s="185"/>
    </row>
    <row r="571" spans="1:6" ht="24.95" customHeight="1">
      <c r="A571" s="185">
        <v>443</v>
      </c>
      <c r="B571" s="185">
        <v>200</v>
      </c>
      <c r="C571" s="187" t="s">
        <v>9264</v>
      </c>
      <c r="D571" s="339" t="s">
        <v>2891</v>
      </c>
      <c r="E571" s="185"/>
      <c r="F571" s="185"/>
    </row>
    <row r="572" spans="1:6" ht="24.95" customHeight="1">
      <c r="A572" s="185">
        <v>444</v>
      </c>
      <c r="B572" s="185">
        <v>201</v>
      </c>
      <c r="C572" s="187" t="s">
        <v>9264</v>
      </c>
      <c r="D572" s="339" t="s">
        <v>2891</v>
      </c>
      <c r="E572" s="185"/>
      <c r="F572" s="185"/>
    </row>
    <row r="573" spans="1:6" ht="24.95" customHeight="1">
      <c r="A573" s="185">
        <v>445</v>
      </c>
      <c r="B573" s="185">
        <v>202</v>
      </c>
      <c r="C573" s="187" t="s">
        <v>9264</v>
      </c>
      <c r="D573" s="339" t="s">
        <v>2891</v>
      </c>
      <c r="E573" s="185"/>
      <c r="F573" s="185"/>
    </row>
    <row r="574" spans="1:6" ht="24.95" customHeight="1">
      <c r="A574" s="185">
        <v>446</v>
      </c>
      <c r="B574" s="185">
        <v>203</v>
      </c>
      <c r="C574" s="187" t="s">
        <v>9264</v>
      </c>
      <c r="D574" s="339" t="s">
        <v>2891</v>
      </c>
      <c r="E574" s="185"/>
      <c r="F574" s="185"/>
    </row>
    <row r="575" spans="1:6" ht="24.95" customHeight="1">
      <c r="A575" s="185">
        <v>447</v>
      </c>
      <c r="B575" s="185">
        <v>204</v>
      </c>
      <c r="C575" s="187" t="s">
        <v>9265</v>
      </c>
      <c r="D575" s="339" t="s">
        <v>2891</v>
      </c>
      <c r="E575" s="185"/>
      <c r="F575" s="185"/>
    </row>
    <row r="576" spans="1:6" ht="24.95" customHeight="1">
      <c r="A576" s="185">
        <v>448</v>
      </c>
      <c r="B576" s="185">
        <v>205</v>
      </c>
      <c r="C576" s="187" t="s">
        <v>9266</v>
      </c>
      <c r="D576" s="339" t="s">
        <v>1103</v>
      </c>
      <c r="E576" s="185"/>
      <c r="F576" s="185"/>
    </row>
    <row r="577" spans="1:6" ht="24.95" customHeight="1">
      <c r="A577" s="185">
        <v>449</v>
      </c>
      <c r="B577" s="185">
        <v>206</v>
      </c>
      <c r="C577" s="187" t="s">
        <v>9264</v>
      </c>
      <c r="D577" s="339" t="s">
        <v>1103</v>
      </c>
      <c r="E577" s="185"/>
      <c r="F577" s="185"/>
    </row>
    <row r="578" spans="1:6" ht="24.95" customHeight="1">
      <c r="A578" s="185">
        <v>450</v>
      </c>
      <c r="B578" s="185">
        <v>207</v>
      </c>
      <c r="C578" s="187" t="s">
        <v>9264</v>
      </c>
      <c r="D578" s="339" t="s">
        <v>1103</v>
      </c>
      <c r="E578" s="185"/>
      <c r="F578" s="185"/>
    </row>
    <row r="579" spans="1:6" ht="24.95" customHeight="1">
      <c r="A579" s="185">
        <v>451</v>
      </c>
      <c r="B579" s="185">
        <v>208</v>
      </c>
      <c r="C579" s="187" t="s">
        <v>9267</v>
      </c>
      <c r="D579" s="339" t="s">
        <v>135</v>
      </c>
      <c r="E579" s="185"/>
      <c r="F579" s="185"/>
    </row>
    <row r="580" spans="1:6" ht="24.95" customHeight="1">
      <c r="A580" s="185">
        <v>452</v>
      </c>
      <c r="B580" s="185">
        <v>209</v>
      </c>
      <c r="C580" s="187" t="s">
        <v>9267</v>
      </c>
      <c r="D580" s="339" t="s">
        <v>135</v>
      </c>
      <c r="E580" s="185"/>
      <c r="F580" s="185"/>
    </row>
    <row r="581" spans="1:6" ht="24.95" customHeight="1">
      <c r="A581" s="185">
        <v>453</v>
      </c>
      <c r="B581" s="185">
        <v>210</v>
      </c>
      <c r="C581" s="187" t="s">
        <v>9264</v>
      </c>
      <c r="D581" s="339" t="s">
        <v>135</v>
      </c>
      <c r="E581" s="185"/>
      <c r="F581" s="185"/>
    </row>
    <row r="582" spans="1:6" ht="24.95" customHeight="1">
      <c r="A582" s="185">
        <v>454</v>
      </c>
      <c r="B582" s="185">
        <v>211</v>
      </c>
      <c r="C582" s="187" t="s">
        <v>9264</v>
      </c>
      <c r="D582" s="339" t="s">
        <v>135</v>
      </c>
      <c r="E582" s="185"/>
      <c r="F582" s="185"/>
    </row>
    <row r="583" spans="1:6" ht="24.95" customHeight="1">
      <c r="A583" s="185">
        <v>455</v>
      </c>
      <c r="B583" s="185">
        <v>212</v>
      </c>
      <c r="C583" s="187" t="s">
        <v>9268</v>
      </c>
      <c r="D583" s="339" t="s">
        <v>135</v>
      </c>
      <c r="E583" s="185"/>
      <c r="F583" s="185"/>
    </row>
    <row r="584" spans="1:6" ht="24.95" customHeight="1">
      <c r="A584" s="185">
        <v>456</v>
      </c>
      <c r="B584" s="185">
        <v>213</v>
      </c>
      <c r="C584" s="187" t="s">
        <v>9269</v>
      </c>
      <c r="D584" s="339" t="s">
        <v>135</v>
      </c>
      <c r="E584" s="185"/>
      <c r="F584" s="185"/>
    </row>
    <row r="585" spans="1:6" ht="24.95" customHeight="1">
      <c r="A585" s="185">
        <v>457</v>
      </c>
      <c r="B585" s="185">
        <v>214</v>
      </c>
      <c r="C585" s="187" t="s">
        <v>9270</v>
      </c>
      <c r="D585" s="339" t="s">
        <v>136</v>
      </c>
      <c r="E585" s="185"/>
      <c r="F585" s="185"/>
    </row>
    <row r="586" spans="1:6" ht="24.95" customHeight="1">
      <c r="A586" s="191"/>
      <c r="B586" s="191"/>
      <c r="C586" s="1075"/>
      <c r="D586" s="343"/>
      <c r="E586" s="191"/>
      <c r="F586" s="191"/>
    </row>
    <row r="587" spans="1:6" ht="24.95" customHeight="1">
      <c r="A587" s="1566" t="s">
        <v>1140</v>
      </c>
      <c r="B587" s="1567"/>
      <c r="C587" s="1567"/>
      <c r="D587" s="1567"/>
      <c r="E587" s="1567"/>
      <c r="F587" s="1568"/>
    </row>
    <row r="588" spans="1:6" ht="24.95" customHeight="1">
      <c r="A588" s="1069" t="s">
        <v>8739</v>
      </c>
      <c r="B588" s="1069" t="s">
        <v>8740</v>
      </c>
      <c r="C588" s="1069" t="s">
        <v>8741</v>
      </c>
      <c r="D588" s="338" t="s">
        <v>8742</v>
      </c>
      <c r="E588" s="1069"/>
      <c r="F588" s="1069" t="s">
        <v>8743</v>
      </c>
    </row>
    <row r="589" spans="1:6" ht="24.95" customHeight="1">
      <c r="A589" s="185">
        <v>456</v>
      </c>
      <c r="B589" s="185">
        <v>215</v>
      </c>
      <c r="C589" s="187" t="s">
        <v>9271</v>
      </c>
      <c r="D589" s="339" t="s">
        <v>137</v>
      </c>
      <c r="E589" s="185"/>
      <c r="F589" s="185"/>
    </row>
    <row r="590" spans="1:6" ht="24.95" customHeight="1">
      <c r="A590" s="185">
        <v>457</v>
      </c>
      <c r="B590" s="185">
        <v>216</v>
      </c>
      <c r="C590" s="187" t="s">
        <v>9272</v>
      </c>
      <c r="D590" s="339" t="s">
        <v>137</v>
      </c>
      <c r="E590" s="185"/>
      <c r="F590" s="185"/>
    </row>
    <row r="591" spans="1:6" ht="24.95" customHeight="1">
      <c r="A591" s="185">
        <v>458</v>
      </c>
      <c r="B591" s="185">
        <v>217</v>
      </c>
      <c r="C591" s="187" t="s">
        <v>9273</v>
      </c>
      <c r="D591" s="339" t="s">
        <v>137</v>
      </c>
      <c r="E591" s="185"/>
      <c r="F591" s="185"/>
    </row>
    <row r="592" spans="1:6" ht="24.95" customHeight="1">
      <c r="A592" s="185">
        <v>459</v>
      </c>
      <c r="B592" s="185">
        <v>218</v>
      </c>
      <c r="C592" s="187" t="s">
        <v>9274</v>
      </c>
      <c r="D592" s="339" t="s">
        <v>137</v>
      </c>
      <c r="E592" s="185"/>
      <c r="F592" s="185"/>
    </row>
    <row r="593" spans="1:6" ht="24.95" customHeight="1">
      <c r="A593" s="185">
        <v>460</v>
      </c>
      <c r="B593" s="185">
        <v>219</v>
      </c>
      <c r="C593" s="187" t="s">
        <v>9275</v>
      </c>
      <c r="D593" s="339" t="s">
        <v>137</v>
      </c>
      <c r="E593" s="185"/>
      <c r="F593" s="185"/>
    </row>
    <row r="594" spans="1:6" ht="24.95" customHeight="1">
      <c r="A594" s="185">
        <v>461</v>
      </c>
      <c r="B594" s="185">
        <v>220</v>
      </c>
      <c r="C594" s="187" t="s">
        <v>9276</v>
      </c>
      <c r="D594" s="339" t="s">
        <v>137</v>
      </c>
      <c r="E594" s="185"/>
      <c r="F594" s="185"/>
    </row>
    <row r="595" spans="1:6" ht="24.95" customHeight="1">
      <c r="A595" s="185">
        <v>462</v>
      </c>
      <c r="B595" s="185">
        <v>221</v>
      </c>
      <c r="C595" s="187" t="s">
        <v>9277</v>
      </c>
      <c r="D595" s="339" t="s">
        <v>137</v>
      </c>
      <c r="E595" s="185"/>
      <c r="F595" s="185"/>
    </row>
    <row r="596" spans="1:6" ht="24.95" customHeight="1">
      <c r="A596" s="185">
        <v>463</v>
      </c>
      <c r="B596" s="185">
        <v>222</v>
      </c>
      <c r="C596" s="187" t="s">
        <v>9278</v>
      </c>
      <c r="D596" s="339" t="s">
        <v>137</v>
      </c>
      <c r="E596" s="185"/>
      <c r="F596" s="185"/>
    </row>
    <row r="597" spans="1:6" ht="24.95" customHeight="1">
      <c r="A597" s="185">
        <v>464</v>
      </c>
      <c r="B597" s="185">
        <v>223</v>
      </c>
      <c r="C597" s="187" t="s">
        <v>9279</v>
      </c>
      <c r="D597" s="339" t="s">
        <v>137</v>
      </c>
      <c r="E597" s="185"/>
      <c r="F597" s="185"/>
    </row>
    <row r="598" spans="1:6" ht="24.95" customHeight="1">
      <c r="A598" s="185">
        <v>465</v>
      </c>
      <c r="B598" s="185">
        <v>224</v>
      </c>
      <c r="C598" s="187" t="s">
        <v>9280</v>
      </c>
      <c r="D598" s="339" t="s">
        <v>137</v>
      </c>
      <c r="E598" s="185"/>
      <c r="F598" s="185"/>
    </row>
    <row r="599" spans="1:6" ht="24.95" customHeight="1">
      <c r="A599" s="185">
        <v>466</v>
      </c>
      <c r="B599" s="185">
        <v>225</v>
      </c>
      <c r="C599" s="187" t="s">
        <v>9281</v>
      </c>
      <c r="D599" s="339" t="s">
        <v>137</v>
      </c>
      <c r="E599" s="185"/>
      <c r="F599" s="185"/>
    </row>
    <row r="600" spans="1:6" ht="24.95" customHeight="1">
      <c r="A600" s="185">
        <v>467</v>
      </c>
      <c r="B600" s="185">
        <v>226</v>
      </c>
      <c r="C600" s="187" t="s">
        <v>9282</v>
      </c>
      <c r="D600" s="339" t="s">
        <v>137</v>
      </c>
      <c r="E600" s="185"/>
      <c r="F600" s="185"/>
    </row>
    <row r="601" spans="1:6" ht="24.95" customHeight="1">
      <c r="A601" s="185">
        <v>468</v>
      </c>
      <c r="B601" s="185">
        <v>227</v>
      </c>
      <c r="C601" s="187" t="s">
        <v>9283</v>
      </c>
      <c r="D601" s="339" t="s">
        <v>137</v>
      </c>
      <c r="E601" s="185"/>
      <c r="F601" s="185"/>
    </row>
    <row r="602" spans="1:6" ht="24.95" customHeight="1">
      <c r="A602" s="185">
        <v>469</v>
      </c>
      <c r="B602" s="185">
        <v>228</v>
      </c>
      <c r="C602" s="187" t="s">
        <v>9284</v>
      </c>
      <c r="D602" s="339" t="s">
        <v>137</v>
      </c>
      <c r="E602" s="185"/>
      <c r="F602" s="185"/>
    </row>
    <row r="603" spans="1:6" ht="24.95" customHeight="1">
      <c r="A603" s="185">
        <v>470</v>
      </c>
      <c r="B603" s="185">
        <v>229</v>
      </c>
      <c r="C603" s="187" t="s">
        <v>9285</v>
      </c>
      <c r="D603" s="339" t="s">
        <v>137</v>
      </c>
      <c r="E603" s="185"/>
      <c r="F603" s="185"/>
    </row>
    <row r="604" spans="1:6" ht="24.95" customHeight="1">
      <c r="A604" s="185">
        <v>471</v>
      </c>
      <c r="B604" s="185">
        <v>230</v>
      </c>
      <c r="C604" s="187" t="s">
        <v>9286</v>
      </c>
      <c r="D604" s="339" t="s">
        <v>137</v>
      </c>
      <c r="E604" s="185"/>
      <c r="F604" s="185"/>
    </row>
    <row r="605" spans="1:6" ht="24.95" customHeight="1">
      <c r="A605" s="185">
        <v>472</v>
      </c>
      <c r="B605" s="185">
        <v>231</v>
      </c>
      <c r="C605" s="187" t="s">
        <v>9287</v>
      </c>
      <c r="D605" s="339" t="s">
        <v>137</v>
      </c>
      <c r="E605" s="185"/>
      <c r="F605" s="185"/>
    </row>
    <row r="606" spans="1:6" ht="24.95" customHeight="1">
      <c r="A606" s="185">
        <v>473</v>
      </c>
      <c r="B606" s="185">
        <v>232</v>
      </c>
      <c r="C606" s="187" t="s">
        <v>9288</v>
      </c>
      <c r="D606" s="339" t="s">
        <v>137</v>
      </c>
      <c r="E606" s="185"/>
      <c r="F606" s="185"/>
    </row>
    <row r="607" spans="1:6" ht="24.95" customHeight="1">
      <c r="A607" s="185">
        <v>474</v>
      </c>
      <c r="B607" s="185">
        <v>233</v>
      </c>
      <c r="C607" s="187" t="s">
        <v>9289</v>
      </c>
      <c r="D607" s="339" t="s">
        <v>137</v>
      </c>
      <c r="E607" s="185"/>
      <c r="F607" s="185"/>
    </row>
    <row r="608" spans="1:6" ht="24.95" customHeight="1">
      <c r="A608" s="185">
        <v>475</v>
      </c>
      <c r="B608" s="185">
        <v>234</v>
      </c>
      <c r="C608" s="187" t="s">
        <v>9290</v>
      </c>
      <c r="D608" s="339" t="s">
        <v>137</v>
      </c>
      <c r="E608" s="185"/>
      <c r="F608" s="185"/>
    </row>
    <row r="609" spans="1:6" ht="24.95" customHeight="1">
      <c r="A609" s="185">
        <v>476</v>
      </c>
      <c r="B609" s="185">
        <v>235</v>
      </c>
      <c r="C609" s="187" t="s">
        <v>9291</v>
      </c>
      <c r="D609" s="339" t="s">
        <v>138</v>
      </c>
      <c r="E609" s="185"/>
      <c r="F609" s="185"/>
    </row>
    <row r="610" spans="1:6" ht="24.95" customHeight="1">
      <c r="A610" s="185">
        <v>477</v>
      </c>
      <c r="B610" s="185">
        <v>236</v>
      </c>
      <c r="C610" s="187" t="s">
        <v>9292</v>
      </c>
      <c r="D610" s="339" t="s">
        <v>138</v>
      </c>
      <c r="E610" s="185"/>
      <c r="F610" s="185"/>
    </row>
    <row r="611" spans="1:6" ht="24.95" customHeight="1">
      <c r="A611" s="185">
        <v>478</v>
      </c>
      <c r="B611" s="185">
        <v>237</v>
      </c>
      <c r="C611" s="187" t="s">
        <v>9293</v>
      </c>
      <c r="D611" s="339" t="s">
        <v>138</v>
      </c>
      <c r="E611" s="185"/>
      <c r="F611" s="185"/>
    </row>
    <row r="612" spans="1:6" ht="24.95" customHeight="1">
      <c r="A612" s="185">
        <v>479</v>
      </c>
      <c r="B612" s="185">
        <v>238</v>
      </c>
      <c r="C612" s="187" t="s">
        <v>9294</v>
      </c>
      <c r="D612" s="339" t="s">
        <v>138</v>
      </c>
      <c r="E612" s="185"/>
      <c r="F612" s="185"/>
    </row>
    <row r="613" spans="1:6" ht="24.95" customHeight="1">
      <c r="A613" s="185">
        <v>480</v>
      </c>
      <c r="B613" s="185">
        <v>239</v>
      </c>
      <c r="C613" s="187" t="s">
        <v>9295</v>
      </c>
      <c r="D613" s="339" t="s">
        <v>138</v>
      </c>
      <c r="E613" s="185"/>
      <c r="F613" s="185"/>
    </row>
    <row r="614" spans="1:6" ht="24.95" customHeight="1">
      <c r="A614" s="185">
        <v>481</v>
      </c>
      <c r="B614" s="185">
        <v>240</v>
      </c>
      <c r="C614" s="187" t="s">
        <v>9296</v>
      </c>
      <c r="D614" s="339" t="s">
        <v>138</v>
      </c>
      <c r="E614" s="185"/>
      <c r="F614" s="185"/>
    </row>
    <row r="615" spans="1:6" ht="24.95" customHeight="1">
      <c r="A615" s="185">
        <v>482</v>
      </c>
      <c r="B615" s="185">
        <v>241</v>
      </c>
      <c r="C615" s="187" t="s">
        <v>9297</v>
      </c>
      <c r="D615" s="339" t="s">
        <v>138</v>
      </c>
      <c r="E615" s="185"/>
      <c r="F615" s="185"/>
    </row>
    <row r="616" spans="1:6" ht="24.95" customHeight="1">
      <c r="A616" s="185">
        <v>483</v>
      </c>
      <c r="B616" s="185">
        <v>242</v>
      </c>
      <c r="C616" s="187" t="s">
        <v>9298</v>
      </c>
      <c r="D616" s="339" t="s">
        <v>138</v>
      </c>
      <c r="E616" s="185"/>
      <c r="F616" s="185"/>
    </row>
    <row r="617" spans="1:6" ht="24.95" customHeight="1">
      <c r="A617" s="185">
        <v>484</v>
      </c>
      <c r="B617" s="185">
        <v>243</v>
      </c>
      <c r="C617" s="187" t="s">
        <v>9299</v>
      </c>
      <c r="D617" s="339" t="s">
        <v>138</v>
      </c>
      <c r="E617" s="185"/>
      <c r="F617" s="185"/>
    </row>
    <row r="618" spans="1:6" ht="24.95" customHeight="1">
      <c r="A618" s="185">
        <v>485</v>
      </c>
      <c r="B618" s="185">
        <v>244</v>
      </c>
      <c r="C618" s="187" t="s">
        <v>9300</v>
      </c>
      <c r="D618" s="339" t="s">
        <v>138</v>
      </c>
      <c r="E618" s="185"/>
      <c r="F618" s="185"/>
    </row>
    <row r="619" spans="1:6" ht="24.95" customHeight="1">
      <c r="A619" s="185">
        <v>486</v>
      </c>
      <c r="B619" s="185">
        <v>245</v>
      </c>
      <c r="C619" s="187" t="s">
        <v>9301</v>
      </c>
      <c r="D619" s="339" t="s">
        <v>138</v>
      </c>
      <c r="E619" s="185"/>
      <c r="F619" s="185"/>
    </row>
    <row r="620" spans="1:6" ht="24.95" customHeight="1">
      <c r="A620" s="185">
        <v>487</v>
      </c>
      <c r="B620" s="185">
        <v>246</v>
      </c>
      <c r="C620" s="187" t="s">
        <v>9302</v>
      </c>
      <c r="D620" s="339" t="s">
        <v>138</v>
      </c>
      <c r="E620" s="185"/>
      <c r="F620" s="185"/>
    </row>
    <row r="621" spans="1:6" ht="24.95" customHeight="1">
      <c r="A621" s="185">
        <v>488</v>
      </c>
      <c r="B621" s="185">
        <v>247</v>
      </c>
      <c r="C621" s="187" t="s">
        <v>9303</v>
      </c>
      <c r="D621" s="339" t="s">
        <v>138</v>
      </c>
      <c r="E621" s="185"/>
      <c r="F621" s="185"/>
    </row>
    <row r="622" spans="1:6" ht="24.95" customHeight="1">
      <c r="A622" s="185">
        <v>489</v>
      </c>
      <c r="B622" s="185">
        <v>248</v>
      </c>
      <c r="C622" s="187" t="s">
        <v>9304</v>
      </c>
      <c r="D622" s="339" t="s">
        <v>138</v>
      </c>
      <c r="E622" s="185"/>
      <c r="F622" s="185"/>
    </row>
    <row r="623" spans="1:6" ht="24.95" customHeight="1">
      <c r="A623" s="185">
        <v>490</v>
      </c>
      <c r="B623" s="185">
        <v>249</v>
      </c>
      <c r="C623" s="187" t="s">
        <v>9305</v>
      </c>
      <c r="D623" s="339" t="s">
        <v>138</v>
      </c>
      <c r="E623" s="185"/>
      <c r="F623" s="185"/>
    </row>
    <row r="624" spans="1:6" ht="24.95" customHeight="1">
      <c r="A624" s="185">
        <v>491</v>
      </c>
      <c r="B624" s="185">
        <v>250</v>
      </c>
      <c r="C624" s="187" t="s">
        <v>9306</v>
      </c>
      <c r="D624" s="339" t="s">
        <v>138</v>
      </c>
      <c r="E624" s="185"/>
      <c r="F624" s="185"/>
    </row>
    <row r="625" spans="1:6" ht="24.95" customHeight="1">
      <c r="A625" s="185">
        <v>492</v>
      </c>
      <c r="B625" s="185">
        <v>251</v>
      </c>
      <c r="C625" s="187" t="s">
        <v>9307</v>
      </c>
      <c r="D625" s="339" t="s">
        <v>138</v>
      </c>
      <c r="E625" s="185"/>
      <c r="F625" s="185"/>
    </row>
    <row r="626" spans="1:6" ht="24.95" customHeight="1">
      <c r="A626" s="185">
        <v>493</v>
      </c>
      <c r="B626" s="185">
        <v>252</v>
      </c>
      <c r="C626" s="187" t="s">
        <v>9308</v>
      </c>
      <c r="D626" s="339" t="s">
        <v>138</v>
      </c>
      <c r="E626" s="185"/>
      <c r="F626" s="185"/>
    </row>
    <row r="627" spans="1:6" ht="24.95" customHeight="1">
      <c r="A627" s="185">
        <v>494</v>
      </c>
      <c r="B627" s="185">
        <v>253</v>
      </c>
      <c r="C627" s="187" t="s">
        <v>9309</v>
      </c>
      <c r="D627" s="339" t="s">
        <v>138</v>
      </c>
      <c r="E627" s="185"/>
      <c r="F627" s="185"/>
    </row>
    <row r="628" spans="1:6" ht="24.95" customHeight="1">
      <c r="A628" s="185">
        <v>495</v>
      </c>
      <c r="B628" s="185">
        <v>254</v>
      </c>
      <c r="C628" s="187" t="s">
        <v>9310</v>
      </c>
      <c r="D628" s="339" t="s">
        <v>138</v>
      </c>
      <c r="E628" s="185"/>
      <c r="F628" s="185"/>
    </row>
    <row r="629" spans="1:6" ht="24.95" customHeight="1">
      <c r="A629" s="185">
        <v>496</v>
      </c>
      <c r="B629" s="185">
        <v>255</v>
      </c>
      <c r="C629" s="187" t="s">
        <v>9311</v>
      </c>
      <c r="D629" s="339" t="s">
        <v>138</v>
      </c>
      <c r="E629" s="185"/>
      <c r="F629" s="185"/>
    </row>
    <row r="630" spans="1:6" ht="24.95" customHeight="1">
      <c r="A630" s="185">
        <v>497</v>
      </c>
      <c r="B630" s="185">
        <v>256</v>
      </c>
      <c r="C630" s="187" t="s">
        <v>9312</v>
      </c>
      <c r="D630" s="339" t="s">
        <v>138</v>
      </c>
      <c r="E630" s="185"/>
      <c r="F630" s="185"/>
    </row>
    <row r="631" spans="1:6" ht="24.95" customHeight="1">
      <c r="A631" s="185">
        <v>498</v>
      </c>
      <c r="B631" s="185">
        <v>257</v>
      </c>
      <c r="C631" s="187" t="s">
        <v>9313</v>
      </c>
      <c r="D631" s="339" t="s">
        <v>138</v>
      </c>
      <c r="E631" s="185"/>
      <c r="F631" s="185"/>
    </row>
    <row r="632" spans="1:6" ht="24.95" customHeight="1">
      <c r="A632" s="185">
        <v>499</v>
      </c>
      <c r="B632" s="185">
        <v>258</v>
      </c>
      <c r="C632" s="187" t="s">
        <v>9314</v>
      </c>
      <c r="D632" s="339" t="s">
        <v>138</v>
      </c>
      <c r="E632" s="185"/>
      <c r="F632" s="185"/>
    </row>
    <row r="633" spans="1:6" ht="24.95" customHeight="1">
      <c r="A633" s="185">
        <v>500</v>
      </c>
      <c r="B633" s="185">
        <v>259</v>
      </c>
      <c r="C633" s="187" t="s">
        <v>9315</v>
      </c>
      <c r="D633" s="339" t="s">
        <v>1537</v>
      </c>
      <c r="E633" s="185"/>
      <c r="F633" s="185"/>
    </row>
    <row r="634" spans="1:6" ht="24.95" customHeight="1">
      <c r="A634" s="185">
        <v>501</v>
      </c>
      <c r="B634" s="185">
        <v>260</v>
      </c>
      <c r="C634" s="187" t="s">
        <v>9316</v>
      </c>
      <c r="D634" s="339" t="s">
        <v>1537</v>
      </c>
      <c r="E634" s="185"/>
      <c r="F634" s="185"/>
    </row>
    <row r="635" spans="1:6" ht="24.95" customHeight="1">
      <c r="A635" s="185">
        <v>502</v>
      </c>
      <c r="B635" s="185">
        <v>261</v>
      </c>
      <c r="C635" s="187" t="s">
        <v>9317</v>
      </c>
      <c r="D635" s="339" t="s">
        <v>1537</v>
      </c>
      <c r="E635" s="185"/>
      <c r="F635" s="185"/>
    </row>
    <row r="636" spans="1:6" ht="24.95" customHeight="1">
      <c r="A636" s="185">
        <v>503</v>
      </c>
      <c r="B636" s="185">
        <v>262</v>
      </c>
      <c r="C636" s="187" t="s">
        <v>9318</v>
      </c>
      <c r="D636" s="339" t="s">
        <v>1537</v>
      </c>
      <c r="E636" s="185"/>
      <c r="F636" s="185"/>
    </row>
    <row r="637" spans="1:6" ht="24.95" customHeight="1">
      <c r="A637" s="185">
        <v>504</v>
      </c>
      <c r="B637" s="185">
        <v>263</v>
      </c>
      <c r="C637" s="187" t="s">
        <v>9319</v>
      </c>
      <c r="D637" s="339" t="s">
        <v>1537</v>
      </c>
      <c r="E637" s="185"/>
      <c r="F637" s="185"/>
    </row>
    <row r="638" spans="1:6" ht="24.95" customHeight="1">
      <c r="A638" s="185">
        <v>505</v>
      </c>
      <c r="B638" s="185">
        <v>264</v>
      </c>
      <c r="C638" s="187" t="s">
        <v>9320</v>
      </c>
      <c r="D638" s="339" t="s">
        <v>1537</v>
      </c>
      <c r="E638" s="185"/>
      <c r="F638" s="185"/>
    </row>
    <row r="639" spans="1:6" ht="24.95" customHeight="1">
      <c r="A639" s="185">
        <v>506</v>
      </c>
      <c r="B639" s="185">
        <v>265</v>
      </c>
      <c r="C639" s="187" t="s">
        <v>9321</v>
      </c>
      <c r="D639" s="339" t="s">
        <v>1537</v>
      </c>
      <c r="E639" s="185"/>
      <c r="F639" s="185"/>
    </row>
    <row r="640" spans="1:6" ht="24.95" customHeight="1">
      <c r="A640" s="185">
        <v>507</v>
      </c>
      <c r="B640" s="185">
        <v>266</v>
      </c>
      <c r="C640" s="187" t="s">
        <v>9322</v>
      </c>
      <c r="D640" s="339" t="s">
        <v>1537</v>
      </c>
      <c r="E640" s="185"/>
      <c r="F640" s="185"/>
    </row>
    <row r="641" spans="1:6" ht="24.95" customHeight="1">
      <c r="A641" s="185">
        <v>508</v>
      </c>
      <c r="B641" s="185">
        <v>267</v>
      </c>
      <c r="C641" s="187" t="s">
        <v>9323</v>
      </c>
      <c r="D641" s="339" t="s">
        <v>1537</v>
      </c>
      <c r="E641" s="185"/>
      <c r="F641" s="185"/>
    </row>
    <row r="642" spans="1:6" ht="24.95" customHeight="1">
      <c r="A642" s="185">
        <v>509</v>
      </c>
      <c r="B642" s="185">
        <v>268</v>
      </c>
      <c r="C642" s="187" t="s">
        <v>9324</v>
      </c>
      <c r="D642" s="339" t="s">
        <v>1537</v>
      </c>
      <c r="E642" s="185"/>
      <c r="F642" s="185"/>
    </row>
    <row r="643" spans="1:6" ht="24.95" customHeight="1">
      <c r="A643" s="185">
        <v>510</v>
      </c>
      <c r="B643" s="185">
        <v>269</v>
      </c>
      <c r="C643" s="187" t="s">
        <v>9325</v>
      </c>
      <c r="D643" s="339" t="s">
        <v>1537</v>
      </c>
      <c r="E643" s="185"/>
      <c r="F643" s="185"/>
    </row>
    <row r="644" spans="1:6" ht="24.95" customHeight="1">
      <c r="A644" s="185">
        <v>511</v>
      </c>
      <c r="B644" s="185">
        <v>270</v>
      </c>
      <c r="C644" s="187" t="s">
        <v>9326</v>
      </c>
      <c r="D644" s="339" t="s">
        <v>1537</v>
      </c>
      <c r="E644" s="185"/>
      <c r="F644" s="185"/>
    </row>
    <row r="645" spans="1:6" ht="24.95" customHeight="1">
      <c r="A645" s="185">
        <v>512</v>
      </c>
      <c r="B645" s="185">
        <v>271</v>
      </c>
      <c r="C645" s="187" t="s">
        <v>9326</v>
      </c>
      <c r="D645" s="339" t="s">
        <v>139</v>
      </c>
      <c r="E645" s="185"/>
      <c r="F645" s="185"/>
    </row>
    <row r="646" spans="1:6" ht="24.95" customHeight="1">
      <c r="A646" s="185">
        <v>513</v>
      </c>
      <c r="B646" s="185">
        <v>272</v>
      </c>
      <c r="C646" s="187" t="s">
        <v>9327</v>
      </c>
      <c r="D646" s="339" t="s">
        <v>1538</v>
      </c>
      <c r="E646" s="185"/>
      <c r="F646" s="185"/>
    </row>
    <row r="647" spans="1:6" ht="24.95" customHeight="1">
      <c r="A647" s="185">
        <v>514</v>
      </c>
      <c r="B647" s="185">
        <v>273</v>
      </c>
      <c r="C647" s="187" t="s">
        <v>9328</v>
      </c>
      <c r="D647" s="339" t="s">
        <v>1538</v>
      </c>
      <c r="E647" s="185"/>
      <c r="F647" s="185"/>
    </row>
    <row r="648" spans="1:6" ht="24.95" customHeight="1">
      <c r="A648" s="185">
        <v>515</v>
      </c>
      <c r="B648" s="185">
        <v>274</v>
      </c>
      <c r="C648" s="187" t="s">
        <v>9329</v>
      </c>
      <c r="D648" s="339" t="s">
        <v>1538</v>
      </c>
      <c r="E648" s="185"/>
      <c r="F648" s="185"/>
    </row>
    <row r="649" spans="1:6" ht="24.95" customHeight="1">
      <c r="A649" s="185"/>
      <c r="B649" s="185"/>
      <c r="C649" s="187" t="s">
        <v>140</v>
      </c>
      <c r="D649" s="339"/>
      <c r="E649" s="185"/>
      <c r="F649" s="192"/>
    </row>
    <row r="650" spans="1:6" ht="24.95" customHeight="1">
      <c r="A650" s="185">
        <v>516</v>
      </c>
      <c r="B650" s="185">
        <v>275</v>
      </c>
      <c r="C650" s="187" t="s">
        <v>9330</v>
      </c>
      <c r="D650" s="339" t="s">
        <v>141</v>
      </c>
      <c r="E650" s="185"/>
      <c r="F650" s="185"/>
    </row>
    <row r="651" spans="1:6" ht="24.95" customHeight="1">
      <c r="A651" s="185">
        <v>517</v>
      </c>
      <c r="B651" s="185">
        <v>276</v>
      </c>
      <c r="C651" s="187" t="s">
        <v>9331</v>
      </c>
      <c r="D651" s="339" t="s">
        <v>1547</v>
      </c>
      <c r="E651" s="185"/>
      <c r="F651" s="185"/>
    </row>
    <row r="652" spans="1:6" ht="24.95" customHeight="1">
      <c r="A652" s="185">
        <v>518</v>
      </c>
      <c r="B652" s="185">
        <v>277</v>
      </c>
      <c r="C652" s="187" t="s">
        <v>9332</v>
      </c>
      <c r="D652" s="339" t="s">
        <v>1507</v>
      </c>
      <c r="E652" s="185"/>
      <c r="F652" s="185"/>
    </row>
    <row r="653" spans="1:6" ht="24.95" customHeight="1">
      <c r="A653" s="185">
        <v>519</v>
      </c>
      <c r="B653" s="185">
        <v>278</v>
      </c>
      <c r="C653" s="187" t="s">
        <v>142</v>
      </c>
      <c r="D653" s="339" t="s">
        <v>830</v>
      </c>
      <c r="E653" s="185"/>
      <c r="F653" s="185"/>
    </row>
    <row r="654" spans="1:6" ht="24.95" customHeight="1">
      <c r="A654" s="185">
        <v>520</v>
      </c>
      <c r="B654" s="185">
        <v>279</v>
      </c>
      <c r="C654" s="187" t="s">
        <v>9333</v>
      </c>
      <c r="D654" s="339" t="s">
        <v>143</v>
      </c>
      <c r="E654" s="185"/>
      <c r="F654" s="185"/>
    </row>
    <row r="655" spans="1:6" ht="24.95" customHeight="1">
      <c r="A655" s="185">
        <v>521</v>
      </c>
      <c r="B655" s="185">
        <v>280</v>
      </c>
      <c r="C655" s="187" t="s">
        <v>142</v>
      </c>
      <c r="D655" s="339" t="s">
        <v>1515</v>
      </c>
      <c r="E655" s="185"/>
      <c r="F655" s="185"/>
    </row>
    <row r="656" spans="1:6" ht="24.95" customHeight="1">
      <c r="A656" s="185">
        <v>522</v>
      </c>
      <c r="B656" s="185">
        <v>281</v>
      </c>
      <c r="C656" s="187" t="s">
        <v>144</v>
      </c>
      <c r="D656" s="339" t="s">
        <v>145</v>
      </c>
      <c r="E656" s="185"/>
      <c r="F656" s="185"/>
    </row>
    <row r="657" spans="1:6" ht="24.95" customHeight="1">
      <c r="A657" s="185">
        <v>523</v>
      </c>
      <c r="B657" s="185">
        <v>282</v>
      </c>
      <c r="C657" s="187" t="s">
        <v>146</v>
      </c>
      <c r="D657" s="339" t="s">
        <v>1538</v>
      </c>
      <c r="E657" s="185"/>
      <c r="F657" s="185"/>
    </row>
    <row r="658" spans="1:6" ht="24.95" customHeight="1">
      <c r="A658" s="185">
        <v>524</v>
      </c>
      <c r="B658" s="185">
        <v>283</v>
      </c>
      <c r="C658" s="187" t="s">
        <v>147</v>
      </c>
      <c r="D658" s="339" t="s">
        <v>1538</v>
      </c>
      <c r="E658" s="185"/>
      <c r="F658" s="185"/>
    </row>
    <row r="659" spans="1:6" ht="24.95" customHeight="1">
      <c r="A659" s="185">
        <v>525</v>
      </c>
      <c r="B659" s="185">
        <v>284</v>
      </c>
      <c r="C659" s="187" t="s">
        <v>148</v>
      </c>
      <c r="D659" s="339" t="s">
        <v>1538</v>
      </c>
      <c r="E659" s="185"/>
      <c r="F659" s="185"/>
    </row>
    <row r="660" spans="1:6" ht="24.95" customHeight="1">
      <c r="A660" s="185"/>
      <c r="B660" s="185"/>
      <c r="C660" s="187"/>
      <c r="D660" s="339"/>
      <c r="E660" s="185"/>
      <c r="F660" s="185"/>
    </row>
    <row r="661" spans="1:6" ht="24.95" customHeight="1">
      <c r="A661" s="1569" t="s">
        <v>9334</v>
      </c>
      <c r="B661" s="1570"/>
      <c r="C661" s="1570"/>
      <c r="D661" s="1570"/>
      <c r="E661" s="1570"/>
      <c r="F661" s="1571"/>
    </row>
    <row r="662" spans="1:6" ht="24.95" customHeight="1">
      <c r="A662" s="1069" t="s">
        <v>8739</v>
      </c>
      <c r="B662" s="1069" t="s">
        <v>8740</v>
      </c>
      <c r="C662" s="1069" t="s">
        <v>8741</v>
      </c>
      <c r="D662" s="338" t="s">
        <v>8742</v>
      </c>
      <c r="E662" s="1069"/>
      <c r="F662" s="1069" t="s">
        <v>8743</v>
      </c>
    </row>
    <row r="663" spans="1:6" ht="24.95" customHeight="1">
      <c r="A663" s="185">
        <v>525</v>
      </c>
      <c r="B663" s="185">
        <v>285</v>
      </c>
      <c r="C663" s="187" t="s">
        <v>9335</v>
      </c>
      <c r="D663" s="339" t="s">
        <v>1538</v>
      </c>
      <c r="E663" s="185"/>
      <c r="F663" s="185"/>
    </row>
    <row r="664" spans="1:6" ht="24.95" customHeight="1">
      <c r="A664" s="185">
        <v>526</v>
      </c>
      <c r="B664" s="185">
        <v>286</v>
      </c>
      <c r="C664" s="187" t="s">
        <v>9336</v>
      </c>
      <c r="D664" s="339" t="s">
        <v>149</v>
      </c>
      <c r="E664" s="185"/>
      <c r="F664" s="185"/>
    </row>
    <row r="665" spans="1:6" ht="24.95" customHeight="1">
      <c r="A665" s="185">
        <v>527</v>
      </c>
      <c r="B665" s="185">
        <v>287</v>
      </c>
      <c r="C665" s="187" t="s">
        <v>9337</v>
      </c>
      <c r="D665" s="339" t="s">
        <v>150</v>
      </c>
      <c r="E665" s="185"/>
      <c r="F665" s="185"/>
    </row>
    <row r="666" spans="1:6" ht="24.95" customHeight="1">
      <c r="A666" s="185">
        <v>528</v>
      </c>
      <c r="B666" s="185">
        <v>288</v>
      </c>
      <c r="C666" s="187" t="s">
        <v>9338</v>
      </c>
      <c r="D666" s="339" t="s">
        <v>151</v>
      </c>
      <c r="E666" s="185"/>
      <c r="F666" s="185"/>
    </row>
    <row r="667" spans="1:6" ht="24.95" customHeight="1">
      <c r="A667" s="185">
        <v>529</v>
      </c>
      <c r="B667" s="185">
        <v>289</v>
      </c>
      <c r="C667" s="187" t="s">
        <v>9339</v>
      </c>
      <c r="D667" s="339" t="s">
        <v>151</v>
      </c>
      <c r="E667" s="185"/>
      <c r="F667" s="185"/>
    </row>
    <row r="668" spans="1:6" ht="24.95" customHeight="1">
      <c r="A668" s="185">
        <v>530</v>
      </c>
      <c r="B668" s="185">
        <v>290</v>
      </c>
      <c r="C668" s="187" t="s">
        <v>9340</v>
      </c>
      <c r="D668" s="339" t="s">
        <v>828</v>
      </c>
      <c r="E668" s="185"/>
      <c r="F668" s="185"/>
    </row>
    <row r="669" spans="1:6" ht="24.95" customHeight="1">
      <c r="A669" s="185">
        <v>531</v>
      </c>
      <c r="B669" s="185">
        <v>291</v>
      </c>
      <c r="C669" s="187" t="s">
        <v>9341</v>
      </c>
      <c r="D669" s="339" t="s">
        <v>152</v>
      </c>
      <c r="E669" s="185"/>
      <c r="F669" s="185"/>
    </row>
    <row r="670" spans="1:6" ht="24.95" customHeight="1">
      <c r="A670" s="185">
        <v>532</v>
      </c>
      <c r="B670" s="185">
        <v>292</v>
      </c>
      <c r="C670" s="187" t="s">
        <v>9341</v>
      </c>
      <c r="D670" s="339" t="s">
        <v>152</v>
      </c>
      <c r="E670" s="185"/>
      <c r="F670" s="185"/>
    </row>
    <row r="671" spans="1:6" ht="24.95" customHeight="1">
      <c r="A671" s="185">
        <v>533</v>
      </c>
      <c r="B671" s="185">
        <v>293</v>
      </c>
      <c r="C671" s="187" t="s">
        <v>9342</v>
      </c>
      <c r="D671" s="339" t="s">
        <v>153</v>
      </c>
      <c r="E671" s="185"/>
      <c r="F671" s="185"/>
    </row>
    <row r="672" spans="1:6" ht="24.95" customHeight="1">
      <c r="A672" s="185">
        <v>534</v>
      </c>
      <c r="B672" s="185">
        <v>294</v>
      </c>
      <c r="C672" s="187" t="s">
        <v>9343</v>
      </c>
      <c r="D672" s="339" t="s">
        <v>153</v>
      </c>
      <c r="E672" s="185"/>
      <c r="F672" s="185"/>
    </row>
    <row r="673" spans="1:6" ht="24.95" customHeight="1">
      <c r="A673" s="191"/>
      <c r="B673" s="191"/>
      <c r="C673" s="191"/>
      <c r="D673" s="344"/>
      <c r="E673" s="191"/>
      <c r="F673" s="191"/>
    </row>
    <row r="674" spans="1:6" ht="24.95" customHeight="1">
      <c r="A674" s="1294" t="s">
        <v>3291</v>
      </c>
      <c r="B674" s="1295"/>
      <c r="C674" s="1295"/>
      <c r="D674" s="1295"/>
      <c r="E674" s="1295"/>
      <c r="F674" s="1565"/>
    </row>
    <row r="675" spans="1:6" ht="24.95" customHeight="1">
      <c r="A675" s="1572" t="s">
        <v>1539</v>
      </c>
      <c r="B675" s="1573"/>
      <c r="C675" s="1573"/>
      <c r="D675" s="1573"/>
      <c r="E675" s="1573"/>
      <c r="F675" s="1574"/>
    </row>
    <row r="676" spans="1:6" ht="24.95" customHeight="1">
      <c r="A676" s="1069" t="s">
        <v>8739</v>
      </c>
      <c r="B676" s="1069" t="s">
        <v>8740</v>
      </c>
      <c r="C676" s="1069" t="s">
        <v>8741</v>
      </c>
      <c r="D676" s="338" t="s">
        <v>8742</v>
      </c>
      <c r="E676" s="1069"/>
      <c r="F676" s="1069" t="s">
        <v>8743</v>
      </c>
    </row>
    <row r="677" spans="1:6" ht="24.95" customHeight="1">
      <c r="A677" s="193">
        <v>1</v>
      </c>
      <c r="B677" s="193" t="s">
        <v>3292</v>
      </c>
      <c r="C677" s="187" t="s">
        <v>9344</v>
      </c>
      <c r="D677" s="345" t="s">
        <v>3293</v>
      </c>
      <c r="E677" s="193"/>
      <c r="F677" s="185"/>
    </row>
    <row r="678" spans="1:6" ht="24.95" customHeight="1">
      <c r="A678" s="193">
        <v>2</v>
      </c>
      <c r="B678" s="193" t="s">
        <v>3294</v>
      </c>
      <c r="C678" s="187" t="s">
        <v>9345</v>
      </c>
      <c r="D678" s="345" t="s">
        <v>3293</v>
      </c>
      <c r="E678" s="193"/>
      <c r="F678" s="185"/>
    </row>
    <row r="679" spans="1:6" ht="24.95" customHeight="1">
      <c r="A679" s="193">
        <v>3</v>
      </c>
      <c r="B679" s="193" t="s">
        <v>3295</v>
      </c>
      <c r="C679" s="187" t="s">
        <v>8971</v>
      </c>
      <c r="D679" s="345" t="s">
        <v>3293</v>
      </c>
      <c r="E679" s="193"/>
      <c r="F679" s="185"/>
    </row>
    <row r="680" spans="1:6" ht="24.95" customHeight="1">
      <c r="A680" s="193">
        <v>4</v>
      </c>
      <c r="B680" s="193" t="s">
        <v>3296</v>
      </c>
      <c r="C680" s="187" t="s">
        <v>9346</v>
      </c>
      <c r="D680" s="345" t="s">
        <v>3293</v>
      </c>
      <c r="E680" s="193"/>
      <c r="F680" s="185"/>
    </row>
    <row r="681" spans="1:6" ht="24.95" customHeight="1">
      <c r="A681" s="193">
        <v>5</v>
      </c>
      <c r="B681" s="193" t="s">
        <v>3297</v>
      </c>
      <c r="C681" s="187" t="s">
        <v>9347</v>
      </c>
      <c r="D681" s="345" t="s">
        <v>3293</v>
      </c>
      <c r="E681" s="193"/>
      <c r="F681" s="185"/>
    </row>
    <row r="682" spans="1:6" ht="24.95" customHeight="1">
      <c r="A682" s="193">
        <v>6</v>
      </c>
      <c r="B682" s="193" t="s">
        <v>3298</v>
      </c>
      <c r="C682" s="187" t="s">
        <v>9348</v>
      </c>
      <c r="D682" s="345" t="s">
        <v>3293</v>
      </c>
      <c r="E682" s="193"/>
      <c r="F682" s="185"/>
    </row>
    <row r="683" spans="1:6" ht="24.95" customHeight="1">
      <c r="A683" s="193">
        <v>7</v>
      </c>
      <c r="B683" s="193" t="s">
        <v>3299</v>
      </c>
      <c r="C683" s="187" t="s">
        <v>9349</v>
      </c>
      <c r="D683" s="345" t="s">
        <v>3293</v>
      </c>
      <c r="E683" s="193"/>
      <c r="F683" s="185"/>
    </row>
    <row r="684" spans="1:6" ht="24.95" customHeight="1">
      <c r="A684" s="193">
        <v>8</v>
      </c>
      <c r="B684" s="193" t="s">
        <v>3300</v>
      </c>
      <c r="C684" s="187" t="s">
        <v>9350</v>
      </c>
      <c r="D684" s="345" t="s">
        <v>3293</v>
      </c>
      <c r="E684" s="193"/>
      <c r="F684" s="185"/>
    </row>
    <row r="685" spans="1:6" ht="24.95" customHeight="1">
      <c r="A685" s="193">
        <v>9</v>
      </c>
      <c r="B685" s="193" t="s">
        <v>3301</v>
      </c>
      <c r="C685" s="187" t="s">
        <v>9351</v>
      </c>
      <c r="D685" s="345" t="s">
        <v>3293</v>
      </c>
      <c r="E685" s="193"/>
      <c r="F685" s="185"/>
    </row>
    <row r="686" spans="1:6" ht="24.95" customHeight="1">
      <c r="A686" s="193">
        <v>10</v>
      </c>
      <c r="B686" s="193" t="s">
        <v>3302</v>
      </c>
      <c r="C686" s="187" t="s">
        <v>9352</v>
      </c>
      <c r="D686" s="345" t="s">
        <v>3293</v>
      </c>
      <c r="E686" s="193"/>
      <c r="F686" s="185"/>
    </row>
    <row r="687" spans="1:6" ht="24.95" customHeight="1">
      <c r="A687" s="193">
        <v>11</v>
      </c>
      <c r="B687" s="193" t="s">
        <v>3303</v>
      </c>
      <c r="C687" s="187" t="s">
        <v>9353</v>
      </c>
      <c r="D687" s="345" t="s">
        <v>3293</v>
      </c>
      <c r="E687" s="193"/>
      <c r="F687" s="185"/>
    </row>
    <row r="688" spans="1:6" ht="24.95" customHeight="1">
      <c r="A688" s="193">
        <v>12</v>
      </c>
      <c r="B688" s="193" t="s">
        <v>3304</v>
      </c>
      <c r="C688" s="187" t="s">
        <v>9354</v>
      </c>
      <c r="D688" s="345" t="s">
        <v>3293</v>
      </c>
      <c r="E688" s="193"/>
      <c r="F688" s="185"/>
    </row>
    <row r="689" spans="1:6" ht="24.95" customHeight="1">
      <c r="A689" s="193">
        <v>13</v>
      </c>
      <c r="B689" s="193" t="s">
        <v>3305</v>
      </c>
      <c r="C689" s="187" t="s">
        <v>9355</v>
      </c>
      <c r="D689" s="345" t="s">
        <v>3293</v>
      </c>
      <c r="E689" s="193"/>
      <c r="F689" s="185"/>
    </row>
    <row r="690" spans="1:6" ht="24.95" customHeight="1">
      <c r="A690" s="193">
        <v>14</v>
      </c>
      <c r="B690" s="193" t="s">
        <v>3306</v>
      </c>
      <c r="C690" s="187" t="s">
        <v>9356</v>
      </c>
      <c r="D690" s="345" t="s">
        <v>3293</v>
      </c>
      <c r="E690" s="193"/>
      <c r="F690" s="185"/>
    </row>
    <row r="691" spans="1:6" ht="24.95" customHeight="1">
      <c r="A691" s="193">
        <v>15</v>
      </c>
      <c r="B691" s="193" t="s">
        <v>3307</v>
      </c>
      <c r="C691" s="187" t="s">
        <v>9357</v>
      </c>
      <c r="D691" s="345" t="s">
        <v>3293</v>
      </c>
      <c r="E691" s="193"/>
      <c r="F691" s="185"/>
    </row>
    <row r="692" spans="1:6" ht="24.95" customHeight="1">
      <c r="A692" s="193">
        <v>16</v>
      </c>
      <c r="B692" s="193" t="s">
        <v>3308</v>
      </c>
      <c r="C692" s="187" t="s">
        <v>9358</v>
      </c>
      <c r="D692" s="345" t="s">
        <v>3293</v>
      </c>
      <c r="E692" s="193"/>
      <c r="F692" s="185"/>
    </row>
    <row r="693" spans="1:6" ht="24.95" customHeight="1">
      <c r="A693" s="193">
        <v>17</v>
      </c>
      <c r="B693" s="193" t="s">
        <v>3309</v>
      </c>
      <c r="C693" s="187" t="s">
        <v>9359</v>
      </c>
      <c r="D693" s="345" t="s">
        <v>3293</v>
      </c>
      <c r="E693" s="193"/>
      <c r="F693" s="185"/>
    </row>
    <row r="694" spans="1:6" ht="24.95" customHeight="1">
      <c r="A694" s="193">
        <v>18</v>
      </c>
      <c r="B694" s="193" t="s">
        <v>3310</v>
      </c>
      <c r="C694" s="187" t="s">
        <v>9360</v>
      </c>
      <c r="D694" s="345" t="s">
        <v>3293</v>
      </c>
      <c r="E694" s="193"/>
      <c r="F694" s="185"/>
    </row>
    <row r="695" spans="1:6" ht="24.95" customHeight="1">
      <c r="A695" s="193">
        <v>19</v>
      </c>
      <c r="B695" s="193" t="s">
        <v>3311</v>
      </c>
      <c r="C695" s="187" t="s">
        <v>9361</v>
      </c>
      <c r="D695" s="345" t="s">
        <v>3293</v>
      </c>
      <c r="E695" s="193"/>
      <c r="F695" s="185"/>
    </row>
    <row r="696" spans="1:6" ht="24.95" customHeight="1">
      <c r="A696" s="193">
        <v>20</v>
      </c>
      <c r="B696" s="193" t="s">
        <v>3312</v>
      </c>
      <c r="C696" s="187" t="s">
        <v>9362</v>
      </c>
      <c r="D696" s="345" t="s">
        <v>3293</v>
      </c>
      <c r="E696" s="193"/>
      <c r="F696" s="185"/>
    </row>
    <row r="697" spans="1:6" ht="24.95" customHeight="1">
      <c r="A697" s="193">
        <v>21</v>
      </c>
      <c r="B697" s="193" t="s">
        <v>3313</v>
      </c>
      <c r="C697" s="187" t="s">
        <v>9363</v>
      </c>
      <c r="D697" s="345" t="s">
        <v>3293</v>
      </c>
      <c r="E697" s="193"/>
      <c r="F697" s="185"/>
    </row>
    <row r="698" spans="1:6" ht="24.95" customHeight="1">
      <c r="A698" s="193">
        <v>22</v>
      </c>
      <c r="B698" s="193" t="s">
        <v>3314</v>
      </c>
      <c r="C698" s="187" t="s">
        <v>9364</v>
      </c>
      <c r="D698" s="345" t="s">
        <v>3293</v>
      </c>
      <c r="E698" s="193"/>
      <c r="F698" s="185"/>
    </row>
    <row r="699" spans="1:6" ht="24.95" customHeight="1">
      <c r="A699" s="193">
        <v>23</v>
      </c>
      <c r="B699" s="193" t="s">
        <v>3315</v>
      </c>
      <c r="C699" s="187" t="s">
        <v>9365</v>
      </c>
      <c r="D699" s="345" t="s">
        <v>3293</v>
      </c>
      <c r="E699" s="193"/>
      <c r="F699" s="185"/>
    </row>
    <row r="700" spans="1:6" ht="24.95" customHeight="1">
      <c r="A700" s="193">
        <v>24</v>
      </c>
      <c r="B700" s="193" t="s">
        <v>3316</v>
      </c>
      <c r="C700" s="187" t="s">
        <v>9366</v>
      </c>
      <c r="D700" s="345" t="s">
        <v>3293</v>
      </c>
      <c r="E700" s="193"/>
      <c r="F700" s="185"/>
    </row>
    <row r="701" spans="1:6" ht="24.95" customHeight="1">
      <c r="A701" s="193">
        <v>25</v>
      </c>
      <c r="B701" s="193" t="s">
        <v>3317</v>
      </c>
      <c r="C701" s="187" t="s">
        <v>9367</v>
      </c>
      <c r="D701" s="345" t="s">
        <v>3293</v>
      </c>
      <c r="E701" s="193"/>
      <c r="F701" s="185"/>
    </row>
    <row r="702" spans="1:6" ht="24.95" customHeight="1">
      <c r="A702" s="193">
        <v>26</v>
      </c>
      <c r="B702" s="193" t="s">
        <v>3318</v>
      </c>
      <c r="C702" s="187" t="s">
        <v>9368</v>
      </c>
      <c r="D702" s="345" t="s">
        <v>3293</v>
      </c>
      <c r="E702" s="193"/>
      <c r="F702" s="185"/>
    </row>
    <row r="703" spans="1:6" ht="24.95" customHeight="1">
      <c r="A703" s="193">
        <v>27</v>
      </c>
      <c r="B703" s="193" t="s">
        <v>3319</v>
      </c>
      <c r="C703" s="187" t="s">
        <v>9369</v>
      </c>
      <c r="D703" s="345" t="s">
        <v>3293</v>
      </c>
      <c r="E703" s="193"/>
      <c r="F703" s="185"/>
    </row>
    <row r="704" spans="1:6" ht="24.95" customHeight="1">
      <c r="A704" s="193">
        <v>28</v>
      </c>
      <c r="B704" s="193" t="s">
        <v>3320</v>
      </c>
      <c r="C704" s="187" t="s">
        <v>9370</v>
      </c>
      <c r="D704" s="345" t="s">
        <v>3293</v>
      </c>
      <c r="E704" s="193"/>
      <c r="F704" s="185"/>
    </row>
    <row r="705" spans="1:6" ht="24.95" customHeight="1">
      <c r="A705" s="193">
        <v>29</v>
      </c>
      <c r="B705" s="193" t="s">
        <v>3321</v>
      </c>
      <c r="C705" s="187" t="s">
        <v>3322</v>
      </c>
      <c r="D705" s="345" t="s">
        <v>3293</v>
      </c>
      <c r="E705" s="193"/>
      <c r="F705" s="185"/>
    </row>
    <row r="706" spans="1:6" ht="24.95" customHeight="1">
      <c r="A706" s="193">
        <v>30</v>
      </c>
      <c r="B706" s="193" t="s">
        <v>3323</v>
      </c>
      <c r="C706" s="187" t="s">
        <v>9371</v>
      </c>
      <c r="D706" s="345" t="s">
        <v>3293</v>
      </c>
      <c r="E706" s="193"/>
      <c r="F706" s="185"/>
    </row>
    <row r="707" spans="1:6" ht="24.95" customHeight="1">
      <c r="A707" s="193">
        <v>31</v>
      </c>
      <c r="B707" s="193" t="s">
        <v>3324</v>
      </c>
      <c r="C707" s="187" t="s">
        <v>9372</v>
      </c>
      <c r="D707" s="345" t="s">
        <v>3293</v>
      </c>
      <c r="E707" s="193"/>
      <c r="F707" s="185"/>
    </row>
    <row r="708" spans="1:6" ht="24.95" customHeight="1">
      <c r="A708" s="193">
        <v>32</v>
      </c>
      <c r="B708" s="193" t="s">
        <v>3325</v>
      </c>
      <c r="C708" s="187" t="s">
        <v>9373</v>
      </c>
      <c r="D708" s="345" t="s">
        <v>3293</v>
      </c>
      <c r="E708" s="193"/>
      <c r="F708" s="185"/>
    </row>
    <row r="709" spans="1:6" ht="24.95" customHeight="1">
      <c r="A709" s="193">
        <v>33</v>
      </c>
      <c r="B709" s="193" t="s">
        <v>3326</v>
      </c>
      <c r="C709" s="187" t="s">
        <v>9374</v>
      </c>
      <c r="D709" s="345" t="s">
        <v>3293</v>
      </c>
      <c r="E709" s="193"/>
      <c r="F709" s="185"/>
    </row>
    <row r="710" spans="1:6" ht="24.95" customHeight="1">
      <c r="A710" s="193">
        <v>34</v>
      </c>
      <c r="B710" s="193" t="s">
        <v>3327</v>
      </c>
      <c r="C710" s="187" t="s">
        <v>9375</v>
      </c>
      <c r="D710" s="345" t="s">
        <v>3293</v>
      </c>
      <c r="E710" s="193"/>
      <c r="F710" s="185"/>
    </row>
    <row r="711" spans="1:6" ht="24.95" customHeight="1">
      <c r="A711" s="193">
        <v>35</v>
      </c>
      <c r="B711" s="193" t="s">
        <v>3328</v>
      </c>
      <c r="C711" s="187" t="s">
        <v>9376</v>
      </c>
      <c r="D711" s="345" t="s">
        <v>3293</v>
      </c>
      <c r="E711" s="193"/>
      <c r="F711" s="185"/>
    </row>
    <row r="712" spans="1:6" ht="24.95" customHeight="1">
      <c r="A712" s="193">
        <v>36</v>
      </c>
      <c r="B712" s="193" t="s">
        <v>3329</v>
      </c>
      <c r="C712" s="187" t="s">
        <v>9377</v>
      </c>
      <c r="D712" s="345" t="s">
        <v>3293</v>
      </c>
      <c r="E712" s="193"/>
      <c r="F712" s="185"/>
    </row>
    <row r="713" spans="1:6" ht="24.95" customHeight="1">
      <c r="A713" s="193">
        <v>37</v>
      </c>
      <c r="B713" s="193" t="s">
        <v>3330</v>
      </c>
      <c r="C713" s="187" t="s">
        <v>9378</v>
      </c>
      <c r="D713" s="345" t="s">
        <v>3293</v>
      </c>
      <c r="E713" s="193"/>
      <c r="F713" s="185"/>
    </row>
    <row r="714" spans="1:6" ht="24.95" customHeight="1">
      <c r="A714" s="193">
        <v>38</v>
      </c>
      <c r="B714" s="193" t="s">
        <v>3331</v>
      </c>
      <c r="C714" s="187" t="s">
        <v>9379</v>
      </c>
      <c r="D714" s="345" t="s">
        <v>3293</v>
      </c>
      <c r="E714" s="193"/>
      <c r="F714" s="185"/>
    </row>
    <row r="715" spans="1:6" ht="24.95" customHeight="1">
      <c r="A715" s="193">
        <v>39</v>
      </c>
      <c r="B715" s="193" t="s">
        <v>3332</v>
      </c>
      <c r="C715" s="187" t="s">
        <v>9380</v>
      </c>
      <c r="D715" s="345" t="s">
        <v>3293</v>
      </c>
      <c r="E715" s="193"/>
      <c r="F715" s="185"/>
    </row>
    <row r="716" spans="1:6" ht="24.95" customHeight="1">
      <c r="A716" s="193">
        <v>40</v>
      </c>
      <c r="B716" s="193" t="s">
        <v>3333</v>
      </c>
      <c r="C716" s="187" t="s">
        <v>9381</v>
      </c>
      <c r="D716" s="345" t="s">
        <v>3293</v>
      </c>
      <c r="E716" s="193"/>
      <c r="F716" s="185"/>
    </row>
    <row r="717" spans="1:6" ht="24.95" customHeight="1">
      <c r="A717" s="193">
        <v>41</v>
      </c>
      <c r="B717" s="193" t="s">
        <v>3334</v>
      </c>
      <c r="C717" s="187" t="s">
        <v>9382</v>
      </c>
      <c r="D717" s="345" t="s">
        <v>3293</v>
      </c>
      <c r="E717" s="193"/>
      <c r="F717" s="185"/>
    </row>
    <row r="718" spans="1:6" ht="24.95" customHeight="1">
      <c r="A718" s="193">
        <v>42</v>
      </c>
      <c r="B718" s="193" t="s">
        <v>3335</v>
      </c>
      <c r="C718" s="187" t="s">
        <v>9383</v>
      </c>
      <c r="D718" s="345" t="s">
        <v>3293</v>
      </c>
      <c r="E718" s="193"/>
      <c r="F718" s="185"/>
    </row>
    <row r="719" spans="1:6" ht="24.95" customHeight="1">
      <c r="A719" s="193">
        <v>43</v>
      </c>
      <c r="B719" s="193" t="s">
        <v>3336</v>
      </c>
      <c r="C719" s="187" t="s">
        <v>9384</v>
      </c>
      <c r="D719" s="345" t="s">
        <v>3293</v>
      </c>
      <c r="E719" s="193"/>
      <c r="F719" s="185"/>
    </row>
    <row r="720" spans="1:6" ht="24.95" customHeight="1">
      <c r="A720" s="188"/>
      <c r="B720" s="188"/>
      <c r="C720" s="188"/>
      <c r="D720" s="340"/>
      <c r="E720" s="188"/>
      <c r="F720" s="188"/>
    </row>
    <row r="721" spans="1:6" ht="24.95" customHeight="1">
      <c r="A721" s="1572" t="s">
        <v>1152</v>
      </c>
      <c r="B721" s="1573"/>
      <c r="C721" s="1573"/>
      <c r="D721" s="1573"/>
      <c r="E721" s="1573"/>
      <c r="F721" s="1574"/>
    </row>
    <row r="722" spans="1:6" ht="24.95" customHeight="1">
      <c r="A722" s="1069" t="s">
        <v>8739</v>
      </c>
      <c r="B722" s="1069" t="s">
        <v>8740</v>
      </c>
      <c r="C722" s="1069" t="s">
        <v>8741</v>
      </c>
      <c r="D722" s="338" t="s">
        <v>8742</v>
      </c>
      <c r="E722" s="1069"/>
      <c r="F722" s="1069" t="s">
        <v>8743</v>
      </c>
    </row>
    <row r="723" spans="1:6" ht="24.95" customHeight="1">
      <c r="A723" s="187">
        <v>1</v>
      </c>
      <c r="B723" s="187" t="s">
        <v>3337</v>
      </c>
      <c r="C723" s="187" t="s">
        <v>9385</v>
      </c>
      <c r="D723" s="341"/>
      <c r="E723" s="193"/>
      <c r="F723" s="185"/>
    </row>
    <row r="724" spans="1:6" ht="24.95" customHeight="1">
      <c r="A724" s="187">
        <v>2</v>
      </c>
      <c r="B724" s="187" t="s">
        <v>3338</v>
      </c>
      <c r="C724" s="187" t="s">
        <v>9385</v>
      </c>
      <c r="D724" s="341"/>
      <c r="E724" s="193"/>
      <c r="F724" s="185"/>
    </row>
    <row r="725" spans="1:6" ht="24.95" customHeight="1">
      <c r="A725" s="187">
        <v>3</v>
      </c>
      <c r="B725" s="187" t="s">
        <v>3339</v>
      </c>
      <c r="C725" s="187" t="s">
        <v>9385</v>
      </c>
      <c r="D725" s="341"/>
      <c r="E725" s="193"/>
      <c r="F725" s="185"/>
    </row>
    <row r="726" spans="1:6" ht="24.95" customHeight="1">
      <c r="A726" s="187">
        <v>4</v>
      </c>
      <c r="B726" s="187" t="s">
        <v>3340</v>
      </c>
      <c r="C726" s="187" t="s">
        <v>9385</v>
      </c>
      <c r="D726" s="341"/>
      <c r="E726" s="193"/>
      <c r="F726" s="185"/>
    </row>
    <row r="727" spans="1:6" ht="24.95" customHeight="1">
      <c r="A727" s="187">
        <v>5</v>
      </c>
      <c r="B727" s="187" t="s">
        <v>3341</v>
      </c>
      <c r="C727" s="187" t="s">
        <v>9385</v>
      </c>
      <c r="D727" s="341"/>
      <c r="E727" s="193"/>
      <c r="F727" s="185"/>
    </row>
    <row r="728" spans="1:6" ht="24.95" customHeight="1">
      <c r="A728" s="187">
        <v>6</v>
      </c>
      <c r="B728" s="187" t="s">
        <v>3342</v>
      </c>
      <c r="C728" s="187" t="s">
        <v>9385</v>
      </c>
      <c r="D728" s="341"/>
      <c r="E728" s="193"/>
      <c r="F728" s="185"/>
    </row>
    <row r="729" spans="1:6" ht="24.95" customHeight="1">
      <c r="A729" s="187">
        <v>7</v>
      </c>
      <c r="B729" s="187" t="s">
        <v>3343</v>
      </c>
      <c r="C729" s="187" t="s">
        <v>9385</v>
      </c>
      <c r="D729" s="341"/>
      <c r="E729" s="193"/>
      <c r="F729" s="185"/>
    </row>
    <row r="730" spans="1:6" ht="24.95" customHeight="1">
      <c r="A730" s="187">
        <v>8</v>
      </c>
      <c r="B730" s="187" t="s">
        <v>3344</v>
      </c>
      <c r="C730" s="187" t="s">
        <v>9385</v>
      </c>
      <c r="D730" s="341"/>
      <c r="E730" s="193"/>
      <c r="F730" s="185"/>
    </row>
    <row r="731" spans="1:6" ht="24.95" customHeight="1">
      <c r="A731" s="187">
        <v>9</v>
      </c>
      <c r="B731" s="187" t="s">
        <v>3345</v>
      </c>
      <c r="C731" s="187" t="s">
        <v>9385</v>
      </c>
      <c r="D731" s="341"/>
      <c r="E731" s="193"/>
      <c r="F731" s="185"/>
    </row>
    <row r="732" spans="1:6" ht="24.95" customHeight="1">
      <c r="A732" s="187">
        <v>10</v>
      </c>
      <c r="B732" s="187" t="s">
        <v>3346</v>
      </c>
      <c r="C732" s="187" t="s">
        <v>9385</v>
      </c>
      <c r="D732" s="341"/>
      <c r="E732" s="193"/>
      <c r="F732" s="185"/>
    </row>
    <row r="733" spans="1:6" ht="24.95" customHeight="1">
      <c r="A733" s="187">
        <v>11</v>
      </c>
      <c r="B733" s="187" t="s">
        <v>3347</v>
      </c>
      <c r="C733" s="187" t="s">
        <v>9385</v>
      </c>
      <c r="D733" s="341"/>
      <c r="E733" s="193"/>
      <c r="F733" s="185"/>
    </row>
    <row r="734" spans="1:6" ht="24.95" customHeight="1">
      <c r="A734" s="187">
        <v>12</v>
      </c>
      <c r="B734" s="187" t="s">
        <v>3348</v>
      </c>
      <c r="C734" s="187" t="s">
        <v>9385</v>
      </c>
      <c r="D734" s="341"/>
      <c r="E734" s="193"/>
      <c r="F734" s="185"/>
    </row>
    <row r="735" spans="1:6" ht="24.95" customHeight="1">
      <c r="A735" s="187">
        <v>13</v>
      </c>
      <c r="B735" s="187" t="s">
        <v>3349</v>
      </c>
      <c r="C735" s="187" t="s">
        <v>9385</v>
      </c>
      <c r="D735" s="341"/>
      <c r="E735" s="193"/>
      <c r="F735" s="185"/>
    </row>
    <row r="736" spans="1:6" ht="24.95" customHeight="1">
      <c r="A736" s="187">
        <v>14</v>
      </c>
      <c r="B736" s="187" t="s">
        <v>3350</v>
      </c>
      <c r="C736" s="187" t="s">
        <v>9385</v>
      </c>
      <c r="D736" s="341"/>
      <c r="E736" s="193"/>
      <c r="F736" s="185"/>
    </row>
    <row r="737" spans="1:6" ht="24.95" customHeight="1">
      <c r="A737" s="187">
        <v>15</v>
      </c>
      <c r="B737" s="187" t="s">
        <v>3351</v>
      </c>
      <c r="C737" s="187" t="s">
        <v>9385</v>
      </c>
      <c r="D737" s="341"/>
      <c r="E737" s="193"/>
      <c r="F737" s="185"/>
    </row>
    <row r="738" spans="1:6" ht="24.95" customHeight="1">
      <c r="A738" s="187">
        <v>16</v>
      </c>
      <c r="B738" s="187" t="s">
        <v>3352</v>
      </c>
      <c r="C738" s="187" t="s">
        <v>9385</v>
      </c>
      <c r="D738" s="341"/>
      <c r="E738" s="193"/>
      <c r="F738" s="185"/>
    </row>
    <row r="739" spans="1:6" ht="24.95" customHeight="1">
      <c r="A739" s="187">
        <v>17</v>
      </c>
      <c r="B739" s="187" t="s">
        <v>3353</v>
      </c>
      <c r="C739" s="187" t="s">
        <v>9385</v>
      </c>
      <c r="D739" s="341"/>
      <c r="E739" s="193"/>
      <c r="F739" s="185"/>
    </row>
    <row r="740" spans="1:6" ht="24.95" customHeight="1">
      <c r="A740" s="187">
        <v>18</v>
      </c>
      <c r="B740" s="187" t="s">
        <v>3354</v>
      </c>
      <c r="C740" s="187" t="s">
        <v>9385</v>
      </c>
      <c r="D740" s="341"/>
      <c r="E740" s="193"/>
      <c r="F740" s="185"/>
    </row>
    <row r="741" spans="1:6" ht="24.95" customHeight="1">
      <c r="A741" s="187">
        <v>19</v>
      </c>
      <c r="B741" s="187" t="s">
        <v>3355</v>
      </c>
      <c r="C741" s="187" t="s">
        <v>9385</v>
      </c>
      <c r="D741" s="341"/>
      <c r="E741" s="193"/>
      <c r="F741" s="185"/>
    </row>
    <row r="742" spans="1:6" ht="24.95" customHeight="1">
      <c r="A742" s="187">
        <v>20</v>
      </c>
      <c r="B742" s="187" t="s">
        <v>3356</v>
      </c>
      <c r="C742" s="187" t="s">
        <v>9385</v>
      </c>
      <c r="D742" s="341"/>
      <c r="E742" s="193"/>
      <c r="F742" s="185"/>
    </row>
    <row r="743" spans="1:6" ht="24.95" customHeight="1">
      <c r="A743" s="187">
        <v>21</v>
      </c>
      <c r="B743" s="187" t="s">
        <v>3357</v>
      </c>
      <c r="C743" s="187" t="s">
        <v>9385</v>
      </c>
      <c r="D743" s="341"/>
      <c r="E743" s="193"/>
      <c r="F743" s="185"/>
    </row>
    <row r="744" spans="1:6" ht="24.95" customHeight="1">
      <c r="A744" s="187">
        <v>22</v>
      </c>
      <c r="B744" s="187" t="s">
        <v>3358</v>
      </c>
      <c r="C744" s="187" t="s">
        <v>9386</v>
      </c>
      <c r="D744" s="341"/>
      <c r="E744" s="193"/>
      <c r="F744" s="185"/>
    </row>
    <row r="745" spans="1:6" ht="24.95" customHeight="1">
      <c r="A745" s="187">
        <v>23</v>
      </c>
      <c r="B745" s="187" t="s">
        <v>3359</v>
      </c>
      <c r="C745" s="187" t="s">
        <v>9386</v>
      </c>
      <c r="D745" s="341"/>
      <c r="E745" s="193"/>
      <c r="F745" s="185"/>
    </row>
    <row r="746" spans="1:6" ht="24.95" customHeight="1">
      <c r="A746" s="187">
        <v>24</v>
      </c>
      <c r="B746" s="187" t="s">
        <v>3360</v>
      </c>
      <c r="C746" s="187" t="s">
        <v>9386</v>
      </c>
      <c r="D746" s="341"/>
      <c r="E746" s="193"/>
      <c r="F746" s="185"/>
    </row>
    <row r="747" spans="1:6" ht="24.95" customHeight="1">
      <c r="A747" s="187">
        <v>25</v>
      </c>
      <c r="B747" s="187" t="s">
        <v>3361</v>
      </c>
      <c r="C747" s="187" t="s">
        <v>9387</v>
      </c>
      <c r="D747" s="341"/>
      <c r="E747" s="193"/>
      <c r="F747" s="185"/>
    </row>
    <row r="748" spans="1:6" ht="24.95" customHeight="1">
      <c r="A748" s="187">
        <v>26</v>
      </c>
      <c r="B748" s="187" t="s">
        <v>3362</v>
      </c>
      <c r="C748" s="187" t="s">
        <v>9386</v>
      </c>
      <c r="D748" s="341"/>
      <c r="E748" s="193"/>
      <c r="F748" s="185"/>
    </row>
    <row r="749" spans="1:6" ht="24.95" customHeight="1">
      <c r="A749" s="187">
        <v>27</v>
      </c>
      <c r="B749" s="187" t="s">
        <v>3363</v>
      </c>
      <c r="C749" s="187" t="s">
        <v>9388</v>
      </c>
      <c r="D749" s="341"/>
      <c r="E749" s="193"/>
      <c r="F749" s="185"/>
    </row>
    <row r="750" spans="1:6" ht="24.95" customHeight="1">
      <c r="A750" s="187">
        <v>28</v>
      </c>
      <c r="B750" s="187" t="s">
        <v>3364</v>
      </c>
      <c r="C750" s="187" t="s">
        <v>9389</v>
      </c>
      <c r="D750" s="341"/>
      <c r="E750" s="193"/>
      <c r="F750" s="185"/>
    </row>
    <row r="751" spans="1:6" ht="24.95" customHeight="1">
      <c r="A751" s="187">
        <v>29</v>
      </c>
      <c r="B751" s="187" t="s">
        <v>3365</v>
      </c>
      <c r="C751" s="187" t="s">
        <v>9386</v>
      </c>
      <c r="D751" s="341"/>
      <c r="E751" s="193"/>
      <c r="F751" s="185"/>
    </row>
    <row r="752" spans="1:6" ht="24.95" customHeight="1">
      <c r="A752" s="187">
        <v>30</v>
      </c>
      <c r="B752" s="187" t="s">
        <v>3366</v>
      </c>
      <c r="C752" s="187" t="s">
        <v>9386</v>
      </c>
      <c r="D752" s="341"/>
      <c r="E752" s="193"/>
      <c r="F752" s="185"/>
    </row>
    <row r="753" spans="1:6" ht="24.95" customHeight="1">
      <c r="A753" s="187">
        <v>31</v>
      </c>
      <c r="B753" s="187" t="s">
        <v>3367</v>
      </c>
      <c r="C753" s="187" t="s">
        <v>9390</v>
      </c>
      <c r="D753" s="341"/>
      <c r="E753" s="193"/>
      <c r="F753" s="185"/>
    </row>
    <row r="754" spans="1:6" ht="24.95" customHeight="1">
      <c r="A754" s="187">
        <v>32</v>
      </c>
      <c r="B754" s="187" t="s">
        <v>3368</v>
      </c>
      <c r="C754" s="187" t="s">
        <v>9391</v>
      </c>
      <c r="D754" s="341"/>
      <c r="E754" s="193"/>
      <c r="F754" s="185"/>
    </row>
    <row r="755" spans="1:6" ht="24.95" customHeight="1">
      <c r="A755" s="187">
        <v>33</v>
      </c>
      <c r="B755" s="187" t="s">
        <v>3369</v>
      </c>
      <c r="C755" s="187" t="s">
        <v>9386</v>
      </c>
      <c r="D755" s="341"/>
      <c r="E755" s="193"/>
      <c r="F755" s="185"/>
    </row>
    <row r="756" spans="1:6" ht="24.95" customHeight="1">
      <c r="A756" s="187">
        <v>34</v>
      </c>
      <c r="B756" s="187" t="s">
        <v>3370</v>
      </c>
      <c r="C756" s="187" t="s">
        <v>9386</v>
      </c>
      <c r="D756" s="341"/>
      <c r="E756" s="193"/>
      <c r="F756" s="185"/>
    </row>
    <row r="757" spans="1:6" ht="24.95" customHeight="1">
      <c r="A757" s="187">
        <v>35</v>
      </c>
      <c r="B757" s="187" t="s">
        <v>3371</v>
      </c>
      <c r="C757" s="187" t="s">
        <v>9386</v>
      </c>
      <c r="D757" s="341"/>
      <c r="E757" s="193"/>
      <c r="F757" s="185"/>
    </row>
    <row r="758" spans="1:6" ht="24.95" customHeight="1">
      <c r="A758" s="187">
        <v>36</v>
      </c>
      <c r="B758" s="187" t="s">
        <v>3372</v>
      </c>
      <c r="C758" s="187" t="s">
        <v>9386</v>
      </c>
      <c r="D758" s="341"/>
      <c r="E758" s="193"/>
      <c r="F758" s="185"/>
    </row>
    <row r="759" spans="1:6" ht="24.95" customHeight="1">
      <c r="A759" s="187">
        <v>37</v>
      </c>
      <c r="B759" s="187" t="s">
        <v>3373</v>
      </c>
      <c r="C759" s="187" t="s">
        <v>9386</v>
      </c>
      <c r="D759" s="341"/>
      <c r="E759" s="193"/>
      <c r="F759" s="185"/>
    </row>
    <row r="760" spans="1:6" ht="24.95" customHeight="1">
      <c r="A760" s="187">
        <v>38</v>
      </c>
      <c r="B760" s="187" t="s">
        <v>3374</v>
      </c>
      <c r="C760" s="187" t="s">
        <v>9392</v>
      </c>
      <c r="D760" s="341"/>
      <c r="E760" s="193"/>
      <c r="F760" s="185"/>
    </row>
    <row r="761" spans="1:6" ht="24.95" customHeight="1">
      <c r="A761" s="187">
        <v>39</v>
      </c>
      <c r="B761" s="187" t="s">
        <v>3375</v>
      </c>
      <c r="C761" s="187" t="s">
        <v>9386</v>
      </c>
      <c r="D761" s="341"/>
      <c r="E761" s="193"/>
      <c r="F761" s="185"/>
    </row>
    <row r="762" spans="1:6" ht="24.95" customHeight="1">
      <c r="A762" s="187">
        <v>40</v>
      </c>
      <c r="B762" s="187" t="s">
        <v>3376</v>
      </c>
      <c r="C762" s="187" t="s">
        <v>9386</v>
      </c>
      <c r="D762" s="341"/>
      <c r="E762" s="193"/>
      <c r="F762" s="185"/>
    </row>
    <row r="763" spans="1:6" ht="24.95" customHeight="1">
      <c r="A763" s="187">
        <v>41</v>
      </c>
      <c r="B763" s="187" t="s">
        <v>3377</v>
      </c>
      <c r="C763" s="187" t="s">
        <v>9386</v>
      </c>
      <c r="D763" s="341"/>
      <c r="E763" s="193"/>
      <c r="F763" s="185"/>
    </row>
    <row r="764" spans="1:6" ht="24.95" customHeight="1">
      <c r="A764" s="187">
        <v>42</v>
      </c>
      <c r="B764" s="187" t="s">
        <v>3378</v>
      </c>
      <c r="C764" s="187" t="s">
        <v>9393</v>
      </c>
      <c r="D764" s="341"/>
      <c r="E764" s="193"/>
      <c r="F764" s="185"/>
    </row>
    <row r="765" spans="1:6" ht="24.95" customHeight="1">
      <c r="A765" s="187">
        <v>43</v>
      </c>
      <c r="B765" s="187" t="s">
        <v>3379</v>
      </c>
      <c r="C765" s="187" t="s">
        <v>9394</v>
      </c>
      <c r="D765" s="341"/>
      <c r="E765" s="193"/>
      <c r="F765" s="185"/>
    </row>
    <row r="766" spans="1:6" ht="24.95" customHeight="1">
      <c r="A766" s="187">
        <v>44</v>
      </c>
      <c r="B766" s="187" t="s">
        <v>3380</v>
      </c>
      <c r="C766" s="187" t="s">
        <v>9394</v>
      </c>
      <c r="D766" s="341"/>
      <c r="E766" s="193"/>
      <c r="F766" s="185"/>
    </row>
    <row r="767" spans="1:6" ht="24.95" customHeight="1">
      <c r="A767" s="187">
        <v>45</v>
      </c>
      <c r="B767" s="187" t="s">
        <v>3381</v>
      </c>
      <c r="C767" s="187" t="s">
        <v>9386</v>
      </c>
      <c r="D767" s="341"/>
      <c r="E767" s="193"/>
      <c r="F767" s="185"/>
    </row>
    <row r="768" spans="1:6" ht="24.95" customHeight="1">
      <c r="A768" s="187">
        <v>46</v>
      </c>
      <c r="B768" s="187" t="s">
        <v>3382</v>
      </c>
      <c r="C768" s="187" t="s">
        <v>9386</v>
      </c>
      <c r="D768" s="341"/>
      <c r="E768" s="193"/>
      <c r="F768" s="185"/>
    </row>
    <row r="769" spans="1:6" ht="24.95" customHeight="1">
      <c r="A769" s="187">
        <v>47</v>
      </c>
      <c r="B769" s="187" t="s">
        <v>3383</v>
      </c>
      <c r="C769" s="187" t="s">
        <v>9386</v>
      </c>
      <c r="D769" s="341"/>
      <c r="E769" s="193"/>
      <c r="F769" s="185"/>
    </row>
    <row r="770" spans="1:6" ht="24.95" customHeight="1">
      <c r="A770" s="187">
        <v>48</v>
      </c>
      <c r="B770" s="187" t="s">
        <v>3384</v>
      </c>
      <c r="C770" s="187" t="s">
        <v>9386</v>
      </c>
      <c r="D770" s="341"/>
      <c r="E770" s="193"/>
      <c r="F770" s="185"/>
    </row>
    <row r="771" spans="1:6" ht="24.95" customHeight="1">
      <c r="A771" s="187">
        <v>49</v>
      </c>
      <c r="B771" s="187" t="s">
        <v>3385</v>
      </c>
      <c r="C771" s="187" t="s">
        <v>9386</v>
      </c>
      <c r="D771" s="341"/>
      <c r="E771" s="193"/>
      <c r="F771" s="185"/>
    </row>
    <row r="772" spans="1:6" ht="24.95" customHeight="1">
      <c r="A772" s="187">
        <v>50</v>
      </c>
      <c r="B772" s="187" t="s">
        <v>3386</v>
      </c>
      <c r="C772" s="187" t="s">
        <v>9395</v>
      </c>
      <c r="D772" s="341"/>
      <c r="E772" s="193"/>
      <c r="F772" s="185"/>
    </row>
    <row r="773" spans="1:6" ht="24.95" customHeight="1">
      <c r="A773" s="187">
        <v>51</v>
      </c>
      <c r="B773" s="187" t="s">
        <v>3387</v>
      </c>
      <c r="C773" s="187" t="s">
        <v>9386</v>
      </c>
      <c r="D773" s="341"/>
      <c r="E773" s="193"/>
      <c r="F773" s="185"/>
    </row>
    <row r="774" spans="1:6" ht="24.95" customHeight="1">
      <c r="A774" s="187">
        <v>52</v>
      </c>
      <c r="B774" s="187" t="s">
        <v>3388</v>
      </c>
      <c r="C774" s="187" t="s">
        <v>9386</v>
      </c>
      <c r="D774" s="341"/>
      <c r="E774" s="193"/>
      <c r="F774" s="185"/>
    </row>
    <row r="775" spans="1:6" ht="24.95" customHeight="1">
      <c r="A775" s="187">
        <v>53</v>
      </c>
      <c r="B775" s="187" t="s">
        <v>3389</v>
      </c>
      <c r="C775" s="187" t="s">
        <v>9386</v>
      </c>
      <c r="D775" s="341"/>
      <c r="E775" s="193"/>
      <c r="F775" s="185"/>
    </row>
    <row r="776" spans="1:6" ht="24.95" customHeight="1">
      <c r="A776" s="187">
        <v>54</v>
      </c>
      <c r="B776" s="187" t="s">
        <v>3390</v>
      </c>
      <c r="C776" s="187" t="s">
        <v>9386</v>
      </c>
      <c r="D776" s="341"/>
      <c r="E776" s="193"/>
      <c r="F776" s="185"/>
    </row>
    <row r="777" spans="1:6" ht="24.95" customHeight="1">
      <c r="A777" s="187">
        <v>55</v>
      </c>
      <c r="B777" s="187" t="s">
        <v>3391</v>
      </c>
      <c r="C777" s="187" t="s">
        <v>9396</v>
      </c>
      <c r="D777" s="341"/>
      <c r="E777" s="193"/>
      <c r="F777" s="185"/>
    </row>
    <row r="778" spans="1:6" ht="24.95" customHeight="1">
      <c r="A778" s="187">
        <v>56</v>
      </c>
      <c r="B778" s="187" t="s">
        <v>3392</v>
      </c>
      <c r="C778" s="187" t="s">
        <v>9386</v>
      </c>
      <c r="D778" s="341"/>
      <c r="E778" s="193"/>
      <c r="F778" s="185"/>
    </row>
    <row r="779" spans="1:6" ht="24.95" customHeight="1">
      <c r="A779" s="187">
        <v>57</v>
      </c>
      <c r="B779" s="187" t="s">
        <v>3393</v>
      </c>
      <c r="C779" s="187" t="s">
        <v>9397</v>
      </c>
      <c r="D779" s="341"/>
      <c r="E779" s="193"/>
      <c r="F779" s="185"/>
    </row>
    <row r="780" spans="1:6" ht="24.95" customHeight="1">
      <c r="A780" s="187">
        <v>58</v>
      </c>
      <c r="B780" s="187" t="s">
        <v>3394</v>
      </c>
      <c r="C780" s="187" t="s">
        <v>9386</v>
      </c>
      <c r="D780" s="341"/>
      <c r="E780" s="193"/>
      <c r="F780" s="185"/>
    </row>
    <row r="781" spans="1:6" ht="24.95" customHeight="1">
      <c r="A781" s="187">
        <v>59</v>
      </c>
      <c r="B781" s="187" t="s">
        <v>3395</v>
      </c>
      <c r="C781" s="187" t="s">
        <v>9398</v>
      </c>
      <c r="D781" s="341"/>
      <c r="E781" s="193"/>
      <c r="F781" s="185"/>
    </row>
    <row r="782" spans="1:6" ht="24.95" customHeight="1">
      <c r="A782" s="187">
        <v>60</v>
      </c>
      <c r="B782" s="187" t="s">
        <v>3396</v>
      </c>
      <c r="C782" s="187" t="s">
        <v>9386</v>
      </c>
      <c r="D782" s="341"/>
      <c r="E782" s="193"/>
      <c r="F782" s="185"/>
    </row>
    <row r="783" spans="1:6" ht="24.95" customHeight="1">
      <c r="A783" s="187">
        <v>61</v>
      </c>
      <c r="B783" s="187" t="s">
        <v>3397</v>
      </c>
      <c r="C783" s="187" t="s">
        <v>9386</v>
      </c>
      <c r="D783" s="341"/>
      <c r="E783" s="193"/>
      <c r="F783" s="185"/>
    </row>
    <row r="784" spans="1:6" ht="24.95" customHeight="1">
      <c r="A784" s="187">
        <v>62</v>
      </c>
      <c r="B784" s="187" t="s">
        <v>3398</v>
      </c>
      <c r="C784" s="187" t="s">
        <v>9399</v>
      </c>
      <c r="D784" s="341"/>
      <c r="E784" s="193"/>
      <c r="F784" s="185"/>
    </row>
    <row r="785" spans="1:6" ht="24.95" customHeight="1">
      <c r="A785" s="187">
        <v>63</v>
      </c>
      <c r="B785" s="187" t="s">
        <v>3399</v>
      </c>
      <c r="C785" s="187" t="s">
        <v>9386</v>
      </c>
      <c r="D785" s="341"/>
      <c r="E785" s="193"/>
      <c r="F785" s="185"/>
    </row>
    <row r="786" spans="1:6" ht="24.95" customHeight="1">
      <c r="A786" s="187">
        <v>64</v>
      </c>
      <c r="B786" s="187" t="s">
        <v>3400</v>
      </c>
      <c r="C786" s="187" t="s">
        <v>9386</v>
      </c>
      <c r="D786" s="341"/>
      <c r="E786" s="193"/>
      <c r="F786" s="185"/>
    </row>
    <row r="787" spans="1:6" ht="24.95" customHeight="1">
      <c r="A787" s="187">
        <v>65</v>
      </c>
      <c r="B787" s="187" t="s">
        <v>3401</v>
      </c>
      <c r="C787" s="187" t="s">
        <v>9386</v>
      </c>
      <c r="D787" s="341"/>
      <c r="E787" s="193"/>
      <c r="F787" s="185"/>
    </row>
    <row r="788" spans="1:6" ht="24.95" customHeight="1">
      <c r="A788" s="187">
        <v>66</v>
      </c>
      <c r="B788" s="187" t="s">
        <v>3402</v>
      </c>
      <c r="C788" s="187" t="s">
        <v>9386</v>
      </c>
      <c r="D788" s="341"/>
      <c r="E788" s="193"/>
      <c r="F788" s="185"/>
    </row>
    <row r="789" spans="1:6" ht="24.95" customHeight="1">
      <c r="A789" s="187">
        <v>67</v>
      </c>
      <c r="B789" s="187" t="s">
        <v>3403</v>
      </c>
      <c r="C789" s="187" t="s">
        <v>9386</v>
      </c>
      <c r="D789" s="341"/>
      <c r="E789" s="193"/>
      <c r="F789" s="185"/>
    </row>
    <row r="790" spans="1:6" ht="24.95" customHeight="1">
      <c r="A790" s="187">
        <v>68</v>
      </c>
      <c r="B790" s="187" t="s">
        <v>3404</v>
      </c>
      <c r="C790" s="187" t="s">
        <v>9386</v>
      </c>
      <c r="D790" s="341"/>
      <c r="E790" s="193"/>
      <c r="F790" s="185"/>
    </row>
    <row r="791" spans="1:6" ht="24.95" customHeight="1">
      <c r="A791" s="187">
        <v>69</v>
      </c>
      <c r="B791" s="187" t="s">
        <v>3405</v>
      </c>
      <c r="C791" s="187" t="s">
        <v>9386</v>
      </c>
      <c r="D791" s="341"/>
      <c r="E791" s="193"/>
      <c r="F791" s="185"/>
    </row>
    <row r="792" spans="1:6" ht="24.95" customHeight="1">
      <c r="A792" s="187">
        <v>70</v>
      </c>
      <c r="B792" s="187" t="s">
        <v>3406</v>
      </c>
      <c r="C792" s="187" t="s">
        <v>9386</v>
      </c>
      <c r="D792" s="341"/>
      <c r="E792" s="193"/>
      <c r="F792" s="185"/>
    </row>
    <row r="793" spans="1:6" ht="24.95" customHeight="1">
      <c r="A793" s="187">
        <v>71</v>
      </c>
      <c r="B793" s="187" t="s">
        <v>3407</v>
      </c>
      <c r="C793" s="187" t="s">
        <v>9386</v>
      </c>
      <c r="D793" s="341"/>
      <c r="E793" s="193"/>
      <c r="F793" s="185"/>
    </row>
    <row r="794" spans="1:6" ht="24.95" customHeight="1">
      <c r="A794" s="187">
        <v>72</v>
      </c>
      <c r="B794" s="187" t="s">
        <v>3408</v>
      </c>
      <c r="C794" s="187" t="s">
        <v>9386</v>
      </c>
      <c r="D794" s="341"/>
      <c r="E794" s="193"/>
      <c r="F794" s="185"/>
    </row>
    <row r="795" spans="1:6" ht="24.95" customHeight="1">
      <c r="A795" s="187">
        <v>73</v>
      </c>
      <c r="B795" s="187" t="s">
        <v>3409</v>
      </c>
      <c r="C795" s="187" t="s">
        <v>9386</v>
      </c>
      <c r="D795" s="341"/>
      <c r="E795" s="193"/>
      <c r="F795" s="185"/>
    </row>
    <row r="796" spans="1:6" ht="24.95" customHeight="1">
      <c r="A796" s="187">
        <v>74</v>
      </c>
      <c r="B796" s="187" t="s">
        <v>3410</v>
      </c>
      <c r="C796" s="187" t="s">
        <v>9386</v>
      </c>
      <c r="D796" s="341"/>
      <c r="E796" s="193"/>
      <c r="F796" s="185"/>
    </row>
    <row r="797" spans="1:6" ht="24.95" customHeight="1">
      <c r="A797" s="187">
        <v>75</v>
      </c>
      <c r="B797" s="187" t="s">
        <v>3411</v>
      </c>
      <c r="C797" s="187" t="s">
        <v>9386</v>
      </c>
      <c r="D797" s="341"/>
      <c r="E797" s="193"/>
      <c r="F797" s="185"/>
    </row>
    <row r="798" spans="1:6" ht="24.95" customHeight="1">
      <c r="A798" s="187">
        <v>76</v>
      </c>
      <c r="B798" s="187" t="s">
        <v>3412</v>
      </c>
      <c r="C798" s="187" t="s">
        <v>9386</v>
      </c>
      <c r="D798" s="341"/>
      <c r="E798" s="193"/>
      <c r="F798" s="185"/>
    </row>
    <row r="799" spans="1:6" ht="24.95" customHeight="1">
      <c r="A799" s="187">
        <v>77</v>
      </c>
      <c r="B799" s="187" t="s">
        <v>3413</v>
      </c>
      <c r="C799" s="187" t="s">
        <v>9386</v>
      </c>
      <c r="D799" s="341"/>
      <c r="E799" s="193"/>
      <c r="F799" s="185"/>
    </row>
    <row r="800" spans="1:6" ht="24.95" customHeight="1">
      <c r="A800" s="187">
        <v>78</v>
      </c>
      <c r="B800" s="187" t="s">
        <v>3414</v>
      </c>
      <c r="C800" s="187" t="s">
        <v>9386</v>
      </c>
      <c r="D800" s="341"/>
      <c r="E800" s="193"/>
      <c r="F800" s="185"/>
    </row>
    <row r="801" spans="1:6" ht="24.95" customHeight="1">
      <c r="A801" s="187">
        <v>79</v>
      </c>
      <c r="B801" s="187" t="s">
        <v>3415</v>
      </c>
      <c r="C801" s="187" t="s">
        <v>9386</v>
      </c>
      <c r="D801" s="341"/>
      <c r="E801" s="193"/>
      <c r="F801" s="185"/>
    </row>
    <row r="802" spans="1:6" ht="24.95" customHeight="1">
      <c r="A802" s="187">
        <v>80</v>
      </c>
      <c r="B802" s="187" t="s">
        <v>3416</v>
      </c>
      <c r="C802" s="187" t="s">
        <v>9386</v>
      </c>
      <c r="D802" s="341"/>
      <c r="E802" s="193"/>
      <c r="F802" s="185"/>
    </row>
    <row r="803" spans="1:6" ht="24.95" customHeight="1">
      <c r="A803" s="187">
        <v>81</v>
      </c>
      <c r="B803" s="187" t="s">
        <v>3417</v>
      </c>
      <c r="C803" s="187" t="s">
        <v>9386</v>
      </c>
      <c r="D803" s="341"/>
      <c r="E803" s="193"/>
      <c r="F803" s="185"/>
    </row>
    <row r="804" spans="1:6" ht="24.95" customHeight="1">
      <c r="A804" s="187">
        <v>82</v>
      </c>
      <c r="B804" s="187" t="s">
        <v>3418</v>
      </c>
      <c r="C804" s="187" t="s">
        <v>9386</v>
      </c>
      <c r="D804" s="341"/>
      <c r="E804" s="193"/>
      <c r="F804" s="185"/>
    </row>
    <row r="805" spans="1:6" ht="24.95" customHeight="1">
      <c r="A805" s="187">
        <v>83</v>
      </c>
      <c r="B805" s="187" t="s">
        <v>3419</v>
      </c>
      <c r="C805" s="187" t="s">
        <v>9386</v>
      </c>
      <c r="D805" s="341"/>
      <c r="E805" s="193"/>
      <c r="F805" s="185"/>
    </row>
    <row r="806" spans="1:6" ht="24.95" customHeight="1">
      <c r="A806" s="187">
        <v>84</v>
      </c>
      <c r="B806" s="187" t="s">
        <v>3420</v>
      </c>
      <c r="C806" s="187" t="s">
        <v>9386</v>
      </c>
      <c r="D806" s="341"/>
      <c r="E806" s="193"/>
      <c r="F806" s="185"/>
    </row>
    <row r="807" spans="1:6" ht="24.95" customHeight="1">
      <c r="A807" s="187">
        <v>85</v>
      </c>
      <c r="B807" s="187" t="s">
        <v>3421</v>
      </c>
      <c r="C807" s="187" t="s">
        <v>9386</v>
      </c>
      <c r="D807" s="341"/>
      <c r="E807" s="193"/>
      <c r="F807" s="185"/>
    </row>
    <row r="808" spans="1:6" ht="24.95" customHeight="1">
      <c r="A808" s="187">
        <v>86</v>
      </c>
      <c r="B808" s="187" t="s">
        <v>3422</v>
      </c>
      <c r="C808" s="187" t="s">
        <v>9386</v>
      </c>
      <c r="D808" s="341"/>
      <c r="E808" s="193"/>
      <c r="F808" s="185"/>
    </row>
    <row r="809" spans="1:6" ht="24.95" customHeight="1">
      <c r="A809" s="187">
        <v>87</v>
      </c>
      <c r="B809" s="187" t="s">
        <v>3423</v>
      </c>
      <c r="C809" s="187" t="s">
        <v>9386</v>
      </c>
      <c r="D809" s="341"/>
      <c r="E809" s="193"/>
      <c r="F809" s="185"/>
    </row>
    <row r="810" spans="1:6" ht="24.95" customHeight="1">
      <c r="A810" s="187">
        <v>88</v>
      </c>
      <c r="B810" s="187" t="s">
        <v>3424</v>
      </c>
      <c r="C810" s="187" t="s">
        <v>9386</v>
      </c>
      <c r="D810" s="341"/>
      <c r="E810" s="193"/>
      <c r="F810" s="185"/>
    </row>
    <row r="811" spans="1:6" ht="24.95" customHeight="1">
      <c r="A811" s="187">
        <v>89</v>
      </c>
      <c r="B811" s="187" t="s">
        <v>3425</v>
      </c>
      <c r="C811" s="187" t="s">
        <v>9385</v>
      </c>
      <c r="D811" s="341"/>
      <c r="E811" s="193"/>
      <c r="F811" s="185"/>
    </row>
    <row r="812" spans="1:6" ht="24.95" customHeight="1">
      <c r="A812" s="187">
        <v>90</v>
      </c>
      <c r="B812" s="187" t="s">
        <v>3426</v>
      </c>
      <c r="C812" s="187" t="s">
        <v>9386</v>
      </c>
      <c r="D812" s="341"/>
      <c r="E812" s="193"/>
      <c r="F812" s="185"/>
    </row>
    <row r="813" spans="1:6" ht="24.95" customHeight="1">
      <c r="A813" s="187">
        <v>91</v>
      </c>
      <c r="B813" s="187" t="s">
        <v>3427</v>
      </c>
      <c r="C813" s="187" t="s">
        <v>9386</v>
      </c>
      <c r="D813" s="341"/>
      <c r="E813" s="193"/>
      <c r="F813" s="185"/>
    </row>
    <row r="814" spans="1:6" ht="24.95" customHeight="1">
      <c r="A814" s="187">
        <v>92</v>
      </c>
      <c r="B814" s="187" t="s">
        <v>3428</v>
      </c>
      <c r="C814" s="187" t="s">
        <v>9386</v>
      </c>
      <c r="D814" s="341"/>
      <c r="E814" s="193"/>
      <c r="F814" s="185"/>
    </row>
    <row r="815" spans="1:6" ht="24.95" customHeight="1">
      <c r="A815" s="187">
        <v>93</v>
      </c>
      <c r="B815" s="187" t="s">
        <v>3429</v>
      </c>
      <c r="C815" s="187" t="s">
        <v>9386</v>
      </c>
      <c r="D815" s="341"/>
      <c r="E815" s="193"/>
      <c r="F815" s="185"/>
    </row>
    <row r="816" spans="1:6" ht="24.95" customHeight="1">
      <c r="A816" s="187">
        <v>94</v>
      </c>
      <c r="B816" s="187" t="s">
        <v>3430</v>
      </c>
      <c r="C816" s="187" t="s">
        <v>9400</v>
      </c>
      <c r="D816" s="341"/>
      <c r="E816" s="193"/>
      <c r="F816" s="185"/>
    </row>
    <row r="817" spans="1:6" ht="24.95" customHeight="1">
      <c r="A817" s="187">
        <v>95</v>
      </c>
      <c r="B817" s="187" t="s">
        <v>3431</v>
      </c>
      <c r="C817" s="187" t="s">
        <v>9386</v>
      </c>
      <c r="D817" s="341"/>
      <c r="E817" s="193"/>
      <c r="F817" s="185"/>
    </row>
    <row r="818" spans="1:6" ht="24.95" customHeight="1">
      <c r="A818" s="187">
        <v>96</v>
      </c>
      <c r="B818" s="187" t="s">
        <v>3432</v>
      </c>
      <c r="C818" s="187" t="s">
        <v>9386</v>
      </c>
      <c r="D818" s="341"/>
      <c r="E818" s="193"/>
      <c r="F818" s="185"/>
    </row>
    <row r="819" spans="1:6" ht="24.95" customHeight="1">
      <c r="A819" s="187">
        <v>97</v>
      </c>
      <c r="B819" s="187" t="s">
        <v>3433</v>
      </c>
      <c r="C819" s="187" t="s">
        <v>9401</v>
      </c>
      <c r="D819" s="341"/>
      <c r="E819" s="193"/>
      <c r="F819" s="185"/>
    </row>
    <row r="820" spans="1:6" ht="24.95" customHeight="1">
      <c r="A820" s="187">
        <v>98</v>
      </c>
      <c r="B820" s="187" t="s">
        <v>3434</v>
      </c>
      <c r="C820" s="187" t="s">
        <v>9386</v>
      </c>
      <c r="D820" s="341"/>
      <c r="E820" s="193"/>
      <c r="F820" s="185"/>
    </row>
    <row r="821" spans="1:6" ht="24.95" customHeight="1">
      <c r="A821" s="187">
        <v>99</v>
      </c>
      <c r="B821" s="187" t="s">
        <v>3435</v>
      </c>
      <c r="C821" s="187" t="s">
        <v>9386</v>
      </c>
      <c r="D821" s="341"/>
      <c r="E821" s="193"/>
      <c r="F821" s="185"/>
    </row>
    <row r="822" spans="1:6" ht="24.95" customHeight="1">
      <c r="A822" s="187">
        <v>100</v>
      </c>
      <c r="B822" s="187" t="s">
        <v>3436</v>
      </c>
      <c r="C822" s="187" t="s">
        <v>9386</v>
      </c>
      <c r="D822" s="341"/>
      <c r="E822" s="193"/>
      <c r="F822" s="185"/>
    </row>
    <row r="823" spans="1:6" ht="24.95" customHeight="1">
      <c r="A823" s="187">
        <v>101</v>
      </c>
      <c r="B823" s="187" t="s">
        <v>3437</v>
      </c>
      <c r="C823" s="187" t="s">
        <v>9386</v>
      </c>
      <c r="D823" s="341"/>
      <c r="E823" s="193"/>
      <c r="F823" s="185"/>
    </row>
    <row r="824" spans="1:6" ht="24.95" customHeight="1">
      <c r="A824" s="187">
        <v>102</v>
      </c>
      <c r="B824" s="187" t="s">
        <v>3438</v>
      </c>
      <c r="C824" s="187" t="s">
        <v>9386</v>
      </c>
      <c r="D824" s="341"/>
      <c r="E824" s="193"/>
      <c r="F824" s="185"/>
    </row>
    <row r="825" spans="1:6" ht="24.95" customHeight="1">
      <c r="A825" s="187">
        <v>103</v>
      </c>
      <c r="B825" s="187" t="s">
        <v>3439</v>
      </c>
      <c r="C825" s="187" t="s">
        <v>9402</v>
      </c>
      <c r="D825" s="341"/>
      <c r="E825" s="193"/>
      <c r="F825" s="185"/>
    </row>
    <row r="826" spans="1:6" ht="24.95" customHeight="1">
      <c r="A826" s="187">
        <v>104</v>
      </c>
      <c r="B826" s="187" t="s">
        <v>3440</v>
      </c>
      <c r="C826" s="187" t="s">
        <v>9386</v>
      </c>
      <c r="D826" s="341"/>
      <c r="E826" s="193"/>
      <c r="F826" s="185"/>
    </row>
    <row r="827" spans="1:6" ht="24.95" customHeight="1">
      <c r="A827" s="187">
        <v>105</v>
      </c>
      <c r="B827" s="187" t="s">
        <v>3441</v>
      </c>
      <c r="C827" s="187" t="s">
        <v>9386</v>
      </c>
      <c r="D827" s="341"/>
      <c r="E827" s="193"/>
      <c r="F827" s="185"/>
    </row>
    <row r="828" spans="1:6" ht="24.95" customHeight="1">
      <c r="A828" s="187">
        <v>106</v>
      </c>
      <c r="B828" s="187" t="s">
        <v>3442</v>
      </c>
      <c r="C828" s="187" t="s">
        <v>9386</v>
      </c>
      <c r="D828" s="341"/>
      <c r="E828" s="193"/>
      <c r="F828" s="185"/>
    </row>
    <row r="829" spans="1:6" ht="24.95" customHeight="1">
      <c r="A829" s="187">
        <v>107</v>
      </c>
      <c r="B829" s="187" t="s">
        <v>3443</v>
      </c>
      <c r="C829" s="187" t="s">
        <v>9386</v>
      </c>
      <c r="D829" s="341"/>
      <c r="E829" s="193"/>
      <c r="F829" s="185"/>
    </row>
    <row r="830" spans="1:6" ht="24.95" customHeight="1">
      <c r="A830" s="187">
        <v>108</v>
      </c>
      <c r="B830" s="187" t="s">
        <v>3444</v>
      </c>
      <c r="C830" s="187" t="s">
        <v>9386</v>
      </c>
      <c r="D830" s="341"/>
      <c r="E830" s="193"/>
      <c r="F830" s="185"/>
    </row>
    <row r="831" spans="1:6" ht="24.95" customHeight="1">
      <c r="A831" s="187">
        <v>109</v>
      </c>
      <c r="B831" s="187" t="s">
        <v>3445</v>
      </c>
      <c r="C831" s="187" t="s">
        <v>9386</v>
      </c>
      <c r="D831" s="341"/>
      <c r="E831" s="193"/>
      <c r="F831" s="185"/>
    </row>
    <row r="832" spans="1:6" ht="24.95" customHeight="1">
      <c r="A832" s="187">
        <v>110</v>
      </c>
      <c r="B832" s="187" t="s">
        <v>3446</v>
      </c>
      <c r="C832" s="187" t="s">
        <v>9386</v>
      </c>
      <c r="D832" s="341"/>
      <c r="E832" s="193"/>
      <c r="F832" s="185"/>
    </row>
    <row r="833" spans="1:6" ht="24.95" customHeight="1">
      <c r="A833" s="187">
        <v>111</v>
      </c>
      <c r="B833" s="187" t="s">
        <v>3447</v>
      </c>
      <c r="C833" s="187" t="s">
        <v>9386</v>
      </c>
      <c r="D833" s="341"/>
      <c r="E833" s="193"/>
      <c r="F833" s="185"/>
    </row>
    <row r="834" spans="1:6" ht="24.95" customHeight="1">
      <c r="A834" s="187">
        <v>112</v>
      </c>
      <c r="B834" s="187" t="s">
        <v>3448</v>
      </c>
      <c r="C834" s="187" t="s">
        <v>9386</v>
      </c>
      <c r="D834" s="341"/>
      <c r="E834" s="193"/>
      <c r="F834" s="185"/>
    </row>
    <row r="835" spans="1:6" ht="24.95" customHeight="1">
      <c r="A835" s="187">
        <v>113</v>
      </c>
      <c r="B835" s="187" t="s">
        <v>3449</v>
      </c>
      <c r="C835" s="187" t="s">
        <v>9386</v>
      </c>
      <c r="D835" s="341"/>
      <c r="E835" s="193"/>
      <c r="F835" s="185"/>
    </row>
    <row r="836" spans="1:6" ht="24.95" customHeight="1">
      <c r="A836" s="187">
        <v>114</v>
      </c>
      <c r="B836" s="187" t="s">
        <v>3450</v>
      </c>
      <c r="C836" s="187" t="s">
        <v>9386</v>
      </c>
      <c r="D836" s="341"/>
      <c r="E836" s="193"/>
      <c r="F836" s="185"/>
    </row>
    <row r="837" spans="1:6" ht="24.95" customHeight="1">
      <c r="A837" s="187">
        <v>115</v>
      </c>
      <c r="B837" s="187" t="s">
        <v>3451</v>
      </c>
      <c r="C837" s="187" t="s">
        <v>9386</v>
      </c>
      <c r="D837" s="341"/>
      <c r="E837" s="193"/>
      <c r="F837" s="185"/>
    </row>
    <row r="838" spans="1:6" ht="24.95" customHeight="1">
      <c r="A838" s="187">
        <v>116</v>
      </c>
      <c r="B838" s="187" t="s">
        <v>3452</v>
      </c>
      <c r="C838" s="187" t="s">
        <v>9386</v>
      </c>
      <c r="D838" s="341"/>
      <c r="E838" s="193"/>
      <c r="F838" s="185"/>
    </row>
    <row r="839" spans="1:6" ht="24.95" customHeight="1">
      <c r="A839" s="187">
        <v>117</v>
      </c>
      <c r="B839" s="187" t="s">
        <v>3453</v>
      </c>
      <c r="C839" s="187" t="s">
        <v>9386</v>
      </c>
      <c r="D839" s="341"/>
      <c r="E839" s="193"/>
      <c r="F839" s="185"/>
    </row>
    <row r="840" spans="1:6" ht="24.95" customHeight="1">
      <c r="A840" s="187">
        <v>118</v>
      </c>
      <c r="B840" s="187" t="s">
        <v>3454</v>
      </c>
      <c r="C840" s="187" t="s">
        <v>9386</v>
      </c>
      <c r="D840" s="341"/>
      <c r="E840" s="193"/>
      <c r="F840" s="185"/>
    </row>
    <row r="841" spans="1:6" ht="24.95" customHeight="1">
      <c r="A841" s="187">
        <v>119</v>
      </c>
      <c r="B841" s="187" t="s">
        <v>3455</v>
      </c>
      <c r="C841" s="187" t="s">
        <v>9386</v>
      </c>
      <c r="D841" s="341"/>
      <c r="E841" s="193"/>
      <c r="F841" s="185"/>
    </row>
    <row r="842" spans="1:6" ht="24.95" customHeight="1">
      <c r="A842" s="187">
        <v>120</v>
      </c>
      <c r="B842" s="187" t="s">
        <v>3456</v>
      </c>
      <c r="C842" s="187" t="s">
        <v>9386</v>
      </c>
      <c r="D842" s="341"/>
      <c r="E842" s="193"/>
      <c r="F842" s="185"/>
    </row>
    <row r="843" spans="1:6" ht="24.95" customHeight="1">
      <c r="A843" s="187">
        <v>121</v>
      </c>
      <c r="B843" s="187" t="s">
        <v>3457</v>
      </c>
      <c r="C843" s="187" t="s">
        <v>9403</v>
      </c>
      <c r="D843" s="341"/>
      <c r="E843" s="193"/>
      <c r="F843" s="185"/>
    </row>
    <row r="844" spans="1:6" ht="24.95" customHeight="1">
      <c r="A844" s="187">
        <v>122</v>
      </c>
      <c r="B844" s="187" t="s">
        <v>3458</v>
      </c>
      <c r="C844" s="187" t="s">
        <v>9386</v>
      </c>
      <c r="D844" s="341"/>
      <c r="E844" s="193"/>
      <c r="F844" s="185"/>
    </row>
    <row r="845" spans="1:6" ht="24.95" customHeight="1">
      <c r="A845" s="187">
        <v>123</v>
      </c>
      <c r="B845" s="187" t="s">
        <v>3459</v>
      </c>
      <c r="C845" s="187" t="s">
        <v>9386</v>
      </c>
      <c r="D845" s="341"/>
      <c r="E845" s="193"/>
      <c r="F845" s="185"/>
    </row>
    <row r="846" spans="1:6" ht="24.95" customHeight="1">
      <c r="A846" s="187">
        <v>124</v>
      </c>
      <c r="B846" s="187" t="s">
        <v>3460</v>
      </c>
      <c r="C846" s="187" t="s">
        <v>9386</v>
      </c>
      <c r="D846" s="341"/>
      <c r="E846" s="193"/>
      <c r="F846" s="185"/>
    </row>
    <row r="847" spans="1:6" ht="24.95" customHeight="1">
      <c r="A847" s="187">
        <v>125</v>
      </c>
      <c r="B847" s="187" t="s">
        <v>3461</v>
      </c>
      <c r="C847" s="187" t="s">
        <v>9386</v>
      </c>
      <c r="D847" s="341"/>
      <c r="E847" s="193"/>
      <c r="F847" s="185"/>
    </row>
    <row r="848" spans="1:6" ht="24.95" customHeight="1">
      <c r="A848" s="187">
        <v>126</v>
      </c>
      <c r="B848" s="187" t="s">
        <v>3462</v>
      </c>
      <c r="C848" s="187" t="s">
        <v>9404</v>
      </c>
      <c r="D848" s="341"/>
      <c r="E848" s="193"/>
      <c r="F848" s="185"/>
    </row>
    <row r="849" spans="1:6" ht="24.95" customHeight="1">
      <c r="A849" s="187">
        <v>127</v>
      </c>
      <c r="B849" s="187" t="s">
        <v>3463</v>
      </c>
      <c r="C849" s="187" t="s">
        <v>9386</v>
      </c>
      <c r="D849" s="341"/>
      <c r="E849" s="193"/>
      <c r="F849" s="185"/>
    </row>
    <row r="850" spans="1:6" ht="24.95" customHeight="1">
      <c r="A850" s="187">
        <v>128</v>
      </c>
      <c r="B850" s="187" t="s">
        <v>3464</v>
      </c>
      <c r="C850" s="187" t="s">
        <v>9386</v>
      </c>
      <c r="D850" s="341"/>
      <c r="E850" s="193"/>
      <c r="F850" s="185"/>
    </row>
    <row r="851" spans="1:6" ht="24.95" customHeight="1">
      <c r="A851" s="187">
        <v>129</v>
      </c>
      <c r="B851" s="187" t="s">
        <v>3465</v>
      </c>
      <c r="C851" s="187" t="s">
        <v>9405</v>
      </c>
      <c r="D851" s="341"/>
      <c r="E851" s="193"/>
      <c r="F851" s="185"/>
    </row>
    <row r="852" spans="1:6" ht="24.95" customHeight="1">
      <c r="A852" s="187">
        <v>130</v>
      </c>
      <c r="B852" s="187" t="s">
        <v>3466</v>
      </c>
      <c r="C852" s="187" t="s">
        <v>9406</v>
      </c>
      <c r="D852" s="341"/>
      <c r="E852" s="193"/>
      <c r="F852" s="185"/>
    </row>
    <row r="853" spans="1:6" ht="24.95" customHeight="1">
      <c r="A853" s="187">
        <v>131</v>
      </c>
      <c r="B853" s="187" t="s">
        <v>3467</v>
      </c>
      <c r="C853" s="187" t="s">
        <v>9386</v>
      </c>
      <c r="D853" s="341"/>
      <c r="E853" s="193"/>
      <c r="F853" s="185"/>
    </row>
    <row r="854" spans="1:6" ht="24.95" customHeight="1">
      <c r="A854" s="187">
        <v>132</v>
      </c>
      <c r="B854" s="187" t="s">
        <v>3468</v>
      </c>
      <c r="C854" s="187" t="s">
        <v>9386</v>
      </c>
      <c r="D854" s="341"/>
      <c r="E854" s="193"/>
      <c r="F854" s="185"/>
    </row>
    <row r="855" spans="1:6" ht="24.95" customHeight="1">
      <c r="A855" s="187">
        <v>133</v>
      </c>
      <c r="B855" s="187" t="s">
        <v>3469</v>
      </c>
      <c r="C855" s="187" t="s">
        <v>9386</v>
      </c>
      <c r="D855" s="341"/>
      <c r="E855" s="193"/>
      <c r="F855" s="185"/>
    </row>
    <row r="856" spans="1:6" ht="24.95" customHeight="1">
      <c r="A856" s="187">
        <v>134</v>
      </c>
      <c r="B856" s="187" t="s">
        <v>3470</v>
      </c>
      <c r="C856" s="187" t="s">
        <v>9386</v>
      </c>
      <c r="D856" s="341"/>
      <c r="E856" s="193"/>
      <c r="F856" s="185"/>
    </row>
    <row r="857" spans="1:6" ht="24.95" customHeight="1">
      <c r="A857" s="187">
        <v>135</v>
      </c>
      <c r="B857" s="187" t="s">
        <v>3471</v>
      </c>
      <c r="C857" s="187" t="s">
        <v>9407</v>
      </c>
      <c r="D857" s="341"/>
      <c r="E857" s="193"/>
      <c r="F857" s="185"/>
    </row>
    <row r="858" spans="1:6" ht="24.95" customHeight="1">
      <c r="A858" s="187">
        <v>136</v>
      </c>
      <c r="B858" s="187" t="s">
        <v>3472</v>
      </c>
      <c r="C858" s="187" t="s">
        <v>9386</v>
      </c>
      <c r="D858" s="341"/>
      <c r="E858" s="193"/>
      <c r="F858" s="185"/>
    </row>
    <row r="859" spans="1:6" ht="24.95" customHeight="1">
      <c r="A859" s="187">
        <v>137</v>
      </c>
      <c r="B859" s="187" t="s">
        <v>3473</v>
      </c>
      <c r="C859" s="187" t="s">
        <v>9386</v>
      </c>
      <c r="D859" s="341"/>
      <c r="E859" s="193"/>
      <c r="F859" s="185"/>
    </row>
    <row r="860" spans="1:6" ht="24.95" customHeight="1">
      <c r="A860" s="187">
        <v>138</v>
      </c>
      <c r="B860" s="187" t="s">
        <v>3474</v>
      </c>
      <c r="C860" s="187" t="s">
        <v>9386</v>
      </c>
      <c r="D860" s="341"/>
      <c r="E860" s="193"/>
      <c r="F860" s="185"/>
    </row>
    <row r="861" spans="1:6" ht="24.95" customHeight="1">
      <c r="A861" s="187">
        <v>139</v>
      </c>
      <c r="B861" s="187" t="s">
        <v>3475</v>
      </c>
      <c r="C861" s="187" t="s">
        <v>9386</v>
      </c>
      <c r="D861" s="341"/>
      <c r="E861" s="193"/>
      <c r="F861" s="185"/>
    </row>
    <row r="862" spans="1:6" ht="24.95" customHeight="1">
      <c r="A862" s="187">
        <v>140</v>
      </c>
      <c r="B862" s="187" t="s">
        <v>3476</v>
      </c>
      <c r="C862" s="187" t="s">
        <v>9386</v>
      </c>
      <c r="D862" s="341"/>
      <c r="E862" s="193"/>
      <c r="F862" s="185"/>
    </row>
    <row r="863" spans="1:6" ht="24.95" customHeight="1">
      <c r="A863" s="187">
        <v>141</v>
      </c>
      <c r="B863" s="187" t="s">
        <v>3477</v>
      </c>
      <c r="C863" s="187" t="s">
        <v>9386</v>
      </c>
      <c r="D863" s="341"/>
      <c r="E863" s="193"/>
      <c r="F863" s="185"/>
    </row>
    <row r="864" spans="1:6" ht="24.95" customHeight="1">
      <c r="A864" s="187">
        <v>142</v>
      </c>
      <c r="B864" s="187" t="s">
        <v>3478</v>
      </c>
      <c r="C864" s="187" t="s">
        <v>9386</v>
      </c>
      <c r="D864" s="341"/>
      <c r="E864" s="193"/>
      <c r="F864" s="185"/>
    </row>
    <row r="865" spans="1:6" ht="24.95" customHeight="1">
      <c r="A865" s="187">
        <v>143</v>
      </c>
      <c r="B865" s="187" t="s">
        <v>3479</v>
      </c>
      <c r="C865" s="187" t="s">
        <v>9386</v>
      </c>
      <c r="D865" s="341"/>
      <c r="E865" s="193"/>
      <c r="F865" s="185"/>
    </row>
    <row r="866" spans="1:6" ht="24.95" customHeight="1">
      <c r="A866" s="187">
        <v>144</v>
      </c>
      <c r="B866" s="187" t="s">
        <v>3480</v>
      </c>
      <c r="C866" s="187" t="s">
        <v>9386</v>
      </c>
      <c r="D866" s="341"/>
      <c r="E866" s="193"/>
      <c r="F866" s="185"/>
    </row>
    <row r="867" spans="1:6" ht="24.95" customHeight="1">
      <c r="A867" s="187">
        <v>145</v>
      </c>
      <c r="B867" s="187" t="s">
        <v>3481</v>
      </c>
      <c r="C867" s="187" t="s">
        <v>9386</v>
      </c>
      <c r="D867" s="341"/>
      <c r="E867" s="193"/>
      <c r="F867" s="185"/>
    </row>
    <row r="868" spans="1:6" ht="24.95" customHeight="1">
      <c r="A868" s="187">
        <v>146</v>
      </c>
      <c r="B868" s="187" t="s">
        <v>3482</v>
      </c>
      <c r="C868" s="187" t="s">
        <v>9408</v>
      </c>
      <c r="D868" s="341"/>
      <c r="E868" s="193"/>
      <c r="F868" s="185"/>
    </row>
    <row r="869" spans="1:6" ht="24.95" customHeight="1">
      <c r="A869" s="187">
        <v>147</v>
      </c>
      <c r="B869" s="187" t="s">
        <v>3483</v>
      </c>
      <c r="C869" s="187" t="s">
        <v>9409</v>
      </c>
      <c r="D869" s="341"/>
      <c r="E869" s="193"/>
      <c r="F869" s="185"/>
    </row>
    <row r="870" spans="1:6" ht="24.95" customHeight="1">
      <c r="A870" s="187">
        <v>148</v>
      </c>
      <c r="B870" s="187" t="s">
        <v>3484</v>
      </c>
      <c r="C870" s="187" t="s">
        <v>9410</v>
      </c>
      <c r="D870" s="341"/>
      <c r="E870" s="193"/>
      <c r="F870" s="185"/>
    </row>
    <row r="871" spans="1:6" ht="24.95" customHeight="1">
      <c r="A871" s="187">
        <v>149</v>
      </c>
      <c r="B871" s="187" t="s">
        <v>3485</v>
      </c>
      <c r="C871" s="187" t="s">
        <v>9386</v>
      </c>
      <c r="D871" s="341"/>
      <c r="E871" s="193"/>
      <c r="F871" s="185"/>
    </row>
    <row r="872" spans="1:6" ht="24.95" customHeight="1">
      <c r="A872" s="187">
        <v>150</v>
      </c>
      <c r="B872" s="187" t="s">
        <v>3486</v>
      </c>
      <c r="C872" s="187" t="s">
        <v>9386</v>
      </c>
      <c r="D872" s="341"/>
      <c r="E872" s="193"/>
      <c r="F872" s="185"/>
    </row>
    <row r="873" spans="1:6" ht="24.95" customHeight="1">
      <c r="A873" s="187">
        <v>151</v>
      </c>
      <c r="B873" s="187" t="s">
        <v>3487</v>
      </c>
      <c r="C873" s="187" t="s">
        <v>9386</v>
      </c>
      <c r="D873" s="341"/>
      <c r="E873" s="193"/>
      <c r="F873" s="185"/>
    </row>
    <row r="874" spans="1:6" ht="24.95" customHeight="1">
      <c r="A874" s="187">
        <v>152</v>
      </c>
      <c r="B874" s="187" t="s">
        <v>3488</v>
      </c>
      <c r="C874" s="187" t="s">
        <v>9386</v>
      </c>
      <c r="D874" s="341"/>
      <c r="E874" s="193"/>
      <c r="F874" s="185"/>
    </row>
    <row r="875" spans="1:6" ht="24.95" customHeight="1">
      <c r="A875" s="187">
        <v>153</v>
      </c>
      <c r="B875" s="187" t="s">
        <v>3489</v>
      </c>
      <c r="C875" s="187" t="s">
        <v>9386</v>
      </c>
      <c r="D875" s="341"/>
      <c r="E875" s="193"/>
      <c r="F875" s="185"/>
    </row>
    <row r="876" spans="1:6" ht="24.95" customHeight="1">
      <c r="A876" s="187">
        <v>154</v>
      </c>
      <c r="B876" s="187" t="s">
        <v>3490</v>
      </c>
      <c r="C876" s="187" t="s">
        <v>9386</v>
      </c>
      <c r="D876" s="341"/>
      <c r="E876" s="193"/>
      <c r="F876" s="185"/>
    </row>
    <row r="877" spans="1:6" ht="24.95" customHeight="1">
      <c r="A877" s="187">
        <v>155</v>
      </c>
      <c r="B877" s="187" t="s">
        <v>3491</v>
      </c>
      <c r="C877" s="187" t="s">
        <v>9386</v>
      </c>
      <c r="D877" s="341"/>
      <c r="E877" s="193"/>
      <c r="F877" s="185"/>
    </row>
    <row r="878" spans="1:6" ht="24.95" customHeight="1">
      <c r="A878" s="187">
        <v>156</v>
      </c>
      <c r="B878" s="187" t="s">
        <v>3492</v>
      </c>
      <c r="C878" s="187" t="s">
        <v>9386</v>
      </c>
      <c r="D878" s="341"/>
      <c r="E878" s="193"/>
      <c r="F878" s="185"/>
    </row>
    <row r="879" spans="1:6" ht="24.95" customHeight="1">
      <c r="A879" s="187">
        <v>157</v>
      </c>
      <c r="B879" s="187" t="s">
        <v>3493</v>
      </c>
      <c r="C879" s="187" t="s">
        <v>9386</v>
      </c>
      <c r="D879" s="341"/>
      <c r="E879" s="193"/>
      <c r="F879" s="185"/>
    </row>
    <row r="880" spans="1:6" ht="24.95" customHeight="1">
      <c r="A880" s="187">
        <v>158</v>
      </c>
      <c r="B880" s="187" t="s">
        <v>3494</v>
      </c>
      <c r="C880" s="187" t="s">
        <v>9386</v>
      </c>
      <c r="D880" s="341"/>
      <c r="E880" s="193"/>
      <c r="F880" s="185"/>
    </row>
    <row r="881" spans="1:6" ht="24.95" customHeight="1">
      <c r="A881" s="187">
        <v>159</v>
      </c>
      <c r="B881" s="187" t="s">
        <v>3495</v>
      </c>
      <c r="C881" s="187" t="s">
        <v>9386</v>
      </c>
      <c r="D881" s="341"/>
      <c r="E881" s="193"/>
      <c r="F881" s="185"/>
    </row>
    <row r="882" spans="1:6" ht="24.95" customHeight="1">
      <c r="A882" s="187">
        <v>160</v>
      </c>
      <c r="B882" s="187" t="s">
        <v>3496</v>
      </c>
      <c r="C882" s="187" t="s">
        <v>9386</v>
      </c>
      <c r="D882" s="341"/>
      <c r="E882" s="193"/>
      <c r="F882" s="185"/>
    </row>
    <row r="883" spans="1:6" ht="24.95" customHeight="1">
      <c r="A883" s="187">
        <v>161</v>
      </c>
      <c r="B883" s="187" t="s">
        <v>3497</v>
      </c>
      <c r="C883" s="187" t="s">
        <v>9386</v>
      </c>
      <c r="D883" s="341"/>
      <c r="E883" s="193"/>
      <c r="F883" s="185"/>
    </row>
    <row r="884" spans="1:6" ht="24.95" customHeight="1">
      <c r="A884" s="187">
        <v>162</v>
      </c>
      <c r="B884" s="187" t="s">
        <v>3498</v>
      </c>
      <c r="C884" s="187" t="s">
        <v>9386</v>
      </c>
      <c r="D884" s="341"/>
      <c r="E884" s="193"/>
      <c r="F884" s="185"/>
    </row>
    <row r="885" spans="1:6" ht="24.95" customHeight="1">
      <c r="A885" s="187">
        <v>163</v>
      </c>
      <c r="B885" s="187" t="s">
        <v>3499</v>
      </c>
      <c r="C885" s="187" t="s">
        <v>9386</v>
      </c>
      <c r="D885" s="341"/>
      <c r="E885" s="193"/>
      <c r="F885" s="185"/>
    </row>
    <row r="886" spans="1:6" ht="24.95" customHeight="1">
      <c r="A886" s="187">
        <v>164</v>
      </c>
      <c r="B886" s="187" t="s">
        <v>3500</v>
      </c>
      <c r="C886" s="187" t="s">
        <v>9386</v>
      </c>
      <c r="D886" s="341"/>
      <c r="E886" s="193"/>
      <c r="F886" s="185"/>
    </row>
    <row r="887" spans="1:6" ht="24.95" customHeight="1">
      <c r="A887" s="187">
        <v>165</v>
      </c>
      <c r="B887" s="187" t="s">
        <v>3501</v>
      </c>
      <c r="C887" s="187" t="s">
        <v>9386</v>
      </c>
      <c r="D887" s="341"/>
      <c r="E887" s="193"/>
      <c r="F887" s="185"/>
    </row>
    <row r="888" spans="1:6" ht="24.95" customHeight="1">
      <c r="A888" s="187">
        <v>166</v>
      </c>
      <c r="B888" s="187" t="s">
        <v>3502</v>
      </c>
      <c r="C888" s="187" t="s">
        <v>9386</v>
      </c>
      <c r="D888" s="341"/>
      <c r="E888" s="193"/>
      <c r="F888" s="185"/>
    </row>
    <row r="889" spans="1:6" ht="24.95" customHeight="1">
      <c r="A889" s="187">
        <v>167</v>
      </c>
      <c r="B889" s="187" t="s">
        <v>3503</v>
      </c>
      <c r="C889" s="187" t="s">
        <v>9386</v>
      </c>
      <c r="D889" s="341"/>
      <c r="E889" s="193"/>
      <c r="F889" s="185"/>
    </row>
    <row r="890" spans="1:6" ht="24.95" customHeight="1">
      <c r="A890" s="187">
        <v>168</v>
      </c>
      <c r="B890" s="187" t="s">
        <v>3504</v>
      </c>
      <c r="C890" s="187" t="s">
        <v>9386</v>
      </c>
      <c r="D890" s="341"/>
      <c r="E890" s="193"/>
      <c r="F890" s="185"/>
    </row>
    <row r="891" spans="1:6" ht="24.95" customHeight="1">
      <c r="A891" s="187">
        <v>169</v>
      </c>
      <c r="B891" s="187" t="s">
        <v>3505</v>
      </c>
      <c r="C891" s="187" t="s">
        <v>9386</v>
      </c>
      <c r="D891" s="341"/>
      <c r="E891" s="193"/>
      <c r="F891" s="185"/>
    </row>
    <row r="892" spans="1:6" ht="24.95" customHeight="1">
      <c r="A892" s="187">
        <v>170</v>
      </c>
      <c r="B892" s="187" t="s">
        <v>3506</v>
      </c>
      <c r="C892" s="187" t="s">
        <v>9386</v>
      </c>
      <c r="D892" s="341"/>
      <c r="E892" s="193"/>
      <c r="F892" s="185"/>
    </row>
    <row r="893" spans="1:6" ht="24.95" customHeight="1">
      <c r="A893" s="187">
        <v>171</v>
      </c>
      <c r="B893" s="187" t="s">
        <v>3507</v>
      </c>
      <c r="C893" s="187" t="s">
        <v>9386</v>
      </c>
      <c r="D893" s="341"/>
      <c r="E893" s="193"/>
      <c r="F893" s="185"/>
    </row>
    <row r="894" spans="1:6" ht="24.95" customHeight="1">
      <c r="A894" s="187">
        <v>172</v>
      </c>
      <c r="B894" s="187" t="s">
        <v>3508</v>
      </c>
      <c r="C894" s="187" t="s">
        <v>9386</v>
      </c>
      <c r="D894" s="341"/>
      <c r="E894" s="193"/>
      <c r="F894" s="185"/>
    </row>
    <row r="895" spans="1:6" ht="24.95" customHeight="1">
      <c r="A895" s="187">
        <v>173</v>
      </c>
      <c r="B895" s="187" t="s">
        <v>3509</v>
      </c>
      <c r="C895" s="187" t="s">
        <v>9386</v>
      </c>
      <c r="D895" s="341"/>
      <c r="E895" s="193"/>
      <c r="F895" s="185"/>
    </row>
    <row r="896" spans="1:6" ht="24.95" customHeight="1">
      <c r="A896" s="187">
        <v>174</v>
      </c>
      <c r="B896" s="187" t="s">
        <v>3510</v>
      </c>
      <c r="C896" s="187" t="s">
        <v>9386</v>
      </c>
      <c r="D896" s="341"/>
      <c r="E896" s="193"/>
      <c r="F896" s="185"/>
    </row>
    <row r="897" spans="1:6" ht="24.95" customHeight="1">
      <c r="A897" s="187">
        <v>175</v>
      </c>
      <c r="B897" s="187" t="s">
        <v>3511</v>
      </c>
      <c r="C897" s="187" t="s">
        <v>9386</v>
      </c>
      <c r="D897" s="341"/>
      <c r="E897" s="193"/>
      <c r="F897" s="185"/>
    </row>
    <row r="898" spans="1:6" ht="24.95" customHeight="1">
      <c r="A898" s="187">
        <v>176</v>
      </c>
      <c r="B898" s="187" t="s">
        <v>3512</v>
      </c>
      <c r="C898" s="187" t="s">
        <v>9386</v>
      </c>
      <c r="D898" s="341"/>
      <c r="E898" s="193"/>
      <c r="F898" s="185"/>
    </row>
    <row r="899" spans="1:6" ht="24.95" customHeight="1">
      <c r="A899" s="187">
        <v>177</v>
      </c>
      <c r="B899" s="187" t="s">
        <v>3513</v>
      </c>
      <c r="C899" s="187" t="s">
        <v>9386</v>
      </c>
      <c r="D899" s="341"/>
      <c r="E899" s="193"/>
      <c r="F899" s="185"/>
    </row>
    <row r="900" spans="1:6" ht="24.95" customHeight="1">
      <c r="A900" s="187">
        <v>178</v>
      </c>
      <c r="B900" s="187" t="s">
        <v>3514</v>
      </c>
      <c r="C900" s="187" t="s">
        <v>9386</v>
      </c>
      <c r="D900" s="341"/>
      <c r="E900" s="193"/>
      <c r="F900" s="185"/>
    </row>
    <row r="901" spans="1:6" ht="24.95" customHeight="1">
      <c r="A901" s="187">
        <v>179</v>
      </c>
      <c r="B901" s="187" t="s">
        <v>3515</v>
      </c>
      <c r="C901" s="187" t="s">
        <v>9386</v>
      </c>
      <c r="D901" s="341"/>
      <c r="E901" s="193"/>
      <c r="F901" s="185"/>
    </row>
    <row r="902" spans="1:6" ht="24.95" customHeight="1">
      <c r="A902" s="187">
        <v>180</v>
      </c>
      <c r="B902" s="187" t="s">
        <v>3516</v>
      </c>
      <c r="C902" s="187" t="s">
        <v>9386</v>
      </c>
      <c r="D902" s="341"/>
      <c r="E902" s="193"/>
      <c r="F902" s="185"/>
    </row>
    <row r="903" spans="1:6" ht="24.95" customHeight="1">
      <c r="A903" s="187">
        <v>181</v>
      </c>
      <c r="B903" s="187" t="s">
        <v>3517</v>
      </c>
      <c r="C903" s="187" t="s">
        <v>9386</v>
      </c>
      <c r="D903" s="341"/>
      <c r="E903" s="193"/>
      <c r="F903" s="185"/>
    </row>
    <row r="904" spans="1:6" ht="24.95" customHeight="1">
      <c r="A904" s="187">
        <v>182</v>
      </c>
      <c r="B904" s="187" t="s">
        <v>3518</v>
      </c>
      <c r="C904" s="1076" t="s">
        <v>9411</v>
      </c>
      <c r="D904" s="341"/>
      <c r="E904" s="193"/>
      <c r="F904" s="185"/>
    </row>
    <row r="905" spans="1:6" ht="24.95" customHeight="1">
      <c r="A905" s="187">
        <v>183</v>
      </c>
      <c r="B905" s="187" t="s">
        <v>3519</v>
      </c>
      <c r="C905" s="187" t="s">
        <v>9386</v>
      </c>
      <c r="D905" s="341"/>
      <c r="E905" s="193"/>
      <c r="F905" s="185"/>
    </row>
    <row r="906" spans="1:6" ht="24.95" customHeight="1">
      <c r="A906" s="187">
        <v>184</v>
      </c>
      <c r="B906" s="187" t="s">
        <v>3520</v>
      </c>
      <c r="C906" s="187" t="s">
        <v>9412</v>
      </c>
      <c r="D906" s="341"/>
      <c r="E906" s="193"/>
      <c r="F906" s="185"/>
    </row>
    <row r="907" spans="1:6" ht="24.95" customHeight="1">
      <c r="A907" s="187">
        <v>185</v>
      </c>
      <c r="B907" s="187" t="s">
        <v>3521</v>
      </c>
      <c r="C907" s="187" t="s">
        <v>9413</v>
      </c>
      <c r="D907" s="341"/>
      <c r="E907" s="193"/>
      <c r="F907" s="185"/>
    </row>
    <row r="908" spans="1:6" ht="24.95" customHeight="1">
      <c r="A908" s="187">
        <v>186</v>
      </c>
      <c r="B908" s="187" t="s">
        <v>3522</v>
      </c>
      <c r="C908" s="187" t="s">
        <v>9385</v>
      </c>
      <c r="D908" s="341"/>
      <c r="E908" s="193"/>
      <c r="F908" s="185"/>
    </row>
    <row r="909" spans="1:6" ht="24.95" customHeight="1">
      <c r="A909" s="187">
        <v>187</v>
      </c>
      <c r="B909" s="187" t="s">
        <v>3523</v>
      </c>
      <c r="C909" s="187" t="s">
        <v>9386</v>
      </c>
      <c r="D909" s="341"/>
      <c r="E909" s="193"/>
      <c r="F909" s="185"/>
    </row>
    <row r="910" spans="1:6" ht="24.95" customHeight="1">
      <c r="A910" s="187">
        <v>188</v>
      </c>
      <c r="B910" s="187" t="s">
        <v>3524</v>
      </c>
      <c r="C910" s="187" t="s">
        <v>9386</v>
      </c>
      <c r="D910" s="341"/>
      <c r="E910" s="193"/>
      <c r="F910" s="185"/>
    </row>
    <row r="911" spans="1:6" ht="24.95" customHeight="1">
      <c r="A911" s="187">
        <v>189</v>
      </c>
      <c r="B911" s="187" t="s">
        <v>3525</v>
      </c>
      <c r="C911" s="187" t="s">
        <v>9386</v>
      </c>
      <c r="D911" s="341"/>
      <c r="E911" s="193"/>
      <c r="F911" s="185"/>
    </row>
    <row r="912" spans="1:6" ht="24.95" customHeight="1">
      <c r="A912" s="187">
        <v>190</v>
      </c>
      <c r="B912" s="187" t="s">
        <v>3526</v>
      </c>
      <c r="C912" s="187" t="s">
        <v>9386</v>
      </c>
      <c r="D912" s="341"/>
      <c r="E912" s="193"/>
      <c r="F912" s="185"/>
    </row>
    <row r="913" spans="1:6" ht="24.95" customHeight="1">
      <c r="A913" s="187">
        <v>191</v>
      </c>
      <c r="B913" s="187" t="s">
        <v>3527</v>
      </c>
      <c r="C913" s="187" t="s">
        <v>9386</v>
      </c>
      <c r="D913" s="341"/>
      <c r="E913" s="193"/>
      <c r="F913" s="185"/>
    </row>
    <row r="914" spans="1:6" ht="24.95" customHeight="1">
      <c r="A914" s="187">
        <v>192</v>
      </c>
      <c r="B914" s="187" t="s">
        <v>3528</v>
      </c>
      <c r="C914" s="187" t="s">
        <v>9386</v>
      </c>
      <c r="D914" s="341"/>
      <c r="E914" s="193"/>
      <c r="F914" s="185"/>
    </row>
    <row r="915" spans="1:6" ht="24.95" customHeight="1">
      <c r="A915" s="187">
        <v>193</v>
      </c>
      <c r="B915" s="187" t="s">
        <v>3529</v>
      </c>
      <c r="C915" s="187" t="s">
        <v>9386</v>
      </c>
      <c r="D915" s="341"/>
      <c r="E915" s="193"/>
      <c r="F915" s="185"/>
    </row>
    <row r="916" spans="1:6" ht="24.95" customHeight="1">
      <c r="A916" s="187">
        <v>194</v>
      </c>
      <c r="B916" s="187" t="s">
        <v>3530</v>
      </c>
      <c r="C916" s="187" t="s">
        <v>9386</v>
      </c>
      <c r="D916" s="341"/>
      <c r="E916" s="193"/>
      <c r="F916" s="185"/>
    </row>
    <row r="917" spans="1:6" ht="24.95" customHeight="1">
      <c r="A917" s="187">
        <v>195</v>
      </c>
      <c r="B917" s="187" t="s">
        <v>3531</v>
      </c>
      <c r="C917" s="187" t="s">
        <v>9386</v>
      </c>
      <c r="D917" s="341"/>
      <c r="E917" s="193"/>
      <c r="F917" s="185"/>
    </row>
    <row r="918" spans="1:6" ht="24.95" customHeight="1">
      <c r="A918" s="187">
        <v>196</v>
      </c>
      <c r="B918" s="187" t="s">
        <v>3532</v>
      </c>
      <c r="C918" s="187" t="s">
        <v>9386</v>
      </c>
      <c r="D918" s="341"/>
      <c r="E918" s="193"/>
      <c r="F918" s="185"/>
    </row>
    <row r="919" spans="1:6" ht="24.95" customHeight="1">
      <c r="A919" s="187">
        <v>197</v>
      </c>
      <c r="B919" s="187" t="s">
        <v>3533</v>
      </c>
      <c r="C919" s="187" t="s">
        <v>9386</v>
      </c>
      <c r="D919" s="341"/>
      <c r="E919" s="193"/>
      <c r="F919" s="185"/>
    </row>
    <row r="920" spans="1:6" ht="24.95" customHeight="1">
      <c r="A920" s="187">
        <v>198</v>
      </c>
      <c r="B920" s="187" t="s">
        <v>3534</v>
      </c>
      <c r="C920" s="187" t="s">
        <v>9414</v>
      </c>
      <c r="D920" s="341"/>
      <c r="E920" s="193"/>
      <c r="F920" s="185"/>
    </row>
    <row r="921" spans="1:6" ht="24.95" customHeight="1">
      <c r="A921" s="187">
        <v>199</v>
      </c>
      <c r="B921" s="187" t="s">
        <v>3535</v>
      </c>
      <c r="C921" s="187" t="s">
        <v>9414</v>
      </c>
      <c r="D921" s="341"/>
      <c r="E921" s="193"/>
      <c r="F921" s="185"/>
    </row>
    <row r="922" spans="1:6" ht="24.95" customHeight="1">
      <c r="A922" s="187">
        <v>200</v>
      </c>
      <c r="B922" s="187" t="s">
        <v>3536</v>
      </c>
      <c r="C922" s="187" t="s">
        <v>9414</v>
      </c>
      <c r="D922" s="341"/>
      <c r="E922" s="193"/>
      <c r="F922" s="185"/>
    </row>
    <row r="923" spans="1:6" ht="24.95" customHeight="1">
      <c r="A923" s="187">
        <v>201</v>
      </c>
      <c r="B923" s="187" t="s">
        <v>3537</v>
      </c>
      <c r="C923" s="187" t="s">
        <v>9386</v>
      </c>
      <c r="D923" s="341"/>
      <c r="E923" s="193"/>
      <c r="F923" s="185"/>
    </row>
    <row r="924" spans="1:6" ht="24.95" customHeight="1">
      <c r="A924" s="187">
        <v>202</v>
      </c>
      <c r="B924" s="187" t="s">
        <v>3538</v>
      </c>
      <c r="C924" s="187" t="s">
        <v>9386</v>
      </c>
      <c r="D924" s="341"/>
      <c r="E924" s="193"/>
      <c r="F924" s="185"/>
    </row>
    <row r="925" spans="1:6" ht="24.95" customHeight="1">
      <c r="A925" s="187">
        <v>203</v>
      </c>
      <c r="B925" s="187" t="s">
        <v>3539</v>
      </c>
      <c r="C925" s="187" t="s">
        <v>9386</v>
      </c>
      <c r="D925" s="341"/>
      <c r="E925" s="193"/>
      <c r="F925" s="185"/>
    </row>
    <row r="926" spans="1:6" ht="24.95" customHeight="1">
      <c r="A926" s="187">
        <v>204</v>
      </c>
      <c r="B926" s="187" t="s">
        <v>3540</v>
      </c>
      <c r="C926" s="187" t="s">
        <v>9415</v>
      </c>
      <c r="D926" s="341"/>
      <c r="E926" s="193"/>
      <c r="F926" s="185"/>
    </row>
    <row r="927" spans="1:6" ht="24.95" customHeight="1">
      <c r="A927" s="187">
        <v>205</v>
      </c>
      <c r="B927" s="187" t="s">
        <v>3541</v>
      </c>
      <c r="C927" s="187" t="s">
        <v>9386</v>
      </c>
      <c r="D927" s="341"/>
      <c r="E927" s="193"/>
      <c r="F927" s="185"/>
    </row>
    <row r="928" spans="1:6" ht="24.95" customHeight="1">
      <c r="A928" s="187">
        <v>206</v>
      </c>
      <c r="B928" s="187" t="s">
        <v>3542</v>
      </c>
      <c r="C928" s="187" t="s">
        <v>9386</v>
      </c>
      <c r="D928" s="341"/>
      <c r="E928" s="193"/>
      <c r="F928" s="185"/>
    </row>
    <row r="929" spans="1:6" ht="24.95" customHeight="1">
      <c r="A929" s="187">
        <v>207</v>
      </c>
      <c r="B929" s="187" t="s">
        <v>3543</v>
      </c>
      <c r="C929" s="187" t="s">
        <v>9416</v>
      </c>
      <c r="D929" s="341"/>
      <c r="E929" s="193"/>
      <c r="F929" s="185"/>
    </row>
    <row r="930" spans="1:6" ht="24.95" customHeight="1">
      <c r="A930" s="187">
        <v>208</v>
      </c>
      <c r="B930" s="187" t="s">
        <v>3544</v>
      </c>
      <c r="C930" s="187" t="s">
        <v>9386</v>
      </c>
      <c r="D930" s="341"/>
      <c r="E930" s="193"/>
      <c r="F930" s="185"/>
    </row>
    <row r="931" spans="1:6" ht="24.95" customHeight="1">
      <c r="A931" s="187">
        <v>209</v>
      </c>
      <c r="B931" s="187" t="s">
        <v>3545</v>
      </c>
      <c r="C931" s="187" t="s">
        <v>9417</v>
      </c>
      <c r="D931" s="341"/>
      <c r="E931" s="193"/>
      <c r="F931" s="185"/>
    </row>
    <row r="932" spans="1:6" ht="24.95" customHeight="1">
      <c r="A932" s="187">
        <v>210</v>
      </c>
      <c r="B932" s="187" t="s">
        <v>3546</v>
      </c>
      <c r="C932" s="187" t="s">
        <v>9386</v>
      </c>
      <c r="D932" s="341"/>
      <c r="E932" s="193"/>
      <c r="F932" s="185"/>
    </row>
    <row r="933" spans="1:6" ht="24.95" customHeight="1">
      <c r="A933" s="187">
        <v>211</v>
      </c>
      <c r="B933" s="187" t="s">
        <v>3547</v>
      </c>
      <c r="C933" s="187" t="s">
        <v>9386</v>
      </c>
      <c r="D933" s="341"/>
      <c r="E933" s="193"/>
      <c r="F933" s="185"/>
    </row>
    <row r="934" spans="1:6" ht="24.95" customHeight="1">
      <c r="A934" s="187">
        <v>212</v>
      </c>
      <c r="B934" s="187" t="s">
        <v>3548</v>
      </c>
      <c r="C934" s="187" t="s">
        <v>9386</v>
      </c>
      <c r="D934" s="341"/>
      <c r="E934" s="193"/>
      <c r="F934" s="185"/>
    </row>
    <row r="935" spans="1:6" ht="24.95" customHeight="1">
      <c r="A935" s="187">
        <v>213</v>
      </c>
      <c r="B935" s="187" t="s">
        <v>3549</v>
      </c>
      <c r="C935" s="187" t="s">
        <v>9386</v>
      </c>
      <c r="D935" s="341"/>
      <c r="E935" s="193"/>
      <c r="F935" s="185"/>
    </row>
    <row r="936" spans="1:6" ht="24.95" customHeight="1">
      <c r="A936" s="187">
        <v>214</v>
      </c>
      <c r="B936" s="187" t="s">
        <v>3550</v>
      </c>
      <c r="C936" s="187" t="s">
        <v>9386</v>
      </c>
      <c r="D936" s="341"/>
      <c r="E936" s="193"/>
      <c r="F936" s="185"/>
    </row>
    <row r="937" spans="1:6" ht="24.95" customHeight="1">
      <c r="A937" s="187">
        <v>215</v>
      </c>
      <c r="B937" s="187" t="s">
        <v>3551</v>
      </c>
      <c r="C937" s="187" t="s">
        <v>9386</v>
      </c>
      <c r="D937" s="341"/>
      <c r="E937" s="193"/>
      <c r="F937" s="185"/>
    </row>
    <row r="938" spans="1:6" ht="24.95" customHeight="1">
      <c r="A938" s="187">
        <v>216</v>
      </c>
      <c r="B938" s="187" t="s">
        <v>3552</v>
      </c>
      <c r="C938" s="187" t="s">
        <v>9386</v>
      </c>
      <c r="D938" s="341"/>
      <c r="E938" s="193"/>
      <c r="F938" s="185"/>
    </row>
    <row r="939" spans="1:6" ht="24.95" customHeight="1">
      <c r="A939" s="187">
        <v>217</v>
      </c>
      <c r="B939" s="187" t="s">
        <v>3553</v>
      </c>
      <c r="C939" s="187" t="s">
        <v>9386</v>
      </c>
      <c r="D939" s="341"/>
      <c r="E939" s="193"/>
      <c r="F939" s="185"/>
    </row>
    <row r="940" spans="1:6" ht="24.95" customHeight="1">
      <c r="A940" s="187">
        <v>218</v>
      </c>
      <c r="B940" s="187" t="s">
        <v>3554</v>
      </c>
      <c r="C940" s="187" t="s">
        <v>9386</v>
      </c>
      <c r="D940" s="341"/>
      <c r="E940" s="193"/>
      <c r="F940" s="185"/>
    </row>
    <row r="941" spans="1:6" ht="24.95" customHeight="1">
      <c r="A941" s="187">
        <v>219</v>
      </c>
      <c r="B941" s="187" t="s">
        <v>3555</v>
      </c>
      <c r="C941" s="187" t="s">
        <v>9418</v>
      </c>
      <c r="D941" s="341"/>
      <c r="E941" s="193"/>
      <c r="F941" s="185"/>
    </row>
    <row r="942" spans="1:6" ht="24.95" customHeight="1">
      <c r="A942" s="187">
        <v>220</v>
      </c>
      <c r="B942" s="187" t="s">
        <v>3556</v>
      </c>
      <c r="C942" s="187" t="s">
        <v>9386</v>
      </c>
      <c r="D942" s="341"/>
      <c r="E942" s="193"/>
      <c r="F942" s="185"/>
    </row>
    <row r="943" spans="1:6" ht="24.95" customHeight="1">
      <c r="A943" s="187">
        <v>221</v>
      </c>
      <c r="B943" s="187" t="s">
        <v>3557</v>
      </c>
      <c r="C943" s="187" t="s">
        <v>9386</v>
      </c>
      <c r="D943" s="341"/>
      <c r="E943" s="193"/>
      <c r="F943" s="185"/>
    </row>
    <row r="944" spans="1:6" ht="24.95" customHeight="1">
      <c r="A944" s="187">
        <v>222</v>
      </c>
      <c r="B944" s="187" t="s">
        <v>3558</v>
      </c>
      <c r="C944" s="187" t="s">
        <v>9386</v>
      </c>
      <c r="D944" s="341"/>
      <c r="E944" s="193"/>
      <c r="F944" s="185"/>
    </row>
    <row r="945" spans="1:6" ht="24.95" customHeight="1">
      <c r="A945" s="187">
        <v>223</v>
      </c>
      <c r="B945" s="187" t="s">
        <v>3559</v>
      </c>
      <c r="C945" s="187" t="s">
        <v>9386</v>
      </c>
      <c r="D945" s="341"/>
      <c r="E945" s="193"/>
      <c r="F945" s="185"/>
    </row>
    <row r="946" spans="1:6" ht="24.95" customHeight="1">
      <c r="A946" s="187">
        <v>224</v>
      </c>
      <c r="B946" s="187" t="s">
        <v>3560</v>
      </c>
      <c r="C946" s="187" t="s">
        <v>9386</v>
      </c>
      <c r="D946" s="341"/>
      <c r="E946" s="193"/>
      <c r="F946" s="185"/>
    </row>
    <row r="947" spans="1:6" ht="24.95" customHeight="1">
      <c r="A947" s="187">
        <v>225</v>
      </c>
      <c r="B947" s="187" t="s">
        <v>3561</v>
      </c>
      <c r="C947" s="187" t="s">
        <v>9386</v>
      </c>
      <c r="D947" s="341"/>
      <c r="E947" s="193"/>
      <c r="F947" s="185"/>
    </row>
    <row r="948" spans="1:6" ht="24.95" customHeight="1">
      <c r="A948" s="187">
        <v>226</v>
      </c>
      <c r="B948" s="187" t="s">
        <v>3562</v>
      </c>
      <c r="C948" s="187" t="s">
        <v>9386</v>
      </c>
      <c r="D948" s="341"/>
      <c r="E948" s="193"/>
      <c r="F948" s="185"/>
    </row>
    <row r="949" spans="1:6" ht="24.95" customHeight="1">
      <c r="A949" s="187">
        <v>227</v>
      </c>
      <c r="B949" s="187" t="s">
        <v>3563</v>
      </c>
      <c r="C949" s="187" t="s">
        <v>9386</v>
      </c>
      <c r="D949" s="341"/>
      <c r="E949" s="193"/>
      <c r="F949" s="185"/>
    </row>
    <row r="950" spans="1:6" ht="24.95" customHeight="1">
      <c r="A950" s="194"/>
      <c r="B950" s="195"/>
      <c r="C950" s="195"/>
      <c r="D950" s="346"/>
      <c r="E950" s="196"/>
      <c r="F950" s="197"/>
    </row>
    <row r="951" spans="1:6" ht="24.95" customHeight="1">
      <c r="A951" s="1575" t="s">
        <v>3564</v>
      </c>
      <c r="B951" s="1576"/>
      <c r="C951" s="1576"/>
      <c r="D951" s="1576"/>
      <c r="E951" s="1576"/>
      <c r="F951" s="1576"/>
    </row>
    <row r="952" spans="1:6" ht="24.95" customHeight="1">
      <c r="A952" s="1069" t="s">
        <v>8739</v>
      </c>
      <c r="B952" s="1069" t="s">
        <v>8740</v>
      </c>
      <c r="C952" s="1069" t="s">
        <v>8741</v>
      </c>
      <c r="D952" s="338" t="s">
        <v>8742</v>
      </c>
      <c r="E952" s="1069"/>
      <c r="F952" s="1069" t="s">
        <v>8743</v>
      </c>
    </row>
    <row r="953" spans="1:6" ht="24.95" customHeight="1">
      <c r="A953" s="187">
        <v>1</v>
      </c>
      <c r="B953" s="187" t="s">
        <v>3565</v>
      </c>
      <c r="C953" s="187" t="s">
        <v>9419</v>
      </c>
      <c r="D953" s="341"/>
      <c r="E953" s="193"/>
      <c r="F953" s="185"/>
    </row>
    <row r="954" spans="1:6" ht="24.95" customHeight="1">
      <c r="A954" s="187">
        <v>2</v>
      </c>
      <c r="B954" s="187" t="s">
        <v>3566</v>
      </c>
      <c r="C954" s="187" t="s">
        <v>9420</v>
      </c>
      <c r="D954" s="341"/>
      <c r="E954" s="193"/>
      <c r="F954" s="185"/>
    </row>
    <row r="955" spans="1:6" ht="24.95" customHeight="1">
      <c r="A955" s="198"/>
      <c r="B955" s="199"/>
      <c r="C955" s="199"/>
      <c r="D955" s="347"/>
      <c r="E955" s="200"/>
      <c r="F955" s="191"/>
    </row>
    <row r="956" spans="1:6" ht="24.95" customHeight="1">
      <c r="A956" s="1577" t="s">
        <v>3567</v>
      </c>
      <c r="B956" s="1578"/>
      <c r="C956" s="1578"/>
      <c r="D956" s="1578"/>
      <c r="E956" s="1578"/>
      <c r="F956" s="1578"/>
    </row>
    <row r="957" spans="1:6" ht="24.95" customHeight="1">
      <c r="A957" s="1069" t="s">
        <v>8739</v>
      </c>
      <c r="B957" s="1069" t="s">
        <v>8740</v>
      </c>
      <c r="C957" s="1069" t="s">
        <v>8741</v>
      </c>
      <c r="D957" s="338" t="s">
        <v>8742</v>
      </c>
      <c r="E957" s="1069"/>
      <c r="F957" s="1069" t="s">
        <v>8743</v>
      </c>
    </row>
    <row r="958" spans="1:6" ht="24.95" customHeight="1">
      <c r="A958" s="187">
        <v>1</v>
      </c>
      <c r="B958" s="187" t="s">
        <v>3568</v>
      </c>
      <c r="C958" s="187" t="s">
        <v>9421</v>
      </c>
      <c r="D958" s="341"/>
      <c r="E958" s="193"/>
      <c r="F958" s="185"/>
    </row>
    <row r="959" spans="1:6" ht="24.95" customHeight="1">
      <c r="A959" s="187">
        <v>2</v>
      </c>
      <c r="B959" s="187" t="s">
        <v>3569</v>
      </c>
      <c r="C959" s="187" t="s">
        <v>9422</v>
      </c>
      <c r="D959" s="341"/>
      <c r="E959" s="193"/>
      <c r="F959" s="185"/>
    </row>
    <row r="960" spans="1:6" ht="24.95" customHeight="1">
      <c r="A960" s="187">
        <v>3</v>
      </c>
      <c r="B960" s="187" t="s">
        <v>3570</v>
      </c>
      <c r="C960" s="187" t="s">
        <v>9423</v>
      </c>
      <c r="D960" s="341"/>
      <c r="E960" s="193"/>
      <c r="F960" s="185"/>
    </row>
    <row r="961" spans="1:6" ht="24.95" customHeight="1">
      <c r="A961" s="187">
        <v>4</v>
      </c>
      <c r="B961" s="187" t="s">
        <v>3571</v>
      </c>
      <c r="C961" s="187" t="s">
        <v>9423</v>
      </c>
      <c r="D961" s="341"/>
      <c r="E961" s="193"/>
      <c r="F961" s="185"/>
    </row>
    <row r="962" spans="1:6" ht="24.95" customHeight="1">
      <c r="A962" s="187">
        <v>5</v>
      </c>
      <c r="B962" s="187" t="s">
        <v>3572</v>
      </c>
      <c r="C962" s="187" t="s">
        <v>9424</v>
      </c>
      <c r="D962" s="341"/>
      <c r="E962" s="193"/>
      <c r="F962" s="185"/>
    </row>
    <row r="963" spans="1:6" ht="24.95" customHeight="1">
      <c r="A963" s="187">
        <v>6</v>
      </c>
      <c r="B963" s="187" t="s">
        <v>3573</v>
      </c>
      <c r="C963" s="187" t="s">
        <v>9425</v>
      </c>
      <c r="D963" s="341"/>
      <c r="E963" s="193"/>
      <c r="F963" s="185"/>
    </row>
    <row r="964" spans="1:6" ht="24.95" customHeight="1">
      <c r="A964" s="187">
        <v>7</v>
      </c>
      <c r="B964" s="187" t="s">
        <v>3574</v>
      </c>
      <c r="C964" s="187" t="s">
        <v>9426</v>
      </c>
      <c r="D964" s="341"/>
      <c r="E964" s="193"/>
      <c r="F964" s="185"/>
    </row>
    <row r="965" spans="1:6" ht="24.95" customHeight="1">
      <c r="A965" s="187">
        <v>8</v>
      </c>
      <c r="B965" s="187" t="s">
        <v>3575</v>
      </c>
      <c r="C965" s="187" t="s">
        <v>9427</v>
      </c>
      <c r="D965" s="341"/>
      <c r="E965" s="193"/>
      <c r="F965" s="185"/>
    </row>
    <row r="966" spans="1:6" ht="24.95" customHeight="1">
      <c r="A966" s="187">
        <v>9</v>
      </c>
      <c r="B966" s="187" t="s">
        <v>3576</v>
      </c>
      <c r="C966" s="187" t="s">
        <v>9428</v>
      </c>
      <c r="D966" s="341"/>
      <c r="E966" s="193"/>
      <c r="F966" s="185"/>
    </row>
    <row r="967" spans="1:6" ht="24.95" customHeight="1">
      <c r="A967" s="187">
        <v>10</v>
      </c>
      <c r="B967" s="187" t="s">
        <v>3577</v>
      </c>
      <c r="C967" s="187" t="s">
        <v>9429</v>
      </c>
      <c r="D967" s="341"/>
      <c r="E967" s="193"/>
      <c r="F967" s="185"/>
    </row>
    <row r="968" spans="1:6" ht="24.95" customHeight="1">
      <c r="A968" s="187">
        <v>11</v>
      </c>
      <c r="B968" s="187" t="s">
        <v>3578</v>
      </c>
      <c r="C968" s="187" t="s">
        <v>9430</v>
      </c>
      <c r="D968" s="341"/>
      <c r="E968" s="193"/>
      <c r="F968" s="185"/>
    </row>
    <row r="969" spans="1:6" ht="24.95" customHeight="1">
      <c r="A969" s="187">
        <v>12</v>
      </c>
      <c r="B969" s="187" t="s">
        <v>3579</v>
      </c>
      <c r="C969" s="187" t="s">
        <v>9431</v>
      </c>
      <c r="D969" s="341"/>
      <c r="E969" s="193"/>
      <c r="F969" s="185"/>
    </row>
    <row r="970" spans="1:6" ht="24.95" customHeight="1">
      <c r="A970" s="187">
        <v>13</v>
      </c>
      <c r="B970" s="187" t="s">
        <v>3580</v>
      </c>
      <c r="C970" s="187" t="s">
        <v>9432</v>
      </c>
      <c r="D970" s="341"/>
      <c r="E970" s="193"/>
      <c r="F970" s="185"/>
    </row>
    <row r="971" spans="1:6" ht="24.95" customHeight="1">
      <c r="A971" s="187">
        <v>14</v>
      </c>
      <c r="B971" s="187" t="s">
        <v>3581</v>
      </c>
      <c r="C971" s="187" t="s">
        <v>9433</v>
      </c>
      <c r="D971" s="341"/>
      <c r="E971" s="193"/>
      <c r="F971" s="185"/>
    </row>
    <row r="972" spans="1:6" ht="24.95" customHeight="1">
      <c r="A972" s="187">
        <v>15</v>
      </c>
      <c r="B972" s="187" t="s">
        <v>3582</v>
      </c>
      <c r="C972" s="187" t="s">
        <v>9434</v>
      </c>
      <c r="D972" s="341"/>
      <c r="E972" s="193"/>
      <c r="F972" s="185"/>
    </row>
    <row r="973" spans="1:6" ht="24.95" customHeight="1">
      <c r="A973" s="187">
        <v>16</v>
      </c>
      <c r="B973" s="187" t="s">
        <v>3583</v>
      </c>
      <c r="C973" s="187" t="s">
        <v>9435</v>
      </c>
      <c r="D973" s="341"/>
      <c r="E973" s="193"/>
      <c r="F973" s="185"/>
    </row>
    <row r="974" spans="1:6" ht="24.95" customHeight="1">
      <c r="A974" s="187">
        <v>17</v>
      </c>
      <c r="B974" s="187" t="s">
        <v>3584</v>
      </c>
      <c r="C974" s="187" t="s">
        <v>9436</v>
      </c>
      <c r="D974" s="341"/>
      <c r="E974" s="193"/>
      <c r="F974" s="185"/>
    </row>
    <row r="975" spans="1:6" ht="24.95" customHeight="1">
      <c r="A975" s="187">
        <v>18</v>
      </c>
      <c r="B975" s="187" t="s">
        <v>3585</v>
      </c>
      <c r="C975" s="187" t="s">
        <v>9437</v>
      </c>
      <c r="D975" s="341"/>
      <c r="E975" s="193"/>
      <c r="F975" s="185"/>
    </row>
    <row r="976" spans="1:6" ht="24.95" customHeight="1">
      <c r="A976" s="187">
        <v>19</v>
      </c>
      <c r="B976" s="193" t="s">
        <v>3586</v>
      </c>
      <c r="C976" s="187" t="s">
        <v>9438</v>
      </c>
      <c r="D976" s="345"/>
      <c r="E976" s="193"/>
      <c r="F976" s="185"/>
    </row>
    <row r="977" spans="1:6" ht="24.95" customHeight="1">
      <c r="A977" s="200" t="s">
        <v>3587</v>
      </c>
      <c r="B977" s="200"/>
      <c r="C977" s="200"/>
      <c r="D977" s="348"/>
      <c r="E977" s="200"/>
      <c r="F977" s="191"/>
    </row>
    <row r="978" spans="1:6" ht="24.95" customHeight="1">
      <c r="A978" s="1562" t="s">
        <v>3588</v>
      </c>
      <c r="B978" s="1562"/>
      <c r="C978" s="1562"/>
      <c r="D978" s="1562"/>
      <c r="E978" s="1562"/>
      <c r="F978" s="1562"/>
    </row>
    <row r="979" spans="1:6" ht="24.95" customHeight="1">
      <c r="A979" s="1069" t="s">
        <v>8739</v>
      </c>
      <c r="B979" s="1069" t="s">
        <v>8740</v>
      </c>
      <c r="C979" s="1069" t="s">
        <v>8741</v>
      </c>
      <c r="D979" s="338" t="s">
        <v>8742</v>
      </c>
      <c r="E979" s="1069"/>
      <c r="F979" s="1069" t="s">
        <v>8743</v>
      </c>
    </row>
    <row r="980" spans="1:6" ht="24.95" customHeight="1">
      <c r="A980" s="193">
        <v>1</v>
      </c>
      <c r="B980" s="193" t="s">
        <v>3589</v>
      </c>
      <c r="C980" s="187" t="s">
        <v>9439</v>
      </c>
      <c r="D980" s="345"/>
      <c r="E980" s="193"/>
      <c r="F980" s="185"/>
    </row>
    <row r="981" spans="1:6" ht="24.95" customHeight="1">
      <c r="A981" s="193">
        <v>2</v>
      </c>
      <c r="B981" s="193" t="s">
        <v>3590</v>
      </c>
      <c r="C981" s="187" t="s">
        <v>9440</v>
      </c>
      <c r="D981" s="345"/>
      <c r="E981" s="193"/>
      <c r="F981" s="185"/>
    </row>
    <row r="982" spans="1:6" ht="24.95" customHeight="1">
      <c r="A982" s="200"/>
      <c r="B982" s="200"/>
      <c r="C982" s="200"/>
      <c r="D982" s="348"/>
      <c r="E982" s="200"/>
      <c r="F982" s="191"/>
    </row>
    <row r="983" spans="1:6" ht="24.95" customHeight="1">
      <c r="A983" s="1562" t="s">
        <v>3591</v>
      </c>
      <c r="B983" s="1562"/>
      <c r="C983" s="1562"/>
      <c r="D983" s="1562"/>
      <c r="E983" s="1562"/>
      <c r="F983" s="1562"/>
    </row>
    <row r="984" spans="1:6" ht="24.95" customHeight="1">
      <c r="A984" s="1069" t="s">
        <v>8739</v>
      </c>
      <c r="B984" s="1069" t="s">
        <v>8740</v>
      </c>
      <c r="C984" s="1069" t="s">
        <v>8741</v>
      </c>
      <c r="D984" s="338" t="s">
        <v>8742</v>
      </c>
      <c r="E984" s="1069"/>
      <c r="F984" s="1069" t="s">
        <v>8743</v>
      </c>
    </row>
    <row r="985" spans="1:6" ht="24.95" customHeight="1">
      <c r="A985" s="193">
        <v>1</v>
      </c>
      <c r="B985" s="193" t="s">
        <v>3592</v>
      </c>
      <c r="C985" s="187" t="s">
        <v>9441</v>
      </c>
      <c r="D985" s="345"/>
      <c r="E985" s="193"/>
      <c r="F985" s="185"/>
    </row>
    <row r="986" spans="1:6" ht="24.95" customHeight="1">
      <c r="A986" s="193">
        <v>2</v>
      </c>
      <c r="B986" s="193" t="s">
        <v>3593</v>
      </c>
      <c r="C986" s="187" t="s">
        <v>9442</v>
      </c>
      <c r="D986" s="345"/>
      <c r="E986" s="193"/>
      <c r="F986" s="185"/>
    </row>
    <row r="987" spans="1:6" ht="24.95" customHeight="1">
      <c r="A987" s="193">
        <v>3</v>
      </c>
      <c r="B987" s="193" t="s">
        <v>3594</v>
      </c>
      <c r="C987" s="187" t="s">
        <v>9425</v>
      </c>
      <c r="D987" s="345"/>
      <c r="E987" s="193"/>
      <c r="F987" s="185"/>
    </row>
    <row r="988" spans="1:6" ht="24.95" customHeight="1">
      <c r="A988" s="193">
        <v>4</v>
      </c>
      <c r="B988" s="193" t="s">
        <v>3595</v>
      </c>
      <c r="C988" s="187" t="s">
        <v>9443</v>
      </c>
      <c r="D988" s="345"/>
      <c r="E988" s="193"/>
      <c r="F988" s="185"/>
    </row>
    <row r="989" spans="1:6" ht="24.95" customHeight="1">
      <c r="A989" s="193">
        <v>5</v>
      </c>
      <c r="B989" s="193" t="s">
        <v>3596</v>
      </c>
      <c r="C989" s="187" t="s">
        <v>9444</v>
      </c>
      <c r="D989" s="345"/>
      <c r="E989" s="193"/>
      <c r="F989" s="185"/>
    </row>
    <row r="990" spans="1:6" ht="24.95" customHeight="1">
      <c r="A990" s="200"/>
      <c r="B990" s="200"/>
      <c r="C990" s="200"/>
      <c r="D990" s="348"/>
      <c r="E990" s="200"/>
      <c r="F990" s="191"/>
    </row>
    <row r="991" spans="1:6" ht="24.95" customHeight="1">
      <c r="A991" s="1562" t="s">
        <v>1140</v>
      </c>
      <c r="B991" s="1562"/>
      <c r="C991" s="1562"/>
      <c r="D991" s="1562"/>
      <c r="E991" s="1562"/>
      <c r="F991" s="1562"/>
    </row>
    <row r="992" spans="1:6" ht="24.95" customHeight="1">
      <c r="A992" s="1069" t="s">
        <v>8739</v>
      </c>
      <c r="B992" s="1069" t="s">
        <v>8740</v>
      </c>
      <c r="C992" s="1069" t="s">
        <v>8741</v>
      </c>
      <c r="D992" s="338" t="s">
        <v>8742</v>
      </c>
      <c r="E992" s="1069"/>
      <c r="F992" s="1069" t="s">
        <v>8743</v>
      </c>
    </row>
    <row r="993" spans="1:6" ht="24.95" customHeight="1">
      <c r="A993" s="193">
        <v>1</v>
      </c>
      <c r="B993" s="193" t="s">
        <v>9445</v>
      </c>
      <c r="C993" s="187" t="s">
        <v>9446</v>
      </c>
      <c r="D993" s="345"/>
      <c r="E993" s="193"/>
      <c r="F993" s="185"/>
    </row>
    <row r="994" spans="1:6" ht="24.95" customHeight="1">
      <c r="A994" s="193">
        <v>2</v>
      </c>
      <c r="B994" s="193" t="s">
        <v>9447</v>
      </c>
      <c r="C994" s="187" t="s">
        <v>9448</v>
      </c>
      <c r="D994" s="345"/>
      <c r="E994" s="193"/>
      <c r="F994" s="185"/>
    </row>
    <row r="995" spans="1:6" ht="24.95" customHeight="1">
      <c r="A995" s="193">
        <v>3</v>
      </c>
      <c r="B995" s="193" t="s">
        <v>9449</v>
      </c>
      <c r="C995" s="187" t="s">
        <v>9450</v>
      </c>
      <c r="D995" s="345"/>
      <c r="E995" s="193"/>
      <c r="F995" s="185"/>
    </row>
    <row r="996" spans="1:6" ht="24.95" customHeight="1">
      <c r="A996" s="193">
        <v>4</v>
      </c>
      <c r="B996" s="193" t="s">
        <v>9451</v>
      </c>
      <c r="C996" s="187" t="s">
        <v>9452</v>
      </c>
      <c r="D996" s="345"/>
      <c r="E996" s="193"/>
      <c r="F996" s="185"/>
    </row>
    <row r="997" spans="1:6" ht="24.95" customHeight="1">
      <c r="A997" s="200"/>
      <c r="B997" s="200"/>
      <c r="C997" s="199"/>
      <c r="D997" s="348"/>
      <c r="E997" s="200"/>
      <c r="F997" s="191"/>
    </row>
    <row r="998" spans="1:6" ht="24.95" customHeight="1">
      <c r="A998" s="1562" t="s">
        <v>1140</v>
      </c>
      <c r="B998" s="1562"/>
      <c r="C998" s="1562"/>
      <c r="D998" s="1562"/>
      <c r="E998" s="1562"/>
      <c r="F998" s="1562"/>
    </row>
    <row r="999" spans="1:6" ht="24.95" customHeight="1">
      <c r="A999" s="1069" t="s">
        <v>8739</v>
      </c>
      <c r="B999" s="1069" t="s">
        <v>8740</v>
      </c>
      <c r="C999" s="1069" t="s">
        <v>8741</v>
      </c>
      <c r="D999" s="338" t="s">
        <v>8742</v>
      </c>
      <c r="E999" s="1069"/>
      <c r="F999" s="1069" t="s">
        <v>8743</v>
      </c>
    </row>
    <row r="1000" spans="1:6" ht="24.95" customHeight="1">
      <c r="A1000" s="193">
        <v>1</v>
      </c>
      <c r="B1000" s="193" t="s">
        <v>3597</v>
      </c>
      <c r="C1000" s="187" t="s">
        <v>9453</v>
      </c>
      <c r="D1000" s="345"/>
      <c r="E1000" s="193"/>
      <c r="F1000" s="185"/>
    </row>
    <row r="1001" spans="1:6" ht="24.95" customHeight="1">
      <c r="A1001" s="193">
        <v>2</v>
      </c>
      <c r="B1001" s="193" t="s">
        <v>3598</v>
      </c>
      <c r="C1001" s="187" t="s">
        <v>9454</v>
      </c>
      <c r="D1001" s="345"/>
      <c r="E1001" s="193"/>
      <c r="F1001" s="185"/>
    </row>
    <row r="1002" spans="1:6" ht="24.95" customHeight="1">
      <c r="A1002" s="193">
        <v>3</v>
      </c>
      <c r="B1002" s="193" t="s">
        <v>3599</v>
      </c>
      <c r="C1002" s="187" t="s">
        <v>9455</v>
      </c>
      <c r="D1002" s="345"/>
      <c r="E1002" s="193"/>
      <c r="F1002" s="185"/>
    </row>
    <row r="1003" spans="1:6" ht="24.95" customHeight="1">
      <c r="A1003" s="193">
        <v>4</v>
      </c>
      <c r="B1003" s="193" t="s">
        <v>3600</v>
      </c>
      <c r="C1003" s="187" t="s">
        <v>9456</v>
      </c>
      <c r="D1003" s="345"/>
      <c r="E1003" s="193"/>
      <c r="F1003" s="185"/>
    </row>
    <row r="1004" spans="1:6" ht="24.95" customHeight="1">
      <c r="A1004" s="193">
        <v>5</v>
      </c>
      <c r="B1004" s="193" t="s">
        <v>3601</v>
      </c>
      <c r="C1004" s="187" t="s">
        <v>9457</v>
      </c>
      <c r="D1004" s="345"/>
      <c r="E1004" s="193"/>
      <c r="F1004" s="185"/>
    </row>
    <row r="1005" spans="1:6" ht="24.95" customHeight="1">
      <c r="A1005" s="193">
        <v>6</v>
      </c>
      <c r="B1005" s="193" t="s">
        <v>3602</v>
      </c>
      <c r="C1005" s="187" t="s">
        <v>9458</v>
      </c>
      <c r="D1005" s="345"/>
      <c r="E1005" s="193"/>
      <c r="F1005" s="185"/>
    </row>
    <row r="1006" spans="1:6" ht="24.95" customHeight="1">
      <c r="A1006" s="193">
        <v>7</v>
      </c>
      <c r="B1006" s="193" t="s">
        <v>3603</v>
      </c>
      <c r="C1006" s="187" t="s">
        <v>9459</v>
      </c>
      <c r="D1006" s="345"/>
      <c r="E1006" s="193"/>
      <c r="F1006" s="185"/>
    </row>
    <row r="1007" spans="1:6" ht="24.95" customHeight="1">
      <c r="A1007" s="193">
        <v>8</v>
      </c>
      <c r="B1007" s="193" t="s">
        <v>3604</v>
      </c>
      <c r="C1007" s="187" t="s">
        <v>9460</v>
      </c>
      <c r="D1007" s="345"/>
      <c r="E1007" s="193"/>
      <c r="F1007" s="185"/>
    </row>
    <row r="1008" spans="1:6" ht="24.95" customHeight="1">
      <c r="A1008" s="193">
        <v>9</v>
      </c>
      <c r="B1008" s="193" t="s">
        <v>3605</v>
      </c>
      <c r="C1008" s="187" t="s">
        <v>9461</v>
      </c>
      <c r="D1008" s="345"/>
      <c r="E1008" s="193"/>
      <c r="F1008" s="185"/>
    </row>
    <row r="1009" spans="1:6" ht="24.95" customHeight="1">
      <c r="A1009" s="193">
        <v>10</v>
      </c>
      <c r="B1009" s="193" t="s">
        <v>3606</v>
      </c>
      <c r="C1009" s="187" t="s">
        <v>9462</v>
      </c>
      <c r="D1009" s="345"/>
      <c r="E1009" s="193"/>
      <c r="F1009" s="185"/>
    </row>
    <row r="1010" spans="1:6" ht="24.95" customHeight="1">
      <c r="A1010" s="193">
        <v>11</v>
      </c>
      <c r="B1010" s="193" t="s">
        <v>3607</v>
      </c>
      <c r="C1010" s="187" t="s">
        <v>9463</v>
      </c>
      <c r="D1010" s="345"/>
      <c r="E1010" s="193"/>
      <c r="F1010" s="185"/>
    </row>
    <row r="1011" spans="1:6" ht="24.95" customHeight="1">
      <c r="A1011" s="193">
        <v>12</v>
      </c>
      <c r="B1011" s="193" t="s">
        <v>3608</v>
      </c>
      <c r="C1011" s="187" t="s">
        <v>9464</v>
      </c>
      <c r="D1011" s="345"/>
      <c r="E1011" s="193"/>
      <c r="F1011" s="185"/>
    </row>
    <row r="1012" spans="1:6" ht="24.95" customHeight="1">
      <c r="A1012" s="193">
        <v>13</v>
      </c>
      <c r="B1012" s="193" t="s">
        <v>3609</v>
      </c>
      <c r="C1012" s="187" t="s">
        <v>9465</v>
      </c>
      <c r="D1012" s="345"/>
      <c r="E1012" s="193"/>
      <c r="F1012" s="185"/>
    </row>
    <row r="1013" spans="1:6" ht="24.95" customHeight="1">
      <c r="A1013" s="193">
        <v>14</v>
      </c>
      <c r="B1013" s="193" t="s">
        <v>3610</v>
      </c>
      <c r="C1013" s="187" t="s">
        <v>9466</v>
      </c>
      <c r="D1013" s="345"/>
      <c r="E1013" s="193"/>
      <c r="F1013" s="185"/>
    </row>
    <row r="1014" spans="1:6" ht="24.95" customHeight="1">
      <c r="A1014" s="193">
        <v>15</v>
      </c>
      <c r="B1014" s="193" t="s">
        <v>3611</v>
      </c>
      <c r="C1014" s="187" t="s">
        <v>9467</v>
      </c>
      <c r="D1014" s="345"/>
      <c r="E1014" s="193"/>
      <c r="F1014" s="185"/>
    </row>
    <row r="1015" spans="1:6" ht="24.95" customHeight="1">
      <c r="A1015" s="193">
        <v>16</v>
      </c>
      <c r="B1015" s="193" t="s">
        <v>3612</v>
      </c>
      <c r="C1015" s="187" t="s">
        <v>9468</v>
      </c>
      <c r="D1015" s="345"/>
      <c r="E1015" s="193"/>
      <c r="F1015" s="185"/>
    </row>
    <row r="1016" spans="1:6" ht="24.95" customHeight="1">
      <c r="A1016" s="193">
        <v>17</v>
      </c>
      <c r="B1016" s="193" t="s">
        <v>3613</v>
      </c>
      <c r="C1016" s="187" t="s">
        <v>9469</v>
      </c>
      <c r="D1016" s="345"/>
      <c r="E1016" s="193"/>
      <c r="F1016" s="185"/>
    </row>
    <row r="1017" spans="1:6" ht="24.95" customHeight="1">
      <c r="A1017" s="193">
        <v>18</v>
      </c>
      <c r="B1017" s="193" t="s">
        <v>3614</v>
      </c>
      <c r="C1017" s="187" t="s">
        <v>9470</v>
      </c>
      <c r="D1017" s="345"/>
      <c r="E1017" s="193"/>
      <c r="F1017" s="185"/>
    </row>
    <row r="1018" spans="1:6" ht="24.95" customHeight="1">
      <c r="A1018" s="193">
        <v>19</v>
      </c>
      <c r="B1018" s="193" t="s">
        <v>3615</v>
      </c>
      <c r="C1018" s="187" t="s">
        <v>9471</v>
      </c>
      <c r="D1018" s="345"/>
      <c r="E1018" s="193"/>
      <c r="F1018" s="185"/>
    </row>
    <row r="1019" spans="1:6" ht="24.95" customHeight="1">
      <c r="A1019" s="193">
        <v>20</v>
      </c>
      <c r="B1019" s="193" t="s">
        <v>3616</v>
      </c>
      <c r="C1019" s="187" t="s">
        <v>9472</v>
      </c>
      <c r="D1019" s="345"/>
      <c r="E1019" s="193"/>
      <c r="F1019" s="185"/>
    </row>
    <row r="1020" spans="1:6" ht="24.95" customHeight="1">
      <c r="A1020" s="193">
        <v>21</v>
      </c>
      <c r="B1020" s="193" t="s">
        <v>3617</v>
      </c>
      <c r="C1020" s="187" t="s">
        <v>9473</v>
      </c>
      <c r="D1020" s="345"/>
      <c r="E1020" s="193"/>
      <c r="F1020" s="185"/>
    </row>
    <row r="1021" spans="1:6" ht="24.95" customHeight="1">
      <c r="A1021" s="193">
        <v>22</v>
      </c>
      <c r="B1021" s="193" t="s">
        <v>3618</v>
      </c>
      <c r="C1021" s="187" t="s">
        <v>9474</v>
      </c>
      <c r="D1021" s="345"/>
      <c r="E1021" s="193"/>
      <c r="F1021" s="185"/>
    </row>
    <row r="1022" spans="1:6" ht="24.95" customHeight="1">
      <c r="A1022" s="193">
        <v>23</v>
      </c>
      <c r="B1022" s="193" t="s">
        <v>3619</v>
      </c>
      <c r="C1022" s="187" t="s">
        <v>9475</v>
      </c>
      <c r="D1022" s="345"/>
      <c r="E1022" s="193"/>
      <c r="F1022" s="185"/>
    </row>
    <row r="1023" spans="1:6" ht="24.95" customHeight="1">
      <c r="A1023" s="193">
        <v>24</v>
      </c>
      <c r="B1023" s="193" t="s">
        <v>3620</v>
      </c>
      <c r="C1023" s="187" t="s">
        <v>9476</v>
      </c>
      <c r="D1023" s="345"/>
      <c r="E1023" s="193"/>
      <c r="F1023" s="185"/>
    </row>
    <row r="1024" spans="1:6" ht="24.95" customHeight="1">
      <c r="A1024" s="193">
        <v>25</v>
      </c>
      <c r="B1024" s="193" t="s">
        <v>3621</v>
      </c>
      <c r="C1024" s="187" t="s">
        <v>9477</v>
      </c>
      <c r="D1024" s="345"/>
      <c r="E1024" s="193"/>
      <c r="F1024" s="185"/>
    </row>
    <row r="1025" spans="1:6" ht="24.95" customHeight="1">
      <c r="A1025" s="193">
        <v>26</v>
      </c>
      <c r="B1025" s="193" t="s">
        <v>3622</v>
      </c>
      <c r="C1025" s="187" t="s">
        <v>9478</v>
      </c>
      <c r="D1025" s="345"/>
      <c r="E1025" s="193"/>
      <c r="F1025" s="185"/>
    </row>
    <row r="1026" spans="1:6" ht="24.95" customHeight="1">
      <c r="A1026" s="193">
        <v>27</v>
      </c>
      <c r="B1026" s="193" t="s">
        <v>3623</v>
      </c>
      <c r="C1026" s="187" t="s">
        <v>9479</v>
      </c>
      <c r="D1026" s="345"/>
      <c r="E1026" s="193"/>
      <c r="F1026" s="185"/>
    </row>
    <row r="1027" spans="1:6" ht="24.95" customHeight="1">
      <c r="A1027" s="193">
        <v>28</v>
      </c>
      <c r="B1027" s="193" t="s">
        <v>3624</v>
      </c>
      <c r="C1027" s="187" t="s">
        <v>9480</v>
      </c>
      <c r="D1027" s="345"/>
      <c r="E1027" s="193"/>
      <c r="F1027" s="185"/>
    </row>
    <row r="1028" spans="1:6" ht="24.95" customHeight="1">
      <c r="A1028" s="200"/>
      <c r="B1028" s="200"/>
      <c r="C1028" s="200"/>
      <c r="D1028" s="348"/>
      <c r="E1028" s="200"/>
      <c r="F1028" s="191"/>
    </row>
    <row r="1029" spans="1:6" ht="24.95" customHeight="1">
      <c r="A1029" s="1562" t="s">
        <v>3625</v>
      </c>
      <c r="B1029" s="1562"/>
      <c r="C1029" s="1562"/>
      <c r="D1029" s="1562"/>
      <c r="E1029" s="1562"/>
      <c r="F1029" s="1562"/>
    </row>
    <row r="1030" spans="1:6" ht="24.95" customHeight="1">
      <c r="A1030" s="1069" t="s">
        <v>8739</v>
      </c>
      <c r="B1030" s="1069" t="s">
        <v>8740</v>
      </c>
      <c r="C1030" s="1069" t="s">
        <v>8741</v>
      </c>
      <c r="D1030" s="338" t="s">
        <v>8742</v>
      </c>
      <c r="E1030" s="1069"/>
      <c r="F1030" s="1069" t="s">
        <v>8743</v>
      </c>
    </row>
    <row r="1031" spans="1:6" ht="24.95" customHeight="1">
      <c r="A1031" s="193">
        <v>1</v>
      </c>
      <c r="B1031" s="193" t="s">
        <v>3626</v>
      </c>
      <c r="C1031" s="187" t="s">
        <v>9481</v>
      </c>
      <c r="D1031" s="345"/>
      <c r="E1031" s="193"/>
      <c r="F1031" s="185"/>
    </row>
    <row r="1032" spans="1:6" ht="24.95" customHeight="1">
      <c r="A1032" s="193">
        <v>2</v>
      </c>
      <c r="B1032" s="193" t="s">
        <v>3627</v>
      </c>
      <c r="C1032" s="187" t="s">
        <v>9482</v>
      </c>
      <c r="D1032" s="345"/>
      <c r="E1032" s="193"/>
      <c r="F1032" s="185"/>
    </row>
    <row r="1033" spans="1:6" ht="24.95" customHeight="1">
      <c r="A1033" s="193">
        <v>3</v>
      </c>
      <c r="B1033" s="193" t="s">
        <v>3628</v>
      </c>
      <c r="C1033" s="187" t="s">
        <v>9483</v>
      </c>
      <c r="D1033" s="345"/>
      <c r="E1033" s="193"/>
      <c r="F1033" s="185"/>
    </row>
    <row r="1034" spans="1:6" ht="24.95" customHeight="1">
      <c r="A1034" s="200"/>
      <c r="B1034" s="200"/>
      <c r="C1034" s="200"/>
      <c r="D1034" s="348"/>
      <c r="E1034" s="200"/>
      <c r="F1034" s="191"/>
    </row>
    <row r="1035" spans="1:6" ht="24.95" customHeight="1">
      <c r="A1035" s="1562" t="s">
        <v>3629</v>
      </c>
      <c r="B1035" s="1562"/>
      <c r="C1035" s="1562"/>
      <c r="D1035" s="1562"/>
      <c r="E1035" s="1562"/>
      <c r="F1035" s="1562"/>
    </row>
    <row r="1036" spans="1:6" ht="24.95" customHeight="1">
      <c r="A1036" s="1069" t="s">
        <v>8739</v>
      </c>
      <c r="B1036" s="1069" t="s">
        <v>8740</v>
      </c>
      <c r="C1036" s="1069" t="s">
        <v>8741</v>
      </c>
      <c r="D1036" s="338" t="s">
        <v>8742</v>
      </c>
      <c r="E1036" s="1069"/>
      <c r="F1036" s="1069" t="s">
        <v>8743</v>
      </c>
    </row>
    <row r="1037" spans="1:6" ht="24.95" customHeight="1">
      <c r="A1037" s="193">
        <v>1</v>
      </c>
      <c r="B1037" s="193" t="s">
        <v>3630</v>
      </c>
      <c r="C1037" s="187" t="s">
        <v>9484</v>
      </c>
      <c r="D1037" s="345"/>
      <c r="E1037" s="193"/>
      <c r="F1037" s="185"/>
    </row>
    <row r="1038" spans="1:6" ht="24.95" customHeight="1">
      <c r="A1038" s="200"/>
      <c r="B1038" s="200"/>
      <c r="C1038" s="200"/>
      <c r="D1038" s="348"/>
      <c r="E1038" s="200"/>
      <c r="F1038" s="191"/>
    </row>
    <row r="1039" spans="1:6" ht="24.95" customHeight="1">
      <c r="A1039" s="1562" t="s">
        <v>1497</v>
      </c>
      <c r="B1039" s="1562"/>
      <c r="C1039" s="1562"/>
      <c r="D1039" s="1562"/>
      <c r="E1039" s="1562"/>
      <c r="F1039" s="1562"/>
    </row>
    <row r="1040" spans="1:6" ht="24.95" customHeight="1">
      <c r="A1040" s="1069" t="s">
        <v>8739</v>
      </c>
      <c r="B1040" s="1069" t="s">
        <v>8740</v>
      </c>
      <c r="C1040" s="1069" t="s">
        <v>8741</v>
      </c>
      <c r="D1040" s="338" t="s">
        <v>8742</v>
      </c>
      <c r="E1040" s="1069"/>
      <c r="F1040" s="1069" t="s">
        <v>8743</v>
      </c>
    </row>
    <row r="1041" spans="1:6" ht="24.95" customHeight="1">
      <c r="A1041" s="193">
        <v>1</v>
      </c>
      <c r="B1041" s="201" t="s">
        <v>3631</v>
      </c>
      <c r="C1041" s="187" t="s">
        <v>9485</v>
      </c>
      <c r="D1041" s="345"/>
      <c r="E1041" s="193"/>
      <c r="F1041" s="185"/>
    </row>
    <row r="1042" spans="1:6" ht="24.95" customHeight="1">
      <c r="A1042" s="193">
        <v>2</v>
      </c>
      <c r="B1042" s="201" t="s">
        <v>3632</v>
      </c>
      <c r="C1042" s="187" t="s">
        <v>9486</v>
      </c>
      <c r="D1042" s="345"/>
      <c r="E1042" s="193"/>
      <c r="F1042" s="185"/>
    </row>
    <row r="1043" spans="1:6" ht="24.95" customHeight="1">
      <c r="A1043" s="193">
        <v>3</v>
      </c>
      <c r="B1043" s="201" t="s">
        <v>3633</v>
      </c>
      <c r="C1043" s="187" t="s">
        <v>9487</v>
      </c>
      <c r="D1043" s="345"/>
      <c r="E1043" s="193"/>
      <c r="F1043" s="185"/>
    </row>
    <row r="1044" spans="1:6" ht="24.95" customHeight="1">
      <c r="A1044" s="193">
        <v>4</v>
      </c>
      <c r="B1044" s="201" t="s">
        <v>3634</v>
      </c>
      <c r="C1044" s="187" t="s">
        <v>9488</v>
      </c>
      <c r="D1044" s="345"/>
      <c r="E1044" s="193"/>
      <c r="F1044" s="185"/>
    </row>
    <row r="1045" spans="1:6" ht="24.95" customHeight="1">
      <c r="A1045" s="193">
        <v>5</v>
      </c>
      <c r="B1045" s="201" t="s">
        <v>3635</v>
      </c>
      <c r="C1045" s="187" t="s">
        <v>9489</v>
      </c>
      <c r="D1045" s="345"/>
      <c r="E1045" s="193"/>
      <c r="F1045" s="185"/>
    </row>
    <row r="1046" spans="1:6" ht="24.95" customHeight="1">
      <c r="A1046" s="193">
        <v>6</v>
      </c>
      <c r="B1046" s="201" t="s">
        <v>3636</v>
      </c>
      <c r="C1046" s="187" t="s">
        <v>9490</v>
      </c>
      <c r="D1046" s="345"/>
      <c r="E1046" s="193"/>
      <c r="F1046" s="185"/>
    </row>
    <row r="1047" spans="1:6" ht="24.95" customHeight="1">
      <c r="A1047" s="193">
        <v>7</v>
      </c>
      <c r="B1047" s="201" t="s">
        <v>3637</v>
      </c>
      <c r="C1047" s="187" t="s">
        <v>9491</v>
      </c>
      <c r="D1047" s="345"/>
      <c r="E1047" s="193"/>
      <c r="F1047" s="185"/>
    </row>
    <row r="1048" spans="1:6" ht="24.95" customHeight="1">
      <c r="A1048" s="193">
        <v>8</v>
      </c>
      <c r="B1048" s="201" t="s">
        <v>3638</v>
      </c>
      <c r="C1048" s="187" t="s">
        <v>9492</v>
      </c>
      <c r="D1048" s="345"/>
      <c r="E1048" s="193"/>
      <c r="F1048" s="185"/>
    </row>
    <row r="1049" spans="1:6" ht="24.95" customHeight="1">
      <c r="A1049" s="193">
        <v>9</v>
      </c>
      <c r="B1049" s="201" t="s">
        <v>3639</v>
      </c>
      <c r="C1049" s="187" t="s">
        <v>9493</v>
      </c>
      <c r="D1049" s="345"/>
      <c r="E1049" s="193"/>
      <c r="F1049" s="185"/>
    </row>
    <row r="1050" spans="1:6" ht="24.95" customHeight="1">
      <c r="A1050" s="193">
        <v>10</v>
      </c>
      <c r="B1050" s="201" t="s">
        <v>3640</v>
      </c>
      <c r="C1050" s="187" t="s">
        <v>9494</v>
      </c>
      <c r="D1050" s="345"/>
      <c r="E1050" s="193"/>
      <c r="F1050" s="185"/>
    </row>
    <row r="1051" spans="1:6" ht="24.95" customHeight="1">
      <c r="A1051" s="193">
        <v>11</v>
      </c>
      <c r="B1051" s="201" t="s">
        <v>3641</v>
      </c>
      <c r="C1051" s="187" t="s">
        <v>9495</v>
      </c>
      <c r="D1051" s="345"/>
      <c r="E1051" s="193"/>
      <c r="F1051" s="185"/>
    </row>
    <row r="1052" spans="1:6" ht="24.95" customHeight="1">
      <c r="A1052" s="193">
        <v>12</v>
      </c>
      <c r="B1052" s="201" t="s">
        <v>3642</v>
      </c>
      <c r="C1052" s="187" t="s">
        <v>9496</v>
      </c>
      <c r="D1052" s="345"/>
      <c r="E1052" s="193"/>
      <c r="F1052" s="185"/>
    </row>
    <row r="1053" spans="1:6" ht="24.95" customHeight="1">
      <c r="A1053" s="193">
        <v>13</v>
      </c>
      <c r="B1053" s="201" t="s">
        <v>3643</v>
      </c>
      <c r="C1053" s="187" t="s">
        <v>9497</v>
      </c>
      <c r="D1053" s="345"/>
      <c r="E1053" s="193"/>
      <c r="F1053" s="185"/>
    </row>
    <row r="1054" spans="1:6" ht="24.95" customHeight="1">
      <c r="A1054" s="193">
        <v>14</v>
      </c>
      <c r="B1054" s="201" t="s">
        <v>3644</v>
      </c>
      <c r="C1054" s="187" t="s">
        <v>9498</v>
      </c>
      <c r="D1054" s="345"/>
      <c r="E1054" s="193"/>
      <c r="F1054" s="185"/>
    </row>
    <row r="1055" spans="1:6" ht="24.95" customHeight="1">
      <c r="A1055" s="193">
        <v>15</v>
      </c>
      <c r="B1055" s="201" t="s">
        <v>3645</v>
      </c>
      <c r="C1055" s="187" t="s">
        <v>9499</v>
      </c>
      <c r="D1055" s="345"/>
      <c r="E1055" s="193"/>
      <c r="F1055" s="185"/>
    </row>
    <row r="1056" spans="1:6" ht="24.95" customHeight="1">
      <c r="A1056" s="193">
        <v>16</v>
      </c>
      <c r="B1056" s="201" t="s">
        <v>3646</v>
      </c>
      <c r="C1056" s="187" t="s">
        <v>9500</v>
      </c>
      <c r="D1056" s="345"/>
      <c r="E1056" s="193"/>
      <c r="F1056" s="185"/>
    </row>
    <row r="1057" spans="1:6" ht="24.95" customHeight="1">
      <c r="A1057" s="193">
        <v>17</v>
      </c>
      <c r="B1057" s="201" t="s">
        <v>3647</v>
      </c>
      <c r="C1057" s="187" t="s">
        <v>9501</v>
      </c>
      <c r="D1057" s="345"/>
      <c r="E1057" s="193"/>
      <c r="F1057" s="185"/>
    </row>
    <row r="1058" spans="1:6" ht="24.95" customHeight="1">
      <c r="A1058" s="193">
        <v>18</v>
      </c>
      <c r="B1058" s="201" t="s">
        <v>3648</v>
      </c>
      <c r="C1058" s="187" t="s">
        <v>9502</v>
      </c>
      <c r="D1058" s="345"/>
      <c r="E1058" s="193"/>
      <c r="F1058" s="185"/>
    </row>
    <row r="1059" spans="1:6" ht="24.95" customHeight="1">
      <c r="A1059" s="193">
        <v>19</v>
      </c>
      <c r="B1059" s="201" t="s">
        <v>3649</v>
      </c>
      <c r="C1059" s="187" t="s">
        <v>9503</v>
      </c>
      <c r="D1059" s="345"/>
      <c r="E1059" s="193"/>
      <c r="F1059" s="185"/>
    </row>
    <row r="1060" spans="1:6" ht="24.95" customHeight="1">
      <c r="A1060" s="200"/>
      <c r="B1060" s="200"/>
      <c r="C1060" s="200"/>
      <c r="D1060" s="348"/>
      <c r="E1060" s="200"/>
      <c r="F1060" s="191"/>
    </row>
    <row r="1061" spans="1:6" ht="24.95" customHeight="1">
      <c r="A1061" s="1562" t="s">
        <v>3650</v>
      </c>
      <c r="B1061" s="1562"/>
      <c r="C1061" s="1562"/>
      <c r="D1061" s="1562"/>
      <c r="E1061" s="1562"/>
      <c r="F1061" s="1562"/>
    </row>
    <row r="1062" spans="1:6" ht="24.95" customHeight="1">
      <c r="A1062" s="1069" t="s">
        <v>8739</v>
      </c>
      <c r="B1062" s="1069" t="s">
        <v>8740</v>
      </c>
      <c r="C1062" s="1069" t="s">
        <v>8741</v>
      </c>
      <c r="D1062" s="338" t="s">
        <v>8742</v>
      </c>
      <c r="E1062" s="1069"/>
      <c r="F1062" s="1069" t="s">
        <v>8743</v>
      </c>
    </row>
    <row r="1063" spans="1:6" ht="24.95" customHeight="1">
      <c r="A1063" s="193">
        <v>1</v>
      </c>
      <c r="B1063" s="193" t="s">
        <v>3651</v>
      </c>
      <c r="C1063" s="187" t="s">
        <v>9504</v>
      </c>
      <c r="D1063" s="345"/>
      <c r="E1063" s="193"/>
      <c r="F1063" s="185"/>
    </row>
    <row r="1064" spans="1:6" ht="24.95" customHeight="1">
      <c r="A1064" s="193">
        <v>2</v>
      </c>
      <c r="B1064" s="193" t="s">
        <v>3652</v>
      </c>
      <c r="C1064" s="187" t="s">
        <v>9505</v>
      </c>
      <c r="D1064" s="345"/>
      <c r="E1064" s="193"/>
      <c r="F1064" s="185"/>
    </row>
    <row r="1065" spans="1:6" ht="24.95" customHeight="1">
      <c r="A1065" s="193">
        <v>3</v>
      </c>
      <c r="B1065" s="193" t="s">
        <v>3653</v>
      </c>
      <c r="C1065" s="187" t="s">
        <v>9506</v>
      </c>
      <c r="D1065" s="345"/>
      <c r="E1065" s="193"/>
      <c r="F1065" s="185"/>
    </row>
    <row r="1066" spans="1:6" ht="24.95" customHeight="1">
      <c r="A1066" s="193">
        <v>4</v>
      </c>
      <c r="B1066" s="193" t="s">
        <v>3654</v>
      </c>
      <c r="C1066" s="187" t="s">
        <v>9507</v>
      </c>
      <c r="D1066" s="345"/>
      <c r="E1066" s="193"/>
      <c r="F1066" s="185"/>
    </row>
    <row r="1067" spans="1:6" ht="24.95" customHeight="1">
      <c r="A1067" s="193">
        <v>5</v>
      </c>
      <c r="B1067" s="193" t="s">
        <v>3655</v>
      </c>
      <c r="C1067" s="187" t="s">
        <v>9508</v>
      </c>
      <c r="D1067" s="345"/>
      <c r="E1067" s="193"/>
      <c r="F1067" s="185"/>
    </row>
    <row r="1068" spans="1:6" ht="24.95" customHeight="1">
      <c r="A1068" s="193">
        <v>6</v>
      </c>
      <c r="B1068" s="193" t="s">
        <v>3656</v>
      </c>
      <c r="C1068" s="187" t="s">
        <v>9508</v>
      </c>
      <c r="D1068" s="345"/>
      <c r="E1068" s="193"/>
      <c r="F1068" s="185"/>
    </row>
    <row r="1069" spans="1:6" ht="24.95" customHeight="1">
      <c r="A1069" s="193">
        <v>7</v>
      </c>
      <c r="B1069" s="193" t="s">
        <v>3657</v>
      </c>
      <c r="C1069" s="187" t="s">
        <v>9509</v>
      </c>
      <c r="D1069" s="345"/>
      <c r="E1069" s="193"/>
      <c r="F1069" s="185"/>
    </row>
    <row r="1070" spans="1:6" ht="24.95" customHeight="1">
      <c r="A1070" s="193">
        <v>8</v>
      </c>
      <c r="B1070" s="193" t="s">
        <v>3658</v>
      </c>
      <c r="C1070" s="187" t="s">
        <v>9508</v>
      </c>
      <c r="D1070" s="345"/>
      <c r="E1070" s="193"/>
      <c r="F1070" s="185"/>
    </row>
    <row r="1071" spans="1:6" ht="24.95" customHeight="1">
      <c r="A1071" s="193">
        <v>9</v>
      </c>
      <c r="B1071" s="193" t="s">
        <v>3659</v>
      </c>
      <c r="C1071" s="187" t="s">
        <v>9508</v>
      </c>
      <c r="D1071" s="345"/>
      <c r="E1071" s="193"/>
      <c r="F1071" s="185"/>
    </row>
    <row r="1072" spans="1:6" ht="24.95" customHeight="1">
      <c r="A1072" s="193">
        <v>10</v>
      </c>
      <c r="B1072" s="193" t="s">
        <v>3660</v>
      </c>
      <c r="C1072" s="187" t="s">
        <v>9508</v>
      </c>
      <c r="D1072" s="345"/>
      <c r="E1072" s="193"/>
      <c r="F1072" s="185"/>
    </row>
    <row r="1073" spans="1:6" ht="24.95" customHeight="1">
      <c r="A1073" s="193">
        <v>11</v>
      </c>
      <c r="B1073" s="193" t="s">
        <v>3661</v>
      </c>
      <c r="C1073" s="187" t="s">
        <v>9510</v>
      </c>
      <c r="D1073" s="345"/>
      <c r="E1073" s="193"/>
      <c r="F1073" s="185"/>
    </row>
    <row r="1074" spans="1:6" ht="24.95" customHeight="1">
      <c r="A1074" s="193">
        <v>12</v>
      </c>
      <c r="B1074" s="193" t="s">
        <v>3662</v>
      </c>
      <c r="C1074" s="187" t="s">
        <v>9511</v>
      </c>
      <c r="D1074" s="345"/>
      <c r="E1074" s="193"/>
      <c r="F1074" s="185"/>
    </row>
    <row r="1075" spans="1:6" ht="24.95" customHeight="1">
      <c r="A1075" s="193">
        <v>13</v>
      </c>
      <c r="B1075" s="193" t="s">
        <v>3663</v>
      </c>
      <c r="C1075" s="187" t="s">
        <v>9512</v>
      </c>
      <c r="D1075" s="345" t="s">
        <v>3664</v>
      </c>
      <c r="E1075" s="193"/>
      <c r="F1075" s="185"/>
    </row>
    <row r="1076" spans="1:6" ht="24.95" customHeight="1">
      <c r="A1076" s="193">
        <v>14</v>
      </c>
      <c r="B1076" s="193" t="s">
        <v>3665</v>
      </c>
      <c r="C1076" s="187" t="s">
        <v>9513</v>
      </c>
      <c r="D1076" s="345"/>
      <c r="E1076" s="193"/>
      <c r="F1076" s="185"/>
    </row>
    <row r="1077" spans="1:6" ht="24.95" customHeight="1">
      <c r="A1077" s="193">
        <v>15</v>
      </c>
      <c r="B1077" s="193" t="s">
        <v>3666</v>
      </c>
      <c r="C1077" s="187" t="s">
        <v>9514</v>
      </c>
      <c r="D1077" s="345"/>
      <c r="E1077" s="193"/>
      <c r="F1077" s="185"/>
    </row>
    <row r="1078" spans="1:6" ht="24.95" customHeight="1">
      <c r="A1078" s="193">
        <v>16</v>
      </c>
      <c r="B1078" s="193" t="s">
        <v>3667</v>
      </c>
      <c r="C1078" s="187" t="s">
        <v>9515</v>
      </c>
      <c r="D1078" s="345"/>
      <c r="E1078" s="193"/>
      <c r="F1078" s="185"/>
    </row>
    <row r="1079" spans="1:6" ht="24.95" customHeight="1">
      <c r="A1079" s="193">
        <v>17</v>
      </c>
      <c r="B1079" s="193" t="s">
        <v>3668</v>
      </c>
      <c r="C1079" s="187" t="s">
        <v>9516</v>
      </c>
      <c r="D1079" s="345"/>
      <c r="E1079" s="193"/>
      <c r="F1079" s="185"/>
    </row>
    <row r="1080" spans="1:6" ht="24.95" customHeight="1">
      <c r="A1080" s="202"/>
      <c r="B1080" s="202"/>
      <c r="C1080" s="199"/>
      <c r="D1080" s="349"/>
      <c r="E1080" s="202"/>
      <c r="F1080" s="203"/>
    </row>
    <row r="1081" spans="1:6" ht="24.95" customHeight="1">
      <c r="A1081" s="1562" t="s">
        <v>9517</v>
      </c>
      <c r="B1081" s="1562"/>
      <c r="C1081" s="1562"/>
      <c r="D1081" s="1562"/>
      <c r="E1081" s="1562"/>
      <c r="F1081" s="1562"/>
    </row>
    <row r="1082" spans="1:6" ht="24.95" customHeight="1">
      <c r="A1082" s="1069" t="s">
        <v>8739</v>
      </c>
      <c r="B1082" s="1069" t="s">
        <v>8740</v>
      </c>
      <c r="C1082" s="1069" t="s">
        <v>8741</v>
      </c>
      <c r="D1082" s="338" t="s">
        <v>8742</v>
      </c>
      <c r="E1082" s="1069"/>
      <c r="F1082" s="1069" t="s">
        <v>8743</v>
      </c>
    </row>
    <row r="1083" spans="1:6" ht="24.95" customHeight="1">
      <c r="A1083" s="204">
        <v>1</v>
      </c>
      <c r="B1083" s="193" t="s">
        <v>3669</v>
      </c>
      <c r="C1083" s="187" t="s">
        <v>9518</v>
      </c>
      <c r="D1083" s="345" t="s">
        <v>4021</v>
      </c>
      <c r="E1083" s="193">
        <v>4</v>
      </c>
      <c r="F1083" s="185">
        <v>60</v>
      </c>
    </row>
    <row r="1084" spans="1:6" ht="24.95" customHeight="1">
      <c r="A1084" s="204">
        <v>2</v>
      </c>
      <c r="B1084" s="193" t="s">
        <v>18706</v>
      </c>
      <c r="C1084" s="187" t="s">
        <v>9519</v>
      </c>
      <c r="D1084" s="345" t="s">
        <v>5390</v>
      </c>
      <c r="E1084" s="193">
        <v>4</v>
      </c>
      <c r="F1084" s="185">
        <v>54</v>
      </c>
    </row>
    <row r="1085" spans="1:6" ht="24.95" customHeight="1">
      <c r="A1085" s="204">
        <v>3</v>
      </c>
      <c r="B1085" s="193" t="s">
        <v>3670</v>
      </c>
      <c r="C1085" s="187" t="s">
        <v>9520</v>
      </c>
      <c r="D1085" s="345"/>
      <c r="E1085" s="193"/>
      <c r="F1085" s="185"/>
    </row>
    <row r="1086" spans="1:6" ht="24.95" customHeight="1">
      <c r="A1086" s="204">
        <v>4</v>
      </c>
      <c r="B1086" s="193" t="s">
        <v>3671</v>
      </c>
      <c r="C1086" s="187" t="s">
        <v>9521</v>
      </c>
      <c r="D1086" s="345" t="s">
        <v>5855</v>
      </c>
      <c r="E1086" s="193">
        <v>4</v>
      </c>
      <c r="F1086" s="185">
        <v>73</v>
      </c>
    </row>
    <row r="1087" spans="1:6" ht="24.95" customHeight="1">
      <c r="A1087" s="204">
        <v>5</v>
      </c>
      <c r="B1087" s="193" t="s">
        <v>3672</v>
      </c>
      <c r="C1087" s="187" t="s">
        <v>9522</v>
      </c>
      <c r="D1087" s="345"/>
      <c r="E1087" s="193"/>
      <c r="F1087" s="185"/>
    </row>
    <row r="1088" spans="1:6" ht="24.95" customHeight="1">
      <c r="A1088" s="204">
        <v>6</v>
      </c>
      <c r="B1088" s="193" t="s">
        <v>3673</v>
      </c>
      <c r="C1088" s="187" t="s">
        <v>9523</v>
      </c>
      <c r="D1088" s="345" t="s">
        <v>4033</v>
      </c>
      <c r="E1088" s="193">
        <v>4</v>
      </c>
      <c r="F1088" s="185">
        <v>51</v>
      </c>
    </row>
    <row r="1089" spans="1:6" ht="24.95" customHeight="1">
      <c r="A1089" s="204">
        <v>7</v>
      </c>
      <c r="B1089" s="193" t="s">
        <v>3674</v>
      </c>
      <c r="C1089" s="187" t="s">
        <v>9524</v>
      </c>
      <c r="D1089" s="345" t="s">
        <v>3889</v>
      </c>
      <c r="E1089" s="193">
        <v>3</v>
      </c>
      <c r="F1089" s="185">
        <v>64</v>
      </c>
    </row>
    <row r="1090" spans="1:6" ht="24.95" customHeight="1">
      <c r="A1090" s="204">
        <v>8</v>
      </c>
      <c r="B1090" s="193" t="s">
        <v>3675</v>
      </c>
      <c r="C1090" s="187" t="s">
        <v>9525</v>
      </c>
      <c r="D1090" s="345"/>
      <c r="E1090" s="193"/>
      <c r="F1090" s="185"/>
    </row>
    <row r="1091" spans="1:6" ht="24.95" customHeight="1">
      <c r="A1091" s="204">
        <v>9</v>
      </c>
      <c r="B1091" s="193" t="s">
        <v>3676</v>
      </c>
      <c r="C1091" s="187" t="s">
        <v>9526</v>
      </c>
      <c r="D1091" s="345"/>
      <c r="E1091" s="193"/>
      <c r="F1091" s="185"/>
    </row>
    <row r="1092" spans="1:6" ht="24.95" customHeight="1">
      <c r="A1092" s="204">
        <v>10</v>
      </c>
      <c r="B1092" s="193" t="s">
        <v>3677</v>
      </c>
      <c r="C1092" s="187" t="s">
        <v>9527</v>
      </c>
      <c r="D1092" s="345" t="s">
        <v>5286</v>
      </c>
      <c r="E1092" s="193">
        <v>4</v>
      </c>
      <c r="F1092" s="185">
        <v>58</v>
      </c>
    </row>
    <row r="1093" spans="1:6" ht="24.95" customHeight="1">
      <c r="A1093" s="204">
        <v>11</v>
      </c>
      <c r="B1093" s="193" t="s">
        <v>3678</v>
      </c>
      <c r="C1093" s="187" t="s">
        <v>9528</v>
      </c>
      <c r="D1093" s="345"/>
      <c r="E1093" s="193"/>
      <c r="F1093" s="185"/>
    </row>
    <row r="1094" spans="1:6" ht="24.95" customHeight="1">
      <c r="A1094" s="204">
        <v>12</v>
      </c>
      <c r="B1094" s="193" t="s">
        <v>3679</v>
      </c>
      <c r="C1094" s="187" t="s">
        <v>9529</v>
      </c>
      <c r="D1094" s="345" t="s">
        <v>5273</v>
      </c>
      <c r="E1094" s="193">
        <v>4</v>
      </c>
      <c r="F1094" s="185">
        <v>67</v>
      </c>
    </row>
    <row r="1095" spans="1:6" ht="24.95" customHeight="1">
      <c r="A1095" s="204">
        <v>13</v>
      </c>
      <c r="B1095" s="193" t="s">
        <v>3680</v>
      </c>
      <c r="C1095" s="187" t="s">
        <v>9530</v>
      </c>
      <c r="D1095" s="345" t="s">
        <v>3922</v>
      </c>
      <c r="E1095" s="193">
        <v>2</v>
      </c>
      <c r="F1095" s="185">
        <v>9</v>
      </c>
    </row>
    <row r="1096" spans="1:6" ht="24.95" customHeight="1">
      <c r="A1096" s="204">
        <v>14</v>
      </c>
      <c r="B1096" s="193" t="s">
        <v>3681</v>
      </c>
      <c r="C1096" s="187" t="s">
        <v>9531</v>
      </c>
      <c r="D1096" s="345" t="s">
        <v>4528</v>
      </c>
      <c r="E1096" s="193">
        <v>6</v>
      </c>
      <c r="F1096" s="185">
        <v>67</v>
      </c>
    </row>
    <row r="1097" spans="1:6" ht="24.95" customHeight="1">
      <c r="A1097" s="204">
        <v>15</v>
      </c>
      <c r="B1097" s="193" t="s">
        <v>3682</v>
      </c>
      <c r="C1097" s="187" t="s">
        <v>9532</v>
      </c>
      <c r="D1097" s="345"/>
      <c r="E1097" s="193"/>
      <c r="F1097" s="185"/>
    </row>
    <row r="1098" spans="1:6" ht="24.95" customHeight="1">
      <c r="A1098" s="204">
        <v>16</v>
      </c>
      <c r="B1098" s="193" t="s">
        <v>3683</v>
      </c>
      <c r="C1098" s="187" t="s">
        <v>9533</v>
      </c>
      <c r="D1098" s="345" t="s">
        <v>4993</v>
      </c>
      <c r="E1098" s="193">
        <v>4</v>
      </c>
      <c r="F1098" s="185">
        <v>47</v>
      </c>
    </row>
    <row r="1099" spans="1:6" ht="24.95" customHeight="1">
      <c r="A1099" s="204">
        <v>17</v>
      </c>
      <c r="B1099" s="193" t="s">
        <v>3684</v>
      </c>
      <c r="C1099" s="187" t="s">
        <v>9534</v>
      </c>
      <c r="D1099" s="345" t="s">
        <v>12058</v>
      </c>
      <c r="E1099" s="193">
        <v>10</v>
      </c>
      <c r="F1099" s="185">
        <v>204</v>
      </c>
    </row>
    <row r="1100" spans="1:6" ht="24.95" customHeight="1">
      <c r="A1100" s="204">
        <v>18</v>
      </c>
      <c r="B1100" s="193" t="s">
        <v>3685</v>
      </c>
      <c r="C1100" s="187" t="s">
        <v>9535</v>
      </c>
      <c r="D1100" s="345" t="s">
        <v>4663</v>
      </c>
      <c r="E1100" s="193">
        <v>4</v>
      </c>
      <c r="F1100" s="185">
        <v>64</v>
      </c>
    </row>
    <row r="1101" spans="1:6" ht="24.95" customHeight="1">
      <c r="A1101" s="204">
        <v>19</v>
      </c>
      <c r="B1101" s="193" t="s">
        <v>3686</v>
      </c>
      <c r="C1101" s="187" t="s">
        <v>9536</v>
      </c>
      <c r="D1101" s="345" t="s">
        <v>3889</v>
      </c>
      <c r="E1101" s="193">
        <v>4</v>
      </c>
      <c r="F1101" s="185">
        <v>60</v>
      </c>
    </row>
    <row r="1102" spans="1:6" ht="24.95" customHeight="1">
      <c r="A1102" s="204">
        <v>20</v>
      </c>
      <c r="B1102" s="193" t="s">
        <v>3687</v>
      </c>
      <c r="C1102" s="187" t="s">
        <v>9537</v>
      </c>
      <c r="D1102" s="345"/>
      <c r="E1102" s="193"/>
      <c r="F1102" s="185"/>
    </row>
    <row r="1103" spans="1:6" ht="24.95" customHeight="1">
      <c r="A1103" s="204">
        <v>21</v>
      </c>
      <c r="B1103" s="193" t="s">
        <v>3688</v>
      </c>
      <c r="C1103" s="187" t="s">
        <v>9538</v>
      </c>
      <c r="D1103" s="345"/>
      <c r="E1103" s="193"/>
      <c r="F1103" s="185"/>
    </row>
    <row r="1104" spans="1:6" ht="24.95" customHeight="1">
      <c r="A1104" s="204">
        <v>22</v>
      </c>
      <c r="B1104" s="193" t="s">
        <v>3689</v>
      </c>
      <c r="C1104" s="187" t="s">
        <v>9539</v>
      </c>
      <c r="D1104" s="345"/>
      <c r="E1104" s="193"/>
      <c r="F1104" s="185"/>
    </row>
    <row r="1105" spans="1:6" ht="24.95" customHeight="1">
      <c r="A1105" s="204">
        <v>23</v>
      </c>
      <c r="B1105" s="193" t="s">
        <v>3690</v>
      </c>
      <c r="C1105" s="187" t="s">
        <v>9540</v>
      </c>
      <c r="D1105" s="345"/>
      <c r="E1105" s="193"/>
      <c r="F1105" s="185"/>
    </row>
    <row r="1106" spans="1:6" ht="24.95" customHeight="1">
      <c r="A1106" s="204">
        <v>24</v>
      </c>
      <c r="B1106" s="193" t="s">
        <v>3691</v>
      </c>
      <c r="C1106" s="187" t="s">
        <v>9541</v>
      </c>
      <c r="D1106" s="345"/>
      <c r="E1106" s="193"/>
      <c r="F1106" s="185"/>
    </row>
    <row r="1107" spans="1:6" ht="24.95" customHeight="1">
      <c r="A1107" s="204">
        <v>25</v>
      </c>
      <c r="B1107" s="193" t="s">
        <v>3692</v>
      </c>
      <c r="C1107" s="187" t="s">
        <v>9542</v>
      </c>
      <c r="D1107" s="345" t="s">
        <v>4021</v>
      </c>
      <c r="E1107" s="193">
        <v>4</v>
      </c>
      <c r="F1107" s="185">
        <v>51</v>
      </c>
    </row>
    <row r="1108" spans="1:6" ht="24.95" customHeight="1">
      <c r="A1108" s="204">
        <v>26</v>
      </c>
      <c r="B1108" s="193" t="s">
        <v>3693</v>
      </c>
      <c r="C1108" s="187" t="s">
        <v>9543</v>
      </c>
      <c r="D1108" s="345" t="s">
        <v>5390</v>
      </c>
      <c r="E1108" s="193">
        <v>4</v>
      </c>
      <c r="F1108" s="185">
        <v>61</v>
      </c>
    </row>
    <row r="1109" spans="1:6" ht="24.95" customHeight="1">
      <c r="A1109" s="204">
        <v>27</v>
      </c>
      <c r="B1109" s="193" t="s">
        <v>3694</v>
      </c>
      <c r="C1109" s="187" t="s">
        <v>9544</v>
      </c>
      <c r="D1109" s="345" t="s">
        <v>4784</v>
      </c>
      <c r="E1109" s="193">
        <v>6</v>
      </c>
      <c r="F1109" s="185">
        <v>63</v>
      </c>
    </row>
    <row r="1110" spans="1:6" ht="24.95" customHeight="1">
      <c r="A1110" s="204">
        <v>28</v>
      </c>
      <c r="B1110" s="193" t="s">
        <v>3695</v>
      </c>
      <c r="C1110" s="187" t="s">
        <v>9545</v>
      </c>
      <c r="D1110" s="345"/>
      <c r="E1110" s="193"/>
      <c r="F1110" s="185"/>
    </row>
    <row r="1111" spans="1:6" ht="24.95" customHeight="1">
      <c r="A1111" s="204">
        <v>29</v>
      </c>
      <c r="B1111" s="193" t="s">
        <v>3696</v>
      </c>
      <c r="C1111" s="187" t="s">
        <v>9546</v>
      </c>
      <c r="D1111" s="345" t="s">
        <v>5676</v>
      </c>
      <c r="E1111" s="193">
        <v>4</v>
      </c>
      <c r="F1111" s="185">
        <v>58</v>
      </c>
    </row>
    <row r="1112" spans="1:6" ht="24.95" customHeight="1">
      <c r="A1112" s="204">
        <v>30</v>
      </c>
      <c r="B1112" s="193" t="s">
        <v>3697</v>
      </c>
      <c r="C1112" s="187" t="s">
        <v>9547</v>
      </c>
      <c r="D1112" s="345" t="s">
        <v>4497</v>
      </c>
      <c r="E1112" s="193">
        <v>4</v>
      </c>
      <c r="F1112" s="185">
        <v>64</v>
      </c>
    </row>
    <row r="1113" spans="1:6" ht="24.95" customHeight="1">
      <c r="A1113" s="204">
        <v>31</v>
      </c>
      <c r="B1113" s="193" t="s">
        <v>3698</v>
      </c>
      <c r="C1113" s="187" t="s">
        <v>9548</v>
      </c>
      <c r="D1113" s="345"/>
      <c r="E1113" s="193"/>
      <c r="F1113" s="185"/>
    </row>
    <row r="1114" spans="1:6" ht="24.95" customHeight="1">
      <c r="A1114" s="204">
        <v>32</v>
      </c>
      <c r="B1114" s="193" t="s">
        <v>3699</v>
      </c>
      <c r="C1114" s="187" t="s">
        <v>9549</v>
      </c>
      <c r="D1114" s="345"/>
      <c r="E1114" s="193"/>
      <c r="F1114" s="185"/>
    </row>
    <row r="1115" spans="1:6" ht="24.95" customHeight="1">
      <c r="A1115" s="204">
        <v>33</v>
      </c>
      <c r="B1115" s="193" t="s">
        <v>3700</v>
      </c>
      <c r="C1115" s="187" t="s">
        <v>9550</v>
      </c>
      <c r="D1115" s="345"/>
      <c r="E1115" s="193"/>
      <c r="F1115" s="185"/>
    </row>
    <row r="1116" spans="1:6" ht="24.95" customHeight="1">
      <c r="A1116" s="204">
        <v>34</v>
      </c>
      <c r="B1116" s="193" t="s">
        <v>3701</v>
      </c>
      <c r="C1116" s="187" t="s">
        <v>9551</v>
      </c>
      <c r="D1116" s="345"/>
      <c r="E1116" s="193"/>
      <c r="F1116" s="185"/>
    </row>
    <row r="1117" spans="1:6" ht="24.95" customHeight="1">
      <c r="A1117" s="204">
        <v>35</v>
      </c>
      <c r="B1117" s="193" t="s">
        <v>3702</v>
      </c>
      <c r="C1117" s="187" t="s">
        <v>9552</v>
      </c>
      <c r="D1117" s="345" t="s">
        <v>3930</v>
      </c>
      <c r="E1117" s="193">
        <v>4</v>
      </c>
      <c r="F1117" s="185">
        <v>66</v>
      </c>
    </row>
    <row r="1118" spans="1:6" ht="24.95" customHeight="1">
      <c r="A1118" s="204">
        <v>36</v>
      </c>
      <c r="B1118" s="193" t="s">
        <v>3703</v>
      </c>
      <c r="C1118" s="187" t="s">
        <v>9553</v>
      </c>
      <c r="D1118" s="345"/>
      <c r="E1118" s="193"/>
      <c r="F1118" s="185"/>
    </row>
    <row r="1119" spans="1:6" ht="24.95" customHeight="1">
      <c r="A1119" s="204">
        <v>37</v>
      </c>
      <c r="B1119" s="193" t="s">
        <v>3704</v>
      </c>
      <c r="C1119" s="187" t="s">
        <v>9547</v>
      </c>
      <c r="D1119" s="345"/>
      <c r="E1119" s="193"/>
      <c r="F1119" s="185"/>
    </row>
    <row r="1120" spans="1:6" ht="24.95" customHeight="1">
      <c r="A1120" s="204">
        <v>38</v>
      </c>
      <c r="B1120" s="193" t="s">
        <v>3705</v>
      </c>
      <c r="C1120" s="187" t="s">
        <v>9554</v>
      </c>
      <c r="D1120" s="345" t="s">
        <v>5383</v>
      </c>
      <c r="E1120" s="193">
        <v>3</v>
      </c>
      <c r="F1120" s="185">
        <v>55</v>
      </c>
    </row>
    <row r="1121" spans="1:6" ht="24.95" customHeight="1">
      <c r="A1121" s="204">
        <v>39</v>
      </c>
      <c r="B1121" s="193" t="s">
        <v>3706</v>
      </c>
      <c r="C1121" s="187" t="s">
        <v>9555</v>
      </c>
      <c r="D1121" s="345"/>
      <c r="E1121" s="193"/>
      <c r="F1121" s="185"/>
    </row>
    <row r="1122" spans="1:6" ht="24.95" customHeight="1">
      <c r="A1122" s="204">
        <v>40</v>
      </c>
      <c r="B1122" s="193" t="s">
        <v>3707</v>
      </c>
      <c r="C1122" s="187" t="s">
        <v>9556</v>
      </c>
      <c r="D1122" s="345"/>
      <c r="E1122" s="193"/>
      <c r="F1122" s="185"/>
    </row>
    <row r="1123" spans="1:6" ht="24.95" customHeight="1">
      <c r="A1123" s="204">
        <v>41</v>
      </c>
      <c r="B1123" s="193" t="s">
        <v>3708</v>
      </c>
      <c r="C1123" s="187" t="s">
        <v>9557</v>
      </c>
      <c r="D1123" s="345" t="s">
        <v>3997</v>
      </c>
      <c r="E1123" s="193">
        <v>4</v>
      </c>
      <c r="F1123" s="185">
        <v>63</v>
      </c>
    </row>
    <row r="1124" spans="1:6" ht="24.95" customHeight="1">
      <c r="A1124" s="204">
        <v>42</v>
      </c>
      <c r="B1124" s="193" t="s">
        <v>3709</v>
      </c>
      <c r="C1124" s="187" t="s">
        <v>9558</v>
      </c>
      <c r="D1124" s="345"/>
      <c r="E1124" s="193"/>
      <c r="F1124" s="185"/>
    </row>
    <row r="1125" spans="1:6" ht="24.95" customHeight="1">
      <c r="A1125" s="204">
        <v>43</v>
      </c>
      <c r="B1125" s="193" t="s">
        <v>3710</v>
      </c>
      <c r="C1125" s="187" t="s">
        <v>9559</v>
      </c>
      <c r="D1125" s="345"/>
      <c r="E1125" s="193"/>
      <c r="F1125" s="185"/>
    </row>
    <row r="1126" spans="1:6" ht="24.95" customHeight="1">
      <c r="A1126" s="204">
        <v>44</v>
      </c>
      <c r="B1126" s="193" t="s">
        <v>3711</v>
      </c>
      <c r="C1126" s="187" t="s">
        <v>9560</v>
      </c>
      <c r="D1126" s="345" t="s">
        <v>3898</v>
      </c>
      <c r="E1126" s="193">
        <v>6</v>
      </c>
      <c r="F1126" s="185">
        <v>91</v>
      </c>
    </row>
    <row r="1127" spans="1:6" ht="24.95" customHeight="1">
      <c r="A1127" s="204">
        <v>45</v>
      </c>
      <c r="B1127" s="193" t="s">
        <v>3712</v>
      </c>
      <c r="C1127" s="187" t="s">
        <v>9561</v>
      </c>
      <c r="D1127" s="345"/>
      <c r="E1127" s="193"/>
      <c r="F1127" s="185"/>
    </row>
    <row r="1128" spans="1:6" ht="24.95" customHeight="1">
      <c r="A1128" s="204">
        <v>46</v>
      </c>
      <c r="B1128" s="193" t="s">
        <v>3713</v>
      </c>
      <c r="C1128" s="187" t="s">
        <v>9562</v>
      </c>
      <c r="D1128" s="345"/>
      <c r="E1128" s="193"/>
      <c r="F1128" s="185"/>
    </row>
    <row r="1129" spans="1:6" ht="24.95" customHeight="1">
      <c r="A1129" s="204">
        <v>47</v>
      </c>
      <c r="B1129" s="193" t="s">
        <v>3714</v>
      </c>
      <c r="C1129" s="187" t="s">
        <v>9563</v>
      </c>
      <c r="D1129" s="345"/>
      <c r="E1129" s="193"/>
      <c r="F1129" s="185"/>
    </row>
    <row r="1130" spans="1:6" ht="24.95" customHeight="1">
      <c r="A1130" s="204">
        <v>48</v>
      </c>
      <c r="B1130" s="193" t="s">
        <v>3715</v>
      </c>
      <c r="C1130" s="187" t="s">
        <v>9564</v>
      </c>
      <c r="D1130" s="345"/>
      <c r="E1130" s="193"/>
      <c r="F1130" s="185"/>
    </row>
    <row r="1131" spans="1:6" ht="24.95" customHeight="1">
      <c r="A1131" s="204">
        <v>49</v>
      </c>
      <c r="B1131" s="193" t="s">
        <v>3716</v>
      </c>
      <c r="C1131" s="187" t="s">
        <v>9565</v>
      </c>
      <c r="D1131" s="345"/>
      <c r="E1131" s="193"/>
      <c r="F1131" s="185"/>
    </row>
    <row r="1132" spans="1:6" ht="24.95" customHeight="1">
      <c r="A1132" s="204">
        <v>50</v>
      </c>
      <c r="B1132" s="193" t="s">
        <v>3717</v>
      </c>
      <c r="C1132" s="187" t="s">
        <v>9547</v>
      </c>
      <c r="D1132" s="345"/>
      <c r="E1132" s="193"/>
      <c r="F1132" s="185"/>
    </row>
    <row r="1133" spans="1:6" ht="24.95" customHeight="1">
      <c r="A1133" s="204">
        <v>51</v>
      </c>
      <c r="B1133" s="193" t="s">
        <v>3718</v>
      </c>
      <c r="C1133" s="187" t="s">
        <v>9566</v>
      </c>
      <c r="D1133" s="345" t="s">
        <v>4578</v>
      </c>
      <c r="E1133" s="193">
        <v>4</v>
      </c>
      <c r="F1133" s="185">
        <v>56</v>
      </c>
    </row>
    <row r="1134" spans="1:6" ht="24.95" customHeight="1">
      <c r="A1134" s="204">
        <v>52</v>
      </c>
      <c r="B1134" s="193" t="s">
        <v>3719</v>
      </c>
      <c r="C1134" s="187" t="s">
        <v>9567</v>
      </c>
      <c r="D1134" s="345"/>
      <c r="E1134" s="193"/>
      <c r="F1134" s="185"/>
    </row>
    <row r="1135" spans="1:6" ht="24.95" customHeight="1">
      <c r="A1135" s="204">
        <v>53</v>
      </c>
      <c r="B1135" s="193" t="s">
        <v>3720</v>
      </c>
      <c r="C1135" s="187" t="s">
        <v>9568</v>
      </c>
      <c r="D1135" s="345"/>
      <c r="E1135" s="193"/>
      <c r="F1135" s="185"/>
    </row>
    <row r="1136" spans="1:6" ht="24.95" customHeight="1">
      <c r="A1136" s="204">
        <v>54</v>
      </c>
      <c r="B1136" s="193" t="s">
        <v>3721</v>
      </c>
      <c r="C1136" s="187" t="s">
        <v>9569</v>
      </c>
      <c r="D1136" s="345"/>
      <c r="E1136" s="193"/>
      <c r="F1136" s="185"/>
    </row>
    <row r="1137" spans="1:6" ht="24.95" customHeight="1">
      <c r="A1137" s="204">
        <v>55</v>
      </c>
      <c r="B1137" s="193" t="s">
        <v>3722</v>
      </c>
      <c r="C1137" s="187" t="s">
        <v>9547</v>
      </c>
      <c r="D1137" s="345"/>
      <c r="E1137" s="193"/>
      <c r="F1137" s="185"/>
    </row>
    <row r="1138" spans="1:6" ht="24.95" customHeight="1">
      <c r="A1138" s="204">
        <v>56</v>
      </c>
      <c r="B1138" s="193" t="s">
        <v>3723</v>
      </c>
      <c r="C1138" s="187" t="s">
        <v>9570</v>
      </c>
      <c r="D1138" s="345"/>
      <c r="E1138" s="193"/>
      <c r="F1138" s="185"/>
    </row>
    <row r="1139" spans="1:6" ht="24.95" customHeight="1">
      <c r="A1139" s="204">
        <v>57</v>
      </c>
      <c r="B1139" s="193" t="s">
        <v>3724</v>
      </c>
      <c r="C1139" s="187" t="s">
        <v>9571</v>
      </c>
      <c r="D1139" s="345"/>
      <c r="E1139" s="193"/>
      <c r="F1139" s="185"/>
    </row>
    <row r="1140" spans="1:6" ht="24.95" customHeight="1">
      <c r="A1140" s="204">
        <v>58</v>
      </c>
      <c r="B1140" s="193" t="s">
        <v>3725</v>
      </c>
      <c r="C1140" s="187" t="s">
        <v>9572</v>
      </c>
      <c r="D1140" s="345" t="s">
        <v>3910</v>
      </c>
      <c r="E1140" s="193">
        <v>4</v>
      </c>
      <c r="F1140" s="185">
        <v>58</v>
      </c>
    </row>
    <row r="1141" spans="1:6" ht="24.95" customHeight="1">
      <c r="A1141" s="204">
        <v>59</v>
      </c>
      <c r="B1141" s="193" t="s">
        <v>3726</v>
      </c>
      <c r="C1141" s="187" t="s">
        <v>9573</v>
      </c>
      <c r="D1141" s="345"/>
      <c r="E1141" s="193"/>
      <c r="F1141" s="185"/>
    </row>
    <row r="1142" spans="1:6" ht="24.95" customHeight="1">
      <c r="A1142" s="204">
        <v>60</v>
      </c>
      <c r="B1142" s="193" t="s">
        <v>3727</v>
      </c>
      <c r="C1142" s="187" t="s">
        <v>9574</v>
      </c>
      <c r="D1142" s="345"/>
      <c r="E1142" s="193"/>
      <c r="F1142" s="185"/>
    </row>
    <row r="1143" spans="1:6" ht="24.95" customHeight="1">
      <c r="A1143" s="204">
        <v>61</v>
      </c>
      <c r="B1143" s="193" t="s">
        <v>3728</v>
      </c>
      <c r="C1143" s="187" t="s">
        <v>9575</v>
      </c>
      <c r="D1143" s="345"/>
      <c r="E1143" s="193"/>
      <c r="F1143" s="185"/>
    </row>
    <row r="1144" spans="1:6" ht="24.95" customHeight="1">
      <c r="A1144" s="204">
        <v>62</v>
      </c>
      <c r="B1144" s="193" t="s">
        <v>3729</v>
      </c>
      <c r="C1144" s="187" t="s">
        <v>9576</v>
      </c>
      <c r="D1144" s="345"/>
      <c r="E1144" s="193"/>
      <c r="F1144" s="185"/>
    </row>
    <row r="1145" spans="1:6" ht="24.95" customHeight="1">
      <c r="A1145" s="204">
        <v>63</v>
      </c>
      <c r="B1145" s="193" t="s">
        <v>3730</v>
      </c>
      <c r="C1145" s="187" t="s">
        <v>9577</v>
      </c>
      <c r="D1145" s="345"/>
      <c r="E1145" s="193"/>
      <c r="F1145" s="185"/>
    </row>
    <row r="1146" spans="1:6" ht="24.95" customHeight="1">
      <c r="A1146" s="204">
        <v>64</v>
      </c>
      <c r="B1146" s="193" t="s">
        <v>3731</v>
      </c>
      <c r="C1146" s="187" t="s">
        <v>9578</v>
      </c>
      <c r="D1146" s="345"/>
      <c r="E1146" s="193"/>
      <c r="F1146" s="185"/>
    </row>
    <row r="1147" spans="1:6" ht="24.95" customHeight="1">
      <c r="A1147" s="204">
        <v>65</v>
      </c>
      <c r="B1147" s="193" t="s">
        <v>3732</v>
      </c>
      <c r="C1147" s="187" t="s">
        <v>9579</v>
      </c>
      <c r="D1147" s="345"/>
      <c r="E1147" s="193"/>
      <c r="F1147" s="185"/>
    </row>
    <row r="1148" spans="1:6" ht="24.95" customHeight="1">
      <c r="A1148" s="204">
        <v>67</v>
      </c>
      <c r="B1148" s="193" t="s">
        <v>3733</v>
      </c>
      <c r="C1148" s="187" t="s">
        <v>9580</v>
      </c>
      <c r="D1148" s="345"/>
      <c r="E1148" s="193"/>
      <c r="F1148" s="185"/>
    </row>
    <row r="1149" spans="1:6" ht="24.95" customHeight="1">
      <c r="A1149" s="204">
        <v>68</v>
      </c>
      <c r="B1149" s="193" t="s">
        <v>3734</v>
      </c>
      <c r="C1149" s="187" t="s">
        <v>9581</v>
      </c>
      <c r="D1149" s="345" t="s">
        <v>4663</v>
      </c>
      <c r="E1149" s="193">
        <v>4</v>
      </c>
      <c r="F1149" s="185">
        <v>57</v>
      </c>
    </row>
    <row r="1150" spans="1:6" ht="24.95" customHeight="1">
      <c r="A1150" s="204">
        <v>69</v>
      </c>
      <c r="B1150" s="193" t="s">
        <v>3735</v>
      </c>
      <c r="C1150" s="187" t="s">
        <v>9582</v>
      </c>
      <c r="D1150" s="345"/>
      <c r="E1150" s="193"/>
      <c r="F1150" s="185"/>
    </row>
    <row r="1151" spans="1:6" ht="24.95" customHeight="1">
      <c r="A1151" s="204">
        <v>70</v>
      </c>
      <c r="B1151" s="193" t="s">
        <v>3736</v>
      </c>
      <c r="C1151" s="187" t="s">
        <v>9583</v>
      </c>
      <c r="D1151" s="345" t="s">
        <v>5286</v>
      </c>
      <c r="E1151" s="193">
        <v>4</v>
      </c>
      <c r="F1151" s="185">
        <v>61</v>
      </c>
    </row>
    <row r="1152" spans="1:6" ht="24.95" customHeight="1">
      <c r="A1152" s="204">
        <v>71</v>
      </c>
      <c r="B1152" s="193" t="s">
        <v>3737</v>
      </c>
      <c r="C1152" s="187" t="s">
        <v>9584</v>
      </c>
      <c r="D1152" s="345"/>
      <c r="E1152" s="193"/>
      <c r="F1152" s="185"/>
    </row>
    <row r="1153" spans="1:6" ht="24.95" customHeight="1">
      <c r="A1153" s="204">
        <v>72</v>
      </c>
      <c r="B1153" s="193" t="s">
        <v>3738</v>
      </c>
      <c r="C1153" s="187" t="s">
        <v>9585</v>
      </c>
      <c r="D1153" s="345"/>
      <c r="E1153" s="193"/>
      <c r="F1153" s="185"/>
    </row>
    <row r="1154" spans="1:6" ht="24.95" customHeight="1">
      <c r="A1154" s="204">
        <v>73</v>
      </c>
      <c r="B1154" s="193" t="s">
        <v>3739</v>
      </c>
      <c r="C1154" s="187" t="s">
        <v>9586</v>
      </c>
      <c r="D1154" s="345"/>
      <c r="E1154" s="193"/>
      <c r="F1154" s="185"/>
    </row>
    <row r="1155" spans="1:6" ht="24.95" customHeight="1">
      <c r="A1155" s="204">
        <v>74</v>
      </c>
      <c r="B1155" s="193" t="s">
        <v>3740</v>
      </c>
      <c r="C1155" s="187" t="s">
        <v>9587</v>
      </c>
      <c r="D1155" s="345" t="s">
        <v>6975</v>
      </c>
      <c r="E1155" s="193">
        <v>4</v>
      </c>
      <c r="F1155" s="185">
        <v>56</v>
      </c>
    </row>
    <row r="1156" spans="1:6" ht="24.95" customHeight="1">
      <c r="A1156" s="204">
        <v>75</v>
      </c>
      <c r="B1156" s="193" t="s">
        <v>3741</v>
      </c>
      <c r="C1156" s="187" t="s">
        <v>9588</v>
      </c>
      <c r="D1156" s="345"/>
      <c r="E1156" s="193"/>
      <c r="F1156" s="185"/>
    </row>
    <row r="1157" spans="1:6" ht="24.95" customHeight="1">
      <c r="A1157" s="204">
        <v>76</v>
      </c>
      <c r="B1157" s="193" t="s">
        <v>3742</v>
      </c>
      <c r="C1157" s="187" t="s">
        <v>9589</v>
      </c>
      <c r="D1157" s="345"/>
      <c r="E1157" s="193"/>
      <c r="F1157" s="185"/>
    </row>
    <row r="1158" spans="1:6" ht="24.95" customHeight="1">
      <c r="A1158" s="204">
        <v>77</v>
      </c>
      <c r="B1158" s="193" t="s">
        <v>3743</v>
      </c>
      <c r="C1158" s="187" t="s">
        <v>9590</v>
      </c>
      <c r="D1158" s="345"/>
      <c r="E1158" s="193"/>
      <c r="F1158" s="185"/>
    </row>
    <row r="1159" spans="1:6" ht="24.95" customHeight="1">
      <c r="A1159" s="204">
        <v>78</v>
      </c>
      <c r="B1159" s="193" t="s">
        <v>3744</v>
      </c>
      <c r="C1159" s="187" t="s">
        <v>9591</v>
      </c>
      <c r="D1159" s="345"/>
      <c r="E1159" s="193"/>
      <c r="F1159" s="185"/>
    </row>
    <row r="1160" spans="1:6" ht="24.95" customHeight="1">
      <c r="A1160" s="204">
        <v>79</v>
      </c>
      <c r="B1160" s="193" t="s">
        <v>3745</v>
      </c>
      <c r="C1160" s="187" t="s">
        <v>9592</v>
      </c>
      <c r="D1160" s="345"/>
      <c r="E1160" s="193"/>
      <c r="F1160" s="185"/>
    </row>
    <row r="1161" spans="1:6" ht="24.95" customHeight="1">
      <c r="A1161" s="204">
        <v>80</v>
      </c>
      <c r="B1161" s="193" t="s">
        <v>3746</v>
      </c>
      <c r="C1161" s="187" t="s">
        <v>9593</v>
      </c>
      <c r="D1161" s="345"/>
      <c r="E1161" s="193"/>
      <c r="F1161" s="185"/>
    </row>
    <row r="1162" spans="1:6" ht="24.95" customHeight="1">
      <c r="A1162" s="204">
        <v>81</v>
      </c>
      <c r="B1162" s="193" t="s">
        <v>3747</v>
      </c>
      <c r="C1162" s="187" t="s">
        <v>9594</v>
      </c>
      <c r="D1162" s="345"/>
      <c r="E1162" s="193"/>
      <c r="F1162" s="185"/>
    </row>
    <row r="1163" spans="1:6" ht="24.95" customHeight="1">
      <c r="A1163" s="204">
        <v>82</v>
      </c>
      <c r="B1163" s="193" t="s">
        <v>3748</v>
      </c>
      <c r="C1163" s="187" t="s">
        <v>9595</v>
      </c>
      <c r="D1163" s="345" t="s">
        <v>7371</v>
      </c>
      <c r="E1163" s="193">
        <v>4</v>
      </c>
      <c r="F1163" s="185">
        <v>28</v>
      </c>
    </row>
    <row r="1164" spans="1:6" ht="24.95" customHeight="1">
      <c r="A1164" s="204">
        <v>83</v>
      </c>
      <c r="B1164" s="193" t="s">
        <v>3749</v>
      </c>
      <c r="C1164" s="187" t="s">
        <v>9596</v>
      </c>
      <c r="D1164" s="345"/>
      <c r="E1164" s="193"/>
      <c r="F1164" s="185"/>
    </row>
    <row r="1165" spans="1:6" ht="24.95" customHeight="1">
      <c r="A1165" s="204">
        <v>84</v>
      </c>
      <c r="B1165" s="193" t="s">
        <v>3750</v>
      </c>
      <c r="C1165" s="187" t="s">
        <v>9597</v>
      </c>
      <c r="D1165" s="345" t="s">
        <v>5012</v>
      </c>
      <c r="E1165" s="193">
        <v>4</v>
      </c>
      <c r="F1165" s="185">
        <v>47</v>
      </c>
    </row>
    <row r="1166" spans="1:6" ht="24.95" customHeight="1">
      <c r="A1166" s="204">
        <v>85</v>
      </c>
      <c r="B1166" s="193" t="s">
        <v>3751</v>
      </c>
      <c r="C1166" s="187" t="s">
        <v>9598</v>
      </c>
      <c r="D1166" s="345"/>
      <c r="E1166" s="193"/>
      <c r="F1166" s="185"/>
    </row>
    <row r="1167" spans="1:6" ht="24.95" customHeight="1">
      <c r="A1167" s="204">
        <v>86</v>
      </c>
      <c r="B1167" s="193" t="s">
        <v>3752</v>
      </c>
      <c r="C1167" s="187" t="s">
        <v>9547</v>
      </c>
      <c r="D1167" s="345"/>
      <c r="E1167" s="193"/>
      <c r="F1167" s="185"/>
    </row>
    <row r="1168" spans="1:6" ht="24.95" customHeight="1">
      <c r="A1168" s="204">
        <v>87</v>
      </c>
      <c r="B1168" s="193" t="s">
        <v>3753</v>
      </c>
      <c r="C1168" s="187" t="s">
        <v>9599</v>
      </c>
      <c r="D1168" s="345"/>
      <c r="E1168" s="193"/>
      <c r="F1168" s="185"/>
    </row>
    <row r="1169" spans="1:6" ht="24.95" customHeight="1">
      <c r="A1169" s="204">
        <v>88</v>
      </c>
      <c r="B1169" s="193" t="s">
        <v>3754</v>
      </c>
      <c r="C1169" s="187" t="s">
        <v>9600</v>
      </c>
      <c r="D1169" s="345" t="s">
        <v>4230</v>
      </c>
      <c r="E1169" s="193">
        <v>4</v>
      </c>
      <c r="F1169" s="185">
        <v>56</v>
      </c>
    </row>
    <row r="1170" spans="1:6" ht="24.95" customHeight="1">
      <c r="A1170" s="204">
        <v>89</v>
      </c>
      <c r="B1170" s="193" t="s">
        <v>3755</v>
      </c>
      <c r="C1170" s="187" t="s">
        <v>9541</v>
      </c>
      <c r="D1170" s="345"/>
      <c r="E1170" s="193"/>
      <c r="F1170" s="185"/>
    </row>
    <row r="1171" spans="1:6" ht="24.95" customHeight="1">
      <c r="A1171" s="204">
        <v>90</v>
      </c>
      <c r="B1171" s="193" t="s">
        <v>3756</v>
      </c>
      <c r="C1171" s="187" t="s">
        <v>9601</v>
      </c>
      <c r="D1171" s="345"/>
      <c r="E1171" s="193"/>
      <c r="F1171" s="185"/>
    </row>
    <row r="1172" spans="1:6" ht="24.95" customHeight="1">
      <c r="A1172" s="204">
        <v>91</v>
      </c>
      <c r="B1172" s="193" t="s">
        <v>3757</v>
      </c>
      <c r="C1172" s="187" t="s">
        <v>9602</v>
      </c>
      <c r="D1172" s="345" t="s">
        <v>5635</v>
      </c>
      <c r="E1172" s="193">
        <v>4</v>
      </c>
      <c r="F1172" s="185">
        <v>51</v>
      </c>
    </row>
    <row r="1173" spans="1:6" ht="24.95" customHeight="1">
      <c r="A1173" s="204">
        <v>92</v>
      </c>
      <c r="B1173" s="193" t="s">
        <v>3758</v>
      </c>
      <c r="C1173" s="187" t="s">
        <v>9603</v>
      </c>
      <c r="D1173" s="345"/>
      <c r="E1173" s="193"/>
      <c r="F1173" s="185"/>
    </row>
    <row r="1174" spans="1:6" ht="24.95" customHeight="1">
      <c r="A1174" s="204">
        <v>93</v>
      </c>
      <c r="B1174" s="193" t="s">
        <v>3759</v>
      </c>
      <c r="C1174" s="187" t="s">
        <v>9604</v>
      </c>
      <c r="D1174" s="345"/>
      <c r="E1174" s="193"/>
      <c r="F1174" s="185"/>
    </row>
    <row r="1175" spans="1:6" ht="24.95" customHeight="1">
      <c r="A1175" s="204">
        <v>94</v>
      </c>
      <c r="B1175" s="193" t="s">
        <v>3760</v>
      </c>
      <c r="C1175" s="187" t="s">
        <v>9605</v>
      </c>
      <c r="D1175" s="345"/>
      <c r="E1175" s="193"/>
      <c r="F1175" s="185"/>
    </row>
    <row r="1176" spans="1:6" ht="24.95" customHeight="1">
      <c r="A1176" s="204">
        <v>95</v>
      </c>
      <c r="B1176" s="193" t="s">
        <v>3761</v>
      </c>
      <c r="C1176" s="187" t="s">
        <v>9606</v>
      </c>
      <c r="D1176" s="345" t="s">
        <v>5363</v>
      </c>
      <c r="E1176" s="193">
        <v>6</v>
      </c>
      <c r="F1176" s="185">
        <v>76</v>
      </c>
    </row>
    <row r="1177" spans="1:6" ht="24.95" customHeight="1">
      <c r="A1177" s="204">
        <v>96</v>
      </c>
      <c r="B1177" s="193" t="s">
        <v>3762</v>
      </c>
      <c r="C1177" s="187" t="s">
        <v>9541</v>
      </c>
      <c r="D1177" s="345"/>
      <c r="E1177" s="193"/>
      <c r="F1177" s="185"/>
    </row>
    <row r="1178" spans="1:6" ht="24.95" customHeight="1">
      <c r="A1178" s="204">
        <v>97</v>
      </c>
      <c r="B1178" s="193" t="s">
        <v>3763</v>
      </c>
      <c r="C1178" s="187" t="s">
        <v>9607</v>
      </c>
      <c r="D1178" s="345"/>
      <c r="E1178" s="193"/>
      <c r="F1178" s="185"/>
    </row>
    <row r="1179" spans="1:6" ht="24.95" customHeight="1">
      <c r="A1179" s="204">
        <v>98</v>
      </c>
      <c r="B1179" s="193" t="s">
        <v>3764</v>
      </c>
      <c r="C1179" s="187" t="s">
        <v>9608</v>
      </c>
      <c r="D1179" s="345"/>
      <c r="E1179" s="193"/>
      <c r="F1179" s="185"/>
    </row>
    <row r="1180" spans="1:6" ht="24.95" customHeight="1">
      <c r="A1180" s="204">
        <v>99</v>
      </c>
      <c r="B1180" s="193" t="s">
        <v>3765</v>
      </c>
      <c r="C1180" s="187" t="s">
        <v>9609</v>
      </c>
      <c r="D1180" s="345"/>
      <c r="E1180" s="193"/>
      <c r="F1180" s="185"/>
    </row>
    <row r="1181" spans="1:6" ht="24.95" customHeight="1">
      <c r="A1181" s="204">
        <v>100</v>
      </c>
      <c r="B1181" s="193" t="s">
        <v>3766</v>
      </c>
      <c r="C1181" s="187" t="s">
        <v>9610</v>
      </c>
      <c r="D1181" s="345"/>
      <c r="E1181" s="193"/>
      <c r="F1181" s="185"/>
    </row>
    <row r="1182" spans="1:6" ht="24.95" customHeight="1">
      <c r="A1182" s="204">
        <v>101</v>
      </c>
      <c r="B1182" s="193" t="s">
        <v>3767</v>
      </c>
      <c r="C1182" s="187" t="s">
        <v>9611</v>
      </c>
      <c r="D1182" s="345" t="s">
        <v>4021</v>
      </c>
      <c r="E1182" s="193">
        <v>4</v>
      </c>
      <c r="F1182" s="185">
        <v>63</v>
      </c>
    </row>
    <row r="1183" spans="1:6" ht="24.95" customHeight="1">
      <c r="A1183" s="204">
        <v>102</v>
      </c>
      <c r="B1183" s="193" t="s">
        <v>3768</v>
      </c>
      <c r="C1183" s="187" t="s">
        <v>9612</v>
      </c>
      <c r="D1183" s="345"/>
      <c r="E1183" s="193"/>
      <c r="F1183" s="185"/>
    </row>
    <row r="1184" spans="1:6" ht="24.95" customHeight="1">
      <c r="A1184" s="204">
        <v>103</v>
      </c>
      <c r="B1184" s="193" t="s">
        <v>3769</v>
      </c>
      <c r="C1184" s="187" t="s">
        <v>9613</v>
      </c>
      <c r="D1184" s="345"/>
      <c r="E1184" s="193"/>
      <c r="F1184" s="185"/>
    </row>
    <row r="1185" spans="1:6" ht="24.95" customHeight="1">
      <c r="A1185" s="204">
        <v>104</v>
      </c>
      <c r="B1185" s="193" t="s">
        <v>3770</v>
      </c>
      <c r="C1185" s="187" t="s">
        <v>9614</v>
      </c>
      <c r="D1185" s="345" t="s">
        <v>4620</v>
      </c>
      <c r="E1185" s="193">
        <v>6</v>
      </c>
      <c r="F1185" s="185">
        <v>54</v>
      </c>
    </row>
    <row r="1186" spans="1:6" ht="24.95" customHeight="1">
      <c r="A1186" s="204">
        <v>105</v>
      </c>
      <c r="B1186" s="193" t="s">
        <v>3771</v>
      </c>
      <c r="C1186" s="187" t="s">
        <v>9615</v>
      </c>
      <c r="D1186" s="345"/>
      <c r="E1186" s="193"/>
      <c r="F1186" s="185"/>
    </row>
    <row r="1187" spans="1:6" ht="24.95" customHeight="1">
      <c r="A1187" s="204">
        <v>106</v>
      </c>
      <c r="B1187" s="193" t="s">
        <v>3772</v>
      </c>
      <c r="C1187" s="187" t="s">
        <v>9541</v>
      </c>
      <c r="D1187" s="345" t="s">
        <v>18707</v>
      </c>
      <c r="E1187" s="193">
        <v>4</v>
      </c>
      <c r="F1187" s="185">
        <v>58</v>
      </c>
    </row>
    <row r="1188" spans="1:6" ht="24.95" customHeight="1">
      <c r="A1188" s="204">
        <v>107</v>
      </c>
      <c r="B1188" s="193" t="s">
        <v>3773</v>
      </c>
      <c r="C1188" s="187" t="s">
        <v>9616</v>
      </c>
      <c r="D1188" s="345"/>
      <c r="E1188" s="193"/>
      <c r="F1188" s="185"/>
    </row>
    <row r="1189" spans="1:6" ht="24.95" customHeight="1">
      <c r="A1189" s="204">
        <v>108</v>
      </c>
      <c r="B1189" s="193" t="s">
        <v>3774</v>
      </c>
      <c r="C1189" s="187" t="s">
        <v>9617</v>
      </c>
      <c r="D1189" s="345" t="s">
        <v>4230</v>
      </c>
      <c r="E1189" s="193">
        <v>4</v>
      </c>
      <c r="F1189" s="185">
        <v>85</v>
      </c>
    </row>
    <row r="1190" spans="1:6" ht="24.95" customHeight="1">
      <c r="A1190" s="204">
        <v>109</v>
      </c>
      <c r="B1190" s="193" t="s">
        <v>3775</v>
      </c>
      <c r="C1190" s="187" t="s">
        <v>9618</v>
      </c>
      <c r="D1190" s="345"/>
      <c r="E1190" s="193"/>
      <c r="F1190" s="185"/>
    </row>
    <row r="1191" spans="1:6" ht="24.95" customHeight="1">
      <c r="A1191" s="204">
        <v>110</v>
      </c>
      <c r="B1191" s="193" t="s">
        <v>3776</v>
      </c>
      <c r="C1191" s="187" t="s">
        <v>9619</v>
      </c>
      <c r="D1191" s="345" t="s">
        <v>3902</v>
      </c>
      <c r="E1191" s="193">
        <v>4</v>
      </c>
      <c r="F1191" s="185">
        <v>60</v>
      </c>
    </row>
    <row r="1192" spans="1:6" ht="24.95" customHeight="1">
      <c r="A1192" s="204">
        <v>111</v>
      </c>
      <c r="B1192" s="193" t="s">
        <v>3777</v>
      </c>
      <c r="C1192" s="187" t="s">
        <v>9541</v>
      </c>
      <c r="D1192" s="345"/>
      <c r="E1192" s="193"/>
      <c r="F1192" s="185"/>
    </row>
    <row r="1193" spans="1:6" ht="24.95" customHeight="1">
      <c r="A1193" s="204">
        <v>112</v>
      </c>
      <c r="B1193" s="193" t="s">
        <v>3778</v>
      </c>
      <c r="C1193" s="187" t="s">
        <v>9620</v>
      </c>
      <c r="D1193" s="345"/>
      <c r="E1193" s="193"/>
      <c r="F1193" s="185"/>
    </row>
    <row r="1194" spans="1:6" ht="24.95" customHeight="1">
      <c r="A1194" s="204">
        <v>113</v>
      </c>
      <c r="B1194" s="193" t="s">
        <v>3779</v>
      </c>
      <c r="C1194" s="187" t="s">
        <v>9621</v>
      </c>
      <c r="D1194" s="345"/>
      <c r="E1194" s="193"/>
      <c r="F1194" s="185"/>
    </row>
    <row r="1195" spans="1:6" ht="24.95" customHeight="1">
      <c r="A1195" s="204">
        <v>114</v>
      </c>
      <c r="B1195" s="193" t="s">
        <v>3780</v>
      </c>
      <c r="C1195" s="187" t="s">
        <v>9622</v>
      </c>
      <c r="D1195" s="345" t="s">
        <v>3910</v>
      </c>
      <c r="E1195" s="193">
        <v>4</v>
      </c>
      <c r="F1195" s="185">
        <v>60</v>
      </c>
    </row>
    <row r="1196" spans="1:6" ht="24.95" customHeight="1">
      <c r="A1196" s="204">
        <v>115</v>
      </c>
      <c r="B1196" s="193" t="s">
        <v>3781</v>
      </c>
      <c r="C1196" s="187" t="s">
        <v>9623</v>
      </c>
      <c r="D1196" s="345"/>
      <c r="E1196" s="193"/>
      <c r="F1196" s="185"/>
    </row>
    <row r="1197" spans="1:6" ht="24.95" customHeight="1">
      <c r="A1197" s="204">
        <v>116</v>
      </c>
      <c r="B1197" s="193" t="s">
        <v>3782</v>
      </c>
      <c r="C1197" s="187" t="s">
        <v>9624</v>
      </c>
      <c r="D1197" s="345" t="s">
        <v>3902</v>
      </c>
      <c r="E1197" s="193">
        <v>4</v>
      </c>
      <c r="F1197" s="185">
        <v>61</v>
      </c>
    </row>
    <row r="1198" spans="1:6" ht="24.95" customHeight="1">
      <c r="A1198" s="204">
        <v>117</v>
      </c>
      <c r="B1198" s="193" t="s">
        <v>3783</v>
      </c>
      <c r="C1198" s="187" t="s">
        <v>9625</v>
      </c>
      <c r="D1198" s="345"/>
      <c r="E1198" s="193"/>
      <c r="F1198" s="185"/>
    </row>
    <row r="1199" spans="1:6" ht="24.95" customHeight="1">
      <c r="A1199" s="204">
        <v>118</v>
      </c>
      <c r="B1199" s="193" t="s">
        <v>3784</v>
      </c>
      <c r="C1199" s="187" t="s">
        <v>9626</v>
      </c>
      <c r="D1199" s="345" t="s">
        <v>3997</v>
      </c>
      <c r="E1199" s="193">
        <v>6</v>
      </c>
      <c r="F1199" s="185">
        <v>85</v>
      </c>
    </row>
    <row r="1200" spans="1:6" ht="24.95" customHeight="1">
      <c r="A1200" s="204">
        <v>119</v>
      </c>
      <c r="B1200" s="193" t="s">
        <v>3785</v>
      </c>
      <c r="C1200" s="187" t="s">
        <v>9627</v>
      </c>
      <c r="D1200" s="345" t="s">
        <v>4033</v>
      </c>
      <c r="E1200" s="193">
        <v>4</v>
      </c>
      <c r="F1200" s="185">
        <v>57</v>
      </c>
    </row>
    <row r="1201" spans="1:6" ht="24.95" customHeight="1">
      <c r="A1201" s="204">
        <v>120</v>
      </c>
      <c r="B1201" s="193" t="s">
        <v>3786</v>
      </c>
      <c r="C1201" s="187" t="s">
        <v>9628</v>
      </c>
      <c r="D1201" s="345" t="s">
        <v>3979</v>
      </c>
      <c r="E1201" s="193">
        <v>4</v>
      </c>
      <c r="F1201" s="185">
        <v>51</v>
      </c>
    </row>
    <row r="1202" spans="1:6" ht="24.95" customHeight="1">
      <c r="A1202" s="204">
        <v>121</v>
      </c>
      <c r="B1202" s="193" t="s">
        <v>3787</v>
      </c>
      <c r="C1202" s="187" t="s">
        <v>9629</v>
      </c>
      <c r="D1202" s="345"/>
      <c r="E1202" s="193"/>
      <c r="F1202" s="185"/>
    </row>
    <row r="1203" spans="1:6" ht="24.95" customHeight="1">
      <c r="A1203" s="204">
        <v>122</v>
      </c>
      <c r="B1203" s="193" t="s">
        <v>3788</v>
      </c>
      <c r="C1203" s="187" t="s">
        <v>9630</v>
      </c>
      <c r="D1203" s="345"/>
      <c r="E1203" s="193"/>
      <c r="F1203" s="185"/>
    </row>
    <row r="1204" spans="1:6" ht="24.95" customHeight="1">
      <c r="A1204" s="204">
        <v>123</v>
      </c>
      <c r="B1204" s="193" t="s">
        <v>3789</v>
      </c>
      <c r="C1204" s="187" t="s">
        <v>9631</v>
      </c>
      <c r="D1204" s="345"/>
      <c r="E1204" s="193"/>
      <c r="F1204" s="185"/>
    </row>
    <row r="1205" spans="1:6" ht="24.95" customHeight="1">
      <c r="A1205" s="204">
        <v>124</v>
      </c>
      <c r="B1205" s="193" t="s">
        <v>3790</v>
      </c>
      <c r="C1205" s="187" t="s">
        <v>9632</v>
      </c>
      <c r="D1205" s="345"/>
      <c r="E1205" s="193"/>
      <c r="F1205" s="185"/>
    </row>
    <row r="1206" spans="1:6" ht="24.95" customHeight="1">
      <c r="A1206" s="204">
        <v>125</v>
      </c>
      <c r="B1206" s="193" t="s">
        <v>3791</v>
      </c>
      <c r="C1206" s="187" t="s">
        <v>9633</v>
      </c>
      <c r="D1206" s="345" t="s">
        <v>4885</v>
      </c>
      <c r="E1206" s="193">
        <v>4</v>
      </c>
      <c r="F1206" s="185">
        <v>49</v>
      </c>
    </row>
    <row r="1207" spans="1:6" ht="24.95" customHeight="1">
      <c r="A1207" s="204">
        <v>126</v>
      </c>
      <c r="B1207" s="193" t="s">
        <v>3792</v>
      </c>
      <c r="C1207" s="187" t="s">
        <v>9634</v>
      </c>
      <c r="D1207" s="345"/>
      <c r="E1207" s="193"/>
      <c r="F1207" s="185"/>
    </row>
    <row r="1208" spans="1:6" ht="24.95" customHeight="1">
      <c r="A1208" s="204">
        <v>127</v>
      </c>
      <c r="B1208" s="193" t="s">
        <v>3793</v>
      </c>
      <c r="C1208" s="187" t="s">
        <v>9635</v>
      </c>
      <c r="D1208" s="345"/>
      <c r="E1208" s="193"/>
      <c r="F1208" s="185"/>
    </row>
    <row r="1209" spans="1:6" ht="24.95" customHeight="1">
      <c r="A1209" s="204">
        <v>128</v>
      </c>
      <c r="B1209" s="193" t="s">
        <v>3794</v>
      </c>
      <c r="C1209" s="187" t="s">
        <v>9547</v>
      </c>
      <c r="D1209" s="345" t="s">
        <v>4497</v>
      </c>
      <c r="E1209" s="193">
        <v>4</v>
      </c>
      <c r="F1209" s="185">
        <v>54</v>
      </c>
    </row>
    <row r="1210" spans="1:6" ht="24.95" customHeight="1">
      <c r="A1210" s="204">
        <v>129</v>
      </c>
      <c r="B1210" s="193" t="s">
        <v>3795</v>
      </c>
      <c r="C1210" s="187" t="s">
        <v>9636</v>
      </c>
      <c r="D1210" s="345"/>
      <c r="E1210" s="193"/>
      <c r="F1210" s="185"/>
    </row>
    <row r="1211" spans="1:6" ht="24.95" customHeight="1">
      <c r="A1211" s="204">
        <v>130</v>
      </c>
      <c r="B1211" s="193" t="s">
        <v>3796</v>
      </c>
      <c r="C1211" s="187" t="s">
        <v>9637</v>
      </c>
      <c r="D1211" s="345"/>
      <c r="E1211" s="193"/>
      <c r="F1211" s="185"/>
    </row>
    <row r="1212" spans="1:6" ht="24.95" customHeight="1">
      <c r="A1212" s="204">
        <v>131</v>
      </c>
      <c r="B1212" s="193" t="s">
        <v>3797</v>
      </c>
      <c r="C1212" s="187" t="s">
        <v>9638</v>
      </c>
      <c r="D1212" s="345"/>
      <c r="E1212" s="193"/>
      <c r="F1212" s="185"/>
    </row>
    <row r="1213" spans="1:6" ht="24.95" customHeight="1">
      <c r="A1213" s="204">
        <v>132</v>
      </c>
      <c r="B1213" s="193" t="s">
        <v>3798</v>
      </c>
      <c r="C1213" s="187" t="s">
        <v>9639</v>
      </c>
      <c r="D1213" s="345"/>
      <c r="E1213" s="193"/>
      <c r="F1213" s="185"/>
    </row>
    <row r="1214" spans="1:6" ht="24.95" customHeight="1">
      <c r="A1214" s="204">
        <v>133</v>
      </c>
      <c r="B1214" s="193" t="s">
        <v>3799</v>
      </c>
      <c r="C1214" s="187" t="s">
        <v>9640</v>
      </c>
      <c r="D1214" s="345"/>
      <c r="E1214" s="193"/>
      <c r="F1214" s="185"/>
    </row>
    <row r="1215" spans="1:6" ht="24.95" customHeight="1">
      <c r="A1215" s="204">
        <v>134</v>
      </c>
      <c r="B1215" s="193" t="s">
        <v>3800</v>
      </c>
      <c r="C1215" s="187" t="s">
        <v>9641</v>
      </c>
      <c r="D1215" s="345" t="s">
        <v>3979</v>
      </c>
      <c r="E1215" s="193">
        <v>4</v>
      </c>
      <c r="F1215" s="185">
        <v>102</v>
      </c>
    </row>
    <row r="1216" spans="1:6" ht="24.95" customHeight="1">
      <c r="A1216" s="204">
        <v>135</v>
      </c>
      <c r="B1216" s="193" t="s">
        <v>3801</v>
      </c>
      <c r="C1216" s="187" t="s">
        <v>9547</v>
      </c>
      <c r="D1216" s="345"/>
      <c r="E1216" s="193"/>
      <c r="F1216" s="185"/>
    </row>
    <row r="1217" spans="1:6" ht="24.95" customHeight="1">
      <c r="A1217" s="204">
        <v>136</v>
      </c>
      <c r="B1217" s="193" t="s">
        <v>3802</v>
      </c>
      <c r="C1217" s="187" t="s">
        <v>9642</v>
      </c>
      <c r="D1217" s="345" t="s">
        <v>4784</v>
      </c>
      <c r="E1217" s="193">
        <v>4</v>
      </c>
      <c r="F1217" s="185">
        <v>69</v>
      </c>
    </row>
    <row r="1218" spans="1:6" ht="24.95" customHeight="1">
      <c r="A1218" s="204">
        <v>137</v>
      </c>
      <c r="B1218" s="193" t="s">
        <v>3803</v>
      </c>
      <c r="C1218" s="187" t="s">
        <v>9643</v>
      </c>
      <c r="D1218" s="345" t="s">
        <v>3922</v>
      </c>
      <c r="E1218" s="193">
        <v>4</v>
      </c>
      <c r="F1218" s="185">
        <v>70</v>
      </c>
    </row>
    <row r="1219" spans="1:6" ht="24.95" customHeight="1">
      <c r="A1219" s="204">
        <v>138</v>
      </c>
      <c r="B1219" s="193" t="s">
        <v>3804</v>
      </c>
      <c r="C1219" s="187" t="s">
        <v>9547</v>
      </c>
      <c r="D1219" s="345" t="s">
        <v>3889</v>
      </c>
      <c r="E1219" s="193">
        <v>4</v>
      </c>
      <c r="F1219" s="185">
        <v>56</v>
      </c>
    </row>
    <row r="1220" spans="1:6" ht="24.95" customHeight="1">
      <c r="A1220" s="204">
        <v>139</v>
      </c>
      <c r="B1220" s="193" t="s">
        <v>3805</v>
      </c>
      <c r="C1220" s="187" t="s">
        <v>9644</v>
      </c>
      <c r="D1220" s="345"/>
      <c r="E1220" s="193"/>
      <c r="F1220" s="185"/>
    </row>
    <row r="1221" spans="1:6" ht="24.95" customHeight="1">
      <c r="A1221" s="204">
        <v>140</v>
      </c>
      <c r="B1221" s="193" t="s">
        <v>3806</v>
      </c>
      <c r="C1221" s="187" t="s">
        <v>9547</v>
      </c>
      <c r="D1221" s="345" t="s">
        <v>3906</v>
      </c>
      <c r="E1221" s="193">
        <v>4</v>
      </c>
      <c r="F1221" s="185">
        <v>47</v>
      </c>
    </row>
    <row r="1222" spans="1:6" ht="24.95" customHeight="1">
      <c r="A1222" s="204">
        <v>141</v>
      </c>
      <c r="B1222" s="193" t="s">
        <v>3807</v>
      </c>
      <c r="C1222" s="187" t="s">
        <v>9645</v>
      </c>
      <c r="D1222" s="345" t="s">
        <v>5347</v>
      </c>
      <c r="E1222" s="193">
        <v>4</v>
      </c>
      <c r="F1222" s="185">
        <v>60</v>
      </c>
    </row>
    <row r="1223" spans="1:6" ht="24.95" customHeight="1">
      <c r="A1223" s="204">
        <v>142</v>
      </c>
      <c r="B1223" s="193" t="s">
        <v>3808</v>
      </c>
      <c r="C1223" s="187" t="s">
        <v>9646</v>
      </c>
      <c r="D1223" s="345"/>
      <c r="E1223" s="193"/>
      <c r="F1223" s="185"/>
    </row>
    <row r="1224" spans="1:6" ht="24.95" customHeight="1">
      <c r="A1224" s="204">
        <v>143</v>
      </c>
      <c r="B1224" s="193" t="s">
        <v>3809</v>
      </c>
      <c r="C1224" s="187" t="s">
        <v>9647</v>
      </c>
      <c r="D1224" s="345"/>
      <c r="E1224" s="193"/>
      <c r="F1224" s="185"/>
    </row>
    <row r="1225" spans="1:6" ht="24.95" customHeight="1">
      <c r="A1225" s="204">
        <v>144</v>
      </c>
      <c r="B1225" s="193" t="s">
        <v>3810</v>
      </c>
      <c r="C1225" s="187" t="s">
        <v>9648</v>
      </c>
      <c r="D1225" s="345" t="s">
        <v>5347</v>
      </c>
      <c r="E1225" s="193">
        <v>4</v>
      </c>
      <c r="F1225" s="185">
        <v>61</v>
      </c>
    </row>
    <row r="1226" spans="1:6" ht="24.95" customHeight="1">
      <c r="A1226" s="204">
        <v>145</v>
      </c>
      <c r="B1226" s="193" t="s">
        <v>3811</v>
      </c>
      <c r="C1226" s="187" t="s">
        <v>9649</v>
      </c>
      <c r="D1226" s="345"/>
      <c r="E1226" s="193"/>
      <c r="F1226" s="185"/>
    </row>
    <row r="1227" spans="1:6" ht="24.95" customHeight="1">
      <c r="A1227" s="204">
        <v>146</v>
      </c>
      <c r="B1227" s="193" t="s">
        <v>3812</v>
      </c>
      <c r="C1227" s="187" t="s">
        <v>9650</v>
      </c>
      <c r="D1227" s="345" t="s">
        <v>4204</v>
      </c>
      <c r="E1227" s="193">
        <v>4</v>
      </c>
      <c r="F1227" s="185">
        <v>100</v>
      </c>
    </row>
    <row r="1228" spans="1:6" ht="24.95" customHeight="1">
      <c r="A1228" s="204">
        <v>147</v>
      </c>
      <c r="B1228" s="193" t="s">
        <v>3813</v>
      </c>
      <c r="C1228" s="187" t="s">
        <v>9651</v>
      </c>
      <c r="D1228" s="345" t="s">
        <v>4209</v>
      </c>
      <c r="E1228" s="193">
        <v>4</v>
      </c>
      <c r="F1228" s="185">
        <v>65</v>
      </c>
    </row>
    <row r="1229" spans="1:6" ht="24.95" customHeight="1">
      <c r="A1229" s="204">
        <v>148</v>
      </c>
      <c r="B1229" s="193" t="s">
        <v>3814</v>
      </c>
      <c r="C1229" s="187" t="s">
        <v>9652</v>
      </c>
      <c r="D1229" s="345" t="s">
        <v>5957</v>
      </c>
      <c r="E1229" s="193">
        <v>4</v>
      </c>
      <c r="F1229" s="185">
        <v>103</v>
      </c>
    </row>
    <row r="1230" spans="1:6" ht="24.95" customHeight="1">
      <c r="A1230" s="204">
        <v>149</v>
      </c>
      <c r="B1230" s="193" t="s">
        <v>3815</v>
      </c>
      <c r="C1230" s="187" t="s">
        <v>9653</v>
      </c>
      <c r="D1230" s="345"/>
      <c r="E1230" s="193"/>
      <c r="F1230" s="185"/>
    </row>
    <row r="1231" spans="1:6" ht="24.95" customHeight="1">
      <c r="A1231" s="204">
        <v>150</v>
      </c>
      <c r="B1231" s="193" t="s">
        <v>3816</v>
      </c>
      <c r="C1231" s="187" t="s">
        <v>9654</v>
      </c>
      <c r="D1231" s="345"/>
      <c r="E1231" s="193"/>
      <c r="F1231" s="185"/>
    </row>
    <row r="1232" spans="1:6" ht="24.95" customHeight="1">
      <c r="A1232" s="204">
        <v>151</v>
      </c>
      <c r="B1232" s="193" t="s">
        <v>3817</v>
      </c>
      <c r="C1232" s="187" t="s">
        <v>9655</v>
      </c>
      <c r="D1232" s="345"/>
      <c r="E1232" s="193"/>
      <c r="F1232" s="185"/>
    </row>
    <row r="1233" spans="1:8" ht="24.95" customHeight="1">
      <c r="A1233" s="204">
        <v>152</v>
      </c>
      <c r="B1233" s="193" t="s">
        <v>3818</v>
      </c>
      <c r="C1233" s="187" t="s">
        <v>9656</v>
      </c>
      <c r="D1233" s="345"/>
      <c r="E1233" s="193"/>
      <c r="F1233" s="185"/>
    </row>
    <row r="1234" spans="1:8" ht="24.95" customHeight="1">
      <c r="A1234" s="204">
        <v>153</v>
      </c>
      <c r="B1234" s="193" t="s">
        <v>3819</v>
      </c>
      <c r="C1234" s="187" t="s">
        <v>9657</v>
      </c>
      <c r="D1234" s="345"/>
      <c r="E1234" s="193"/>
      <c r="F1234" s="185"/>
    </row>
    <row r="1235" spans="1:8" ht="24.95" customHeight="1">
      <c r="A1235" s="204">
        <v>154</v>
      </c>
      <c r="B1235" s="193" t="s">
        <v>3820</v>
      </c>
      <c r="C1235" s="187" t="s">
        <v>9658</v>
      </c>
      <c r="D1235" s="345" t="s">
        <v>18705</v>
      </c>
      <c r="E1235" s="193">
        <v>10</v>
      </c>
      <c r="F1235" s="185">
        <v>186</v>
      </c>
    </row>
    <row r="1236" spans="1:8" ht="24.95" customHeight="1">
      <c r="A1236" s="204">
        <v>155</v>
      </c>
      <c r="B1236" s="193" t="s">
        <v>3821</v>
      </c>
      <c r="C1236" s="187" t="s">
        <v>9659</v>
      </c>
      <c r="D1236" s="345"/>
      <c r="E1236" s="193"/>
      <c r="F1236" s="185"/>
    </row>
    <row r="1237" spans="1:8" ht="24.95" customHeight="1">
      <c r="A1237" s="204">
        <v>156</v>
      </c>
      <c r="B1237" s="193" t="s">
        <v>3822</v>
      </c>
      <c r="C1237" s="187" t="s">
        <v>9660</v>
      </c>
      <c r="D1237" s="345"/>
      <c r="E1237" s="193"/>
      <c r="F1237" s="185"/>
    </row>
    <row r="1238" spans="1:8" ht="24.95" customHeight="1">
      <c r="A1238" s="204">
        <v>157</v>
      </c>
      <c r="B1238" s="193" t="s">
        <v>3823</v>
      </c>
      <c r="C1238" s="187" t="s">
        <v>9661</v>
      </c>
      <c r="D1238" s="345" t="s">
        <v>4269</v>
      </c>
      <c r="E1238" s="193">
        <v>2</v>
      </c>
      <c r="F1238" s="185">
        <v>18</v>
      </c>
    </row>
    <row r="1239" spans="1:8" ht="24.95" customHeight="1">
      <c r="A1239" s="204">
        <v>158</v>
      </c>
      <c r="B1239" s="193" t="s">
        <v>3824</v>
      </c>
      <c r="C1239" s="187" t="s">
        <v>9662</v>
      </c>
      <c r="D1239" s="345"/>
      <c r="E1239" s="193"/>
      <c r="F1239" s="185"/>
    </row>
    <row r="1240" spans="1:8" ht="24.95" customHeight="1">
      <c r="A1240" s="204">
        <v>159</v>
      </c>
      <c r="B1240" s="193" t="s">
        <v>3825</v>
      </c>
      <c r="C1240" s="187" t="s">
        <v>9663</v>
      </c>
      <c r="D1240" s="345" t="s">
        <v>3962</v>
      </c>
      <c r="E1240" s="193">
        <v>8</v>
      </c>
      <c r="F1240" s="185">
        <v>110</v>
      </c>
    </row>
    <row r="1241" spans="1:8" ht="24.95" customHeight="1">
      <c r="A1241" s="204">
        <v>160</v>
      </c>
      <c r="B1241" s="193" t="s">
        <v>3826</v>
      </c>
      <c r="C1241" s="187" t="s">
        <v>9664</v>
      </c>
      <c r="D1241" s="345" t="s">
        <v>18704</v>
      </c>
      <c r="E1241" s="193">
        <v>2</v>
      </c>
      <c r="F1241" s="193">
        <v>31</v>
      </c>
    </row>
    <row r="1243" spans="1:8" ht="24.95" customHeight="1">
      <c r="A1243" s="1347" t="s">
        <v>9665</v>
      </c>
      <c r="B1243" s="1347"/>
      <c r="C1243" s="1347"/>
      <c r="D1243" s="1347"/>
      <c r="E1243" s="1347"/>
      <c r="F1243" s="1347"/>
      <c r="G1243" s="1347"/>
      <c r="H1243" s="1347"/>
    </row>
    <row r="1244" spans="1:8" ht="24.95" customHeight="1">
      <c r="A1244" s="1340" t="s">
        <v>1497</v>
      </c>
      <c r="B1244" s="1340"/>
      <c r="C1244" s="1340"/>
      <c r="D1244" s="1340"/>
      <c r="E1244" s="1340"/>
      <c r="F1244" s="1340"/>
      <c r="G1244" s="1340"/>
      <c r="H1244" s="1340"/>
    </row>
    <row r="1245" spans="1:8" ht="24.95" customHeight="1">
      <c r="A1245" s="1069" t="s">
        <v>8739</v>
      </c>
      <c r="B1245" s="1069" t="s">
        <v>8740</v>
      </c>
      <c r="C1245" s="1069" t="s">
        <v>8741</v>
      </c>
      <c r="D1245" s="338" t="s">
        <v>8742</v>
      </c>
      <c r="E1245" s="1069" t="s">
        <v>9666</v>
      </c>
      <c r="F1245" s="1069" t="s">
        <v>9667</v>
      </c>
      <c r="G1245" s="1069" t="s">
        <v>9668</v>
      </c>
      <c r="H1245" s="1069" t="s">
        <v>8743</v>
      </c>
    </row>
    <row r="1246" spans="1:8" ht="24.95" customHeight="1">
      <c r="A1246" s="187">
        <v>1</v>
      </c>
      <c r="B1246" s="187" t="s">
        <v>9669</v>
      </c>
      <c r="C1246" s="187" t="s">
        <v>9670</v>
      </c>
      <c r="D1246" s="341" t="s">
        <v>9671</v>
      </c>
      <c r="E1246" s="187">
        <v>2</v>
      </c>
      <c r="F1246" s="187">
        <v>5</v>
      </c>
      <c r="G1246" s="187" t="s">
        <v>3829</v>
      </c>
      <c r="H1246" s="187"/>
    </row>
    <row r="1247" spans="1:8" ht="24.95" customHeight="1">
      <c r="A1247" s="187">
        <v>2</v>
      </c>
      <c r="B1247" s="187" t="s">
        <v>9672</v>
      </c>
      <c r="C1247" s="187" t="s">
        <v>9673</v>
      </c>
      <c r="D1247" s="341" t="s">
        <v>9674</v>
      </c>
      <c r="E1247" s="187">
        <v>8</v>
      </c>
      <c r="F1247" s="187">
        <v>235</v>
      </c>
      <c r="G1247" s="187"/>
      <c r="H1247" s="187"/>
    </row>
    <row r="1248" spans="1:8" ht="24.95" customHeight="1">
      <c r="A1248" s="187">
        <v>3</v>
      </c>
      <c r="B1248" s="187" t="s">
        <v>9675</v>
      </c>
      <c r="C1248" s="187" t="s">
        <v>9676</v>
      </c>
      <c r="D1248" s="341" t="s">
        <v>9677</v>
      </c>
      <c r="E1248" s="187"/>
      <c r="F1248" s="187"/>
      <c r="G1248" s="187"/>
      <c r="H1248" s="187"/>
    </row>
    <row r="1249" spans="1:8" ht="24.95" customHeight="1">
      <c r="A1249" s="187">
        <v>4</v>
      </c>
      <c r="B1249" s="187" t="s">
        <v>9678</v>
      </c>
      <c r="C1249" s="187" t="s">
        <v>9679</v>
      </c>
      <c r="D1249" s="341" t="s">
        <v>9680</v>
      </c>
      <c r="E1249" s="187"/>
      <c r="F1249" s="187"/>
      <c r="G1249" s="187" t="s">
        <v>3829</v>
      </c>
      <c r="H1249" s="187"/>
    </row>
    <row r="1250" spans="1:8" ht="24.95" customHeight="1">
      <c r="A1250" s="187">
        <v>5</v>
      </c>
      <c r="B1250" s="187" t="s">
        <v>9681</v>
      </c>
      <c r="C1250" s="187" t="s">
        <v>9682</v>
      </c>
      <c r="D1250" s="341" t="s">
        <v>9683</v>
      </c>
      <c r="E1250" s="187"/>
      <c r="F1250" s="187"/>
      <c r="G1250" s="187"/>
      <c r="H1250" s="187"/>
    </row>
    <row r="1251" spans="1:8" ht="24.95" customHeight="1">
      <c r="A1251" s="187">
        <v>6</v>
      </c>
      <c r="B1251" s="187" t="s">
        <v>9684</v>
      </c>
      <c r="C1251" s="187" t="s">
        <v>9685</v>
      </c>
      <c r="D1251" s="341" t="s">
        <v>9686</v>
      </c>
      <c r="E1251" s="187"/>
      <c r="F1251" s="187"/>
      <c r="G1251" s="187"/>
      <c r="H1251" s="187"/>
    </row>
    <row r="1252" spans="1:8" ht="24.95" customHeight="1">
      <c r="A1252" s="187">
        <v>7</v>
      </c>
      <c r="B1252" s="187" t="s">
        <v>9687</v>
      </c>
      <c r="C1252" s="187" t="s">
        <v>9688</v>
      </c>
      <c r="D1252" s="341" t="s">
        <v>9689</v>
      </c>
      <c r="E1252" s="187"/>
      <c r="F1252" s="187">
        <v>18</v>
      </c>
      <c r="G1252" s="187"/>
      <c r="H1252" s="187"/>
    </row>
    <row r="1253" spans="1:8" ht="24.95" customHeight="1">
      <c r="A1253" s="187">
        <v>8</v>
      </c>
      <c r="B1253" s="187" t="s">
        <v>9690</v>
      </c>
      <c r="C1253" s="187" t="s">
        <v>9691</v>
      </c>
      <c r="D1253" s="341" t="s">
        <v>9692</v>
      </c>
      <c r="E1253" s="187"/>
      <c r="F1253" s="187"/>
      <c r="G1253" s="187" t="s">
        <v>3829</v>
      </c>
      <c r="H1253" s="187"/>
    </row>
    <row r="1254" spans="1:8" ht="24.95" customHeight="1">
      <c r="A1254" s="187">
        <v>9</v>
      </c>
      <c r="B1254" s="187" t="s">
        <v>9693</v>
      </c>
      <c r="C1254" s="187" t="s">
        <v>9694</v>
      </c>
      <c r="D1254" s="341"/>
      <c r="E1254" s="187">
        <v>2</v>
      </c>
      <c r="F1254" s="187">
        <v>17</v>
      </c>
      <c r="G1254" s="187"/>
      <c r="H1254" s="187"/>
    </row>
    <row r="1255" spans="1:8" ht="24.95" customHeight="1">
      <c r="A1255" s="187">
        <v>10</v>
      </c>
      <c r="B1255" s="187" t="s">
        <v>9695</v>
      </c>
      <c r="C1255" s="187" t="s">
        <v>9696</v>
      </c>
      <c r="D1255" s="341" t="s">
        <v>9697</v>
      </c>
      <c r="E1255" s="187">
        <v>2</v>
      </c>
      <c r="F1255" s="187">
        <v>15</v>
      </c>
      <c r="G1255" s="187"/>
      <c r="H1255" s="187"/>
    </row>
    <row r="1256" spans="1:8" ht="24.95" customHeight="1">
      <c r="A1256" s="187">
        <v>11</v>
      </c>
      <c r="B1256" s="187" t="s">
        <v>9698</v>
      </c>
      <c r="C1256" s="187" t="s">
        <v>9699</v>
      </c>
      <c r="D1256" s="341"/>
      <c r="E1256" s="187"/>
      <c r="F1256" s="187"/>
      <c r="G1256" s="187"/>
      <c r="H1256" s="187"/>
    </row>
    <row r="1257" spans="1:8" ht="24.95" customHeight="1">
      <c r="A1257" s="187">
        <v>12</v>
      </c>
      <c r="B1257" s="187" t="s">
        <v>9700</v>
      </c>
      <c r="C1257" s="187" t="s">
        <v>9701</v>
      </c>
      <c r="D1257" s="341" t="s">
        <v>9702</v>
      </c>
      <c r="E1257" s="187">
        <v>4</v>
      </c>
      <c r="F1257" s="187">
        <v>193</v>
      </c>
      <c r="G1257" s="187"/>
      <c r="H1257" s="187"/>
    </row>
    <row r="1258" spans="1:8" ht="24.95" customHeight="1">
      <c r="A1258" s="187">
        <v>13</v>
      </c>
      <c r="B1258" s="187" t="s">
        <v>9703</v>
      </c>
      <c r="C1258" s="187" t="s">
        <v>9704</v>
      </c>
      <c r="D1258" s="341" t="s">
        <v>9705</v>
      </c>
      <c r="E1258" s="187"/>
      <c r="F1258" s="187"/>
      <c r="G1258" s="187" t="s">
        <v>3829</v>
      </c>
      <c r="H1258" s="187"/>
    </row>
    <row r="1259" spans="1:8" ht="24.95" customHeight="1">
      <c r="A1259" s="187">
        <v>14</v>
      </c>
      <c r="B1259" s="187" t="s">
        <v>9706</v>
      </c>
      <c r="C1259" s="187" t="s">
        <v>9707</v>
      </c>
      <c r="D1259" s="341" t="s">
        <v>9708</v>
      </c>
      <c r="E1259" s="187">
        <v>2</v>
      </c>
      <c r="F1259" s="187">
        <v>1</v>
      </c>
      <c r="G1259" s="187" t="s">
        <v>3829</v>
      </c>
      <c r="H1259" s="187"/>
    </row>
    <row r="1260" spans="1:8" ht="24.95" customHeight="1">
      <c r="A1260" s="187">
        <v>15</v>
      </c>
      <c r="B1260" s="187" t="s">
        <v>9709</v>
      </c>
      <c r="C1260" s="187" t="s">
        <v>9710</v>
      </c>
      <c r="D1260" s="341" t="s">
        <v>9711</v>
      </c>
      <c r="E1260" s="187">
        <v>2</v>
      </c>
      <c r="F1260" s="187">
        <v>1</v>
      </c>
      <c r="G1260" s="187"/>
      <c r="H1260" s="187"/>
    </row>
    <row r="1261" spans="1:8" ht="24.95" customHeight="1">
      <c r="A1261" s="187">
        <v>16</v>
      </c>
      <c r="B1261" s="187" t="s">
        <v>9712</v>
      </c>
      <c r="C1261" s="187" t="s">
        <v>9713</v>
      </c>
      <c r="D1261" s="341" t="s">
        <v>9714</v>
      </c>
      <c r="E1261" s="187">
        <v>2</v>
      </c>
      <c r="F1261" s="187">
        <v>159</v>
      </c>
      <c r="G1261" s="187"/>
      <c r="H1261" s="187"/>
    </row>
    <row r="1262" spans="1:8" ht="24.95" customHeight="1">
      <c r="A1262" s="187">
        <v>17</v>
      </c>
      <c r="B1262" s="187" t="s">
        <v>9715</v>
      </c>
      <c r="C1262" s="187" t="s">
        <v>9716</v>
      </c>
      <c r="D1262" s="341" t="s">
        <v>9717</v>
      </c>
      <c r="E1262" s="187">
        <v>2</v>
      </c>
      <c r="F1262" s="187">
        <v>59</v>
      </c>
      <c r="G1262" s="187" t="s">
        <v>3829</v>
      </c>
      <c r="H1262" s="187"/>
    </row>
    <row r="1263" spans="1:8" ht="24.95" customHeight="1">
      <c r="A1263" s="187">
        <v>18</v>
      </c>
      <c r="B1263" s="187" t="s">
        <v>9718</v>
      </c>
      <c r="C1263" s="187" t="s">
        <v>9719</v>
      </c>
      <c r="D1263" s="341" t="s">
        <v>9720</v>
      </c>
      <c r="E1263" s="187">
        <v>4</v>
      </c>
      <c r="F1263" s="187">
        <v>69</v>
      </c>
      <c r="G1263" s="187"/>
      <c r="H1263" s="187"/>
    </row>
    <row r="1264" spans="1:8" ht="24.95" customHeight="1">
      <c r="A1264" s="187">
        <v>19</v>
      </c>
      <c r="B1264" s="187" t="s">
        <v>9721</v>
      </c>
      <c r="C1264" s="187" t="s">
        <v>9722</v>
      </c>
      <c r="D1264" s="341" t="s">
        <v>9723</v>
      </c>
      <c r="E1264" s="187">
        <v>6</v>
      </c>
      <c r="F1264" s="187">
        <v>23</v>
      </c>
      <c r="G1264" s="187" t="s">
        <v>3829</v>
      </c>
      <c r="H1264" s="187"/>
    </row>
    <row r="1265" spans="1:8" ht="24.95" customHeight="1">
      <c r="A1265" s="187">
        <v>20</v>
      </c>
      <c r="B1265" s="187" t="s">
        <v>9724</v>
      </c>
      <c r="C1265" s="187" t="s">
        <v>9725</v>
      </c>
      <c r="D1265" s="341" t="s">
        <v>9726</v>
      </c>
      <c r="E1265" s="187">
        <v>2</v>
      </c>
      <c r="F1265" s="187">
        <v>10</v>
      </c>
      <c r="G1265" s="187"/>
      <c r="H1265" s="187"/>
    </row>
    <row r="1266" spans="1:8" ht="24.95" customHeight="1">
      <c r="A1266" s="187">
        <v>21</v>
      </c>
      <c r="B1266" s="187" t="s">
        <v>9727</v>
      </c>
      <c r="C1266" s="187" t="s">
        <v>9728</v>
      </c>
      <c r="D1266" s="341" t="s">
        <v>9729</v>
      </c>
      <c r="E1266" s="187"/>
      <c r="F1266" s="187"/>
      <c r="G1266" s="187" t="s">
        <v>3829</v>
      </c>
      <c r="H1266" s="187"/>
    </row>
    <row r="1267" spans="1:8" ht="24.95" customHeight="1">
      <c r="A1267" s="187">
        <v>22</v>
      </c>
      <c r="B1267" s="187" t="s">
        <v>9730</v>
      </c>
      <c r="C1267" s="187" t="s">
        <v>9731</v>
      </c>
      <c r="D1267" s="341" t="s">
        <v>9732</v>
      </c>
      <c r="E1267" s="187"/>
      <c r="F1267" s="187"/>
      <c r="G1267" s="187" t="s">
        <v>3829</v>
      </c>
      <c r="H1267" s="187"/>
    </row>
    <row r="1268" spans="1:8" ht="24.95" customHeight="1">
      <c r="A1268" s="187">
        <v>23</v>
      </c>
      <c r="B1268" s="187" t="s">
        <v>9733</v>
      </c>
      <c r="C1268" s="187" t="s">
        <v>9734</v>
      </c>
      <c r="D1268" s="341" t="s">
        <v>9732</v>
      </c>
      <c r="E1268" s="187"/>
      <c r="F1268" s="187"/>
      <c r="G1268" s="187" t="s">
        <v>3829</v>
      </c>
      <c r="H1268" s="187"/>
    </row>
    <row r="1269" spans="1:8" ht="24.95" customHeight="1">
      <c r="A1269" s="187"/>
      <c r="B1269" s="187"/>
      <c r="C1269" s="187"/>
      <c r="D1269" s="341"/>
      <c r="E1269" s="187"/>
      <c r="F1269" s="187"/>
      <c r="G1269" s="187"/>
      <c r="H1269" s="187"/>
    </row>
    <row r="1270" spans="1:8" ht="24.95" customHeight="1">
      <c r="A1270" s="1340" t="s">
        <v>3625</v>
      </c>
      <c r="B1270" s="1340"/>
      <c r="C1270" s="1340"/>
      <c r="D1270" s="1340"/>
      <c r="E1270" s="1340"/>
      <c r="F1270" s="1340"/>
      <c r="G1270" s="1340"/>
      <c r="H1270" s="1340"/>
    </row>
    <row r="1271" spans="1:8" ht="24.95" customHeight="1">
      <c r="A1271" s="1069" t="s">
        <v>8739</v>
      </c>
      <c r="B1271" s="1069" t="s">
        <v>8740</v>
      </c>
      <c r="C1271" s="1069" t="s">
        <v>8741</v>
      </c>
      <c r="D1271" s="338" t="s">
        <v>8742</v>
      </c>
      <c r="E1271" s="1069" t="s">
        <v>9666</v>
      </c>
      <c r="F1271" s="1069" t="s">
        <v>9667</v>
      </c>
      <c r="G1271" s="1069" t="s">
        <v>9668</v>
      </c>
      <c r="H1271" s="1069" t="s">
        <v>8743</v>
      </c>
    </row>
    <row r="1272" spans="1:8" ht="24.95" customHeight="1">
      <c r="A1272" s="209">
        <v>1</v>
      </c>
      <c r="B1272" s="59" t="s">
        <v>9735</v>
      </c>
      <c r="C1272" s="209" t="s">
        <v>9736</v>
      </c>
      <c r="D1272" s="337" t="s">
        <v>9737</v>
      </c>
      <c r="E1272" s="209">
        <v>5</v>
      </c>
      <c r="F1272" s="209">
        <v>112</v>
      </c>
      <c r="G1272" s="42" t="s">
        <v>3829</v>
      </c>
      <c r="H1272" s="209"/>
    </row>
    <row r="1273" spans="1:8" ht="24.95" customHeight="1">
      <c r="A1273" s="209">
        <v>2</v>
      </c>
      <c r="B1273" s="59" t="s">
        <v>9738</v>
      </c>
      <c r="C1273" s="209" t="s">
        <v>9739</v>
      </c>
      <c r="D1273" s="337" t="s">
        <v>9737</v>
      </c>
      <c r="E1273" s="209">
        <v>2</v>
      </c>
      <c r="F1273" s="209">
        <v>35</v>
      </c>
      <c r="G1273" s="42" t="s">
        <v>3829</v>
      </c>
      <c r="H1273" s="209"/>
    </row>
    <row r="1274" spans="1:8" ht="24.95" customHeight="1">
      <c r="A1274" s="209">
        <v>3</v>
      </c>
      <c r="B1274" s="59" t="s">
        <v>9740</v>
      </c>
      <c r="C1274" s="209" t="s">
        <v>9741</v>
      </c>
      <c r="D1274" s="350"/>
      <c r="E1274" s="210">
        <v>16</v>
      </c>
      <c r="F1274" s="210">
        <v>444</v>
      </c>
      <c r="G1274" s="42" t="s">
        <v>3829</v>
      </c>
      <c r="H1274" s="209"/>
    </row>
    <row r="1275" spans="1:8" ht="24.95" customHeight="1">
      <c r="A1275" s="209">
        <v>4</v>
      </c>
      <c r="B1275" s="59" t="s">
        <v>9742</v>
      </c>
      <c r="C1275" s="209" t="s">
        <v>9743</v>
      </c>
      <c r="D1275" s="337" t="s">
        <v>9744</v>
      </c>
      <c r="E1275" s="209"/>
      <c r="F1275" s="209"/>
      <c r="G1275" s="42" t="s">
        <v>3829</v>
      </c>
      <c r="H1275" s="209"/>
    </row>
    <row r="1276" spans="1:8" ht="24.95" customHeight="1">
      <c r="A1276" s="209">
        <v>5</v>
      </c>
      <c r="B1276" s="59" t="s">
        <v>9745</v>
      </c>
      <c r="C1276" s="209" t="s">
        <v>9746</v>
      </c>
      <c r="D1276" s="337" t="s">
        <v>9747</v>
      </c>
      <c r="E1276" s="209">
        <v>2</v>
      </c>
      <c r="F1276" s="209">
        <v>31</v>
      </c>
      <c r="G1276" s="42" t="s">
        <v>3829</v>
      </c>
      <c r="H1276" s="1062"/>
    </row>
    <row r="1277" spans="1:8" ht="24.95" customHeight="1">
      <c r="A1277" s="209">
        <v>6</v>
      </c>
      <c r="B1277" s="59" t="s">
        <v>9748</v>
      </c>
      <c r="C1277" s="209" t="s">
        <v>9749</v>
      </c>
      <c r="D1277" s="337" t="s">
        <v>9750</v>
      </c>
      <c r="E1277" s="209">
        <v>2</v>
      </c>
      <c r="F1277" s="209">
        <v>6</v>
      </c>
      <c r="G1277" s="42" t="s">
        <v>3829</v>
      </c>
      <c r="H1277" s="1062"/>
    </row>
    <row r="1278" spans="1:8" ht="24.95" customHeight="1">
      <c r="A1278" s="209"/>
      <c r="B1278" s="59"/>
      <c r="C1278" s="209"/>
      <c r="D1278" s="337"/>
      <c r="E1278" s="209"/>
      <c r="F1278" s="209"/>
      <c r="G1278" s="42"/>
      <c r="H1278" s="210"/>
    </row>
    <row r="1279" spans="1:8" ht="24.95" customHeight="1">
      <c r="A1279" s="1340" t="s">
        <v>9517</v>
      </c>
      <c r="B1279" s="1340"/>
      <c r="C1279" s="1340"/>
      <c r="D1279" s="1340"/>
      <c r="E1279" s="1340"/>
      <c r="F1279" s="1340"/>
      <c r="G1279" s="1340"/>
      <c r="H1279" s="1340"/>
    </row>
    <row r="1280" spans="1:8" ht="24.95" customHeight="1">
      <c r="A1280" s="1069" t="s">
        <v>8739</v>
      </c>
      <c r="B1280" s="1069" t="s">
        <v>8740</v>
      </c>
      <c r="C1280" s="1069" t="s">
        <v>8741</v>
      </c>
      <c r="D1280" s="338" t="s">
        <v>8742</v>
      </c>
      <c r="E1280" s="1069" t="s">
        <v>9666</v>
      </c>
      <c r="F1280" s="1069" t="s">
        <v>9667</v>
      </c>
      <c r="G1280" s="1069" t="s">
        <v>9668</v>
      </c>
      <c r="H1280" s="1069" t="s">
        <v>8743</v>
      </c>
    </row>
    <row r="1281" spans="1:8" ht="24.95" customHeight="1">
      <c r="A1281" s="209">
        <v>1</v>
      </c>
      <c r="B1281" s="59" t="s">
        <v>9751</v>
      </c>
      <c r="C1281" s="209" t="s">
        <v>9752</v>
      </c>
      <c r="D1281" s="337" t="s">
        <v>9753</v>
      </c>
      <c r="E1281" s="209"/>
      <c r="F1281" s="209"/>
      <c r="G1281" s="42" t="s">
        <v>3829</v>
      </c>
      <c r="H1281" s="209"/>
    </row>
    <row r="1282" spans="1:8" ht="24.95" customHeight="1">
      <c r="A1282" s="209">
        <v>2</v>
      </c>
      <c r="B1282" s="59" t="s">
        <v>9754</v>
      </c>
      <c r="C1282" s="209" t="s">
        <v>9755</v>
      </c>
      <c r="D1282" s="337" t="s">
        <v>9756</v>
      </c>
      <c r="E1282" s="209"/>
      <c r="F1282" s="209"/>
      <c r="G1282" s="42" t="s">
        <v>3829</v>
      </c>
      <c r="H1282" s="210"/>
    </row>
    <row r="1283" spans="1:8" ht="24.95" customHeight="1">
      <c r="A1283" s="209"/>
      <c r="B1283" s="59"/>
      <c r="C1283" s="209"/>
      <c r="D1283" s="337"/>
      <c r="E1283" s="209"/>
      <c r="F1283" s="209"/>
      <c r="G1283" s="42"/>
      <c r="H1283" s="210"/>
    </row>
    <row r="1284" spans="1:8" ht="24.95" customHeight="1">
      <c r="A1284" s="1340" t="s">
        <v>3629</v>
      </c>
      <c r="B1284" s="1340"/>
      <c r="C1284" s="1340"/>
      <c r="D1284" s="1340"/>
      <c r="E1284" s="1340"/>
      <c r="F1284" s="1340"/>
      <c r="G1284" s="1340"/>
      <c r="H1284" s="1340"/>
    </row>
    <row r="1285" spans="1:8" ht="24.95" customHeight="1">
      <c r="A1285" s="1069" t="s">
        <v>8739</v>
      </c>
      <c r="B1285" s="1069" t="s">
        <v>8740</v>
      </c>
      <c r="C1285" s="1069" t="s">
        <v>8741</v>
      </c>
      <c r="D1285" s="338" t="s">
        <v>8742</v>
      </c>
      <c r="E1285" s="1069" t="s">
        <v>9666</v>
      </c>
      <c r="F1285" s="1069" t="s">
        <v>9667</v>
      </c>
      <c r="G1285" s="1069" t="s">
        <v>9668</v>
      </c>
      <c r="H1285" s="1069" t="s">
        <v>8743</v>
      </c>
    </row>
    <row r="1286" spans="1:8" ht="24.95" customHeight="1">
      <c r="A1286" s="209">
        <v>1</v>
      </c>
      <c r="B1286" s="59" t="s">
        <v>9757</v>
      </c>
      <c r="C1286" s="209" t="s">
        <v>9758</v>
      </c>
      <c r="D1286" s="337" t="s">
        <v>9759</v>
      </c>
      <c r="E1286" s="209">
        <v>30</v>
      </c>
      <c r="F1286" s="209">
        <v>593</v>
      </c>
      <c r="G1286" s="42" t="s">
        <v>3829</v>
      </c>
      <c r="H1286" s="210"/>
    </row>
    <row r="1287" spans="1:8" ht="24.95" customHeight="1">
      <c r="A1287" s="209"/>
      <c r="B1287" s="59" t="s">
        <v>9757</v>
      </c>
      <c r="C1287" s="209" t="s">
        <v>9760</v>
      </c>
      <c r="D1287" s="337" t="s">
        <v>9761</v>
      </c>
      <c r="E1287" s="209">
        <v>2</v>
      </c>
      <c r="F1287" s="209">
        <v>163</v>
      </c>
      <c r="G1287" s="42"/>
      <c r="H1287" s="210"/>
    </row>
    <row r="1288" spans="1:8" ht="24.95" customHeight="1">
      <c r="A1288" s="209">
        <v>2</v>
      </c>
      <c r="B1288" s="59" t="s">
        <v>9762</v>
      </c>
      <c r="C1288" s="209" t="s">
        <v>9763</v>
      </c>
      <c r="D1288" s="337" t="s">
        <v>9764</v>
      </c>
      <c r="E1288" s="209">
        <v>2</v>
      </c>
      <c r="F1288" s="209">
        <v>8</v>
      </c>
      <c r="G1288" s="42" t="s">
        <v>3829</v>
      </c>
      <c r="H1288" s="210"/>
    </row>
    <row r="1289" spans="1:8" ht="24.95" customHeight="1">
      <c r="A1289" s="209"/>
      <c r="B1289" s="59"/>
      <c r="C1289" s="209"/>
      <c r="D1289" s="337"/>
      <c r="E1289" s="209"/>
      <c r="F1289" s="209"/>
      <c r="G1289" s="42"/>
      <c r="H1289" s="210"/>
    </row>
    <row r="1290" spans="1:8" ht="24.95" customHeight="1">
      <c r="A1290" s="1340" t="s">
        <v>1140</v>
      </c>
      <c r="B1290" s="1340"/>
      <c r="C1290" s="1340"/>
      <c r="D1290" s="1340"/>
      <c r="E1290" s="1340"/>
      <c r="F1290" s="1340"/>
      <c r="G1290" s="1340"/>
      <c r="H1290" s="1340"/>
    </row>
    <row r="1291" spans="1:8" ht="24.95" customHeight="1">
      <c r="A1291" s="1069" t="s">
        <v>8739</v>
      </c>
      <c r="B1291" s="1069" t="s">
        <v>8740</v>
      </c>
      <c r="C1291" s="1069" t="s">
        <v>8741</v>
      </c>
      <c r="D1291" s="338" t="s">
        <v>8742</v>
      </c>
      <c r="E1291" s="1069" t="s">
        <v>9666</v>
      </c>
      <c r="F1291" s="1069" t="s">
        <v>9667</v>
      </c>
      <c r="G1291" s="1069" t="s">
        <v>9668</v>
      </c>
      <c r="H1291" s="1069" t="s">
        <v>8743</v>
      </c>
    </row>
    <row r="1292" spans="1:8" ht="24.95" customHeight="1">
      <c r="A1292" s="209">
        <v>1</v>
      </c>
      <c r="B1292" s="59" t="s">
        <v>9765</v>
      </c>
      <c r="C1292" s="209" t="s">
        <v>9766</v>
      </c>
      <c r="D1292" s="337" t="s">
        <v>10710</v>
      </c>
      <c r="E1292" s="209">
        <v>1</v>
      </c>
      <c r="F1292" s="209">
        <v>5</v>
      </c>
      <c r="G1292" s="42" t="s">
        <v>3845</v>
      </c>
      <c r="H1292" s="209"/>
    </row>
    <row r="1293" spans="1:8" ht="24.95" customHeight="1">
      <c r="A1293" s="209">
        <v>2</v>
      </c>
      <c r="B1293" s="59" t="s">
        <v>9768</v>
      </c>
      <c r="C1293" s="209" t="s">
        <v>9769</v>
      </c>
      <c r="D1293" s="337" t="s">
        <v>9767</v>
      </c>
      <c r="E1293" s="209">
        <v>1</v>
      </c>
      <c r="F1293" s="209">
        <v>5</v>
      </c>
      <c r="G1293" s="42" t="s">
        <v>3845</v>
      </c>
      <c r="H1293" s="210"/>
    </row>
    <row r="1294" spans="1:8" ht="24.95" customHeight="1">
      <c r="A1294" s="209">
        <v>3</v>
      </c>
      <c r="B1294" s="59" t="s">
        <v>9770</v>
      </c>
      <c r="C1294" s="209" t="s">
        <v>9771</v>
      </c>
      <c r="D1294" s="337" t="s">
        <v>9767</v>
      </c>
      <c r="E1294" s="209">
        <v>1</v>
      </c>
      <c r="F1294" s="209">
        <v>4</v>
      </c>
      <c r="G1294" s="42" t="s">
        <v>3845</v>
      </c>
      <c r="H1294" s="210"/>
    </row>
    <row r="1295" spans="1:8" ht="24.95" customHeight="1">
      <c r="A1295" s="209">
        <v>4</v>
      </c>
      <c r="B1295" s="59" t="s">
        <v>18702</v>
      </c>
      <c r="C1295" s="209" t="s">
        <v>18703</v>
      </c>
      <c r="D1295" s="337"/>
      <c r="E1295" s="209">
        <v>1</v>
      </c>
      <c r="F1295" s="209">
        <v>3</v>
      </c>
      <c r="G1295" s="42"/>
      <c r="H1295" s="210"/>
    </row>
    <row r="1296" spans="1:8" ht="24.95" customHeight="1">
      <c r="A1296" s="209">
        <v>5</v>
      </c>
      <c r="B1296" s="59" t="s">
        <v>9772</v>
      </c>
      <c r="C1296" s="209" t="s">
        <v>9773</v>
      </c>
      <c r="D1296" s="337" t="s">
        <v>9767</v>
      </c>
      <c r="E1296" s="209"/>
      <c r="F1296" s="209"/>
      <c r="G1296" s="42" t="s">
        <v>3845</v>
      </c>
      <c r="H1296" s="210"/>
    </row>
    <row r="1297" spans="1:8" ht="24.95" customHeight="1">
      <c r="A1297" s="209">
        <v>6</v>
      </c>
      <c r="B1297" s="59" t="s">
        <v>9774</v>
      </c>
      <c r="C1297" s="209" t="s">
        <v>9775</v>
      </c>
      <c r="D1297" s="337" t="s">
        <v>9776</v>
      </c>
      <c r="E1297" s="209"/>
      <c r="F1297" s="209"/>
      <c r="G1297" s="42" t="s">
        <v>3845</v>
      </c>
      <c r="H1297" s="209"/>
    </row>
    <row r="1298" spans="1:8" ht="24.95" customHeight="1">
      <c r="A1298" s="209">
        <v>7</v>
      </c>
      <c r="B1298" s="59" t="s">
        <v>9777</v>
      </c>
      <c r="C1298" s="209" t="s">
        <v>9778</v>
      </c>
      <c r="D1298" s="337" t="s">
        <v>9779</v>
      </c>
      <c r="E1298" s="209"/>
      <c r="F1298" s="209"/>
      <c r="G1298" s="42" t="s">
        <v>3845</v>
      </c>
      <c r="H1298" s="210"/>
    </row>
    <row r="1299" spans="1:8" ht="24.95" customHeight="1">
      <c r="A1299" s="209">
        <v>8</v>
      </c>
      <c r="B1299" s="59" t="s">
        <v>9780</v>
      </c>
      <c r="C1299" s="209" t="s">
        <v>9781</v>
      </c>
      <c r="D1299" s="337" t="s">
        <v>9779</v>
      </c>
      <c r="E1299" s="209">
        <v>2</v>
      </c>
      <c r="F1299" s="209">
        <v>11</v>
      </c>
      <c r="G1299" s="42" t="s">
        <v>3845</v>
      </c>
      <c r="H1299" s="210"/>
    </row>
    <row r="1300" spans="1:8" ht="24.95" customHeight="1">
      <c r="A1300" s="209">
        <v>9</v>
      </c>
      <c r="B1300" s="59" t="s">
        <v>9782</v>
      </c>
      <c r="C1300" s="209" t="s">
        <v>9783</v>
      </c>
      <c r="D1300" s="337" t="s">
        <v>9784</v>
      </c>
      <c r="E1300" s="209">
        <v>2</v>
      </c>
      <c r="F1300" s="209">
        <v>54</v>
      </c>
      <c r="G1300" s="42" t="s">
        <v>3845</v>
      </c>
      <c r="H1300" s="1062"/>
    </row>
    <row r="1301" spans="1:8" ht="24.95" customHeight="1">
      <c r="A1301" s="209">
        <v>10</v>
      </c>
      <c r="B1301" s="59" t="s">
        <v>9785</v>
      </c>
      <c r="C1301" s="209" t="s">
        <v>9786</v>
      </c>
      <c r="D1301" s="337" t="s">
        <v>9784</v>
      </c>
      <c r="E1301" s="209">
        <v>1</v>
      </c>
      <c r="F1301" s="209">
        <v>25</v>
      </c>
      <c r="G1301" s="42" t="s">
        <v>3845</v>
      </c>
      <c r="H1301" s="209"/>
    </row>
    <row r="1302" spans="1:8" ht="24.95" customHeight="1">
      <c r="A1302" s="209">
        <v>11</v>
      </c>
      <c r="B1302" s="59" t="s">
        <v>9787</v>
      </c>
      <c r="C1302" s="209" t="s">
        <v>9788</v>
      </c>
      <c r="D1302" s="337" t="s">
        <v>9784</v>
      </c>
      <c r="E1302" s="209">
        <v>1</v>
      </c>
      <c r="F1302" s="209">
        <v>20</v>
      </c>
      <c r="G1302" s="42" t="s">
        <v>3845</v>
      </c>
      <c r="H1302" s="210"/>
    </row>
    <row r="1303" spans="1:8" ht="24.95" customHeight="1">
      <c r="A1303" s="209">
        <v>12</v>
      </c>
      <c r="B1303" s="59" t="s">
        <v>9789</v>
      </c>
      <c r="C1303" s="209" t="s">
        <v>9790</v>
      </c>
      <c r="D1303" s="337" t="s">
        <v>9784</v>
      </c>
      <c r="E1303" s="209">
        <v>2</v>
      </c>
      <c r="F1303" s="209">
        <v>10</v>
      </c>
      <c r="G1303" s="42" t="s">
        <v>3845</v>
      </c>
      <c r="H1303" s="209"/>
    </row>
    <row r="1304" spans="1:8" ht="24.95" customHeight="1">
      <c r="A1304" s="209">
        <v>13</v>
      </c>
      <c r="B1304" s="59" t="s">
        <v>9791</v>
      </c>
      <c r="C1304" s="209" t="s">
        <v>9792</v>
      </c>
      <c r="D1304" s="337" t="s">
        <v>9784</v>
      </c>
      <c r="E1304" s="209">
        <v>2</v>
      </c>
      <c r="F1304" s="209">
        <v>73</v>
      </c>
      <c r="G1304" s="42" t="s">
        <v>3845</v>
      </c>
      <c r="H1304" s="210"/>
    </row>
    <row r="1305" spans="1:8" ht="24.95" customHeight="1">
      <c r="A1305" s="209">
        <v>14</v>
      </c>
      <c r="B1305" s="59" t="s">
        <v>9793</v>
      </c>
      <c r="C1305" s="209" t="s">
        <v>9794</v>
      </c>
      <c r="D1305" s="337" t="s">
        <v>9784</v>
      </c>
      <c r="E1305" s="209">
        <v>2</v>
      </c>
      <c r="F1305" s="209">
        <v>12</v>
      </c>
      <c r="G1305" s="42" t="s">
        <v>3845</v>
      </c>
      <c r="H1305" s="210"/>
    </row>
    <row r="1306" spans="1:8" ht="24.95" customHeight="1">
      <c r="A1306" s="209">
        <v>15</v>
      </c>
      <c r="B1306" s="59" t="s">
        <v>9795</v>
      </c>
      <c r="C1306" s="209" t="s">
        <v>9796</v>
      </c>
      <c r="D1306" s="337" t="s">
        <v>9784</v>
      </c>
      <c r="E1306" s="209">
        <v>2</v>
      </c>
      <c r="F1306" s="209">
        <v>13</v>
      </c>
      <c r="G1306" s="42" t="s">
        <v>3845</v>
      </c>
      <c r="H1306" s="210"/>
    </row>
    <row r="1307" spans="1:8" ht="24.95" customHeight="1">
      <c r="A1307" s="209">
        <v>16</v>
      </c>
      <c r="B1307" s="59" t="s">
        <v>9797</v>
      </c>
      <c r="C1307" s="209" t="s">
        <v>9798</v>
      </c>
      <c r="D1307" s="337" t="s">
        <v>9784</v>
      </c>
      <c r="E1307" s="209">
        <v>2</v>
      </c>
      <c r="F1307" s="209">
        <v>25</v>
      </c>
      <c r="G1307" s="42" t="s">
        <v>3845</v>
      </c>
      <c r="H1307" s="209"/>
    </row>
    <row r="1308" spans="1:8" ht="24.95" customHeight="1">
      <c r="A1308" s="209">
        <v>17</v>
      </c>
      <c r="B1308" s="59" t="s">
        <v>9799</v>
      </c>
      <c r="C1308" s="209" t="s">
        <v>9800</v>
      </c>
      <c r="D1308" s="337" t="s">
        <v>9784</v>
      </c>
      <c r="E1308" s="209"/>
      <c r="F1308" s="209"/>
      <c r="G1308" s="42" t="s">
        <v>3845</v>
      </c>
      <c r="H1308" s="210"/>
    </row>
    <row r="1309" spans="1:8" ht="24.95" customHeight="1">
      <c r="A1309" s="209">
        <v>18</v>
      </c>
      <c r="B1309" s="59" t="s">
        <v>9801</v>
      </c>
      <c r="C1309" s="209" t="s">
        <v>9802</v>
      </c>
      <c r="D1309" s="337" t="s">
        <v>9784</v>
      </c>
      <c r="E1309" s="209">
        <v>2</v>
      </c>
      <c r="F1309" s="209">
        <v>8</v>
      </c>
      <c r="G1309" s="42" t="s">
        <v>3845</v>
      </c>
      <c r="H1309" s="210"/>
    </row>
    <row r="1310" spans="1:8" ht="24.95" customHeight="1">
      <c r="A1310" s="209">
        <v>19</v>
      </c>
      <c r="B1310" s="59" t="s">
        <v>9803</v>
      </c>
      <c r="C1310" s="209" t="s">
        <v>9804</v>
      </c>
      <c r="D1310" s="337" t="s">
        <v>9784</v>
      </c>
      <c r="E1310" s="209">
        <v>1</v>
      </c>
      <c r="F1310" s="209">
        <v>149</v>
      </c>
      <c r="G1310" s="42" t="s">
        <v>3845</v>
      </c>
      <c r="H1310" s="210"/>
    </row>
    <row r="1311" spans="1:8" ht="24.95" customHeight="1">
      <c r="A1311" s="209">
        <v>20</v>
      </c>
      <c r="B1311" s="59" t="s">
        <v>9805</v>
      </c>
      <c r="C1311" s="209" t="s">
        <v>9806</v>
      </c>
      <c r="D1311" s="337" t="s">
        <v>9784</v>
      </c>
      <c r="E1311" s="209">
        <v>2</v>
      </c>
      <c r="F1311" s="209">
        <v>19</v>
      </c>
      <c r="G1311" s="42" t="s">
        <v>3845</v>
      </c>
      <c r="H1311" s="210"/>
    </row>
    <row r="1312" spans="1:8" ht="24.95" customHeight="1">
      <c r="A1312" s="209">
        <v>21</v>
      </c>
      <c r="B1312" s="59" t="s">
        <v>9807</v>
      </c>
      <c r="C1312" s="209" t="s">
        <v>9808</v>
      </c>
      <c r="D1312" s="337" t="s">
        <v>9784</v>
      </c>
      <c r="E1312" s="209"/>
      <c r="F1312" s="209"/>
      <c r="G1312" s="42" t="s">
        <v>3845</v>
      </c>
      <c r="H1312" s="210"/>
    </row>
    <row r="1313" spans="1:8" ht="24.95" customHeight="1">
      <c r="A1313" s="209">
        <v>22</v>
      </c>
      <c r="B1313" s="59" t="s">
        <v>9809</v>
      </c>
      <c r="C1313" s="209" t="s">
        <v>9810</v>
      </c>
      <c r="D1313" s="337" t="s">
        <v>9784</v>
      </c>
      <c r="E1313" s="209">
        <v>1</v>
      </c>
      <c r="F1313" s="209">
        <v>8</v>
      </c>
      <c r="G1313" s="42" t="s">
        <v>3845</v>
      </c>
      <c r="H1313" s="210"/>
    </row>
    <row r="1314" spans="1:8" ht="24.95" customHeight="1">
      <c r="A1314" s="209">
        <v>23</v>
      </c>
      <c r="B1314" s="59" t="s">
        <v>9811</v>
      </c>
      <c r="C1314" s="209" t="s">
        <v>9812</v>
      </c>
      <c r="D1314" s="337" t="s">
        <v>9784</v>
      </c>
      <c r="E1314" s="209">
        <v>4</v>
      </c>
      <c r="F1314" s="209">
        <v>15</v>
      </c>
      <c r="G1314" s="42" t="s">
        <v>3845</v>
      </c>
      <c r="H1314" s="210"/>
    </row>
    <row r="1315" spans="1:8" ht="24.95" customHeight="1">
      <c r="A1315" s="209">
        <v>24</v>
      </c>
      <c r="B1315" s="59" t="s">
        <v>9813</v>
      </c>
      <c r="C1315" s="209" t="s">
        <v>9814</v>
      </c>
      <c r="D1315" s="337" t="s">
        <v>9784</v>
      </c>
      <c r="E1315" s="209">
        <v>2</v>
      </c>
      <c r="F1315" s="209">
        <v>124</v>
      </c>
      <c r="G1315" s="42" t="s">
        <v>3845</v>
      </c>
      <c r="H1315" s="210"/>
    </row>
    <row r="1316" spans="1:8" ht="24.95" customHeight="1">
      <c r="A1316" s="209">
        <v>25</v>
      </c>
      <c r="B1316" s="59" t="s">
        <v>9815</v>
      </c>
      <c r="C1316" s="209" t="s">
        <v>9816</v>
      </c>
      <c r="D1316" s="337" t="s">
        <v>9784</v>
      </c>
      <c r="E1316" s="209"/>
      <c r="F1316" s="209"/>
      <c r="G1316" s="42" t="s">
        <v>3845</v>
      </c>
      <c r="H1316" s="210"/>
    </row>
    <row r="1317" spans="1:8" ht="24.95" customHeight="1">
      <c r="A1317" s="209">
        <v>26</v>
      </c>
      <c r="B1317" s="59" t="s">
        <v>9817</v>
      </c>
      <c r="C1317" s="209" t="s">
        <v>9818</v>
      </c>
      <c r="D1317" s="350" t="s">
        <v>9819</v>
      </c>
      <c r="E1317" s="210">
        <v>1</v>
      </c>
      <c r="F1317" s="210">
        <v>30</v>
      </c>
      <c r="G1317" s="42" t="s">
        <v>3845</v>
      </c>
      <c r="H1317" s="210"/>
    </row>
    <row r="1318" spans="1:8" ht="24.95" customHeight="1">
      <c r="A1318" s="209">
        <v>27</v>
      </c>
      <c r="B1318" s="59" t="s">
        <v>9820</v>
      </c>
      <c r="C1318" s="209" t="s">
        <v>9821</v>
      </c>
      <c r="D1318" s="350" t="s">
        <v>9822</v>
      </c>
      <c r="E1318" s="210">
        <v>2</v>
      </c>
      <c r="F1318" s="210">
        <v>2</v>
      </c>
      <c r="G1318" s="42" t="s">
        <v>3845</v>
      </c>
      <c r="H1318" s="210"/>
    </row>
    <row r="1319" spans="1:8" ht="24.95" customHeight="1">
      <c r="A1319" s="209">
        <v>28</v>
      </c>
      <c r="B1319" s="59" t="s">
        <v>9823</v>
      </c>
      <c r="C1319" s="209" t="s">
        <v>9824</v>
      </c>
      <c r="D1319" s="350" t="s">
        <v>9822</v>
      </c>
      <c r="E1319" s="210">
        <v>1</v>
      </c>
      <c r="F1319" s="210">
        <v>9</v>
      </c>
      <c r="G1319" s="42" t="s">
        <v>3845</v>
      </c>
      <c r="H1319" s="210"/>
    </row>
    <row r="1320" spans="1:8" ht="24.95" customHeight="1">
      <c r="A1320" s="209">
        <v>29</v>
      </c>
      <c r="B1320" s="59" t="s">
        <v>9825</v>
      </c>
      <c r="C1320" s="209" t="s">
        <v>9826</v>
      </c>
      <c r="D1320" s="350" t="s">
        <v>9822</v>
      </c>
      <c r="E1320" s="210">
        <v>1</v>
      </c>
      <c r="F1320" s="210">
        <v>6</v>
      </c>
      <c r="G1320" s="42" t="s">
        <v>3845</v>
      </c>
      <c r="H1320" s="210"/>
    </row>
    <row r="1321" spans="1:8" ht="24.95" customHeight="1">
      <c r="A1321" s="209">
        <v>30</v>
      </c>
      <c r="B1321" s="59" t="s">
        <v>9827</v>
      </c>
      <c r="C1321" s="209" t="s">
        <v>9828</v>
      </c>
      <c r="D1321" s="350" t="s">
        <v>9822</v>
      </c>
      <c r="E1321" s="210">
        <v>2</v>
      </c>
      <c r="F1321" s="210">
        <v>13</v>
      </c>
      <c r="G1321" s="42" t="s">
        <v>3845</v>
      </c>
      <c r="H1321" s="210"/>
    </row>
    <row r="1322" spans="1:8" ht="24.95" customHeight="1">
      <c r="A1322" s="209">
        <v>31</v>
      </c>
      <c r="B1322" s="59" t="s">
        <v>9829</v>
      </c>
      <c r="C1322" s="209" t="s">
        <v>9830</v>
      </c>
      <c r="D1322" s="350" t="s">
        <v>9822</v>
      </c>
      <c r="E1322" s="210">
        <v>1</v>
      </c>
      <c r="F1322" s="210">
        <v>11</v>
      </c>
      <c r="G1322" s="42" t="s">
        <v>3845</v>
      </c>
      <c r="H1322" s="210"/>
    </row>
    <row r="1323" spans="1:8" ht="24.95" customHeight="1">
      <c r="A1323" s="209">
        <v>32</v>
      </c>
      <c r="B1323" s="59" t="s">
        <v>9831</v>
      </c>
      <c r="C1323" s="209" t="s">
        <v>9832</v>
      </c>
      <c r="D1323" s="350" t="s">
        <v>9822</v>
      </c>
      <c r="E1323" s="210">
        <v>2</v>
      </c>
      <c r="F1323" s="210">
        <v>5</v>
      </c>
      <c r="G1323" s="42" t="s">
        <v>3845</v>
      </c>
      <c r="H1323" s="210"/>
    </row>
    <row r="1324" spans="1:8" ht="24.95" customHeight="1">
      <c r="A1324" s="209">
        <v>33</v>
      </c>
      <c r="B1324" s="59" t="s">
        <v>9833</v>
      </c>
      <c r="C1324" s="209" t="s">
        <v>9834</v>
      </c>
      <c r="D1324" s="350" t="s">
        <v>9822</v>
      </c>
      <c r="E1324" s="210">
        <v>2</v>
      </c>
      <c r="F1324" s="210">
        <v>13</v>
      </c>
      <c r="G1324" s="42" t="s">
        <v>3845</v>
      </c>
      <c r="H1324" s="210"/>
    </row>
    <row r="1325" spans="1:8" ht="24.95" customHeight="1">
      <c r="A1325" s="209">
        <v>34</v>
      </c>
      <c r="B1325" s="59" t="s">
        <v>9835</v>
      </c>
      <c r="C1325" s="209" t="s">
        <v>9836</v>
      </c>
      <c r="D1325" s="350" t="s">
        <v>9822</v>
      </c>
      <c r="E1325" s="210">
        <v>2</v>
      </c>
      <c r="F1325" s="210">
        <v>11</v>
      </c>
      <c r="G1325" s="42" t="s">
        <v>3845</v>
      </c>
      <c r="H1325" s="210"/>
    </row>
    <row r="1326" spans="1:8" ht="24.95" customHeight="1">
      <c r="A1326" s="209">
        <v>35</v>
      </c>
      <c r="B1326" s="59" t="s">
        <v>9837</v>
      </c>
      <c r="C1326" s="209" t="s">
        <v>9838</v>
      </c>
      <c r="D1326" s="350" t="s">
        <v>9822</v>
      </c>
      <c r="E1326" s="210">
        <v>2</v>
      </c>
      <c r="F1326" s="210">
        <v>6</v>
      </c>
      <c r="G1326" s="42" t="s">
        <v>3845</v>
      </c>
      <c r="H1326" s="210"/>
    </row>
    <row r="1327" spans="1:8" ht="24.95" customHeight="1">
      <c r="A1327" s="209">
        <v>36</v>
      </c>
      <c r="B1327" s="59" t="s">
        <v>9839</v>
      </c>
      <c r="C1327" s="209" t="s">
        <v>9840</v>
      </c>
      <c r="D1327" s="350" t="s">
        <v>9822</v>
      </c>
      <c r="E1327" s="210">
        <v>2</v>
      </c>
      <c r="F1327" s="210">
        <v>7</v>
      </c>
      <c r="G1327" s="42" t="s">
        <v>3845</v>
      </c>
      <c r="H1327" s="210"/>
    </row>
    <row r="1328" spans="1:8" ht="24.95" customHeight="1">
      <c r="A1328" s="209">
        <v>37</v>
      </c>
      <c r="B1328" s="59" t="s">
        <v>9841</v>
      </c>
      <c r="C1328" s="209" t="s">
        <v>9842</v>
      </c>
      <c r="D1328" s="350" t="s">
        <v>9822</v>
      </c>
      <c r="E1328" s="210">
        <v>2</v>
      </c>
      <c r="F1328" s="210">
        <v>12</v>
      </c>
      <c r="G1328" s="42" t="s">
        <v>3845</v>
      </c>
      <c r="H1328" s="209"/>
    </row>
    <row r="1329" spans="1:8" ht="24.95" customHeight="1">
      <c r="A1329" s="209">
        <v>38</v>
      </c>
      <c r="B1329" s="59" t="s">
        <v>9843</v>
      </c>
      <c r="C1329" s="209" t="s">
        <v>9844</v>
      </c>
      <c r="D1329" s="350" t="s">
        <v>9822</v>
      </c>
      <c r="E1329" s="210">
        <v>2</v>
      </c>
      <c r="F1329" s="210">
        <v>4</v>
      </c>
      <c r="G1329" s="42" t="s">
        <v>3845</v>
      </c>
      <c r="H1329" s="209"/>
    </row>
    <row r="1330" spans="1:8" ht="24.95" customHeight="1">
      <c r="A1330" s="209">
        <v>39</v>
      </c>
      <c r="B1330" s="59" t="s">
        <v>9845</v>
      </c>
      <c r="C1330" s="209" t="s">
        <v>9846</v>
      </c>
      <c r="D1330" s="350" t="s">
        <v>9822</v>
      </c>
      <c r="E1330" s="210">
        <v>2</v>
      </c>
      <c r="F1330" s="210">
        <v>9</v>
      </c>
      <c r="G1330" s="42" t="s">
        <v>3845</v>
      </c>
      <c r="H1330" s="210"/>
    </row>
    <row r="1331" spans="1:8" ht="24.95" customHeight="1">
      <c r="A1331" s="209">
        <v>40</v>
      </c>
      <c r="B1331" s="59" t="s">
        <v>9847</v>
      </c>
      <c r="C1331" s="209" t="s">
        <v>9848</v>
      </c>
      <c r="D1331" s="350" t="s">
        <v>9822</v>
      </c>
      <c r="E1331" s="210">
        <v>2</v>
      </c>
      <c r="F1331" s="210">
        <v>8</v>
      </c>
      <c r="G1331" s="42" t="s">
        <v>3845</v>
      </c>
      <c r="H1331" s="210"/>
    </row>
    <row r="1332" spans="1:8" ht="24.95" customHeight="1">
      <c r="A1332" s="209">
        <v>41</v>
      </c>
      <c r="B1332" s="59" t="s">
        <v>9849</v>
      </c>
      <c r="C1332" s="209" t="s">
        <v>9850</v>
      </c>
      <c r="D1332" s="350" t="s">
        <v>9822</v>
      </c>
      <c r="E1332" s="210">
        <v>2</v>
      </c>
      <c r="F1332" s="210">
        <v>11</v>
      </c>
      <c r="G1332" s="42" t="s">
        <v>3845</v>
      </c>
      <c r="H1332" s="209"/>
    </row>
    <row r="1333" spans="1:8" ht="24.95" customHeight="1">
      <c r="A1333" s="209">
        <v>42</v>
      </c>
      <c r="B1333" s="59" t="s">
        <v>9851</v>
      </c>
      <c r="C1333" s="209" t="s">
        <v>9852</v>
      </c>
      <c r="D1333" s="350" t="s">
        <v>9822</v>
      </c>
      <c r="E1333" s="210">
        <v>2</v>
      </c>
      <c r="F1333" s="210">
        <v>9</v>
      </c>
      <c r="G1333" s="42" t="s">
        <v>3845</v>
      </c>
      <c r="H1333" s="209"/>
    </row>
    <row r="1334" spans="1:8" ht="24.95" customHeight="1">
      <c r="A1334" s="209">
        <v>43</v>
      </c>
      <c r="B1334" s="59" t="s">
        <v>9853</v>
      </c>
      <c r="C1334" s="209" t="s">
        <v>9854</v>
      </c>
      <c r="D1334" s="350" t="s">
        <v>9822</v>
      </c>
      <c r="E1334" s="210">
        <v>1</v>
      </c>
      <c r="F1334" s="210">
        <v>16</v>
      </c>
      <c r="G1334" s="42" t="s">
        <v>3845</v>
      </c>
      <c r="H1334" s="209"/>
    </row>
    <row r="1335" spans="1:8" ht="24.95" customHeight="1">
      <c r="A1335" s="209">
        <v>44</v>
      </c>
      <c r="B1335" s="59" t="s">
        <v>9855</v>
      </c>
      <c r="C1335" s="209" t="s">
        <v>9856</v>
      </c>
      <c r="D1335" s="350" t="s">
        <v>9822</v>
      </c>
      <c r="E1335" s="210">
        <v>2</v>
      </c>
      <c r="F1335" s="210">
        <v>13</v>
      </c>
      <c r="G1335" s="42" t="s">
        <v>3845</v>
      </c>
      <c r="H1335" s="210"/>
    </row>
    <row r="1336" spans="1:8" ht="24.95" customHeight="1">
      <c r="A1336" s="209">
        <v>45</v>
      </c>
      <c r="B1336" s="59" t="s">
        <v>9857</v>
      </c>
      <c r="C1336" s="209" t="s">
        <v>9858</v>
      </c>
      <c r="D1336" s="350" t="s">
        <v>9822</v>
      </c>
      <c r="E1336" s="210"/>
      <c r="F1336" s="210"/>
      <c r="G1336" s="42" t="s">
        <v>3845</v>
      </c>
      <c r="H1336" s="210"/>
    </row>
    <row r="1337" spans="1:8" ht="24.95" customHeight="1">
      <c r="A1337" s="209">
        <v>46</v>
      </c>
      <c r="B1337" s="59" t="s">
        <v>9859</v>
      </c>
      <c r="C1337" s="209" t="s">
        <v>9860</v>
      </c>
      <c r="D1337" s="350" t="s">
        <v>9861</v>
      </c>
      <c r="E1337" s="210">
        <v>2</v>
      </c>
      <c r="F1337" s="210">
        <v>56</v>
      </c>
      <c r="G1337" s="42" t="s">
        <v>3845</v>
      </c>
      <c r="H1337" s="210"/>
    </row>
    <row r="1338" spans="1:8" ht="24.95" customHeight="1">
      <c r="A1338" s="209">
        <v>47</v>
      </c>
      <c r="B1338" s="59" t="s">
        <v>9862</v>
      </c>
      <c r="C1338" s="209" t="s">
        <v>9863</v>
      </c>
      <c r="D1338" s="350" t="s">
        <v>9861</v>
      </c>
      <c r="E1338" s="210">
        <v>2</v>
      </c>
      <c r="F1338" s="210">
        <v>12</v>
      </c>
      <c r="G1338" s="42" t="s">
        <v>3845</v>
      </c>
      <c r="H1338" s="210"/>
    </row>
    <row r="1339" spans="1:8" ht="24.95" customHeight="1">
      <c r="A1339" s="209">
        <v>48</v>
      </c>
      <c r="B1339" s="59" t="s">
        <v>9864</v>
      </c>
      <c r="C1339" s="209" t="s">
        <v>9865</v>
      </c>
      <c r="D1339" s="350" t="s">
        <v>9861</v>
      </c>
      <c r="E1339" s="210">
        <v>2</v>
      </c>
      <c r="F1339" s="210">
        <v>4</v>
      </c>
      <c r="G1339" s="42" t="s">
        <v>3845</v>
      </c>
      <c r="H1339" s="210"/>
    </row>
    <row r="1340" spans="1:8" ht="24.95" customHeight="1">
      <c r="A1340" s="209">
        <v>49</v>
      </c>
      <c r="B1340" s="59" t="s">
        <v>9866</v>
      </c>
      <c r="C1340" s="209" t="s">
        <v>9867</v>
      </c>
      <c r="D1340" s="350" t="s">
        <v>9861</v>
      </c>
      <c r="E1340" s="210">
        <v>2</v>
      </c>
      <c r="F1340" s="210">
        <v>5</v>
      </c>
      <c r="G1340" s="42" t="s">
        <v>3845</v>
      </c>
      <c r="H1340" s="210"/>
    </row>
    <row r="1341" spans="1:8" ht="24.95" customHeight="1">
      <c r="A1341" s="209">
        <v>50</v>
      </c>
      <c r="B1341" s="59" t="s">
        <v>9868</v>
      </c>
      <c r="C1341" s="209" t="s">
        <v>9869</v>
      </c>
      <c r="D1341" s="350" t="s">
        <v>9861</v>
      </c>
      <c r="E1341" s="210">
        <v>2</v>
      </c>
      <c r="F1341" s="210">
        <v>3</v>
      </c>
      <c r="G1341" s="42" t="s">
        <v>3845</v>
      </c>
      <c r="H1341" s="210"/>
    </row>
    <row r="1342" spans="1:8" ht="24.95" customHeight="1">
      <c r="A1342" s="209">
        <v>51</v>
      </c>
      <c r="B1342" s="59" t="s">
        <v>9870</v>
      </c>
      <c r="C1342" s="209" t="s">
        <v>9871</v>
      </c>
      <c r="D1342" s="350" t="s">
        <v>9861</v>
      </c>
      <c r="E1342" s="210">
        <v>1</v>
      </c>
      <c r="F1342" s="210">
        <v>2</v>
      </c>
      <c r="G1342" s="42" t="s">
        <v>3845</v>
      </c>
      <c r="H1342" s="210"/>
    </row>
    <row r="1343" spans="1:8" ht="24.95" customHeight="1">
      <c r="A1343" s="209">
        <v>52</v>
      </c>
      <c r="B1343" s="59" t="s">
        <v>9872</v>
      </c>
      <c r="C1343" s="209" t="s">
        <v>9873</v>
      </c>
      <c r="D1343" s="350" t="s">
        <v>9861</v>
      </c>
      <c r="E1343" s="210"/>
      <c r="F1343" s="210"/>
      <c r="G1343" s="42" t="s">
        <v>3845</v>
      </c>
      <c r="H1343" s="210"/>
    </row>
    <row r="1344" spans="1:8" ht="24.95" customHeight="1">
      <c r="A1344" s="209">
        <v>53</v>
      </c>
      <c r="B1344" s="59" t="s">
        <v>9874</v>
      </c>
      <c r="C1344" s="209" t="s">
        <v>9875</v>
      </c>
      <c r="D1344" s="350" t="s">
        <v>9861</v>
      </c>
      <c r="E1344" s="210"/>
      <c r="F1344" s="210"/>
      <c r="G1344" s="42" t="s">
        <v>3845</v>
      </c>
      <c r="H1344" s="209"/>
    </row>
    <row r="1345" spans="1:8" ht="24.95" customHeight="1">
      <c r="A1345" s="209">
        <v>54</v>
      </c>
      <c r="B1345" s="59" t="s">
        <v>9876</v>
      </c>
      <c r="C1345" s="209" t="s">
        <v>9877</v>
      </c>
      <c r="D1345" s="350" t="s">
        <v>9861</v>
      </c>
      <c r="E1345" s="210">
        <v>2</v>
      </c>
      <c r="F1345" s="210">
        <v>5</v>
      </c>
      <c r="G1345" s="42" t="s">
        <v>3845</v>
      </c>
      <c r="H1345" s="210"/>
    </row>
    <row r="1346" spans="1:8" ht="24.95" customHeight="1">
      <c r="A1346" s="209">
        <v>55</v>
      </c>
      <c r="B1346" s="59" t="s">
        <v>9878</v>
      </c>
      <c r="C1346" s="209" t="s">
        <v>9879</v>
      </c>
      <c r="D1346" s="350" t="s">
        <v>9861</v>
      </c>
      <c r="E1346" s="210">
        <v>2</v>
      </c>
      <c r="F1346" s="210">
        <v>10</v>
      </c>
      <c r="G1346" s="42" t="s">
        <v>3845</v>
      </c>
      <c r="H1346" s="210"/>
    </row>
    <row r="1347" spans="1:8" ht="24.95" customHeight="1">
      <c r="A1347" s="209">
        <v>56</v>
      </c>
      <c r="B1347" s="59" t="s">
        <v>9880</v>
      </c>
      <c r="C1347" s="209" t="s">
        <v>9881</v>
      </c>
      <c r="D1347" s="350" t="s">
        <v>9861</v>
      </c>
      <c r="E1347" s="210">
        <v>2</v>
      </c>
      <c r="F1347" s="210">
        <v>9</v>
      </c>
      <c r="G1347" s="42" t="s">
        <v>3845</v>
      </c>
      <c r="H1347" s="210"/>
    </row>
    <row r="1348" spans="1:8" ht="24.95" customHeight="1">
      <c r="A1348" s="209">
        <v>57</v>
      </c>
      <c r="B1348" s="59" t="s">
        <v>9882</v>
      </c>
      <c r="C1348" s="209" t="s">
        <v>9883</v>
      </c>
      <c r="D1348" s="350" t="s">
        <v>9861</v>
      </c>
      <c r="E1348" s="210">
        <v>2</v>
      </c>
      <c r="F1348" s="210">
        <v>10</v>
      </c>
      <c r="G1348" s="42" t="s">
        <v>3845</v>
      </c>
      <c r="H1348" s="210"/>
    </row>
    <row r="1349" spans="1:8" ht="24.95" customHeight="1">
      <c r="A1349" s="209">
        <v>58</v>
      </c>
      <c r="B1349" s="59" t="s">
        <v>9884</v>
      </c>
      <c r="C1349" s="209" t="s">
        <v>9885</v>
      </c>
      <c r="D1349" s="350" t="s">
        <v>9861</v>
      </c>
      <c r="E1349" s="210">
        <v>2</v>
      </c>
      <c r="F1349" s="210">
        <v>12</v>
      </c>
      <c r="G1349" s="42" t="s">
        <v>3845</v>
      </c>
      <c r="H1349" s="210"/>
    </row>
    <row r="1350" spans="1:8" ht="24.95" customHeight="1">
      <c r="A1350" s="209">
        <v>59</v>
      </c>
      <c r="B1350" s="59" t="s">
        <v>9886</v>
      </c>
      <c r="C1350" s="209" t="s">
        <v>9887</v>
      </c>
      <c r="D1350" s="350" t="s">
        <v>9861</v>
      </c>
      <c r="E1350" s="210">
        <v>1</v>
      </c>
      <c r="F1350" s="210">
        <v>3</v>
      </c>
      <c r="G1350" s="42" t="s">
        <v>3845</v>
      </c>
      <c r="H1350" s="210"/>
    </row>
    <row r="1351" spans="1:8" ht="24.95" customHeight="1">
      <c r="A1351" s="209">
        <v>60</v>
      </c>
      <c r="B1351" s="59" t="s">
        <v>9888</v>
      </c>
      <c r="C1351" s="209" t="s">
        <v>9889</v>
      </c>
      <c r="D1351" s="350" t="s">
        <v>9890</v>
      </c>
      <c r="E1351" s="210">
        <v>2</v>
      </c>
      <c r="F1351" s="210">
        <v>5</v>
      </c>
      <c r="G1351" s="42" t="s">
        <v>3845</v>
      </c>
      <c r="H1351" s="210"/>
    </row>
    <row r="1352" spans="1:8" ht="24.95" customHeight="1">
      <c r="A1352" s="209">
        <v>61</v>
      </c>
      <c r="B1352" s="59" t="s">
        <v>9891</v>
      </c>
      <c r="C1352" s="209" t="s">
        <v>9892</v>
      </c>
      <c r="D1352" s="350" t="s">
        <v>9890</v>
      </c>
      <c r="E1352" s="210">
        <v>2</v>
      </c>
      <c r="F1352" s="210">
        <v>26</v>
      </c>
      <c r="G1352" s="42" t="s">
        <v>3845</v>
      </c>
      <c r="H1352" s="210"/>
    </row>
    <row r="1353" spans="1:8" ht="24.95" customHeight="1">
      <c r="A1353" s="209">
        <v>62</v>
      </c>
      <c r="B1353" s="59" t="s">
        <v>9893</v>
      </c>
      <c r="C1353" s="209" t="s">
        <v>9894</v>
      </c>
      <c r="D1353" s="350" t="s">
        <v>9890</v>
      </c>
      <c r="E1353" s="210">
        <v>2</v>
      </c>
      <c r="F1353" s="210">
        <v>4</v>
      </c>
      <c r="G1353" s="42" t="s">
        <v>3845</v>
      </c>
      <c r="H1353" s="210"/>
    </row>
    <row r="1354" spans="1:8" ht="24.95" customHeight="1">
      <c r="A1354" s="209">
        <v>63</v>
      </c>
      <c r="B1354" s="59" t="s">
        <v>9895</v>
      </c>
      <c r="C1354" s="209" t="s">
        <v>9896</v>
      </c>
      <c r="D1354" s="350" t="s">
        <v>9890</v>
      </c>
      <c r="E1354" s="210">
        <v>2</v>
      </c>
      <c r="F1354" s="210">
        <v>12</v>
      </c>
      <c r="G1354" s="42" t="s">
        <v>3845</v>
      </c>
      <c r="H1354" s="210"/>
    </row>
    <row r="1355" spans="1:8" ht="24.95" customHeight="1">
      <c r="A1355" s="209">
        <v>64</v>
      </c>
      <c r="B1355" s="59" t="s">
        <v>9897</v>
      </c>
      <c r="C1355" s="209" t="s">
        <v>9898</v>
      </c>
      <c r="D1355" s="350" t="s">
        <v>9890</v>
      </c>
      <c r="E1355" s="210">
        <v>2</v>
      </c>
      <c r="F1355" s="210">
        <v>4</v>
      </c>
      <c r="G1355" s="42" t="s">
        <v>3845</v>
      </c>
      <c r="H1355" s="210"/>
    </row>
    <row r="1356" spans="1:8" ht="24.95" customHeight="1">
      <c r="A1356" s="209">
        <v>65</v>
      </c>
      <c r="B1356" s="59" t="s">
        <v>9899</v>
      </c>
      <c r="C1356" s="209" t="s">
        <v>9900</v>
      </c>
      <c r="D1356" s="350" t="s">
        <v>9890</v>
      </c>
      <c r="E1356" s="210">
        <v>2</v>
      </c>
      <c r="F1356" s="210">
        <v>8</v>
      </c>
      <c r="G1356" s="42" t="s">
        <v>3845</v>
      </c>
      <c r="H1356" s="210"/>
    </row>
    <row r="1357" spans="1:8" ht="24.95" customHeight="1">
      <c r="A1357" s="209">
        <v>66</v>
      </c>
      <c r="B1357" s="59" t="s">
        <v>9901</v>
      </c>
      <c r="C1357" s="209" t="s">
        <v>9902</v>
      </c>
      <c r="D1357" s="350" t="s">
        <v>9890</v>
      </c>
      <c r="E1357" s="210"/>
      <c r="F1357" s="210"/>
      <c r="G1357" s="42" t="s">
        <v>3845</v>
      </c>
      <c r="H1357" s="210"/>
    </row>
    <row r="1358" spans="1:8" ht="24.95" customHeight="1">
      <c r="A1358" s="209">
        <v>67</v>
      </c>
      <c r="B1358" s="59" t="s">
        <v>9903</v>
      </c>
      <c r="C1358" s="209" t="s">
        <v>9904</v>
      </c>
      <c r="D1358" s="350" t="s">
        <v>9890</v>
      </c>
      <c r="E1358" s="210"/>
      <c r="F1358" s="210"/>
      <c r="G1358" s="42" t="s">
        <v>3845</v>
      </c>
      <c r="H1358" s="210"/>
    </row>
    <row r="1359" spans="1:8" ht="24.95" customHeight="1">
      <c r="A1359" s="209">
        <v>68</v>
      </c>
      <c r="B1359" s="59" t="s">
        <v>9905</v>
      </c>
      <c r="C1359" s="209" t="s">
        <v>9906</v>
      </c>
      <c r="D1359" s="350" t="s">
        <v>9890</v>
      </c>
      <c r="E1359" s="210">
        <v>2</v>
      </c>
      <c r="F1359" s="210">
        <v>7</v>
      </c>
      <c r="G1359" s="42" t="s">
        <v>3845</v>
      </c>
      <c r="H1359" s="210"/>
    </row>
    <row r="1360" spans="1:8" ht="24.95" customHeight="1">
      <c r="A1360" s="209">
        <v>69</v>
      </c>
      <c r="B1360" s="59" t="s">
        <v>9907</v>
      </c>
      <c r="C1360" s="209" t="s">
        <v>9908</v>
      </c>
      <c r="D1360" s="350" t="s">
        <v>9890</v>
      </c>
      <c r="E1360" s="210">
        <v>1</v>
      </c>
      <c r="F1360" s="210">
        <v>13</v>
      </c>
      <c r="G1360" s="42" t="s">
        <v>3845</v>
      </c>
      <c r="H1360" s="210"/>
    </row>
    <row r="1361" spans="1:8" ht="24.95" customHeight="1">
      <c r="A1361" s="209">
        <v>70</v>
      </c>
      <c r="B1361" s="59" t="s">
        <v>9909</v>
      </c>
      <c r="C1361" s="209" t="s">
        <v>9910</v>
      </c>
      <c r="D1361" s="350" t="s">
        <v>9890</v>
      </c>
      <c r="E1361" s="210">
        <v>2</v>
      </c>
      <c r="F1361" s="210">
        <v>5</v>
      </c>
      <c r="G1361" s="42" t="s">
        <v>3845</v>
      </c>
      <c r="H1361" s="210"/>
    </row>
    <row r="1362" spans="1:8" ht="24.95" customHeight="1">
      <c r="A1362" s="209">
        <v>71</v>
      </c>
      <c r="B1362" s="59" t="s">
        <v>9911</v>
      </c>
      <c r="C1362" s="209" t="s">
        <v>9912</v>
      </c>
      <c r="D1362" s="350" t="s">
        <v>9890</v>
      </c>
      <c r="E1362" s="210">
        <v>2</v>
      </c>
      <c r="F1362" s="210">
        <v>7</v>
      </c>
      <c r="G1362" s="42" t="s">
        <v>3845</v>
      </c>
      <c r="H1362" s="210"/>
    </row>
    <row r="1363" spans="1:8" ht="24.95" customHeight="1">
      <c r="A1363" s="209">
        <v>72</v>
      </c>
      <c r="B1363" s="59" t="s">
        <v>9913</v>
      </c>
      <c r="C1363" s="209" t="s">
        <v>9914</v>
      </c>
      <c r="D1363" s="350" t="s">
        <v>9890</v>
      </c>
      <c r="E1363" s="210">
        <v>2</v>
      </c>
      <c r="F1363" s="210">
        <v>5</v>
      </c>
      <c r="G1363" s="42" t="s">
        <v>3845</v>
      </c>
      <c r="H1363" s="210"/>
    </row>
    <row r="1364" spans="1:8" ht="24.95" customHeight="1">
      <c r="A1364" s="209">
        <v>73</v>
      </c>
      <c r="B1364" s="59" t="s">
        <v>9915</v>
      </c>
      <c r="C1364" s="209" t="s">
        <v>9916</v>
      </c>
      <c r="D1364" s="350" t="s">
        <v>9890</v>
      </c>
      <c r="E1364" s="210">
        <v>1</v>
      </c>
      <c r="F1364" s="210">
        <v>10</v>
      </c>
      <c r="G1364" s="42" t="s">
        <v>3845</v>
      </c>
      <c r="H1364" s="210"/>
    </row>
    <row r="1365" spans="1:8" ht="24.95" customHeight="1">
      <c r="A1365" s="209">
        <v>74</v>
      </c>
      <c r="B1365" s="59" t="s">
        <v>9917</v>
      </c>
      <c r="C1365" s="209" t="s">
        <v>9918</v>
      </c>
      <c r="D1365" s="350" t="s">
        <v>9890</v>
      </c>
      <c r="E1365" s="210">
        <v>1</v>
      </c>
      <c r="F1365" s="210">
        <v>4</v>
      </c>
      <c r="G1365" s="42" t="s">
        <v>3845</v>
      </c>
      <c r="H1365" s="210"/>
    </row>
    <row r="1366" spans="1:8" ht="24.95" customHeight="1">
      <c r="A1366" s="209">
        <v>75</v>
      </c>
      <c r="B1366" s="59" t="s">
        <v>9919</v>
      </c>
      <c r="C1366" s="209" t="s">
        <v>9920</v>
      </c>
      <c r="D1366" s="350" t="s">
        <v>9890</v>
      </c>
      <c r="E1366" s="210">
        <v>1</v>
      </c>
      <c r="F1366" s="210">
        <v>14</v>
      </c>
      <c r="G1366" s="42" t="s">
        <v>3845</v>
      </c>
      <c r="H1366" s="210"/>
    </row>
    <row r="1367" spans="1:8" ht="24.95" customHeight="1">
      <c r="A1367" s="209">
        <v>76</v>
      </c>
      <c r="B1367" s="59" t="s">
        <v>9921</v>
      </c>
      <c r="C1367" s="209" t="s">
        <v>9922</v>
      </c>
      <c r="D1367" s="350" t="s">
        <v>9890</v>
      </c>
      <c r="E1367" s="210"/>
      <c r="F1367" s="210"/>
      <c r="G1367" s="42" t="s">
        <v>3845</v>
      </c>
      <c r="H1367" s="210"/>
    </row>
    <row r="1368" spans="1:8" ht="24.95" customHeight="1">
      <c r="A1368" s="209">
        <v>77</v>
      </c>
      <c r="B1368" s="59" t="s">
        <v>9923</v>
      </c>
      <c r="C1368" s="209" t="s">
        <v>9924</v>
      </c>
      <c r="D1368" s="350" t="s">
        <v>9890</v>
      </c>
      <c r="E1368" s="210">
        <v>2</v>
      </c>
      <c r="F1368" s="210">
        <v>5</v>
      </c>
      <c r="G1368" s="42" t="s">
        <v>3845</v>
      </c>
      <c r="H1368" s="210"/>
    </row>
    <row r="1369" spans="1:8" ht="24.95" customHeight="1">
      <c r="A1369" s="209">
        <v>78</v>
      </c>
      <c r="B1369" s="59" t="s">
        <v>9925</v>
      </c>
      <c r="C1369" s="209" t="s">
        <v>9926</v>
      </c>
      <c r="D1369" s="350" t="s">
        <v>9677</v>
      </c>
      <c r="E1369" s="210"/>
      <c r="F1369" s="210"/>
      <c r="G1369" s="42" t="s">
        <v>3845</v>
      </c>
      <c r="H1369" s="210"/>
    </row>
    <row r="1370" spans="1:8" ht="24.95" customHeight="1">
      <c r="A1370" s="209">
        <v>79</v>
      </c>
      <c r="B1370" s="59" t="s">
        <v>9927</v>
      </c>
      <c r="C1370" s="209" t="s">
        <v>9928</v>
      </c>
      <c r="D1370" s="350" t="s">
        <v>9677</v>
      </c>
      <c r="E1370" s="210">
        <v>1</v>
      </c>
      <c r="F1370" s="210">
        <v>7</v>
      </c>
      <c r="G1370" s="42" t="s">
        <v>3845</v>
      </c>
      <c r="H1370" s="210"/>
    </row>
    <row r="1371" spans="1:8" ht="24.95" customHeight="1">
      <c r="A1371" s="209">
        <v>80</v>
      </c>
      <c r="B1371" s="59" t="s">
        <v>9929</v>
      </c>
      <c r="C1371" s="209" t="s">
        <v>9930</v>
      </c>
      <c r="D1371" s="350" t="s">
        <v>9677</v>
      </c>
      <c r="E1371" s="210">
        <v>1</v>
      </c>
      <c r="F1371" s="210">
        <v>14</v>
      </c>
      <c r="G1371" s="42" t="s">
        <v>3845</v>
      </c>
      <c r="H1371" s="210"/>
    </row>
    <row r="1372" spans="1:8" ht="24.95" customHeight="1">
      <c r="A1372" s="209">
        <v>81</v>
      </c>
      <c r="B1372" s="59" t="s">
        <v>9931</v>
      </c>
      <c r="C1372" s="209" t="s">
        <v>9932</v>
      </c>
      <c r="D1372" s="350" t="s">
        <v>9677</v>
      </c>
      <c r="E1372" s="210">
        <v>1</v>
      </c>
      <c r="F1372" s="210">
        <v>12</v>
      </c>
      <c r="G1372" s="42" t="s">
        <v>3845</v>
      </c>
      <c r="H1372" s="210"/>
    </row>
    <row r="1373" spans="1:8" ht="24.95" customHeight="1">
      <c r="A1373" s="209">
        <v>82</v>
      </c>
      <c r="B1373" s="59" t="s">
        <v>9933</v>
      </c>
      <c r="C1373" s="209" t="s">
        <v>9934</v>
      </c>
      <c r="D1373" s="350" t="s">
        <v>9677</v>
      </c>
      <c r="E1373" s="210"/>
      <c r="F1373" s="210"/>
      <c r="G1373" s="42" t="s">
        <v>3845</v>
      </c>
      <c r="H1373" s="210"/>
    </row>
    <row r="1374" spans="1:8" ht="24.95" customHeight="1">
      <c r="A1374" s="209">
        <v>83</v>
      </c>
      <c r="B1374" s="59" t="s">
        <v>9935</v>
      </c>
      <c r="C1374" s="209" t="s">
        <v>9936</v>
      </c>
      <c r="D1374" s="350" t="s">
        <v>9677</v>
      </c>
      <c r="E1374" s="210">
        <v>1</v>
      </c>
      <c r="F1374" s="210">
        <v>7</v>
      </c>
      <c r="G1374" s="42" t="s">
        <v>3845</v>
      </c>
      <c r="H1374" s="210"/>
    </row>
    <row r="1375" spans="1:8" ht="24.95" customHeight="1">
      <c r="A1375" s="209">
        <v>84</v>
      </c>
      <c r="B1375" s="59" t="s">
        <v>9937</v>
      </c>
      <c r="C1375" s="209" t="s">
        <v>9938</v>
      </c>
      <c r="D1375" s="350" t="s">
        <v>9677</v>
      </c>
      <c r="E1375" s="210">
        <v>2</v>
      </c>
      <c r="F1375" s="210">
        <v>8</v>
      </c>
      <c r="G1375" s="42" t="s">
        <v>3845</v>
      </c>
      <c r="H1375" s="210"/>
    </row>
    <row r="1376" spans="1:8" ht="24.95" customHeight="1">
      <c r="A1376" s="209">
        <v>85</v>
      </c>
      <c r="B1376" s="59" t="s">
        <v>9939</v>
      </c>
      <c r="C1376" s="209" t="s">
        <v>9940</v>
      </c>
      <c r="D1376" s="350" t="s">
        <v>9677</v>
      </c>
      <c r="E1376" s="210">
        <v>2</v>
      </c>
      <c r="F1376" s="210">
        <v>59</v>
      </c>
      <c r="G1376" s="42" t="s">
        <v>3845</v>
      </c>
      <c r="H1376" s="210"/>
    </row>
    <row r="1377" spans="1:8" ht="24.95" customHeight="1">
      <c r="A1377" s="209">
        <v>86</v>
      </c>
      <c r="B1377" s="59" t="s">
        <v>9941</v>
      </c>
      <c r="C1377" s="209" t="s">
        <v>9942</v>
      </c>
      <c r="D1377" s="350" t="s">
        <v>9677</v>
      </c>
      <c r="E1377" s="210">
        <v>2</v>
      </c>
      <c r="F1377" s="210">
        <v>24</v>
      </c>
      <c r="G1377" s="42" t="s">
        <v>3845</v>
      </c>
      <c r="H1377" s="210"/>
    </row>
    <row r="1378" spans="1:8" ht="24.95" customHeight="1">
      <c r="A1378" s="209">
        <v>87</v>
      </c>
      <c r="B1378" s="59" t="s">
        <v>9943</v>
      </c>
      <c r="C1378" s="209" t="s">
        <v>9944</v>
      </c>
      <c r="D1378" s="350" t="s">
        <v>9945</v>
      </c>
      <c r="E1378" s="210">
        <v>1</v>
      </c>
      <c r="F1378" s="210">
        <v>28</v>
      </c>
      <c r="G1378" s="42" t="s">
        <v>3845</v>
      </c>
      <c r="H1378" s="210"/>
    </row>
    <row r="1379" spans="1:8" ht="24.95" customHeight="1">
      <c r="A1379" s="209">
        <v>88</v>
      </c>
      <c r="B1379" s="59" t="s">
        <v>9946</v>
      </c>
      <c r="C1379" s="209" t="s">
        <v>9947</v>
      </c>
      <c r="D1379" s="350" t="s">
        <v>9945</v>
      </c>
      <c r="E1379" s="210">
        <v>2</v>
      </c>
      <c r="F1379" s="210">
        <v>17</v>
      </c>
      <c r="G1379" s="42" t="s">
        <v>3845</v>
      </c>
      <c r="H1379" s="210"/>
    </row>
    <row r="1380" spans="1:8" ht="24.95" customHeight="1">
      <c r="A1380" s="209">
        <v>89</v>
      </c>
      <c r="B1380" s="59" t="s">
        <v>9948</v>
      </c>
      <c r="C1380" s="209" t="s">
        <v>9949</v>
      </c>
      <c r="D1380" s="350" t="s">
        <v>9945</v>
      </c>
      <c r="E1380" s="210">
        <v>2</v>
      </c>
      <c r="F1380" s="210">
        <v>10</v>
      </c>
      <c r="G1380" s="42" t="s">
        <v>3845</v>
      </c>
      <c r="H1380" s="210"/>
    </row>
    <row r="1381" spans="1:8" ht="24.95" customHeight="1">
      <c r="A1381" s="209">
        <v>90</v>
      </c>
      <c r="B1381" s="59" t="s">
        <v>9950</v>
      </c>
      <c r="C1381" s="209" t="s">
        <v>9951</v>
      </c>
      <c r="D1381" s="350" t="s">
        <v>9952</v>
      </c>
      <c r="E1381" s="210">
        <v>2</v>
      </c>
      <c r="F1381" s="210">
        <v>2</v>
      </c>
      <c r="G1381" s="42" t="s">
        <v>3845</v>
      </c>
      <c r="H1381" s="210"/>
    </row>
    <row r="1382" spans="1:8" ht="24.95" customHeight="1">
      <c r="A1382" s="209">
        <v>91</v>
      </c>
      <c r="B1382" s="59" t="s">
        <v>9953</v>
      </c>
      <c r="C1382" s="209" t="s">
        <v>9954</v>
      </c>
      <c r="D1382" s="350" t="s">
        <v>9955</v>
      </c>
      <c r="E1382" s="210">
        <v>1</v>
      </c>
      <c r="F1382" s="210">
        <v>11</v>
      </c>
      <c r="G1382" s="42" t="s">
        <v>3845</v>
      </c>
      <c r="H1382" s="210"/>
    </row>
    <row r="1383" spans="1:8" ht="24.95" customHeight="1">
      <c r="A1383" s="209">
        <v>92</v>
      </c>
      <c r="B1383" s="59" t="s">
        <v>9956</v>
      </c>
      <c r="C1383" s="209" t="s">
        <v>9957</v>
      </c>
      <c r="D1383" s="350" t="s">
        <v>9955</v>
      </c>
      <c r="E1383" s="210"/>
      <c r="F1383" s="210"/>
      <c r="G1383" s="42" t="s">
        <v>3845</v>
      </c>
      <c r="H1383" s="210"/>
    </row>
    <row r="1384" spans="1:8" ht="24.95" customHeight="1">
      <c r="A1384" s="209">
        <v>93</v>
      </c>
      <c r="B1384" s="59" t="s">
        <v>9958</v>
      </c>
      <c r="C1384" s="209" t="s">
        <v>9959</v>
      </c>
      <c r="D1384" s="350" t="s">
        <v>9960</v>
      </c>
      <c r="E1384" s="210">
        <v>1</v>
      </c>
      <c r="F1384" s="210">
        <v>9</v>
      </c>
      <c r="G1384" s="42" t="s">
        <v>3845</v>
      </c>
      <c r="H1384" s="210"/>
    </row>
    <row r="1385" spans="1:8" ht="24.95" customHeight="1">
      <c r="A1385" s="209">
        <v>94</v>
      </c>
      <c r="B1385" s="59" t="s">
        <v>9961</v>
      </c>
      <c r="C1385" s="209" t="s">
        <v>9962</v>
      </c>
      <c r="D1385" s="350" t="s">
        <v>9960</v>
      </c>
      <c r="E1385" s="210">
        <v>1</v>
      </c>
      <c r="F1385" s="210">
        <v>9</v>
      </c>
      <c r="G1385" s="42" t="s">
        <v>3845</v>
      </c>
      <c r="H1385" s="210"/>
    </row>
    <row r="1386" spans="1:8" ht="24.95" customHeight="1">
      <c r="A1386" s="209">
        <v>95</v>
      </c>
      <c r="B1386" s="59" t="s">
        <v>9963</v>
      </c>
      <c r="C1386" s="209" t="s">
        <v>9964</v>
      </c>
      <c r="D1386" s="350" t="s">
        <v>9960</v>
      </c>
      <c r="E1386" s="210">
        <v>1</v>
      </c>
      <c r="F1386" s="210">
        <v>8</v>
      </c>
      <c r="G1386" s="42" t="s">
        <v>3845</v>
      </c>
      <c r="H1386" s="210"/>
    </row>
    <row r="1387" spans="1:8" ht="24.95" customHeight="1">
      <c r="A1387" s="209">
        <v>96</v>
      </c>
      <c r="B1387" s="59" t="s">
        <v>9965</v>
      </c>
      <c r="C1387" s="209" t="s">
        <v>9966</v>
      </c>
      <c r="D1387" s="350" t="s">
        <v>9960</v>
      </c>
      <c r="E1387" s="210">
        <v>2</v>
      </c>
      <c r="F1387" s="210">
        <v>12</v>
      </c>
      <c r="G1387" s="42" t="s">
        <v>3845</v>
      </c>
      <c r="H1387" s="210"/>
    </row>
    <row r="1388" spans="1:8" ht="24.95" customHeight="1">
      <c r="A1388" s="209">
        <v>97</v>
      </c>
      <c r="B1388" s="59" t="s">
        <v>9967</v>
      </c>
      <c r="C1388" s="209" t="s">
        <v>9968</v>
      </c>
      <c r="D1388" s="350" t="s">
        <v>9969</v>
      </c>
      <c r="E1388" s="210">
        <v>1</v>
      </c>
      <c r="F1388" s="210">
        <v>7</v>
      </c>
      <c r="G1388" s="42" t="s">
        <v>3845</v>
      </c>
      <c r="H1388" s="210"/>
    </row>
    <row r="1389" spans="1:8" ht="24.95" customHeight="1">
      <c r="A1389" s="209">
        <v>98</v>
      </c>
      <c r="B1389" s="59" t="s">
        <v>9970</v>
      </c>
      <c r="C1389" s="209" t="s">
        <v>9971</v>
      </c>
      <c r="D1389" s="350" t="s">
        <v>9972</v>
      </c>
      <c r="E1389" s="210">
        <v>2</v>
      </c>
      <c r="F1389" s="210">
        <v>13</v>
      </c>
      <c r="G1389" s="42" t="s">
        <v>3845</v>
      </c>
      <c r="H1389" s="210"/>
    </row>
    <row r="1390" spans="1:8" ht="24.95" customHeight="1">
      <c r="A1390" s="209">
        <v>99</v>
      </c>
      <c r="B1390" s="59" t="s">
        <v>9973</v>
      </c>
      <c r="C1390" s="209" t="s">
        <v>9974</v>
      </c>
      <c r="D1390" s="350" t="s">
        <v>9975</v>
      </c>
      <c r="E1390" s="210">
        <v>2</v>
      </c>
      <c r="F1390" s="210">
        <v>14</v>
      </c>
      <c r="G1390" s="42" t="s">
        <v>3845</v>
      </c>
      <c r="H1390" s="210"/>
    </row>
    <row r="1391" spans="1:8" ht="24.95" customHeight="1">
      <c r="A1391" s="209">
        <v>100</v>
      </c>
      <c r="B1391" s="59" t="s">
        <v>9976</v>
      </c>
      <c r="C1391" s="209" t="s">
        <v>9977</v>
      </c>
      <c r="D1391" s="350" t="s">
        <v>9978</v>
      </c>
      <c r="E1391" s="210">
        <v>2</v>
      </c>
      <c r="F1391" s="210">
        <v>14</v>
      </c>
      <c r="G1391" s="42" t="s">
        <v>3845</v>
      </c>
      <c r="H1391" s="210"/>
    </row>
    <row r="1392" spans="1:8" ht="24.95" customHeight="1">
      <c r="A1392" s="209">
        <v>101</v>
      </c>
      <c r="B1392" s="59" t="s">
        <v>9979</v>
      </c>
      <c r="C1392" s="209" t="s">
        <v>9980</v>
      </c>
      <c r="D1392" s="350" t="s">
        <v>9981</v>
      </c>
      <c r="E1392" s="210">
        <v>2</v>
      </c>
      <c r="F1392" s="210">
        <v>19</v>
      </c>
      <c r="G1392" s="42" t="s">
        <v>3845</v>
      </c>
      <c r="H1392" s="210"/>
    </row>
    <row r="1393" spans="1:8" ht="24.95" customHeight="1">
      <c r="A1393" s="209">
        <v>102</v>
      </c>
      <c r="B1393" s="59" t="s">
        <v>9982</v>
      </c>
      <c r="C1393" s="209" t="s">
        <v>9983</v>
      </c>
      <c r="D1393" s="350" t="s">
        <v>9981</v>
      </c>
      <c r="E1393" s="210">
        <v>2</v>
      </c>
      <c r="F1393" s="210">
        <v>17</v>
      </c>
      <c r="G1393" s="42" t="s">
        <v>3845</v>
      </c>
      <c r="H1393" s="210"/>
    </row>
    <row r="1394" spans="1:8" ht="24.95" customHeight="1">
      <c r="A1394" s="209">
        <v>103</v>
      </c>
      <c r="B1394" s="59" t="s">
        <v>9984</v>
      </c>
      <c r="C1394" s="209" t="s">
        <v>9985</v>
      </c>
      <c r="D1394" s="350" t="s">
        <v>9986</v>
      </c>
      <c r="E1394" s="210">
        <v>2</v>
      </c>
      <c r="F1394" s="210">
        <v>135</v>
      </c>
      <c r="G1394" s="42" t="s">
        <v>3845</v>
      </c>
      <c r="H1394" s="210"/>
    </row>
    <row r="1395" spans="1:8" ht="24.95" customHeight="1">
      <c r="A1395" s="209">
        <v>104</v>
      </c>
      <c r="B1395" s="59" t="s">
        <v>9987</v>
      </c>
      <c r="C1395" s="209" t="s">
        <v>9988</v>
      </c>
      <c r="D1395" s="350" t="s">
        <v>9989</v>
      </c>
      <c r="E1395" s="210">
        <v>4</v>
      </c>
      <c r="F1395" s="210">
        <v>42</v>
      </c>
      <c r="G1395" s="42" t="s">
        <v>3845</v>
      </c>
      <c r="H1395" s="210"/>
    </row>
    <row r="1396" spans="1:8" ht="24.95" customHeight="1">
      <c r="A1396" s="209">
        <v>105</v>
      </c>
      <c r="B1396" s="59" t="s">
        <v>9990</v>
      </c>
      <c r="C1396" s="209" t="s">
        <v>9991</v>
      </c>
      <c r="D1396" s="350" t="s">
        <v>9992</v>
      </c>
      <c r="E1396" s="210">
        <v>2</v>
      </c>
      <c r="F1396" s="210">
        <v>13</v>
      </c>
      <c r="G1396" s="42" t="s">
        <v>3845</v>
      </c>
      <c r="H1396" s="210"/>
    </row>
    <row r="1397" spans="1:8" ht="24.95" customHeight="1">
      <c r="A1397" s="209">
        <v>106</v>
      </c>
      <c r="B1397" s="59" t="s">
        <v>9993</v>
      </c>
      <c r="C1397" s="209" t="s">
        <v>9994</v>
      </c>
      <c r="D1397" s="350" t="s">
        <v>9992</v>
      </c>
      <c r="E1397" s="210">
        <v>2</v>
      </c>
      <c r="F1397" s="210">
        <v>22</v>
      </c>
      <c r="G1397" s="42" t="s">
        <v>3845</v>
      </c>
      <c r="H1397" s="210"/>
    </row>
    <row r="1398" spans="1:8" ht="24.95" customHeight="1">
      <c r="A1398" s="209">
        <v>107</v>
      </c>
      <c r="B1398" s="59" t="s">
        <v>9995</v>
      </c>
      <c r="C1398" s="209" t="s">
        <v>9996</v>
      </c>
      <c r="D1398" s="350" t="s">
        <v>9992</v>
      </c>
      <c r="E1398" s="210">
        <v>2</v>
      </c>
      <c r="F1398" s="210">
        <v>5</v>
      </c>
      <c r="G1398" s="42" t="s">
        <v>3845</v>
      </c>
      <c r="H1398" s="210"/>
    </row>
    <row r="1399" spans="1:8" ht="24.95" customHeight="1">
      <c r="A1399" s="209">
        <v>108</v>
      </c>
      <c r="B1399" s="59" t="s">
        <v>9997</v>
      </c>
      <c r="C1399" s="209" t="s">
        <v>9998</v>
      </c>
      <c r="D1399" s="350" t="s">
        <v>9992</v>
      </c>
      <c r="E1399" s="210">
        <v>1</v>
      </c>
      <c r="F1399" s="210">
        <v>22</v>
      </c>
      <c r="G1399" s="42" t="s">
        <v>3845</v>
      </c>
      <c r="H1399" s="210"/>
    </row>
    <row r="1400" spans="1:8" ht="24.95" customHeight="1">
      <c r="A1400" s="209">
        <v>109</v>
      </c>
      <c r="B1400" s="59" t="s">
        <v>9999</v>
      </c>
      <c r="C1400" s="209" t="s">
        <v>10000</v>
      </c>
      <c r="D1400" s="350" t="s">
        <v>9992</v>
      </c>
      <c r="E1400" s="210">
        <v>1</v>
      </c>
      <c r="F1400" s="210">
        <v>17</v>
      </c>
      <c r="G1400" s="42" t="s">
        <v>3845</v>
      </c>
      <c r="H1400" s="210"/>
    </row>
    <row r="1401" spans="1:8" ht="24.95" customHeight="1">
      <c r="A1401" s="209">
        <v>110</v>
      </c>
      <c r="B1401" s="59" t="s">
        <v>10001</v>
      </c>
      <c r="C1401" s="209" t="s">
        <v>10002</v>
      </c>
      <c r="D1401" s="350" t="s">
        <v>9992</v>
      </c>
      <c r="E1401" s="210">
        <v>1</v>
      </c>
      <c r="F1401" s="210">
        <v>4</v>
      </c>
      <c r="G1401" s="42" t="s">
        <v>3845</v>
      </c>
      <c r="H1401" s="210"/>
    </row>
    <row r="1402" spans="1:8" ht="24.95" customHeight="1">
      <c r="A1402" s="209">
        <v>111</v>
      </c>
      <c r="B1402" s="59" t="s">
        <v>10003</v>
      </c>
      <c r="C1402" s="209" t="s">
        <v>10004</v>
      </c>
      <c r="D1402" s="350" t="s">
        <v>9992</v>
      </c>
      <c r="E1402" s="210">
        <v>2</v>
      </c>
      <c r="F1402" s="210">
        <v>25</v>
      </c>
      <c r="G1402" s="42" t="s">
        <v>3845</v>
      </c>
      <c r="H1402" s="210"/>
    </row>
    <row r="1403" spans="1:8" ht="24.95" customHeight="1">
      <c r="A1403" s="209">
        <v>112</v>
      </c>
      <c r="B1403" s="59" t="s">
        <v>10005</v>
      </c>
      <c r="C1403" s="209" t="s">
        <v>10006</v>
      </c>
      <c r="D1403" s="350" t="s">
        <v>9992</v>
      </c>
      <c r="E1403" s="210"/>
      <c r="F1403" s="210"/>
      <c r="G1403" s="42" t="s">
        <v>3845</v>
      </c>
      <c r="H1403" s="210"/>
    </row>
    <row r="1404" spans="1:8" ht="24.95" customHeight="1">
      <c r="A1404" s="209">
        <v>113</v>
      </c>
      <c r="B1404" s="59" t="s">
        <v>10007</v>
      </c>
      <c r="C1404" s="209" t="s">
        <v>10008</v>
      </c>
      <c r="D1404" s="350" t="s">
        <v>9992</v>
      </c>
      <c r="E1404" s="210">
        <v>2</v>
      </c>
      <c r="F1404" s="210">
        <v>62</v>
      </c>
      <c r="G1404" s="42" t="s">
        <v>3845</v>
      </c>
      <c r="H1404" s="210"/>
    </row>
    <row r="1405" spans="1:8" ht="24.95" customHeight="1">
      <c r="A1405" s="209">
        <v>114</v>
      </c>
      <c r="B1405" s="59" t="s">
        <v>10009</v>
      </c>
      <c r="C1405" s="209" t="s">
        <v>10010</v>
      </c>
      <c r="D1405" s="350" t="s">
        <v>9992</v>
      </c>
      <c r="E1405" s="210"/>
      <c r="F1405" s="210"/>
      <c r="G1405" s="42" t="s">
        <v>3845</v>
      </c>
      <c r="H1405" s="210"/>
    </row>
    <row r="1406" spans="1:8" ht="24.95" customHeight="1">
      <c r="A1406" s="209">
        <v>115</v>
      </c>
      <c r="B1406" s="59" t="s">
        <v>10011</v>
      </c>
      <c r="C1406" s="209" t="s">
        <v>10012</v>
      </c>
      <c r="D1406" s="350" t="s">
        <v>9992</v>
      </c>
      <c r="E1406" s="210">
        <v>2</v>
      </c>
      <c r="F1406" s="210">
        <v>27</v>
      </c>
      <c r="G1406" s="42" t="s">
        <v>3845</v>
      </c>
      <c r="H1406" s="210"/>
    </row>
    <row r="1407" spans="1:8" ht="24.95" customHeight="1">
      <c r="A1407" s="209">
        <v>116</v>
      </c>
      <c r="B1407" s="59" t="s">
        <v>10013</v>
      </c>
      <c r="C1407" s="209" t="s">
        <v>10014</v>
      </c>
      <c r="D1407" s="350" t="s">
        <v>9992</v>
      </c>
      <c r="E1407" s="210">
        <v>2</v>
      </c>
      <c r="F1407" s="210">
        <v>12</v>
      </c>
      <c r="G1407" s="42" t="s">
        <v>3845</v>
      </c>
      <c r="H1407" s="210"/>
    </row>
    <row r="1408" spans="1:8" ht="24.95" customHeight="1">
      <c r="A1408" s="209">
        <v>117</v>
      </c>
      <c r="B1408" s="59" t="s">
        <v>10015</v>
      </c>
      <c r="C1408" s="209" t="s">
        <v>10016</v>
      </c>
      <c r="D1408" s="350" t="s">
        <v>9992</v>
      </c>
      <c r="E1408" s="210">
        <v>2</v>
      </c>
      <c r="F1408" s="210">
        <v>16</v>
      </c>
      <c r="G1408" s="42" t="s">
        <v>3845</v>
      </c>
      <c r="H1408" s="210"/>
    </row>
    <row r="1409" spans="1:8" ht="24.95" customHeight="1">
      <c r="A1409" s="209">
        <v>118</v>
      </c>
      <c r="B1409" s="59" t="s">
        <v>10017</v>
      </c>
      <c r="C1409" s="209" t="s">
        <v>10018</v>
      </c>
      <c r="D1409" s="350" t="s">
        <v>9992</v>
      </c>
      <c r="E1409" s="210">
        <v>2</v>
      </c>
      <c r="F1409" s="210">
        <v>19</v>
      </c>
      <c r="G1409" s="42" t="s">
        <v>3845</v>
      </c>
      <c r="H1409" s="210"/>
    </row>
    <row r="1410" spans="1:8" ht="24.95" customHeight="1">
      <c r="A1410" s="209">
        <v>119</v>
      </c>
      <c r="B1410" s="59" t="s">
        <v>10019</v>
      </c>
      <c r="C1410" s="209" t="s">
        <v>10020</v>
      </c>
      <c r="D1410" s="350" t="s">
        <v>9992</v>
      </c>
      <c r="E1410" s="210">
        <v>2</v>
      </c>
      <c r="F1410" s="210">
        <v>11</v>
      </c>
      <c r="G1410" s="42" t="s">
        <v>3845</v>
      </c>
      <c r="H1410" s="210"/>
    </row>
    <row r="1411" spans="1:8" ht="24.95" customHeight="1">
      <c r="A1411" s="209">
        <v>120</v>
      </c>
      <c r="B1411" s="59" t="s">
        <v>10021</v>
      </c>
      <c r="C1411" s="209" t="s">
        <v>10022</v>
      </c>
      <c r="D1411" s="350" t="s">
        <v>9992</v>
      </c>
      <c r="E1411" s="210">
        <v>2</v>
      </c>
      <c r="F1411" s="210">
        <v>8</v>
      </c>
      <c r="G1411" s="42" t="s">
        <v>3845</v>
      </c>
      <c r="H1411" s="210"/>
    </row>
    <row r="1412" spans="1:8" ht="24.95" customHeight="1">
      <c r="A1412" s="209">
        <v>121</v>
      </c>
      <c r="B1412" s="59" t="s">
        <v>10023</v>
      </c>
      <c r="C1412" s="209" t="s">
        <v>10024</v>
      </c>
      <c r="D1412" s="350" t="s">
        <v>9992</v>
      </c>
      <c r="E1412" s="210">
        <v>2</v>
      </c>
      <c r="F1412" s="210">
        <v>7</v>
      </c>
      <c r="G1412" s="42" t="s">
        <v>3845</v>
      </c>
      <c r="H1412" s="210"/>
    </row>
    <row r="1413" spans="1:8" ht="24.95" customHeight="1">
      <c r="A1413" s="209">
        <v>122</v>
      </c>
      <c r="B1413" s="59" t="s">
        <v>10025</v>
      </c>
      <c r="C1413" s="209" t="s">
        <v>10026</v>
      </c>
      <c r="D1413" s="350" t="s">
        <v>9992</v>
      </c>
      <c r="E1413" s="210">
        <v>2</v>
      </c>
      <c r="F1413" s="210">
        <v>21</v>
      </c>
      <c r="G1413" s="42" t="s">
        <v>3845</v>
      </c>
      <c r="H1413" s="210"/>
    </row>
    <row r="1414" spans="1:8" ht="24.95" customHeight="1">
      <c r="A1414" s="209">
        <v>123</v>
      </c>
      <c r="B1414" s="59" t="s">
        <v>10027</v>
      </c>
      <c r="C1414" s="209" t="s">
        <v>10028</v>
      </c>
      <c r="D1414" s="350" t="s">
        <v>9992</v>
      </c>
      <c r="E1414" s="210">
        <v>2</v>
      </c>
      <c r="F1414" s="210">
        <v>11</v>
      </c>
      <c r="G1414" s="42" t="s">
        <v>3845</v>
      </c>
      <c r="H1414" s="210"/>
    </row>
    <row r="1415" spans="1:8" ht="24.95" customHeight="1">
      <c r="A1415" s="209">
        <v>124</v>
      </c>
      <c r="B1415" s="59" t="s">
        <v>10029</v>
      </c>
      <c r="C1415" s="209" t="s">
        <v>10030</v>
      </c>
      <c r="D1415" s="350" t="s">
        <v>9992</v>
      </c>
      <c r="E1415" s="210">
        <v>2</v>
      </c>
      <c r="F1415" s="210">
        <v>13</v>
      </c>
      <c r="G1415" s="42" t="s">
        <v>3845</v>
      </c>
      <c r="H1415" s="210"/>
    </row>
    <row r="1416" spans="1:8" ht="24.95" customHeight="1">
      <c r="A1416" s="209">
        <v>125</v>
      </c>
      <c r="B1416" s="59" t="s">
        <v>10031</v>
      </c>
      <c r="C1416" s="209" t="s">
        <v>10032</v>
      </c>
      <c r="D1416" s="350" t="s">
        <v>9992</v>
      </c>
      <c r="E1416" s="210">
        <v>2</v>
      </c>
      <c r="F1416" s="210">
        <v>5</v>
      </c>
      <c r="G1416" s="42" t="s">
        <v>3845</v>
      </c>
      <c r="H1416" s="210"/>
    </row>
    <row r="1417" spans="1:8" ht="24.95" customHeight="1">
      <c r="A1417" s="209">
        <v>126</v>
      </c>
      <c r="B1417" s="59" t="s">
        <v>10033</v>
      </c>
      <c r="C1417" s="209" t="s">
        <v>10034</v>
      </c>
      <c r="D1417" s="350" t="s">
        <v>9992</v>
      </c>
      <c r="E1417" s="210">
        <v>2</v>
      </c>
      <c r="F1417" s="210">
        <v>3</v>
      </c>
      <c r="G1417" s="42" t="s">
        <v>3845</v>
      </c>
      <c r="H1417" s="210"/>
    </row>
    <row r="1418" spans="1:8" ht="24.95" customHeight="1">
      <c r="A1418" s="209">
        <v>127</v>
      </c>
      <c r="B1418" s="59" t="s">
        <v>10035</v>
      </c>
      <c r="C1418" s="209" t="s">
        <v>10036</v>
      </c>
      <c r="D1418" s="350" t="s">
        <v>9992</v>
      </c>
      <c r="E1418" s="210">
        <v>1</v>
      </c>
      <c r="F1418" s="210">
        <v>9</v>
      </c>
      <c r="G1418" s="42" t="s">
        <v>3845</v>
      </c>
      <c r="H1418" s="210"/>
    </row>
    <row r="1419" spans="1:8" ht="24.95" customHeight="1">
      <c r="A1419" s="209">
        <v>128</v>
      </c>
      <c r="B1419" s="59" t="s">
        <v>10037</v>
      </c>
      <c r="C1419" s="209" t="s">
        <v>10038</v>
      </c>
      <c r="D1419" s="350" t="s">
        <v>9992</v>
      </c>
      <c r="E1419" s="210">
        <v>2</v>
      </c>
      <c r="F1419" s="210">
        <v>10</v>
      </c>
      <c r="G1419" s="42" t="s">
        <v>3845</v>
      </c>
      <c r="H1419" s="210"/>
    </row>
    <row r="1420" spans="1:8" ht="24.95" customHeight="1">
      <c r="A1420" s="209">
        <v>129</v>
      </c>
      <c r="B1420" s="59" t="s">
        <v>10039</v>
      </c>
      <c r="C1420" s="209" t="s">
        <v>10040</v>
      </c>
      <c r="D1420" s="350" t="s">
        <v>9992</v>
      </c>
      <c r="E1420" s="210">
        <v>1</v>
      </c>
      <c r="F1420" s="210">
        <v>6</v>
      </c>
      <c r="G1420" s="42" t="s">
        <v>3845</v>
      </c>
      <c r="H1420" s="210"/>
    </row>
    <row r="1421" spans="1:8" ht="24.95" customHeight="1">
      <c r="A1421" s="209">
        <v>130</v>
      </c>
      <c r="B1421" s="59" t="s">
        <v>10041</v>
      </c>
      <c r="C1421" s="209" t="s">
        <v>10042</v>
      </c>
      <c r="D1421" s="350" t="s">
        <v>10043</v>
      </c>
      <c r="E1421" s="210">
        <v>2</v>
      </c>
      <c r="F1421" s="210">
        <v>3</v>
      </c>
      <c r="G1421" s="42" t="s">
        <v>3845</v>
      </c>
      <c r="H1421" s="210"/>
    </row>
    <row r="1422" spans="1:8" ht="24.95" customHeight="1">
      <c r="A1422" s="209">
        <v>131</v>
      </c>
      <c r="B1422" s="59" t="s">
        <v>10044</v>
      </c>
      <c r="C1422" s="209" t="s">
        <v>10045</v>
      </c>
      <c r="D1422" s="350" t="s">
        <v>10043</v>
      </c>
      <c r="E1422" s="210">
        <v>2</v>
      </c>
      <c r="F1422" s="210">
        <v>15</v>
      </c>
      <c r="G1422" s="42" t="s">
        <v>3845</v>
      </c>
      <c r="H1422" s="210"/>
    </row>
    <row r="1423" spans="1:8" ht="24.95" customHeight="1">
      <c r="A1423" s="209">
        <v>132</v>
      </c>
      <c r="B1423" s="59" t="s">
        <v>10046</v>
      </c>
      <c r="C1423" s="209" t="s">
        <v>10047</v>
      </c>
      <c r="D1423" s="350" t="s">
        <v>9702</v>
      </c>
      <c r="E1423" s="210">
        <v>2</v>
      </c>
      <c r="F1423" s="210">
        <v>62</v>
      </c>
      <c r="G1423" s="42" t="s">
        <v>3845</v>
      </c>
      <c r="H1423" s="210"/>
    </row>
    <row r="1424" spans="1:8" ht="24.95" customHeight="1">
      <c r="A1424" s="209">
        <v>133</v>
      </c>
      <c r="B1424" s="59" t="s">
        <v>10048</v>
      </c>
      <c r="C1424" s="209" t="s">
        <v>10049</v>
      </c>
      <c r="D1424" s="350" t="s">
        <v>10050</v>
      </c>
      <c r="E1424" s="210">
        <v>1</v>
      </c>
      <c r="F1424" s="210">
        <v>17</v>
      </c>
      <c r="G1424" s="42" t="s">
        <v>3845</v>
      </c>
      <c r="H1424" s="210"/>
    </row>
    <row r="1425" spans="1:8" ht="24.95" customHeight="1">
      <c r="A1425" s="209">
        <v>134</v>
      </c>
      <c r="B1425" s="59" t="s">
        <v>10051</v>
      </c>
      <c r="C1425" s="209" t="s">
        <v>10052</v>
      </c>
      <c r="D1425" s="350" t="s">
        <v>10050</v>
      </c>
      <c r="E1425" s="210">
        <v>1</v>
      </c>
      <c r="F1425" s="210">
        <v>10</v>
      </c>
      <c r="G1425" s="42" t="s">
        <v>3845</v>
      </c>
      <c r="H1425" s="210"/>
    </row>
    <row r="1426" spans="1:8" ht="24.95" customHeight="1">
      <c r="A1426" s="209">
        <v>135</v>
      </c>
      <c r="B1426" s="59" t="s">
        <v>10053</v>
      </c>
      <c r="C1426" s="209" t="s">
        <v>10054</v>
      </c>
      <c r="D1426" s="350" t="s">
        <v>10055</v>
      </c>
      <c r="E1426" s="210">
        <v>2</v>
      </c>
      <c r="F1426" s="210">
        <v>54</v>
      </c>
      <c r="G1426" s="42" t="s">
        <v>3845</v>
      </c>
      <c r="H1426" s="210"/>
    </row>
    <row r="1427" spans="1:8" ht="24.95" customHeight="1">
      <c r="A1427" s="209">
        <v>136</v>
      </c>
      <c r="B1427" s="59" t="s">
        <v>10056</v>
      </c>
      <c r="C1427" s="209" t="s">
        <v>10057</v>
      </c>
      <c r="D1427" s="350" t="s">
        <v>10058</v>
      </c>
      <c r="E1427" s="210">
        <v>1</v>
      </c>
      <c r="F1427" s="210">
        <v>9</v>
      </c>
      <c r="G1427" s="42" t="s">
        <v>3845</v>
      </c>
      <c r="H1427" s="210"/>
    </row>
    <row r="1428" spans="1:8" ht="24.95" customHeight="1">
      <c r="A1428" s="209">
        <v>137</v>
      </c>
      <c r="B1428" s="59" t="s">
        <v>10059</v>
      </c>
      <c r="C1428" s="209" t="s">
        <v>10060</v>
      </c>
      <c r="D1428" s="350" t="s">
        <v>10058</v>
      </c>
      <c r="E1428" s="210">
        <v>2</v>
      </c>
      <c r="F1428" s="210">
        <v>10</v>
      </c>
      <c r="G1428" s="42" t="s">
        <v>3845</v>
      </c>
      <c r="H1428" s="210"/>
    </row>
    <row r="1429" spans="1:8" ht="24.95" customHeight="1">
      <c r="A1429" s="209">
        <v>138</v>
      </c>
      <c r="B1429" s="59" t="s">
        <v>10061</v>
      </c>
      <c r="C1429" s="209" t="s">
        <v>10062</v>
      </c>
      <c r="D1429" s="350" t="s">
        <v>10058</v>
      </c>
      <c r="E1429" s="210"/>
      <c r="F1429" s="210"/>
      <c r="G1429" s="42" t="s">
        <v>3845</v>
      </c>
      <c r="H1429" s="210"/>
    </row>
    <row r="1430" spans="1:8" ht="24.95" customHeight="1">
      <c r="A1430" s="209">
        <v>139</v>
      </c>
      <c r="B1430" s="59" t="s">
        <v>10063</v>
      </c>
      <c r="C1430" s="209" t="s">
        <v>10064</v>
      </c>
      <c r="D1430" s="350" t="s">
        <v>10058</v>
      </c>
      <c r="E1430" s="210"/>
      <c r="F1430" s="210">
        <v>2</v>
      </c>
      <c r="G1430" s="42" t="s">
        <v>3845</v>
      </c>
      <c r="H1430" s="210"/>
    </row>
    <row r="1431" spans="1:8" ht="24.95" customHeight="1">
      <c r="A1431" s="209">
        <v>140</v>
      </c>
      <c r="B1431" s="59" t="s">
        <v>10065</v>
      </c>
      <c r="C1431" s="209" t="s">
        <v>10066</v>
      </c>
      <c r="D1431" s="350" t="s">
        <v>10058</v>
      </c>
      <c r="E1431" s="210">
        <v>2</v>
      </c>
      <c r="F1431" s="210">
        <v>8</v>
      </c>
      <c r="G1431" s="42" t="s">
        <v>3845</v>
      </c>
      <c r="H1431" s="210"/>
    </row>
    <row r="1432" spans="1:8" ht="24.95" customHeight="1">
      <c r="A1432" s="209">
        <v>141</v>
      </c>
      <c r="B1432" s="59" t="s">
        <v>10067</v>
      </c>
      <c r="C1432" s="209" t="s">
        <v>10068</v>
      </c>
      <c r="D1432" s="350" t="s">
        <v>10058</v>
      </c>
      <c r="E1432" s="210">
        <v>2</v>
      </c>
      <c r="F1432" s="210">
        <v>8</v>
      </c>
      <c r="G1432" s="42" t="s">
        <v>3845</v>
      </c>
      <c r="H1432" s="210"/>
    </row>
    <row r="1433" spans="1:8" ht="24.95" customHeight="1">
      <c r="A1433" s="209">
        <v>142</v>
      </c>
      <c r="B1433" s="59" t="s">
        <v>10069</v>
      </c>
      <c r="C1433" s="209" t="s">
        <v>10070</v>
      </c>
      <c r="D1433" s="350" t="s">
        <v>10058</v>
      </c>
      <c r="E1433" s="210">
        <v>2</v>
      </c>
      <c r="F1433" s="210">
        <v>7</v>
      </c>
      <c r="G1433" s="42" t="s">
        <v>3845</v>
      </c>
      <c r="H1433" s="210"/>
    </row>
    <row r="1434" spans="1:8" ht="24.95" customHeight="1">
      <c r="A1434" s="209">
        <v>143</v>
      </c>
      <c r="B1434" s="59" t="s">
        <v>10071</v>
      </c>
      <c r="C1434" s="209" t="s">
        <v>10072</v>
      </c>
      <c r="D1434" s="350" t="s">
        <v>10058</v>
      </c>
      <c r="E1434" s="210">
        <v>2</v>
      </c>
      <c r="F1434" s="210">
        <v>30</v>
      </c>
      <c r="G1434" s="42" t="s">
        <v>3845</v>
      </c>
      <c r="H1434" s="210"/>
    </row>
    <row r="1435" spans="1:8" ht="24.95" customHeight="1">
      <c r="A1435" s="209">
        <v>144</v>
      </c>
      <c r="B1435" s="59" t="s">
        <v>10073</v>
      </c>
      <c r="C1435" s="209" t="s">
        <v>10074</v>
      </c>
      <c r="D1435" s="350" t="s">
        <v>10058</v>
      </c>
      <c r="E1435" s="210">
        <v>2</v>
      </c>
      <c r="F1435" s="210">
        <v>17</v>
      </c>
      <c r="G1435" s="42" t="s">
        <v>3845</v>
      </c>
      <c r="H1435" s="210"/>
    </row>
    <row r="1436" spans="1:8" ht="24.95" customHeight="1">
      <c r="A1436" s="209">
        <v>145</v>
      </c>
      <c r="B1436" s="59" t="s">
        <v>10075</v>
      </c>
      <c r="C1436" s="209" t="s">
        <v>10076</v>
      </c>
      <c r="D1436" s="350" t="s">
        <v>10058</v>
      </c>
      <c r="E1436" s="210">
        <v>2</v>
      </c>
      <c r="F1436" s="210">
        <v>12</v>
      </c>
      <c r="G1436" s="42" t="s">
        <v>3845</v>
      </c>
      <c r="H1436" s="210"/>
    </row>
    <row r="1437" spans="1:8" ht="24.95" customHeight="1">
      <c r="A1437" s="209">
        <v>146</v>
      </c>
      <c r="B1437" s="59" t="s">
        <v>10077</v>
      </c>
      <c r="C1437" s="209" t="s">
        <v>10078</v>
      </c>
      <c r="D1437" s="350" t="s">
        <v>10058</v>
      </c>
      <c r="E1437" s="210">
        <v>1</v>
      </c>
      <c r="F1437" s="210">
        <v>19</v>
      </c>
      <c r="G1437" s="42" t="s">
        <v>3845</v>
      </c>
      <c r="H1437" s="210"/>
    </row>
    <row r="1438" spans="1:8" ht="24.95" customHeight="1">
      <c r="A1438" s="209">
        <v>147</v>
      </c>
      <c r="B1438" s="59" t="s">
        <v>10079</v>
      </c>
      <c r="C1438" s="209" t="s">
        <v>10080</v>
      </c>
      <c r="D1438" s="350" t="s">
        <v>10058</v>
      </c>
      <c r="E1438" s="210">
        <v>2</v>
      </c>
      <c r="F1438" s="210">
        <v>7</v>
      </c>
      <c r="G1438" s="42" t="s">
        <v>3845</v>
      </c>
      <c r="H1438" s="210"/>
    </row>
    <row r="1439" spans="1:8" ht="24.95" customHeight="1">
      <c r="A1439" s="209">
        <v>148</v>
      </c>
      <c r="B1439" s="39" t="s">
        <v>10081</v>
      </c>
      <c r="C1439" s="209" t="s">
        <v>10082</v>
      </c>
      <c r="D1439" s="350" t="s">
        <v>10083</v>
      </c>
      <c r="E1439" s="210">
        <v>2</v>
      </c>
      <c r="F1439" s="210">
        <v>4</v>
      </c>
      <c r="G1439" s="42" t="s">
        <v>3845</v>
      </c>
      <c r="H1439" s="210"/>
    </row>
    <row r="1440" spans="1:8" ht="24.95" customHeight="1">
      <c r="A1440" s="209">
        <v>149</v>
      </c>
      <c r="B1440" s="59" t="s">
        <v>10084</v>
      </c>
      <c r="C1440" s="209" t="s">
        <v>10085</v>
      </c>
      <c r="D1440" s="350" t="s">
        <v>10083</v>
      </c>
      <c r="E1440" s="210">
        <v>1</v>
      </c>
      <c r="F1440" s="210">
        <v>7</v>
      </c>
      <c r="G1440" s="42" t="s">
        <v>3845</v>
      </c>
      <c r="H1440" s="210"/>
    </row>
    <row r="1441" spans="1:8" ht="24.95" customHeight="1">
      <c r="A1441" s="209">
        <v>150</v>
      </c>
      <c r="B1441" s="59" t="s">
        <v>10086</v>
      </c>
      <c r="C1441" s="209" t="s">
        <v>10087</v>
      </c>
      <c r="D1441" s="350" t="s">
        <v>10083</v>
      </c>
      <c r="E1441" s="210">
        <v>2</v>
      </c>
      <c r="F1441" s="210">
        <v>9</v>
      </c>
      <c r="G1441" s="42" t="s">
        <v>3845</v>
      </c>
      <c r="H1441" s="210"/>
    </row>
    <row r="1442" spans="1:8" ht="24.95" customHeight="1">
      <c r="A1442" s="209">
        <v>151</v>
      </c>
      <c r="B1442" s="59" t="s">
        <v>10088</v>
      </c>
      <c r="C1442" s="209" t="s">
        <v>10089</v>
      </c>
      <c r="D1442" s="350" t="s">
        <v>10083</v>
      </c>
      <c r="E1442" s="210">
        <v>2</v>
      </c>
      <c r="F1442" s="210">
        <v>6</v>
      </c>
      <c r="G1442" s="42" t="s">
        <v>3845</v>
      </c>
      <c r="H1442" s="210"/>
    </row>
    <row r="1443" spans="1:8" ht="24.95" customHeight="1">
      <c r="A1443" s="209">
        <v>152</v>
      </c>
      <c r="B1443" s="59" t="s">
        <v>10090</v>
      </c>
      <c r="C1443" s="209" t="s">
        <v>10091</v>
      </c>
      <c r="D1443" s="350" t="s">
        <v>10083</v>
      </c>
      <c r="E1443" s="210"/>
      <c r="F1443" s="210"/>
      <c r="G1443" s="42" t="s">
        <v>3845</v>
      </c>
      <c r="H1443" s="210"/>
    </row>
    <row r="1444" spans="1:8" ht="24.95" customHeight="1">
      <c r="A1444" s="209">
        <v>153</v>
      </c>
      <c r="B1444" s="59" t="s">
        <v>10092</v>
      </c>
      <c r="C1444" s="209" t="s">
        <v>10093</v>
      </c>
      <c r="D1444" s="350" t="s">
        <v>10083</v>
      </c>
      <c r="E1444" s="210">
        <v>2</v>
      </c>
      <c r="F1444" s="210">
        <v>33</v>
      </c>
      <c r="G1444" s="42" t="s">
        <v>3845</v>
      </c>
      <c r="H1444" s="210"/>
    </row>
    <row r="1445" spans="1:8" ht="24.95" customHeight="1">
      <c r="A1445" s="209">
        <v>154</v>
      </c>
      <c r="B1445" s="59" t="s">
        <v>10094</v>
      </c>
      <c r="C1445" s="209" t="s">
        <v>10095</v>
      </c>
      <c r="D1445" s="350" t="s">
        <v>10083</v>
      </c>
      <c r="E1445" s="210"/>
      <c r="F1445" s="210"/>
      <c r="G1445" s="42" t="s">
        <v>3845</v>
      </c>
      <c r="H1445" s="210"/>
    </row>
    <row r="1446" spans="1:8" ht="24.95" customHeight="1">
      <c r="A1446" s="209">
        <v>155</v>
      </c>
      <c r="B1446" s="59" t="s">
        <v>10096</v>
      </c>
      <c r="C1446" s="209" t="s">
        <v>10097</v>
      </c>
      <c r="D1446" s="350" t="s">
        <v>10083</v>
      </c>
      <c r="E1446" s="210">
        <v>2</v>
      </c>
      <c r="F1446" s="210">
        <v>8</v>
      </c>
      <c r="G1446" s="42" t="s">
        <v>3845</v>
      </c>
      <c r="H1446" s="210"/>
    </row>
    <row r="1447" spans="1:8" ht="24.95" customHeight="1">
      <c r="A1447" s="209">
        <v>156</v>
      </c>
      <c r="B1447" s="59" t="s">
        <v>10098</v>
      </c>
      <c r="C1447" s="209" t="s">
        <v>10099</v>
      </c>
      <c r="D1447" s="350" t="s">
        <v>10083</v>
      </c>
      <c r="E1447" s="210"/>
      <c r="F1447" s="210"/>
      <c r="G1447" s="42" t="s">
        <v>3845</v>
      </c>
      <c r="H1447" s="210"/>
    </row>
    <row r="1448" spans="1:8" ht="24.95" customHeight="1">
      <c r="A1448" s="209">
        <v>157</v>
      </c>
      <c r="B1448" s="59" t="s">
        <v>10100</v>
      </c>
      <c r="C1448" s="209" t="s">
        <v>10101</v>
      </c>
      <c r="D1448" s="350" t="s">
        <v>10083</v>
      </c>
      <c r="E1448" s="210">
        <v>2</v>
      </c>
      <c r="F1448" s="210">
        <v>10</v>
      </c>
      <c r="G1448" s="42" t="s">
        <v>3845</v>
      </c>
      <c r="H1448" s="210"/>
    </row>
    <row r="1449" spans="1:8" ht="24.95" customHeight="1">
      <c r="A1449" s="209">
        <v>158</v>
      </c>
      <c r="B1449" s="59" t="s">
        <v>10102</v>
      </c>
      <c r="C1449" s="209" t="s">
        <v>10103</v>
      </c>
      <c r="D1449" s="350" t="s">
        <v>10083</v>
      </c>
      <c r="E1449" s="210">
        <v>2</v>
      </c>
      <c r="F1449" s="210">
        <v>6</v>
      </c>
      <c r="G1449" s="42" t="s">
        <v>3845</v>
      </c>
      <c r="H1449" s="210"/>
    </row>
    <row r="1450" spans="1:8" ht="24.95" customHeight="1">
      <c r="A1450" s="209">
        <v>159</v>
      </c>
      <c r="B1450" s="59" t="s">
        <v>10104</v>
      </c>
      <c r="C1450" s="209" t="s">
        <v>10105</v>
      </c>
      <c r="D1450" s="350" t="s">
        <v>10083</v>
      </c>
      <c r="E1450" s="210">
        <v>2</v>
      </c>
      <c r="F1450" s="210">
        <v>18</v>
      </c>
      <c r="G1450" s="42" t="s">
        <v>3845</v>
      </c>
      <c r="H1450" s="210"/>
    </row>
    <row r="1451" spans="1:8" ht="24.95" customHeight="1">
      <c r="A1451" s="209">
        <v>160</v>
      </c>
      <c r="B1451" s="59" t="s">
        <v>10106</v>
      </c>
      <c r="C1451" s="209" t="s">
        <v>10107</v>
      </c>
      <c r="D1451" s="350" t="s">
        <v>10108</v>
      </c>
      <c r="E1451" s="210">
        <v>2</v>
      </c>
      <c r="F1451" s="210">
        <v>13</v>
      </c>
      <c r="G1451" s="42" t="s">
        <v>3845</v>
      </c>
      <c r="H1451" s="210"/>
    </row>
    <row r="1452" spans="1:8" ht="24.95" customHeight="1">
      <c r="A1452" s="209">
        <v>161</v>
      </c>
      <c r="B1452" s="59" t="s">
        <v>10109</v>
      </c>
      <c r="C1452" s="209" t="s">
        <v>10110</v>
      </c>
      <c r="D1452" s="350" t="s">
        <v>10108</v>
      </c>
      <c r="E1452" s="210"/>
      <c r="F1452" s="210"/>
      <c r="G1452" s="42" t="s">
        <v>3845</v>
      </c>
      <c r="H1452" s="210"/>
    </row>
    <row r="1453" spans="1:8" ht="24.95" customHeight="1">
      <c r="A1453" s="209">
        <v>162</v>
      </c>
      <c r="B1453" s="59" t="s">
        <v>10111</v>
      </c>
      <c r="C1453" s="209" t="s">
        <v>10112</v>
      </c>
      <c r="D1453" s="350" t="s">
        <v>10108</v>
      </c>
      <c r="E1453" s="210"/>
      <c r="F1453" s="210"/>
      <c r="G1453" s="42" t="s">
        <v>3845</v>
      </c>
      <c r="H1453" s="210"/>
    </row>
    <row r="1454" spans="1:8" ht="24.95" customHeight="1">
      <c r="A1454" s="209">
        <v>163</v>
      </c>
      <c r="B1454" s="59" t="s">
        <v>10113</v>
      </c>
      <c r="C1454" s="209" t="s">
        <v>10114</v>
      </c>
      <c r="D1454" s="350" t="s">
        <v>10108</v>
      </c>
      <c r="E1454" s="210">
        <v>2</v>
      </c>
      <c r="F1454" s="210">
        <v>11</v>
      </c>
      <c r="G1454" s="42" t="s">
        <v>3845</v>
      </c>
      <c r="H1454" s="210"/>
    </row>
    <row r="1455" spans="1:8" ht="24.95" customHeight="1">
      <c r="A1455" s="209">
        <v>164</v>
      </c>
      <c r="B1455" s="59" t="s">
        <v>10115</v>
      </c>
      <c r="C1455" s="209" t="s">
        <v>10116</v>
      </c>
      <c r="D1455" s="350" t="s">
        <v>10117</v>
      </c>
      <c r="E1455" s="210"/>
      <c r="F1455" s="210"/>
      <c r="G1455" s="42" t="s">
        <v>3845</v>
      </c>
      <c r="H1455" s="210"/>
    </row>
    <row r="1456" spans="1:8" ht="24.95" customHeight="1">
      <c r="A1456" s="209">
        <v>165</v>
      </c>
      <c r="B1456" s="59" t="s">
        <v>10118</v>
      </c>
      <c r="C1456" s="209" t="s">
        <v>10119</v>
      </c>
      <c r="D1456" s="350" t="s">
        <v>10117</v>
      </c>
      <c r="E1456" s="210">
        <v>2</v>
      </c>
      <c r="F1456" s="210">
        <v>17</v>
      </c>
      <c r="G1456" s="42" t="s">
        <v>3845</v>
      </c>
      <c r="H1456" s="210"/>
    </row>
    <row r="1457" spans="1:8" ht="24.95" customHeight="1">
      <c r="A1457" s="209">
        <v>166</v>
      </c>
      <c r="B1457" s="59" t="s">
        <v>10120</v>
      </c>
      <c r="C1457" s="209" t="s">
        <v>10121</v>
      </c>
      <c r="D1457" s="350" t="s">
        <v>10122</v>
      </c>
      <c r="E1457" s="210"/>
      <c r="F1457" s="210">
        <v>2</v>
      </c>
      <c r="G1457" s="42" t="s">
        <v>3845</v>
      </c>
      <c r="H1457" s="210"/>
    </row>
    <row r="1458" spans="1:8" ht="24.95" customHeight="1">
      <c r="A1458" s="209">
        <v>167</v>
      </c>
      <c r="B1458" s="59" t="s">
        <v>10123</v>
      </c>
      <c r="C1458" s="209" t="s">
        <v>10124</v>
      </c>
      <c r="D1458" s="350" t="s">
        <v>10125</v>
      </c>
      <c r="E1458" s="210">
        <v>0</v>
      </c>
      <c r="F1458" s="210">
        <v>7</v>
      </c>
      <c r="G1458" s="42" t="s">
        <v>3845</v>
      </c>
      <c r="H1458" s="210"/>
    </row>
    <row r="1459" spans="1:8" ht="24.95" customHeight="1">
      <c r="A1459" s="209">
        <v>168</v>
      </c>
      <c r="B1459" s="59" t="s">
        <v>10126</v>
      </c>
      <c r="C1459" s="209" t="s">
        <v>10127</v>
      </c>
      <c r="D1459" s="350" t="s">
        <v>10125</v>
      </c>
      <c r="E1459" s="210">
        <v>1</v>
      </c>
      <c r="F1459" s="210">
        <v>6</v>
      </c>
      <c r="G1459" s="42" t="s">
        <v>3845</v>
      </c>
      <c r="H1459" s="210"/>
    </row>
    <row r="1460" spans="1:8" ht="24.95" customHeight="1">
      <c r="A1460" s="209">
        <v>169</v>
      </c>
      <c r="B1460" s="59" t="s">
        <v>10128</v>
      </c>
      <c r="C1460" s="209" t="s">
        <v>10129</v>
      </c>
      <c r="D1460" s="350" t="s">
        <v>10130</v>
      </c>
      <c r="E1460" s="210"/>
      <c r="F1460" s="210"/>
      <c r="G1460" s="42" t="s">
        <v>3845</v>
      </c>
      <c r="H1460" s="210"/>
    </row>
    <row r="1461" spans="1:8" ht="24.95" customHeight="1">
      <c r="A1461" s="209">
        <v>170</v>
      </c>
      <c r="B1461" s="59" t="s">
        <v>10131</v>
      </c>
      <c r="C1461" s="209" t="s">
        <v>10132</v>
      </c>
      <c r="D1461" s="350" t="s">
        <v>10130</v>
      </c>
      <c r="E1461" s="210">
        <v>2</v>
      </c>
      <c r="F1461" s="210">
        <v>5</v>
      </c>
      <c r="G1461" s="42" t="s">
        <v>3845</v>
      </c>
      <c r="H1461" s="210"/>
    </row>
    <row r="1462" spans="1:8" ht="24.95" customHeight="1">
      <c r="A1462" s="209">
        <v>171</v>
      </c>
      <c r="B1462" s="59" t="s">
        <v>10133</v>
      </c>
      <c r="C1462" s="209" t="s">
        <v>10134</v>
      </c>
      <c r="D1462" s="350" t="s">
        <v>10130</v>
      </c>
      <c r="E1462" s="210">
        <v>2</v>
      </c>
      <c r="F1462" s="210">
        <v>5</v>
      </c>
      <c r="G1462" s="42" t="s">
        <v>3845</v>
      </c>
      <c r="H1462" s="210"/>
    </row>
    <row r="1463" spans="1:8" ht="24.95" customHeight="1">
      <c r="A1463" s="209">
        <v>172</v>
      </c>
      <c r="B1463" s="59" t="s">
        <v>10135</v>
      </c>
      <c r="C1463" s="209" t="s">
        <v>10136</v>
      </c>
      <c r="D1463" s="350" t="s">
        <v>10130</v>
      </c>
      <c r="E1463" s="210"/>
      <c r="F1463" s="210"/>
      <c r="G1463" s="42" t="s">
        <v>3845</v>
      </c>
      <c r="H1463" s="210"/>
    </row>
    <row r="1464" spans="1:8" ht="24.95" customHeight="1">
      <c r="A1464" s="209">
        <v>173</v>
      </c>
      <c r="B1464" s="59" t="s">
        <v>10137</v>
      </c>
      <c r="C1464" s="209" t="s">
        <v>10138</v>
      </c>
      <c r="D1464" s="350" t="s">
        <v>10130</v>
      </c>
      <c r="E1464" s="210"/>
      <c r="F1464" s="210">
        <v>5</v>
      </c>
      <c r="G1464" s="42" t="s">
        <v>3845</v>
      </c>
      <c r="H1464" s="210"/>
    </row>
    <row r="1465" spans="1:8" ht="24.95" customHeight="1">
      <c r="A1465" s="209">
        <v>174</v>
      </c>
      <c r="B1465" s="59" t="s">
        <v>10139</v>
      </c>
      <c r="C1465" s="209" t="s">
        <v>10140</v>
      </c>
      <c r="D1465" s="350" t="s">
        <v>10130</v>
      </c>
      <c r="E1465" s="210">
        <v>1</v>
      </c>
      <c r="F1465" s="210">
        <v>6</v>
      </c>
      <c r="G1465" s="42" t="s">
        <v>3845</v>
      </c>
      <c r="H1465" s="210"/>
    </row>
    <row r="1466" spans="1:8" ht="24.95" customHeight="1">
      <c r="A1466" s="209">
        <v>175</v>
      </c>
      <c r="B1466" s="59" t="s">
        <v>10141</v>
      </c>
      <c r="C1466" s="209" t="s">
        <v>10142</v>
      </c>
      <c r="D1466" s="350" t="s">
        <v>10130</v>
      </c>
      <c r="E1466" s="210"/>
      <c r="F1466" s="210">
        <v>5</v>
      </c>
      <c r="G1466" s="42" t="s">
        <v>3845</v>
      </c>
      <c r="H1466" s="210"/>
    </row>
    <row r="1467" spans="1:8" ht="24.95" customHeight="1">
      <c r="A1467" s="209">
        <v>176</v>
      </c>
      <c r="B1467" s="59" t="s">
        <v>10143</v>
      </c>
      <c r="C1467" s="209" t="s">
        <v>10144</v>
      </c>
      <c r="D1467" s="350" t="s">
        <v>10130</v>
      </c>
      <c r="E1467" s="210"/>
      <c r="F1467" s="210">
        <v>4</v>
      </c>
      <c r="G1467" s="42" t="s">
        <v>3845</v>
      </c>
      <c r="H1467" s="210"/>
    </row>
    <row r="1468" spans="1:8" ht="24.95" customHeight="1">
      <c r="A1468" s="209">
        <v>177</v>
      </c>
      <c r="B1468" s="59" t="s">
        <v>10145</v>
      </c>
      <c r="C1468" s="209" t="s">
        <v>10146</v>
      </c>
      <c r="D1468" s="350" t="s">
        <v>10147</v>
      </c>
      <c r="E1468" s="210">
        <v>2</v>
      </c>
      <c r="F1468" s="210">
        <v>13</v>
      </c>
      <c r="G1468" s="42" t="s">
        <v>3845</v>
      </c>
      <c r="H1468" s="210"/>
    </row>
    <row r="1469" spans="1:8" ht="24.95" customHeight="1">
      <c r="A1469" s="209">
        <v>178</v>
      </c>
      <c r="B1469" s="59" t="s">
        <v>10148</v>
      </c>
      <c r="C1469" s="209" t="s">
        <v>10149</v>
      </c>
      <c r="D1469" s="350" t="s">
        <v>10150</v>
      </c>
      <c r="E1469" s="210"/>
      <c r="F1469" s="210"/>
      <c r="G1469" s="42" t="s">
        <v>3845</v>
      </c>
      <c r="H1469" s="210"/>
    </row>
    <row r="1470" spans="1:8" ht="24.95" customHeight="1">
      <c r="A1470" s="209">
        <v>179</v>
      </c>
      <c r="B1470" s="59" t="s">
        <v>10151</v>
      </c>
      <c r="C1470" s="209" t="s">
        <v>10152</v>
      </c>
      <c r="D1470" s="350" t="s">
        <v>10153</v>
      </c>
      <c r="E1470" s="210"/>
      <c r="F1470" s="210">
        <v>5</v>
      </c>
      <c r="G1470" s="42" t="s">
        <v>3845</v>
      </c>
      <c r="H1470" s="210"/>
    </row>
    <row r="1471" spans="1:8" ht="24.95" customHeight="1">
      <c r="A1471" s="209">
        <v>180</v>
      </c>
      <c r="B1471" s="59" t="s">
        <v>10154</v>
      </c>
      <c r="C1471" s="209" t="s">
        <v>10155</v>
      </c>
      <c r="D1471" s="350" t="s">
        <v>10156</v>
      </c>
      <c r="E1471" s="210"/>
      <c r="F1471" s="210"/>
      <c r="G1471" s="42" t="s">
        <v>3845</v>
      </c>
      <c r="H1471" s="210"/>
    </row>
    <row r="1472" spans="1:8" ht="24.95" customHeight="1">
      <c r="A1472" s="209">
        <v>181</v>
      </c>
      <c r="B1472" s="59" t="s">
        <v>10157</v>
      </c>
      <c r="C1472" s="209" t="s">
        <v>10158</v>
      </c>
      <c r="D1472" s="350" t="s">
        <v>10156</v>
      </c>
      <c r="E1472" s="210"/>
      <c r="F1472" s="210"/>
      <c r="G1472" s="42" t="s">
        <v>3845</v>
      </c>
      <c r="H1472" s="210"/>
    </row>
    <row r="1473" spans="1:8" ht="24.95" customHeight="1">
      <c r="A1473" s="209">
        <v>182</v>
      </c>
      <c r="B1473" s="59" t="s">
        <v>10159</v>
      </c>
      <c r="C1473" s="209" t="s">
        <v>10160</v>
      </c>
      <c r="D1473" s="350" t="s">
        <v>10161</v>
      </c>
      <c r="E1473" s="210"/>
      <c r="F1473" s="210">
        <v>5</v>
      </c>
      <c r="G1473" s="42" t="s">
        <v>3845</v>
      </c>
      <c r="H1473" s="210"/>
    </row>
    <row r="1474" spans="1:8" ht="24.95" customHeight="1">
      <c r="A1474" s="209">
        <v>183</v>
      </c>
      <c r="B1474" s="59" t="s">
        <v>10162</v>
      </c>
      <c r="C1474" s="209" t="s">
        <v>10163</v>
      </c>
      <c r="D1474" s="350" t="s">
        <v>9720</v>
      </c>
      <c r="E1474" s="210"/>
      <c r="F1474" s="210"/>
      <c r="G1474" s="42" t="s">
        <v>3845</v>
      </c>
      <c r="H1474" s="210"/>
    </row>
    <row r="1475" spans="1:8" ht="24.95" customHeight="1">
      <c r="A1475" s="209">
        <v>184</v>
      </c>
      <c r="B1475" s="59" t="s">
        <v>10164</v>
      </c>
      <c r="C1475" s="209" t="s">
        <v>10165</v>
      </c>
      <c r="D1475" s="350" t="s">
        <v>9723</v>
      </c>
      <c r="E1475" s="210">
        <v>1</v>
      </c>
      <c r="F1475" s="210">
        <v>14</v>
      </c>
      <c r="G1475" s="42" t="s">
        <v>3845</v>
      </c>
      <c r="H1475" s="210"/>
    </row>
    <row r="1476" spans="1:8" ht="24.95" customHeight="1">
      <c r="A1476" s="209">
        <v>185</v>
      </c>
      <c r="B1476" s="59" t="s">
        <v>10166</v>
      </c>
      <c r="C1476" s="209" t="s">
        <v>10167</v>
      </c>
      <c r="D1476" s="350" t="s">
        <v>9723</v>
      </c>
      <c r="E1476" s="210"/>
      <c r="F1476" s="210"/>
      <c r="G1476" s="42" t="s">
        <v>3845</v>
      </c>
      <c r="H1476" s="210"/>
    </row>
    <row r="1477" spans="1:8" ht="24.95" customHeight="1">
      <c r="A1477" s="209">
        <v>186</v>
      </c>
      <c r="B1477" s="59" t="s">
        <v>10168</v>
      </c>
      <c r="C1477" s="209" t="s">
        <v>10169</v>
      </c>
      <c r="D1477" s="350" t="s">
        <v>9723</v>
      </c>
      <c r="E1477" s="210">
        <v>2</v>
      </c>
      <c r="F1477" s="210">
        <v>12</v>
      </c>
      <c r="G1477" s="42" t="s">
        <v>3845</v>
      </c>
      <c r="H1477" s="210"/>
    </row>
    <row r="1478" spans="1:8" ht="24.95" customHeight="1">
      <c r="A1478" s="209">
        <v>187</v>
      </c>
      <c r="B1478" s="59" t="s">
        <v>10170</v>
      </c>
      <c r="C1478" s="209" t="s">
        <v>10171</v>
      </c>
      <c r="D1478" s="350" t="s">
        <v>9723</v>
      </c>
      <c r="E1478" s="210"/>
      <c r="F1478" s="210"/>
      <c r="G1478" s="42" t="s">
        <v>3845</v>
      </c>
      <c r="H1478" s="210"/>
    </row>
    <row r="1479" spans="1:8" ht="24.95" customHeight="1">
      <c r="A1479" s="209">
        <v>188</v>
      </c>
      <c r="B1479" s="59" t="s">
        <v>10172</v>
      </c>
      <c r="C1479" s="209" t="s">
        <v>10173</v>
      </c>
      <c r="D1479" s="350" t="s">
        <v>9723</v>
      </c>
      <c r="E1479" s="210"/>
      <c r="F1479" s="210"/>
      <c r="G1479" s="42" t="s">
        <v>3845</v>
      </c>
      <c r="H1479" s="210"/>
    </row>
    <row r="1480" spans="1:8" ht="24.95" customHeight="1">
      <c r="A1480" s="209">
        <v>189</v>
      </c>
      <c r="B1480" s="59" t="s">
        <v>10174</v>
      </c>
      <c r="C1480" s="209" t="s">
        <v>10175</v>
      </c>
      <c r="D1480" s="350" t="s">
        <v>9723</v>
      </c>
      <c r="E1480" s="210">
        <v>2</v>
      </c>
      <c r="F1480" s="210">
        <v>11</v>
      </c>
      <c r="G1480" s="42" t="s">
        <v>3845</v>
      </c>
      <c r="H1480" s="210"/>
    </row>
    <row r="1481" spans="1:8" ht="24.95" customHeight="1">
      <c r="A1481" s="209">
        <v>190</v>
      </c>
      <c r="B1481" s="59" t="s">
        <v>10176</v>
      </c>
      <c r="C1481" s="209" t="s">
        <v>10177</v>
      </c>
      <c r="D1481" s="350" t="s">
        <v>9723</v>
      </c>
      <c r="E1481" s="210">
        <v>2</v>
      </c>
      <c r="F1481" s="210">
        <v>44</v>
      </c>
      <c r="G1481" s="42" t="s">
        <v>3845</v>
      </c>
      <c r="H1481" s="210"/>
    </row>
    <row r="1482" spans="1:8" ht="24.95" customHeight="1">
      <c r="A1482" s="209">
        <v>191</v>
      </c>
      <c r="B1482" s="59" t="s">
        <v>10178</v>
      </c>
      <c r="C1482" s="209" t="s">
        <v>10179</v>
      </c>
      <c r="D1482" s="350" t="s">
        <v>9723</v>
      </c>
      <c r="E1482" s="210">
        <v>2</v>
      </c>
      <c r="F1482" s="210">
        <v>15</v>
      </c>
      <c r="G1482" s="42" t="s">
        <v>3845</v>
      </c>
      <c r="H1482" s="210"/>
    </row>
    <row r="1483" spans="1:8" ht="24.95" customHeight="1">
      <c r="A1483" s="209">
        <v>192</v>
      </c>
      <c r="B1483" s="59" t="s">
        <v>10180</v>
      </c>
      <c r="C1483" s="209" t="s">
        <v>10181</v>
      </c>
      <c r="D1483" s="350" t="s">
        <v>9723</v>
      </c>
      <c r="E1483" s="210">
        <v>2</v>
      </c>
      <c r="F1483" s="210">
        <v>13</v>
      </c>
      <c r="G1483" s="42" t="s">
        <v>3845</v>
      </c>
      <c r="H1483" s="210"/>
    </row>
    <row r="1484" spans="1:8" ht="24.95" customHeight="1">
      <c r="A1484" s="209">
        <v>193</v>
      </c>
      <c r="B1484" s="59" t="s">
        <v>10182</v>
      </c>
      <c r="C1484" s="209" t="s">
        <v>10183</v>
      </c>
      <c r="D1484" s="350" t="s">
        <v>9723</v>
      </c>
      <c r="E1484" s="210">
        <v>2</v>
      </c>
      <c r="F1484" s="210">
        <v>15</v>
      </c>
      <c r="G1484" s="42" t="s">
        <v>3845</v>
      </c>
      <c r="H1484" s="210"/>
    </row>
    <row r="1485" spans="1:8" ht="24.95" customHeight="1">
      <c r="A1485" s="209">
        <v>194</v>
      </c>
      <c r="B1485" s="59" t="s">
        <v>10184</v>
      </c>
      <c r="C1485" s="209" t="s">
        <v>10185</v>
      </c>
      <c r="D1485" s="350" t="s">
        <v>10186</v>
      </c>
      <c r="E1485" s="210"/>
      <c r="F1485" s="210"/>
      <c r="G1485" s="42" t="s">
        <v>3845</v>
      </c>
      <c r="H1485" s="210"/>
    </row>
    <row r="1486" spans="1:8" ht="24.95" customHeight="1">
      <c r="A1486" s="209">
        <v>195</v>
      </c>
      <c r="B1486" s="59" t="s">
        <v>10187</v>
      </c>
      <c r="C1486" s="209" t="s">
        <v>10188</v>
      </c>
      <c r="D1486" s="350" t="s">
        <v>10189</v>
      </c>
      <c r="E1486" s="210">
        <v>2</v>
      </c>
      <c r="F1486" s="210">
        <v>14</v>
      </c>
      <c r="G1486" s="42" t="s">
        <v>3845</v>
      </c>
      <c r="H1486" s="210"/>
    </row>
    <row r="1487" spans="1:8" ht="24.95" customHeight="1">
      <c r="A1487" s="209">
        <v>196</v>
      </c>
      <c r="B1487" s="59" t="s">
        <v>10190</v>
      </c>
      <c r="C1487" s="209" t="s">
        <v>10191</v>
      </c>
      <c r="D1487" s="350" t="s">
        <v>10189</v>
      </c>
      <c r="E1487" s="210">
        <v>2</v>
      </c>
      <c r="F1487" s="210">
        <v>18</v>
      </c>
      <c r="G1487" s="42" t="s">
        <v>3845</v>
      </c>
      <c r="H1487" s="210"/>
    </row>
    <row r="1488" spans="1:8" ht="24.95" customHeight="1">
      <c r="A1488" s="209">
        <v>197</v>
      </c>
      <c r="B1488" s="59" t="s">
        <v>10192</v>
      </c>
      <c r="C1488" s="209" t="s">
        <v>10193</v>
      </c>
      <c r="D1488" s="350" t="s">
        <v>10189</v>
      </c>
      <c r="E1488" s="210">
        <v>2</v>
      </c>
      <c r="F1488" s="210">
        <v>7</v>
      </c>
      <c r="G1488" s="42" t="s">
        <v>3845</v>
      </c>
      <c r="H1488" s="210"/>
    </row>
    <row r="1489" spans="1:8" ht="24.95" customHeight="1">
      <c r="A1489" s="209">
        <v>198</v>
      </c>
      <c r="B1489" s="59" t="s">
        <v>10194</v>
      </c>
      <c r="C1489" s="209" t="s">
        <v>10195</v>
      </c>
      <c r="D1489" s="350" t="s">
        <v>10189</v>
      </c>
      <c r="E1489" s="210">
        <v>2</v>
      </c>
      <c r="F1489" s="210">
        <v>8</v>
      </c>
      <c r="G1489" s="42" t="s">
        <v>3845</v>
      </c>
      <c r="H1489" s="210"/>
    </row>
    <row r="1490" spans="1:8" ht="24.95" customHeight="1">
      <c r="A1490" s="209">
        <v>199</v>
      </c>
      <c r="B1490" s="59" t="s">
        <v>10196</v>
      </c>
      <c r="C1490" s="209" t="s">
        <v>10197</v>
      </c>
      <c r="D1490" s="350" t="s">
        <v>10189</v>
      </c>
      <c r="E1490" s="210">
        <v>2</v>
      </c>
      <c r="F1490" s="210">
        <v>64</v>
      </c>
      <c r="G1490" s="42" t="s">
        <v>3845</v>
      </c>
      <c r="H1490" s="210"/>
    </row>
    <row r="1491" spans="1:8" ht="24.95" customHeight="1">
      <c r="A1491" s="209">
        <v>200</v>
      </c>
      <c r="B1491" s="59" t="s">
        <v>10198</v>
      </c>
      <c r="C1491" s="209" t="s">
        <v>10199</v>
      </c>
      <c r="D1491" s="350" t="s">
        <v>10189</v>
      </c>
      <c r="E1491" s="210"/>
      <c r="F1491" s="210"/>
      <c r="G1491" s="42" t="s">
        <v>3845</v>
      </c>
      <c r="H1491" s="210"/>
    </row>
    <row r="1492" spans="1:8" ht="24.95" customHeight="1">
      <c r="A1492" s="209">
        <v>201</v>
      </c>
      <c r="B1492" s="59" t="s">
        <v>10200</v>
      </c>
      <c r="C1492" s="209" t="s">
        <v>10201</v>
      </c>
      <c r="D1492" s="350" t="s">
        <v>10189</v>
      </c>
      <c r="E1492" s="210">
        <v>2</v>
      </c>
      <c r="F1492" s="210">
        <v>11</v>
      </c>
      <c r="G1492" s="42" t="s">
        <v>3845</v>
      </c>
      <c r="H1492" s="210"/>
    </row>
    <row r="1493" spans="1:8" ht="24.95" customHeight="1">
      <c r="A1493" s="209">
        <v>202</v>
      </c>
      <c r="B1493" s="59" t="s">
        <v>10202</v>
      </c>
      <c r="C1493" s="209" t="s">
        <v>10203</v>
      </c>
      <c r="D1493" s="350" t="s">
        <v>10189</v>
      </c>
      <c r="E1493" s="210">
        <v>2</v>
      </c>
      <c r="F1493" s="210">
        <v>13</v>
      </c>
      <c r="G1493" s="42" t="s">
        <v>3845</v>
      </c>
      <c r="H1493" s="210"/>
    </row>
    <row r="1494" spans="1:8" ht="24.95" customHeight="1">
      <c r="A1494" s="209">
        <v>203</v>
      </c>
      <c r="B1494" s="59" t="s">
        <v>10204</v>
      </c>
      <c r="C1494" s="209" t="s">
        <v>10205</v>
      </c>
      <c r="D1494" s="350" t="s">
        <v>10189</v>
      </c>
      <c r="E1494" s="210">
        <v>2</v>
      </c>
      <c r="F1494" s="210">
        <v>7</v>
      </c>
      <c r="G1494" s="42" t="s">
        <v>3845</v>
      </c>
      <c r="H1494" s="210"/>
    </row>
    <row r="1495" spans="1:8" ht="24.95" customHeight="1">
      <c r="A1495" s="209">
        <v>204</v>
      </c>
      <c r="B1495" s="59" t="s">
        <v>10206</v>
      </c>
      <c r="C1495" s="209" t="s">
        <v>10207</v>
      </c>
      <c r="D1495" s="350" t="s">
        <v>10189</v>
      </c>
      <c r="E1495" s="210">
        <v>2</v>
      </c>
      <c r="F1495" s="210">
        <v>34</v>
      </c>
      <c r="G1495" s="42" t="s">
        <v>3845</v>
      </c>
      <c r="H1495" s="210"/>
    </row>
    <row r="1496" spans="1:8" ht="24.95" customHeight="1">
      <c r="A1496" s="209">
        <v>205</v>
      </c>
      <c r="B1496" s="59" t="s">
        <v>10208</v>
      </c>
      <c r="C1496" s="209" t="s">
        <v>10209</v>
      </c>
      <c r="D1496" s="350" t="s">
        <v>10189</v>
      </c>
      <c r="E1496" s="210">
        <v>2</v>
      </c>
      <c r="F1496" s="210">
        <v>6</v>
      </c>
      <c r="G1496" s="42" t="s">
        <v>3845</v>
      </c>
      <c r="H1496" s="210"/>
    </row>
    <row r="1497" spans="1:8" ht="24.95" customHeight="1">
      <c r="A1497" s="209">
        <v>206</v>
      </c>
      <c r="B1497" s="59" t="s">
        <v>10210</v>
      </c>
      <c r="C1497" s="209" t="s">
        <v>10211</v>
      </c>
      <c r="D1497" s="350" t="s">
        <v>10189</v>
      </c>
      <c r="E1497" s="210">
        <v>2</v>
      </c>
      <c r="F1497" s="210">
        <v>102</v>
      </c>
      <c r="G1497" s="42" t="s">
        <v>3845</v>
      </c>
      <c r="H1497" s="210"/>
    </row>
    <row r="1498" spans="1:8" ht="24.95" customHeight="1">
      <c r="A1498" s="209">
        <v>207</v>
      </c>
      <c r="B1498" s="59" t="s">
        <v>10212</v>
      </c>
      <c r="C1498" s="209" t="s">
        <v>10213</v>
      </c>
      <c r="D1498" s="350" t="s">
        <v>10189</v>
      </c>
      <c r="E1498" s="210">
        <v>2</v>
      </c>
      <c r="F1498" s="210">
        <v>13</v>
      </c>
      <c r="G1498" s="42" t="s">
        <v>3845</v>
      </c>
      <c r="H1498" s="210"/>
    </row>
    <row r="1499" spans="1:8" ht="24.95" customHeight="1">
      <c r="A1499" s="209">
        <v>208</v>
      </c>
      <c r="B1499" s="59" t="s">
        <v>10214</v>
      </c>
      <c r="C1499" s="209" t="s">
        <v>10215</v>
      </c>
      <c r="D1499" s="350" t="s">
        <v>10189</v>
      </c>
      <c r="E1499" s="210">
        <v>2</v>
      </c>
      <c r="F1499" s="210">
        <v>6</v>
      </c>
      <c r="G1499" s="42" t="s">
        <v>3845</v>
      </c>
      <c r="H1499" s="210"/>
    </row>
    <row r="1500" spans="1:8" ht="24.95" customHeight="1">
      <c r="A1500" s="209">
        <v>209</v>
      </c>
      <c r="B1500" s="59" t="s">
        <v>10216</v>
      </c>
      <c r="C1500" s="209" t="s">
        <v>10217</v>
      </c>
      <c r="D1500" s="350" t="s">
        <v>10189</v>
      </c>
      <c r="E1500" s="210">
        <v>2</v>
      </c>
      <c r="F1500" s="210">
        <v>27</v>
      </c>
      <c r="G1500" s="42" t="s">
        <v>3845</v>
      </c>
      <c r="H1500" s="210"/>
    </row>
    <row r="1501" spans="1:8" ht="24.95" customHeight="1">
      <c r="A1501" s="209">
        <v>210</v>
      </c>
      <c r="B1501" s="59" t="s">
        <v>10218</v>
      </c>
      <c r="C1501" s="209" t="s">
        <v>10219</v>
      </c>
      <c r="D1501" s="350" t="s">
        <v>10189</v>
      </c>
      <c r="E1501" s="210">
        <v>1</v>
      </c>
      <c r="F1501" s="210">
        <v>15</v>
      </c>
      <c r="G1501" s="42" t="s">
        <v>3845</v>
      </c>
      <c r="H1501" s="210"/>
    </row>
    <row r="1502" spans="1:8" ht="24.95" customHeight="1">
      <c r="A1502" s="209">
        <v>211</v>
      </c>
      <c r="B1502" s="59" t="s">
        <v>10220</v>
      </c>
      <c r="C1502" s="209" t="s">
        <v>10221</v>
      </c>
      <c r="D1502" s="350" t="s">
        <v>10189</v>
      </c>
      <c r="E1502" s="210">
        <v>2</v>
      </c>
      <c r="F1502" s="210">
        <v>128</v>
      </c>
      <c r="G1502" s="42" t="s">
        <v>3845</v>
      </c>
      <c r="H1502" s="210"/>
    </row>
    <row r="1503" spans="1:8" ht="24.95" customHeight="1">
      <c r="A1503" s="209">
        <v>212</v>
      </c>
      <c r="B1503" s="59" t="s">
        <v>10222</v>
      </c>
      <c r="C1503" s="209" t="s">
        <v>10223</v>
      </c>
      <c r="D1503" s="350" t="s">
        <v>10189</v>
      </c>
      <c r="E1503" s="210">
        <v>2</v>
      </c>
      <c r="F1503" s="210">
        <v>27</v>
      </c>
      <c r="G1503" s="42" t="s">
        <v>3845</v>
      </c>
      <c r="H1503" s="210"/>
    </row>
    <row r="1504" spans="1:8" ht="24.95" customHeight="1">
      <c r="A1504" s="209">
        <v>213</v>
      </c>
      <c r="B1504" s="59" t="s">
        <v>10224</v>
      </c>
      <c r="C1504" s="209" t="s">
        <v>10225</v>
      </c>
      <c r="D1504" s="350" t="s">
        <v>10189</v>
      </c>
      <c r="E1504" s="210">
        <v>2</v>
      </c>
      <c r="F1504" s="210">
        <v>4</v>
      </c>
      <c r="G1504" s="42" t="s">
        <v>3845</v>
      </c>
      <c r="H1504" s="210"/>
    </row>
    <row r="1505" spans="1:8" ht="24.95" customHeight="1">
      <c r="A1505" s="209">
        <v>214</v>
      </c>
      <c r="B1505" s="59" t="s">
        <v>10226</v>
      </c>
      <c r="C1505" s="209" t="s">
        <v>10227</v>
      </c>
      <c r="D1505" s="350" t="s">
        <v>10189</v>
      </c>
      <c r="E1505" s="210">
        <v>2</v>
      </c>
      <c r="F1505" s="210">
        <v>7</v>
      </c>
      <c r="G1505" s="42" t="s">
        <v>3845</v>
      </c>
      <c r="H1505" s="210"/>
    </row>
    <row r="1506" spans="1:8" ht="24.95" customHeight="1">
      <c r="A1506" s="209">
        <v>215</v>
      </c>
      <c r="B1506" s="59" t="s">
        <v>10228</v>
      </c>
      <c r="C1506" s="209" t="s">
        <v>10229</v>
      </c>
      <c r="D1506" s="350" t="s">
        <v>10189</v>
      </c>
      <c r="E1506" s="210">
        <v>2</v>
      </c>
      <c r="F1506" s="210">
        <v>172</v>
      </c>
      <c r="G1506" s="42" t="s">
        <v>3845</v>
      </c>
      <c r="H1506" s="210"/>
    </row>
    <row r="1507" spans="1:8" ht="24.95" customHeight="1">
      <c r="A1507" s="209">
        <v>216</v>
      </c>
      <c r="B1507" s="59" t="s">
        <v>10230</v>
      </c>
      <c r="C1507" s="209" t="s">
        <v>10231</v>
      </c>
      <c r="D1507" s="350" t="s">
        <v>10189</v>
      </c>
      <c r="E1507" s="210">
        <v>2</v>
      </c>
      <c r="F1507" s="210">
        <v>23</v>
      </c>
      <c r="G1507" s="42" t="s">
        <v>3845</v>
      </c>
      <c r="H1507" s="210"/>
    </row>
    <row r="1508" spans="1:8" ht="24.95" customHeight="1">
      <c r="A1508" s="209">
        <v>217</v>
      </c>
      <c r="B1508" s="59" t="s">
        <v>10232</v>
      </c>
      <c r="C1508" s="209" t="s">
        <v>10233</v>
      </c>
      <c r="D1508" s="350" t="s">
        <v>10189</v>
      </c>
      <c r="E1508" s="210">
        <v>2</v>
      </c>
      <c r="F1508" s="210">
        <v>23</v>
      </c>
      <c r="G1508" s="42" t="s">
        <v>3845</v>
      </c>
      <c r="H1508" s="210"/>
    </row>
    <row r="1509" spans="1:8" ht="24.95" customHeight="1">
      <c r="A1509" s="209">
        <v>218</v>
      </c>
      <c r="B1509" s="59" t="s">
        <v>10234</v>
      </c>
      <c r="C1509" s="209" t="s">
        <v>10235</v>
      </c>
      <c r="D1509" s="350" t="s">
        <v>9729</v>
      </c>
      <c r="E1509" s="210"/>
      <c r="F1509" s="210"/>
      <c r="G1509" s="42" t="s">
        <v>3845</v>
      </c>
      <c r="H1509" s="210"/>
    </row>
    <row r="1510" spans="1:8" ht="24.95" customHeight="1">
      <c r="A1510" s="209">
        <v>219</v>
      </c>
      <c r="B1510" s="59" t="s">
        <v>10236</v>
      </c>
      <c r="C1510" s="209" t="s">
        <v>10237</v>
      </c>
      <c r="D1510" s="350" t="s">
        <v>9729</v>
      </c>
      <c r="E1510" s="210">
        <v>1</v>
      </c>
      <c r="F1510" s="210">
        <v>10</v>
      </c>
      <c r="G1510" s="42" t="s">
        <v>3845</v>
      </c>
      <c r="H1510" s="210"/>
    </row>
    <row r="1511" spans="1:8" ht="24.95" customHeight="1">
      <c r="A1511" s="209">
        <v>220</v>
      </c>
      <c r="B1511" s="59" t="s">
        <v>10238</v>
      </c>
      <c r="C1511" s="209" t="s">
        <v>10239</v>
      </c>
      <c r="D1511" s="350" t="s">
        <v>9729</v>
      </c>
      <c r="E1511" s="210">
        <v>2</v>
      </c>
      <c r="F1511" s="210">
        <v>7</v>
      </c>
      <c r="G1511" s="42" t="s">
        <v>3845</v>
      </c>
      <c r="H1511" s="210"/>
    </row>
    <row r="1512" spans="1:8" ht="24.95" customHeight="1">
      <c r="A1512" s="209">
        <v>221</v>
      </c>
      <c r="B1512" s="59" t="s">
        <v>10240</v>
      </c>
      <c r="C1512" s="209" t="s">
        <v>10241</v>
      </c>
      <c r="D1512" s="350" t="s">
        <v>9729</v>
      </c>
      <c r="E1512" s="210">
        <v>1</v>
      </c>
      <c r="F1512" s="210">
        <v>10</v>
      </c>
      <c r="G1512" s="42" t="s">
        <v>3845</v>
      </c>
      <c r="H1512" s="210"/>
    </row>
    <row r="1513" spans="1:8" ht="24.95" customHeight="1">
      <c r="A1513" s="209">
        <v>222</v>
      </c>
      <c r="B1513" s="59" t="s">
        <v>10242</v>
      </c>
      <c r="C1513" s="209" t="s">
        <v>10243</v>
      </c>
      <c r="D1513" s="350" t="s">
        <v>9729</v>
      </c>
      <c r="E1513" s="210"/>
      <c r="F1513" s="210"/>
      <c r="G1513" s="42" t="s">
        <v>3845</v>
      </c>
      <c r="H1513" s="210"/>
    </row>
    <row r="1514" spans="1:8" ht="24.95" customHeight="1">
      <c r="A1514" s="209">
        <v>223</v>
      </c>
      <c r="B1514" s="59" t="s">
        <v>10244</v>
      </c>
      <c r="C1514" s="209" t="s">
        <v>10245</v>
      </c>
      <c r="D1514" s="350" t="s">
        <v>5996</v>
      </c>
      <c r="E1514" s="210">
        <v>2</v>
      </c>
      <c r="F1514" s="210">
        <v>54</v>
      </c>
      <c r="G1514" s="42" t="s">
        <v>3845</v>
      </c>
      <c r="H1514" s="210"/>
    </row>
    <row r="1515" spans="1:8" ht="24.95" customHeight="1">
      <c r="A1515" s="209">
        <v>224</v>
      </c>
      <c r="B1515" s="59" t="s">
        <v>10246</v>
      </c>
      <c r="C1515" s="209" t="s">
        <v>10247</v>
      </c>
      <c r="D1515" s="350" t="s">
        <v>5996</v>
      </c>
      <c r="E1515" s="210">
        <v>1</v>
      </c>
      <c r="F1515" s="210">
        <v>4</v>
      </c>
      <c r="G1515" s="42" t="s">
        <v>3845</v>
      </c>
      <c r="H1515" s="210"/>
    </row>
    <row r="1516" spans="1:8" ht="24.95" customHeight="1">
      <c r="A1516" s="209">
        <v>225</v>
      </c>
      <c r="B1516" s="59" t="s">
        <v>10248</v>
      </c>
      <c r="C1516" s="209" t="s">
        <v>10249</v>
      </c>
      <c r="D1516" s="350" t="s">
        <v>5996</v>
      </c>
      <c r="E1516" s="210">
        <v>1</v>
      </c>
      <c r="F1516" s="210">
        <v>5</v>
      </c>
      <c r="G1516" s="42" t="s">
        <v>3845</v>
      </c>
      <c r="H1516" s="210"/>
    </row>
    <row r="1517" spans="1:8" ht="24.95" customHeight="1">
      <c r="A1517" s="209">
        <v>226</v>
      </c>
      <c r="B1517" s="59" t="s">
        <v>10250</v>
      </c>
      <c r="C1517" s="209" t="s">
        <v>10251</v>
      </c>
      <c r="D1517" s="350" t="s">
        <v>5996</v>
      </c>
      <c r="E1517" s="210">
        <v>2</v>
      </c>
      <c r="F1517" s="210">
        <v>10</v>
      </c>
      <c r="G1517" s="42" t="s">
        <v>3845</v>
      </c>
      <c r="H1517" s="210"/>
    </row>
    <row r="1518" spans="1:8" ht="24.95" customHeight="1">
      <c r="A1518" s="209">
        <v>227</v>
      </c>
      <c r="B1518" s="59" t="s">
        <v>10252</v>
      </c>
      <c r="C1518" s="209" t="s">
        <v>10253</v>
      </c>
      <c r="D1518" s="350" t="s">
        <v>5996</v>
      </c>
      <c r="E1518" s="210">
        <v>2</v>
      </c>
      <c r="F1518" s="210">
        <v>10</v>
      </c>
      <c r="G1518" s="42" t="s">
        <v>3845</v>
      </c>
      <c r="H1518" s="210"/>
    </row>
    <row r="1519" spans="1:8" ht="24.95" customHeight="1">
      <c r="A1519" s="209">
        <v>228</v>
      </c>
      <c r="B1519" s="59" t="s">
        <v>10254</v>
      </c>
      <c r="C1519" s="209" t="s">
        <v>10255</v>
      </c>
      <c r="D1519" s="350" t="s">
        <v>5996</v>
      </c>
      <c r="E1519" s="210">
        <v>2</v>
      </c>
      <c r="F1519" s="210">
        <v>383</v>
      </c>
      <c r="G1519" s="42" t="s">
        <v>3845</v>
      </c>
      <c r="H1519" s="210"/>
    </row>
    <row r="1520" spans="1:8" ht="24.95" customHeight="1">
      <c r="A1520" s="209">
        <v>229</v>
      </c>
      <c r="B1520" s="59" t="s">
        <v>10256</v>
      </c>
      <c r="C1520" s="209" t="s">
        <v>10257</v>
      </c>
      <c r="D1520" s="350" t="s">
        <v>5996</v>
      </c>
      <c r="E1520" s="210">
        <v>2</v>
      </c>
      <c r="F1520" s="210">
        <v>13</v>
      </c>
      <c r="G1520" s="42" t="s">
        <v>3845</v>
      </c>
      <c r="H1520" s="210"/>
    </row>
    <row r="1521" spans="1:8" ht="24.95" customHeight="1">
      <c r="A1521" s="209">
        <v>230</v>
      </c>
      <c r="B1521" s="59" t="s">
        <v>10258</v>
      </c>
      <c r="C1521" s="209" t="s">
        <v>10259</v>
      </c>
      <c r="D1521" s="350" t="s">
        <v>5996</v>
      </c>
      <c r="E1521" s="210">
        <v>2</v>
      </c>
      <c r="F1521" s="210">
        <v>3</v>
      </c>
      <c r="G1521" s="42" t="s">
        <v>3845</v>
      </c>
      <c r="H1521" s="210"/>
    </row>
    <row r="1522" spans="1:8" ht="24.95" customHeight="1">
      <c r="A1522" s="209">
        <v>231</v>
      </c>
      <c r="B1522" s="59" t="s">
        <v>10260</v>
      </c>
      <c r="C1522" s="209" t="s">
        <v>10261</v>
      </c>
      <c r="D1522" s="350" t="s">
        <v>5996</v>
      </c>
      <c r="E1522" s="210">
        <v>2</v>
      </c>
      <c r="F1522" s="210">
        <v>9</v>
      </c>
      <c r="G1522" s="42" t="s">
        <v>3845</v>
      </c>
      <c r="H1522" s="210"/>
    </row>
    <row r="1523" spans="1:8" ht="24.95" customHeight="1">
      <c r="A1523" s="209">
        <v>232</v>
      </c>
      <c r="B1523" s="59" t="s">
        <v>10262</v>
      </c>
      <c r="C1523" s="209" t="s">
        <v>10263</v>
      </c>
      <c r="D1523" s="350" t="s">
        <v>5996</v>
      </c>
      <c r="E1523" s="210">
        <v>2</v>
      </c>
      <c r="F1523" s="210">
        <v>10</v>
      </c>
      <c r="G1523" s="42" t="s">
        <v>3845</v>
      </c>
      <c r="H1523" s="210"/>
    </row>
    <row r="1524" spans="1:8" ht="24.95" customHeight="1">
      <c r="A1524" s="209">
        <v>233</v>
      </c>
      <c r="B1524" s="59" t="s">
        <v>10264</v>
      </c>
      <c r="C1524" s="209" t="s">
        <v>10265</v>
      </c>
      <c r="D1524" s="350" t="s">
        <v>5996</v>
      </c>
      <c r="E1524" s="210">
        <v>1</v>
      </c>
      <c r="F1524" s="210">
        <v>13</v>
      </c>
      <c r="G1524" s="42" t="s">
        <v>3845</v>
      </c>
      <c r="H1524" s="210"/>
    </row>
    <row r="1525" spans="1:8" ht="24.95" customHeight="1">
      <c r="A1525" s="209">
        <v>234</v>
      </c>
      <c r="B1525" s="59" t="s">
        <v>10266</v>
      </c>
      <c r="C1525" s="209" t="s">
        <v>10267</v>
      </c>
      <c r="D1525" s="350" t="s">
        <v>10268</v>
      </c>
      <c r="E1525" s="210">
        <v>2</v>
      </c>
      <c r="F1525" s="210">
        <v>28</v>
      </c>
      <c r="G1525" s="42" t="s">
        <v>3845</v>
      </c>
      <c r="H1525" s="210"/>
    </row>
    <row r="1526" spans="1:8" ht="24.95" customHeight="1">
      <c r="A1526" s="209">
        <v>235</v>
      </c>
      <c r="B1526" s="59" t="s">
        <v>10269</v>
      </c>
      <c r="C1526" s="209" t="s">
        <v>10270</v>
      </c>
      <c r="D1526" s="350" t="s">
        <v>10268</v>
      </c>
      <c r="E1526" s="210"/>
      <c r="F1526" s="210"/>
      <c r="G1526" s="42" t="s">
        <v>3845</v>
      </c>
      <c r="H1526" s="210"/>
    </row>
    <row r="1527" spans="1:8" ht="24.95" customHeight="1">
      <c r="A1527" s="209">
        <v>236</v>
      </c>
      <c r="B1527" s="59" t="s">
        <v>10271</v>
      </c>
      <c r="C1527" s="209" t="s">
        <v>10272</v>
      </c>
      <c r="D1527" s="350" t="s">
        <v>10268</v>
      </c>
      <c r="E1527" s="210"/>
      <c r="F1527" s="210"/>
      <c r="G1527" s="42" t="s">
        <v>3845</v>
      </c>
      <c r="H1527" s="210"/>
    </row>
    <row r="1528" spans="1:8" ht="24.95" customHeight="1">
      <c r="A1528" s="209">
        <v>237</v>
      </c>
      <c r="B1528" s="59" t="s">
        <v>10273</v>
      </c>
      <c r="C1528" s="209" t="s">
        <v>10274</v>
      </c>
      <c r="D1528" s="350" t="s">
        <v>10268</v>
      </c>
      <c r="E1528" s="210">
        <v>2</v>
      </c>
      <c r="F1528" s="210">
        <v>23</v>
      </c>
      <c r="G1528" s="42" t="s">
        <v>3845</v>
      </c>
      <c r="H1528" s="210"/>
    </row>
    <row r="1529" spans="1:8" ht="24.95" customHeight="1">
      <c r="A1529" s="209">
        <v>238</v>
      </c>
      <c r="B1529" s="59" t="s">
        <v>10275</v>
      </c>
      <c r="C1529" s="209" t="s">
        <v>10276</v>
      </c>
      <c r="D1529" s="350" t="s">
        <v>10268</v>
      </c>
      <c r="E1529" s="210">
        <v>2</v>
      </c>
      <c r="F1529" s="210">
        <v>22</v>
      </c>
      <c r="G1529" s="42" t="s">
        <v>3845</v>
      </c>
      <c r="H1529" s="210"/>
    </row>
    <row r="1530" spans="1:8" ht="24.95" customHeight="1">
      <c r="A1530" s="209">
        <v>239</v>
      </c>
      <c r="B1530" s="59" t="s">
        <v>10277</v>
      </c>
      <c r="C1530" s="209" t="s">
        <v>10278</v>
      </c>
      <c r="D1530" s="350" t="s">
        <v>10268</v>
      </c>
      <c r="E1530" s="210">
        <v>2</v>
      </c>
      <c r="F1530" s="210">
        <v>12</v>
      </c>
      <c r="G1530" s="42" t="s">
        <v>3845</v>
      </c>
      <c r="H1530" s="210"/>
    </row>
    <row r="1531" spans="1:8" ht="24.95" customHeight="1">
      <c r="A1531" s="209">
        <v>240</v>
      </c>
      <c r="B1531" s="59" t="s">
        <v>10279</v>
      </c>
      <c r="C1531" s="209" t="s">
        <v>10280</v>
      </c>
      <c r="D1531" s="350" t="s">
        <v>10268</v>
      </c>
      <c r="E1531" s="210">
        <v>2</v>
      </c>
      <c r="F1531" s="210">
        <v>12</v>
      </c>
      <c r="G1531" s="42" t="s">
        <v>3845</v>
      </c>
      <c r="H1531" s="210"/>
    </row>
    <row r="1532" spans="1:8" ht="24.95" customHeight="1">
      <c r="A1532" s="209">
        <v>241</v>
      </c>
      <c r="B1532" s="59" t="s">
        <v>10281</v>
      </c>
      <c r="C1532" s="209" t="s">
        <v>10282</v>
      </c>
      <c r="D1532" s="350" t="s">
        <v>10268</v>
      </c>
      <c r="E1532" s="210">
        <v>1</v>
      </c>
      <c r="F1532" s="210">
        <v>6</v>
      </c>
      <c r="G1532" s="42" t="s">
        <v>3845</v>
      </c>
      <c r="H1532" s="210"/>
    </row>
    <row r="1533" spans="1:8" ht="24.95" customHeight="1">
      <c r="A1533" s="209">
        <v>242</v>
      </c>
      <c r="B1533" s="59" t="s">
        <v>10283</v>
      </c>
      <c r="C1533" s="209" t="s">
        <v>10284</v>
      </c>
      <c r="D1533" s="350" t="s">
        <v>10268</v>
      </c>
      <c r="E1533" s="210"/>
      <c r="F1533" s="210"/>
      <c r="G1533" s="42" t="s">
        <v>3845</v>
      </c>
      <c r="H1533" s="210"/>
    </row>
    <row r="1534" spans="1:8" ht="24.95" customHeight="1">
      <c r="A1534" s="209">
        <v>243</v>
      </c>
      <c r="B1534" s="59" t="s">
        <v>10285</v>
      </c>
      <c r="C1534" s="209" t="s">
        <v>10286</v>
      </c>
      <c r="D1534" s="350" t="s">
        <v>10268</v>
      </c>
      <c r="E1534" s="210">
        <v>1</v>
      </c>
      <c r="F1534" s="210">
        <v>5</v>
      </c>
      <c r="G1534" s="42" t="s">
        <v>3845</v>
      </c>
      <c r="H1534" s="210"/>
    </row>
    <row r="1535" spans="1:8" ht="24.95" customHeight="1">
      <c r="A1535" s="209">
        <v>244</v>
      </c>
      <c r="B1535" s="59" t="s">
        <v>10287</v>
      </c>
      <c r="C1535" s="209" t="s">
        <v>10288</v>
      </c>
      <c r="D1535" s="350" t="s">
        <v>10268</v>
      </c>
      <c r="E1535" s="210"/>
      <c r="F1535" s="210"/>
      <c r="G1535" s="42" t="s">
        <v>3845</v>
      </c>
      <c r="H1535" s="210"/>
    </row>
    <row r="1536" spans="1:8" ht="24.95" customHeight="1">
      <c r="A1536" s="209">
        <v>245</v>
      </c>
      <c r="B1536" s="59" t="s">
        <v>10289</v>
      </c>
      <c r="C1536" s="209" t="s">
        <v>10290</v>
      </c>
      <c r="D1536" s="350" t="s">
        <v>10268</v>
      </c>
      <c r="E1536" s="210">
        <v>2</v>
      </c>
      <c r="F1536" s="210">
        <v>7</v>
      </c>
      <c r="G1536" s="42" t="s">
        <v>3845</v>
      </c>
      <c r="H1536" s="210"/>
    </row>
    <row r="1537" spans="1:8" ht="24.95" customHeight="1">
      <c r="A1537" s="209">
        <v>246</v>
      </c>
      <c r="B1537" s="39" t="s">
        <v>10291</v>
      </c>
      <c r="C1537" s="209" t="s">
        <v>10292</v>
      </c>
      <c r="D1537" s="350" t="s">
        <v>10268</v>
      </c>
      <c r="E1537" s="210">
        <v>2</v>
      </c>
      <c r="F1537" s="210">
        <v>11</v>
      </c>
      <c r="G1537" s="42" t="s">
        <v>3845</v>
      </c>
      <c r="H1537" s="210"/>
    </row>
    <row r="1538" spans="1:8" ht="24.95" customHeight="1">
      <c r="A1538" s="209">
        <v>247</v>
      </c>
      <c r="B1538" s="59" t="s">
        <v>10293</v>
      </c>
      <c r="C1538" s="209" t="s">
        <v>10294</v>
      </c>
      <c r="D1538" s="350" t="s">
        <v>10268</v>
      </c>
      <c r="E1538" s="210">
        <v>2</v>
      </c>
      <c r="F1538" s="210">
        <v>80</v>
      </c>
      <c r="G1538" s="42" t="s">
        <v>3845</v>
      </c>
      <c r="H1538" s="210"/>
    </row>
    <row r="1539" spans="1:8" ht="24.95" customHeight="1">
      <c r="A1539" s="209">
        <v>248</v>
      </c>
      <c r="B1539" s="59" t="s">
        <v>10295</v>
      </c>
      <c r="C1539" s="209" t="s">
        <v>10296</v>
      </c>
      <c r="D1539" s="350" t="s">
        <v>10268</v>
      </c>
      <c r="E1539" s="210">
        <v>2</v>
      </c>
      <c r="F1539" s="210">
        <v>26</v>
      </c>
      <c r="G1539" s="42" t="s">
        <v>3845</v>
      </c>
      <c r="H1539" s="210"/>
    </row>
    <row r="1540" spans="1:8" ht="24.95" customHeight="1">
      <c r="A1540" s="209">
        <v>249</v>
      </c>
      <c r="B1540" s="59" t="s">
        <v>10297</v>
      </c>
      <c r="C1540" s="209" t="s">
        <v>10298</v>
      </c>
      <c r="D1540" s="350" t="s">
        <v>10268</v>
      </c>
      <c r="E1540" s="210">
        <v>2</v>
      </c>
      <c r="F1540" s="210">
        <v>26</v>
      </c>
      <c r="G1540" s="42" t="s">
        <v>3845</v>
      </c>
      <c r="H1540" s="210"/>
    </row>
    <row r="1541" spans="1:8" ht="24.95" customHeight="1">
      <c r="A1541" s="209">
        <v>250</v>
      </c>
      <c r="B1541" s="59" t="s">
        <v>10299</v>
      </c>
      <c r="C1541" s="209" t="s">
        <v>10300</v>
      </c>
      <c r="D1541" s="350" t="s">
        <v>10268</v>
      </c>
      <c r="E1541" s="210">
        <v>2</v>
      </c>
      <c r="F1541" s="210">
        <v>7</v>
      </c>
      <c r="G1541" s="42" t="s">
        <v>3845</v>
      </c>
      <c r="H1541" s="210"/>
    </row>
    <row r="1542" spans="1:8" ht="24.95" customHeight="1">
      <c r="A1542" s="209">
        <v>251</v>
      </c>
      <c r="B1542" s="59" t="s">
        <v>10301</v>
      </c>
      <c r="C1542" s="209" t="s">
        <v>10302</v>
      </c>
      <c r="D1542" s="350" t="s">
        <v>10268</v>
      </c>
      <c r="E1542" s="210">
        <v>2</v>
      </c>
      <c r="F1542" s="210">
        <v>5</v>
      </c>
      <c r="G1542" s="42" t="s">
        <v>3845</v>
      </c>
      <c r="H1542" s="210"/>
    </row>
    <row r="1543" spans="1:8" ht="24.95" customHeight="1">
      <c r="A1543" s="209">
        <v>252</v>
      </c>
      <c r="B1543" s="59" t="s">
        <v>10303</v>
      </c>
      <c r="C1543" s="209" t="s">
        <v>10304</v>
      </c>
      <c r="D1543" s="350" t="s">
        <v>10268</v>
      </c>
      <c r="E1543" s="210"/>
      <c r="F1543" s="210"/>
      <c r="G1543" s="42" t="s">
        <v>3845</v>
      </c>
      <c r="H1543" s="210"/>
    </row>
    <row r="1544" spans="1:8" ht="24.95" customHeight="1">
      <c r="A1544" s="209">
        <v>253</v>
      </c>
      <c r="B1544" s="59" t="s">
        <v>10305</v>
      </c>
      <c r="C1544" s="209" t="s">
        <v>10306</v>
      </c>
      <c r="D1544" s="350" t="s">
        <v>10268</v>
      </c>
      <c r="E1544" s="210"/>
      <c r="F1544" s="210"/>
      <c r="G1544" s="42" t="s">
        <v>3845</v>
      </c>
      <c r="H1544" s="210"/>
    </row>
    <row r="1545" spans="1:8" ht="24.95" customHeight="1">
      <c r="A1545" s="209">
        <v>254</v>
      </c>
      <c r="B1545" s="59" t="s">
        <v>10307</v>
      </c>
      <c r="C1545" s="209" t="s">
        <v>10308</v>
      </c>
      <c r="D1545" s="350" t="s">
        <v>10268</v>
      </c>
      <c r="E1545" s="210">
        <v>2</v>
      </c>
      <c r="F1545" s="210">
        <v>10</v>
      </c>
      <c r="G1545" s="42" t="s">
        <v>3845</v>
      </c>
      <c r="H1545" s="210"/>
    </row>
    <row r="1546" spans="1:8" ht="24.95" customHeight="1">
      <c r="A1546" s="209">
        <v>255</v>
      </c>
      <c r="B1546" s="59" t="s">
        <v>10309</v>
      </c>
      <c r="C1546" s="209" t="s">
        <v>10310</v>
      </c>
      <c r="D1546" s="350" t="s">
        <v>10268</v>
      </c>
      <c r="E1546" s="210">
        <v>2</v>
      </c>
      <c r="F1546" s="210">
        <v>9</v>
      </c>
      <c r="G1546" s="42" t="s">
        <v>3845</v>
      </c>
      <c r="H1546" s="210"/>
    </row>
    <row r="1547" spans="1:8" ht="24.95" customHeight="1">
      <c r="A1547" s="209">
        <v>256</v>
      </c>
      <c r="B1547" s="59" t="s">
        <v>10311</v>
      </c>
      <c r="C1547" s="209" t="s">
        <v>10312</v>
      </c>
      <c r="D1547" s="350" t="s">
        <v>10313</v>
      </c>
      <c r="E1547" s="210">
        <v>1</v>
      </c>
      <c r="F1547" s="210">
        <v>4</v>
      </c>
      <c r="G1547" s="42" t="s">
        <v>3845</v>
      </c>
      <c r="H1547" s="210"/>
    </row>
    <row r="1548" spans="1:8" ht="24.95" customHeight="1">
      <c r="A1548" s="209">
        <v>257</v>
      </c>
      <c r="B1548" s="59" t="s">
        <v>10314</v>
      </c>
      <c r="C1548" s="209" t="s">
        <v>10315</v>
      </c>
      <c r="D1548" s="350" t="s">
        <v>10316</v>
      </c>
      <c r="E1548" s="210"/>
      <c r="F1548" s="210"/>
      <c r="G1548" s="42" t="s">
        <v>3845</v>
      </c>
      <c r="H1548" s="210"/>
    </row>
    <row r="1549" spans="1:8" ht="24.95" customHeight="1">
      <c r="A1549" s="209">
        <v>258</v>
      </c>
      <c r="B1549" s="59" t="s">
        <v>10317</v>
      </c>
      <c r="C1549" s="209" t="s">
        <v>10318</v>
      </c>
      <c r="D1549" s="350" t="s">
        <v>10316</v>
      </c>
      <c r="E1549" s="210">
        <v>2</v>
      </c>
      <c r="F1549" s="210">
        <v>22</v>
      </c>
      <c r="G1549" s="42" t="s">
        <v>3845</v>
      </c>
      <c r="H1549" s="210"/>
    </row>
    <row r="1550" spans="1:8" ht="24.95" customHeight="1">
      <c r="A1550" s="209">
        <v>259</v>
      </c>
      <c r="B1550" s="59" t="s">
        <v>10319</v>
      </c>
      <c r="C1550" s="209" t="s">
        <v>10320</v>
      </c>
      <c r="D1550" s="350" t="s">
        <v>10316</v>
      </c>
      <c r="E1550" s="210">
        <v>2</v>
      </c>
      <c r="F1550" s="210">
        <v>7</v>
      </c>
      <c r="G1550" s="42" t="s">
        <v>3845</v>
      </c>
      <c r="H1550" s="210"/>
    </row>
    <row r="1551" spans="1:8" ht="24.95" customHeight="1">
      <c r="A1551" s="209">
        <v>260</v>
      </c>
      <c r="B1551" s="59" t="s">
        <v>10321</v>
      </c>
      <c r="C1551" s="209" t="s">
        <v>10322</v>
      </c>
      <c r="D1551" s="350" t="s">
        <v>10316</v>
      </c>
      <c r="E1551" s="210">
        <v>2</v>
      </c>
      <c r="F1551" s="210">
        <v>83</v>
      </c>
      <c r="G1551" s="42" t="s">
        <v>3845</v>
      </c>
      <c r="H1551" s="210"/>
    </row>
    <row r="1552" spans="1:8" ht="24.95" customHeight="1">
      <c r="A1552" s="209">
        <v>261</v>
      </c>
      <c r="B1552" s="59" t="s">
        <v>10323</v>
      </c>
      <c r="C1552" s="209" t="s">
        <v>10324</v>
      </c>
      <c r="D1552" s="350" t="s">
        <v>10316</v>
      </c>
      <c r="E1552" s="210">
        <v>2</v>
      </c>
      <c r="F1552" s="210">
        <v>29</v>
      </c>
      <c r="G1552" s="42" t="s">
        <v>3845</v>
      </c>
      <c r="H1552" s="210"/>
    </row>
    <row r="1553" spans="1:8" ht="24.95" customHeight="1">
      <c r="A1553" s="209">
        <v>262</v>
      </c>
      <c r="B1553" s="59" t="s">
        <v>10325</v>
      </c>
      <c r="C1553" s="209" t="s">
        <v>10326</v>
      </c>
      <c r="D1553" s="350" t="s">
        <v>10316</v>
      </c>
      <c r="E1553" s="210">
        <v>2</v>
      </c>
      <c r="F1553" s="210">
        <v>39</v>
      </c>
      <c r="G1553" s="42" t="s">
        <v>3845</v>
      </c>
      <c r="H1553" s="210"/>
    </row>
    <row r="1554" spans="1:8" ht="24.95" customHeight="1">
      <c r="A1554" s="209">
        <v>263</v>
      </c>
      <c r="B1554" s="59" t="s">
        <v>10327</v>
      </c>
      <c r="C1554" s="209" t="s">
        <v>10328</v>
      </c>
      <c r="D1554" s="350" t="s">
        <v>10316</v>
      </c>
      <c r="E1554" s="210"/>
      <c r="F1554" s="210"/>
      <c r="G1554" s="42" t="s">
        <v>3845</v>
      </c>
      <c r="H1554" s="210"/>
    </row>
    <row r="1555" spans="1:8" ht="24.95" customHeight="1">
      <c r="A1555" s="209">
        <v>264</v>
      </c>
      <c r="B1555" s="59" t="s">
        <v>10329</v>
      </c>
      <c r="C1555" s="209" t="s">
        <v>10330</v>
      </c>
      <c r="D1555" s="350" t="s">
        <v>10316</v>
      </c>
      <c r="E1555" s="210">
        <v>2</v>
      </c>
      <c r="F1555" s="210">
        <v>11</v>
      </c>
      <c r="G1555" s="42" t="s">
        <v>3845</v>
      </c>
      <c r="H1555" s="210"/>
    </row>
    <row r="1556" spans="1:8" ht="24.95" customHeight="1">
      <c r="A1556" s="209">
        <v>265</v>
      </c>
      <c r="B1556" s="59" t="s">
        <v>10331</v>
      </c>
      <c r="C1556" s="209" t="s">
        <v>10332</v>
      </c>
      <c r="D1556" s="350" t="s">
        <v>10316</v>
      </c>
      <c r="E1556" s="210">
        <v>2</v>
      </c>
      <c r="F1556" s="210">
        <v>23</v>
      </c>
      <c r="G1556" s="42" t="s">
        <v>3845</v>
      </c>
      <c r="H1556" s="210"/>
    </row>
    <row r="1557" spans="1:8" ht="24.95" customHeight="1">
      <c r="A1557" s="209">
        <v>266</v>
      </c>
      <c r="B1557" s="59" t="s">
        <v>10333</v>
      </c>
      <c r="C1557" s="209" t="s">
        <v>10334</v>
      </c>
      <c r="D1557" s="350" t="s">
        <v>10316</v>
      </c>
      <c r="E1557" s="210"/>
      <c r="F1557" s="210"/>
      <c r="G1557" s="42" t="s">
        <v>3845</v>
      </c>
      <c r="H1557" s="210"/>
    </row>
    <row r="1558" spans="1:8" ht="24.95" customHeight="1">
      <c r="A1558" s="209">
        <v>267</v>
      </c>
      <c r="B1558" s="59" t="s">
        <v>10335</v>
      </c>
      <c r="C1558" s="209" t="s">
        <v>10336</v>
      </c>
      <c r="D1558" s="350" t="s">
        <v>10316</v>
      </c>
      <c r="E1558" s="210">
        <v>2</v>
      </c>
      <c r="F1558" s="210">
        <v>50</v>
      </c>
      <c r="G1558" s="42" t="s">
        <v>3845</v>
      </c>
      <c r="H1558" s="210"/>
    </row>
    <row r="1559" spans="1:8" ht="24.95" customHeight="1">
      <c r="A1559" s="209">
        <v>268</v>
      </c>
      <c r="B1559" s="59" t="s">
        <v>10337</v>
      </c>
      <c r="C1559" s="209" t="s">
        <v>10338</v>
      </c>
      <c r="D1559" s="350" t="s">
        <v>10339</v>
      </c>
      <c r="E1559" s="210">
        <v>2</v>
      </c>
      <c r="F1559" s="210">
        <v>8</v>
      </c>
      <c r="G1559" s="42" t="s">
        <v>3845</v>
      </c>
      <c r="H1559" s="210"/>
    </row>
    <row r="1560" spans="1:8" ht="24.95" customHeight="1">
      <c r="A1560" s="209">
        <v>269</v>
      </c>
      <c r="B1560" s="59" t="s">
        <v>10340</v>
      </c>
      <c r="C1560" s="209" t="s">
        <v>10341</v>
      </c>
      <c r="D1560" s="350" t="s">
        <v>10339</v>
      </c>
      <c r="E1560" s="210"/>
      <c r="F1560" s="210"/>
      <c r="G1560" s="42" t="s">
        <v>3845</v>
      </c>
      <c r="H1560" s="210"/>
    </row>
    <row r="1561" spans="1:8" ht="24.95" customHeight="1">
      <c r="A1561" s="209">
        <v>270</v>
      </c>
      <c r="B1561" s="59" t="s">
        <v>10342</v>
      </c>
      <c r="C1561" s="209" t="s">
        <v>10343</v>
      </c>
      <c r="D1561" s="350" t="s">
        <v>10339</v>
      </c>
      <c r="E1561" s="210">
        <v>2</v>
      </c>
      <c r="F1561" s="210">
        <v>7</v>
      </c>
      <c r="G1561" s="42" t="s">
        <v>3845</v>
      </c>
      <c r="H1561" s="210"/>
    </row>
    <row r="1562" spans="1:8" ht="24.95" customHeight="1">
      <c r="A1562" s="209">
        <v>271</v>
      </c>
      <c r="B1562" s="59" t="s">
        <v>10344</v>
      </c>
      <c r="C1562" s="209" t="s">
        <v>10345</v>
      </c>
      <c r="D1562" s="350" t="s">
        <v>10339</v>
      </c>
      <c r="E1562" s="210"/>
      <c r="F1562" s="210"/>
      <c r="G1562" s="42" t="s">
        <v>3845</v>
      </c>
      <c r="H1562" s="210"/>
    </row>
    <row r="1563" spans="1:8" ht="24.95" customHeight="1">
      <c r="A1563" s="209">
        <v>272</v>
      </c>
      <c r="B1563" s="59" t="s">
        <v>10346</v>
      </c>
      <c r="C1563" s="209" t="s">
        <v>10347</v>
      </c>
      <c r="D1563" s="350" t="s">
        <v>10339</v>
      </c>
      <c r="E1563" s="210"/>
      <c r="F1563" s="210"/>
      <c r="G1563" s="42" t="s">
        <v>3845</v>
      </c>
      <c r="H1563" s="210"/>
    </row>
    <row r="1564" spans="1:8" ht="24.95" customHeight="1">
      <c r="A1564" s="209">
        <v>273</v>
      </c>
      <c r="B1564" s="59" t="s">
        <v>10348</v>
      </c>
      <c r="C1564" s="209" t="s">
        <v>10349</v>
      </c>
      <c r="D1564" s="350" t="s">
        <v>10339</v>
      </c>
      <c r="E1564" s="210">
        <v>2</v>
      </c>
      <c r="F1564" s="210">
        <v>6</v>
      </c>
      <c r="G1564" s="42" t="s">
        <v>3845</v>
      </c>
      <c r="H1564" s="210"/>
    </row>
    <row r="1565" spans="1:8" ht="24.95" customHeight="1">
      <c r="A1565" s="209">
        <v>274</v>
      </c>
      <c r="B1565" s="59" t="s">
        <v>10350</v>
      </c>
      <c r="C1565" s="209" t="s">
        <v>10351</v>
      </c>
      <c r="D1565" s="350" t="s">
        <v>9732</v>
      </c>
      <c r="E1565" s="210">
        <v>2</v>
      </c>
      <c r="F1565" s="210">
        <v>9</v>
      </c>
      <c r="G1565" s="42" t="s">
        <v>3845</v>
      </c>
      <c r="H1565" s="210"/>
    </row>
    <row r="1566" spans="1:8" ht="24.95" customHeight="1">
      <c r="A1566" s="209">
        <v>275</v>
      </c>
      <c r="B1566" s="59" t="s">
        <v>10352</v>
      </c>
      <c r="C1566" s="209" t="s">
        <v>10353</v>
      </c>
      <c r="D1566" s="350" t="s">
        <v>6146</v>
      </c>
      <c r="E1566" s="210"/>
      <c r="F1566" s="210"/>
      <c r="G1566" s="42" t="s">
        <v>3845</v>
      </c>
      <c r="H1566" s="210"/>
    </row>
    <row r="1567" spans="1:8" ht="24.95" customHeight="1">
      <c r="A1567" s="209">
        <v>276</v>
      </c>
      <c r="B1567" s="59" t="s">
        <v>10354</v>
      </c>
      <c r="C1567" s="209" t="s">
        <v>10355</v>
      </c>
      <c r="D1567" s="350" t="s">
        <v>10356</v>
      </c>
      <c r="E1567" s="210"/>
      <c r="F1567" s="210"/>
      <c r="G1567" s="42" t="s">
        <v>3845</v>
      </c>
      <c r="H1567" s="210"/>
    </row>
    <row r="1568" spans="1:8" ht="24.95" customHeight="1">
      <c r="A1568" s="209">
        <v>277</v>
      </c>
      <c r="B1568" s="59" t="s">
        <v>10357</v>
      </c>
      <c r="C1568" s="209" t="s">
        <v>10358</v>
      </c>
      <c r="D1568" s="350" t="s">
        <v>10359</v>
      </c>
      <c r="E1568" s="210"/>
      <c r="F1568" s="210"/>
      <c r="G1568" s="42" t="s">
        <v>3845</v>
      </c>
      <c r="H1568" s="210"/>
    </row>
    <row r="1569" spans="1:8" ht="24.95" customHeight="1">
      <c r="A1569" s="209"/>
      <c r="B1569" s="59"/>
      <c r="C1569" s="209"/>
      <c r="D1569" s="350"/>
      <c r="E1569" s="210"/>
      <c r="F1569" s="210"/>
      <c r="G1569" s="42"/>
      <c r="H1569" s="210"/>
    </row>
    <row r="1570" spans="1:8" ht="24.95" customHeight="1">
      <c r="A1570" s="1572" t="s">
        <v>3567</v>
      </c>
      <c r="B1570" s="1573"/>
      <c r="C1570" s="1573"/>
      <c r="D1570" s="1573"/>
      <c r="E1570" s="1573"/>
      <c r="F1570" s="1573"/>
      <c r="G1570" s="1573"/>
      <c r="H1570" s="1574"/>
    </row>
    <row r="1571" spans="1:8" ht="24.95" customHeight="1">
      <c r="A1571" s="1069" t="s">
        <v>8739</v>
      </c>
      <c r="B1571" s="1069" t="s">
        <v>8740</v>
      </c>
      <c r="C1571" s="1069" t="s">
        <v>8741</v>
      </c>
      <c r="D1571" s="338" t="s">
        <v>8742</v>
      </c>
      <c r="E1571" s="1069" t="s">
        <v>9666</v>
      </c>
      <c r="F1571" s="1069" t="s">
        <v>9667</v>
      </c>
      <c r="G1571" s="1069" t="s">
        <v>9668</v>
      </c>
      <c r="H1571" s="1069" t="s">
        <v>8743</v>
      </c>
    </row>
    <row r="1572" spans="1:8" ht="24.95" customHeight="1">
      <c r="A1572" s="210">
        <v>1</v>
      </c>
      <c r="B1572" s="59" t="s">
        <v>10360</v>
      </c>
      <c r="C1572" s="209" t="s">
        <v>10361</v>
      </c>
      <c r="D1572" s="350" t="s">
        <v>7965</v>
      </c>
      <c r="E1572" s="210"/>
      <c r="F1572" s="210"/>
      <c r="G1572" s="42" t="s">
        <v>3849</v>
      </c>
      <c r="H1572" s="210"/>
    </row>
    <row r="1573" spans="1:8" ht="24.95" customHeight="1">
      <c r="A1573" s="210">
        <v>2</v>
      </c>
      <c r="B1573" s="59" t="s">
        <v>10362</v>
      </c>
      <c r="C1573" s="209" t="s">
        <v>10363</v>
      </c>
      <c r="D1573" s="350" t="s">
        <v>7965</v>
      </c>
      <c r="E1573" s="210">
        <v>13</v>
      </c>
      <c r="F1573" s="210">
        <v>194</v>
      </c>
      <c r="G1573" s="42" t="s">
        <v>3849</v>
      </c>
      <c r="H1573" s="210"/>
    </row>
    <row r="1574" spans="1:8" ht="24.95" customHeight="1">
      <c r="A1574" s="210">
        <v>3</v>
      </c>
      <c r="B1574" s="59" t="s">
        <v>10364</v>
      </c>
      <c r="C1574" s="209" t="s">
        <v>10365</v>
      </c>
      <c r="D1574" s="350" t="s">
        <v>10366</v>
      </c>
      <c r="E1574" s="210">
        <v>6</v>
      </c>
      <c r="F1574" s="210">
        <v>87</v>
      </c>
      <c r="G1574" s="42" t="s">
        <v>3849</v>
      </c>
      <c r="H1574" s="210"/>
    </row>
    <row r="1575" spans="1:8" ht="24.95" customHeight="1">
      <c r="A1575" s="210">
        <v>4</v>
      </c>
      <c r="B1575" s="59" t="s">
        <v>10367</v>
      </c>
      <c r="C1575" s="209" t="s">
        <v>10368</v>
      </c>
      <c r="D1575" s="350" t="s">
        <v>10369</v>
      </c>
      <c r="E1575" s="210"/>
      <c r="F1575" s="210"/>
      <c r="G1575" s="42" t="s">
        <v>3849</v>
      </c>
      <c r="H1575" s="210"/>
    </row>
    <row r="1576" spans="1:8" ht="24.95" customHeight="1">
      <c r="A1576" s="210">
        <v>5</v>
      </c>
      <c r="B1576" s="59" t="s">
        <v>10370</v>
      </c>
      <c r="C1576" s="209" t="s">
        <v>10371</v>
      </c>
      <c r="D1576" s="350" t="s">
        <v>10372</v>
      </c>
      <c r="E1576" s="210">
        <v>2</v>
      </c>
      <c r="F1576" s="210">
        <v>49</v>
      </c>
      <c r="G1576" s="42" t="s">
        <v>3849</v>
      </c>
      <c r="H1576" s="210"/>
    </row>
    <row r="1577" spans="1:8" ht="24.95" customHeight="1">
      <c r="A1577" s="210">
        <v>6</v>
      </c>
      <c r="B1577" s="59" t="s">
        <v>10373</v>
      </c>
      <c r="C1577" s="209" t="s">
        <v>10374</v>
      </c>
      <c r="D1577" s="350" t="s">
        <v>10375</v>
      </c>
      <c r="E1577" s="210">
        <v>8</v>
      </c>
      <c r="F1577" s="210">
        <v>37</v>
      </c>
      <c r="G1577" s="42" t="s">
        <v>3849</v>
      </c>
      <c r="H1577" s="210"/>
    </row>
    <row r="1578" spans="1:8" ht="24.95" customHeight="1">
      <c r="A1578" s="210">
        <v>7</v>
      </c>
      <c r="B1578" s="59" t="s">
        <v>10376</v>
      </c>
      <c r="C1578" s="209" t="s">
        <v>10377</v>
      </c>
      <c r="D1578" s="350" t="s">
        <v>9753</v>
      </c>
      <c r="E1578" s="210">
        <v>4</v>
      </c>
      <c r="F1578" s="210">
        <v>9</v>
      </c>
      <c r="G1578" s="42" t="s">
        <v>3849</v>
      </c>
      <c r="H1578" s="210"/>
    </row>
    <row r="1579" spans="1:8" ht="24.95" customHeight="1">
      <c r="A1579" s="210">
        <v>8</v>
      </c>
      <c r="B1579" s="59" t="s">
        <v>10378</v>
      </c>
      <c r="C1579" s="209" t="s">
        <v>10379</v>
      </c>
      <c r="D1579" s="350" t="s">
        <v>10380</v>
      </c>
      <c r="E1579" s="210">
        <v>2</v>
      </c>
      <c r="F1579" s="210">
        <v>7</v>
      </c>
      <c r="G1579" s="42" t="s">
        <v>3849</v>
      </c>
      <c r="H1579" s="210"/>
    </row>
    <row r="1580" spans="1:8" ht="24.95" customHeight="1">
      <c r="A1580" s="210">
        <v>9</v>
      </c>
      <c r="B1580" s="59" t="s">
        <v>10381</v>
      </c>
      <c r="C1580" s="209" t="s">
        <v>10382</v>
      </c>
      <c r="D1580" s="350" t="s">
        <v>10383</v>
      </c>
      <c r="E1580" s="210"/>
      <c r="F1580" s="210"/>
      <c r="G1580" s="42" t="s">
        <v>3849</v>
      </c>
      <c r="H1580" s="210"/>
    </row>
    <row r="1581" spans="1:8" ht="24.95" customHeight="1">
      <c r="A1581" s="210">
        <v>10</v>
      </c>
      <c r="B1581" s="59" t="s">
        <v>10384</v>
      </c>
      <c r="C1581" s="209" t="s">
        <v>10385</v>
      </c>
      <c r="D1581" s="350" t="s">
        <v>10386</v>
      </c>
      <c r="E1581" s="210">
        <v>4</v>
      </c>
      <c r="F1581" s="210">
        <v>12</v>
      </c>
      <c r="G1581" s="42" t="s">
        <v>3849</v>
      </c>
      <c r="H1581" s="210"/>
    </row>
    <row r="1582" spans="1:8" ht="24.95" customHeight="1">
      <c r="A1582" s="210">
        <v>11</v>
      </c>
      <c r="B1582" s="59" t="s">
        <v>10387</v>
      </c>
      <c r="C1582" s="209" t="s">
        <v>10388</v>
      </c>
      <c r="D1582" s="350" t="s">
        <v>10386</v>
      </c>
      <c r="E1582" s="210">
        <v>22</v>
      </c>
      <c r="F1582" s="210">
        <v>133</v>
      </c>
      <c r="G1582" s="42" t="s">
        <v>3849</v>
      </c>
      <c r="H1582" s="210"/>
    </row>
    <row r="1583" spans="1:8" ht="24.95" customHeight="1">
      <c r="A1583" s="210">
        <v>12</v>
      </c>
      <c r="B1583" s="59" t="s">
        <v>10389</v>
      </c>
      <c r="C1583" s="209" t="s">
        <v>10390</v>
      </c>
      <c r="D1583" s="350" t="s">
        <v>10386</v>
      </c>
      <c r="E1583" s="210">
        <v>4</v>
      </c>
      <c r="F1583" s="210">
        <v>7</v>
      </c>
      <c r="G1583" s="42" t="s">
        <v>3849</v>
      </c>
      <c r="H1583" s="210"/>
    </row>
    <row r="1584" spans="1:8" ht="24.95" customHeight="1">
      <c r="A1584" s="210">
        <v>13</v>
      </c>
      <c r="B1584" s="59" t="s">
        <v>10391</v>
      </c>
      <c r="C1584" s="209" t="s">
        <v>10392</v>
      </c>
      <c r="D1584" s="350" t="s">
        <v>10393</v>
      </c>
      <c r="E1584" s="210"/>
      <c r="F1584" s="210"/>
      <c r="G1584" s="42" t="s">
        <v>3849</v>
      </c>
      <c r="H1584" s="210"/>
    </row>
    <row r="1585" spans="1:8" ht="24.95" customHeight="1">
      <c r="A1585" s="210">
        <v>14</v>
      </c>
      <c r="B1585" s="59" t="s">
        <v>10394</v>
      </c>
      <c r="C1585" s="209" t="s">
        <v>10395</v>
      </c>
      <c r="D1585" s="350" t="s">
        <v>10396</v>
      </c>
      <c r="E1585" s="210"/>
      <c r="F1585" s="210"/>
      <c r="G1585" s="42" t="s">
        <v>3849</v>
      </c>
      <c r="H1585" s="210"/>
    </row>
    <row r="1586" spans="1:8" ht="24.95" customHeight="1">
      <c r="A1586" s="210">
        <v>15</v>
      </c>
      <c r="B1586" s="59" t="s">
        <v>10397</v>
      </c>
      <c r="C1586" s="209" t="s">
        <v>10398</v>
      </c>
      <c r="D1586" s="350" t="s">
        <v>9677</v>
      </c>
      <c r="E1586" s="210"/>
      <c r="F1586" s="210"/>
      <c r="G1586" s="42" t="s">
        <v>3849</v>
      </c>
      <c r="H1586" s="210"/>
    </row>
    <row r="1587" spans="1:8" ht="24.95" customHeight="1">
      <c r="A1587" s="210">
        <v>16</v>
      </c>
      <c r="B1587" s="59" t="s">
        <v>10399</v>
      </c>
      <c r="C1587" s="209" t="s">
        <v>10365</v>
      </c>
      <c r="D1587" s="350" t="s">
        <v>9955</v>
      </c>
      <c r="E1587" s="210">
        <v>16</v>
      </c>
      <c r="F1587" s="210">
        <v>188</v>
      </c>
      <c r="G1587" s="42" t="s">
        <v>3849</v>
      </c>
      <c r="H1587" s="210"/>
    </row>
    <row r="1588" spans="1:8" ht="24.95" customHeight="1">
      <c r="A1588" s="210">
        <v>17</v>
      </c>
      <c r="B1588" s="59" t="s">
        <v>10400</v>
      </c>
      <c r="C1588" s="209" t="s">
        <v>10401</v>
      </c>
      <c r="D1588" s="350" t="s">
        <v>10402</v>
      </c>
      <c r="E1588" s="210">
        <v>4</v>
      </c>
      <c r="F1588" s="210">
        <v>21</v>
      </c>
      <c r="G1588" s="42" t="s">
        <v>3849</v>
      </c>
      <c r="H1588" s="210"/>
    </row>
    <row r="1589" spans="1:8" ht="24.95" customHeight="1">
      <c r="A1589" s="210">
        <v>18</v>
      </c>
      <c r="B1589" s="59" t="s">
        <v>10403</v>
      </c>
      <c r="C1589" s="209" t="s">
        <v>10404</v>
      </c>
      <c r="D1589" s="350" t="s">
        <v>10405</v>
      </c>
      <c r="E1589" s="210"/>
      <c r="F1589" s="210"/>
      <c r="G1589" s="42" t="s">
        <v>3849</v>
      </c>
      <c r="H1589" s="210"/>
    </row>
    <row r="1590" spans="1:8" ht="24.95" customHeight="1">
      <c r="A1590" s="210">
        <v>19</v>
      </c>
      <c r="B1590" s="59" t="s">
        <v>10406</v>
      </c>
      <c r="C1590" s="209" t="s">
        <v>10407</v>
      </c>
      <c r="D1590" s="350" t="s">
        <v>10405</v>
      </c>
      <c r="E1590" s="210"/>
      <c r="F1590" s="210"/>
      <c r="G1590" s="42" t="s">
        <v>3849</v>
      </c>
      <c r="H1590" s="210"/>
    </row>
    <row r="1591" spans="1:8" ht="24.95" customHeight="1">
      <c r="A1591" s="210">
        <v>20</v>
      </c>
      <c r="B1591" s="59" t="s">
        <v>10408</v>
      </c>
      <c r="C1591" s="209" t="s">
        <v>10409</v>
      </c>
      <c r="D1591" s="350" t="s">
        <v>10410</v>
      </c>
      <c r="E1591" s="210"/>
      <c r="F1591" s="210"/>
      <c r="G1591" s="42"/>
      <c r="H1591" s="210"/>
    </row>
    <row r="1592" spans="1:8" ht="24.95" customHeight="1">
      <c r="A1592" s="210">
        <v>21</v>
      </c>
      <c r="B1592" s="59" t="s">
        <v>10411</v>
      </c>
      <c r="C1592" s="209" t="s">
        <v>10412</v>
      </c>
      <c r="D1592" s="350"/>
      <c r="E1592" s="210"/>
      <c r="F1592" s="210"/>
      <c r="G1592" s="42" t="s">
        <v>3849</v>
      </c>
      <c r="H1592" s="210"/>
    </row>
    <row r="1593" spans="1:8" ht="24.95" customHeight="1">
      <c r="A1593" s="210">
        <v>22</v>
      </c>
      <c r="B1593" s="59" t="s">
        <v>10413</v>
      </c>
      <c r="C1593" s="209" t="s">
        <v>10414</v>
      </c>
      <c r="D1593" s="350" t="s">
        <v>10415</v>
      </c>
      <c r="E1593" s="210">
        <v>4</v>
      </c>
      <c r="F1593" s="210">
        <v>12</v>
      </c>
      <c r="G1593" s="42" t="s">
        <v>3849</v>
      </c>
      <c r="H1593" s="210"/>
    </row>
    <row r="1594" spans="1:8" ht="24.95" customHeight="1">
      <c r="A1594" s="210">
        <v>23</v>
      </c>
      <c r="B1594" s="59" t="s">
        <v>10416</v>
      </c>
      <c r="C1594" s="209" t="s">
        <v>10417</v>
      </c>
      <c r="D1594" s="350" t="s">
        <v>10418</v>
      </c>
      <c r="E1594" s="210"/>
      <c r="F1594" s="210"/>
      <c r="G1594" s="42" t="s">
        <v>3849</v>
      </c>
      <c r="H1594" s="210"/>
    </row>
    <row r="1595" spans="1:8" ht="24.95" customHeight="1">
      <c r="A1595" s="210">
        <v>24</v>
      </c>
      <c r="B1595" s="59" t="s">
        <v>10419</v>
      </c>
      <c r="C1595" s="209" t="s">
        <v>10420</v>
      </c>
      <c r="D1595" s="350" t="s">
        <v>10421</v>
      </c>
      <c r="E1595" s="210"/>
      <c r="F1595" s="210"/>
      <c r="G1595" s="42" t="s">
        <v>3849</v>
      </c>
      <c r="H1595" s="210"/>
    </row>
    <row r="1596" spans="1:8" ht="24.95" customHeight="1">
      <c r="A1596" s="210">
        <v>25</v>
      </c>
      <c r="B1596" s="59" t="s">
        <v>10422</v>
      </c>
      <c r="C1596" s="209" t="s">
        <v>10423</v>
      </c>
      <c r="D1596" s="350" t="s">
        <v>10424</v>
      </c>
      <c r="E1596" s="210">
        <v>6</v>
      </c>
      <c r="F1596" s="210">
        <v>32</v>
      </c>
      <c r="G1596" s="42" t="s">
        <v>3849</v>
      </c>
      <c r="H1596" s="210"/>
    </row>
    <row r="1597" spans="1:8" ht="24.95" customHeight="1">
      <c r="A1597" s="210">
        <v>26</v>
      </c>
      <c r="B1597" s="59" t="s">
        <v>10425</v>
      </c>
      <c r="C1597" s="209" t="s">
        <v>10426</v>
      </c>
      <c r="D1597" s="350" t="s">
        <v>10421</v>
      </c>
      <c r="E1597" s="210">
        <v>2</v>
      </c>
      <c r="F1597" s="210">
        <v>4</v>
      </c>
      <c r="G1597" s="42" t="s">
        <v>3849</v>
      </c>
      <c r="H1597" s="210"/>
    </row>
    <row r="1598" spans="1:8" ht="24.95" customHeight="1">
      <c r="A1598" s="210">
        <v>27</v>
      </c>
      <c r="B1598" s="59" t="s">
        <v>10427</v>
      </c>
      <c r="C1598" s="892" t="s">
        <v>10428</v>
      </c>
      <c r="D1598" s="350" t="s">
        <v>9708</v>
      </c>
      <c r="E1598" s="210"/>
      <c r="F1598" s="210"/>
      <c r="G1598" s="42" t="s">
        <v>3849</v>
      </c>
      <c r="H1598" s="210"/>
    </row>
    <row r="1599" spans="1:8" ht="24.95" customHeight="1">
      <c r="A1599" s="210">
        <v>28</v>
      </c>
      <c r="B1599" s="59" t="s">
        <v>10429</v>
      </c>
      <c r="C1599" s="209" t="s">
        <v>10365</v>
      </c>
      <c r="D1599" s="350" t="s">
        <v>10430</v>
      </c>
      <c r="E1599" s="210">
        <v>4</v>
      </c>
      <c r="F1599" s="210">
        <v>45</v>
      </c>
      <c r="G1599" s="42" t="s">
        <v>3849</v>
      </c>
      <c r="H1599" s="210"/>
    </row>
    <row r="1600" spans="1:8" ht="24.95" customHeight="1">
      <c r="A1600" s="210">
        <v>29</v>
      </c>
      <c r="B1600" s="59" t="s">
        <v>10431</v>
      </c>
      <c r="C1600" s="209" t="s">
        <v>10432</v>
      </c>
      <c r="D1600" s="350" t="s">
        <v>10433</v>
      </c>
      <c r="E1600" s="210">
        <v>4</v>
      </c>
      <c r="F1600" s="210">
        <v>10</v>
      </c>
      <c r="G1600" s="42" t="s">
        <v>3849</v>
      </c>
      <c r="H1600" s="210"/>
    </row>
    <row r="1601" spans="1:8" ht="24.95" customHeight="1">
      <c r="A1601" s="210">
        <v>30</v>
      </c>
      <c r="B1601" s="59" t="s">
        <v>10434</v>
      </c>
      <c r="C1601" s="209" t="s">
        <v>10435</v>
      </c>
      <c r="D1601" s="350" t="s">
        <v>10433</v>
      </c>
      <c r="E1601" s="210">
        <v>3</v>
      </c>
      <c r="F1601" s="210">
        <v>7</v>
      </c>
      <c r="G1601" s="42" t="s">
        <v>3849</v>
      </c>
      <c r="H1601" s="210"/>
    </row>
    <row r="1602" spans="1:8" ht="24.95" customHeight="1">
      <c r="A1602" s="210">
        <v>31</v>
      </c>
      <c r="B1602" s="59" t="s">
        <v>10436</v>
      </c>
      <c r="C1602" s="209" t="s">
        <v>10437</v>
      </c>
      <c r="D1602" s="350" t="s">
        <v>10438</v>
      </c>
      <c r="E1602" s="210">
        <v>2</v>
      </c>
      <c r="F1602" s="210">
        <v>10</v>
      </c>
      <c r="G1602" s="42" t="s">
        <v>3849</v>
      </c>
      <c r="H1602" s="210"/>
    </row>
    <row r="1603" spans="1:8" ht="24.95" customHeight="1">
      <c r="A1603" s="210">
        <v>32</v>
      </c>
      <c r="B1603" s="59" t="s">
        <v>10439</v>
      </c>
      <c r="C1603" s="209" t="s">
        <v>10365</v>
      </c>
      <c r="D1603" s="350" t="s">
        <v>10440</v>
      </c>
      <c r="E1603" s="210"/>
      <c r="F1603" s="210"/>
      <c r="G1603" s="42" t="s">
        <v>3849</v>
      </c>
      <c r="H1603" s="210"/>
    </row>
    <row r="1604" spans="1:8" ht="24.95" customHeight="1">
      <c r="A1604" s="210">
        <v>33</v>
      </c>
      <c r="B1604" s="59" t="s">
        <v>10441</v>
      </c>
      <c r="C1604" s="209" t="s">
        <v>10442</v>
      </c>
      <c r="D1604" s="350" t="s">
        <v>10440</v>
      </c>
      <c r="E1604" s="210"/>
      <c r="F1604" s="210"/>
      <c r="G1604" s="42" t="s">
        <v>3849</v>
      </c>
      <c r="H1604" s="210"/>
    </row>
    <row r="1605" spans="1:8" ht="24.95" customHeight="1">
      <c r="A1605" s="210">
        <v>34</v>
      </c>
      <c r="B1605" s="59" t="s">
        <v>10443</v>
      </c>
      <c r="C1605" s="209" t="s">
        <v>10444</v>
      </c>
      <c r="D1605" s="350" t="s">
        <v>10445</v>
      </c>
      <c r="E1605" s="210">
        <v>4</v>
      </c>
      <c r="F1605" s="210">
        <v>14</v>
      </c>
      <c r="G1605" s="42" t="s">
        <v>3849</v>
      </c>
      <c r="H1605" s="210"/>
    </row>
    <row r="1606" spans="1:8" ht="24.95" customHeight="1">
      <c r="A1606" s="210">
        <v>35</v>
      </c>
      <c r="B1606" s="59" t="s">
        <v>10446</v>
      </c>
      <c r="C1606" s="59" t="s">
        <v>10447</v>
      </c>
      <c r="D1606" s="350" t="s">
        <v>9726</v>
      </c>
      <c r="E1606" s="210">
        <v>4</v>
      </c>
      <c r="F1606" s="210">
        <v>13</v>
      </c>
      <c r="G1606" s="42" t="s">
        <v>3849</v>
      </c>
      <c r="H1606" s="210"/>
    </row>
    <row r="1607" spans="1:8" ht="24.95" customHeight="1">
      <c r="A1607" s="210">
        <v>36</v>
      </c>
      <c r="B1607" s="59" t="s">
        <v>10448</v>
      </c>
      <c r="C1607" s="209" t="s">
        <v>10449</v>
      </c>
      <c r="D1607" s="350" t="s">
        <v>10450</v>
      </c>
      <c r="E1607" s="210">
        <v>10</v>
      </c>
      <c r="F1607" s="210">
        <v>53</v>
      </c>
      <c r="G1607" s="42"/>
      <c r="H1607" s="210"/>
    </row>
    <row r="1608" spans="1:8" ht="24.95" customHeight="1">
      <c r="A1608" s="210">
        <v>37</v>
      </c>
      <c r="B1608" s="59" t="s">
        <v>10451</v>
      </c>
      <c r="C1608" s="209" t="s">
        <v>10452</v>
      </c>
      <c r="D1608" s="350" t="s">
        <v>9723</v>
      </c>
      <c r="E1608" s="210">
        <v>2</v>
      </c>
      <c r="F1608" s="210">
        <v>5</v>
      </c>
      <c r="G1608" s="42"/>
      <c r="H1608" s="210"/>
    </row>
    <row r="1609" spans="1:8" ht="24.95" customHeight="1">
      <c r="A1609" s="210">
        <v>38</v>
      </c>
      <c r="B1609" s="59" t="s">
        <v>10453</v>
      </c>
      <c r="C1609" s="209" t="s">
        <v>10454</v>
      </c>
      <c r="D1609" s="350" t="s">
        <v>5996</v>
      </c>
      <c r="E1609" s="210"/>
      <c r="F1609" s="210"/>
      <c r="G1609" s="42" t="s">
        <v>3849</v>
      </c>
      <c r="H1609" s="210"/>
    </row>
    <row r="1610" spans="1:8" ht="24.95" customHeight="1">
      <c r="A1610" s="210">
        <v>39</v>
      </c>
      <c r="B1610" s="59" t="s">
        <v>10455</v>
      </c>
      <c r="C1610" s="209" t="s">
        <v>10456</v>
      </c>
      <c r="D1610" s="350" t="s">
        <v>5996</v>
      </c>
      <c r="E1610" s="210"/>
      <c r="F1610" s="210"/>
      <c r="G1610" s="42" t="s">
        <v>3849</v>
      </c>
      <c r="H1610" s="210"/>
    </row>
    <row r="1611" spans="1:8" ht="24.95" customHeight="1">
      <c r="A1611" s="210">
        <v>40</v>
      </c>
      <c r="B1611" s="59" t="s">
        <v>10457</v>
      </c>
      <c r="C1611" s="209" t="s">
        <v>10458</v>
      </c>
      <c r="D1611" s="350" t="s">
        <v>10459</v>
      </c>
      <c r="E1611" s="210">
        <v>2</v>
      </c>
      <c r="F1611" s="210">
        <v>6</v>
      </c>
      <c r="G1611" s="42" t="s">
        <v>3849</v>
      </c>
      <c r="H1611" s="210"/>
    </row>
    <row r="1612" spans="1:8" ht="24.95" customHeight="1">
      <c r="A1612" s="210">
        <v>41</v>
      </c>
      <c r="B1612" s="59" t="s">
        <v>10460</v>
      </c>
      <c r="C1612" s="209" t="s">
        <v>10461</v>
      </c>
      <c r="D1612" s="350" t="s">
        <v>10462</v>
      </c>
      <c r="E1612" s="210">
        <v>4</v>
      </c>
      <c r="F1612" s="210">
        <v>31</v>
      </c>
      <c r="G1612" s="42" t="s">
        <v>3849</v>
      </c>
      <c r="H1612" s="210"/>
    </row>
    <row r="1613" spans="1:8" ht="24.95" customHeight="1">
      <c r="A1613" s="210">
        <v>42</v>
      </c>
      <c r="B1613" s="59" t="s">
        <v>10463</v>
      </c>
      <c r="C1613" s="209" t="s">
        <v>10464</v>
      </c>
      <c r="D1613" s="350" t="s">
        <v>10465</v>
      </c>
      <c r="E1613" s="210"/>
      <c r="F1613" s="210"/>
      <c r="G1613" s="42" t="s">
        <v>3849</v>
      </c>
      <c r="H1613" s="210"/>
    </row>
    <row r="1614" spans="1:8" ht="24.95" customHeight="1">
      <c r="A1614" s="210">
        <v>43</v>
      </c>
      <c r="B1614" s="59" t="s">
        <v>10466</v>
      </c>
      <c r="C1614" s="209" t="s">
        <v>10467</v>
      </c>
      <c r="D1614" s="350" t="s">
        <v>10356</v>
      </c>
      <c r="E1614" s="210"/>
      <c r="F1614" s="210"/>
      <c r="G1614" s="42" t="s">
        <v>3849</v>
      </c>
      <c r="H1614" s="210"/>
    </row>
    <row r="1615" spans="1:8" ht="24.95" customHeight="1">
      <c r="A1615" s="210">
        <v>44</v>
      </c>
      <c r="B1615" s="59" t="s">
        <v>10468</v>
      </c>
      <c r="C1615" s="209" t="s">
        <v>10469</v>
      </c>
      <c r="D1615" s="350" t="s">
        <v>10356</v>
      </c>
      <c r="E1615" s="210"/>
      <c r="F1615" s="210"/>
      <c r="G1615" s="42" t="s">
        <v>3849</v>
      </c>
      <c r="H1615" s="210"/>
    </row>
    <row r="1616" spans="1:8" ht="24.95" customHeight="1">
      <c r="A1616" s="210">
        <v>45</v>
      </c>
      <c r="B1616" s="59" t="s">
        <v>10470</v>
      </c>
      <c r="C1616" s="209" t="s">
        <v>10471</v>
      </c>
      <c r="D1616" s="350" t="s">
        <v>10472</v>
      </c>
      <c r="E1616" s="210"/>
      <c r="F1616" s="210"/>
      <c r="G1616" s="42" t="s">
        <v>3849</v>
      </c>
      <c r="H1616" s="210"/>
    </row>
    <row r="1617" spans="1:8" ht="24.95" customHeight="1">
      <c r="A1617" s="210">
        <v>46</v>
      </c>
      <c r="B1617" s="59" t="s">
        <v>10473</v>
      </c>
      <c r="C1617" s="209" t="s">
        <v>10474</v>
      </c>
      <c r="D1617" s="350" t="s">
        <v>10475</v>
      </c>
      <c r="E1617" s="210"/>
      <c r="F1617" s="210"/>
      <c r="G1617" s="42" t="s">
        <v>3849</v>
      </c>
      <c r="H1617" s="210"/>
    </row>
    <row r="1618" spans="1:8" ht="24.95" customHeight="1">
      <c r="A1618" s="210">
        <v>47</v>
      </c>
      <c r="B1618" s="59" t="s">
        <v>10476</v>
      </c>
      <c r="C1618" s="209" t="s">
        <v>10477</v>
      </c>
      <c r="D1618" s="350" t="s">
        <v>9756</v>
      </c>
      <c r="E1618" s="210"/>
      <c r="F1618" s="210"/>
      <c r="G1618" s="42" t="s">
        <v>3849</v>
      </c>
      <c r="H1618" s="210"/>
    </row>
    <row r="1619" spans="1:8" ht="24.95" customHeight="1">
      <c r="A1619" s="210">
        <v>48</v>
      </c>
      <c r="B1619" s="59" t="s">
        <v>10478</v>
      </c>
      <c r="C1619" s="209" t="s">
        <v>10479</v>
      </c>
      <c r="D1619" s="350" t="s">
        <v>9750</v>
      </c>
      <c r="E1619" s="210"/>
      <c r="F1619" s="210"/>
      <c r="G1619" s="42" t="s">
        <v>3849</v>
      </c>
      <c r="H1619" s="210"/>
    </row>
    <row r="1620" spans="1:8" ht="24.95" customHeight="1">
      <c r="A1620" s="210"/>
      <c r="B1620" s="59"/>
      <c r="C1620" s="209"/>
      <c r="D1620" s="350"/>
      <c r="E1620" s="210"/>
      <c r="F1620" s="210"/>
      <c r="G1620" s="42"/>
      <c r="H1620" s="210"/>
    </row>
    <row r="1621" spans="1:8" ht="24.95" customHeight="1">
      <c r="A1621" s="1572" t="s">
        <v>10480</v>
      </c>
      <c r="B1621" s="1573"/>
      <c r="C1621" s="1573"/>
      <c r="D1621" s="1573"/>
      <c r="E1621" s="1573"/>
      <c r="F1621" s="1573"/>
      <c r="G1621" s="1573"/>
      <c r="H1621" s="1574"/>
    </row>
    <row r="1622" spans="1:8" ht="24.95" customHeight="1">
      <c r="A1622" s="1069" t="s">
        <v>8739</v>
      </c>
      <c r="B1622" s="1069" t="s">
        <v>8740</v>
      </c>
      <c r="C1622" s="1069" t="s">
        <v>8741</v>
      </c>
      <c r="D1622" s="338" t="s">
        <v>8742</v>
      </c>
      <c r="E1622" s="1069" t="s">
        <v>9666</v>
      </c>
      <c r="F1622" s="1069" t="s">
        <v>9667</v>
      </c>
      <c r="G1622" s="1069" t="s">
        <v>9668</v>
      </c>
      <c r="H1622" s="1069" t="s">
        <v>8743</v>
      </c>
    </row>
    <row r="1623" spans="1:8" ht="24.95" customHeight="1">
      <c r="A1623" s="210">
        <v>1</v>
      </c>
      <c r="B1623" s="59" t="s">
        <v>10481</v>
      </c>
      <c r="C1623" s="209" t="s">
        <v>10482</v>
      </c>
      <c r="D1623" s="350" t="s">
        <v>10483</v>
      </c>
      <c r="E1623" s="210">
        <v>2</v>
      </c>
      <c r="F1623" s="210">
        <v>25</v>
      </c>
      <c r="G1623" s="42" t="s">
        <v>3849</v>
      </c>
      <c r="H1623" s="210"/>
    </row>
    <row r="1624" spans="1:8" ht="24.95" customHeight="1">
      <c r="A1624" s="210">
        <v>2</v>
      </c>
      <c r="B1624" s="59" t="s">
        <v>10484</v>
      </c>
      <c r="C1624" s="209" t="s">
        <v>10485</v>
      </c>
      <c r="D1624" s="350" t="s">
        <v>9975</v>
      </c>
      <c r="E1624" s="210">
        <v>2</v>
      </c>
      <c r="F1624" s="210">
        <v>9</v>
      </c>
      <c r="G1624" s="42" t="s">
        <v>3849</v>
      </c>
      <c r="H1624" s="210"/>
    </row>
    <row r="1625" spans="1:8" ht="24.95" customHeight="1">
      <c r="A1625" s="210"/>
      <c r="B1625" s="59"/>
      <c r="C1625" s="209"/>
      <c r="D1625" s="350"/>
      <c r="E1625" s="210"/>
      <c r="F1625" s="210"/>
      <c r="G1625" s="42"/>
      <c r="H1625" s="210"/>
    </row>
    <row r="1626" spans="1:8" ht="24.95" customHeight="1">
      <c r="A1626" s="1572" t="s">
        <v>10486</v>
      </c>
      <c r="B1626" s="1573"/>
      <c r="C1626" s="1573"/>
      <c r="D1626" s="1573"/>
      <c r="E1626" s="1573"/>
      <c r="F1626" s="1573"/>
      <c r="G1626" s="1573"/>
      <c r="H1626" s="1574"/>
    </row>
    <row r="1627" spans="1:8" ht="24.95" customHeight="1">
      <c r="A1627" s="1069" t="s">
        <v>8739</v>
      </c>
      <c r="B1627" s="1069" t="s">
        <v>8740</v>
      </c>
      <c r="C1627" s="1069" t="s">
        <v>8741</v>
      </c>
      <c r="D1627" s="338" t="s">
        <v>8742</v>
      </c>
      <c r="E1627" s="1069" t="s">
        <v>9666</v>
      </c>
      <c r="F1627" s="1069" t="s">
        <v>9667</v>
      </c>
      <c r="G1627" s="1069" t="s">
        <v>9668</v>
      </c>
      <c r="H1627" s="1069" t="s">
        <v>8743</v>
      </c>
    </row>
    <row r="1628" spans="1:8" ht="24.95" customHeight="1">
      <c r="A1628" s="210">
        <v>1</v>
      </c>
      <c r="B1628" s="42" t="s">
        <v>10487</v>
      </c>
      <c r="C1628" s="209" t="s">
        <v>10488</v>
      </c>
      <c r="D1628" s="350" t="s">
        <v>9671</v>
      </c>
      <c r="E1628" s="210"/>
      <c r="F1628" s="210"/>
      <c r="G1628" s="42" t="s">
        <v>3829</v>
      </c>
      <c r="H1628" s="210"/>
    </row>
    <row r="1629" spans="1:8" ht="24.95" customHeight="1">
      <c r="A1629" s="210">
        <v>2</v>
      </c>
      <c r="B1629" s="42" t="s">
        <v>10487</v>
      </c>
      <c r="C1629" s="59" t="s">
        <v>10489</v>
      </c>
      <c r="D1629" s="350" t="s">
        <v>10383</v>
      </c>
      <c r="E1629" s="210"/>
      <c r="F1629" s="210"/>
      <c r="G1629" s="42" t="s">
        <v>3849</v>
      </c>
      <c r="H1629" s="210"/>
    </row>
    <row r="1630" spans="1:8" ht="24.95" customHeight="1">
      <c r="A1630" s="210">
        <v>3</v>
      </c>
      <c r="B1630" s="42" t="s">
        <v>10490</v>
      </c>
      <c r="C1630" s="59" t="s">
        <v>10491</v>
      </c>
      <c r="D1630" s="350" t="s">
        <v>10492</v>
      </c>
      <c r="E1630" s="210"/>
      <c r="F1630" s="210"/>
      <c r="G1630" s="42" t="s">
        <v>3849</v>
      </c>
      <c r="H1630" s="210"/>
    </row>
    <row r="1631" spans="1:8" ht="24.95" customHeight="1">
      <c r="A1631" s="210">
        <v>4</v>
      </c>
      <c r="B1631" s="42" t="s">
        <v>10493</v>
      </c>
      <c r="C1631" s="59" t="s">
        <v>10494</v>
      </c>
      <c r="D1631" s="350" t="s">
        <v>9952</v>
      </c>
      <c r="E1631" s="210"/>
      <c r="F1631" s="210"/>
      <c r="G1631" s="42" t="s">
        <v>3849</v>
      </c>
      <c r="H1631" s="210"/>
    </row>
    <row r="1632" spans="1:8" ht="24.95" customHeight="1">
      <c r="A1632" s="210">
        <v>5</v>
      </c>
      <c r="B1632" s="42" t="s">
        <v>10495</v>
      </c>
      <c r="C1632" s="59" t="s">
        <v>10496</v>
      </c>
      <c r="D1632" s="350" t="s">
        <v>9952</v>
      </c>
      <c r="E1632" s="210"/>
      <c r="F1632" s="210"/>
      <c r="G1632" s="42" t="s">
        <v>3849</v>
      </c>
      <c r="H1632" s="210"/>
    </row>
    <row r="1633" spans="1:8" ht="24.95" customHeight="1">
      <c r="A1633" s="210">
        <v>6</v>
      </c>
      <c r="B1633" s="42" t="s">
        <v>10497</v>
      </c>
      <c r="C1633" s="59" t="s">
        <v>10498</v>
      </c>
      <c r="D1633" s="350" t="s">
        <v>10499</v>
      </c>
      <c r="E1633" s="210"/>
      <c r="F1633" s="210"/>
      <c r="G1633" s="42" t="s">
        <v>3849</v>
      </c>
      <c r="H1633" s="210"/>
    </row>
    <row r="1634" spans="1:8" ht="24.95" customHeight="1">
      <c r="A1634" s="210">
        <v>7</v>
      </c>
      <c r="B1634" s="42" t="s">
        <v>10500</v>
      </c>
      <c r="C1634" s="59" t="s">
        <v>10501</v>
      </c>
      <c r="D1634" s="350" t="s">
        <v>10502</v>
      </c>
      <c r="E1634" s="210"/>
      <c r="F1634" s="210"/>
      <c r="G1634" s="42" t="s">
        <v>3849</v>
      </c>
      <c r="H1634" s="210"/>
    </row>
    <row r="1635" spans="1:8" ht="24.95" customHeight="1">
      <c r="A1635" s="210">
        <v>8</v>
      </c>
      <c r="B1635" s="42" t="s">
        <v>10503</v>
      </c>
      <c r="C1635" s="59" t="s">
        <v>10504</v>
      </c>
      <c r="D1635" s="350" t="s">
        <v>9975</v>
      </c>
      <c r="E1635" s="210"/>
      <c r="F1635" s="210"/>
      <c r="G1635" s="42" t="s">
        <v>3849</v>
      </c>
      <c r="H1635" s="210"/>
    </row>
    <row r="1636" spans="1:8" ht="24.95" customHeight="1">
      <c r="A1636" s="210">
        <v>9</v>
      </c>
      <c r="B1636" s="42" t="s">
        <v>10505</v>
      </c>
      <c r="C1636" s="59" t="s">
        <v>10506</v>
      </c>
      <c r="D1636" s="350" t="s">
        <v>9975</v>
      </c>
      <c r="E1636" s="210"/>
      <c r="F1636" s="210"/>
      <c r="G1636" s="42" t="s">
        <v>3849</v>
      </c>
      <c r="H1636" s="210"/>
    </row>
    <row r="1637" spans="1:8" ht="24.95" customHeight="1">
      <c r="A1637" s="210">
        <v>10</v>
      </c>
      <c r="B1637" s="42" t="s">
        <v>10507</v>
      </c>
      <c r="C1637" s="59" t="s">
        <v>10508</v>
      </c>
      <c r="D1637" s="350" t="s">
        <v>10509</v>
      </c>
      <c r="E1637" s="210"/>
      <c r="F1637" s="210"/>
      <c r="G1637" s="42" t="s">
        <v>3849</v>
      </c>
      <c r="H1637" s="210"/>
    </row>
    <row r="1638" spans="1:8" ht="24.95" customHeight="1">
      <c r="A1638" s="210">
        <v>11</v>
      </c>
      <c r="B1638" s="42" t="s">
        <v>10510</v>
      </c>
      <c r="C1638" s="59" t="s">
        <v>10511</v>
      </c>
      <c r="D1638" s="350" t="s">
        <v>10509</v>
      </c>
      <c r="E1638" s="210"/>
      <c r="F1638" s="210"/>
      <c r="G1638" s="42" t="s">
        <v>3849</v>
      </c>
      <c r="H1638" s="210"/>
    </row>
    <row r="1639" spans="1:8" ht="24.95" customHeight="1">
      <c r="A1639" s="210">
        <v>12</v>
      </c>
      <c r="B1639" s="42" t="s">
        <v>10512</v>
      </c>
      <c r="C1639" s="59" t="s">
        <v>10513</v>
      </c>
      <c r="D1639" s="350" t="s">
        <v>10514</v>
      </c>
      <c r="E1639" s="210"/>
      <c r="F1639" s="210"/>
      <c r="G1639" s="42" t="s">
        <v>3849</v>
      </c>
      <c r="H1639" s="210"/>
    </row>
    <row r="1640" spans="1:8" ht="24.95" customHeight="1">
      <c r="A1640" s="210">
        <v>13</v>
      </c>
      <c r="B1640" s="42" t="s">
        <v>10515</v>
      </c>
      <c r="C1640" s="59" t="s">
        <v>10516</v>
      </c>
      <c r="D1640" s="350" t="s">
        <v>10514</v>
      </c>
      <c r="E1640" s="210"/>
      <c r="F1640" s="210"/>
      <c r="G1640" s="42" t="s">
        <v>3849</v>
      </c>
      <c r="H1640" s="210"/>
    </row>
    <row r="1641" spans="1:8" ht="24.95" customHeight="1">
      <c r="A1641" s="210">
        <v>14</v>
      </c>
      <c r="B1641" s="42" t="s">
        <v>10517</v>
      </c>
      <c r="C1641" s="59" t="s">
        <v>10518</v>
      </c>
      <c r="D1641" s="350"/>
      <c r="E1641" s="210"/>
      <c r="F1641" s="210"/>
      <c r="G1641" s="42" t="s">
        <v>3849</v>
      </c>
      <c r="H1641" s="210"/>
    </row>
    <row r="1642" spans="1:8" ht="24.95" customHeight="1">
      <c r="A1642" s="210">
        <v>15</v>
      </c>
      <c r="B1642" s="42" t="s">
        <v>10519</v>
      </c>
      <c r="C1642" s="59" t="s">
        <v>10520</v>
      </c>
      <c r="D1642" s="350" t="s">
        <v>10521</v>
      </c>
      <c r="E1642" s="210"/>
      <c r="F1642" s="210"/>
      <c r="G1642" s="42" t="s">
        <v>3849</v>
      </c>
      <c r="H1642" s="210"/>
    </row>
    <row r="1643" spans="1:8" ht="24.95" customHeight="1">
      <c r="A1643" s="210">
        <v>16</v>
      </c>
      <c r="B1643" s="42" t="s">
        <v>10522</v>
      </c>
      <c r="C1643" s="59" t="s">
        <v>10523</v>
      </c>
      <c r="D1643" s="350" t="s">
        <v>10524</v>
      </c>
      <c r="E1643" s="210"/>
      <c r="F1643" s="210"/>
      <c r="G1643" s="42" t="s">
        <v>3849</v>
      </c>
      <c r="H1643" s="210"/>
    </row>
    <row r="1644" spans="1:8" ht="24.95" customHeight="1">
      <c r="A1644" s="210">
        <v>17</v>
      </c>
      <c r="B1644" s="42" t="s">
        <v>10525</v>
      </c>
      <c r="C1644" s="59" t="s">
        <v>10526</v>
      </c>
      <c r="D1644" s="350" t="s">
        <v>10527</v>
      </c>
      <c r="E1644" s="210"/>
      <c r="F1644" s="210"/>
      <c r="G1644" s="42" t="s">
        <v>3849</v>
      </c>
      <c r="H1644" s="210"/>
    </row>
    <row r="1645" spans="1:8" ht="24.95" customHeight="1">
      <c r="A1645" s="210">
        <v>18</v>
      </c>
      <c r="B1645" s="42" t="s">
        <v>10528</v>
      </c>
      <c r="C1645" s="59" t="s">
        <v>10529</v>
      </c>
      <c r="D1645" s="350" t="s">
        <v>9714</v>
      </c>
      <c r="E1645" s="210"/>
      <c r="F1645" s="210"/>
      <c r="G1645" s="42" t="s">
        <v>3849</v>
      </c>
      <c r="H1645" s="210"/>
    </row>
    <row r="1646" spans="1:8" ht="24.95" customHeight="1">
      <c r="A1646" s="210">
        <v>19</v>
      </c>
      <c r="B1646" s="42" t="s">
        <v>10530</v>
      </c>
      <c r="C1646" s="59" t="s">
        <v>10531</v>
      </c>
      <c r="D1646" s="350" t="s">
        <v>10472</v>
      </c>
      <c r="E1646" s="210"/>
      <c r="F1646" s="210"/>
      <c r="G1646" s="42" t="s">
        <v>3849</v>
      </c>
      <c r="H1646" s="210"/>
    </row>
    <row r="1647" spans="1:8" ht="24.95" customHeight="1">
      <c r="A1647" s="210">
        <v>20</v>
      </c>
      <c r="B1647" s="42" t="s">
        <v>10532</v>
      </c>
      <c r="C1647" s="59" t="s">
        <v>10533</v>
      </c>
      <c r="D1647" s="350" t="s">
        <v>10534</v>
      </c>
      <c r="E1647" s="210"/>
      <c r="F1647" s="210"/>
      <c r="G1647" s="42" t="s">
        <v>3849</v>
      </c>
      <c r="H1647" s="210"/>
    </row>
    <row r="1648" spans="1:8" ht="24.95" customHeight="1">
      <c r="A1648" s="210">
        <v>21</v>
      </c>
      <c r="B1648" s="42" t="s">
        <v>10535</v>
      </c>
      <c r="C1648" s="59" t="s">
        <v>10536</v>
      </c>
      <c r="D1648" s="350" t="s">
        <v>9756</v>
      </c>
      <c r="E1648" s="210"/>
      <c r="F1648" s="210"/>
      <c r="G1648" s="42" t="s">
        <v>3849</v>
      </c>
      <c r="H1648" s="210"/>
    </row>
    <row r="1649" spans="1:8" ht="24.95" customHeight="1">
      <c r="A1649" s="210">
        <v>22</v>
      </c>
      <c r="B1649" s="42" t="s">
        <v>10537</v>
      </c>
      <c r="C1649" s="59" t="s">
        <v>10538</v>
      </c>
      <c r="D1649" s="350" t="s">
        <v>9756</v>
      </c>
      <c r="E1649" s="210"/>
      <c r="F1649" s="210"/>
      <c r="G1649" s="42" t="s">
        <v>3849</v>
      </c>
      <c r="H1649" s="210"/>
    </row>
    <row r="1650" spans="1:8" ht="24.95" customHeight="1">
      <c r="A1650" s="210"/>
      <c r="B1650" s="42"/>
      <c r="C1650" s="209"/>
      <c r="D1650" s="350"/>
      <c r="E1650" s="210"/>
      <c r="F1650" s="210"/>
      <c r="G1650" s="42"/>
      <c r="H1650" s="210"/>
    </row>
    <row r="1651" spans="1:8" ht="24.95" customHeight="1">
      <c r="A1651" s="1572" t="s">
        <v>3591</v>
      </c>
      <c r="B1651" s="1573"/>
      <c r="C1651" s="1573"/>
      <c r="D1651" s="1573"/>
      <c r="E1651" s="1573"/>
      <c r="F1651" s="1573"/>
      <c r="G1651" s="1573"/>
      <c r="H1651" s="1574"/>
    </row>
    <row r="1652" spans="1:8" ht="24.95" customHeight="1">
      <c r="A1652" s="1069" t="s">
        <v>8739</v>
      </c>
      <c r="B1652" s="1069" t="s">
        <v>8740</v>
      </c>
      <c r="C1652" s="1069" t="s">
        <v>8741</v>
      </c>
      <c r="D1652" s="338" t="s">
        <v>8742</v>
      </c>
      <c r="E1652" s="1069" t="s">
        <v>9666</v>
      </c>
      <c r="F1652" s="1069" t="s">
        <v>9667</v>
      </c>
      <c r="G1652" s="1069" t="s">
        <v>9668</v>
      </c>
      <c r="H1652" s="1069" t="s">
        <v>8743</v>
      </c>
    </row>
    <row r="1653" spans="1:8" ht="24.95" customHeight="1">
      <c r="A1653" s="210">
        <v>1</v>
      </c>
      <c r="B1653" s="42" t="s">
        <v>10539</v>
      </c>
      <c r="C1653" s="209" t="s">
        <v>10540</v>
      </c>
      <c r="D1653" s="350" t="s">
        <v>10541</v>
      </c>
      <c r="E1653" s="210"/>
      <c r="F1653" s="210"/>
      <c r="G1653" s="42" t="s">
        <v>3836</v>
      </c>
      <c r="H1653" s="210"/>
    </row>
    <row r="1654" spans="1:8" ht="24.95" customHeight="1">
      <c r="A1654" s="210">
        <v>2</v>
      </c>
      <c r="B1654" s="42" t="s">
        <v>10542</v>
      </c>
      <c r="C1654" s="209" t="s">
        <v>10543</v>
      </c>
      <c r="D1654" s="350" t="s">
        <v>10544</v>
      </c>
      <c r="E1654" s="210">
        <v>4</v>
      </c>
      <c r="F1654" s="210">
        <v>21</v>
      </c>
      <c r="G1654" s="42" t="s">
        <v>3836</v>
      </c>
      <c r="H1654" s="210"/>
    </row>
    <row r="1655" spans="1:8" ht="24.95" customHeight="1">
      <c r="A1655" s="210">
        <v>3</v>
      </c>
      <c r="B1655" s="42" t="s">
        <v>10545</v>
      </c>
      <c r="C1655" s="209" t="s">
        <v>10546</v>
      </c>
      <c r="D1655" s="350" t="s">
        <v>10547</v>
      </c>
      <c r="E1655" s="210">
        <v>14</v>
      </c>
      <c r="F1655" s="210">
        <v>129</v>
      </c>
      <c r="G1655" s="42" t="s">
        <v>3836</v>
      </c>
      <c r="H1655" s="210"/>
    </row>
    <row r="1656" spans="1:8" ht="24.95" customHeight="1">
      <c r="A1656" s="210">
        <v>4</v>
      </c>
      <c r="B1656" s="42" t="s">
        <v>10548</v>
      </c>
      <c r="C1656" s="209" t="s">
        <v>10549</v>
      </c>
      <c r="D1656" s="350" t="s">
        <v>8737</v>
      </c>
      <c r="E1656" s="210"/>
      <c r="F1656" s="210"/>
      <c r="G1656" s="42" t="s">
        <v>3836</v>
      </c>
      <c r="H1656" s="210"/>
    </row>
    <row r="1657" spans="1:8" ht="24.95" customHeight="1">
      <c r="A1657" s="210">
        <v>5</v>
      </c>
      <c r="B1657" s="42" t="s">
        <v>10550</v>
      </c>
      <c r="C1657" s="209" t="s">
        <v>10551</v>
      </c>
      <c r="D1657" s="350" t="s">
        <v>10552</v>
      </c>
      <c r="E1657" s="210">
        <v>6</v>
      </c>
      <c r="F1657" s="210">
        <v>20</v>
      </c>
      <c r="G1657" s="42" t="s">
        <v>3836</v>
      </c>
      <c r="H1657" s="210"/>
    </row>
    <row r="1658" spans="1:8" ht="24.95" customHeight="1">
      <c r="A1658" s="210">
        <v>6</v>
      </c>
      <c r="B1658" s="42" t="s">
        <v>10553</v>
      </c>
      <c r="C1658" s="209" t="s">
        <v>10554</v>
      </c>
      <c r="D1658" s="350" t="s">
        <v>10552</v>
      </c>
      <c r="E1658" s="210">
        <v>6</v>
      </c>
      <c r="F1658" s="210">
        <v>10</v>
      </c>
      <c r="G1658" s="42" t="s">
        <v>3836</v>
      </c>
      <c r="H1658" s="210"/>
    </row>
    <row r="1659" spans="1:8" ht="24.95" customHeight="1">
      <c r="A1659" s="210">
        <v>7</v>
      </c>
      <c r="B1659" s="42" t="s">
        <v>10555</v>
      </c>
      <c r="C1659" s="209" t="s">
        <v>10556</v>
      </c>
      <c r="D1659" s="350" t="s">
        <v>10380</v>
      </c>
      <c r="E1659" s="210">
        <v>6</v>
      </c>
      <c r="F1659" s="210">
        <v>14</v>
      </c>
      <c r="G1659" s="42" t="s">
        <v>3836</v>
      </c>
      <c r="H1659" s="210"/>
    </row>
    <row r="1660" spans="1:8" ht="24.95" customHeight="1">
      <c r="A1660" s="210">
        <v>8</v>
      </c>
      <c r="B1660" s="42" t="s">
        <v>10557</v>
      </c>
      <c r="C1660" s="209" t="s">
        <v>10558</v>
      </c>
      <c r="D1660" s="350" t="s">
        <v>10541</v>
      </c>
      <c r="E1660" s="210">
        <v>2</v>
      </c>
      <c r="F1660" s="210">
        <v>92</v>
      </c>
      <c r="G1660" s="42" t="s">
        <v>3836</v>
      </c>
      <c r="H1660" s="210"/>
    </row>
    <row r="1661" spans="1:8" ht="24.95" customHeight="1">
      <c r="A1661" s="210">
        <v>9</v>
      </c>
      <c r="B1661" s="42" t="s">
        <v>10559</v>
      </c>
      <c r="C1661" s="209" t="s">
        <v>10560</v>
      </c>
      <c r="D1661" s="350" t="s">
        <v>10393</v>
      </c>
      <c r="E1661" s="210">
        <v>13</v>
      </c>
      <c r="F1661" s="210">
        <v>190</v>
      </c>
      <c r="G1661" s="42" t="s">
        <v>3836</v>
      </c>
      <c r="H1661" s="210"/>
    </row>
    <row r="1662" spans="1:8" ht="24.95" customHeight="1">
      <c r="A1662" s="210">
        <v>10</v>
      </c>
      <c r="B1662" s="42" t="s">
        <v>10561</v>
      </c>
      <c r="C1662" s="209" t="s">
        <v>10562</v>
      </c>
      <c r="D1662" s="350" t="s">
        <v>9779</v>
      </c>
      <c r="E1662" s="210">
        <v>2</v>
      </c>
      <c r="F1662" s="210">
        <v>8</v>
      </c>
      <c r="G1662" s="42" t="s">
        <v>3836</v>
      </c>
      <c r="H1662" s="210"/>
    </row>
    <row r="1663" spans="1:8" ht="24.95" customHeight="1">
      <c r="A1663" s="210">
        <v>11</v>
      </c>
      <c r="B1663" s="42" t="s">
        <v>10563</v>
      </c>
      <c r="C1663" s="209" t="s">
        <v>10564</v>
      </c>
      <c r="D1663" s="350" t="s">
        <v>10565</v>
      </c>
      <c r="E1663" s="210">
        <v>8</v>
      </c>
      <c r="F1663" s="210">
        <f>49+34</f>
        <v>83</v>
      </c>
      <c r="G1663" s="42" t="s">
        <v>3836</v>
      </c>
      <c r="H1663" s="210"/>
    </row>
    <row r="1664" spans="1:8" ht="24.95" customHeight="1">
      <c r="A1664" s="210">
        <v>12</v>
      </c>
      <c r="B1664" s="42" t="s">
        <v>10566</v>
      </c>
      <c r="C1664" s="209" t="s">
        <v>10567</v>
      </c>
      <c r="D1664" s="350" t="s">
        <v>9683</v>
      </c>
      <c r="E1664" s="210">
        <v>14</v>
      </c>
      <c r="F1664" s="210">
        <v>230</v>
      </c>
      <c r="G1664" s="42" t="s">
        <v>3836</v>
      </c>
      <c r="H1664" s="210"/>
    </row>
    <row r="1665" spans="1:8" ht="24.95" customHeight="1">
      <c r="A1665" s="210">
        <v>13</v>
      </c>
      <c r="B1665" s="42" t="s">
        <v>10568</v>
      </c>
      <c r="C1665" s="209" t="s">
        <v>10569</v>
      </c>
      <c r="D1665" s="350" t="s">
        <v>10570</v>
      </c>
      <c r="E1665" s="210"/>
      <c r="F1665" s="210">
        <f>66+16</f>
        <v>82</v>
      </c>
      <c r="G1665" s="42" t="s">
        <v>3836</v>
      </c>
      <c r="H1665" s="210"/>
    </row>
    <row r="1666" spans="1:8" ht="24.95" customHeight="1">
      <c r="A1666" s="210">
        <v>14</v>
      </c>
      <c r="B1666" s="42" t="s">
        <v>10571</v>
      </c>
      <c r="C1666" s="209" t="s">
        <v>10572</v>
      </c>
      <c r="D1666" s="350" t="s">
        <v>10573</v>
      </c>
      <c r="E1666" s="210">
        <v>2</v>
      </c>
      <c r="F1666" s="210">
        <v>11</v>
      </c>
      <c r="G1666" s="42" t="s">
        <v>3836</v>
      </c>
      <c r="H1666" s="210"/>
    </row>
    <row r="1667" spans="1:8" ht="24.95" customHeight="1">
      <c r="A1667" s="210">
        <v>15</v>
      </c>
      <c r="B1667" s="42" t="s">
        <v>10574</v>
      </c>
      <c r="C1667" s="209" t="s">
        <v>10575</v>
      </c>
      <c r="D1667" s="350" t="s">
        <v>10573</v>
      </c>
      <c r="E1667" s="210">
        <v>10</v>
      </c>
      <c r="F1667" s="210">
        <v>78</v>
      </c>
      <c r="G1667" s="42" t="s">
        <v>3836</v>
      </c>
      <c r="H1667" s="210"/>
    </row>
    <row r="1668" spans="1:8" ht="24.95" customHeight="1">
      <c r="A1668" s="210">
        <v>16</v>
      </c>
      <c r="B1668" s="42" t="s">
        <v>10576</v>
      </c>
      <c r="C1668" s="209" t="s">
        <v>10577</v>
      </c>
      <c r="D1668" s="350" t="s">
        <v>10578</v>
      </c>
      <c r="E1668" s="210"/>
      <c r="F1668" s="210"/>
      <c r="G1668" s="42" t="s">
        <v>3836</v>
      </c>
      <c r="H1668" s="210"/>
    </row>
    <row r="1669" spans="1:8" ht="24.95" customHeight="1">
      <c r="A1669" s="210">
        <v>17</v>
      </c>
      <c r="B1669" s="42" t="s">
        <v>10579</v>
      </c>
      <c r="C1669" s="209" t="s">
        <v>10580</v>
      </c>
      <c r="D1669" s="350" t="s">
        <v>10581</v>
      </c>
      <c r="E1669" s="210">
        <v>2</v>
      </c>
      <c r="F1669" s="210">
        <v>9</v>
      </c>
      <c r="G1669" s="42" t="s">
        <v>3836</v>
      </c>
      <c r="H1669" s="210"/>
    </row>
    <row r="1670" spans="1:8" ht="24.95" customHeight="1">
      <c r="A1670" s="210">
        <v>18</v>
      </c>
      <c r="B1670" s="42" t="s">
        <v>10582</v>
      </c>
      <c r="C1670" s="1077" t="s">
        <v>10583</v>
      </c>
      <c r="D1670" s="350" t="s">
        <v>9717</v>
      </c>
      <c r="E1670" s="210"/>
      <c r="F1670" s="210"/>
      <c r="G1670" s="42" t="s">
        <v>3836</v>
      </c>
      <c r="H1670" s="210"/>
    </row>
    <row r="1671" spans="1:8" ht="24.95" customHeight="1">
      <c r="A1671" s="210">
        <v>19</v>
      </c>
      <c r="B1671" s="42" t="s">
        <v>10584</v>
      </c>
      <c r="C1671" s="209" t="s">
        <v>10585</v>
      </c>
      <c r="D1671" s="350" t="s">
        <v>6146</v>
      </c>
      <c r="E1671" s="210"/>
      <c r="F1671" s="210"/>
      <c r="G1671" s="42" t="s">
        <v>3836</v>
      </c>
      <c r="H1671" s="210"/>
    </row>
    <row r="1672" spans="1:8" ht="24.95" customHeight="1">
      <c r="A1672" s="210">
        <v>20</v>
      </c>
      <c r="B1672" s="42" t="s">
        <v>10586</v>
      </c>
      <c r="C1672" s="209" t="s">
        <v>10587</v>
      </c>
      <c r="D1672" s="350" t="s">
        <v>10475</v>
      </c>
      <c r="E1672" s="210"/>
      <c r="F1672" s="210"/>
      <c r="G1672" s="42" t="s">
        <v>3836</v>
      </c>
      <c r="H1672" s="210"/>
    </row>
    <row r="1673" spans="1:8" ht="24.95" customHeight="1">
      <c r="A1673" s="210"/>
      <c r="B1673" s="42"/>
      <c r="C1673" s="209"/>
      <c r="D1673" s="350"/>
      <c r="E1673" s="210"/>
      <c r="F1673" s="210"/>
      <c r="G1673" s="42"/>
      <c r="H1673" s="210"/>
    </row>
    <row r="1674" spans="1:8" ht="24.95" customHeight="1">
      <c r="A1674" s="1340" t="s">
        <v>1152</v>
      </c>
      <c r="B1674" s="1573"/>
      <c r="C1674" s="1573"/>
      <c r="D1674" s="1573"/>
      <c r="E1674" s="1573"/>
      <c r="F1674" s="1573"/>
      <c r="G1674" s="1573"/>
      <c r="H1674" s="1574"/>
    </row>
    <row r="1675" spans="1:8" ht="24.95" customHeight="1">
      <c r="A1675" s="1069" t="s">
        <v>8739</v>
      </c>
      <c r="B1675" s="1069" t="s">
        <v>8740</v>
      </c>
      <c r="C1675" s="1069" t="s">
        <v>8741</v>
      </c>
      <c r="D1675" s="338" t="s">
        <v>8742</v>
      </c>
      <c r="E1675" s="1069" t="s">
        <v>9666</v>
      </c>
      <c r="F1675" s="1069" t="s">
        <v>9667</v>
      </c>
      <c r="G1675" s="1069" t="s">
        <v>9668</v>
      </c>
      <c r="H1675" s="1069" t="s">
        <v>8743</v>
      </c>
    </row>
    <row r="1676" spans="1:8" ht="24.95" customHeight="1">
      <c r="A1676" s="210">
        <v>1</v>
      </c>
      <c r="B1676" s="42" t="s">
        <v>10588</v>
      </c>
      <c r="C1676" s="209" t="s">
        <v>10589</v>
      </c>
      <c r="D1676" s="350" t="s">
        <v>10590</v>
      </c>
      <c r="E1676" s="210"/>
      <c r="F1676" s="210"/>
      <c r="G1676" s="42" t="s">
        <v>3836</v>
      </c>
      <c r="H1676" s="210"/>
    </row>
    <row r="1677" spans="1:8" ht="24.95" customHeight="1">
      <c r="A1677" s="210">
        <v>2</v>
      </c>
      <c r="B1677" s="42" t="s">
        <v>10591</v>
      </c>
      <c r="C1677" s="209" t="s">
        <v>10592</v>
      </c>
      <c r="D1677" s="350" t="s">
        <v>9767</v>
      </c>
      <c r="E1677" s="210">
        <v>2</v>
      </c>
      <c r="F1677" s="210">
        <v>37</v>
      </c>
      <c r="G1677" s="42" t="s">
        <v>3836</v>
      </c>
      <c r="H1677" s="210"/>
    </row>
    <row r="1678" spans="1:8" ht="24.95" customHeight="1">
      <c r="A1678" s="210">
        <v>3</v>
      </c>
      <c r="B1678" s="42" t="s">
        <v>10593</v>
      </c>
      <c r="C1678" s="209" t="s">
        <v>10594</v>
      </c>
      <c r="D1678" s="350" t="s">
        <v>10366</v>
      </c>
      <c r="E1678" s="210"/>
      <c r="F1678" s="210"/>
      <c r="G1678" s="42" t="s">
        <v>3836</v>
      </c>
      <c r="H1678" s="210"/>
    </row>
    <row r="1679" spans="1:8" ht="24.95" customHeight="1">
      <c r="A1679" s="210">
        <v>4</v>
      </c>
      <c r="B1679" s="42" t="s">
        <v>10595</v>
      </c>
      <c r="C1679" s="209" t="s">
        <v>10596</v>
      </c>
      <c r="D1679" s="350" t="s">
        <v>10366</v>
      </c>
      <c r="E1679" s="210"/>
      <c r="F1679" s="210"/>
      <c r="G1679" s="42" t="s">
        <v>3836</v>
      </c>
      <c r="H1679" s="210"/>
    </row>
    <row r="1680" spans="1:8" ht="24.95" customHeight="1">
      <c r="A1680" s="210">
        <v>5</v>
      </c>
      <c r="B1680" s="42" t="s">
        <v>10597</v>
      </c>
      <c r="C1680" s="209" t="s">
        <v>10598</v>
      </c>
      <c r="D1680" s="350" t="s">
        <v>10544</v>
      </c>
      <c r="E1680" s="210">
        <v>2</v>
      </c>
      <c r="F1680" s="210">
        <v>100</v>
      </c>
      <c r="G1680" s="42" t="s">
        <v>3836</v>
      </c>
      <c r="H1680" s="210"/>
    </row>
    <row r="1681" spans="1:8" ht="24.95" customHeight="1">
      <c r="A1681" s="210">
        <v>6</v>
      </c>
      <c r="B1681" s="42" t="s">
        <v>10599</v>
      </c>
      <c r="C1681" s="209" t="s">
        <v>10600</v>
      </c>
      <c r="D1681" s="350" t="s">
        <v>10601</v>
      </c>
      <c r="E1681" s="210"/>
      <c r="F1681" s="210"/>
      <c r="G1681" s="42" t="s">
        <v>3836</v>
      </c>
      <c r="H1681" s="210"/>
    </row>
    <row r="1682" spans="1:8" ht="24.95" customHeight="1">
      <c r="A1682" s="210">
        <v>7</v>
      </c>
      <c r="B1682" s="42" t="s">
        <v>10602</v>
      </c>
      <c r="C1682" s="209" t="s">
        <v>10603</v>
      </c>
      <c r="D1682" s="350" t="s">
        <v>10386</v>
      </c>
      <c r="E1682" s="210"/>
      <c r="F1682" s="210"/>
      <c r="G1682" s="42" t="s">
        <v>3836</v>
      </c>
      <c r="H1682" s="210"/>
    </row>
    <row r="1683" spans="1:8" ht="24.95" customHeight="1">
      <c r="A1683" s="210">
        <v>8</v>
      </c>
      <c r="B1683" s="42" t="s">
        <v>10604</v>
      </c>
      <c r="C1683" s="209" t="s">
        <v>10603</v>
      </c>
      <c r="D1683" s="350" t="s">
        <v>10386</v>
      </c>
      <c r="E1683" s="210"/>
      <c r="F1683" s="210"/>
      <c r="G1683" s="42" t="s">
        <v>3836</v>
      </c>
      <c r="H1683" s="210"/>
    </row>
    <row r="1684" spans="1:8" ht="24.95" customHeight="1">
      <c r="A1684" s="210">
        <v>9</v>
      </c>
      <c r="B1684" s="42" t="s">
        <v>10605</v>
      </c>
      <c r="C1684" s="209" t="s">
        <v>10606</v>
      </c>
      <c r="D1684" s="350" t="s">
        <v>9955</v>
      </c>
      <c r="E1684" s="210"/>
      <c r="F1684" s="210"/>
      <c r="G1684" s="42" t="s">
        <v>3836</v>
      </c>
      <c r="H1684" s="210"/>
    </row>
    <row r="1685" spans="1:8" ht="24.95" customHeight="1">
      <c r="A1685" s="210">
        <v>10</v>
      </c>
      <c r="B1685" s="42" t="s">
        <v>10607</v>
      </c>
      <c r="C1685" s="209" t="s">
        <v>10606</v>
      </c>
      <c r="D1685" s="350" t="s">
        <v>9955</v>
      </c>
      <c r="E1685" s="210"/>
      <c r="F1685" s="210"/>
      <c r="G1685" s="42" t="s">
        <v>3836</v>
      </c>
      <c r="H1685" s="210"/>
    </row>
    <row r="1686" spans="1:8" ht="24.95" customHeight="1">
      <c r="A1686" s="210">
        <v>11</v>
      </c>
      <c r="B1686" s="42" t="s">
        <v>10608</v>
      </c>
      <c r="C1686" s="209" t="s">
        <v>10609</v>
      </c>
      <c r="D1686" s="350" t="s">
        <v>9680</v>
      </c>
      <c r="E1686" s="210"/>
      <c r="F1686" s="210"/>
      <c r="G1686" s="42" t="s">
        <v>3836</v>
      </c>
      <c r="H1686" s="210"/>
    </row>
    <row r="1687" spans="1:8" ht="24.95" customHeight="1">
      <c r="A1687" s="210">
        <v>12</v>
      </c>
      <c r="B1687" s="42" t="s">
        <v>10610</v>
      </c>
      <c r="C1687" s="209" t="s">
        <v>10611</v>
      </c>
      <c r="D1687" s="350" t="s">
        <v>9969</v>
      </c>
      <c r="E1687" s="210"/>
      <c r="F1687" s="210"/>
      <c r="G1687" s="42" t="s">
        <v>3836</v>
      </c>
      <c r="H1687" s="210"/>
    </row>
    <row r="1688" spans="1:8" ht="24.95" customHeight="1">
      <c r="A1688" s="210">
        <v>13</v>
      </c>
      <c r="B1688" s="42" t="s">
        <v>10612</v>
      </c>
      <c r="C1688" s="209" t="s">
        <v>10613</v>
      </c>
      <c r="D1688" s="350" t="s">
        <v>9978</v>
      </c>
      <c r="E1688" s="210"/>
      <c r="F1688" s="210"/>
      <c r="G1688" s="42" t="s">
        <v>3836</v>
      </c>
      <c r="H1688" s="210"/>
    </row>
    <row r="1689" spans="1:8" ht="24.95" customHeight="1">
      <c r="A1689" s="210">
        <v>14</v>
      </c>
      <c r="B1689" s="42" t="s">
        <v>10614</v>
      </c>
      <c r="C1689" s="209" t="s">
        <v>10613</v>
      </c>
      <c r="D1689" s="350" t="s">
        <v>10615</v>
      </c>
      <c r="E1689" s="210"/>
      <c r="F1689" s="210"/>
      <c r="G1689" s="42" t="s">
        <v>3836</v>
      </c>
      <c r="H1689" s="210"/>
    </row>
    <row r="1690" spans="1:8" ht="24.95" customHeight="1">
      <c r="A1690" s="210">
        <v>15</v>
      </c>
      <c r="B1690" s="42" t="s">
        <v>10616</v>
      </c>
      <c r="C1690" s="209" t="s">
        <v>10613</v>
      </c>
      <c r="D1690" s="350" t="s">
        <v>10615</v>
      </c>
      <c r="E1690" s="210"/>
      <c r="F1690" s="210"/>
      <c r="G1690" s="42" t="s">
        <v>3836</v>
      </c>
      <c r="H1690" s="210"/>
    </row>
    <row r="1691" spans="1:8" ht="24.95" customHeight="1">
      <c r="A1691" s="210">
        <v>16</v>
      </c>
      <c r="B1691" s="42" t="s">
        <v>10617</v>
      </c>
      <c r="C1691" s="209" t="s">
        <v>10613</v>
      </c>
      <c r="D1691" s="350" t="s">
        <v>10615</v>
      </c>
      <c r="E1691" s="210"/>
      <c r="F1691" s="210"/>
      <c r="G1691" s="42" t="s">
        <v>3836</v>
      </c>
      <c r="H1691" s="210"/>
    </row>
    <row r="1692" spans="1:8" ht="24.95" customHeight="1">
      <c r="A1692" s="210">
        <v>17</v>
      </c>
      <c r="B1692" s="42" t="s">
        <v>10618</v>
      </c>
      <c r="C1692" s="209" t="s">
        <v>10619</v>
      </c>
      <c r="D1692" s="350" t="s">
        <v>10620</v>
      </c>
      <c r="E1692" s="210"/>
      <c r="F1692" s="210"/>
      <c r="G1692" s="42" t="s">
        <v>3836</v>
      </c>
      <c r="H1692" s="210"/>
    </row>
    <row r="1693" spans="1:8" ht="24.95" customHeight="1">
      <c r="A1693" s="210">
        <v>18</v>
      </c>
      <c r="B1693" s="42" t="s">
        <v>10621</v>
      </c>
      <c r="C1693" s="209" t="s">
        <v>10622</v>
      </c>
      <c r="D1693" s="350" t="s">
        <v>10623</v>
      </c>
      <c r="E1693" s="210"/>
      <c r="F1693" s="210"/>
      <c r="G1693" s="42" t="s">
        <v>3836</v>
      </c>
      <c r="H1693" s="210"/>
    </row>
    <row r="1694" spans="1:8" ht="24.95" customHeight="1">
      <c r="A1694" s="210">
        <v>19</v>
      </c>
      <c r="B1694" s="42" t="s">
        <v>10624</v>
      </c>
      <c r="C1694" s="209" t="s">
        <v>10625</v>
      </c>
      <c r="D1694" s="350" t="s">
        <v>9697</v>
      </c>
      <c r="E1694" s="210"/>
      <c r="F1694" s="210"/>
      <c r="G1694" s="42" t="s">
        <v>3836</v>
      </c>
      <c r="H1694" s="210"/>
    </row>
    <row r="1695" spans="1:8" ht="24.95" customHeight="1">
      <c r="A1695" s="210">
        <v>20</v>
      </c>
      <c r="B1695" s="42" t="s">
        <v>10626</v>
      </c>
      <c r="C1695" s="209" t="s">
        <v>10625</v>
      </c>
      <c r="D1695" s="350" t="s">
        <v>9697</v>
      </c>
      <c r="E1695" s="210"/>
      <c r="F1695" s="210"/>
      <c r="G1695" s="42" t="s">
        <v>3836</v>
      </c>
      <c r="H1695" s="210"/>
    </row>
    <row r="1696" spans="1:8" ht="24.95" customHeight="1">
      <c r="A1696" s="210">
        <v>21</v>
      </c>
      <c r="B1696" s="42" t="s">
        <v>10627</v>
      </c>
      <c r="C1696" s="209" t="s">
        <v>10628</v>
      </c>
      <c r="D1696" s="350" t="s">
        <v>9989</v>
      </c>
      <c r="E1696" s="210"/>
      <c r="F1696" s="210"/>
      <c r="G1696" s="42" t="s">
        <v>3836</v>
      </c>
      <c r="H1696" s="210"/>
    </row>
    <row r="1697" spans="1:8" ht="24.95" customHeight="1">
      <c r="A1697" s="210">
        <v>22</v>
      </c>
      <c r="B1697" s="42" t="s">
        <v>10629</v>
      </c>
      <c r="C1697" s="209" t="s">
        <v>10630</v>
      </c>
      <c r="D1697" s="350" t="s">
        <v>9989</v>
      </c>
      <c r="E1697" s="210"/>
      <c r="F1697" s="210"/>
      <c r="G1697" s="42" t="s">
        <v>3836</v>
      </c>
      <c r="H1697" s="210"/>
    </row>
    <row r="1698" spans="1:8" ht="24.95" customHeight="1">
      <c r="A1698" s="210">
        <v>23</v>
      </c>
      <c r="B1698" s="42" t="s">
        <v>10631</v>
      </c>
      <c r="C1698" s="209" t="s">
        <v>10632</v>
      </c>
      <c r="D1698" s="350" t="s">
        <v>10438</v>
      </c>
      <c r="E1698" s="210"/>
      <c r="F1698" s="210"/>
      <c r="G1698" s="42" t="s">
        <v>3836</v>
      </c>
      <c r="H1698" s="210"/>
    </row>
    <row r="1699" spans="1:8" ht="24.95" customHeight="1">
      <c r="A1699" s="210">
        <v>24</v>
      </c>
      <c r="B1699" s="42" t="s">
        <v>10633</v>
      </c>
      <c r="C1699" s="209" t="s">
        <v>10634</v>
      </c>
      <c r="D1699" s="350" t="s">
        <v>10186</v>
      </c>
      <c r="E1699" s="210"/>
      <c r="F1699" s="210"/>
      <c r="G1699" s="42" t="s">
        <v>3836</v>
      </c>
      <c r="H1699" s="210"/>
    </row>
    <row r="1700" spans="1:8" ht="24.95" customHeight="1">
      <c r="A1700" s="210">
        <v>25</v>
      </c>
      <c r="B1700" s="42" t="s">
        <v>10635</v>
      </c>
      <c r="C1700" s="209" t="s">
        <v>10636</v>
      </c>
      <c r="D1700" s="350" t="s">
        <v>10637</v>
      </c>
      <c r="E1700" s="210"/>
      <c r="F1700" s="210"/>
      <c r="G1700" s="42" t="s">
        <v>3836</v>
      </c>
      <c r="H1700" s="210"/>
    </row>
    <row r="1701" spans="1:8" ht="24.95" customHeight="1">
      <c r="A1701" s="210">
        <v>26</v>
      </c>
      <c r="B1701" s="42" t="s">
        <v>10638</v>
      </c>
      <c r="C1701" s="209" t="s">
        <v>10639</v>
      </c>
      <c r="D1701" s="350" t="s">
        <v>10189</v>
      </c>
      <c r="E1701" s="210"/>
      <c r="F1701" s="210"/>
      <c r="G1701" s="42" t="s">
        <v>3836</v>
      </c>
      <c r="H1701" s="210"/>
    </row>
    <row r="1702" spans="1:8" ht="24.95" customHeight="1">
      <c r="A1702" s="210"/>
      <c r="B1702" s="42"/>
      <c r="C1702" s="209"/>
      <c r="D1702" s="350"/>
      <c r="E1702" s="210"/>
      <c r="F1702" s="210"/>
      <c r="G1702" s="42"/>
      <c r="H1702" s="210"/>
    </row>
    <row r="1703" spans="1:8" ht="24.95" customHeight="1">
      <c r="A1703" s="1572" t="s">
        <v>3588</v>
      </c>
      <c r="B1703" s="1573"/>
      <c r="C1703" s="1573"/>
      <c r="D1703" s="1573"/>
      <c r="E1703" s="1573"/>
      <c r="F1703" s="1573"/>
      <c r="G1703" s="1573"/>
      <c r="H1703" s="1574"/>
    </row>
    <row r="1704" spans="1:8" ht="24.95" customHeight="1">
      <c r="A1704" s="1069" t="s">
        <v>8739</v>
      </c>
      <c r="B1704" s="1069" t="s">
        <v>8740</v>
      </c>
      <c r="C1704" s="1069" t="s">
        <v>8741</v>
      </c>
      <c r="D1704" s="338" t="s">
        <v>8742</v>
      </c>
      <c r="E1704" s="1069" t="s">
        <v>9666</v>
      </c>
      <c r="F1704" s="1069" t="s">
        <v>9667</v>
      </c>
      <c r="G1704" s="1069" t="s">
        <v>9668</v>
      </c>
      <c r="H1704" s="1069" t="s">
        <v>8743</v>
      </c>
    </row>
    <row r="1705" spans="1:8" ht="24.95" customHeight="1">
      <c r="A1705" s="210">
        <v>1</v>
      </c>
      <c r="B1705" s="42" t="s">
        <v>10640</v>
      </c>
      <c r="C1705" s="209" t="s">
        <v>10641</v>
      </c>
      <c r="D1705" s="350" t="s">
        <v>10642</v>
      </c>
      <c r="E1705" s="210">
        <v>14</v>
      </c>
      <c r="F1705" s="210">
        <v>89</v>
      </c>
      <c r="G1705" s="42" t="s">
        <v>3836</v>
      </c>
      <c r="H1705" s="210"/>
    </row>
    <row r="1706" spans="1:8" ht="24.95" customHeight="1">
      <c r="A1706" s="210">
        <v>2</v>
      </c>
      <c r="B1706" s="42" t="s">
        <v>10643</v>
      </c>
      <c r="C1706" s="209" t="s">
        <v>10644</v>
      </c>
      <c r="D1706" s="350" t="s">
        <v>10642</v>
      </c>
      <c r="E1706" s="210"/>
      <c r="F1706" s="210"/>
      <c r="G1706" s="42" t="s">
        <v>3836</v>
      </c>
      <c r="H1706" s="210"/>
    </row>
    <row r="1707" spans="1:8" ht="24.95" customHeight="1">
      <c r="A1707" s="210">
        <v>3</v>
      </c>
      <c r="B1707" s="42" t="s">
        <v>10645</v>
      </c>
      <c r="C1707" s="209" t="s">
        <v>10646</v>
      </c>
      <c r="D1707" s="350" t="s">
        <v>9952</v>
      </c>
      <c r="E1707" s="210">
        <v>12</v>
      </c>
      <c r="F1707" s="210">
        <v>37</v>
      </c>
      <c r="G1707" s="42" t="s">
        <v>3836</v>
      </c>
      <c r="H1707" s="210"/>
    </row>
    <row r="1708" spans="1:8" ht="24.95" customHeight="1">
      <c r="A1708" s="210">
        <v>4</v>
      </c>
      <c r="B1708" s="42" t="s">
        <v>10647</v>
      </c>
      <c r="C1708" s="209" t="s">
        <v>10648</v>
      </c>
      <c r="D1708" s="350" t="s">
        <v>10649</v>
      </c>
      <c r="E1708" s="210"/>
      <c r="F1708" s="210">
        <v>71</v>
      </c>
      <c r="G1708" s="42" t="s">
        <v>3836</v>
      </c>
      <c r="H1708" s="210"/>
    </row>
    <row r="1709" spans="1:8" ht="24.95" customHeight="1">
      <c r="A1709" s="210">
        <v>5</v>
      </c>
      <c r="B1709" s="42" t="s">
        <v>10650</v>
      </c>
      <c r="C1709" s="209" t="s">
        <v>10651</v>
      </c>
      <c r="D1709" s="350" t="s">
        <v>9737</v>
      </c>
      <c r="E1709" s="210">
        <v>6</v>
      </c>
      <c r="F1709" s="210">
        <v>48</v>
      </c>
      <c r="G1709" s="42" t="s">
        <v>3836</v>
      </c>
      <c r="H1709" s="210"/>
    </row>
    <row r="1710" spans="1:8" ht="24.95" customHeight="1">
      <c r="A1710" s="210">
        <v>6</v>
      </c>
      <c r="B1710" s="42" t="s">
        <v>10652</v>
      </c>
      <c r="C1710" s="209" t="s">
        <v>10653</v>
      </c>
      <c r="D1710" s="350" t="s">
        <v>9764</v>
      </c>
      <c r="E1710" s="210"/>
      <c r="F1710" s="210"/>
      <c r="G1710" s="42" t="s">
        <v>3836</v>
      </c>
      <c r="H1710" s="210"/>
    </row>
    <row r="1711" spans="1:8" ht="24.95" customHeight="1">
      <c r="A1711" s="210">
        <v>7</v>
      </c>
      <c r="B1711" s="42" t="s">
        <v>10654</v>
      </c>
      <c r="C1711" s="209" t="s">
        <v>10655</v>
      </c>
      <c r="D1711" s="350" t="s">
        <v>9764</v>
      </c>
      <c r="E1711" s="210"/>
      <c r="F1711" s="210"/>
      <c r="G1711" s="42" t="s">
        <v>3836</v>
      </c>
      <c r="H1711" s="210"/>
    </row>
    <row r="1712" spans="1:8" ht="24.95" customHeight="1">
      <c r="A1712" s="210">
        <v>8</v>
      </c>
      <c r="B1712" s="42" t="s">
        <v>10656</v>
      </c>
      <c r="C1712" s="209" t="s">
        <v>10657</v>
      </c>
      <c r="D1712" s="350" t="s">
        <v>10658</v>
      </c>
      <c r="E1712" s="210">
        <v>3</v>
      </c>
      <c r="F1712" s="210">
        <v>25</v>
      </c>
      <c r="G1712" s="42" t="s">
        <v>3836</v>
      </c>
      <c r="H1712" s="210"/>
    </row>
    <row r="1713" spans="1:8" ht="24.95" customHeight="1">
      <c r="A1713" s="210">
        <v>9</v>
      </c>
      <c r="B1713" s="42" t="s">
        <v>10659</v>
      </c>
      <c r="C1713" s="209" t="s">
        <v>10660</v>
      </c>
      <c r="D1713" s="350" t="s">
        <v>10424</v>
      </c>
      <c r="E1713" s="210"/>
      <c r="F1713" s="210"/>
      <c r="G1713" s="42" t="s">
        <v>3836</v>
      </c>
      <c r="H1713" s="210"/>
    </row>
    <row r="1714" spans="1:8" ht="24.95" customHeight="1">
      <c r="A1714" s="210">
        <v>10</v>
      </c>
      <c r="B1714" s="42" t="s">
        <v>10661</v>
      </c>
      <c r="C1714" s="209" t="s">
        <v>10662</v>
      </c>
      <c r="D1714" s="350" t="s">
        <v>9726</v>
      </c>
      <c r="E1714" s="210"/>
      <c r="F1714" s="210"/>
      <c r="G1714" s="42" t="s">
        <v>3836</v>
      </c>
      <c r="H1714" s="210"/>
    </row>
    <row r="1715" spans="1:8" ht="24.95" customHeight="1">
      <c r="A1715" s="210">
        <v>11</v>
      </c>
      <c r="B1715" s="42" t="s">
        <v>10663</v>
      </c>
      <c r="C1715" s="209" t="s">
        <v>10664</v>
      </c>
      <c r="D1715" s="350" t="s">
        <v>10665</v>
      </c>
      <c r="E1715" s="210"/>
      <c r="F1715" s="210"/>
      <c r="G1715" s="42" t="s">
        <v>3836</v>
      </c>
      <c r="H1715" s="210"/>
    </row>
    <row r="1716" spans="1:8" ht="24.95" customHeight="1">
      <c r="A1716" s="210">
        <v>12</v>
      </c>
      <c r="B1716" s="42"/>
      <c r="C1716" s="209" t="s">
        <v>10666</v>
      </c>
      <c r="D1716" s="350" t="s">
        <v>10667</v>
      </c>
      <c r="E1716" s="210"/>
      <c r="F1716" s="210"/>
      <c r="G1716" s="42" t="s">
        <v>3836</v>
      </c>
      <c r="H1716" s="210"/>
    </row>
    <row r="1717" spans="1:8" ht="24.95" customHeight="1">
      <c r="A1717" s="210">
        <v>13</v>
      </c>
      <c r="B1717" s="42"/>
      <c r="C1717" s="209" t="s">
        <v>10668</v>
      </c>
      <c r="D1717" s="350" t="s">
        <v>9689</v>
      </c>
      <c r="E1717" s="210"/>
      <c r="F1717" s="210"/>
      <c r="G1717" s="42" t="s">
        <v>3836</v>
      </c>
      <c r="H1717" s="210"/>
    </row>
    <row r="1718" spans="1:8" ht="24.95" customHeight="1">
      <c r="A1718" s="210">
        <v>14</v>
      </c>
      <c r="B1718" s="42"/>
      <c r="C1718" s="209" t="s">
        <v>10669</v>
      </c>
      <c r="D1718" s="350" t="s">
        <v>9989</v>
      </c>
      <c r="E1718" s="210"/>
      <c r="F1718" s="210"/>
      <c r="G1718" s="42" t="s">
        <v>3836</v>
      </c>
      <c r="H1718" s="210"/>
    </row>
    <row r="1719" spans="1:8" ht="24.95" customHeight="1">
      <c r="A1719" s="210"/>
      <c r="B1719" s="42"/>
      <c r="C1719" s="209"/>
      <c r="D1719" s="350"/>
      <c r="E1719" s="210"/>
      <c r="F1719" s="210"/>
      <c r="G1719" s="42"/>
      <c r="H1719" s="210"/>
    </row>
    <row r="1720" spans="1:8" ht="24.95" customHeight="1">
      <c r="A1720" s="1572" t="s">
        <v>3650</v>
      </c>
      <c r="B1720" s="1573"/>
      <c r="C1720" s="1573"/>
      <c r="D1720" s="1573"/>
      <c r="E1720" s="1573"/>
      <c r="F1720" s="1573"/>
      <c r="G1720" s="1573"/>
      <c r="H1720" s="1574"/>
    </row>
    <row r="1721" spans="1:8" ht="24.95" customHeight="1">
      <c r="A1721" s="1069" t="s">
        <v>8739</v>
      </c>
      <c r="B1721" s="1069" t="s">
        <v>8740</v>
      </c>
      <c r="C1721" s="1069" t="s">
        <v>8741</v>
      </c>
      <c r="D1721" s="338" t="s">
        <v>8742</v>
      </c>
      <c r="E1721" s="1069" t="s">
        <v>9666</v>
      </c>
      <c r="F1721" s="1069" t="s">
        <v>9667</v>
      </c>
      <c r="G1721" s="1069" t="s">
        <v>9668</v>
      </c>
      <c r="H1721" s="1069" t="s">
        <v>8743</v>
      </c>
    </row>
    <row r="1722" spans="1:8" ht="24.95" customHeight="1">
      <c r="A1722" s="210">
        <v>1</v>
      </c>
      <c r="B1722" s="42" t="s">
        <v>10670</v>
      </c>
      <c r="C1722" s="209" t="s">
        <v>10671</v>
      </c>
      <c r="D1722" s="350" t="s">
        <v>8737</v>
      </c>
      <c r="E1722" s="210">
        <v>2</v>
      </c>
      <c r="F1722" s="210">
        <v>9</v>
      </c>
      <c r="G1722" s="42" t="s">
        <v>3836</v>
      </c>
      <c r="H1722" s="210"/>
    </row>
    <row r="1723" spans="1:8" ht="24.95" customHeight="1">
      <c r="A1723" s="210">
        <v>2</v>
      </c>
      <c r="B1723" s="42" t="s">
        <v>10672</v>
      </c>
      <c r="C1723" s="209" t="s">
        <v>10673</v>
      </c>
      <c r="D1723" s="350" t="s">
        <v>10674</v>
      </c>
      <c r="E1723" s="210">
        <v>4</v>
      </c>
      <c r="F1723" s="210">
        <v>20</v>
      </c>
      <c r="G1723" s="42" t="s">
        <v>3836</v>
      </c>
      <c r="H1723" s="210"/>
    </row>
    <row r="1724" spans="1:8" ht="24.95" customHeight="1">
      <c r="A1724" s="210">
        <v>3</v>
      </c>
      <c r="B1724" s="42" t="s">
        <v>10675</v>
      </c>
      <c r="C1724" s="209" t="s">
        <v>10676</v>
      </c>
      <c r="D1724" s="350" t="s">
        <v>9764</v>
      </c>
      <c r="E1724" s="210">
        <v>4</v>
      </c>
      <c r="F1724" s="210">
        <v>14</v>
      </c>
      <c r="G1724" s="42" t="s">
        <v>3836</v>
      </c>
      <c r="H1724" s="210"/>
    </row>
    <row r="1725" spans="1:8" ht="24.95" customHeight="1">
      <c r="A1725" s="210">
        <v>4</v>
      </c>
      <c r="B1725" s="42" t="s">
        <v>10677</v>
      </c>
      <c r="C1725" s="209" t="s">
        <v>10678</v>
      </c>
      <c r="D1725" s="350" t="s">
        <v>9969</v>
      </c>
      <c r="E1725" s="210"/>
      <c r="F1725" s="210"/>
      <c r="G1725" s="42" t="s">
        <v>3836</v>
      </c>
      <c r="H1725" s="210"/>
    </row>
    <row r="1726" spans="1:8" ht="24.95" customHeight="1">
      <c r="A1726" s="210">
        <v>5</v>
      </c>
      <c r="B1726" s="42" t="s">
        <v>10679</v>
      </c>
      <c r="C1726" s="209" t="s">
        <v>10680</v>
      </c>
      <c r="D1726" s="350" t="s">
        <v>10681</v>
      </c>
      <c r="E1726" s="210"/>
      <c r="F1726" s="210"/>
      <c r="G1726" s="42" t="s">
        <v>3836</v>
      </c>
      <c r="H1726" s="210"/>
    </row>
    <row r="1727" spans="1:8" ht="24.95" customHeight="1">
      <c r="A1727" s="210">
        <v>6</v>
      </c>
      <c r="B1727" s="42" t="s">
        <v>10682</v>
      </c>
      <c r="C1727" s="209" t="s">
        <v>10683</v>
      </c>
      <c r="D1727" s="350" t="s">
        <v>10684</v>
      </c>
      <c r="E1727" s="210">
        <v>2</v>
      </c>
      <c r="F1727" s="210">
        <v>2</v>
      </c>
      <c r="G1727" s="42" t="s">
        <v>3836</v>
      </c>
      <c r="H1727" s="210"/>
    </row>
    <row r="1728" spans="1:8" ht="24.95" customHeight="1">
      <c r="A1728" s="210">
        <v>7</v>
      </c>
      <c r="B1728" s="42" t="s">
        <v>10685</v>
      </c>
      <c r="C1728" s="209" t="s">
        <v>10686</v>
      </c>
      <c r="D1728" s="350" t="s">
        <v>10687</v>
      </c>
      <c r="E1728" s="210">
        <v>2</v>
      </c>
      <c r="F1728" s="210">
        <v>9</v>
      </c>
      <c r="G1728" s="42" t="s">
        <v>3836</v>
      </c>
      <c r="H1728" s="210"/>
    </row>
    <row r="1729" spans="1:8" ht="24.95" customHeight="1">
      <c r="A1729" s="210">
        <v>8</v>
      </c>
      <c r="B1729" s="42" t="s">
        <v>10688</v>
      </c>
      <c r="C1729" s="1077" t="s">
        <v>10689</v>
      </c>
      <c r="D1729" s="350" t="s">
        <v>10690</v>
      </c>
      <c r="E1729" s="210">
        <v>2</v>
      </c>
      <c r="F1729" s="210">
        <v>17</v>
      </c>
      <c r="G1729" s="42" t="s">
        <v>3836</v>
      </c>
      <c r="H1729" s="210"/>
    </row>
    <row r="1730" spans="1:8" ht="24.95" customHeight="1">
      <c r="A1730" s="210">
        <v>9</v>
      </c>
      <c r="B1730" s="42" t="s">
        <v>10691</v>
      </c>
      <c r="C1730" s="209" t="s">
        <v>10692</v>
      </c>
      <c r="D1730" s="350" t="s">
        <v>9711</v>
      </c>
      <c r="E1730" s="210">
        <v>4</v>
      </c>
      <c r="F1730" s="210">
        <v>26</v>
      </c>
      <c r="G1730" s="42" t="s">
        <v>3836</v>
      </c>
      <c r="H1730" s="210"/>
    </row>
    <row r="1731" spans="1:8" ht="24.95" customHeight="1">
      <c r="A1731" s="210">
        <v>10</v>
      </c>
      <c r="B1731" s="42" t="s">
        <v>10693</v>
      </c>
      <c r="C1731" s="209" t="s">
        <v>10694</v>
      </c>
      <c r="D1731" s="350" t="s">
        <v>10147</v>
      </c>
      <c r="E1731" s="210">
        <v>2</v>
      </c>
      <c r="F1731" s="210">
        <v>6</v>
      </c>
      <c r="G1731" s="42" t="s">
        <v>3836</v>
      </c>
      <c r="H1731" s="210"/>
    </row>
    <row r="1732" spans="1:8" ht="24.95" customHeight="1">
      <c r="A1732" s="210">
        <v>11</v>
      </c>
      <c r="B1732" s="42" t="s">
        <v>10695</v>
      </c>
      <c r="C1732" s="209" t="s">
        <v>10696</v>
      </c>
      <c r="D1732" s="350" t="s">
        <v>10161</v>
      </c>
      <c r="E1732" s="210"/>
      <c r="F1732" s="210">
        <v>10</v>
      </c>
      <c r="G1732" s="42" t="s">
        <v>3836</v>
      </c>
      <c r="H1732" s="210"/>
    </row>
    <row r="1733" spans="1:8" ht="24.95" customHeight="1">
      <c r="A1733" s="210">
        <v>12</v>
      </c>
      <c r="B1733" s="42" t="s">
        <v>10697</v>
      </c>
      <c r="C1733" s="209" t="s">
        <v>10698</v>
      </c>
      <c r="D1733" s="350" t="s">
        <v>9717</v>
      </c>
      <c r="E1733" s="210">
        <v>5</v>
      </c>
      <c r="F1733" s="210">
        <v>51</v>
      </c>
      <c r="G1733" s="42" t="s">
        <v>3836</v>
      </c>
      <c r="H1733" s="210"/>
    </row>
    <row r="1734" spans="1:8" ht="24.95" customHeight="1">
      <c r="A1734" s="210">
        <v>13</v>
      </c>
      <c r="B1734" s="42" t="s">
        <v>10699</v>
      </c>
      <c r="C1734" s="209" t="s">
        <v>10700</v>
      </c>
      <c r="D1734" s="350" t="s">
        <v>10637</v>
      </c>
      <c r="E1734" s="210"/>
      <c r="F1734" s="210"/>
      <c r="G1734" s="42" t="s">
        <v>3836</v>
      </c>
      <c r="H1734" s="210"/>
    </row>
    <row r="1735" spans="1:8" ht="24.95" customHeight="1">
      <c r="A1735" s="210">
        <v>14</v>
      </c>
      <c r="B1735" s="42" t="s">
        <v>10701</v>
      </c>
      <c r="C1735" s="209" t="s">
        <v>10702</v>
      </c>
      <c r="D1735" s="350" t="s">
        <v>9726</v>
      </c>
      <c r="E1735" s="210"/>
      <c r="F1735" s="210"/>
      <c r="G1735" s="42" t="s">
        <v>3836</v>
      </c>
      <c r="H1735" s="210"/>
    </row>
    <row r="1736" spans="1:8" ht="24.95" customHeight="1">
      <c r="A1736" s="210">
        <v>15</v>
      </c>
      <c r="B1736" s="42" t="s">
        <v>10703</v>
      </c>
      <c r="C1736" s="209" t="s">
        <v>10704</v>
      </c>
      <c r="D1736" s="350" t="s">
        <v>10705</v>
      </c>
      <c r="E1736" s="210"/>
      <c r="F1736" s="210"/>
      <c r="G1736" s="42" t="s">
        <v>3836</v>
      </c>
      <c r="H1736" s="210"/>
    </row>
    <row r="1737" spans="1:8" ht="24.95" customHeight="1">
      <c r="A1737" s="210">
        <v>16</v>
      </c>
      <c r="B1737" s="42" t="s">
        <v>10706</v>
      </c>
      <c r="C1737" s="209" t="s">
        <v>10707</v>
      </c>
      <c r="D1737" s="350" t="s">
        <v>10356</v>
      </c>
      <c r="E1737" s="210"/>
      <c r="F1737" s="210"/>
      <c r="G1737" s="42" t="s">
        <v>3836</v>
      </c>
      <c r="H1737" s="210"/>
    </row>
    <row r="1738" spans="1:8" ht="24.95" customHeight="1">
      <c r="A1738" s="210"/>
      <c r="B1738" s="42"/>
      <c r="C1738" s="209"/>
      <c r="D1738" s="350"/>
      <c r="E1738" s="210"/>
      <c r="F1738" s="210"/>
      <c r="G1738" s="42"/>
      <c r="H1738" s="210"/>
    </row>
    <row r="1739" spans="1:8" ht="24.95" customHeight="1">
      <c r="A1739" s="1572" t="s">
        <v>1539</v>
      </c>
      <c r="B1739" s="1573"/>
      <c r="C1739" s="1573"/>
      <c r="D1739" s="1573"/>
      <c r="E1739" s="1573"/>
      <c r="F1739" s="1573"/>
      <c r="G1739" s="1573"/>
      <c r="H1739" s="1574"/>
    </row>
    <row r="1740" spans="1:8" ht="24.95" customHeight="1">
      <c r="A1740" s="1069" t="s">
        <v>8739</v>
      </c>
      <c r="B1740" s="1069" t="s">
        <v>8740</v>
      </c>
      <c r="C1740" s="1069" t="s">
        <v>8741</v>
      </c>
      <c r="D1740" s="338" t="s">
        <v>8742</v>
      </c>
      <c r="E1740" s="1069" t="s">
        <v>9666</v>
      </c>
      <c r="F1740" s="1069" t="s">
        <v>9667</v>
      </c>
      <c r="G1740" s="1069" t="s">
        <v>9668</v>
      </c>
      <c r="H1740" s="1069" t="s">
        <v>8743</v>
      </c>
    </row>
    <row r="1741" spans="1:8" ht="24.95" customHeight="1">
      <c r="A1741" s="210">
        <v>1</v>
      </c>
      <c r="B1741" s="42" t="s">
        <v>10708</v>
      </c>
      <c r="C1741" s="209" t="s">
        <v>10709</v>
      </c>
      <c r="D1741" s="350" t="s">
        <v>10710</v>
      </c>
      <c r="E1741" s="210"/>
      <c r="F1741" s="210"/>
      <c r="G1741" s="42" t="s">
        <v>3293</v>
      </c>
      <c r="H1741" s="210"/>
    </row>
    <row r="1742" spans="1:8" ht="24.95" customHeight="1">
      <c r="A1742" s="210">
        <v>2</v>
      </c>
      <c r="B1742" s="42" t="s">
        <v>10711</v>
      </c>
      <c r="C1742" s="209" t="s">
        <v>10712</v>
      </c>
      <c r="D1742" s="350" t="s">
        <v>9767</v>
      </c>
      <c r="E1742" s="210"/>
      <c r="F1742" s="210"/>
      <c r="G1742" s="42" t="s">
        <v>3293</v>
      </c>
      <c r="H1742" s="210"/>
    </row>
    <row r="1743" spans="1:8" ht="24.95" customHeight="1">
      <c r="A1743" s="210">
        <v>3</v>
      </c>
      <c r="B1743" s="42" t="s">
        <v>10713</v>
      </c>
      <c r="C1743" s="209" t="s">
        <v>10714</v>
      </c>
      <c r="D1743" s="350" t="s">
        <v>10715</v>
      </c>
      <c r="E1743" s="210"/>
      <c r="F1743" s="210"/>
      <c r="G1743" s="42" t="s">
        <v>3293</v>
      </c>
      <c r="H1743" s="210"/>
    </row>
    <row r="1744" spans="1:8" ht="24.95" customHeight="1">
      <c r="A1744" s="210">
        <v>4</v>
      </c>
      <c r="B1744" s="42" t="s">
        <v>10716</v>
      </c>
      <c r="C1744" s="209" t="s">
        <v>10717</v>
      </c>
      <c r="D1744" s="350" t="s">
        <v>10718</v>
      </c>
      <c r="E1744" s="210"/>
      <c r="F1744" s="210"/>
      <c r="G1744" s="42" t="s">
        <v>3293</v>
      </c>
      <c r="H1744" s="210"/>
    </row>
    <row r="1745" spans="1:8" ht="24.95" customHeight="1">
      <c r="A1745" s="210">
        <v>5</v>
      </c>
      <c r="B1745" s="42" t="s">
        <v>10719</v>
      </c>
      <c r="C1745" s="209" t="s">
        <v>10720</v>
      </c>
      <c r="D1745" s="350" t="s">
        <v>10721</v>
      </c>
      <c r="E1745" s="210">
        <v>2</v>
      </c>
      <c r="F1745" s="210">
        <v>13</v>
      </c>
      <c r="G1745" s="42" t="s">
        <v>3293</v>
      </c>
      <c r="H1745" s="210"/>
    </row>
    <row r="1746" spans="1:8" ht="24.95" customHeight="1">
      <c r="A1746" s="210">
        <v>6</v>
      </c>
      <c r="B1746" s="42" t="s">
        <v>10722</v>
      </c>
      <c r="C1746" s="209" t="s">
        <v>10723</v>
      </c>
      <c r="D1746" s="350" t="s">
        <v>10724</v>
      </c>
      <c r="E1746" s="210"/>
      <c r="F1746" s="210"/>
      <c r="G1746" s="42" t="s">
        <v>3293</v>
      </c>
      <c r="H1746" s="210"/>
    </row>
    <row r="1747" spans="1:8" ht="24.95" customHeight="1">
      <c r="A1747" s="210">
        <v>7</v>
      </c>
      <c r="B1747" s="42" t="s">
        <v>10725</v>
      </c>
      <c r="C1747" s="209" t="s">
        <v>10726</v>
      </c>
      <c r="D1747" s="350" t="s">
        <v>10642</v>
      </c>
      <c r="E1747" s="210"/>
      <c r="F1747" s="210"/>
      <c r="G1747" s="42" t="s">
        <v>3293</v>
      </c>
      <c r="H1747" s="210"/>
    </row>
    <row r="1748" spans="1:8" ht="24.95" customHeight="1">
      <c r="A1748" s="210">
        <v>8</v>
      </c>
      <c r="B1748" s="42" t="s">
        <v>10727</v>
      </c>
      <c r="C1748" s="59" t="s">
        <v>10728</v>
      </c>
      <c r="D1748" s="350" t="s">
        <v>10541</v>
      </c>
      <c r="E1748" s="210"/>
      <c r="F1748" s="210"/>
      <c r="G1748" s="42" t="s">
        <v>3293</v>
      </c>
      <c r="H1748" s="210"/>
    </row>
    <row r="1749" spans="1:8" ht="24.95" customHeight="1">
      <c r="A1749" s="210">
        <v>9</v>
      </c>
      <c r="B1749" s="42" t="s">
        <v>10729</v>
      </c>
      <c r="C1749" s="209" t="s">
        <v>10730</v>
      </c>
      <c r="D1749" s="350" t="s">
        <v>10541</v>
      </c>
      <c r="E1749" s="210">
        <v>10</v>
      </c>
      <c r="F1749" s="210">
        <v>104</v>
      </c>
      <c r="G1749" s="42" t="s">
        <v>3293</v>
      </c>
      <c r="H1749" s="210"/>
    </row>
    <row r="1750" spans="1:8" ht="24.95" customHeight="1">
      <c r="A1750" s="210">
        <v>10</v>
      </c>
      <c r="B1750" s="42" t="s">
        <v>10731</v>
      </c>
      <c r="C1750" s="209" t="s">
        <v>10732</v>
      </c>
      <c r="D1750" s="350" t="s">
        <v>9753</v>
      </c>
      <c r="E1750" s="210"/>
      <c r="F1750" s="210"/>
      <c r="G1750" s="42" t="s">
        <v>3293</v>
      </c>
      <c r="H1750" s="210"/>
    </row>
    <row r="1751" spans="1:8" ht="24.95" customHeight="1">
      <c r="A1751" s="210">
        <v>11</v>
      </c>
      <c r="B1751" s="42" t="s">
        <v>10733</v>
      </c>
      <c r="C1751" s="209" t="s">
        <v>10734</v>
      </c>
      <c r="D1751" s="350" t="s">
        <v>9776</v>
      </c>
      <c r="E1751" s="210"/>
      <c r="F1751" s="210"/>
      <c r="G1751" s="42" t="s">
        <v>3293</v>
      </c>
      <c r="H1751" s="210"/>
    </row>
    <row r="1752" spans="1:8" ht="24.95" customHeight="1">
      <c r="A1752" s="210">
        <v>12</v>
      </c>
      <c r="B1752" s="42" t="s">
        <v>10735</v>
      </c>
      <c r="C1752" s="209" t="s">
        <v>10736</v>
      </c>
      <c r="D1752" s="350" t="s">
        <v>10386</v>
      </c>
      <c r="E1752" s="210"/>
      <c r="F1752" s="210"/>
      <c r="G1752" s="42" t="s">
        <v>3293</v>
      </c>
      <c r="H1752" s="210"/>
    </row>
    <row r="1753" spans="1:8" ht="24.95" customHeight="1">
      <c r="A1753" s="210">
        <v>13</v>
      </c>
      <c r="B1753" s="42" t="s">
        <v>10737</v>
      </c>
      <c r="C1753" s="209" t="s">
        <v>10738</v>
      </c>
      <c r="D1753" s="350" t="s">
        <v>10739</v>
      </c>
      <c r="E1753" s="210"/>
      <c r="F1753" s="210"/>
      <c r="G1753" s="42" t="s">
        <v>3293</v>
      </c>
      <c r="H1753" s="210"/>
    </row>
    <row r="1754" spans="1:8" ht="24.95" customHeight="1">
      <c r="A1754" s="210">
        <v>14</v>
      </c>
      <c r="B1754" s="42" t="s">
        <v>10740</v>
      </c>
      <c r="C1754" s="209" t="s">
        <v>10741</v>
      </c>
      <c r="D1754" s="350" t="s">
        <v>10396</v>
      </c>
      <c r="E1754" s="210"/>
      <c r="F1754" s="210"/>
      <c r="G1754" s="42" t="s">
        <v>3293</v>
      </c>
      <c r="H1754" s="210"/>
    </row>
    <row r="1755" spans="1:8" ht="24.95" customHeight="1">
      <c r="A1755" s="210">
        <v>15</v>
      </c>
      <c r="B1755" s="42" t="s">
        <v>10742</v>
      </c>
      <c r="C1755" s="209" t="s">
        <v>10743</v>
      </c>
      <c r="D1755" s="350" t="s">
        <v>10649</v>
      </c>
      <c r="E1755" s="210">
        <v>4</v>
      </c>
      <c r="F1755" s="210">
        <v>41</v>
      </c>
      <c r="G1755" s="42" t="s">
        <v>3293</v>
      </c>
      <c r="H1755" s="210"/>
    </row>
    <row r="1756" spans="1:8" ht="24.95" customHeight="1">
      <c r="A1756" s="210">
        <v>16</v>
      </c>
      <c r="B1756" s="42" t="s">
        <v>10744</v>
      </c>
      <c r="C1756" s="209" t="s">
        <v>10745</v>
      </c>
      <c r="D1756" s="350" t="s">
        <v>10402</v>
      </c>
      <c r="E1756" s="210"/>
      <c r="F1756" s="210"/>
      <c r="G1756" s="42" t="s">
        <v>3293</v>
      </c>
      <c r="H1756" s="210"/>
    </row>
    <row r="1757" spans="1:8" ht="24.95" customHeight="1">
      <c r="A1757" s="210">
        <v>17</v>
      </c>
      <c r="B1757" s="42" t="s">
        <v>10746</v>
      </c>
      <c r="C1757" s="209" t="s">
        <v>10747</v>
      </c>
      <c r="D1757" s="350" t="s">
        <v>10748</v>
      </c>
      <c r="E1757" s="210">
        <v>4</v>
      </c>
      <c r="F1757" s="210">
        <v>21</v>
      </c>
      <c r="G1757" s="42" t="s">
        <v>3293</v>
      </c>
      <c r="H1757" s="210"/>
    </row>
    <row r="1758" spans="1:8" ht="24.95" customHeight="1">
      <c r="A1758" s="210">
        <v>18</v>
      </c>
      <c r="B1758" s="42" t="s">
        <v>10749</v>
      </c>
      <c r="C1758" s="209" t="s">
        <v>10750</v>
      </c>
      <c r="D1758" s="350" t="s">
        <v>10751</v>
      </c>
      <c r="E1758" s="210"/>
      <c r="F1758" s="210"/>
      <c r="G1758" s="42" t="s">
        <v>3293</v>
      </c>
      <c r="H1758" s="210"/>
    </row>
    <row r="1759" spans="1:8" ht="24.95" customHeight="1">
      <c r="A1759" s="210">
        <v>19</v>
      </c>
      <c r="B1759" s="42" t="s">
        <v>10752</v>
      </c>
      <c r="C1759" s="209" t="s">
        <v>10753</v>
      </c>
      <c r="D1759" s="350" t="s">
        <v>10754</v>
      </c>
      <c r="E1759" s="210"/>
      <c r="F1759" s="210"/>
      <c r="G1759" s="42" t="s">
        <v>3293</v>
      </c>
      <c r="H1759" s="210"/>
    </row>
    <row r="1760" spans="1:8" ht="24.95" customHeight="1">
      <c r="A1760" s="210">
        <v>20</v>
      </c>
      <c r="B1760" s="42" t="s">
        <v>10755</v>
      </c>
      <c r="C1760" s="209" t="s">
        <v>10756</v>
      </c>
      <c r="D1760" s="350" t="s">
        <v>10757</v>
      </c>
      <c r="E1760" s="210"/>
      <c r="F1760" s="210"/>
      <c r="G1760" s="42" t="s">
        <v>3293</v>
      </c>
      <c r="H1760" s="210"/>
    </row>
    <row r="1761" spans="1:8" ht="24.95" customHeight="1">
      <c r="A1761" s="210">
        <v>21</v>
      </c>
      <c r="B1761" s="42" t="s">
        <v>10758</v>
      </c>
      <c r="C1761" s="209" t="s">
        <v>10759</v>
      </c>
      <c r="D1761" s="350" t="s">
        <v>9978</v>
      </c>
      <c r="E1761" s="210"/>
      <c r="F1761" s="210"/>
      <c r="G1761" s="42" t="s">
        <v>3293</v>
      </c>
      <c r="H1761" s="210"/>
    </row>
    <row r="1762" spans="1:8" ht="24.95" customHeight="1">
      <c r="A1762" s="210">
        <v>22</v>
      </c>
      <c r="B1762" s="42" t="s">
        <v>10760</v>
      </c>
      <c r="C1762" s="209" t="s">
        <v>10761</v>
      </c>
      <c r="D1762" s="350" t="s">
        <v>9978</v>
      </c>
      <c r="E1762" s="210"/>
      <c r="F1762" s="210"/>
      <c r="G1762" s="42" t="s">
        <v>3293</v>
      </c>
      <c r="H1762" s="210"/>
    </row>
    <row r="1763" spans="1:8" ht="24.95" customHeight="1">
      <c r="A1763" s="210">
        <v>23</v>
      </c>
      <c r="B1763" s="42" t="s">
        <v>10762</v>
      </c>
      <c r="C1763" s="209" t="s">
        <v>10763</v>
      </c>
      <c r="D1763" s="350" t="s">
        <v>10410</v>
      </c>
      <c r="E1763" s="210">
        <v>2</v>
      </c>
      <c r="F1763" s="210">
        <v>28</v>
      </c>
      <c r="G1763" s="42" t="s">
        <v>3293</v>
      </c>
      <c r="H1763" s="210"/>
    </row>
    <row r="1764" spans="1:8" ht="24.95" customHeight="1">
      <c r="A1764" s="210">
        <v>24</v>
      </c>
      <c r="B1764" s="42" t="s">
        <v>10764</v>
      </c>
      <c r="C1764" s="59" t="s">
        <v>10765</v>
      </c>
      <c r="D1764" s="350" t="s">
        <v>10410</v>
      </c>
      <c r="E1764" s="210"/>
      <c r="F1764" s="210"/>
      <c r="G1764" s="42" t="s">
        <v>3293</v>
      </c>
      <c r="H1764" s="210"/>
    </row>
    <row r="1765" spans="1:8" ht="24.95" customHeight="1">
      <c r="A1765" s="210">
        <v>25</v>
      </c>
      <c r="B1765" s="42" t="s">
        <v>10766</v>
      </c>
      <c r="C1765" s="59" t="s">
        <v>10767</v>
      </c>
      <c r="D1765" s="350" t="s">
        <v>10615</v>
      </c>
      <c r="E1765" s="210">
        <v>4</v>
      </c>
      <c r="F1765" s="210">
        <v>177</v>
      </c>
      <c r="G1765" s="42" t="s">
        <v>3293</v>
      </c>
      <c r="H1765" s="210"/>
    </row>
    <row r="1766" spans="1:8" ht="24.95" customHeight="1">
      <c r="A1766" s="210">
        <v>26</v>
      </c>
      <c r="B1766" s="42" t="s">
        <v>10768</v>
      </c>
      <c r="C1766" s="209" t="s">
        <v>10769</v>
      </c>
      <c r="D1766" s="350" t="s">
        <v>10770</v>
      </c>
      <c r="E1766" s="210">
        <v>2</v>
      </c>
      <c r="F1766" s="210">
        <v>435</v>
      </c>
      <c r="G1766" s="42" t="s">
        <v>3293</v>
      </c>
      <c r="H1766" s="210"/>
    </row>
    <row r="1767" spans="1:8" ht="24.95" customHeight="1">
      <c r="A1767" s="210">
        <v>27</v>
      </c>
      <c r="B1767" s="42" t="s">
        <v>10771</v>
      </c>
      <c r="C1767" s="209" t="s">
        <v>10772</v>
      </c>
      <c r="D1767" s="350" t="s">
        <v>10770</v>
      </c>
      <c r="E1767" s="210"/>
      <c r="F1767" s="210"/>
      <c r="G1767" s="42" t="s">
        <v>3293</v>
      </c>
      <c r="H1767" s="210"/>
    </row>
    <row r="1768" spans="1:8" ht="24.95" customHeight="1">
      <c r="A1768" s="210">
        <v>28</v>
      </c>
      <c r="B1768" s="42" t="s">
        <v>10773</v>
      </c>
      <c r="C1768" s="209" t="s">
        <v>10774</v>
      </c>
      <c r="D1768" s="350" t="s">
        <v>10775</v>
      </c>
      <c r="E1768" s="210">
        <v>2</v>
      </c>
      <c r="F1768" s="210">
        <v>56</v>
      </c>
      <c r="G1768" s="42" t="s">
        <v>3293</v>
      </c>
      <c r="H1768" s="210"/>
    </row>
    <row r="1769" spans="1:8" ht="24.95" customHeight="1">
      <c r="A1769" s="210">
        <v>29</v>
      </c>
      <c r="B1769" s="42" t="s">
        <v>10776</v>
      </c>
      <c r="C1769" s="209" t="s">
        <v>10777</v>
      </c>
      <c r="D1769" s="350" t="s">
        <v>10778</v>
      </c>
      <c r="E1769" s="210">
        <v>4</v>
      </c>
      <c r="F1769" s="210">
        <v>52</v>
      </c>
      <c r="G1769" s="42" t="s">
        <v>3293</v>
      </c>
      <c r="H1769" s="210"/>
    </row>
    <row r="1770" spans="1:8" ht="24.95" customHeight="1">
      <c r="A1770" s="210">
        <v>30</v>
      </c>
      <c r="B1770" s="42" t="s">
        <v>10779</v>
      </c>
      <c r="C1770" s="209" t="s">
        <v>10780</v>
      </c>
      <c r="D1770" s="350" t="s">
        <v>10781</v>
      </c>
      <c r="E1770" s="210">
        <v>2</v>
      </c>
      <c r="F1770" s="210">
        <v>509</v>
      </c>
      <c r="G1770" s="42" t="s">
        <v>3293</v>
      </c>
      <c r="H1770" s="210"/>
    </row>
    <row r="1771" spans="1:8" ht="24.95" customHeight="1">
      <c r="A1771" s="210">
        <v>31</v>
      </c>
      <c r="B1771" s="42" t="s">
        <v>10782</v>
      </c>
      <c r="C1771" s="209" t="s">
        <v>10783</v>
      </c>
      <c r="D1771" s="350" t="s">
        <v>5613</v>
      </c>
      <c r="E1771" s="210"/>
      <c r="F1771" s="210"/>
      <c r="G1771" s="42" t="s">
        <v>3293</v>
      </c>
      <c r="H1771" s="210"/>
    </row>
    <row r="1772" spans="1:8" ht="24.95" customHeight="1">
      <c r="A1772" s="210">
        <v>32</v>
      </c>
      <c r="B1772" s="42" t="s">
        <v>10784</v>
      </c>
      <c r="C1772" s="209" t="s">
        <v>10785</v>
      </c>
      <c r="D1772" s="350" t="s">
        <v>10786</v>
      </c>
      <c r="E1772" s="210">
        <v>2</v>
      </c>
      <c r="F1772" s="210">
        <v>7</v>
      </c>
      <c r="G1772" s="42" t="s">
        <v>3293</v>
      </c>
      <c r="H1772" s="210"/>
    </row>
    <row r="1773" spans="1:8" ht="24.95" customHeight="1">
      <c r="A1773" s="210">
        <v>33</v>
      </c>
      <c r="B1773" s="42" t="s">
        <v>10787</v>
      </c>
      <c r="C1773" s="209" t="s">
        <v>10788</v>
      </c>
      <c r="D1773" s="350" t="s">
        <v>10117</v>
      </c>
      <c r="E1773" s="210">
        <v>2</v>
      </c>
      <c r="F1773" s="210">
        <v>35</v>
      </c>
      <c r="G1773" s="42" t="s">
        <v>3293</v>
      </c>
      <c r="H1773" s="210"/>
    </row>
    <row r="1774" spans="1:8" ht="24.95" customHeight="1">
      <c r="A1774" s="210">
        <v>34</v>
      </c>
      <c r="B1774" s="42" t="s">
        <v>10789</v>
      </c>
      <c r="C1774" s="209" t="s">
        <v>10790</v>
      </c>
      <c r="D1774" s="350" t="s">
        <v>10117</v>
      </c>
      <c r="E1774" s="210"/>
      <c r="F1774" s="210"/>
      <c r="G1774" s="42" t="s">
        <v>3293</v>
      </c>
      <c r="H1774" s="210"/>
    </row>
    <row r="1775" spans="1:8" ht="24.95" customHeight="1">
      <c r="A1775" s="210">
        <v>35</v>
      </c>
      <c r="B1775" s="42" t="s">
        <v>10791</v>
      </c>
      <c r="C1775" s="209" t="s">
        <v>10792</v>
      </c>
      <c r="D1775" s="350" t="s">
        <v>10125</v>
      </c>
      <c r="E1775" s="210"/>
      <c r="F1775" s="210"/>
      <c r="G1775" s="42" t="s">
        <v>3293</v>
      </c>
      <c r="H1775" s="210"/>
    </row>
    <row r="1776" spans="1:8" ht="24.95" customHeight="1">
      <c r="A1776" s="210">
        <v>36</v>
      </c>
      <c r="B1776" s="42" t="s">
        <v>10793</v>
      </c>
      <c r="C1776" s="209" t="s">
        <v>10794</v>
      </c>
      <c r="D1776" s="350" t="s">
        <v>10573</v>
      </c>
      <c r="E1776" s="210"/>
      <c r="F1776" s="210"/>
      <c r="G1776" s="42" t="s">
        <v>3293</v>
      </c>
      <c r="H1776" s="210"/>
    </row>
    <row r="1777" spans="1:8" ht="24.95" customHeight="1">
      <c r="A1777" s="210">
        <v>37</v>
      </c>
      <c r="B1777" s="42" t="s">
        <v>10795</v>
      </c>
      <c r="C1777" s="209" t="s">
        <v>10796</v>
      </c>
      <c r="D1777" s="350" t="s">
        <v>9705</v>
      </c>
      <c r="E1777" s="210"/>
      <c r="F1777" s="210"/>
      <c r="G1777" s="42" t="s">
        <v>3293</v>
      </c>
      <c r="H1777" s="210"/>
    </row>
    <row r="1778" spans="1:8" ht="24.95" customHeight="1">
      <c r="A1778" s="210">
        <v>38</v>
      </c>
      <c r="B1778" s="42" t="s">
        <v>10797</v>
      </c>
      <c r="C1778" s="209" t="s">
        <v>10798</v>
      </c>
      <c r="D1778" s="350" t="s">
        <v>10438</v>
      </c>
      <c r="E1778" s="210"/>
      <c r="F1778" s="210"/>
      <c r="G1778" s="42" t="s">
        <v>3293</v>
      </c>
      <c r="H1778" s="210"/>
    </row>
    <row r="1779" spans="1:8" ht="24.95" customHeight="1">
      <c r="A1779" s="210">
        <v>39</v>
      </c>
      <c r="B1779" s="42" t="s">
        <v>10799</v>
      </c>
      <c r="C1779" s="209" t="s">
        <v>10800</v>
      </c>
      <c r="D1779" s="350" t="s">
        <v>10156</v>
      </c>
      <c r="E1779" s="210"/>
      <c r="F1779" s="210"/>
      <c r="G1779" s="42" t="s">
        <v>3293</v>
      </c>
      <c r="H1779" s="210"/>
    </row>
    <row r="1780" spans="1:8" ht="24.95" customHeight="1">
      <c r="A1780" s="210">
        <v>40</v>
      </c>
      <c r="B1780" s="42" t="s">
        <v>10801</v>
      </c>
      <c r="C1780" s="209" t="s">
        <v>10802</v>
      </c>
      <c r="D1780" s="350" t="s">
        <v>10161</v>
      </c>
      <c r="E1780" s="210"/>
      <c r="F1780" s="210"/>
      <c r="G1780" s="42" t="s">
        <v>3293</v>
      </c>
      <c r="H1780" s="210"/>
    </row>
    <row r="1781" spans="1:8" ht="24.95" customHeight="1">
      <c r="A1781" s="210">
        <v>41</v>
      </c>
      <c r="B1781" s="42" t="s">
        <v>10803</v>
      </c>
      <c r="C1781" s="209" t="s">
        <v>10804</v>
      </c>
      <c r="D1781" s="350" t="s">
        <v>10805</v>
      </c>
      <c r="E1781" s="210"/>
      <c r="F1781" s="210"/>
      <c r="G1781" s="42" t="s">
        <v>3293</v>
      </c>
      <c r="H1781" s="210"/>
    </row>
    <row r="1782" spans="1:8" ht="24.95" customHeight="1">
      <c r="A1782" s="210">
        <v>42</v>
      </c>
      <c r="B1782" s="42" t="s">
        <v>10806</v>
      </c>
      <c r="C1782" s="209" t="s">
        <v>10807</v>
      </c>
      <c r="D1782" s="350" t="s">
        <v>10808</v>
      </c>
      <c r="E1782" s="210"/>
      <c r="F1782" s="210"/>
      <c r="G1782" s="42" t="s">
        <v>3293</v>
      </c>
      <c r="H1782" s="210"/>
    </row>
    <row r="1783" spans="1:8" ht="24.95" customHeight="1">
      <c r="A1783" s="210">
        <v>43</v>
      </c>
      <c r="B1783" s="42" t="s">
        <v>10809</v>
      </c>
      <c r="C1783" s="209" t="s">
        <v>10810</v>
      </c>
      <c r="D1783" s="350" t="s">
        <v>10811</v>
      </c>
      <c r="E1783" s="210"/>
      <c r="F1783" s="210"/>
      <c r="G1783" s="42" t="s">
        <v>3293</v>
      </c>
      <c r="H1783" s="210"/>
    </row>
    <row r="1784" spans="1:8" ht="24.95" customHeight="1">
      <c r="A1784" s="210">
        <v>44</v>
      </c>
      <c r="B1784" s="42" t="s">
        <v>10812</v>
      </c>
      <c r="C1784" s="209" t="s">
        <v>10813</v>
      </c>
      <c r="D1784" s="350" t="s">
        <v>10814</v>
      </c>
      <c r="E1784" s="210"/>
      <c r="F1784" s="210"/>
      <c r="G1784" s="42" t="s">
        <v>3293</v>
      </c>
      <c r="H1784" s="210"/>
    </row>
    <row r="1785" spans="1:8" ht="24.95" customHeight="1">
      <c r="A1785" s="210">
        <v>45</v>
      </c>
      <c r="B1785" s="42" t="s">
        <v>10815</v>
      </c>
      <c r="C1785" s="209" t="s">
        <v>10816</v>
      </c>
      <c r="D1785" s="350" t="s">
        <v>10817</v>
      </c>
      <c r="E1785" s="210"/>
      <c r="F1785" s="210"/>
      <c r="G1785" s="42" t="s">
        <v>3293</v>
      </c>
      <c r="H1785" s="210"/>
    </row>
    <row r="1786" spans="1:8" ht="24.95" customHeight="1">
      <c r="A1786" s="210">
        <v>46</v>
      </c>
      <c r="B1786" s="42" t="s">
        <v>10818</v>
      </c>
      <c r="C1786" s="209" t="s">
        <v>10819</v>
      </c>
      <c r="D1786" s="350" t="s">
        <v>10820</v>
      </c>
      <c r="E1786" s="210"/>
      <c r="F1786" s="210"/>
      <c r="G1786" s="42" t="s">
        <v>3293</v>
      </c>
      <c r="H1786" s="210"/>
    </row>
    <row r="1787" spans="1:8" ht="24.95" customHeight="1">
      <c r="A1787" s="210">
        <v>47</v>
      </c>
      <c r="B1787" s="42" t="s">
        <v>10821</v>
      </c>
      <c r="C1787" s="209" t="s">
        <v>10822</v>
      </c>
      <c r="D1787" s="350" t="s">
        <v>10356</v>
      </c>
      <c r="E1787" s="210"/>
      <c r="F1787" s="210"/>
      <c r="G1787" s="42" t="s">
        <v>3293</v>
      </c>
      <c r="H1787" s="210"/>
    </row>
    <row r="1788" spans="1:8" ht="24.95" customHeight="1">
      <c r="A1788" s="210">
        <v>48</v>
      </c>
      <c r="B1788" s="42" t="s">
        <v>10823</v>
      </c>
      <c r="C1788" s="209" t="s">
        <v>10824</v>
      </c>
      <c r="D1788" s="350" t="s">
        <v>10475</v>
      </c>
      <c r="E1788" s="210"/>
      <c r="F1788" s="210"/>
      <c r="G1788" s="42" t="s">
        <v>3293</v>
      </c>
      <c r="H1788" s="210"/>
    </row>
    <row r="1789" spans="1:8" ht="24.95" customHeight="1">
      <c r="A1789" s="210">
        <v>49</v>
      </c>
      <c r="B1789" s="42" t="s">
        <v>10825</v>
      </c>
      <c r="C1789" s="209" t="s">
        <v>10826</v>
      </c>
      <c r="D1789" s="350" t="s">
        <v>10827</v>
      </c>
      <c r="E1789" s="210"/>
      <c r="F1789" s="210"/>
      <c r="G1789" s="42" t="s">
        <v>3293</v>
      </c>
      <c r="H1789" s="210"/>
    </row>
    <row r="1790" spans="1:8" ht="24.95" customHeight="1">
      <c r="A1790" s="210">
        <v>50</v>
      </c>
      <c r="B1790" s="42" t="s">
        <v>10828</v>
      </c>
      <c r="C1790" s="209" t="s">
        <v>10829</v>
      </c>
      <c r="D1790" s="350" t="s">
        <v>10827</v>
      </c>
      <c r="E1790" s="210"/>
      <c r="F1790" s="210"/>
      <c r="G1790" s="42" t="s">
        <v>3293</v>
      </c>
      <c r="H1790" s="210"/>
    </row>
    <row r="1791" spans="1:8" ht="24.95" customHeight="1">
      <c r="A1791" s="210">
        <v>51</v>
      </c>
      <c r="B1791" s="42" t="s">
        <v>10830</v>
      </c>
      <c r="C1791" s="209" t="s">
        <v>10831</v>
      </c>
      <c r="D1791" s="350" t="s">
        <v>10832</v>
      </c>
      <c r="E1791" s="210"/>
      <c r="F1791" s="210"/>
      <c r="G1791" s="42" t="s">
        <v>3293</v>
      </c>
      <c r="H1791" s="210"/>
    </row>
    <row r="1792" spans="1:8" ht="24.95" customHeight="1">
      <c r="A1792" s="210">
        <v>52</v>
      </c>
      <c r="B1792" s="42" t="s">
        <v>10833</v>
      </c>
      <c r="C1792" s="209" t="s">
        <v>10834</v>
      </c>
      <c r="D1792" s="350" t="s">
        <v>10832</v>
      </c>
      <c r="E1792" s="210"/>
      <c r="F1792" s="210"/>
      <c r="G1792" s="42" t="s">
        <v>3293</v>
      </c>
      <c r="H1792" s="210"/>
    </row>
    <row r="1793" spans="1:10" ht="24.95" customHeight="1">
      <c r="A1793" s="210">
        <v>53</v>
      </c>
      <c r="B1793" s="42" t="s">
        <v>10835</v>
      </c>
      <c r="C1793" s="209" t="s">
        <v>10836</v>
      </c>
      <c r="D1793" s="350" t="s">
        <v>10837</v>
      </c>
      <c r="E1793" s="210"/>
      <c r="F1793" s="210"/>
      <c r="G1793" s="42" t="s">
        <v>3293</v>
      </c>
      <c r="H1793" s="210"/>
    </row>
    <row r="1794" spans="1:10" ht="24.95" customHeight="1">
      <c r="A1794" s="1561" t="s">
        <v>17502</v>
      </c>
      <c r="B1794" s="1561"/>
      <c r="C1794" s="1561"/>
      <c r="D1794" s="1561"/>
      <c r="E1794" s="1561"/>
      <c r="F1794" s="1561"/>
      <c r="G1794" s="1561"/>
      <c r="H1794" s="1561"/>
      <c r="I1794" s="1561"/>
      <c r="J1794" s="1561"/>
    </row>
    <row r="1795" spans="1:10" ht="24.95" customHeight="1">
      <c r="A1795" s="1554" t="s">
        <v>17503</v>
      </c>
      <c r="B1795" s="1554" t="s">
        <v>8740</v>
      </c>
      <c r="C1795" s="1558" t="s">
        <v>8741</v>
      </c>
      <c r="D1795" s="1554" t="s">
        <v>17504</v>
      </c>
      <c r="E1795" s="1554"/>
      <c r="F1795" s="1559" t="s">
        <v>8742</v>
      </c>
      <c r="G1795" s="1558" t="s">
        <v>17505</v>
      </c>
      <c r="H1795" s="1558" t="s">
        <v>9668</v>
      </c>
      <c r="I1795" s="1558" t="s">
        <v>10959</v>
      </c>
      <c r="J1795" s="1554" t="s">
        <v>8743</v>
      </c>
    </row>
    <row r="1796" spans="1:10" ht="24.95" customHeight="1">
      <c r="A1796" s="1554"/>
      <c r="B1796" s="1554"/>
      <c r="C1796" s="1558"/>
      <c r="D1796" s="1072" t="s">
        <v>17506</v>
      </c>
      <c r="E1796" s="1071" t="s">
        <v>17507</v>
      </c>
      <c r="F1796" s="1559"/>
      <c r="G1796" s="1558"/>
      <c r="H1796" s="1558"/>
      <c r="I1796" s="1558"/>
      <c r="J1796" s="1554"/>
    </row>
    <row r="1797" spans="1:10" ht="24.95" customHeight="1">
      <c r="A1797" s="1554" t="s">
        <v>1497</v>
      </c>
      <c r="B1797" s="1554"/>
      <c r="C1797" s="1554"/>
      <c r="D1797" s="1554"/>
      <c r="E1797" s="1554"/>
      <c r="F1797" s="1554"/>
      <c r="G1797" s="1554"/>
      <c r="H1797" s="1554"/>
      <c r="I1797" s="1554"/>
      <c r="J1797" s="1554"/>
    </row>
    <row r="1798" spans="1:10" ht="24.95" customHeight="1">
      <c r="A1798" s="1071">
        <v>1</v>
      </c>
      <c r="B1798" s="1071" t="s">
        <v>17508</v>
      </c>
      <c r="C1798" s="1071" t="s">
        <v>17509</v>
      </c>
      <c r="D1798" s="1072"/>
      <c r="E1798" s="1071"/>
      <c r="F1798" s="1071" t="s">
        <v>17510</v>
      </c>
      <c r="G1798" s="1071"/>
      <c r="H1798" s="1071" t="s">
        <v>3829</v>
      </c>
      <c r="I1798" s="1071"/>
      <c r="J1798" s="1071"/>
    </row>
    <row r="1799" spans="1:10" ht="24.95" customHeight="1">
      <c r="A1799" s="1071">
        <v>2</v>
      </c>
      <c r="B1799" s="1071" t="s">
        <v>17511</v>
      </c>
      <c r="C1799" s="1071" t="s">
        <v>17512</v>
      </c>
      <c r="D1799" s="1072"/>
      <c r="E1799" s="1071"/>
      <c r="F1799" s="1071" t="s">
        <v>17413</v>
      </c>
      <c r="G1799" s="1071"/>
      <c r="H1799" s="1071" t="s">
        <v>3829</v>
      </c>
      <c r="I1799" s="1071"/>
      <c r="J1799" s="1071"/>
    </row>
    <row r="1800" spans="1:10" ht="24.95" customHeight="1">
      <c r="A1800" s="1071">
        <v>3</v>
      </c>
      <c r="B1800" s="1071" t="s">
        <v>17513</v>
      </c>
      <c r="C1800" s="1071" t="s">
        <v>17514</v>
      </c>
      <c r="D1800" s="1072"/>
      <c r="E1800" s="1071"/>
      <c r="F1800" s="1071" t="s">
        <v>17515</v>
      </c>
      <c r="G1800" s="1071"/>
      <c r="H1800" s="1071" t="s">
        <v>3829</v>
      </c>
      <c r="I1800" s="1071"/>
      <c r="J1800" s="1071"/>
    </row>
    <row r="1801" spans="1:10" ht="24.95" customHeight="1">
      <c r="A1801" s="1071">
        <v>4</v>
      </c>
      <c r="B1801" s="1071" t="s">
        <v>17516</v>
      </c>
      <c r="C1801" s="1071" t="s">
        <v>17517</v>
      </c>
      <c r="D1801" s="1072"/>
      <c r="E1801" s="1071"/>
      <c r="F1801" s="1071" t="s">
        <v>17518</v>
      </c>
      <c r="G1801" s="1071"/>
      <c r="H1801" s="1071" t="s">
        <v>3829</v>
      </c>
      <c r="I1801" s="1071"/>
      <c r="J1801" s="1071"/>
    </row>
    <row r="1802" spans="1:10" ht="24.95" customHeight="1">
      <c r="A1802" s="1071">
        <v>5</v>
      </c>
      <c r="B1802" s="1071" t="s">
        <v>17519</v>
      </c>
      <c r="C1802" s="1071" t="s">
        <v>17520</v>
      </c>
      <c r="D1802" s="1072"/>
      <c r="E1802" s="1071"/>
      <c r="F1802" s="1071" t="s">
        <v>17521</v>
      </c>
      <c r="G1802" s="1071"/>
      <c r="H1802" s="1071" t="s">
        <v>3829</v>
      </c>
      <c r="I1802" s="1071"/>
      <c r="J1802" s="1071"/>
    </row>
    <row r="1803" spans="1:10" ht="24.95" customHeight="1">
      <c r="A1803" s="1071">
        <v>6</v>
      </c>
      <c r="B1803" s="1071" t="s">
        <v>17522</v>
      </c>
      <c r="C1803" s="1071" t="s">
        <v>17523</v>
      </c>
      <c r="D1803" s="1072"/>
      <c r="E1803" s="1071"/>
      <c r="F1803" s="1071" t="s">
        <v>17524</v>
      </c>
      <c r="G1803" s="1071"/>
      <c r="H1803" s="1071" t="s">
        <v>3829</v>
      </c>
      <c r="I1803" s="1071"/>
      <c r="J1803" s="1071"/>
    </row>
    <row r="1804" spans="1:10" ht="24.95" customHeight="1">
      <c r="A1804" s="1071">
        <v>7</v>
      </c>
      <c r="B1804" s="1071" t="s">
        <v>17525</v>
      </c>
      <c r="C1804" s="1071" t="s">
        <v>17526</v>
      </c>
      <c r="D1804" s="1072"/>
      <c r="E1804" s="1071"/>
      <c r="F1804" s="1071" t="s">
        <v>17527</v>
      </c>
      <c r="G1804" s="1071"/>
      <c r="H1804" s="1071" t="s">
        <v>3829</v>
      </c>
      <c r="I1804" s="1071"/>
      <c r="J1804" s="1071"/>
    </row>
    <row r="1805" spans="1:10" ht="24.95" customHeight="1">
      <c r="A1805" s="1071">
        <v>8</v>
      </c>
      <c r="B1805" s="1071" t="s">
        <v>17528</v>
      </c>
      <c r="C1805" s="1071" t="s">
        <v>17529</v>
      </c>
      <c r="D1805" s="1072"/>
      <c r="E1805" s="1071"/>
      <c r="F1805" s="1071" t="s">
        <v>17530</v>
      </c>
      <c r="G1805" s="1071"/>
      <c r="H1805" s="1071" t="s">
        <v>3829</v>
      </c>
      <c r="I1805" s="1071"/>
      <c r="J1805" s="1071"/>
    </row>
    <row r="1806" spans="1:10" ht="24.95" customHeight="1">
      <c r="A1806" s="1071">
        <v>9</v>
      </c>
      <c r="B1806" s="1071" t="s">
        <v>17531</v>
      </c>
      <c r="C1806" s="1071" t="s">
        <v>17532</v>
      </c>
      <c r="D1806" s="1072"/>
      <c r="E1806" s="1071"/>
      <c r="F1806" s="1071" t="s">
        <v>17533</v>
      </c>
      <c r="G1806" s="1071"/>
      <c r="H1806" s="1071" t="s">
        <v>3829</v>
      </c>
      <c r="I1806" s="1071"/>
      <c r="J1806" s="1071"/>
    </row>
    <row r="1807" spans="1:10" ht="24.95" customHeight="1">
      <c r="A1807" s="1071">
        <v>10</v>
      </c>
      <c r="B1807" s="1071" t="s">
        <v>17534</v>
      </c>
      <c r="C1807" s="1071" t="s">
        <v>17535</v>
      </c>
      <c r="D1807" s="1072"/>
      <c r="E1807" s="1071"/>
      <c r="F1807" s="1071" t="s">
        <v>17536</v>
      </c>
      <c r="G1807" s="1071"/>
      <c r="H1807" s="1071" t="s">
        <v>3829</v>
      </c>
      <c r="I1807" s="1071"/>
      <c r="J1807" s="1071"/>
    </row>
    <row r="1808" spans="1:10" ht="24.95" customHeight="1">
      <c r="A1808" s="1071">
        <v>11</v>
      </c>
      <c r="B1808" s="1071" t="s">
        <v>17537</v>
      </c>
      <c r="C1808" s="1071" t="s">
        <v>17538</v>
      </c>
      <c r="D1808" s="1072"/>
      <c r="E1808" s="1071"/>
      <c r="F1808" s="1071" t="s">
        <v>17539</v>
      </c>
      <c r="G1808" s="1071"/>
      <c r="H1808" s="1071" t="s">
        <v>3829</v>
      </c>
      <c r="I1808" s="1071"/>
      <c r="J1808" s="1071"/>
    </row>
    <row r="1809" spans="1:10" ht="24.95" customHeight="1">
      <c r="A1809" s="1071">
        <v>12</v>
      </c>
      <c r="B1809" s="1071" t="s">
        <v>17540</v>
      </c>
      <c r="C1809" s="1071" t="s">
        <v>17541</v>
      </c>
      <c r="D1809" s="1072"/>
      <c r="E1809" s="1071"/>
      <c r="F1809" s="1071" t="s">
        <v>17542</v>
      </c>
      <c r="G1809" s="1071"/>
      <c r="H1809" s="1071" t="s">
        <v>3829</v>
      </c>
      <c r="I1809" s="1071"/>
      <c r="J1809" s="1071"/>
    </row>
    <row r="1810" spans="1:10" ht="24.95" customHeight="1">
      <c r="A1810" s="1071">
        <v>13</v>
      </c>
      <c r="B1810" s="1071" t="s">
        <v>17543</v>
      </c>
      <c r="C1810" s="1071" t="s">
        <v>17544</v>
      </c>
      <c r="D1810" s="1072"/>
      <c r="E1810" s="1071"/>
      <c r="F1810" s="1071" t="s">
        <v>17545</v>
      </c>
      <c r="G1810" s="1071"/>
      <c r="H1810" s="1071" t="s">
        <v>3829</v>
      </c>
      <c r="I1810" s="1071"/>
      <c r="J1810" s="1071"/>
    </row>
    <row r="1811" spans="1:10" ht="24.95" customHeight="1">
      <c r="A1811" s="1071">
        <v>14</v>
      </c>
      <c r="B1811" s="1071" t="s">
        <v>17546</v>
      </c>
      <c r="C1811" s="1071" t="s">
        <v>17547</v>
      </c>
      <c r="D1811" s="1072"/>
      <c r="E1811" s="1071"/>
      <c r="F1811" s="1071" t="s">
        <v>17548</v>
      </c>
      <c r="G1811" s="1071"/>
      <c r="H1811" s="1071" t="s">
        <v>3829</v>
      </c>
      <c r="I1811" s="1071"/>
      <c r="J1811" s="1071"/>
    </row>
    <row r="1812" spans="1:10" ht="24.95" customHeight="1">
      <c r="A1812" s="1071">
        <v>15</v>
      </c>
      <c r="B1812" s="1071" t="s">
        <v>17549</v>
      </c>
      <c r="C1812" s="1071" t="s">
        <v>17550</v>
      </c>
      <c r="D1812" s="1072"/>
      <c r="E1812" s="1071"/>
      <c r="F1812" s="1071" t="s">
        <v>17551</v>
      </c>
      <c r="G1812" s="1071"/>
      <c r="H1812" s="1071" t="s">
        <v>3829</v>
      </c>
      <c r="I1812" s="1071"/>
      <c r="J1812" s="1071"/>
    </row>
    <row r="1813" spans="1:10" ht="24.95" customHeight="1">
      <c r="A1813" s="1071">
        <v>16</v>
      </c>
      <c r="B1813" s="1071" t="s">
        <v>17552</v>
      </c>
      <c r="C1813" s="1071" t="s">
        <v>17553</v>
      </c>
      <c r="D1813" s="1072"/>
      <c r="E1813" s="1071"/>
      <c r="F1813" s="1071"/>
      <c r="G1813" s="1071"/>
      <c r="H1813" s="1071" t="s">
        <v>3829</v>
      </c>
      <c r="I1813" s="1071"/>
      <c r="J1813" s="1071"/>
    </row>
    <row r="1814" spans="1:10" ht="24.95" customHeight="1">
      <c r="A1814" s="1071">
        <v>17</v>
      </c>
      <c r="B1814" s="1071" t="s">
        <v>17554</v>
      </c>
      <c r="C1814" s="1071" t="s">
        <v>17555</v>
      </c>
      <c r="D1814" s="1072"/>
      <c r="E1814" s="1071"/>
      <c r="F1814" s="1071" t="s">
        <v>17556</v>
      </c>
      <c r="G1814" s="1071"/>
      <c r="H1814" s="1071" t="s">
        <v>3829</v>
      </c>
      <c r="I1814" s="1071"/>
      <c r="J1814" s="1071"/>
    </row>
    <row r="1815" spans="1:10" ht="24.95" customHeight="1">
      <c r="A1815" s="1071">
        <v>18</v>
      </c>
      <c r="B1815" s="1071" t="s">
        <v>17557</v>
      </c>
      <c r="C1815" s="1071" t="s">
        <v>17558</v>
      </c>
      <c r="D1815" s="1072"/>
      <c r="E1815" s="1071"/>
      <c r="F1815" s="1071" t="s">
        <v>17556</v>
      </c>
      <c r="G1815" s="1071"/>
      <c r="H1815" s="1071" t="s">
        <v>3829</v>
      </c>
      <c r="I1815" s="1071"/>
      <c r="J1815" s="1071"/>
    </row>
    <row r="1816" spans="1:10" ht="24.95" customHeight="1">
      <c r="A1816" s="1071">
        <v>19</v>
      </c>
      <c r="B1816" s="1071" t="s">
        <v>17559</v>
      </c>
      <c r="C1816" s="1071" t="s">
        <v>17560</v>
      </c>
      <c r="D1816" s="1072"/>
      <c r="E1816" s="1071"/>
      <c r="F1816" s="1071" t="s">
        <v>17561</v>
      </c>
      <c r="G1816" s="1071"/>
      <c r="H1816" s="1071" t="s">
        <v>3829</v>
      </c>
      <c r="I1816" s="1071"/>
      <c r="J1816" s="1071"/>
    </row>
    <row r="1817" spans="1:10" ht="24.95" customHeight="1">
      <c r="A1817" s="1555"/>
      <c r="B1817" s="1556"/>
      <c r="C1817" s="1556"/>
      <c r="D1817" s="1556"/>
      <c r="E1817" s="1556"/>
      <c r="F1817" s="1556"/>
      <c r="G1817" s="1556"/>
      <c r="H1817" s="1556"/>
      <c r="I1817" s="1556"/>
      <c r="J1817" s="1557"/>
    </row>
    <row r="1818" spans="1:10" ht="24.95" customHeight="1">
      <c r="A1818" s="1555" t="s">
        <v>3629</v>
      </c>
      <c r="B1818" s="1556"/>
      <c r="C1818" s="1556"/>
      <c r="D1818" s="1556"/>
      <c r="E1818" s="1556"/>
      <c r="F1818" s="1556"/>
      <c r="G1818" s="1556"/>
      <c r="H1818" s="1556"/>
      <c r="I1818" s="1556"/>
      <c r="J1818" s="1557"/>
    </row>
    <row r="1819" spans="1:10" ht="24.95" customHeight="1">
      <c r="A1819" s="1071">
        <v>1</v>
      </c>
      <c r="B1819" s="1071" t="s">
        <v>17562</v>
      </c>
      <c r="C1819" s="1071" t="s">
        <v>17563</v>
      </c>
      <c r="D1819" s="1072"/>
      <c r="E1819" s="1071"/>
      <c r="F1819" s="1071" t="s">
        <v>9750</v>
      </c>
      <c r="G1819" s="1071"/>
      <c r="H1819" s="1071" t="s">
        <v>3829</v>
      </c>
      <c r="I1819" s="1071"/>
      <c r="J1819" s="1071"/>
    </row>
    <row r="1820" spans="1:10" ht="24.95" customHeight="1">
      <c r="A1820" s="1071">
        <v>2</v>
      </c>
      <c r="B1820" s="1071" t="s">
        <v>17564</v>
      </c>
      <c r="C1820" s="1071" t="s">
        <v>17565</v>
      </c>
      <c r="D1820" s="1072"/>
      <c r="E1820" s="1071"/>
      <c r="F1820" s="1071" t="s">
        <v>17566</v>
      </c>
      <c r="G1820" s="1071"/>
      <c r="H1820" s="1071" t="s">
        <v>3829</v>
      </c>
      <c r="I1820" s="1071"/>
      <c r="J1820" s="1071"/>
    </row>
    <row r="1821" spans="1:10" ht="24.95" customHeight="1">
      <c r="A1821" s="1555"/>
      <c r="B1821" s="1556"/>
      <c r="C1821" s="1556"/>
      <c r="D1821" s="1556"/>
      <c r="E1821" s="1556"/>
      <c r="F1821" s="1556"/>
      <c r="G1821" s="1556"/>
      <c r="H1821" s="1556"/>
      <c r="I1821" s="1556"/>
      <c r="J1821" s="1557"/>
    </row>
    <row r="1822" spans="1:10" ht="24.95" customHeight="1">
      <c r="A1822" s="1555" t="s">
        <v>3625</v>
      </c>
      <c r="B1822" s="1556"/>
      <c r="C1822" s="1556"/>
      <c r="D1822" s="1556"/>
      <c r="E1822" s="1556"/>
      <c r="F1822" s="1556"/>
      <c r="G1822" s="1556"/>
      <c r="H1822" s="1556"/>
      <c r="I1822" s="1556"/>
      <c r="J1822" s="1557"/>
    </row>
    <row r="1823" spans="1:10" ht="24.95" customHeight="1">
      <c r="A1823" s="1071">
        <v>1</v>
      </c>
      <c r="B1823" s="1071" t="s">
        <v>17567</v>
      </c>
      <c r="C1823" s="1071" t="s">
        <v>17568</v>
      </c>
      <c r="D1823" s="1072"/>
      <c r="E1823" s="1071"/>
      <c r="F1823" s="1071" t="s">
        <v>17515</v>
      </c>
      <c r="G1823" s="1071"/>
      <c r="H1823" s="1071" t="s">
        <v>3829</v>
      </c>
      <c r="I1823" s="1071"/>
      <c r="J1823" s="1071"/>
    </row>
    <row r="1824" spans="1:10" ht="24.95" customHeight="1">
      <c r="A1824" s="1071">
        <v>2</v>
      </c>
      <c r="B1824" s="1071" t="s">
        <v>17569</v>
      </c>
      <c r="C1824" s="1071" t="s">
        <v>17570</v>
      </c>
      <c r="D1824" s="1072"/>
      <c r="E1824" s="1071"/>
      <c r="F1824" s="1071" t="s">
        <v>17571</v>
      </c>
      <c r="G1824" s="1071"/>
      <c r="H1824" s="1071" t="s">
        <v>3829</v>
      </c>
      <c r="I1824" s="1071"/>
      <c r="J1824" s="1071"/>
    </row>
    <row r="1825" spans="1:10" ht="24.95" customHeight="1">
      <c r="A1825" s="1071">
        <v>3</v>
      </c>
      <c r="B1825" s="1071" t="s">
        <v>17572</v>
      </c>
      <c r="C1825" s="1071" t="s">
        <v>17573</v>
      </c>
      <c r="D1825" s="1072"/>
      <c r="E1825" s="1071"/>
      <c r="F1825" s="1071" t="s">
        <v>17574</v>
      </c>
      <c r="G1825" s="1071"/>
      <c r="H1825" s="1071" t="s">
        <v>3829</v>
      </c>
      <c r="I1825" s="1071"/>
      <c r="J1825" s="1071"/>
    </row>
    <row r="1826" spans="1:10" ht="24.95" customHeight="1">
      <c r="A1826" s="1071">
        <v>4</v>
      </c>
      <c r="B1826" s="1071" t="s">
        <v>17575</v>
      </c>
      <c r="C1826" s="1071" t="s">
        <v>17576</v>
      </c>
      <c r="D1826" s="1072"/>
      <c r="E1826" s="1071"/>
      <c r="F1826" s="1071" t="s">
        <v>17577</v>
      </c>
      <c r="G1826" s="1071"/>
      <c r="H1826" s="1071" t="s">
        <v>3829</v>
      </c>
      <c r="I1826" s="1071"/>
      <c r="J1826" s="1071"/>
    </row>
    <row r="1827" spans="1:10" ht="24.95" customHeight="1">
      <c r="A1827" s="1555"/>
      <c r="B1827" s="1556"/>
      <c r="C1827" s="1556"/>
      <c r="D1827" s="1556"/>
      <c r="E1827" s="1556"/>
      <c r="F1827" s="1556"/>
      <c r="G1827" s="1556"/>
      <c r="H1827" s="1556"/>
      <c r="I1827" s="1556"/>
      <c r="J1827" s="1557"/>
    </row>
    <row r="1828" spans="1:10" ht="24.95" customHeight="1">
      <c r="A1828" s="1555" t="s">
        <v>17578</v>
      </c>
      <c r="B1828" s="1556"/>
      <c r="C1828" s="1556"/>
      <c r="D1828" s="1556"/>
      <c r="E1828" s="1556"/>
      <c r="F1828" s="1556"/>
      <c r="G1828" s="1556"/>
      <c r="H1828" s="1556"/>
      <c r="I1828" s="1556"/>
      <c r="J1828" s="1557"/>
    </row>
    <row r="1829" spans="1:10" ht="24.95" customHeight="1">
      <c r="A1829" s="1071">
        <v>1</v>
      </c>
      <c r="B1829" s="1071" t="s">
        <v>17579</v>
      </c>
      <c r="C1829" s="1071" t="s">
        <v>17580</v>
      </c>
      <c r="D1829" s="1072"/>
      <c r="E1829" s="1071"/>
      <c r="F1829" s="1071" t="s">
        <v>17581</v>
      </c>
      <c r="G1829" s="1071"/>
      <c r="H1829" s="1071" t="s">
        <v>3829</v>
      </c>
      <c r="I1829" s="1071"/>
      <c r="J1829" s="1071"/>
    </row>
    <row r="1830" spans="1:10" ht="24.95" customHeight="1">
      <c r="A1830" s="1071">
        <v>2</v>
      </c>
      <c r="B1830" s="1071" t="s">
        <v>17582</v>
      </c>
      <c r="C1830" s="1071" t="s">
        <v>17583</v>
      </c>
      <c r="D1830" s="1072"/>
      <c r="E1830" s="1071"/>
      <c r="F1830" s="1071" t="s">
        <v>17584</v>
      </c>
      <c r="G1830" s="1071"/>
      <c r="H1830" s="1071" t="s">
        <v>3829</v>
      </c>
      <c r="I1830" s="1071"/>
      <c r="J1830" s="1071"/>
    </row>
    <row r="1831" spans="1:10" ht="24.95" customHeight="1">
      <c r="A1831" s="1558"/>
      <c r="B1831" s="1558"/>
      <c r="C1831" s="1558"/>
      <c r="D1831" s="1558"/>
      <c r="E1831" s="1558"/>
      <c r="F1831" s="1558"/>
      <c r="G1831" s="1558"/>
      <c r="H1831" s="1558"/>
      <c r="I1831" s="1558"/>
      <c r="J1831" s="1558"/>
    </row>
    <row r="1832" spans="1:10" ht="24.95" customHeight="1">
      <c r="A1832" s="1558" t="s">
        <v>9517</v>
      </c>
      <c r="B1832" s="1558"/>
      <c r="C1832" s="1558"/>
      <c r="D1832" s="1558"/>
      <c r="E1832" s="1558"/>
      <c r="F1832" s="1558"/>
      <c r="G1832" s="1558"/>
      <c r="H1832" s="1558"/>
      <c r="I1832" s="1558"/>
      <c r="J1832" s="1558"/>
    </row>
    <row r="1833" spans="1:10" ht="24.95" customHeight="1">
      <c r="A1833" s="1071">
        <v>1</v>
      </c>
      <c r="B1833" s="1071" t="s">
        <v>17585</v>
      </c>
      <c r="C1833" s="1071" t="s">
        <v>17586</v>
      </c>
      <c r="D1833" s="1072"/>
      <c r="E1833" s="1071"/>
      <c r="F1833" s="1071" t="s">
        <v>17587</v>
      </c>
      <c r="G1833" s="1071"/>
      <c r="H1833" s="1071" t="s">
        <v>3829</v>
      </c>
      <c r="I1833" s="1071"/>
      <c r="J1833" s="1071"/>
    </row>
    <row r="1834" spans="1:10" ht="24.95" customHeight="1">
      <c r="A1834" s="1071">
        <v>2</v>
      </c>
      <c r="B1834" s="1071" t="s">
        <v>17588</v>
      </c>
      <c r="C1834" s="1071" t="s">
        <v>17589</v>
      </c>
      <c r="D1834" s="1072"/>
      <c r="E1834" s="1071"/>
      <c r="F1834" s="1071" t="s">
        <v>15892</v>
      </c>
      <c r="G1834" s="1071"/>
      <c r="H1834" s="1071" t="s">
        <v>3829</v>
      </c>
      <c r="I1834" s="1071"/>
      <c r="J1834" s="1071"/>
    </row>
    <row r="1835" spans="1:10" ht="24.95" customHeight="1">
      <c r="A1835" s="1071">
        <v>3</v>
      </c>
      <c r="B1835" s="1071" t="s">
        <v>17590</v>
      </c>
      <c r="C1835" s="1071" t="s">
        <v>17591</v>
      </c>
      <c r="D1835" s="1072"/>
      <c r="E1835" s="1071"/>
      <c r="F1835" s="1071" t="s">
        <v>17592</v>
      </c>
      <c r="G1835" s="1071"/>
      <c r="H1835" s="1071" t="s">
        <v>3829</v>
      </c>
      <c r="I1835" s="1071"/>
      <c r="J1835" s="1071"/>
    </row>
    <row r="1836" spans="1:10" ht="24.95" customHeight="1">
      <c r="A1836" s="1071">
        <v>4</v>
      </c>
      <c r="B1836" s="1071" t="s">
        <v>17593</v>
      </c>
      <c r="C1836" s="1071" t="s">
        <v>17594</v>
      </c>
      <c r="D1836" s="1072"/>
      <c r="E1836" s="1071"/>
      <c r="F1836" s="1071" t="s">
        <v>17595</v>
      </c>
      <c r="G1836" s="1071"/>
      <c r="H1836" s="1071" t="s">
        <v>3829</v>
      </c>
      <c r="I1836" s="1071"/>
      <c r="J1836" s="1071"/>
    </row>
    <row r="1837" spans="1:10" ht="24.95" customHeight="1">
      <c r="A1837" s="1071">
        <v>5</v>
      </c>
      <c r="B1837" s="1071" t="s">
        <v>17596</v>
      </c>
      <c r="C1837" s="1071" t="s">
        <v>17597</v>
      </c>
      <c r="D1837" s="1072"/>
      <c r="E1837" s="1071"/>
      <c r="F1837" s="1071" t="s">
        <v>17598</v>
      </c>
      <c r="G1837" s="1071"/>
      <c r="H1837" s="1071" t="s">
        <v>3829</v>
      </c>
      <c r="I1837" s="1071"/>
      <c r="J1837" s="1071"/>
    </row>
    <row r="1838" spans="1:10" ht="24.95" customHeight="1">
      <c r="A1838" s="1071">
        <v>6</v>
      </c>
      <c r="B1838" s="1071" t="s">
        <v>17599</v>
      </c>
      <c r="C1838" s="1071" t="s">
        <v>17600</v>
      </c>
      <c r="D1838" s="1072"/>
      <c r="E1838" s="1071"/>
      <c r="F1838" s="1071" t="s">
        <v>17598</v>
      </c>
      <c r="G1838" s="1071"/>
      <c r="H1838" s="1071" t="s">
        <v>3829</v>
      </c>
      <c r="I1838" s="1071"/>
      <c r="J1838" s="1071"/>
    </row>
    <row r="1839" spans="1:10" ht="24.95" customHeight="1">
      <c r="A1839" s="1071">
        <v>7</v>
      </c>
      <c r="B1839" s="1071" t="s">
        <v>17601</v>
      </c>
      <c r="C1839" s="1071" t="s">
        <v>17602</v>
      </c>
      <c r="D1839" s="1072"/>
      <c r="E1839" s="1071"/>
      <c r="F1839" s="1071" t="s">
        <v>9723</v>
      </c>
      <c r="G1839" s="1071"/>
      <c r="H1839" s="1071" t="s">
        <v>3829</v>
      </c>
      <c r="I1839" s="1071"/>
      <c r="J1839" s="1071"/>
    </row>
    <row r="1840" spans="1:10" ht="24.95" customHeight="1">
      <c r="A1840" s="1071">
        <v>8</v>
      </c>
      <c r="B1840" s="1071" t="s">
        <v>17603</v>
      </c>
      <c r="C1840" s="1071" t="s">
        <v>17604</v>
      </c>
      <c r="D1840" s="1072"/>
      <c r="E1840" s="1071"/>
      <c r="F1840" s="1071" t="s">
        <v>9723</v>
      </c>
      <c r="G1840" s="1071"/>
      <c r="H1840" s="1071" t="s">
        <v>3829</v>
      </c>
      <c r="I1840" s="1071"/>
      <c r="J1840" s="1071"/>
    </row>
    <row r="1841" spans="1:10" ht="24.95" customHeight="1">
      <c r="A1841" s="1071">
        <v>9</v>
      </c>
      <c r="B1841" s="1071" t="s">
        <v>17605</v>
      </c>
      <c r="C1841" s="1071" t="s">
        <v>17606</v>
      </c>
      <c r="D1841" s="1072"/>
      <c r="E1841" s="1071"/>
      <c r="F1841" s="1071" t="s">
        <v>10637</v>
      </c>
      <c r="G1841" s="1071"/>
      <c r="H1841" s="1071" t="s">
        <v>3829</v>
      </c>
      <c r="I1841" s="1071"/>
      <c r="J1841" s="1071"/>
    </row>
    <row r="1842" spans="1:10" ht="24.95" customHeight="1">
      <c r="A1842" s="1071">
        <v>10</v>
      </c>
      <c r="B1842" s="1071" t="s">
        <v>17607</v>
      </c>
      <c r="C1842" s="1071" t="s">
        <v>17608</v>
      </c>
      <c r="D1842" s="1072"/>
      <c r="E1842" s="1071"/>
      <c r="F1842" s="1071" t="s">
        <v>17609</v>
      </c>
      <c r="G1842" s="1071"/>
      <c r="H1842" s="1071" t="s">
        <v>3829</v>
      </c>
      <c r="I1842" s="1071"/>
      <c r="J1842" s="1071"/>
    </row>
    <row r="1843" spans="1:10" ht="24.95" customHeight="1">
      <c r="A1843" s="1071">
        <v>11</v>
      </c>
      <c r="B1843" s="1071" t="s">
        <v>17610</v>
      </c>
      <c r="C1843" s="1071" t="s">
        <v>17611</v>
      </c>
      <c r="D1843" s="1072" t="s">
        <v>18708</v>
      </c>
      <c r="E1843" s="1071">
        <f>24+19</f>
        <v>43</v>
      </c>
      <c r="F1843" s="1071" t="s">
        <v>17612</v>
      </c>
      <c r="G1843" s="1071"/>
      <c r="H1843" s="1071" t="s">
        <v>3829</v>
      </c>
      <c r="I1843" s="1071"/>
      <c r="J1843" s="1071"/>
    </row>
    <row r="1844" spans="1:10" ht="24.95" customHeight="1">
      <c r="A1844" s="1071">
        <v>12</v>
      </c>
      <c r="B1844" s="1071" t="s">
        <v>17613</v>
      </c>
      <c r="C1844" s="1071" t="s">
        <v>17614</v>
      </c>
      <c r="D1844" s="352">
        <v>4</v>
      </c>
      <c r="E1844" s="1071">
        <f>47+19</f>
        <v>66</v>
      </c>
      <c r="F1844" s="1071" t="s">
        <v>17612</v>
      </c>
      <c r="G1844" s="1071"/>
      <c r="H1844" s="1071" t="s">
        <v>3829</v>
      </c>
      <c r="I1844" s="1071"/>
      <c r="J1844" s="1071"/>
    </row>
    <row r="1845" spans="1:10" ht="24.95" customHeight="1">
      <c r="A1845" s="1071">
        <v>13</v>
      </c>
      <c r="B1845" s="1071" t="s">
        <v>17615</v>
      </c>
      <c r="C1845" s="1071" t="s">
        <v>17616</v>
      </c>
      <c r="D1845" s="352">
        <v>4</v>
      </c>
      <c r="E1845" s="1071">
        <f>47+19</f>
        <v>66</v>
      </c>
      <c r="F1845" s="1071" t="s">
        <v>17612</v>
      </c>
      <c r="G1845" s="1071"/>
      <c r="H1845" s="1071" t="s">
        <v>3829</v>
      </c>
      <c r="I1845" s="1071"/>
      <c r="J1845" s="1071"/>
    </row>
    <row r="1846" spans="1:10" ht="24.95" customHeight="1">
      <c r="A1846" s="1071">
        <v>14</v>
      </c>
      <c r="B1846" s="1071" t="s">
        <v>17617</v>
      </c>
      <c r="C1846" s="1071" t="s">
        <v>17618</v>
      </c>
      <c r="D1846" s="352">
        <v>4</v>
      </c>
      <c r="E1846" s="1071">
        <f>47+19</f>
        <v>66</v>
      </c>
      <c r="F1846" s="1071" t="s">
        <v>17612</v>
      </c>
      <c r="G1846" s="1071"/>
      <c r="H1846" s="1071" t="s">
        <v>3829</v>
      </c>
      <c r="I1846" s="1071"/>
      <c r="J1846" s="1071"/>
    </row>
    <row r="1847" spans="1:10" ht="24.95" customHeight="1">
      <c r="A1847" s="1071">
        <v>15</v>
      </c>
      <c r="B1847" s="1071" t="s">
        <v>17619</v>
      </c>
      <c r="C1847" s="1071" t="s">
        <v>17620</v>
      </c>
      <c r="D1847" s="352">
        <v>5</v>
      </c>
      <c r="E1847" s="1071">
        <v>67</v>
      </c>
      <c r="F1847" s="1071" t="s">
        <v>17612</v>
      </c>
      <c r="G1847" s="1071"/>
      <c r="H1847" s="1071" t="s">
        <v>3829</v>
      </c>
      <c r="I1847" s="1071"/>
      <c r="J1847" s="1071"/>
    </row>
    <row r="1848" spans="1:10" ht="24.95" customHeight="1">
      <c r="A1848" s="1071">
        <v>16</v>
      </c>
      <c r="B1848" s="1071" t="s">
        <v>17621</v>
      </c>
      <c r="C1848" s="1071" t="s">
        <v>17622</v>
      </c>
      <c r="D1848" s="352">
        <v>4</v>
      </c>
      <c r="E1848" s="1071">
        <f>26+19</f>
        <v>45</v>
      </c>
      <c r="F1848" s="1071" t="s">
        <v>17612</v>
      </c>
      <c r="G1848" s="1071"/>
      <c r="H1848" s="1071" t="s">
        <v>3829</v>
      </c>
      <c r="I1848" s="1071"/>
      <c r="J1848" s="1071"/>
    </row>
    <row r="1849" spans="1:10" ht="24.95" customHeight="1">
      <c r="A1849" s="1071">
        <v>17</v>
      </c>
      <c r="B1849" s="1071" t="s">
        <v>17623</v>
      </c>
      <c r="C1849" s="1071" t="s">
        <v>17624</v>
      </c>
      <c r="D1849" s="352">
        <v>4</v>
      </c>
      <c r="E1849" s="1071">
        <f>48+19</f>
        <v>67</v>
      </c>
      <c r="F1849" s="1071" t="s">
        <v>17612</v>
      </c>
      <c r="G1849" s="1071"/>
      <c r="H1849" s="1071" t="s">
        <v>3829</v>
      </c>
      <c r="I1849" s="1071"/>
      <c r="J1849" s="1071"/>
    </row>
    <row r="1850" spans="1:10" ht="24.95" customHeight="1">
      <c r="A1850" s="1071">
        <v>18</v>
      </c>
      <c r="B1850" s="1071" t="s">
        <v>17625</v>
      </c>
      <c r="C1850" s="1071" t="s">
        <v>17626</v>
      </c>
      <c r="D1850" s="352">
        <v>4</v>
      </c>
      <c r="E1850" s="1071">
        <f>48+19</f>
        <v>67</v>
      </c>
      <c r="F1850" s="1071" t="s">
        <v>17612</v>
      </c>
      <c r="G1850" s="1071"/>
      <c r="H1850" s="1071" t="s">
        <v>3829</v>
      </c>
      <c r="I1850" s="1071"/>
      <c r="J1850" s="1071"/>
    </row>
    <row r="1851" spans="1:10" ht="24.95" customHeight="1">
      <c r="A1851" s="1071">
        <v>19</v>
      </c>
      <c r="B1851" s="1071" t="s">
        <v>17627</v>
      </c>
      <c r="C1851" s="1071" t="s">
        <v>17628</v>
      </c>
      <c r="D1851" s="352">
        <v>4</v>
      </c>
      <c r="E1851" s="1071">
        <v>68</v>
      </c>
      <c r="F1851" s="1071" t="s">
        <v>17612</v>
      </c>
      <c r="G1851" s="1071"/>
      <c r="H1851" s="1071" t="s">
        <v>3829</v>
      </c>
      <c r="I1851" s="1071"/>
      <c r="J1851" s="1071"/>
    </row>
    <row r="1852" spans="1:10" ht="24.95" customHeight="1">
      <c r="A1852" s="1071">
        <v>20</v>
      </c>
      <c r="B1852" s="1071" t="s">
        <v>17629</v>
      </c>
      <c r="C1852" s="1071" t="s">
        <v>17630</v>
      </c>
      <c r="D1852" s="352">
        <v>4</v>
      </c>
      <c r="E1852" s="1071">
        <v>69</v>
      </c>
      <c r="F1852" s="1071" t="s">
        <v>17612</v>
      </c>
      <c r="G1852" s="1071"/>
      <c r="H1852" s="1071" t="s">
        <v>3829</v>
      </c>
      <c r="I1852" s="1071"/>
      <c r="J1852" s="1071"/>
    </row>
    <row r="1853" spans="1:10" ht="24.95" customHeight="1">
      <c r="A1853" s="1071">
        <v>21</v>
      </c>
      <c r="B1853" s="1071" t="s">
        <v>17631</v>
      </c>
      <c r="C1853" s="1071" t="s">
        <v>17632</v>
      </c>
      <c r="D1853" s="352">
        <v>4</v>
      </c>
      <c r="E1853" s="1071">
        <f>25+19</f>
        <v>44</v>
      </c>
      <c r="F1853" s="1071" t="s">
        <v>17612</v>
      </c>
      <c r="G1853" s="1071"/>
      <c r="H1853" s="1071" t="s">
        <v>3829</v>
      </c>
      <c r="I1853" s="1071"/>
      <c r="J1853" s="1071"/>
    </row>
    <row r="1854" spans="1:10" ht="24.95" customHeight="1">
      <c r="A1854" s="1071">
        <v>22</v>
      </c>
      <c r="B1854" s="1071" t="s">
        <v>17633</v>
      </c>
      <c r="C1854" s="1071" t="s">
        <v>17634</v>
      </c>
      <c r="D1854" s="352">
        <v>4</v>
      </c>
      <c r="E1854" s="1071">
        <f>50+19</f>
        <v>69</v>
      </c>
      <c r="F1854" s="1071" t="s">
        <v>17612</v>
      </c>
      <c r="G1854" s="1071"/>
      <c r="H1854" s="1071" t="s">
        <v>3829</v>
      </c>
      <c r="I1854" s="1071"/>
      <c r="J1854" s="1071"/>
    </row>
    <row r="1855" spans="1:10" ht="24.95" customHeight="1">
      <c r="A1855" s="1071">
        <v>23</v>
      </c>
      <c r="B1855" s="1071" t="s">
        <v>17635</v>
      </c>
      <c r="C1855" s="1071" t="s">
        <v>17636</v>
      </c>
      <c r="D1855" s="352">
        <v>4</v>
      </c>
      <c r="E1855" s="1071">
        <f>7+19</f>
        <v>26</v>
      </c>
      <c r="F1855" s="1071" t="s">
        <v>17612</v>
      </c>
      <c r="G1855" s="1071"/>
      <c r="H1855" s="1071" t="s">
        <v>3829</v>
      </c>
      <c r="I1855" s="1071"/>
      <c r="J1855" s="1071"/>
    </row>
    <row r="1856" spans="1:10" ht="24.95" customHeight="1">
      <c r="A1856" s="1071">
        <v>24</v>
      </c>
      <c r="B1856" s="1071" t="s">
        <v>17637</v>
      </c>
      <c r="C1856" s="1071" t="s">
        <v>17638</v>
      </c>
      <c r="D1856" s="352">
        <v>6</v>
      </c>
      <c r="E1856" s="1071">
        <f>6+19+20+23</f>
        <v>68</v>
      </c>
      <c r="F1856" s="1071" t="s">
        <v>17639</v>
      </c>
      <c r="G1856" s="1071"/>
      <c r="H1856" s="1071" t="s">
        <v>3829</v>
      </c>
      <c r="I1856" s="1071"/>
      <c r="J1856" s="1071"/>
    </row>
    <row r="1857" spans="1:10" ht="24.95" customHeight="1">
      <c r="A1857" s="1071">
        <v>25</v>
      </c>
      <c r="B1857" s="1071" t="s">
        <v>17640</v>
      </c>
      <c r="C1857" s="1071" t="s">
        <v>17641</v>
      </c>
      <c r="D1857" s="352">
        <v>4</v>
      </c>
      <c r="E1857" s="1071">
        <f>8+20+21</f>
        <v>49</v>
      </c>
      <c r="F1857" s="1071" t="s">
        <v>17639</v>
      </c>
      <c r="G1857" s="1071"/>
      <c r="H1857" s="1071" t="s">
        <v>3829</v>
      </c>
      <c r="I1857" s="1071"/>
      <c r="J1857" s="1071"/>
    </row>
    <row r="1858" spans="1:10" ht="24.95" customHeight="1">
      <c r="A1858" s="1071">
        <v>26</v>
      </c>
      <c r="B1858" s="1071" t="s">
        <v>17642</v>
      </c>
      <c r="C1858" s="1071" t="s">
        <v>17643</v>
      </c>
      <c r="D1858" s="352">
        <v>4</v>
      </c>
      <c r="E1858" s="1071">
        <f>6+19+22</f>
        <v>47</v>
      </c>
      <c r="F1858" s="1071" t="s">
        <v>17644</v>
      </c>
      <c r="G1858" s="1071"/>
      <c r="H1858" s="1071" t="s">
        <v>3829</v>
      </c>
      <c r="I1858" s="1071"/>
      <c r="J1858" s="1071"/>
    </row>
    <row r="1859" spans="1:10" ht="24.95" customHeight="1">
      <c r="A1859" s="1071">
        <v>27</v>
      </c>
      <c r="B1859" s="1071" t="s">
        <v>17645</v>
      </c>
      <c r="C1859" s="1071" t="s">
        <v>17646</v>
      </c>
      <c r="D1859" s="352">
        <v>4</v>
      </c>
      <c r="E1859" s="1071">
        <f>7+20+21+23</f>
        <v>71</v>
      </c>
      <c r="F1859" s="1071" t="s">
        <v>17639</v>
      </c>
      <c r="G1859" s="1071"/>
      <c r="H1859" s="1071" t="s">
        <v>3829</v>
      </c>
      <c r="I1859" s="1071"/>
      <c r="J1859" s="1071"/>
    </row>
    <row r="1860" spans="1:10" ht="24.95" customHeight="1">
      <c r="A1860" s="1071">
        <v>28</v>
      </c>
      <c r="B1860" s="1071" t="s">
        <v>17647</v>
      </c>
      <c r="C1860" s="1071" t="s">
        <v>17648</v>
      </c>
      <c r="D1860" s="352">
        <v>4</v>
      </c>
      <c r="E1860" s="1071">
        <v>70</v>
      </c>
      <c r="F1860" s="1071" t="s">
        <v>17639</v>
      </c>
      <c r="G1860" s="1071"/>
      <c r="H1860" s="1071" t="s">
        <v>3829</v>
      </c>
      <c r="I1860" s="1071"/>
      <c r="J1860" s="1071"/>
    </row>
    <row r="1861" spans="1:10" ht="24.95" customHeight="1">
      <c r="A1861" s="1071">
        <v>29</v>
      </c>
      <c r="B1861" s="1071" t="s">
        <v>17649</v>
      </c>
      <c r="C1861" s="1071" t="s">
        <v>17650</v>
      </c>
      <c r="D1861" s="352">
        <v>4</v>
      </c>
      <c r="E1861" s="1071">
        <f>8+19+20</f>
        <v>47</v>
      </c>
      <c r="F1861" s="1071" t="s">
        <v>17644</v>
      </c>
      <c r="G1861" s="1071"/>
      <c r="H1861" s="1071" t="s">
        <v>3829</v>
      </c>
      <c r="I1861" s="1071"/>
      <c r="J1861" s="1071"/>
    </row>
    <row r="1862" spans="1:10" ht="24.95" customHeight="1">
      <c r="A1862" s="1071">
        <v>30</v>
      </c>
      <c r="B1862" s="1071" t="s">
        <v>17651</v>
      </c>
      <c r="C1862" s="1071" t="s">
        <v>17652</v>
      </c>
      <c r="D1862" s="352">
        <v>4</v>
      </c>
      <c r="E1862" s="1071">
        <v>72</v>
      </c>
      <c r="F1862" s="1071" t="s">
        <v>17653</v>
      </c>
      <c r="G1862" s="1071"/>
      <c r="H1862" s="1071" t="s">
        <v>3829</v>
      </c>
      <c r="I1862" s="1071"/>
      <c r="J1862" s="1071"/>
    </row>
    <row r="1863" spans="1:10" ht="24.95" customHeight="1">
      <c r="A1863" s="1071">
        <v>31</v>
      </c>
      <c r="B1863" s="1071" t="s">
        <v>17654</v>
      </c>
      <c r="C1863" s="1071" t="s">
        <v>17655</v>
      </c>
      <c r="D1863" s="352">
        <v>4</v>
      </c>
      <c r="E1863" s="1071">
        <v>69</v>
      </c>
      <c r="F1863" s="1071" t="s">
        <v>17653</v>
      </c>
      <c r="G1863" s="1071"/>
      <c r="H1863" s="1071" t="s">
        <v>3829</v>
      </c>
      <c r="I1863" s="1071"/>
      <c r="J1863" s="1071"/>
    </row>
    <row r="1864" spans="1:10" ht="24.95" customHeight="1">
      <c r="A1864" s="1071">
        <v>32</v>
      </c>
      <c r="B1864" s="1071" t="s">
        <v>17656</v>
      </c>
      <c r="C1864" s="1071" t="s">
        <v>17657</v>
      </c>
      <c r="D1864" s="352">
        <v>4</v>
      </c>
      <c r="E1864" s="1071">
        <f>5+19+20</f>
        <v>44</v>
      </c>
      <c r="F1864" s="1071" t="s">
        <v>17658</v>
      </c>
      <c r="G1864" s="1071"/>
      <c r="H1864" s="1071" t="s">
        <v>3829</v>
      </c>
      <c r="I1864" s="1071"/>
      <c r="J1864" s="1071"/>
    </row>
    <row r="1865" spans="1:10" ht="24.95" customHeight="1">
      <c r="A1865" s="1071">
        <v>33</v>
      </c>
      <c r="B1865" s="1071" t="s">
        <v>17659</v>
      </c>
      <c r="C1865" s="1071" t="s">
        <v>17660</v>
      </c>
      <c r="D1865" s="352">
        <v>5</v>
      </c>
      <c r="E1865" s="1071">
        <v>43</v>
      </c>
      <c r="F1865" s="1071" t="s">
        <v>17658</v>
      </c>
      <c r="G1865" s="1071"/>
      <c r="H1865" s="1071" t="s">
        <v>3829</v>
      </c>
      <c r="I1865" s="1071"/>
      <c r="J1865" s="1071"/>
    </row>
    <row r="1866" spans="1:10" ht="24.95" customHeight="1">
      <c r="A1866" s="1071">
        <v>34</v>
      </c>
      <c r="B1866" s="1071" t="s">
        <v>17661</v>
      </c>
      <c r="C1866" s="1071" t="s">
        <v>17662</v>
      </c>
      <c r="D1866" s="352">
        <v>4</v>
      </c>
      <c r="E1866" s="1071">
        <v>41</v>
      </c>
      <c r="F1866" s="1071" t="s">
        <v>17658</v>
      </c>
      <c r="G1866" s="1071"/>
      <c r="H1866" s="1071" t="s">
        <v>3829</v>
      </c>
      <c r="I1866" s="1071"/>
      <c r="J1866" s="1071"/>
    </row>
    <row r="1867" spans="1:10" ht="24.95" customHeight="1">
      <c r="A1867" s="1071">
        <v>35</v>
      </c>
      <c r="B1867" s="1071" t="s">
        <v>17663</v>
      </c>
      <c r="C1867" s="1071" t="s">
        <v>17664</v>
      </c>
      <c r="D1867" s="352">
        <v>4</v>
      </c>
      <c r="E1867" s="1071">
        <f>6+19</f>
        <v>25</v>
      </c>
      <c r="F1867" s="1071" t="s">
        <v>17653</v>
      </c>
      <c r="G1867" s="1071"/>
      <c r="H1867" s="1071" t="s">
        <v>3829</v>
      </c>
      <c r="I1867" s="1071"/>
      <c r="J1867" s="1071"/>
    </row>
    <row r="1868" spans="1:10" ht="24.95" customHeight="1">
      <c r="A1868" s="1071">
        <v>36</v>
      </c>
      <c r="B1868" s="1071" t="s">
        <v>17665</v>
      </c>
      <c r="C1868" s="1071" t="s">
        <v>17666</v>
      </c>
      <c r="D1868" s="352">
        <v>4</v>
      </c>
      <c r="E1868" s="1071">
        <v>11</v>
      </c>
      <c r="F1868" s="1071" t="s">
        <v>17667</v>
      </c>
      <c r="G1868" s="1071"/>
      <c r="H1868" s="1071" t="s">
        <v>3829</v>
      </c>
      <c r="I1868" s="1071"/>
      <c r="J1868" s="1071"/>
    </row>
    <row r="1869" spans="1:10" ht="24.95" customHeight="1">
      <c r="A1869" s="1071">
        <v>37</v>
      </c>
      <c r="B1869" s="1071" t="s">
        <v>17668</v>
      </c>
      <c r="C1869" s="1071" t="s">
        <v>17669</v>
      </c>
      <c r="D1869" s="352">
        <v>4</v>
      </c>
      <c r="E1869" s="1071">
        <f>12+19+20</f>
        <v>51</v>
      </c>
      <c r="F1869" s="1071" t="s">
        <v>17653</v>
      </c>
      <c r="G1869" s="1071"/>
      <c r="H1869" s="1071" t="s">
        <v>3829</v>
      </c>
      <c r="I1869" s="1071"/>
      <c r="J1869" s="1071"/>
    </row>
    <row r="1870" spans="1:10" ht="24.95" customHeight="1">
      <c r="A1870" s="1071">
        <v>38</v>
      </c>
      <c r="B1870" s="1071" t="s">
        <v>17670</v>
      </c>
      <c r="C1870" s="1071" t="s">
        <v>17671</v>
      </c>
      <c r="D1870" s="352">
        <v>5</v>
      </c>
      <c r="E1870" s="1071">
        <f>51+23</f>
        <v>74</v>
      </c>
      <c r="F1870" s="1071" t="s">
        <v>17667</v>
      </c>
      <c r="G1870" s="1071"/>
      <c r="H1870" s="1071" t="s">
        <v>3829</v>
      </c>
      <c r="I1870" s="1071"/>
      <c r="J1870" s="1071"/>
    </row>
    <row r="1871" spans="1:10" ht="24.95" customHeight="1">
      <c r="A1871" s="1071">
        <v>39</v>
      </c>
      <c r="B1871" s="1071" t="s">
        <v>17672</v>
      </c>
      <c r="C1871" s="1071" t="s">
        <v>17673</v>
      </c>
      <c r="D1871" s="352">
        <v>4</v>
      </c>
      <c r="E1871" s="1071">
        <v>72</v>
      </c>
      <c r="F1871" s="1071" t="s">
        <v>17667</v>
      </c>
      <c r="G1871" s="1071"/>
      <c r="H1871" s="1071" t="s">
        <v>3829</v>
      </c>
      <c r="I1871" s="1071"/>
      <c r="J1871" s="1071"/>
    </row>
    <row r="1872" spans="1:10" ht="24.95" customHeight="1">
      <c r="A1872" s="1071">
        <v>40</v>
      </c>
      <c r="B1872" s="1071" t="s">
        <v>17674</v>
      </c>
      <c r="C1872" s="1071" t="s">
        <v>17675</v>
      </c>
      <c r="D1872" s="352">
        <v>4</v>
      </c>
      <c r="E1872" s="1071">
        <f>8+19+20</f>
        <v>47</v>
      </c>
      <c r="F1872" s="1071" t="s">
        <v>17658</v>
      </c>
      <c r="G1872" s="1071"/>
      <c r="H1872" s="1071" t="s">
        <v>3829</v>
      </c>
      <c r="I1872" s="1071"/>
      <c r="J1872" s="1071"/>
    </row>
    <row r="1873" spans="1:10" ht="24.95" customHeight="1">
      <c r="A1873" s="1071">
        <v>41</v>
      </c>
      <c r="B1873" s="1071" t="s">
        <v>17676</v>
      </c>
      <c r="C1873" s="1071" t="s">
        <v>17677</v>
      </c>
      <c r="D1873" s="352">
        <v>4</v>
      </c>
      <c r="E1873" s="1071">
        <f>10+19</f>
        <v>29</v>
      </c>
      <c r="F1873" s="1071" t="s">
        <v>17678</v>
      </c>
      <c r="G1873" s="1071"/>
      <c r="H1873" s="1071" t="s">
        <v>3829</v>
      </c>
      <c r="I1873" s="1071"/>
      <c r="J1873" s="1071"/>
    </row>
    <row r="1874" spans="1:10" ht="24.95" customHeight="1">
      <c r="A1874" s="1071">
        <v>42</v>
      </c>
      <c r="B1874" s="1071" t="s">
        <v>17679</v>
      </c>
      <c r="C1874" s="1071" t="s">
        <v>17680</v>
      </c>
      <c r="D1874" s="352">
        <v>4</v>
      </c>
      <c r="E1874" s="1071">
        <f>10+19+20+23</f>
        <v>72</v>
      </c>
      <c r="F1874" s="1071" t="s">
        <v>17639</v>
      </c>
      <c r="G1874" s="1071"/>
      <c r="H1874" s="1071" t="s">
        <v>3829</v>
      </c>
      <c r="I1874" s="1071"/>
      <c r="J1874" s="1071"/>
    </row>
    <row r="1875" spans="1:10" ht="24.95" customHeight="1">
      <c r="A1875" s="1071">
        <v>43</v>
      </c>
      <c r="B1875" s="1071" t="s">
        <v>17681</v>
      </c>
      <c r="C1875" s="1071" t="s">
        <v>17682</v>
      </c>
      <c r="D1875" s="352">
        <v>4</v>
      </c>
      <c r="E1875" s="1071">
        <f>74</f>
        <v>74</v>
      </c>
      <c r="F1875" s="1071" t="s">
        <v>17658</v>
      </c>
      <c r="G1875" s="1071"/>
      <c r="H1875" s="1071" t="s">
        <v>3829</v>
      </c>
      <c r="I1875" s="1071"/>
      <c r="J1875" s="1071"/>
    </row>
    <row r="1876" spans="1:10" ht="24.95" customHeight="1">
      <c r="A1876" s="1071">
        <v>44</v>
      </c>
      <c r="B1876" s="1071" t="s">
        <v>17683</v>
      </c>
      <c r="C1876" s="1071" t="s">
        <v>17684</v>
      </c>
      <c r="D1876" s="352">
        <v>4</v>
      </c>
      <c r="E1876" s="1071">
        <v>44</v>
      </c>
      <c r="F1876" s="1071" t="s">
        <v>17658</v>
      </c>
      <c r="G1876" s="1071"/>
      <c r="H1876" s="1071" t="s">
        <v>3829</v>
      </c>
      <c r="I1876" s="1071"/>
      <c r="J1876" s="1071"/>
    </row>
    <row r="1877" spans="1:10" ht="24.95" customHeight="1">
      <c r="A1877" s="1071">
        <v>45</v>
      </c>
      <c r="B1877" s="1071" t="s">
        <v>17685</v>
      </c>
      <c r="C1877" s="1071" t="s">
        <v>17686</v>
      </c>
      <c r="D1877" s="352">
        <v>4</v>
      </c>
      <c r="E1877" s="1071">
        <v>76</v>
      </c>
      <c r="F1877" s="1071" t="s">
        <v>17644</v>
      </c>
      <c r="G1877" s="1071"/>
      <c r="H1877" s="1071" t="s">
        <v>3829</v>
      </c>
      <c r="I1877" s="1071"/>
      <c r="J1877" s="1071"/>
    </row>
    <row r="1878" spans="1:10" ht="24.95" customHeight="1">
      <c r="A1878" s="1071">
        <v>46</v>
      </c>
      <c r="B1878" s="1071" t="s">
        <v>17687</v>
      </c>
      <c r="C1878" s="1071" t="s">
        <v>17688</v>
      </c>
      <c r="D1878" s="352">
        <v>4</v>
      </c>
      <c r="E1878" s="1071">
        <v>78</v>
      </c>
      <c r="F1878" s="1071" t="s">
        <v>17639</v>
      </c>
      <c r="G1878" s="1071"/>
      <c r="H1878" s="1071" t="s">
        <v>3829</v>
      </c>
      <c r="I1878" s="1071"/>
      <c r="J1878" s="1071"/>
    </row>
    <row r="1879" spans="1:10" ht="24.95" customHeight="1">
      <c r="A1879" s="1071">
        <v>47</v>
      </c>
      <c r="B1879" s="1071" t="s">
        <v>17689</v>
      </c>
      <c r="C1879" s="1071" t="s">
        <v>17690</v>
      </c>
      <c r="D1879" s="352">
        <v>4</v>
      </c>
      <c r="E1879" s="1071">
        <v>74</v>
      </c>
      <c r="F1879" s="1071" t="s">
        <v>17658</v>
      </c>
      <c r="G1879" s="1071"/>
      <c r="H1879" s="1071" t="s">
        <v>3829</v>
      </c>
      <c r="I1879" s="1071"/>
      <c r="J1879" s="1071"/>
    </row>
    <row r="1880" spans="1:10" ht="24.95" customHeight="1">
      <c r="A1880" s="1071">
        <v>48</v>
      </c>
      <c r="B1880" s="1071" t="s">
        <v>17691</v>
      </c>
      <c r="C1880" s="1071" t="s">
        <v>17692</v>
      </c>
      <c r="D1880" s="352">
        <v>4</v>
      </c>
      <c r="E1880" s="1071">
        <v>72</v>
      </c>
      <c r="F1880" s="1071" t="s">
        <v>17658</v>
      </c>
      <c r="G1880" s="1071"/>
      <c r="H1880" s="1071" t="s">
        <v>3829</v>
      </c>
      <c r="I1880" s="1071"/>
      <c r="J1880" s="1071"/>
    </row>
    <row r="1881" spans="1:10" ht="24.95" customHeight="1">
      <c r="A1881" s="1071">
        <v>49</v>
      </c>
      <c r="B1881" s="1071" t="s">
        <v>17693</v>
      </c>
      <c r="C1881" s="1071" t="s">
        <v>17694</v>
      </c>
      <c r="D1881" s="352">
        <v>5</v>
      </c>
      <c r="E1881" s="1071">
        <f>10+19+21</f>
        <v>50</v>
      </c>
      <c r="F1881" s="1071" t="s">
        <v>17658</v>
      </c>
      <c r="G1881" s="1071"/>
      <c r="H1881" s="1071" t="s">
        <v>3829</v>
      </c>
      <c r="I1881" s="1071"/>
      <c r="J1881" s="1071"/>
    </row>
    <row r="1882" spans="1:10" ht="24.95" customHeight="1">
      <c r="A1882" s="1071">
        <v>50</v>
      </c>
      <c r="B1882" s="1071" t="s">
        <v>17695</v>
      </c>
      <c r="C1882" s="1071" t="s">
        <v>17696</v>
      </c>
      <c r="D1882" s="352">
        <v>4</v>
      </c>
      <c r="E1882" s="1071">
        <f>11+19</f>
        <v>30</v>
      </c>
      <c r="F1882" s="1071" t="s">
        <v>17658</v>
      </c>
      <c r="G1882" s="1071"/>
      <c r="H1882" s="1071" t="s">
        <v>3829</v>
      </c>
      <c r="I1882" s="1071"/>
      <c r="J1882" s="1071"/>
    </row>
    <row r="1883" spans="1:10" ht="24.95" customHeight="1">
      <c r="A1883" s="1071">
        <v>51</v>
      </c>
      <c r="B1883" s="1071" t="s">
        <v>17697</v>
      </c>
      <c r="C1883" s="1071" t="s">
        <v>17698</v>
      </c>
      <c r="D1883" s="352">
        <v>4</v>
      </c>
      <c r="E1883" s="1071">
        <f>72</f>
        <v>72</v>
      </c>
      <c r="F1883" s="1071" t="s">
        <v>17699</v>
      </c>
      <c r="G1883" s="1071"/>
      <c r="H1883" s="1071" t="s">
        <v>3829</v>
      </c>
      <c r="I1883" s="1071"/>
      <c r="J1883" s="1071"/>
    </row>
    <row r="1884" spans="1:10" ht="24.95" customHeight="1">
      <c r="A1884" s="1071">
        <v>52</v>
      </c>
      <c r="B1884" s="1071" t="s">
        <v>17700</v>
      </c>
      <c r="C1884" s="1071" t="s">
        <v>17701</v>
      </c>
      <c r="D1884" s="352">
        <v>4</v>
      </c>
      <c r="E1884" s="1071">
        <v>76</v>
      </c>
      <c r="F1884" s="1071" t="s">
        <v>17699</v>
      </c>
      <c r="G1884" s="1071"/>
      <c r="H1884" s="1071" t="s">
        <v>3829</v>
      </c>
      <c r="I1884" s="1071"/>
      <c r="J1884" s="1071"/>
    </row>
    <row r="1885" spans="1:10" ht="24.95" customHeight="1">
      <c r="A1885" s="1071">
        <v>53</v>
      </c>
      <c r="B1885" s="1071" t="s">
        <v>17702</v>
      </c>
      <c r="C1885" s="1071" t="s">
        <v>17703</v>
      </c>
      <c r="D1885" s="352">
        <v>4</v>
      </c>
      <c r="E1885" s="1071">
        <f>6+19</f>
        <v>25</v>
      </c>
      <c r="F1885" s="1071" t="s">
        <v>17639</v>
      </c>
      <c r="G1885" s="1071"/>
      <c r="H1885" s="1071" t="s">
        <v>3829</v>
      </c>
      <c r="I1885" s="1071"/>
      <c r="J1885" s="1071"/>
    </row>
    <row r="1886" spans="1:10" ht="24.95" customHeight="1">
      <c r="A1886" s="1071">
        <v>54</v>
      </c>
      <c r="B1886" s="1071" t="s">
        <v>17704</v>
      </c>
      <c r="C1886" s="1071" t="s">
        <v>17705</v>
      </c>
      <c r="D1886" s="352">
        <v>4</v>
      </c>
      <c r="E1886" s="1071">
        <v>9</v>
      </c>
      <c r="F1886" s="1071" t="s">
        <v>17706</v>
      </c>
      <c r="G1886" s="1071"/>
      <c r="H1886" s="1071" t="s">
        <v>3829</v>
      </c>
      <c r="I1886" s="1071"/>
      <c r="J1886" s="1071"/>
    </row>
    <row r="1887" spans="1:10" ht="24.95" customHeight="1">
      <c r="A1887" s="1071">
        <v>55</v>
      </c>
      <c r="B1887" s="1071" t="s">
        <v>17707</v>
      </c>
      <c r="C1887" s="1071" t="s">
        <v>17708</v>
      </c>
      <c r="D1887" s="352">
        <v>5</v>
      </c>
      <c r="E1887" s="1071">
        <v>81</v>
      </c>
      <c r="F1887" s="1071" t="s">
        <v>17709</v>
      </c>
      <c r="G1887" s="1071"/>
      <c r="H1887" s="1071" t="s">
        <v>3829</v>
      </c>
      <c r="I1887" s="1071"/>
      <c r="J1887" s="1071"/>
    </row>
    <row r="1888" spans="1:10" ht="24.95" customHeight="1">
      <c r="A1888" s="1071">
        <v>56</v>
      </c>
      <c r="B1888" s="1071" t="s">
        <v>17710</v>
      </c>
      <c r="C1888" s="1071" t="s">
        <v>17711</v>
      </c>
      <c r="D1888" s="352">
        <v>5</v>
      </c>
      <c r="E1888" s="1071">
        <v>26</v>
      </c>
      <c r="F1888" s="1071" t="s">
        <v>17712</v>
      </c>
      <c r="G1888" s="1071"/>
      <c r="H1888" s="1071" t="s">
        <v>3829</v>
      </c>
      <c r="I1888" s="1071"/>
      <c r="J1888" s="1071"/>
    </row>
    <row r="1889" spans="1:10" ht="24.95" customHeight="1">
      <c r="A1889" s="1071">
        <v>57</v>
      </c>
      <c r="B1889" s="1071" t="s">
        <v>17713</v>
      </c>
      <c r="C1889" s="1071" t="s">
        <v>17714</v>
      </c>
      <c r="D1889" s="352">
        <v>4</v>
      </c>
      <c r="E1889" s="1071">
        <v>28</v>
      </c>
      <c r="F1889" s="1071" t="s">
        <v>17712</v>
      </c>
      <c r="G1889" s="1071"/>
      <c r="H1889" s="1071" t="s">
        <v>3829</v>
      </c>
      <c r="I1889" s="1071"/>
      <c r="J1889" s="1071"/>
    </row>
    <row r="1890" spans="1:10" ht="24.95" customHeight="1">
      <c r="A1890" s="1071">
        <v>58</v>
      </c>
      <c r="B1890" s="1071" t="s">
        <v>17715</v>
      </c>
      <c r="C1890" s="1071" t="s">
        <v>17716</v>
      </c>
      <c r="D1890" s="352">
        <v>4</v>
      </c>
      <c r="E1890" s="1071">
        <v>78</v>
      </c>
      <c r="F1890" s="1071" t="s">
        <v>17678</v>
      </c>
      <c r="G1890" s="1071"/>
      <c r="H1890" s="1071" t="s">
        <v>3829</v>
      </c>
      <c r="I1890" s="1071"/>
      <c r="J1890" s="1071"/>
    </row>
    <row r="1891" spans="1:10" ht="24.95" customHeight="1">
      <c r="A1891" s="1071">
        <v>59</v>
      </c>
      <c r="B1891" s="1071" t="s">
        <v>17717</v>
      </c>
      <c r="C1891" s="1071" t="s">
        <v>17718</v>
      </c>
      <c r="D1891" s="352">
        <v>4</v>
      </c>
      <c r="E1891" s="1071">
        <v>28</v>
      </c>
      <c r="F1891" s="1071" t="s">
        <v>17678</v>
      </c>
      <c r="G1891" s="1071"/>
      <c r="H1891" s="1071" t="s">
        <v>3829</v>
      </c>
      <c r="I1891" s="1071"/>
      <c r="J1891" s="1071"/>
    </row>
    <row r="1892" spans="1:10" ht="24.95" customHeight="1">
      <c r="A1892" s="1071">
        <v>60</v>
      </c>
      <c r="B1892" s="1071" t="s">
        <v>17719</v>
      </c>
      <c r="C1892" s="1071" t="s">
        <v>17720</v>
      </c>
      <c r="D1892" s="352">
        <v>4</v>
      </c>
      <c r="E1892" s="1071">
        <v>29</v>
      </c>
      <c r="F1892" s="1071" t="s">
        <v>17721</v>
      </c>
      <c r="G1892" s="1071"/>
      <c r="H1892" s="1071" t="s">
        <v>3829</v>
      </c>
      <c r="I1892" s="1071"/>
      <c r="J1892" s="1071"/>
    </row>
    <row r="1893" spans="1:10" ht="24.95" customHeight="1">
      <c r="A1893" s="1071">
        <v>61</v>
      </c>
      <c r="B1893" s="1071" t="s">
        <v>17722</v>
      </c>
      <c r="C1893" s="1071" t="s">
        <v>17723</v>
      </c>
      <c r="D1893" s="352">
        <v>4</v>
      </c>
      <c r="E1893" s="1071">
        <v>30</v>
      </c>
      <c r="F1893" s="1071" t="s">
        <v>17709</v>
      </c>
      <c r="G1893" s="1071"/>
      <c r="H1893" s="1071" t="s">
        <v>3829</v>
      </c>
      <c r="I1893" s="1071"/>
      <c r="J1893" s="1071"/>
    </row>
    <row r="1894" spans="1:10" ht="24.95" customHeight="1">
      <c r="A1894" s="1071">
        <v>62</v>
      </c>
      <c r="B1894" s="1071" t="s">
        <v>17724</v>
      </c>
      <c r="C1894" s="1071" t="s">
        <v>17725</v>
      </c>
      <c r="D1894" s="352">
        <v>4</v>
      </c>
      <c r="E1894" s="1071">
        <v>27</v>
      </c>
      <c r="F1894" s="1071" t="s">
        <v>17721</v>
      </c>
      <c r="G1894" s="1071"/>
      <c r="H1894" s="1071" t="s">
        <v>3829</v>
      </c>
      <c r="I1894" s="1071"/>
      <c r="J1894" s="1071"/>
    </row>
    <row r="1895" spans="1:10" ht="24.95" customHeight="1">
      <c r="A1895" s="1071">
        <v>63</v>
      </c>
      <c r="B1895" s="1071" t="s">
        <v>17726</v>
      </c>
      <c r="C1895" s="1071" t="s">
        <v>17727</v>
      </c>
      <c r="D1895" s="352">
        <v>5</v>
      </c>
      <c r="E1895" s="1071">
        <v>31</v>
      </c>
      <c r="F1895" s="1071" t="s">
        <v>17721</v>
      </c>
      <c r="G1895" s="1071"/>
      <c r="H1895" s="1071" t="s">
        <v>3829</v>
      </c>
      <c r="I1895" s="1071"/>
      <c r="J1895" s="1071"/>
    </row>
    <row r="1896" spans="1:10" ht="24.95" customHeight="1">
      <c r="A1896" s="1071">
        <v>64</v>
      </c>
      <c r="B1896" s="1071" t="s">
        <v>17728</v>
      </c>
      <c r="C1896" s="1071" t="s">
        <v>17729</v>
      </c>
      <c r="D1896" s="352">
        <v>4</v>
      </c>
      <c r="E1896" s="1071">
        <v>48</v>
      </c>
      <c r="F1896" s="1071" t="s">
        <v>17678</v>
      </c>
      <c r="G1896" s="1071"/>
      <c r="H1896" s="1071" t="s">
        <v>3829</v>
      </c>
      <c r="I1896" s="1071"/>
      <c r="J1896" s="1071"/>
    </row>
    <row r="1897" spans="1:10" ht="24.95" customHeight="1">
      <c r="A1897" s="1071">
        <v>65</v>
      </c>
      <c r="B1897" s="1071" t="s">
        <v>17730</v>
      </c>
      <c r="C1897" s="1071" t="s">
        <v>17731</v>
      </c>
      <c r="D1897" s="352">
        <v>4</v>
      </c>
      <c r="E1897" s="1071">
        <v>52</v>
      </c>
      <c r="F1897" s="1071" t="s">
        <v>17721</v>
      </c>
      <c r="G1897" s="1071"/>
      <c r="H1897" s="1071" t="s">
        <v>3829</v>
      </c>
      <c r="I1897" s="1071"/>
      <c r="J1897" s="1071"/>
    </row>
    <row r="1898" spans="1:10" ht="24.95" customHeight="1">
      <c r="A1898" s="1071">
        <v>66</v>
      </c>
      <c r="B1898" s="1071" t="s">
        <v>17732</v>
      </c>
      <c r="C1898" s="1071" t="s">
        <v>17733</v>
      </c>
      <c r="D1898" s="352">
        <v>4</v>
      </c>
      <c r="E1898" s="1071">
        <v>76</v>
      </c>
      <c r="F1898" s="1071" t="s">
        <v>17721</v>
      </c>
      <c r="G1898" s="1071"/>
      <c r="H1898" s="1071" t="s">
        <v>3829</v>
      </c>
      <c r="I1898" s="1071"/>
      <c r="J1898" s="1071"/>
    </row>
    <row r="1899" spans="1:10" ht="24.95" customHeight="1">
      <c r="A1899" s="1071">
        <v>67</v>
      </c>
      <c r="B1899" s="1071" t="s">
        <v>17734</v>
      </c>
      <c r="C1899" s="1071" t="s">
        <v>17735</v>
      </c>
      <c r="D1899" s="352">
        <v>4</v>
      </c>
      <c r="E1899" s="1071">
        <v>47</v>
      </c>
      <c r="F1899" s="1071" t="s">
        <v>17721</v>
      </c>
      <c r="G1899" s="1071"/>
      <c r="H1899" s="1071" t="s">
        <v>3829</v>
      </c>
      <c r="I1899" s="1071"/>
      <c r="J1899" s="1071"/>
    </row>
    <row r="1900" spans="1:10" ht="24.95" customHeight="1">
      <c r="A1900" s="1071">
        <v>68</v>
      </c>
      <c r="B1900" s="1071" t="s">
        <v>17736</v>
      </c>
      <c r="C1900" s="1071" t="s">
        <v>17737</v>
      </c>
      <c r="D1900" s="352">
        <v>4</v>
      </c>
      <c r="E1900" s="1071">
        <v>29</v>
      </c>
      <c r="F1900" s="1071" t="s">
        <v>17721</v>
      </c>
      <c r="G1900" s="1071"/>
      <c r="H1900" s="1071" t="s">
        <v>3829</v>
      </c>
      <c r="I1900" s="1071"/>
      <c r="J1900" s="1071"/>
    </row>
    <row r="1901" spans="1:10" ht="24.95" customHeight="1">
      <c r="A1901" s="1071">
        <v>69</v>
      </c>
      <c r="B1901" s="1071" t="s">
        <v>17738</v>
      </c>
      <c r="C1901" s="1071" t="s">
        <v>17739</v>
      </c>
      <c r="D1901" s="352">
        <v>4</v>
      </c>
      <c r="E1901" s="1071">
        <v>12</v>
      </c>
      <c r="F1901" s="1071" t="s">
        <v>17721</v>
      </c>
      <c r="G1901" s="1071"/>
      <c r="H1901" s="1071" t="s">
        <v>3829</v>
      </c>
      <c r="I1901" s="1071"/>
      <c r="J1901" s="1071"/>
    </row>
    <row r="1902" spans="1:10" ht="24.95" customHeight="1">
      <c r="A1902" s="1071">
        <v>70</v>
      </c>
      <c r="B1902" s="1071" t="s">
        <v>17740</v>
      </c>
      <c r="C1902" s="1071" t="s">
        <v>17741</v>
      </c>
      <c r="D1902" s="352">
        <v>4</v>
      </c>
      <c r="E1902" s="1071">
        <v>44</v>
      </c>
      <c r="F1902" s="1071" t="s">
        <v>17678</v>
      </c>
      <c r="G1902" s="1071"/>
      <c r="H1902" s="1071" t="s">
        <v>3829</v>
      </c>
      <c r="I1902" s="1071"/>
      <c r="J1902" s="1071"/>
    </row>
    <row r="1903" spans="1:10" ht="24.95" customHeight="1">
      <c r="A1903" s="1071">
        <v>71</v>
      </c>
      <c r="B1903" s="1071" t="s">
        <v>17742</v>
      </c>
      <c r="C1903" s="1071" t="s">
        <v>17743</v>
      </c>
      <c r="D1903" s="352">
        <v>4</v>
      </c>
      <c r="E1903" s="1071">
        <v>46</v>
      </c>
      <c r="F1903" s="1071" t="s">
        <v>17678</v>
      </c>
      <c r="G1903" s="1071"/>
      <c r="H1903" s="1071" t="s">
        <v>3829</v>
      </c>
      <c r="I1903" s="1071"/>
      <c r="J1903" s="1071"/>
    </row>
    <row r="1904" spans="1:10" ht="24.95" customHeight="1">
      <c r="A1904" s="1071">
        <v>72</v>
      </c>
      <c r="B1904" s="1071" t="s">
        <v>17744</v>
      </c>
      <c r="C1904" s="1071" t="s">
        <v>17745</v>
      </c>
      <c r="D1904" s="352">
        <v>4</v>
      </c>
      <c r="E1904" s="1071">
        <v>48</v>
      </c>
      <c r="F1904" s="1071" t="s">
        <v>17678</v>
      </c>
      <c r="G1904" s="1071"/>
      <c r="H1904" s="1071" t="s">
        <v>3829</v>
      </c>
      <c r="I1904" s="1071"/>
      <c r="J1904" s="1071"/>
    </row>
    <row r="1905" spans="1:10" ht="24.95" customHeight="1">
      <c r="A1905" s="1071">
        <v>73</v>
      </c>
      <c r="B1905" s="1071" t="s">
        <v>17746</v>
      </c>
      <c r="C1905" s="1071" t="s">
        <v>17747</v>
      </c>
      <c r="D1905" s="352">
        <v>4</v>
      </c>
      <c r="E1905" s="1071">
        <v>46</v>
      </c>
      <c r="F1905" s="1071" t="s">
        <v>17678</v>
      </c>
      <c r="G1905" s="1071"/>
      <c r="H1905" s="1071" t="s">
        <v>3829</v>
      </c>
      <c r="I1905" s="1071"/>
      <c r="J1905" s="1071"/>
    </row>
    <row r="1906" spans="1:10" ht="24.95" customHeight="1">
      <c r="A1906" s="1071">
        <v>74</v>
      </c>
      <c r="B1906" s="1071" t="s">
        <v>17748</v>
      </c>
      <c r="C1906" s="1071" t="s">
        <v>17749</v>
      </c>
      <c r="D1906" s="352">
        <v>4</v>
      </c>
      <c r="E1906" s="1071">
        <v>29</v>
      </c>
      <c r="F1906" s="1071" t="s">
        <v>17678</v>
      </c>
      <c r="G1906" s="1071"/>
      <c r="H1906" s="1071" t="s">
        <v>3829</v>
      </c>
      <c r="I1906" s="1071"/>
      <c r="J1906" s="1071"/>
    </row>
    <row r="1907" spans="1:10" ht="24.95" customHeight="1">
      <c r="A1907" s="1071">
        <v>75</v>
      </c>
      <c r="B1907" s="1071" t="s">
        <v>17750</v>
      </c>
      <c r="C1907" s="1071" t="s">
        <v>17751</v>
      </c>
      <c r="D1907" s="352">
        <v>4</v>
      </c>
      <c r="E1907" s="1071">
        <v>30</v>
      </c>
      <c r="F1907" s="1071" t="s">
        <v>17678</v>
      </c>
      <c r="G1907" s="1071"/>
      <c r="H1907" s="1071" t="s">
        <v>3829</v>
      </c>
      <c r="I1907" s="1071"/>
      <c r="J1907" s="1071"/>
    </row>
    <row r="1908" spans="1:10" ht="24.95" customHeight="1">
      <c r="A1908" s="1071">
        <v>76</v>
      </c>
      <c r="B1908" s="1071" t="s">
        <v>17752</v>
      </c>
      <c r="C1908" s="1071" t="s">
        <v>17753</v>
      </c>
      <c r="D1908" s="352">
        <v>4</v>
      </c>
      <c r="E1908" s="1071">
        <v>28</v>
      </c>
      <c r="F1908" s="1071" t="s">
        <v>17709</v>
      </c>
      <c r="G1908" s="1071"/>
      <c r="H1908" s="1071" t="s">
        <v>3829</v>
      </c>
      <c r="I1908" s="1071"/>
      <c r="J1908" s="1071"/>
    </row>
    <row r="1909" spans="1:10" ht="24.95" customHeight="1">
      <c r="A1909" s="1071">
        <v>77</v>
      </c>
      <c r="B1909" s="1071" t="s">
        <v>17754</v>
      </c>
      <c r="C1909" s="1071" t="s">
        <v>17755</v>
      </c>
      <c r="D1909" s="352">
        <v>4</v>
      </c>
      <c r="E1909" s="1071">
        <v>12</v>
      </c>
      <c r="F1909" s="1071" t="s">
        <v>17709</v>
      </c>
      <c r="G1909" s="1071"/>
      <c r="H1909" s="1071" t="s">
        <v>3829</v>
      </c>
      <c r="I1909" s="1071"/>
      <c r="J1909" s="1071"/>
    </row>
    <row r="1910" spans="1:10" ht="24.95" customHeight="1">
      <c r="A1910" s="1071">
        <v>78</v>
      </c>
      <c r="B1910" s="1071" t="s">
        <v>17756</v>
      </c>
      <c r="C1910" s="1071" t="s">
        <v>17757</v>
      </c>
      <c r="D1910" s="352">
        <v>5</v>
      </c>
      <c r="E1910" s="1071">
        <v>32</v>
      </c>
      <c r="F1910" s="1071" t="s">
        <v>17709</v>
      </c>
      <c r="G1910" s="1071"/>
      <c r="H1910" s="1071" t="s">
        <v>3829</v>
      </c>
      <c r="I1910" s="1071"/>
      <c r="J1910" s="1071"/>
    </row>
    <row r="1911" spans="1:10" ht="24.95" customHeight="1">
      <c r="A1911" s="1071">
        <v>79</v>
      </c>
      <c r="B1911" s="1071" t="s">
        <v>17758</v>
      </c>
      <c r="C1911" s="1071" t="s">
        <v>17759</v>
      </c>
      <c r="D1911" s="352">
        <v>4</v>
      </c>
      <c r="E1911" s="1071">
        <v>29</v>
      </c>
      <c r="F1911" s="1071" t="s">
        <v>17706</v>
      </c>
      <c r="G1911" s="1071"/>
      <c r="H1911" s="1071" t="s">
        <v>3829</v>
      </c>
      <c r="I1911" s="1071"/>
      <c r="J1911" s="1071"/>
    </row>
    <row r="1912" spans="1:10" ht="24.95" customHeight="1">
      <c r="A1912" s="1071">
        <v>80</v>
      </c>
      <c r="B1912" s="1071" t="s">
        <v>17760</v>
      </c>
      <c r="C1912" s="1071" t="s">
        <v>17761</v>
      </c>
      <c r="D1912" s="352">
        <v>4</v>
      </c>
      <c r="E1912" s="1071">
        <v>14</v>
      </c>
      <c r="F1912" s="1071" t="s">
        <v>17706</v>
      </c>
      <c r="G1912" s="1071"/>
      <c r="H1912" s="1071" t="s">
        <v>3829</v>
      </c>
      <c r="I1912" s="1071"/>
      <c r="J1912" s="1071"/>
    </row>
    <row r="1913" spans="1:10" ht="24.95" customHeight="1">
      <c r="A1913" s="1071">
        <v>81</v>
      </c>
      <c r="B1913" s="1071" t="s">
        <v>17762</v>
      </c>
      <c r="C1913" s="1071" t="s">
        <v>17763</v>
      </c>
      <c r="D1913" s="352">
        <v>4</v>
      </c>
      <c r="E1913" s="1071">
        <v>76</v>
      </c>
      <c r="F1913" s="1071" t="s">
        <v>17706</v>
      </c>
      <c r="G1913" s="1071"/>
      <c r="H1913" s="1071" t="s">
        <v>3829</v>
      </c>
      <c r="I1913" s="1071"/>
      <c r="J1913" s="1071"/>
    </row>
    <row r="1914" spans="1:10" ht="24.95" customHeight="1">
      <c r="A1914" s="1071">
        <v>82</v>
      </c>
      <c r="B1914" s="1071" t="s">
        <v>17764</v>
      </c>
      <c r="C1914" s="1071" t="s">
        <v>17765</v>
      </c>
      <c r="D1914" s="352">
        <v>5</v>
      </c>
      <c r="E1914" s="1071">
        <v>26</v>
      </c>
      <c r="F1914" s="1071" t="s">
        <v>17706</v>
      </c>
      <c r="G1914" s="1071"/>
      <c r="H1914" s="1071" t="s">
        <v>3829</v>
      </c>
      <c r="I1914" s="1071"/>
      <c r="J1914" s="1071"/>
    </row>
    <row r="1915" spans="1:10" ht="24.95" customHeight="1">
      <c r="A1915" s="1071">
        <v>83</v>
      </c>
      <c r="B1915" s="1071" t="s">
        <v>17766</v>
      </c>
      <c r="C1915" s="1071" t="s">
        <v>17767</v>
      </c>
      <c r="D1915" s="352">
        <v>4</v>
      </c>
      <c r="E1915" s="1071">
        <v>25</v>
      </c>
      <c r="F1915" s="1071" t="s">
        <v>17706</v>
      </c>
      <c r="G1915" s="1071"/>
      <c r="H1915" s="1071" t="s">
        <v>3829</v>
      </c>
      <c r="I1915" s="1071"/>
      <c r="J1915" s="1071"/>
    </row>
    <row r="1916" spans="1:10" ht="24.95" customHeight="1">
      <c r="A1916" s="1071">
        <v>84</v>
      </c>
      <c r="B1916" s="1071" t="s">
        <v>17768</v>
      </c>
      <c r="C1916" s="1071" t="s">
        <v>17769</v>
      </c>
      <c r="D1916" s="352">
        <v>4</v>
      </c>
      <c r="E1916" s="1071">
        <v>27</v>
      </c>
      <c r="F1916" s="1071" t="s">
        <v>17706</v>
      </c>
      <c r="G1916" s="1071"/>
      <c r="H1916" s="1071" t="s">
        <v>3829</v>
      </c>
      <c r="I1916" s="1071"/>
      <c r="J1916" s="1071"/>
    </row>
    <row r="1917" spans="1:10" ht="24.95" customHeight="1">
      <c r="A1917" s="1071">
        <v>85</v>
      </c>
      <c r="B1917" s="1071" t="s">
        <v>17770</v>
      </c>
      <c r="C1917" s="1071" t="s">
        <v>17771</v>
      </c>
      <c r="D1917" s="352">
        <v>4</v>
      </c>
      <c r="E1917" s="1071">
        <v>29</v>
      </c>
      <c r="F1917" s="1071" t="s">
        <v>17706</v>
      </c>
      <c r="G1917" s="1071"/>
      <c r="H1917" s="1071" t="s">
        <v>3829</v>
      </c>
      <c r="I1917" s="1071"/>
      <c r="J1917" s="1071"/>
    </row>
    <row r="1918" spans="1:10" ht="24.95" customHeight="1">
      <c r="A1918" s="1071">
        <v>86</v>
      </c>
      <c r="B1918" s="1071" t="s">
        <v>17772</v>
      </c>
      <c r="C1918" s="1071" t="s">
        <v>17773</v>
      </c>
      <c r="D1918" s="352">
        <v>4</v>
      </c>
      <c r="E1918" s="1071">
        <v>30</v>
      </c>
      <c r="F1918" s="1071" t="s">
        <v>17706</v>
      </c>
      <c r="G1918" s="1071"/>
      <c r="H1918" s="1071" t="s">
        <v>3829</v>
      </c>
      <c r="I1918" s="1071"/>
      <c r="J1918" s="1071"/>
    </row>
    <row r="1919" spans="1:10" ht="24.95" customHeight="1">
      <c r="A1919" s="1071">
        <v>87</v>
      </c>
      <c r="B1919" s="1071" t="s">
        <v>17774</v>
      </c>
      <c r="C1919" s="1071" t="s">
        <v>17775</v>
      </c>
      <c r="D1919" s="352">
        <v>4</v>
      </c>
      <c r="E1919" s="1071">
        <v>29</v>
      </c>
      <c r="F1919" s="1071" t="s">
        <v>17706</v>
      </c>
      <c r="G1919" s="1071"/>
      <c r="H1919" s="1071" t="s">
        <v>3829</v>
      </c>
      <c r="I1919" s="1071"/>
      <c r="J1919" s="1071"/>
    </row>
    <row r="1920" spans="1:10" ht="24.95" customHeight="1">
      <c r="A1920" s="1071">
        <v>88</v>
      </c>
      <c r="B1920" s="1071" t="s">
        <v>17776</v>
      </c>
      <c r="C1920" s="1071" t="s">
        <v>17777</v>
      </c>
      <c r="D1920" s="352">
        <v>4</v>
      </c>
      <c r="E1920" s="1071">
        <v>28</v>
      </c>
      <c r="F1920" s="1071" t="s">
        <v>17778</v>
      </c>
      <c r="G1920" s="1071"/>
      <c r="H1920" s="1071" t="s">
        <v>3829</v>
      </c>
      <c r="I1920" s="1071"/>
      <c r="J1920" s="1071"/>
    </row>
    <row r="1921" spans="1:10" ht="24.95" customHeight="1">
      <c r="A1921" s="1071">
        <v>89</v>
      </c>
      <c r="B1921" s="1071" t="s">
        <v>17779</v>
      </c>
      <c r="C1921" s="1071" t="s">
        <v>17780</v>
      </c>
      <c r="D1921" s="352">
        <v>4</v>
      </c>
      <c r="E1921" s="1071">
        <v>27</v>
      </c>
      <c r="F1921" s="1071" t="s">
        <v>17778</v>
      </c>
      <c r="G1921" s="1071"/>
      <c r="H1921" s="1071" t="s">
        <v>3829</v>
      </c>
      <c r="I1921" s="1071"/>
      <c r="J1921" s="1071"/>
    </row>
    <row r="1922" spans="1:10" ht="24.95" customHeight="1">
      <c r="A1922" s="1071">
        <v>90</v>
      </c>
      <c r="B1922" s="1071" t="s">
        <v>17781</v>
      </c>
      <c r="C1922" s="1071" t="s">
        <v>17782</v>
      </c>
      <c r="D1922" s="352">
        <v>4</v>
      </c>
      <c r="E1922" s="1071">
        <v>78</v>
      </c>
      <c r="F1922" s="1071" t="s">
        <v>17778</v>
      </c>
      <c r="G1922" s="1071"/>
      <c r="H1922" s="1071" t="s">
        <v>3829</v>
      </c>
      <c r="I1922" s="1071"/>
      <c r="J1922" s="1071"/>
    </row>
    <row r="1923" spans="1:10" ht="24.95" customHeight="1">
      <c r="A1923" s="1071">
        <v>91</v>
      </c>
      <c r="B1923" s="1071" t="s">
        <v>17783</v>
      </c>
      <c r="C1923" s="1071" t="s">
        <v>17784</v>
      </c>
      <c r="D1923" s="352">
        <v>5</v>
      </c>
      <c r="E1923" s="1071">
        <v>82</v>
      </c>
      <c r="F1923" s="1071" t="s">
        <v>17785</v>
      </c>
      <c r="G1923" s="1071"/>
      <c r="H1923" s="1071" t="s">
        <v>3829</v>
      </c>
      <c r="I1923" s="1071"/>
      <c r="J1923" s="1071"/>
    </row>
    <row r="1924" spans="1:10" ht="24.95" customHeight="1">
      <c r="A1924" s="1071">
        <v>92</v>
      </c>
      <c r="B1924" s="1071" t="s">
        <v>17786</v>
      </c>
      <c r="C1924" s="1071" t="s">
        <v>17787</v>
      </c>
      <c r="D1924" s="352">
        <v>4</v>
      </c>
      <c r="E1924" s="1071">
        <v>32</v>
      </c>
      <c r="F1924" s="1071" t="s">
        <v>17778</v>
      </c>
      <c r="G1924" s="1071"/>
      <c r="H1924" s="1071" t="s">
        <v>3829</v>
      </c>
      <c r="I1924" s="1071"/>
      <c r="J1924" s="1071"/>
    </row>
    <row r="1925" spans="1:10" ht="24.95" customHeight="1">
      <c r="A1925" s="1071">
        <v>93</v>
      </c>
      <c r="B1925" s="1071" t="s">
        <v>17788</v>
      </c>
      <c r="C1925" s="1071" t="s">
        <v>17789</v>
      </c>
      <c r="D1925" s="352">
        <v>4</v>
      </c>
      <c r="E1925" s="1071">
        <v>22</v>
      </c>
      <c r="F1925" s="1071" t="s">
        <v>17778</v>
      </c>
      <c r="G1925" s="1071"/>
      <c r="H1925" s="1071" t="s">
        <v>3829</v>
      </c>
      <c r="I1925" s="1071"/>
      <c r="J1925" s="1071"/>
    </row>
    <row r="1926" spans="1:10" ht="24.95" customHeight="1">
      <c r="A1926" s="1071">
        <v>94</v>
      </c>
      <c r="B1926" s="1071" t="s">
        <v>17790</v>
      </c>
      <c r="C1926" s="1071" t="s">
        <v>17791</v>
      </c>
      <c r="D1926" s="352">
        <v>4</v>
      </c>
      <c r="E1926" s="1071">
        <v>24</v>
      </c>
      <c r="F1926" s="1071" t="s">
        <v>17792</v>
      </c>
      <c r="G1926" s="1071"/>
      <c r="H1926" s="1071" t="s">
        <v>3829</v>
      </c>
      <c r="I1926" s="1071"/>
      <c r="J1926" s="1071"/>
    </row>
    <row r="1927" spans="1:10" ht="24.95" customHeight="1">
      <c r="A1927" s="1071">
        <v>95</v>
      </c>
      <c r="B1927" s="1071" t="s">
        <v>17793</v>
      </c>
      <c r="C1927" s="1071" t="s">
        <v>17794</v>
      </c>
      <c r="D1927" s="352">
        <v>4</v>
      </c>
      <c r="E1927" s="1071">
        <v>37</v>
      </c>
      <c r="F1927" s="1071" t="s">
        <v>17792</v>
      </c>
      <c r="G1927" s="1071"/>
      <c r="H1927" s="1071" t="s">
        <v>3829</v>
      </c>
      <c r="I1927" s="1071"/>
      <c r="J1927" s="1071"/>
    </row>
    <row r="1928" spans="1:10" ht="24.95" customHeight="1">
      <c r="A1928" s="1071">
        <v>96</v>
      </c>
      <c r="B1928" s="1071" t="s">
        <v>17795</v>
      </c>
      <c r="C1928" s="1071" t="s">
        <v>17796</v>
      </c>
      <c r="D1928" s="352">
        <v>4</v>
      </c>
      <c r="E1928" s="1071">
        <v>39</v>
      </c>
      <c r="F1928" s="1071" t="s">
        <v>17609</v>
      </c>
      <c r="G1928" s="1071"/>
      <c r="H1928" s="1071" t="s">
        <v>3829</v>
      </c>
      <c r="I1928" s="1071"/>
      <c r="J1928" s="1071"/>
    </row>
    <row r="1929" spans="1:10" ht="24.95" customHeight="1">
      <c r="A1929" s="1071">
        <v>97</v>
      </c>
      <c r="B1929" s="1071" t="s">
        <v>17797</v>
      </c>
      <c r="C1929" s="1071" t="s">
        <v>17798</v>
      </c>
      <c r="D1929" s="352">
        <v>4</v>
      </c>
      <c r="E1929" s="1071">
        <v>37</v>
      </c>
      <c r="F1929" s="1071" t="s">
        <v>17799</v>
      </c>
      <c r="G1929" s="1071"/>
      <c r="H1929" s="1071" t="s">
        <v>3829</v>
      </c>
      <c r="I1929" s="1071"/>
      <c r="J1929" s="1071"/>
    </row>
    <row r="1930" spans="1:10" ht="24.95" customHeight="1">
      <c r="A1930" s="1071">
        <v>98</v>
      </c>
      <c r="B1930" s="1071" t="s">
        <v>17800</v>
      </c>
      <c r="C1930" s="1071" t="s">
        <v>18709</v>
      </c>
      <c r="D1930" s="352">
        <v>4</v>
      </c>
      <c r="E1930" s="1071">
        <v>28</v>
      </c>
      <c r="F1930" s="1071" t="s">
        <v>17801</v>
      </c>
      <c r="G1930" s="1071"/>
      <c r="H1930" s="1071" t="s">
        <v>3829</v>
      </c>
      <c r="I1930" s="1071"/>
      <c r="J1930" s="1071"/>
    </row>
    <row r="1931" spans="1:10" ht="24.95" customHeight="1">
      <c r="A1931" s="1071">
        <v>99</v>
      </c>
      <c r="B1931" s="1071" t="s">
        <v>17802</v>
      </c>
      <c r="C1931" s="1071" t="s">
        <v>17803</v>
      </c>
      <c r="D1931" s="352">
        <v>4</v>
      </c>
      <c r="E1931" s="1071">
        <v>29</v>
      </c>
      <c r="F1931" s="1071" t="s">
        <v>17706</v>
      </c>
      <c r="G1931" s="1071"/>
      <c r="H1931" s="1071" t="s">
        <v>3829</v>
      </c>
      <c r="I1931" s="1071"/>
      <c r="J1931" s="1071"/>
    </row>
    <row r="1932" spans="1:10" ht="24.95" customHeight="1">
      <c r="A1932" s="1071">
        <v>100</v>
      </c>
      <c r="B1932" s="1071" t="s">
        <v>17804</v>
      </c>
      <c r="C1932" s="1071" t="s">
        <v>17805</v>
      </c>
      <c r="D1932" s="352">
        <v>4</v>
      </c>
      <c r="E1932" s="1071">
        <v>32</v>
      </c>
      <c r="F1932" s="1071" t="s">
        <v>17706</v>
      </c>
      <c r="G1932" s="1071"/>
      <c r="H1932" s="1071" t="s">
        <v>3829</v>
      </c>
      <c r="I1932" s="1071"/>
      <c r="J1932" s="1071"/>
    </row>
    <row r="1933" spans="1:10" ht="24.95" customHeight="1">
      <c r="A1933" s="1071">
        <v>101</v>
      </c>
      <c r="B1933" s="1071" t="s">
        <v>17806</v>
      </c>
      <c r="C1933" s="1071" t="s">
        <v>17807</v>
      </c>
      <c r="D1933" s="352">
        <v>4</v>
      </c>
      <c r="E1933" s="1071">
        <v>38</v>
      </c>
      <c r="F1933" s="1071" t="s">
        <v>17792</v>
      </c>
      <c r="G1933" s="1071"/>
      <c r="H1933" s="1071" t="s">
        <v>3829</v>
      </c>
      <c r="I1933" s="1071"/>
      <c r="J1933" s="1071"/>
    </row>
    <row r="1934" spans="1:10" ht="24.95" customHeight="1">
      <c r="A1934" s="1071">
        <v>102</v>
      </c>
      <c r="B1934" s="1071" t="s">
        <v>17808</v>
      </c>
      <c r="C1934" s="1071" t="s">
        <v>17809</v>
      </c>
      <c r="D1934" s="352">
        <v>5</v>
      </c>
      <c r="E1934" s="1071">
        <v>19</v>
      </c>
      <c r="F1934" s="1071" t="s">
        <v>17799</v>
      </c>
      <c r="G1934" s="1071"/>
      <c r="H1934" s="1071" t="s">
        <v>3829</v>
      </c>
      <c r="I1934" s="1071"/>
      <c r="J1934" s="1071"/>
    </row>
    <row r="1935" spans="1:10" ht="24.95" customHeight="1">
      <c r="A1935" s="1071">
        <v>103</v>
      </c>
      <c r="B1935" s="1071" t="s">
        <v>17810</v>
      </c>
      <c r="C1935" s="1071" t="s">
        <v>17811</v>
      </c>
      <c r="D1935" s="352">
        <v>4</v>
      </c>
      <c r="E1935" s="1071">
        <v>22</v>
      </c>
      <c r="F1935" s="1071" t="s">
        <v>17812</v>
      </c>
      <c r="G1935" s="1071"/>
      <c r="H1935" s="1071" t="s">
        <v>3829</v>
      </c>
      <c r="I1935" s="1071"/>
      <c r="J1935" s="1071"/>
    </row>
    <row r="1936" spans="1:10" ht="24.95" customHeight="1">
      <c r="A1936" s="1071">
        <v>104</v>
      </c>
      <c r="B1936" s="1071" t="s">
        <v>17813</v>
      </c>
      <c r="C1936" s="1071" t="s">
        <v>17814</v>
      </c>
      <c r="D1936" s="352">
        <v>4</v>
      </c>
      <c r="E1936" s="1071">
        <v>38</v>
      </c>
      <c r="F1936" s="1071" t="s">
        <v>17609</v>
      </c>
      <c r="G1936" s="1071"/>
      <c r="H1936" s="1071" t="s">
        <v>3829</v>
      </c>
      <c r="I1936" s="1071"/>
      <c r="J1936" s="1071"/>
    </row>
    <row r="1937" spans="1:10" ht="24.95" customHeight="1">
      <c r="A1937" s="1071">
        <v>105</v>
      </c>
      <c r="B1937" s="1071" t="s">
        <v>17815</v>
      </c>
      <c r="C1937" s="1071" t="s">
        <v>17816</v>
      </c>
      <c r="D1937" s="352">
        <v>6</v>
      </c>
      <c r="E1937" s="1071">
        <v>42</v>
      </c>
      <c r="F1937" s="1071" t="s">
        <v>17609</v>
      </c>
      <c r="G1937" s="1071"/>
      <c r="H1937" s="1071" t="s">
        <v>3829</v>
      </c>
      <c r="I1937" s="1071"/>
      <c r="J1937" s="1071"/>
    </row>
    <row r="1938" spans="1:10" ht="24.95" customHeight="1">
      <c r="A1938" s="1071">
        <v>106</v>
      </c>
      <c r="B1938" s="1071" t="s">
        <v>17817</v>
      </c>
      <c r="C1938" s="1071" t="s">
        <v>17818</v>
      </c>
      <c r="D1938" s="352">
        <v>4</v>
      </c>
      <c r="E1938" s="1071">
        <v>8</v>
      </c>
      <c r="F1938" s="1071" t="s">
        <v>17819</v>
      </c>
      <c r="G1938" s="1071"/>
      <c r="H1938" s="1071" t="s">
        <v>3829</v>
      </c>
      <c r="I1938" s="1071"/>
      <c r="J1938" s="1071"/>
    </row>
    <row r="1939" spans="1:10" ht="24.95" customHeight="1">
      <c r="A1939" s="1071">
        <v>107</v>
      </c>
      <c r="B1939" s="1071" t="s">
        <v>17820</v>
      </c>
      <c r="C1939" s="1071" t="s">
        <v>17821</v>
      </c>
      <c r="D1939" s="352">
        <v>4</v>
      </c>
      <c r="E1939" s="1071">
        <v>26</v>
      </c>
      <c r="F1939" s="1071" t="s">
        <v>17822</v>
      </c>
      <c r="G1939" s="1071"/>
      <c r="H1939" s="1071" t="s">
        <v>3829</v>
      </c>
      <c r="I1939" s="1071"/>
      <c r="J1939" s="1071"/>
    </row>
    <row r="1940" spans="1:10" ht="24.95" customHeight="1">
      <c r="A1940" s="1071">
        <v>108</v>
      </c>
      <c r="B1940" s="1071" t="s">
        <v>17823</v>
      </c>
      <c r="C1940" s="1071" t="s">
        <v>17824</v>
      </c>
      <c r="D1940" s="352">
        <v>4</v>
      </c>
      <c r="E1940" s="1071">
        <v>28</v>
      </c>
      <c r="F1940" s="1071" t="s">
        <v>17792</v>
      </c>
      <c r="G1940" s="1071"/>
      <c r="H1940" s="1071" t="s">
        <v>3829</v>
      </c>
      <c r="I1940" s="1071"/>
      <c r="J1940" s="1071"/>
    </row>
    <row r="1941" spans="1:10" ht="24.95" customHeight="1">
      <c r="A1941" s="1071">
        <v>109</v>
      </c>
      <c r="B1941" s="1071" t="s">
        <v>17825</v>
      </c>
      <c r="C1941" s="1071" t="s">
        <v>17826</v>
      </c>
      <c r="D1941" s="352">
        <v>5</v>
      </c>
      <c r="E1941" s="1071">
        <v>42</v>
      </c>
      <c r="F1941" s="1071" t="s">
        <v>17827</v>
      </c>
      <c r="G1941" s="1071"/>
      <c r="H1941" s="1071" t="s">
        <v>3829</v>
      </c>
      <c r="I1941" s="1071"/>
      <c r="J1941" s="1071"/>
    </row>
    <row r="1942" spans="1:10" ht="24.95" customHeight="1">
      <c r="A1942" s="1071">
        <v>110</v>
      </c>
      <c r="B1942" s="1071" t="s">
        <v>17828</v>
      </c>
      <c r="C1942" s="1071" t="s">
        <v>17829</v>
      </c>
      <c r="D1942" s="352">
        <v>4</v>
      </c>
      <c r="E1942" s="1071">
        <v>64</v>
      </c>
      <c r="F1942" s="1071" t="s">
        <v>17827</v>
      </c>
      <c r="G1942" s="1071"/>
      <c r="H1942" s="1071" t="s">
        <v>3829</v>
      </c>
      <c r="I1942" s="1071"/>
      <c r="J1942" s="1071"/>
    </row>
    <row r="1943" spans="1:10" ht="24.95" customHeight="1">
      <c r="A1943" s="1071">
        <v>111</v>
      </c>
      <c r="B1943" s="1071" t="s">
        <v>17830</v>
      </c>
      <c r="C1943" s="1071" t="s">
        <v>17831</v>
      </c>
      <c r="D1943" s="352">
        <v>6</v>
      </c>
      <c r="E1943" s="1071">
        <v>52</v>
      </c>
      <c r="F1943" s="1071" t="s">
        <v>17832</v>
      </c>
      <c r="G1943" s="1071"/>
      <c r="H1943" s="1071" t="s">
        <v>3829</v>
      </c>
      <c r="I1943" s="1071"/>
      <c r="J1943" s="1071"/>
    </row>
    <row r="1944" spans="1:10" ht="24.95" customHeight="1">
      <c r="A1944" s="1071">
        <v>112</v>
      </c>
      <c r="B1944" s="1071" t="s">
        <v>17833</v>
      </c>
      <c r="C1944" s="1071" t="s">
        <v>17834</v>
      </c>
      <c r="D1944" s="352">
        <v>4</v>
      </c>
      <c r="E1944" s="1071">
        <v>58</v>
      </c>
      <c r="F1944" s="1071" t="s">
        <v>17792</v>
      </c>
      <c r="G1944" s="1071"/>
      <c r="H1944" s="1071" t="s">
        <v>3829</v>
      </c>
      <c r="I1944" s="1071"/>
      <c r="J1944" s="1071"/>
    </row>
    <row r="1945" spans="1:10" ht="24.95" customHeight="1">
      <c r="A1945" s="1071">
        <v>113</v>
      </c>
      <c r="B1945" s="1071" t="s">
        <v>17835</v>
      </c>
      <c r="C1945" s="1071" t="s">
        <v>17836</v>
      </c>
      <c r="D1945" s="352">
        <v>4</v>
      </c>
      <c r="E1945" s="1071">
        <v>62</v>
      </c>
      <c r="F1945" s="329" t="s">
        <v>17837</v>
      </c>
      <c r="G1945" s="1071"/>
      <c r="H1945" s="1071" t="s">
        <v>3829</v>
      </c>
      <c r="I1945" s="1071"/>
      <c r="J1945" s="1071"/>
    </row>
    <row r="1946" spans="1:10" ht="24.95" customHeight="1">
      <c r="A1946" s="1071">
        <v>114</v>
      </c>
      <c r="B1946" s="1071" t="s">
        <v>17838</v>
      </c>
      <c r="C1946" s="1071" t="s">
        <v>17839</v>
      </c>
      <c r="D1946" s="352">
        <v>4</v>
      </c>
      <c r="E1946" s="1071">
        <v>56</v>
      </c>
      <c r="F1946" s="329" t="s">
        <v>17822</v>
      </c>
      <c r="G1946" s="1071"/>
      <c r="H1946" s="1071" t="s">
        <v>3829</v>
      </c>
      <c r="I1946" s="1071"/>
      <c r="J1946" s="1071"/>
    </row>
    <row r="1947" spans="1:10" ht="24.95" customHeight="1">
      <c r="A1947" s="1071">
        <v>115</v>
      </c>
      <c r="B1947" s="1071" t="s">
        <v>17840</v>
      </c>
      <c r="C1947" s="1071" t="s">
        <v>17841</v>
      </c>
      <c r="D1947" s="352">
        <v>4</v>
      </c>
      <c r="E1947" s="1071"/>
      <c r="F1947" s="329" t="s">
        <v>17842</v>
      </c>
      <c r="G1947" s="1071"/>
      <c r="H1947" s="1071" t="s">
        <v>3829</v>
      </c>
      <c r="I1947" s="1071"/>
      <c r="J1947" s="1071"/>
    </row>
    <row r="1948" spans="1:10" ht="24.95" customHeight="1">
      <c r="A1948" s="1071">
        <v>116</v>
      </c>
      <c r="B1948" s="1071" t="s">
        <v>17843</v>
      </c>
      <c r="C1948" s="1071" t="s">
        <v>17844</v>
      </c>
      <c r="D1948" s="352">
        <v>5</v>
      </c>
      <c r="E1948" s="1071"/>
      <c r="F1948" s="329" t="s">
        <v>17845</v>
      </c>
      <c r="G1948" s="1071"/>
      <c r="H1948" s="1071" t="s">
        <v>3829</v>
      </c>
      <c r="I1948" s="1071"/>
      <c r="J1948" s="1071"/>
    </row>
    <row r="1949" spans="1:10" ht="24.95" customHeight="1">
      <c r="A1949" s="1071">
        <v>117</v>
      </c>
      <c r="B1949" s="1071" t="s">
        <v>17846</v>
      </c>
      <c r="C1949" s="1071" t="s">
        <v>17847</v>
      </c>
      <c r="D1949" s="352">
        <v>4</v>
      </c>
      <c r="E1949" s="1071"/>
      <c r="F1949" s="329" t="s">
        <v>17848</v>
      </c>
      <c r="G1949" s="1071"/>
      <c r="H1949" s="1071" t="s">
        <v>3829</v>
      </c>
      <c r="I1949" s="1071"/>
      <c r="J1949" s="1071"/>
    </row>
    <row r="1950" spans="1:10" ht="24.95" customHeight="1">
      <c r="A1950" s="1071">
        <v>118</v>
      </c>
      <c r="B1950" s="1071" t="s">
        <v>17849</v>
      </c>
      <c r="C1950" s="1071" t="s">
        <v>17850</v>
      </c>
      <c r="D1950" s="352">
        <v>4</v>
      </c>
      <c r="E1950" s="1071"/>
      <c r="F1950" s="329" t="s">
        <v>17851</v>
      </c>
      <c r="G1950" s="1071"/>
      <c r="H1950" s="1071" t="s">
        <v>3829</v>
      </c>
      <c r="I1950" s="1071"/>
      <c r="J1950" s="1071"/>
    </row>
    <row r="1951" spans="1:10" ht="24.95" customHeight="1">
      <c r="A1951" s="1071">
        <v>119</v>
      </c>
      <c r="B1951" s="1071" t="s">
        <v>17852</v>
      </c>
      <c r="C1951" s="1071" t="s">
        <v>17853</v>
      </c>
      <c r="D1951" s="352">
        <v>4</v>
      </c>
      <c r="E1951" s="1071"/>
      <c r="F1951" s="329" t="s">
        <v>17854</v>
      </c>
      <c r="G1951" s="1071"/>
      <c r="H1951" s="1071" t="s">
        <v>3829</v>
      </c>
      <c r="I1951" s="1071"/>
      <c r="J1951" s="1071"/>
    </row>
    <row r="1952" spans="1:10" ht="24.95" customHeight="1">
      <c r="A1952" s="1071">
        <v>120</v>
      </c>
      <c r="B1952" s="1071" t="s">
        <v>17855</v>
      </c>
      <c r="C1952" s="1071" t="s">
        <v>17856</v>
      </c>
      <c r="D1952" s="352">
        <v>5</v>
      </c>
      <c r="E1952" s="1071"/>
      <c r="F1952" s="329" t="s">
        <v>14299</v>
      </c>
      <c r="G1952" s="1071"/>
      <c r="H1952" s="1071" t="s">
        <v>3829</v>
      </c>
      <c r="I1952" s="1071"/>
      <c r="J1952" s="1071"/>
    </row>
    <row r="1953" spans="1:10" ht="24.95" customHeight="1">
      <c r="A1953" s="1071">
        <v>121</v>
      </c>
      <c r="B1953" s="1071" t="s">
        <v>17857</v>
      </c>
      <c r="C1953" s="1071" t="s">
        <v>17858</v>
      </c>
      <c r="D1953" s="352">
        <v>4</v>
      </c>
      <c r="E1953" s="1071"/>
      <c r="F1953" s="329" t="s">
        <v>14299</v>
      </c>
      <c r="G1953" s="1071"/>
      <c r="H1953" s="1071" t="s">
        <v>3829</v>
      </c>
      <c r="I1953" s="1071"/>
      <c r="J1953" s="1071"/>
    </row>
    <row r="1954" spans="1:10" ht="24.95" customHeight="1">
      <c r="A1954" s="1071">
        <v>122</v>
      </c>
      <c r="B1954" s="1071" t="s">
        <v>17859</v>
      </c>
      <c r="C1954" s="1071" t="s">
        <v>17860</v>
      </c>
      <c r="D1954" s="352">
        <v>4</v>
      </c>
      <c r="E1954" s="1071"/>
      <c r="F1954" s="329" t="s">
        <v>17861</v>
      </c>
      <c r="G1954" s="1071"/>
      <c r="H1954" s="1071" t="s">
        <v>3829</v>
      </c>
      <c r="I1954" s="1071"/>
      <c r="J1954" s="1071"/>
    </row>
    <row r="1955" spans="1:10" ht="24.95" customHeight="1">
      <c r="A1955" s="1071">
        <v>123</v>
      </c>
      <c r="B1955" s="1071" t="s">
        <v>17862</v>
      </c>
      <c r="C1955" s="1071" t="s">
        <v>17863</v>
      </c>
      <c r="D1955" s="352">
        <v>4</v>
      </c>
      <c r="E1955" s="1071"/>
      <c r="F1955" s="329" t="s">
        <v>17819</v>
      </c>
      <c r="G1955" s="1071"/>
      <c r="H1955" s="1071" t="s">
        <v>3829</v>
      </c>
      <c r="I1955" s="1071"/>
      <c r="J1955" s="1071"/>
    </row>
    <row r="1956" spans="1:10" ht="24.95" customHeight="1">
      <c r="A1956" s="1071">
        <v>124</v>
      </c>
      <c r="B1956" s="1071" t="s">
        <v>17864</v>
      </c>
      <c r="C1956" s="1071" t="s">
        <v>17865</v>
      </c>
      <c r="D1956" s="352">
        <v>5</v>
      </c>
      <c r="E1956" s="1071"/>
      <c r="F1956" s="329" t="s">
        <v>17819</v>
      </c>
      <c r="G1956" s="1071"/>
      <c r="H1956" s="1071" t="s">
        <v>3829</v>
      </c>
      <c r="I1956" s="1071"/>
      <c r="J1956" s="1071"/>
    </row>
    <row r="1957" spans="1:10" ht="24.95" customHeight="1">
      <c r="A1957" s="1071">
        <v>125</v>
      </c>
      <c r="B1957" s="1071" t="s">
        <v>17866</v>
      </c>
      <c r="C1957" s="1071" t="s">
        <v>17867</v>
      </c>
      <c r="D1957" s="352">
        <v>4</v>
      </c>
      <c r="E1957" s="1071"/>
      <c r="F1957" s="329" t="s">
        <v>17801</v>
      </c>
      <c r="G1957" s="1071"/>
      <c r="H1957" s="1071" t="s">
        <v>3829</v>
      </c>
      <c r="I1957" s="1071"/>
      <c r="J1957" s="1071"/>
    </row>
    <row r="1958" spans="1:10" ht="24.95" customHeight="1">
      <c r="A1958" s="1071">
        <v>126</v>
      </c>
      <c r="B1958" s="1071" t="s">
        <v>17868</v>
      </c>
      <c r="C1958" s="1071" t="s">
        <v>17869</v>
      </c>
      <c r="D1958" s="352">
        <v>4</v>
      </c>
      <c r="E1958" s="1071"/>
      <c r="F1958" s="329" t="s">
        <v>17799</v>
      </c>
      <c r="G1958" s="1071"/>
      <c r="H1958" s="1071" t="s">
        <v>3829</v>
      </c>
      <c r="I1958" s="1071"/>
      <c r="J1958" s="1071"/>
    </row>
    <row r="1959" spans="1:10" ht="24.95" customHeight="1">
      <c r="A1959" s="1555"/>
      <c r="B1959" s="1556"/>
      <c r="C1959" s="1556"/>
      <c r="D1959" s="1556"/>
      <c r="E1959" s="1556"/>
      <c r="F1959" s="1556"/>
      <c r="G1959" s="1556"/>
      <c r="H1959" s="1556"/>
      <c r="I1959" s="1556"/>
      <c r="J1959" s="1557"/>
    </row>
    <row r="1960" spans="1:10" ht="24.95" customHeight="1">
      <c r="A1960" s="1558" t="s">
        <v>1140</v>
      </c>
      <c r="B1960" s="1558"/>
      <c r="C1960" s="1558"/>
      <c r="D1960" s="1558"/>
      <c r="E1960" s="1558"/>
      <c r="F1960" s="1558"/>
      <c r="G1960" s="1558"/>
      <c r="H1960" s="1558"/>
      <c r="I1960" s="1558"/>
      <c r="J1960" s="1558"/>
    </row>
    <row r="1961" spans="1:10" ht="24.95" customHeight="1">
      <c r="A1961" s="1071">
        <v>1</v>
      </c>
      <c r="B1961" s="1071" t="s">
        <v>17870</v>
      </c>
      <c r="C1961" s="1071" t="s">
        <v>17871</v>
      </c>
      <c r="D1961" s="1072"/>
      <c r="E1961" s="1071"/>
      <c r="F1961" s="330" t="s">
        <v>17872</v>
      </c>
      <c r="G1961" s="1071"/>
      <c r="H1961" s="1071" t="s">
        <v>3845</v>
      </c>
      <c r="I1961" s="1071"/>
      <c r="J1961" s="1071"/>
    </row>
    <row r="1962" spans="1:10" ht="24.95" customHeight="1">
      <c r="A1962" s="1071">
        <v>2</v>
      </c>
      <c r="B1962" s="1071" t="s">
        <v>17873</v>
      </c>
      <c r="C1962" s="1071" t="s">
        <v>17874</v>
      </c>
      <c r="D1962" s="1072"/>
      <c r="E1962" s="1071"/>
      <c r="F1962" s="330" t="s">
        <v>17872</v>
      </c>
      <c r="G1962" s="1071"/>
      <c r="H1962" s="1071" t="s">
        <v>3845</v>
      </c>
      <c r="I1962" s="1071"/>
      <c r="J1962" s="1071"/>
    </row>
    <row r="1963" spans="1:10" ht="24.95" customHeight="1">
      <c r="A1963" s="1071">
        <v>3</v>
      </c>
      <c r="B1963" s="1071" t="s">
        <v>17875</v>
      </c>
      <c r="C1963" s="1071" t="s">
        <v>18679</v>
      </c>
      <c r="D1963" s="352">
        <v>1</v>
      </c>
      <c r="E1963" s="1071"/>
      <c r="F1963" s="330" t="s">
        <v>17876</v>
      </c>
      <c r="G1963" s="1071"/>
      <c r="H1963" s="1071" t="s">
        <v>3845</v>
      </c>
      <c r="I1963" s="1071"/>
      <c r="J1963" s="1071"/>
    </row>
    <row r="1964" spans="1:10" ht="24.95" customHeight="1">
      <c r="A1964" s="1071">
        <v>4</v>
      </c>
      <c r="B1964" s="1071" t="s">
        <v>17877</v>
      </c>
      <c r="C1964" s="1071" t="s">
        <v>18680</v>
      </c>
      <c r="D1964" s="352">
        <v>1</v>
      </c>
      <c r="E1964" s="1071"/>
      <c r="F1964" s="330" t="s">
        <v>17876</v>
      </c>
      <c r="G1964" s="1071"/>
      <c r="H1964" s="1071" t="s">
        <v>3845</v>
      </c>
      <c r="I1964" s="1071"/>
      <c r="J1964" s="1071"/>
    </row>
    <row r="1965" spans="1:10" ht="24.95" customHeight="1">
      <c r="A1965" s="1071">
        <v>5</v>
      </c>
      <c r="B1965" s="1071" t="s">
        <v>17878</v>
      </c>
      <c r="C1965" s="1071" t="s">
        <v>17879</v>
      </c>
      <c r="D1965" s="352">
        <v>1</v>
      </c>
      <c r="E1965" s="1071"/>
      <c r="F1965" s="330" t="s">
        <v>17876</v>
      </c>
      <c r="G1965" s="1071"/>
      <c r="H1965" s="1071" t="s">
        <v>3845</v>
      </c>
      <c r="I1965" s="1071"/>
      <c r="J1965" s="1071"/>
    </row>
    <row r="1966" spans="1:10" ht="24.95" customHeight="1">
      <c r="A1966" s="1071">
        <v>6</v>
      </c>
      <c r="B1966" s="1071" t="s">
        <v>17880</v>
      </c>
      <c r="C1966" s="1071" t="s">
        <v>18681</v>
      </c>
      <c r="D1966" s="352">
        <v>1</v>
      </c>
      <c r="E1966" s="1071"/>
      <c r="F1966" s="330" t="s">
        <v>17876</v>
      </c>
      <c r="G1966" s="1071"/>
      <c r="H1966" s="1071" t="s">
        <v>3845</v>
      </c>
      <c r="I1966" s="1071"/>
      <c r="J1966" s="1071"/>
    </row>
    <row r="1967" spans="1:10" ht="24.95" customHeight="1">
      <c r="A1967" s="1071">
        <v>7</v>
      </c>
      <c r="B1967" s="1071" t="s">
        <v>17881</v>
      </c>
      <c r="C1967" s="1071" t="s">
        <v>17882</v>
      </c>
      <c r="D1967" s="352">
        <v>1</v>
      </c>
      <c r="E1967" s="1071"/>
      <c r="F1967" s="330" t="s">
        <v>17876</v>
      </c>
      <c r="G1967" s="1071"/>
      <c r="H1967" s="1071" t="s">
        <v>3845</v>
      </c>
      <c r="I1967" s="1071"/>
      <c r="J1967" s="1071"/>
    </row>
    <row r="1968" spans="1:10" ht="24.95" customHeight="1">
      <c r="A1968" s="1071">
        <v>8</v>
      </c>
      <c r="B1968" s="1071" t="s">
        <v>17883</v>
      </c>
      <c r="C1968" s="1071" t="s">
        <v>17884</v>
      </c>
      <c r="D1968" s="352">
        <v>1</v>
      </c>
      <c r="E1968" s="1071"/>
      <c r="F1968" s="330" t="s">
        <v>17876</v>
      </c>
      <c r="G1968" s="1071"/>
      <c r="H1968" s="1071" t="s">
        <v>3845</v>
      </c>
      <c r="I1968" s="1071"/>
      <c r="J1968" s="1071"/>
    </row>
    <row r="1969" spans="1:10" ht="24.95" customHeight="1">
      <c r="A1969" s="1071">
        <v>9</v>
      </c>
      <c r="B1969" s="1071" t="s">
        <v>17885</v>
      </c>
      <c r="C1969" s="1071" t="s">
        <v>17886</v>
      </c>
      <c r="D1969" s="352">
        <v>1</v>
      </c>
      <c r="E1969" s="1071"/>
      <c r="F1969" s="330" t="s">
        <v>17566</v>
      </c>
      <c r="G1969" s="1071"/>
      <c r="H1969" s="1071" t="s">
        <v>3845</v>
      </c>
      <c r="I1969" s="1071"/>
      <c r="J1969" s="1071"/>
    </row>
    <row r="1970" spans="1:10" ht="24.95" customHeight="1">
      <c r="A1970" s="1071">
        <v>10</v>
      </c>
      <c r="B1970" s="1071" t="s">
        <v>17887</v>
      </c>
      <c r="C1970" s="1071" t="s">
        <v>18682</v>
      </c>
      <c r="D1970" s="352">
        <v>1</v>
      </c>
      <c r="E1970" s="1071"/>
      <c r="F1970" s="330" t="s">
        <v>17566</v>
      </c>
      <c r="G1970" s="1071"/>
      <c r="H1970" s="1071" t="s">
        <v>3845</v>
      </c>
      <c r="I1970" s="1071"/>
      <c r="J1970" s="1071"/>
    </row>
    <row r="1971" spans="1:10" ht="24.95" customHeight="1">
      <c r="A1971" s="1071">
        <v>11</v>
      </c>
      <c r="B1971" s="1071" t="s">
        <v>17888</v>
      </c>
      <c r="C1971" s="1071" t="s">
        <v>18683</v>
      </c>
      <c r="D1971" s="352">
        <v>1</v>
      </c>
      <c r="E1971" s="1071"/>
      <c r="F1971" s="330" t="s">
        <v>17566</v>
      </c>
      <c r="G1971" s="1071"/>
      <c r="H1971" s="1071" t="s">
        <v>3845</v>
      </c>
      <c r="I1971" s="1071"/>
      <c r="J1971" s="1071"/>
    </row>
    <row r="1972" spans="1:10" ht="24.95" customHeight="1">
      <c r="A1972" s="1071">
        <v>12</v>
      </c>
      <c r="B1972" s="1071" t="s">
        <v>17889</v>
      </c>
      <c r="C1972" s="1071" t="s">
        <v>17890</v>
      </c>
      <c r="D1972" s="352">
        <v>1</v>
      </c>
      <c r="E1972" s="1071"/>
      <c r="F1972" s="330"/>
      <c r="G1972" s="1071"/>
      <c r="H1972" s="1071" t="s">
        <v>3845</v>
      </c>
      <c r="I1972" s="1071"/>
      <c r="J1972" s="1071"/>
    </row>
    <row r="1973" spans="1:10" ht="24.95" customHeight="1">
      <c r="A1973" s="1071">
        <v>13</v>
      </c>
      <c r="B1973" s="1071" t="s">
        <v>17891</v>
      </c>
      <c r="C1973" s="1071" t="s">
        <v>18684</v>
      </c>
      <c r="D1973" s="352">
        <v>1</v>
      </c>
      <c r="E1973" s="1071">
        <v>14</v>
      </c>
      <c r="F1973" s="330"/>
      <c r="G1973" s="1071"/>
      <c r="H1973" s="1071" t="s">
        <v>3845</v>
      </c>
      <c r="I1973" s="1071"/>
      <c r="J1973" s="1071"/>
    </row>
    <row r="1974" spans="1:10" ht="24.95" customHeight="1">
      <c r="A1974" s="1071">
        <v>14</v>
      </c>
      <c r="B1974" s="1071" t="s">
        <v>17892</v>
      </c>
      <c r="C1974" s="1071" t="s">
        <v>18685</v>
      </c>
      <c r="D1974" s="352">
        <v>1</v>
      </c>
      <c r="E1974" s="1071">
        <v>20</v>
      </c>
      <c r="F1974" s="330"/>
      <c r="G1974" s="1071"/>
      <c r="H1974" s="1071" t="s">
        <v>3845</v>
      </c>
      <c r="I1974" s="1071"/>
      <c r="J1974" s="1071"/>
    </row>
    <row r="1975" spans="1:10" ht="24.95" customHeight="1">
      <c r="A1975" s="1071">
        <v>15</v>
      </c>
      <c r="B1975" s="1071" t="s">
        <v>17893</v>
      </c>
      <c r="C1975" s="1071" t="s">
        <v>18686</v>
      </c>
      <c r="D1975" s="352">
        <v>1</v>
      </c>
      <c r="E1975" s="1071">
        <v>36</v>
      </c>
      <c r="F1975" s="330"/>
      <c r="G1975" s="1071"/>
      <c r="H1975" s="1071" t="s">
        <v>3845</v>
      </c>
      <c r="I1975" s="1071"/>
      <c r="J1975" s="1071"/>
    </row>
    <row r="1976" spans="1:10" ht="24.95" customHeight="1">
      <c r="A1976" s="1071">
        <v>16</v>
      </c>
      <c r="B1976" s="1071" t="s">
        <v>17894</v>
      </c>
      <c r="C1976" s="1071" t="s">
        <v>18687</v>
      </c>
      <c r="D1976" s="352">
        <v>1</v>
      </c>
      <c r="E1976" s="1071">
        <v>18</v>
      </c>
      <c r="F1976" s="330"/>
      <c r="G1976" s="1071"/>
      <c r="H1976" s="1071" t="s">
        <v>3845</v>
      </c>
      <c r="I1976" s="1071"/>
      <c r="J1976" s="1071"/>
    </row>
    <row r="1977" spans="1:10" ht="24.95" customHeight="1">
      <c r="A1977" s="1071">
        <v>17</v>
      </c>
      <c r="B1977" s="1071" t="s">
        <v>17895</v>
      </c>
      <c r="C1977" s="1071" t="s">
        <v>18688</v>
      </c>
      <c r="D1977" s="352">
        <v>1</v>
      </c>
      <c r="E1977" s="1070"/>
      <c r="F1977" s="330"/>
      <c r="G1977" s="1070"/>
      <c r="H1977" s="1071" t="s">
        <v>3845</v>
      </c>
      <c r="I1977" s="1070"/>
      <c r="J1977" s="1070"/>
    </row>
    <row r="1978" spans="1:10" ht="24.95" customHeight="1">
      <c r="A1978" s="1071">
        <v>18</v>
      </c>
      <c r="B1978" s="1071" t="s">
        <v>17896</v>
      </c>
      <c r="C1978" s="1071" t="s">
        <v>18689</v>
      </c>
      <c r="D1978" s="352">
        <v>1</v>
      </c>
      <c r="E1978" s="1070"/>
      <c r="F1978" s="330"/>
      <c r="G1978" s="1070"/>
      <c r="H1978" s="1071" t="s">
        <v>3845</v>
      </c>
      <c r="I1978" s="1070"/>
      <c r="J1978" s="1070"/>
    </row>
    <row r="1979" spans="1:10" ht="24.95" customHeight="1">
      <c r="A1979" s="1071">
        <v>19</v>
      </c>
      <c r="B1979" s="1071" t="s">
        <v>17897</v>
      </c>
      <c r="C1979" s="1071" t="s">
        <v>18690</v>
      </c>
      <c r="D1979" s="352">
        <v>1</v>
      </c>
      <c r="E1979" s="1070"/>
      <c r="F1979" s="330"/>
      <c r="G1979" s="1070"/>
      <c r="H1979" s="1071" t="s">
        <v>3845</v>
      </c>
      <c r="I1979" s="1070"/>
      <c r="J1979" s="1070"/>
    </row>
    <row r="1980" spans="1:10" ht="24.95" customHeight="1">
      <c r="A1980" s="1071">
        <v>20</v>
      </c>
      <c r="B1980" s="1071" t="s">
        <v>17898</v>
      </c>
      <c r="C1980" s="1071" t="s">
        <v>18691</v>
      </c>
      <c r="D1980" s="352">
        <v>1</v>
      </c>
      <c r="E1980" s="1070"/>
      <c r="F1980" s="330"/>
      <c r="G1980" s="1070"/>
      <c r="H1980" s="1071" t="s">
        <v>3845</v>
      </c>
      <c r="I1980" s="1070"/>
      <c r="J1980" s="1070"/>
    </row>
    <row r="1981" spans="1:10" ht="24.95" customHeight="1">
      <c r="A1981" s="1071">
        <v>21</v>
      </c>
      <c r="B1981" s="1071" t="s">
        <v>17899</v>
      </c>
      <c r="C1981" s="1071" t="s">
        <v>18692</v>
      </c>
      <c r="D1981" s="352">
        <v>1</v>
      </c>
      <c r="E1981" s="1070"/>
      <c r="F1981" s="330"/>
      <c r="G1981" s="1070"/>
      <c r="H1981" s="1071" t="s">
        <v>3845</v>
      </c>
      <c r="I1981" s="1070"/>
      <c r="J1981" s="1070"/>
    </row>
    <row r="1982" spans="1:10" ht="24.95" customHeight="1">
      <c r="A1982" s="1071">
        <v>22</v>
      </c>
      <c r="B1982" s="1071" t="s">
        <v>17900</v>
      </c>
      <c r="C1982" s="1071" t="s">
        <v>18693</v>
      </c>
      <c r="D1982" s="352">
        <v>1</v>
      </c>
      <c r="E1982" s="1070"/>
      <c r="F1982" s="330"/>
      <c r="G1982" s="1070"/>
      <c r="H1982" s="1071" t="s">
        <v>3845</v>
      </c>
      <c r="I1982" s="1070"/>
      <c r="J1982" s="1070"/>
    </row>
    <row r="1983" spans="1:10" ht="24.95" customHeight="1">
      <c r="A1983" s="1071">
        <v>23</v>
      </c>
      <c r="B1983" s="1071" t="s">
        <v>17901</v>
      </c>
      <c r="C1983" s="1071" t="s">
        <v>18694</v>
      </c>
      <c r="D1983" s="352">
        <v>1</v>
      </c>
      <c r="E1983" s="1070"/>
      <c r="F1983" s="330"/>
      <c r="G1983" s="1070"/>
      <c r="H1983" s="1071" t="s">
        <v>3845</v>
      </c>
      <c r="I1983" s="1070"/>
      <c r="J1983" s="1070"/>
    </row>
    <row r="1984" spans="1:10" ht="24.95" customHeight="1">
      <c r="A1984" s="1071">
        <v>24</v>
      </c>
      <c r="B1984" s="1071" t="s">
        <v>17902</v>
      </c>
      <c r="C1984" s="1071" t="s">
        <v>18695</v>
      </c>
      <c r="D1984" s="352">
        <v>1</v>
      </c>
      <c r="E1984" s="1070"/>
      <c r="F1984" s="330"/>
      <c r="G1984" s="1070"/>
      <c r="H1984" s="1071" t="s">
        <v>3845</v>
      </c>
      <c r="I1984" s="1070"/>
      <c r="J1984" s="1070"/>
    </row>
    <row r="1985" spans="1:10" ht="24.95" customHeight="1">
      <c r="A1985" s="1071">
        <v>25</v>
      </c>
      <c r="B1985" s="1071" t="s">
        <v>17903</v>
      </c>
      <c r="C1985" s="1071" t="s">
        <v>18696</v>
      </c>
      <c r="D1985" s="352">
        <v>1</v>
      </c>
      <c r="E1985" s="1070"/>
      <c r="F1985" s="330"/>
      <c r="G1985" s="1070"/>
      <c r="H1985" s="1071" t="s">
        <v>3845</v>
      </c>
      <c r="I1985" s="1070"/>
      <c r="J1985" s="1070"/>
    </row>
    <row r="1986" spans="1:10" ht="24.95" customHeight="1">
      <c r="A1986" s="1071">
        <v>26</v>
      </c>
      <c r="B1986" s="1071" t="s">
        <v>17904</v>
      </c>
      <c r="C1986" s="1071" t="s">
        <v>18697</v>
      </c>
      <c r="D1986" s="352">
        <v>1</v>
      </c>
      <c r="E1986" s="1070"/>
      <c r="F1986" s="330"/>
      <c r="G1986" s="1070"/>
      <c r="H1986" s="1071" t="s">
        <v>3845</v>
      </c>
      <c r="I1986" s="1070"/>
      <c r="J1986" s="1070"/>
    </row>
    <row r="1987" spans="1:10" ht="24.95" customHeight="1">
      <c r="A1987" s="1071">
        <v>27</v>
      </c>
      <c r="B1987" s="1071" t="s">
        <v>17905</v>
      </c>
      <c r="C1987" s="1071" t="s">
        <v>18698</v>
      </c>
      <c r="D1987" s="352">
        <v>1</v>
      </c>
      <c r="E1987" s="1070"/>
      <c r="F1987" s="330"/>
      <c r="G1987" s="1070"/>
      <c r="H1987" s="1071" t="s">
        <v>3845</v>
      </c>
      <c r="I1987" s="1070"/>
      <c r="J1987" s="1070"/>
    </row>
    <row r="1988" spans="1:10" ht="24.95" customHeight="1">
      <c r="A1988" s="1071">
        <v>28</v>
      </c>
      <c r="B1988" s="1071" t="s">
        <v>17906</v>
      </c>
      <c r="C1988" s="1071" t="s">
        <v>18699</v>
      </c>
      <c r="D1988" s="352">
        <v>1</v>
      </c>
      <c r="E1988" s="1070"/>
      <c r="F1988" s="330"/>
      <c r="G1988" s="1070"/>
      <c r="H1988" s="1071" t="s">
        <v>3845</v>
      </c>
      <c r="I1988" s="1070"/>
      <c r="J1988" s="1070"/>
    </row>
    <row r="1989" spans="1:10" ht="24.95" customHeight="1">
      <c r="A1989" s="1071">
        <v>29</v>
      </c>
      <c r="B1989" s="1071" t="s">
        <v>17907</v>
      </c>
      <c r="C1989" s="1071" t="s">
        <v>18700</v>
      </c>
      <c r="D1989" s="352">
        <v>1</v>
      </c>
      <c r="E1989" s="1070"/>
      <c r="F1989" s="330"/>
      <c r="G1989" s="1070"/>
      <c r="H1989" s="1071" t="s">
        <v>3845</v>
      </c>
      <c r="I1989" s="1070"/>
      <c r="J1989" s="1070"/>
    </row>
    <row r="1990" spans="1:10" ht="24.95" customHeight="1">
      <c r="A1990" s="1071">
        <v>30</v>
      </c>
      <c r="B1990" s="1071" t="s">
        <v>17908</v>
      </c>
      <c r="C1990" s="1071" t="s">
        <v>17909</v>
      </c>
      <c r="D1990" s="352">
        <v>1</v>
      </c>
      <c r="E1990" s="1070"/>
      <c r="F1990" s="330"/>
      <c r="G1990" s="1070"/>
      <c r="H1990" s="1071" t="s">
        <v>3845</v>
      </c>
      <c r="I1990" s="1070"/>
      <c r="J1990" s="1070"/>
    </row>
    <row r="1991" spans="1:10" ht="24.95" customHeight="1">
      <c r="A1991" s="1071">
        <v>31</v>
      </c>
      <c r="B1991" s="1071" t="s">
        <v>17910</v>
      </c>
      <c r="C1991" s="1071" t="s">
        <v>17911</v>
      </c>
      <c r="D1991" s="352">
        <v>1</v>
      </c>
      <c r="E1991" s="1070"/>
      <c r="F1991" s="330"/>
      <c r="G1991" s="1070"/>
      <c r="H1991" s="1071" t="s">
        <v>3845</v>
      </c>
      <c r="I1991" s="1070"/>
      <c r="J1991" s="1070"/>
    </row>
    <row r="1992" spans="1:10" ht="24.95" customHeight="1">
      <c r="A1992" s="1071">
        <v>32</v>
      </c>
      <c r="B1992" s="1071" t="s">
        <v>17912</v>
      </c>
      <c r="C1992" s="1071" t="s">
        <v>17913</v>
      </c>
      <c r="D1992" s="352">
        <v>1</v>
      </c>
      <c r="E1992" s="1070"/>
      <c r="F1992" s="330"/>
      <c r="G1992" s="1070"/>
      <c r="H1992" s="1071" t="s">
        <v>3845</v>
      </c>
      <c r="I1992" s="1070"/>
      <c r="J1992" s="1070"/>
    </row>
    <row r="1993" spans="1:10" ht="24.95" customHeight="1">
      <c r="A1993" s="1071">
        <v>33</v>
      </c>
      <c r="B1993" s="1071" t="s">
        <v>17914</v>
      </c>
      <c r="C1993" s="1071" t="s">
        <v>17915</v>
      </c>
      <c r="D1993" s="352">
        <v>1</v>
      </c>
      <c r="E1993" s="1070"/>
      <c r="F1993" s="330"/>
      <c r="G1993" s="1070"/>
      <c r="H1993" s="1071" t="s">
        <v>3845</v>
      </c>
      <c r="I1993" s="1070"/>
      <c r="J1993" s="1070"/>
    </row>
    <row r="1994" spans="1:10" ht="24.95" customHeight="1">
      <c r="A1994" s="1071">
        <v>34</v>
      </c>
      <c r="B1994" s="1071" t="s">
        <v>17916</v>
      </c>
      <c r="C1994" s="1071" t="s">
        <v>17917</v>
      </c>
      <c r="D1994" s="352">
        <v>1</v>
      </c>
      <c r="E1994" s="1070"/>
      <c r="F1994" s="330"/>
      <c r="G1994" s="1070"/>
      <c r="H1994" s="1071" t="s">
        <v>3845</v>
      </c>
      <c r="I1994" s="1070"/>
      <c r="J1994" s="1070"/>
    </row>
    <row r="1995" spans="1:10" ht="24.95" customHeight="1">
      <c r="A1995" s="1071">
        <v>35</v>
      </c>
      <c r="B1995" s="1071" t="s">
        <v>17918</v>
      </c>
      <c r="C1995" s="1071" t="s">
        <v>17919</v>
      </c>
      <c r="D1995" s="352">
        <v>1</v>
      </c>
      <c r="E1995" s="1070"/>
      <c r="F1995" s="330"/>
      <c r="G1995" s="1070"/>
      <c r="H1995" s="1071" t="s">
        <v>3845</v>
      </c>
      <c r="I1995" s="1070"/>
      <c r="J1995" s="1070"/>
    </row>
    <row r="1996" spans="1:10" ht="24.95" customHeight="1">
      <c r="A1996" s="1071">
        <v>36</v>
      </c>
      <c r="B1996" s="1071" t="s">
        <v>17920</v>
      </c>
      <c r="C1996" s="1071" t="s">
        <v>17921</v>
      </c>
      <c r="D1996" s="352">
        <v>1</v>
      </c>
      <c r="E1996" s="1070"/>
      <c r="F1996" s="330"/>
      <c r="G1996" s="1070"/>
      <c r="H1996" s="1071" t="s">
        <v>3845</v>
      </c>
      <c r="I1996" s="1070"/>
      <c r="J1996" s="1070"/>
    </row>
    <row r="1997" spans="1:10" ht="24.95" customHeight="1">
      <c r="A1997" s="1071">
        <v>37</v>
      </c>
      <c r="B1997" s="1071" t="s">
        <v>17922</v>
      </c>
      <c r="C1997" s="1071" t="s">
        <v>17923</v>
      </c>
      <c r="D1997" s="352">
        <v>1</v>
      </c>
      <c r="E1997" s="1070"/>
      <c r="F1997" s="330"/>
      <c r="G1997" s="1070"/>
      <c r="H1997" s="1071" t="s">
        <v>3845</v>
      </c>
      <c r="I1997" s="1070"/>
      <c r="J1997" s="1070"/>
    </row>
    <row r="1998" spans="1:10" ht="24.95" customHeight="1">
      <c r="A1998" s="1071">
        <v>38</v>
      </c>
      <c r="B1998" s="1071" t="s">
        <v>17924</v>
      </c>
      <c r="C1998" s="1071" t="s">
        <v>17925</v>
      </c>
      <c r="D1998" s="352">
        <v>1</v>
      </c>
      <c r="E1998" s="1070"/>
      <c r="F1998" s="330"/>
      <c r="G1998" s="1070"/>
      <c r="H1998" s="1071" t="s">
        <v>3845</v>
      </c>
      <c r="I1998" s="1070"/>
      <c r="J1998" s="1070"/>
    </row>
    <row r="1999" spans="1:10" ht="24.95" customHeight="1">
      <c r="A1999" s="1071">
        <v>39</v>
      </c>
      <c r="B1999" s="1071" t="s">
        <v>17926</v>
      </c>
      <c r="C1999" s="1078" t="s">
        <v>17927</v>
      </c>
      <c r="D1999" s="352">
        <v>1</v>
      </c>
      <c r="E1999" s="1070"/>
      <c r="F1999" s="330"/>
      <c r="G1999" s="1070"/>
      <c r="H1999" s="1071" t="s">
        <v>3845</v>
      </c>
      <c r="I1999" s="1070"/>
      <c r="J1999" s="1070"/>
    </row>
    <row r="2000" spans="1:10" ht="24.95" customHeight="1">
      <c r="A2000" s="1071">
        <v>40</v>
      </c>
      <c r="B2000" s="1071" t="s">
        <v>17928</v>
      </c>
      <c r="C2000" s="1078" t="s">
        <v>17929</v>
      </c>
      <c r="D2000" s="352">
        <v>1</v>
      </c>
      <c r="E2000" s="1070"/>
      <c r="F2000" s="330"/>
      <c r="G2000" s="1070"/>
      <c r="H2000" s="1071" t="s">
        <v>3845</v>
      </c>
      <c r="I2000" s="1070"/>
      <c r="J2000" s="1070"/>
    </row>
    <row r="2001" spans="1:10" ht="24.95" customHeight="1">
      <c r="A2001" s="1071">
        <v>41</v>
      </c>
      <c r="B2001" s="1071" t="s">
        <v>17930</v>
      </c>
      <c r="C2001" s="1078" t="s">
        <v>17931</v>
      </c>
      <c r="D2001" s="352">
        <v>1</v>
      </c>
      <c r="E2001" s="1070"/>
      <c r="F2001" s="330"/>
      <c r="G2001" s="1070"/>
      <c r="H2001" s="1071" t="s">
        <v>3845</v>
      </c>
      <c r="I2001" s="1070"/>
      <c r="J2001" s="1070"/>
    </row>
    <row r="2002" spans="1:10" ht="24.95" customHeight="1">
      <c r="A2002" s="1071">
        <v>42</v>
      </c>
      <c r="B2002" s="1071" t="s">
        <v>17932</v>
      </c>
      <c r="C2002" s="1070" t="s">
        <v>17933</v>
      </c>
      <c r="D2002" s="352">
        <v>1</v>
      </c>
      <c r="E2002" s="1070"/>
      <c r="F2002" s="330"/>
      <c r="G2002" s="1070"/>
      <c r="H2002" s="1071" t="s">
        <v>3845</v>
      </c>
      <c r="I2002" s="1070"/>
      <c r="J2002" s="1070"/>
    </row>
    <row r="2003" spans="1:10" ht="24.95" customHeight="1">
      <c r="A2003" s="1071">
        <v>43</v>
      </c>
      <c r="B2003" s="1071" t="s">
        <v>17934</v>
      </c>
      <c r="C2003" s="1078" t="s">
        <v>17935</v>
      </c>
      <c r="D2003" s="352">
        <v>1</v>
      </c>
      <c r="E2003" s="1070"/>
      <c r="F2003" s="330"/>
      <c r="G2003" s="1070"/>
      <c r="H2003" s="1071" t="s">
        <v>3845</v>
      </c>
      <c r="I2003" s="1070"/>
      <c r="J2003" s="1070"/>
    </row>
    <row r="2004" spans="1:10" ht="24.95" customHeight="1">
      <c r="A2004" s="1071">
        <v>44</v>
      </c>
      <c r="B2004" s="1070" t="s">
        <v>17936</v>
      </c>
      <c r="C2004" s="1078" t="s">
        <v>17937</v>
      </c>
      <c r="D2004" s="352">
        <v>1</v>
      </c>
      <c r="E2004" s="1070"/>
      <c r="F2004" s="330"/>
      <c r="G2004" s="1070"/>
      <c r="H2004" s="1071" t="s">
        <v>3845</v>
      </c>
      <c r="I2004" s="1070"/>
      <c r="J2004" s="1070"/>
    </row>
    <row r="2005" spans="1:10" ht="24.95" customHeight="1">
      <c r="A2005" s="1071">
        <v>45</v>
      </c>
      <c r="B2005" s="1070" t="s">
        <v>17938</v>
      </c>
      <c r="C2005" s="1070" t="s">
        <v>17939</v>
      </c>
      <c r="D2005" s="352">
        <v>1</v>
      </c>
      <c r="E2005" s="1070"/>
      <c r="F2005" s="330"/>
      <c r="G2005" s="1070"/>
      <c r="H2005" s="1071" t="s">
        <v>3845</v>
      </c>
      <c r="I2005" s="1070"/>
      <c r="J2005" s="1070"/>
    </row>
    <row r="2006" spans="1:10" ht="24.95" customHeight="1">
      <c r="A2006" s="1071">
        <v>46</v>
      </c>
      <c r="B2006" s="1070" t="s">
        <v>17940</v>
      </c>
      <c r="C2006" s="1079" t="s">
        <v>17941</v>
      </c>
      <c r="D2006" s="352">
        <v>1</v>
      </c>
      <c r="E2006" s="1070"/>
      <c r="F2006" s="330"/>
      <c r="G2006" s="1070"/>
      <c r="H2006" s="1071" t="s">
        <v>3845</v>
      </c>
      <c r="I2006" s="1070"/>
      <c r="J2006" s="1070"/>
    </row>
    <row r="2007" spans="1:10" ht="24.95" customHeight="1">
      <c r="A2007" s="1071">
        <v>47</v>
      </c>
      <c r="B2007" s="1070" t="s">
        <v>17942</v>
      </c>
      <c r="C2007" s="1070" t="s">
        <v>17943</v>
      </c>
      <c r="D2007" s="352">
        <v>1</v>
      </c>
      <c r="E2007" s="1070"/>
      <c r="F2007" s="330"/>
      <c r="G2007" s="1070"/>
      <c r="H2007" s="1071" t="s">
        <v>3845</v>
      </c>
      <c r="I2007" s="1070"/>
      <c r="J2007" s="1070"/>
    </row>
    <row r="2008" spans="1:10" ht="24.95" customHeight="1">
      <c r="A2008" s="1071">
        <v>48</v>
      </c>
      <c r="B2008" s="1070" t="s">
        <v>17944</v>
      </c>
      <c r="C2008" s="1071" t="s">
        <v>17945</v>
      </c>
      <c r="D2008" s="352">
        <v>1</v>
      </c>
      <c r="E2008" s="1070"/>
      <c r="F2008" s="330"/>
      <c r="G2008" s="1070"/>
      <c r="H2008" s="1071" t="s">
        <v>3845</v>
      </c>
      <c r="I2008" s="1070"/>
      <c r="J2008" s="1070"/>
    </row>
    <row r="2009" spans="1:10" ht="24.95" customHeight="1">
      <c r="A2009" s="1071">
        <v>49</v>
      </c>
      <c r="B2009" s="1070" t="s">
        <v>17946</v>
      </c>
      <c r="C2009" s="1071" t="s">
        <v>17947</v>
      </c>
      <c r="D2009" s="352">
        <v>1</v>
      </c>
      <c r="E2009" s="1070"/>
      <c r="F2009" s="330"/>
      <c r="G2009" s="1070"/>
      <c r="H2009" s="1071" t="s">
        <v>3845</v>
      </c>
      <c r="I2009" s="1070"/>
      <c r="J2009" s="1070"/>
    </row>
    <row r="2010" spans="1:10" ht="24.95" customHeight="1">
      <c r="A2010" s="1071">
        <v>50</v>
      </c>
      <c r="B2010" s="1070" t="s">
        <v>17948</v>
      </c>
      <c r="C2010" s="1070" t="s">
        <v>17949</v>
      </c>
      <c r="D2010" s="352">
        <v>1</v>
      </c>
      <c r="E2010" s="1070"/>
      <c r="F2010" s="330"/>
      <c r="G2010" s="1070"/>
      <c r="H2010" s="1071" t="s">
        <v>3845</v>
      </c>
      <c r="I2010" s="1070"/>
      <c r="J2010" s="1070"/>
    </row>
    <row r="2011" spans="1:10" ht="24.95" customHeight="1">
      <c r="A2011" s="1071">
        <v>51</v>
      </c>
      <c r="B2011" s="1070" t="s">
        <v>17950</v>
      </c>
      <c r="C2011" s="1070" t="s">
        <v>17951</v>
      </c>
      <c r="D2011" s="352">
        <v>1</v>
      </c>
      <c r="E2011" s="1070"/>
      <c r="F2011" s="330"/>
      <c r="G2011" s="1070"/>
      <c r="H2011" s="1071" t="s">
        <v>3845</v>
      </c>
      <c r="I2011" s="1070"/>
      <c r="J2011" s="1070"/>
    </row>
    <row r="2012" spans="1:10" ht="24.95" customHeight="1">
      <c r="A2012" s="1071">
        <v>52</v>
      </c>
      <c r="B2012" s="1070" t="s">
        <v>17952</v>
      </c>
      <c r="C2012" s="1070" t="s">
        <v>17953</v>
      </c>
      <c r="D2012" s="352">
        <v>1</v>
      </c>
      <c r="E2012" s="1070"/>
      <c r="F2012" s="330"/>
      <c r="G2012" s="1070"/>
      <c r="H2012" s="1071" t="s">
        <v>3845</v>
      </c>
      <c r="I2012" s="1070"/>
      <c r="J2012" s="1070"/>
    </row>
    <row r="2013" spans="1:10" ht="24.95" customHeight="1">
      <c r="A2013" s="1071">
        <v>53</v>
      </c>
      <c r="B2013" s="1070" t="s">
        <v>17954</v>
      </c>
      <c r="C2013" s="1070" t="s">
        <v>17955</v>
      </c>
      <c r="D2013" s="352">
        <v>1</v>
      </c>
      <c r="E2013" s="1070"/>
      <c r="F2013" s="330"/>
      <c r="G2013" s="1070"/>
      <c r="H2013" s="1071" t="s">
        <v>3845</v>
      </c>
      <c r="I2013" s="1070"/>
      <c r="J2013" s="1070"/>
    </row>
    <row r="2014" spans="1:10" ht="24.95" customHeight="1">
      <c r="A2014" s="1071">
        <v>54</v>
      </c>
      <c r="B2014" s="1070" t="s">
        <v>17956</v>
      </c>
      <c r="C2014" s="1071" t="s">
        <v>17957</v>
      </c>
      <c r="D2014" s="352">
        <v>1</v>
      </c>
      <c r="E2014" s="1070"/>
      <c r="F2014" s="330"/>
      <c r="G2014" s="1070"/>
      <c r="H2014" s="1071" t="s">
        <v>3845</v>
      </c>
      <c r="I2014" s="1070"/>
      <c r="J2014" s="1070"/>
    </row>
    <row r="2015" spans="1:10" ht="24.95" customHeight="1">
      <c r="A2015" s="1071">
        <v>55</v>
      </c>
      <c r="B2015" s="1070" t="s">
        <v>17958</v>
      </c>
      <c r="C2015" s="1071" t="s">
        <v>17959</v>
      </c>
      <c r="D2015" s="352">
        <v>1</v>
      </c>
      <c r="E2015" s="1070"/>
      <c r="F2015" s="330"/>
      <c r="G2015" s="1070"/>
      <c r="H2015" s="1071" t="s">
        <v>3845</v>
      </c>
      <c r="I2015" s="1070"/>
      <c r="J2015" s="1070"/>
    </row>
    <row r="2016" spans="1:10" ht="24.95" customHeight="1">
      <c r="A2016" s="1071">
        <v>56</v>
      </c>
      <c r="B2016" s="1070" t="s">
        <v>17960</v>
      </c>
      <c r="C2016" s="1070" t="s">
        <v>17961</v>
      </c>
      <c r="D2016" s="352">
        <v>1</v>
      </c>
      <c r="E2016" s="1070"/>
      <c r="F2016" s="330"/>
      <c r="G2016" s="1070"/>
      <c r="H2016" s="1071" t="s">
        <v>3845</v>
      </c>
      <c r="I2016" s="1070"/>
      <c r="J2016" s="1070"/>
    </row>
    <row r="2017" spans="1:10" ht="24.95" customHeight="1">
      <c r="A2017" s="1071">
        <v>57</v>
      </c>
      <c r="B2017" s="1070" t="s">
        <v>17962</v>
      </c>
      <c r="C2017" s="1071" t="s">
        <v>17963</v>
      </c>
      <c r="D2017" s="352">
        <v>1</v>
      </c>
      <c r="E2017" s="1070"/>
      <c r="F2017" s="330"/>
      <c r="G2017" s="1070"/>
      <c r="H2017" s="1071" t="s">
        <v>3845</v>
      </c>
      <c r="I2017" s="1070"/>
      <c r="J2017" s="1070"/>
    </row>
    <row r="2018" spans="1:10" ht="24.95" customHeight="1">
      <c r="A2018" s="1071">
        <v>58</v>
      </c>
      <c r="B2018" s="1070" t="s">
        <v>17964</v>
      </c>
      <c r="C2018" s="1070" t="s">
        <v>17965</v>
      </c>
      <c r="D2018" s="352">
        <v>1</v>
      </c>
      <c r="E2018" s="1070"/>
      <c r="F2018" s="331">
        <v>43437</v>
      </c>
      <c r="G2018" s="1070"/>
      <c r="H2018" s="1071" t="s">
        <v>3845</v>
      </c>
      <c r="I2018" s="1070"/>
      <c r="J2018" s="1070"/>
    </row>
    <row r="2019" spans="1:10" ht="24.95" customHeight="1">
      <c r="A2019" s="1071">
        <v>59</v>
      </c>
      <c r="B2019" s="1070" t="s">
        <v>17966</v>
      </c>
      <c r="C2019" s="1078" t="s">
        <v>17967</v>
      </c>
      <c r="D2019" s="352">
        <v>1</v>
      </c>
      <c r="E2019" s="1070"/>
      <c r="F2019" s="330"/>
      <c r="G2019" s="1070"/>
      <c r="H2019" s="1071" t="s">
        <v>3845</v>
      </c>
      <c r="I2019" s="1070"/>
      <c r="J2019" s="1070"/>
    </row>
    <row r="2020" spans="1:10" ht="24.95" customHeight="1">
      <c r="A2020" s="1071">
        <v>60</v>
      </c>
      <c r="B2020" s="1070" t="s">
        <v>17968</v>
      </c>
      <c r="C2020" s="1078" t="s">
        <v>17969</v>
      </c>
      <c r="D2020" s="352">
        <v>1</v>
      </c>
      <c r="E2020" s="1070"/>
      <c r="F2020" s="330"/>
      <c r="G2020" s="1070"/>
      <c r="H2020" s="1071" t="s">
        <v>3845</v>
      </c>
      <c r="I2020" s="1070"/>
      <c r="J2020" s="1070"/>
    </row>
    <row r="2021" spans="1:10" ht="24.95" customHeight="1">
      <c r="A2021" s="1071">
        <v>61</v>
      </c>
      <c r="B2021" s="1070" t="s">
        <v>17970</v>
      </c>
      <c r="C2021" s="1078" t="s">
        <v>17971</v>
      </c>
      <c r="D2021" s="352">
        <v>1</v>
      </c>
      <c r="E2021" s="1070"/>
      <c r="F2021" s="330"/>
      <c r="G2021" s="1070"/>
      <c r="H2021" s="1071" t="s">
        <v>3845</v>
      </c>
      <c r="I2021" s="1070"/>
      <c r="J2021" s="1070"/>
    </row>
    <row r="2022" spans="1:10" ht="24.95" customHeight="1">
      <c r="A2022" s="1071">
        <v>62</v>
      </c>
      <c r="B2022" s="1070" t="s">
        <v>17972</v>
      </c>
      <c r="C2022" s="1078" t="s">
        <v>17973</v>
      </c>
      <c r="D2022" s="352">
        <v>1</v>
      </c>
      <c r="E2022" s="1070"/>
      <c r="F2022" s="330"/>
      <c r="G2022" s="1070"/>
      <c r="H2022" s="1071" t="s">
        <v>3845</v>
      </c>
      <c r="I2022" s="1070"/>
      <c r="J2022" s="1070"/>
    </row>
    <row r="2023" spans="1:10" ht="24.95" customHeight="1">
      <c r="A2023" s="1071">
        <v>63</v>
      </c>
      <c r="B2023" s="1070" t="s">
        <v>17974</v>
      </c>
      <c r="C2023" s="1078" t="s">
        <v>17975</v>
      </c>
      <c r="D2023" s="352">
        <v>1</v>
      </c>
      <c r="E2023" s="1070"/>
      <c r="F2023" s="330"/>
      <c r="G2023" s="1070"/>
      <c r="H2023" s="1071" t="s">
        <v>3845</v>
      </c>
      <c r="I2023" s="1070"/>
      <c r="J2023" s="1070"/>
    </row>
    <row r="2024" spans="1:10" ht="24.95" customHeight="1">
      <c r="A2024" s="1071">
        <v>64</v>
      </c>
      <c r="B2024" s="1070" t="s">
        <v>17976</v>
      </c>
      <c r="C2024" s="1078" t="s">
        <v>17977</v>
      </c>
      <c r="D2024" s="352">
        <v>1</v>
      </c>
      <c r="E2024" s="1070"/>
      <c r="F2024" s="330"/>
      <c r="G2024" s="1070"/>
      <c r="H2024" s="1071" t="s">
        <v>3845</v>
      </c>
      <c r="I2024" s="1070"/>
      <c r="J2024" s="1070"/>
    </row>
    <row r="2025" spans="1:10" ht="24.95" customHeight="1">
      <c r="A2025" s="1071">
        <v>65</v>
      </c>
      <c r="B2025" s="1070" t="s">
        <v>17978</v>
      </c>
      <c r="C2025" s="1078" t="s">
        <v>17979</v>
      </c>
      <c r="D2025" s="352">
        <v>1</v>
      </c>
      <c r="E2025" s="1070"/>
      <c r="F2025" s="330"/>
      <c r="G2025" s="1070"/>
      <c r="H2025" s="1071" t="s">
        <v>3845</v>
      </c>
      <c r="I2025" s="1070"/>
      <c r="J2025" s="1070"/>
    </row>
    <row r="2026" spans="1:10" ht="24.95" customHeight="1">
      <c r="A2026" s="1071">
        <v>66</v>
      </c>
      <c r="B2026" s="1070" t="s">
        <v>17980</v>
      </c>
      <c r="C2026" s="1080" t="s">
        <v>17981</v>
      </c>
      <c r="D2026" s="352">
        <v>1</v>
      </c>
      <c r="E2026" s="1070"/>
      <c r="F2026" s="330" t="s">
        <v>17982</v>
      </c>
      <c r="G2026" s="1070"/>
      <c r="H2026" s="1071" t="s">
        <v>3845</v>
      </c>
      <c r="I2026" s="1070"/>
      <c r="J2026" s="1070"/>
    </row>
    <row r="2027" spans="1:10" ht="24.95" customHeight="1">
      <c r="A2027" s="1071">
        <v>67</v>
      </c>
      <c r="B2027" s="1070" t="s">
        <v>17983</v>
      </c>
      <c r="C2027" s="1078" t="s">
        <v>17984</v>
      </c>
      <c r="D2027" s="352">
        <v>1</v>
      </c>
      <c r="E2027" s="1070"/>
      <c r="F2027" s="330"/>
      <c r="G2027" s="1070"/>
      <c r="H2027" s="1071" t="s">
        <v>3845</v>
      </c>
      <c r="I2027" s="1070"/>
      <c r="J2027" s="1070"/>
    </row>
    <row r="2028" spans="1:10" ht="24.95" customHeight="1">
      <c r="A2028" s="1071">
        <v>68</v>
      </c>
      <c r="B2028" s="1070" t="s">
        <v>17985</v>
      </c>
      <c r="C2028" s="1078" t="s">
        <v>17986</v>
      </c>
      <c r="D2028" s="352">
        <v>1</v>
      </c>
      <c r="E2028" s="1070"/>
      <c r="F2028" s="330"/>
      <c r="G2028" s="1070"/>
      <c r="H2028" s="1071" t="s">
        <v>3845</v>
      </c>
      <c r="I2028" s="1070"/>
      <c r="J2028" s="1070"/>
    </row>
    <row r="2029" spans="1:10" ht="24.95" customHeight="1">
      <c r="A2029" s="1071">
        <v>69</v>
      </c>
      <c r="B2029" s="1070" t="s">
        <v>17987</v>
      </c>
      <c r="C2029" s="1078" t="s">
        <v>17988</v>
      </c>
      <c r="D2029" s="352">
        <v>1</v>
      </c>
      <c r="E2029" s="1070"/>
      <c r="F2029" s="330"/>
      <c r="G2029" s="1070"/>
      <c r="H2029" s="1071" t="s">
        <v>3845</v>
      </c>
      <c r="I2029" s="1070"/>
      <c r="J2029" s="1070"/>
    </row>
    <row r="2030" spans="1:10" ht="24.95" customHeight="1">
      <c r="A2030" s="1071">
        <v>70</v>
      </c>
      <c r="B2030" s="1070" t="s">
        <v>17989</v>
      </c>
      <c r="C2030" s="1078" t="s">
        <v>17990</v>
      </c>
      <c r="D2030" s="352">
        <v>1</v>
      </c>
      <c r="E2030" s="1070"/>
      <c r="F2030" s="330"/>
      <c r="G2030" s="1070"/>
      <c r="H2030" s="1071" t="s">
        <v>3845</v>
      </c>
      <c r="I2030" s="1070"/>
      <c r="J2030" s="1070"/>
    </row>
    <row r="2031" spans="1:10" ht="24.95" customHeight="1">
      <c r="A2031" s="1071">
        <v>71</v>
      </c>
      <c r="B2031" s="1070" t="s">
        <v>17991</v>
      </c>
      <c r="C2031" s="1078" t="s">
        <v>17992</v>
      </c>
      <c r="D2031" s="352">
        <v>1</v>
      </c>
      <c r="E2031" s="1070"/>
      <c r="F2031" s="330"/>
      <c r="G2031" s="1070"/>
      <c r="H2031" s="1071" t="s">
        <v>3845</v>
      </c>
      <c r="I2031" s="1070"/>
      <c r="J2031" s="1070"/>
    </row>
    <row r="2032" spans="1:10" ht="24.95" customHeight="1">
      <c r="A2032" s="1071">
        <v>72</v>
      </c>
      <c r="B2032" s="1070" t="s">
        <v>17993</v>
      </c>
      <c r="C2032" s="1078" t="s">
        <v>17994</v>
      </c>
      <c r="D2032" s="352">
        <v>1</v>
      </c>
      <c r="E2032" s="1070"/>
      <c r="F2032" s="330"/>
      <c r="G2032" s="1070"/>
      <c r="H2032" s="1071" t="s">
        <v>3845</v>
      </c>
      <c r="I2032" s="1070"/>
      <c r="J2032" s="1070"/>
    </row>
    <row r="2033" spans="1:10" ht="24.95" customHeight="1">
      <c r="A2033" s="1071">
        <v>73</v>
      </c>
      <c r="B2033" s="1070" t="s">
        <v>17995</v>
      </c>
      <c r="C2033" s="1078" t="s">
        <v>17996</v>
      </c>
      <c r="D2033" s="352">
        <v>1</v>
      </c>
      <c r="E2033" s="1070"/>
      <c r="F2033" s="330"/>
      <c r="G2033" s="1070"/>
      <c r="H2033" s="1071" t="s">
        <v>3845</v>
      </c>
      <c r="I2033" s="1070"/>
      <c r="J2033" s="1070"/>
    </row>
    <row r="2034" spans="1:10" ht="24.95" customHeight="1">
      <c r="A2034" s="1071">
        <v>74</v>
      </c>
      <c r="B2034" s="1070" t="s">
        <v>17997</v>
      </c>
      <c r="C2034" s="1078" t="s">
        <v>17998</v>
      </c>
      <c r="D2034" s="352">
        <v>1</v>
      </c>
      <c r="E2034" s="1070"/>
      <c r="F2034" s="330"/>
      <c r="G2034" s="1070"/>
      <c r="H2034" s="1071" t="s">
        <v>3845</v>
      </c>
      <c r="I2034" s="1070"/>
      <c r="J2034" s="1070"/>
    </row>
    <row r="2035" spans="1:10" ht="24.95" customHeight="1">
      <c r="A2035" s="1071">
        <v>75</v>
      </c>
      <c r="B2035" s="1070" t="s">
        <v>17999</v>
      </c>
      <c r="C2035" s="1078" t="s">
        <v>18000</v>
      </c>
      <c r="D2035" s="352">
        <v>1</v>
      </c>
      <c r="E2035" s="1070"/>
      <c r="F2035" s="330"/>
      <c r="G2035" s="1070"/>
      <c r="H2035" s="1071" t="s">
        <v>3845</v>
      </c>
      <c r="I2035" s="1070"/>
      <c r="J2035" s="1070"/>
    </row>
    <row r="2036" spans="1:10" ht="24.95" customHeight="1">
      <c r="A2036" s="1071">
        <v>76</v>
      </c>
      <c r="B2036" s="1070" t="s">
        <v>18001</v>
      </c>
      <c r="C2036" s="1078" t="s">
        <v>18002</v>
      </c>
      <c r="D2036" s="352">
        <v>1</v>
      </c>
      <c r="E2036" s="1070"/>
      <c r="F2036" s="330"/>
      <c r="G2036" s="1070"/>
      <c r="H2036" s="1071" t="s">
        <v>3845</v>
      </c>
      <c r="I2036" s="1070"/>
      <c r="J2036" s="1070"/>
    </row>
    <row r="2037" spans="1:10" ht="24.95" customHeight="1">
      <c r="A2037" s="1071">
        <v>77</v>
      </c>
      <c r="B2037" s="1070" t="s">
        <v>18003</v>
      </c>
      <c r="C2037" s="1078" t="s">
        <v>18004</v>
      </c>
      <c r="D2037" s="352">
        <v>1</v>
      </c>
      <c r="E2037" s="1070"/>
      <c r="F2037" s="330"/>
      <c r="G2037" s="1070"/>
      <c r="H2037" s="1071" t="s">
        <v>3845</v>
      </c>
      <c r="I2037" s="1070"/>
      <c r="J2037" s="1070"/>
    </row>
    <row r="2038" spans="1:10" ht="24.95" customHeight="1">
      <c r="A2038" s="1071">
        <v>78</v>
      </c>
      <c r="B2038" s="1070" t="s">
        <v>18005</v>
      </c>
      <c r="C2038" s="1078" t="s">
        <v>18006</v>
      </c>
      <c r="D2038" s="352">
        <v>1</v>
      </c>
      <c r="E2038" s="1070"/>
      <c r="F2038" s="330"/>
      <c r="G2038" s="1070"/>
      <c r="H2038" s="1071" t="s">
        <v>3845</v>
      </c>
      <c r="I2038" s="1070"/>
      <c r="J2038" s="1070"/>
    </row>
    <row r="2039" spans="1:10" ht="24.95" customHeight="1">
      <c r="A2039" s="1071">
        <v>79</v>
      </c>
      <c r="B2039" s="1070" t="s">
        <v>18007</v>
      </c>
      <c r="C2039" s="1078" t="s">
        <v>18008</v>
      </c>
      <c r="D2039" s="352">
        <v>1</v>
      </c>
      <c r="E2039" s="1070"/>
      <c r="F2039" s="330"/>
      <c r="G2039" s="1070"/>
      <c r="H2039" s="1071" t="s">
        <v>3845</v>
      </c>
      <c r="I2039" s="1070"/>
      <c r="J2039" s="1070"/>
    </row>
    <row r="2040" spans="1:10" ht="24.95" customHeight="1">
      <c r="A2040" s="1071">
        <v>80</v>
      </c>
      <c r="B2040" s="1070" t="s">
        <v>18009</v>
      </c>
      <c r="C2040" s="1078" t="s">
        <v>18010</v>
      </c>
      <c r="D2040" s="352">
        <v>1</v>
      </c>
      <c r="E2040" s="1070"/>
      <c r="F2040" s="330"/>
      <c r="G2040" s="1070"/>
      <c r="H2040" s="1071" t="s">
        <v>3845</v>
      </c>
      <c r="I2040" s="1070"/>
      <c r="J2040" s="1070"/>
    </row>
    <row r="2041" spans="1:10" ht="24.95" customHeight="1">
      <c r="A2041" s="1071">
        <v>81</v>
      </c>
      <c r="B2041" s="1070" t="s">
        <v>18011</v>
      </c>
      <c r="C2041" s="1078" t="s">
        <v>18012</v>
      </c>
      <c r="D2041" s="352">
        <v>1</v>
      </c>
      <c r="E2041" s="1070"/>
      <c r="F2041" s="330"/>
      <c r="G2041" s="1070"/>
      <c r="H2041" s="1071" t="s">
        <v>3845</v>
      </c>
      <c r="I2041" s="1070"/>
      <c r="J2041" s="1070"/>
    </row>
    <row r="2042" spans="1:10" ht="24.95" customHeight="1">
      <c r="A2042" s="1071">
        <v>82</v>
      </c>
      <c r="B2042" s="1070" t="s">
        <v>18013</v>
      </c>
      <c r="C2042" s="1070" t="s">
        <v>18014</v>
      </c>
      <c r="D2042" s="352">
        <v>1</v>
      </c>
      <c r="E2042" s="1070"/>
      <c r="F2042" s="331">
        <v>43438</v>
      </c>
      <c r="G2042" s="1070"/>
      <c r="H2042" s="1071" t="s">
        <v>3845</v>
      </c>
      <c r="I2042" s="1070"/>
      <c r="J2042" s="1070"/>
    </row>
    <row r="2043" spans="1:10" ht="24.95" customHeight="1">
      <c r="A2043" s="1071">
        <v>83</v>
      </c>
      <c r="B2043" s="1070" t="s">
        <v>18015</v>
      </c>
      <c r="C2043" s="1078" t="s">
        <v>18016</v>
      </c>
      <c r="D2043" s="352">
        <v>1</v>
      </c>
      <c r="E2043" s="1070"/>
      <c r="F2043" s="330"/>
      <c r="G2043" s="1070"/>
      <c r="H2043" s="1071" t="s">
        <v>3845</v>
      </c>
      <c r="I2043" s="1070"/>
      <c r="J2043" s="1070"/>
    </row>
    <row r="2044" spans="1:10" ht="24.95" customHeight="1">
      <c r="A2044" s="1071">
        <v>84</v>
      </c>
      <c r="B2044" s="1070" t="s">
        <v>18017</v>
      </c>
      <c r="C2044" s="1078" t="s">
        <v>18018</v>
      </c>
      <c r="D2044" s="352">
        <v>1</v>
      </c>
      <c r="E2044" s="1070"/>
      <c r="F2044" s="330" t="s">
        <v>18019</v>
      </c>
      <c r="G2044" s="1070"/>
      <c r="H2044" s="1071" t="s">
        <v>3845</v>
      </c>
      <c r="I2044" s="1070"/>
      <c r="J2044" s="1070"/>
    </row>
    <row r="2045" spans="1:10" ht="24.95" customHeight="1">
      <c r="A2045" s="1071">
        <v>85</v>
      </c>
      <c r="B2045" s="1070" t="s">
        <v>18020</v>
      </c>
      <c r="C2045" s="1078" t="s">
        <v>18021</v>
      </c>
      <c r="D2045" s="352">
        <v>1</v>
      </c>
      <c r="E2045" s="1070"/>
      <c r="F2045" s="330" t="s">
        <v>18019</v>
      </c>
      <c r="G2045" s="1070"/>
      <c r="H2045" s="1071" t="s">
        <v>3845</v>
      </c>
      <c r="I2045" s="1070"/>
      <c r="J2045" s="1070"/>
    </row>
    <row r="2046" spans="1:10" ht="24.95" customHeight="1">
      <c r="A2046" s="1071">
        <v>86</v>
      </c>
      <c r="B2046" s="1070" t="s">
        <v>18022</v>
      </c>
      <c r="C2046" s="1078" t="s">
        <v>18023</v>
      </c>
      <c r="D2046" s="352">
        <v>1</v>
      </c>
      <c r="E2046" s="1070"/>
      <c r="F2046" s="330" t="s">
        <v>18024</v>
      </c>
      <c r="G2046" s="1070"/>
      <c r="H2046" s="1071" t="s">
        <v>3845</v>
      </c>
      <c r="I2046" s="1070"/>
      <c r="J2046" s="1070"/>
    </row>
    <row r="2047" spans="1:10" ht="24.95" customHeight="1">
      <c r="A2047" s="1071">
        <v>87</v>
      </c>
      <c r="B2047" s="1070" t="s">
        <v>18025</v>
      </c>
      <c r="C2047" s="1078" t="s">
        <v>18026</v>
      </c>
      <c r="D2047" s="352">
        <v>1</v>
      </c>
      <c r="E2047" s="1070"/>
      <c r="F2047" s="330" t="s">
        <v>18024</v>
      </c>
      <c r="G2047" s="1070"/>
      <c r="H2047" s="1071" t="s">
        <v>3845</v>
      </c>
      <c r="I2047" s="1070"/>
      <c r="J2047" s="1070"/>
    </row>
    <row r="2048" spans="1:10" ht="24.95" customHeight="1">
      <c r="A2048" s="1071">
        <v>88</v>
      </c>
      <c r="B2048" s="1070" t="s">
        <v>18027</v>
      </c>
      <c r="C2048" s="1070" t="s">
        <v>18028</v>
      </c>
      <c r="D2048" s="352">
        <v>1</v>
      </c>
      <c r="E2048" s="1070"/>
      <c r="F2048" s="330" t="s">
        <v>18019</v>
      </c>
      <c r="G2048" s="1070"/>
      <c r="H2048" s="1071" t="s">
        <v>3845</v>
      </c>
      <c r="I2048" s="1070"/>
      <c r="J2048" s="1070"/>
    </row>
    <row r="2049" spans="1:10" ht="24.95" customHeight="1">
      <c r="A2049" s="1071">
        <v>89</v>
      </c>
      <c r="B2049" s="1070" t="s">
        <v>18029</v>
      </c>
      <c r="C2049" s="1071" t="s">
        <v>18030</v>
      </c>
      <c r="D2049" s="352">
        <v>1</v>
      </c>
      <c r="E2049" s="1070"/>
      <c r="F2049" s="330" t="s">
        <v>18019</v>
      </c>
      <c r="G2049" s="1070"/>
      <c r="H2049" s="1071" t="s">
        <v>3845</v>
      </c>
      <c r="I2049" s="1070"/>
      <c r="J2049" s="1070"/>
    </row>
    <row r="2050" spans="1:10" ht="24.95" customHeight="1">
      <c r="A2050" s="1071">
        <v>90</v>
      </c>
      <c r="B2050" s="1070" t="s">
        <v>18031</v>
      </c>
      <c r="C2050" s="1071" t="s">
        <v>18032</v>
      </c>
      <c r="D2050" s="352">
        <v>1</v>
      </c>
      <c r="E2050" s="1070"/>
      <c r="F2050" s="330" t="s">
        <v>18019</v>
      </c>
      <c r="G2050" s="1070"/>
      <c r="H2050" s="1071" t="s">
        <v>3845</v>
      </c>
      <c r="I2050" s="1070"/>
      <c r="J2050" s="1070"/>
    </row>
    <row r="2051" spans="1:10" ht="24.95" customHeight="1">
      <c r="A2051" s="1071">
        <v>91</v>
      </c>
      <c r="B2051" s="1070" t="s">
        <v>18033</v>
      </c>
      <c r="C2051" s="1070" t="s">
        <v>18034</v>
      </c>
      <c r="D2051" s="352">
        <v>1</v>
      </c>
      <c r="E2051" s="1070"/>
      <c r="F2051" s="330" t="s">
        <v>18019</v>
      </c>
      <c r="G2051" s="1070"/>
      <c r="H2051" s="1071" t="s">
        <v>3845</v>
      </c>
      <c r="I2051" s="1070"/>
      <c r="J2051" s="1070"/>
    </row>
    <row r="2052" spans="1:10" ht="24.95" customHeight="1">
      <c r="A2052" s="1071">
        <v>92</v>
      </c>
      <c r="B2052" s="1070" t="s">
        <v>18035</v>
      </c>
      <c r="C2052" s="1071" t="s">
        <v>18036</v>
      </c>
      <c r="D2052" s="352">
        <v>1</v>
      </c>
      <c r="E2052" s="1070"/>
      <c r="F2052" s="330" t="s">
        <v>18019</v>
      </c>
      <c r="G2052" s="1070"/>
      <c r="H2052" s="1071" t="s">
        <v>3845</v>
      </c>
      <c r="I2052" s="1070"/>
      <c r="J2052" s="1070"/>
    </row>
    <row r="2053" spans="1:10" ht="24.95" customHeight="1">
      <c r="A2053" s="1071">
        <v>93</v>
      </c>
      <c r="B2053" s="1070" t="s">
        <v>18037</v>
      </c>
      <c r="C2053" s="1071" t="s">
        <v>18038</v>
      </c>
      <c r="D2053" s="352">
        <v>1</v>
      </c>
      <c r="E2053" s="1070"/>
      <c r="F2053" s="330" t="s">
        <v>18019</v>
      </c>
      <c r="G2053" s="1070"/>
      <c r="H2053" s="1071" t="s">
        <v>3845</v>
      </c>
      <c r="I2053" s="1070"/>
      <c r="J2053" s="1070"/>
    </row>
    <row r="2054" spans="1:10" ht="24.95" customHeight="1">
      <c r="A2054" s="1071">
        <v>94</v>
      </c>
      <c r="B2054" s="1070" t="s">
        <v>18039</v>
      </c>
      <c r="C2054" s="1071" t="s">
        <v>18040</v>
      </c>
      <c r="D2054" s="352">
        <v>1</v>
      </c>
      <c r="E2054" s="1070"/>
      <c r="F2054" s="330" t="s">
        <v>18019</v>
      </c>
      <c r="G2054" s="1070"/>
      <c r="H2054" s="1071" t="s">
        <v>3845</v>
      </c>
      <c r="I2054" s="1070"/>
      <c r="J2054" s="1070"/>
    </row>
    <row r="2055" spans="1:10" ht="24.95" customHeight="1">
      <c r="A2055" s="1071">
        <v>95</v>
      </c>
      <c r="B2055" s="1070" t="s">
        <v>18041</v>
      </c>
      <c r="C2055" s="1071" t="s">
        <v>18042</v>
      </c>
      <c r="D2055" s="352">
        <v>1</v>
      </c>
      <c r="E2055" s="1070"/>
      <c r="F2055" s="330" t="s">
        <v>18019</v>
      </c>
      <c r="G2055" s="1070"/>
      <c r="H2055" s="1071" t="s">
        <v>3845</v>
      </c>
      <c r="I2055" s="1070"/>
      <c r="J2055" s="1070"/>
    </row>
    <row r="2056" spans="1:10" ht="24.95" customHeight="1">
      <c r="A2056" s="1071">
        <v>96</v>
      </c>
      <c r="B2056" s="1070" t="s">
        <v>18043</v>
      </c>
      <c r="C2056" s="1071" t="s">
        <v>18044</v>
      </c>
      <c r="D2056" s="352">
        <v>1</v>
      </c>
      <c r="E2056" s="1070"/>
      <c r="F2056" s="330" t="s">
        <v>18019</v>
      </c>
      <c r="G2056" s="1070"/>
      <c r="H2056" s="1071" t="s">
        <v>3845</v>
      </c>
      <c r="I2056" s="1070"/>
      <c r="J2056" s="1070"/>
    </row>
    <row r="2057" spans="1:10" ht="24.95" customHeight="1">
      <c r="A2057" s="1071">
        <v>97</v>
      </c>
      <c r="B2057" s="1070" t="s">
        <v>18045</v>
      </c>
      <c r="C2057" s="1071" t="s">
        <v>18046</v>
      </c>
      <c r="D2057" s="352">
        <v>1</v>
      </c>
      <c r="E2057" s="1070"/>
      <c r="F2057" s="330" t="s">
        <v>18019</v>
      </c>
      <c r="G2057" s="1070"/>
      <c r="H2057" s="1071" t="s">
        <v>3845</v>
      </c>
      <c r="I2057" s="1070"/>
      <c r="J2057" s="1070"/>
    </row>
    <row r="2058" spans="1:10" ht="24.95" customHeight="1">
      <c r="A2058" s="1071">
        <v>98</v>
      </c>
      <c r="B2058" s="1070" t="s">
        <v>18047</v>
      </c>
      <c r="C2058" s="1078" t="s">
        <v>18048</v>
      </c>
      <c r="D2058" s="352">
        <v>1</v>
      </c>
      <c r="E2058" s="1070"/>
      <c r="F2058" s="330"/>
      <c r="G2058" s="1070"/>
      <c r="H2058" s="1071" t="s">
        <v>3845</v>
      </c>
      <c r="I2058" s="1070"/>
      <c r="J2058" s="1070"/>
    </row>
    <row r="2059" spans="1:10" ht="24.95" customHeight="1">
      <c r="A2059" s="1071">
        <v>99</v>
      </c>
      <c r="B2059" s="1070" t="s">
        <v>18049</v>
      </c>
      <c r="C2059" s="1078" t="s">
        <v>18050</v>
      </c>
      <c r="D2059" s="352">
        <v>1</v>
      </c>
      <c r="E2059" s="1070"/>
      <c r="F2059" s="330"/>
      <c r="G2059" s="1070"/>
      <c r="H2059" s="1071" t="s">
        <v>3845</v>
      </c>
      <c r="I2059" s="1070"/>
      <c r="J2059" s="1070"/>
    </row>
    <row r="2060" spans="1:10" ht="24.95" customHeight="1">
      <c r="A2060" s="1071">
        <v>100</v>
      </c>
      <c r="B2060" s="1070" t="s">
        <v>18051</v>
      </c>
      <c r="C2060" s="1078" t="s">
        <v>18052</v>
      </c>
      <c r="D2060" s="352">
        <v>1</v>
      </c>
      <c r="E2060" s="1070"/>
      <c r="F2060" s="330" t="s">
        <v>18053</v>
      </c>
      <c r="G2060" s="1070"/>
      <c r="H2060" s="1071" t="s">
        <v>3845</v>
      </c>
      <c r="I2060" s="1070"/>
      <c r="J2060" s="1070"/>
    </row>
    <row r="2061" spans="1:10" ht="24.95" customHeight="1">
      <c r="A2061" s="1071">
        <v>101</v>
      </c>
      <c r="B2061" s="1070" t="s">
        <v>18054</v>
      </c>
      <c r="C2061" s="1078" t="s">
        <v>18055</v>
      </c>
      <c r="D2061" s="352">
        <v>1</v>
      </c>
      <c r="E2061" s="1070"/>
      <c r="F2061" s="330"/>
      <c r="G2061" s="1070"/>
      <c r="H2061" s="1071" t="s">
        <v>3845</v>
      </c>
      <c r="I2061" s="1070"/>
      <c r="J2061" s="1070"/>
    </row>
    <row r="2062" spans="1:10" ht="24.95" customHeight="1">
      <c r="A2062" s="1071">
        <v>102</v>
      </c>
      <c r="B2062" s="1070" t="s">
        <v>18056</v>
      </c>
      <c r="C2062" s="1078" t="s">
        <v>18057</v>
      </c>
      <c r="D2062" s="352">
        <v>1</v>
      </c>
      <c r="E2062" s="1070"/>
      <c r="F2062" s="330"/>
      <c r="G2062" s="1070"/>
      <c r="H2062" s="1071" t="s">
        <v>3845</v>
      </c>
      <c r="I2062" s="1070"/>
      <c r="J2062" s="1070"/>
    </row>
    <row r="2063" spans="1:10" ht="24.95" customHeight="1">
      <c r="A2063" s="1071">
        <v>103</v>
      </c>
      <c r="B2063" s="1070" t="s">
        <v>18058</v>
      </c>
      <c r="C2063" s="1078" t="s">
        <v>18059</v>
      </c>
      <c r="D2063" s="352">
        <v>1</v>
      </c>
      <c r="E2063" s="1070"/>
      <c r="F2063" s="330"/>
      <c r="G2063" s="1070"/>
      <c r="H2063" s="1071" t="s">
        <v>3845</v>
      </c>
      <c r="I2063" s="1070"/>
      <c r="J2063" s="1070"/>
    </row>
    <row r="2064" spans="1:10" ht="24.95" customHeight="1">
      <c r="A2064" s="1071">
        <v>104</v>
      </c>
      <c r="B2064" s="1070" t="s">
        <v>18060</v>
      </c>
      <c r="C2064" s="1078" t="s">
        <v>18061</v>
      </c>
      <c r="D2064" s="352">
        <v>1</v>
      </c>
      <c r="E2064" s="1070"/>
      <c r="F2064" s="330"/>
      <c r="G2064" s="1070"/>
      <c r="H2064" s="1071" t="s">
        <v>3845</v>
      </c>
      <c r="I2064" s="1070"/>
      <c r="J2064" s="1070"/>
    </row>
    <row r="2065" spans="1:10" ht="24.95" customHeight="1">
      <c r="A2065" s="1071">
        <v>105</v>
      </c>
      <c r="B2065" s="1070" t="s">
        <v>18062</v>
      </c>
      <c r="C2065" s="1078" t="s">
        <v>18063</v>
      </c>
      <c r="D2065" s="352">
        <v>1</v>
      </c>
      <c r="E2065" s="1070"/>
      <c r="F2065" s="330"/>
      <c r="G2065" s="1070"/>
      <c r="H2065" s="1071" t="s">
        <v>3845</v>
      </c>
      <c r="I2065" s="1070"/>
      <c r="J2065" s="1070"/>
    </row>
    <row r="2066" spans="1:10" ht="24.95" customHeight="1">
      <c r="A2066" s="1071">
        <v>106</v>
      </c>
      <c r="B2066" s="1070" t="s">
        <v>18064</v>
      </c>
      <c r="C2066" s="1078" t="s">
        <v>18065</v>
      </c>
      <c r="D2066" s="352">
        <v>1</v>
      </c>
      <c r="E2066" s="1070"/>
      <c r="F2066" s="330"/>
      <c r="G2066" s="1070"/>
      <c r="H2066" s="1071" t="s">
        <v>3845</v>
      </c>
      <c r="I2066" s="1070"/>
      <c r="J2066" s="1070"/>
    </row>
    <row r="2067" spans="1:10" ht="24.95" customHeight="1">
      <c r="A2067" s="1071">
        <v>107</v>
      </c>
      <c r="B2067" s="1070" t="s">
        <v>18066</v>
      </c>
      <c r="C2067" s="1078" t="s">
        <v>18067</v>
      </c>
      <c r="D2067" s="352">
        <v>1</v>
      </c>
      <c r="E2067" s="1070"/>
      <c r="F2067" s="330"/>
      <c r="G2067" s="1070"/>
      <c r="H2067" s="1071" t="s">
        <v>3845</v>
      </c>
      <c r="I2067" s="1070"/>
      <c r="J2067" s="1070"/>
    </row>
    <row r="2068" spans="1:10" ht="24.95" customHeight="1">
      <c r="A2068" s="1071">
        <v>108</v>
      </c>
      <c r="B2068" s="1070" t="s">
        <v>18068</v>
      </c>
      <c r="C2068" s="1078" t="s">
        <v>18069</v>
      </c>
      <c r="D2068" s="352">
        <v>1</v>
      </c>
      <c r="E2068" s="1070"/>
      <c r="F2068" s="330"/>
      <c r="G2068" s="1070"/>
      <c r="H2068" s="1071" t="s">
        <v>3845</v>
      </c>
      <c r="I2068" s="1070"/>
      <c r="J2068" s="1070"/>
    </row>
    <row r="2069" spans="1:10" ht="24.95" customHeight="1">
      <c r="A2069" s="1071">
        <v>109</v>
      </c>
      <c r="B2069" s="1070" t="s">
        <v>18070</v>
      </c>
      <c r="C2069" s="1078" t="s">
        <v>18071</v>
      </c>
      <c r="D2069" s="352">
        <v>1</v>
      </c>
      <c r="E2069" s="1070"/>
      <c r="F2069" s="330"/>
      <c r="G2069" s="1070"/>
      <c r="H2069" s="1071" t="s">
        <v>3845</v>
      </c>
      <c r="I2069" s="1070"/>
      <c r="J2069" s="1070"/>
    </row>
    <row r="2070" spans="1:10" ht="24.95" customHeight="1">
      <c r="A2070" s="1071">
        <v>110</v>
      </c>
      <c r="B2070" s="1070" t="s">
        <v>18072</v>
      </c>
      <c r="C2070" s="1078" t="s">
        <v>18073</v>
      </c>
      <c r="D2070" s="352">
        <v>1</v>
      </c>
      <c r="E2070" s="1070"/>
      <c r="F2070" s="330"/>
      <c r="G2070" s="1070"/>
      <c r="H2070" s="1071" t="s">
        <v>3845</v>
      </c>
      <c r="I2070" s="1070"/>
      <c r="J2070" s="1070"/>
    </row>
    <row r="2071" spans="1:10" ht="24.95" customHeight="1">
      <c r="A2071" s="1071">
        <v>111</v>
      </c>
      <c r="B2071" s="1070" t="s">
        <v>18074</v>
      </c>
      <c r="C2071" s="1078" t="s">
        <v>18075</v>
      </c>
      <c r="D2071" s="352">
        <v>1</v>
      </c>
      <c r="E2071" s="1070"/>
      <c r="F2071" s="330"/>
      <c r="G2071" s="1070"/>
      <c r="H2071" s="1071" t="s">
        <v>3845</v>
      </c>
      <c r="I2071" s="1070"/>
      <c r="J2071" s="1070"/>
    </row>
    <row r="2072" spans="1:10" ht="24.95" customHeight="1">
      <c r="A2072" s="1071">
        <v>112</v>
      </c>
      <c r="B2072" s="1070" t="s">
        <v>18076</v>
      </c>
      <c r="C2072" s="1078" t="s">
        <v>18077</v>
      </c>
      <c r="D2072" s="352">
        <v>1</v>
      </c>
      <c r="E2072" s="1070"/>
      <c r="F2072" s="330"/>
      <c r="G2072" s="1070"/>
      <c r="H2072" s="1071" t="s">
        <v>3845</v>
      </c>
      <c r="I2072" s="1070"/>
      <c r="J2072" s="1070"/>
    </row>
    <row r="2073" spans="1:10" ht="24.95" customHeight="1">
      <c r="A2073" s="1071">
        <v>113</v>
      </c>
      <c r="B2073" s="1070" t="s">
        <v>18078</v>
      </c>
      <c r="C2073" s="1078" t="s">
        <v>18079</v>
      </c>
      <c r="D2073" s="352">
        <v>1</v>
      </c>
      <c r="E2073" s="1070"/>
      <c r="F2073" s="330"/>
      <c r="G2073" s="1070"/>
      <c r="H2073" s="1071" t="s">
        <v>3845</v>
      </c>
      <c r="I2073" s="1070"/>
      <c r="J2073" s="1070"/>
    </row>
    <row r="2074" spans="1:10" ht="24.95" customHeight="1">
      <c r="A2074" s="1071">
        <v>114</v>
      </c>
      <c r="B2074" s="1070" t="s">
        <v>18080</v>
      </c>
      <c r="C2074" s="1078" t="s">
        <v>18081</v>
      </c>
      <c r="D2074" s="352">
        <v>1</v>
      </c>
      <c r="E2074" s="1070"/>
      <c r="F2074" s="330"/>
      <c r="G2074" s="1070"/>
      <c r="H2074" s="1071" t="s">
        <v>3845</v>
      </c>
      <c r="I2074" s="1070"/>
      <c r="J2074" s="1070"/>
    </row>
    <row r="2075" spans="1:10" ht="24.95" customHeight="1">
      <c r="A2075" s="1071">
        <v>115</v>
      </c>
      <c r="B2075" s="1070" t="s">
        <v>18082</v>
      </c>
      <c r="C2075" s="1078" t="s">
        <v>18083</v>
      </c>
      <c r="D2075" s="352">
        <v>1</v>
      </c>
      <c r="E2075" s="1070"/>
      <c r="F2075" s="330"/>
      <c r="G2075" s="1070"/>
      <c r="H2075" s="1071" t="s">
        <v>3845</v>
      </c>
      <c r="I2075" s="1070"/>
      <c r="J2075" s="1070"/>
    </row>
    <row r="2076" spans="1:10" ht="24.95" customHeight="1">
      <c r="A2076" s="1071">
        <v>116</v>
      </c>
      <c r="B2076" s="1070" t="s">
        <v>18084</v>
      </c>
      <c r="C2076" s="1078" t="s">
        <v>18085</v>
      </c>
      <c r="D2076" s="352">
        <v>1</v>
      </c>
      <c r="E2076" s="1070"/>
      <c r="F2076" s="330"/>
      <c r="G2076" s="1070"/>
      <c r="H2076" s="1071" t="s">
        <v>3845</v>
      </c>
      <c r="I2076" s="1070"/>
      <c r="J2076" s="1070"/>
    </row>
    <row r="2077" spans="1:10" ht="24.95" customHeight="1">
      <c r="A2077" s="1071">
        <v>117</v>
      </c>
      <c r="B2077" s="1070" t="s">
        <v>18086</v>
      </c>
      <c r="C2077" s="1078" t="s">
        <v>18087</v>
      </c>
      <c r="D2077" s="352">
        <v>1</v>
      </c>
      <c r="E2077" s="1070"/>
      <c r="F2077" s="330"/>
      <c r="G2077" s="1070"/>
      <c r="H2077" s="1071" t="s">
        <v>3845</v>
      </c>
      <c r="I2077" s="1070"/>
      <c r="J2077" s="1070"/>
    </row>
    <row r="2078" spans="1:10" ht="24.95" customHeight="1">
      <c r="A2078" s="1071">
        <v>118</v>
      </c>
      <c r="B2078" s="1070" t="s">
        <v>18088</v>
      </c>
      <c r="C2078" s="1078" t="s">
        <v>18089</v>
      </c>
      <c r="D2078" s="352">
        <v>1</v>
      </c>
      <c r="E2078" s="1070"/>
      <c r="F2078" s="330"/>
      <c r="G2078" s="1070"/>
      <c r="H2078" s="1071" t="s">
        <v>3845</v>
      </c>
      <c r="I2078" s="1070"/>
      <c r="J2078" s="1070"/>
    </row>
    <row r="2079" spans="1:10" ht="24.95" customHeight="1">
      <c r="A2079" s="1071">
        <v>119</v>
      </c>
      <c r="B2079" s="1070" t="s">
        <v>18090</v>
      </c>
      <c r="C2079" s="1078" t="s">
        <v>18091</v>
      </c>
      <c r="D2079" s="352">
        <v>1</v>
      </c>
      <c r="E2079" s="1070"/>
      <c r="F2079" s="330"/>
      <c r="G2079" s="1070"/>
      <c r="H2079" s="1071" t="s">
        <v>3845</v>
      </c>
      <c r="I2079" s="1070"/>
      <c r="J2079" s="1070"/>
    </row>
    <row r="2080" spans="1:10" ht="24.95" customHeight="1">
      <c r="A2080" s="1071">
        <v>120</v>
      </c>
      <c r="B2080" s="1070" t="s">
        <v>18092</v>
      </c>
      <c r="C2080" s="1078" t="s">
        <v>18093</v>
      </c>
      <c r="D2080" s="352">
        <v>1</v>
      </c>
      <c r="E2080" s="1070"/>
      <c r="F2080" s="330"/>
      <c r="G2080" s="1070"/>
      <c r="H2080" s="1071" t="s">
        <v>3845</v>
      </c>
      <c r="I2080" s="1070"/>
      <c r="J2080" s="1070"/>
    </row>
    <row r="2081" spans="1:10" ht="24.95" customHeight="1">
      <c r="A2081" s="1071">
        <v>121</v>
      </c>
      <c r="B2081" s="1070" t="s">
        <v>18094</v>
      </c>
      <c r="C2081" s="1078" t="s">
        <v>18095</v>
      </c>
      <c r="D2081" s="352">
        <v>1</v>
      </c>
      <c r="E2081" s="1070"/>
      <c r="F2081" s="330"/>
      <c r="G2081" s="1070"/>
      <c r="H2081" s="1071" t="s">
        <v>3845</v>
      </c>
      <c r="I2081" s="1070"/>
      <c r="J2081" s="1070"/>
    </row>
    <row r="2082" spans="1:10" ht="24.95" customHeight="1">
      <c r="A2082" s="1071">
        <v>122</v>
      </c>
      <c r="B2082" s="1070" t="s">
        <v>18096</v>
      </c>
      <c r="C2082" s="1081" t="s">
        <v>18097</v>
      </c>
      <c r="D2082" s="352">
        <v>1</v>
      </c>
      <c r="E2082" s="1070"/>
      <c r="F2082" s="330"/>
      <c r="G2082" s="1070"/>
      <c r="H2082" s="1071" t="s">
        <v>3845</v>
      </c>
      <c r="I2082" s="1070"/>
      <c r="J2082" s="1070"/>
    </row>
    <row r="2083" spans="1:10" ht="24.95" customHeight="1">
      <c r="A2083" s="1071">
        <v>123</v>
      </c>
      <c r="B2083" s="1070" t="s">
        <v>18098</v>
      </c>
      <c r="C2083" s="1078" t="s">
        <v>18099</v>
      </c>
      <c r="D2083" s="352">
        <v>1</v>
      </c>
      <c r="E2083" s="1070"/>
      <c r="F2083" s="330"/>
      <c r="G2083" s="1070"/>
      <c r="H2083" s="1071" t="s">
        <v>3845</v>
      </c>
      <c r="I2083" s="1070"/>
      <c r="J2083" s="1070"/>
    </row>
    <row r="2084" spans="1:10" ht="24.95" customHeight="1">
      <c r="A2084" s="1071">
        <v>124</v>
      </c>
      <c r="B2084" s="1070" t="s">
        <v>18100</v>
      </c>
      <c r="C2084" s="1078" t="s">
        <v>18101</v>
      </c>
      <c r="D2084" s="352">
        <v>1</v>
      </c>
      <c r="E2084" s="1070"/>
      <c r="F2084" s="330"/>
      <c r="G2084" s="1070"/>
      <c r="H2084" s="1071" t="s">
        <v>3845</v>
      </c>
      <c r="I2084" s="1070"/>
      <c r="J2084" s="1070"/>
    </row>
    <row r="2085" spans="1:10" ht="24.95" customHeight="1">
      <c r="A2085" s="1071">
        <v>125</v>
      </c>
      <c r="B2085" s="1070" t="s">
        <v>18102</v>
      </c>
      <c r="C2085" s="1078" t="s">
        <v>18103</v>
      </c>
      <c r="D2085" s="352">
        <v>1</v>
      </c>
      <c r="E2085" s="1070"/>
      <c r="F2085" s="330"/>
      <c r="G2085" s="1070"/>
      <c r="H2085" s="1071" t="s">
        <v>3845</v>
      </c>
      <c r="I2085" s="1070"/>
      <c r="J2085" s="1070"/>
    </row>
    <row r="2086" spans="1:10" ht="24.95" customHeight="1">
      <c r="A2086" s="1071">
        <v>126</v>
      </c>
      <c r="B2086" s="1070" t="s">
        <v>18104</v>
      </c>
      <c r="C2086" s="1078" t="s">
        <v>18105</v>
      </c>
      <c r="D2086" s="352">
        <v>1</v>
      </c>
      <c r="E2086" s="1070"/>
      <c r="F2086" s="330"/>
      <c r="G2086" s="1070"/>
      <c r="H2086" s="1071" t="s">
        <v>3845</v>
      </c>
      <c r="I2086" s="1070"/>
      <c r="J2086" s="1070"/>
    </row>
    <row r="2087" spans="1:10" ht="24.95" customHeight="1">
      <c r="A2087" s="1071">
        <v>127</v>
      </c>
      <c r="B2087" s="1070" t="s">
        <v>18106</v>
      </c>
      <c r="C2087" s="1078" t="s">
        <v>18107</v>
      </c>
      <c r="D2087" s="352">
        <v>1</v>
      </c>
      <c r="E2087" s="1070"/>
      <c r="F2087" s="330"/>
      <c r="G2087" s="1070"/>
      <c r="H2087" s="1071" t="s">
        <v>3845</v>
      </c>
      <c r="I2087" s="1070"/>
      <c r="J2087" s="1070"/>
    </row>
    <row r="2088" spans="1:10" ht="24.95" customHeight="1">
      <c r="A2088" s="1071">
        <v>128</v>
      </c>
      <c r="B2088" s="1070" t="s">
        <v>18108</v>
      </c>
      <c r="C2088" s="1078" t="s">
        <v>18109</v>
      </c>
      <c r="D2088" s="352">
        <v>1</v>
      </c>
      <c r="E2088" s="1070"/>
      <c r="F2088" s="330"/>
      <c r="G2088" s="1070"/>
      <c r="H2088" s="1071" t="s">
        <v>3845</v>
      </c>
      <c r="I2088" s="1070"/>
      <c r="J2088" s="1070"/>
    </row>
    <row r="2089" spans="1:10" ht="24.95" customHeight="1">
      <c r="A2089" s="1071">
        <v>129</v>
      </c>
      <c r="B2089" s="1070" t="s">
        <v>18110</v>
      </c>
      <c r="C2089" s="1078" t="s">
        <v>18111</v>
      </c>
      <c r="D2089" s="352">
        <v>1</v>
      </c>
      <c r="E2089" s="1070"/>
      <c r="F2089" s="330"/>
      <c r="G2089" s="1070"/>
      <c r="H2089" s="1071" t="s">
        <v>3845</v>
      </c>
      <c r="I2089" s="1070"/>
      <c r="J2089" s="1070"/>
    </row>
    <row r="2090" spans="1:10" ht="24.95" customHeight="1">
      <c r="A2090" s="1071">
        <v>130</v>
      </c>
      <c r="B2090" s="1070" t="s">
        <v>18112</v>
      </c>
      <c r="C2090" s="1078" t="s">
        <v>18113</v>
      </c>
      <c r="D2090" s="352">
        <v>1</v>
      </c>
      <c r="E2090" s="1070"/>
      <c r="F2090" s="330"/>
      <c r="G2090" s="1070"/>
      <c r="H2090" s="1071" t="s">
        <v>3845</v>
      </c>
      <c r="I2090" s="1070"/>
      <c r="J2090" s="1070"/>
    </row>
    <row r="2091" spans="1:10" ht="24.95" customHeight="1">
      <c r="A2091" s="1071">
        <v>131</v>
      </c>
      <c r="B2091" s="1070" t="s">
        <v>18114</v>
      </c>
      <c r="C2091" s="1078" t="s">
        <v>18115</v>
      </c>
      <c r="D2091" s="352">
        <v>1</v>
      </c>
      <c r="E2091" s="1070"/>
      <c r="F2091" s="330"/>
      <c r="G2091" s="1070"/>
      <c r="H2091" s="1071" t="s">
        <v>3845</v>
      </c>
      <c r="I2091" s="1070"/>
      <c r="J2091" s="1070"/>
    </row>
    <row r="2092" spans="1:10" ht="24.95" customHeight="1">
      <c r="A2092" s="1071">
        <v>132</v>
      </c>
      <c r="B2092" s="1070" t="s">
        <v>18116</v>
      </c>
      <c r="C2092" s="1078" t="s">
        <v>18117</v>
      </c>
      <c r="D2092" s="352">
        <v>1</v>
      </c>
      <c r="E2092" s="1070"/>
      <c r="F2092" s="330"/>
      <c r="G2092" s="1070"/>
      <c r="H2092" s="1071" t="s">
        <v>3845</v>
      </c>
      <c r="I2092" s="1070"/>
      <c r="J2092" s="1070"/>
    </row>
    <row r="2093" spans="1:10" ht="24.95" customHeight="1">
      <c r="A2093" s="1071">
        <v>133</v>
      </c>
      <c r="B2093" s="1070" t="s">
        <v>18118</v>
      </c>
      <c r="C2093" s="1078" t="s">
        <v>18119</v>
      </c>
      <c r="D2093" s="352">
        <v>1</v>
      </c>
      <c r="E2093" s="1070"/>
      <c r="F2093" s="330"/>
      <c r="G2093" s="1070"/>
      <c r="H2093" s="1071" t="s">
        <v>3845</v>
      </c>
      <c r="I2093" s="1070"/>
      <c r="J2093" s="1070"/>
    </row>
    <row r="2094" spans="1:10" ht="24.95" customHeight="1">
      <c r="A2094" s="1071">
        <v>134</v>
      </c>
      <c r="B2094" s="1070" t="s">
        <v>18120</v>
      </c>
      <c r="C2094" s="1078" t="s">
        <v>18121</v>
      </c>
      <c r="D2094" s="352">
        <v>1</v>
      </c>
      <c r="E2094" s="1070"/>
      <c r="F2094" s="330"/>
      <c r="G2094" s="1070"/>
      <c r="H2094" s="1071" t="s">
        <v>3845</v>
      </c>
      <c r="I2094" s="1070"/>
      <c r="J2094" s="1070"/>
    </row>
    <row r="2095" spans="1:10" ht="24.95" customHeight="1">
      <c r="A2095" s="1071">
        <v>135</v>
      </c>
      <c r="B2095" s="1070" t="s">
        <v>18122</v>
      </c>
      <c r="C2095" s="1078" t="s">
        <v>18123</v>
      </c>
      <c r="D2095" s="352">
        <v>1</v>
      </c>
      <c r="E2095" s="1070"/>
      <c r="F2095" s="330"/>
      <c r="G2095" s="1070"/>
      <c r="H2095" s="1071" t="s">
        <v>3845</v>
      </c>
      <c r="I2095" s="1070"/>
      <c r="J2095" s="1070"/>
    </row>
    <row r="2096" spans="1:10" ht="24.95" customHeight="1">
      <c r="A2096" s="1071">
        <v>136</v>
      </c>
      <c r="B2096" s="1070" t="s">
        <v>18124</v>
      </c>
      <c r="C2096" s="1078" t="s">
        <v>18125</v>
      </c>
      <c r="D2096" s="352">
        <v>1</v>
      </c>
      <c r="E2096" s="1070"/>
      <c r="F2096" s="330"/>
      <c r="G2096" s="1070"/>
      <c r="H2096" s="1071" t="s">
        <v>3845</v>
      </c>
      <c r="I2096" s="1070"/>
      <c r="J2096" s="1070"/>
    </row>
    <row r="2097" spans="1:10" ht="24.95" customHeight="1">
      <c r="A2097" s="1071">
        <v>137</v>
      </c>
      <c r="B2097" s="1070" t="s">
        <v>18126</v>
      </c>
      <c r="C2097" s="1078" t="s">
        <v>18127</v>
      </c>
      <c r="D2097" s="352">
        <v>1</v>
      </c>
      <c r="E2097" s="1070"/>
      <c r="F2097" s="330"/>
      <c r="G2097" s="1070"/>
      <c r="H2097" s="1071" t="s">
        <v>3845</v>
      </c>
      <c r="I2097" s="1070"/>
      <c r="J2097" s="1070"/>
    </row>
    <row r="2098" spans="1:10" ht="24.95" customHeight="1">
      <c r="A2098" s="1071">
        <v>138</v>
      </c>
      <c r="B2098" s="1070" t="s">
        <v>18128</v>
      </c>
      <c r="C2098" s="1078" t="s">
        <v>18129</v>
      </c>
      <c r="D2098" s="352">
        <v>1</v>
      </c>
      <c r="E2098" s="1070"/>
      <c r="F2098" s="330"/>
      <c r="G2098" s="1070"/>
      <c r="H2098" s="1071" t="s">
        <v>3845</v>
      </c>
      <c r="I2098" s="1070"/>
      <c r="J2098" s="1070"/>
    </row>
    <row r="2099" spans="1:10" ht="24.95" customHeight="1">
      <c r="A2099" s="1071">
        <v>139</v>
      </c>
      <c r="B2099" s="1070" t="s">
        <v>18130</v>
      </c>
      <c r="C2099" s="1078" t="s">
        <v>18131</v>
      </c>
      <c r="D2099" s="352">
        <v>1</v>
      </c>
      <c r="E2099" s="1070"/>
      <c r="F2099" s="330"/>
      <c r="G2099" s="1070"/>
      <c r="H2099" s="1071" t="s">
        <v>3845</v>
      </c>
      <c r="I2099" s="1070"/>
      <c r="J2099" s="1070"/>
    </row>
    <row r="2100" spans="1:10" ht="24.95" customHeight="1">
      <c r="A2100" s="1071">
        <v>140</v>
      </c>
      <c r="B2100" s="1070" t="s">
        <v>18132</v>
      </c>
      <c r="C2100" s="1078" t="s">
        <v>18133</v>
      </c>
      <c r="D2100" s="352">
        <v>1</v>
      </c>
      <c r="E2100" s="1070"/>
      <c r="F2100" s="330"/>
      <c r="G2100" s="1070"/>
      <c r="H2100" s="1071" t="s">
        <v>3845</v>
      </c>
      <c r="I2100" s="1070"/>
      <c r="J2100" s="1070"/>
    </row>
    <row r="2101" spans="1:10" ht="24.95" customHeight="1">
      <c r="A2101" s="1071">
        <v>141</v>
      </c>
      <c r="B2101" s="1070" t="s">
        <v>18134</v>
      </c>
      <c r="C2101" s="1078" t="s">
        <v>18135</v>
      </c>
      <c r="D2101" s="352">
        <v>1</v>
      </c>
      <c r="E2101" s="1070"/>
      <c r="F2101" s="330"/>
      <c r="G2101" s="1070"/>
      <c r="H2101" s="1071" t="s">
        <v>3845</v>
      </c>
      <c r="I2101" s="1070"/>
      <c r="J2101" s="1070"/>
    </row>
    <row r="2102" spans="1:10" ht="24.95" customHeight="1">
      <c r="A2102" s="1071">
        <v>142</v>
      </c>
      <c r="B2102" s="1070" t="s">
        <v>18136</v>
      </c>
      <c r="C2102" s="1078" t="s">
        <v>18137</v>
      </c>
      <c r="D2102" s="352">
        <v>1</v>
      </c>
      <c r="E2102" s="1070"/>
      <c r="F2102" s="330"/>
      <c r="G2102" s="1070"/>
      <c r="H2102" s="1071" t="s">
        <v>3845</v>
      </c>
      <c r="I2102" s="1070"/>
      <c r="J2102" s="1070"/>
    </row>
    <row r="2103" spans="1:10" ht="24.95" customHeight="1">
      <c r="A2103" s="1071">
        <v>143</v>
      </c>
      <c r="B2103" s="1070" t="s">
        <v>18138</v>
      </c>
      <c r="C2103" s="1078" t="s">
        <v>18139</v>
      </c>
      <c r="D2103" s="352">
        <v>1</v>
      </c>
      <c r="E2103" s="1070"/>
      <c r="F2103" s="330"/>
      <c r="G2103" s="1070"/>
      <c r="H2103" s="1071" t="s">
        <v>3845</v>
      </c>
      <c r="I2103" s="1070"/>
      <c r="J2103" s="1070"/>
    </row>
    <row r="2104" spans="1:10" ht="24.95" customHeight="1">
      <c r="A2104" s="1071">
        <v>144</v>
      </c>
      <c r="B2104" s="1070" t="s">
        <v>18140</v>
      </c>
      <c r="C2104" s="1078" t="s">
        <v>18141</v>
      </c>
      <c r="D2104" s="352">
        <v>1</v>
      </c>
      <c r="E2104" s="1070"/>
      <c r="F2104" s="331">
        <v>43445</v>
      </c>
      <c r="G2104" s="1070"/>
      <c r="H2104" s="1071" t="s">
        <v>3845</v>
      </c>
      <c r="I2104" s="1070"/>
      <c r="J2104" s="1070"/>
    </row>
    <row r="2105" spans="1:10" ht="24.95" customHeight="1">
      <c r="A2105" s="1071">
        <v>145</v>
      </c>
      <c r="B2105" s="1070" t="s">
        <v>18142</v>
      </c>
      <c r="C2105" s="1078" t="s">
        <v>18143</v>
      </c>
      <c r="D2105" s="352">
        <v>1</v>
      </c>
      <c r="E2105" s="1070"/>
      <c r="F2105" s="330"/>
      <c r="G2105" s="1070"/>
      <c r="H2105" s="1071" t="s">
        <v>3845</v>
      </c>
      <c r="I2105" s="1070"/>
      <c r="J2105" s="1070"/>
    </row>
    <row r="2106" spans="1:10" ht="24.95" customHeight="1">
      <c r="A2106" s="1071">
        <v>146</v>
      </c>
      <c r="B2106" s="1070" t="s">
        <v>18144</v>
      </c>
      <c r="C2106" s="1070" t="s">
        <v>18145</v>
      </c>
      <c r="D2106" s="352">
        <v>1</v>
      </c>
      <c r="E2106" s="1070"/>
      <c r="F2106" s="330"/>
      <c r="G2106" s="1070"/>
      <c r="H2106" s="1071" t="s">
        <v>3845</v>
      </c>
      <c r="I2106" s="1070"/>
      <c r="J2106" s="1070"/>
    </row>
    <row r="2107" spans="1:10" ht="24.95" customHeight="1">
      <c r="A2107" s="1071">
        <v>147</v>
      </c>
      <c r="B2107" s="1070" t="s">
        <v>18146</v>
      </c>
      <c r="C2107" s="1071" t="s">
        <v>18147</v>
      </c>
      <c r="D2107" s="352">
        <v>1</v>
      </c>
      <c r="E2107" s="1070"/>
      <c r="F2107" s="330"/>
      <c r="G2107" s="1070"/>
      <c r="H2107" s="1071" t="s">
        <v>3845</v>
      </c>
      <c r="I2107" s="1070"/>
      <c r="J2107" s="1070"/>
    </row>
    <row r="2108" spans="1:10" ht="24.95" customHeight="1">
      <c r="A2108" s="1071">
        <v>148</v>
      </c>
      <c r="B2108" s="1070" t="s">
        <v>18148</v>
      </c>
      <c r="C2108" s="1070" t="s">
        <v>18149</v>
      </c>
      <c r="D2108" s="352">
        <v>1</v>
      </c>
      <c r="E2108" s="1070"/>
      <c r="F2108" s="330"/>
      <c r="G2108" s="1070"/>
      <c r="H2108" s="1071" t="s">
        <v>3845</v>
      </c>
      <c r="I2108" s="1070"/>
      <c r="J2108" s="1070"/>
    </row>
    <row r="2109" spans="1:10" ht="24.95" customHeight="1">
      <c r="A2109" s="1071">
        <v>149</v>
      </c>
      <c r="B2109" s="1070" t="s">
        <v>18150</v>
      </c>
      <c r="C2109" s="1071" t="s">
        <v>18151</v>
      </c>
      <c r="D2109" s="352">
        <v>1</v>
      </c>
      <c r="E2109" s="1070"/>
      <c r="F2109" s="330"/>
      <c r="G2109" s="1070"/>
      <c r="H2109" s="1071" t="s">
        <v>3845</v>
      </c>
      <c r="I2109" s="1070"/>
      <c r="J2109" s="1070"/>
    </row>
    <row r="2110" spans="1:10" ht="24.95" customHeight="1">
      <c r="A2110" s="1071">
        <v>150</v>
      </c>
      <c r="B2110" s="1070" t="s">
        <v>18152</v>
      </c>
      <c r="C2110" s="1071" t="s">
        <v>18153</v>
      </c>
      <c r="D2110" s="352">
        <v>1</v>
      </c>
      <c r="E2110" s="1070"/>
      <c r="F2110" s="330"/>
      <c r="G2110" s="1070"/>
      <c r="H2110" s="1071" t="s">
        <v>3845</v>
      </c>
      <c r="I2110" s="1070"/>
      <c r="J2110" s="1070"/>
    </row>
    <row r="2111" spans="1:10" ht="24.95" customHeight="1">
      <c r="A2111" s="1071">
        <v>151</v>
      </c>
      <c r="B2111" s="1070" t="s">
        <v>18154</v>
      </c>
      <c r="C2111" s="1070" t="s">
        <v>18155</v>
      </c>
      <c r="D2111" s="352">
        <v>1</v>
      </c>
      <c r="E2111" s="1070"/>
      <c r="F2111" s="330"/>
      <c r="G2111" s="1070"/>
      <c r="H2111" s="1071" t="s">
        <v>3845</v>
      </c>
      <c r="I2111" s="1070"/>
      <c r="J2111" s="1070"/>
    </row>
    <row r="2112" spans="1:10" ht="24.95" customHeight="1">
      <c r="A2112" s="1071">
        <v>152</v>
      </c>
      <c r="B2112" s="1070" t="s">
        <v>18156</v>
      </c>
      <c r="C2112" s="1078" t="s">
        <v>18157</v>
      </c>
      <c r="D2112" s="352">
        <v>1</v>
      </c>
      <c r="E2112" s="1070"/>
      <c r="F2112" s="330"/>
      <c r="G2112" s="1070"/>
      <c r="H2112" s="1071" t="s">
        <v>3845</v>
      </c>
      <c r="I2112" s="1070"/>
      <c r="J2112" s="1070"/>
    </row>
    <row r="2113" spans="1:10" ht="24.95" customHeight="1">
      <c r="A2113" s="1071">
        <v>153</v>
      </c>
      <c r="B2113" s="1070" t="s">
        <v>18158</v>
      </c>
      <c r="C2113" s="1078" t="s">
        <v>18159</v>
      </c>
      <c r="D2113" s="352">
        <v>1</v>
      </c>
      <c r="E2113" s="1070"/>
      <c r="F2113" s="330"/>
      <c r="G2113" s="1070"/>
      <c r="H2113" s="1071" t="s">
        <v>3845</v>
      </c>
      <c r="I2113" s="1070"/>
      <c r="J2113" s="1070"/>
    </row>
    <row r="2114" spans="1:10" ht="24.95" customHeight="1">
      <c r="A2114" s="1071">
        <v>154</v>
      </c>
      <c r="B2114" s="1070" t="s">
        <v>18160</v>
      </c>
      <c r="C2114" s="1078" t="s">
        <v>18161</v>
      </c>
      <c r="D2114" s="352">
        <v>1</v>
      </c>
      <c r="E2114" s="1070"/>
      <c r="F2114" s="330"/>
      <c r="G2114" s="1070"/>
      <c r="H2114" s="1071" t="s">
        <v>3845</v>
      </c>
      <c r="I2114" s="1070"/>
      <c r="J2114" s="1070"/>
    </row>
    <row r="2115" spans="1:10" ht="24.95" customHeight="1">
      <c r="A2115" s="1071">
        <v>155</v>
      </c>
      <c r="B2115" s="1070" t="s">
        <v>18162</v>
      </c>
      <c r="C2115" s="1078" t="s">
        <v>18163</v>
      </c>
      <c r="D2115" s="352">
        <v>1</v>
      </c>
      <c r="E2115" s="1070"/>
      <c r="F2115" s="330"/>
      <c r="G2115" s="1070"/>
      <c r="H2115" s="1071" t="s">
        <v>3845</v>
      </c>
      <c r="I2115" s="1070"/>
      <c r="J2115" s="1070"/>
    </row>
    <row r="2116" spans="1:10" ht="24.95" customHeight="1">
      <c r="A2116" s="1071">
        <v>156</v>
      </c>
      <c r="B2116" s="1070" t="s">
        <v>18164</v>
      </c>
      <c r="C2116" s="1078" t="s">
        <v>18165</v>
      </c>
      <c r="D2116" s="352">
        <v>1</v>
      </c>
      <c r="E2116" s="1070"/>
      <c r="F2116" s="330"/>
      <c r="G2116" s="1070"/>
      <c r="H2116" s="1071" t="s">
        <v>3845</v>
      </c>
      <c r="I2116" s="1070"/>
      <c r="J2116" s="1070"/>
    </row>
    <row r="2117" spans="1:10" ht="24.95" customHeight="1">
      <c r="A2117" s="1071">
        <v>157</v>
      </c>
      <c r="B2117" s="1070" t="s">
        <v>18166</v>
      </c>
      <c r="C2117" s="1078" t="s">
        <v>18167</v>
      </c>
      <c r="D2117" s="352">
        <v>1</v>
      </c>
      <c r="E2117" s="1070"/>
      <c r="F2117" s="330"/>
      <c r="G2117" s="1070"/>
      <c r="H2117" s="1071" t="s">
        <v>3845</v>
      </c>
      <c r="I2117" s="1070"/>
      <c r="J2117" s="1070"/>
    </row>
    <row r="2118" spans="1:10" ht="24.95" customHeight="1">
      <c r="A2118" s="1071">
        <v>158</v>
      </c>
      <c r="B2118" s="1070" t="s">
        <v>18168</v>
      </c>
      <c r="C2118" s="1082" t="s">
        <v>18169</v>
      </c>
      <c r="D2118" s="352">
        <v>1</v>
      </c>
      <c r="E2118" s="1070"/>
      <c r="F2118" s="330"/>
      <c r="G2118" s="1070"/>
      <c r="H2118" s="1071" t="s">
        <v>3845</v>
      </c>
      <c r="I2118" s="1070"/>
      <c r="J2118" s="1070"/>
    </row>
    <row r="2119" spans="1:10" ht="24.95" customHeight="1">
      <c r="A2119" s="1071">
        <v>159</v>
      </c>
      <c r="B2119" s="1070" t="s">
        <v>18170</v>
      </c>
      <c r="C2119" s="1078" t="s">
        <v>18171</v>
      </c>
      <c r="D2119" s="352">
        <v>1</v>
      </c>
      <c r="E2119" s="1070"/>
      <c r="F2119" s="330"/>
      <c r="G2119" s="1070"/>
      <c r="H2119" s="1071" t="s">
        <v>3845</v>
      </c>
      <c r="I2119" s="1070"/>
      <c r="J2119" s="1070"/>
    </row>
    <row r="2120" spans="1:10" ht="24.95" customHeight="1">
      <c r="A2120" s="1071">
        <v>160</v>
      </c>
      <c r="B2120" s="1070" t="s">
        <v>18172</v>
      </c>
      <c r="C2120" s="1078" t="s">
        <v>18173</v>
      </c>
      <c r="D2120" s="352">
        <v>1</v>
      </c>
      <c r="E2120" s="1070"/>
      <c r="F2120" s="330"/>
      <c r="G2120" s="1070"/>
      <c r="H2120" s="1071" t="s">
        <v>3845</v>
      </c>
      <c r="I2120" s="1070"/>
      <c r="J2120" s="1070"/>
    </row>
    <row r="2121" spans="1:10" ht="24.95" customHeight="1">
      <c r="A2121" s="1071">
        <v>161</v>
      </c>
      <c r="B2121" s="1070" t="s">
        <v>18174</v>
      </c>
      <c r="C2121" s="1078" t="s">
        <v>18175</v>
      </c>
      <c r="D2121" s="352">
        <v>1</v>
      </c>
      <c r="E2121" s="1070"/>
      <c r="F2121" s="330"/>
      <c r="G2121" s="1070"/>
      <c r="H2121" s="1071" t="s">
        <v>3845</v>
      </c>
      <c r="I2121" s="1070"/>
      <c r="J2121" s="1070"/>
    </row>
    <row r="2122" spans="1:10" ht="24.95" customHeight="1">
      <c r="A2122" s="1071">
        <v>162</v>
      </c>
      <c r="B2122" s="1070" t="s">
        <v>18176</v>
      </c>
      <c r="C2122" s="1078" t="s">
        <v>18177</v>
      </c>
      <c r="D2122" s="352">
        <v>1</v>
      </c>
      <c r="E2122" s="1070"/>
      <c r="F2122" s="330"/>
      <c r="G2122" s="1070"/>
      <c r="H2122" s="1071" t="s">
        <v>3845</v>
      </c>
      <c r="I2122" s="1070"/>
      <c r="J2122" s="1070"/>
    </row>
    <row r="2123" spans="1:10" ht="24.95" customHeight="1">
      <c r="A2123" s="1071">
        <v>163</v>
      </c>
      <c r="B2123" s="1070" t="s">
        <v>18178</v>
      </c>
      <c r="C2123" s="1078" t="s">
        <v>18179</v>
      </c>
      <c r="D2123" s="352">
        <v>1</v>
      </c>
      <c r="E2123" s="1070"/>
      <c r="F2123" s="330"/>
      <c r="G2123" s="1070"/>
      <c r="H2123" s="1071" t="s">
        <v>3845</v>
      </c>
      <c r="I2123" s="1070"/>
      <c r="J2123" s="1070"/>
    </row>
    <row r="2124" spans="1:10" ht="24.95" customHeight="1">
      <c r="A2124" s="1071">
        <v>164</v>
      </c>
      <c r="B2124" s="1070" t="s">
        <v>18180</v>
      </c>
      <c r="C2124" s="1078" t="s">
        <v>18181</v>
      </c>
      <c r="D2124" s="352">
        <v>1</v>
      </c>
      <c r="E2124" s="1070"/>
      <c r="F2124" s="330"/>
      <c r="G2124" s="1070"/>
      <c r="H2124" s="1071" t="s">
        <v>3845</v>
      </c>
      <c r="I2124" s="1070"/>
      <c r="J2124" s="1070"/>
    </row>
    <row r="2125" spans="1:10" ht="24.95" customHeight="1">
      <c r="A2125" s="1071">
        <v>165</v>
      </c>
      <c r="B2125" s="1070" t="s">
        <v>18182</v>
      </c>
      <c r="C2125" s="1078" t="s">
        <v>18183</v>
      </c>
      <c r="D2125" s="352">
        <v>1</v>
      </c>
      <c r="E2125" s="1070"/>
      <c r="F2125" s="330"/>
      <c r="G2125" s="1070"/>
      <c r="H2125" s="1071" t="s">
        <v>3845</v>
      </c>
      <c r="I2125" s="1070"/>
      <c r="J2125" s="1070"/>
    </row>
    <row r="2126" spans="1:10" ht="24.95" customHeight="1">
      <c r="A2126" s="1071">
        <v>166</v>
      </c>
      <c r="B2126" s="1070" t="s">
        <v>18184</v>
      </c>
      <c r="C2126" s="1078" t="s">
        <v>18185</v>
      </c>
      <c r="D2126" s="352">
        <v>1</v>
      </c>
      <c r="E2126" s="1070"/>
      <c r="F2126" s="330"/>
      <c r="G2126" s="1070"/>
      <c r="H2126" s="1071" t="s">
        <v>3845</v>
      </c>
      <c r="I2126" s="1070"/>
      <c r="J2126" s="1070"/>
    </row>
    <row r="2127" spans="1:10" ht="24.95" customHeight="1">
      <c r="A2127" s="1071">
        <v>167</v>
      </c>
      <c r="B2127" s="1070" t="s">
        <v>18186</v>
      </c>
      <c r="C2127" s="1078" t="s">
        <v>18187</v>
      </c>
      <c r="D2127" s="352">
        <v>1</v>
      </c>
      <c r="E2127" s="1070"/>
      <c r="F2127" s="330"/>
      <c r="G2127" s="1070"/>
      <c r="H2127" s="1071" t="s">
        <v>3845</v>
      </c>
      <c r="I2127" s="1070"/>
      <c r="J2127" s="1070"/>
    </row>
    <row r="2128" spans="1:10" ht="24.95" customHeight="1">
      <c r="A2128" s="1071">
        <v>168</v>
      </c>
      <c r="B2128" s="1070" t="s">
        <v>18188</v>
      </c>
      <c r="C2128" s="1078" t="s">
        <v>18189</v>
      </c>
      <c r="D2128" s="352">
        <v>1</v>
      </c>
      <c r="E2128" s="1070"/>
      <c r="F2128" s="330"/>
      <c r="G2128" s="1070"/>
      <c r="H2128" s="1071" t="s">
        <v>3845</v>
      </c>
      <c r="I2128" s="1070"/>
      <c r="J2128" s="1070"/>
    </row>
    <row r="2129" spans="1:10" ht="24.95" customHeight="1">
      <c r="A2129" s="1071">
        <v>169</v>
      </c>
      <c r="B2129" s="1070" t="s">
        <v>18190</v>
      </c>
      <c r="C2129" s="1078" t="s">
        <v>18191</v>
      </c>
      <c r="D2129" s="352">
        <v>1</v>
      </c>
      <c r="E2129" s="1070"/>
      <c r="F2129" s="330"/>
      <c r="G2129" s="1070"/>
      <c r="H2129" s="1071" t="s">
        <v>3845</v>
      </c>
      <c r="I2129" s="1070"/>
      <c r="J2129" s="1070"/>
    </row>
    <row r="2130" spans="1:10" ht="24.95" customHeight="1">
      <c r="A2130" s="1071">
        <v>170</v>
      </c>
      <c r="B2130" s="1070" t="s">
        <v>18192</v>
      </c>
      <c r="C2130" s="1078" t="s">
        <v>18193</v>
      </c>
      <c r="D2130" s="352">
        <v>1</v>
      </c>
      <c r="E2130" s="1070"/>
      <c r="F2130" s="330" t="s">
        <v>18194</v>
      </c>
      <c r="G2130" s="1070"/>
      <c r="H2130" s="1071" t="s">
        <v>3845</v>
      </c>
      <c r="I2130" s="1070"/>
      <c r="J2130" s="1070"/>
    </row>
    <row r="2131" spans="1:10" ht="24.95" customHeight="1">
      <c r="A2131" s="1071">
        <v>171</v>
      </c>
      <c r="B2131" s="1070" t="s">
        <v>18195</v>
      </c>
      <c r="C2131" s="1078" t="s">
        <v>18196</v>
      </c>
      <c r="D2131" s="352">
        <v>1</v>
      </c>
      <c r="E2131" s="1070"/>
      <c r="F2131" s="330" t="s">
        <v>18197</v>
      </c>
      <c r="G2131" s="1070"/>
      <c r="H2131" s="1071" t="s">
        <v>3845</v>
      </c>
      <c r="I2131" s="1070"/>
      <c r="J2131" s="1070"/>
    </row>
    <row r="2132" spans="1:10" ht="24.95" customHeight="1">
      <c r="A2132" s="1071">
        <v>172</v>
      </c>
      <c r="B2132" s="1070" t="s">
        <v>18198</v>
      </c>
      <c r="C2132" s="1083" t="s">
        <v>18199</v>
      </c>
      <c r="D2132" s="352">
        <v>1</v>
      </c>
      <c r="E2132" s="1070"/>
      <c r="F2132" s="330" t="s">
        <v>18197</v>
      </c>
      <c r="G2132" s="1070"/>
      <c r="H2132" s="1071" t="s">
        <v>3845</v>
      </c>
      <c r="I2132" s="1070"/>
      <c r="J2132" s="1070"/>
    </row>
    <row r="2133" spans="1:10" ht="24.95" customHeight="1">
      <c r="A2133" s="1071">
        <v>173</v>
      </c>
      <c r="B2133" s="1070" t="s">
        <v>18200</v>
      </c>
      <c r="C2133" s="1078" t="s">
        <v>18201</v>
      </c>
      <c r="D2133" s="352">
        <v>1</v>
      </c>
      <c r="E2133" s="1070"/>
      <c r="F2133" s="331">
        <v>43488</v>
      </c>
      <c r="G2133" s="1070"/>
      <c r="H2133" s="1071" t="s">
        <v>3845</v>
      </c>
      <c r="I2133" s="1070"/>
      <c r="J2133" s="1070"/>
    </row>
    <row r="2134" spans="1:10" ht="24.95" customHeight="1">
      <c r="A2134" s="1071">
        <v>174</v>
      </c>
      <c r="B2134" s="1070" t="s">
        <v>18202</v>
      </c>
      <c r="C2134" s="1078" t="s">
        <v>18203</v>
      </c>
      <c r="D2134" s="352">
        <v>1</v>
      </c>
      <c r="E2134" s="1070"/>
      <c r="F2134" s="329" t="s">
        <v>18204</v>
      </c>
      <c r="G2134" s="1070"/>
      <c r="H2134" s="1071" t="s">
        <v>3845</v>
      </c>
      <c r="I2134" s="1070"/>
      <c r="J2134" s="1070"/>
    </row>
    <row r="2135" spans="1:10" ht="24.95" customHeight="1">
      <c r="A2135" s="1071">
        <v>175</v>
      </c>
      <c r="B2135" s="1070" t="s">
        <v>18205</v>
      </c>
      <c r="C2135" s="1078" t="s">
        <v>18206</v>
      </c>
      <c r="D2135" s="352">
        <v>1</v>
      </c>
      <c r="E2135" s="1070"/>
      <c r="F2135" s="329" t="s">
        <v>18204</v>
      </c>
      <c r="G2135" s="1070"/>
      <c r="H2135" s="1071" t="s">
        <v>3845</v>
      </c>
      <c r="I2135" s="1070"/>
      <c r="J2135" s="1070"/>
    </row>
    <row r="2136" spans="1:10" ht="24.95" customHeight="1">
      <c r="A2136" s="1071">
        <v>176</v>
      </c>
      <c r="B2136" s="1070" t="s">
        <v>18207</v>
      </c>
      <c r="C2136" s="1078" t="s">
        <v>18208</v>
      </c>
      <c r="D2136" s="352">
        <v>1</v>
      </c>
      <c r="E2136" s="1070"/>
      <c r="F2136" s="329" t="s">
        <v>18209</v>
      </c>
      <c r="G2136" s="1070"/>
      <c r="H2136" s="1071" t="s">
        <v>3845</v>
      </c>
      <c r="I2136" s="1070"/>
      <c r="J2136" s="1070"/>
    </row>
    <row r="2137" spans="1:10" ht="24.95" customHeight="1">
      <c r="A2137" s="1071">
        <v>177</v>
      </c>
      <c r="B2137" s="1070" t="s">
        <v>18210</v>
      </c>
      <c r="C2137" s="1083" t="s">
        <v>18211</v>
      </c>
      <c r="D2137" s="352">
        <v>1</v>
      </c>
      <c r="E2137" s="1070"/>
      <c r="F2137" s="330" t="s">
        <v>18212</v>
      </c>
      <c r="G2137" s="1070"/>
      <c r="H2137" s="1071" t="s">
        <v>3845</v>
      </c>
      <c r="I2137" s="1070"/>
      <c r="J2137" s="1070"/>
    </row>
    <row r="2138" spans="1:10" ht="24.95" customHeight="1">
      <c r="A2138" s="1071">
        <v>178</v>
      </c>
      <c r="B2138" s="1070" t="s">
        <v>18213</v>
      </c>
      <c r="C2138" s="1083" t="s">
        <v>18214</v>
      </c>
      <c r="D2138" s="352">
        <v>1</v>
      </c>
      <c r="E2138" s="1070"/>
      <c r="F2138" s="330" t="s">
        <v>18212</v>
      </c>
      <c r="G2138" s="1070"/>
      <c r="H2138" s="1071" t="s">
        <v>3845</v>
      </c>
      <c r="I2138" s="1070"/>
      <c r="J2138" s="1070"/>
    </row>
    <row r="2139" spans="1:10" ht="24.95" customHeight="1">
      <c r="A2139" s="1071">
        <v>179</v>
      </c>
      <c r="B2139" s="1070" t="s">
        <v>18215</v>
      </c>
      <c r="C2139" s="1083" t="s">
        <v>18216</v>
      </c>
      <c r="D2139" s="352">
        <v>1</v>
      </c>
      <c r="E2139" s="1070"/>
      <c r="F2139" s="330" t="s">
        <v>18217</v>
      </c>
      <c r="G2139" s="1070"/>
      <c r="H2139" s="1071" t="s">
        <v>3845</v>
      </c>
      <c r="I2139" s="1070"/>
      <c r="J2139" s="1070"/>
    </row>
    <row r="2140" spans="1:10" ht="24.95" customHeight="1">
      <c r="A2140" s="1071">
        <v>180</v>
      </c>
      <c r="B2140" s="1070" t="s">
        <v>18218</v>
      </c>
      <c r="C2140" s="1078" t="s">
        <v>18219</v>
      </c>
      <c r="D2140" s="352">
        <v>1</v>
      </c>
      <c r="E2140" s="1070"/>
      <c r="F2140" s="330" t="s">
        <v>18220</v>
      </c>
      <c r="G2140" s="1070"/>
      <c r="H2140" s="1071" t="s">
        <v>3845</v>
      </c>
      <c r="I2140" s="1070"/>
      <c r="J2140" s="1070"/>
    </row>
    <row r="2141" spans="1:10" ht="24.95" customHeight="1">
      <c r="A2141" s="1071">
        <v>181</v>
      </c>
      <c r="B2141" s="1070" t="s">
        <v>18221</v>
      </c>
      <c r="C2141" s="1083" t="s">
        <v>18222</v>
      </c>
      <c r="D2141" s="352">
        <v>1</v>
      </c>
      <c r="E2141" s="1070"/>
      <c r="F2141" s="330" t="s">
        <v>18212</v>
      </c>
      <c r="G2141" s="1070"/>
      <c r="H2141" s="1071" t="s">
        <v>3845</v>
      </c>
      <c r="I2141" s="1070"/>
      <c r="J2141" s="1070"/>
    </row>
    <row r="2142" spans="1:10" ht="24.95" customHeight="1">
      <c r="A2142" s="1071">
        <v>182</v>
      </c>
      <c r="B2142" s="1070" t="s">
        <v>18223</v>
      </c>
      <c r="C2142" s="1083" t="s">
        <v>18224</v>
      </c>
      <c r="D2142" s="352">
        <v>1</v>
      </c>
      <c r="E2142" s="1070"/>
      <c r="F2142" s="330" t="s">
        <v>18220</v>
      </c>
      <c r="G2142" s="1070"/>
      <c r="H2142" s="1071" t="s">
        <v>3845</v>
      </c>
      <c r="I2142" s="1070"/>
      <c r="J2142" s="1070"/>
    </row>
    <row r="2143" spans="1:10" ht="24.95" customHeight="1">
      <c r="A2143" s="1071">
        <v>183</v>
      </c>
      <c r="B2143" s="1070" t="s">
        <v>18225</v>
      </c>
      <c r="C2143" s="1083" t="s">
        <v>18226</v>
      </c>
      <c r="D2143" s="352">
        <v>1</v>
      </c>
      <c r="E2143" s="1070"/>
      <c r="F2143" s="330" t="s">
        <v>18220</v>
      </c>
      <c r="G2143" s="1070"/>
      <c r="H2143" s="1071" t="s">
        <v>3845</v>
      </c>
      <c r="I2143" s="1070"/>
      <c r="J2143" s="1070"/>
    </row>
    <row r="2144" spans="1:10" ht="24.95" customHeight="1">
      <c r="A2144" s="1071">
        <v>184</v>
      </c>
      <c r="B2144" s="1070" t="s">
        <v>18227</v>
      </c>
      <c r="C2144" s="1083" t="s">
        <v>18228</v>
      </c>
      <c r="D2144" s="352">
        <v>1</v>
      </c>
      <c r="E2144" s="1070"/>
      <c r="F2144" s="330" t="s">
        <v>18220</v>
      </c>
      <c r="G2144" s="1070"/>
      <c r="H2144" s="1071" t="s">
        <v>3845</v>
      </c>
      <c r="I2144" s="1070"/>
      <c r="J2144" s="1070"/>
    </row>
    <row r="2145" spans="1:10" ht="24.95" customHeight="1">
      <c r="A2145" s="1071">
        <v>185</v>
      </c>
      <c r="B2145" s="1070" t="s">
        <v>18229</v>
      </c>
      <c r="C2145" s="1083" t="s">
        <v>18230</v>
      </c>
      <c r="D2145" s="352">
        <v>1</v>
      </c>
      <c r="E2145" s="1070"/>
      <c r="F2145" s="330" t="s">
        <v>18220</v>
      </c>
      <c r="G2145" s="1070"/>
      <c r="H2145" s="1071" t="s">
        <v>3845</v>
      </c>
      <c r="I2145" s="1070"/>
      <c r="J2145" s="1070"/>
    </row>
    <row r="2146" spans="1:10" ht="24.95" customHeight="1">
      <c r="A2146" s="1071">
        <v>186</v>
      </c>
      <c r="B2146" s="1070" t="s">
        <v>18231</v>
      </c>
      <c r="C2146" s="1083" t="s">
        <v>18232</v>
      </c>
      <c r="D2146" s="352">
        <v>1</v>
      </c>
      <c r="E2146" s="1070"/>
      <c r="F2146" s="330" t="s">
        <v>18220</v>
      </c>
      <c r="G2146" s="1070"/>
      <c r="H2146" s="1071" t="s">
        <v>3845</v>
      </c>
      <c r="I2146" s="1070"/>
      <c r="J2146" s="1070"/>
    </row>
    <row r="2147" spans="1:10" ht="24.95" customHeight="1">
      <c r="A2147" s="1071">
        <v>187</v>
      </c>
      <c r="B2147" s="1070" t="s">
        <v>18233</v>
      </c>
      <c r="C2147" s="1083" t="s">
        <v>18234</v>
      </c>
      <c r="D2147" s="352">
        <v>1</v>
      </c>
      <c r="E2147" s="1070"/>
      <c r="F2147" s="330" t="s">
        <v>18220</v>
      </c>
      <c r="G2147" s="1070"/>
      <c r="H2147" s="1071" t="s">
        <v>3845</v>
      </c>
      <c r="I2147" s="1070"/>
      <c r="J2147" s="1070"/>
    </row>
    <row r="2148" spans="1:10" ht="24.95" customHeight="1">
      <c r="A2148" s="1071">
        <v>188</v>
      </c>
      <c r="B2148" s="1070" t="s">
        <v>18235</v>
      </c>
      <c r="C2148" s="1083" t="s">
        <v>18236</v>
      </c>
      <c r="D2148" s="352">
        <v>1</v>
      </c>
      <c r="E2148" s="1070"/>
      <c r="F2148" s="330" t="s">
        <v>18220</v>
      </c>
      <c r="G2148" s="1070"/>
      <c r="H2148" s="1071" t="s">
        <v>3845</v>
      </c>
      <c r="I2148" s="1070"/>
      <c r="J2148" s="1070"/>
    </row>
    <row r="2149" spans="1:10" ht="24.95" customHeight="1">
      <c r="A2149" s="1071">
        <v>189</v>
      </c>
      <c r="B2149" s="1070" t="s">
        <v>18237</v>
      </c>
      <c r="C2149" s="1083" t="s">
        <v>18238</v>
      </c>
      <c r="D2149" s="352">
        <v>1</v>
      </c>
      <c r="E2149" s="1070"/>
      <c r="F2149" s="330" t="s">
        <v>18220</v>
      </c>
      <c r="G2149" s="1070"/>
      <c r="H2149" s="1071" t="s">
        <v>3845</v>
      </c>
      <c r="I2149" s="1070"/>
      <c r="J2149" s="1070"/>
    </row>
    <row r="2150" spans="1:10" ht="24.95" customHeight="1">
      <c r="A2150" s="1071">
        <v>190</v>
      </c>
      <c r="B2150" s="1070" t="s">
        <v>18239</v>
      </c>
      <c r="C2150" s="1083" t="s">
        <v>18240</v>
      </c>
      <c r="D2150" s="352">
        <v>1</v>
      </c>
      <c r="E2150" s="1070"/>
      <c r="F2150" s="330" t="s">
        <v>18220</v>
      </c>
      <c r="G2150" s="1070"/>
      <c r="H2150" s="1071" t="s">
        <v>3845</v>
      </c>
      <c r="I2150" s="1070"/>
      <c r="J2150" s="1070"/>
    </row>
    <row r="2151" spans="1:10" ht="24.95" customHeight="1">
      <c r="A2151" s="1071">
        <v>191</v>
      </c>
      <c r="B2151" s="1070" t="s">
        <v>18241</v>
      </c>
      <c r="C2151" s="1083" t="s">
        <v>18242</v>
      </c>
      <c r="D2151" s="352">
        <v>1</v>
      </c>
      <c r="E2151" s="1070"/>
      <c r="F2151" s="330" t="s">
        <v>18220</v>
      </c>
      <c r="G2151" s="1070"/>
      <c r="H2151" s="1071" t="s">
        <v>3845</v>
      </c>
      <c r="I2151" s="1070"/>
      <c r="J2151" s="1070"/>
    </row>
    <row r="2152" spans="1:10" ht="24.95" customHeight="1">
      <c r="A2152" s="1071">
        <v>192</v>
      </c>
      <c r="B2152" s="1070" t="s">
        <v>18243</v>
      </c>
      <c r="C2152" s="1083" t="s">
        <v>18244</v>
      </c>
      <c r="D2152" s="352">
        <v>1</v>
      </c>
      <c r="E2152" s="1070"/>
      <c r="F2152" s="330" t="s">
        <v>18220</v>
      </c>
      <c r="G2152" s="1070"/>
      <c r="H2152" s="1071" t="s">
        <v>3845</v>
      </c>
      <c r="I2152" s="1070"/>
      <c r="J2152" s="1070"/>
    </row>
    <row r="2153" spans="1:10" ht="24.95" customHeight="1">
      <c r="A2153" s="1071">
        <v>193</v>
      </c>
      <c r="B2153" s="1070" t="s">
        <v>18245</v>
      </c>
      <c r="C2153" s="1083" t="s">
        <v>18246</v>
      </c>
      <c r="D2153" s="352">
        <v>1</v>
      </c>
      <c r="E2153" s="1070"/>
      <c r="F2153" s="330" t="s">
        <v>18220</v>
      </c>
      <c r="G2153" s="1070"/>
      <c r="H2153" s="1071" t="s">
        <v>3845</v>
      </c>
      <c r="I2153" s="1070"/>
      <c r="J2153" s="1070"/>
    </row>
    <row r="2154" spans="1:10" ht="24.95" customHeight="1">
      <c r="A2154" s="1071">
        <v>194</v>
      </c>
      <c r="B2154" s="1070" t="s">
        <v>18247</v>
      </c>
      <c r="C2154" s="1083" t="s">
        <v>18248</v>
      </c>
      <c r="D2154" s="352">
        <v>1</v>
      </c>
      <c r="E2154" s="1070"/>
      <c r="F2154" s="330" t="s">
        <v>18220</v>
      </c>
      <c r="G2154" s="1070"/>
      <c r="H2154" s="1071" t="s">
        <v>3845</v>
      </c>
      <c r="I2154" s="1070"/>
      <c r="J2154" s="1070"/>
    </row>
    <row r="2155" spans="1:10" ht="24.95" customHeight="1">
      <c r="A2155" s="1071">
        <v>195</v>
      </c>
      <c r="B2155" s="1070" t="s">
        <v>18249</v>
      </c>
      <c r="C2155" s="1083" t="s">
        <v>18250</v>
      </c>
      <c r="D2155" s="352">
        <v>1</v>
      </c>
      <c r="E2155" s="1070"/>
      <c r="F2155" s="330" t="s">
        <v>18220</v>
      </c>
      <c r="G2155" s="1070"/>
      <c r="H2155" s="1071" t="s">
        <v>3845</v>
      </c>
      <c r="I2155" s="1070"/>
      <c r="J2155" s="1070"/>
    </row>
    <row r="2156" spans="1:10" ht="24.95" customHeight="1">
      <c r="A2156" s="1071">
        <v>196</v>
      </c>
      <c r="B2156" s="1070" t="s">
        <v>18251</v>
      </c>
      <c r="C2156" s="1083" t="s">
        <v>18252</v>
      </c>
      <c r="D2156" s="352">
        <v>1</v>
      </c>
      <c r="E2156" s="1070"/>
      <c r="F2156" s="330" t="s">
        <v>18220</v>
      </c>
      <c r="G2156" s="1070"/>
      <c r="H2156" s="1071" t="s">
        <v>3845</v>
      </c>
      <c r="I2156" s="1070"/>
      <c r="J2156" s="1070"/>
    </row>
    <row r="2157" spans="1:10" ht="24.95" customHeight="1">
      <c r="A2157" s="1071">
        <v>197</v>
      </c>
      <c r="B2157" s="1070" t="s">
        <v>18253</v>
      </c>
      <c r="C2157" s="1083" t="s">
        <v>18254</v>
      </c>
      <c r="D2157" s="352">
        <v>1</v>
      </c>
      <c r="E2157" s="1070"/>
      <c r="F2157" s="330" t="s">
        <v>18220</v>
      </c>
      <c r="G2157" s="1070"/>
      <c r="H2157" s="1071" t="s">
        <v>3845</v>
      </c>
      <c r="I2157" s="1070"/>
      <c r="J2157" s="1070"/>
    </row>
    <row r="2158" spans="1:10" ht="24.95" customHeight="1">
      <c r="A2158" s="1071">
        <v>198</v>
      </c>
      <c r="B2158" s="1070" t="s">
        <v>18255</v>
      </c>
      <c r="C2158" s="1083" t="s">
        <v>18256</v>
      </c>
      <c r="D2158" s="352">
        <v>1</v>
      </c>
      <c r="E2158" s="1070"/>
      <c r="F2158" s="330" t="s">
        <v>18220</v>
      </c>
      <c r="G2158" s="1070"/>
      <c r="H2158" s="1071" t="s">
        <v>3845</v>
      </c>
      <c r="I2158" s="1070"/>
      <c r="J2158" s="1070"/>
    </row>
    <row r="2159" spans="1:10" ht="24.95" customHeight="1">
      <c r="A2159" s="1071">
        <v>199</v>
      </c>
      <c r="B2159" s="1070" t="s">
        <v>18257</v>
      </c>
      <c r="C2159" s="1083" t="s">
        <v>18258</v>
      </c>
      <c r="D2159" s="352">
        <v>1</v>
      </c>
      <c r="E2159" s="1070"/>
      <c r="F2159" s="330" t="s">
        <v>18220</v>
      </c>
      <c r="G2159" s="1070"/>
      <c r="H2159" s="1071" t="s">
        <v>3845</v>
      </c>
      <c r="I2159" s="1070"/>
      <c r="J2159" s="1070"/>
    </row>
    <row r="2160" spans="1:10" ht="24.95" customHeight="1">
      <c r="A2160" s="1071">
        <v>200</v>
      </c>
      <c r="B2160" s="1070" t="s">
        <v>18259</v>
      </c>
      <c r="C2160" s="1083" t="s">
        <v>18260</v>
      </c>
      <c r="D2160" s="352">
        <v>1</v>
      </c>
      <c r="E2160" s="1070"/>
      <c r="F2160" s="330" t="s">
        <v>18220</v>
      </c>
      <c r="G2160" s="1070"/>
      <c r="H2160" s="1071" t="s">
        <v>3845</v>
      </c>
      <c r="I2160" s="1070"/>
      <c r="J2160" s="1070"/>
    </row>
    <row r="2161" spans="1:10" ht="24.95" customHeight="1">
      <c r="A2161" s="1071">
        <v>201</v>
      </c>
      <c r="B2161" s="1070" t="s">
        <v>18261</v>
      </c>
      <c r="C2161" s="1083" t="s">
        <v>18262</v>
      </c>
      <c r="D2161" s="352">
        <v>1</v>
      </c>
      <c r="E2161" s="1070"/>
      <c r="F2161" s="330" t="s">
        <v>18220</v>
      </c>
      <c r="G2161" s="1070"/>
      <c r="H2161" s="1071" t="s">
        <v>3845</v>
      </c>
      <c r="I2161" s="1070"/>
      <c r="J2161" s="1070"/>
    </row>
    <row r="2162" spans="1:10" ht="24.95" customHeight="1">
      <c r="A2162" s="1071">
        <v>202</v>
      </c>
      <c r="B2162" s="1070" t="s">
        <v>18263</v>
      </c>
      <c r="C2162" s="1083" t="s">
        <v>18264</v>
      </c>
      <c r="D2162" s="352">
        <v>1</v>
      </c>
      <c r="E2162" s="1070"/>
      <c r="F2162" s="330" t="s">
        <v>18220</v>
      </c>
      <c r="G2162" s="1070"/>
      <c r="H2162" s="1071" t="s">
        <v>3845</v>
      </c>
      <c r="I2162" s="1070"/>
      <c r="J2162" s="1070"/>
    </row>
    <row r="2163" spans="1:10" ht="24.95" customHeight="1">
      <c r="A2163" s="1071">
        <v>203</v>
      </c>
      <c r="B2163" s="1070" t="s">
        <v>18265</v>
      </c>
      <c r="C2163" s="1083" t="s">
        <v>18266</v>
      </c>
      <c r="D2163" s="352">
        <v>1</v>
      </c>
      <c r="E2163" s="1070"/>
      <c r="F2163" s="330" t="s">
        <v>18220</v>
      </c>
      <c r="G2163" s="1070"/>
      <c r="H2163" s="1071" t="s">
        <v>3845</v>
      </c>
      <c r="I2163" s="1070"/>
      <c r="J2163" s="1070"/>
    </row>
    <row r="2164" spans="1:10" ht="24.95" customHeight="1">
      <c r="A2164" s="1071">
        <v>204</v>
      </c>
      <c r="B2164" s="1070" t="s">
        <v>18267</v>
      </c>
      <c r="C2164" s="1083" t="s">
        <v>18268</v>
      </c>
      <c r="D2164" s="352">
        <v>1</v>
      </c>
      <c r="E2164" s="1070"/>
      <c r="F2164" s="330" t="s">
        <v>18220</v>
      </c>
      <c r="G2164" s="1070"/>
      <c r="H2164" s="1071" t="s">
        <v>3845</v>
      </c>
      <c r="I2164" s="1070"/>
      <c r="J2164" s="1070"/>
    </row>
    <row r="2165" spans="1:10" ht="24.95" customHeight="1">
      <c r="A2165" s="1071">
        <v>205</v>
      </c>
      <c r="B2165" s="1070" t="s">
        <v>18269</v>
      </c>
      <c r="C2165" s="1083" t="s">
        <v>18270</v>
      </c>
      <c r="D2165" s="352">
        <v>1</v>
      </c>
      <c r="E2165" s="1070"/>
      <c r="F2165" s="330" t="s">
        <v>18220</v>
      </c>
      <c r="G2165" s="1070"/>
      <c r="H2165" s="1071" t="s">
        <v>3845</v>
      </c>
      <c r="I2165" s="1070"/>
      <c r="J2165" s="1070"/>
    </row>
    <row r="2166" spans="1:10" ht="24.95" customHeight="1">
      <c r="A2166" s="1071">
        <v>206</v>
      </c>
      <c r="B2166" s="1070" t="s">
        <v>18271</v>
      </c>
      <c r="C2166" s="1083" t="s">
        <v>18272</v>
      </c>
      <c r="D2166" s="352">
        <v>1</v>
      </c>
      <c r="E2166" s="1070"/>
      <c r="F2166" s="330" t="s">
        <v>18220</v>
      </c>
      <c r="G2166" s="1070"/>
      <c r="H2166" s="1071" t="s">
        <v>3845</v>
      </c>
      <c r="I2166" s="1070"/>
      <c r="J2166" s="1070"/>
    </row>
    <row r="2167" spans="1:10" ht="24.95" customHeight="1">
      <c r="A2167" s="1071">
        <v>207</v>
      </c>
      <c r="B2167" s="1070" t="s">
        <v>18273</v>
      </c>
      <c r="C2167" s="1083" t="s">
        <v>18274</v>
      </c>
      <c r="D2167" s="352">
        <v>1</v>
      </c>
      <c r="E2167" s="1070"/>
      <c r="F2167" s="330" t="s">
        <v>18220</v>
      </c>
      <c r="G2167" s="1070"/>
      <c r="H2167" s="1071" t="s">
        <v>3845</v>
      </c>
      <c r="I2167" s="1070"/>
      <c r="J2167" s="1070"/>
    </row>
    <row r="2168" spans="1:10" ht="24.95" customHeight="1">
      <c r="A2168" s="1071">
        <v>208</v>
      </c>
      <c r="B2168" s="1070" t="s">
        <v>18275</v>
      </c>
      <c r="C2168" s="1083" t="s">
        <v>18276</v>
      </c>
      <c r="D2168" s="352">
        <v>1</v>
      </c>
      <c r="E2168" s="1070"/>
      <c r="F2168" s="330" t="s">
        <v>18220</v>
      </c>
      <c r="G2168" s="1070"/>
      <c r="H2168" s="1071" t="s">
        <v>3845</v>
      </c>
      <c r="I2168" s="1070"/>
      <c r="J2168" s="1070"/>
    </row>
    <row r="2169" spans="1:10" ht="24.95" customHeight="1">
      <c r="A2169" s="1071">
        <v>209</v>
      </c>
      <c r="B2169" s="1070" t="s">
        <v>18277</v>
      </c>
      <c r="C2169" s="1083" t="s">
        <v>18278</v>
      </c>
      <c r="D2169" s="352">
        <v>1</v>
      </c>
      <c r="E2169" s="1070"/>
      <c r="F2169" s="330" t="s">
        <v>18220</v>
      </c>
      <c r="G2169" s="1070"/>
      <c r="H2169" s="1071" t="s">
        <v>3845</v>
      </c>
      <c r="I2169" s="1070"/>
      <c r="J2169" s="1070"/>
    </row>
    <row r="2170" spans="1:10" ht="24.95" customHeight="1">
      <c r="A2170" s="1071">
        <v>210</v>
      </c>
      <c r="B2170" s="1070" t="s">
        <v>18279</v>
      </c>
      <c r="C2170" s="1083" t="s">
        <v>18280</v>
      </c>
      <c r="D2170" s="352">
        <v>1</v>
      </c>
      <c r="E2170" s="1070"/>
      <c r="F2170" s="330" t="s">
        <v>18220</v>
      </c>
      <c r="G2170" s="1070"/>
      <c r="H2170" s="1071" t="s">
        <v>3845</v>
      </c>
      <c r="I2170" s="1070"/>
      <c r="J2170" s="1070"/>
    </row>
    <row r="2171" spans="1:10" ht="24.95" customHeight="1">
      <c r="A2171" s="1071">
        <v>211</v>
      </c>
      <c r="B2171" s="1070" t="s">
        <v>18281</v>
      </c>
      <c r="C2171" s="1083" t="s">
        <v>18282</v>
      </c>
      <c r="D2171" s="352">
        <v>1</v>
      </c>
      <c r="E2171" s="1070"/>
      <c r="F2171" s="330" t="s">
        <v>18220</v>
      </c>
      <c r="G2171" s="1070"/>
      <c r="H2171" s="1071" t="s">
        <v>3845</v>
      </c>
      <c r="I2171" s="1070"/>
      <c r="J2171" s="1070"/>
    </row>
    <row r="2172" spans="1:10" ht="24.95" customHeight="1">
      <c r="A2172" s="1071">
        <v>212</v>
      </c>
      <c r="B2172" s="1070" t="s">
        <v>18283</v>
      </c>
      <c r="C2172" s="1083" t="s">
        <v>18284</v>
      </c>
      <c r="D2172" s="352">
        <v>1</v>
      </c>
      <c r="E2172" s="1070"/>
      <c r="F2172" s="330" t="s">
        <v>18220</v>
      </c>
      <c r="G2172" s="1070"/>
      <c r="H2172" s="1071" t="s">
        <v>3845</v>
      </c>
      <c r="I2172" s="1070"/>
      <c r="J2172" s="1070"/>
    </row>
    <row r="2173" spans="1:10" ht="24.95" customHeight="1">
      <c r="A2173" s="1071">
        <v>213</v>
      </c>
      <c r="B2173" s="1070" t="s">
        <v>18285</v>
      </c>
      <c r="C2173" s="1083" t="s">
        <v>18286</v>
      </c>
      <c r="D2173" s="352">
        <v>1</v>
      </c>
      <c r="E2173" s="1070"/>
      <c r="F2173" s="330" t="s">
        <v>18220</v>
      </c>
      <c r="G2173" s="1070"/>
      <c r="H2173" s="1071" t="s">
        <v>3845</v>
      </c>
      <c r="I2173" s="1070"/>
      <c r="J2173" s="1070"/>
    </row>
    <row r="2174" spans="1:10" ht="24.95" customHeight="1">
      <c r="A2174" s="1071">
        <v>214</v>
      </c>
      <c r="B2174" s="1070" t="s">
        <v>18287</v>
      </c>
      <c r="C2174" s="1083" t="s">
        <v>18288</v>
      </c>
      <c r="D2174" s="352">
        <v>1</v>
      </c>
      <c r="E2174" s="1070"/>
      <c r="F2174" s="330" t="s">
        <v>18220</v>
      </c>
      <c r="G2174" s="1070"/>
      <c r="H2174" s="1071" t="s">
        <v>3845</v>
      </c>
      <c r="I2174" s="1070"/>
      <c r="J2174" s="1070"/>
    </row>
    <row r="2175" spans="1:10" ht="24.95" customHeight="1">
      <c r="A2175" s="1071">
        <v>215</v>
      </c>
      <c r="B2175" s="1070" t="s">
        <v>18289</v>
      </c>
      <c r="C2175" s="1083" t="s">
        <v>18290</v>
      </c>
      <c r="D2175" s="352">
        <v>1</v>
      </c>
      <c r="E2175" s="1070"/>
      <c r="F2175" s="330" t="s">
        <v>18220</v>
      </c>
      <c r="G2175" s="1070"/>
      <c r="H2175" s="1071" t="s">
        <v>3845</v>
      </c>
      <c r="I2175" s="1070"/>
      <c r="J2175" s="1070"/>
    </row>
    <row r="2176" spans="1:10" ht="24.95" customHeight="1">
      <c r="A2176" s="1071">
        <v>216</v>
      </c>
      <c r="B2176" s="1070" t="s">
        <v>18291</v>
      </c>
      <c r="C2176" s="1083" t="s">
        <v>18292</v>
      </c>
      <c r="D2176" s="352">
        <v>1</v>
      </c>
      <c r="E2176" s="1070"/>
      <c r="F2176" s="330" t="s">
        <v>18220</v>
      </c>
      <c r="G2176" s="1070"/>
      <c r="H2176" s="1071" t="s">
        <v>3845</v>
      </c>
      <c r="I2176" s="1070"/>
      <c r="J2176" s="1070"/>
    </row>
    <row r="2177" spans="1:10" ht="24.95" customHeight="1">
      <c r="A2177" s="1071">
        <v>217</v>
      </c>
      <c r="B2177" s="1070" t="s">
        <v>18293</v>
      </c>
      <c r="C2177" s="1083" t="s">
        <v>18294</v>
      </c>
      <c r="D2177" s="352">
        <v>1</v>
      </c>
      <c r="E2177" s="1070"/>
      <c r="F2177" s="330" t="s">
        <v>18220</v>
      </c>
      <c r="G2177" s="1070"/>
      <c r="H2177" s="1071" t="s">
        <v>3845</v>
      </c>
      <c r="I2177" s="1070"/>
      <c r="J2177" s="1070"/>
    </row>
    <row r="2178" spans="1:10" ht="24.95" customHeight="1">
      <c r="A2178" s="1071">
        <v>218</v>
      </c>
      <c r="B2178" s="1070" t="s">
        <v>18295</v>
      </c>
      <c r="C2178" s="1083" t="s">
        <v>18296</v>
      </c>
      <c r="D2178" s="352">
        <v>1</v>
      </c>
      <c r="E2178" s="1070"/>
      <c r="F2178" s="330" t="s">
        <v>18220</v>
      </c>
      <c r="G2178" s="1070"/>
      <c r="H2178" s="1071" t="s">
        <v>3845</v>
      </c>
      <c r="I2178" s="1070"/>
      <c r="J2178" s="1070"/>
    </row>
    <row r="2179" spans="1:10" ht="24.95" customHeight="1">
      <c r="A2179" s="1071">
        <v>219</v>
      </c>
      <c r="B2179" s="1070" t="s">
        <v>18297</v>
      </c>
      <c r="C2179" s="1083" t="s">
        <v>18298</v>
      </c>
      <c r="D2179" s="352">
        <v>1</v>
      </c>
      <c r="E2179" s="1070"/>
      <c r="F2179" s="330" t="s">
        <v>18220</v>
      </c>
      <c r="G2179" s="1070"/>
      <c r="H2179" s="1071" t="s">
        <v>3845</v>
      </c>
      <c r="I2179" s="1070"/>
      <c r="J2179" s="1070"/>
    </row>
    <row r="2180" spans="1:10" ht="24.95" customHeight="1">
      <c r="A2180" s="1071">
        <v>220</v>
      </c>
      <c r="B2180" s="1070" t="s">
        <v>18299</v>
      </c>
      <c r="C2180" s="1083" t="s">
        <v>18300</v>
      </c>
      <c r="D2180" s="352">
        <v>1</v>
      </c>
      <c r="E2180" s="1070"/>
      <c r="F2180" s="330" t="s">
        <v>18220</v>
      </c>
      <c r="G2180" s="1070"/>
      <c r="H2180" s="1071" t="s">
        <v>3845</v>
      </c>
      <c r="I2180" s="1070"/>
      <c r="J2180" s="1070"/>
    </row>
    <row r="2181" spans="1:10" ht="24.95" customHeight="1">
      <c r="A2181" s="1071">
        <v>221</v>
      </c>
      <c r="B2181" s="1070" t="s">
        <v>18301</v>
      </c>
      <c r="C2181" s="1083" t="s">
        <v>18302</v>
      </c>
      <c r="D2181" s="352">
        <v>1</v>
      </c>
      <c r="E2181" s="1070"/>
      <c r="F2181" s="330" t="s">
        <v>18220</v>
      </c>
      <c r="G2181" s="1070"/>
      <c r="H2181" s="1071" t="s">
        <v>3845</v>
      </c>
      <c r="I2181" s="1070"/>
      <c r="J2181" s="1070"/>
    </row>
    <row r="2182" spans="1:10" ht="24.95" customHeight="1">
      <c r="A2182" s="1071">
        <v>222</v>
      </c>
      <c r="B2182" s="1070" t="s">
        <v>18303</v>
      </c>
      <c r="C2182" s="1083" t="s">
        <v>18304</v>
      </c>
      <c r="D2182" s="352">
        <v>1</v>
      </c>
      <c r="E2182" s="1070"/>
      <c r="F2182" s="330" t="s">
        <v>18220</v>
      </c>
      <c r="G2182" s="1070"/>
      <c r="H2182" s="1071" t="s">
        <v>3845</v>
      </c>
      <c r="I2182" s="1070"/>
      <c r="J2182" s="1070"/>
    </row>
    <row r="2183" spans="1:10" ht="24.95" customHeight="1">
      <c r="A2183" s="1071">
        <v>223</v>
      </c>
      <c r="B2183" s="1070" t="s">
        <v>18305</v>
      </c>
      <c r="C2183" s="1083" t="s">
        <v>18306</v>
      </c>
      <c r="D2183" s="352">
        <v>1</v>
      </c>
      <c r="E2183" s="1070"/>
      <c r="F2183" s="330" t="s">
        <v>18220</v>
      </c>
      <c r="G2183" s="1070"/>
      <c r="H2183" s="1071" t="s">
        <v>3845</v>
      </c>
      <c r="I2183" s="1070"/>
      <c r="J2183" s="1070"/>
    </row>
    <row r="2184" spans="1:10" ht="24.95" customHeight="1">
      <c r="A2184" s="1071">
        <v>224</v>
      </c>
      <c r="B2184" s="1070" t="s">
        <v>18307</v>
      </c>
      <c r="C2184" s="1083" t="s">
        <v>18308</v>
      </c>
      <c r="D2184" s="352">
        <v>1</v>
      </c>
      <c r="E2184" s="1070"/>
      <c r="F2184" s="330" t="s">
        <v>18220</v>
      </c>
      <c r="G2184" s="1070"/>
      <c r="H2184" s="1071" t="s">
        <v>3845</v>
      </c>
      <c r="I2184" s="1070"/>
      <c r="J2184" s="1070"/>
    </row>
    <row r="2185" spans="1:10" ht="24.95" customHeight="1">
      <c r="A2185" s="1071">
        <v>225</v>
      </c>
      <c r="B2185" s="1070" t="s">
        <v>18309</v>
      </c>
      <c r="C2185" s="1083" t="s">
        <v>18310</v>
      </c>
      <c r="D2185" s="352">
        <v>1</v>
      </c>
      <c r="E2185" s="1070"/>
      <c r="F2185" s="330" t="s">
        <v>18220</v>
      </c>
      <c r="G2185" s="1070"/>
      <c r="H2185" s="1071" t="s">
        <v>3845</v>
      </c>
      <c r="I2185" s="1070"/>
      <c r="J2185" s="1070"/>
    </row>
    <row r="2186" spans="1:10" ht="24.95" customHeight="1">
      <c r="A2186" s="1071">
        <v>226</v>
      </c>
      <c r="B2186" s="1070" t="s">
        <v>18311</v>
      </c>
      <c r="C2186" s="1078" t="s">
        <v>18312</v>
      </c>
      <c r="D2186" s="352">
        <v>1</v>
      </c>
      <c r="E2186" s="1070"/>
      <c r="F2186" s="330" t="s">
        <v>18313</v>
      </c>
      <c r="G2186" s="1070"/>
      <c r="H2186" s="1071" t="s">
        <v>3845</v>
      </c>
      <c r="I2186" s="1070"/>
      <c r="J2186" s="1070"/>
    </row>
    <row r="2187" spans="1:10" ht="24.95" customHeight="1">
      <c r="A2187" s="1071">
        <v>227</v>
      </c>
      <c r="B2187" s="1070" t="s">
        <v>18314</v>
      </c>
      <c r="C2187" s="1078" t="s">
        <v>18315</v>
      </c>
      <c r="D2187" s="352">
        <v>1</v>
      </c>
      <c r="E2187" s="1070"/>
      <c r="F2187" s="330" t="s">
        <v>18313</v>
      </c>
      <c r="G2187" s="1070"/>
      <c r="H2187" s="1071" t="s">
        <v>3845</v>
      </c>
      <c r="I2187" s="1070"/>
      <c r="J2187" s="1070"/>
    </row>
    <row r="2188" spans="1:10" ht="24.95" customHeight="1">
      <c r="A2188" s="1071">
        <v>228</v>
      </c>
      <c r="B2188" s="1070" t="s">
        <v>18316</v>
      </c>
      <c r="C2188" s="1078" t="s">
        <v>18317</v>
      </c>
      <c r="D2188" s="352">
        <v>1</v>
      </c>
      <c r="E2188" s="1070"/>
      <c r="F2188" s="330" t="s">
        <v>18313</v>
      </c>
      <c r="G2188" s="1070"/>
      <c r="H2188" s="1071" t="s">
        <v>3845</v>
      </c>
      <c r="I2188" s="1070"/>
      <c r="J2188" s="1070"/>
    </row>
    <row r="2189" spans="1:10" ht="24.95" customHeight="1">
      <c r="A2189" s="1071">
        <v>229</v>
      </c>
      <c r="B2189" s="1070" t="s">
        <v>18318</v>
      </c>
      <c r="C2189" s="1083" t="s">
        <v>18319</v>
      </c>
      <c r="D2189" s="352">
        <v>1</v>
      </c>
      <c r="E2189" s="1070"/>
      <c r="F2189" s="330" t="s">
        <v>18313</v>
      </c>
      <c r="G2189" s="1070"/>
      <c r="H2189" s="1071" t="s">
        <v>3845</v>
      </c>
      <c r="I2189" s="1070"/>
      <c r="J2189" s="1070"/>
    </row>
    <row r="2190" spans="1:10" ht="24.95" customHeight="1">
      <c r="A2190" s="1071">
        <v>230</v>
      </c>
      <c r="B2190" s="1070" t="s">
        <v>18320</v>
      </c>
      <c r="C2190" s="1078" t="s">
        <v>18321</v>
      </c>
      <c r="D2190" s="352">
        <v>1</v>
      </c>
      <c r="E2190" s="1070"/>
      <c r="F2190" s="330" t="s">
        <v>18313</v>
      </c>
      <c r="G2190" s="1070"/>
      <c r="H2190" s="1071" t="s">
        <v>3845</v>
      </c>
      <c r="I2190" s="1070"/>
      <c r="J2190" s="1070"/>
    </row>
    <row r="2191" spans="1:10" ht="24.95" customHeight="1">
      <c r="A2191" s="1071">
        <v>231</v>
      </c>
      <c r="B2191" s="1070" t="s">
        <v>18322</v>
      </c>
      <c r="C2191" s="1083" t="s">
        <v>18323</v>
      </c>
      <c r="D2191" s="352">
        <v>1</v>
      </c>
      <c r="E2191" s="1070"/>
      <c r="F2191" s="331">
        <v>43507</v>
      </c>
      <c r="G2191" s="1070"/>
      <c r="H2191" s="1071" t="s">
        <v>3845</v>
      </c>
      <c r="I2191" s="1070"/>
      <c r="J2191" s="1070"/>
    </row>
    <row r="2192" spans="1:10" ht="24.95" customHeight="1">
      <c r="A2192" s="1071">
        <v>232</v>
      </c>
      <c r="B2192" s="1070" t="s">
        <v>18324</v>
      </c>
      <c r="C2192" s="1078" t="s">
        <v>18325</v>
      </c>
      <c r="D2192" s="352">
        <v>1</v>
      </c>
      <c r="E2192" s="1070"/>
      <c r="F2192" s="331">
        <v>43507</v>
      </c>
      <c r="G2192" s="1070"/>
      <c r="H2192" s="1071" t="s">
        <v>3845</v>
      </c>
      <c r="I2192" s="1070"/>
      <c r="J2192" s="1070"/>
    </row>
    <row r="2193" spans="1:10" ht="24.95" customHeight="1">
      <c r="A2193" s="1071">
        <v>233</v>
      </c>
      <c r="B2193" s="1070" t="s">
        <v>18326</v>
      </c>
      <c r="C2193" s="1082" t="s">
        <v>18327</v>
      </c>
      <c r="D2193" s="352">
        <v>1</v>
      </c>
      <c r="E2193" s="1070"/>
      <c r="F2193" s="331">
        <v>43507</v>
      </c>
      <c r="G2193" s="1070"/>
      <c r="H2193" s="1071" t="s">
        <v>3845</v>
      </c>
      <c r="I2193" s="1070"/>
      <c r="J2193" s="1070"/>
    </row>
    <row r="2194" spans="1:10" ht="24.95" customHeight="1">
      <c r="A2194" s="1071">
        <v>234</v>
      </c>
      <c r="B2194" s="1070" t="s">
        <v>18328</v>
      </c>
      <c r="C2194" s="1078" t="s">
        <v>18329</v>
      </c>
      <c r="D2194" s="352">
        <v>1</v>
      </c>
      <c r="E2194" s="1070"/>
      <c r="F2194" s="331">
        <v>43507</v>
      </c>
      <c r="G2194" s="1070"/>
      <c r="H2194" s="1071" t="s">
        <v>3845</v>
      </c>
      <c r="I2194" s="1070"/>
      <c r="J2194" s="1070"/>
    </row>
    <row r="2195" spans="1:10" ht="24.95" customHeight="1">
      <c r="A2195" s="1071">
        <v>235</v>
      </c>
      <c r="B2195" s="1070" t="s">
        <v>18330</v>
      </c>
      <c r="C2195" s="1078" t="s">
        <v>18331</v>
      </c>
      <c r="D2195" s="352">
        <v>1</v>
      </c>
      <c r="E2195" s="1070"/>
      <c r="F2195" s="331">
        <v>43507</v>
      </c>
      <c r="G2195" s="1070"/>
      <c r="H2195" s="1071" t="s">
        <v>3845</v>
      </c>
      <c r="I2195" s="1070"/>
      <c r="J2195" s="1070"/>
    </row>
    <row r="2196" spans="1:10" ht="24.95" customHeight="1">
      <c r="A2196" s="1071">
        <v>236</v>
      </c>
      <c r="B2196" s="1070" t="s">
        <v>18332</v>
      </c>
      <c r="C2196" s="1078" t="s">
        <v>18333</v>
      </c>
      <c r="D2196" s="352">
        <v>1</v>
      </c>
      <c r="E2196" s="1070"/>
      <c r="F2196" s="331">
        <v>43507</v>
      </c>
      <c r="G2196" s="1070"/>
      <c r="H2196" s="1071" t="s">
        <v>3845</v>
      </c>
      <c r="I2196" s="1070"/>
      <c r="J2196" s="1070"/>
    </row>
    <row r="2197" spans="1:10" ht="24.95" customHeight="1">
      <c r="A2197" s="1071">
        <v>237</v>
      </c>
      <c r="B2197" s="1070" t="s">
        <v>18334</v>
      </c>
      <c r="C2197" s="1082" t="s">
        <v>18335</v>
      </c>
      <c r="D2197" s="352">
        <v>1</v>
      </c>
      <c r="E2197" s="1070"/>
      <c r="F2197" s="331">
        <v>43507</v>
      </c>
      <c r="G2197" s="1070"/>
      <c r="H2197" s="1071" t="s">
        <v>3845</v>
      </c>
      <c r="I2197" s="1070"/>
      <c r="J2197" s="1070"/>
    </row>
    <row r="2198" spans="1:10" ht="24.95" customHeight="1">
      <c r="A2198" s="1071">
        <v>238</v>
      </c>
      <c r="B2198" s="1070" t="s">
        <v>18336</v>
      </c>
      <c r="C2198" s="1078" t="s">
        <v>18337</v>
      </c>
      <c r="D2198" s="352">
        <v>1</v>
      </c>
      <c r="E2198" s="1070"/>
      <c r="F2198" s="331">
        <v>43507</v>
      </c>
      <c r="G2198" s="1070"/>
      <c r="H2198" s="1071" t="s">
        <v>3845</v>
      </c>
      <c r="I2198" s="1070"/>
      <c r="J2198" s="1070"/>
    </row>
    <row r="2199" spans="1:10" ht="24.95" customHeight="1">
      <c r="A2199" s="1071">
        <v>239</v>
      </c>
      <c r="B2199" s="1070" t="s">
        <v>18338</v>
      </c>
      <c r="C2199" s="1084" t="s">
        <v>18339</v>
      </c>
      <c r="D2199" s="352">
        <v>1</v>
      </c>
      <c r="E2199" s="1070"/>
      <c r="F2199" s="331">
        <v>43507</v>
      </c>
      <c r="G2199" s="1070"/>
      <c r="H2199" s="1071" t="s">
        <v>3845</v>
      </c>
      <c r="I2199" s="1070"/>
      <c r="J2199" s="1070"/>
    </row>
    <row r="2200" spans="1:10" ht="24.95" customHeight="1">
      <c r="A2200" s="1071">
        <v>240</v>
      </c>
      <c r="B2200" s="1070" t="s">
        <v>18340</v>
      </c>
      <c r="C2200" s="1083" t="s">
        <v>18341</v>
      </c>
      <c r="D2200" s="352">
        <v>1</v>
      </c>
      <c r="E2200" s="1070"/>
      <c r="F2200" s="331">
        <v>43507</v>
      </c>
      <c r="G2200" s="1070"/>
      <c r="H2200" s="1071" t="s">
        <v>3845</v>
      </c>
      <c r="I2200" s="1070"/>
      <c r="J2200" s="1070"/>
    </row>
    <row r="2201" spans="1:10" ht="24.95" customHeight="1">
      <c r="A2201" s="1071">
        <v>241</v>
      </c>
      <c r="B2201" s="1070" t="s">
        <v>18342</v>
      </c>
      <c r="C2201" s="1083" t="s">
        <v>18343</v>
      </c>
      <c r="D2201" s="352">
        <v>1</v>
      </c>
      <c r="E2201" s="1070"/>
      <c r="F2201" s="331">
        <v>43507</v>
      </c>
      <c r="G2201" s="1070"/>
      <c r="H2201" s="1071" t="s">
        <v>3845</v>
      </c>
      <c r="I2201" s="1070"/>
      <c r="J2201" s="1070"/>
    </row>
    <row r="2202" spans="1:10" ht="24.95" customHeight="1">
      <c r="A2202" s="1071">
        <v>242</v>
      </c>
      <c r="B2202" s="1070" t="s">
        <v>18344</v>
      </c>
      <c r="C2202" s="1083" t="s">
        <v>18345</v>
      </c>
      <c r="D2202" s="352">
        <v>1</v>
      </c>
      <c r="E2202" s="1070"/>
      <c r="F2202" s="332">
        <v>43801</v>
      </c>
      <c r="G2202" s="1070"/>
      <c r="H2202" s="1071" t="s">
        <v>3845</v>
      </c>
      <c r="I2202" s="1070"/>
      <c r="J2202" s="1070"/>
    </row>
    <row r="2203" spans="1:10" ht="24.95" customHeight="1">
      <c r="A2203" s="1071">
        <v>243</v>
      </c>
      <c r="B2203" s="1070" t="s">
        <v>18346</v>
      </c>
      <c r="C2203" s="1078" t="s">
        <v>18347</v>
      </c>
      <c r="D2203" s="352">
        <v>1</v>
      </c>
      <c r="E2203" s="1070"/>
      <c r="F2203" s="333" t="s">
        <v>17644</v>
      </c>
      <c r="G2203" s="1070"/>
      <c r="H2203" s="1071" t="s">
        <v>3845</v>
      </c>
      <c r="I2203" s="1070"/>
      <c r="J2203" s="1070"/>
    </row>
    <row r="2204" spans="1:10" ht="24.95" customHeight="1">
      <c r="A2204" s="1071">
        <v>244</v>
      </c>
      <c r="B2204" s="1070" t="s">
        <v>18348</v>
      </c>
      <c r="C2204" s="1083" t="s">
        <v>18349</v>
      </c>
      <c r="D2204" s="352">
        <v>1</v>
      </c>
      <c r="E2204" s="1070"/>
      <c r="F2204" s="333" t="s">
        <v>17699</v>
      </c>
      <c r="G2204" s="1070"/>
      <c r="H2204" s="1071" t="s">
        <v>3845</v>
      </c>
      <c r="I2204" s="1070"/>
      <c r="J2204" s="1070"/>
    </row>
    <row r="2205" spans="1:10" ht="24.95" customHeight="1">
      <c r="A2205" s="1071">
        <v>245</v>
      </c>
      <c r="B2205" s="1070" t="s">
        <v>18350</v>
      </c>
      <c r="C2205" s="1083" t="s">
        <v>18351</v>
      </c>
      <c r="D2205" s="352">
        <v>1</v>
      </c>
      <c r="E2205" s="1070"/>
      <c r="F2205" s="333" t="s">
        <v>17832</v>
      </c>
      <c r="G2205" s="1070"/>
      <c r="H2205" s="1071" t="s">
        <v>3845</v>
      </c>
      <c r="I2205" s="1070"/>
      <c r="J2205" s="1070"/>
    </row>
    <row r="2206" spans="1:10" ht="24.95" customHeight="1">
      <c r="A2206" s="1071">
        <v>246</v>
      </c>
      <c r="B2206" s="1070" t="s">
        <v>18352</v>
      </c>
      <c r="C2206" s="1083" t="s">
        <v>18353</v>
      </c>
      <c r="D2206" s="352">
        <v>1</v>
      </c>
      <c r="E2206" s="1070"/>
      <c r="F2206" s="333" t="s">
        <v>17832</v>
      </c>
      <c r="G2206" s="1070"/>
      <c r="H2206" s="1071" t="s">
        <v>3845</v>
      </c>
      <c r="I2206" s="1070"/>
      <c r="J2206" s="1070"/>
    </row>
    <row r="2207" spans="1:10" ht="24.95" customHeight="1">
      <c r="A2207" s="1071">
        <v>247</v>
      </c>
      <c r="B2207" s="1070" t="s">
        <v>18354</v>
      </c>
      <c r="C2207" s="1083" t="s">
        <v>18355</v>
      </c>
      <c r="D2207" s="352">
        <v>1</v>
      </c>
      <c r="E2207" s="1070"/>
      <c r="F2207" s="333" t="s">
        <v>17832</v>
      </c>
      <c r="G2207" s="1070"/>
      <c r="H2207" s="1071" t="s">
        <v>3845</v>
      </c>
      <c r="I2207" s="1070"/>
      <c r="J2207" s="1070"/>
    </row>
    <row r="2208" spans="1:10" ht="24.95" customHeight="1">
      <c r="A2208" s="1071">
        <v>248</v>
      </c>
      <c r="B2208" s="1070" t="s">
        <v>18356</v>
      </c>
      <c r="C2208" s="1083" t="s">
        <v>18357</v>
      </c>
      <c r="D2208" s="352">
        <v>1</v>
      </c>
      <c r="E2208" s="1070"/>
      <c r="F2208" s="333" t="s">
        <v>17832</v>
      </c>
      <c r="G2208" s="1070"/>
      <c r="H2208" s="1071" t="s">
        <v>3845</v>
      </c>
      <c r="I2208" s="1070"/>
      <c r="J2208" s="1070"/>
    </row>
    <row r="2209" spans="1:10" ht="24.95" customHeight="1">
      <c r="A2209" s="1071">
        <v>249</v>
      </c>
      <c r="B2209" s="1070" t="s">
        <v>18358</v>
      </c>
      <c r="C2209" s="1083" t="s">
        <v>18359</v>
      </c>
      <c r="D2209" s="352">
        <v>1</v>
      </c>
      <c r="E2209" s="1070"/>
      <c r="F2209" s="334" t="s">
        <v>18360</v>
      </c>
      <c r="G2209" s="1070"/>
      <c r="H2209" s="1071" t="s">
        <v>3845</v>
      </c>
      <c r="I2209" s="1070"/>
      <c r="J2209" s="1070"/>
    </row>
    <row r="2210" spans="1:10" ht="24.95" customHeight="1">
      <c r="A2210" s="1071">
        <v>250</v>
      </c>
      <c r="B2210" s="1070" t="s">
        <v>18361</v>
      </c>
      <c r="C2210" s="1083" t="s">
        <v>18362</v>
      </c>
      <c r="D2210" s="352">
        <v>1</v>
      </c>
      <c r="E2210" s="1070"/>
      <c r="F2210" s="334" t="s">
        <v>18360</v>
      </c>
      <c r="G2210" s="1070"/>
      <c r="H2210" s="1071" t="s">
        <v>3845</v>
      </c>
      <c r="I2210" s="1070"/>
      <c r="J2210" s="1070"/>
    </row>
    <row r="2211" spans="1:10" ht="24.95" customHeight="1">
      <c r="A2211" s="1071">
        <v>251</v>
      </c>
      <c r="B2211" s="1070" t="s">
        <v>18363</v>
      </c>
      <c r="C2211" s="1083" t="s">
        <v>18364</v>
      </c>
      <c r="D2211" s="352">
        <v>1</v>
      </c>
      <c r="E2211" s="1070"/>
      <c r="F2211" s="334" t="s">
        <v>18360</v>
      </c>
      <c r="G2211" s="1070"/>
      <c r="H2211" s="1071" t="s">
        <v>3845</v>
      </c>
      <c r="I2211" s="1070"/>
      <c r="J2211" s="1070"/>
    </row>
    <row r="2212" spans="1:10" ht="24.95" customHeight="1">
      <c r="A2212" s="1554"/>
      <c r="B2212" s="1554"/>
      <c r="C2212" s="1554"/>
      <c r="D2212" s="1554"/>
      <c r="E2212" s="1554"/>
      <c r="F2212" s="1554"/>
      <c r="G2212" s="1554"/>
      <c r="H2212" s="1554"/>
      <c r="I2212" s="1554"/>
      <c r="J2212" s="1554"/>
    </row>
    <row r="2213" spans="1:10" ht="24.95" customHeight="1">
      <c r="A2213" s="1554" t="s">
        <v>18365</v>
      </c>
      <c r="B2213" s="1554"/>
      <c r="C2213" s="1554"/>
      <c r="D2213" s="1554"/>
      <c r="E2213" s="1554"/>
      <c r="F2213" s="1554"/>
      <c r="G2213" s="1554"/>
      <c r="H2213" s="1554"/>
      <c r="I2213" s="1554"/>
      <c r="J2213" s="1554"/>
    </row>
    <row r="2214" spans="1:10" ht="24.95" customHeight="1">
      <c r="A2214" s="1070">
        <v>1</v>
      </c>
      <c r="B2214" s="1070" t="s">
        <v>18366</v>
      </c>
      <c r="C2214" s="1085" t="s">
        <v>18367</v>
      </c>
      <c r="D2214" s="351"/>
      <c r="E2214" s="1070"/>
      <c r="F2214" s="330" t="s">
        <v>15785</v>
      </c>
      <c r="G2214" s="330" t="s">
        <v>3849</v>
      </c>
      <c r="H2214" s="1070"/>
      <c r="I2214" s="1070"/>
      <c r="J2214" s="1070"/>
    </row>
    <row r="2215" spans="1:10" ht="24.95" customHeight="1">
      <c r="A2215" s="1554"/>
      <c r="B2215" s="1554"/>
      <c r="C2215" s="1554"/>
      <c r="D2215" s="1554"/>
      <c r="E2215" s="1554"/>
      <c r="F2215" s="1554"/>
      <c r="G2215" s="1554"/>
      <c r="H2215" s="1554"/>
      <c r="I2215" s="1554"/>
      <c r="J2215" s="1554"/>
    </row>
    <row r="2216" spans="1:10" ht="24.95" customHeight="1">
      <c r="A2216" s="1554" t="s">
        <v>10486</v>
      </c>
      <c r="B2216" s="1554"/>
      <c r="C2216" s="1554"/>
      <c r="D2216" s="1554"/>
      <c r="E2216" s="1554"/>
      <c r="F2216" s="1554"/>
      <c r="G2216" s="1554"/>
      <c r="H2216" s="1554"/>
      <c r="I2216" s="1554"/>
      <c r="J2216" s="1554"/>
    </row>
    <row r="2217" spans="1:10" ht="24.95" customHeight="1">
      <c r="A2217" s="1070">
        <v>1</v>
      </c>
      <c r="B2217" s="1070" t="s">
        <v>18368</v>
      </c>
      <c r="C2217" s="1071" t="s">
        <v>18369</v>
      </c>
      <c r="D2217" s="351"/>
      <c r="E2217" s="1070"/>
      <c r="F2217" s="1071" t="s">
        <v>15824</v>
      </c>
      <c r="G2217" s="1070"/>
      <c r="H2217" s="1070" t="s">
        <v>3849</v>
      </c>
      <c r="I2217" s="1070"/>
      <c r="J2217" s="1070"/>
    </row>
    <row r="2218" spans="1:10" ht="24.95" customHeight="1">
      <c r="A2218" s="1070">
        <v>2</v>
      </c>
      <c r="B2218" s="1070" t="s">
        <v>18370</v>
      </c>
      <c r="C2218" s="1071" t="s">
        <v>18371</v>
      </c>
      <c r="D2218" s="351"/>
      <c r="E2218" s="1070"/>
      <c r="F2218" s="1071" t="s">
        <v>18372</v>
      </c>
      <c r="G2218" s="1070"/>
      <c r="H2218" s="1070" t="s">
        <v>3849</v>
      </c>
      <c r="I2218" s="1070"/>
      <c r="J2218" s="1070"/>
    </row>
    <row r="2219" spans="1:10" ht="24.95" customHeight="1">
      <c r="A2219" s="1070">
        <v>3</v>
      </c>
      <c r="B2219" s="1070" t="s">
        <v>18373</v>
      </c>
      <c r="C2219" s="1071" t="s">
        <v>18374</v>
      </c>
      <c r="D2219" s="351"/>
      <c r="E2219" s="1070"/>
      <c r="F2219" s="1071" t="s">
        <v>18372</v>
      </c>
      <c r="G2219" s="1070"/>
      <c r="H2219" s="1070" t="s">
        <v>3849</v>
      </c>
      <c r="I2219" s="1070"/>
      <c r="J2219" s="1070"/>
    </row>
    <row r="2220" spans="1:10" ht="24.95" customHeight="1">
      <c r="A2220" s="1070">
        <v>4</v>
      </c>
      <c r="B2220" s="1070" t="s">
        <v>18375</v>
      </c>
      <c r="C2220" s="1071" t="s">
        <v>18376</v>
      </c>
      <c r="D2220" s="351"/>
      <c r="E2220" s="1070"/>
      <c r="F2220" s="1071" t="s">
        <v>18377</v>
      </c>
      <c r="G2220" s="1070"/>
      <c r="H2220" s="1070" t="s">
        <v>3849</v>
      </c>
      <c r="I2220" s="1070"/>
      <c r="J2220" s="1070"/>
    </row>
    <row r="2221" spans="1:10" ht="24.95" customHeight="1">
      <c r="A2221" s="1070">
        <v>5</v>
      </c>
      <c r="B2221" s="1070" t="s">
        <v>18378</v>
      </c>
      <c r="C2221" s="1071" t="s">
        <v>18379</v>
      </c>
      <c r="D2221" s="351"/>
      <c r="E2221" s="1070"/>
      <c r="F2221" s="335" t="s">
        <v>18380</v>
      </c>
      <c r="G2221" s="1070"/>
      <c r="H2221" s="1070" t="s">
        <v>3849</v>
      </c>
      <c r="I2221" s="1070"/>
      <c r="J2221" s="1070"/>
    </row>
    <row r="2222" spans="1:10" ht="24.95" customHeight="1">
      <c r="A2222" s="1070">
        <v>6</v>
      </c>
      <c r="B2222" s="1070" t="s">
        <v>18381</v>
      </c>
      <c r="C2222" s="1071" t="s">
        <v>18382</v>
      </c>
      <c r="D2222" s="351"/>
      <c r="E2222" s="1070"/>
      <c r="F2222" s="1071" t="s">
        <v>18383</v>
      </c>
      <c r="G2222" s="1070"/>
      <c r="H2222" s="1070" t="s">
        <v>3849</v>
      </c>
      <c r="I2222" s="1070"/>
      <c r="J2222" s="1070"/>
    </row>
    <row r="2223" spans="1:10" ht="24.95" customHeight="1">
      <c r="A2223" s="1070">
        <v>7</v>
      </c>
      <c r="B2223" s="1070" t="s">
        <v>18384</v>
      </c>
      <c r="C2223" s="1071" t="s">
        <v>18385</v>
      </c>
      <c r="D2223" s="351"/>
      <c r="E2223" s="1070"/>
      <c r="F2223" s="1071" t="s">
        <v>18386</v>
      </c>
      <c r="G2223" s="1070"/>
      <c r="H2223" s="1070" t="s">
        <v>3849</v>
      </c>
      <c r="I2223" s="1070"/>
      <c r="J2223" s="1070"/>
    </row>
    <row r="2224" spans="1:10" ht="24.95" customHeight="1">
      <c r="A2224" s="1070">
        <v>8</v>
      </c>
      <c r="B2224" s="1070" t="s">
        <v>18387</v>
      </c>
      <c r="C2224" s="1071" t="s">
        <v>18388</v>
      </c>
      <c r="D2224" s="351"/>
      <c r="E2224" s="1070"/>
      <c r="F2224" s="1071" t="s">
        <v>18386</v>
      </c>
      <c r="G2224" s="1070"/>
      <c r="H2224" s="1070" t="s">
        <v>3849</v>
      </c>
      <c r="I2224" s="1070"/>
      <c r="J2224" s="1070"/>
    </row>
    <row r="2225" spans="1:10" ht="24.95" customHeight="1">
      <c r="A2225" s="1070">
        <v>9</v>
      </c>
      <c r="B2225" s="1070" t="s">
        <v>18389</v>
      </c>
      <c r="C2225" s="1071" t="s">
        <v>18390</v>
      </c>
      <c r="D2225" s="351"/>
      <c r="E2225" s="1070"/>
      <c r="F2225" s="1071" t="s">
        <v>18386</v>
      </c>
      <c r="G2225" s="1070"/>
      <c r="H2225" s="1070" t="s">
        <v>3849</v>
      </c>
      <c r="I2225" s="1070"/>
      <c r="J2225" s="1070"/>
    </row>
    <row r="2226" spans="1:10" ht="24.95" customHeight="1">
      <c r="A2226" s="1070">
        <v>10</v>
      </c>
      <c r="B2226" s="1070" t="s">
        <v>18391</v>
      </c>
      <c r="C2226" s="1071" t="s">
        <v>18392</v>
      </c>
      <c r="D2226" s="351"/>
      <c r="E2226" s="1070"/>
      <c r="F2226" s="1071" t="s">
        <v>18393</v>
      </c>
      <c r="G2226" s="1070"/>
      <c r="H2226" s="1070" t="s">
        <v>3849</v>
      </c>
      <c r="I2226" s="1070"/>
      <c r="J2226" s="1070"/>
    </row>
    <row r="2227" spans="1:10" ht="24.95" customHeight="1">
      <c r="A2227" s="1070">
        <v>11</v>
      </c>
      <c r="B2227" s="1070" t="s">
        <v>18394</v>
      </c>
      <c r="C2227" s="1071" t="s">
        <v>18395</v>
      </c>
      <c r="D2227" s="351"/>
      <c r="E2227" s="1070"/>
      <c r="F2227" s="335">
        <v>43341</v>
      </c>
      <c r="G2227" s="1070"/>
      <c r="H2227" s="1070" t="s">
        <v>3849</v>
      </c>
      <c r="I2227" s="1070"/>
      <c r="J2227" s="1070"/>
    </row>
    <row r="2228" spans="1:10" ht="24.95" customHeight="1">
      <c r="A2228" s="1070">
        <v>12</v>
      </c>
      <c r="B2228" s="1070" t="s">
        <v>18396</v>
      </c>
      <c r="C2228" s="1071" t="s">
        <v>18397</v>
      </c>
      <c r="D2228" s="351"/>
      <c r="E2228" s="1070"/>
      <c r="F2228" s="335">
        <v>43341</v>
      </c>
      <c r="G2228" s="1070"/>
      <c r="H2228" s="1070" t="s">
        <v>3849</v>
      </c>
      <c r="I2228" s="1070"/>
      <c r="J2228" s="1070"/>
    </row>
    <row r="2229" spans="1:10" ht="24.95" customHeight="1">
      <c r="A2229" s="1070">
        <v>13</v>
      </c>
      <c r="B2229" s="1070" t="s">
        <v>18398</v>
      </c>
      <c r="C2229" s="1071" t="s">
        <v>18399</v>
      </c>
      <c r="D2229" s="351"/>
      <c r="E2229" s="1070"/>
      <c r="F2229" s="1071" t="s">
        <v>18400</v>
      </c>
      <c r="G2229" s="1070"/>
      <c r="H2229" s="1070" t="s">
        <v>3849</v>
      </c>
      <c r="I2229" s="1070"/>
      <c r="J2229" s="1070"/>
    </row>
    <row r="2230" spans="1:10" ht="24.95" customHeight="1">
      <c r="A2230" s="1070">
        <v>14</v>
      </c>
      <c r="B2230" s="1070" t="s">
        <v>18401</v>
      </c>
      <c r="C2230" s="1071" t="s">
        <v>18402</v>
      </c>
      <c r="D2230" s="351"/>
      <c r="E2230" s="1070"/>
      <c r="F2230" s="1071" t="s">
        <v>17539</v>
      </c>
      <c r="G2230" s="1070"/>
      <c r="H2230" s="1070" t="s">
        <v>3849</v>
      </c>
      <c r="I2230" s="1070"/>
      <c r="J2230" s="1070"/>
    </row>
    <row r="2231" spans="1:10" ht="24.95" customHeight="1">
      <c r="A2231" s="1070">
        <v>15</v>
      </c>
      <c r="B2231" s="1070" t="s">
        <v>18403</v>
      </c>
      <c r="C2231" s="1071" t="s">
        <v>18404</v>
      </c>
      <c r="D2231" s="351"/>
      <c r="E2231" s="1070"/>
      <c r="F2231" s="1071"/>
      <c r="G2231" s="1070"/>
      <c r="H2231" s="1070" t="s">
        <v>3849</v>
      </c>
      <c r="I2231" s="1070"/>
      <c r="J2231" s="1070"/>
    </row>
    <row r="2232" spans="1:10" ht="24.95" customHeight="1">
      <c r="A2232" s="1070">
        <v>16</v>
      </c>
      <c r="B2232" s="1070" t="s">
        <v>18405</v>
      </c>
      <c r="C2232" s="1071" t="s">
        <v>18406</v>
      </c>
      <c r="D2232" s="351"/>
      <c r="E2232" s="1070"/>
      <c r="F2232" s="1071"/>
      <c r="G2232" s="1070"/>
      <c r="H2232" s="1070" t="s">
        <v>3849</v>
      </c>
      <c r="I2232" s="1070"/>
      <c r="J2232" s="1070"/>
    </row>
    <row r="2233" spans="1:10" ht="24.95" customHeight="1">
      <c r="A2233" s="1070">
        <v>17</v>
      </c>
      <c r="B2233" s="1070" t="s">
        <v>18407</v>
      </c>
      <c r="C2233" s="1071" t="s">
        <v>18408</v>
      </c>
      <c r="D2233" s="351"/>
      <c r="E2233" s="1070"/>
      <c r="F2233" s="335">
        <v>43379</v>
      </c>
      <c r="G2233" s="1070"/>
      <c r="H2233" s="1070" t="s">
        <v>3849</v>
      </c>
      <c r="I2233" s="1070"/>
      <c r="J2233" s="1070"/>
    </row>
    <row r="2234" spans="1:10" ht="24.95" customHeight="1">
      <c r="A2234" s="1070">
        <v>18</v>
      </c>
      <c r="B2234" s="1070" t="s">
        <v>18409</v>
      </c>
      <c r="C2234" s="1071" t="s">
        <v>18410</v>
      </c>
      <c r="D2234" s="351"/>
      <c r="E2234" s="1070"/>
      <c r="F2234" s="1070"/>
      <c r="G2234" s="1070"/>
      <c r="H2234" s="1070" t="s">
        <v>3849</v>
      </c>
      <c r="I2234" s="1070"/>
      <c r="J2234" s="1070"/>
    </row>
    <row r="2235" spans="1:10" ht="24.95" customHeight="1">
      <c r="A2235" s="1070">
        <v>19</v>
      </c>
      <c r="B2235" s="1070" t="s">
        <v>18411</v>
      </c>
      <c r="C2235" s="1071" t="s">
        <v>18412</v>
      </c>
      <c r="D2235" s="351"/>
      <c r="E2235" s="1070"/>
      <c r="F2235" s="335">
        <v>43439</v>
      </c>
      <c r="G2235" s="1070"/>
      <c r="H2235" s="1070" t="s">
        <v>3849</v>
      </c>
      <c r="I2235" s="1070"/>
      <c r="J2235" s="1070"/>
    </row>
    <row r="2236" spans="1:10" ht="24.95" customHeight="1">
      <c r="A2236" s="1554"/>
      <c r="B2236" s="1554"/>
      <c r="C2236" s="1554"/>
      <c r="D2236" s="1554"/>
      <c r="E2236" s="1554"/>
      <c r="F2236" s="1554"/>
      <c r="G2236" s="1554"/>
      <c r="H2236" s="1554"/>
      <c r="I2236" s="1554"/>
      <c r="J2236" s="1554"/>
    </row>
    <row r="2237" spans="1:10" ht="24.95" customHeight="1">
      <c r="A2237" s="1554" t="s">
        <v>3567</v>
      </c>
      <c r="B2237" s="1554"/>
      <c r="C2237" s="1554"/>
      <c r="D2237" s="1554"/>
      <c r="E2237" s="1554"/>
      <c r="F2237" s="1554"/>
      <c r="G2237" s="1554"/>
      <c r="H2237" s="1554"/>
      <c r="I2237" s="1554"/>
      <c r="J2237" s="1554"/>
    </row>
    <row r="2238" spans="1:10" ht="24.95" customHeight="1">
      <c r="A2238" s="1070">
        <v>1</v>
      </c>
      <c r="B2238" s="1070" t="s">
        <v>18413</v>
      </c>
      <c r="C2238" s="1071" t="s">
        <v>18414</v>
      </c>
      <c r="D2238" s="351"/>
      <c r="E2238" s="1070"/>
      <c r="F2238" s="330" t="s">
        <v>14958</v>
      </c>
      <c r="G2238" s="1070"/>
      <c r="H2238" s="1070"/>
      <c r="I2238" s="1070"/>
      <c r="J2238" s="1070"/>
    </row>
    <row r="2239" spans="1:10" ht="24.95" customHeight="1">
      <c r="A2239" s="1070">
        <v>2</v>
      </c>
      <c r="B2239" s="1070" t="s">
        <v>18415</v>
      </c>
      <c r="C2239" s="1071" t="s">
        <v>18416</v>
      </c>
      <c r="D2239" s="351"/>
      <c r="E2239" s="1070"/>
      <c r="F2239" s="330" t="s">
        <v>14958</v>
      </c>
      <c r="G2239" s="1070"/>
      <c r="H2239" s="1070"/>
      <c r="I2239" s="1070"/>
      <c r="J2239" s="1070"/>
    </row>
    <row r="2240" spans="1:10" ht="24.95" customHeight="1">
      <c r="A2240" s="1070">
        <v>3</v>
      </c>
      <c r="B2240" s="1070" t="s">
        <v>18417</v>
      </c>
      <c r="C2240" s="1071" t="s">
        <v>18418</v>
      </c>
      <c r="D2240" s="351"/>
      <c r="E2240" s="1070"/>
      <c r="F2240" s="331" t="s">
        <v>15792</v>
      </c>
      <c r="G2240" s="1070"/>
      <c r="H2240" s="1070"/>
      <c r="I2240" s="1070"/>
      <c r="J2240" s="1070"/>
    </row>
    <row r="2241" spans="1:10" ht="24.95" customHeight="1">
      <c r="A2241" s="1070">
        <v>4</v>
      </c>
      <c r="B2241" s="1070" t="s">
        <v>18419</v>
      </c>
      <c r="C2241" s="1071" t="s">
        <v>18420</v>
      </c>
      <c r="D2241" s="351"/>
      <c r="E2241" s="1070"/>
      <c r="F2241" s="330" t="s">
        <v>15827</v>
      </c>
      <c r="G2241" s="1070"/>
      <c r="H2241" s="1070"/>
      <c r="I2241" s="1070"/>
      <c r="J2241" s="1070"/>
    </row>
    <row r="2242" spans="1:10" ht="24.95" customHeight="1">
      <c r="A2242" s="1070">
        <v>5</v>
      </c>
      <c r="B2242" s="1070" t="s">
        <v>18421</v>
      </c>
      <c r="C2242" s="1071" t="s">
        <v>18422</v>
      </c>
      <c r="D2242" s="351"/>
      <c r="E2242" s="1070"/>
      <c r="F2242" s="330" t="s">
        <v>15827</v>
      </c>
      <c r="G2242" s="1070"/>
      <c r="H2242" s="1070"/>
      <c r="I2242" s="1070"/>
      <c r="J2242" s="1070"/>
    </row>
    <row r="2243" spans="1:10" ht="24.95" customHeight="1">
      <c r="A2243" s="1070">
        <v>6</v>
      </c>
      <c r="B2243" s="1070" t="s">
        <v>18423</v>
      </c>
      <c r="C2243" s="1071" t="s">
        <v>18424</v>
      </c>
      <c r="D2243" s="351"/>
      <c r="E2243" s="1070"/>
      <c r="F2243" s="330" t="s">
        <v>15742</v>
      </c>
      <c r="G2243" s="1070"/>
      <c r="H2243" s="1070"/>
      <c r="I2243" s="1070"/>
      <c r="J2243" s="1070"/>
    </row>
    <row r="2244" spans="1:10" ht="24.95" customHeight="1">
      <c r="A2244" s="1070">
        <v>7</v>
      </c>
      <c r="B2244" s="1070" t="s">
        <v>18425</v>
      </c>
      <c r="C2244" s="1071" t="s">
        <v>18426</v>
      </c>
      <c r="D2244" s="351"/>
      <c r="E2244" s="1070"/>
      <c r="F2244" s="330" t="s">
        <v>15742</v>
      </c>
      <c r="G2244" s="1070"/>
      <c r="H2244" s="1070"/>
      <c r="I2244" s="1070"/>
      <c r="J2244" s="1070"/>
    </row>
    <row r="2245" spans="1:10" ht="24.95" customHeight="1">
      <c r="A2245" s="1070">
        <v>8</v>
      </c>
      <c r="B2245" s="1070" t="s">
        <v>18427</v>
      </c>
      <c r="C2245" s="1071" t="s">
        <v>18428</v>
      </c>
      <c r="D2245" s="351"/>
      <c r="E2245" s="1070"/>
      <c r="F2245" s="330" t="s">
        <v>15742</v>
      </c>
      <c r="G2245" s="1070"/>
      <c r="H2245" s="1070"/>
      <c r="I2245" s="1070"/>
      <c r="J2245" s="1070"/>
    </row>
    <row r="2246" spans="1:10" ht="24.95" customHeight="1">
      <c r="A2246" s="1070">
        <v>9</v>
      </c>
      <c r="B2246" s="1070" t="s">
        <v>18429</v>
      </c>
      <c r="C2246" s="1071" t="s">
        <v>18430</v>
      </c>
      <c r="D2246" s="351"/>
      <c r="E2246" s="1070"/>
      <c r="F2246" s="330" t="s">
        <v>17510</v>
      </c>
      <c r="G2246" s="1070"/>
      <c r="H2246" s="1070"/>
      <c r="I2246" s="1070"/>
      <c r="J2246" s="1070"/>
    </row>
    <row r="2247" spans="1:10" ht="24.95" customHeight="1">
      <c r="A2247" s="1070">
        <v>10</v>
      </c>
      <c r="B2247" s="1070" t="s">
        <v>18431</v>
      </c>
      <c r="C2247" s="1071" t="s">
        <v>18432</v>
      </c>
      <c r="D2247" s="351"/>
      <c r="E2247" s="1070"/>
      <c r="F2247" s="330" t="s">
        <v>16114</v>
      </c>
      <c r="G2247" s="1070"/>
      <c r="H2247" s="1070"/>
      <c r="I2247" s="1070"/>
      <c r="J2247" s="1070"/>
    </row>
    <row r="2248" spans="1:10" ht="24.95" customHeight="1">
      <c r="A2248" s="1070">
        <v>11</v>
      </c>
      <c r="B2248" s="1070" t="s">
        <v>18433</v>
      </c>
      <c r="C2248" s="1071" t="s">
        <v>18434</v>
      </c>
      <c r="D2248" s="351"/>
      <c r="E2248" s="1070"/>
      <c r="F2248" s="330" t="s">
        <v>17515</v>
      </c>
      <c r="G2248" s="1070"/>
      <c r="H2248" s="1070"/>
      <c r="I2248" s="1070"/>
      <c r="J2248" s="1070"/>
    </row>
    <row r="2249" spans="1:10" ht="24.95" customHeight="1">
      <c r="A2249" s="1070">
        <v>12</v>
      </c>
      <c r="B2249" s="1070" t="s">
        <v>18435</v>
      </c>
      <c r="C2249" s="1071" t="s">
        <v>18436</v>
      </c>
      <c r="D2249" s="351"/>
      <c r="E2249" s="1070"/>
      <c r="F2249" s="1086">
        <v>0.27752314814814816</v>
      </c>
      <c r="G2249" s="1070"/>
      <c r="H2249" s="1070"/>
      <c r="I2249" s="1070"/>
      <c r="J2249" s="1070"/>
    </row>
    <row r="2250" spans="1:10" ht="24.95" customHeight="1">
      <c r="A2250" s="1070">
        <v>13</v>
      </c>
      <c r="B2250" s="1070" t="s">
        <v>18437</v>
      </c>
      <c r="C2250" s="1071" t="s">
        <v>18438</v>
      </c>
      <c r="D2250" s="351"/>
      <c r="E2250" s="1070"/>
      <c r="F2250" s="330" t="s">
        <v>17530</v>
      </c>
      <c r="G2250" s="1070"/>
      <c r="H2250" s="1070"/>
      <c r="I2250" s="1070"/>
      <c r="J2250" s="1070"/>
    </row>
    <row r="2251" spans="1:10" ht="24.95" customHeight="1">
      <c r="A2251" s="1070">
        <v>14</v>
      </c>
      <c r="B2251" s="1070" t="s">
        <v>18439</v>
      </c>
      <c r="C2251" s="1071" t="s">
        <v>18440</v>
      </c>
      <c r="D2251" s="351"/>
      <c r="E2251" s="1070"/>
      <c r="F2251" s="330" t="s">
        <v>18441</v>
      </c>
      <c r="G2251" s="1070"/>
      <c r="H2251" s="1070"/>
      <c r="I2251" s="1070"/>
      <c r="J2251" s="1070"/>
    </row>
    <row r="2252" spans="1:10" ht="24.95" customHeight="1">
      <c r="A2252" s="1070">
        <v>15</v>
      </c>
      <c r="B2252" s="1070" t="s">
        <v>18442</v>
      </c>
      <c r="C2252" s="1071" t="s">
        <v>18443</v>
      </c>
      <c r="D2252" s="351"/>
      <c r="E2252" s="1070"/>
      <c r="F2252" s="1087"/>
      <c r="G2252" s="1070"/>
      <c r="H2252" s="1070"/>
      <c r="I2252" s="1070"/>
      <c r="J2252" s="1070"/>
    </row>
    <row r="2253" spans="1:10" ht="24.95" customHeight="1">
      <c r="A2253" s="1070">
        <v>16</v>
      </c>
      <c r="B2253" s="1070" t="s">
        <v>18444</v>
      </c>
      <c r="C2253" s="1071" t="s">
        <v>18445</v>
      </c>
      <c r="D2253" s="351"/>
      <c r="E2253" s="1070"/>
      <c r="F2253" s="330"/>
      <c r="G2253" s="1070"/>
      <c r="H2253" s="1070"/>
      <c r="I2253" s="1070"/>
      <c r="J2253" s="1070"/>
    </row>
    <row r="2254" spans="1:10" ht="24.95" customHeight="1">
      <c r="A2254" s="1070">
        <v>17</v>
      </c>
      <c r="B2254" s="1070" t="s">
        <v>18446</v>
      </c>
      <c r="C2254" s="1071" t="s">
        <v>18447</v>
      </c>
      <c r="D2254" s="351"/>
      <c r="E2254" s="1070"/>
      <c r="F2254" s="330"/>
      <c r="G2254" s="1070"/>
      <c r="H2254" s="1070"/>
      <c r="I2254" s="1070"/>
      <c r="J2254" s="1070"/>
    </row>
    <row r="2255" spans="1:10" ht="24.95" customHeight="1">
      <c r="A2255" s="1070">
        <v>18</v>
      </c>
      <c r="B2255" s="1070" t="s">
        <v>18448</v>
      </c>
      <c r="C2255" s="1071" t="s">
        <v>18449</v>
      </c>
      <c r="D2255" s="351"/>
      <c r="E2255" s="1070"/>
      <c r="F2255" s="330"/>
      <c r="G2255" s="1070"/>
      <c r="H2255" s="1070"/>
      <c r="I2255" s="1070"/>
      <c r="J2255" s="1070"/>
    </row>
    <row r="2256" spans="1:10" ht="24.95" customHeight="1">
      <c r="A2256" s="1070">
        <v>19</v>
      </c>
      <c r="B2256" s="1070" t="s">
        <v>18450</v>
      </c>
      <c r="C2256" s="1071" t="s">
        <v>18451</v>
      </c>
      <c r="D2256" s="351"/>
      <c r="E2256" s="1070"/>
      <c r="F2256" s="330"/>
      <c r="G2256" s="1070"/>
      <c r="H2256" s="1070"/>
      <c r="I2256" s="1070"/>
      <c r="J2256" s="1070"/>
    </row>
    <row r="2257" spans="1:10" ht="24.95" customHeight="1">
      <c r="A2257" s="1070">
        <v>20</v>
      </c>
      <c r="B2257" s="1070" t="s">
        <v>18452</v>
      </c>
      <c r="C2257" s="1071" t="s">
        <v>18453</v>
      </c>
      <c r="D2257" s="351"/>
      <c r="E2257" s="1070"/>
      <c r="F2257" s="330"/>
      <c r="G2257" s="1070"/>
      <c r="H2257" s="1070"/>
      <c r="I2257" s="1070"/>
      <c r="J2257" s="1070"/>
    </row>
    <row r="2258" spans="1:10" ht="24.95" customHeight="1">
      <c r="A2258" s="1070">
        <v>21</v>
      </c>
      <c r="B2258" s="1070" t="s">
        <v>18454</v>
      </c>
      <c r="C2258" s="1071"/>
      <c r="D2258" s="351"/>
      <c r="E2258" s="1070"/>
      <c r="F2258" s="330"/>
      <c r="G2258" s="1070"/>
      <c r="H2258" s="1070"/>
      <c r="I2258" s="1070"/>
      <c r="J2258" s="1070"/>
    </row>
    <row r="2259" spans="1:10" ht="24.95" customHeight="1">
      <c r="A2259" s="1070">
        <v>22</v>
      </c>
      <c r="B2259" s="1070" t="s">
        <v>18455</v>
      </c>
      <c r="C2259" s="1071"/>
      <c r="D2259" s="351"/>
      <c r="E2259" s="1070"/>
      <c r="F2259" s="330"/>
      <c r="G2259" s="1070"/>
      <c r="H2259" s="1070"/>
      <c r="I2259" s="1070"/>
      <c r="J2259" s="1070"/>
    </row>
    <row r="2260" spans="1:10" ht="24.95" customHeight="1">
      <c r="A2260" s="1070">
        <v>23</v>
      </c>
      <c r="B2260" s="1070" t="s">
        <v>18456</v>
      </c>
      <c r="C2260" s="1071" t="s">
        <v>18457</v>
      </c>
      <c r="D2260" s="351"/>
      <c r="E2260" s="1070"/>
      <c r="F2260" s="1086">
        <v>0.23863425925925899</v>
      </c>
      <c r="G2260" s="1070"/>
      <c r="H2260" s="1070"/>
      <c r="I2260" s="1070"/>
      <c r="J2260" s="1070"/>
    </row>
    <row r="2261" spans="1:10" ht="24.95" customHeight="1">
      <c r="A2261" s="1070">
        <v>24</v>
      </c>
      <c r="B2261" s="1070" t="s">
        <v>18458</v>
      </c>
      <c r="C2261" s="1071" t="s">
        <v>18459</v>
      </c>
      <c r="D2261" s="351"/>
      <c r="E2261" s="1070"/>
      <c r="F2261" s="1086"/>
      <c r="G2261" s="1070"/>
      <c r="H2261" s="1070"/>
      <c r="I2261" s="1070"/>
      <c r="J2261" s="1070"/>
    </row>
    <row r="2262" spans="1:10" ht="24.95" customHeight="1">
      <c r="A2262" s="1070">
        <v>25</v>
      </c>
      <c r="B2262" s="1070" t="s">
        <v>18460</v>
      </c>
      <c r="C2262" s="1071" t="s">
        <v>18461</v>
      </c>
      <c r="D2262" s="351"/>
      <c r="E2262" s="1070"/>
      <c r="F2262" s="330"/>
      <c r="G2262" s="1070"/>
      <c r="H2262" s="1070"/>
      <c r="I2262" s="1070"/>
      <c r="J2262" s="1070"/>
    </row>
    <row r="2263" spans="1:10" ht="24.95" customHeight="1">
      <c r="A2263" s="1070">
        <v>26</v>
      </c>
      <c r="B2263" s="1070" t="s">
        <v>18462</v>
      </c>
      <c r="C2263" s="1071" t="s">
        <v>18463</v>
      </c>
      <c r="D2263" s="351"/>
      <c r="E2263" s="1070"/>
      <c r="F2263" s="330"/>
      <c r="G2263" s="1070"/>
      <c r="H2263" s="1070"/>
      <c r="I2263" s="1070"/>
      <c r="J2263" s="1070"/>
    </row>
    <row r="2264" spans="1:10" ht="24.95" customHeight="1">
      <c r="A2264" s="1070">
        <v>27</v>
      </c>
      <c r="B2264" s="1070" t="s">
        <v>18464</v>
      </c>
      <c r="C2264" s="1071" t="s">
        <v>18465</v>
      </c>
      <c r="D2264" s="351"/>
      <c r="E2264" s="1070"/>
      <c r="F2264" s="330"/>
      <c r="G2264" s="1070"/>
      <c r="H2264" s="1070"/>
      <c r="I2264" s="1070"/>
      <c r="J2264" s="1070"/>
    </row>
    <row r="2265" spans="1:10" ht="24.95" customHeight="1">
      <c r="A2265" s="1070">
        <v>28</v>
      </c>
      <c r="B2265" s="1070" t="s">
        <v>18466</v>
      </c>
      <c r="C2265" s="1071" t="s">
        <v>18467</v>
      </c>
      <c r="D2265" s="351"/>
      <c r="E2265" s="1070"/>
      <c r="F2265" s="330"/>
      <c r="G2265" s="1070"/>
      <c r="H2265" s="1070"/>
      <c r="I2265" s="1070"/>
      <c r="J2265" s="1070"/>
    </row>
    <row r="2266" spans="1:10" ht="24.95" customHeight="1">
      <c r="A2266" s="1070">
        <v>29</v>
      </c>
      <c r="B2266" s="1070" t="s">
        <v>18468</v>
      </c>
      <c r="C2266" s="1071" t="s">
        <v>18469</v>
      </c>
      <c r="D2266" s="351"/>
      <c r="E2266" s="1070"/>
      <c r="F2266" s="329">
        <v>0.15668981481481481</v>
      </c>
      <c r="G2266" s="1070"/>
      <c r="H2266" s="1070"/>
      <c r="I2266" s="1070"/>
      <c r="J2266" s="1070"/>
    </row>
    <row r="2267" spans="1:10" ht="24.95" customHeight="1">
      <c r="A2267" s="1070">
        <v>30</v>
      </c>
      <c r="B2267" s="1070" t="s">
        <v>18470</v>
      </c>
      <c r="C2267" s="1071" t="s">
        <v>18471</v>
      </c>
      <c r="D2267" s="351"/>
      <c r="E2267" s="1070"/>
      <c r="F2267" s="1087"/>
      <c r="G2267" s="1070"/>
      <c r="H2267" s="1070"/>
      <c r="I2267" s="1070"/>
      <c r="J2267" s="1070"/>
    </row>
    <row r="2268" spans="1:10" ht="24.95" customHeight="1">
      <c r="A2268" s="1070">
        <v>31</v>
      </c>
      <c r="B2268" s="1070" t="s">
        <v>18472</v>
      </c>
      <c r="C2268" s="1071" t="s">
        <v>18473</v>
      </c>
      <c r="D2268" s="351"/>
      <c r="E2268" s="1070"/>
      <c r="F2268" s="329" t="s">
        <v>18474</v>
      </c>
      <c r="G2268" s="1070"/>
      <c r="H2268" s="1070"/>
      <c r="I2268" s="1070"/>
      <c r="J2268" s="1070"/>
    </row>
    <row r="2269" spans="1:10" ht="24.95" customHeight="1">
      <c r="A2269" s="1070">
        <v>32</v>
      </c>
      <c r="B2269" s="1070" t="s">
        <v>18475</v>
      </c>
      <c r="C2269" s="1071" t="s">
        <v>18476</v>
      </c>
      <c r="D2269" s="351"/>
      <c r="E2269" s="1070"/>
      <c r="F2269" s="330" t="s">
        <v>18477</v>
      </c>
      <c r="G2269" s="1070"/>
      <c r="H2269" s="1070"/>
      <c r="I2269" s="1070"/>
      <c r="J2269" s="1070"/>
    </row>
    <row r="2270" spans="1:10" ht="24.95" customHeight="1">
      <c r="A2270" s="1070">
        <v>33</v>
      </c>
      <c r="B2270" s="1070" t="s">
        <v>18478</v>
      </c>
      <c r="C2270" s="1071" t="s">
        <v>18479</v>
      </c>
      <c r="D2270" s="351"/>
      <c r="E2270" s="1070"/>
      <c r="F2270" s="1087"/>
      <c r="G2270" s="1070"/>
      <c r="H2270" s="1070"/>
      <c r="I2270" s="1070"/>
      <c r="J2270" s="1070"/>
    </row>
    <row r="2271" spans="1:10" ht="24.95" customHeight="1">
      <c r="A2271" s="1070">
        <v>34</v>
      </c>
      <c r="B2271" s="1070" t="s">
        <v>18480</v>
      </c>
      <c r="C2271" s="1071" t="s">
        <v>18481</v>
      </c>
      <c r="D2271" s="351"/>
      <c r="E2271" s="1070"/>
      <c r="F2271" s="330"/>
      <c r="G2271" s="1070"/>
      <c r="H2271" s="1070"/>
      <c r="I2271" s="1070"/>
      <c r="J2271" s="1070"/>
    </row>
    <row r="2272" spans="1:10" ht="24.95" customHeight="1">
      <c r="A2272" s="1070">
        <v>35</v>
      </c>
      <c r="B2272" s="1070" t="s">
        <v>18482</v>
      </c>
      <c r="C2272" s="1071" t="s">
        <v>18483</v>
      </c>
      <c r="D2272" s="351"/>
      <c r="E2272" s="1070"/>
      <c r="F2272" s="330"/>
      <c r="G2272" s="1070"/>
      <c r="H2272" s="1070"/>
      <c r="I2272" s="1070"/>
      <c r="J2272" s="1070"/>
    </row>
    <row r="2273" spans="1:10" ht="24.95" customHeight="1">
      <c r="A2273" s="1070">
        <v>36</v>
      </c>
      <c r="B2273" s="1070" t="s">
        <v>18484</v>
      </c>
      <c r="C2273" s="1071" t="s">
        <v>18485</v>
      </c>
      <c r="D2273" s="351"/>
      <c r="E2273" s="1070"/>
      <c r="F2273" s="330"/>
      <c r="G2273" s="1070"/>
      <c r="H2273" s="1070"/>
      <c r="I2273" s="1070"/>
      <c r="J2273" s="1070"/>
    </row>
    <row r="2274" spans="1:10" ht="24.95" customHeight="1">
      <c r="A2274" s="1070">
        <v>37</v>
      </c>
      <c r="B2274" s="1070" t="s">
        <v>18486</v>
      </c>
      <c r="C2274" s="1071" t="s">
        <v>18487</v>
      </c>
      <c r="D2274" s="351"/>
      <c r="E2274" s="1070"/>
      <c r="F2274" s="330"/>
      <c r="G2274" s="1070"/>
      <c r="H2274" s="1070"/>
      <c r="I2274" s="1070"/>
      <c r="J2274" s="1070"/>
    </row>
    <row r="2275" spans="1:10" ht="24.95" customHeight="1">
      <c r="A2275" s="1070">
        <v>38</v>
      </c>
      <c r="B2275" s="1070" t="s">
        <v>18488</v>
      </c>
      <c r="C2275" s="1071" t="s">
        <v>18489</v>
      </c>
      <c r="D2275" s="351"/>
      <c r="E2275" s="1070"/>
      <c r="F2275" s="330"/>
      <c r="G2275" s="1070"/>
      <c r="H2275" s="1070"/>
      <c r="I2275" s="1070"/>
      <c r="J2275" s="1070"/>
    </row>
    <row r="2276" spans="1:10" ht="24.95" customHeight="1">
      <c r="A2276" s="1070">
        <v>39</v>
      </c>
      <c r="B2276" s="1070" t="s">
        <v>18490</v>
      </c>
      <c r="C2276" s="1071" t="s">
        <v>18491</v>
      </c>
      <c r="D2276" s="351"/>
      <c r="E2276" s="1070"/>
      <c r="F2276" s="330"/>
      <c r="G2276" s="1070"/>
      <c r="H2276" s="1070"/>
      <c r="I2276" s="1070"/>
      <c r="J2276" s="1070"/>
    </row>
    <row r="2277" spans="1:10" ht="24.95" customHeight="1">
      <c r="A2277" s="1070">
        <v>40</v>
      </c>
      <c r="B2277" s="1070" t="s">
        <v>18492</v>
      </c>
      <c r="C2277" s="1071" t="s">
        <v>18493</v>
      </c>
      <c r="D2277" s="351"/>
      <c r="E2277" s="1070"/>
      <c r="F2277" s="330"/>
      <c r="G2277" s="1070"/>
      <c r="H2277" s="1070"/>
      <c r="I2277" s="1070"/>
      <c r="J2277" s="1070"/>
    </row>
    <row r="2278" spans="1:10" ht="24.95" customHeight="1">
      <c r="A2278" s="1070">
        <v>41</v>
      </c>
      <c r="B2278" s="1070" t="s">
        <v>18494</v>
      </c>
      <c r="C2278" s="1071" t="s">
        <v>18495</v>
      </c>
      <c r="D2278" s="351"/>
      <c r="E2278" s="1070"/>
      <c r="F2278" s="330"/>
      <c r="G2278" s="1070"/>
      <c r="H2278" s="1070"/>
      <c r="I2278" s="1070"/>
      <c r="J2278" s="1070"/>
    </row>
    <row r="2279" spans="1:10" ht="24.95" customHeight="1">
      <c r="A2279" s="1070">
        <v>42</v>
      </c>
      <c r="B2279" s="1070" t="s">
        <v>18496</v>
      </c>
      <c r="C2279" s="1071"/>
      <c r="D2279" s="351"/>
      <c r="E2279" s="1070"/>
      <c r="F2279" s="330"/>
      <c r="G2279" s="1070"/>
      <c r="H2279" s="1070"/>
      <c r="I2279" s="1070"/>
      <c r="J2279" s="1070"/>
    </row>
    <row r="2280" spans="1:10" ht="24.95" customHeight="1">
      <c r="A2280" s="1070">
        <v>43</v>
      </c>
      <c r="B2280" s="1070" t="s">
        <v>18497</v>
      </c>
      <c r="C2280" s="1071" t="s">
        <v>18498</v>
      </c>
      <c r="D2280" s="351" t="s">
        <v>18708</v>
      </c>
      <c r="E2280" s="1070">
        <v>26</v>
      </c>
      <c r="F2280" s="330" t="s">
        <v>18499</v>
      </c>
      <c r="G2280" s="1070"/>
      <c r="H2280" s="1070"/>
      <c r="I2280" s="1070"/>
      <c r="J2280" s="1070"/>
    </row>
    <row r="2281" spans="1:10" ht="24.95" customHeight="1">
      <c r="A2281" s="1554"/>
      <c r="B2281" s="1554"/>
      <c r="C2281" s="1554"/>
      <c r="D2281" s="1554"/>
      <c r="E2281" s="1554"/>
      <c r="F2281" s="1554"/>
      <c r="G2281" s="1554"/>
      <c r="H2281" s="1554"/>
      <c r="I2281" s="1554"/>
      <c r="J2281" s="1554"/>
    </row>
    <row r="2282" spans="1:10" ht="24.95" customHeight="1">
      <c r="A2282" s="1554" t="s">
        <v>3650</v>
      </c>
      <c r="B2282" s="1554"/>
      <c r="C2282" s="1554"/>
      <c r="D2282" s="1554"/>
      <c r="E2282" s="1554"/>
      <c r="F2282" s="1554"/>
      <c r="G2282" s="1554"/>
      <c r="H2282" s="1554"/>
      <c r="I2282" s="1554"/>
      <c r="J2282" s="1554"/>
    </row>
    <row r="2283" spans="1:10" ht="24.95" customHeight="1">
      <c r="A2283" s="1070">
        <v>1</v>
      </c>
      <c r="B2283" s="1070" t="s">
        <v>18500</v>
      </c>
      <c r="C2283" s="1071" t="s">
        <v>18501</v>
      </c>
      <c r="D2283" s="351"/>
      <c r="E2283" s="1070"/>
      <c r="F2283" s="1071" t="s">
        <v>17510</v>
      </c>
      <c r="G2283" s="1070"/>
      <c r="H2283" s="1071" t="s">
        <v>3849</v>
      </c>
      <c r="I2283" s="1070"/>
      <c r="J2283" s="1070"/>
    </row>
    <row r="2284" spans="1:10" ht="24.95" customHeight="1">
      <c r="A2284" s="1070">
        <v>2</v>
      </c>
      <c r="B2284" s="1070" t="s">
        <v>18502</v>
      </c>
      <c r="C2284" s="1071" t="s">
        <v>18503</v>
      </c>
      <c r="D2284" s="351"/>
      <c r="E2284" s="1070"/>
      <c r="F2284" s="1071" t="s">
        <v>18504</v>
      </c>
      <c r="G2284" s="1070"/>
      <c r="H2284" s="1071" t="s">
        <v>3849</v>
      </c>
      <c r="I2284" s="1070"/>
      <c r="J2284" s="1070"/>
    </row>
    <row r="2285" spans="1:10" ht="24.95" customHeight="1">
      <c r="A2285" s="1070">
        <v>3</v>
      </c>
      <c r="B2285" s="1070" t="s">
        <v>18505</v>
      </c>
      <c r="C2285" s="1071" t="s">
        <v>18506</v>
      </c>
      <c r="D2285" s="351"/>
      <c r="E2285" s="1070"/>
      <c r="F2285" s="335" t="s">
        <v>18507</v>
      </c>
      <c r="G2285" s="1070"/>
      <c r="H2285" s="1071" t="s">
        <v>3849</v>
      </c>
      <c r="I2285" s="1070"/>
      <c r="J2285" s="1070"/>
    </row>
    <row r="2286" spans="1:10" ht="24.95" customHeight="1">
      <c r="A2286" s="1070">
        <v>4</v>
      </c>
      <c r="B2286" s="1070" t="s">
        <v>18508</v>
      </c>
      <c r="C2286" s="1071" t="s">
        <v>18509</v>
      </c>
      <c r="D2286" s="351"/>
      <c r="E2286" s="1070"/>
      <c r="F2286" s="335">
        <v>43360</v>
      </c>
      <c r="G2286" s="1070"/>
      <c r="H2286" s="1071" t="s">
        <v>3849</v>
      </c>
      <c r="I2286" s="1070"/>
      <c r="J2286" s="1070"/>
    </row>
    <row r="2287" spans="1:10" ht="24.95" customHeight="1">
      <c r="A2287" s="1070">
        <v>5</v>
      </c>
      <c r="B2287" s="1070" t="s">
        <v>18510</v>
      </c>
      <c r="C2287" s="1071" t="s">
        <v>18511</v>
      </c>
      <c r="D2287" s="351"/>
      <c r="E2287" s="1070"/>
      <c r="F2287" s="335"/>
      <c r="G2287" s="1070"/>
      <c r="H2287" s="1071" t="s">
        <v>3849</v>
      </c>
      <c r="I2287" s="1070"/>
      <c r="J2287" s="1070"/>
    </row>
    <row r="2288" spans="1:10" ht="24.95" customHeight="1">
      <c r="A2288" s="1554"/>
      <c r="B2288" s="1554"/>
      <c r="C2288" s="1554"/>
      <c r="D2288" s="1554"/>
      <c r="E2288" s="1554"/>
      <c r="F2288" s="1554"/>
      <c r="G2288" s="1554"/>
      <c r="H2288" s="1554"/>
      <c r="I2288" s="1554"/>
      <c r="J2288" s="1554"/>
    </row>
    <row r="2289" spans="1:10" ht="24.95" customHeight="1">
      <c r="A2289" s="1554" t="s">
        <v>3591</v>
      </c>
      <c r="B2289" s="1554"/>
      <c r="C2289" s="1554"/>
      <c r="D2289" s="1554"/>
      <c r="E2289" s="1554"/>
      <c r="F2289" s="1554"/>
      <c r="G2289" s="1554"/>
      <c r="H2289" s="1554"/>
      <c r="I2289" s="1554"/>
      <c r="J2289" s="1554"/>
    </row>
    <row r="2290" spans="1:10" ht="24.95" customHeight="1">
      <c r="A2290" s="1070">
        <v>1</v>
      </c>
      <c r="B2290" s="1070" t="s">
        <v>18512</v>
      </c>
      <c r="C2290" s="1071" t="s">
        <v>18513</v>
      </c>
      <c r="D2290" s="351"/>
      <c r="E2290" s="1070"/>
      <c r="F2290" s="1071" t="s">
        <v>15774</v>
      </c>
      <c r="G2290" s="1070"/>
      <c r="H2290" s="1071" t="s">
        <v>3836</v>
      </c>
      <c r="I2290" s="1070"/>
      <c r="J2290" s="1070"/>
    </row>
    <row r="2291" spans="1:10" ht="24.95" customHeight="1">
      <c r="A2291" s="1070">
        <v>2</v>
      </c>
      <c r="B2291" s="1070" t="s">
        <v>18514</v>
      </c>
      <c r="C2291" s="1071" t="s">
        <v>18515</v>
      </c>
      <c r="D2291" s="351"/>
      <c r="E2291" s="1070"/>
      <c r="F2291" s="1071" t="s">
        <v>18516</v>
      </c>
      <c r="G2291" s="1070"/>
      <c r="H2291" s="1071" t="s">
        <v>3836</v>
      </c>
      <c r="I2291" s="1070"/>
      <c r="J2291" s="1070"/>
    </row>
    <row r="2292" spans="1:10" ht="24.95" customHeight="1">
      <c r="A2292" s="1070">
        <v>3</v>
      </c>
      <c r="B2292" s="1070" t="s">
        <v>18517</v>
      </c>
      <c r="C2292" s="1071" t="s">
        <v>18518</v>
      </c>
      <c r="D2292" s="351"/>
      <c r="E2292" s="1070"/>
      <c r="F2292" s="1071" t="s">
        <v>18516</v>
      </c>
      <c r="G2292" s="1070"/>
      <c r="H2292" s="1071" t="s">
        <v>3836</v>
      </c>
      <c r="I2292" s="1070"/>
      <c r="J2292" s="1070"/>
    </row>
    <row r="2293" spans="1:10" ht="24.95" customHeight="1">
      <c r="A2293" s="1070">
        <v>4</v>
      </c>
      <c r="B2293" s="1070" t="s">
        <v>18519</v>
      </c>
      <c r="C2293" s="1071" t="s">
        <v>18520</v>
      </c>
      <c r="D2293" s="351"/>
      <c r="E2293" s="1070"/>
      <c r="F2293" s="1071" t="s">
        <v>18521</v>
      </c>
      <c r="G2293" s="1070"/>
      <c r="H2293" s="1071"/>
      <c r="I2293" s="1070"/>
      <c r="J2293" s="1070"/>
    </row>
    <row r="2294" spans="1:10" ht="24.95" customHeight="1">
      <c r="A2294" s="1070">
        <v>5</v>
      </c>
      <c r="B2294" s="1070" t="s">
        <v>18522</v>
      </c>
      <c r="C2294" s="1071" t="s">
        <v>18523</v>
      </c>
      <c r="D2294" s="351"/>
      <c r="E2294" s="1070"/>
      <c r="F2294" s="335" t="s">
        <v>17536</v>
      </c>
      <c r="G2294" s="1070"/>
      <c r="H2294" s="1071"/>
      <c r="I2294" s="1070"/>
      <c r="J2294" s="1070"/>
    </row>
    <row r="2295" spans="1:10" ht="24.95" customHeight="1">
      <c r="A2295" s="1070">
        <v>6</v>
      </c>
      <c r="B2295" s="1070" t="s">
        <v>18524</v>
      </c>
      <c r="C2295" s="1071" t="s">
        <v>18525</v>
      </c>
      <c r="D2295" s="351"/>
      <c r="E2295" s="1070"/>
      <c r="F2295" s="335">
        <v>43378</v>
      </c>
      <c r="G2295" s="1070"/>
      <c r="H2295" s="1071" t="s">
        <v>3836</v>
      </c>
      <c r="I2295" s="1070"/>
      <c r="J2295" s="1070"/>
    </row>
    <row r="2296" spans="1:10" ht="24.95" customHeight="1">
      <c r="A2296" s="1070">
        <v>7</v>
      </c>
      <c r="B2296" s="1070" t="s">
        <v>18526</v>
      </c>
      <c r="C2296" s="1071" t="s">
        <v>18527</v>
      </c>
      <c r="D2296" s="351"/>
      <c r="E2296" s="1070"/>
      <c r="F2296" s="335">
        <v>43379</v>
      </c>
      <c r="G2296" s="1070"/>
      <c r="H2296" s="1071" t="s">
        <v>3836</v>
      </c>
      <c r="I2296" s="1070"/>
      <c r="J2296" s="1070"/>
    </row>
    <row r="2297" spans="1:10" ht="24.95" customHeight="1">
      <c r="A2297" s="1070">
        <v>8</v>
      </c>
      <c r="B2297" s="1070" t="s">
        <v>18528</v>
      </c>
      <c r="C2297" s="1071" t="s">
        <v>18529</v>
      </c>
      <c r="D2297" s="351"/>
      <c r="E2297" s="1070"/>
      <c r="F2297" s="335">
        <v>43379</v>
      </c>
      <c r="G2297" s="1070"/>
      <c r="H2297" s="1071" t="s">
        <v>3836</v>
      </c>
      <c r="I2297" s="1070"/>
      <c r="J2297" s="1070"/>
    </row>
    <row r="2298" spans="1:10" ht="24.95" customHeight="1">
      <c r="A2298" s="1070">
        <v>9</v>
      </c>
      <c r="B2298" s="1070" t="s">
        <v>18530</v>
      </c>
      <c r="C2298" s="1071" t="s">
        <v>18531</v>
      </c>
      <c r="D2298" s="351"/>
      <c r="E2298" s="1070"/>
      <c r="F2298" s="1071" t="s">
        <v>17848</v>
      </c>
      <c r="G2298" s="1070"/>
      <c r="H2298" s="1071" t="s">
        <v>3836</v>
      </c>
      <c r="I2298" s="1070"/>
      <c r="J2298" s="1070"/>
    </row>
    <row r="2299" spans="1:10" ht="24.95" customHeight="1">
      <c r="A2299" s="1554"/>
      <c r="B2299" s="1554"/>
      <c r="C2299" s="1554"/>
      <c r="D2299" s="1554"/>
      <c r="E2299" s="1554"/>
      <c r="F2299" s="1554"/>
      <c r="G2299" s="1554"/>
      <c r="H2299" s="1554"/>
      <c r="I2299" s="1554"/>
      <c r="J2299" s="1554"/>
    </row>
    <row r="2300" spans="1:10" ht="24.95" customHeight="1">
      <c r="A2300" s="1554" t="s">
        <v>3588</v>
      </c>
      <c r="B2300" s="1554"/>
      <c r="C2300" s="1554"/>
      <c r="D2300" s="1554"/>
      <c r="E2300" s="1554"/>
      <c r="F2300" s="1554"/>
      <c r="G2300" s="1554"/>
      <c r="H2300" s="1554"/>
      <c r="I2300" s="1554"/>
      <c r="J2300" s="1554"/>
    </row>
    <row r="2301" spans="1:10" ht="24.95" customHeight="1">
      <c r="A2301" s="1070">
        <v>1</v>
      </c>
      <c r="B2301" s="1070" t="s">
        <v>18532</v>
      </c>
      <c r="C2301" s="1071" t="s">
        <v>18533</v>
      </c>
      <c r="D2301" s="351"/>
      <c r="E2301" s="1070"/>
      <c r="F2301" s="1071" t="s">
        <v>18534</v>
      </c>
      <c r="G2301" s="1070"/>
      <c r="H2301" s="1071" t="s">
        <v>3836</v>
      </c>
      <c r="I2301" s="1070"/>
      <c r="J2301" s="1070"/>
    </row>
    <row r="2302" spans="1:10" ht="24.95" customHeight="1">
      <c r="A2302" s="1070">
        <v>2</v>
      </c>
      <c r="B2302" s="1070" t="s">
        <v>18535</v>
      </c>
      <c r="C2302" s="1070" t="s">
        <v>18536</v>
      </c>
      <c r="D2302" s="351"/>
      <c r="E2302" s="1070"/>
      <c r="F2302" s="1088">
        <v>43372</v>
      </c>
      <c r="G2302" s="1070"/>
      <c r="H2302" s="1071" t="s">
        <v>3836</v>
      </c>
      <c r="I2302" s="1070"/>
      <c r="J2302" s="1070"/>
    </row>
    <row r="2303" spans="1:10" ht="24.95" customHeight="1">
      <c r="A2303" s="1070">
        <v>3</v>
      </c>
      <c r="B2303" s="1070" t="s">
        <v>18537</v>
      </c>
      <c r="C2303" s="1071" t="s">
        <v>18538</v>
      </c>
      <c r="D2303" s="351"/>
      <c r="E2303" s="1070"/>
      <c r="F2303" s="335" t="s">
        <v>18539</v>
      </c>
      <c r="G2303" s="1070"/>
      <c r="H2303" s="1071" t="s">
        <v>3836</v>
      </c>
      <c r="I2303" s="1070"/>
      <c r="J2303" s="1070"/>
    </row>
    <row r="2304" spans="1:10" ht="24.95" customHeight="1">
      <c r="A2304" s="1554"/>
      <c r="B2304" s="1554"/>
      <c r="C2304" s="1554"/>
      <c r="D2304" s="1554"/>
      <c r="E2304" s="1554"/>
      <c r="F2304" s="1554"/>
      <c r="G2304" s="1554"/>
      <c r="H2304" s="1554"/>
      <c r="I2304" s="1554"/>
      <c r="J2304" s="1554"/>
    </row>
    <row r="2305" spans="1:10" ht="24.95" customHeight="1">
      <c r="A2305" s="1554" t="s">
        <v>18540</v>
      </c>
      <c r="B2305" s="1554"/>
      <c r="C2305" s="1554"/>
      <c r="D2305" s="1554"/>
      <c r="E2305" s="1554"/>
      <c r="F2305" s="1554"/>
      <c r="G2305" s="1554"/>
      <c r="H2305" s="1554"/>
      <c r="I2305" s="1554"/>
      <c r="J2305" s="1554"/>
    </row>
    <row r="2306" spans="1:10" ht="24.95" customHeight="1">
      <c r="A2306" s="1554"/>
      <c r="B2306" s="1554"/>
      <c r="C2306" s="1554"/>
      <c r="D2306" s="1554"/>
      <c r="E2306" s="1554"/>
      <c r="F2306" s="1554"/>
      <c r="G2306" s="1554"/>
      <c r="H2306" s="1554"/>
      <c r="I2306" s="1554"/>
      <c r="J2306" s="1554"/>
    </row>
    <row r="2307" spans="1:10" ht="24.95" customHeight="1">
      <c r="A2307" s="1554" t="s">
        <v>1152</v>
      </c>
      <c r="B2307" s="1554"/>
      <c r="C2307" s="1554"/>
      <c r="D2307" s="1554"/>
      <c r="E2307" s="1554"/>
      <c r="F2307" s="1554"/>
      <c r="G2307" s="1554"/>
      <c r="H2307" s="1554"/>
      <c r="I2307" s="1554"/>
      <c r="J2307" s="1554"/>
    </row>
    <row r="2308" spans="1:10" ht="24.95" customHeight="1">
      <c r="A2308" s="1070"/>
      <c r="B2308" s="1070" t="s">
        <v>18541</v>
      </c>
      <c r="C2308" s="1071" t="s">
        <v>18542</v>
      </c>
      <c r="D2308" s="351"/>
      <c r="E2308" s="1070"/>
      <c r="F2308" s="1071" t="s">
        <v>14972</v>
      </c>
      <c r="G2308" s="1070"/>
      <c r="H2308" s="1071" t="s">
        <v>3293</v>
      </c>
      <c r="I2308" s="1070"/>
      <c r="J2308" s="1070"/>
    </row>
    <row r="2309" spans="1:10" ht="24.95" customHeight="1">
      <c r="A2309" s="1070"/>
      <c r="B2309" s="1070" t="s">
        <v>18543</v>
      </c>
      <c r="C2309" s="1071" t="s">
        <v>18544</v>
      </c>
      <c r="D2309" s="351"/>
      <c r="E2309" s="1070"/>
      <c r="F2309" s="1071" t="s">
        <v>15801</v>
      </c>
      <c r="G2309" s="1070"/>
      <c r="H2309" s="1071" t="s">
        <v>3293</v>
      </c>
      <c r="I2309" s="1070"/>
      <c r="J2309" s="1070"/>
    </row>
    <row r="2310" spans="1:10" ht="24.95" customHeight="1">
      <c r="A2310" s="1070"/>
      <c r="B2310" s="1070" t="s">
        <v>18545</v>
      </c>
      <c r="C2310" s="1071" t="s">
        <v>18546</v>
      </c>
      <c r="D2310" s="351"/>
      <c r="E2310" s="1070"/>
      <c r="F2310" s="335" t="s">
        <v>18372</v>
      </c>
      <c r="G2310" s="1070"/>
      <c r="H2310" s="1071" t="s">
        <v>3293</v>
      </c>
      <c r="I2310" s="1070"/>
      <c r="J2310" s="1070"/>
    </row>
    <row r="2311" spans="1:10" ht="24.95" customHeight="1">
      <c r="A2311" s="1070"/>
      <c r="B2311" s="1070" t="s">
        <v>18547</v>
      </c>
      <c r="C2311" s="1071" t="s">
        <v>18548</v>
      </c>
      <c r="D2311" s="351"/>
      <c r="E2311" s="1070"/>
      <c r="F2311" s="335" t="s">
        <v>18549</v>
      </c>
      <c r="G2311" s="1070"/>
      <c r="H2311" s="1071" t="s">
        <v>3293</v>
      </c>
      <c r="I2311" s="1070"/>
      <c r="J2311" s="1070"/>
    </row>
    <row r="2312" spans="1:10" ht="24.95" customHeight="1">
      <c r="A2312" s="1070"/>
      <c r="B2312" s="1070" t="s">
        <v>18550</v>
      </c>
      <c r="C2312" s="1071" t="s">
        <v>18548</v>
      </c>
      <c r="D2312" s="351"/>
      <c r="E2312" s="1070"/>
      <c r="F2312" s="335" t="s">
        <v>18549</v>
      </c>
      <c r="G2312" s="1070"/>
      <c r="H2312" s="1071" t="s">
        <v>3293</v>
      </c>
      <c r="I2312" s="1070"/>
      <c r="J2312" s="1070"/>
    </row>
    <row r="2313" spans="1:10" ht="24.95" customHeight="1">
      <c r="A2313" s="1070"/>
      <c r="B2313" s="1070" t="s">
        <v>18551</v>
      </c>
      <c r="C2313" s="1071" t="s">
        <v>18552</v>
      </c>
      <c r="D2313" s="351"/>
      <c r="E2313" s="1070"/>
      <c r="F2313" s="335" t="s">
        <v>18553</v>
      </c>
      <c r="G2313" s="1070"/>
      <c r="H2313" s="1071" t="s">
        <v>3293</v>
      </c>
      <c r="I2313" s="1070"/>
      <c r="J2313" s="1070"/>
    </row>
    <row r="2314" spans="1:10" ht="24.95" customHeight="1">
      <c r="A2314" s="1070"/>
      <c r="B2314" s="1070" t="s">
        <v>18554</v>
      </c>
      <c r="C2314" s="1071" t="s">
        <v>18555</v>
      </c>
      <c r="D2314" s="351"/>
      <c r="E2314" s="1070"/>
      <c r="F2314" s="1071" t="s">
        <v>18556</v>
      </c>
      <c r="G2314" s="1070"/>
      <c r="H2314" s="1071" t="s">
        <v>3293</v>
      </c>
      <c r="I2314" s="1070"/>
      <c r="J2314" s="1070"/>
    </row>
    <row r="2315" spans="1:10" ht="24.95" customHeight="1">
      <c r="A2315" s="1070"/>
      <c r="B2315" s="1070" t="s">
        <v>18557</v>
      </c>
      <c r="C2315" s="1071" t="s">
        <v>18558</v>
      </c>
      <c r="D2315" s="351"/>
      <c r="E2315" s="1070"/>
      <c r="F2315" s="1071" t="s">
        <v>18507</v>
      </c>
      <c r="G2315" s="1070"/>
      <c r="H2315" s="1071" t="s">
        <v>3293</v>
      </c>
      <c r="I2315" s="1070"/>
      <c r="J2315" s="1070"/>
    </row>
    <row r="2316" spans="1:10" ht="24.95" customHeight="1">
      <c r="A2316" s="1070"/>
      <c r="B2316" s="1070" t="s">
        <v>18559</v>
      </c>
      <c r="C2316" s="1071" t="s">
        <v>18560</v>
      </c>
      <c r="D2316" s="351"/>
      <c r="E2316" s="1070"/>
      <c r="F2316" s="1071" t="s">
        <v>18507</v>
      </c>
      <c r="G2316" s="1070"/>
      <c r="H2316" s="1071" t="s">
        <v>3293</v>
      </c>
      <c r="I2316" s="1070"/>
      <c r="J2316" s="1070"/>
    </row>
    <row r="2317" spans="1:10" ht="24.95" customHeight="1">
      <c r="A2317" s="1070"/>
      <c r="B2317" s="1070" t="s">
        <v>18561</v>
      </c>
      <c r="C2317" s="1071" t="s">
        <v>18562</v>
      </c>
      <c r="D2317" s="351"/>
      <c r="E2317" s="1070"/>
      <c r="F2317" s="1071" t="s">
        <v>18563</v>
      </c>
      <c r="G2317" s="1070"/>
      <c r="H2317" s="1071" t="s">
        <v>3293</v>
      </c>
      <c r="I2317" s="1070"/>
      <c r="J2317" s="1070"/>
    </row>
    <row r="2318" spans="1:10" ht="24.95" customHeight="1">
      <c r="A2318" s="1070"/>
      <c r="B2318" s="1070" t="s">
        <v>18564</v>
      </c>
      <c r="C2318" s="1071" t="s">
        <v>18565</v>
      </c>
      <c r="D2318" s="351"/>
      <c r="E2318" s="1070"/>
      <c r="F2318" s="1071" t="s">
        <v>18566</v>
      </c>
      <c r="G2318" s="1070"/>
      <c r="H2318" s="1071" t="s">
        <v>3293</v>
      </c>
      <c r="I2318" s="1070"/>
      <c r="J2318" s="1070"/>
    </row>
    <row r="2319" spans="1:10" ht="24.95" customHeight="1">
      <c r="A2319" s="1070"/>
      <c r="B2319" s="1070" t="s">
        <v>18567</v>
      </c>
      <c r="C2319" s="1071" t="s">
        <v>18701</v>
      </c>
      <c r="D2319" s="351"/>
      <c r="E2319" s="1070"/>
      <c r="F2319" s="1071" t="s">
        <v>18566</v>
      </c>
      <c r="G2319" s="1070"/>
      <c r="H2319" s="1071" t="s">
        <v>3293</v>
      </c>
      <c r="I2319" s="1070"/>
      <c r="J2319" s="1070"/>
    </row>
    <row r="2320" spans="1:10" ht="24.95" customHeight="1">
      <c r="A2320" s="1070"/>
      <c r="B2320" s="1070" t="s">
        <v>18568</v>
      </c>
      <c r="C2320" s="1071" t="s">
        <v>18569</v>
      </c>
      <c r="D2320" s="351"/>
      <c r="E2320" s="1070"/>
      <c r="F2320" s="336" t="s">
        <v>18570</v>
      </c>
      <c r="G2320" s="1070"/>
      <c r="H2320" s="1071" t="s">
        <v>3293</v>
      </c>
      <c r="I2320" s="1070"/>
      <c r="J2320" s="1070"/>
    </row>
    <row r="2321" spans="1:10" ht="24.95" customHeight="1">
      <c r="A2321" s="1070"/>
      <c r="B2321" s="1070" t="s">
        <v>18571</v>
      </c>
      <c r="C2321" s="1071" t="s">
        <v>18572</v>
      </c>
      <c r="D2321" s="351"/>
      <c r="E2321" s="1070"/>
      <c r="F2321" s="336" t="s">
        <v>18573</v>
      </c>
      <c r="G2321" s="1070"/>
      <c r="H2321" s="1071" t="s">
        <v>3293</v>
      </c>
      <c r="I2321" s="1070"/>
      <c r="J2321" s="1070"/>
    </row>
    <row r="2322" spans="1:10" ht="24.95" customHeight="1">
      <c r="A2322" s="1070"/>
      <c r="B2322" s="1070" t="s">
        <v>18574</v>
      </c>
      <c r="C2322" s="1071" t="s">
        <v>18575</v>
      </c>
      <c r="D2322" s="351"/>
      <c r="E2322" s="1070"/>
      <c r="F2322" s="1071" t="s">
        <v>18576</v>
      </c>
      <c r="G2322" s="1070"/>
      <c r="H2322" s="1071" t="s">
        <v>3293</v>
      </c>
      <c r="I2322" s="1070"/>
      <c r="J2322" s="1070"/>
    </row>
    <row r="2323" spans="1:10" ht="24.95" customHeight="1">
      <c r="A2323" s="1070"/>
      <c r="B2323" s="1070" t="s">
        <v>18577</v>
      </c>
      <c r="C2323" s="1071" t="s">
        <v>18578</v>
      </c>
      <c r="D2323" s="351"/>
      <c r="E2323" s="1070"/>
      <c r="F2323" s="1070"/>
      <c r="G2323" s="1070"/>
      <c r="H2323" s="1070"/>
      <c r="I2323" s="1070"/>
      <c r="J2323" s="1070"/>
    </row>
    <row r="2324" spans="1:10" ht="24.95" customHeight="1">
      <c r="A2324" s="1070"/>
      <c r="B2324" s="1070" t="s">
        <v>18579</v>
      </c>
      <c r="C2324" s="1071" t="s">
        <v>18580</v>
      </c>
      <c r="D2324" s="351"/>
      <c r="E2324" s="1070"/>
      <c r="F2324" s="1070"/>
      <c r="G2324" s="1070"/>
      <c r="H2324" s="1070"/>
      <c r="I2324" s="1070"/>
      <c r="J2324" s="1070"/>
    </row>
    <row r="2325" spans="1:10" ht="24.95" customHeight="1">
      <c r="A2325" s="1070"/>
      <c r="B2325" s="1070" t="s">
        <v>18581</v>
      </c>
      <c r="C2325" s="1071" t="s">
        <v>18582</v>
      </c>
      <c r="D2325" s="351"/>
      <c r="E2325" s="1070"/>
      <c r="F2325" s="1072" t="s">
        <v>18583</v>
      </c>
      <c r="G2325" s="1070"/>
      <c r="H2325" s="1071" t="s">
        <v>3293</v>
      </c>
      <c r="I2325" s="1070"/>
      <c r="J2325" s="1070"/>
    </row>
    <row r="2326" spans="1:10" ht="24.95" customHeight="1">
      <c r="A2326" s="1070"/>
      <c r="B2326" s="1070" t="s">
        <v>18584</v>
      </c>
      <c r="C2326" s="1071" t="s">
        <v>18585</v>
      </c>
      <c r="D2326" s="351"/>
      <c r="E2326" s="1070"/>
      <c r="F2326" s="1072" t="s">
        <v>18212</v>
      </c>
      <c r="G2326" s="1070"/>
      <c r="H2326" s="1071" t="s">
        <v>3293</v>
      </c>
      <c r="I2326" s="1070"/>
      <c r="J2326" s="1070"/>
    </row>
    <row r="2327" spans="1:10" ht="24.95" customHeight="1">
      <c r="A2327" s="1070"/>
      <c r="B2327" s="1070" t="s">
        <v>18586</v>
      </c>
      <c r="C2327" s="1071" t="s">
        <v>18587</v>
      </c>
      <c r="D2327" s="351"/>
      <c r="E2327" s="1070"/>
      <c r="F2327" s="1072" t="s">
        <v>18588</v>
      </c>
      <c r="G2327" s="1070"/>
      <c r="H2327" s="1071" t="s">
        <v>3293</v>
      </c>
      <c r="I2327" s="1070"/>
      <c r="J2327" s="1070"/>
    </row>
    <row r="2328" spans="1:10" ht="24.95" customHeight="1">
      <c r="A2328" s="1070"/>
      <c r="B2328" s="1070" t="s">
        <v>18589</v>
      </c>
      <c r="C2328" s="1071" t="s">
        <v>18587</v>
      </c>
      <c r="D2328" s="351"/>
      <c r="E2328" s="1070"/>
      <c r="F2328" s="1072" t="s">
        <v>18588</v>
      </c>
      <c r="G2328" s="1070"/>
      <c r="H2328" s="1071" t="s">
        <v>3293</v>
      </c>
      <c r="I2328" s="1070"/>
      <c r="J2328" s="1070"/>
    </row>
    <row r="2329" spans="1:10" ht="24.95" customHeight="1">
      <c r="A2329" s="1070"/>
      <c r="B2329" s="1070" t="s">
        <v>18590</v>
      </c>
      <c r="C2329" s="1071" t="s">
        <v>18591</v>
      </c>
      <c r="D2329" s="351"/>
      <c r="E2329" s="1070"/>
      <c r="F2329" s="1072" t="s">
        <v>17785</v>
      </c>
      <c r="G2329" s="1070"/>
      <c r="H2329" s="1071" t="s">
        <v>3293</v>
      </c>
      <c r="I2329" s="1070"/>
      <c r="J2329" s="1070"/>
    </row>
    <row r="2330" spans="1:10" ht="24.95" customHeight="1">
      <c r="A2330" s="1554"/>
      <c r="B2330" s="1554"/>
      <c r="C2330" s="1554"/>
      <c r="D2330" s="1554"/>
      <c r="E2330" s="1554"/>
      <c r="F2330" s="1554"/>
      <c r="G2330" s="1554"/>
      <c r="H2330" s="1554"/>
      <c r="I2330" s="1554"/>
      <c r="J2330" s="1554"/>
    </row>
    <row r="2331" spans="1:10" ht="24.95" customHeight="1">
      <c r="A2331" s="1554" t="s">
        <v>18592</v>
      </c>
      <c r="B2331" s="1554"/>
      <c r="C2331" s="1554"/>
      <c r="D2331" s="1554"/>
      <c r="E2331" s="1554"/>
      <c r="F2331" s="1554"/>
      <c r="G2331" s="1554"/>
      <c r="H2331" s="1554"/>
      <c r="I2331" s="1554"/>
      <c r="J2331" s="1554"/>
    </row>
    <row r="2332" spans="1:10" ht="24.95" customHeight="1">
      <c r="A2332" s="1070"/>
      <c r="B2332" s="1070" t="s">
        <v>18593</v>
      </c>
      <c r="C2332" s="1071" t="s">
        <v>18594</v>
      </c>
      <c r="D2332" s="351"/>
      <c r="E2332" s="1070"/>
      <c r="F2332" s="1071" t="s">
        <v>15774</v>
      </c>
      <c r="G2332" s="1070"/>
      <c r="H2332" s="1070" t="s">
        <v>3293</v>
      </c>
      <c r="I2332" s="1070"/>
      <c r="J2332" s="1070"/>
    </row>
    <row r="2333" spans="1:10" ht="24.95" customHeight="1">
      <c r="A2333" s="1070"/>
      <c r="B2333" s="1070" t="s">
        <v>18595</v>
      </c>
      <c r="C2333" s="1071" t="s">
        <v>18596</v>
      </c>
      <c r="D2333" s="351"/>
      <c r="E2333" s="1070"/>
      <c r="F2333" s="1071" t="s">
        <v>15785</v>
      </c>
      <c r="G2333" s="1070"/>
      <c r="H2333" s="1070" t="s">
        <v>3293</v>
      </c>
      <c r="I2333" s="1070"/>
      <c r="J2333" s="1070"/>
    </row>
    <row r="2334" spans="1:10" ht="24.95" customHeight="1">
      <c r="A2334" s="1070"/>
      <c r="B2334" s="1070" t="s">
        <v>18597</v>
      </c>
      <c r="C2334" s="1071" t="s">
        <v>18598</v>
      </c>
      <c r="D2334" s="351"/>
      <c r="E2334" s="1070"/>
      <c r="F2334" s="335" t="s">
        <v>18599</v>
      </c>
      <c r="G2334" s="1070"/>
      <c r="H2334" s="1070" t="s">
        <v>3293</v>
      </c>
      <c r="I2334" s="1070"/>
      <c r="J2334" s="1070"/>
    </row>
    <row r="2335" spans="1:10" ht="24.95" customHeight="1">
      <c r="A2335" s="1070"/>
      <c r="B2335" s="1070" t="s">
        <v>18600</v>
      </c>
      <c r="C2335" s="1071" t="s">
        <v>18601</v>
      </c>
      <c r="D2335" s="351"/>
      <c r="E2335" s="1070"/>
      <c r="F2335" s="1071" t="s">
        <v>15774</v>
      </c>
      <c r="G2335" s="1070"/>
      <c r="H2335" s="1070" t="s">
        <v>3293</v>
      </c>
      <c r="I2335" s="1070"/>
      <c r="J2335" s="1070"/>
    </row>
    <row r="2336" spans="1:10" ht="24.95" customHeight="1">
      <c r="A2336" s="1070"/>
      <c r="B2336" s="1070" t="s">
        <v>18602</v>
      </c>
      <c r="C2336" s="1071" t="s">
        <v>18603</v>
      </c>
      <c r="D2336" s="351"/>
      <c r="E2336" s="1070"/>
      <c r="F2336" s="335" t="s">
        <v>17510</v>
      </c>
      <c r="G2336" s="1070"/>
      <c r="H2336" s="1070" t="s">
        <v>3293</v>
      </c>
      <c r="I2336" s="1070"/>
      <c r="J2336" s="1070"/>
    </row>
    <row r="2337" spans="1:10" ht="24.95" customHeight="1">
      <c r="A2337" s="1070"/>
      <c r="B2337" s="1070" t="s">
        <v>18604</v>
      </c>
      <c r="C2337" s="1071" t="s">
        <v>18605</v>
      </c>
      <c r="D2337" s="351"/>
      <c r="E2337" s="1070"/>
      <c r="F2337" s="1071" t="s">
        <v>14258</v>
      </c>
      <c r="G2337" s="1070"/>
      <c r="H2337" s="1070" t="s">
        <v>3293</v>
      </c>
      <c r="I2337" s="1070"/>
      <c r="J2337" s="1070"/>
    </row>
    <row r="2338" spans="1:10" ht="24.95" customHeight="1">
      <c r="A2338" s="1070"/>
      <c r="B2338" s="1070" t="s">
        <v>18606</v>
      </c>
      <c r="C2338" s="1071" t="s">
        <v>18607</v>
      </c>
      <c r="D2338" s="351"/>
      <c r="E2338" s="1070"/>
      <c r="F2338" s="1071" t="s">
        <v>17413</v>
      </c>
      <c r="G2338" s="1070"/>
      <c r="H2338" s="1070" t="s">
        <v>3293</v>
      </c>
      <c r="I2338" s="1070"/>
      <c r="J2338" s="1070"/>
    </row>
    <row r="2339" spans="1:10" ht="24.95" customHeight="1">
      <c r="A2339" s="1070"/>
      <c r="B2339" s="1070" t="s">
        <v>18608</v>
      </c>
      <c r="C2339" s="1071" t="s">
        <v>18609</v>
      </c>
      <c r="D2339" s="351"/>
      <c r="E2339" s="1070"/>
      <c r="F2339" s="1071" t="s">
        <v>18610</v>
      </c>
      <c r="G2339" s="1070"/>
      <c r="H2339" s="1070" t="s">
        <v>3293</v>
      </c>
      <c r="I2339" s="1070"/>
      <c r="J2339" s="1070"/>
    </row>
    <row r="2340" spans="1:10" ht="24.95" customHeight="1">
      <c r="A2340" s="1070"/>
      <c r="B2340" s="1070" t="s">
        <v>18611</v>
      </c>
      <c r="C2340" s="1071" t="s">
        <v>18440</v>
      </c>
      <c r="D2340" s="351"/>
      <c r="E2340" s="1070"/>
      <c r="F2340" s="1071" t="s">
        <v>18612</v>
      </c>
      <c r="G2340" s="1070"/>
      <c r="H2340" s="1070" t="s">
        <v>3293</v>
      </c>
      <c r="I2340" s="1070"/>
      <c r="J2340" s="1070"/>
    </row>
    <row r="2341" spans="1:10" ht="24.95" customHeight="1">
      <c r="A2341" s="1070"/>
      <c r="B2341" s="1070" t="s">
        <v>18613</v>
      </c>
      <c r="C2341" s="1071" t="s">
        <v>18614</v>
      </c>
      <c r="D2341" s="351"/>
      <c r="E2341" s="1070"/>
      <c r="F2341" s="1071" t="s">
        <v>18615</v>
      </c>
      <c r="G2341" s="1070"/>
      <c r="H2341" s="1070" t="s">
        <v>3293</v>
      </c>
      <c r="I2341" s="1070"/>
      <c r="J2341" s="1070"/>
    </row>
    <row r="2342" spans="1:10" ht="24.95" customHeight="1">
      <c r="A2342" s="1070"/>
      <c r="B2342" s="1070" t="s">
        <v>18616</v>
      </c>
      <c r="C2342" s="1071" t="s">
        <v>18617</v>
      </c>
      <c r="D2342" s="351"/>
      <c r="E2342" s="1070"/>
      <c r="F2342" s="1071" t="s">
        <v>18504</v>
      </c>
      <c r="G2342" s="1070"/>
      <c r="H2342" s="1070" t="s">
        <v>3293</v>
      </c>
      <c r="I2342" s="1070"/>
      <c r="J2342" s="1070"/>
    </row>
    <row r="2343" spans="1:10" ht="24.95" customHeight="1">
      <c r="A2343" s="1070"/>
      <c r="B2343" s="1070" t="s">
        <v>18618</v>
      </c>
      <c r="C2343" s="1071" t="s">
        <v>18619</v>
      </c>
      <c r="D2343" s="351"/>
      <c r="E2343" s="1070"/>
      <c r="F2343" s="1070"/>
      <c r="G2343" s="1070"/>
      <c r="H2343" s="1070" t="s">
        <v>3293</v>
      </c>
      <c r="I2343" s="1070"/>
      <c r="J2343" s="1070"/>
    </row>
    <row r="2344" spans="1:10" ht="24.95" customHeight="1">
      <c r="A2344" s="1070"/>
      <c r="B2344" s="1070" t="s">
        <v>18620</v>
      </c>
      <c r="C2344" s="1071" t="s">
        <v>18621</v>
      </c>
      <c r="D2344" s="351"/>
      <c r="E2344" s="1070"/>
      <c r="F2344" s="1071" t="s">
        <v>18622</v>
      </c>
      <c r="G2344" s="1070"/>
      <c r="H2344" s="1070" t="s">
        <v>3293</v>
      </c>
      <c r="I2344" s="1070"/>
      <c r="J2344" s="1070"/>
    </row>
    <row r="2345" spans="1:10" ht="24.95" customHeight="1">
      <c r="A2345" s="1070"/>
      <c r="B2345" s="1070" t="s">
        <v>18623</v>
      </c>
      <c r="C2345" s="1071" t="s">
        <v>18624</v>
      </c>
      <c r="D2345" s="351"/>
      <c r="E2345" s="1070"/>
      <c r="F2345" s="1071" t="s">
        <v>18625</v>
      </c>
      <c r="G2345" s="1070"/>
      <c r="H2345" s="1070" t="s">
        <v>3293</v>
      </c>
      <c r="I2345" s="1070"/>
      <c r="J2345" s="1070"/>
    </row>
    <row r="2346" spans="1:10" ht="24.95" customHeight="1">
      <c r="A2346" s="1070"/>
      <c r="B2346" s="1070" t="s">
        <v>18626</v>
      </c>
      <c r="C2346" s="1071" t="s">
        <v>18627</v>
      </c>
      <c r="D2346" s="351"/>
      <c r="E2346" s="1070"/>
      <c r="F2346" s="1071" t="s">
        <v>18556</v>
      </c>
      <c r="G2346" s="1070"/>
      <c r="H2346" s="1070" t="s">
        <v>3293</v>
      </c>
      <c r="I2346" s="1070"/>
      <c r="J2346" s="1070"/>
    </row>
    <row r="2347" spans="1:10" ht="24.95" customHeight="1">
      <c r="A2347" s="1070"/>
      <c r="B2347" s="1070" t="s">
        <v>18628</v>
      </c>
      <c r="C2347" s="1071" t="s">
        <v>18629</v>
      </c>
      <c r="D2347" s="351"/>
      <c r="E2347" s="1070"/>
      <c r="F2347" s="1071" t="s">
        <v>18556</v>
      </c>
      <c r="G2347" s="1070"/>
      <c r="H2347" s="1070" t="s">
        <v>3293</v>
      </c>
      <c r="I2347" s="1070"/>
      <c r="J2347" s="1070"/>
    </row>
    <row r="2348" spans="1:10" ht="24.95" customHeight="1">
      <c r="A2348" s="1070"/>
      <c r="B2348" s="1070" t="s">
        <v>18630</v>
      </c>
      <c r="C2348" s="1071" t="s">
        <v>18631</v>
      </c>
      <c r="D2348" s="351"/>
      <c r="E2348" s="1070"/>
      <c r="F2348" s="1071" t="s">
        <v>18556</v>
      </c>
      <c r="G2348" s="1070"/>
      <c r="H2348" s="1070" t="s">
        <v>3293</v>
      </c>
      <c r="I2348" s="1070"/>
      <c r="J2348" s="1070"/>
    </row>
    <row r="2349" spans="1:10" ht="24.95" customHeight="1">
      <c r="A2349" s="1070"/>
      <c r="B2349" s="1070" t="s">
        <v>18632</v>
      </c>
      <c r="C2349" s="1071" t="s">
        <v>18633</v>
      </c>
      <c r="D2349" s="351"/>
      <c r="E2349" s="1070"/>
      <c r="F2349" s="1071" t="s">
        <v>17574</v>
      </c>
      <c r="G2349" s="1070"/>
      <c r="H2349" s="1070" t="s">
        <v>3293</v>
      </c>
      <c r="I2349" s="1070"/>
      <c r="J2349" s="1070"/>
    </row>
    <row r="2350" spans="1:10" ht="24.95" customHeight="1">
      <c r="A2350" s="1070"/>
      <c r="B2350" s="1070" t="s">
        <v>18634</v>
      </c>
      <c r="C2350" s="1071" t="s">
        <v>18635</v>
      </c>
      <c r="D2350" s="351"/>
      <c r="E2350" s="1070"/>
      <c r="F2350" s="1071" t="s">
        <v>17574</v>
      </c>
      <c r="G2350" s="1070"/>
      <c r="H2350" s="1070" t="s">
        <v>3293</v>
      </c>
      <c r="I2350" s="1070"/>
      <c r="J2350" s="1070"/>
    </row>
    <row r="2351" spans="1:10" ht="24.95" customHeight="1">
      <c r="A2351" s="1070"/>
      <c r="B2351" s="1070" t="s">
        <v>18636</v>
      </c>
      <c r="C2351" s="1071" t="s">
        <v>547</v>
      </c>
      <c r="D2351" s="351"/>
      <c r="E2351" s="1070"/>
      <c r="F2351" s="1071" t="s">
        <v>18377</v>
      </c>
      <c r="G2351" s="1070"/>
      <c r="H2351" s="1070" t="s">
        <v>3293</v>
      </c>
      <c r="I2351" s="1070"/>
      <c r="J2351" s="1070"/>
    </row>
    <row r="2352" spans="1:10" ht="24.95" customHeight="1">
      <c r="A2352" s="1070"/>
      <c r="B2352" s="1070" t="s">
        <v>18637</v>
      </c>
      <c r="C2352" s="1071" t="s">
        <v>18638</v>
      </c>
      <c r="D2352" s="351"/>
      <c r="E2352" s="1070"/>
      <c r="F2352" s="1071" t="s">
        <v>18625</v>
      </c>
      <c r="G2352" s="1070"/>
      <c r="H2352" s="1070" t="s">
        <v>3293</v>
      </c>
      <c r="I2352" s="1070"/>
      <c r="J2352" s="1070"/>
    </row>
    <row r="2353" spans="1:10" ht="24.95" customHeight="1">
      <c r="A2353" s="1070"/>
      <c r="B2353" s="1070" t="s">
        <v>18639</v>
      </c>
      <c r="C2353" s="1071" t="s">
        <v>18640</v>
      </c>
      <c r="D2353" s="351"/>
      <c r="E2353" s="1070"/>
      <c r="F2353" s="1071" t="s">
        <v>18641</v>
      </c>
      <c r="G2353" s="1070"/>
      <c r="H2353" s="1070" t="s">
        <v>3293</v>
      </c>
      <c r="I2353" s="1070"/>
      <c r="J2353" s="1070"/>
    </row>
    <row r="2354" spans="1:10" ht="24.95" customHeight="1">
      <c r="A2354" s="1070"/>
      <c r="B2354" s="1070" t="s">
        <v>18642</v>
      </c>
      <c r="C2354" s="1071" t="s">
        <v>18643</v>
      </c>
      <c r="D2354" s="351"/>
      <c r="E2354" s="1070"/>
      <c r="F2354" s="1071" t="s">
        <v>18641</v>
      </c>
      <c r="G2354" s="1070"/>
      <c r="H2354" s="1070" t="s">
        <v>3293</v>
      </c>
      <c r="I2354" s="1070"/>
      <c r="J2354" s="1070"/>
    </row>
    <row r="2355" spans="1:10" ht="24.95" customHeight="1">
      <c r="A2355" s="1070"/>
      <c r="B2355" s="1070" t="s">
        <v>18644</v>
      </c>
      <c r="C2355" s="1071" t="s">
        <v>18645</v>
      </c>
      <c r="D2355" s="351"/>
      <c r="E2355" s="1070"/>
      <c r="F2355" s="1071" t="s">
        <v>18377</v>
      </c>
      <c r="G2355" s="1070"/>
      <c r="H2355" s="1070" t="s">
        <v>3293</v>
      </c>
      <c r="I2355" s="1070"/>
      <c r="J2355" s="1070"/>
    </row>
    <row r="2356" spans="1:10" ht="24.95" customHeight="1">
      <c r="A2356" s="1070"/>
      <c r="B2356" s="1070" t="s">
        <v>18646</v>
      </c>
      <c r="C2356" s="1071" t="s">
        <v>18647</v>
      </c>
      <c r="D2356" s="351"/>
      <c r="E2356" s="1070"/>
      <c r="F2356" s="335">
        <v>43328</v>
      </c>
      <c r="G2356" s="1070"/>
      <c r="H2356" s="1070" t="s">
        <v>3293</v>
      </c>
      <c r="I2356" s="1070"/>
      <c r="J2356" s="1070"/>
    </row>
    <row r="2357" spans="1:10" ht="24.95" customHeight="1">
      <c r="A2357" s="1070"/>
      <c r="B2357" s="1070" t="s">
        <v>18648</v>
      </c>
      <c r="C2357" s="1071" t="s">
        <v>18649</v>
      </c>
      <c r="D2357" s="351"/>
      <c r="E2357" s="1070"/>
      <c r="F2357" s="1072" t="s">
        <v>18650</v>
      </c>
      <c r="G2357" s="1070"/>
      <c r="H2357" s="1070" t="s">
        <v>3293</v>
      </c>
      <c r="I2357" s="1070"/>
      <c r="J2357" s="1070"/>
    </row>
    <row r="2358" spans="1:10" ht="24.95" customHeight="1">
      <c r="A2358" s="1070"/>
      <c r="B2358" s="1070" t="s">
        <v>18651</v>
      </c>
      <c r="C2358" s="1071" t="s">
        <v>18652</v>
      </c>
      <c r="D2358" s="351"/>
      <c r="E2358" s="1070"/>
      <c r="F2358" s="1071" t="s">
        <v>18653</v>
      </c>
      <c r="G2358" s="1070"/>
      <c r="H2358" s="1070" t="s">
        <v>3293</v>
      </c>
      <c r="I2358" s="1070"/>
      <c r="J2358" s="1070"/>
    </row>
    <row r="2359" spans="1:10" ht="24.95" customHeight="1">
      <c r="A2359" s="1070"/>
      <c r="B2359" s="1070" t="s">
        <v>18654</v>
      </c>
      <c r="C2359" s="1071" t="s">
        <v>18655</v>
      </c>
      <c r="D2359" s="351"/>
      <c r="E2359" s="1070"/>
      <c r="F2359" s="1072" t="s">
        <v>17785</v>
      </c>
      <c r="G2359" s="1070"/>
      <c r="H2359" s="1070" t="s">
        <v>3293</v>
      </c>
      <c r="I2359" s="1070"/>
      <c r="J2359" s="1070"/>
    </row>
    <row r="2360" spans="1:10" ht="24.95" customHeight="1">
      <c r="A2360" s="1070"/>
      <c r="B2360" s="1070" t="s">
        <v>18656</v>
      </c>
      <c r="C2360" s="1071" t="s">
        <v>18657</v>
      </c>
      <c r="D2360" s="351"/>
      <c r="E2360" s="1070"/>
      <c r="F2360" s="1071" t="s">
        <v>17658</v>
      </c>
      <c r="G2360" s="1070"/>
      <c r="H2360" s="1070" t="s">
        <v>3293</v>
      </c>
      <c r="I2360" s="1070"/>
      <c r="J2360" s="1070"/>
    </row>
    <row r="2361" spans="1:10" ht="24.95" customHeight="1">
      <c r="A2361" s="1070"/>
      <c r="B2361" s="1070" t="s">
        <v>18658</v>
      </c>
      <c r="C2361" s="1071" t="s">
        <v>18659</v>
      </c>
      <c r="D2361" s="351"/>
      <c r="E2361" s="1070"/>
      <c r="F2361" s="1072" t="s">
        <v>18660</v>
      </c>
      <c r="G2361" s="1070"/>
      <c r="H2361" s="1070" t="s">
        <v>3293</v>
      </c>
      <c r="I2361" s="1070"/>
      <c r="J2361" s="1070"/>
    </row>
    <row r="2362" spans="1:10" ht="24.95" customHeight="1">
      <c r="A2362" s="1070"/>
      <c r="B2362" s="1070" t="s">
        <v>18661</v>
      </c>
      <c r="C2362" s="1071" t="s">
        <v>18662</v>
      </c>
      <c r="D2362" s="351"/>
      <c r="E2362" s="1070"/>
      <c r="F2362" s="1072" t="s">
        <v>18663</v>
      </c>
      <c r="G2362" s="1070"/>
      <c r="H2362" s="1070" t="s">
        <v>3293</v>
      </c>
      <c r="I2362" s="1070"/>
      <c r="J2362" s="1070"/>
    </row>
    <row r="2363" spans="1:10" ht="24.95" customHeight="1">
      <c r="A2363" s="1070"/>
      <c r="B2363" s="1070" t="s">
        <v>18664</v>
      </c>
      <c r="C2363" s="1071" t="s">
        <v>18665</v>
      </c>
      <c r="D2363" s="351"/>
      <c r="E2363" s="1070"/>
      <c r="F2363" s="1072" t="s">
        <v>18666</v>
      </c>
      <c r="G2363" s="1070"/>
      <c r="H2363" s="1070" t="s">
        <v>3293</v>
      </c>
      <c r="I2363" s="1070"/>
      <c r="J2363" s="1070"/>
    </row>
    <row r="2364" spans="1:10" ht="24.95" customHeight="1">
      <c r="A2364" s="1070"/>
      <c r="B2364" s="1070" t="s">
        <v>18667</v>
      </c>
      <c r="C2364" s="1071" t="s">
        <v>18668</v>
      </c>
      <c r="D2364" s="351"/>
      <c r="E2364" s="1070"/>
      <c r="F2364" s="1072" t="s">
        <v>18669</v>
      </c>
      <c r="G2364" s="1070"/>
      <c r="H2364" s="1070" t="s">
        <v>3293</v>
      </c>
      <c r="I2364" s="1070"/>
      <c r="J2364" s="1070"/>
    </row>
    <row r="2365" spans="1:10" ht="24.95" customHeight="1">
      <c r="A2365" s="1070"/>
      <c r="B2365" s="1070" t="s">
        <v>18670</v>
      </c>
      <c r="C2365" s="1071" t="s">
        <v>18671</v>
      </c>
      <c r="D2365" s="351"/>
      <c r="E2365" s="1070"/>
      <c r="F2365" s="1072"/>
      <c r="G2365" s="1070"/>
      <c r="H2365" s="1070" t="s">
        <v>3293</v>
      </c>
      <c r="I2365" s="1070"/>
      <c r="J2365" s="1070"/>
    </row>
    <row r="2366" spans="1:10" ht="24.95" customHeight="1">
      <c r="A2366" s="1070"/>
      <c r="B2366" s="1070" t="s">
        <v>18672</v>
      </c>
      <c r="C2366" s="1071" t="s">
        <v>18673</v>
      </c>
      <c r="D2366" s="351"/>
      <c r="E2366" s="1070"/>
      <c r="F2366" s="1072"/>
      <c r="G2366" s="1070"/>
      <c r="H2366" s="1070" t="s">
        <v>3293</v>
      </c>
      <c r="I2366" s="1070"/>
      <c r="J2366" s="1070"/>
    </row>
    <row r="2367" spans="1:10" ht="24.95" customHeight="1">
      <c r="A2367" s="1070"/>
      <c r="B2367" s="1070" t="s">
        <v>18674</v>
      </c>
      <c r="C2367" s="1071" t="s">
        <v>18675</v>
      </c>
      <c r="D2367" s="351"/>
      <c r="E2367" s="1070"/>
      <c r="F2367" s="1072" t="s">
        <v>18676</v>
      </c>
      <c r="G2367" s="1070"/>
      <c r="H2367" s="1070" t="s">
        <v>3293</v>
      </c>
      <c r="I2367" s="1070"/>
      <c r="J2367" s="1070"/>
    </row>
    <row r="2368" spans="1:10" ht="24.95" customHeight="1">
      <c r="A2368" s="1070"/>
      <c r="B2368" s="1070" t="s">
        <v>18677</v>
      </c>
      <c r="C2368" s="1071" t="s">
        <v>18678</v>
      </c>
      <c r="D2368" s="351"/>
      <c r="E2368" s="1070"/>
      <c r="F2368" s="1072" t="s">
        <v>18499</v>
      </c>
      <c r="G2368" s="1070"/>
      <c r="H2368" s="1070" t="s">
        <v>3293</v>
      </c>
      <c r="I2368" s="1070"/>
      <c r="J2368" s="1070"/>
    </row>
    <row r="2369" spans="1:10" ht="24.95" customHeight="1">
      <c r="A2369" s="1070"/>
      <c r="B2369" s="1070"/>
      <c r="C2369" s="1071"/>
      <c r="D2369" s="351"/>
      <c r="E2369" s="1070"/>
      <c r="F2369" s="1072"/>
      <c r="G2369" s="1070"/>
      <c r="H2369" s="1070"/>
      <c r="I2369" s="1070"/>
      <c r="J2369" s="1070"/>
    </row>
    <row r="2370" spans="1:10" ht="24.95" customHeight="1">
      <c r="A2370" s="1070"/>
      <c r="B2370" s="1070"/>
      <c r="C2370" s="1071"/>
      <c r="D2370" s="351"/>
      <c r="E2370" s="1070"/>
      <c r="F2370" s="1072"/>
      <c r="G2370" s="1070"/>
      <c r="H2370" s="1070"/>
      <c r="I2370" s="1070"/>
      <c r="J2370" s="1070"/>
    </row>
    <row r="2371" spans="1:10" ht="24.95" customHeight="1">
      <c r="A2371" s="1070"/>
      <c r="B2371" s="1070"/>
      <c r="C2371" s="1071"/>
      <c r="D2371" s="351"/>
      <c r="E2371" s="1070"/>
      <c r="F2371" s="1072"/>
      <c r="G2371" s="1070"/>
      <c r="H2371" s="1070"/>
      <c r="I2371" s="1070"/>
      <c r="J2371" s="1070"/>
    </row>
    <row r="2372" spans="1:10" ht="24.95" customHeight="1">
      <c r="A2372" s="1070"/>
      <c r="B2372" s="1070"/>
      <c r="C2372" s="1071"/>
      <c r="D2372" s="351"/>
      <c r="E2372" s="1070"/>
      <c r="F2372" s="1072"/>
      <c r="G2372" s="1070"/>
      <c r="H2372" s="1070"/>
      <c r="I2372" s="1070"/>
      <c r="J2372" s="1070"/>
    </row>
    <row r="2373" spans="1:10" ht="24.95" customHeight="1">
      <c r="A2373" s="2">
        <v>1</v>
      </c>
      <c r="B2373" s="2" t="s">
        <v>29913</v>
      </c>
      <c r="C2373" s="1059" t="s">
        <v>29632</v>
      </c>
      <c r="D2373" s="2">
        <v>2</v>
      </c>
      <c r="E2373" s="2">
        <v>22</v>
      </c>
      <c r="F2373" s="749">
        <v>43735</v>
      </c>
      <c r="G2373" s="752"/>
      <c r="H2373" s="1070" t="s">
        <v>3829</v>
      </c>
      <c r="I2373" s="752"/>
      <c r="J2373" s="752"/>
    </row>
    <row r="2374" spans="1:10" ht="24.95" customHeight="1">
      <c r="A2374" s="2">
        <v>2</v>
      </c>
      <c r="B2374" s="2" t="s">
        <v>29633</v>
      </c>
      <c r="C2374" s="2" t="s">
        <v>29634</v>
      </c>
      <c r="D2374" s="2">
        <v>4</v>
      </c>
      <c r="E2374" s="2">
        <v>187</v>
      </c>
      <c r="F2374" s="2"/>
      <c r="G2374" s="752"/>
      <c r="H2374" s="1070" t="s">
        <v>3829</v>
      </c>
      <c r="I2374" s="752"/>
      <c r="J2374" s="752"/>
    </row>
    <row r="2375" spans="1:10" ht="24.95" customHeight="1">
      <c r="A2375" s="2">
        <v>3</v>
      </c>
      <c r="B2375" s="436" t="s">
        <v>29635</v>
      </c>
      <c r="C2375" s="233" t="s">
        <v>29636</v>
      </c>
      <c r="D2375" s="436">
        <v>3</v>
      </c>
      <c r="E2375" s="436">
        <v>2</v>
      </c>
      <c r="F2375" s="749">
        <v>43663</v>
      </c>
      <c r="G2375" s="752"/>
      <c r="H2375" s="1070" t="s">
        <v>3829</v>
      </c>
      <c r="I2375" s="752"/>
      <c r="J2375" s="752"/>
    </row>
    <row r="2376" spans="1:10" ht="24.95" customHeight="1">
      <c r="A2376" s="2"/>
      <c r="B2376" s="436" t="s">
        <v>29635</v>
      </c>
      <c r="C2376" s="233" t="s">
        <v>29637</v>
      </c>
      <c r="D2376" s="436">
        <v>1</v>
      </c>
      <c r="E2376" s="436">
        <v>19</v>
      </c>
      <c r="F2376" s="749">
        <v>43591</v>
      </c>
      <c r="G2376" s="752"/>
      <c r="H2376" s="1070" t="s">
        <v>3829</v>
      </c>
      <c r="I2376" s="752"/>
      <c r="J2376" s="752"/>
    </row>
    <row r="2377" spans="1:10" ht="24.95" customHeight="1">
      <c r="A2377" s="2">
        <v>4</v>
      </c>
      <c r="B2377" s="2" t="s">
        <v>29638</v>
      </c>
      <c r="C2377" s="2" t="s">
        <v>29914</v>
      </c>
      <c r="D2377" s="2">
        <v>2</v>
      </c>
      <c r="E2377" s="2">
        <v>4</v>
      </c>
      <c r="F2377" s="2"/>
      <c r="G2377" s="752"/>
      <c r="H2377" s="1070" t="s">
        <v>3849</v>
      </c>
      <c r="I2377" s="752"/>
      <c r="J2377" s="752"/>
    </row>
    <row r="2378" spans="1:10" ht="24.95" customHeight="1">
      <c r="A2378" s="2">
        <v>5</v>
      </c>
      <c r="B2378" s="436" t="s">
        <v>29639</v>
      </c>
      <c r="C2378" s="1059" t="s">
        <v>29640</v>
      </c>
      <c r="D2378" s="2">
        <v>12</v>
      </c>
      <c r="E2378" s="436">
        <v>79</v>
      </c>
      <c r="F2378" s="749">
        <v>43543</v>
      </c>
      <c r="G2378" s="752"/>
      <c r="H2378" s="1070" t="s">
        <v>3849</v>
      </c>
      <c r="I2378" s="752"/>
      <c r="J2378" s="752"/>
    </row>
    <row r="2379" spans="1:10" ht="24.95" customHeight="1">
      <c r="A2379" s="2">
        <v>6</v>
      </c>
      <c r="B2379" s="435" t="s">
        <v>29902</v>
      </c>
      <c r="C2379" s="1059" t="s">
        <v>29903</v>
      </c>
      <c r="D2379" s="2">
        <v>7</v>
      </c>
      <c r="E2379" s="436">
        <v>36</v>
      </c>
      <c r="F2379" s="749">
        <v>43626</v>
      </c>
      <c r="G2379" s="752"/>
      <c r="H2379" s="1070" t="s">
        <v>3836</v>
      </c>
      <c r="I2379" s="752"/>
      <c r="J2379" s="752"/>
    </row>
    <row r="2380" spans="1:10" ht="24.95" customHeight="1">
      <c r="A2380" s="2">
        <v>7</v>
      </c>
      <c r="B2380" s="2" t="s">
        <v>29641</v>
      </c>
      <c r="C2380" s="2" t="s">
        <v>29642</v>
      </c>
      <c r="D2380" s="2">
        <v>6</v>
      </c>
      <c r="E2380" s="2">
        <v>20</v>
      </c>
      <c r="F2380" s="2"/>
      <c r="G2380" s="752"/>
      <c r="H2380" s="1070" t="s">
        <v>3829</v>
      </c>
      <c r="I2380" s="752"/>
      <c r="J2380" s="752"/>
    </row>
    <row r="2381" spans="1:10" ht="24.95" customHeight="1">
      <c r="A2381" s="2">
        <v>8</v>
      </c>
      <c r="B2381" s="2" t="s">
        <v>29643</v>
      </c>
      <c r="C2381" s="2" t="s">
        <v>29644</v>
      </c>
      <c r="D2381" s="2">
        <v>2</v>
      </c>
      <c r="E2381" s="2">
        <v>3</v>
      </c>
      <c r="F2381" s="749">
        <v>43489</v>
      </c>
      <c r="G2381" s="752"/>
      <c r="H2381" s="1070"/>
      <c r="I2381" s="752"/>
      <c r="J2381" s="752"/>
    </row>
    <row r="2382" spans="1:10" ht="24.95" customHeight="1">
      <c r="A2382" s="2">
        <v>9</v>
      </c>
      <c r="B2382" s="435" t="s">
        <v>29645</v>
      </c>
      <c r="C2382" s="1059" t="s">
        <v>29646</v>
      </c>
      <c r="D2382" s="2">
        <v>4</v>
      </c>
      <c r="E2382" s="436">
        <v>210</v>
      </c>
      <c r="F2382" s="749">
        <v>43683</v>
      </c>
      <c r="G2382" s="752"/>
      <c r="H2382" s="1070" t="s">
        <v>3836</v>
      </c>
      <c r="I2382" s="752"/>
      <c r="J2382" s="752"/>
    </row>
    <row r="2383" spans="1:10" ht="24.95" customHeight="1">
      <c r="A2383" s="2">
        <v>10</v>
      </c>
      <c r="B2383" s="2" t="s">
        <v>29647</v>
      </c>
      <c r="C2383" s="2"/>
      <c r="D2383" s="2">
        <v>2</v>
      </c>
      <c r="E2383" s="2">
        <v>10</v>
      </c>
      <c r="F2383" s="2"/>
      <c r="G2383" s="752"/>
      <c r="H2383" s="1070"/>
      <c r="I2383" s="752"/>
      <c r="J2383" s="752"/>
    </row>
    <row r="2384" spans="1:10" ht="24.95" customHeight="1">
      <c r="A2384" s="2">
        <v>11</v>
      </c>
      <c r="B2384" s="1068" t="s">
        <v>29648</v>
      </c>
      <c r="C2384" s="1059" t="s">
        <v>29649</v>
      </c>
      <c r="D2384" s="2">
        <v>4</v>
      </c>
      <c r="E2384" s="2">
        <v>56</v>
      </c>
      <c r="F2384" s="2"/>
      <c r="G2384" s="752"/>
      <c r="H2384" s="1070" t="s">
        <v>3829</v>
      </c>
      <c r="I2384" s="752"/>
      <c r="J2384" s="752"/>
    </row>
    <row r="2385" spans="1:10" ht="24.95" customHeight="1">
      <c r="A2385" s="2">
        <v>12</v>
      </c>
      <c r="B2385" s="1068" t="s">
        <v>29650</v>
      </c>
      <c r="C2385" s="1059" t="s">
        <v>29651</v>
      </c>
      <c r="D2385" s="1068">
        <v>4</v>
      </c>
      <c r="E2385" s="1068">
        <v>58</v>
      </c>
      <c r="F2385" s="750">
        <v>43801</v>
      </c>
      <c r="G2385" s="752"/>
      <c r="H2385" s="1070" t="s">
        <v>3849</v>
      </c>
      <c r="I2385" s="752"/>
      <c r="J2385" s="752"/>
    </row>
    <row r="2386" spans="1:10" ht="24.95" customHeight="1">
      <c r="A2386" s="2">
        <v>13</v>
      </c>
      <c r="B2386" s="2" t="s">
        <v>29652</v>
      </c>
      <c r="C2386" s="2" t="s">
        <v>29653</v>
      </c>
      <c r="D2386" s="2">
        <v>10</v>
      </c>
      <c r="E2386" s="2">
        <v>37</v>
      </c>
      <c r="F2386" s="749">
        <v>43522</v>
      </c>
      <c r="G2386" s="752"/>
      <c r="H2386" s="1070" t="s">
        <v>3849</v>
      </c>
      <c r="I2386" s="752"/>
      <c r="J2386" s="752"/>
    </row>
    <row r="2387" spans="1:10" ht="24.95" customHeight="1">
      <c r="A2387" s="2">
        <v>14</v>
      </c>
      <c r="B2387" s="2" t="s">
        <v>29654</v>
      </c>
      <c r="C2387" s="1059" t="s">
        <v>29655</v>
      </c>
      <c r="D2387" s="2">
        <v>1</v>
      </c>
      <c r="E2387" s="2">
        <v>4</v>
      </c>
      <c r="F2387" s="749">
        <v>43663</v>
      </c>
      <c r="G2387" s="752"/>
      <c r="H2387" s="1070" t="s">
        <v>3836</v>
      </c>
      <c r="I2387" s="752"/>
      <c r="J2387" s="752"/>
    </row>
    <row r="2388" spans="1:10" ht="24.95" customHeight="1">
      <c r="A2388" s="2">
        <v>15</v>
      </c>
      <c r="B2388" s="2" t="s">
        <v>29656</v>
      </c>
      <c r="C2388" s="2" t="s">
        <v>29657</v>
      </c>
      <c r="D2388" s="2">
        <v>2</v>
      </c>
      <c r="E2388" s="2">
        <v>14</v>
      </c>
      <c r="F2388" s="749">
        <v>43522</v>
      </c>
      <c r="G2388" s="752"/>
      <c r="H2388" s="1070" t="s">
        <v>3849</v>
      </c>
      <c r="I2388" s="752"/>
      <c r="J2388" s="752"/>
    </row>
    <row r="2389" spans="1:10" ht="24.95" customHeight="1">
      <c r="A2389" s="2">
        <v>16</v>
      </c>
      <c r="B2389" s="2" t="s">
        <v>29658</v>
      </c>
      <c r="C2389" s="2" t="s">
        <v>29659</v>
      </c>
      <c r="D2389" s="2">
        <v>2</v>
      </c>
      <c r="E2389" s="2">
        <v>359</v>
      </c>
      <c r="F2389" s="749">
        <v>43642</v>
      </c>
      <c r="G2389" s="752"/>
      <c r="H2389" s="1070" t="s">
        <v>3849</v>
      </c>
      <c r="I2389" s="752"/>
      <c r="J2389" s="752"/>
    </row>
    <row r="2390" spans="1:10" ht="24.95" customHeight="1">
      <c r="A2390" s="2">
        <v>17</v>
      </c>
      <c r="B2390" s="436" t="s">
        <v>29660</v>
      </c>
      <c r="C2390" s="1059" t="s">
        <v>29661</v>
      </c>
      <c r="D2390" s="2">
        <v>4</v>
      </c>
      <c r="E2390" s="436">
        <v>71</v>
      </c>
      <c r="F2390" s="749">
        <v>43652</v>
      </c>
      <c r="G2390" s="752"/>
      <c r="H2390" s="1070" t="s">
        <v>3836</v>
      </c>
      <c r="I2390" s="752"/>
      <c r="J2390" s="752"/>
    </row>
    <row r="2391" spans="1:10" ht="24.95" customHeight="1">
      <c r="A2391" s="2">
        <v>18</v>
      </c>
      <c r="B2391" s="2" t="s">
        <v>29662</v>
      </c>
      <c r="C2391" s="2" t="s">
        <v>29640</v>
      </c>
      <c r="D2391" s="2">
        <v>12</v>
      </c>
      <c r="E2391" s="2">
        <v>79</v>
      </c>
      <c r="F2391" s="749">
        <v>43543</v>
      </c>
      <c r="G2391" s="752"/>
      <c r="H2391" s="1070" t="s">
        <v>3849</v>
      </c>
      <c r="I2391" s="752"/>
      <c r="J2391" s="752"/>
    </row>
    <row r="2392" spans="1:10" ht="24.95" customHeight="1">
      <c r="A2392" s="2">
        <v>19</v>
      </c>
      <c r="B2392" s="436" t="s">
        <v>29663</v>
      </c>
      <c r="C2392" s="1059" t="s">
        <v>29664</v>
      </c>
      <c r="D2392" s="2">
        <v>4</v>
      </c>
      <c r="E2392" s="436">
        <v>6</v>
      </c>
      <c r="F2392" s="749">
        <v>43808</v>
      </c>
      <c r="G2392" s="752"/>
      <c r="H2392" s="1070" t="s">
        <v>3849</v>
      </c>
      <c r="I2392" s="752"/>
      <c r="J2392" s="752"/>
    </row>
    <row r="2393" spans="1:10" ht="24.95" customHeight="1">
      <c r="A2393" s="2">
        <v>20</v>
      </c>
      <c r="B2393" s="2" t="s">
        <v>29665</v>
      </c>
      <c r="C2393" s="2" t="s">
        <v>29666</v>
      </c>
      <c r="D2393" s="2">
        <v>2</v>
      </c>
      <c r="E2393" s="2">
        <v>363</v>
      </c>
      <c r="F2393" s="749">
        <v>43642</v>
      </c>
      <c r="G2393" s="752"/>
      <c r="H2393" s="1070" t="s">
        <v>3849</v>
      </c>
      <c r="I2393" s="752"/>
      <c r="J2393" s="752"/>
    </row>
    <row r="2394" spans="1:10" ht="24.95" customHeight="1">
      <c r="A2394" s="2">
        <v>21</v>
      </c>
      <c r="B2394" s="2" t="s">
        <v>29667</v>
      </c>
      <c r="C2394" s="2" t="s">
        <v>29915</v>
      </c>
      <c r="D2394" s="2">
        <v>2</v>
      </c>
      <c r="E2394" s="2">
        <v>4</v>
      </c>
      <c r="F2394" s="2"/>
      <c r="G2394" s="752"/>
      <c r="H2394" s="1070" t="s">
        <v>3836</v>
      </c>
      <c r="I2394" s="752"/>
      <c r="J2394" s="752"/>
    </row>
    <row r="2395" spans="1:10" ht="24.95" customHeight="1">
      <c r="A2395" s="2">
        <v>22</v>
      </c>
      <c r="B2395" s="2" t="s">
        <v>29668</v>
      </c>
      <c r="C2395" s="2" t="s">
        <v>29669</v>
      </c>
      <c r="D2395" s="2">
        <v>4</v>
      </c>
      <c r="E2395" s="2">
        <v>177</v>
      </c>
      <c r="F2395" s="2"/>
      <c r="G2395" s="752"/>
      <c r="H2395" s="1070" t="s">
        <v>3829</v>
      </c>
      <c r="I2395" s="752"/>
      <c r="J2395" s="752"/>
    </row>
    <row r="2396" spans="1:10" ht="24.95" customHeight="1">
      <c r="A2396" s="2">
        <v>23</v>
      </c>
      <c r="B2396" s="2" t="s">
        <v>29670</v>
      </c>
      <c r="C2396" s="2" t="s">
        <v>29916</v>
      </c>
      <c r="D2396" s="2">
        <v>2</v>
      </c>
      <c r="E2396" s="2">
        <v>4</v>
      </c>
      <c r="F2396" s="2"/>
      <c r="G2396" s="752"/>
      <c r="H2396" s="1070" t="s">
        <v>3849</v>
      </c>
      <c r="I2396" s="752"/>
      <c r="J2396" s="752"/>
    </row>
    <row r="2397" spans="1:10" ht="24.95" customHeight="1">
      <c r="A2397" s="2">
        <v>24</v>
      </c>
      <c r="B2397" s="2" t="s">
        <v>29671</v>
      </c>
      <c r="C2397" s="1059" t="s">
        <v>29672</v>
      </c>
      <c r="D2397" s="2">
        <v>4</v>
      </c>
      <c r="E2397" s="2">
        <v>33</v>
      </c>
      <c r="F2397" s="749">
        <v>43570</v>
      </c>
      <c r="G2397" s="752"/>
      <c r="H2397" s="1070" t="s">
        <v>3849</v>
      </c>
      <c r="I2397" s="752"/>
      <c r="J2397" s="752"/>
    </row>
    <row r="2398" spans="1:10" ht="24.95" customHeight="1">
      <c r="A2398" s="2">
        <v>25</v>
      </c>
      <c r="B2398" s="2" t="s">
        <v>29673</v>
      </c>
      <c r="C2398" s="2" t="s">
        <v>29674</v>
      </c>
      <c r="D2398" s="2">
        <v>2</v>
      </c>
      <c r="E2398" s="2">
        <v>133</v>
      </c>
      <c r="F2398" s="749">
        <v>43668</v>
      </c>
      <c r="G2398" s="752"/>
      <c r="H2398" s="1070" t="s">
        <v>3829</v>
      </c>
      <c r="I2398" s="752"/>
      <c r="J2398" s="752"/>
    </row>
    <row r="2399" spans="1:10" ht="24.95" customHeight="1">
      <c r="A2399" s="2">
        <v>26</v>
      </c>
      <c r="B2399" s="2" t="s">
        <v>29675</v>
      </c>
      <c r="C2399" s="2" t="s">
        <v>29676</v>
      </c>
      <c r="D2399" s="2">
        <v>8</v>
      </c>
      <c r="E2399" s="2">
        <v>202</v>
      </c>
      <c r="F2399" s="2"/>
      <c r="G2399" s="752"/>
      <c r="H2399" s="1070" t="s">
        <v>3829</v>
      </c>
      <c r="I2399" s="752"/>
      <c r="J2399" s="752"/>
    </row>
    <row r="2400" spans="1:10" ht="24.95" customHeight="1">
      <c r="A2400" s="2">
        <v>27</v>
      </c>
      <c r="B2400" s="2" t="s">
        <v>29677</v>
      </c>
      <c r="C2400" s="2" t="s">
        <v>29678</v>
      </c>
      <c r="D2400" s="2">
        <v>2</v>
      </c>
      <c r="E2400" s="2">
        <v>17</v>
      </c>
      <c r="F2400" s="749">
        <v>43677</v>
      </c>
      <c r="G2400" s="752"/>
      <c r="H2400" s="1070" t="s">
        <v>3829</v>
      </c>
      <c r="I2400" s="752"/>
      <c r="J2400" s="752"/>
    </row>
    <row r="2401" spans="1:10" ht="24.95" customHeight="1">
      <c r="A2401" s="2">
        <v>28</v>
      </c>
      <c r="B2401" s="2" t="s">
        <v>29679</v>
      </c>
      <c r="C2401" s="1059" t="s">
        <v>29680</v>
      </c>
      <c r="D2401" s="2">
        <v>19</v>
      </c>
      <c r="E2401" s="2">
        <v>92</v>
      </c>
      <c r="F2401" s="749">
        <v>43591</v>
      </c>
      <c r="G2401" s="752"/>
      <c r="H2401" s="1070" t="s">
        <v>3849</v>
      </c>
      <c r="I2401" s="752"/>
      <c r="J2401" s="752"/>
    </row>
    <row r="2402" spans="1:10" ht="24.95" customHeight="1">
      <c r="A2402" s="2">
        <v>29</v>
      </c>
      <c r="B2402" s="2" t="s">
        <v>29681</v>
      </c>
      <c r="C2402" s="2" t="s">
        <v>29682</v>
      </c>
      <c r="D2402" s="2">
        <v>3</v>
      </c>
      <c r="E2402" s="2">
        <v>104</v>
      </c>
      <c r="F2402" s="2"/>
      <c r="G2402" s="752"/>
      <c r="H2402" s="1070" t="s">
        <v>3829</v>
      </c>
      <c r="I2402" s="752"/>
      <c r="J2402" s="752"/>
    </row>
    <row r="2403" spans="1:10" ht="24.95" customHeight="1">
      <c r="A2403" s="2">
        <v>30</v>
      </c>
      <c r="B2403" s="2" t="s">
        <v>29683</v>
      </c>
      <c r="C2403" s="2" t="s">
        <v>29684</v>
      </c>
      <c r="D2403" s="2">
        <v>3</v>
      </c>
      <c r="E2403" s="2">
        <v>72</v>
      </c>
      <c r="F2403" s="749">
        <v>43684</v>
      </c>
      <c r="G2403" s="752"/>
      <c r="H2403" s="1070" t="s">
        <v>3849</v>
      </c>
      <c r="I2403" s="752"/>
      <c r="J2403" s="752"/>
    </row>
    <row r="2404" spans="1:10" ht="24.95" customHeight="1">
      <c r="A2404" s="2">
        <v>31</v>
      </c>
      <c r="B2404" s="2" t="s">
        <v>29685</v>
      </c>
      <c r="C2404" s="2" t="s">
        <v>29773</v>
      </c>
      <c r="D2404" s="2">
        <v>19</v>
      </c>
      <c r="E2404" s="2"/>
      <c r="F2404" s="2"/>
      <c r="G2404" s="752"/>
      <c r="H2404" s="1070" t="s">
        <v>3849</v>
      </c>
      <c r="I2404" s="752"/>
      <c r="J2404" s="752"/>
    </row>
    <row r="2405" spans="1:10" ht="24.95" customHeight="1">
      <c r="A2405" s="2">
        <v>32</v>
      </c>
      <c r="B2405" s="2" t="s">
        <v>29686</v>
      </c>
      <c r="C2405" s="2" t="s">
        <v>29687</v>
      </c>
      <c r="D2405" s="2">
        <v>2</v>
      </c>
      <c r="E2405" s="2">
        <v>24</v>
      </c>
      <c r="F2405" s="749">
        <v>43684</v>
      </c>
      <c r="G2405" s="752"/>
      <c r="H2405" s="1070" t="s">
        <v>3829</v>
      </c>
      <c r="I2405" s="752"/>
      <c r="J2405" s="752"/>
    </row>
    <row r="2406" spans="1:10" ht="24.95" customHeight="1">
      <c r="A2406" s="2">
        <v>33</v>
      </c>
      <c r="B2406" s="2" t="s">
        <v>29688</v>
      </c>
      <c r="C2406" s="2" t="s">
        <v>29689</v>
      </c>
      <c r="D2406" s="2">
        <v>4</v>
      </c>
      <c r="E2406" s="2">
        <v>14</v>
      </c>
      <c r="F2406" s="749">
        <v>43595</v>
      </c>
      <c r="G2406" s="752"/>
      <c r="H2406" s="1070" t="s">
        <v>3849</v>
      </c>
      <c r="I2406" s="752"/>
      <c r="J2406" s="752"/>
    </row>
    <row r="2407" spans="1:10" ht="24.95" customHeight="1">
      <c r="A2407" s="2">
        <v>34</v>
      </c>
      <c r="B2407" s="2" t="s">
        <v>29690</v>
      </c>
      <c r="C2407" s="2" t="s">
        <v>29691</v>
      </c>
      <c r="D2407" s="2">
        <v>2</v>
      </c>
      <c r="E2407" s="2">
        <v>4</v>
      </c>
      <c r="F2407" s="2"/>
      <c r="G2407" s="752"/>
      <c r="H2407" s="1070" t="s">
        <v>3829</v>
      </c>
      <c r="I2407" s="752"/>
      <c r="J2407" s="752"/>
    </row>
    <row r="2408" spans="1:10" ht="24.95" customHeight="1">
      <c r="A2408" s="2">
        <v>35</v>
      </c>
      <c r="B2408" s="1068" t="s">
        <v>29692</v>
      </c>
      <c r="C2408" s="1059" t="s">
        <v>29693</v>
      </c>
      <c r="D2408" s="1068">
        <v>31</v>
      </c>
      <c r="E2408" s="1068">
        <v>159</v>
      </c>
      <c r="F2408" s="750">
        <v>43606</v>
      </c>
      <c r="G2408" s="752"/>
      <c r="H2408" s="1070" t="s">
        <v>3849</v>
      </c>
      <c r="I2408" s="752"/>
      <c r="J2408" s="752"/>
    </row>
    <row r="2409" spans="1:10" ht="24.95" customHeight="1">
      <c r="A2409" s="2">
        <v>36</v>
      </c>
      <c r="B2409" s="2" t="s">
        <v>29694</v>
      </c>
      <c r="C2409" s="2" t="s">
        <v>29695</v>
      </c>
      <c r="D2409" s="2">
        <v>4</v>
      </c>
      <c r="E2409" s="2">
        <v>95</v>
      </c>
      <c r="F2409" s="749">
        <v>43712</v>
      </c>
      <c r="G2409" s="752"/>
      <c r="H2409" s="1070" t="s">
        <v>3849</v>
      </c>
      <c r="I2409" s="752"/>
      <c r="J2409" s="752"/>
    </row>
    <row r="2410" spans="1:10" ht="24.95" customHeight="1">
      <c r="A2410" s="2">
        <v>37</v>
      </c>
      <c r="B2410" s="2" t="s">
        <v>29696</v>
      </c>
      <c r="C2410" s="2" t="s">
        <v>29697</v>
      </c>
      <c r="D2410" s="2">
        <v>6</v>
      </c>
      <c r="E2410" s="2">
        <v>341</v>
      </c>
      <c r="F2410" s="749">
        <v>43654</v>
      </c>
      <c r="G2410" s="752"/>
      <c r="H2410" s="1070" t="s">
        <v>3849</v>
      </c>
      <c r="I2410" s="752"/>
      <c r="J2410" s="752"/>
    </row>
    <row r="2411" spans="1:10" ht="24.95" customHeight="1">
      <c r="A2411" s="2">
        <v>38</v>
      </c>
      <c r="B2411" s="2" t="s">
        <v>29698</v>
      </c>
      <c r="C2411" s="2" t="s">
        <v>29699</v>
      </c>
      <c r="D2411" s="2">
        <v>2</v>
      </c>
      <c r="E2411" s="2">
        <v>74</v>
      </c>
      <c r="F2411" s="2"/>
      <c r="G2411" s="752"/>
      <c r="H2411" s="752" t="s">
        <v>3829</v>
      </c>
      <c r="I2411" s="752"/>
      <c r="J2411" s="752"/>
    </row>
    <row r="2412" spans="1:10" ht="24.95" customHeight="1">
      <c r="A2412" s="2">
        <v>39</v>
      </c>
      <c r="B2412" s="2" t="s">
        <v>29700</v>
      </c>
      <c r="C2412" s="2" t="s">
        <v>29701</v>
      </c>
      <c r="D2412" s="2">
        <v>2</v>
      </c>
      <c r="E2412" s="2">
        <v>13</v>
      </c>
      <c r="F2412" s="749">
        <v>43720</v>
      </c>
      <c r="G2412" s="752"/>
      <c r="H2412" s="752" t="s">
        <v>3849</v>
      </c>
      <c r="I2412" s="752"/>
      <c r="J2412" s="752"/>
    </row>
    <row r="2413" spans="1:10" ht="24.95" customHeight="1">
      <c r="A2413" s="2">
        <v>40</v>
      </c>
      <c r="B2413" s="2" t="s">
        <v>29702</v>
      </c>
      <c r="C2413" s="1059" t="s">
        <v>29703</v>
      </c>
      <c r="D2413" s="2">
        <v>4</v>
      </c>
      <c r="E2413" s="2">
        <v>14</v>
      </c>
      <c r="F2413" s="749">
        <v>43658</v>
      </c>
      <c r="G2413" s="752"/>
      <c r="H2413" s="752" t="s">
        <v>3849</v>
      </c>
      <c r="I2413" s="752"/>
      <c r="J2413" s="752"/>
    </row>
    <row r="2414" spans="1:10" ht="24.95" customHeight="1">
      <c r="A2414" s="2">
        <v>41</v>
      </c>
      <c r="B2414" s="436" t="s">
        <v>29704</v>
      </c>
      <c r="C2414" s="233" t="s">
        <v>29705</v>
      </c>
      <c r="D2414" s="436">
        <v>4</v>
      </c>
      <c r="E2414" s="436">
        <v>14</v>
      </c>
      <c r="F2414" s="749">
        <v>43658</v>
      </c>
      <c r="G2414" s="752"/>
      <c r="H2414" s="752" t="s">
        <v>3849</v>
      </c>
      <c r="I2414" s="752"/>
      <c r="J2414" s="752"/>
    </row>
    <row r="2415" spans="1:10" ht="24.95" customHeight="1">
      <c r="A2415" s="2">
        <v>42</v>
      </c>
      <c r="B2415" s="436" t="s">
        <v>29706</v>
      </c>
      <c r="C2415" s="1059" t="s">
        <v>29707</v>
      </c>
      <c r="D2415" s="2">
        <v>1</v>
      </c>
      <c r="E2415" s="436">
        <v>8</v>
      </c>
      <c r="F2415" s="749">
        <v>43697</v>
      </c>
      <c r="G2415" s="752"/>
      <c r="H2415" s="752" t="s">
        <v>3849</v>
      </c>
      <c r="I2415" s="752"/>
      <c r="J2415" s="752"/>
    </row>
    <row r="2416" spans="1:10" ht="24.95" customHeight="1">
      <c r="A2416" s="2">
        <v>43</v>
      </c>
      <c r="B2416" s="2" t="s">
        <v>29708</v>
      </c>
      <c r="C2416" s="1059" t="s">
        <v>29709</v>
      </c>
      <c r="D2416" s="2">
        <v>8</v>
      </c>
      <c r="E2416" s="2">
        <v>20</v>
      </c>
      <c r="F2416" s="749">
        <v>43670</v>
      </c>
      <c r="G2416" s="752"/>
      <c r="H2416" s="752"/>
      <c r="I2416" s="752"/>
      <c r="J2416" s="752"/>
    </row>
    <row r="2417" spans="1:10" ht="24.95" customHeight="1">
      <c r="A2417" s="2">
        <v>44</v>
      </c>
      <c r="B2417" s="2" t="s">
        <v>29710</v>
      </c>
      <c r="C2417" s="2" t="s">
        <v>29711</v>
      </c>
      <c r="D2417" s="2">
        <v>2</v>
      </c>
      <c r="E2417" s="2">
        <v>42</v>
      </c>
      <c r="F2417" s="749">
        <v>43724</v>
      </c>
      <c r="G2417" s="752"/>
      <c r="H2417" s="752"/>
      <c r="I2417" s="752"/>
      <c r="J2417" s="752"/>
    </row>
    <row r="2418" spans="1:10" ht="24.95" customHeight="1">
      <c r="A2418" s="2">
        <v>45</v>
      </c>
      <c r="B2418" s="2" t="s">
        <v>29712</v>
      </c>
      <c r="C2418" s="2"/>
      <c r="D2418" s="2">
        <v>1</v>
      </c>
      <c r="E2418" s="2">
        <v>6</v>
      </c>
      <c r="F2418" s="2"/>
      <c r="G2418" s="752"/>
      <c r="H2418" s="752"/>
      <c r="I2418" s="752"/>
      <c r="J2418" s="752"/>
    </row>
    <row r="2419" spans="1:10" ht="24.95" customHeight="1">
      <c r="A2419" s="2">
        <v>46</v>
      </c>
      <c r="B2419" s="436" t="s">
        <v>29713</v>
      </c>
      <c r="C2419" s="233" t="s">
        <v>29714</v>
      </c>
      <c r="D2419" s="436">
        <v>3</v>
      </c>
      <c r="E2419" s="436">
        <v>44</v>
      </c>
      <c r="F2419" s="749">
        <v>43714</v>
      </c>
      <c r="G2419" s="752"/>
      <c r="H2419" s="752"/>
      <c r="I2419" s="752"/>
      <c r="J2419" s="752"/>
    </row>
    <row r="2420" spans="1:10" ht="24.95" customHeight="1">
      <c r="A2420" s="2">
        <v>47</v>
      </c>
      <c r="B2420" s="2" t="s">
        <v>29715</v>
      </c>
      <c r="C2420" s="1059" t="s">
        <v>29716</v>
      </c>
      <c r="D2420" s="2">
        <v>9</v>
      </c>
      <c r="E2420" s="2">
        <v>75</v>
      </c>
      <c r="F2420" s="749">
        <v>43703</v>
      </c>
      <c r="G2420" s="752"/>
      <c r="H2420" s="752"/>
      <c r="I2420" s="752"/>
      <c r="J2420" s="752"/>
    </row>
    <row r="2421" spans="1:10" ht="24.95" customHeight="1">
      <c r="A2421" s="2">
        <v>48</v>
      </c>
      <c r="B2421" s="2" t="s">
        <v>29717</v>
      </c>
      <c r="C2421" s="1059" t="s">
        <v>29718</v>
      </c>
      <c r="D2421" s="2">
        <v>4</v>
      </c>
      <c r="E2421" s="2">
        <v>59</v>
      </c>
      <c r="F2421" s="2"/>
      <c r="G2421" s="752"/>
      <c r="H2421" s="752"/>
      <c r="I2421" s="752"/>
      <c r="J2421" s="752"/>
    </row>
    <row r="2422" spans="1:10" ht="24.95" customHeight="1">
      <c r="A2422" s="2">
        <v>49</v>
      </c>
      <c r="B2422" s="2" t="s">
        <v>29719</v>
      </c>
      <c r="C2422" s="2" t="s">
        <v>29720</v>
      </c>
      <c r="D2422" s="2">
        <v>2</v>
      </c>
      <c r="E2422" s="2">
        <v>43</v>
      </c>
      <c r="F2422" s="749">
        <v>43749</v>
      </c>
      <c r="G2422" s="752"/>
      <c r="H2422" s="752"/>
      <c r="I2422" s="752"/>
      <c r="J2422" s="752"/>
    </row>
    <row r="2423" spans="1:10" ht="24.95" customHeight="1">
      <c r="A2423" s="2">
        <v>50</v>
      </c>
      <c r="B2423" s="436" t="s">
        <v>29721</v>
      </c>
      <c r="C2423" s="233" t="s">
        <v>29722</v>
      </c>
      <c r="D2423" s="436">
        <v>9</v>
      </c>
      <c r="E2423" s="436">
        <v>75</v>
      </c>
      <c r="F2423" s="749">
        <v>43703</v>
      </c>
      <c r="G2423" s="752"/>
      <c r="H2423" s="752"/>
      <c r="I2423" s="752"/>
      <c r="J2423" s="752"/>
    </row>
    <row r="2424" spans="1:10" ht="24.95" customHeight="1">
      <c r="A2424" s="2">
        <v>51</v>
      </c>
      <c r="B2424" s="2" t="s">
        <v>29723</v>
      </c>
      <c r="C2424" s="1059" t="s">
        <v>29724</v>
      </c>
      <c r="D2424" s="2">
        <v>2</v>
      </c>
      <c r="E2424" s="2">
        <v>6</v>
      </c>
      <c r="F2424" s="2"/>
      <c r="G2424" s="752"/>
      <c r="H2424" s="752"/>
      <c r="I2424" s="752"/>
      <c r="J2424" s="752"/>
    </row>
    <row r="2425" spans="1:10" ht="24.95" customHeight="1">
      <c r="A2425" s="2">
        <v>52</v>
      </c>
      <c r="B2425" s="2" t="s">
        <v>29725</v>
      </c>
      <c r="C2425" s="2" t="s">
        <v>29726</v>
      </c>
      <c r="D2425" s="2">
        <v>2</v>
      </c>
      <c r="E2425" s="2">
        <v>42</v>
      </c>
      <c r="F2425" s="749">
        <v>43752</v>
      </c>
      <c r="G2425" s="752"/>
      <c r="H2425" s="752"/>
      <c r="I2425" s="752"/>
      <c r="J2425" s="752"/>
    </row>
    <row r="2426" spans="1:10" ht="24.95" customHeight="1">
      <c r="A2426" s="2">
        <v>53</v>
      </c>
      <c r="B2426" s="2" t="s">
        <v>29727</v>
      </c>
      <c r="C2426" s="1059" t="s">
        <v>29728</v>
      </c>
      <c r="D2426" s="2">
        <v>4</v>
      </c>
      <c r="E2426" s="2">
        <v>20</v>
      </c>
      <c r="F2426" s="749">
        <v>43685</v>
      </c>
      <c r="G2426" s="752"/>
      <c r="H2426" s="752"/>
      <c r="I2426" s="752"/>
      <c r="J2426" s="752"/>
    </row>
    <row r="2427" spans="1:10" ht="24.95" customHeight="1">
      <c r="A2427" s="2">
        <v>54</v>
      </c>
      <c r="B2427" s="2" t="s">
        <v>29729</v>
      </c>
      <c r="C2427" s="2" t="s">
        <v>29730</v>
      </c>
      <c r="D2427" s="2">
        <v>2</v>
      </c>
      <c r="E2427" s="2">
        <v>36</v>
      </c>
      <c r="F2427" s="749">
        <v>43763</v>
      </c>
      <c r="G2427" s="752"/>
      <c r="H2427" s="752"/>
      <c r="I2427" s="752"/>
      <c r="J2427" s="752"/>
    </row>
    <row r="2428" spans="1:10" ht="24.95" customHeight="1">
      <c r="A2428" s="2">
        <v>55</v>
      </c>
      <c r="B2428" s="2" t="s">
        <v>29731</v>
      </c>
      <c r="C2428" s="2"/>
      <c r="D2428" s="2">
        <v>2</v>
      </c>
      <c r="E2428" s="2">
        <v>10</v>
      </c>
      <c r="F2428" s="2"/>
      <c r="G2428" s="752"/>
      <c r="H2428" s="752"/>
      <c r="I2428" s="752"/>
      <c r="J2428" s="752"/>
    </row>
    <row r="2429" spans="1:10" ht="24.95" customHeight="1">
      <c r="A2429" s="2">
        <v>56</v>
      </c>
      <c r="B2429" s="2" t="s">
        <v>29732</v>
      </c>
      <c r="C2429" s="2"/>
      <c r="D2429" s="2">
        <v>2</v>
      </c>
      <c r="E2429" s="2">
        <v>10</v>
      </c>
      <c r="F2429" s="2"/>
      <c r="G2429" s="752"/>
      <c r="H2429" s="752"/>
      <c r="I2429" s="752"/>
      <c r="J2429" s="752"/>
    </row>
    <row r="2430" spans="1:10" ht="24.95" customHeight="1">
      <c r="A2430" s="2">
        <v>57</v>
      </c>
      <c r="B2430" s="2" t="s">
        <v>29733</v>
      </c>
      <c r="C2430" s="1059" t="s">
        <v>29734</v>
      </c>
      <c r="D2430" s="1068">
        <v>9</v>
      </c>
      <c r="E2430" s="435">
        <v>117</v>
      </c>
      <c r="F2430" s="749">
        <v>43769</v>
      </c>
      <c r="G2430" s="752"/>
      <c r="H2430" s="752"/>
      <c r="I2430" s="752"/>
      <c r="J2430" s="752"/>
    </row>
    <row r="2431" spans="1:10" ht="24.95" customHeight="1">
      <c r="A2431" s="2">
        <v>58</v>
      </c>
      <c r="B2431" s="2" t="s">
        <v>29735</v>
      </c>
      <c r="C2431" s="2" t="s">
        <v>29736</v>
      </c>
      <c r="D2431" s="2">
        <v>2</v>
      </c>
      <c r="E2431" s="2">
        <v>114</v>
      </c>
      <c r="F2431" s="749">
        <v>43790</v>
      </c>
      <c r="G2431" s="752"/>
      <c r="H2431" s="752"/>
      <c r="I2431" s="752"/>
      <c r="J2431" s="752"/>
    </row>
    <row r="2432" spans="1:10" ht="24.95" customHeight="1">
      <c r="A2432" s="2">
        <v>59</v>
      </c>
      <c r="B2432" s="2" t="s">
        <v>29737</v>
      </c>
      <c r="C2432" s="2"/>
      <c r="D2432" s="2">
        <v>6</v>
      </c>
      <c r="E2432" s="2">
        <v>15</v>
      </c>
      <c r="F2432" s="2"/>
      <c r="G2432" s="752"/>
      <c r="H2432" s="752"/>
      <c r="I2432" s="752"/>
      <c r="J2432" s="752"/>
    </row>
    <row r="2433" spans="1:10" ht="24.95" customHeight="1">
      <c r="A2433" s="2">
        <v>60</v>
      </c>
      <c r="B2433" s="436" t="s">
        <v>29738</v>
      </c>
      <c r="C2433" s="1059" t="s">
        <v>29739</v>
      </c>
      <c r="D2433" s="2">
        <v>1</v>
      </c>
      <c r="E2433" s="436">
        <v>5</v>
      </c>
      <c r="F2433" s="749">
        <v>43742</v>
      </c>
      <c r="G2433" s="752"/>
      <c r="H2433" s="752"/>
      <c r="I2433" s="752"/>
      <c r="J2433" s="752"/>
    </row>
    <row r="2434" spans="1:10" ht="24.95" customHeight="1">
      <c r="A2434" s="2">
        <v>61</v>
      </c>
      <c r="B2434" s="2" t="s">
        <v>29740</v>
      </c>
      <c r="C2434" s="2" t="s">
        <v>29741</v>
      </c>
      <c r="D2434" s="2">
        <v>3</v>
      </c>
      <c r="E2434" s="2">
        <v>31</v>
      </c>
      <c r="F2434" s="749">
        <v>43808</v>
      </c>
      <c r="G2434" s="752"/>
      <c r="H2434" s="752"/>
      <c r="I2434" s="752"/>
      <c r="J2434" s="752"/>
    </row>
    <row r="2435" spans="1:10" ht="24.95" customHeight="1">
      <c r="A2435" s="2">
        <v>62</v>
      </c>
      <c r="B2435" s="436" t="s">
        <v>29742</v>
      </c>
      <c r="C2435" s="1059" t="s">
        <v>29743</v>
      </c>
      <c r="D2435" s="2">
        <v>2</v>
      </c>
      <c r="E2435" s="436">
        <v>16</v>
      </c>
      <c r="F2435" s="749">
        <v>43469</v>
      </c>
      <c r="G2435" s="752"/>
      <c r="H2435" s="752"/>
      <c r="I2435" s="752"/>
      <c r="J2435" s="752"/>
    </row>
    <row r="2436" spans="1:10" ht="24.95" customHeight="1">
      <c r="A2436" s="2">
        <v>63</v>
      </c>
      <c r="B2436" s="2" t="s">
        <v>29742</v>
      </c>
      <c r="C2436" s="2" t="s">
        <v>29743</v>
      </c>
      <c r="D2436" s="2">
        <v>5</v>
      </c>
      <c r="E2436" s="2">
        <v>259</v>
      </c>
      <c r="F2436" s="749">
        <v>43787</v>
      </c>
      <c r="G2436" s="752"/>
      <c r="H2436" s="752"/>
      <c r="I2436" s="752"/>
      <c r="J2436" s="752"/>
    </row>
    <row r="2437" spans="1:10" ht="24.95" customHeight="1">
      <c r="A2437" s="2">
        <v>64</v>
      </c>
      <c r="B2437" s="435" t="s">
        <v>29744</v>
      </c>
      <c r="C2437" s="233" t="s">
        <v>29745</v>
      </c>
      <c r="D2437" s="436">
        <v>4</v>
      </c>
      <c r="E2437" s="436">
        <v>25</v>
      </c>
      <c r="F2437" s="749">
        <v>43475</v>
      </c>
      <c r="G2437" s="752"/>
      <c r="H2437" s="752"/>
      <c r="I2437" s="752"/>
      <c r="J2437" s="752"/>
    </row>
    <row r="2438" spans="1:10" ht="24.95" customHeight="1">
      <c r="A2438" s="2">
        <v>65</v>
      </c>
      <c r="B2438" s="2" t="s">
        <v>29746</v>
      </c>
      <c r="C2438" s="2" t="s">
        <v>29747</v>
      </c>
      <c r="D2438" s="2">
        <v>2</v>
      </c>
      <c r="E2438" s="2">
        <v>56</v>
      </c>
      <c r="F2438" s="749">
        <v>43816</v>
      </c>
      <c r="G2438" s="752"/>
      <c r="H2438" s="752"/>
      <c r="I2438" s="752"/>
      <c r="J2438" s="752"/>
    </row>
    <row r="2439" spans="1:10" ht="24.95" customHeight="1">
      <c r="A2439" s="2">
        <v>66</v>
      </c>
      <c r="B2439" s="2" t="s">
        <v>29748</v>
      </c>
      <c r="C2439" s="2" t="s">
        <v>29749</v>
      </c>
      <c r="D2439" s="2">
        <v>8</v>
      </c>
      <c r="E2439" s="2">
        <v>29</v>
      </c>
      <c r="F2439" s="749">
        <v>43718</v>
      </c>
      <c r="G2439" s="752"/>
      <c r="H2439" s="752"/>
      <c r="I2439" s="752"/>
      <c r="J2439" s="752"/>
    </row>
    <row r="2440" spans="1:10" ht="24.95" customHeight="1">
      <c r="A2440" s="2">
        <v>67</v>
      </c>
      <c r="B2440" s="2" t="s">
        <v>29750</v>
      </c>
      <c r="C2440" s="2" t="s">
        <v>29751</v>
      </c>
      <c r="D2440" s="2">
        <v>5</v>
      </c>
      <c r="E2440" s="2">
        <v>19</v>
      </c>
      <c r="F2440" s="749">
        <v>43726</v>
      </c>
      <c r="G2440" s="752"/>
      <c r="H2440" s="752"/>
      <c r="I2440" s="752"/>
      <c r="J2440" s="752"/>
    </row>
    <row r="2441" spans="1:10" ht="24.95" customHeight="1">
      <c r="A2441" s="2">
        <v>68</v>
      </c>
      <c r="B2441" s="1068" t="s">
        <v>29752</v>
      </c>
      <c r="C2441" s="1059" t="s">
        <v>29753</v>
      </c>
      <c r="D2441" s="2">
        <v>1</v>
      </c>
      <c r="E2441" s="2">
        <v>8</v>
      </c>
      <c r="F2441" s="749">
        <v>43796</v>
      </c>
      <c r="G2441" s="752"/>
      <c r="H2441" s="752"/>
      <c r="I2441" s="752"/>
      <c r="J2441" s="752"/>
    </row>
    <row r="2442" spans="1:10" ht="24.95" customHeight="1">
      <c r="A2442" s="2">
        <v>69</v>
      </c>
      <c r="B2442" s="2" t="s">
        <v>29754</v>
      </c>
      <c r="C2442" s="2"/>
      <c r="D2442" s="2">
        <v>2</v>
      </c>
      <c r="E2442" s="2">
        <v>6</v>
      </c>
      <c r="F2442" s="2"/>
      <c r="G2442" s="752"/>
      <c r="H2442" s="752"/>
      <c r="I2442" s="752"/>
      <c r="J2442" s="752"/>
    </row>
    <row r="2443" spans="1:10" ht="24.95" customHeight="1">
      <c r="A2443" s="2">
        <v>70</v>
      </c>
      <c r="B2443" s="2" t="s">
        <v>29755</v>
      </c>
      <c r="C2443" s="2" t="s">
        <v>29756</v>
      </c>
      <c r="D2443" s="2">
        <v>1</v>
      </c>
      <c r="E2443" s="2">
        <v>14</v>
      </c>
      <c r="F2443" s="749">
        <v>43781</v>
      </c>
      <c r="G2443" s="752"/>
      <c r="H2443" s="752"/>
      <c r="I2443" s="752"/>
      <c r="J2443" s="752"/>
    </row>
    <row r="2444" spans="1:10" ht="24.95" customHeight="1">
      <c r="A2444" s="2">
        <v>71</v>
      </c>
      <c r="B2444" s="1068" t="s">
        <v>29757</v>
      </c>
      <c r="C2444" s="1059" t="s">
        <v>29758</v>
      </c>
      <c r="D2444" s="2">
        <v>5</v>
      </c>
      <c r="E2444" s="2">
        <v>7</v>
      </c>
      <c r="F2444" s="749">
        <v>43731</v>
      </c>
      <c r="G2444" s="752"/>
      <c r="H2444" s="752"/>
      <c r="I2444" s="752"/>
      <c r="J2444" s="752"/>
    </row>
    <row r="2445" spans="1:10" ht="24.95" customHeight="1">
      <c r="A2445" s="2">
        <v>72</v>
      </c>
      <c r="B2445" s="435" t="s">
        <v>29759</v>
      </c>
      <c r="C2445" s="1059" t="s">
        <v>29760</v>
      </c>
      <c r="D2445" s="436">
        <v>5</v>
      </c>
      <c r="E2445" s="436">
        <v>7</v>
      </c>
      <c r="F2445" s="749">
        <v>43731</v>
      </c>
      <c r="G2445" s="752"/>
      <c r="H2445" s="752"/>
      <c r="I2445" s="752"/>
      <c r="J2445" s="752"/>
    </row>
    <row r="2446" spans="1:10" ht="24.95" customHeight="1">
      <c r="A2446" s="2">
        <v>73</v>
      </c>
      <c r="B2446" s="435" t="s">
        <v>29761</v>
      </c>
      <c r="C2446" s="1059" t="s">
        <v>29762</v>
      </c>
      <c r="D2446" s="2">
        <v>6</v>
      </c>
      <c r="E2446" s="436">
        <v>18</v>
      </c>
      <c r="F2446" s="749">
        <v>43780</v>
      </c>
      <c r="G2446" s="752"/>
      <c r="H2446" s="752"/>
      <c r="I2446" s="752"/>
      <c r="J2446" s="752"/>
    </row>
    <row r="2447" spans="1:10" ht="24.95" customHeight="1">
      <c r="A2447" s="2">
        <v>74</v>
      </c>
      <c r="B2447" s="2" t="s">
        <v>29761</v>
      </c>
      <c r="C2447" s="2"/>
      <c r="D2447" s="2">
        <v>2</v>
      </c>
      <c r="E2447" s="2">
        <v>6</v>
      </c>
      <c r="F2447" s="2"/>
      <c r="G2447" s="752"/>
      <c r="H2447" s="752"/>
      <c r="I2447" s="752"/>
      <c r="J2447" s="752"/>
    </row>
    <row r="2448" spans="1:10" ht="24.95" customHeight="1">
      <c r="A2448" s="2">
        <v>75</v>
      </c>
      <c r="B2448" s="2" t="s">
        <v>29763</v>
      </c>
      <c r="C2448" s="1059" t="s">
        <v>29764</v>
      </c>
      <c r="D2448" s="2">
        <v>4</v>
      </c>
      <c r="E2448" s="2">
        <v>6</v>
      </c>
      <c r="F2448" s="2"/>
      <c r="G2448" s="752"/>
      <c r="H2448" s="752"/>
      <c r="I2448" s="752"/>
      <c r="J2448" s="752"/>
    </row>
    <row r="2449" spans="1:10" ht="24.95" customHeight="1">
      <c r="A2449" s="2">
        <v>76</v>
      </c>
      <c r="B2449" s="1059" t="s">
        <v>29765</v>
      </c>
      <c r="C2449" s="1059" t="s">
        <v>29766</v>
      </c>
      <c r="D2449" s="2">
        <v>7</v>
      </c>
      <c r="E2449" s="2">
        <v>32</v>
      </c>
      <c r="F2449" s="749">
        <v>43494</v>
      </c>
      <c r="G2449" s="752"/>
      <c r="H2449" s="752"/>
      <c r="I2449" s="752"/>
      <c r="J2449" s="752"/>
    </row>
    <row r="2450" spans="1:10" ht="24.95" customHeight="1">
      <c r="A2450" s="2">
        <v>77</v>
      </c>
      <c r="B2450" s="2" t="s">
        <v>29767</v>
      </c>
      <c r="C2450" s="2" t="s">
        <v>29768</v>
      </c>
      <c r="D2450" s="2">
        <v>4</v>
      </c>
      <c r="E2450" s="2">
        <v>9</v>
      </c>
      <c r="F2450" s="749">
        <v>43782</v>
      </c>
      <c r="G2450" s="752"/>
      <c r="H2450" s="752"/>
      <c r="I2450" s="752"/>
      <c r="J2450" s="752"/>
    </row>
    <row r="2451" spans="1:10" ht="24.95" customHeight="1">
      <c r="A2451" s="2">
        <v>78</v>
      </c>
      <c r="B2451" s="436" t="s">
        <v>29769</v>
      </c>
      <c r="C2451" s="1059" t="s">
        <v>29770</v>
      </c>
      <c r="D2451" s="436">
        <v>4</v>
      </c>
      <c r="E2451" s="436">
        <v>9</v>
      </c>
      <c r="F2451" s="749">
        <v>43782</v>
      </c>
      <c r="G2451" s="752"/>
      <c r="H2451" s="752"/>
      <c r="I2451" s="752"/>
      <c r="J2451" s="752"/>
    </row>
    <row r="2452" spans="1:10" ht="24.95" customHeight="1">
      <c r="A2452" s="2">
        <v>79</v>
      </c>
      <c r="B2452" s="2" t="s">
        <v>29771</v>
      </c>
      <c r="C2452" s="2"/>
      <c r="D2452" s="2">
        <v>2</v>
      </c>
      <c r="E2452" s="2">
        <v>6</v>
      </c>
      <c r="F2452" s="2"/>
      <c r="G2452" s="752"/>
      <c r="H2452" s="752"/>
      <c r="I2452" s="752"/>
      <c r="J2452" s="752"/>
    </row>
    <row r="2453" spans="1:10" ht="24.95" customHeight="1">
      <c r="A2453" s="2">
        <v>81</v>
      </c>
      <c r="B2453" s="2" t="s">
        <v>29772</v>
      </c>
      <c r="C2453" s="1059" t="s">
        <v>29773</v>
      </c>
      <c r="D2453" s="2">
        <v>1</v>
      </c>
      <c r="E2453" s="2">
        <v>24</v>
      </c>
      <c r="F2453" s="749">
        <v>43484</v>
      </c>
      <c r="G2453" s="752"/>
      <c r="H2453" s="752"/>
      <c r="I2453" s="752"/>
      <c r="J2453" s="752"/>
    </row>
    <row r="2454" spans="1:10" ht="24.95" customHeight="1">
      <c r="A2454" s="1068">
        <v>82</v>
      </c>
      <c r="B2454" s="436" t="s">
        <v>29774</v>
      </c>
      <c r="C2454" s="1059" t="s">
        <v>29775</v>
      </c>
      <c r="D2454" s="436">
        <v>4</v>
      </c>
      <c r="E2454" s="436">
        <v>11</v>
      </c>
      <c r="F2454" s="749">
        <v>43815</v>
      </c>
      <c r="G2454" s="752"/>
      <c r="H2454" s="752"/>
      <c r="I2454" s="752"/>
      <c r="J2454" s="752"/>
    </row>
    <row r="2455" spans="1:10" ht="24.95" customHeight="1">
      <c r="A2455" s="2">
        <v>83</v>
      </c>
      <c r="B2455" s="435" t="s">
        <v>29776</v>
      </c>
      <c r="C2455" s="1059" t="s">
        <v>29777</v>
      </c>
      <c r="D2455" s="2">
        <v>4</v>
      </c>
      <c r="E2455" s="436">
        <v>42</v>
      </c>
      <c r="F2455" s="749">
        <v>43691</v>
      </c>
      <c r="G2455" s="752"/>
      <c r="H2455" s="752"/>
      <c r="I2455" s="752"/>
      <c r="J2455" s="752"/>
    </row>
    <row r="2456" spans="1:10" ht="24.95" customHeight="1">
      <c r="A2456" s="2">
        <v>84</v>
      </c>
      <c r="B2456" s="435" t="s">
        <v>29778</v>
      </c>
      <c r="C2456" s="233" t="s">
        <v>29779</v>
      </c>
      <c r="D2456" s="436">
        <v>4</v>
      </c>
      <c r="E2456" s="436">
        <v>10</v>
      </c>
      <c r="F2456" s="2"/>
      <c r="G2456" s="752"/>
      <c r="H2456" s="752"/>
      <c r="I2456" s="752"/>
      <c r="J2456" s="752"/>
    </row>
    <row r="2457" spans="1:10" ht="24.95" customHeight="1">
      <c r="A2457" s="2">
        <v>85</v>
      </c>
      <c r="B2457" s="1068" t="s">
        <v>29780</v>
      </c>
      <c r="C2457" s="1059" t="s">
        <v>29781</v>
      </c>
      <c r="D2457" s="2">
        <v>3</v>
      </c>
      <c r="E2457" s="2">
        <v>36</v>
      </c>
      <c r="F2457" s="749">
        <v>43623</v>
      </c>
      <c r="G2457" s="752"/>
      <c r="H2457" s="752"/>
      <c r="I2457" s="752"/>
      <c r="J2457" s="752"/>
    </row>
    <row r="2458" spans="1:10" ht="24.95" customHeight="1">
      <c r="A2458" s="2">
        <v>86</v>
      </c>
      <c r="B2458" s="436" t="s">
        <v>29782</v>
      </c>
      <c r="C2458" s="233" t="s">
        <v>338</v>
      </c>
      <c r="D2458" s="436">
        <v>3</v>
      </c>
      <c r="E2458" s="436">
        <v>8</v>
      </c>
      <c r="F2458" s="749">
        <v>43466</v>
      </c>
      <c r="G2458" s="752"/>
      <c r="H2458" s="752"/>
      <c r="I2458" s="752"/>
      <c r="J2458" s="752"/>
    </row>
    <row r="2459" spans="1:10" ht="24.95" customHeight="1">
      <c r="A2459" s="2">
        <v>87</v>
      </c>
      <c r="B2459" s="436" t="s">
        <v>29783</v>
      </c>
      <c r="C2459" s="233" t="s">
        <v>29784</v>
      </c>
      <c r="D2459" s="436">
        <v>22</v>
      </c>
      <c r="E2459" s="436">
        <v>107</v>
      </c>
      <c r="F2459" s="749">
        <v>43467</v>
      </c>
      <c r="G2459" s="752"/>
      <c r="H2459" s="752"/>
      <c r="I2459" s="752"/>
      <c r="J2459" s="752"/>
    </row>
    <row r="2460" spans="1:10" ht="24.95" customHeight="1">
      <c r="A2460" s="2"/>
      <c r="B2460" s="2" t="s">
        <v>29785</v>
      </c>
      <c r="C2460" s="1059" t="s">
        <v>29786</v>
      </c>
      <c r="D2460" s="2">
        <v>4</v>
      </c>
      <c r="E2460" s="436">
        <v>97</v>
      </c>
      <c r="F2460" s="749">
        <v>43626</v>
      </c>
      <c r="G2460" s="752"/>
      <c r="H2460" s="752"/>
      <c r="I2460" s="752"/>
      <c r="J2460" s="752"/>
    </row>
    <row r="2461" spans="1:10" ht="24.95" customHeight="1">
      <c r="A2461" s="2">
        <v>88</v>
      </c>
      <c r="B2461" s="435" t="s">
        <v>29911</v>
      </c>
      <c r="C2461" s="1059" t="s">
        <v>29912</v>
      </c>
      <c r="D2461" s="1089">
        <v>3</v>
      </c>
      <c r="E2461" s="1089">
        <v>3</v>
      </c>
      <c r="F2461" s="749">
        <v>43663</v>
      </c>
      <c r="G2461" s="752"/>
      <c r="H2461" s="752"/>
      <c r="I2461" s="752"/>
      <c r="J2461" s="752"/>
    </row>
    <row r="2462" spans="1:10" ht="24.95" customHeight="1">
      <c r="A2462" s="2">
        <v>89</v>
      </c>
      <c r="B2462" s="435" t="s">
        <v>29789</v>
      </c>
      <c r="C2462" s="1059" t="s">
        <v>29788</v>
      </c>
      <c r="D2462" s="2">
        <v>29</v>
      </c>
      <c r="E2462" s="436">
        <v>45</v>
      </c>
      <c r="F2462" s="749">
        <v>43602</v>
      </c>
      <c r="G2462" s="752"/>
      <c r="H2462" s="752"/>
      <c r="I2462" s="752"/>
      <c r="J2462" s="752"/>
    </row>
    <row r="2463" spans="1:10" ht="24.95" customHeight="1">
      <c r="A2463" s="2">
        <v>90</v>
      </c>
      <c r="B2463" s="1090" t="s">
        <v>29787</v>
      </c>
      <c r="C2463" s="1059" t="s">
        <v>29788</v>
      </c>
      <c r="D2463" s="2">
        <v>2</v>
      </c>
      <c r="E2463" s="436">
        <v>3</v>
      </c>
      <c r="F2463" s="749">
        <v>43690</v>
      </c>
      <c r="G2463" s="752"/>
      <c r="H2463" s="752"/>
      <c r="I2463" s="752"/>
      <c r="J2463" s="752"/>
    </row>
    <row r="2464" spans="1:10" ht="24.95" customHeight="1">
      <c r="A2464" s="2">
        <v>91</v>
      </c>
      <c r="B2464" s="2" t="s">
        <v>29790</v>
      </c>
      <c r="C2464" s="2" t="s">
        <v>29791</v>
      </c>
      <c r="D2464" s="2">
        <v>2</v>
      </c>
      <c r="E2464" s="2">
        <v>14</v>
      </c>
      <c r="F2464" s="749">
        <v>43511</v>
      </c>
      <c r="G2464" s="752"/>
      <c r="H2464" s="752"/>
      <c r="I2464" s="752"/>
      <c r="J2464" s="752"/>
    </row>
    <row r="2465" spans="1:10" ht="24.95" customHeight="1">
      <c r="A2465" s="2">
        <v>93</v>
      </c>
      <c r="B2465" s="435" t="s">
        <v>29792</v>
      </c>
      <c r="C2465" s="1059" t="s">
        <v>29793</v>
      </c>
      <c r="D2465" s="2">
        <v>20</v>
      </c>
      <c r="E2465" s="436">
        <v>57</v>
      </c>
      <c r="F2465" s="749">
        <v>43650</v>
      </c>
      <c r="G2465" s="752"/>
      <c r="H2465" s="752"/>
      <c r="I2465" s="752"/>
      <c r="J2465" s="752"/>
    </row>
    <row r="2466" spans="1:10" ht="24.95" customHeight="1">
      <c r="A2466" s="2">
        <v>94</v>
      </c>
      <c r="B2466" s="2" t="s">
        <v>29794</v>
      </c>
      <c r="C2466" s="1059" t="s">
        <v>29795</v>
      </c>
      <c r="D2466" s="2">
        <v>1</v>
      </c>
      <c r="E2466" s="436">
        <v>4</v>
      </c>
      <c r="F2466" s="749">
        <v>43637</v>
      </c>
      <c r="G2466" s="752"/>
      <c r="H2466" s="752"/>
      <c r="I2466" s="752"/>
      <c r="J2466" s="752"/>
    </row>
    <row r="2467" spans="1:10" ht="24.95" customHeight="1">
      <c r="A2467" s="2">
        <v>95</v>
      </c>
      <c r="B2467" s="435" t="s">
        <v>29796</v>
      </c>
      <c r="C2467" s="1059" t="s">
        <v>29797</v>
      </c>
      <c r="D2467" s="2">
        <v>1</v>
      </c>
      <c r="E2467" s="436">
        <v>125</v>
      </c>
      <c r="F2467" s="749">
        <v>43610</v>
      </c>
      <c r="G2467" s="752"/>
      <c r="H2467" s="752"/>
      <c r="I2467" s="752"/>
      <c r="J2467" s="752"/>
    </row>
    <row r="2468" spans="1:10" ht="24.95" customHeight="1">
      <c r="A2468" s="2">
        <v>96</v>
      </c>
      <c r="B2468" s="1068" t="s">
        <v>29798</v>
      </c>
      <c r="C2468" s="1059" t="s">
        <v>29799</v>
      </c>
      <c r="D2468" s="2">
        <v>3</v>
      </c>
      <c r="E2468" s="2">
        <v>391</v>
      </c>
      <c r="F2468" s="749">
        <v>43515</v>
      </c>
      <c r="G2468" s="752"/>
      <c r="H2468" s="752"/>
      <c r="I2468" s="752"/>
      <c r="J2468" s="752"/>
    </row>
    <row r="2469" spans="1:10" ht="24.95" customHeight="1">
      <c r="A2469" s="2">
        <v>97</v>
      </c>
      <c r="B2469" s="435" t="s">
        <v>29800</v>
      </c>
      <c r="C2469" s="1059" t="s">
        <v>29801</v>
      </c>
      <c r="D2469" s="2">
        <v>1</v>
      </c>
      <c r="E2469" s="436">
        <v>3</v>
      </c>
      <c r="F2469" s="749">
        <v>43530</v>
      </c>
      <c r="G2469" s="752"/>
      <c r="H2469" s="752"/>
      <c r="I2469" s="752"/>
      <c r="J2469" s="752"/>
    </row>
    <row r="2470" spans="1:10" ht="24.95" customHeight="1">
      <c r="A2470" s="2">
        <v>98</v>
      </c>
      <c r="B2470" s="2" t="s">
        <v>29802</v>
      </c>
      <c r="C2470" s="1059" t="s">
        <v>29795</v>
      </c>
      <c r="D2470" s="2">
        <v>1</v>
      </c>
      <c r="E2470" s="436">
        <v>13</v>
      </c>
      <c r="F2470" s="749">
        <v>43637</v>
      </c>
      <c r="G2470" s="752"/>
      <c r="H2470" s="752"/>
      <c r="I2470" s="752"/>
      <c r="J2470" s="752"/>
    </row>
    <row r="2471" spans="1:10" ht="24.95" customHeight="1">
      <c r="A2471" s="2">
        <v>99</v>
      </c>
      <c r="B2471" s="435" t="s">
        <v>29803</v>
      </c>
      <c r="C2471" s="1059" t="s">
        <v>29804</v>
      </c>
      <c r="D2471" s="1068">
        <v>9</v>
      </c>
      <c r="E2471" s="435">
        <v>15</v>
      </c>
      <c r="F2471" s="750">
        <v>43510</v>
      </c>
      <c r="G2471" s="752"/>
      <c r="H2471" s="752"/>
      <c r="I2471" s="752"/>
      <c r="J2471" s="752"/>
    </row>
    <row r="2472" spans="1:10" ht="24.95" customHeight="1">
      <c r="A2472" s="2">
        <v>100</v>
      </c>
      <c r="B2472" s="2" t="s">
        <v>29805</v>
      </c>
      <c r="C2472" s="2" t="s">
        <v>29806</v>
      </c>
      <c r="D2472" s="2">
        <v>5</v>
      </c>
      <c r="E2472" s="2">
        <v>47</v>
      </c>
      <c r="F2472" s="749">
        <v>43567</v>
      </c>
      <c r="G2472" s="752"/>
      <c r="H2472" s="752"/>
      <c r="I2472" s="752"/>
      <c r="J2472" s="752"/>
    </row>
    <row r="2473" spans="1:10" ht="24.95" customHeight="1">
      <c r="A2473" s="2">
        <v>101</v>
      </c>
      <c r="B2473" s="1068" t="s">
        <v>29807</v>
      </c>
      <c r="C2473" s="1059" t="s">
        <v>29808</v>
      </c>
      <c r="D2473" s="2">
        <v>1</v>
      </c>
      <c r="E2473" s="2">
        <v>1</v>
      </c>
      <c r="F2473" s="749">
        <v>43633</v>
      </c>
      <c r="G2473" s="752"/>
      <c r="H2473" s="752"/>
      <c r="I2473" s="752"/>
      <c r="J2473" s="752"/>
    </row>
    <row r="2474" spans="1:10" ht="24.95" customHeight="1">
      <c r="A2474" s="2">
        <v>102</v>
      </c>
      <c r="B2474" s="2" t="s">
        <v>29809</v>
      </c>
      <c r="C2474" s="1059" t="s">
        <v>29795</v>
      </c>
      <c r="D2474" s="2">
        <v>1</v>
      </c>
      <c r="E2474" s="436">
        <v>7</v>
      </c>
      <c r="F2474" s="749">
        <v>43637</v>
      </c>
      <c r="G2474" s="752"/>
      <c r="H2474" s="752"/>
      <c r="I2474" s="752"/>
      <c r="J2474" s="752"/>
    </row>
    <row r="2475" spans="1:10" ht="24.95" customHeight="1">
      <c r="A2475" s="2">
        <v>103</v>
      </c>
      <c r="B2475" s="2" t="s">
        <v>29810</v>
      </c>
      <c r="C2475" s="2" t="s">
        <v>29811</v>
      </c>
      <c r="D2475" s="2">
        <v>3</v>
      </c>
      <c r="E2475" s="2">
        <v>62</v>
      </c>
      <c r="F2475" s="749">
        <v>43587</v>
      </c>
      <c r="G2475" s="752"/>
      <c r="H2475" s="752"/>
      <c r="I2475" s="752"/>
      <c r="J2475" s="752"/>
    </row>
    <row r="2476" spans="1:10" ht="24.95" customHeight="1">
      <c r="A2476" s="2">
        <v>104</v>
      </c>
      <c r="B2476" s="436" t="s">
        <v>29812</v>
      </c>
      <c r="C2476" s="233" t="s">
        <v>29813</v>
      </c>
      <c r="D2476" s="436">
        <v>24</v>
      </c>
      <c r="E2476" s="436">
        <v>126</v>
      </c>
      <c r="F2476" s="749">
        <v>43643</v>
      </c>
      <c r="G2476" s="752"/>
      <c r="H2476" s="752"/>
      <c r="I2476" s="752"/>
      <c r="J2476" s="752"/>
    </row>
    <row r="2477" spans="1:10" ht="24.95" customHeight="1">
      <c r="A2477" s="2">
        <v>105</v>
      </c>
      <c r="B2477" s="436" t="s">
        <v>29814</v>
      </c>
      <c r="C2477" s="1059" t="s">
        <v>29815</v>
      </c>
      <c r="D2477" s="2">
        <v>29</v>
      </c>
      <c r="E2477" s="436">
        <v>19</v>
      </c>
      <c r="F2477" s="749">
        <v>43519</v>
      </c>
      <c r="G2477" s="752"/>
      <c r="H2477" s="752"/>
      <c r="I2477" s="752"/>
      <c r="J2477" s="752"/>
    </row>
    <row r="2478" spans="1:10" ht="24.95" customHeight="1">
      <c r="A2478" s="2">
        <v>106</v>
      </c>
      <c r="B2478" s="435" t="s">
        <v>29816</v>
      </c>
      <c r="C2478" s="233" t="s">
        <v>29817</v>
      </c>
      <c r="D2478" s="435">
        <v>3</v>
      </c>
      <c r="E2478" s="435">
        <v>14</v>
      </c>
      <c r="F2478" s="750">
        <v>43522</v>
      </c>
      <c r="G2478" s="752"/>
      <c r="H2478" s="752"/>
      <c r="I2478" s="752"/>
      <c r="J2478" s="752"/>
    </row>
    <row r="2479" spans="1:10" ht="24.95" customHeight="1">
      <c r="A2479" s="2">
        <v>107</v>
      </c>
      <c r="B2479" s="436" t="s">
        <v>29818</v>
      </c>
      <c r="C2479" s="233" t="s">
        <v>29819</v>
      </c>
      <c r="D2479" s="436">
        <v>6</v>
      </c>
      <c r="E2479" s="436">
        <v>120</v>
      </c>
      <c r="F2479" s="749">
        <v>43606</v>
      </c>
      <c r="G2479" s="752"/>
      <c r="H2479" s="752"/>
      <c r="I2479" s="752"/>
      <c r="J2479" s="752"/>
    </row>
    <row r="2480" spans="1:10" ht="24.95" customHeight="1">
      <c r="A2480" s="2">
        <v>108</v>
      </c>
      <c r="B2480" s="435" t="s">
        <v>29820</v>
      </c>
      <c r="C2480" s="1059" t="s">
        <v>29821</v>
      </c>
      <c r="D2480" s="1068">
        <v>6</v>
      </c>
      <c r="E2480" s="435">
        <v>188</v>
      </c>
      <c r="F2480" s="751">
        <v>43752</v>
      </c>
      <c r="G2480" s="752"/>
      <c r="H2480" s="752"/>
      <c r="I2480" s="752"/>
      <c r="J2480" s="752"/>
    </row>
    <row r="2481" spans="1:10" ht="24.95" customHeight="1">
      <c r="A2481" s="2">
        <v>109</v>
      </c>
      <c r="B2481" s="435" t="s">
        <v>29822</v>
      </c>
      <c r="C2481" s="1059" t="s">
        <v>29823</v>
      </c>
      <c r="D2481" s="1068">
        <v>13</v>
      </c>
      <c r="E2481" s="435">
        <v>30</v>
      </c>
      <c r="F2481" s="750">
        <v>43522</v>
      </c>
      <c r="G2481" s="752"/>
      <c r="H2481" s="752"/>
      <c r="I2481" s="752"/>
      <c r="J2481" s="752"/>
    </row>
    <row r="2482" spans="1:10" ht="24.95" customHeight="1">
      <c r="A2482" s="2">
        <v>110</v>
      </c>
      <c r="B2482" s="2" t="s">
        <v>29824</v>
      </c>
      <c r="C2482" s="1059" t="s">
        <v>29825</v>
      </c>
      <c r="D2482" s="2">
        <v>1</v>
      </c>
      <c r="E2482" s="436">
        <v>38</v>
      </c>
      <c r="F2482" s="749">
        <v>43647</v>
      </c>
      <c r="G2482" s="752"/>
      <c r="H2482" s="752"/>
      <c r="I2482" s="752"/>
      <c r="J2482" s="752"/>
    </row>
    <row r="2483" spans="1:10" ht="24.95" customHeight="1">
      <c r="A2483" s="2">
        <v>111</v>
      </c>
      <c r="B2483" s="2" t="s">
        <v>29826</v>
      </c>
      <c r="C2483" s="1059" t="s">
        <v>29827</v>
      </c>
      <c r="D2483" s="2">
        <v>1</v>
      </c>
      <c r="E2483" s="436">
        <v>9</v>
      </c>
      <c r="F2483" s="749">
        <v>43666</v>
      </c>
      <c r="G2483" s="752"/>
      <c r="H2483" s="752"/>
      <c r="I2483" s="752"/>
      <c r="J2483" s="752"/>
    </row>
    <row r="2484" spans="1:10" ht="24.95" customHeight="1">
      <c r="A2484" s="1068">
        <v>112</v>
      </c>
      <c r="B2484" s="2" t="s">
        <v>29828</v>
      </c>
      <c r="C2484" s="2" t="s">
        <v>29829</v>
      </c>
      <c r="D2484" s="2">
        <v>3</v>
      </c>
      <c r="E2484" s="2">
        <v>96</v>
      </c>
      <c r="F2484" s="749">
        <v>43656</v>
      </c>
      <c r="G2484" s="752"/>
      <c r="H2484" s="752"/>
      <c r="I2484" s="752"/>
      <c r="J2484" s="752"/>
    </row>
    <row r="2485" spans="1:10" ht="24.95" customHeight="1">
      <c r="A2485" s="2">
        <v>113</v>
      </c>
      <c r="B2485" s="2" t="s">
        <v>29830</v>
      </c>
      <c r="C2485" s="1059" t="s">
        <v>29831</v>
      </c>
      <c r="D2485" s="2">
        <v>1</v>
      </c>
      <c r="E2485" s="436">
        <v>10</v>
      </c>
      <c r="F2485" s="749">
        <v>43671</v>
      </c>
      <c r="G2485" s="752"/>
      <c r="H2485" s="752"/>
      <c r="I2485" s="752"/>
      <c r="J2485" s="752"/>
    </row>
    <row r="2486" spans="1:10" ht="24.95" customHeight="1">
      <c r="A2486" s="2">
        <v>114</v>
      </c>
      <c r="B2486" s="435" t="s">
        <v>29832</v>
      </c>
      <c r="C2486" s="1059" t="s">
        <v>29833</v>
      </c>
      <c r="D2486" s="1068">
        <v>1</v>
      </c>
      <c r="E2486" s="435">
        <v>7</v>
      </c>
      <c r="F2486" s="750">
        <v>43496</v>
      </c>
      <c r="G2486" s="752"/>
      <c r="H2486" s="752"/>
      <c r="I2486" s="752"/>
      <c r="J2486" s="752"/>
    </row>
    <row r="2487" spans="1:10" ht="24.95" customHeight="1">
      <c r="A2487" s="2">
        <v>115</v>
      </c>
      <c r="B2487" s="2" t="s">
        <v>29834</v>
      </c>
      <c r="C2487" s="1059" t="s">
        <v>29835</v>
      </c>
      <c r="D2487" s="2">
        <v>1</v>
      </c>
      <c r="E2487" s="436">
        <v>12</v>
      </c>
      <c r="F2487" s="749">
        <v>43671</v>
      </c>
      <c r="G2487" s="752"/>
      <c r="H2487" s="752"/>
      <c r="I2487" s="752"/>
      <c r="J2487" s="752"/>
    </row>
    <row r="2488" spans="1:10" ht="24.95" customHeight="1">
      <c r="A2488" s="2">
        <v>116</v>
      </c>
      <c r="B2488" s="436" t="s">
        <v>29836</v>
      </c>
      <c r="C2488" s="233" t="s">
        <v>29837</v>
      </c>
      <c r="D2488" s="436">
        <v>2</v>
      </c>
      <c r="E2488" s="436">
        <v>4</v>
      </c>
      <c r="F2488" s="749">
        <v>43614</v>
      </c>
      <c r="G2488" s="752"/>
      <c r="H2488" s="752"/>
      <c r="I2488" s="752"/>
      <c r="J2488" s="752"/>
    </row>
    <row r="2489" spans="1:10" ht="24.95" customHeight="1">
      <c r="A2489" s="2">
        <v>117</v>
      </c>
      <c r="B2489" s="2" t="s">
        <v>29838</v>
      </c>
      <c r="C2489" s="1059" t="s">
        <v>29839</v>
      </c>
      <c r="D2489" s="2">
        <v>1</v>
      </c>
      <c r="E2489" s="436">
        <v>9</v>
      </c>
      <c r="F2489" s="749">
        <v>43700</v>
      </c>
      <c r="G2489" s="752"/>
      <c r="H2489" s="752"/>
      <c r="I2489" s="752"/>
      <c r="J2489" s="752"/>
    </row>
    <row r="2490" spans="1:10" ht="24.95" customHeight="1">
      <c r="A2490" s="2">
        <v>118</v>
      </c>
      <c r="B2490" s="436" t="s">
        <v>29840</v>
      </c>
      <c r="C2490" s="233" t="s">
        <v>29841</v>
      </c>
      <c r="D2490" s="436">
        <v>5</v>
      </c>
      <c r="E2490" s="436">
        <v>34</v>
      </c>
      <c r="F2490" s="749">
        <v>43633</v>
      </c>
      <c r="G2490" s="752"/>
      <c r="H2490" s="752"/>
      <c r="I2490" s="752"/>
      <c r="J2490" s="752"/>
    </row>
    <row r="2491" spans="1:10" ht="24.95" customHeight="1">
      <c r="A2491" s="2">
        <v>119</v>
      </c>
      <c r="B2491" s="2" t="s">
        <v>29842</v>
      </c>
      <c r="C2491" s="1059" t="s">
        <v>29843</v>
      </c>
      <c r="D2491" s="2">
        <v>1</v>
      </c>
      <c r="E2491" s="436">
        <v>7</v>
      </c>
      <c r="F2491" s="749">
        <v>43734</v>
      </c>
      <c r="G2491" s="752"/>
      <c r="H2491" s="752"/>
      <c r="I2491" s="752"/>
      <c r="J2491" s="752"/>
    </row>
    <row r="2492" spans="1:10" ht="24.95" customHeight="1">
      <c r="A2492" s="2">
        <v>120</v>
      </c>
      <c r="B2492" s="436" t="s">
        <v>29844</v>
      </c>
      <c r="C2492" s="1059" t="s">
        <v>29845</v>
      </c>
      <c r="D2492" s="2">
        <v>2</v>
      </c>
      <c r="E2492" s="436">
        <v>8</v>
      </c>
      <c r="F2492" s="2"/>
      <c r="G2492" s="752"/>
      <c r="H2492" s="752"/>
      <c r="I2492" s="752"/>
      <c r="J2492" s="752"/>
    </row>
    <row r="2493" spans="1:10" ht="24.95" customHeight="1">
      <c r="A2493" s="2">
        <v>121</v>
      </c>
      <c r="B2493" s="2" t="s">
        <v>29846</v>
      </c>
      <c r="C2493" s="1059" t="s">
        <v>29843</v>
      </c>
      <c r="D2493" s="2">
        <v>1</v>
      </c>
      <c r="E2493" s="436">
        <v>14</v>
      </c>
      <c r="F2493" s="749">
        <v>43734</v>
      </c>
      <c r="G2493" s="752"/>
      <c r="H2493" s="752"/>
      <c r="I2493" s="752"/>
      <c r="J2493" s="752"/>
    </row>
    <row r="2494" spans="1:10" ht="24.95" customHeight="1">
      <c r="A2494" s="2">
        <v>122</v>
      </c>
      <c r="B2494" s="2" t="s">
        <v>29847</v>
      </c>
      <c r="C2494" s="1059" t="s">
        <v>29848</v>
      </c>
      <c r="D2494" s="2">
        <v>2</v>
      </c>
      <c r="E2494" s="436">
        <v>14</v>
      </c>
      <c r="F2494" s="749">
        <v>43739</v>
      </c>
      <c r="G2494" s="752"/>
      <c r="H2494" s="752"/>
      <c r="I2494" s="752"/>
      <c r="J2494" s="752"/>
    </row>
    <row r="2495" spans="1:10" ht="24.95" customHeight="1">
      <c r="A2495" s="1068">
        <v>123</v>
      </c>
      <c r="B2495" s="2" t="s">
        <v>29849</v>
      </c>
      <c r="C2495" s="1059" t="s">
        <v>29850</v>
      </c>
      <c r="D2495" s="2">
        <v>1</v>
      </c>
      <c r="E2495" s="436">
        <v>67</v>
      </c>
      <c r="F2495" s="749">
        <v>43755</v>
      </c>
      <c r="G2495" s="752"/>
      <c r="H2495" s="752"/>
      <c r="I2495" s="752"/>
      <c r="J2495" s="752"/>
    </row>
    <row r="2496" spans="1:10" ht="24.95" customHeight="1">
      <c r="A2496" s="2">
        <v>124</v>
      </c>
      <c r="B2496" s="2" t="s">
        <v>29851</v>
      </c>
      <c r="C2496" s="1059" t="s">
        <v>29852</v>
      </c>
      <c r="D2496" s="2">
        <v>1</v>
      </c>
      <c r="E2496" s="436">
        <v>5</v>
      </c>
      <c r="F2496" s="749">
        <v>43794</v>
      </c>
      <c r="G2496" s="752"/>
      <c r="H2496" s="752"/>
      <c r="I2496" s="752"/>
      <c r="J2496" s="752"/>
    </row>
    <row r="2497" spans="1:10" ht="24.95" customHeight="1">
      <c r="A2497" s="2">
        <v>125</v>
      </c>
      <c r="B2497" s="1068" t="s">
        <v>29853</v>
      </c>
      <c r="C2497" s="1059" t="s">
        <v>29854</v>
      </c>
      <c r="D2497" s="1068">
        <v>3</v>
      </c>
      <c r="E2497" s="435">
        <v>40</v>
      </c>
      <c r="F2497" s="750">
        <v>43796</v>
      </c>
      <c r="G2497" s="752"/>
      <c r="H2497" s="752"/>
      <c r="I2497" s="752"/>
      <c r="J2497" s="752"/>
    </row>
    <row r="2498" spans="1:10" ht="24.95" customHeight="1">
      <c r="A2498" s="2">
        <v>126</v>
      </c>
      <c r="B2498" s="435" t="s">
        <v>29855</v>
      </c>
      <c r="C2498" s="1059" t="s">
        <v>29856</v>
      </c>
      <c r="D2498" s="1068">
        <v>5</v>
      </c>
      <c r="E2498" s="435">
        <v>19</v>
      </c>
      <c r="F2498" s="750">
        <v>43685</v>
      </c>
      <c r="G2498" s="752"/>
      <c r="H2498" s="752"/>
      <c r="I2498" s="752"/>
      <c r="J2498" s="752"/>
    </row>
    <row r="2499" spans="1:10" ht="24.95" customHeight="1">
      <c r="A2499" s="2">
        <v>127</v>
      </c>
      <c r="B2499" s="1068" t="s">
        <v>29857</v>
      </c>
      <c r="C2499" s="1059" t="s">
        <v>29854</v>
      </c>
      <c r="D2499" s="1068">
        <v>1</v>
      </c>
      <c r="E2499" s="435">
        <v>7</v>
      </c>
      <c r="F2499" s="750">
        <v>43796</v>
      </c>
      <c r="G2499" s="752"/>
      <c r="H2499" s="752"/>
      <c r="I2499" s="752"/>
      <c r="J2499" s="752"/>
    </row>
    <row r="2500" spans="1:10" ht="24.95" customHeight="1">
      <c r="A2500" s="2">
        <v>128</v>
      </c>
      <c r="B2500" s="1068" t="s">
        <v>29858</v>
      </c>
      <c r="C2500" s="1059" t="s">
        <v>29854</v>
      </c>
      <c r="D2500" s="1068">
        <v>1</v>
      </c>
      <c r="E2500" s="435">
        <v>10</v>
      </c>
      <c r="F2500" s="750">
        <v>43796</v>
      </c>
      <c r="G2500" s="752"/>
      <c r="H2500" s="752"/>
      <c r="I2500" s="752"/>
      <c r="J2500" s="752"/>
    </row>
    <row r="2501" spans="1:10" ht="24.95" customHeight="1">
      <c r="A2501" s="2">
        <v>129</v>
      </c>
      <c r="B2501" s="1068" t="s">
        <v>29859</v>
      </c>
      <c r="C2501" s="1059" t="s">
        <v>29854</v>
      </c>
      <c r="D2501" s="1068">
        <v>1</v>
      </c>
      <c r="E2501" s="435">
        <v>31</v>
      </c>
      <c r="F2501" s="750">
        <v>43796</v>
      </c>
      <c r="G2501" s="752"/>
      <c r="H2501" s="752"/>
      <c r="I2501" s="752"/>
      <c r="J2501" s="752"/>
    </row>
    <row r="2502" spans="1:10" ht="24.95" customHeight="1">
      <c r="A2502" s="2">
        <v>130</v>
      </c>
      <c r="B2502" s="435" t="s">
        <v>29860</v>
      </c>
      <c r="C2502" s="233" t="s">
        <v>29861</v>
      </c>
      <c r="D2502" s="435">
        <v>2</v>
      </c>
      <c r="E2502" s="435">
        <v>10</v>
      </c>
      <c r="F2502" s="2"/>
      <c r="G2502" s="752"/>
      <c r="H2502" s="752"/>
      <c r="I2502" s="752"/>
      <c r="J2502" s="752"/>
    </row>
    <row r="2503" spans="1:10" ht="24.95" customHeight="1">
      <c r="A2503" s="2">
        <v>131</v>
      </c>
      <c r="B2503" s="1068" t="s">
        <v>29862</v>
      </c>
      <c r="C2503" s="1059" t="s">
        <v>29854</v>
      </c>
      <c r="D2503" s="1068">
        <v>2</v>
      </c>
      <c r="E2503" s="435">
        <v>9</v>
      </c>
      <c r="F2503" s="750">
        <v>43796</v>
      </c>
      <c r="G2503" s="752"/>
      <c r="H2503" s="752"/>
      <c r="I2503" s="752"/>
      <c r="J2503" s="752"/>
    </row>
    <row r="2504" spans="1:10" ht="24.95" customHeight="1">
      <c r="A2504" s="2">
        <v>132</v>
      </c>
      <c r="B2504" s="1068" t="s">
        <v>29863</v>
      </c>
      <c r="C2504" s="1059" t="s">
        <v>29854</v>
      </c>
      <c r="D2504" s="1068">
        <v>1</v>
      </c>
      <c r="E2504" s="435">
        <v>12</v>
      </c>
      <c r="F2504" s="750">
        <v>43796</v>
      </c>
      <c r="G2504" s="752"/>
      <c r="H2504" s="752"/>
      <c r="I2504" s="752"/>
      <c r="J2504" s="752"/>
    </row>
    <row r="2505" spans="1:10" ht="24.95" customHeight="1">
      <c r="A2505" s="2">
        <v>133</v>
      </c>
      <c r="B2505" s="436" t="s">
        <v>29864</v>
      </c>
      <c r="C2505" s="1059" t="s">
        <v>18457</v>
      </c>
      <c r="D2505" s="2">
        <v>24</v>
      </c>
      <c r="E2505" s="436">
        <v>64</v>
      </c>
      <c r="F2505" s="749">
        <v>43517</v>
      </c>
      <c r="G2505" s="752"/>
      <c r="H2505" s="752"/>
      <c r="I2505" s="752"/>
      <c r="J2505" s="752"/>
    </row>
    <row r="2506" spans="1:10" ht="24.95" customHeight="1">
      <c r="A2506" s="2">
        <v>134</v>
      </c>
      <c r="B2506" s="1091" t="s">
        <v>29906</v>
      </c>
      <c r="C2506" s="1092" t="s">
        <v>29907</v>
      </c>
      <c r="D2506" s="499">
        <v>7</v>
      </c>
      <c r="E2506" s="1093">
        <v>41</v>
      </c>
      <c r="F2506" s="499"/>
      <c r="G2506" s="752"/>
      <c r="H2506" s="752"/>
      <c r="I2506" s="752"/>
      <c r="J2506" s="752"/>
    </row>
    <row r="2507" spans="1:10" ht="24.95" customHeight="1">
      <c r="A2507" s="2">
        <v>135</v>
      </c>
      <c r="B2507" s="1068" t="s">
        <v>29865</v>
      </c>
      <c r="C2507" s="1059" t="s">
        <v>29866</v>
      </c>
      <c r="D2507" s="1068">
        <v>2</v>
      </c>
      <c r="E2507" s="435">
        <v>20</v>
      </c>
      <c r="F2507" s="749">
        <v>43820</v>
      </c>
      <c r="G2507" s="752"/>
      <c r="H2507" s="752"/>
      <c r="I2507" s="752"/>
      <c r="J2507" s="752"/>
    </row>
    <row r="2508" spans="1:10" ht="24.95" customHeight="1">
      <c r="A2508" s="2">
        <v>136</v>
      </c>
      <c r="B2508" s="436" t="s">
        <v>29867</v>
      </c>
      <c r="C2508" s="1059" t="s">
        <v>29868</v>
      </c>
      <c r="D2508" s="2">
        <v>2</v>
      </c>
      <c r="E2508" s="436">
        <v>30</v>
      </c>
      <c r="F2508" s="749">
        <v>43794</v>
      </c>
      <c r="G2508" s="752"/>
      <c r="H2508" s="752"/>
      <c r="I2508" s="752"/>
      <c r="J2508" s="752"/>
    </row>
    <row r="2509" spans="1:10" ht="24.95" customHeight="1">
      <c r="A2509" s="2">
        <v>137</v>
      </c>
      <c r="B2509" s="1068" t="s">
        <v>29869</v>
      </c>
      <c r="C2509" s="1059" t="s">
        <v>29870</v>
      </c>
      <c r="D2509" s="1068">
        <v>1</v>
      </c>
      <c r="E2509" s="435">
        <v>10</v>
      </c>
      <c r="F2509" s="749">
        <v>43843</v>
      </c>
      <c r="G2509" s="752"/>
      <c r="H2509" s="752"/>
      <c r="I2509" s="752"/>
      <c r="J2509" s="752"/>
    </row>
    <row r="2510" spans="1:10" ht="24.95" customHeight="1">
      <c r="A2510" s="1068">
        <v>138</v>
      </c>
      <c r="B2510" s="2" t="s">
        <v>29871</v>
      </c>
      <c r="C2510" s="1059" t="s">
        <v>29872</v>
      </c>
      <c r="D2510" s="2">
        <v>6</v>
      </c>
      <c r="E2510" s="2">
        <v>59</v>
      </c>
      <c r="F2510" s="749">
        <v>43820</v>
      </c>
      <c r="G2510" s="752"/>
      <c r="H2510" s="752"/>
      <c r="I2510" s="752"/>
      <c r="J2510" s="752"/>
    </row>
    <row r="2511" spans="1:10" ht="24.95" customHeight="1">
      <c r="A2511" s="1068">
        <v>139</v>
      </c>
      <c r="B2511" s="1068" t="s">
        <v>29873</v>
      </c>
      <c r="C2511" s="1059" t="s">
        <v>29874</v>
      </c>
      <c r="D2511" s="1068">
        <v>2</v>
      </c>
      <c r="E2511" s="435">
        <v>157</v>
      </c>
      <c r="F2511" s="749">
        <v>43910</v>
      </c>
      <c r="G2511" s="752"/>
      <c r="H2511" s="752"/>
      <c r="I2511" s="752"/>
      <c r="J2511" s="752"/>
    </row>
    <row r="2512" spans="1:10" ht="24.95" customHeight="1">
      <c r="A2512" s="1068">
        <v>140</v>
      </c>
      <c r="B2512" s="436" t="s">
        <v>29875</v>
      </c>
      <c r="C2512" s="1059" t="s">
        <v>29876</v>
      </c>
      <c r="D2512" s="2">
        <v>3</v>
      </c>
      <c r="E2512" s="436">
        <v>5</v>
      </c>
      <c r="F2512" s="749">
        <v>43822</v>
      </c>
      <c r="G2512" s="752"/>
      <c r="H2512" s="752"/>
      <c r="I2512" s="752"/>
      <c r="J2512" s="752"/>
    </row>
    <row r="2513" spans="1:10" ht="24.95" customHeight="1">
      <c r="A2513" s="1068">
        <v>141</v>
      </c>
      <c r="B2513" s="436" t="s">
        <v>29877</v>
      </c>
      <c r="C2513" s="1059" t="s">
        <v>29878</v>
      </c>
      <c r="D2513" s="2">
        <v>2</v>
      </c>
      <c r="E2513" s="436">
        <v>11</v>
      </c>
      <c r="F2513" s="749">
        <v>43825</v>
      </c>
      <c r="G2513" s="752"/>
      <c r="H2513" s="752"/>
      <c r="I2513" s="752"/>
      <c r="J2513" s="752"/>
    </row>
    <row r="2514" spans="1:10" ht="24.95" customHeight="1">
      <c r="A2514" s="1068">
        <v>142</v>
      </c>
      <c r="B2514" s="1091" t="s">
        <v>29904</v>
      </c>
      <c r="C2514" s="1092" t="s">
        <v>29905</v>
      </c>
      <c r="D2514" s="499">
        <v>4</v>
      </c>
      <c r="E2514" s="1093">
        <v>12</v>
      </c>
      <c r="F2514" s="751">
        <v>43467</v>
      </c>
      <c r="G2514" s="752"/>
      <c r="H2514" s="752"/>
      <c r="I2514" s="752"/>
      <c r="J2514" s="752"/>
    </row>
    <row r="2515" spans="1:10" ht="24.95" customHeight="1">
      <c r="A2515" s="1068">
        <v>143</v>
      </c>
      <c r="B2515" s="436" t="s">
        <v>18480</v>
      </c>
      <c r="C2515" s="1059" t="s">
        <v>29773</v>
      </c>
      <c r="D2515" s="2">
        <v>7</v>
      </c>
      <c r="E2515" s="436">
        <v>24</v>
      </c>
      <c r="F2515" s="749">
        <v>43484</v>
      </c>
      <c r="G2515" s="752"/>
      <c r="H2515" s="752"/>
      <c r="I2515" s="752"/>
      <c r="J2515" s="752"/>
    </row>
    <row r="2516" spans="1:10" ht="24.95" customHeight="1">
      <c r="A2516" s="1068">
        <v>144</v>
      </c>
      <c r="B2516" s="436" t="s">
        <v>18482</v>
      </c>
      <c r="C2516" s="1059" t="s">
        <v>29879</v>
      </c>
      <c r="D2516" s="2">
        <v>2</v>
      </c>
      <c r="E2516" s="436">
        <v>4</v>
      </c>
      <c r="F2516" s="749">
        <v>43478</v>
      </c>
      <c r="G2516" s="752"/>
      <c r="H2516" s="752"/>
      <c r="I2516" s="752"/>
      <c r="J2516" s="752"/>
    </row>
    <row r="2517" spans="1:10" ht="24.95" customHeight="1">
      <c r="A2517" s="1068">
        <v>145</v>
      </c>
      <c r="B2517" s="435" t="s">
        <v>29900</v>
      </c>
      <c r="C2517" s="1059" t="s">
        <v>29901</v>
      </c>
      <c r="D2517" s="1068">
        <v>6</v>
      </c>
      <c r="E2517" s="435">
        <v>38</v>
      </c>
      <c r="F2517" s="750">
        <v>43819</v>
      </c>
      <c r="G2517" s="752"/>
      <c r="H2517" s="752"/>
      <c r="I2517" s="752"/>
      <c r="J2517" s="752"/>
    </row>
    <row r="2518" spans="1:10" ht="24.95" customHeight="1">
      <c r="A2518" s="1068">
        <v>146</v>
      </c>
      <c r="B2518" s="436" t="s">
        <v>29898</v>
      </c>
      <c r="C2518" s="1059" t="s">
        <v>29899</v>
      </c>
      <c r="D2518" s="2">
        <v>4</v>
      </c>
      <c r="E2518" s="436">
        <v>10</v>
      </c>
      <c r="F2518" s="749">
        <v>43815</v>
      </c>
      <c r="G2518" s="752"/>
      <c r="H2518" s="752"/>
      <c r="I2518" s="752"/>
      <c r="J2518" s="752"/>
    </row>
    <row r="2519" spans="1:10" ht="24.95" customHeight="1">
      <c r="A2519" s="1068">
        <v>147</v>
      </c>
      <c r="B2519" s="436" t="s">
        <v>18486</v>
      </c>
      <c r="C2519" s="1059" t="s">
        <v>29880</v>
      </c>
      <c r="D2519" s="2">
        <v>1</v>
      </c>
      <c r="E2519" s="436">
        <v>8</v>
      </c>
      <c r="F2519" s="749">
        <v>43512</v>
      </c>
      <c r="G2519" s="752"/>
      <c r="H2519" s="752"/>
      <c r="I2519" s="752"/>
      <c r="J2519" s="752"/>
    </row>
    <row r="2520" spans="1:10" ht="24.95" customHeight="1">
      <c r="A2520" s="1068">
        <v>148</v>
      </c>
      <c r="B2520" s="435" t="s">
        <v>29881</v>
      </c>
      <c r="C2520" s="1059" t="s">
        <v>29882</v>
      </c>
      <c r="D2520" s="1068">
        <v>4</v>
      </c>
      <c r="E2520" s="435">
        <v>7</v>
      </c>
      <c r="F2520" s="750">
        <v>43810</v>
      </c>
      <c r="G2520" s="752"/>
      <c r="H2520" s="752"/>
      <c r="I2520" s="752"/>
      <c r="J2520" s="752"/>
    </row>
    <row r="2521" spans="1:10" ht="24.95" customHeight="1">
      <c r="A2521" s="1068">
        <v>149</v>
      </c>
      <c r="B2521" s="435" t="s">
        <v>29883</v>
      </c>
      <c r="C2521" s="1059" t="s">
        <v>29878</v>
      </c>
      <c r="D2521" s="2">
        <v>2</v>
      </c>
      <c r="E2521" s="436">
        <v>14</v>
      </c>
      <c r="F2521" s="749">
        <v>43514</v>
      </c>
      <c r="G2521" s="752"/>
      <c r="H2521" s="752"/>
      <c r="I2521" s="752"/>
      <c r="J2521" s="752"/>
    </row>
    <row r="2522" spans="1:10" ht="24.95" customHeight="1">
      <c r="A2522" s="1068">
        <v>150</v>
      </c>
      <c r="B2522" s="1091" t="s">
        <v>29908</v>
      </c>
      <c r="C2522" s="1092" t="s">
        <v>29909</v>
      </c>
      <c r="D2522" s="499">
        <v>4</v>
      </c>
      <c r="E2522" s="499">
        <v>6</v>
      </c>
      <c r="F2522" s="751">
        <v>43766</v>
      </c>
      <c r="G2522" s="752"/>
      <c r="H2522" s="752"/>
      <c r="I2522" s="752"/>
      <c r="J2522" s="752"/>
    </row>
    <row r="2523" spans="1:10" ht="24.95" customHeight="1">
      <c r="A2523" s="1068">
        <v>151</v>
      </c>
      <c r="B2523" s="436" t="s">
        <v>29884</v>
      </c>
      <c r="C2523" s="1059" t="s">
        <v>29885</v>
      </c>
      <c r="D2523" s="2">
        <v>4</v>
      </c>
      <c r="E2523" s="436">
        <v>9</v>
      </c>
      <c r="F2523" s="749">
        <v>43488</v>
      </c>
      <c r="G2523" s="752"/>
      <c r="H2523" s="752"/>
      <c r="I2523" s="752"/>
      <c r="J2523" s="752"/>
    </row>
    <row r="2524" spans="1:10" ht="24.95" customHeight="1">
      <c r="A2524" s="1068">
        <v>152</v>
      </c>
      <c r="B2524" s="436" t="s">
        <v>18492</v>
      </c>
      <c r="C2524" s="1059" t="s">
        <v>29886</v>
      </c>
      <c r="D2524" s="2">
        <v>5</v>
      </c>
      <c r="E2524" s="436">
        <v>13</v>
      </c>
      <c r="F2524" s="749">
        <v>43536</v>
      </c>
      <c r="G2524" s="752"/>
      <c r="H2524" s="752"/>
      <c r="I2524" s="752"/>
      <c r="J2524" s="752"/>
    </row>
    <row r="2525" spans="1:10" ht="24.95" customHeight="1">
      <c r="A2525" s="1068">
        <v>153</v>
      </c>
      <c r="B2525" s="436" t="s">
        <v>29887</v>
      </c>
      <c r="C2525" s="1059" t="s">
        <v>29888</v>
      </c>
      <c r="D2525" s="2">
        <v>2</v>
      </c>
      <c r="E2525" s="436">
        <v>487</v>
      </c>
      <c r="F2525" s="749">
        <v>43549</v>
      </c>
      <c r="G2525" s="752"/>
      <c r="H2525" s="752"/>
      <c r="I2525" s="752"/>
      <c r="J2525" s="752"/>
    </row>
    <row r="2526" spans="1:10" ht="24.95" customHeight="1">
      <c r="A2526" s="1068">
        <v>154</v>
      </c>
      <c r="B2526" s="436" t="s">
        <v>29889</v>
      </c>
      <c r="C2526" s="1059" t="s">
        <v>29890</v>
      </c>
      <c r="D2526" s="2">
        <v>1</v>
      </c>
      <c r="E2526" s="436">
        <v>29</v>
      </c>
      <c r="F2526" s="749">
        <v>43251</v>
      </c>
      <c r="G2526" s="752"/>
      <c r="H2526" s="752"/>
      <c r="I2526" s="752"/>
      <c r="J2526" s="752"/>
    </row>
    <row r="2527" spans="1:10" ht="24.95" customHeight="1">
      <c r="A2527" s="1094">
        <v>155</v>
      </c>
      <c r="B2527" s="436" t="s">
        <v>18497</v>
      </c>
      <c r="C2527" s="1059" t="s">
        <v>29891</v>
      </c>
      <c r="D2527" s="2">
        <v>5</v>
      </c>
      <c r="E2527" s="436">
        <v>122</v>
      </c>
      <c r="F2527" s="749">
        <v>43549</v>
      </c>
      <c r="G2527" s="752"/>
      <c r="H2527" s="752"/>
      <c r="I2527" s="752"/>
      <c r="J2527" s="752"/>
    </row>
    <row r="2528" spans="1:10" ht="24.95" customHeight="1">
      <c r="A2528" s="1094">
        <v>156</v>
      </c>
      <c r="B2528" s="436" t="s">
        <v>29892</v>
      </c>
      <c r="C2528" s="1059" t="s">
        <v>29893</v>
      </c>
      <c r="D2528" s="2">
        <v>2</v>
      </c>
      <c r="E2528" s="436">
        <v>32</v>
      </c>
      <c r="F2528" s="749">
        <v>43886</v>
      </c>
      <c r="G2528" s="752"/>
      <c r="H2528" s="752"/>
      <c r="I2528" s="752"/>
      <c r="J2528" s="752"/>
    </row>
    <row r="2529" spans="1:10" ht="24.95" customHeight="1">
      <c r="A2529" s="1094">
        <v>157</v>
      </c>
      <c r="B2529" s="2" t="s">
        <v>29894</v>
      </c>
      <c r="C2529" s="1059" t="s">
        <v>29895</v>
      </c>
      <c r="D2529" s="2">
        <v>3</v>
      </c>
      <c r="E2529" s="2">
        <v>38</v>
      </c>
      <c r="F2529" s="749">
        <v>43619</v>
      </c>
      <c r="G2529" s="752"/>
      <c r="H2529" s="752"/>
      <c r="I2529" s="752"/>
      <c r="J2529" s="752"/>
    </row>
    <row r="2530" spans="1:10" ht="24.95" customHeight="1">
      <c r="A2530" s="1094">
        <v>158</v>
      </c>
      <c r="B2530" s="499" t="s">
        <v>29910</v>
      </c>
      <c r="C2530" s="1092"/>
      <c r="D2530" s="499">
        <v>2</v>
      </c>
      <c r="E2530" s="499">
        <v>66</v>
      </c>
      <c r="F2530" s="499"/>
      <c r="G2530" s="752"/>
      <c r="H2530" s="752"/>
      <c r="I2530" s="752"/>
      <c r="J2530" s="752"/>
    </row>
    <row r="2531" spans="1:10" ht="24.95" customHeight="1">
      <c r="A2531" s="1068">
        <v>159</v>
      </c>
      <c r="B2531" s="436" t="s">
        <v>29896</v>
      </c>
      <c r="C2531" s="1059" t="s">
        <v>29897</v>
      </c>
      <c r="D2531" s="2">
        <v>3</v>
      </c>
      <c r="E2531" s="436">
        <v>10</v>
      </c>
      <c r="F2531" s="2"/>
      <c r="G2531" s="752"/>
      <c r="H2531" s="752"/>
      <c r="I2531" s="752"/>
      <c r="J2531" s="752"/>
    </row>
    <row r="2532" spans="1:10" ht="24.95" customHeight="1">
      <c r="A2532" s="1068"/>
      <c r="B2532" s="436"/>
      <c r="C2532" s="1059"/>
      <c r="D2532" s="2"/>
      <c r="E2532" s="436"/>
      <c r="F2532" s="2"/>
      <c r="G2532" s="752"/>
      <c r="H2532" s="752"/>
      <c r="I2532" s="752"/>
      <c r="J2532" s="752"/>
    </row>
    <row r="2533" spans="1:10" ht="24.95" customHeight="1">
      <c r="A2533" s="2">
        <v>1</v>
      </c>
      <c r="B2533" s="2" t="s">
        <v>32714</v>
      </c>
      <c r="C2533" s="1059" t="s">
        <v>32715</v>
      </c>
      <c r="D2533" s="2">
        <v>32</v>
      </c>
      <c r="E2533" s="2">
        <v>1</v>
      </c>
      <c r="F2533" s="827" t="s">
        <v>30870</v>
      </c>
      <c r="G2533" s="827"/>
      <c r="H2533" s="2" t="s">
        <v>3293</v>
      </c>
      <c r="I2533" s="2"/>
      <c r="J2533" s="2"/>
    </row>
    <row r="2534" spans="1:10" ht="24.95" customHeight="1">
      <c r="A2534" s="2">
        <v>2</v>
      </c>
      <c r="B2534" s="2" t="s">
        <v>32716</v>
      </c>
      <c r="C2534" s="1059" t="s">
        <v>32717</v>
      </c>
      <c r="D2534" s="2">
        <v>11</v>
      </c>
      <c r="E2534" s="2">
        <v>1</v>
      </c>
      <c r="F2534" s="827" t="s">
        <v>29541</v>
      </c>
      <c r="G2534" s="827"/>
      <c r="H2534" s="2" t="s">
        <v>3293</v>
      </c>
      <c r="I2534" s="2"/>
      <c r="J2534" s="2"/>
    </row>
    <row r="2535" spans="1:10" ht="24.95" customHeight="1">
      <c r="A2535" s="2">
        <v>3</v>
      </c>
      <c r="B2535" s="2" t="s">
        <v>32718</v>
      </c>
      <c r="C2535" s="1059" t="s">
        <v>32717</v>
      </c>
      <c r="D2535" s="2">
        <v>10</v>
      </c>
      <c r="E2535" s="2">
        <v>1</v>
      </c>
      <c r="F2535" s="827" t="s">
        <v>32719</v>
      </c>
      <c r="G2535" s="827"/>
      <c r="H2535" s="2" t="s">
        <v>3293</v>
      </c>
      <c r="I2535" s="2"/>
      <c r="J2535" s="2"/>
    </row>
    <row r="2536" spans="1:10" ht="24.95" customHeight="1">
      <c r="A2536" s="2">
        <v>4</v>
      </c>
      <c r="B2536" s="2" t="s">
        <v>32720</v>
      </c>
      <c r="C2536" s="1059" t="s">
        <v>32717</v>
      </c>
      <c r="D2536" s="2">
        <v>7</v>
      </c>
      <c r="E2536" s="2">
        <v>1</v>
      </c>
      <c r="F2536" s="827" t="s">
        <v>32124</v>
      </c>
      <c r="G2536" s="827"/>
      <c r="H2536" s="2" t="s">
        <v>3293</v>
      </c>
      <c r="I2536" s="2"/>
      <c r="J2536" s="2"/>
    </row>
    <row r="2537" spans="1:10" ht="24.95" customHeight="1">
      <c r="A2537" s="2">
        <v>5</v>
      </c>
      <c r="B2537" s="2" t="s">
        <v>32721</v>
      </c>
      <c r="C2537" s="1059" t="s">
        <v>32717</v>
      </c>
      <c r="D2537" s="2">
        <v>9</v>
      </c>
      <c r="E2537" s="2">
        <v>1</v>
      </c>
      <c r="F2537" s="827" t="s">
        <v>30987</v>
      </c>
      <c r="G2537" s="827"/>
      <c r="H2537" s="2" t="s">
        <v>3293</v>
      </c>
      <c r="I2537" s="2"/>
      <c r="J2537" s="2"/>
    </row>
    <row r="2538" spans="1:10" ht="24.95" customHeight="1">
      <c r="A2538" s="2">
        <v>6</v>
      </c>
      <c r="B2538" s="2" t="s">
        <v>32722</v>
      </c>
      <c r="C2538" s="1059" t="s">
        <v>32717</v>
      </c>
      <c r="D2538" s="2">
        <v>8</v>
      </c>
      <c r="E2538" s="2">
        <v>1</v>
      </c>
      <c r="F2538" s="827" t="s">
        <v>29541</v>
      </c>
      <c r="G2538" s="827"/>
      <c r="H2538" s="2" t="s">
        <v>3293</v>
      </c>
      <c r="I2538" s="2"/>
      <c r="J2538" s="2"/>
    </row>
    <row r="2539" spans="1:10" ht="24.95" customHeight="1">
      <c r="A2539" s="2">
        <v>7</v>
      </c>
      <c r="B2539" s="2" t="s">
        <v>32723</v>
      </c>
      <c r="C2539" s="1059" t="s">
        <v>32717</v>
      </c>
      <c r="D2539" s="2">
        <v>7</v>
      </c>
      <c r="E2539" s="2">
        <v>1</v>
      </c>
      <c r="F2539" s="827" t="s">
        <v>30952</v>
      </c>
      <c r="G2539" s="827"/>
      <c r="H2539" s="2" t="s">
        <v>3293</v>
      </c>
      <c r="I2539" s="2"/>
      <c r="J2539" s="2"/>
    </row>
    <row r="2540" spans="1:10" ht="24.95" customHeight="1">
      <c r="A2540" s="2">
        <v>8</v>
      </c>
      <c r="B2540" s="2" t="s">
        <v>32724</v>
      </c>
      <c r="C2540" s="1059" t="s">
        <v>32717</v>
      </c>
      <c r="D2540" s="2">
        <v>14</v>
      </c>
      <c r="E2540" s="2">
        <v>1</v>
      </c>
      <c r="F2540" s="827" t="s">
        <v>30987</v>
      </c>
      <c r="G2540" s="827"/>
      <c r="H2540" s="2" t="s">
        <v>3293</v>
      </c>
      <c r="I2540" s="2"/>
      <c r="J2540" s="2"/>
    </row>
    <row r="2541" spans="1:10" ht="24.95" customHeight="1">
      <c r="A2541" s="2">
        <v>9</v>
      </c>
      <c r="B2541" s="2" t="s">
        <v>32725</v>
      </c>
      <c r="C2541" s="1059" t="s">
        <v>32717</v>
      </c>
      <c r="D2541" s="2">
        <v>7</v>
      </c>
      <c r="E2541" s="2">
        <v>1</v>
      </c>
      <c r="F2541" s="827" t="s">
        <v>30987</v>
      </c>
      <c r="G2541" s="827"/>
      <c r="H2541" s="2" t="s">
        <v>3293</v>
      </c>
      <c r="I2541" s="2"/>
      <c r="J2541" s="2"/>
    </row>
    <row r="2542" spans="1:10" ht="24.95" customHeight="1">
      <c r="A2542" s="2">
        <v>10</v>
      </c>
      <c r="B2542" s="2" t="s">
        <v>32726</v>
      </c>
      <c r="C2542" s="1059" t="s">
        <v>32717</v>
      </c>
      <c r="D2542" s="2">
        <v>26</v>
      </c>
      <c r="E2542" s="2">
        <v>1</v>
      </c>
      <c r="F2542" s="827" t="s">
        <v>29541</v>
      </c>
      <c r="G2542" s="827"/>
      <c r="H2542" s="2" t="s">
        <v>3293</v>
      </c>
      <c r="I2542" s="2"/>
      <c r="J2542" s="2"/>
    </row>
    <row r="2543" spans="1:10" ht="24.95" customHeight="1">
      <c r="A2543" s="2">
        <v>11</v>
      </c>
      <c r="B2543" s="2" t="s">
        <v>32727</v>
      </c>
      <c r="C2543" s="1059" t="s">
        <v>32717</v>
      </c>
      <c r="D2543" s="2">
        <v>7</v>
      </c>
      <c r="E2543" s="2">
        <v>1</v>
      </c>
      <c r="F2543" s="827" t="s">
        <v>31001</v>
      </c>
      <c r="G2543" s="827"/>
      <c r="H2543" s="2" t="s">
        <v>3293</v>
      </c>
      <c r="I2543" s="2"/>
      <c r="J2543" s="2"/>
    </row>
    <row r="2544" spans="1:10" ht="24.95" customHeight="1">
      <c r="A2544" s="2">
        <v>12</v>
      </c>
      <c r="B2544" s="2" t="s">
        <v>32728</v>
      </c>
      <c r="C2544" s="1059" t="s">
        <v>32717</v>
      </c>
      <c r="D2544" s="2">
        <v>5</v>
      </c>
      <c r="E2544" s="2">
        <v>1</v>
      </c>
      <c r="F2544" s="827" t="s">
        <v>31001</v>
      </c>
      <c r="G2544" s="827"/>
      <c r="H2544" s="2" t="s">
        <v>3293</v>
      </c>
      <c r="I2544" s="2"/>
      <c r="J2544" s="2"/>
    </row>
    <row r="2545" spans="1:10" ht="24.95" customHeight="1">
      <c r="A2545" s="2">
        <v>13</v>
      </c>
      <c r="B2545" s="2" t="s">
        <v>32729</v>
      </c>
      <c r="C2545" s="1059" t="s">
        <v>32717</v>
      </c>
      <c r="D2545" s="2">
        <v>7</v>
      </c>
      <c r="E2545" s="2">
        <v>1</v>
      </c>
      <c r="F2545" s="827" t="s">
        <v>29075</v>
      </c>
      <c r="G2545" s="827"/>
      <c r="H2545" s="2" t="s">
        <v>3293</v>
      </c>
      <c r="I2545" s="2"/>
      <c r="J2545" s="2"/>
    </row>
    <row r="2546" spans="1:10" ht="24.95" customHeight="1">
      <c r="A2546" s="2">
        <v>14</v>
      </c>
      <c r="B2546" s="2" t="s">
        <v>32730</v>
      </c>
      <c r="C2546" s="1059" t="s">
        <v>32717</v>
      </c>
      <c r="D2546" s="2">
        <v>6</v>
      </c>
      <c r="E2546" s="2">
        <v>1</v>
      </c>
      <c r="F2546" s="827" t="s">
        <v>32124</v>
      </c>
      <c r="G2546" s="827"/>
      <c r="H2546" s="2" t="s">
        <v>3293</v>
      </c>
      <c r="I2546" s="2"/>
      <c r="J2546" s="2"/>
    </row>
    <row r="2547" spans="1:10" ht="24.95" customHeight="1">
      <c r="A2547" s="2">
        <v>15</v>
      </c>
      <c r="B2547" s="2" t="s">
        <v>32731</v>
      </c>
      <c r="C2547" s="1059" t="s">
        <v>32717</v>
      </c>
      <c r="D2547" s="2">
        <v>9</v>
      </c>
      <c r="E2547" s="2">
        <v>1</v>
      </c>
      <c r="F2547" s="827" t="s">
        <v>32124</v>
      </c>
      <c r="G2547" s="827"/>
      <c r="H2547" s="2" t="s">
        <v>3293</v>
      </c>
      <c r="I2547" s="2"/>
      <c r="J2547" s="2"/>
    </row>
    <row r="2548" spans="1:10" ht="24.95" customHeight="1">
      <c r="A2548" s="2">
        <v>16</v>
      </c>
      <c r="B2548" s="2" t="s">
        <v>32732</v>
      </c>
      <c r="C2548" s="1059" t="s">
        <v>32717</v>
      </c>
      <c r="D2548" s="2">
        <v>9</v>
      </c>
      <c r="E2548" s="2">
        <v>1</v>
      </c>
      <c r="F2548" s="827" t="s">
        <v>30957</v>
      </c>
      <c r="G2548" s="827"/>
      <c r="H2548" s="2" t="s">
        <v>3293</v>
      </c>
      <c r="I2548" s="2"/>
      <c r="J2548" s="2"/>
    </row>
    <row r="2549" spans="1:10" ht="24.95" customHeight="1">
      <c r="A2549" s="2">
        <v>17</v>
      </c>
      <c r="B2549" s="2" t="s">
        <v>32733</v>
      </c>
      <c r="C2549" s="1059" t="s">
        <v>32717</v>
      </c>
      <c r="D2549" s="2">
        <v>12</v>
      </c>
      <c r="E2549" s="2">
        <v>1</v>
      </c>
      <c r="F2549" s="827" t="s">
        <v>30957</v>
      </c>
      <c r="G2549" s="827"/>
      <c r="H2549" s="2" t="s">
        <v>3293</v>
      </c>
      <c r="I2549" s="2"/>
      <c r="J2549" s="2"/>
    </row>
    <row r="2550" spans="1:10" ht="24.95" customHeight="1">
      <c r="A2550" s="2">
        <v>18</v>
      </c>
      <c r="B2550" s="2" t="s">
        <v>32734</v>
      </c>
      <c r="C2550" s="1059" t="s">
        <v>32717</v>
      </c>
      <c r="D2550" s="2">
        <v>10</v>
      </c>
      <c r="E2550" s="2">
        <v>1</v>
      </c>
      <c r="F2550" s="827" t="s">
        <v>29470</v>
      </c>
      <c r="G2550" s="827"/>
      <c r="H2550" s="2" t="s">
        <v>3293</v>
      </c>
      <c r="I2550" s="2"/>
      <c r="J2550" s="2"/>
    </row>
    <row r="2551" spans="1:10" ht="24.95" customHeight="1">
      <c r="A2551" s="2">
        <v>19</v>
      </c>
      <c r="B2551" s="2" t="s">
        <v>32735</v>
      </c>
      <c r="C2551" s="1059" t="s">
        <v>32717</v>
      </c>
      <c r="D2551" s="2">
        <v>17</v>
      </c>
      <c r="E2551" s="2">
        <v>1</v>
      </c>
      <c r="F2551" s="827" t="s">
        <v>30917</v>
      </c>
      <c r="G2551" s="827"/>
      <c r="H2551" s="2" t="s">
        <v>3293</v>
      </c>
      <c r="I2551" s="2"/>
      <c r="J2551" s="2"/>
    </row>
    <row r="2552" spans="1:10" ht="24.95" customHeight="1">
      <c r="A2552" s="2">
        <v>20</v>
      </c>
      <c r="B2552" s="2" t="s">
        <v>32736</v>
      </c>
      <c r="C2552" s="1059" t="s">
        <v>32717</v>
      </c>
      <c r="D2552" s="2">
        <v>8</v>
      </c>
      <c r="E2552" s="2">
        <v>1</v>
      </c>
      <c r="F2552" s="827" t="s">
        <v>30917</v>
      </c>
      <c r="G2552" s="827"/>
      <c r="H2552" s="2" t="s">
        <v>3293</v>
      </c>
      <c r="I2552" s="2"/>
      <c r="J2552" s="2"/>
    </row>
    <row r="2553" spans="1:10" ht="24.95" customHeight="1">
      <c r="A2553" s="2">
        <v>21</v>
      </c>
      <c r="B2553" s="2" t="s">
        <v>32737</v>
      </c>
      <c r="C2553" s="1059" t="s">
        <v>32717</v>
      </c>
      <c r="D2553" s="2">
        <v>4</v>
      </c>
      <c r="E2553" s="2">
        <v>1</v>
      </c>
      <c r="F2553" s="827" t="s">
        <v>29470</v>
      </c>
      <c r="G2553" s="827"/>
      <c r="H2553" s="2" t="s">
        <v>3293</v>
      </c>
      <c r="I2553" s="2"/>
      <c r="J2553" s="2"/>
    </row>
    <row r="2554" spans="1:10" ht="24.95" customHeight="1">
      <c r="A2554" s="2">
        <v>22</v>
      </c>
      <c r="B2554" s="2" t="s">
        <v>32738</v>
      </c>
      <c r="C2554" s="1059" t="s">
        <v>32717</v>
      </c>
      <c r="D2554" s="2">
        <v>17</v>
      </c>
      <c r="E2554" s="2">
        <v>1</v>
      </c>
      <c r="F2554" s="827" t="s">
        <v>29470</v>
      </c>
      <c r="G2554" s="827"/>
      <c r="H2554" s="2" t="s">
        <v>3293</v>
      </c>
      <c r="I2554" s="2"/>
      <c r="J2554" s="2"/>
    </row>
    <row r="2555" spans="1:10" ht="24.95" customHeight="1">
      <c r="A2555" s="2">
        <v>23</v>
      </c>
      <c r="B2555" s="2" t="s">
        <v>32739</v>
      </c>
      <c r="C2555" s="1059" t="s">
        <v>32717</v>
      </c>
      <c r="D2555" s="2">
        <v>5</v>
      </c>
      <c r="E2555" s="2">
        <v>1</v>
      </c>
      <c r="F2555" s="827" t="s">
        <v>29470</v>
      </c>
      <c r="G2555" s="827"/>
      <c r="H2555" s="2" t="s">
        <v>3293</v>
      </c>
      <c r="I2555" s="2"/>
      <c r="J2555" s="2"/>
    </row>
    <row r="2556" spans="1:10" ht="24.95" customHeight="1">
      <c r="A2556" s="2">
        <v>24</v>
      </c>
      <c r="B2556" s="2" t="s">
        <v>32740</v>
      </c>
      <c r="C2556" s="1059" t="s">
        <v>32717</v>
      </c>
      <c r="D2556" s="2">
        <v>12</v>
      </c>
      <c r="E2556" s="2">
        <v>1</v>
      </c>
      <c r="F2556" s="827" t="s">
        <v>29470</v>
      </c>
      <c r="G2556" s="827"/>
      <c r="H2556" s="2" t="s">
        <v>3293</v>
      </c>
      <c r="I2556" s="2"/>
      <c r="J2556" s="2"/>
    </row>
    <row r="2557" spans="1:10" ht="24.95" customHeight="1">
      <c r="A2557" s="2">
        <v>25</v>
      </c>
      <c r="B2557" s="2" t="s">
        <v>32741</v>
      </c>
      <c r="C2557" s="1059" t="s">
        <v>32717</v>
      </c>
      <c r="D2557" s="2">
        <v>6</v>
      </c>
      <c r="E2557" s="2">
        <v>1</v>
      </c>
      <c r="F2557" s="827" t="s">
        <v>29470</v>
      </c>
      <c r="G2557" s="827"/>
      <c r="H2557" s="2" t="s">
        <v>3293</v>
      </c>
      <c r="I2557" s="2"/>
      <c r="J2557" s="2"/>
    </row>
    <row r="2558" spans="1:10" ht="24.95" customHeight="1">
      <c r="A2558" s="2">
        <v>26</v>
      </c>
      <c r="B2558" s="2" t="s">
        <v>32742</v>
      </c>
      <c r="C2558" s="1059" t="s">
        <v>32717</v>
      </c>
      <c r="D2558" s="2">
        <v>10</v>
      </c>
      <c r="E2558" s="2">
        <v>1</v>
      </c>
      <c r="F2558" s="827" t="s">
        <v>29470</v>
      </c>
      <c r="G2558" s="827"/>
      <c r="H2558" s="2" t="s">
        <v>3293</v>
      </c>
      <c r="I2558" s="2"/>
      <c r="J2558" s="2"/>
    </row>
    <row r="2559" spans="1:10" ht="24.95" customHeight="1">
      <c r="A2559" s="2">
        <v>27</v>
      </c>
      <c r="B2559" s="2" t="s">
        <v>32743</v>
      </c>
      <c r="C2559" s="1059" t="s">
        <v>32717</v>
      </c>
      <c r="D2559" s="2">
        <v>8</v>
      </c>
      <c r="E2559" s="2">
        <v>1</v>
      </c>
      <c r="F2559" s="827" t="s">
        <v>29470</v>
      </c>
      <c r="G2559" s="827"/>
      <c r="H2559" s="2" t="s">
        <v>3293</v>
      </c>
      <c r="I2559" s="2"/>
      <c r="J2559" s="2"/>
    </row>
    <row r="2560" spans="1:10" ht="24.95" customHeight="1">
      <c r="A2560" s="2">
        <v>28</v>
      </c>
      <c r="B2560" s="2" t="s">
        <v>32744</v>
      </c>
      <c r="C2560" s="1059" t="s">
        <v>32745</v>
      </c>
      <c r="D2560" s="2">
        <v>16</v>
      </c>
      <c r="E2560" s="2">
        <v>1</v>
      </c>
      <c r="F2560" s="827" t="s">
        <v>29473</v>
      </c>
      <c r="G2560" s="827"/>
      <c r="H2560" s="2" t="s">
        <v>3293</v>
      </c>
      <c r="I2560" s="2"/>
      <c r="J2560" s="2"/>
    </row>
    <row r="2561" spans="1:10" ht="24.95" customHeight="1">
      <c r="A2561" s="2">
        <v>29</v>
      </c>
      <c r="B2561" s="2" t="s">
        <v>32746</v>
      </c>
      <c r="C2561" s="1059" t="s">
        <v>32747</v>
      </c>
      <c r="D2561" s="2">
        <v>12</v>
      </c>
      <c r="E2561" s="2">
        <v>1</v>
      </c>
      <c r="F2561" s="827" t="s">
        <v>31048</v>
      </c>
      <c r="G2561" s="827"/>
      <c r="H2561" s="2" t="s">
        <v>3293</v>
      </c>
      <c r="I2561" s="2"/>
      <c r="J2561" s="2"/>
    </row>
    <row r="2562" spans="1:10" ht="24.95" customHeight="1">
      <c r="A2562" s="2">
        <v>30</v>
      </c>
      <c r="B2562" s="2" t="s">
        <v>32748</v>
      </c>
      <c r="C2562" s="1059" t="s">
        <v>32749</v>
      </c>
      <c r="D2562" s="2">
        <v>14</v>
      </c>
      <c r="E2562" s="2">
        <v>2</v>
      </c>
      <c r="F2562" s="827" t="s">
        <v>29473</v>
      </c>
      <c r="G2562" s="827"/>
      <c r="H2562" s="2" t="s">
        <v>3293</v>
      </c>
      <c r="I2562" s="2"/>
      <c r="J2562" s="2"/>
    </row>
    <row r="2563" spans="1:10" ht="24.95" customHeight="1">
      <c r="A2563" s="2">
        <v>31</v>
      </c>
      <c r="B2563" s="2" t="s">
        <v>32750</v>
      </c>
      <c r="C2563" s="1059" t="s">
        <v>32751</v>
      </c>
      <c r="D2563" s="2">
        <v>14</v>
      </c>
      <c r="E2563" s="2">
        <v>1</v>
      </c>
      <c r="F2563" s="827" t="s">
        <v>31055</v>
      </c>
      <c r="G2563" s="827"/>
      <c r="H2563" s="2" t="s">
        <v>3293</v>
      </c>
      <c r="I2563" s="2"/>
      <c r="J2563" s="2"/>
    </row>
    <row r="2564" spans="1:10" ht="24.95" customHeight="1">
      <c r="A2564" s="2">
        <v>32</v>
      </c>
      <c r="B2564" s="2" t="s">
        <v>32752</v>
      </c>
      <c r="C2564" s="1059" t="s">
        <v>32751</v>
      </c>
      <c r="D2564" s="2">
        <v>18</v>
      </c>
      <c r="E2564" s="2">
        <v>1</v>
      </c>
      <c r="F2564" s="827" t="s">
        <v>31055</v>
      </c>
      <c r="G2564" s="827"/>
      <c r="H2564" s="2" t="s">
        <v>3293</v>
      </c>
      <c r="I2564" s="2"/>
      <c r="J2564" s="2"/>
    </row>
    <row r="2565" spans="1:10" ht="24.95" customHeight="1">
      <c r="A2565" s="2">
        <v>33</v>
      </c>
      <c r="B2565" s="2" t="s">
        <v>32753</v>
      </c>
      <c r="C2565" s="1059" t="s">
        <v>32751</v>
      </c>
      <c r="D2565" s="2">
        <v>3</v>
      </c>
      <c r="E2565" s="2">
        <v>1</v>
      </c>
      <c r="F2565" s="827" t="s">
        <v>31055</v>
      </c>
      <c r="G2565" s="827"/>
      <c r="H2565" s="2" t="s">
        <v>3293</v>
      </c>
      <c r="I2565" s="2"/>
      <c r="J2565" s="2"/>
    </row>
    <row r="2566" spans="1:10" ht="24.95" customHeight="1">
      <c r="A2566" s="2">
        <v>34</v>
      </c>
      <c r="B2566" s="2" t="s">
        <v>32754</v>
      </c>
      <c r="C2566" s="1095" t="s">
        <v>32755</v>
      </c>
      <c r="D2566" s="2">
        <v>7</v>
      </c>
      <c r="E2566" s="2">
        <v>1</v>
      </c>
      <c r="F2566" s="827" t="s">
        <v>31108</v>
      </c>
      <c r="G2566" s="827"/>
      <c r="H2566" s="2" t="s">
        <v>3293</v>
      </c>
      <c r="I2566" s="2"/>
      <c r="J2566" s="2"/>
    </row>
    <row r="2567" spans="1:10" ht="24.95" customHeight="1">
      <c r="A2567" s="2">
        <v>35</v>
      </c>
      <c r="B2567" s="2" t="s">
        <v>32756</v>
      </c>
      <c r="C2567" s="1059" t="s">
        <v>32757</v>
      </c>
      <c r="D2567" s="2">
        <v>27</v>
      </c>
      <c r="E2567" s="2">
        <v>6</v>
      </c>
      <c r="F2567" s="827" t="s">
        <v>31121</v>
      </c>
      <c r="G2567" s="827"/>
      <c r="H2567" s="2" t="s">
        <v>3293</v>
      </c>
      <c r="I2567" s="2"/>
      <c r="J2567" s="2"/>
    </row>
    <row r="2568" spans="1:10" ht="24.95" customHeight="1">
      <c r="A2568" s="2">
        <v>36</v>
      </c>
      <c r="B2568" s="2" t="s">
        <v>32758</v>
      </c>
      <c r="C2568" s="1059" t="s">
        <v>32759</v>
      </c>
      <c r="D2568" s="2">
        <v>4</v>
      </c>
      <c r="E2568" s="2">
        <v>1</v>
      </c>
      <c r="F2568" s="827" t="s">
        <v>32760</v>
      </c>
      <c r="G2568" s="827"/>
      <c r="H2568" s="2" t="s">
        <v>3293</v>
      </c>
      <c r="I2568" s="2"/>
      <c r="J2568" s="2"/>
    </row>
    <row r="2569" spans="1:10" ht="24.95" customHeight="1">
      <c r="A2569" s="2">
        <v>37</v>
      </c>
      <c r="B2569" s="2" t="s">
        <v>32761</v>
      </c>
      <c r="C2569" s="1054" t="s">
        <v>32762</v>
      </c>
      <c r="D2569" s="70">
        <v>6</v>
      </c>
      <c r="E2569" s="70">
        <v>1</v>
      </c>
      <c r="F2569" s="828" t="s">
        <v>29488</v>
      </c>
      <c r="G2569" s="827"/>
      <c r="H2569" s="2" t="s">
        <v>3293</v>
      </c>
      <c r="I2569" s="2"/>
      <c r="J2569" s="2"/>
    </row>
    <row r="2570" spans="1:10" ht="24.95" customHeight="1">
      <c r="A2570" s="2">
        <v>38</v>
      </c>
      <c r="B2570" s="2" t="s">
        <v>32763</v>
      </c>
      <c r="C2570" s="1059" t="s">
        <v>32764</v>
      </c>
      <c r="D2570" s="2">
        <v>7</v>
      </c>
      <c r="E2570" s="2">
        <v>1</v>
      </c>
      <c r="F2570" s="827" t="s">
        <v>29488</v>
      </c>
      <c r="G2570" s="827"/>
      <c r="H2570" s="2" t="s">
        <v>3293</v>
      </c>
      <c r="I2570" s="2"/>
      <c r="J2570" s="2"/>
    </row>
    <row r="2571" spans="1:10" ht="24.95" customHeight="1">
      <c r="A2571" s="2">
        <v>39</v>
      </c>
      <c r="B2571" s="2" t="s">
        <v>32765</v>
      </c>
      <c r="C2571" s="1059" t="s">
        <v>32766</v>
      </c>
      <c r="D2571" s="2">
        <v>28</v>
      </c>
      <c r="E2571" s="2">
        <v>1</v>
      </c>
      <c r="F2571" s="827" t="s">
        <v>29504</v>
      </c>
      <c r="G2571" s="827"/>
      <c r="H2571" s="2" t="s">
        <v>3293</v>
      </c>
      <c r="I2571" s="2"/>
      <c r="J2571" s="2"/>
    </row>
    <row r="2572" spans="1:10" ht="24.95" customHeight="1">
      <c r="A2572" s="2">
        <v>40</v>
      </c>
      <c r="B2572" s="2" t="s">
        <v>32767</v>
      </c>
      <c r="C2572" s="1059" t="s">
        <v>32768</v>
      </c>
      <c r="D2572" s="2">
        <v>12</v>
      </c>
      <c r="E2572" s="2">
        <v>1</v>
      </c>
      <c r="F2572" s="827" t="s">
        <v>29504</v>
      </c>
      <c r="G2572" s="827"/>
      <c r="H2572" s="2" t="s">
        <v>3293</v>
      </c>
      <c r="I2572" s="2"/>
      <c r="J2572" s="2"/>
    </row>
    <row r="2573" spans="1:10" ht="24.95" customHeight="1">
      <c r="A2573" s="2">
        <v>41</v>
      </c>
      <c r="B2573" s="2" t="s">
        <v>32769</v>
      </c>
      <c r="C2573" s="1059" t="s">
        <v>32770</v>
      </c>
      <c r="D2573" s="2">
        <v>5</v>
      </c>
      <c r="E2573" s="2">
        <v>2</v>
      </c>
      <c r="F2573" s="827" t="s">
        <v>32771</v>
      </c>
      <c r="G2573" s="827"/>
      <c r="H2573" s="2" t="s">
        <v>3293</v>
      </c>
      <c r="I2573" s="2"/>
      <c r="J2573" s="2"/>
    </row>
    <row r="2574" spans="1:10" ht="24.95" customHeight="1">
      <c r="A2574" s="2">
        <v>42</v>
      </c>
      <c r="B2574" s="2" t="s">
        <v>32772</v>
      </c>
      <c r="C2574" s="1059" t="s">
        <v>32773</v>
      </c>
      <c r="D2574" s="2">
        <v>18</v>
      </c>
      <c r="E2574" s="2">
        <v>2</v>
      </c>
      <c r="F2574" s="827" t="s">
        <v>31174</v>
      </c>
      <c r="G2574" s="827"/>
      <c r="H2574" s="2" t="s">
        <v>3293</v>
      </c>
      <c r="I2574" s="2"/>
      <c r="J2574" s="2"/>
    </row>
    <row r="2575" spans="1:10" ht="24.95" customHeight="1">
      <c r="A2575" s="2">
        <v>43</v>
      </c>
      <c r="B2575" s="2" t="s">
        <v>32774</v>
      </c>
      <c r="C2575" s="1059" t="s">
        <v>32775</v>
      </c>
      <c r="D2575" s="2">
        <v>13</v>
      </c>
      <c r="E2575" s="2">
        <v>1</v>
      </c>
      <c r="F2575" s="827" t="s">
        <v>32209</v>
      </c>
      <c r="G2575" s="827"/>
      <c r="H2575" s="2" t="s">
        <v>3293</v>
      </c>
      <c r="I2575" s="2"/>
      <c r="J2575" s="2"/>
    </row>
    <row r="2576" spans="1:10" ht="24.95" customHeight="1">
      <c r="A2576" s="2">
        <v>44</v>
      </c>
      <c r="B2576" s="2" t="s">
        <v>32776</v>
      </c>
      <c r="C2576" s="1059" t="s">
        <v>32777</v>
      </c>
      <c r="D2576" s="2"/>
      <c r="E2576" s="2"/>
      <c r="F2576" s="827"/>
      <c r="G2576" s="827"/>
      <c r="H2576" s="2" t="s">
        <v>3293</v>
      </c>
      <c r="I2576" s="2"/>
      <c r="J2576" s="2"/>
    </row>
    <row r="2577" spans="1:10" ht="24.95" customHeight="1">
      <c r="A2577" s="2">
        <v>45</v>
      </c>
      <c r="B2577" s="2" t="s">
        <v>32778</v>
      </c>
      <c r="C2577" s="1059" t="s">
        <v>32779</v>
      </c>
      <c r="D2577" s="2">
        <v>8</v>
      </c>
      <c r="E2577" s="2">
        <v>1</v>
      </c>
      <c r="F2577" s="827" t="s">
        <v>32053</v>
      </c>
      <c r="G2577" s="827"/>
      <c r="H2577" s="2" t="s">
        <v>3293</v>
      </c>
      <c r="I2577" s="2"/>
      <c r="J2577" s="2"/>
    </row>
    <row r="2578" spans="1:10" ht="24.95" customHeight="1">
      <c r="A2578" s="2">
        <v>46</v>
      </c>
      <c r="B2578" s="2" t="s">
        <v>32780</v>
      </c>
      <c r="C2578" s="1059" t="s">
        <v>32781</v>
      </c>
      <c r="D2578" s="2">
        <v>7</v>
      </c>
      <c r="E2578" s="2">
        <v>1</v>
      </c>
      <c r="F2578" s="827" t="s">
        <v>31349</v>
      </c>
      <c r="G2578" s="827"/>
      <c r="H2578" s="2" t="s">
        <v>3293</v>
      </c>
      <c r="I2578" s="2"/>
      <c r="J2578" s="2"/>
    </row>
    <row r="2579" spans="1:10" ht="24.95" customHeight="1">
      <c r="A2579" s="2">
        <v>47</v>
      </c>
      <c r="B2579" s="2" t="s">
        <v>32782</v>
      </c>
      <c r="C2579" s="1059" t="s">
        <v>32783</v>
      </c>
      <c r="D2579" s="2">
        <v>6</v>
      </c>
      <c r="E2579" s="2">
        <v>2</v>
      </c>
      <c r="F2579" s="827" t="s">
        <v>29243</v>
      </c>
      <c r="G2579" s="827"/>
      <c r="H2579" s="2" t="s">
        <v>3293</v>
      </c>
      <c r="I2579" s="2"/>
      <c r="J2579" s="2"/>
    </row>
    <row r="2580" spans="1:10" ht="24.95" customHeight="1">
      <c r="A2580" s="2">
        <v>48</v>
      </c>
      <c r="B2580" s="2" t="s">
        <v>32784</v>
      </c>
      <c r="C2580" s="1059" t="s">
        <v>32785</v>
      </c>
      <c r="D2580" s="2">
        <v>5</v>
      </c>
      <c r="E2580" s="2">
        <v>2</v>
      </c>
      <c r="F2580" s="827" t="s">
        <v>31369</v>
      </c>
      <c r="G2580" s="827"/>
      <c r="H2580" s="2" t="s">
        <v>3293</v>
      </c>
      <c r="I2580" s="2"/>
      <c r="J2580" s="2"/>
    </row>
    <row r="2581" spans="1:10" ht="24.95" customHeight="1">
      <c r="A2581" s="2">
        <v>49</v>
      </c>
      <c r="B2581" s="2" t="s">
        <v>32786</v>
      </c>
      <c r="C2581" s="1059" t="s">
        <v>32787</v>
      </c>
      <c r="D2581" s="2">
        <v>14</v>
      </c>
      <c r="E2581" s="2">
        <v>1</v>
      </c>
      <c r="F2581" s="827" t="s">
        <v>31415</v>
      </c>
      <c r="G2581" s="827"/>
      <c r="H2581" s="2" t="s">
        <v>3293</v>
      </c>
      <c r="I2581" s="2"/>
      <c r="J2581" s="2"/>
    </row>
    <row r="2582" spans="1:10" ht="24.95" customHeight="1">
      <c r="A2582" s="2">
        <v>50</v>
      </c>
      <c r="B2582" s="2" t="s">
        <v>32788</v>
      </c>
      <c r="C2582" s="1059" t="s">
        <v>32789</v>
      </c>
      <c r="D2582" s="2">
        <v>13</v>
      </c>
      <c r="E2582" s="2">
        <v>1</v>
      </c>
      <c r="F2582" s="827" t="s">
        <v>31433</v>
      </c>
      <c r="G2582" s="827"/>
      <c r="H2582" s="2" t="s">
        <v>3293</v>
      </c>
      <c r="I2582" s="2"/>
      <c r="J2582" s="2"/>
    </row>
    <row r="2583" spans="1:10" ht="24.95" customHeight="1">
      <c r="A2583" s="2">
        <v>51</v>
      </c>
      <c r="B2583" s="2" t="s">
        <v>32790</v>
      </c>
      <c r="C2583" s="1059" t="s">
        <v>32791</v>
      </c>
      <c r="D2583" s="2">
        <v>5</v>
      </c>
      <c r="E2583" s="2">
        <v>1</v>
      </c>
      <c r="F2583" s="827" t="s">
        <v>31433</v>
      </c>
      <c r="G2583" s="827"/>
      <c r="H2583" s="2" t="s">
        <v>3293</v>
      </c>
      <c r="I2583" s="2"/>
      <c r="J2583" s="2"/>
    </row>
    <row r="2584" spans="1:10" ht="24.95" customHeight="1">
      <c r="A2584" s="2">
        <v>52</v>
      </c>
      <c r="B2584" s="2" t="s">
        <v>32792</v>
      </c>
      <c r="C2584" s="1059" t="s">
        <v>32793</v>
      </c>
      <c r="D2584" s="2">
        <v>7</v>
      </c>
      <c r="E2584" s="2">
        <v>1</v>
      </c>
      <c r="F2584" s="827" t="s">
        <v>29315</v>
      </c>
      <c r="G2584" s="827"/>
      <c r="H2584" s="2" t="s">
        <v>3293</v>
      </c>
      <c r="I2584" s="2"/>
      <c r="J2584" s="2"/>
    </row>
    <row r="2585" spans="1:10" ht="24.95" customHeight="1">
      <c r="A2585" s="2">
        <v>53</v>
      </c>
      <c r="B2585" s="2" t="s">
        <v>32794</v>
      </c>
      <c r="C2585" s="1059" t="s">
        <v>32795</v>
      </c>
      <c r="D2585" s="2">
        <v>33</v>
      </c>
      <c r="E2585" s="2">
        <v>2</v>
      </c>
      <c r="F2585" s="827" t="s">
        <v>29578</v>
      </c>
      <c r="G2585" s="827"/>
      <c r="H2585" s="2" t="s">
        <v>3293</v>
      </c>
      <c r="I2585" s="2"/>
      <c r="J2585" s="2"/>
    </row>
    <row r="2586" spans="1:10" ht="24.95" customHeight="1">
      <c r="A2586" s="2">
        <v>54</v>
      </c>
      <c r="B2586" s="2" t="s">
        <v>32796</v>
      </c>
      <c r="C2586" s="1059" t="s">
        <v>32797</v>
      </c>
      <c r="D2586" s="2">
        <v>6</v>
      </c>
      <c r="E2586" s="2">
        <v>1</v>
      </c>
      <c r="F2586" s="827" t="s">
        <v>31633</v>
      </c>
      <c r="G2586" s="827"/>
      <c r="H2586" s="2" t="s">
        <v>3293</v>
      </c>
      <c r="I2586" s="2"/>
      <c r="J2586" s="2"/>
    </row>
    <row r="2587" spans="1:10" ht="24.95" customHeight="1">
      <c r="A2587" s="2">
        <v>55</v>
      </c>
      <c r="B2587" s="2" t="s">
        <v>32798</v>
      </c>
      <c r="C2587" s="1059" t="s">
        <v>32799</v>
      </c>
      <c r="D2587" s="2">
        <v>7</v>
      </c>
      <c r="E2587" s="2">
        <v>2</v>
      </c>
      <c r="F2587" s="827" t="s">
        <v>31633</v>
      </c>
      <c r="G2587" s="827"/>
      <c r="H2587" s="2" t="s">
        <v>3293</v>
      </c>
      <c r="I2587" s="2"/>
      <c r="J2587" s="2"/>
    </row>
    <row r="2588" spans="1:10" ht="24.95" customHeight="1">
      <c r="A2588" s="2">
        <v>56</v>
      </c>
      <c r="B2588" s="2" t="s">
        <v>32800</v>
      </c>
      <c r="C2588" s="1059" t="s">
        <v>32801</v>
      </c>
      <c r="D2588" s="2">
        <v>24</v>
      </c>
      <c r="E2588" s="2">
        <v>1</v>
      </c>
      <c r="F2588" s="827" t="s">
        <v>30461</v>
      </c>
      <c r="G2588" s="827"/>
      <c r="H2588" s="2" t="s">
        <v>3293</v>
      </c>
      <c r="I2588" s="2"/>
      <c r="J2588" s="2"/>
    </row>
    <row r="2589" spans="1:10" ht="24.95" customHeight="1">
      <c r="A2589" s="2">
        <v>57</v>
      </c>
      <c r="B2589" s="2" t="s">
        <v>32802</v>
      </c>
      <c r="C2589" s="1059" t="s">
        <v>32803</v>
      </c>
      <c r="D2589" s="2">
        <v>15</v>
      </c>
      <c r="E2589" s="2">
        <v>1</v>
      </c>
      <c r="F2589" s="827" t="s">
        <v>30553</v>
      </c>
      <c r="G2589" s="827"/>
      <c r="H2589" s="2" t="s">
        <v>3293</v>
      </c>
      <c r="I2589" s="2"/>
      <c r="J2589" s="2"/>
    </row>
    <row r="2590" spans="1:10" ht="24.95" customHeight="1">
      <c r="A2590" s="2">
        <v>58</v>
      </c>
      <c r="B2590" s="2" t="s">
        <v>32804</v>
      </c>
      <c r="C2590" s="1059" t="s">
        <v>18879</v>
      </c>
      <c r="D2590" s="2">
        <v>10</v>
      </c>
      <c r="E2590" s="2">
        <v>1</v>
      </c>
      <c r="F2590" s="827" t="s">
        <v>30653</v>
      </c>
      <c r="G2590" s="827"/>
      <c r="H2590" s="2" t="s">
        <v>3293</v>
      </c>
      <c r="I2590" s="2"/>
      <c r="J2590" s="2"/>
    </row>
    <row r="2591" spans="1:10" ht="24.95" customHeight="1">
      <c r="A2591" s="2">
        <v>59</v>
      </c>
      <c r="B2591" s="2" t="s">
        <v>32805</v>
      </c>
      <c r="C2591" s="1059" t="s">
        <v>32806</v>
      </c>
      <c r="D2591" s="2">
        <v>5</v>
      </c>
      <c r="E2591" s="2">
        <v>1</v>
      </c>
      <c r="F2591" s="827" t="s">
        <v>30786</v>
      </c>
      <c r="G2591" s="827"/>
      <c r="H2591" s="2" t="s">
        <v>3293</v>
      </c>
      <c r="I2591" s="2"/>
      <c r="J2591" s="2"/>
    </row>
    <row r="2592" spans="1:10" ht="24.95" customHeight="1">
      <c r="A2592" s="2">
        <v>60</v>
      </c>
      <c r="B2592" s="2" t="s">
        <v>32807</v>
      </c>
      <c r="C2592" s="1059" t="s">
        <v>32808</v>
      </c>
      <c r="D2592" s="2">
        <v>6</v>
      </c>
      <c r="E2592" s="2">
        <v>1</v>
      </c>
      <c r="F2592" s="827" t="s">
        <v>30786</v>
      </c>
      <c r="G2592" s="827"/>
      <c r="H2592" s="2" t="s">
        <v>3293</v>
      </c>
      <c r="I2592" s="2"/>
      <c r="J2592" s="2"/>
    </row>
    <row r="2593" spans="1:10" ht="24.95" customHeight="1">
      <c r="A2593" s="2">
        <v>61</v>
      </c>
      <c r="B2593" s="2" t="s">
        <v>32809</v>
      </c>
      <c r="C2593" s="1059" t="s">
        <v>32810</v>
      </c>
      <c r="D2593" s="2">
        <v>120</v>
      </c>
      <c r="E2593" s="2">
        <v>22</v>
      </c>
      <c r="F2593" s="827" t="s">
        <v>32811</v>
      </c>
      <c r="G2593" s="827"/>
      <c r="H2593" s="2"/>
      <c r="I2593" s="2"/>
      <c r="J2593" s="2"/>
    </row>
    <row r="2594" spans="1:10" ht="24.95" customHeight="1">
      <c r="A2594" s="2">
        <v>62</v>
      </c>
      <c r="B2594" s="2" t="s">
        <v>32812</v>
      </c>
      <c r="C2594" s="1059" t="s">
        <v>32813</v>
      </c>
      <c r="D2594" s="2">
        <v>3</v>
      </c>
      <c r="E2594" s="2">
        <v>1</v>
      </c>
      <c r="F2594" s="827" t="s">
        <v>23523</v>
      </c>
      <c r="G2594" s="827"/>
      <c r="H2594" s="2" t="s">
        <v>3849</v>
      </c>
      <c r="I2594" s="2"/>
      <c r="J2594" s="2"/>
    </row>
    <row r="2595" spans="1:10" ht="24.95" customHeight="1">
      <c r="A2595" s="2">
        <v>63</v>
      </c>
      <c r="B2595" s="2" t="s">
        <v>32814</v>
      </c>
      <c r="C2595" s="1059" t="s">
        <v>32815</v>
      </c>
      <c r="D2595" s="2">
        <v>6</v>
      </c>
      <c r="E2595" s="2">
        <v>5</v>
      </c>
      <c r="F2595" s="827" t="s">
        <v>23216</v>
      </c>
      <c r="G2595" s="827"/>
      <c r="H2595" s="2" t="s">
        <v>3849</v>
      </c>
      <c r="I2595" s="2"/>
      <c r="J2595" s="2"/>
    </row>
    <row r="2596" spans="1:10" ht="24.95" customHeight="1">
      <c r="A2596" s="2">
        <v>64</v>
      </c>
      <c r="B2596" s="2" t="s">
        <v>32816</v>
      </c>
      <c r="C2596" s="1059" t="s">
        <v>32817</v>
      </c>
      <c r="D2596" s="2">
        <v>27</v>
      </c>
      <c r="E2596" s="2">
        <v>11</v>
      </c>
      <c r="F2596" s="827" t="s">
        <v>26575</v>
      </c>
      <c r="G2596" s="827"/>
      <c r="H2596" s="2" t="s">
        <v>3849</v>
      </c>
      <c r="I2596" s="2"/>
      <c r="J2596" s="2"/>
    </row>
    <row r="2597" spans="1:10" ht="24.95" customHeight="1">
      <c r="A2597" s="2">
        <v>65</v>
      </c>
      <c r="B2597" s="2" t="s">
        <v>32818</v>
      </c>
      <c r="C2597" s="1059" t="s">
        <v>18489</v>
      </c>
      <c r="D2597" s="2">
        <v>4</v>
      </c>
      <c r="E2597" s="2">
        <v>2</v>
      </c>
      <c r="F2597" s="827" t="s">
        <v>23698</v>
      </c>
      <c r="G2597" s="827"/>
      <c r="H2597" s="2" t="s">
        <v>3849</v>
      </c>
      <c r="I2597" s="2"/>
      <c r="J2597" s="2"/>
    </row>
    <row r="2598" spans="1:10" ht="24.95" customHeight="1">
      <c r="A2598" s="2">
        <v>66</v>
      </c>
      <c r="B2598" s="2" t="s">
        <v>32819</v>
      </c>
      <c r="C2598" s="1059" t="s">
        <v>32815</v>
      </c>
      <c r="D2598" s="2">
        <v>7</v>
      </c>
      <c r="E2598" s="2">
        <v>3</v>
      </c>
      <c r="F2598" s="827" t="s">
        <v>23216</v>
      </c>
      <c r="G2598" s="827"/>
      <c r="H2598" s="2" t="s">
        <v>3849</v>
      </c>
      <c r="I2598" s="2"/>
      <c r="J2598" s="2"/>
    </row>
    <row r="2599" spans="1:10" ht="24.95" customHeight="1">
      <c r="A2599" s="2">
        <v>67</v>
      </c>
      <c r="B2599" s="2" t="s">
        <v>32820</v>
      </c>
      <c r="C2599" s="1059" t="s">
        <v>32821</v>
      </c>
      <c r="D2599" s="2">
        <v>9</v>
      </c>
      <c r="E2599" s="2">
        <v>2</v>
      </c>
      <c r="F2599" s="827" t="s">
        <v>30727</v>
      </c>
      <c r="G2599" s="827"/>
      <c r="H2599" s="2" t="s">
        <v>3849</v>
      </c>
      <c r="I2599" s="2"/>
      <c r="J2599" s="2"/>
    </row>
    <row r="2600" spans="1:10" ht="24.95" customHeight="1">
      <c r="A2600" s="2">
        <v>68</v>
      </c>
      <c r="B2600" s="2" t="s">
        <v>32822</v>
      </c>
      <c r="C2600" s="1059" t="s">
        <v>32823</v>
      </c>
      <c r="D2600" s="2">
        <v>5</v>
      </c>
      <c r="E2600" s="2">
        <v>1</v>
      </c>
      <c r="F2600" s="827" t="s">
        <v>32824</v>
      </c>
      <c r="G2600" s="827"/>
      <c r="H2600" s="2" t="s">
        <v>3849</v>
      </c>
      <c r="I2600" s="2"/>
      <c r="J2600" s="2"/>
    </row>
    <row r="2601" spans="1:10" ht="24.95" customHeight="1">
      <c r="A2601" s="2">
        <v>69</v>
      </c>
      <c r="B2601" s="2" t="s">
        <v>32825</v>
      </c>
      <c r="C2601" s="1059" t="s">
        <v>32826</v>
      </c>
      <c r="D2601" s="2">
        <v>10</v>
      </c>
      <c r="E2601" s="2">
        <v>221</v>
      </c>
      <c r="F2601" s="827" t="s">
        <v>31054</v>
      </c>
      <c r="G2601" s="827"/>
      <c r="H2601" s="2" t="s">
        <v>3849</v>
      </c>
      <c r="I2601" s="2"/>
      <c r="J2601" s="2"/>
    </row>
    <row r="2602" spans="1:10" ht="24.95" customHeight="1">
      <c r="A2602" s="2">
        <v>70</v>
      </c>
      <c r="B2602" s="2" t="s">
        <v>32827</v>
      </c>
      <c r="C2602" s="1059" t="s">
        <v>32828</v>
      </c>
      <c r="D2602" s="2">
        <v>70</v>
      </c>
      <c r="E2602" s="2">
        <v>5</v>
      </c>
      <c r="F2602" s="827" t="s">
        <v>32824</v>
      </c>
      <c r="G2602" s="827"/>
      <c r="H2602" s="2" t="s">
        <v>3849</v>
      </c>
      <c r="I2602" s="2"/>
      <c r="J2602" s="2"/>
    </row>
    <row r="2603" spans="1:10" ht="24.95" customHeight="1">
      <c r="A2603" s="2">
        <v>71</v>
      </c>
      <c r="B2603" s="2" t="s">
        <v>32829</v>
      </c>
      <c r="C2603" s="1059" t="s">
        <v>32830</v>
      </c>
      <c r="D2603" s="2">
        <v>30</v>
      </c>
      <c r="E2603" s="2">
        <v>17</v>
      </c>
      <c r="F2603" s="827" t="s">
        <v>32831</v>
      </c>
      <c r="G2603" s="827"/>
      <c r="H2603" s="2" t="s">
        <v>3849</v>
      </c>
      <c r="I2603" s="2"/>
      <c r="J2603" s="2"/>
    </row>
    <row r="2604" spans="1:10" ht="24.95" customHeight="1">
      <c r="A2604" s="2">
        <v>72</v>
      </c>
      <c r="B2604" s="2" t="s">
        <v>32832</v>
      </c>
      <c r="C2604" s="1059" t="s">
        <v>32833</v>
      </c>
      <c r="D2604" s="2">
        <v>20</v>
      </c>
      <c r="E2604" s="2">
        <v>2</v>
      </c>
      <c r="F2604" s="827" t="s">
        <v>29597</v>
      </c>
      <c r="G2604" s="827"/>
      <c r="H2604" s="2" t="s">
        <v>3849</v>
      </c>
      <c r="I2604" s="2"/>
      <c r="J2604" s="2"/>
    </row>
    <row r="2605" spans="1:10" ht="24.95" customHeight="1">
      <c r="A2605" s="2">
        <v>73</v>
      </c>
      <c r="B2605" s="2" t="s">
        <v>32834</v>
      </c>
      <c r="C2605" s="1059" t="s">
        <v>32835</v>
      </c>
      <c r="D2605" s="2">
        <v>12</v>
      </c>
      <c r="E2605" s="2">
        <v>3</v>
      </c>
      <c r="F2605" s="827" t="s">
        <v>27279</v>
      </c>
      <c r="G2605" s="827"/>
      <c r="H2605" s="2" t="s">
        <v>3849</v>
      </c>
      <c r="I2605" s="2"/>
      <c r="J2605" s="2"/>
    </row>
    <row r="2606" spans="1:10" ht="24.95" customHeight="1">
      <c r="A2606" s="2">
        <v>74</v>
      </c>
      <c r="B2606" s="2" t="s">
        <v>32836</v>
      </c>
      <c r="C2606" s="1059" t="s">
        <v>32837</v>
      </c>
      <c r="D2606" s="2">
        <v>10</v>
      </c>
      <c r="E2606" s="2">
        <v>3</v>
      </c>
      <c r="F2606" s="827" t="s">
        <v>32021</v>
      </c>
      <c r="G2606" s="827"/>
      <c r="H2606" s="2" t="s">
        <v>3849</v>
      </c>
      <c r="I2606" s="2"/>
      <c r="J2606" s="2"/>
    </row>
    <row r="2607" spans="1:10" ht="24.95" customHeight="1">
      <c r="A2607" s="2">
        <v>75</v>
      </c>
      <c r="B2607" s="2" t="s">
        <v>32838</v>
      </c>
      <c r="C2607" s="1059" t="s">
        <v>32839</v>
      </c>
      <c r="D2607" s="2">
        <v>8</v>
      </c>
      <c r="E2607" s="2">
        <v>4</v>
      </c>
      <c r="F2607" s="827" t="s">
        <v>30652</v>
      </c>
      <c r="G2607" s="827"/>
      <c r="H2607" s="2" t="s">
        <v>3849</v>
      </c>
      <c r="I2607" s="2"/>
      <c r="J2607" s="2"/>
    </row>
    <row r="2608" spans="1:10" ht="24.95" customHeight="1">
      <c r="A2608" s="2">
        <v>76</v>
      </c>
      <c r="B2608" s="2" t="s">
        <v>32840</v>
      </c>
      <c r="C2608" s="1059" t="s">
        <v>29770</v>
      </c>
      <c r="D2608" s="2">
        <v>6</v>
      </c>
      <c r="E2608" s="2">
        <v>4</v>
      </c>
      <c r="F2608" s="827" t="s">
        <v>29045</v>
      </c>
      <c r="G2608" s="827"/>
      <c r="H2608" s="2" t="s">
        <v>3849</v>
      </c>
      <c r="I2608" s="2"/>
      <c r="J2608" s="2"/>
    </row>
    <row r="2609" spans="1:10" ht="24.95" customHeight="1">
      <c r="A2609" s="2">
        <v>77</v>
      </c>
      <c r="B2609" s="2" t="s">
        <v>32841</v>
      </c>
      <c r="C2609" s="1059" t="s">
        <v>32842</v>
      </c>
      <c r="D2609" s="2">
        <v>5</v>
      </c>
      <c r="E2609" s="2">
        <v>2</v>
      </c>
      <c r="F2609" s="827" t="s">
        <v>32021</v>
      </c>
      <c r="G2609" s="827"/>
      <c r="H2609" s="2" t="s">
        <v>3849</v>
      </c>
      <c r="I2609" s="2"/>
      <c r="J2609" s="2"/>
    </row>
    <row r="2610" spans="1:10" ht="24.95" customHeight="1">
      <c r="A2610" s="2">
        <v>78</v>
      </c>
      <c r="B2610" s="2" t="s">
        <v>32843</v>
      </c>
      <c r="C2610" s="1059" t="s">
        <v>32844</v>
      </c>
      <c r="D2610" s="2">
        <v>4</v>
      </c>
      <c r="E2610" s="2">
        <v>2</v>
      </c>
      <c r="F2610" s="827" t="s">
        <v>30885</v>
      </c>
      <c r="G2610" s="827"/>
      <c r="H2610" s="2" t="s">
        <v>3849</v>
      </c>
      <c r="I2610" s="2"/>
      <c r="J2610" s="2"/>
    </row>
    <row r="2611" spans="1:10" ht="24.95" customHeight="1">
      <c r="A2611" s="2">
        <v>79</v>
      </c>
      <c r="B2611" s="2" t="s">
        <v>32845</v>
      </c>
      <c r="C2611" s="1059" t="s">
        <v>32846</v>
      </c>
      <c r="D2611" s="2">
        <v>2</v>
      </c>
      <c r="E2611" s="2">
        <v>1</v>
      </c>
      <c r="F2611" s="827" t="s">
        <v>32847</v>
      </c>
      <c r="G2611" s="827"/>
      <c r="H2611" s="2" t="s">
        <v>3849</v>
      </c>
      <c r="I2611" s="2"/>
      <c r="J2611" s="2"/>
    </row>
    <row r="2612" spans="1:10" ht="24.95" customHeight="1">
      <c r="A2612" s="2">
        <v>80</v>
      </c>
      <c r="B2612" s="2" t="s">
        <v>32848</v>
      </c>
      <c r="C2612" s="1059" t="s">
        <v>32849</v>
      </c>
      <c r="D2612" s="2">
        <v>8</v>
      </c>
      <c r="E2612" s="2">
        <v>3</v>
      </c>
      <c r="F2612" s="827" t="s">
        <v>32847</v>
      </c>
      <c r="G2612" s="827"/>
      <c r="H2612" s="2" t="s">
        <v>3849</v>
      </c>
      <c r="I2612" s="2"/>
      <c r="J2612" s="2"/>
    </row>
    <row r="2613" spans="1:10" ht="24.95" customHeight="1">
      <c r="A2613" s="2">
        <v>81</v>
      </c>
      <c r="B2613" s="2" t="s">
        <v>32850</v>
      </c>
      <c r="C2613" s="1059" t="s">
        <v>32851</v>
      </c>
      <c r="D2613" s="2">
        <v>29</v>
      </c>
      <c r="E2613" s="2">
        <v>11</v>
      </c>
      <c r="F2613" s="827" t="s">
        <v>31055</v>
      </c>
      <c r="G2613" s="827"/>
      <c r="H2613" s="2" t="s">
        <v>3849</v>
      </c>
      <c r="I2613" s="2"/>
      <c r="J2613" s="2"/>
    </row>
    <row r="2614" spans="1:10" ht="24.95" customHeight="1">
      <c r="A2614" s="2">
        <v>82</v>
      </c>
      <c r="B2614" s="2" t="s">
        <v>32852</v>
      </c>
      <c r="C2614" s="1059" t="s">
        <v>32853</v>
      </c>
      <c r="D2614" s="2">
        <v>9</v>
      </c>
      <c r="E2614" s="2">
        <v>4</v>
      </c>
      <c r="F2614" s="827" t="s">
        <v>32854</v>
      </c>
      <c r="G2614" s="827"/>
      <c r="H2614" s="2" t="s">
        <v>3849</v>
      </c>
      <c r="I2614" s="2"/>
      <c r="J2614" s="2"/>
    </row>
    <row r="2615" spans="1:10" ht="24.95" customHeight="1">
      <c r="A2615" s="2">
        <v>83</v>
      </c>
      <c r="B2615" s="2" t="s">
        <v>32855</v>
      </c>
      <c r="C2615" s="1059" t="s">
        <v>32856</v>
      </c>
      <c r="D2615" s="2">
        <v>25</v>
      </c>
      <c r="E2615" s="2">
        <v>3</v>
      </c>
      <c r="F2615" s="827" t="s">
        <v>30860</v>
      </c>
      <c r="G2615" s="827"/>
      <c r="H2615" s="2" t="s">
        <v>3849</v>
      </c>
      <c r="I2615" s="2"/>
      <c r="J2615" s="2"/>
    </row>
    <row r="2616" spans="1:10" ht="24.95" customHeight="1">
      <c r="A2616" s="2">
        <v>84</v>
      </c>
      <c r="B2616" s="2" t="s">
        <v>32857</v>
      </c>
      <c r="C2616" s="1059" t="s">
        <v>32858</v>
      </c>
      <c r="D2616" s="2">
        <v>15</v>
      </c>
      <c r="E2616" s="2">
        <v>7</v>
      </c>
      <c r="F2616" s="827" t="s">
        <v>27134</v>
      </c>
      <c r="G2616" s="827"/>
      <c r="H2616" s="2" t="s">
        <v>3849</v>
      </c>
      <c r="I2616" s="2"/>
      <c r="J2616" s="2"/>
    </row>
    <row r="2617" spans="1:10" ht="24.95" customHeight="1">
      <c r="A2617" s="2">
        <v>85</v>
      </c>
      <c r="B2617" s="2" t="s">
        <v>32859</v>
      </c>
      <c r="C2617" s="1059" t="s">
        <v>32860</v>
      </c>
      <c r="D2617" s="2">
        <v>16</v>
      </c>
      <c r="E2617" s="2">
        <v>9</v>
      </c>
      <c r="F2617" s="827" t="s">
        <v>30917</v>
      </c>
      <c r="G2617" s="827"/>
      <c r="H2617" s="2" t="s">
        <v>3849</v>
      </c>
      <c r="I2617" s="2"/>
      <c r="J2617" s="2"/>
    </row>
    <row r="2618" spans="1:10" ht="24.95" customHeight="1">
      <c r="A2618" s="2">
        <v>86</v>
      </c>
      <c r="B2618" s="2" t="s">
        <v>32861</v>
      </c>
      <c r="C2618" s="1059" t="s">
        <v>32862</v>
      </c>
      <c r="D2618" s="2">
        <v>12</v>
      </c>
      <c r="E2618" s="2">
        <v>4</v>
      </c>
      <c r="F2618" s="827" t="s">
        <v>29465</v>
      </c>
      <c r="G2618" s="827"/>
      <c r="H2618" s="2" t="s">
        <v>3849</v>
      </c>
      <c r="I2618" s="2"/>
      <c r="J2618" s="2"/>
    </row>
    <row r="2619" spans="1:10" ht="24.95" customHeight="1">
      <c r="A2619" s="2">
        <v>87</v>
      </c>
      <c r="B2619" s="2" t="s">
        <v>32863</v>
      </c>
      <c r="C2619" s="1059" t="s">
        <v>32864</v>
      </c>
      <c r="D2619" s="2">
        <v>2</v>
      </c>
      <c r="E2619" s="2">
        <v>2</v>
      </c>
      <c r="F2619" s="827" t="s">
        <v>29431</v>
      </c>
      <c r="G2619" s="827"/>
      <c r="H2619" s="2" t="s">
        <v>3849</v>
      </c>
      <c r="I2619" s="2"/>
      <c r="J2619" s="2"/>
    </row>
    <row r="2620" spans="1:10" ht="24.95" customHeight="1">
      <c r="A2620" s="2">
        <v>88</v>
      </c>
      <c r="B2620" s="2" t="s">
        <v>32865</v>
      </c>
      <c r="C2620" s="1059" t="s">
        <v>32866</v>
      </c>
      <c r="D2620" s="2">
        <v>45</v>
      </c>
      <c r="E2620" s="2">
        <v>5</v>
      </c>
      <c r="F2620" s="827" t="s">
        <v>32209</v>
      </c>
      <c r="G2620" s="827"/>
      <c r="H2620" s="2" t="s">
        <v>3849</v>
      </c>
      <c r="I2620" s="2"/>
      <c r="J2620" s="2"/>
    </row>
    <row r="2621" spans="1:10" ht="24.95" customHeight="1">
      <c r="A2621" s="2">
        <v>89</v>
      </c>
      <c r="B2621" s="2" t="s">
        <v>32867</v>
      </c>
      <c r="C2621" s="1059" t="s">
        <v>32868</v>
      </c>
      <c r="D2621" s="2">
        <v>10</v>
      </c>
      <c r="E2621" s="2">
        <v>4</v>
      </c>
      <c r="F2621" s="827" t="s">
        <v>32869</v>
      </c>
      <c r="G2621" s="827"/>
      <c r="H2621" s="2" t="s">
        <v>3849</v>
      </c>
      <c r="I2621" s="2"/>
      <c r="J2621" s="2"/>
    </row>
    <row r="2622" spans="1:10" ht="24.95" customHeight="1">
      <c r="A2622" s="2">
        <v>90</v>
      </c>
      <c r="B2622" s="2" t="s">
        <v>32870</v>
      </c>
      <c r="C2622" s="1059" t="s">
        <v>32871</v>
      </c>
      <c r="D2622" s="2">
        <v>11</v>
      </c>
      <c r="E2622" s="2">
        <v>4</v>
      </c>
      <c r="F2622" s="827" t="s">
        <v>31370</v>
      </c>
      <c r="G2622" s="827"/>
      <c r="H2622" s="2" t="s">
        <v>3849</v>
      </c>
      <c r="I2622" s="2"/>
      <c r="J2622" s="2"/>
    </row>
    <row r="2623" spans="1:10" ht="24.95" customHeight="1">
      <c r="A2623" s="2">
        <v>91</v>
      </c>
      <c r="B2623" s="2" t="s">
        <v>32872</v>
      </c>
      <c r="C2623" s="1059" t="s">
        <v>32873</v>
      </c>
      <c r="D2623" s="2">
        <v>15</v>
      </c>
      <c r="E2623" s="2">
        <v>5</v>
      </c>
      <c r="F2623" s="827" t="s">
        <v>31178</v>
      </c>
      <c r="G2623" s="827"/>
      <c r="H2623" s="2" t="s">
        <v>3849</v>
      </c>
      <c r="I2623" s="2"/>
      <c r="J2623" s="2"/>
    </row>
    <row r="2624" spans="1:10" ht="24.95" customHeight="1">
      <c r="A2624" s="2">
        <v>92</v>
      </c>
      <c r="B2624" s="2" t="s">
        <v>32874</v>
      </c>
      <c r="C2624" s="1059" t="s">
        <v>32875</v>
      </c>
      <c r="D2624" s="2">
        <v>13</v>
      </c>
      <c r="E2624" s="2">
        <v>6</v>
      </c>
      <c r="F2624" s="827" t="s">
        <v>31184</v>
      </c>
      <c r="G2624" s="827"/>
      <c r="H2624" s="2" t="s">
        <v>3849</v>
      </c>
      <c r="I2624" s="2"/>
      <c r="J2624" s="2"/>
    </row>
    <row r="2625" spans="1:10" ht="24.95" customHeight="1">
      <c r="A2625" s="2">
        <v>93</v>
      </c>
      <c r="B2625" s="2" t="s">
        <v>32876</v>
      </c>
      <c r="C2625" s="1059" t="s">
        <v>32877</v>
      </c>
      <c r="D2625" s="2">
        <v>7</v>
      </c>
      <c r="E2625" s="2">
        <v>5</v>
      </c>
      <c r="F2625" s="827" t="s">
        <v>32177</v>
      </c>
      <c r="G2625" s="827"/>
      <c r="H2625" s="2" t="s">
        <v>3849</v>
      </c>
      <c r="I2625" s="2"/>
      <c r="J2625" s="2"/>
    </row>
    <row r="2626" spans="1:10" ht="24.95" customHeight="1">
      <c r="A2626" s="2">
        <v>94</v>
      </c>
      <c r="B2626" s="2" t="s">
        <v>32878</v>
      </c>
      <c r="C2626" s="1059" t="s">
        <v>32879</v>
      </c>
      <c r="D2626" s="2">
        <v>1</v>
      </c>
      <c r="E2626" s="2">
        <v>1</v>
      </c>
      <c r="F2626" s="827" t="s">
        <v>32044</v>
      </c>
      <c r="G2626" s="827"/>
      <c r="H2626" s="2" t="s">
        <v>3849</v>
      </c>
      <c r="I2626" s="2"/>
      <c r="J2626" s="2"/>
    </row>
    <row r="2627" spans="1:10" ht="24.95" customHeight="1">
      <c r="A2627" s="2">
        <v>95</v>
      </c>
      <c r="B2627" s="2" t="s">
        <v>32880</v>
      </c>
      <c r="C2627" s="1059" t="s">
        <v>32881</v>
      </c>
      <c r="D2627" s="2">
        <v>221</v>
      </c>
      <c r="E2627" s="2">
        <v>5</v>
      </c>
      <c r="F2627" s="827" t="s">
        <v>31411</v>
      </c>
      <c r="G2627" s="827"/>
      <c r="H2627" s="2" t="s">
        <v>3849</v>
      </c>
      <c r="I2627" s="2"/>
      <c r="J2627" s="2"/>
    </row>
    <row r="2628" spans="1:10" ht="24.95" customHeight="1">
      <c r="A2628" s="2">
        <v>96</v>
      </c>
      <c r="B2628" s="2" t="s">
        <v>32882</v>
      </c>
      <c r="C2628" s="1059" t="s">
        <v>32883</v>
      </c>
      <c r="D2628" s="2">
        <v>13</v>
      </c>
      <c r="E2628" s="2">
        <v>7</v>
      </c>
      <c r="F2628" s="827" t="s">
        <v>29173</v>
      </c>
      <c r="G2628" s="827"/>
      <c r="H2628" s="2" t="s">
        <v>3849</v>
      </c>
      <c r="I2628" s="2"/>
      <c r="J2628" s="2"/>
    </row>
    <row r="2629" spans="1:10" ht="24.95" customHeight="1">
      <c r="A2629" s="2">
        <v>97</v>
      </c>
      <c r="B2629" s="2" t="s">
        <v>32884</v>
      </c>
      <c r="C2629" s="1059" t="s">
        <v>32885</v>
      </c>
      <c r="D2629" s="2">
        <v>4</v>
      </c>
      <c r="E2629" s="2">
        <v>2</v>
      </c>
      <c r="F2629" s="827" t="s">
        <v>31270</v>
      </c>
      <c r="G2629" s="827"/>
      <c r="H2629" s="2" t="s">
        <v>3849</v>
      </c>
      <c r="I2629" s="2"/>
      <c r="J2629" s="2"/>
    </row>
    <row r="2630" spans="1:10" ht="24.95" customHeight="1">
      <c r="A2630" s="2">
        <v>98</v>
      </c>
      <c r="B2630" s="2" t="s">
        <v>32886</v>
      </c>
      <c r="C2630" s="1059" t="s">
        <v>32887</v>
      </c>
      <c r="D2630" s="2">
        <v>26</v>
      </c>
      <c r="E2630" s="2">
        <v>9</v>
      </c>
      <c r="F2630" s="827" t="s">
        <v>32209</v>
      </c>
      <c r="G2630" s="827"/>
      <c r="H2630" s="2" t="s">
        <v>3849</v>
      </c>
      <c r="I2630" s="2"/>
      <c r="J2630" s="2"/>
    </row>
    <row r="2631" spans="1:10" ht="24.95" customHeight="1">
      <c r="A2631" s="2">
        <v>99</v>
      </c>
      <c r="B2631" s="2" t="s">
        <v>32888</v>
      </c>
      <c r="C2631" s="1059"/>
      <c r="D2631" s="2">
        <v>26</v>
      </c>
      <c r="E2631" s="2">
        <v>8</v>
      </c>
      <c r="F2631" s="827" t="s">
        <v>32209</v>
      </c>
      <c r="G2631" s="827"/>
      <c r="H2631" s="2" t="s">
        <v>3849</v>
      </c>
      <c r="I2631" s="2"/>
      <c r="J2631" s="2"/>
    </row>
    <row r="2632" spans="1:10" ht="24.95" customHeight="1">
      <c r="A2632" s="2">
        <v>100</v>
      </c>
      <c r="B2632" s="2" t="s">
        <v>32889</v>
      </c>
      <c r="C2632" s="1059" t="s">
        <v>32890</v>
      </c>
      <c r="D2632" s="2">
        <v>22</v>
      </c>
      <c r="E2632" s="2">
        <v>8</v>
      </c>
      <c r="F2632" s="827" t="s">
        <v>31365</v>
      </c>
      <c r="G2632" s="827"/>
      <c r="H2632" s="2" t="s">
        <v>3849</v>
      </c>
      <c r="I2632" s="2"/>
      <c r="J2632" s="2"/>
    </row>
    <row r="2633" spans="1:10" ht="24.95" customHeight="1">
      <c r="A2633" s="2">
        <v>101</v>
      </c>
      <c r="B2633" s="2" t="s">
        <v>32891</v>
      </c>
      <c r="C2633" s="1059" t="s">
        <v>29697</v>
      </c>
      <c r="D2633" s="2">
        <v>50</v>
      </c>
      <c r="E2633" s="2">
        <v>2</v>
      </c>
      <c r="F2633" s="827" t="s">
        <v>30489</v>
      </c>
      <c r="G2633" s="827"/>
      <c r="H2633" s="2" t="s">
        <v>3849</v>
      </c>
      <c r="I2633" s="2"/>
      <c r="J2633" s="2"/>
    </row>
    <row r="2634" spans="1:10" ht="24.95" customHeight="1">
      <c r="A2634" s="2">
        <v>102</v>
      </c>
      <c r="B2634" s="2" t="s">
        <v>32892</v>
      </c>
      <c r="C2634" s="1059" t="s">
        <v>32893</v>
      </c>
      <c r="D2634" s="2">
        <v>8</v>
      </c>
      <c r="E2634" s="2">
        <v>5</v>
      </c>
      <c r="F2634" s="827" t="s">
        <v>32894</v>
      </c>
      <c r="G2634" s="827"/>
      <c r="H2634" s="2" t="s">
        <v>3849</v>
      </c>
      <c r="I2634" s="2"/>
      <c r="J2634" s="2"/>
    </row>
    <row r="2635" spans="1:10" ht="24.95" customHeight="1">
      <c r="A2635" s="2">
        <v>103</v>
      </c>
      <c r="B2635" s="2" t="s">
        <v>32895</v>
      </c>
      <c r="C2635" s="1059" t="s">
        <v>32896</v>
      </c>
      <c r="D2635" s="2">
        <v>5</v>
      </c>
      <c r="E2635" s="2">
        <v>3</v>
      </c>
      <c r="F2635" s="827" t="s">
        <v>31378</v>
      </c>
      <c r="G2635" s="827"/>
      <c r="H2635" s="2" t="s">
        <v>3849</v>
      </c>
      <c r="I2635" s="2"/>
      <c r="J2635" s="2"/>
    </row>
    <row r="2636" spans="1:10" ht="24.95" customHeight="1">
      <c r="A2636" s="2">
        <v>104</v>
      </c>
      <c r="B2636" s="2" t="s">
        <v>32897</v>
      </c>
      <c r="C2636" s="1059" t="s">
        <v>32898</v>
      </c>
      <c r="D2636" s="2">
        <v>8</v>
      </c>
      <c r="E2636" s="2">
        <v>3</v>
      </c>
      <c r="F2636" s="827" t="s">
        <v>31385</v>
      </c>
      <c r="G2636" s="827"/>
      <c r="H2636" s="2" t="s">
        <v>3849</v>
      </c>
      <c r="I2636" s="2"/>
      <c r="J2636" s="2"/>
    </row>
    <row r="2637" spans="1:10" ht="24.95" customHeight="1">
      <c r="A2637" s="2">
        <v>105</v>
      </c>
      <c r="B2637" s="2" t="s">
        <v>32899</v>
      </c>
      <c r="C2637" s="1059" t="s">
        <v>32900</v>
      </c>
      <c r="D2637" s="2">
        <v>10</v>
      </c>
      <c r="E2637" s="2">
        <v>3</v>
      </c>
      <c r="F2637" s="827" t="s">
        <v>29420</v>
      </c>
      <c r="G2637" s="827"/>
      <c r="H2637" s="2" t="s">
        <v>3849</v>
      </c>
      <c r="I2637" s="2"/>
      <c r="J2637" s="2"/>
    </row>
    <row r="2638" spans="1:10" ht="24.95" customHeight="1">
      <c r="A2638" s="2">
        <v>106</v>
      </c>
      <c r="B2638" s="2" t="s">
        <v>32901</v>
      </c>
      <c r="C2638" s="1059" t="s">
        <v>32902</v>
      </c>
      <c r="D2638" s="2">
        <v>25</v>
      </c>
      <c r="E2638" s="2">
        <v>6</v>
      </c>
      <c r="F2638" s="827" t="s">
        <v>29420</v>
      </c>
      <c r="G2638" s="827"/>
      <c r="H2638" s="2" t="s">
        <v>3849</v>
      </c>
      <c r="I2638" s="2"/>
      <c r="J2638" s="2"/>
    </row>
    <row r="2639" spans="1:10" ht="24.95" customHeight="1">
      <c r="A2639" s="2">
        <v>107</v>
      </c>
      <c r="B2639" s="2" t="s">
        <v>32903</v>
      </c>
      <c r="C2639" s="1059" t="s">
        <v>32815</v>
      </c>
      <c r="D2639" s="2">
        <v>9</v>
      </c>
      <c r="E2639" s="2">
        <v>6</v>
      </c>
      <c r="F2639" s="827" t="s">
        <v>30474</v>
      </c>
      <c r="G2639" s="827"/>
      <c r="H2639" s="2" t="s">
        <v>3849</v>
      </c>
      <c r="I2639" s="2"/>
      <c r="J2639" s="2"/>
    </row>
    <row r="2640" spans="1:10" ht="24.95" customHeight="1">
      <c r="A2640" s="2">
        <v>108</v>
      </c>
      <c r="B2640" s="2" t="s">
        <v>32904</v>
      </c>
      <c r="C2640" s="1059" t="s">
        <v>32905</v>
      </c>
      <c r="D2640" s="2">
        <v>5</v>
      </c>
      <c r="E2640" s="2">
        <v>3</v>
      </c>
      <c r="F2640" s="827" t="s">
        <v>30489</v>
      </c>
      <c r="G2640" s="827"/>
      <c r="H2640" s="2" t="s">
        <v>3849</v>
      </c>
      <c r="I2640" s="2"/>
      <c r="J2640" s="2"/>
    </row>
    <row r="2641" spans="1:10" ht="24.95" customHeight="1">
      <c r="A2641" s="2">
        <v>109</v>
      </c>
      <c r="B2641" s="2" t="s">
        <v>32906</v>
      </c>
      <c r="C2641" s="1059" t="s">
        <v>32907</v>
      </c>
      <c r="D2641" s="2">
        <v>15</v>
      </c>
      <c r="E2641" s="2">
        <v>2</v>
      </c>
      <c r="F2641" s="827" t="s">
        <v>27216</v>
      </c>
      <c r="G2641" s="827"/>
      <c r="H2641" s="2" t="s">
        <v>3849</v>
      </c>
      <c r="I2641" s="2"/>
      <c r="J2641" s="2"/>
    </row>
    <row r="2642" spans="1:10" ht="24.95" customHeight="1">
      <c r="A2642" s="2">
        <v>110</v>
      </c>
      <c r="B2642" s="2" t="s">
        <v>32908</v>
      </c>
      <c r="C2642" s="1059" t="s">
        <v>32909</v>
      </c>
      <c r="D2642" s="2">
        <v>25</v>
      </c>
      <c r="E2642" s="2">
        <v>2</v>
      </c>
      <c r="F2642" s="827" t="s">
        <v>31433</v>
      </c>
      <c r="G2642" s="827"/>
      <c r="H2642" s="2" t="s">
        <v>3849</v>
      </c>
      <c r="I2642" s="2"/>
      <c r="J2642" s="2"/>
    </row>
    <row r="2643" spans="1:10" ht="24.95" customHeight="1">
      <c r="A2643" s="2">
        <v>111</v>
      </c>
      <c r="B2643" s="2" t="s">
        <v>32910</v>
      </c>
      <c r="C2643" s="1059" t="s">
        <v>32911</v>
      </c>
      <c r="D2643" s="2">
        <v>160</v>
      </c>
      <c r="E2643" s="2">
        <v>22</v>
      </c>
      <c r="F2643" s="827" t="s">
        <v>31449</v>
      </c>
      <c r="G2643" s="827"/>
      <c r="H2643" s="2" t="s">
        <v>3849</v>
      </c>
      <c r="I2643" s="2"/>
      <c r="J2643" s="2"/>
    </row>
    <row r="2644" spans="1:10" ht="24.95" customHeight="1">
      <c r="A2644" s="2">
        <v>112</v>
      </c>
      <c r="B2644" s="2" t="s">
        <v>32912</v>
      </c>
      <c r="C2644" s="1059" t="s">
        <v>32913</v>
      </c>
      <c r="D2644" s="2">
        <v>10</v>
      </c>
      <c r="E2644" s="2">
        <v>8</v>
      </c>
      <c r="F2644" s="827" t="s">
        <v>30434</v>
      </c>
      <c r="G2644" s="827"/>
      <c r="H2644" s="2" t="s">
        <v>3849</v>
      </c>
      <c r="I2644" s="2"/>
      <c r="J2644" s="2"/>
    </row>
    <row r="2645" spans="1:10" ht="24.95" customHeight="1">
      <c r="A2645" s="2">
        <v>113</v>
      </c>
      <c r="B2645" s="2" t="s">
        <v>32914</v>
      </c>
      <c r="C2645" s="1059" t="s">
        <v>32915</v>
      </c>
      <c r="D2645" s="2">
        <v>2</v>
      </c>
      <c r="E2645" s="2">
        <v>1</v>
      </c>
      <c r="F2645" s="827" t="s">
        <v>14124</v>
      </c>
      <c r="G2645" s="827"/>
      <c r="H2645" s="2" t="s">
        <v>3849</v>
      </c>
      <c r="I2645" s="2"/>
      <c r="J2645" s="2"/>
    </row>
    <row r="2646" spans="1:10" ht="24.95" customHeight="1">
      <c r="A2646" s="2">
        <v>114</v>
      </c>
      <c r="B2646" s="2" t="s">
        <v>32916</v>
      </c>
      <c r="C2646" s="1059" t="s">
        <v>32893</v>
      </c>
      <c r="D2646" s="2">
        <v>11</v>
      </c>
      <c r="E2646" s="2">
        <v>6</v>
      </c>
      <c r="F2646" s="827" t="s">
        <v>31581</v>
      </c>
      <c r="G2646" s="827"/>
      <c r="H2646" s="2" t="s">
        <v>3849</v>
      </c>
      <c r="I2646" s="2"/>
      <c r="J2646" s="2"/>
    </row>
    <row r="2647" spans="1:10" ht="24.95" customHeight="1">
      <c r="A2647" s="2">
        <v>115</v>
      </c>
      <c r="B2647" s="2" t="s">
        <v>32917</v>
      </c>
      <c r="C2647" s="1059" t="s">
        <v>32918</v>
      </c>
      <c r="D2647" s="2">
        <v>7</v>
      </c>
      <c r="E2647" s="2">
        <v>5</v>
      </c>
      <c r="F2647" s="827" t="s">
        <v>30786</v>
      </c>
      <c r="G2647" s="827"/>
      <c r="H2647" s="2" t="s">
        <v>3849</v>
      </c>
      <c r="I2647" s="2"/>
      <c r="J2647" s="2"/>
    </row>
    <row r="2648" spans="1:10" ht="24.95" customHeight="1">
      <c r="A2648" s="2">
        <v>116</v>
      </c>
      <c r="B2648" s="2" t="s">
        <v>32919</v>
      </c>
      <c r="C2648" s="1059" t="s">
        <v>32920</v>
      </c>
      <c r="D2648" s="2">
        <v>25</v>
      </c>
      <c r="E2648" s="2">
        <v>5</v>
      </c>
      <c r="F2648" s="827" t="s">
        <v>32921</v>
      </c>
      <c r="G2648" s="827"/>
      <c r="H2648" s="2"/>
      <c r="I2648" s="2"/>
      <c r="J2648" s="2"/>
    </row>
    <row r="2649" spans="1:10" ht="24.95" customHeight="1">
      <c r="A2649" s="2">
        <v>117</v>
      </c>
      <c r="B2649" s="2" t="s">
        <v>32922</v>
      </c>
      <c r="C2649" s="1059" t="s">
        <v>32923</v>
      </c>
      <c r="D2649" s="2">
        <v>58</v>
      </c>
      <c r="E2649" s="2">
        <v>7</v>
      </c>
      <c r="F2649" s="827" t="s">
        <v>31888</v>
      </c>
      <c r="G2649" s="827"/>
      <c r="H2649" s="2"/>
      <c r="I2649" s="2"/>
      <c r="J2649" s="2"/>
    </row>
    <row r="2650" spans="1:10" ht="24.95" customHeight="1">
      <c r="A2650" s="2">
        <v>118</v>
      </c>
      <c r="B2650" s="2" t="s">
        <v>32924</v>
      </c>
      <c r="C2650" s="1059" t="s">
        <v>32925</v>
      </c>
      <c r="D2650" s="2">
        <v>8</v>
      </c>
      <c r="E2650" s="2">
        <v>2</v>
      </c>
      <c r="F2650" s="827" t="s">
        <v>30917</v>
      </c>
      <c r="G2650" s="827"/>
      <c r="H2650" s="2"/>
      <c r="I2650" s="2"/>
      <c r="J2650" s="2"/>
    </row>
    <row r="2651" spans="1:10" ht="24.95" customHeight="1">
      <c r="A2651" s="2">
        <v>119</v>
      </c>
      <c r="B2651" s="2" t="s">
        <v>32926</v>
      </c>
      <c r="C2651" s="1059" t="s">
        <v>32927</v>
      </c>
      <c r="D2651" s="2">
        <v>13</v>
      </c>
      <c r="E2651" s="2">
        <v>1</v>
      </c>
      <c r="F2651" s="827" t="s">
        <v>30987</v>
      </c>
      <c r="G2651" s="827"/>
      <c r="H2651" s="2"/>
      <c r="I2651" s="2"/>
      <c r="J2651" s="2"/>
    </row>
    <row r="2652" spans="1:10" ht="24.95" customHeight="1">
      <c r="A2652" s="2">
        <v>120</v>
      </c>
      <c r="B2652" s="2" t="s">
        <v>32928</v>
      </c>
      <c r="C2652" s="1059" t="s">
        <v>32929</v>
      </c>
      <c r="D2652" s="2">
        <v>64</v>
      </c>
      <c r="E2652" s="2">
        <v>5</v>
      </c>
      <c r="F2652" s="827" t="s">
        <v>30987</v>
      </c>
      <c r="G2652" s="827"/>
      <c r="H2652" s="2"/>
      <c r="I2652" s="2"/>
      <c r="J2652" s="2"/>
    </row>
    <row r="2653" spans="1:10" ht="24.95" customHeight="1">
      <c r="A2653" s="2">
        <v>121</v>
      </c>
      <c r="B2653" s="2" t="s">
        <v>32930</v>
      </c>
      <c r="C2653" s="1059" t="s">
        <v>32931</v>
      </c>
      <c r="D2653" s="2">
        <v>3</v>
      </c>
      <c r="E2653" s="2">
        <v>3</v>
      </c>
      <c r="F2653" s="827" t="s">
        <v>31001</v>
      </c>
      <c r="G2653" s="827"/>
      <c r="H2653" s="2"/>
      <c r="I2653" s="2"/>
      <c r="J2653" s="2"/>
    </row>
    <row r="2654" spans="1:10" ht="24.95" customHeight="1">
      <c r="A2654" s="2">
        <v>122</v>
      </c>
      <c r="B2654" s="2" t="s">
        <v>32932</v>
      </c>
      <c r="C2654" s="1059" t="s">
        <v>32933</v>
      </c>
      <c r="D2654" s="2">
        <v>10</v>
      </c>
      <c r="E2654" s="2">
        <v>3</v>
      </c>
      <c r="F2654" s="827" t="s">
        <v>30917</v>
      </c>
      <c r="G2654" s="827"/>
      <c r="H2654" s="2"/>
      <c r="I2654" s="2"/>
      <c r="J2654" s="2"/>
    </row>
    <row r="2655" spans="1:10" ht="24.95" customHeight="1">
      <c r="A2655" s="2">
        <v>123</v>
      </c>
      <c r="B2655" s="2" t="s">
        <v>32934</v>
      </c>
      <c r="C2655" s="1059" t="s">
        <v>32935</v>
      </c>
      <c r="D2655" s="2">
        <v>150</v>
      </c>
      <c r="E2655" s="2">
        <v>1</v>
      </c>
      <c r="F2655" s="827" t="s">
        <v>29485</v>
      </c>
      <c r="G2655" s="827"/>
      <c r="H2655" s="2"/>
      <c r="I2655" s="2"/>
      <c r="J2655" s="2"/>
    </row>
    <row r="2656" spans="1:10" ht="24.95" customHeight="1">
      <c r="A2656" s="2">
        <v>124</v>
      </c>
      <c r="B2656" s="2" t="s">
        <v>32936</v>
      </c>
      <c r="C2656" s="1059" t="s">
        <v>32937</v>
      </c>
      <c r="D2656" s="2">
        <v>9</v>
      </c>
      <c r="E2656" s="2">
        <v>2</v>
      </c>
      <c r="F2656" s="827" t="s">
        <v>27279</v>
      </c>
      <c r="G2656" s="827"/>
      <c r="H2656" s="2"/>
      <c r="I2656" s="2"/>
      <c r="J2656" s="2"/>
    </row>
    <row r="2657" spans="1:10" ht="24.95" customHeight="1">
      <c r="A2657" s="2">
        <v>125</v>
      </c>
      <c r="B2657" s="2" t="s">
        <v>32938</v>
      </c>
      <c r="C2657" s="1059" t="s">
        <v>32939</v>
      </c>
      <c r="D2657" s="2">
        <v>3</v>
      </c>
      <c r="E2657" s="2">
        <v>1</v>
      </c>
      <c r="F2657" s="827" t="s">
        <v>31154</v>
      </c>
      <c r="G2657" s="2"/>
      <c r="H2657" s="2"/>
      <c r="I2657" s="2"/>
      <c r="J2657" s="2"/>
    </row>
    <row r="2658" spans="1:10" ht="24.95" customHeight="1">
      <c r="A2658" s="2">
        <v>126</v>
      </c>
      <c r="B2658" s="2" t="s">
        <v>32940</v>
      </c>
      <c r="C2658" s="1059" t="s">
        <v>32941</v>
      </c>
      <c r="D2658" s="2">
        <v>220</v>
      </c>
      <c r="E2658" s="2">
        <v>4</v>
      </c>
      <c r="F2658" s="827" t="s">
        <v>30470</v>
      </c>
      <c r="G2658" s="2"/>
      <c r="H2658" s="2"/>
      <c r="I2658" s="2"/>
      <c r="J2658" s="2"/>
    </row>
    <row r="2659" spans="1:10" ht="24.95" customHeight="1">
      <c r="A2659" s="2">
        <v>127</v>
      </c>
      <c r="B2659" s="2" t="s">
        <v>32942</v>
      </c>
      <c r="C2659" s="1059" t="s">
        <v>32943</v>
      </c>
      <c r="D2659" s="2">
        <v>3</v>
      </c>
      <c r="E2659" s="2">
        <v>1</v>
      </c>
      <c r="F2659" s="827" t="s">
        <v>32177</v>
      </c>
      <c r="G2659" s="2"/>
      <c r="H2659" s="2"/>
      <c r="I2659" s="2"/>
      <c r="J2659" s="2"/>
    </row>
    <row r="2660" spans="1:10" ht="24.95" customHeight="1">
      <c r="A2660" s="2">
        <v>128</v>
      </c>
      <c r="B2660" s="2" t="s">
        <v>32944</v>
      </c>
      <c r="C2660" s="1059" t="s">
        <v>32945</v>
      </c>
      <c r="D2660" s="2">
        <v>18</v>
      </c>
      <c r="E2660" s="2">
        <v>5</v>
      </c>
      <c r="F2660" s="827" t="s">
        <v>29447</v>
      </c>
      <c r="G2660" s="2"/>
      <c r="H2660" s="2"/>
      <c r="I2660" s="2"/>
      <c r="J2660" s="2"/>
    </row>
    <row r="2661" spans="1:10" ht="24.95" customHeight="1">
      <c r="A2661" s="2">
        <v>129</v>
      </c>
      <c r="B2661" s="2" t="s">
        <v>32946</v>
      </c>
      <c r="C2661" s="1059" t="s">
        <v>32947</v>
      </c>
      <c r="D2661" s="2">
        <v>15</v>
      </c>
      <c r="E2661" s="2">
        <v>6</v>
      </c>
      <c r="F2661" s="827" t="s">
        <v>32948</v>
      </c>
      <c r="G2661" s="2"/>
      <c r="H2661" s="2"/>
      <c r="I2661" s="2"/>
      <c r="J2661" s="2"/>
    </row>
    <row r="2662" spans="1:10" ht="24.95" customHeight="1">
      <c r="A2662" s="2">
        <v>130</v>
      </c>
      <c r="B2662" s="2" t="s">
        <v>32949</v>
      </c>
      <c r="C2662" s="1059" t="s">
        <v>32950</v>
      </c>
      <c r="D2662" s="2">
        <v>18</v>
      </c>
      <c r="E2662" s="2">
        <v>3</v>
      </c>
      <c r="F2662" s="827" t="s">
        <v>30987</v>
      </c>
      <c r="G2662" s="2"/>
      <c r="H2662" s="2"/>
      <c r="I2662" s="2"/>
      <c r="J2662" s="2"/>
    </row>
    <row r="2663" spans="1:10" ht="24.95" customHeight="1">
      <c r="A2663" s="2">
        <v>131</v>
      </c>
      <c r="B2663" s="2" t="s">
        <v>32951</v>
      </c>
      <c r="C2663" s="1059" t="s">
        <v>32952</v>
      </c>
      <c r="D2663" s="2">
        <v>20</v>
      </c>
      <c r="E2663" s="2">
        <v>3</v>
      </c>
      <c r="F2663" s="827" t="s">
        <v>32021</v>
      </c>
      <c r="G2663" s="2"/>
      <c r="H2663" s="2"/>
      <c r="I2663" s="2"/>
      <c r="J2663" s="2"/>
    </row>
    <row r="2664" spans="1:10" ht="24.95" customHeight="1">
      <c r="A2664" s="2">
        <v>132</v>
      </c>
      <c r="B2664" s="2" t="s">
        <v>32953</v>
      </c>
      <c r="C2664" s="1059" t="s">
        <v>32954</v>
      </c>
      <c r="D2664" s="2">
        <v>1</v>
      </c>
      <c r="E2664" s="2">
        <v>1</v>
      </c>
      <c r="F2664" s="827" t="s">
        <v>29368</v>
      </c>
      <c r="G2664" s="2"/>
      <c r="H2664" s="2"/>
      <c r="I2664" s="2"/>
      <c r="J2664" s="2"/>
    </row>
    <row r="2665" spans="1:10" ht="24.95" customHeight="1">
      <c r="A2665" s="2">
        <v>133</v>
      </c>
      <c r="B2665" s="2" t="s">
        <v>32955</v>
      </c>
      <c r="C2665" s="1059" t="s">
        <v>18531</v>
      </c>
      <c r="D2665" s="2">
        <v>1</v>
      </c>
      <c r="E2665" s="2">
        <v>1</v>
      </c>
      <c r="F2665" s="827" t="s">
        <v>32021</v>
      </c>
      <c r="G2665" s="2"/>
      <c r="H2665" s="2"/>
      <c r="I2665" s="2"/>
      <c r="J2665" s="2"/>
    </row>
    <row r="2666" spans="1:10" ht="24.95" customHeight="1">
      <c r="A2666" s="2">
        <v>134</v>
      </c>
      <c r="B2666" s="2" t="s">
        <v>32956</v>
      </c>
      <c r="C2666" s="1059" t="s">
        <v>32957</v>
      </c>
      <c r="D2666" s="2">
        <v>180</v>
      </c>
      <c r="E2666" s="2">
        <v>5</v>
      </c>
      <c r="F2666" s="827" t="s">
        <v>32958</v>
      </c>
      <c r="G2666" s="2"/>
      <c r="H2666" s="2"/>
      <c r="I2666" s="2"/>
      <c r="J2666" s="2"/>
    </row>
    <row r="2667" spans="1:10" ht="24.95" customHeight="1">
      <c r="A2667" s="2">
        <v>135</v>
      </c>
      <c r="B2667" s="2" t="s">
        <v>32959</v>
      </c>
      <c r="C2667" s="1059" t="s">
        <v>32960</v>
      </c>
      <c r="D2667" s="70">
        <v>1</v>
      </c>
      <c r="E2667" s="70">
        <v>32</v>
      </c>
      <c r="F2667" s="828" t="s">
        <v>32961</v>
      </c>
      <c r="G2667" s="2"/>
      <c r="H2667" s="2"/>
      <c r="I2667" s="2"/>
      <c r="J2667" s="2"/>
    </row>
    <row r="2668" spans="1:10" ht="24.95" customHeight="1">
      <c r="A2668" s="2">
        <v>136</v>
      </c>
      <c r="B2668" s="2" t="s">
        <v>32962</v>
      </c>
      <c r="C2668" s="1059" t="s">
        <v>32963</v>
      </c>
      <c r="D2668" s="2">
        <v>200</v>
      </c>
      <c r="E2668" s="2">
        <v>5</v>
      </c>
      <c r="F2668" s="827" t="s">
        <v>32964</v>
      </c>
      <c r="G2668" s="2"/>
      <c r="H2668" s="2"/>
      <c r="I2668" s="2"/>
      <c r="J2668" s="2"/>
    </row>
    <row r="2669" spans="1:10" ht="24.95" customHeight="1">
      <c r="A2669" s="2">
        <v>137</v>
      </c>
      <c r="B2669" s="2" t="s">
        <v>32965</v>
      </c>
      <c r="C2669" s="1059" t="s">
        <v>32966</v>
      </c>
      <c r="D2669" s="2">
        <v>1</v>
      </c>
      <c r="E2669" s="2">
        <v>1</v>
      </c>
      <c r="F2669" s="827" t="s">
        <v>32967</v>
      </c>
      <c r="G2669" s="2"/>
      <c r="H2669" s="2"/>
      <c r="I2669" s="2"/>
      <c r="J2669" s="2"/>
    </row>
    <row r="2670" spans="1:10" ht="24.95" customHeight="1">
      <c r="A2670" s="2">
        <v>138</v>
      </c>
      <c r="B2670" s="2" t="s">
        <v>32968</v>
      </c>
      <c r="C2670" s="1059" t="s">
        <v>32969</v>
      </c>
      <c r="D2670" s="2">
        <v>800</v>
      </c>
      <c r="E2670" s="2">
        <v>18</v>
      </c>
      <c r="F2670" s="827" t="s">
        <v>32970</v>
      </c>
      <c r="G2670" s="2"/>
      <c r="H2670" s="2"/>
      <c r="I2670" s="2"/>
      <c r="J2670" s="2"/>
    </row>
    <row r="2671" spans="1:10" ht="24.95" customHeight="1">
      <c r="A2671" s="2">
        <v>139</v>
      </c>
      <c r="B2671" s="2" t="s">
        <v>32971</v>
      </c>
      <c r="C2671" s="1059" t="s">
        <v>32972</v>
      </c>
      <c r="D2671" s="2">
        <v>20</v>
      </c>
      <c r="E2671" s="2">
        <v>6</v>
      </c>
      <c r="F2671" s="827" t="s">
        <v>28593</v>
      </c>
      <c r="G2671" s="2"/>
      <c r="H2671" s="2"/>
      <c r="I2671" s="2"/>
      <c r="J2671" s="2"/>
    </row>
    <row r="2672" spans="1:10" ht="24.95" customHeight="1">
      <c r="A2672" s="2">
        <v>140</v>
      </c>
      <c r="B2672" s="2" t="s">
        <v>32973</v>
      </c>
      <c r="C2672" s="1059" t="s">
        <v>32974</v>
      </c>
      <c r="D2672" s="2">
        <v>20</v>
      </c>
      <c r="E2672" s="2">
        <v>1</v>
      </c>
      <c r="F2672" s="827" t="s">
        <v>30637</v>
      </c>
      <c r="G2672" s="2"/>
      <c r="H2672" s="2"/>
      <c r="I2672" s="2"/>
      <c r="J2672" s="2"/>
    </row>
    <row r="2673" spans="1:10" ht="24.95" customHeight="1">
      <c r="A2673" s="2">
        <v>141</v>
      </c>
      <c r="B2673" s="2" t="s">
        <v>32975</v>
      </c>
      <c r="C2673" s="1059" t="s">
        <v>32976</v>
      </c>
      <c r="D2673" s="2">
        <v>48</v>
      </c>
      <c r="E2673" s="2">
        <v>4</v>
      </c>
      <c r="F2673" s="827" t="s">
        <v>23247</v>
      </c>
      <c r="G2673" s="2"/>
      <c r="H2673" s="2"/>
      <c r="I2673" s="2"/>
      <c r="J2673" s="2"/>
    </row>
    <row r="2674" spans="1:10" ht="24.95" customHeight="1">
      <c r="A2674" s="2">
        <v>142</v>
      </c>
      <c r="B2674" s="2" t="s">
        <v>32977</v>
      </c>
      <c r="C2674" s="1059" t="s">
        <v>32978</v>
      </c>
      <c r="D2674" s="2">
        <v>25</v>
      </c>
      <c r="E2674" s="2">
        <v>4</v>
      </c>
      <c r="F2674" s="827" t="s">
        <v>23247</v>
      </c>
      <c r="G2674" s="2"/>
      <c r="H2674" s="2"/>
      <c r="I2674" s="2"/>
      <c r="J2674" s="2"/>
    </row>
    <row r="2675" spans="1:10" ht="24.95" customHeight="1">
      <c r="A2675" s="2">
        <v>143</v>
      </c>
      <c r="B2675" s="2" t="s">
        <v>32979</v>
      </c>
      <c r="C2675" s="1059" t="s">
        <v>32980</v>
      </c>
      <c r="D2675" s="2">
        <v>10</v>
      </c>
      <c r="E2675" s="2"/>
      <c r="F2675" s="827" t="s">
        <v>23829</v>
      </c>
      <c r="G2675" s="2"/>
      <c r="H2675" s="2"/>
      <c r="I2675" s="2"/>
      <c r="J2675" s="2"/>
    </row>
    <row r="2676" spans="1:10" ht="24.95" customHeight="1">
      <c r="A2676" s="2">
        <v>144</v>
      </c>
      <c r="B2676" s="2" t="s">
        <v>32981</v>
      </c>
      <c r="C2676" s="1059" t="s">
        <v>32982</v>
      </c>
      <c r="D2676" s="2">
        <v>60</v>
      </c>
      <c r="E2676" s="2">
        <v>5</v>
      </c>
      <c r="F2676" s="827" t="s">
        <v>32983</v>
      </c>
      <c r="G2676" s="2"/>
      <c r="H2676" s="2"/>
      <c r="I2676" s="2"/>
      <c r="J2676" s="2"/>
    </row>
    <row r="2677" spans="1:10" ht="24.95" customHeight="1">
      <c r="A2677" s="2">
        <v>145</v>
      </c>
      <c r="B2677" s="2" t="s">
        <v>32984</v>
      </c>
      <c r="C2677" s="1059" t="s">
        <v>32985</v>
      </c>
      <c r="D2677" s="2">
        <v>6</v>
      </c>
      <c r="E2677" s="2">
        <v>1</v>
      </c>
      <c r="F2677" s="827" t="s">
        <v>28901</v>
      </c>
      <c r="G2677" s="2"/>
      <c r="H2677" s="2"/>
      <c r="I2677" s="2"/>
      <c r="J2677" s="2"/>
    </row>
    <row r="2678" spans="1:10" ht="24.95" customHeight="1">
      <c r="A2678" s="2">
        <v>146</v>
      </c>
      <c r="B2678" s="2" t="s">
        <v>32986</v>
      </c>
      <c r="C2678" s="1059" t="s">
        <v>32987</v>
      </c>
      <c r="D2678" s="2">
        <v>20</v>
      </c>
      <c r="E2678" s="2">
        <v>2</v>
      </c>
      <c r="F2678" s="827" t="s">
        <v>32988</v>
      </c>
      <c r="G2678" s="2"/>
      <c r="H2678" s="2"/>
      <c r="I2678" s="2"/>
      <c r="J2678" s="2"/>
    </row>
    <row r="2679" spans="1:10" ht="24.95" customHeight="1">
      <c r="A2679" s="2">
        <v>147</v>
      </c>
      <c r="B2679" s="2" t="s">
        <v>32989</v>
      </c>
      <c r="C2679" s="1059" t="s">
        <v>32990</v>
      </c>
      <c r="D2679" s="2">
        <v>180</v>
      </c>
      <c r="E2679" s="2">
        <v>5</v>
      </c>
      <c r="F2679" s="827" t="s">
        <v>30742</v>
      </c>
      <c r="G2679" s="2"/>
      <c r="H2679" s="2"/>
      <c r="I2679" s="2"/>
      <c r="J2679" s="2"/>
    </row>
    <row r="2680" spans="1:10" ht="24.95" customHeight="1">
      <c r="A2680" s="2">
        <v>148</v>
      </c>
      <c r="B2680" s="2" t="s">
        <v>32991</v>
      </c>
      <c r="C2680" s="1059" t="s">
        <v>32992</v>
      </c>
      <c r="D2680" s="2">
        <v>10</v>
      </c>
      <c r="E2680" s="2">
        <v>2</v>
      </c>
      <c r="F2680" s="827" t="s">
        <v>27206</v>
      </c>
      <c r="G2680" s="2"/>
      <c r="H2680" s="2"/>
      <c r="I2680" s="2"/>
      <c r="J2680" s="2"/>
    </row>
    <row r="2681" spans="1:10" ht="24.95" customHeight="1">
      <c r="A2681" s="2">
        <v>149</v>
      </c>
      <c r="B2681" s="2" t="s">
        <v>32993</v>
      </c>
      <c r="C2681" s="1059" t="s">
        <v>32994</v>
      </c>
      <c r="D2681" s="2">
        <v>15</v>
      </c>
      <c r="E2681" s="2">
        <v>3</v>
      </c>
      <c r="F2681" s="827" t="s">
        <v>32995</v>
      </c>
      <c r="G2681" s="2"/>
      <c r="H2681" s="2"/>
      <c r="I2681" s="2"/>
      <c r="J2681" s="2"/>
    </row>
    <row r="2682" spans="1:10" ht="24.95" customHeight="1">
      <c r="A2682" s="2">
        <v>150</v>
      </c>
      <c r="B2682" s="2" t="s">
        <v>32996</v>
      </c>
      <c r="C2682" s="1059" t="s">
        <v>32997</v>
      </c>
      <c r="D2682" s="2">
        <v>5</v>
      </c>
      <c r="E2682" s="2">
        <v>0</v>
      </c>
      <c r="F2682" s="827" t="s">
        <v>32998</v>
      </c>
      <c r="G2682" s="2"/>
      <c r="H2682" s="2"/>
      <c r="I2682" s="2"/>
      <c r="J2682" s="2"/>
    </row>
    <row r="2683" spans="1:10" ht="24.95" customHeight="1">
      <c r="A2683" s="2">
        <v>151</v>
      </c>
      <c r="B2683" s="2" t="s">
        <v>32999</v>
      </c>
      <c r="C2683" s="1059" t="s">
        <v>33000</v>
      </c>
      <c r="D2683" s="2">
        <v>50</v>
      </c>
      <c r="E2683" s="2">
        <v>3</v>
      </c>
      <c r="F2683" s="827" t="s">
        <v>30917</v>
      </c>
      <c r="G2683" s="2"/>
      <c r="H2683" s="2"/>
      <c r="I2683" s="2"/>
      <c r="J2683" s="2"/>
    </row>
    <row r="2684" spans="1:10" ht="24.95" customHeight="1">
      <c r="A2684" s="2">
        <v>152</v>
      </c>
      <c r="B2684" s="2" t="s">
        <v>33001</v>
      </c>
      <c r="C2684" s="1059" t="s">
        <v>33002</v>
      </c>
      <c r="D2684" s="2">
        <v>5</v>
      </c>
      <c r="E2684" s="2">
        <v>1</v>
      </c>
      <c r="F2684" s="827" t="s">
        <v>30957</v>
      </c>
      <c r="G2684" s="2"/>
      <c r="H2684" s="2"/>
      <c r="I2684" s="2"/>
      <c r="J2684" s="2"/>
    </row>
    <row r="2685" spans="1:10" ht="24.95" customHeight="1">
      <c r="A2685" s="2">
        <v>153</v>
      </c>
      <c r="B2685" s="2" t="s">
        <v>33003</v>
      </c>
      <c r="C2685" s="1059" t="s">
        <v>33004</v>
      </c>
      <c r="D2685" s="2">
        <v>45</v>
      </c>
      <c r="E2685" s="2">
        <v>5</v>
      </c>
      <c r="F2685" s="827" t="s">
        <v>30878</v>
      </c>
      <c r="G2685" s="2"/>
      <c r="H2685" s="2"/>
      <c r="I2685" s="2"/>
      <c r="J2685" s="2"/>
    </row>
    <row r="2686" spans="1:10" ht="24.95" customHeight="1">
      <c r="A2686" s="2">
        <v>154</v>
      </c>
      <c r="B2686" s="2" t="s">
        <v>33005</v>
      </c>
      <c r="C2686" s="1059" t="s">
        <v>33006</v>
      </c>
      <c r="D2686" s="2">
        <v>48</v>
      </c>
      <c r="E2686" s="2">
        <v>5</v>
      </c>
      <c r="F2686" s="827" t="s">
        <v>30987</v>
      </c>
      <c r="G2686" s="2"/>
      <c r="H2686" s="2"/>
      <c r="I2686" s="2"/>
      <c r="J2686" s="2"/>
    </row>
    <row r="2687" spans="1:10" ht="24.95" customHeight="1">
      <c r="A2687" s="2">
        <v>155</v>
      </c>
      <c r="B2687" s="2" t="s">
        <v>33007</v>
      </c>
      <c r="C2687" s="1059" t="s">
        <v>33008</v>
      </c>
      <c r="D2687" s="2">
        <v>38</v>
      </c>
      <c r="E2687" s="2">
        <v>3</v>
      </c>
      <c r="F2687" s="827" t="s">
        <v>30870</v>
      </c>
      <c r="G2687" s="2"/>
      <c r="H2687" s="2"/>
      <c r="I2687" s="2"/>
      <c r="J2687" s="2"/>
    </row>
    <row r="2688" spans="1:10" ht="24.95" customHeight="1">
      <c r="A2688" s="2">
        <v>156</v>
      </c>
      <c r="B2688" s="2" t="s">
        <v>33009</v>
      </c>
      <c r="C2688" s="1059" t="s">
        <v>33010</v>
      </c>
      <c r="D2688" s="2">
        <v>25</v>
      </c>
      <c r="E2688" s="2">
        <v>3</v>
      </c>
      <c r="F2688" s="827" t="s">
        <v>29368</v>
      </c>
      <c r="G2688" s="2"/>
      <c r="H2688" s="2"/>
      <c r="I2688" s="2"/>
      <c r="J2688" s="2"/>
    </row>
    <row r="2689" spans="1:10" ht="24.95" customHeight="1">
      <c r="A2689" s="2">
        <v>157</v>
      </c>
      <c r="B2689" s="2" t="s">
        <v>33011</v>
      </c>
      <c r="C2689" s="1059" t="s">
        <v>33012</v>
      </c>
      <c r="D2689" s="2">
        <v>221</v>
      </c>
      <c r="E2689" s="2">
        <v>5</v>
      </c>
      <c r="F2689" s="827" t="s">
        <v>31120</v>
      </c>
      <c r="G2689" s="2"/>
      <c r="H2689" s="2"/>
      <c r="I2689" s="2"/>
      <c r="J2689" s="2"/>
    </row>
    <row r="2690" spans="1:10" ht="24.95" customHeight="1">
      <c r="A2690" s="2">
        <v>158</v>
      </c>
      <c r="B2690" s="2" t="s">
        <v>33013</v>
      </c>
      <c r="C2690" s="1059" t="s">
        <v>33014</v>
      </c>
      <c r="D2690" s="2">
        <v>73</v>
      </c>
      <c r="E2690" s="2">
        <v>8</v>
      </c>
      <c r="F2690" s="827" t="s">
        <v>32177</v>
      </c>
      <c r="G2690" s="2"/>
      <c r="H2690" s="2"/>
      <c r="I2690" s="2"/>
      <c r="J2690" s="2"/>
    </row>
    <row r="2691" spans="1:10" ht="24.95" customHeight="1">
      <c r="A2691" s="2">
        <v>159</v>
      </c>
      <c r="B2691" s="2" t="s">
        <v>33015</v>
      </c>
      <c r="C2691" s="1059" t="s">
        <v>33016</v>
      </c>
      <c r="D2691" s="2">
        <v>70</v>
      </c>
      <c r="E2691" s="2">
        <v>8</v>
      </c>
      <c r="F2691" s="827" t="s">
        <v>31267</v>
      </c>
      <c r="G2691" s="2"/>
      <c r="H2691" s="2"/>
      <c r="I2691" s="2"/>
      <c r="J2691" s="2"/>
    </row>
    <row r="2692" spans="1:10" ht="24.95" customHeight="1">
      <c r="A2692" s="2">
        <v>160</v>
      </c>
      <c r="B2692" s="2" t="s">
        <v>33017</v>
      </c>
      <c r="C2692" s="1059" t="s">
        <v>33018</v>
      </c>
      <c r="D2692" s="2">
        <v>250</v>
      </c>
      <c r="E2692" s="2">
        <v>4</v>
      </c>
      <c r="F2692" s="827" t="s">
        <v>29232</v>
      </c>
      <c r="G2692" s="2"/>
      <c r="H2692" s="2"/>
      <c r="I2692" s="2"/>
      <c r="J2692" s="2"/>
    </row>
    <row r="2693" spans="1:10" ht="24.95" customHeight="1">
      <c r="A2693" s="2">
        <v>161</v>
      </c>
      <c r="B2693" s="2" t="s">
        <v>33019</v>
      </c>
      <c r="C2693" s="1059" t="s">
        <v>33020</v>
      </c>
      <c r="D2693" s="2">
        <v>10</v>
      </c>
      <c r="E2693" s="2">
        <v>1</v>
      </c>
      <c r="F2693" s="827"/>
      <c r="G2693" s="2"/>
      <c r="H2693" s="2"/>
      <c r="I2693" s="2"/>
      <c r="J2693" s="2"/>
    </row>
    <row r="2694" spans="1:10" ht="24.95" customHeight="1">
      <c r="A2694" s="2">
        <v>162</v>
      </c>
      <c r="B2694" s="2" t="s">
        <v>33021</v>
      </c>
      <c r="C2694" s="1059" t="s">
        <v>33022</v>
      </c>
      <c r="D2694" s="2">
        <v>10</v>
      </c>
      <c r="E2694" s="2">
        <v>3</v>
      </c>
      <c r="F2694" s="827" t="s">
        <v>30844</v>
      </c>
      <c r="G2694" s="2"/>
      <c r="H2694" s="2"/>
      <c r="I2694" s="2"/>
      <c r="J2694" s="2"/>
    </row>
    <row r="2695" spans="1:10" ht="24.95" customHeight="1">
      <c r="A2695" s="2">
        <v>163</v>
      </c>
      <c r="B2695" s="2" t="s">
        <v>33023</v>
      </c>
      <c r="C2695" s="1059" t="s">
        <v>33024</v>
      </c>
      <c r="D2695" s="2">
        <v>200</v>
      </c>
      <c r="E2695" s="2">
        <v>4</v>
      </c>
      <c r="F2695" s="827" t="s">
        <v>29570</v>
      </c>
      <c r="G2695" s="2"/>
      <c r="H2695" s="2"/>
      <c r="I2695" s="2"/>
      <c r="J2695" s="2"/>
    </row>
    <row r="2696" spans="1:10" ht="24.95" customHeight="1">
      <c r="A2696" s="2">
        <v>164</v>
      </c>
      <c r="B2696" s="2" t="s">
        <v>33025</v>
      </c>
      <c r="C2696" s="1059" t="s">
        <v>33026</v>
      </c>
      <c r="D2696" s="2">
        <v>98</v>
      </c>
      <c r="E2696" s="2">
        <v>4</v>
      </c>
      <c r="F2696" s="827" t="s">
        <v>29570</v>
      </c>
      <c r="G2696" s="2"/>
      <c r="H2696" s="2"/>
      <c r="I2696" s="2"/>
      <c r="J2696" s="2"/>
    </row>
    <row r="2697" spans="1:10" ht="24.95" customHeight="1">
      <c r="A2697" s="2">
        <v>165</v>
      </c>
      <c r="B2697" s="2" t="s">
        <v>33027</v>
      </c>
      <c r="C2697" s="1059" t="s">
        <v>33028</v>
      </c>
      <c r="D2697" s="2">
        <v>8</v>
      </c>
      <c r="E2697" s="2">
        <v>2</v>
      </c>
      <c r="F2697" s="827"/>
      <c r="G2697" s="2"/>
      <c r="H2697" s="2"/>
      <c r="I2697" s="2"/>
      <c r="J2697" s="2"/>
    </row>
    <row r="2698" spans="1:10" ht="24.95" customHeight="1">
      <c r="A2698" s="2">
        <v>166</v>
      </c>
      <c r="B2698" s="2" t="s">
        <v>33029</v>
      </c>
      <c r="C2698" s="1059" t="s">
        <v>33030</v>
      </c>
      <c r="D2698" s="2">
        <v>15</v>
      </c>
      <c r="E2698" s="2">
        <v>6</v>
      </c>
      <c r="F2698" s="827" t="s">
        <v>23457</v>
      </c>
      <c r="G2698" s="2"/>
      <c r="H2698" s="2"/>
      <c r="I2698" s="2"/>
      <c r="J2698" s="2"/>
    </row>
    <row r="2699" spans="1:10" ht="24.95" customHeight="1">
      <c r="A2699" s="2">
        <v>167</v>
      </c>
      <c r="B2699" s="2" t="s">
        <v>33031</v>
      </c>
      <c r="C2699" s="1059" t="s">
        <v>33032</v>
      </c>
      <c r="D2699" s="2">
        <v>3</v>
      </c>
      <c r="E2699" s="2">
        <v>0</v>
      </c>
      <c r="F2699" s="827"/>
      <c r="G2699" s="2"/>
      <c r="H2699" s="2"/>
      <c r="I2699" s="2"/>
      <c r="J2699" s="2"/>
    </row>
    <row r="2700" spans="1:10" ht="24.95" customHeight="1">
      <c r="A2700" s="2">
        <v>168</v>
      </c>
      <c r="B2700" s="2" t="s">
        <v>33033</v>
      </c>
      <c r="C2700" s="1059" t="s">
        <v>33034</v>
      </c>
      <c r="D2700" s="2">
        <v>5</v>
      </c>
      <c r="E2700" s="2">
        <v>4</v>
      </c>
      <c r="F2700" s="827" t="s">
        <v>23464</v>
      </c>
      <c r="G2700" s="2"/>
      <c r="H2700" s="2"/>
      <c r="I2700" s="2"/>
      <c r="J2700" s="2"/>
    </row>
    <row r="2701" spans="1:10" ht="24.95" customHeight="1">
      <c r="A2701" s="2">
        <v>169</v>
      </c>
      <c r="B2701" s="2" t="s">
        <v>33035</v>
      </c>
      <c r="C2701" s="1059" t="s">
        <v>33036</v>
      </c>
      <c r="D2701" s="2">
        <v>30</v>
      </c>
      <c r="E2701" s="2">
        <v>17</v>
      </c>
      <c r="F2701" s="827" t="s">
        <v>27279</v>
      </c>
      <c r="G2701" s="2"/>
      <c r="H2701" s="2"/>
      <c r="I2701" s="2"/>
      <c r="J2701" s="2"/>
    </row>
    <row r="2702" spans="1:10" ht="24.95" customHeight="1">
      <c r="A2702" s="2">
        <v>170</v>
      </c>
      <c r="B2702" s="2" t="s">
        <v>33037</v>
      </c>
      <c r="C2702" s="1059" t="s">
        <v>33038</v>
      </c>
      <c r="D2702" s="2">
        <v>4</v>
      </c>
      <c r="E2702" s="2">
        <v>5</v>
      </c>
      <c r="F2702" s="827" t="s">
        <v>30451</v>
      </c>
      <c r="G2702" s="2"/>
      <c r="H2702" s="2"/>
      <c r="I2702" s="2"/>
      <c r="J2702" s="2"/>
    </row>
    <row r="2703" spans="1:10" ht="24.95" customHeight="1">
      <c r="A2703" s="2">
        <v>171</v>
      </c>
      <c r="B2703" s="2" t="s">
        <v>33039</v>
      </c>
      <c r="C2703" s="1059" t="s">
        <v>18536</v>
      </c>
      <c r="D2703" s="2">
        <v>25</v>
      </c>
      <c r="E2703" s="2">
        <v>12</v>
      </c>
      <c r="F2703" s="827" t="s">
        <v>30878</v>
      </c>
      <c r="G2703" s="2"/>
      <c r="H2703" s="2"/>
      <c r="I2703" s="2"/>
      <c r="J2703" s="2"/>
    </row>
    <row r="2704" spans="1:10" ht="24.95" customHeight="1">
      <c r="A2704" s="2">
        <v>172</v>
      </c>
      <c r="B2704" s="2" t="s">
        <v>33040</v>
      </c>
      <c r="C2704" s="1059" t="s">
        <v>33041</v>
      </c>
      <c r="D2704" s="2">
        <v>7</v>
      </c>
      <c r="E2704" s="2">
        <v>2</v>
      </c>
      <c r="F2704" s="827" t="s">
        <v>31048</v>
      </c>
      <c r="G2704" s="2"/>
      <c r="H2704" s="2"/>
      <c r="I2704" s="2"/>
      <c r="J2704" s="2"/>
    </row>
    <row r="2705" spans="1:10" ht="24.95" customHeight="1">
      <c r="A2705" s="2">
        <v>173</v>
      </c>
      <c r="B2705" s="2" t="s">
        <v>33042</v>
      </c>
      <c r="C2705" s="1059" t="s">
        <v>33043</v>
      </c>
      <c r="D2705" s="2">
        <v>51</v>
      </c>
      <c r="E2705" s="2">
        <v>3</v>
      </c>
      <c r="F2705" s="827" t="s">
        <v>31108</v>
      </c>
      <c r="G2705" s="2"/>
      <c r="H2705" s="2"/>
      <c r="I2705" s="2"/>
      <c r="J2705" s="2"/>
    </row>
    <row r="2706" spans="1:10" ht="24.95" customHeight="1">
      <c r="A2706" s="2">
        <v>174</v>
      </c>
      <c r="B2706" s="2" t="s">
        <v>33044</v>
      </c>
      <c r="C2706" s="1059" t="s">
        <v>33045</v>
      </c>
      <c r="D2706" s="2">
        <v>5</v>
      </c>
      <c r="E2706" s="2">
        <v>2</v>
      </c>
      <c r="F2706" s="827" t="s">
        <v>31258</v>
      </c>
      <c r="G2706" s="2"/>
      <c r="H2706" s="2"/>
      <c r="I2706" s="2"/>
      <c r="J2706" s="2"/>
    </row>
    <row r="2707" spans="1:10" ht="24.95" customHeight="1">
      <c r="A2707" s="2">
        <v>175</v>
      </c>
      <c r="B2707" s="2" t="s">
        <v>33046</v>
      </c>
      <c r="C2707" s="1059" t="s">
        <v>33047</v>
      </c>
      <c r="D2707" s="2">
        <v>5</v>
      </c>
      <c r="E2707" s="2">
        <v>2</v>
      </c>
      <c r="F2707" s="827" t="s">
        <v>31365</v>
      </c>
      <c r="G2707" s="2"/>
      <c r="H2707" s="2"/>
      <c r="I2707" s="2"/>
      <c r="J2707" s="2"/>
    </row>
    <row r="2708" spans="1:10" ht="24.95" customHeight="1">
      <c r="A2708" s="2">
        <v>176</v>
      </c>
      <c r="B2708" s="2" t="s">
        <v>33048</v>
      </c>
      <c r="C2708" s="1059" t="s">
        <v>33049</v>
      </c>
      <c r="D2708" s="2">
        <v>4</v>
      </c>
      <c r="E2708" s="2">
        <v>2</v>
      </c>
      <c r="F2708" s="827" t="s">
        <v>29127</v>
      </c>
      <c r="G2708" s="2"/>
      <c r="H2708" s="2"/>
      <c r="I2708" s="2"/>
      <c r="J2708" s="2"/>
    </row>
    <row r="2709" spans="1:10" ht="24.95" customHeight="1">
      <c r="A2709" s="2">
        <v>177</v>
      </c>
      <c r="B2709" s="2" t="s">
        <v>33050</v>
      </c>
      <c r="C2709" s="1059" t="s">
        <v>33051</v>
      </c>
      <c r="D2709" s="2">
        <v>38</v>
      </c>
      <c r="E2709" s="2">
        <v>3</v>
      </c>
      <c r="F2709" s="827" t="s">
        <v>29541</v>
      </c>
      <c r="G2709" s="2"/>
      <c r="H2709" s="2"/>
      <c r="I2709" s="2"/>
      <c r="J2709" s="2"/>
    </row>
    <row r="2710" spans="1:10" ht="24.95" customHeight="1">
      <c r="A2710" s="2">
        <v>178</v>
      </c>
      <c r="B2710" s="2" t="s">
        <v>33052</v>
      </c>
      <c r="C2710" s="1059" t="s">
        <v>33053</v>
      </c>
      <c r="D2710" s="2">
        <v>4</v>
      </c>
      <c r="E2710" s="2">
        <v>2</v>
      </c>
      <c r="F2710" s="827" t="s">
        <v>29456</v>
      </c>
      <c r="G2710" s="2"/>
      <c r="H2710" s="2"/>
      <c r="I2710" s="2"/>
      <c r="J2710" s="2"/>
    </row>
    <row r="2711" spans="1:10" ht="24.95" customHeight="1">
      <c r="A2711" s="2">
        <v>179</v>
      </c>
      <c r="B2711" s="2" t="s">
        <v>33054</v>
      </c>
      <c r="C2711" s="1059" t="s">
        <v>33055</v>
      </c>
      <c r="D2711" s="2">
        <v>200</v>
      </c>
      <c r="E2711" s="2">
        <v>10</v>
      </c>
      <c r="F2711" s="827" t="s">
        <v>32719</v>
      </c>
      <c r="G2711" s="2"/>
      <c r="H2711" s="2"/>
      <c r="I2711" s="2"/>
      <c r="J2711" s="2"/>
    </row>
    <row r="2712" spans="1:10" ht="24.95" customHeight="1">
      <c r="A2712" s="2">
        <v>180</v>
      </c>
      <c r="B2712" s="2" t="s">
        <v>33056</v>
      </c>
      <c r="C2712" s="1059" t="s">
        <v>33057</v>
      </c>
      <c r="D2712" s="2">
        <v>29</v>
      </c>
      <c r="E2712" s="2">
        <v>6</v>
      </c>
      <c r="F2712" s="827" t="s">
        <v>23762</v>
      </c>
      <c r="G2712" s="2"/>
      <c r="H2712" s="2" t="s">
        <v>3849</v>
      </c>
      <c r="I2712" s="2"/>
      <c r="J2712" s="2"/>
    </row>
    <row r="2713" spans="1:10" ht="24.95" customHeight="1">
      <c r="A2713" s="2">
        <v>181</v>
      </c>
      <c r="B2713" s="2" t="s">
        <v>33058</v>
      </c>
      <c r="C2713" s="1059" t="s">
        <v>33059</v>
      </c>
      <c r="D2713" s="2">
        <v>10</v>
      </c>
      <c r="E2713" s="2">
        <v>3</v>
      </c>
      <c r="F2713" s="827" t="s">
        <v>23829</v>
      </c>
      <c r="G2713" s="2"/>
      <c r="H2713" s="2" t="s">
        <v>3849</v>
      </c>
      <c r="I2713" s="2"/>
      <c r="J2713" s="2"/>
    </row>
    <row r="2714" spans="1:10" ht="24.95" customHeight="1">
      <c r="A2714" s="2">
        <v>182</v>
      </c>
      <c r="B2714" s="2" t="s">
        <v>33060</v>
      </c>
      <c r="C2714" s="2" t="s">
        <v>33061</v>
      </c>
      <c r="D2714" s="70">
        <v>337</v>
      </c>
      <c r="E2714" s="2">
        <v>4</v>
      </c>
      <c r="F2714" s="827" t="s">
        <v>33062</v>
      </c>
      <c r="G2714" s="2"/>
      <c r="H2714" s="2" t="s">
        <v>3849</v>
      </c>
      <c r="I2714" s="2"/>
      <c r="J2714" s="2"/>
    </row>
    <row r="2715" spans="1:10" ht="24.95" customHeight="1">
      <c r="A2715" s="2">
        <v>183</v>
      </c>
      <c r="B2715" s="2" t="s">
        <v>33063</v>
      </c>
      <c r="C2715" s="1059" t="s">
        <v>33064</v>
      </c>
      <c r="D2715" s="2">
        <v>17</v>
      </c>
      <c r="E2715" s="2">
        <v>4</v>
      </c>
      <c r="F2715" s="827" t="s">
        <v>27121</v>
      </c>
      <c r="G2715" s="2"/>
      <c r="H2715" s="2" t="s">
        <v>3849</v>
      </c>
      <c r="I2715" s="2"/>
      <c r="J2715" s="2"/>
    </row>
    <row r="2716" spans="1:10" ht="24.95" customHeight="1">
      <c r="A2716" s="2">
        <v>184</v>
      </c>
      <c r="B2716" s="2" t="s">
        <v>33065</v>
      </c>
      <c r="C2716" s="1059" t="s">
        <v>33066</v>
      </c>
      <c r="D2716" s="2">
        <v>2</v>
      </c>
      <c r="E2716" s="2"/>
      <c r="F2716" s="827" t="s">
        <v>27307</v>
      </c>
      <c r="G2716" s="2"/>
      <c r="H2716" s="2" t="s">
        <v>3849</v>
      </c>
      <c r="I2716" s="2"/>
      <c r="J2716" s="2"/>
    </row>
    <row r="2717" spans="1:10" ht="24.95" customHeight="1">
      <c r="A2717" s="2">
        <v>185</v>
      </c>
      <c r="B2717" s="2" t="s">
        <v>33067</v>
      </c>
      <c r="C2717" s="1059" t="s">
        <v>33068</v>
      </c>
      <c r="D2717" s="2">
        <v>0</v>
      </c>
      <c r="E2717" s="2">
        <v>1</v>
      </c>
      <c r="F2717" s="827" t="s">
        <v>33069</v>
      </c>
      <c r="G2717" s="2"/>
      <c r="H2717" s="2" t="s">
        <v>3849</v>
      </c>
      <c r="I2717" s="2"/>
      <c r="J2717" s="2"/>
    </row>
    <row r="2718" spans="1:10" ht="24.95" customHeight="1">
      <c r="A2718" s="2">
        <v>186</v>
      </c>
      <c r="B2718" s="2" t="s">
        <v>33070</v>
      </c>
      <c r="C2718" s="1059" t="s">
        <v>33071</v>
      </c>
      <c r="D2718" s="2">
        <v>10</v>
      </c>
      <c r="E2718" s="2">
        <v>2</v>
      </c>
      <c r="F2718" s="827" t="s">
        <v>23656</v>
      </c>
      <c r="G2718" s="2"/>
      <c r="H2718" s="2" t="s">
        <v>3849</v>
      </c>
      <c r="I2718" s="2"/>
      <c r="J2718" s="2"/>
    </row>
    <row r="2719" spans="1:10" ht="24.95" customHeight="1">
      <c r="A2719" s="2">
        <v>187</v>
      </c>
      <c r="B2719" s="2" t="s">
        <v>33072</v>
      </c>
      <c r="C2719" s="1059" t="s">
        <v>33061</v>
      </c>
      <c r="D2719" s="2">
        <v>314</v>
      </c>
      <c r="E2719" s="2">
        <v>6</v>
      </c>
      <c r="F2719" s="827" t="s">
        <v>23704</v>
      </c>
      <c r="G2719" s="2"/>
      <c r="H2719" s="2" t="s">
        <v>3849</v>
      </c>
      <c r="I2719" s="2"/>
      <c r="J2719" s="2"/>
    </row>
    <row r="2720" spans="1:10" ht="24.95" customHeight="1">
      <c r="A2720" s="2">
        <v>188</v>
      </c>
      <c r="B2720" s="2" t="s">
        <v>33073</v>
      </c>
      <c r="C2720" s="1059" t="s">
        <v>33074</v>
      </c>
      <c r="D2720" s="2">
        <v>12</v>
      </c>
      <c r="E2720" s="829">
        <v>6</v>
      </c>
      <c r="F2720" s="827" t="s">
        <v>33075</v>
      </c>
      <c r="G2720" s="2"/>
      <c r="H2720" s="2" t="s">
        <v>3849</v>
      </c>
      <c r="I2720" s="2"/>
      <c r="J2720" s="2"/>
    </row>
    <row r="2721" spans="1:10" ht="24.95" customHeight="1">
      <c r="A2721" s="2">
        <v>189</v>
      </c>
      <c r="B2721" s="2" t="s">
        <v>33076</v>
      </c>
      <c r="C2721" s="1059" t="s">
        <v>33077</v>
      </c>
      <c r="D2721" s="2">
        <v>8</v>
      </c>
      <c r="E2721" s="2">
        <v>2</v>
      </c>
      <c r="F2721" s="827" t="s">
        <v>28293</v>
      </c>
      <c r="G2721" s="2"/>
      <c r="H2721" s="2" t="s">
        <v>3849</v>
      </c>
      <c r="I2721" s="2"/>
      <c r="J2721" s="2"/>
    </row>
    <row r="2722" spans="1:10" ht="24.95" customHeight="1">
      <c r="A2722" s="2">
        <v>190</v>
      </c>
      <c r="B2722" s="2" t="s">
        <v>33078</v>
      </c>
      <c r="C2722" s="1059" t="s">
        <v>10958</v>
      </c>
      <c r="D2722" s="2">
        <v>14</v>
      </c>
      <c r="E2722" s="2">
        <v>2</v>
      </c>
      <c r="F2722" s="827" t="s">
        <v>27143</v>
      </c>
      <c r="G2722" s="2"/>
      <c r="H2722" s="2" t="s">
        <v>3849</v>
      </c>
      <c r="I2722" s="2"/>
      <c r="J2722" s="2"/>
    </row>
    <row r="2723" spans="1:10" ht="24.95" customHeight="1">
      <c r="A2723" s="2">
        <v>191</v>
      </c>
      <c r="B2723" s="2" t="s">
        <v>33079</v>
      </c>
      <c r="C2723" s="1059" t="s">
        <v>33080</v>
      </c>
      <c r="D2723" s="2">
        <v>12</v>
      </c>
      <c r="E2723" s="2">
        <v>1</v>
      </c>
      <c r="F2723" s="827" t="s">
        <v>27836</v>
      </c>
      <c r="G2723" s="2"/>
      <c r="H2723" s="2" t="s">
        <v>3849</v>
      </c>
      <c r="I2723" s="2"/>
      <c r="J2723" s="2"/>
    </row>
    <row r="2724" spans="1:10" ht="24.95" customHeight="1">
      <c r="A2724" s="2">
        <v>192</v>
      </c>
      <c r="B2724" s="2" t="s">
        <v>33081</v>
      </c>
      <c r="C2724" s="1059" t="s">
        <v>33082</v>
      </c>
      <c r="D2724" s="2">
        <v>11</v>
      </c>
      <c r="E2724" s="2">
        <v>1</v>
      </c>
      <c r="F2724" s="827" t="s">
        <v>27843</v>
      </c>
      <c r="G2724" s="2"/>
      <c r="H2724" s="2" t="s">
        <v>3849</v>
      </c>
      <c r="I2724" s="2"/>
      <c r="J2724" s="2"/>
    </row>
    <row r="2725" spans="1:10" ht="24.95" customHeight="1">
      <c r="A2725" s="2">
        <v>193</v>
      </c>
      <c r="B2725" s="2" t="s">
        <v>33083</v>
      </c>
      <c r="C2725" s="1059" t="s">
        <v>33084</v>
      </c>
      <c r="D2725" s="2">
        <v>150</v>
      </c>
      <c r="E2725" s="2">
        <v>3</v>
      </c>
      <c r="F2725" s="827"/>
      <c r="G2725" s="2"/>
      <c r="H2725" s="2" t="s">
        <v>3849</v>
      </c>
      <c r="I2725" s="2"/>
      <c r="J2725" s="2"/>
    </row>
    <row r="2726" spans="1:10" ht="24.95" customHeight="1">
      <c r="A2726" s="2">
        <v>194</v>
      </c>
      <c r="B2726" s="2" t="s">
        <v>33085</v>
      </c>
      <c r="C2726" s="1059" t="s">
        <v>33086</v>
      </c>
      <c r="D2726" s="2">
        <v>6</v>
      </c>
      <c r="E2726" s="2">
        <v>1</v>
      </c>
      <c r="F2726" s="827" t="s">
        <v>27291</v>
      </c>
      <c r="G2726" s="2"/>
      <c r="H2726" s="2" t="s">
        <v>3849</v>
      </c>
      <c r="I2726" s="2"/>
      <c r="J2726" s="2"/>
    </row>
    <row r="2727" spans="1:10" ht="24.95" customHeight="1">
      <c r="A2727" s="2">
        <v>195</v>
      </c>
      <c r="B2727" s="2" t="s">
        <v>33087</v>
      </c>
      <c r="C2727" s="1059" t="s">
        <v>33088</v>
      </c>
      <c r="D2727" s="2">
        <v>45</v>
      </c>
      <c r="E2727" s="2">
        <v>4</v>
      </c>
      <c r="F2727" s="827" t="s">
        <v>26528</v>
      </c>
      <c r="G2727" s="2"/>
      <c r="H2727" s="2" t="s">
        <v>3849</v>
      </c>
      <c r="I2727" s="2"/>
      <c r="J2727" s="2"/>
    </row>
    <row r="2728" spans="1:10" ht="24.95" customHeight="1">
      <c r="A2728" s="2">
        <v>196</v>
      </c>
      <c r="B2728" s="2" t="s">
        <v>33089</v>
      </c>
      <c r="C2728" s="1059" t="s">
        <v>33090</v>
      </c>
      <c r="D2728" s="2">
        <v>120</v>
      </c>
      <c r="E2728" s="2">
        <v>5</v>
      </c>
      <c r="F2728" s="827" t="s">
        <v>27468</v>
      </c>
      <c r="G2728" s="2"/>
      <c r="H2728" s="2" t="s">
        <v>3849</v>
      </c>
      <c r="I2728" s="2"/>
      <c r="J2728" s="2"/>
    </row>
    <row r="2729" spans="1:10" ht="24.95" customHeight="1">
      <c r="A2729" s="2">
        <v>197</v>
      </c>
      <c r="B2729" s="2" t="s">
        <v>33091</v>
      </c>
      <c r="C2729" s="1059" t="s">
        <v>33092</v>
      </c>
      <c r="D2729" s="2">
        <v>20</v>
      </c>
      <c r="E2729" s="2">
        <v>3</v>
      </c>
      <c r="F2729" s="827" t="s">
        <v>14294</v>
      </c>
      <c r="G2729" s="2"/>
      <c r="H2729" s="2" t="s">
        <v>3849</v>
      </c>
      <c r="I2729" s="2"/>
      <c r="J2729" s="2"/>
    </row>
    <row r="2730" spans="1:10" ht="24.95" customHeight="1">
      <c r="A2730" s="2">
        <v>198</v>
      </c>
      <c r="B2730" s="2" t="s">
        <v>33093</v>
      </c>
      <c r="C2730" s="1059" t="s">
        <v>33094</v>
      </c>
      <c r="D2730" s="2">
        <v>5</v>
      </c>
      <c r="E2730" s="2">
        <v>1</v>
      </c>
      <c r="F2730" s="827" t="s">
        <v>30952</v>
      </c>
      <c r="G2730" s="2"/>
      <c r="H2730" s="2" t="s">
        <v>3849</v>
      </c>
      <c r="I2730" s="2"/>
      <c r="J2730" s="2"/>
    </row>
    <row r="2731" spans="1:10" ht="24.95" customHeight="1">
      <c r="A2731" s="2">
        <v>199</v>
      </c>
      <c r="B2731" s="2" t="s">
        <v>33095</v>
      </c>
      <c r="C2731" s="1059" t="s">
        <v>33096</v>
      </c>
      <c r="D2731" s="2">
        <v>4</v>
      </c>
      <c r="E2731" s="2">
        <v>1</v>
      </c>
      <c r="F2731" s="827" t="s">
        <v>23967</v>
      </c>
      <c r="G2731" s="2"/>
      <c r="H2731" s="2" t="s">
        <v>17421</v>
      </c>
      <c r="I2731" s="2"/>
      <c r="J2731" s="2"/>
    </row>
    <row r="2732" spans="1:10" ht="24.95" customHeight="1">
      <c r="A2732" s="2">
        <v>200</v>
      </c>
      <c r="B2732" s="2" t="s">
        <v>33097</v>
      </c>
      <c r="C2732" s="1059" t="s">
        <v>33098</v>
      </c>
      <c r="D2732" s="2">
        <v>2</v>
      </c>
      <c r="E2732" s="2">
        <v>1</v>
      </c>
      <c r="F2732" s="827" t="s">
        <v>33099</v>
      </c>
      <c r="G2732" s="2"/>
      <c r="H2732" s="2" t="s">
        <v>3849</v>
      </c>
      <c r="I2732" s="2"/>
      <c r="J2732" s="2"/>
    </row>
    <row r="2733" spans="1:10" ht="24.95" customHeight="1">
      <c r="A2733" s="2">
        <v>201</v>
      </c>
      <c r="B2733" s="2" t="s">
        <v>33100</v>
      </c>
      <c r="C2733" s="1059" t="s">
        <v>33101</v>
      </c>
      <c r="D2733" s="2">
        <v>37</v>
      </c>
      <c r="E2733" s="2">
        <v>2</v>
      </c>
      <c r="F2733" s="827" t="s">
        <v>31108</v>
      </c>
      <c r="G2733" s="2"/>
      <c r="H2733" s="2" t="s">
        <v>3849</v>
      </c>
      <c r="I2733" s="2"/>
      <c r="J2733" s="2"/>
    </row>
    <row r="2734" spans="1:10" ht="24.95" customHeight="1">
      <c r="A2734" s="2">
        <v>202</v>
      </c>
      <c r="B2734" s="2" t="s">
        <v>33102</v>
      </c>
      <c r="C2734" s="1059" t="s">
        <v>33103</v>
      </c>
      <c r="D2734" s="2">
        <v>25</v>
      </c>
      <c r="E2734" s="2">
        <v>2</v>
      </c>
      <c r="F2734" s="827" t="s">
        <v>31054</v>
      </c>
      <c r="G2734" s="2"/>
      <c r="H2734" s="2" t="s">
        <v>3849</v>
      </c>
      <c r="I2734" s="2"/>
      <c r="J2734" s="2"/>
    </row>
    <row r="2735" spans="1:10" ht="24.95" customHeight="1">
      <c r="A2735" s="2">
        <v>203</v>
      </c>
      <c r="B2735" s="2" t="s">
        <v>33104</v>
      </c>
      <c r="C2735" s="1059" t="s">
        <v>33105</v>
      </c>
      <c r="D2735" s="2">
        <v>20</v>
      </c>
      <c r="E2735" s="2">
        <v>0</v>
      </c>
      <c r="F2735" s="827" t="s">
        <v>29485</v>
      </c>
      <c r="G2735" s="2"/>
      <c r="H2735" s="2" t="s">
        <v>3849</v>
      </c>
      <c r="I2735" s="2"/>
      <c r="J2735" s="2"/>
    </row>
    <row r="2736" spans="1:10" ht="24.95" customHeight="1">
      <c r="A2736" s="2">
        <v>204</v>
      </c>
      <c r="B2736" s="2" t="s">
        <v>33106</v>
      </c>
      <c r="C2736" s="1059" t="s">
        <v>33107</v>
      </c>
      <c r="D2736" s="2">
        <v>12</v>
      </c>
      <c r="E2736" s="2">
        <v>1</v>
      </c>
      <c r="F2736" s="827" t="s">
        <v>29485</v>
      </c>
      <c r="G2736" s="2"/>
      <c r="H2736" s="2" t="s">
        <v>3849</v>
      </c>
      <c r="I2736" s="2"/>
      <c r="J2736" s="2"/>
    </row>
    <row r="2737" spans="1:10" ht="24.95" customHeight="1">
      <c r="A2737" s="2">
        <v>205</v>
      </c>
      <c r="B2737" s="2" t="s">
        <v>33108</v>
      </c>
      <c r="C2737" s="1059" t="s">
        <v>33074</v>
      </c>
      <c r="D2737" s="2">
        <v>32</v>
      </c>
      <c r="E2737" s="2">
        <v>6</v>
      </c>
      <c r="F2737" s="827" t="s">
        <v>32044</v>
      </c>
      <c r="G2737" s="2"/>
      <c r="H2737" s="2" t="s">
        <v>3849</v>
      </c>
      <c r="I2737" s="2"/>
      <c r="J2737" s="2"/>
    </row>
    <row r="2738" spans="1:10" ht="24.95" customHeight="1">
      <c r="A2738" s="2">
        <v>206</v>
      </c>
      <c r="B2738" s="2" t="s">
        <v>33109</v>
      </c>
      <c r="C2738" s="1059" t="s">
        <v>33110</v>
      </c>
      <c r="D2738" s="2">
        <v>5</v>
      </c>
      <c r="E2738" s="2">
        <v>2</v>
      </c>
      <c r="F2738" s="827" t="s">
        <v>33111</v>
      </c>
      <c r="G2738" s="2"/>
      <c r="H2738" s="2" t="s">
        <v>3849</v>
      </c>
      <c r="I2738" s="2"/>
      <c r="J2738" s="2"/>
    </row>
    <row r="2739" spans="1:10" ht="24.95" customHeight="1">
      <c r="A2739" s="2">
        <v>207</v>
      </c>
      <c r="B2739" s="2" t="s">
        <v>33112</v>
      </c>
      <c r="C2739" s="1059" t="s">
        <v>33113</v>
      </c>
      <c r="D2739" s="2">
        <v>18</v>
      </c>
      <c r="E2739" s="2">
        <v>2</v>
      </c>
      <c r="F2739" s="827" t="s">
        <v>33111</v>
      </c>
      <c r="G2739" s="2"/>
      <c r="H2739" s="2" t="s">
        <v>3849</v>
      </c>
      <c r="I2739" s="2"/>
      <c r="J2739" s="2"/>
    </row>
    <row r="2740" spans="1:10" ht="24.95" customHeight="1">
      <c r="A2740" s="2">
        <v>208</v>
      </c>
      <c r="B2740" s="2" t="s">
        <v>33114</v>
      </c>
      <c r="C2740" s="1059" t="s">
        <v>33115</v>
      </c>
      <c r="D2740" s="2">
        <v>5</v>
      </c>
      <c r="E2740" s="2">
        <v>2</v>
      </c>
      <c r="F2740" s="827" t="s">
        <v>31184</v>
      </c>
      <c r="G2740" s="2"/>
      <c r="H2740" s="2" t="s">
        <v>3849</v>
      </c>
      <c r="I2740" s="2"/>
      <c r="J2740" s="2"/>
    </row>
    <row r="2741" spans="1:10" ht="24.95" customHeight="1">
      <c r="A2741" s="2">
        <v>209</v>
      </c>
      <c r="B2741" s="2" t="s">
        <v>33116</v>
      </c>
      <c r="C2741" s="1059" t="s">
        <v>30459</v>
      </c>
      <c r="D2741" s="2">
        <v>25</v>
      </c>
      <c r="E2741" s="2">
        <v>0</v>
      </c>
      <c r="F2741" s="827" t="s">
        <v>31149</v>
      </c>
      <c r="G2741" s="2"/>
      <c r="H2741" s="2" t="s">
        <v>3849</v>
      </c>
      <c r="I2741" s="2"/>
      <c r="J2741" s="2"/>
    </row>
    <row r="2742" spans="1:10" ht="24.95" customHeight="1">
      <c r="A2742" s="2">
        <v>210</v>
      </c>
      <c r="B2742" s="2" t="s">
        <v>33117</v>
      </c>
      <c r="C2742" s="1059" t="s">
        <v>33118</v>
      </c>
      <c r="D2742" s="2">
        <v>5</v>
      </c>
      <c r="E2742" s="2">
        <v>2</v>
      </c>
      <c r="F2742" s="827" t="s">
        <v>30454</v>
      </c>
      <c r="G2742" s="2"/>
      <c r="H2742" s="2" t="s">
        <v>3849</v>
      </c>
      <c r="I2742" s="2"/>
      <c r="J2742" s="2"/>
    </row>
    <row r="2743" spans="1:10" ht="24.95" customHeight="1">
      <c r="A2743" s="2">
        <v>211</v>
      </c>
      <c r="B2743" s="2" t="s">
        <v>33119</v>
      </c>
      <c r="C2743" s="1059" t="s">
        <v>33120</v>
      </c>
      <c r="D2743" s="2">
        <v>45</v>
      </c>
      <c r="E2743" s="2">
        <v>2</v>
      </c>
      <c r="F2743" s="827" t="s">
        <v>29161</v>
      </c>
      <c r="G2743" s="2"/>
      <c r="H2743" s="2" t="s">
        <v>3849</v>
      </c>
      <c r="I2743" s="2"/>
      <c r="J2743" s="2"/>
    </row>
    <row r="2744" spans="1:10" ht="24.95" customHeight="1">
      <c r="A2744" s="2">
        <v>213</v>
      </c>
      <c r="B2744" s="2" t="s">
        <v>33121</v>
      </c>
      <c r="C2744" s="1059" t="s">
        <v>33122</v>
      </c>
      <c r="D2744" s="2">
        <v>10</v>
      </c>
      <c r="E2744" s="2">
        <v>2</v>
      </c>
      <c r="F2744" s="827" t="s">
        <v>33123</v>
      </c>
      <c r="G2744" s="2"/>
      <c r="H2744" s="2" t="s">
        <v>3849</v>
      </c>
      <c r="I2744" s="2"/>
      <c r="J2744" s="2"/>
    </row>
    <row r="2745" spans="1:10" ht="24.95" customHeight="1">
      <c r="A2745" s="2">
        <v>214</v>
      </c>
      <c r="B2745" s="2" t="s">
        <v>33124</v>
      </c>
      <c r="C2745" s="1059" t="s">
        <v>33125</v>
      </c>
      <c r="D2745" s="2">
        <v>39</v>
      </c>
      <c r="E2745" s="2">
        <v>1</v>
      </c>
      <c r="F2745" s="827" t="s">
        <v>31108</v>
      </c>
      <c r="G2745" s="2" t="s">
        <v>30492</v>
      </c>
      <c r="H2745" s="2" t="s">
        <v>3849</v>
      </c>
      <c r="I2745" s="2"/>
      <c r="J2745" s="2"/>
    </row>
    <row r="2746" spans="1:10" ht="24.95" customHeight="1">
      <c r="A2746" s="2">
        <v>215</v>
      </c>
      <c r="B2746" s="2" t="s">
        <v>33126</v>
      </c>
      <c r="C2746" s="1059" t="s">
        <v>33127</v>
      </c>
      <c r="D2746" s="2">
        <v>10</v>
      </c>
      <c r="E2746" s="2">
        <v>1</v>
      </c>
      <c r="F2746" s="827" t="s">
        <v>31093</v>
      </c>
      <c r="G2746" s="2"/>
      <c r="H2746" s="2" t="s">
        <v>3849</v>
      </c>
      <c r="I2746" s="2"/>
      <c r="J2746" s="2"/>
    </row>
    <row r="2747" spans="1:10" ht="24.95" customHeight="1">
      <c r="A2747" s="2">
        <v>216</v>
      </c>
      <c r="B2747" s="2" t="s">
        <v>33128</v>
      </c>
      <c r="C2747" s="1059" t="s">
        <v>33129</v>
      </c>
      <c r="D2747" s="2">
        <v>2</v>
      </c>
      <c r="E2747" s="2">
        <v>10</v>
      </c>
      <c r="F2747" s="827" t="s">
        <v>30503</v>
      </c>
      <c r="G2747" s="2"/>
      <c r="H2747" s="2" t="s">
        <v>3849</v>
      </c>
      <c r="I2747" s="2"/>
      <c r="J2747" s="2"/>
    </row>
    <row r="2748" spans="1:10" ht="24.95" customHeight="1">
      <c r="A2748" s="2">
        <v>217</v>
      </c>
      <c r="B2748" s="2" t="s">
        <v>33130</v>
      </c>
      <c r="C2748" s="1059" t="s">
        <v>33131</v>
      </c>
      <c r="D2748" s="2">
        <v>15</v>
      </c>
      <c r="E2748" s="2">
        <v>3</v>
      </c>
      <c r="F2748" s="827" t="s">
        <v>31377</v>
      </c>
      <c r="G2748" s="2" t="s">
        <v>30492</v>
      </c>
      <c r="H2748" s="2" t="s">
        <v>3849</v>
      </c>
      <c r="I2748" s="2"/>
      <c r="J2748" s="2"/>
    </row>
    <row r="2749" spans="1:10" ht="24.95" customHeight="1">
      <c r="A2749" s="2">
        <v>218</v>
      </c>
      <c r="B2749" s="2" t="s">
        <v>33132</v>
      </c>
      <c r="C2749" s="1096" t="s">
        <v>33133</v>
      </c>
      <c r="D2749" s="2">
        <v>5</v>
      </c>
      <c r="E2749" s="2">
        <v>1</v>
      </c>
      <c r="F2749" s="827" t="s">
        <v>30482</v>
      </c>
      <c r="G2749" s="2"/>
      <c r="H2749" s="2" t="s">
        <v>3849</v>
      </c>
      <c r="I2749" s="2"/>
      <c r="J2749" s="2"/>
    </row>
    <row r="2750" spans="1:10" ht="24.95" customHeight="1">
      <c r="A2750" s="2">
        <v>219</v>
      </c>
      <c r="B2750" s="2" t="s">
        <v>33134</v>
      </c>
      <c r="C2750" s="1059" t="s">
        <v>33135</v>
      </c>
      <c r="D2750" s="2">
        <v>2</v>
      </c>
      <c r="E2750" s="2">
        <v>10</v>
      </c>
      <c r="F2750" s="827" t="s">
        <v>30435</v>
      </c>
      <c r="G2750" s="2"/>
      <c r="H2750" s="2" t="s">
        <v>3849</v>
      </c>
      <c r="I2750" s="2"/>
      <c r="J2750" s="2"/>
    </row>
    <row r="2751" spans="1:10" ht="24.95" customHeight="1">
      <c r="A2751" s="2">
        <v>220</v>
      </c>
      <c r="B2751" s="2" t="s">
        <v>33136</v>
      </c>
      <c r="C2751" s="1059" t="s">
        <v>33137</v>
      </c>
      <c r="D2751" s="2">
        <v>2</v>
      </c>
      <c r="E2751" s="2">
        <v>1</v>
      </c>
      <c r="F2751" s="827" t="s">
        <v>33138</v>
      </c>
      <c r="G2751" s="2"/>
      <c r="H2751" s="2" t="s">
        <v>3849</v>
      </c>
      <c r="I2751" s="2"/>
      <c r="J2751" s="2"/>
    </row>
    <row r="2752" spans="1:10" ht="24.95" customHeight="1">
      <c r="A2752" s="2">
        <v>221</v>
      </c>
      <c r="B2752" s="2" t="s">
        <v>33139</v>
      </c>
      <c r="C2752" s="1059" t="s">
        <v>33140</v>
      </c>
      <c r="D2752" s="2">
        <v>83</v>
      </c>
      <c r="E2752" s="2">
        <v>4</v>
      </c>
      <c r="F2752" s="827" t="s">
        <v>30434</v>
      </c>
      <c r="G2752" s="2"/>
      <c r="H2752" s="2" t="s">
        <v>3849</v>
      </c>
      <c r="I2752" s="2"/>
      <c r="J2752" s="2"/>
    </row>
    <row r="2753" spans="1:10" ht="24.95" customHeight="1">
      <c r="A2753" s="2">
        <v>222</v>
      </c>
      <c r="B2753" s="2" t="s">
        <v>33141</v>
      </c>
      <c r="C2753" s="1059" t="s">
        <v>33142</v>
      </c>
      <c r="D2753" s="2">
        <v>150</v>
      </c>
      <c r="E2753" s="2">
        <v>5</v>
      </c>
      <c r="F2753" s="827"/>
      <c r="G2753" s="2"/>
      <c r="H2753" s="2" t="s">
        <v>3849</v>
      </c>
      <c r="I2753" s="2"/>
      <c r="J2753" s="2"/>
    </row>
    <row r="2754" spans="1:10" ht="24.95" customHeight="1">
      <c r="A2754" s="2">
        <v>223</v>
      </c>
      <c r="B2754" s="2" t="s">
        <v>33143</v>
      </c>
      <c r="C2754" s="1059" t="s">
        <v>33144</v>
      </c>
      <c r="D2754" s="2">
        <v>3</v>
      </c>
      <c r="E2754" s="2">
        <v>1</v>
      </c>
      <c r="F2754" s="827" t="s">
        <v>23247</v>
      </c>
      <c r="G2754" s="2"/>
      <c r="H2754" s="2"/>
      <c r="I2754" s="2"/>
      <c r="J2754" s="2"/>
    </row>
    <row r="2755" spans="1:10" ht="24.95" customHeight="1">
      <c r="A2755" s="2">
        <v>224</v>
      </c>
      <c r="B2755" s="2" t="s">
        <v>33145</v>
      </c>
      <c r="C2755" s="1059" t="s">
        <v>33146</v>
      </c>
      <c r="D2755" s="2">
        <v>5</v>
      </c>
      <c r="E2755" s="2">
        <v>0</v>
      </c>
      <c r="F2755" s="827"/>
      <c r="G2755" s="2"/>
      <c r="H2755" s="2"/>
      <c r="I2755" s="2"/>
      <c r="J2755" s="2"/>
    </row>
    <row r="2756" spans="1:10" ht="24.95" customHeight="1">
      <c r="A2756" s="2">
        <v>225</v>
      </c>
      <c r="B2756" s="2" t="s">
        <v>33147</v>
      </c>
      <c r="C2756" s="1059" t="s">
        <v>33148</v>
      </c>
      <c r="D2756" s="2">
        <v>4</v>
      </c>
      <c r="E2756" s="2">
        <v>3</v>
      </c>
      <c r="F2756" s="827" t="s">
        <v>30556</v>
      </c>
      <c r="G2756" s="2"/>
      <c r="H2756" s="2"/>
      <c r="I2756" s="2"/>
      <c r="J2756" s="2"/>
    </row>
    <row r="2757" spans="1:10" ht="24.95" customHeight="1">
      <c r="A2757" s="2">
        <v>226</v>
      </c>
      <c r="B2757" s="2" t="s">
        <v>33149</v>
      </c>
      <c r="C2757" s="1059" t="s">
        <v>33150</v>
      </c>
      <c r="D2757" s="2">
        <v>10</v>
      </c>
      <c r="E2757" s="2">
        <v>3</v>
      </c>
      <c r="F2757" s="827" t="s">
        <v>26575</v>
      </c>
      <c r="G2757" s="2"/>
      <c r="H2757" s="2"/>
      <c r="I2757" s="2"/>
      <c r="J2757" s="2"/>
    </row>
    <row r="2758" spans="1:10" ht="24.95" customHeight="1">
      <c r="A2758" s="2">
        <v>227</v>
      </c>
      <c r="B2758" s="2" t="s">
        <v>33151</v>
      </c>
      <c r="C2758" s="1059" t="s">
        <v>33152</v>
      </c>
      <c r="D2758" s="2">
        <v>10</v>
      </c>
      <c r="E2758" s="2">
        <v>2</v>
      </c>
      <c r="F2758" s="827"/>
      <c r="G2758" s="2"/>
      <c r="H2758" s="2"/>
      <c r="I2758" s="2"/>
      <c r="J2758" s="2"/>
    </row>
    <row r="2759" spans="1:10" ht="24.95" customHeight="1">
      <c r="A2759" s="2">
        <v>228</v>
      </c>
      <c r="B2759" s="2" t="s">
        <v>33153</v>
      </c>
      <c r="C2759" s="1059" t="s">
        <v>33154</v>
      </c>
      <c r="D2759" s="2">
        <v>10</v>
      </c>
      <c r="E2759" s="2">
        <v>2</v>
      </c>
      <c r="F2759" s="827"/>
      <c r="G2759" s="2"/>
      <c r="H2759" s="2"/>
      <c r="I2759" s="2"/>
      <c r="J2759" s="2"/>
    </row>
    <row r="2760" spans="1:10" ht="24.95" customHeight="1">
      <c r="A2760" s="2">
        <v>229</v>
      </c>
      <c r="B2760" s="2" t="s">
        <v>33155</v>
      </c>
      <c r="C2760" s="1059" t="s">
        <v>33156</v>
      </c>
      <c r="D2760" s="2">
        <v>5</v>
      </c>
      <c r="E2760" s="2">
        <v>3</v>
      </c>
      <c r="F2760" s="827" t="s">
        <v>23225</v>
      </c>
      <c r="G2760" s="2"/>
      <c r="H2760" s="2"/>
      <c r="I2760" s="2"/>
      <c r="J2760" s="2"/>
    </row>
    <row r="2761" spans="1:10" ht="24.95" customHeight="1">
      <c r="A2761" s="2">
        <v>230</v>
      </c>
      <c r="B2761" s="2" t="s">
        <v>33157</v>
      </c>
      <c r="C2761" s="1059" t="s">
        <v>33158</v>
      </c>
      <c r="D2761" s="2">
        <v>400</v>
      </c>
      <c r="E2761" s="2">
        <v>7</v>
      </c>
      <c r="F2761" s="827" t="s">
        <v>23225</v>
      </c>
      <c r="G2761" s="2"/>
      <c r="H2761" s="2"/>
      <c r="I2761" s="2"/>
      <c r="J2761" s="2"/>
    </row>
    <row r="2762" spans="1:10" ht="24.95" customHeight="1">
      <c r="A2762" s="2">
        <v>231</v>
      </c>
      <c r="B2762" s="2" t="s">
        <v>33159</v>
      </c>
      <c r="C2762" s="1059" t="s">
        <v>33160</v>
      </c>
      <c r="D2762" s="2">
        <v>5</v>
      </c>
      <c r="E2762" s="2">
        <v>1</v>
      </c>
      <c r="F2762" s="827"/>
      <c r="G2762" s="2"/>
      <c r="H2762" s="2"/>
      <c r="I2762" s="2"/>
      <c r="J2762" s="2"/>
    </row>
    <row r="2763" spans="1:10" ht="24.95" customHeight="1">
      <c r="A2763" s="2">
        <v>232</v>
      </c>
      <c r="B2763" s="2" t="s">
        <v>33161</v>
      </c>
      <c r="C2763" s="1059" t="s">
        <v>33162</v>
      </c>
      <c r="D2763" s="2">
        <v>50</v>
      </c>
      <c r="E2763" s="2">
        <v>2</v>
      </c>
      <c r="F2763" s="827"/>
      <c r="G2763" s="2"/>
      <c r="H2763" s="2"/>
      <c r="I2763" s="2"/>
      <c r="J2763" s="2"/>
    </row>
    <row r="2764" spans="1:10" ht="24.95" customHeight="1">
      <c r="A2764" s="2">
        <v>233</v>
      </c>
      <c r="B2764" s="2" t="s">
        <v>33163</v>
      </c>
      <c r="C2764" s="1059" t="s">
        <v>33164</v>
      </c>
      <c r="D2764" s="2">
        <v>52</v>
      </c>
      <c r="E2764" s="2">
        <v>3</v>
      </c>
      <c r="F2764" s="827"/>
      <c r="G2764" s="2"/>
      <c r="H2764" s="2"/>
      <c r="I2764" s="2"/>
      <c r="J2764" s="2"/>
    </row>
    <row r="2765" spans="1:10" ht="24.95" customHeight="1">
      <c r="A2765" s="2">
        <v>234</v>
      </c>
      <c r="B2765" s="2" t="s">
        <v>33165</v>
      </c>
      <c r="C2765" s="1059" t="s">
        <v>33166</v>
      </c>
      <c r="D2765" s="2">
        <v>25</v>
      </c>
      <c r="E2765" s="2">
        <v>0</v>
      </c>
      <c r="F2765" s="827"/>
      <c r="G2765" s="2"/>
      <c r="H2765" s="2"/>
      <c r="I2765" s="2"/>
      <c r="J2765" s="2"/>
    </row>
    <row r="2766" spans="1:10" ht="24.95" customHeight="1">
      <c r="A2766" s="2">
        <v>235</v>
      </c>
      <c r="B2766" s="2" t="s">
        <v>33167</v>
      </c>
      <c r="C2766" s="1059" t="s">
        <v>33168</v>
      </c>
      <c r="D2766" s="2">
        <v>5</v>
      </c>
      <c r="E2766" s="2">
        <v>1</v>
      </c>
      <c r="F2766" s="827"/>
      <c r="G2766" s="2"/>
      <c r="H2766" s="2"/>
      <c r="I2766" s="2"/>
      <c r="J2766" s="2"/>
    </row>
    <row r="2767" spans="1:10" ht="24.95" customHeight="1">
      <c r="A2767" s="2">
        <v>236</v>
      </c>
      <c r="B2767" s="2" t="s">
        <v>33169</v>
      </c>
      <c r="C2767" s="1059" t="s">
        <v>33170</v>
      </c>
      <c r="D2767" s="2">
        <v>58</v>
      </c>
      <c r="E2767" s="2">
        <v>1</v>
      </c>
      <c r="F2767" s="827"/>
      <c r="G2767" s="2"/>
      <c r="H2767" s="2"/>
      <c r="I2767" s="2"/>
      <c r="J2767" s="2"/>
    </row>
    <row r="2768" spans="1:10" ht="24.95" customHeight="1">
      <c r="A2768" s="2">
        <v>237</v>
      </c>
      <c r="B2768" s="2" t="s">
        <v>33171</v>
      </c>
      <c r="C2768" s="1059" t="s">
        <v>33172</v>
      </c>
      <c r="D2768" s="2">
        <v>5</v>
      </c>
      <c r="E2768" s="2">
        <v>1</v>
      </c>
      <c r="F2768" s="827"/>
      <c r="G2768" s="2"/>
      <c r="H2768" s="2"/>
      <c r="I2768" s="2"/>
      <c r="J2768" s="2"/>
    </row>
    <row r="2769" spans="1:10" ht="24.95" customHeight="1">
      <c r="A2769" s="2">
        <v>238</v>
      </c>
      <c r="B2769" s="2" t="s">
        <v>33173</v>
      </c>
      <c r="C2769" s="1059" t="s">
        <v>33174</v>
      </c>
      <c r="D2769" s="2">
        <v>120</v>
      </c>
      <c r="E2769" s="2">
        <v>4</v>
      </c>
      <c r="F2769" s="827" t="s">
        <v>29444</v>
      </c>
      <c r="G2769" s="2"/>
      <c r="H2769" s="2"/>
      <c r="I2769" s="2"/>
      <c r="J2769" s="2"/>
    </row>
    <row r="2770" spans="1:10" ht="24.95" customHeight="1">
      <c r="A2770" s="2">
        <v>239</v>
      </c>
      <c r="B2770" s="2" t="s">
        <v>33175</v>
      </c>
      <c r="C2770" s="1059" t="s">
        <v>33176</v>
      </c>
      <c r="D2770" s="2">
        <v>5</v>
      </c>
      <c r="E2770" s="2">
        <v>2</v>
      </c>
      <c r="F2770" s="827"/>
      <c r="G2770" s="2"/>
      <c r="H2770" s="2"/>
      <c r="I2770" s="2"/>
      <c r="J2770" s="2"/>
    </row>
    <row r="2771" spans="1:10" ht="24.95" customHeight="1">
      <c r="A2771" s="2">
        <v>240</v>
      </c>
      <c r="B2771" s="2" t="s">
        <v>33177</v>
      </c>
      <c r="C2771" s="1059" t="s">
        <v>33178</v>
      </c>
      <c r="D2771" s="2">
        <v>30</v>
      </c>
      <c r="E2771" s="2">
        <v>2</v>
      </c>
      <c r="F2771" s="827"/>
      <c r="G2771" s="2"/>
      <c r="H2771" s="2"/>
      <c r="I2771" s="2"/>
      <c r="J2771" s="2"/>
    </row>
    <row r="2772" spans="1:10" ht="24.95" customHeight="1">
      <c r="A2772" s="2">
        <v>241</v>
      </c>
      <c r="B2772" s="2" t="s">
        <v>33179</v>
      </c>
      <c r="C2772" s="1059" t="s">
        <v>33180</v>
      </c>
      <c r="D2772" s="2">
        <v>25</v>
      </c>
      <c r="E2772" s="2">
        <v>5</v>
      </c>
      <c r="F2772" s="827"/>
      <c r="G2772" s="2"/>
      <c r="H2772" s="2"/>
      <c r="I2772" s="2"/>
      <c r="J2772" s="2"/>
    </row>
    <row r="2773" spans="1:10" ht="24.95" customHeight="1">
      <c r="A2773" s="2">
        <v>242</v>
      </c>
      <c r="B2773" s="2" t="s">
        <v>33181</v>
      </c>
      <c r="C2773" s="1059" t="s">
        <v>33182</v>
      </c>
      <c r="D2773" s="2">
        <v>43</v>
      </c>
      <c r="E2773" s="2">
        <v>2</v>
      </c>
      <c r="F2773" s="827" t="s">
        <v>32002</v>
      </c>
      <c r="G2773" s="2"/>
      <c r="H2773" s="2"/>
      <c r="I2773" s="2"/>
      <c r="J2773" s="2"/>
    </row>
    <row r="2774" spans="1:10" ht="24.95" customHeight="1">
      <c r="A2774" s="2">
        <v>243</v>
      </c>
      <c r="B2774" s="2" t="s">
        <v>33183</v>
      </c>
      <c r="C2774" s="1059" t="s">
        <v>33184</v>
      </c>
      <c r="D2774" s="2">
        <v>5</v>
      </c>
      <c r="E2774" s="2">
        <v>2</v>
      </c>
      <c r="F2774" s="827"/>
      <c r="G2774" s="2"/>
      <c r="H2774" s="2"/>
      <c r="I2774" s="2"/>
      <c r="J2774" s="2"/>
    </row>
    <row r="2775" spans="1:10" ht="24.95" customHeight="1">
      <c r="A2775" s="2">
        <v>244</v>
      </c>
      <c r="B2775" s="2" t="s">
        <v>33185</v>
      </c>
      <c r="C2775" s="1059" t="s">
        <v>33186</v>
      </c>
      <c r="D2775" s="2">
        <v>25</v>
      </c>
      <c r="E2775" s="2">
        <v>2</v>
      </c>
      <c r="F2775" s="827"/>
      <c r="G2775" s="2"/>
      <c r="H2775" s="2"/>
      <c r="I2775" s="2"/>
      <c r="J2775" s="2"/>
    </row>
    <row r="2776" spans="1:10" ht="24.95" customHeight="1">
      <c r="A2776" s="1414" t="s">
        <v>38430</v>
      </c>
      <c r="B2776" s="1414"/>
      <c r="C2776" s="1414"/>
      <c r="D2776" s="1414"/>
      <c r="E2776" s="1414"/>
      <c r="F2776" s="1414"/>
      <c r="G2776" s="1414"/>
      <c r="H2776" s="1414"/>
      <c r="I2776" s="1414"/>
      <c r="J2776" s="1414"/>
    </row>
    <row r="2777" spans="1:10" ht="24.95" customHeight="1">
      <c r="A2777" s="1415" t="s">
        <v>40475</v>
      </c>
      <c r="B2777" s="1415"/>
      <c r="C2777" s="1415"/>
      <c r="D2777" s="1415"/>
      <c r="E2777" s="1415"/>
      <c r="F2777" s="1415"/>
      <c r="G2777" s="1415"/>
      <c r="H2777" s="1415"/>
      <c r="I2777" s="1415"/>
      <c r="J2777" s="1415"/>
    </row>
    <row r="2778" spans="1:10" ht="24.95" customHeight="1">
      <c r="A2778" s="1416" t="s">
        <v>20431</v>
      </c>
      <c r="B2778" s="1388" t="s">
        <v>8740</v>
      </c>
      <c r="C2778" s="1416" t="s">
        <v>8741</v>
      </c>
      <c r="D2778" s="1418" t="s">
        <v>17504</v>
      </c>
      <c r="E2778" s="1418"/>
      <c r="F2778" s="1416" t="s">
        <v>8742</v>
      </c>
      <c r="G2778" s="1416" t="s">
        <v>17505</v>
      </c>
      <c r="H2778" s="1416" t="s">
        <v>20433</v>
      </c>
      <c r="I2778" s="1416" t="s">
        <v>36543</v>
      </c>
      <c r="J2778" s="1416" t="s">
        <v>8743</v>
      </c>
    </row>
    <row r="2779" spans="1:10" ht="103.5">
      <c r="A2779" s="1416"/>
      <c r="B2779" s="1388"/>
      <c r="C2779" s="1416"/>
      <c r="D2779" s="1049" t="s">
        <v>17506</v>
      </c>
      <c r="E2779" s="1049" t="s">
        <v>17507</v>
      </c>
      <c r="F2779" s="1416"/>
      <c r="G2779" s="1416"/>
      <c r="H2779" s="1416"/>
      <c r="I2779" s="1416"/>
      <c r="J2779" s="1416"/>
    </row>
    <row r="2780" spans="1:10" ht="24.95" customHeight="1">
      <c r="A2780" s="1388" t="s">
        <v>38432</v>
      </c>
      <c r="B2780" s="1388"/>
      <c r="C2780" s="1388"/>
      <c r="D2780" s="1388"/>
      <c r="E2780" s="1388"/>
      <c r="F2780" s="1388"/>
      <c r="G2780" s="1388"/>
      <c r="H2780" s="1388"/>
      <c r="I2780" s="1388"/>
      <c r="J2780" s="1388"/>
    </row>
    <row r="2781" spans="1:10" ht="24.95" customHeight="1">
      <c r="A2781" s="2">
        <v>1</v>
      </c>
      <c r="B2781" s="2" t="s">
        <v>40476</v>
      </c>
      <c r="C2781" s="1059" t="s">
        <v>40477</v>
      </c>
      <c r="D2781" s="2">
        <v>4</v>
      </c>
      <c r="E2781" s="2">
        <v>130</v>
      </c>
      <c r="F2781" s="827" t="s">
        <v>39468</v>
      </c>
      <c r="G2781" s="2" t="s">
        <v>30492</v>
      </c>
      <c r="H2781" s="2" t="s">
        <v>3293</v>
      </c>
      <c r="I2781" s="2"/>
      <c r="J2781" s="2"/>
    </row>
    <row r="2782" spans="1:10" ht="24.95" customHeight="1">
      <c r="A2782" s="2">
        <v>2</v>
      </c>
      <c r="B2782" s="2" t="s">
        <v>40478</v>
      </c>
      <c r="C2782" s="1059" t="s">
        <v>40479</v>
      </c>
      <c r="D2782" s="2">
        <v>1</v>
      </c>
      <c r="E2782" s="2">
        <v>14</v>
      </c>
      <c r="F2782" s="827" t="s">
        <v>36547</v>
      </c>
      <c r="G2782" s="2" t="s">
        <v>30492</v>
      </c>
      <c r="H2782" s="2" t="s">
        <v>3293</v>
      </c>
      <c r="I2782" s="2"/>
      <c r="J2782" s="2"/>
    </row>
    <row r="2783" spans="1:10" ht="24.95" customHeight="1">
      <c r="A2783" s="2">
        <v>3</v>
      </c>
      <c r="B2783" s="2" t="s">
        <v>40480</v>
      </c>
      <c r="C2783" s="1059" t="s">
        <v>40481</v>
      </c>
      <c r="D2783" s="2">
        <v>1</v>
      </c>
      <c r="E2783" s="2">
        <v>16</v>
      </c>
      <c r="F2783" s="827" t="s">
        <v>36754</v>
      </c>
      <c r="G2783" s="2" t="s">
        <v>30492</v>
      </c>
      <c r="H2783" s="2" t="s">
        <v>3293</v>
      </c>
      <c r="I2783" s="2"/>
      <c r="J2783" s="2"/>
    </row>
    <row r="2784" spans="1:10" ht="24.95" customHeight="1">
      <c r="A2784" s="2">
        <v>4</v>
      </c>
      <c r="B2784" s="2" t="s">
        <v>40482</v>
      </c>
      <c r="C2784" s="1059" t="s">
        <v>40483</v>
      </c>
      <c r="D2784" s="2">
        <v>2</v>
      </c>
      <c r="E2784" s="2">
        <v>8</v>
      </c>
      <c r="F2784" s="827" t="s">
        <v>31035</v>
      </c>
      <c r="G2784" s="2" t="s">
        <v>30492</v>
      </c>
      <c r="H2784" s="2" t="s">
        <v>3293</v>
      </c>
      <c r="I2784" s="2"/>
      <c r="J2784" s="2"/>
    </row>
    <row r="2785" spans="1:10" ht="24.95" customHeight="1">
      <c r="A2785" s="2">
        <v>5</v>
      </c>
      <c r="B2785" s="2" t="s">
        <v>40484</v>
      </c>
      <c r="C2785" s="1059" t="s">
        <v>40485</v>
      </c>
      <c r="D2785" s="2">
        <v>1</v>
      </c>
      <c r="E2785" s="2">
        <v>34</v>
      </c>
      <c r="F2785" s="827" t="s">
        <v>31147</v>
      </c>
      <c r="G2785" s="2" t="s">
        <v>30492</v>
      </c>
      <c r="H2785" s="2" t="s">
        <v>3293</v>
      </c>
      <c r="I2785" s="2"/>
      <c r="J2785" s="2"/>
    </row>
    <row r="2786" spans="1:10" ht="24.95" customHeight="1">
      <c r="A2786" s="2">
        <v>6</v>
      </c>
      <c r="B2786" s="2" t="s">
        <v>40486</v>
      </c>
      <c r="C2786" s="1059" t="s">
        <v>40487</v>
      </c>
      <c r="D2786" s="2">
        <v>1</v>
      </c>
      <c r="E2786" s="2">
        <v>8</v>
      </c>
      <c r="F2786" s="827" t="s">
        <v>36812</v>
      </c>
      <c r="G2786" s="2" t="s">
        <v>30492</v>
      </c>
      <c r="H2786" s="2" t="s">
        <v>3293</v>
      </c>
      <c r="I2786" s="2"/>
      <c r="J2786" s="2"/>
    </row>
    <row r="2787" spans="1:10" ht="24.95" customHeight="1">
      <c r="A2787" s="2">
        <v>7</v>
      </c>
      <c r="B2787" s="2" t="s">
        <v>40488</v>
      </c>
      <c r="C2787" s="1059" t="s">
        <v>40489</v>
      </c>
      <c r="D2787" s="2">
        <v>5</v>
      </c>
      <c r="E2787" s="2">
        <v>16</v>
      </c>
      <c r="F2787" s="827" t="s">
        <v>36643</v>
      </c>
      <c r="G2787" s="2" t="s">
        <v>30492</v>
      </c>
      <c r="H2787" s="2" t="s">
        <v>3293</v>
      </c>
      <c r="I2787" s="2"/>
      <c r="J2787" s="2"/>
    </row>
    <row r="2788" spans="1:10" ht="24.95" customHeight="1">
      <c r="A2788" s="2">
        <v>8</v>
      </c>
      <c r="B2788" s="2" t="s">
        <v>40490</v>
      </c>
      <c r="C2788" s="1059" t="s">
        <v>40491</v>
      </c>
      <c r="D2788" s="2">
        <v>2</v>
      </c>
      <c r="E2788" s="2">
        <v>8</v>
      </c>
      <c r="F2788" s="827" t="s">
        <v>31185</v>
      </c>
      <c r="G2788" s="2" t="s">
        <v>30492</v>
      </c>
      <c r="H2788" s="2" t="s">
        <v>3293</v>
      </c>
      <c r="I2788" s="2"/>
      <c r="J2788" s="2"/>
    </row>
    <row r="2789" spans="1:10" ht="24.95" customHeight="1">
      <c r="A2789" s="2">
        <v>9</v>
      </c>
      <c r="B2789" s="2" t="s">
        <v>40492</v>
      </c>
      <c r="C2789" s="1059" t="s">
        <v>40477</v>
      </c>
      <c r="D2789" s="2">
        <v>2</v>
      </c>
      <c r="E2789" s="2">
        <v>65</v>
      </c>
      <c r="F2789" s="827" t="s">
        <v>40356</v>
      </c>
      <c r="G2789" s="2" t="s">
        <v>30492</v>
      </c>
      <c r="H2789" s="2" t="s">
        <v>3293</v>
      </c>
      <c r="I2789" s="2"/>
      <c r="J2789" s="2"/>
    </row>
    <row r="2790" spans="1:10" ht="24.95" customHeight="1">
      <c r="A2790" s="2">
        <v>10</v>
      </c>
      <c r="B2790" s="2" t="s">
        <v>40493</v>
      </c>
      <c r="C2790" s="1059" t="s">
        <v>40494</v>
      </c>
      <c r="D2790" s="2">
        <v>1</v>
      </c>
      <c r="E2790" s="2">
        <v>7</v>
      </c>
      <c r="F2790" s="827" t="s">
        <v>38685</v>
      </c>
      <c r="G2790" s="2" t="s">
        <v>30492</v>
      </c>
      <c r="H2790" s="2" t="s">
        <v>3293</v>
      </c>
      <c r="I2790" s="2"/>
      <c r="J2790" s="2"/>
    </row>
    <row r="2791" spans="1:10" ht="24.95" customHeight="1">
      <c r="A2791" s="2">
        <v>11</v>
      </c>
      <c r="B2791" s="2" t="s">
        <v>40495</v>
      </c>
      <c r="C2791" s="1059" t="s">
        <v>40496</v>
      </c>
      <c r="D2791" s="2">
        <v>1</v>
      </c>
      <c r="E2791" s="2">
        <v>6</v>
      </c>
      <c r="F2791" s="827" t="s">
        <v>31361</v>
      </c>
      <c r="G2791" s="2" t="s">
        <v>30492</v>
      </c>
      <c r="H2791" s="2" t="s">
        <v>3293</v>
      </c>
      <c r="I2791" s="2"/>
      <c r="J2791" s="2"/>
    </row>
    <row r="2792" spans="1:10" ht="24.95" customHeight="1">
      <c r="A2792" s="2">
        <v>12</v>
      </c>
      <c r="B2792" s="2" t="s">
        <v>40497</v>
      </c>
      <c r="C2792" s="1059" t="s">
        <v>40498</v>
      </c>
      <c r="D2792" s="2">
        <v>1</v>
      </c>
      <c r="E2792" s="2">
        <v>9</v>
      </c>
      <c r="F2792" s="827" t="s">
        <v>31488</v>
      </c>
      <c r="G2792" s="2" t="s">
        <v>30492</v>
      </c>
      <c r="H2792" s="2" t="s">
        <v>3293</v>
      </c>
      <c r="I2792" s="2"/>
      <c r="J2792" s="2"/>
    </row>
    <row r="2793" spans="1:10" ht="24.95" customHeight="1">
      <c r="A2793" s="2">
        <v>13</v>
      </c>
      <c r="B2793" s="2" t="s">
        <v>40499</v>
      </c>
      <c r="C2793" s="1059" t="s">
        <v>40500</v>
      </c>
      <c r="D2793" s="2">
        <v>1</v>
      </c>
      <c r="E2793" s="2">
        <v>7</v>
      </c>
      <c r="F2793" s="827" t="s">
        <v>31488</v>
      </c>
      <c r="G2793" s="2" t="s">
        <v>30492</v>
      </c>
      <c r="H2793" s="2" t="s">
        <v>3293</v>
      </c>
      <c r="I2793" s="2"/>
      <c r="J2793" s="2"/>
    </row>
    <row r="2794" spans="1:10" ht="24.95" customHeight="1">
      <c r="A2794" s="2">
        <v>14</v>
      </c>
      <c r="B2794" s="2" t="s">
        <v>40501</v>
      </c>
      <c r="C2794" s="1059" t="s">
        <v>40502</v>
      </c>
      <c r="D2794" s="2">
        <v>1</v>
      </c>
      <c r="E2794" s="2">
        <v>6</v>
      </c>
      <c r="F2794" s="827" t="s">
        <v>31488</v>
      </c>
      <c r="G2794" s="2" t="s">
        <v>30492</v>
      </c>
      <c r="H2794" s="2" t="s">
        <v>3293</v>
      </c>
      <c r="I2794" s="2"/>
      <c r="J2794" s="2"/>
    </row>
    <row r="2795" spans="1:10" ht="24.95" customHeight="1">
      <c r="A2795" s="2">
        <v>15</v>
      </c>
      <c r="B2795" s="2" t="s">
        <v>40503</v>
      </c>
      <c r="C2795" s="1059" t="s">
        <v>40504</v>
      </c>
      <c r="D2795" s="2">
        <v>1</v>
      </c>
      <c r="E2795" s="2">
        <v>100</v>
      </c>
      <c r="F2795" s="827" t="s">
        <v>32076</v>
      </c>
      <c r="G2795" s="2" t="s">
        <v>30492</v>
      </c>
      <c r="H2795" s="2" t="s">
        <v>3293</v>
      </c>
      <c r="I2795" s="2"/>
      <c r="J2795" s="2"/>
    </row>
    <row r="2796" spans="1:10" ht="24.95" customHeight="1">
      <c r="A2796" s="2">
        <v>16</v>
      </c>
      <c r="B2796" s="2" t="s">
        <v>40505</v>
      </c>
      <c r="C2796" s="1059" t="s">
        <v>40502</v>
      </c>
      <c r="D2796" s="2">
        <v>1</v>
      </c>
      <c r="E2796" s="2">
        <v>26</v>
      </c>
      <c r="F2796" s="827" t="s">
        <v>30530</v>
      </c>
      <c r="G2796" s="2" t="s">
        <v>30492</v>
      </c>
      <c r="H2796" s="2" t="s">
        <v>3293</v>
      </c>
      <c r="I2796" s="2"/>
      <c r="J2796" s="2"/>
    </row>
    <row r="2797" spans="1:10" ht="24.95" customHeight="1">
      <c r="A2797" s="2">
        <v>17</v>
      </c>
      <c r="B2797" s="2" t="s">
        <v>40506</v>
      </c>
      <c r="C2797" s="1059" t="s">
        <v>40502</v>
      </c>
      <c r="D2797" s="2">
        <v>1</v>
      </c>
      <c r="E2797" s="2">
        <v>13</v>
      </c>
      <c r="F2797" s="827" t="s">
        <v>30530</v>
      </c>
      <c r="G2797" s="2" t="s">
        <v>30492</v>
      </c>
      <c r="H2797" s="2" t="s">
        <v>3293</v>
      </c>
      <c r="I2797" s="2"/>
      <c r="J2797" s="2"/>
    </row>
    <row r="2798" spans="1:10" ht="24.95" customHeight="1">
      <c r="A2798" s="2">
        <v>18</v>
      </c>
      <c r="B2798" s="2" t="s">
        <v>40507</v>
      </c>
      <c r="C2798" s="1059" t="s">
        <v>40508</v>
      </c>
      <c r="D2798" s="2">
        <v>1</v>
      </c>
      <c r="E2798" s="2">
        <v>14</v>
      </c>
      <c r="F2798" s="827" t="s">
        <v>30461</v>
      </c>
      <c r="G2798" s="2" t="s">
        <v>30492</v>
      </c>
      <c r="H2798" s="2" t="s">
        <v>3293</v>
      </c>
      <c r="I2798" s="2"/>
      <c r="J2798" s="2"/>
    </row>
    <row r="2799" spans="1:10" ht="24.95" customHeight="1">
      <c r="A2799" s="2">
        <v>19</v>
      </c>
      <c r="B2799" s="2" t="s">
        <v>40509</v>
      </c>
      <c r="C2799" s="1059" t="s">
        <v>40510</v>
      </c>
      <c r="D2799" s="2">
        <v>1</v>
      </c>
      <c r="E2799" s="2">
        <v>452</v>
      </c>
      <c r="F2799" s="827" t="s">
        <v>36593</v>
      </c>
      <c r="G2799" s="2" t="s">
        <v>30492</v>
      </c>
      <c r="H2799" s="2" t="s">
        <v>3293</v>
      </c>
      <c r="I2799" s="2"/>
      <c r="J2799" s="2"/>
    </row>
    <row r="2800" spans="1:10" ht="24.95" customHeight="1">
      <c r="A2800" s="2">
        <v>20</v>
      </c>
      <c r="B2800" s="2" t="s">
        <v>40511</v>
      </c>
      <c r="C2800" s="1059" t="s">
        <v>40512</v>
      </c>
      <c r="D2800" s="2">
        <v>1</v>
      </c>
      <c r="E2800" s="2">
        <v>5</v>
      </c>
      <c r="F2800" s="827" t="s">
        <v>31810</v>
      </c>
      <c r="G2800" s="2" t="s">
        <v>30492</v>
      </c>
      <c r="H2800" s="2" t="s">
        <v>3293</v>
      </c>
      <c r="I2800" s="2"/>
      <c r="J2800" s="2"/>
    </row>
    <row r="2801" spans="1:10" ht="24.95" customHeight="1">
      <c r="A2801" s="2">
        <v>21</v>
      </c>
      <c r="B2801" s="2" t="s">
        <v>40513</v>
      </c>
      <c r="C2801" s="1059" t="s">
        <v>40514</v>
      </c>
      <c r="D2801" s="2">
        <v>1</v>
      </c>
      <c r="E2801" s="2">
        <v>11</v>
      </c>
      <c r="F2801" s="827" t="s">
        <v>40515</v>
      </c>
      <c r="G2801" s="2" t="s">
        <v>30492</v>
      </c>
      <c r="H2801" s="2" t="s">
        <v>3293</v>
      </c>
      <c r="I2801" s="2"/>
      <c r="J2801" s="2"/>
    </row>
    <row r="2802" spans="1:10" ht="24.95" customHeight="1">
      <c r="A2802" s="2">
        <v>22</v>
      </c>
      <c r="B2802" s="2" t="s">
        <v>40516</v>
      </c>
      <c r="C2802" s="1059" t="s">
        <v>40514</v>
      </c>
      <c r="D2802" s="2">
        <v>1</v>
      </c>
      <c r="E2802" s="2">
        <v>9</v>
      </c>
      <c r="F2802" s="827" t="s">
        <v>38608</v>
      </c>
      <c r="G2802" s="2" t="s">
        <v>30492</v>
      </c>
      <c r="H2802" s="2" t="s">
        <v>3293</v>
      </c>
      <c r="I2802" s="2"/>
      <c r="J2802" s="2"/>
    </row>
    <row r="2803" spans="1:10" ht="24.95" customHeight="1">
      <c r="A2803" s="2">
        <v>23</v>
      </c>
      <c r="B2803" s="2" t="s">
        <v>40517</v>
      </c>
      <c r="C2803" s="1059" t="s">
        <v>40514</v>
      </c>
      <c r="D2803" s="2">
        <v>1</v>
      </c>
      <c r="E2803" s="2">
        <v>19</v>
      </c>
      <c r="F2803" s="827" t="s">
        <v>38608</v>
      </c>
      <c r="G2803" s="2" t="s">
        <v>30492</v>
      </c>
      <c r="H2803" s="2" t="s">
        <v>3293</v>
      </c>
      <c r="I2803" s="2"/>
      <c r="J2803" s="2"/>
    </row>
    <row r="2804" spans="1:10" ht="24.95" customHeight="1">
      <c r="A2804" s="2">
        <v>24</v>
      </c>
      <c r="B2804" s="2" t="s">
        <v>40518</v>
      </c>
      <c r="C2804" s="1059" t="s">
        <v>40519</v>
      </c>
      <c r="D2804" s="2">
        <v>1</v>
      </c>
      <c r="E2804" s="2">
        <v>7</v>
      </c>
      <c r="F2804" s="2" t="s">
        <v>31855</v>
      </c>
      <c r="G2804" s="2"/>
      <c r="H2804" s="2" t="s">
        <v>3293</v>
      </c>
      <c r="I2804" s="2"/>
      <c r="J2804" s="2"/>
    </row>
    <row r="2805" spans="1:10" ht="24.95" customHeight="1">
      <c r="A2805" s="2">
        <v>25</v>
      </c>
      <c r="B2805" s="2" t="s">
        <v>40520</v>
      </c>
      <c r="C2805" s="1059" t="s">
        <v>40521</v>
      </c>
      <c r="D2805" s="2">
        <v>1</v>
      </c>
      <c r="E2805" s="2">
        <v>14</v>
      </c>
      <c r="F2805" s="2" t="s">
        <v>31855</v>
      </c>
      <c r="G2805" s="2"/>
      <c r="H2805" s="2" t="s">
        <v>3293</v>
      </c>
      <c r="I2805" s="2"/>
      <c r="J2805" s="2"/>
    </row>
    <row r="2806" spans="1:10" ht="24.95" customHeight="1">
      <c r="A2806" s="2">
        <v>26</v>
      </c>
      <c r="B2806" s="1059" t="s">
        <v>40522</v>
      </c>
      <c r="C2806" s="1059" t="s">
        <v>40523</v>
      </c>
      <c r="D2806" s="2">
        <v>0</v>
      </c>
      <c r="E2806" s="2">
        <v>1</v>
      </c>
      <c r="F2806" s="234">
        <v>44562</v>
      </c>
      <c r="G2806" s="2"/>
      <c r="H2806" s="2" t="s">
        <v>3845</v>
      </c>
      <c r="I2806" s="2"/>
      <c r="J2806" s="2"/>
    </row>
    <row r="2807" spans="1:10" ht="24.95" customHeight="1">
      <c r="A2807" s="2">
        <v>27</v>
      </c>
      <c r="B2807" s="1059" t="s">
        <v>40524</v>
      </c>
      <c r="C2807" s="1059" t="s">
        <v>40525</v>
      </c>
      <c r="D2807" s="2">
        <v>5</v>
      </c>
      <c r="E2807" s="2">
        <v>53</v>
      </c>
      <c r="F2807" s="234">
        <v>44615</v>
      </c>
      <c r="G2807" s="2"/>
      <c r="H2807" s="2" t="s">
        <v>3845</v>
      </c>
      <c r="I2807" s="2"/>
      <c r="J2807" s="2"/>
    </row>
    <row r="2808" spans="1:10" ht="24.95" customHeight="1">
      <c r="A2808" s="2">
        <v>28</v>
      </c>
      <c r="B2808" s="1059" t="s">
        <v>40526</v>
      </c>
      <c r="C2808" s="1059" t="s">
        <v>40527</v>
      </c>
      <c r="D2808" s="2">
        <v>0</v>
      </c>
      <c r="E2808" s="2">
        <v>0</v>
      </c>
      <c r="F2808" s="234">
        <v>44615</v>
      </c>
      <c r="G2808" s="2"/>
      <c r="H2808" s="2" t="s">
        <v>3845</v>
      </c>
      <c r="I2808" s="2"/>
      <c r="J2808" s="2"/>
    </row>
    <row r="2809" spans="1:10" ht="24.95" customHeight="1">
      <c r="A2809" s="2">
        <v>29</v>
      </c>
      <c r="B2809" s="1059" t="s">
        <v>40528</v>
      </c>
      <c r="C2809" s="1059" t="s">
        <v>40529</v>
      </c>
      <c r="D2809" s="2">
        <v>4</v>
      </c>
      <c r="E2809" s="2">
        <v>83</v>
      </c>
      <c r="F2809" s="234">
        <v>44615</v>
      </c>
      <c r="G2809" s="2"/>
      <c r="H2809" s="2" t="s">
        <v>3845</v>
      </c>
      <c r="I2809" s="2"/>
      <c r="J2809" s="2"/>
    </row>
    <row r="2810" spans="1:10" ht="24.95" customHeight="1">
      <c r="A2810" s="2">
        <v>30</v>
      </c>
      <c r="B2810" s="1059" t="s">
        <v>40530</v>
      </c>
      <c r="C2810" s="1059" t="s">
        <v>40531</v>
      </c>
      <c r="D2810" s="2">
        <v>2</v>
      </c>
      <c r="E2810" s="2">
        <v>27</v>
      </c>
      <c r="F2810" s="234">
        <v>44615</v>
      </c>
      <c r="G2810" s="2"/>
      <c r="H2810" s="2" t="s">
        <v>3845</v>
      </c>
      <c r="I2810" s="2"/>
      <c r="J2810" s="2"/>
    </row>
    <row r="2811" spans="1:10" ht="24.95" customHeight="1">
      <c r="A2811" s="2">
        <v>31</v>
      </c>
      <c r="B2811" s="1059" t="s">
        <v>40532</v>
      </c>
      <c r="C2811" s="1059" t="s">
        <v>40533</v>
      </c>
      <c r="D2811" s="2">
        <v>3</v>
      </c>
      <c r="E2811" s="2">
        <v>32</v>
      </c>
      <c r="F2811" s="234">
        <v>44615</v>
      </c>
      <c r="G2811" s="2"/>
      <c r="H2811" s="2" t="s">
        <v>3845</v>
      </c>
      <c r="I2811" s="2"/>
      <c r="J2811" s="2"/>
    </row>
    <row r="2812" spans="1:10" ht="24.95" customHeight="1">
      <c r="A2812" s="2">
        <v>32</v>
      </c>
      <c r="B2812" s="1059" t="s">
        <v>40534</v>
      </c>
      <c r="C2812" s="1059" t="s">
        <v>40535</v>
      </c>
      <c r="D2812" s="2">
        <v>1</v>
      </c>
      <c r="E2812" s="2">
        <v>1</v>
      </c>
      <c r="F2812" s="234">
        <v>44615</v>
      </c>
      <c r="G2812" s="2"/>
      <c r="H2812" s="2" t="s">
        <v>3845</v>
      </c>
      <c r="I2812" s="2"/>
      <c r="J2812" s="2"/>
    </row>
    <row r="2813" spans="1:10" ht="24.95" customHeight="1">
      <c r="A2813" s="2">
        <v>33</v>
      </c>
      <c r="B2813" s="1059" t="s">
        <v>40536</v>
      </c>
      <c r="C2813" s="1059" t="s">
        <v>40537</v>
      </c>
      <c r="D2813" s="2">
        <v>4</v>
      </c>
      <c r="E2813" s="2">
        <v>4</v>
      </c>
      <c r="F2813" s="234">
        <v>44615</v>
      </c>
      <c r="G2813" s="2"/>
      <c r="H2813" s="2" t="s">
        <v>3845</v>
      </c>
      <c r="I2813" s="2"/>
      <c r="J2813" s="2"/>
    </row>
    <row r="2814" spans="1:10" ht="24.95" customHeight="1">
      <c r="A2814" s="2">
        <v>34</v>
      </c>
      <c r="B2814" s="1059" t="s">
        <v>40538</v>
      </c>
      <c r="C2814" s="1059" t="s">
        <v>40539</v>
      </c>
      <c r="D2814" s="2">
        <v>1</v>
      </c>
      <c r="E2814" s="2">
        <v>1</v>
      </c>
      <c r="F2814" s="234">
        <v>44615</v>
      </c>
      <c r="G2814" s="2"/>
      <c r="H2814" s="2" t="s">
        <v>3845</v>
      </c>
      <c r="I2814" s="2"/>
      <c r="J2814" s="2"/>
    </row>
    <row r="2815" spans="1:10" ht="24.95" customHeight="1">
      <c r="A2815" s="2">
        <v>35</v>
      </c>
      <c r="B2815" s="1059" t="s">
        <v>40540</v>
      </c>
      <c r="C2815" s="1059" t="s">
        <v>40541</v>
      </c>
      <c r="D2815" s="2">
        <v>1</v>
      </c>
      <c r="E2815" s="2">
        <v>1</v>
      </c>
      <c r="F2815" s="234">
        <v>44615</v>
      </c>
      <c r="G2815" s="2"/>
      <c r="H2815" s="2" t="s">
        <v>3845</v>
      </c>
      <c r="I2815" s="2"/>
      <c r="J2815" s="2"/>
    </row>
    <row r="2816" spans="1:10" ht="24.95" customHeight="1">
      <c r="A2816" s="2">
        <v>36</v>
      </c>
      <c r="B2816" s="1059" t="s">
        <v>40542</v>
      </c>
      <c r="C2816" s="1059" t="s">
        <v>40543</v>
      </c>
      <c r="D2816" s="2">
        <v>2</v>
      </c>
      <c r="E2816" s="2">
        <v>15</v>
      </c>
      <c r="F2816" s="234">
        <v>44615</v>
      </c>
      <c r="G2816" s="2"/>
      <c r="H2816" s="2" t="s">
        <v>3845</v>
      </c>
      <c r="I2816" s="2"/>
      <c r="J2816" s="2"/>
    </row>
    <row r="2817" spans="1:10" ht="24.95" customHeight="1">
      <c r="A2817" s="2">
        <v>37</v>
      </c>
      <c r="B2817" s="1059" t="s">
        <v>40544</v>
      </c>
      <c r="C2817" s="1059" t="s">
        <v>40545</v>
      </c>
      <c r="D2817" s="2">
        <v>1</v>
      </c>
      <c r="E2817" s="2">
        <v>1</v>
      </c>
      <c r="F2817" s="234">
        <v>44615</v>
      </c>
      <c r="G2817" s="2"/>
      <c r="H2817" s="2" t="s">
        <v>3845</v>
      </c>
      <c r="I2817" s="2"/>
      <c r="J2817" s="2"/>
    </row>
    <row r="2818" spans="1:10" ht="24.95" customHeight="1">
      <c r="A2818" s="2">
        <v>38</v>
      </c>
      <c r="B2818" s="1059" t="s">
        <v>40546</v>
      </c>
      <c r="C2818" s="1059" t="s">
        <v>40547</v>
      </c>
      <c r="D2818" s="2">
        <v>1</v>
      </c>
      <c r="E2818" s="2">
        <v>1</v>
      </c>
      <c r="F2818" s="234">
        <v>44615</v>
      </c>
      <c r="G2818" s="2"/>
      <c r="H2818" s="2" t="s">
        <v>3845</v>
      </c>
      <c r="I2818" s="2"/>
      <c r="J2818" s="2"/>
    </row>
    <row r="2819" spans="1:10" ht="24.95" customHeight="1">
      <c r="A2819" s="2">
        <v>39</v>
      </c>
      <c r="B2819" s="1059" t="s">
        <v>40548</v>
      </c>
      <c r="C2819" s="1059" t="s">
        <v>40549</v>
      </c>
      <c r="D2819" s="2">
        <v>1</v>
      </c>
      <c r="E2819" s="2">
        <v>1</v>
      </c>
      <c r="F2819" s="234">
        <v>44615</v>
      </c>
      <c r="G2819" s="2"/>
      <c r="H2819" s="2" t="s">
        <v>3845</v>
      </c>
      <c r="I2819" s="2"/>
      <c r="J2819" s="2"/>
    </row>
    <row r="2820" spans="1:10" ht="24.95" customHeight="1">
      <c r="A2820" s="2">
        <v>40</v>
      </c>
      <c r="B2820" s="1059" t="s">
        <v>40550</v>
      </c>
      <c r="C2820" s="1059" t="s">
        <v>40551</v>
      </c>
      <c r="D2820" s="2">
        <v>1</v>
      </c>
      <c r="E2820" s="2">
        <v>1</v>
      </c>
      <c r="F2820" s="234">
        <v>44615</v>
      </c>
      <c r="G2820" s="2"/>
      <c r="H2820" s="2" t="s">
        <v>3845</v>
      </c>
      <c r="I2820" s="2"/>
      <c r="J2820" s="2"/>
    </row>
    <row r="2821" spans="1:10" ht="24.95" customHeight="1">
      <c r="A2821" s="2">
        <v>41</v>
      </c>
      <c r="B2821" s="1059" t="s">
        <v>40552</v>
      </c>
      <c r="C2821" s="1059" t="s">
        <v>40553</v>
      </c>
      <c r="D2821" s="2">
        <v>1</v>
      </c>
      <c r="E2821" s="2">
        <v>1</v>
      </c>
      <c r="F2821" s="234">
        <v>44615</v>
      </c>
      <c r="G2821" s="2"/>
      <c r="H2821" s="2" t="s">
        <v>3845</v>
      </c>
      <c r="I2821" s="2"/>
      <c r="J2821" s="2"/>
    </row>
    <row r="2822" spans="1:10" ht="24.95" customHeight="1">
      <c r="A2822" s="2">
        <v>42</v>
      </c>
      <c r="B2822" s="1059" t="s">
        <v>40554</v>
      </c>
      <c r="C2822" s="1059" t="s">
        <v>40555</v>
      </c>
      <c r="D2822" s="2">
        <v>4</v>
      </c>
      <c r="E2822" s="2">
        <v>56</v>
      </c>
      <c r="F2822" s="234">
        <v>44615</v>
      </c>
      <c r="G2822" s="2"/>
      <c r="H2822" s="2" t="s">
        <v>3845</v>
      </c>
      <c r="I2822" s="2"/>
      <c r="J2822" s="2"/>
    </row>
    <row r="2823" spans="1:10" ht="24.95" customHeight="1">
      <c r="A2823" s="2">
        <v>43</v>
      </c>
      <c r="B2823" s="1059" t="s">
        <v>40556</v>
      </c>
      <c r="C2823" s="1059" t="s">
        <v>40557</v>
      </c>
      <c r="D2823" s="2">
        <v>4</v>
      </c>
      <c r="E2823" s="2">
        <v>18</v>
      </c>
      <c r="F2823" s="234">
        <v>44615</v>
      </c>
      <c r="G2823" s="2"/>
      <c r="H2823" s="2" t="s">
        <v>3845</v>
      </c>
      <c r="I2823" s="2"/>
      <c r="J2823" s="2"/>
    </row>
    <row r="2824" spans="1:10" ht="24.95" customHeight="1">
      <c r="A2824" s="2">
        <v>44</v>
      </c>
      <c r="B2824" s="1059" t="s">
        <v>40558</v>
      </c>
      <c r="C2824" s="1059" t="s">
        <v>40559</v>
      </c>
      <c r="D2824" s="2">
        <v>4</v>
      </c>
      <c r="E2824" s="2">
        <v>25</v>
      </c>
      <c r="F2824" s="234">
        <v>44615</v>
      </c>
      <c r="G2824" s="2"/>
      <c r="H2824" s="2" t="s">
        <v>3845</v>
      </c>
      <c r="I2824" s="2"/>
      <c r="J2824" s="2"/>
    </row>
    <row r="2825" spans="1:10" ht="24.95" customHeight="1">
      <c r="A2825" s="2">
        <v>45</v>
      </c>
      <c r="B2825" s="1059" t="s">
        <v>40560</v>
      </c>
      <c r="C2825" s="1059" t="s">
        <v>40561</v>
      </c>
      <c r="D2825" s="2">
        <v>1</v>
      </c>
      <c r="E2825" s="2">
        <v>1</v>
      </c>
      <c r="F2825" s="234">
        <v>44615</v>
      </c>
      <c r="G2825" s="2"/>
      <c r="H2825" s="2" t="s">
        <v>3845</v>
      </c>
      <c r="I2825" s="2"/>
      <c r="J2825" s="2"/>
    </row>
    <row r="2826" spans="1:10" ht="24.95" customHeight="1">
      <c r="A2826" s="2">
        <v>46</v>
      </c>
      <c r="B2826" s="1059" t="s">
        <v>40562</v>
      </c>
      <c r="C2826" s="1059" t="s">
        <v>40563</v>
      </c>
      <c r="D2826" s="2">
        <v>1</v>
      </c>
      <c r="E2826" s="2">
        <v>1</v>
      </c>
      <c r="F2826" s="234">
        <v>44615</v>
      </c>
      <c r="G2826" s="2"/>
      <c r="H2826" s="2" t="s">
        <v>3845</v>
      </c>
      <c r="I2826" s="2"/>
      <c r="J2826" s="2"/>
    </row>
    <row r="2827" spans="1:10" ht="24.95" customHeight="1">
      <c r="A2827" s="2">
        <v>47</v>
      </c>
      <c r="B2827" s="1059" t="s">
        <v>40564</v>
      </c>
      <c r="C2827" s="1059" t="s">
        <v>40565</v>
      </c>
      <c r="D2827" s="2">
        <v>1</v>
      </c>
      <c r="E2827" s="2">
        <v>1</v>
      </c>
      <c r="F2827" s="234">
        <v>44615</v>
      </c>
      <c r="G2827" s="2"/>
      <c r="H2827" s="2" t="s">
        <v>3845</v>
      </c>
      <c r="I2827" s="2"/>
      <c r="J2827" s="2"/>
    </row>
    <row r="2828" spans="1:10" ht="24.95" customHeight="1">
      <c r="A2828" s="2">
        <v>48</v>
      </c>
      <c r="B2828" s="1059" t="s">
        <v>40566</v>
      </c>
      <c r="C2828" s="1059" t="s">
        <v>40567</v>
      </c>
      <c r="D2828" s="2">
        <v>1</v>
      </c>
      <c r="E2828" s="2">
        <v>1</v>
      </c>
      <c r="F2828" s="234">
        <v>44615</v>
      </c>
      <c r="G2828" s="2"/>
      <c r="H2828" s="2" t="s">
        <v>3845</v>
      </c>
      <c r="I2828" s="2"/>
      <c r="J2828" s="2"/>
    </row>
    <row r="2829" spans="1:10" ht="24.95" customHeight="1">
      <c r="A2829" s="2">
        <v>49</v>
      </c>
      <c r="B2829" s="1059" t="s">
        <v>40568</v>
      </c>
      <c r="C2829" s="1059" t="s">
        <v>40569</v>
      </c>
      <c r="D2829" s="2">
        <v>4</v>
      </c>
      <c r="E2829" s="2">
        <v>18</v>
      </c>
      <c r="F2829" s="234">
        <v>44615</v>
      </c>
      <c r="G2829" s="2"/>
      <c r="H2829" s="2" t="s">
        <v>3845</v>
      </c>
      <c r="I2829" s="2"/>
      <c r="J2829" s="2"/>
    </row>
    <row r="2830" spans="1:10" ht="24.95" customHeight="1">
      <c r="A2830" s="2">
        <v>50</v>
      </c>
      <c r="B2830" s="1059" t="s">
        <v>40570</v>
      </c>
      <c r="C2830" s="1059" t="s">
        <v>40571</v>
      </c>
      <c r="D2830" s="2">
        <v>1</v>
      </c>
      <c r="E2830" s="2">
        <v>1</v>
      </c>
      <c r="F2830" s="234">
        <v>44615</v>
      </c>
      <c r="G2830" s="2"/>
      <c r="H2830" s="2" t="s">
        <v>3845</v>
      </c>
      <c r="I2830" s="2"/>
      <c r="J2830" s="2"/>
    </row>
    <row r="2831" spans="1:10" ht="24.95" customHeight="1">
      <c r="A2831" s="2">
        <v>51</v>
      </c>
      <c r="B2831" s="1059" t="s">
        <v>40572</v>
      </c>
      <c r="C2831" s="1059" t="s">
        <v>40573</v>
      </c>
      <c r="D2831" s="2">
        <v>1</v>
      </c>
      <c r="E2831" s="2">
        <v>1</v>
      </c>
      <c r="F2831" s="234">
        <v>44615</v>
      </c>
      <c r="G2831" s="2"/>
      <c r="H2831" s="2" t="s">
        <v>3845</v>
      </c>
      <c r="I2831" s="2"/>
      <c r="J2831" s="2"/>
    </row>
    <row r="2832" spans="1:10" ht="24.95" customHeight="1">
      <c r="A2832" s="2">
        <v>52</v>
      </c>
      <c r="B2832" s="1059" t="s">
        <v>40574</v>
      </c>
      <c r="C2832" s="1059" t="s">
        <v>40575</v>
      </c>
      <c r="D2832" s="2">
        <v>1</v>
      </c>
      <c r="E2832" s="2">
        <v>1</v>
      </c>
      <c r="F2832" s="234">
        <v>44615</v>
      </c>
      <c r="G2832" s="2"/>
      <c r="H2832" s="2" t="s">
        <v>3845</v>
      </c>
      <c r="I2832" s="2"/>
      <c r="J2832" s="2"/>
    </row>
    <row r="2833" spans="1:10" ht="24.95" customHeight="1">
      <c r="A2833" s="2">
        <v>53</v>
      </c>
      <c r="B2833" s="1059" t="s">
        <v>40576</v>
      </c>
      <c r="C2833" s="1059" t="s">
        <v>40577</v>
      </c>
      <c r="D2833" s="2">
        <v>1</v>
      </c>
      <c r="E2833" s="2">
        <v>1</v>
      </c>
      <c r="F2833" s="234">
        <v>44615</v>
      </c>
      <c r="G2833" s="2"/>
      <c r="H2833" s="2" t="s">
        <v>3845</v>
      </c>
      <c r="I2833" s="2"/>
      <c r="J2833" s="2"/>
    </row>
    <row r="2834" spans="1:10" ht="24.95" customHeight="1">
      <c r="A2834" s="2">
        <v>54</v>
      </c>
      <c r="B2834" s="1059" t="s">
        <v>40578</v>
      </c>
      <c r="C2834" s="1059" t="s">
        <v>40579</v>
      </c>
      <c r="D2834" s="2">
        <v>1</v>
      </c>
      <c r="E2834" s="2">
        <v>1</v>
      </c>
      <c r="F2834" s="234">
        <v>44615</v>
      </c>
      <c r="G2834" s="2"/>
      <c r="H2834" s="2" t="s">
        <v>3845</v>
      </c>
      <c r="I2834" s="2"/>
      <c r="J2834" s="2"/>
    </row>
    <row r="2835" spans="1:10" ht="24.95" customHeight="1">
      <c r="A2835" s="2">
        <v>55</v>
      </c>
      <c r="B2835" s="1059" t="s">
        <v>40580</v>
      </c>
      <c r="C2835" s="1059" t="s">
        <v>40581</v>
      </c>
      <c r="D2835" s="2">
        <v>2</v>
      </c>
      <c r="E2835" s="2">
        <v>1</v>
      </c>
      <c r="F2835" s="234">
        <v>44506</v>
      </c>
      <c r="G2835" s="2"/>
      <c r="H2835" s="2" t="s">
        <v>3845</v>
      </c>
      <c r="I2835" s="2"/>
      <c r="J2835" s="2"/>
    </row>
    <row r="2836" spans="1:10" ht="24.95" customHeight="1">
      <c r="A2836" s="2">
        <v>56</v>
      </c>
      <c r="B2836" s="1059" t="s">
        <v>40582</v>
      </c>
      <c r="C2836" s="1059" t="s">
        <v>40583</v>
      </c>
      <c r="D2836" s="2">
        <v>2</v>
      </c>
      <c r="E2836" s="2">
        <v>11</v>
      </c>
      <c r="F2836" s="234">
        <v>44506</v>
      </c>
      <c r="G2836" s="2"/>
      <c r="H2836" s="2" t="s">
        <v>3845</v>
      </c>
      <c r="I2836" s="2"/>
      <c r="J2836" s="2"/>
    </row>
    <row r="2837" spans="1:10" ht="24.95" customHeight="1">
      <c r="A2837" s="2">
        <v>57</v>
      </c>
      <c r="B2837" s="1059" t="s">
        <v>40584</v>
      </c>
      <c r="C2837" s="1059" t="s">
        <v>40585</v>
      </c>
      <c r="D2837" s="2">
        <v>6</v>
      </c>
      <c r="E2837" s="2">
        <v>30</v>
      </c>
      <c r="F2837" s="234">
        <v>44308</v>
      </c>
      <c r="G2837" s="2"/>
      <c r="H2837" s="2" t="s">
        <v>3845</v>
      </c>
      <c r="I2837" s="2"/>
      <c r="J2837" s="2"/>
    </row>
    <row r="2838" spans="1:10" ht="24.95" customHeight="1">
      <c r="A2838" s="2">
        <v>58</v>
      </c>
      <c r="B2838" s="1059" t="s">
        <v>40586</v>
      </c>
      <c r="C2838" s="1059" t="s">
        <v>40587</v>
      </c>
      <c r="D2838" s="2">
        <v>2</v>
      </c>
      <c r="E2838" s="2">
        <v>5</v>
      </c>
      <c r="F2838" s="234">
        <v>44308</v>
      </c>
      <c r="G2838" s="2"/>
      <c r="H2838" s="2" t="s">
        <v>3845</v>
      </c>
      <c r="I2838" s="2"/>
      <c r="J2838" s="2"/>
    </row>
    <row r="2839" spans="1:10" ht="24.95" customHeight="1">
      <c r="A2839" s="2">
        <v>59</v>
      </c>
      <c r="B2839" s="1059" t="s">
        <v>40588</v>
      </c>
      <c r="C2839" s="1059" t="s">
        <v>40589</v>
      </c>
      <c r="D2839" s="2">
        <v>10</v>
      </c>
      <c r="E2839" s="2">
        <v>105</v>
      </c>
      <c r="F2839" s="234">
        <v>44308</v>
      </c>
      <c r="G2839" s="2"/>
      <c r="H2839" s="2" t="s">
        <v>3845</v>
      </c>
      <c r="I2839" s="2"/>
      <c r="J2839" s="2"/>
    </row>
    <row r="2840" spans="1:10" ht="24.95" customHeight="1">
      <c r="A2840" s="2">
        <v>60</v>
      </c>
      <c r="B2840" s="1059" t="s">
        <v>40590</v>
      </c>
      <c r="C2840" s="1059" t="s">
        <v>40591</v>
      </c>
      <c r="D2840" s="2">
        <v>0</v>
      </c>
      <c r="E2840" s="2">
        <v>546</v>
      </c>
      <c r="F2840" s="234">
        <v>44314</v>
      </c>
      <c r="G2840" s="2"/>
      <c r="H2840" s="2" t="s">
        <v>3845</v>
      </c>
      <c r="I2840" s="2"/>
      <c r="J2840" s="2"/>
    </row>
    <row r="2841" spans="1:10" ht="24.95" customHeight="1">
      <c r="A2841" s="2">
        <v>61</v>
      </c>
      <c r="B2841" s="1059" t="s">
        <v>40592</v>
      </c>
      <c r="C2841" s="1059" t="s">
        <v>40537</v>
      </c>
      <c r="D2841" s="2">
        <v>20</v>
      </c>
      <c r="E2841" s="2">
        <v>225</v>
      </c>
      <c r="F2841" s="234">
        <v>44377</v>
      </c>
      <c r="G2841" s="2"/>
      <c r="H2841" s="2" t="s">
        <v>3845</v>
      </c>
      <c r="I2841" s="2"/>
      <c r="J2841" s="2"/>
    </row>
    <row r="2842" spans="1:10" ht="24.95" customHeight="1">
      <c r="A2842" s="2">
        <v>62</v>
      </c>
      <c r="B2842" s="1059" t="s">
        <v>40593</v>
      </c>
      <c r="C2842" s="1059" t="s">
        <v>40537</v>
      </c>
      <c r="D2842" s="2">
        <v>5</v>
      </c>
      <c r="E2842" s="2">
        <v>44</v>
      </c>
      <c r="F2842" s="234">
        <v>44490</v>
      </c>
      <c r="G2842" s="2"/>
      <c r="H2842" s="2" t="s">
        <v>3845</v>
      </c>
      <c r="I2842" s="2"/>
      <c r="J2842" s="2"/>
    </row>
    <row r="2843" spans="1:10" ht="24.95" customHeight="1">
      <c r="A2843" s="2">
        <v>63</v>
      </c>
      <c r="B2843" s="1059" t="s">
        <v>40594</v>
      </c>
      <c r="C2843" s="1059" t="s">
        <v>40595</v>
      </c>
      <c r="D2843" s="2">
        <v>5</v>
      </c>
      <c r="E2843" s="2">
        <v>20</v>
      </c>
      <c r="F2843" s="234">
        <v>44382</v>
      </c>
      <c r="G2843" s="2"/>
      <c r="H2843" s="2" t="s">
        <v>3845</v>
      </c>
      <c r="I2843" s="2"/>
      <c r="J2843" s="2"/>
    </row>
    <row r="2844" spans="1:10" ht="24.95" customHeight="1">
      <c r="A2844" s="2">
        <v>64</v>
      </c>
      <c r="B2844" s="1059" t="s">
        <v>40596</v>
      </c>
      <c r="C2844" s="1059" t="s">
        <v>40597</v>
      </c>
      <c r="D2844" s="2">
        <v>5</v>
      </c>
      <c r="E2844" s="2">
        <v>15</v>
      </c>
      <c r="F2844" s="234">
        <v>44382</v>
      </c>
      <c r="G2844" s="2"/>
      <c r="H2844" s="2" t="s">
        <v>3845</v>
      </c>
      <c r="I2844" s="2"/>
      <c r="J2844" s="2"/>
    </row>
    <row r="2845" spans="1:10" ht="24.95" customHeight="1">
      <c r="A2845" s="2">
        <v>65</v>
      </c>
      <c r="B2845" s="1059" t="s">
        <v>40598</v>
      </c>
      <c r="C2845" s="1059" t="s">
        <v>40599</v>
      </c>
      <c r="D2845" s="2">
        <v>20</v>
      </c>
      <c r="E2845" s="2">
        <v>129</v>
      </c>
      <c r="F2845" s="234">
        <v>44382</v>
      </c>
      <c r="G2845" s="2"/>
      <c r="H2845" s="2" t="s">
        <v>3845</v>
      </c>
      <c r="I2845" s="2"/>
      <c r="J2845" s="2"/>
    </row>
    <row r="2846" spans="1:10" ht="24.95" customHeight="1">
      <c r="A2846" s="2">
        <v>66</v>
      </c>
      <c r="B2846" s="1059" t="s">
        <v>40600</v>
      </c>
      <c r="C2846" s="1059" t="s">
        <v>40601</v>
      </c>
      <c r="D2846" s="2">
        <v>1</v>
      </c>
      <c r="E2846" s="2">
        <v>1</v>
      </c>
      <c r="F2846" s="234">
        <v>44382</v>
      </c>
      <c r="G2846" s="2"/>
      <c r="H2846" s="2" t="s">
        <v>3845</v>
      </c>
      <c r="I2846" s="2"/>
      <c r="J2846" s="2"/>
    </row>
    <row r="2847" spans="1:10" ht="24.95" customHeight="1">
      <c r="A2847" s="2">
        <v>67</v>
      </c>
      <c r="B2847" s="1059" t="s">
        <v>40602</v>
      </c>
      <c r="C2847" s="1059" t="s">
        <v>40603</v>
      </c>
      <c r="D2847" s="2">
        <v>1</v>
      </c>
      <c r="E2847" s="2">
        <v>1</v>
      </c>
      <c r="F2847" s="234">
        <v>44382</v>
      </c>
      <c r="G2847" s="2"/>
      <c r="H2847" s="2" t="s">
        <v>3845</v>
      </c>
      <c r="I2847" s="2"/>
      <c r="J2847" s="2"/>
    </row>
    <row r="2848" spans="1:10" ht="24.95" customHeight="1">
      <c r="A2848" s="2">
        <v>68</v>
      </c>
      <c r="B2848" s="1059" t="s">
        <v>40604</v>
      </c>
      <c r="C2848" s="1059" t="s">
        <v>40605</v>
      </c>
      <c r="D2848" s="2">
        <v>5</v>
      </c>
      <c r="E2848" s="2">
        <v>5</v>
      </c>
      <c r="F2848" s="234">
        <v>44382</v>
      </c>
      <c r="G2848" s="2"/>
      <c r="H2848" s="2" t="s">
        <v>3845</v>
      </c>
      <c r="I2848" s="2"/>
      <c r="J2848" s="2"/>
    </row>
    <row r="2849" spans="1:10" ht="24.95" customHeight="1">
      <c r="A2849" s="2">
        <v>69</v>
      </c>
      <c r="B2849" s="1059" t="s">
        <v>40606</v>
      </c>
      <c r="C2849" s="1059" t="s">
        <v>40607</v>
      </c>
      <c r="D2849" s="2">
        <v>20</v>
      </c>
      <c r="E2849" s="2">
        <v>87</v>
      </c>
      <c r="F2849" s="234">
        <v>44382</v>
      </c>
      <c r="G2849" s="2"/>
      <c r="H2849" s="2" t="s">
        <v>3845</v>
      </c>
      <c r="I2849" s="2"/>
      <c r="J2849" s="2"/>
    </row>
    <row r="2850" spans="1:10" ht="24.95" customHeight="1">
      <c r="A2850" s="2">
        <v>70</v>
      </c>
      <c r="B2850" s="1059" t="s">
        <v>40608</v>
      </c>
      <c r="C2850" s="1059" t="s">
        <v>40607</v>
      </c>
      <c r="D2850" s="2">
        <v>5</v>
      </c>
      <c r="E2850" s="2">
        <v>23</v>
      </c>
      <c r="F2850" s="234">
        <v>44485</v>
      </c>
      <c r="G2850" s="2"/>
      <c r="H2850" s="2" t="s">
        <v>3845</v>
      </c>
      <c r="I2850" s="2"/>
      <c r="J2850" s="2"/>
    </row>
    <row r="2851" spans="1:10" ht="24.95" customHeight="1">
      <c r="A2851" s="2">
        <v>71</v>
      </c>
      <c r="B2851" s="1059" t="s">
        <v>40609</v>
      </c>
      <c r="C2851" s="1059" t="s">
        <v>40610</v>
      </c>
      <c r="D2851" s="2">
        <v>20</v>
      </c>
      <c r="E2851" s="2">
        <v>11</v>
      </c>
      <c r="F2851" s="1050">
        <v>44390</v>
      </c>
      <c r="G2851" s="2"/>
      <c r="H2851" s="2" t="s">
        <v>3845</v>
      </c>
      <c r="I2851" s="2"/>
      <c r="J2851" s="2"/>
    </row>
    <row r="2852" spans="1:10" ht="24.95" customHeight="1">
      <c r="A2852" s="2">
        <v>72</v>
      </c>
      <c r="B2852" s="1059" t="s">
        <v>40611</v>
      </c>
      <c r="C2852" s="1059" t="s">
        <v>40559</v>
      </c>
      <c r="D2852" s="2">
        <v>15</v>
      </c>
      <c r="E2852" s="2">
        <v>137</v>
      </c>
      <c r="F2852" s="234">
        <v>44393</v>
      </c>
      <c r="G2852" s="2"/>
      <c r="H2852" s="2" t="s">
        <v>3845</v>
      </c>
      <c r="I2852" s="2"/>
      <c r="J2852" s="2"/>
    </row>
    <row r="2853" spans="1:10" ht="24.95" customHeight="1">
      <c r="A2853" s="2">
        <v>73</v>
      </c>
      <c r="B2853" s="1059" t="s">
        <v>40612</v>
      </c>
      <c r="C2853" s="1059" t="s">
        <v>40535</v>
      </c>
      <c r="D2853" s="2">
        <v>14</v>
      </c>
      <c r="E2853" s="2">
        <v>126</v>
      </c>
      <c r="F2853" s="234">
        <v>44394</v>
      </c>
      <c r="G2853" s="2"/>
      <c r="H2853" s="2" t="s">
        <v>3845</v>
      </c>
      <c r="I2853" s="2"/>
      <c r="J2853" s="2"/>
    </row>
    <row r="2854" spans="1:10" ht="24.95" customHeight="1">
      <c r="A2854" s="2">
        <v>74</v>
      </c>
      <c r="B2854" s="1059" t="s">
        <v>40613</v>
      </c>
      <c r="C2854" s="1059" t="s">
        <v>40565</v>
      </c>
      <c r="D2854" s="2">
        <v>18</v>
      </c>
      <c r="E2854" s="2">
        <v>150</v>
      </c>
      <c r="F2854" s="234">
        <v>44399</v>
      </c>
      <c r="G2854" s="2"/>
      <c r="H2854" s="2" t="s">
        <v>3845</v>
      </c>
      <c r="I2854" s="2"/>
      <c r="J2854" s="2"/>
    </row>
    <row r="2855" spans="1:10" ht="24.95" customHeight="1">
      <c r="A2855" s="2">
        <v>75</v>
      </c>
      <c r="B2855" s="1059" t="s">
        <v>40614</v>
      </c>
      <c r="C2855" s="1059" t="s">
        <v>40557</v>
      </c>
      <c r="D2855" s="2">
        <v>12</v>
      </c>
      <c r="E2855" s="2">
        <v>83</v>
      </c>
      <c r="F2855" s="234">
        <v>44404</v>
      </c>
      <c r="G2855" s="2"/>
      <c r="H2855" s="2" t="s">
        <v>3845</v>
      </c>
      <c r="I2855" s="2"/>
      <c r="J2855" s="2"/>
    </row>
    <row r="2856" spans="1:10" ht="24.95" customHeight="1">
      <c r="A2856" s="2">
        <v>76</v>
      </c>
      <c r="B2856" s="1059" t="s">
        <v>40615</v>
      </c>
      <c r="C2856" s="1059" t="s">
        <v>40616</v>
      </c>
      <c r="D2856" s="2">
        <v>15</v>
      </c>
      <c r="E2856" s="2">
        <v>158</v>
      </c>
      <c r="F2856" s="234">
        <v>44406</v>
      </c>
      <c r="G2856" s="2"/>
      <c r="H2856" s="2" t="s">
        <v>3845</v>
      </c>
      <c r="I2856" s="2"/>
      <c r="J2856" s="2"/>
    </row>
    <row r="2857" spans="1:10" ht="24.95" customHeight="1">
      <c r="A2857" s="2">
        <v>77</v>
      </c>
      <c r="B2857" s="1059" t="s">
        <v>40617</v>
      </c>
      <c r="C2857" s="1059" t="s">
        <v>40616</v>
      </c>
      <c r="D2857" s="2">
        <v>6</v>
      </c>
      <c r="E2857" s="2">
        <v>24</v>
      </c>
      <c r="F2857" s="234">
        <v>44470</v>
      </c>
      <c r="G2857" s="2"/>
      <c r="H2857" s="2" t="s">
        <v>3845</v>
      </c>
      <c r="I2857" s="2"/>
      <c r="J2857" s="2"/>
    </row>
    <row r="2858" spans="1:10" ht="24.95" customHeight="1">
      <c r="A2858" s="2">
        <v>78</v>
      </c>
      <c r="B2858" s="1059" t="s">
        <v>40618</v>
      </c>
      <c r="C2858" s="1059" t="s">
        <v>40619</v>
      </c>
      <c r="D2858" s="2">
        <v>16</v>
      </c>
      <c r="E2858" s="2">
        <v>127</v>
      </c>
      <c r="F2858" s="1051" t="s">
        <v>40620</v>
      </c>
      <c r="G2858" s="2"/>
      <c r="H2858" s="2" t="s">
        <v>3845</v>
      </c>
      <c r="I2858" s="2"/>
      <c r="J2858" s="2"/>
    </row>
    <row r="2859" spans="1:10" ht="24.95" customHeight="1">
      <c r="A2859" s="2">
        <v>79</v>
      </c>
      <c r="B2859" s="1059" t="s">
        <v>40621</v>
      </c>
      <c r="C2859" s="1059" t="s">
        <v>40575</v>
      </c>
      <c r="D2859" s="2">
        <v>8</v>
      </c>
      <c r="E2859" s="2">
        <v>22</v>
      </c>
      <c r="F2859" s="234">
        <v>44406</v>
      </c>
      <c r="G2859" s="2"/>
      <c r="H2859" s="2" t="s">
        <v>3845</v>
      </c>
      <c r="I2859" s="2"/>
      <c r="J2859" s="2"/>
    </row>
    <row r="2860" spans="1:10" ht="24.95" customHeight="1">
      <c r="A2860" s="2">
        <v>80</v>
      </c>
      <c r="B2860" s="1059" t="s">
        <v>40622</v>
      </c>
      <c r="C2860" s="1059" t="s">
        <v>40623</v>
      </c>
      <c r="D2860" s="2">
        <v>3</v>
      </c>
      <c r="E2860" s="2">
        <v>5</v>
      </c>
      <c r="F2860" s="234">
        <v>44412</v>
      </c>
      <c r="G2860" s="2"/>
      <c r="H2860" s="2" t="s">
        <v>3845</v>
      </c>
      <c r="I2860" s="2"/>
      <c r="J2860" s="2"/>
    </row>
    <row r="2861" spans="1:10" ht="24.95" customHeight="1">
      <c r="A2861" s="2">
        <v>81</v>
      </c>
      <c r="B2861" s="1059" t="s">
        <v>40624</v>
      </c>
      <c r="C2861" s="1059" t="s">
        <v>40539</v>
      </c>
      <c r="D2861" s="2">
        <v>15</v>
      </c>
      <c r="E2861" s="2">
        <v>88</v>
      </c>
      <c r="F2861" s="234">
        <v>44412</v>
      </c>
      <c r="G2861" s="2"/>
      <c r="H2861" s="2" t="s">
        <v>3845</v>
      </c>
      <c r="I2861" s="2"/>
      <c r="J2861" s="2"/>
    </row>
    <row r="2862" spans="1:10" ht="24.95" customHeight="1">
      <c r="A2862" s="2">
        <v>82</v>
      </c>
      <c r="B2862" s="1059" t="s">
        <v>40625</v>
      </c>
      <c r="C2862" s="1059" t="s">
        <v>40626</v>
      </c>
      <c r="D2862" s="2">
        <v>16</v>
      </c>
      <c r="E2862" s="2">
        <v>88</v>
      </c>
      <c r="F2862" s="234">
        <v>44412</v>
      </c>
      <c r="G2862" s="2"/>
      <c r="H2862" s="2" t="s">
        <v>3845</v>
      </c>
      <c r="I2862" s="2"/>
      <c r="J2862" s="2"/>
    </row>
    <row r="2863" spans="1:10" ht="24.95" customHeight="1">
      <c r="A2863" s="2">
        <v>83</v>
      </c>
      <c r="B2863" s="1059" t="s">
        <v>40627</v>
      </c>
      <c r="C2863" s="1059" t="s">
        <v>40626</v>
      </c>
      <c r="D2863" s="2">
        <v>0</v>
      </c>
      <c r="E2863" s="2">
        <v>0</v>
      </c>
      <c r="F2863" s="234">
        <v>44470</v>
      </c>
      <c r="G2863" s="2"/>
      <c r="H2863" s="2" t="s">
        <v>3845</v>
      </c>
      <c r="I2863" s="2"/>
      <c r="J2863" s="2"/>
    </row>
    <row r="2864" spans="1:10" ht="24.95" customHeight="1">
      <c r="A2864" s="2">
        <v>84</v>
      </c>
      <c r="B2864" s="1059" t="s">
        <v>40628</v>
      </c>
      <c r="C2864" s="1059" t="s">
        <v>40547</v>
      </c>
      <c r="D2864" s="2">
        <v>10</v>
      </c>
      <c r="E2864" s="2">
        <v>17</v>
      </c>
      <c r="F2864" s="234">
        <v>44417</v>
      </c>
      <c r="G2864" s="2"/>
      <c r="H2864" s="2" t="s">
        <v>3845</v>
      </c>
      <c r="I2864" s="2"/>
      <c r="J2864" s="2"/>
    </row>
    <row r="2865" spans="1:10" ht="24.95" customHeight="1">
      <c r="A2865" s="2">
        <v>85</v>
      </c>
      <c r="B2865" s="1059" t="s">
        <v>40629</v>
      </c>
      <c r="C2865" s="1059" t="s">
        <v>40630</v>
      </c>
      <c r="D2865" s="2">
        <v>10</v>
      </c>
      <c r="E2865" s="2">
        <v>101</v>
      </c>
      <c r="F2865" s="234">
        <v>44421</v>
      </c>
      <c r="G2865" s="2"/>
      <c r="H2865" s="2" t="s">
        <v>3845</v>
      </c>
      <c r="I2865" s="2"/>
      <c r="J2865" s="2"/>
    </row>
    <row r="2866" spans="1:10" ht="24.95" customHeight="1">
      <c r="A2866" s="2">
        <v>86</v>
      </c>
      <c r="B2866" s="1059" t="s">
        <v>40631</v>
      </c>
      <c r="C2866" s="1059" t="s">
        <v>40632</v>
      </c>
      <c r="D2866" s="2">
        <v>15</v>
      </c>
      <c r="E2866" s="2">
        <v>228</v>
      </c>
      <c r="F2866" s="234">
        <v>44433</v>
      </c>
      <c r="G2866" s="2"/>
      <c r="H2866" s="2" t="s">
        <v>3845</v>
      </c>
      <c r="I2866" s="2"/>
      <c r="J2866" s="2"/>
    </row>
    <row r="2867" spans="1:10" ht="24.95" customHeight="1">
      <c r="A2867" s="2">
        <v>87</v>
      </c>
      <c r="B2867" s="1059" t="s">
        <v>40633</v>
      </c>
      <c r="C2867" s="1059" t="s">
        <v>40543</v>
      </c>
      <c r="D2867" s="2">
        <v>15</v>
      </c>
      <c r="E2867" s="2">
        <v>50</v>
      </c>
      <c r="F2867" s="234">
        <v>44434</v>
      </c>
      <c r="G2867" s="2"/>
      <c r="H2867" s="2" t="s">
        <v>3845</v>
      </c>
      <c r="I2867" s="2"/>
      <c r="J2867" s="2"/>
    </row>
    <row r="2868" spans="1:10" ht="24.95" customHeight="1">
      <c r="A2868" s="2">
        <v>88</v>
      </c>
      <c r="B2868" s="1059" t="s">
        <v>40634</v>
      </c>
      <c r="C2868" s="1059" t="s">
        <v>40543</v>
      </c>
      <c r="D2868" s="2">
        <v>12</v>
      </c>
      <c r="E2868" s="2">
        <v>63</v>
      </c>
      <c r="F2868" s="234">
        <v>44506</v>
      </c>
      <c r="G2868" s="2"/>
      <c r="H2868" s="2" t="s">
        <v>3845</v>
      </c>
      <c r="I2868" s="2"/>
      <c r="J2868" s="2"/>
    </row>
    <row r="2869" spans="1:10" ht="24.95" customHeight="1">
      <c r="A2869" s="2">
        <v>89</v>
      </c>
      <c r="B2869" s="1059" t="s">
        <v>40635</v>
      </c>
      <c r="C2869" s="1059" t="s">
        <v>40636</v>
      </c>
      <c r="D2869" s="2">
        <v>20</v>
      </c>
      <c r="E2869" s="2">
        <v>70</v>
      </c>
      <c r="F2869" s="234">
        <v>44434</v>
      </c>
      <c r="G2869" s="2"/>
      <c r="H2869" s="2" t="s">
        <v>3845</v>
      </c>
      <c r="I2869" s="2"/>
      <c r="J2869" s="2"/>
    </row>
    <row r="2870" spans="1:10" ht="24.95" customHeight="1">
      <c r="A2870" s="2">
        <v>90</v>
      </c>
      <c r="B2870" s="1059" t="s">
        <v>40637</v>
      </c>
      <c r="C2870" s="1059" t="s">
        <v>40636</v>
      </c>
      <c r="D2870" s="2">
        <v>5</v>
      </c>
      <c r="E2870" s="2">
        <v>9</v>
      </c>
      <c r="F2870" s="234">
        <v>44485</v>
      </c>
      <c r="G2870" s="2"/>
      <c r="H2870" s="2" t="s">
        <v>3845</v>
      </c>
      <c r="I2870" s="2"/>
      <c r="J2870" s="2"/>
    </row>
    <row r="2871" spans="1:10" ht="24.95" customHeight="1">
      <c r="A2871" s="2">
        <v>91</v>
      </c>
      <c r="B2871" s="1059" t="s">
        <v>40638</v>
      </c>
      <c r="C2871" s="1059" t="s">
        <v>40561</v>
      </c>
      <c r="D2871" s="2">
        <v>10</v>
      </c>
      <c r="E2871" s="2">
        <v>97</v>
      </c>
      <c r="F2871" s="234">
        <v>44460</v>
      </c>
      <c r="G2871" s="2"/>
      <c r="H2871" s="2" t="s">
        <v>3845</v>
      </c>
      <c r="I2871" s="2"/>
      <c r="J2871" s="2"/>
    </row>
    <row r="2872" spans="1:10" ht="24.95" customHeight="1">
      <c r="A2872" s="2">
        <v>92</v>
      </c>
      <c r="B2872" s="1059" t="s">
        <v>40639</v>
      </c>
      <c r="C2872" s="1059" t="s">
        <v>40561</v>
      </c>
      <c r="D2872" s="2">
        <v>7</v>
      </c>
      <c r="E2872" s="2">
        <v>108</v>
      </c>
      <c r="F2872" s="234">
        <v>44518</v>
      </c>
      <c r="G2872" s="2"/>
      <c r="H2872" s="2" t="s">
        <v>3845</v>
      </c>
      <c r="I2872" s="2"/>
      <c r="J2872" s="2"/>
    </row>
    <row r="2873" spans="1:10" ht="24.95" customHeight="1">
      <c r="A2873" s="2">
        <v>93</v>
      </c>
      <c r="B2873" s="1059" t="s">
        <v>40640</v>
      </c>
      <c r="C2873" s="1059" t="s">
        <v>40641</v>
      </c>
      <c r="D2873" s="2">
        <v>7</v>
      </c>
      <c r="E2873" s="2">
        <v>192</v>
      </c>
      <c r="F2873" s="234">
        <v>44467</v>
      </c>
      <c r="G2873" s="2"/>
      <c r="H2873" s="2" t="s">
        <v>3845</v>
      </c>
      <c r="I2873" s="2"/>
      <c r="J2873" s="2"/>
    </row>
    <row r="2874" spans="1:10" ht="24.95" customHeight="1">
      <c r="A2874" s="2">
        <v>94</v>
      </c>
      <c r="B2874" s="1059" t="s">
        <v>40642</v>
      </c>
      <c r="C2874" s="1059" t="s">
        <v>40577</v>
      </c>
      <c r="D2874" s="2">
        <v>5</v>
      </c>
      <c r="E2874" s="2">
        <v>23</v>
      </c>
      <c r="F2874" s="234">
        <v>44470</v>
      </c>
      <c r="G2874" s="2"/>
      <c r="H2874" s="2" t="s">
        <v>3845</v>
      </c>
      <c r="I2874" s="2"/>
      <c r="J2874" s="2"/>
    </row>
    <row r="2875" spans="1:10" ht="24.95" customHeight="1">
      <c r="A2875" s="2">
        <v>95</v>
      </c>
      <c r="B2875" s="1059" t="s">
        <v>40643</v>
      </c>
      <c r="C2875" s="1059" t="s">
        <v>40549</v>
      </c>
      <c r="D2875" s="2">
        <v>10</v>
      </c>
      <c r="E2875" s="2">
        <v>47</v>
      </c>
      <c r="F2875" s="234">
        <v>44477</v>
      </c>
      <c r="G2875" s="2"/>
      <c r="H2875" s="2" t="s">
        <v>3845</v>
      </c>
      <c r="I2875" s="2"/>
      <c r="J2875" s="2"/>
    </row>
    <row r="2876" spans="1:10" ht="24.95" customHeight="1">
      <c r="A2876" s="2">
        <v>96</v>
      </c>
      <c r="B2876" s="1059" t="s">
        <v>40644</v>
      </c>
      <c r="C2876" s="1059" t="s">
        <v>40541</v>
      </c>
      <c r="D2876" s="2">
        <v>6</v>
      </c>
      <c r="E2876" s="2">
        <v>6</v>
      </c>
      <c r="F2876" s="234">
        <v>44485</v>
      </c>
      <c r="G2876" s="2"/>
      <c r="H2876" s="2" t="s">
        <v>3845</v>
      </c>
      <c r="I2876" s="2"/>
      <c r="J2876" s="2"/>
    </row>
    <row r="2877" spans="1:10" ht="24.95" customHeight="1">
      <c r="A2877" s="2">
        <v>97</v>
      </c>
      <c r="B2877" s="1059" t="s">
        <v>40645</v>
      </c>
      <c r="C2877" s="1059" t="s">
        <v>40646</v>
      </c>
      <c r="D2877" s="2">
        <v>5</v>
      </c>
      <c r="E2877" s="2">
        <v>61</v>
      </c>
      <c r="F2877" s="234">
        <v>44485</v>
      </c>
      <c r="G2877" s="2"/>
      <c r="H2877" s="2" t="s">
        <v>3845</v>
      </c>
      <c r="I2877" s="2"/>
      <c r="J2877" s="2"/>
    </row>
    <row r="2878" spans="1:10" ht="24.95" customHeight="1">
      <c r="A2878" s="2">
        <v>98</v>
      </c>
      <c r="B2878" s="1059" t="s">
        <v>40647</v>
      </c>
      <c r="C2878" s="1059" t="s">
        <v>40551</v>
      </c>
      <c r="D2878" s="2">
        <v>5</v>
      </c>
      <c r="E2878" s="2">
        <v>72</v>
      </c>
      <c r="F2878" s="234">
        <v>44490</v>
      </c>
      <c r="G2878" s="2"/>
      <c r="H2878" s="2" t="s">
        <v>3845</v>
      </c>
      <c r="I2878" s="2"/>
      <c r="J2878" s="2"/>
    </row>
    <row r="2879" spans="1:10" ht="24.95" customHeight="1">
      <c r="A2879" s="2">
        <v>99</v>
      </c>
      <c r="B2879" s="1059" t="s">
        <v>40648</v>
      </c>
      <c r="C2879" s="1059" t="s">
        <v>40649</v>
      </c>
      <c r="D2879" s="2">
        <v>10</v>
      </c>
      <c r="E2879" s="2">
        <v>178</v>
      </c>
      <c r="F2879" s="234">
        <v>44506</v>
      </c>
      <c r="G2879" s="2"/>
      <c r="H2879" s="2" t="s">
        <v>3845</v>
      </c>
      <c r="I2879" s="2"/>
      <c r="J2879" s="2"/>
    </row>
    <row r="2880" spans="1:10" ht="24.95" customHeight="1">
      <c r="A2880" s="2">
        <v>100</v>
      </c>
      <c r="B2880" s="1059" t="s">
        <v>40650</v>
      </c>
      <c r="C2880" s="1059" t="s">
        <v>40623</v>
      </c>
      <c r="D2880" s="2">
        <v>2</v>
      </c>
      <c r="E2880" s="2">
        <v>4</v>
      </c>
      <c r="F2880" s="234">
        <v>44560</v>
      </c>
      <c r="G2880" s="2"/>
      <c r="H2880" s="2" t="s">
        <v>3845</v>
      </c>
      <c r="I2880" s="2"/>
      <c r="J2880" s="2"/>
    </row>
    <row r="2881" spans="1:10" ht="24.95" customHeight="1">
      <c r="A2881" s="2">
        <v>101</v>
      </c>
      <c r="B2881" s="1059" t="s">
        <v>40651</v>
      </c>
      <c r="C2881" s="1059" t="s">
        <v>40623</v>
      </c>
      <c r="D2881" s="2">
        <v>2</v>
      </c>
      <c r="E2881" s="2">
        <v>4</v>
      </c>
      <c r="F2881" s="234">
        <v>44560</v>
      </c>
      <c r="G2881" s="2"/>
      <c r="H2881" s="2" t="s">
        <v>3845</v>
      </c>
      <c r="I2881" s="2"/>
      <c r="J2881" s="2"/>
    </row>
    <row r="2882" spans="1:10" ht="24.95" customHeight="1">
      <c r="A2882" s="2">
        <v>102</v>
      </c>
      <c r="B2882" s="1059" t="s">
        <v>40652</v>
      </c>
      <c r="C2882" s="1059" t="s">
        <v>40653</v>
      </c>
      <c r="D2882" s="2">
        <v>3</v>
      </c>
      <c r="E2882" s="2">
        <v>5</v>
      </c>
      <c r="F2882" s="234">
        <v>44560</v>
      </c>
      <c r="G2882" s="2"/>
      <c r="H2882" s="2" t="s">
        <v>3845</v>
      </c>
      <c r="I2882" s="2"/>
      <c r="J2882" s="2"/>
    </row>
    <row r="2883" spans="1:10" ht="24.95" customHeight="1">
      <c r="A2883" s="2">
        <v>103</v>
      </c>
      <c r="B2883" s="1059" t="s">
        <v>40654</v>
      </c>
      <c r="C2883" s="1059" t="s">
        <v>40655</v>
      </c>
      <c r="D2883" s="2">
        <v>3</v>
      </c>
      <c r="E2883" s="2">
        <v>5</v>
      </c>
      <c r="F2883" s="234">
        <v>44560</v>
      </c>
      <c r="G2883" s="2"/>
      <c r="H2883" s="2" t="s">
        <v>3845</v>
      </c>
      <c r="I2883" s="2"/>
      <c r="J2883" s="2"/>
    </row>
    <row r="2884" spans="1:10" ht="24.95" customHeight="1">
      <c r="A2884" s="2">
        <v>104</v>
      </c>
      <c r="B2884" s="1059" t="s">
        <v>40656</v>
      </c>
      <c r="C2884" s="1059" t="s">
        <v>40657</v>
      </c>
      <c r="D2884" s="2">
        <v>3</v>
      </c>
      <c r="E2884" s="2">
        <v>4</v>
      </c>
      <c r="F2884" s="234">
        <v>44560</v>
      </c>
      <c r="G2884" s="2"/>
      <c r="H2884" s="2" t="s">
        <v>3845</v>
      </c>
      <c r="I2884" s="2"/>
      <c r="J2884" s="2"/>
    </row>
    <row r="2885" spans="1:10" ht="24.95" customHeight="1">
      <c r="A2885" s="2">
        <v>105</v>
      </c>
      <c r="B2885" s="1059" t="s">
        <v>40658</v>
      </c>
      <c r="C2885" s="1059" t="s">
        <v>40563</v>
      </c>
      <c r="D2885" s="2">
        <v>6</v>
      </c>
      <c r="E2885" s="2">
        <v>81</v>
      </c>
      <c r="F2885" s="234">
        <v>44560</v>
      </c>
      <c r="G2885" s="2"/>
      <c r="H2885" s="2" t="s">
        <v>3845</v>
      </c>
      <c r="I2885" s="2"/>
      <c r="J2885" s="2"/>
    </row>
    <row r="2886" spans="1:10" ht="24.95" customHeight="1">
      <c r="A2886" s="2">
        <v>106</v>
      </c>
      <c r="B2886" s="1059" t="s">
        <v>40659</v>
      </c>
      <c r="C2886" s="1059" t="s">
        <v>40555</v>
      </c>
      <c r="D2886" s="2">
        <v>6</v>
      </c>
      <c r="E2886" s="2">
        <v>59</v>
      </c>
      <c r="F2886" s="234">
        <v>44560</v>
      </c>
      <c r="G2886" s="2"/>
      <c r="H2886" s="2" t="s">
        <v>3845</v>
      </c>
      <c r="I2886" s="2"/>
      <c r="J2886" s="2"/>
    </row>
    <row r="2887" spans="1:10" ht="24.95" customHeight="1">
      <c r="A2887" s="2">
        <v>107</v>
      </c>
      <c r="B2887" s="1059" t="s">
        <v>40660</v>
      </c>
      <c r="C2887" s="1059" t="s">
        <v>40661</v>
      </c>
      <c r="D2887" s="2">
        <v>0</v>
      </c>
      <c r="E2887" s="2">
        <v>0</v>
      </c>
      <c r="F2887" s="234">
        <v>44523</v>
      </c>
      <c r="G2887" s="2"/>
      <c r="H2887" s="2" t="s">
        <v>3845</v>
      </c>
      <c r="I2887" s="2"/>
      <c r="J2887" s="2"/>
    </row>
    <row r="2888" spans="1:10" ht="24.95" customHeight="1">
      <c r="A2888" s="2">
        <v>108</v>
      </c>
      <c r="B2888" s="1059" t="s">
        <v>40662</v>
      </c>
      <c r="C2888" s="1059" t="s">
        <v>40663</v>
      </c>
      <c r="D2888" s="2">
        <v>9</v>
      </c>
      <c r="E2888" s="2">
        <v>23</v>
      </c>
      <c r="F2888" s="234">
        <v>44305</v>
      </c>
      <c r="G2888" s="2"/>
      <c r="H2888" s="2" t="s">
        <v>3845</v>
      </c>
      <c r="I2888" s="2"/>
      <c r="J2888" s="2"/>
    </row>
    <row r="2889" spans="1:10" ht="24.95" customHeight="1">
      <c r="A2889" s="2">
        <v>109</v>
      </c>
      <c r="B2889" s="1059" t="s">
        <v>40664</v>
      </c>
      <c r="C2889" s="1059" t="s">
        <v>40665</v>
      </c>
      <c r="D2889" s="2">
        <v>5</v>
      </c>
      <c r="E2889" s="2">
        <v>5</v>
      </c>
      <c r="F2889" s="234">
        <v>44309</v>
      </c>
      <c r="G2889" s="2"/>
      <c r="H2889" s="2" t="s">
        <v>3845</v>
      </c>
      <c r="I2889" s="2"/>
      <c r="J2889" s="2"/>
    </row>
    <row r="2890" spans="1:10" ht="24.95" customHeight="1">
      <c r="A2890" s="2">
        <v>110</v>
      </c>
      <c r="B2890" s="1059" t="s">
        <v>40666</v>
      </c>
      <c r="C2890" s="1059" t="s">
        <v>40667</v>
      </c>
      <c r="D2890" s="2">
        <v>5</v>
      </c>
      <c r="E2890" s="2">
        <v>22</v>
      </c>
      <c r="F2890" s="234">
        <v>44309</v>
      </c>
      <c r="G2890" s="2"/>
      <c r="H2890" s="2" t="s">
        <v>3845</v>
      </c>
      <c r="I2890" s="2"/>
      <c r="J2890" s="2"/>
    </row>
    <row r="2891" spans="1:10" ht="24.95" customHeight="1">
      <c r="A2891" s="2">
        <v>111</v>
      </c>
      <c r="B2891" s="1059" t="s">
        <v>40668</v>
      </c>
      <c r="C2891" s="1059" t="s">
        <v>40669</v>
      </c>
      <c r="D2891" s="2">
        <v>8</v>
      </c>
      <c r="E2891" s="2">
        <v>22</v>
      </c>
      <c r="F2891" s="234">
        <v>44365</v>
      </c>
      <c r="G2891" s="2"/>
      <c r="H2891" s="2" t="s">
        <v>3845</v>
      </c>
      <c r="I2891" s="2"/>
      <c r="J2891" s="2"/>
    </row>
    <row r="2892" spans="1:10" ht="24.95" customHeight="1">
      <c r="A2892" s="2">
        <v>112</v>
      </c>
      <c r="B2892" s="1059" t="s">
        <v>40670</v>
      </c>
      <c r="C2892" s="1059" t="s">
        <v>40671</v>
      </c>
      <c r="D2892" s="2">
        <v>7</v>
      </c>
      <c r="E2892" s="2">
        <v>27</v>
      </c>
      <c r="F2892" s="234">
        <v>44365</v>
      </c>
      <c r="G2892" s="2"/>
      <c r="H2892" s="2" t="s">
        <v>3845</v>
      </c>
      <c r="I2892" s="2"/>
      <c r="J2892" s="2"/>
    </row>
    <row r="2893" spans="1:10" ht="24.95" customHeight="1">
      <c r="A2893" s="2">
        <v>113</v>
      </c>
      <c r="B2893" s="1059" t="s">
        <v>40672</v>
      </c>
      <c r="C2893" s="1059" t="s">
        <v>40673</v>
      </c>
      <c r="D2893" s="2">
        <v>7</v>
      </c>
      <c r="E2893" s="2">
        <v>28</v>
      </c>
      <c r="F2893" s="234">
        <v>44365</v>
      </c>
      <c r="G2893" s="2"/>
      <c r="H2893" s="2" t="s">
        <v>3845</v>
      </c>
      <c r="I2893" s="2"/>
      <c r="J2893" s="2"/>
    </row>
    <row r="2894" spans="1:10" ht="24.95" customHeight="1">
      <c r="A2894" s="2">
        <v>114</v>
      </c>
      <c r="B2894" s="1059" t="s">
        <v>40674</v>
      </c>
      <c r="C2894" s="1059" t="s">
        <v>40675</v>
      </c>
      <c r="D2894" s="2">
        <v>6</v>
      </c>
      <c r="E2894" s="2">
        <v>32</v>
      </c>
      <c r="F2894" s="234">
        <v>44453</v>
      </c>
      <c r="G2894" s="2"/>
      <c r="H2894" s="2" t="s">
        <v>3845</v>
      </c>
      <c r="I2894" s="2"/>
      <c r="J2894" s="2"/>
    </row>
    <row r="2895" spans="1:10" ht="24.95" customHeight="1">
      <c r="A2895" s="2">
        <v>115</v>
      </c>
      <c r="B2895" s="1059" t="s">
        <v>40676</v>
      </c>
      <c r="C2895" s="1059" t="s">
        <v>18471</v>
      </c>
      <c r="D2895" s="2">
        <v>4</v>
      </c>
      <c r="E2895" s="2">
        <v>12</v>
      </c>
      <c r="F2895" s="234">
        <v>44508</v>
      </c>
      <c r="G2895" s="2"/>
      <c r="H2895" s="2" t="s">
        <v>3845</v>
      </c>
      <c r="I2895" s="2"/>
      <c r="J2895" s="2"/>
    </row>
    <row r="2896" spans="1:10" ht="24.95" customHeight="1">
      <c r="A2896" s="2">
        <v>116</v>
      </c>
      <c r="B2896" s="1059" t="s">
        <v>40676</v>
      </c>
      <c r="C2896" s="1059" t="s">
        <v>18471</v>
      </c>
      <c r="D2896" s="2">
        <v>2</v>
      </c>
      <c r="E2896" s="2">
        <v>2</v>
      </c>
      <c r="F2896" s="234">
        <v>44590</v>
      </c>
      <c r="G2896" s="2"/>
      <c r="H2896" s="2" t="s">
        <v>3845</v>
      </c>
      <c r="I2896" s="2"/>
      <c r="J2896" s="2"/>
    </row>
    <row r="2897" spans="1:10" ht="24.95" customHeight="1">
      <c r="A2897" s="2">
        <v>117</v>
      </c>
      <c r="B2897" s="2" t="s">
        <v>40677</v>
      </c>
      <c r="C2897" s="2" t="s">
        <v>32963</v>
      </c>
      <c r="D2897" s="2">
        <v>17</v>
      </c>
      <c r="E2897" s="2">
        <v>369</v>
      </c>
      <c r="F2897" s="1052" t="s">
        <v>40678</v>
      </c>
      <c r="G2897" s="2"/>
      <c r="H2897" s="2"/>
      <c r="I2897" s="2"/>
      <c r="J2897" s="2"/>
    </row>
    <row r="2898" spans="1:10" ht="24.95" customHeight="1">
      <c r="A2898" s="2">
        <v>118</v>
      </c>
      <c r="B2898" s="2" t="s">
        <v>40679</v>
      </c>
      <c r="C2898" s="1059" t="s">
        <v>40680</v>
      </c>
      <c r="D2898" s="2">
        <v>2</v>
      </c>
      <c r="E2898" s="2">
        <v>10</v>
      </c>
      <c r="F2898" s="1052" t="s">
        <v>40678</v>
      </c>
      <c r="G2898" s="2"/>
      <c r="H2898" s="2"/>
      <c r="I2898" s="2"/>
      <c r="J2898" s="2"/>
    </row>
    <row r="2899" spans="1:10" ht="24.95" customHeight="1">
      <c r="A2899" s="2">
        <v>119</v>
      </c>
      <c r="B2899" s="2" t="s">
        <v>40681</v>
      </c>
      <c r="C2899" s="2" t="s">
        <v>40682</v>
      </c>
      <c r="D2899" s="2">
        <v>3</v>
      </c>
      <c r="E2899" s="2">
        <v>15</v>
      </c>
      <c r="F2899" s="1052" t="s">
        <v>40683</v>
      </c>
      <c r="G2899" s="2"/>
      <c r="H2899" s="2"/>
      <c r="I2899" s="2"/>
      <c r="J2899" s="2"/>
    </row>
    <row r="2900" spans="1:10" ht="24.95" customHeight="1">
      <c r="A2900" s="2">
        <v>120</v>
      </c>
      <c r="B2900" s="2" t="s">
        <v>40684</v>
      </c>
      <c r="C2900" s="553" t="s">
        <v>40685</v>
      </c>
      <c r="D2900" s="2">
        <v>6</v>
      </c>
      <c r="E2900" s="2">
        <v>42</v>
      </c>
      <c r="F2900" s="1052" t="s">
        <v>40678</v>
      </c>
      <c r="G2900" s="2"/>
      <c r="H2900" s="2"/>
      <c r="I2900" s="2"/>
      <c r="J2900" s="2"/>
    </row>
    <row r="2901" spans="1:10" ht="24.95" customHeight="1">
      <c r="A2901" s="2">
        <v>121</v>
      </c>
      <c r="B2901" s="2" t="s">
        <v>40686</v>
      </c>
      <c r="C2901" s="2" t="s">
        <v>40687</v>
      </c>
      <c r="D2901" s="2">
        <v>4</v>
      </c>
      <c r="E2901" s="2">
        <v>52</v>
      </c>
      <c r="F2901" s="1052" t="s">
        <v>40688</v>
      </c>
      <c r="G2901" s="2"/>
      <c r="H2901" s="2"/>
      <c r="I2901" s="2"/>
      <c r="J2901" s="2"/>
    </row>
    <row r="2902" spans="1:10" ht="24.95" customHeight="1">
      <c r="A2902" s="2">
        <v>122</v>
      </c>
      <c r="B2902" s="2" t="s">
        <v>40689</v>
      </c>
      <c r="C2902" s="2" t="s">
        <v>40690</v>
      </c>
      <c r="D2902" s="2">
        <v>2</v>
      </c>
      <c r="E2902" s="2">
        <v>104</v>
      </c>
      <c r="F2902" s="1052" t="s">
        <v>40691</v>
      </c>
      <c r="G2902" s="2"/>
      <c r="H2902" s="2"/>
      <c r="I2902" s="2"/>
      <c r="J2902" s="2"/>
    </row>
    <row r="2903" spans="1:10" ht="24.95" customHeight="1">
      <c r="A2903" s="2">
        <v>123</v>
      </c>
      <c r="B2903" s="2" t="s">
        <v>40692</v>
      </c>
      <c r="C2903" s="2" t="s">
        <v>40693</v>
      </c>
      <c r="D2903" s="2">
        <v>7</v>
      </c>
      <c r="E2903" s="2">
        <v>404</v>
      </c>
      <c r="F2903" s="1052" t="s">
        <v>40694</v>
      </c>
      <c r="G2903" s="2"/>
      <c r="H2903" s="2"/>
      <c r="I2903" s="2"/>
      <c r="J2903" s="2"/>
    </row>
    <row r="2904" spans="1:10" ht="24.95" customHeight="1">
      <c r="A2904" s="2">
        <v>124</v>
      </c>
      <c r="B2904" s="2" t="s">
        <v>40695</v>
      </c>
      <c r="C2904" s="2" t="s">
        <v>40696</v>
      </c>
      <c r="D2904" s="2">
        <v>12</v>
      </c>
      <c r="E2904" s="2">
        <v>35</v>
      </c>
      <c r="F2904" s="1052" t="s">
        <v>40697</v>
      </c>
      <c r="G2904" s="2"/>
      <c r="H2904" s="2"/>
      <c r="I2904" s="2"/>
      <c r="J2904" s="2"/>
    </row>
    <row r="2905" spans="1:10" ht="24.95" customHeight="1">
      <c r="A2905" s="2">
        <v>125</v>
      </c>
      <c r="B2905" s="2" t="s">
        <v>40698</v>
      </c>
      <c r="C2905" s="2" t="s">
        <v>40699</v>
      </c>
      <c r="D2905" s="2">
        <v>3</v>
      </c>
      <c r="E2905" s="2">
        <v>6</v>
      </c>
      <c r="F2905" s="1052" t="s">
        <v>40700</v>
      </c>
      <c r="G2905" s="2"/>
      <c r="H2905" s="2"/>
      <c r="I2905" s="2"/>
      <c r="J2905" s="2"/>
    </row>
    <row r="2906" spans="1:10" ht="24.95" customHeight="1">
      <c r="A2906" s="2">
        <v>126</v>
      </c>
      <c r="B2906" s="2" t="s">
        <v>40701</v>
      </c>
      <c r="C2906" s="2" t="s">
        <v>40702</v>
      </c>
      <c r="D2906" s="2">
        <v>3</v>
      </c>
      <c r="E2906" s="2">
        <v>6</v>
      </c>
      <c r="F2906" s="1052" t="s">
        <v>40700</v>
      </c>
      <c r="G2906" s="2"/>
      <c r="H2906" s="2"/>
      <c r="I2906" s="2"/>
      <c r="J2906" s="2"/>
    </row>
    <row r="2907" spans="1:10" ht="24.95" customHeight="1">
      <c r="A2907" s="2">
        <v>127</v>
      </c>
      <c r="B2907" s="2" t="s">
        <v>40703</v>
      </c>
      <c r="C2907" s="2" t="s">
        <v>40704</v>
      </c>
      <c r="D2907" s="2"/>
      <c r="E2907" s="2"/>
      <c r="F2907" s="1052" t="s">
        <v>40705</v>
      </c>
      <c r="G2907" s="2"/>
      <c r="H2907" s="2"/>
      <c r="I2907" s="2"/>
      <c r="J2907" s="2"/>
    </row>
    <row r="2908" spans="1:10" ht="24.95" customHeight="1">
      <c r="A2908" s="2">
        <v>128</v>
      </c>
      <c r="B2908" s="2" t="s">
        <v>40706</v>
      </c>
      <c r="C2908" s="2" t="s">
        <v>40707</v>
      </c>
      <c r="D2908" s="2">
        <v>0</v>
      </c>
      <c r="E2908" s="2">
        <v>119</v>
      </c>
      <c r="F2908" s="1052" t="s">
        <v>40708</v>
      </c>
      <c r="G2908" s="2"/>
      <c r="H2908" s="2"/>
      <c r="I2908" s="2"/>
      <c r="J2908" s="2"/>
    </row>
    <row r="2909" spans="1:10" ht="24.95" customHeight="1">
      <c r="A2909" s="2">
        <v>129</v>
      </c>
      <c r="B2909" s="2" t="s">
        <v>40709</v>
      </c>
      <c r="C2909" s="1059" t="s">
        <v>40710</v>
      </c>
      <c r="D2909" s="2">
        <v>9</v>
      </c>
      <c r="E2909" s="2">
        <v>22</v>
      </c>
      <c r="F2909" s="1052" t="s">
        <v>40711</v>
      </c>
      <c r="G2909" s="2"/>
      <c r="H2909" s="2"/>
      <c r="I2909" s="2"/>
      <c r="J2909" s="2"/>
    </row>
    <row r="2910" spans="1:10" ht="24.95" customHeight="1">
      <c r="A2910" s="2">
        <v>130</v>
      </c>
      <c r="B2910" s="2" t="s">
        <v>40712</v>
      </c>
      <c r="C2910" s="2" t="s">
        <v>40713</v>
      </c>
      <c r="D2910" s="2">
        <v>2</v>
      </c>
      <c r="E2910" s="2">
        <v>9</v>
      </c>
      <c r="F2910" s="1052" t="s">
        <v>40697</v>
      </c>
      <c r="G2910" s="2"/>
      <c r="H2910" s="2"/>
      <c r="I2910" s="2"/>
      <c r="J2910" s="2"/>
    </row>
    <row r="2911" spans="1:10" ht="24.95" customHeight="1">
      <c r="A2911" s="2">
        <v>131</v>
      </c>
      <c r="B2911" s="2" t="s">
        <v>40714</v>
      </c>
      <c r="C2911" s="2" t="s">
        <v>40715</v>
      </c>
      <c r="D2911" s="2">
        <v>5</v>
      </c>
      <c r="E2911" s="2">
        <v>5</v>
      </c>
      <c r="F2911" s="1052" t="s">
        <v>40716</v>
      </c>
      <c r="G2911" s="2"/>
      <c r="H2911" s="2"/>
      <c r="I2911" s="2"/>
      <c r="J2911" s="2"/>
    </row>
    <row r="2912" spans="1:10" ht="24.95" customHeight="1">
      <c r="A2912" s="2">
        <v>132</v>
      </c>
      <c r="B2912" s="2" t="s">
        <v>40717</v>
      </c>
      <c r="C2912" s="2" t="s">
        <v>40718</v>
      </c>
      <c r="D2912" s="2">
        <v>2</v>
      </c>
      <c r="E2912" s="2">
        <v>5</v>
      </c>
      <c r="F2912" s="1052" t="s">
        <v>40719</v>
      </c>
      <c r="G2912" s="2"/>
      <c r="H2912" s="2"/>
      <c r="I2912" s="2"/>
      <c r="J2912" s="2"/>
    </row>
    <row r="2913" spans="1:10" ht="24.95" customHeight="1">
      <c r="A2913" s="2">
        <v>133</v>
      </c>
      <c r="B2913" s="2" t="s">
        <v>40720</v>
      </c>
      <c r="C2913" s="2" t="s">
        <v>40721</v>
      </c>
      <c r="D2913" s="2">
        <v>2</v>
      </c>
      <c r="E2913" s="2">
        <v>140</v>
      </c>
      <c r="F2913" s="1052" t="s">
        <v>40722</v>
      </c>
      <c r="G2913" s="2"/>
      <c r="H2913" s="2"/>
      <c r="I2913" s="2"/>
      <c r="J2913" s="2"/>
    </row>
    <row r="2914" spans="1:10" ht="24.95" customHeight="1">
      <c r="A2914" s="2">
        <v>134</v>
      </c>
      <c r="B2914" s="2" t="s">
        <v>40723</v>
      </c>
      <c r="C2914" s="2" t="s">
        <v>40724</v>
      </c>
      <c r="D2914" s="2">
        <v>9</v>
      </c>
      <c r="E2914" s="2">
        <v>38</v>
      </c>
      <c r="F2914" s="1052">
        <v>44652</v>
      </c>
      <c r="G2914" s="2"/>
      <c r="H2914" s="2"/>
      <c r="I2914" s="2"/>
      <c r="J2914" s="2"/>
    </row>
    <row r="2915" spans="1:10" ht="24.95" customHeight="1">
      <c r="A2915" s="2">
        <v>135</v>
      </c>
      <c r="B2915" s="2" t="s">
        <v>40725</v>
      </c>
      <c r="C2915" s="2" t="s">
        <v>40726</v>
      </c>
      <c r="D2915" s="2">
        <v>4</v>
      </c>
      <c r="E2915" s="2">
        <v>41</v>
      </c>
      <c r="F2915" s="1052" t="s">
        <v>40727</v>
      </c>
      <c r="G2915" s="2"/>
      <c r="H2915" s="2"/>
      <c r="I2915" s="2"/>
      <c r="J2915" s="2"/>
    </row>
    <row r="2916" spans="1:10" ht="24.95" customHeight="1">
      <c r="A2916" s="2">
        <v>136</v>
      </c>
      <c r="B2916" s="2" t="s">
        <v>40728</v>
      </c>
      <c r="C2916" s="2" t="s">
        <v>40729</v>
      </c>
      <c r="D2916" s="2">
        <v>2</v>
      </c>
      <c r="E2916" s="2">
        <v>14</v>
      </c>
      <c r="F2916" s="1052" t="s">
        <v>40730</v>
      </c>
      <c r="G2916" s="2"/>
      <c r="H2916" s="2"/>
      <c r="I2916" s="2"/>
      <c r="J2916" s="2"/>
    </row>
    <row r="2917" spans="1:10" ht="24.95" customHeight="1">
      <c r="A2917" s="2">
        <v>137</v>
      </c>
      <c r="B2917" s="2" t="s">
        <v>40731</v>
      </c>
      <c r="C2917" s="2" t="s">
        <v>40732</v>
      </c>
      <c r="D2917" s="2">
        <v>7</v>
      </c>
      <c r="E2917" s="2">
        <v>305</v>
      </c>
      <c r="F2917" s="1052" t="s">
        <v>40733</v>
      </c>
      <c r="G2917" s="2"/>
      <c r="H2917" s="2"/>
      <c r="I2917" s="2"/>
      <c r="J2917" s="2"/>
    </row>
    <row r="2918" spans="1:10" ht="24.95" customHeight="1">
      <c r="A2918" s="2">
        <v>138</v>
      </c>
      <c r="B2918" s="2" t="s">
        <v>40734</v>
      </c>
      <c r="C2918" s="2" t="s">
        <v>40735</v>
      </c>
      <c r="D2918" s="2">
        <v>7</v>
      </c>
      <c r="E2918" s="2">
        <v>270</v>
      </c>
      <c r="F2918" s="1052" t="s">
        <v>40736</v>
      </c>
      <c r="G2918" s="2"/>
      <c r="H2918" s="2"/>
      <c r="I2918" s="2"/>
      <c r="J2918" s="2"/>
    </row>
    <row r="2919" spans="1:10" ht="24.95" customHeight="1">
      <c r="A2919" s="2">
        <v>139</v>
      </c>
      <c r="B2919" s="2" t="s">
        <v>40737</v>
      </c>
      <c r="C2919" s="2" t="s">
        <v>40738</v>
      </c>
      <c r="D2919" s="2">
        <v>2</v>
      </c>
      <c r="E2919" s="2">
        <v>74</v>
      </c>
      <c r="F2919" s="1052" t="s">
        <v>40739</v>
      </c>
      <c r="G2919" s="2"/>
      <c r="H2919" s="2"/>
      <c r="I2919" s="2"/>
      <c r="J2919" s="2"/>
    </row>
    <row r="2920" spans="1:10" ht="24.95" customHeight="1">
      <c r="A2920" s="2">
        <v>140</v>
      </c>
      <c r="B2920" s="2" t="s">
        <v>40740</v>
      </c>
      <c r="C2920" s="2" t="s">
        <v>40741</v>
      </c>
      <c r="D2920" s="2">
        <v>0</v>
      </c>
      <c r="E2920" s="2">
        <v>48</v>
      </c>
      <c r="F2920" s="1052" t="s">
        <v>40742</v>
      </c>
      <c r="G2920" s="2"/>
      <c r="H2920" s="2"/>
      <c r="I2920" s="2"/>
      <c r="J2920" s="2"/>
    </row>
    <row r="2921" spans="1:10" ht="24.95" customHeight="1">
      <c r="A2921" s="2">
        <v>141</v>
      </c>
      <c r="B2921" s="2" t="s">
        <v>40743</v>
      </c>
      <c r="C2921" s="2" t="s">
        <v>40744</v>
      </c>
      <c r="D2921" s="2">
        <v>7</v>
      </c>
      <c r="E2921" s="2">
        <v>68</v>
      </c>
      <c r="F2921" s="1052" t="s">
        <v>40745</v>
      </c>
      <c r="G2921" s="2"/>
      <c r="H2921" s="2"/>
      <c r="I2921" s="2"/>
      <c r="J2921" s="2"/>
    </row>
    <row r="2922" spans="1:10" ht="24.95" customHeight="1">
      <c r="A2922" s="2">
        <v>142</v>
      </c>
      <c r="B2922" s="2" t="s">
        <v>40746</v>
      </c>
      <c r="C2922" s="2" t="s">
        <v>40747</v>
      </c>
      <c r="D2922" s="2">
        <v>8</v>
      </c>
      <c r="E2922" s="2">
        <v>173</v>
      </c>
      <c r="F2922" s="1052" t="s">
        <v>40748</v>
      </c>
      <c r="G2922" s="2"/>
      <c r="H2922" s="2"/>
      <c r="I2922" s="2"/>
      <c r="J2922" s="2"/>
    </row>
    <row r="2923" spans="1:10" ht="24.95" customHeight="1">
      <c r="A2923" s="2">
        <v>143</v>
      </c>
      <c r="B2923" s="2" t="s">
        <v>40746</v>
      </c>
      <c r="C2923" s="2" t="s">
        <v>40749</v>
      </c>
      <c r="D2923" s="2">
        <v>1</v>
      </c>
      <c r="E2923" s="2">
        <v>2</v>
      </c>
      <c r="F2923" s="1052" t="s">
        <v>40750</v>
      </c>
      <c r="G2923" s="2"/>
      <c r="H2923" s="2"/>
      <c r="I2923" s="2"/>
      <c r="J2923" s="2"/>
    </row>
    <row r="2924" spans="1:10" ht="24.95" customHeight="1">
      <c r="A2924" s="2">
        <v>144</v>
      </c>
      <c r="B2924" s="2" t="s">
        <v>40751</v>
      </c>
      <c r="C2924" s="2" t="s">
        <v>40752</v>
      </c>
      <c r="D2924" s="2">
        <v>0</v>
      </c>
      <c r="E2924" s="2">
        <v>29</v>
      </c>
      <c r="F2924" s="1052" t="s">
        <v>40753</v>
      </c>
      <c r="G2924" s="2"/>
      <c r="H2924" s="2"/>
      <c r="I2924" s="2"/>
      <c r="J2924" s="2"/>
    </row>
    <row r="2925" spans="1:10" ht="24.95" customHeight="1">
      <c r="A2925" s="2">
        <v>145</v>
      </c>
      <c r="B2925" s="2" t="s">
        <v>40754</v>
      </c>
      <c r="C2925" s="2" t="s">
        <v>40755</v>
      </c>
      <c r="D2925" s="2"/>
      <c r="E2925" s="2"/>
      <c r="F2925" s="1052" t="s">
        <v>40756</v>
      </c>
      <c r="G2925" s="2"/>
      <c r="H2925" s="2"/>
      <c r="I2925" s="2"/>
      <c r="J2925" s="2"/>
    </row>
    <row r="2926" spans="1:10" ht="24.95" customHeight="1">
      <c r="A2926" s="2">
        <v>146</v>
      </c>
      <c r="B2926" s="2" t="s">
        <v>40757</v>
      </c>
      <c r="C2926" s="2" t="s">
        <v>40758</v>
      </c>
      <c r="D2926" s="2">
        <v>2</v>
      </c>
      <c r="E2926" s="2">
        <v>16</v>
      </c>
      <c r="F2926" s="1052" t="s">
        <v>40759</v>
      </c>
      <c r="G2926" s="2"/>
      <c r="H2926" s="2"/>
      <c r="I2926" s="2"/>
      <c r="J2926" s="2"/>
    </row>
    <row r="2927" spans="1:10" ht="24.95" customHeight="1">
      <c r="A2927" s="2">
        <v>147</v>
      </c>
      <c r="B2927" s="2" t="s">
        <v>40760</v>
      </c>
      <c r="C2927" s="2" t="s">
        <v>40761</v>
      </c>
      <c r="D2927" s="2">
        <v>8</v>
      </c>
      <c r="E2927" s="2">
        <v>21</v>
      </c>
      <c r="F2927" s="1052" t="s">
        <v>40762</v>
      </c>
      <c r="G2927" s="2"/>
      <c r="H2927" s="2"/>
      <c r="I2927" s="2"/>
      <c r="J2927" s="2"/>
    </row>
    <row r="2928" spans="1:10" ht="24.95" customHeight="1">
      <c r="A2928" s="2">
        <v>148</v>
      </c>
      <c r="B2928" s="2" t="s">
        <v>40763</v>
      </c>
      <c r="C2928" s="2" t="s">
        <v>40764</v>
      </c>
      <c r="D2928" s="2">
        <v>1</v>
      </c>
      <c r="E2928" s="2">
        <v>13</v>
      </c>
      <c r="F2928" s="1052" t="s">
        <v>40765</v>
      </c>
      <c r="G2928" s="2"/>
      <c r="H2928" s="2"/>
      <c r="I2928" s="2"/>
      <c r="J2928" s="2"/>
    </row>
    <row r="2929" spans="1:10" ht="24.95" customHeight="1">
      <c r="A2929" s="2">
        <v>149</v>
      </c>
      <c r="B2929" s="2" t="s">
        <v>40766</v>
      </c>
      <c r="C2929" s="2" t="s">
        <v>40767</v>
      </c>
      <c r="D2929" s="2"/>
      <c r="E2929" s="2"/>
      <c r="F2929" s="1052" t="s">
        <v>40768</v>
      </c>
      <c r="G2929" s="2"/>
      <c r="H2929" s="2"/>
      <c r="I2929" s="2"/>
      <c r="J2929" s="2"/>
    </row>
    <row r="2930" spans="1:10" ht="24.95" customHeight="1">
      <c r="A2930" s="2">
        <v>150</v>
      </c>
      <c r="B2930" s="2" t="s">
        <v>40769</v>
      </c>
      <c r="C2930" s="2" t="s">
        <v>40770</v>
      </c>
      <c r="D2930" s="2">
        <v>2</v>
      </c>
      <c r="E2930" s="2">
        <v>8</v>
      </c>
      <c r="F2930" s="1052" t="s">
        <v>40771</v>
      </c>
      <c r="G2930" s="2"/>
      <c r="H2930" s="2"/>
      <c r="I2930" s="2"/>
      <c r="J2930" s="2"/>
    </row>
    <row r="2931" spans="1:10" ht="24.95" customHeight="1">
      <c r="A2931" s="2">
        <v>151</v>
      </c>
      <c r="B2931" s="2" t="s">
        <v>40772</v>
      </c>
      <c r="C2931" s="2" t="s">
        <v>40773</v>
      </c>
      <c r="D2931" s="2">
        <v>1</v>
      </c>
      <c r="E2931" s="2">
        <v>0</v>
      </c>
      <c r="F2931" s="1052" t="s">
        <v>40774</v>
      </c>
      <c r="G2931" s="2"/>
      <c r="H2931" s="2"/>
      <c r="I2931" s="2"/>
      <c r="J2931" s="2"/>
    </row>
    <row r="2932" spans="1:10" ht="24.95" customHeight="1">
      <c r="A2932" s="2">
        <v>152</v>
      </c>
      <c r="B2932" s="2" t="s">
        <v>40775</v>
      </c>
      <c r="C2932" s="2" t="s">
        <v>40776</v>
      </c>
      <c r="D2932" s="2">
        <v>16</v>
      </c>
      <c r="E2932" s="2">
        <v>44</v>
      </c>
      <c r="F2932" s="1068" t="s">
        <v>40777</v>
      </c>
      <c r="G2932" s="2"/>
      <c r="H2932" s="2"/>
      <c r="I2932" s="2"/>
      <c r="J2932" s="2"/>
    </row>
    <row r="2933" spans="1:10" ht="24.95" customHeight="1">
      <c r="A2933" s="2">
        <v>153</v>
      </c>
      <c r="B2933" s="2" t="s">
        <v>40778</v>
      </c>
      <c r="C2933" s="2" t="s">
        <v>40779</v>
      </c>
      <c r="D2933" s="2"/>
      <c r="E2933" s="2"/>
      <c r="F2933" s="1068" t="s">
        <v>40780</v>
      </c>
      <c r="G2933" s="2"/>
      <c r="H2933" s="2"/>
      <c r="I2933" s="2"/>
      <c r="J2933" s="2"/>
    </row>
    <row r="2934" spans="1:10" ht="24.95" customHeight="1">
      <c r="A2934" s="2">
        <v>154</v>
      </c>
      <c r="B2934" s="2" t="s">
        <v>40781</v>
      </c>
      <c r="C2934" s="2" t="s">
        <v>32945</v>
      </c>
      <c r="D2934" s="2">
        <v>7</v>
      </c>
      <c r="E2934" s="2">
        <v>24</v>
      </c>
      <c r="F2934" s="1068" t="s">
        <v>40782</v>
      </c>
      <c r="G2934" s="2"/>
      <c r="H2934" s="2"/>
      <c r="I2934" s="2"/>
      <c r="J2934" s="2"/>
    </row>
    <row r="2935" spans="1:10" ht="24.95" customHeight="1">
      <c r="A2935" s="2">
        <v>155</v>
      </c>
      <c r="B2935" s="2" t="s">
        <v>40783</v>
      </c>
      <c r="C2935" s="233" t="s">
        <v>40784</v>
      </c>
      <c r="D2935" s="2">
        <v>1</v>
      </c>
      <c r="E2935" s="2">
        <v>8</v>
      </c>
      <c r="F2935" s="1068" t="s">
        <v>40785</v>
      </c>
      <c r="G2935" s="2"/>
      <c r="H2935" s="2"/>
      <c r="I2935" s="2"/>
      <c r="J2935" s="2"/>
    </row>
    <row r="2936" spans="1:10" ht="24.95" customHeight="1">
      <c r="A2936" s="2">
        <v>156</v>
      </c>
      <c r="B2936" s="2" t="s">
        <v>32928</v>
      </c>
      <c r="C2936" s="2" t="s">
        <v>40786</v>
      </c>
      <c r="D2936" s="2">
        <v>0</v>
      </c>
      <c r="E2936" s="2">
        <v>0</v>
      </c>
      <c r="F2936" s="1068" t="s">
        <v>40787</v>
      </c>
      <c r="G2936" s="2"/>
      <c r="H2936" s="2"/>
      <c r="I2936" s="2"/>
      <c r="J2936" s="2"/>
    </row>
    <row r="2937" spans="1:10" ht="24.95" customHeight="1">
      <c r="A2937" s="2">
        <v>157</v>
      </c>
      <c r="B2937" s="2" t="s">
        <v>40788</v>
      </c>
      <c r="C2937" s="2" t="s">
        <v>40789</v>
      </c>
      <c r="D2937" s="2">
        <v>2</v>
      </c>
      <c r="E2937" s="2">
        <v>7</v>
      </c>
      <c r="F2937" s="1068" t="s">
        <v>40790</v>
      </c>
      <c r="G2937" s="2"/>
      <c r="H2937" s="2"/>
      <c r="I2937" s="2"/>
      <c r="J2937" s="2"/>
    </row>
    <row r="2938" spans="1:10" ht="24.95" customHeight="1">
      <c r="A2938" s="2">
        <v>158</v>
      </c>
      <c r="B2938" s="2" t="s">
        <v>40791</v>
      </c>
      <c r="C2938" s="2" t="s">
        <v>40792</v>
      </c>
      <c r="D2938" s="2">
        <v>1</v>
      </c>
      <c r="E2938" s="2">
        <v>14</v>
      </c>
      <c r="F2938" s="1068" t="s">
        <v>40793</v>
      </c>
      <c r="G2938" s="2"/>
      <c r="H2938" s="2"/>
      <c r="I2938" s="2"/>
      <c r="J2938" s="2"/>
    </row>
    <row r="2939" spans="1:10" ht="24.95" customHeight="1">
      <c r="A2939" s="2">
        <v>159</v>
      </c>
      <c r="B2939" s="2" t="s">
        <v>40794</v>
      </c>
      <c r="C2939" s="2" t="s">
        <v>40795</v>
      </c>
      <c r="D2939" s="2">
        <v>5</v>
      </c>
      <c r="E2939" s="2">
        <v>46</v>
      </c>
      <c r="F2939" s="1068" t="s">
        <v>40796</v>
      </c>
      <c r="G2939" s="2"/>
      <c r="H2939" s="2"/>
      <c r="I2939" s="2"/>
      <c r="J2939" s="2"/>
    </row>
    <row r="2940" spans="1:10" ht="24.95" customHeight="1">
      <c r="A2940" s="2">
        <v>160</v>
      </c>
      <c r="B2940" s="2" t="s">
        <v>40797</v>
      </c>
      <c r="C2940" s="2" t="s">
        <v>40798</v>
      </c>
      <c r="D2940" s="1480" t="s">
        <v>40799</v>
      </c>
      <c r="E2940" s="1480"/>
      <c r="F2940" s="1068" t="s">
        <v>40787</v>
      </c>
      <c r="G2940" s="2"/>
      <c r="H2940" s="2"/>
      <c r="I2940" s="2"/>
      <c r="J2940" s="2"/>
    </row>
    <row r="2941" spans="1:10" ht="24.95" customHeight="1">
      <c r="A2941" s="2">
        <v>161</v>
      </c>
      <c r="B2941" s="2" t="s">
        <v>40800</v>
      </c>
      <c r="C2941" s="2" t="s">
        <v>40801</v>
      </c>
      <c r="D2941" s="2">
        <v>2</v>
      </c>
      <c r="E2941" s="2">
        <v>10</v>
      </c>
      <c r="F2941" s="1068" t="s">
        <v>40802</v>
      </c>
      <c r="G2941" s="2"/>
      <c r="H2941" s="2"/>
      <c r="I2941" s="2"/>
      <c r="J2941" s="2"/>
    </row>
    <row r="2942" spans="1:10" ht="24.95" customHeight="1">
      <c r="A2942" s="2">
        <v>162</v>
      </c>
      <c r="B2942" s="2" t="s">
        <v>40803</v>
      </c>
      <c r="C2942" s="2" t="s">
        <v>40804</v>
      </c>
      <c r="D2942" s="2">
        <v>2</v>
      </c>
      <c r="E2942" s="2">
        <v>10</v>
      </c>
      <c r="F2942" s="1068" t="s">
        <v>40805</v>
      </c>
      <c r="G2942" s="2"/>
      <c r="H2942" s="2"/>
      <c r="I2942" s="2"/>
      <c r="J2942" s="2"/>
    </row>
    <row r="2943" spans="1:10" ht="24.95" customHeight="1">
      <c r="A2943" s="2">
        <v>163</v>
      </c>
      <c r="B2943" s="2" t="s">
        <v>40806</v>
      </c>
      <c r="C2943" s="2" t="s">
        <v>40807</v>
      </c>
      <c r="D2943" s="2">
        <v>4</v>
      </c>
      <c r="E2943" s="2">
        <v>7</v>
      </c>
      <c r="F2943" s="1068" t="s">
        <v>40808</v>
      </c>
      <c r="G2943" s="2"/>
      <c r="H2943" s="2"/>
      <c r="I2943" s="2"/>
      <c r="J2943" s="2"/>
    </row>
    <row r="2944" spans="1:10" ht="24.95" customHeight="1">
      <c r="A2944" s="2">
        <v>164</v>
      </c>
      <c r="B2944" s="2" t="s">
        <v>40809</v>
      </c>
      <c r="C2944" s="2" t="s">
        <v>40810</v>
      </c>
      <c r="D2944" s="2">
        <v>4</v>
      </c>
      <c r="E2944" s="2">
        <v>27</v>
      </c>
      <c r="F2944" s="1068" t="s">
        <v>40811</v>
      </c>
      <c r="G2944" s="2"/>
      <c r="H2944" s="2"/>
      <c r="I2944" s="2"/>
      <c r="J2944" s="2"/>
    </row>
    <row r="2945" spans="1:10" ht="24.95" customHeight="1">
      <c r="A2945" s="2">
        <v>165</v>
      </c>
      <c r="B2945" s="2" t="s">
        <v>40812</v>
      </c>
      <c r="C2945" s="2" t="s">
        <v>40813</v>
      </c>
      <c r="D2945" s="436">
        <v>8</v>
      </c>
      <c r="E2945" s="2">
        <v>40</v>
      </c>
      <c r="F2945" s="2"/>
      <c r="G2945" s="2"/>
      <c r="H2945" s="2"/>
      <c r="I2945" s="2"/>
      <c r="J2945" s="2"/>
    </row>
    <row r="2946" spans="1:10" ht="24.95" customHeight="1">
      <c r="A2946" s="2">
        <v>166</v>
      </c>
      <c r="B2946" s="2" t="s">
        <v>40814</v>
      </c>
      <c r="C2946" s="2" t="s">
        <v>40815</v>
      </c>
      <c r="D2946" s="2">
        <v>0</v>
      </c>
      <c r="E2946" s="2">
        <v>0</v>
      </c>
      <c r="F2946" s="1068" t="s">
        <v>40816</v>
      </c>
      <c r="G2946" s="2"/>
      <c r="H2946" s="2"/>
      <c r="I2946" s="2"/>
      <c r="J2946" s="2"/>
    </row>
    <row r="2947" spans="1:10" ht="24.95" customHeight="1">
      <c r="A2947" s="2">
        <v>167</v>
      </c>
      <c r="B2947" s="2" t="s">
        <v>40817</v>
      </c>
      <c r="C2947" s="2" t="s">
        <v>40818</v>
      </c>
      <c r="D2947" s="2">
        <v>2</v>
      </c>
      <c r="E2947" s="2">
        <v>4</v>
      </c>
      <c r="F2947" s="1068" t="s">
        <v>40816</v>
      </c>
      <c r="G2947" s="2"/>
      <c r="H2947" s="2"/>
      <c r="I2947" s="2"/>
      <c r="J2947" s="2"/>
    </row>
    <row r="2948" spans="1:10" ht="24.95" customHeight="1">
      <c r="A2948" s="2">
        <v>168</v>
      </c>
      <c r="B2948" s="2" t="s">
        <v>40819</v>
      </c>
      <c r="C2948" s="2" t="s">
        <v>40820</v>
      </c>
      <c r="D2948" s="2">
        <v>3</v>
      </c>
      <c r="E2948" s="2">
        <v>27</v>
      </c>
      <c r="F2948" s="1068" t="s">
        <v>40821</v>
      </c>
      <c r="G2948" s="2"/>
      <c r="H2948" s="2"/>
      <c r="I2948" s="2"/>
      <c r="J2948" s="2"/>
    </row>
    <row r="2949" spans="1:10" ht="24.95" customHeight="1">
      <c r="A2949" s="2">
        <v>169</v>
      </c>
      <c r="B2949" s="2" t="s">
        <v>40822</v>
      </c>
      <c r="C2949" s="2" t="s">
        <v>40823</v>
      </c>
      <c r="D2949" s="2">
        <v>4</v>
      </c>
      <c r="E2949" s="2">
        <v>10</v>
      </c>
      <c r="F2949" s="1068" t="s">
        <v>40824</v>
      </c>
      <c r="G2949" s="2"/>
      <c r="H2949" s="2"/>
      <c r="I2949" s="2"/>
      <c r="J2949" s="2"/>
    </row>
    <row r="2950" spans="1:10" ht="24.95" customHeight="1">
      <c r="A2950" s="2">
        <v>170</v>
      </c>
      <c r="B2950" s="2" t="s">
        <v>40825</v>
      </c>
      <c r="C2950" s="2" t="s">
        <v>40826</v>
      </c>
      <c r="D2950" s="2">
        <v>1</v>
      </c>
      <c r="E2950" s="2">
        <v>3</v>
      </c>
      <c r="F2950" s="1068" t="s">
        <v>40827</v>
      </c>
      <c r="G2950" s="2"/>
      <c r="H2950" s="2"/>
      <c r="I2950" s="2"/>
      <c r="J2950" s="2"/>
    </row>
    <row r="2951" spans="1:10" ht="24.95" customHeight="1">
      <c r="A2951" s="2">
        <v>171</v>
      </c>
      <c r="B2951" s="2" t="s">
        <v>40828</v>
      </c>
      <c r="C2951" s="2" t="s">
        <v>40829</v>
      </c>
      <c r="D2951" s="2">
        <v>2</v>
      </c>
      <c r="E2951" s="2">
        <v>5</v>
      </c>
      <c r="F2951" s="1068" t="s">
        <v>40830</v>
      </c>
      <c r="G2951" s="2"/>
      <c r="H2951" s="2"/>
      <c r="I2951" s="2"/>
      <c r="J2951" s="2"/>
    </row>
    <row r="2952" spans="1:10" ht="24.95" customHeight="1">
      <c r="A2952" s="2">
        <v>172</v>
      </c>
      <c r="B2952" s="2" t="s">
        <v>40831</v>
      </c>
      <c r="C2952" s="2" t="s">
        <v>40832</v>
      </c>
      <c r="D2952" s="2">
        <v>0</v>
      </c>
      <c r="E2952" s="2">
        <v>18</v>
      </c>
      <c r="F2952" s="1068" t="s">
        <v>40833</v>
      </c>
      <c r="G2952" s="2"/>
      <c r="H2952" s="2"/>
      <c r="I2952" s="2"/>
      <c r="J2952" s="2"/>
    </row>
    <row r="2953" spans="1:10" ht="24.95" customHeight="1">
      <c r="A2953" s="2">
        <v>173</v>
      </c>
      <c r="B2953" s="2" t="s">
        <v>40834</v>
      </c>
      <c r="C2953" s="2"/>
      <c r="D2953" s="2"/>
      <c r="E2953" s="2"/>
      <c r="F2953" s="1068" t="s">
        <v>40830</v>
      </c>
      <c r="G2953" s="2"/>
      <c r="H2953" s="2"/>
      <c r="I2953" s="2"/>
      <c r="J2953" s="2"/>
    </row>
    <row r="2954" spans="1:10" ht="24.95" customHeight="1">
      <c r="A2954" s="2">
        <v>174</v>
      </c>
      <c r="B2954" s="2" t="s">
        <v>40835</v>
      </c>
      <c r="C2954" s="2" t="s">
        <v>40836</v>
      </c>
      <c r="D2954" s="2">
        <v>2</v>
      </c>
      <c r="E2954" s="2">
        <v>8</v>
      </c>
      <c r="F2954" s="1068" t="s">
        <v>40837</v>
      </c>
      <c r="G2954" s="2"/>
      <c r="H2954" s="2"/>
      <c r="I2954" s="2"/>
      <c r="J2954" s="2"/>
    </row>
    <row r="2955" spans="1:10" ht="24.95" customHeight="1">
      <c r="A2955" s="2">
        <v>175</v>
      </c>
      <c r="B2955" s="2" t="s">
        <v>40838</v>
      </c>
      <c r="C2955" s="1053" t="s">
        <v>40839</v>
      </c>
      <c r="D2955" s="2">
        <v>1</v>
      </c>
      <c r="E2955" s="2">
        <v>2</v>
      </c>
      <c r="F2955" s="1068" t="s">
        <v>40840</v>
      </c>
      <c r="G2955" s="2"/>
      <c r="H2955" s="2"/>
      <c r="I2955" s="2"/>
      <c r="J2955" s="2"/>
    </row>
    <row r="2956" spans="1:10" ht="24.95" customHeight="1">
      <c r="A2956" s="2">
        <v>176</v>
      </c>
      <c r="B2956" s="2" t="s">
        <v>40841</v>
      </c>
      <c r="C2956" s="2" t="s">
        <v>40842</v>
      </c>
      <c r="D2956" s="2">
        <v>2</v>
      </c>
      <c r="E2956" s="2">
        <v>15</v>
      </c>
      <c r="F2956" s="1068" t="s">
        <v>40843</v>
      </c>
      <c r="G2956" s="2"/>
      <c r="H2956" s="2"/>
      <c r="I2956" s="2"/>
      <c r="J2956" s="2"/>
    </row>
    <row r="2957" spans="1:10" ht="24.95" customHeight="1">
      <c r="A2957" s="2">
        <v>177</v>
      </c>
      <c r="B2957" s="2" t="s">
        <v>40844</v>
      </c>
      <c r="C2957" s="2" t="s">
        <v>33082</v>
      </c>
      <c r="D2957" s="2">
        <v>2</v>
      </c>
      <c r="E2957" s="2">
        <v>10</v>
      </c>
      <c r="F2957" s="1068" t="s">
        <v>40845</v>
      </c>
      <c r="G2957" s="2"/>
      <c r="H2957" s="2"/>
      <c r="I2957" s="2"/>
      <c r="J2957" s="2"/>
    </row>
    <row r="2958" spans="1:10" ht="24.95" customHeight="1">
      <c r="A2958" s="2">
        <v>178</v>
      </c>
      <c r="B2958" s="2" t="s">
        <v>40846</v>
      </c>
      <c r="C2958" s="1054" t="s">
        <v>40847</v>
      </c>
      <c r="D2958" s="2">
        <v>4</v>
      </c>
      <c r="E2958" s="2">
        <v>41</v>
      </c>
      <c r="F2958" s="1068" t="s">
        <v>40848</v>
      </c>
      <c r="G2958" s="2"/>
      <c r="H2958" s="2"/>
      <c r="I2958" s="2"/>
      <c r="J2958" s="2"/>
    </row>
    <row r="2959" spans="1:10" ht="24.95" customHeight="1">
      <c r="A2959" s="2">
        <v>179</v>
      </c>
      <c r="B2959" s="2" t="s">
        <v>40849</v>
      </c>
      <c r="C2959" s="2" t="s">
        <v>40850</v>
      </c>
      <c r="D2959" s="2">
        <v>1</v>
      </c>
      <c r="E2959" s="2">
        <v>60</v>
      </c>
      <c r="F2959" s="1068" t="s">
        <v>40851</v>
      </c>
      <c r="G2959" s="2"/>
      <c r="H2959" s="2"/>
      <c r="I2959" s="2"/>
      <c r="J2959" s="2"/>
    </row>
    <row r="2960" spans="1:10" ht="24.95" customHeight="1">
      <c r="A2960" s="2">
        <v>180</v>
      </c>
      <c r="B2960" s="2" t="s">
        <v>40852</v>
      </c>
      <c r="C2960" s="2" t="s">
        <v>40853</v>
      </c>
      <c r="D2960" s="2">
        <v>2</v>
      </c>
      <c r="E2960" s="2">
        <v>7</v>
      </c>
      <c r="F2960" s="1068" t="s">
        <v>40840</v>
      </c>
      <c r="G2960" s="2"/>
      <c r="H2960" s="2"/>
      <c r="I2960" s="2"/>
      <c r="J2960" s="2"/>
    </row>
    <row r="2961" spans="1:10" ht="24.95" customHeight="1">
      <c r="A2961" s="2">
        <v>181</v>
      </c>
      <c r="B2961" s="2" t="s">
        <v>40854</v>
      </c>
      <c r="C2961" s="2" t="s">
        <v>40855</v>
      </c>
      <c r="D2961" s="2">
        <v>3</v>
      </c>
      <c r="E2961" s="2">
        <v>15</v>
      </c>
      <c r="F2961" s="1068" t="s">
        <v>40856</v>
      </c>
      <c r="G2961" s="2"/>
      <c r="H2961" s="2"/>
      <c r="I2961" s="2"/>
      <c r="J2961" s="2"/>
    </row>
    <row r="2962" spans="1:10" ht="24.95" customHeight="1">
      <c r="A2962" s="2">
        <v>182</v>
      </c>
      <c r="B2962" s="2" t="s">
        <v>40857</v>
      </c>
      <c r="C2962" s="2" t="s">
        <v>40858</v>
      </c>
      <c r="D2962" s="2">
        <v>8</v>
      </c>
      <c r="E2962" s="2">
        <v>15</v>
      </c>
      <c r="F2962" s="1068" t="s">
        <v>40859</v>
      </c>
      <c r="G2962" s="2"/>
      <c r="H2962" s="2"/>
      <c r="I2962" s="2"/>
      <c r="J2962" s="2"/>
    </row>
    <row r="2963" spans="1:10" ht="24.95" customHeight="1">
      <c r="A2963" s="2">
        <v>183</v>
      </c>
      <c r="B2963" s="2" t="s">
        <v>40860</v>
      </c>
      <c r="C2963" s="2" t="s">
        <v>40861</v>
      </c>
      <c r="D2963" s="2">
        <v>5</v>
      </c>
      <c r="E2963" s="2">
        <v>21</v>
      </c>
      <c r="F2963" s="1068" t="s">
        <v>40848</v>
      </c>
      <c r="G2963" s="2"/>
      <c r="H2963" s="2"/>
      <c r="I2963" s="2"/>
      <c r="J2963" s="2"/>
    </row>
    <row r="2964" spans="1:10" ht="24.95" customHeight="1">
      <c r="A2964" s="2">
        <v>184</v>
      </c>
      <c r="B2964" s="2" t="s">
        <v>40862</v>
      </c>
      <c r="C2964" s="2" t="s">
        <v>40863</v>
      </c>
      <c r="D2964" s="2">
        <v>28</v>
      </c>
      <c r="E2964" s="2">
        <v>250</v>
      </c>
      <c r="F2964" s="1068" t="s">
        <v>40864</v>
      </c>
      <c r="G2964" s="2"/>
      <c r="H2964" s="2"/>
      <c r="I2964" s="2"/>
      <c r="J2964" s="2"/>
    </row>
    <row r="2965" spans="1:10" ht="24.95" customHeight="1">
      <c r="A2965" s="2">
        <v>185</v>
      </c>
      <c r="B2965" s="2" t="s">
        <v>40865</v>
      </c>
      <c r="C2965" s="2" t="s">
        <v>40866</v>
      </c>
      <c r="D2965" s="2">
        <v>2</v>
      </c>
      <c r="E2965" s="2">
        <v>15</v>
      </c>
      <c r="F2965" s="1068" t="s">
        <v>40867</v>
      </c>
      <c r="G2965" s="2"/>
      <c r="H2965" s="2"/>
      <c r="I2965" s="2"/>
      <c r="J2965" s="2"/>
    </row>
    <row r="2966" spans="1:10" ht="24.95" customHeight="1">
      <c r="A2966" s="2">
        <v>186</v>
      </c>
      <c r="B2966" s="2" t="s">
        <v>40868</v>
      </c>
      <c r="C2966" s="2" t="s">
        <v>40869</v>
      </c>
      <c r="D2966" s="2"/>
      <c r="E2966" s="2"/>
      <c r="F2966" s="1068" t="s">
        <v>40870</v>
      </c>
      <c r="G2966" s="2"/>
      <c r="H2966" s="2"/>
      <c r="I2966" s="2"/>
      <c r="J2966" s="2"/>
    </row>
    <row r="2967" spans="1:10" ht="24.95" customHeight="1">
      <c r="A2967" s="2">
        <v>187</v>
      </c>
      <c r="B2967" s="2" t="s">
        <v>40871</v>
      </c>
      <c r="C2967" s="2" t="s">
        <v>40872</v>
      </c>
      <c r="D2967" s="2">
        <v>3</v>
      </c>
      <c r="E2967" s="2">
        <v>25</v>
      </c>
      <c r="F2967" s="1068" t="s">
        <v>40873</v>
      </c>
      <c r="G2967" s="2"/>
      <c r="H2967" s="2"/>
      <c r="I2967" s="2"/>
      <c r="J2967" s="2"/>
    </row>
    <row r="2968" spans="1:10" ht="24.95" customHeight="1">
      <c r="A2968" s="2">
        <v>188</v>
      </c>
      <c r="B2968" s="2" t="s">
        <v>40874</v>
      </c>
      <c r="C2968" s="2" t="s">
        <v>40875</v>
      </c>
      <c r="D2968" s="2">
        <v>2</v>
      </c>
      <c r="E2968" s="2">
        <v>11</v>
      </c>
      <c r="F2968" s="1068" t="s">
        <v>40859</v>
      </c>
      <c r="G2968" s="2"/>
      <c r="H2968" s="2"/>
      <c r="I2968" s="2"/>
      <c r="J2968" s="2"/>
    </row>
    <row r="2969" spans="1:10" ht="24.95" customHeight="1">
      <c r="A2969" s="2">
        <v>189</v>
      </c>
      <c r="B2969" s="2" t="s">
        <v>40876</v>
      </c>
      <c r="C2969" s="2" t="s">
        <v>40877</v>
      </c>
      <c r="D2969" s="2">
        <v>2</v>
      </c>
      <c r="E2969" s="2">
        <v>15</v>
      </c>
      <c r="F2969" s="1068" t="s">
        <v>40859</v>
      </c>
      <c r="G2969" s="2"/>
      <c r="H2969" s="2"/>
      <c r="I2969" s="2"/>
      <c r="J2969" s="2"/>
    </row>
    <row r="2970" spans="1:10" ht="24.95" customHeight="1">
      <c r="A2970" s="2">
        <v>190</v>
      </c>
      <c r="B2970" s="2" t="s">
        <v>40878</v>
      </c>
      <c r="C2970" s="2" t="s">
        <v>40879</v>
      </c>
      <c r="D2970" s="2">
        <v>2</v>
      </c>
      <c r="E2970" s="2">
        <v>5</v>
      </c>
      <c r="F2970" s="1068" t="s">
        <v>40880</v>
      </c>
      <c r="G2970" s="2"/>
      <c r="H2970" s="2"/>
      <c r="I2970" s="2"/>
      <c r="J2970" s="2"/>
    </row>
    <row r="2971" spans="1:10" ht="24.95" customHeight="1">
      <c r="A2971" s="2">
        <v>191</v>
      </c>
      <c r="B2971" s="2" t="s">
        <v>40881</v>
      </c>
      <c r="C2971" s="2" t="s">
        <v>40882</v>
      </c>
      <c r="D2971" s="2"/>
      <c r="E2971" s="2"/>
      <c r="F2971" s="1068" t="s">
        <v>40883</v>
      </c>
      <c r="G2971" s="2"/>
      <c r="H2971" s="2"/>
      <c r="I2971" s="2"/>
      <c r="J2971" s="2"/>
    </row>
    <row r="2972" spans="1:10" ht="24.95" customHeight="1">
      <c r="A2972" s="2">
        <v>192</v>
      </c>
      <c r="B2972" s="2" t="s">
        <v>40884</v>
      </c>
      <c r="C2972" s="2" t="s">
        <v>40885</v>
      </c>
      <c r="D2972" s="2"/>
      <c r="E2972" s="2"/>
      <c r="F2972" s="1068" t="s">
        <v>40883</v>
      </c>
      <c r="G2972" s="2"/>
      <c r="H2972" s="2"/>
      <c r="I2972" s="2"/>
      <c r="J2972" s="2"/>
    </row>
    <row r="2973" spans="1:10" ht="24.95" customHeight="1">
      <c r="A2973" s="2">
        <v>193</v>
      </c>
      <c r="B2973" s="2" t="s">
        <v>40886</v>
      </c>
      <c r="C2973" s="2" t="s">
        <v>40887</v>
      </c>
      <c r="D2973" s="2"/>
      <c r="E2973" s="2"/>
      <c r="F2973" s="1068" t="s">
        <v>40888</v>
      </c>
      <c r="G2973" s="2"/>
      <c r="H2973" s="2"/>
      <c r="I2973" s="2"/>
      <c r="J2973" s="2"/>
    </row>
    <row r="2974" spans="1:10" ht="24.95" customHeight="1">
      <c r="A2974" s="2">
        <v>194</v>
      </c>
      <c r="B2974" s="2" t="s">
        <v>40889</v>
      </c>
      <c r="C2974" s="2" t="s">
        <v>40890</v>
      </c>
      <c r="D2974" s="2"/>
      <c r="E2974" s="2"/>
      <c r="F2974" s="1068" t="s">
        <v>40891</v>
      </c>
      <c r="G2974" s="2"/>
      <c r="H2974" s="2"/>
      <c r="I2974" s="2"/>
      <c r="J2974" s="2"/>
    </row>
    <row r="2975" spans="1:10" ht="24.95" customHeight="1">
      <c r="A2975" s="2">
        <v>195</v>
      </c>
      <c r="B2975" s="2" t="s">
        <v>40892</v>
      </c>
      <c r="C2975" s="2" t="s">
        <v>40893</v>
      </c>
      <c r="D2975" s="2"/>
      <c r="E2975" s="2"/>
      <c r="F2975" s="1068" t="s">
        <v>40830</v>
      </c>
      <c r="G2975" s="2"/>
      <c r="H2975" s="2"/>
      <c r="I2975" s="2"/>
      <c r="J2975" s="2"/>
    </row>
    <row r="2976" spans="1:10" ht="24.95" customHeight="1">
      <c r="A2976" s="2">
        <v>196</v>
      </c>
      <c r="B2976" s="2" t="s">
        <v>40894</v>
      </c>
      <c r="C2976" s="2" t="s">
        <v>40895</v>
      </c>
      <c r="D2976" s="2"/>
      <c r="E2976" s="2"/>
      <c r="F2976" s="1068" t="s">
        <v>40896</v>
      </c>
      <c r="G2976" s="2"/>
      <c r="H2976" s="2"/>
      <c r="I2976" s="2"/>
      <c r="J2976" s="2"/>
    </row>
    <row r="2977" spans="1:10" ht="24.95" customHeight="1">
      <c r="A2977" s="2">
        <v>197</v>
      </c>
      <c r="B2977" s="2" t="s">
        <v>40897</v>
      </c>
      <c r="C2977" s="2" t="s">
        <v>40898</v>
      </c>
      <c r="D2977" s="2"/>
      <c r="E2977" s="2"/>
      <c r="F2977" s="1068" t="s">
        <v>40899</v>
      </c>
      <c r="G2977" s="2"/>
      <c r="H2977" s="2"/>
      <c r="I2977" s="2"/>
      <c r="J2977" s="2"/>
    </row>
    <row r="2978" spans="1:10" ht="24.95" customHeight="1">
      <c r="A2978" s="2">
        <v>198</v>
      </c>
      <c r="B2978" s="2" t="s">
        <v>40900</v>
      </c>
      <c r="C2978" s="2" t="s">
        <v>40901</v>
      </c>
      <c r="D2978" s="2">
        <v>3</v>
      </c>
      <c r="E2978" s="2">
        <v>1</v>
      </c>
      <c r="F2978" s="1068" t="s">
        <v>40902</v>
      </c>
      <c r="G2978" s="2"/>
      <c r="H2978" s="2"/>
      <c r="I2978" s="2"/>
      <c r="J2978" s="2"/>
    </row>
    <row r="2979" spans="1:10" ht="24.95" customHeight="1">
      <c r="A2979" s="2">
        <v>199</v>
      </c>
      <c r="B2979" s="2" t="s">
        <v>40903</v>
      </c>
      <c r="C2979" s="2" t="s">
        <v>40904</v>
      </c>
      <c r="D2979" s="2"/>
      <c r="E2979" s="2"/>
      <c r="F2979" s="1068" t="s">
        <v>40905</v>
      </c>
      <c r="G2979" s="2"/>
      <c r="H2979" s="2"/>
      <c r="I2979" s="2"/>
      <c r="J2979" s="2"/>
    </row>
    <row r="2980" spans="1:10" ht="24.95" customHeight="1">
      <c r="A2980" s="2">
        <v>200</v>
      </c>
      <c r="B2980" s="2" t="s">
        <v>40906</v>
      </c>
      <c r="C2980" s="2" t="s">
        <v>40907</v>
      </c>
      <c r="D2980" s="2">
        <v>2</v>
      </c>
      <c r="E2980" s="2">
        <v>39</v>
      </c>
      <c r="F2980" s="1068" t="s">
        <v>40908</v>
      </c>
      <c r="G2980" s="2"/>
      <c r="H2980" s="2"/>
      <c r="I2980" s="2"/>
      <c r="J2980" s="2"/>
    </row>
    <row r="2981" spans="1:10" ht="24.95" customHeight="1">
      <c r="A2981" s="2">
        <v>201</v>
      </c>
      <c r="B2981" s="2" t="s">
        <v>40909</v>
      </c>
      <c r="C2981" s="2" t="s">
        <v>40910</v>
      </c>
      <c r="D2981" s="2">
        <v>2</v>
      </c>
      <c r="E2981" s="2">
        <v>15</v>
      </c>
      <c r="F2981" s="1068" t="s">
        <v>40911</v>
      </c>
      <c r="G2981" s="2"/>
      <c r="H2981" s="2"/>
      <c r="I2981" s="2"/>
      <c r="J2981" s="2"/>
    </row>
    <row r="2982" spans="1:10" ht="24.95" customHeight="1">
      <c r="A2982" s="2">
        <v>202</v>
      </c>
      <c r="B2982" s="2" t="s">
        <v>40912</v>
      </c>
      <c r="C2982" s="2" t="s">
        <v>40913</v>
      </c>
      <c r="D2982" s="2">
        <v>1</v>
      </c>
      <c r="E2982" s="2">
        <v>8</v>
      </c>
      <c r="F2982" s="1068" t="s">
        <v>40911</v>
      </c>
      <c r="G2982" s="2"/>
      <c r="H2982" s="2"/>
      <c r="I2982" s="2"/>
      <c r="J2982" s="2"/>
    </row>
    <row r="2983" spans="1:10" ht="24.95" customHeight="1">
      <c r="A2983" s="2">
        <v>203</v>
      </c>
      <c r="B2983" s="2" t="s">
        <v>40914</v>
      </c>
      <c r="C2983" s="1054" t="s">
        <v>40915</v>
      </c>
      <c r="D2983" s="2">
        <v>3</v>
      </c>
      <c r="E2983" s="2">
        <v>40</v>
      </c>
      <c r="F2983" s="1068" t="s">
        <v>40840</v>
      </c>
      <c r="G2983" s="2"/>
      <c r="H2983" s="2"/>
      <c r="I2983" s="2"/>
      <c r="J2983" s="2"/>
    </row>
    <row r="2984" spans="1:10" ht="24.95" customHeight="1">
      <c r="A2984" s="2">
        <v>204</v>
      </c>
      <c r="B2984" s="2" t="s">
        <v>40916</v>
      </c>
      <c r="C2984" s="2" t="s">
        <v>40917</v>
      </c>
      <c r="D2984" s="2"/>
      <c r="E2984" s="2"/>
      <c r="F2984" s="1068" t="s">
        <v>40918</v>
      </c>
      <c r="G2984" s="2"/>
      <c r="H2984" s="2"/>
      <c r="I2984" s="2"/>
      <c r="J2984" s="2"/>
    </row>
    <row r="2985" spans="1:10" ht="24.95" customHeight="1">
      <c r="A2985" s="2">
        <v>205</v>
      </c>
      <c r="B2985" s="2" t="s">
        <v>40919</v>
      </c>
      <c r="C2985" s="2" t="s">
        <v>32849</v>
      </c>
      <c r="D2985" s="2">
        <v>4</v>
      </c>
      <c r="E2985" s="2">
        <v>8</v>
      </c>
      <c r="F2985" s="1068" t="s">
        <v>40920</v>
      </c>
      <c r="G2985" s="2"/>
      <c r="H2985" s="2"/>
      <c r="I2985" s="2"/>
      <c r="J2985" s="2"/>
    </row>
    <row r="2986" spans="1:10" ht="24.95" customHeight="1">
      <c r="A2986" s="2">
        <v>206</v>
      </c>
      <c r="B2986" s="2" t="s">
        <v>40921</v>
      </c>
      <c r="C2986" s="2" t="s">
        <v>40922</v>
      </c>
      <c r="D2986" s="2">
        <v>2</v>
      </c>
      <c r="E2986" s="2">
        <v>9</v>
      </c>
      <c r="F2986" s="1068" t="s">
        <v>40923</v>
      </c>
      <c r="G2986" s="2"/>
      <c r="H2986" s="2"/>
      <c r="I2986" s="2"/>
      <c r="J2986" s="2"/>
    </row>
    <row r="2987" spans="1:10" ht="24.95" customHeight="1">
      <c r="A2987" s="2">
        <v>207</v>
      </c>
      <c r="B2987" s="2" t="s">
        <v>40924</v>
      </c>
      <c r="C2987" s="2" t="s">
        <v>33107</v>
      </c>
      <c r="D2987" s="2">
        <v>2</v>
      </c>
      <c r="E2987" s="2">
        <v>3</v>
      </c>
      <c r="F2987" s="1068" t="s">
        <v>40925</v>
      </c>
      <c r="G2987" s="2"/>
      <c r="H2987" s="2"/>
      <c r="I2987" s="2"/>
      <c r="J2987" s="2"/>
    </row>
    <row r="2988" spans="1:10" ht="24.95" customHeight="1">
      <c r="A2988" s="2">
        <v>208</v>
      </c>
      <c r="B2988" s="2" t="s">
        <v>40926</v>
      </c>
      <c r="C2988" s="2" t="s">
        <v>40927</v>
      </c>
      <c r="D2988" s="2"/>
      <c r="E2988" s="2"/>
      <c r="F2988" s="1068" t="s">
        <v>40928</v>
      </c>
      <c r="G2988" s="2"/>
      <c r="H2988" s="2"/>
      <c r="I2988" s="2"/>
      <c r="J2988" s="2"/>
    </row>
    <row r="2989" spans="1:10" ht="24.95" customHeight="1">
      <c r="A2989" s="2">
        <v>209</v>
      </c>
      <c r="B2989" s="2" t="s">
        <v>40929</v>
      </c>
      <c r="C2989" s="2" t="s">
        <v>40930</v>
      </c>
      <c r="D2989" s="2"/>
      <c r="E2989" s="2"/>
      <c r="F2989" s="1068" t="s">
        <v>40931</v>
      </c>
      <c r="G2989" s="2"/>
      <c r="H2989" s="2"/>
      <c r="I2989" s="2"/>
      <c r="J2989" s="2"/>
    </row>
    <row r="2990" spans="1:10" ht="24.95" customHeight="1">
      <c r="A2990" s="2">
        <v>210</v>
      </c>
      <c r="B2990" s="2" t="s">
        <v>40932</v>
      </c>
      <c r="C2990" s="1068" t="s">
        <v>40933</v>
      </c>
      <c r="D2990" s="2">
        <v>3</v>
      </c>
      <c r="E2990" s="2">
        <v>42</v>
      </c>
      <c r="F2990" s="1068" t="s">
        <v>40934</v>
      </c>
      <c r="G2990" s="2"/>
      <c r="H2990" s="2"/>
      <c r="I2990" s="2"/>
      <c r="J2990" s="2"/>
    </row>
    <row r="2991" spans="1:10" ht="24.95" customHeight="1">
      <c r="A2991" s="2">
        <v>211</v>
      </c>
      <c r="B2991" s="2" t="s">
        <v>40932</v>
      </c>
      <c r="C2991" s="1059" t="s">
        <v>40935</v>
      </c>
      <c r="D2991" s="2">
        <v>2</v>
      </c>
      <c r="E2991" s="2">
        <v>16</v>
      </c>
      <c r="F2991" s="1068" t="s">
        <v>40936</v>
      </c>
      <c r="G2991" s="2"/>
      <c r="H2991" s="2"/>
      <c r="I2991" s="2"/>
      <c r="J2991" s="2"/>
    </row>
    <row r="2992" spans="1:10" ht="24.95" customHeight="1">
      <c r="A2992" s="2">
        <v>212</v>
      </c>
      <c r="B2992" s="2" t="s">
        <v>40937</v>
      </c>
      <c r="C2992" s="2" t="s">
        <v>40938</v>
      </c>
      <c r="D2992" s="2"/>
      <c r="E2992" s="2"/>
      <c r="F2992" s="1068" t="s">
        <v>40936</v>
      </c>
      <c r="G2992" s="2"/>
      <c r="H2992" s="2"/>
      <c r="I2992" s="2"/>
      <c r="J2992" s="2"/>
    </row>
    <row r="2993" spans="1:10" ht="24.95" customHeight="1">
      <c r="A2993" s="2">
        <v>213</v>
      </c>
      <c r="B2993" s="2" t="s">
        <v>40939</v>
      </c>
      <c r="C2993" s="2" t="s">
        <v>40940</v>
      </c>
      <c r="D2993" s="2"/>
      <c r="E2993" s="2"/>
      <c r="F2993" s="1068" t="s">
        <v>40936</v>
      </c>
      <c r="G2993" s="2"/>
      <c r="H2993" s="2"/>
      <c r="I2993" s="2"/>
      <c r="J2993" s="2"/>
    </row>
    <row r="2994" spans="1:10" ht="24.95" customHeight="1">
      <c r="A2994" s="2">
        <v>214</v>
      </c>
      <c r="B2994" s="2" t="s">
        <v>40941</v>
      </c>
      <c r="C2994" s="2" t="s">
        <v>40942</v>
      </c>
      <c r="D2994" s="2"/>
      <c r="E2994" s="2"/>
      <c r="F2994" s="1068" t="s">
        <v>40943</v>
      </c>
      <c r="G2994" s="2"/>
      <c r="H2994" s="2"/>
      <c r="I2994" s="2"/>
      <c r="J2994" s="2"/>
    </row>
    <row r="2995" spans="1:10" ht="24.95" customHeight="1">
      <c r="A2995" s="2">
        <v>215</v>
      </c>
      <c r="B2995" s="2" t="s">
        <v>40944</v>
      </c>
      <c r="C2995" s="2" t="s">
        <v>40945</v>
      </c>
      <c r="D2995" s="2">
        <v>1</v>
      </c>
      <c r="E2995" s="2">
        <v>7</v>
      </c>
      <c r="F2995" s="1068" t="s">
        <v>40946</v>
      </c>
      <c r="G2995" s="2"/>
      <c r="H2995" s="2"/>
      <c r="I2995" s="2"/>
      <c r="J2995" s="2"/>
    </row>
    <row r="2996" spans="1:10" ht="24.95" customHeight="1">
      <c r="A2996" s="2">
        <v>216</v>
      </c>
      <c r="B2996" s="2" t="s">
        <v>40947</v>
      </c>
      <c r="C2996" s="2" t="s">
        <v>40948</v>
      </c>
      <c r="D2996" s="2">
        <v>0</v>
      </c>
      <c r="E2996" s="2">
        <v>4</v>
      </c>
      <c r="F2996" s="1068" t="s">
        <v>40949</v>
      </c>
      <c r="G2996" s="2"/>
      <c r="H2996" s="2"/>
      <c r="I2996" s="2"/>
      <c r="J2996" s="2"/>
    </row>
    <row r="2997" spans="1:10" ht="24.95" customHeight="1">
      <c r="A2997" s="2">
        <v>217</v>
      </c>
      <c r="B2997" s="2" t="s">
        <v>40950</v>
      </c>
      <c r="C2997" s="1055" t="s">
        <v>40951</v>
      </c>
      <c r="D2997" s="2"/>
      <c r="E2997" s="2"/>
      <c r="F2997" s="1068" t="s">
        <v>40952</v>
      </c>
      <c r="G2997" s="2"/>
      <c r="H2997" s="2"/>
      <c r="I2997" s="2"/>
      <c r="J2997" s="2"/>
    </row>
    <row r="2998" spans="1:10" ht="24.95" customHeight="1">
      <c r="A2998" s="2">
        <v>218</v>
      </c>
      <c r="B2998" s="2" t="s">
        <v>40953</v>
      </c>
      <c r="C2998" s="1059" t="s">
        <v>40954</v>
      </c>
      <c r="D2998" s="1068">
        <v>1</v>
      </c>
      <c r="E2998" s="1068">
        <v>12</v>
      </c>
      <c r="F2998" s="1068" t="s">
        <v>40955</v>
      </c>
      <c r="G2998" s="2"/>
      <c r="H2998" s="2"/>
      <c r="I2998" s="2"/>
      <c r="J2998" s="2"/>
    </row>
    <row r="2999" spans="1:10" ht="24.95" customHeight="1">
      <c r="A2999" s="2">
        <v>219</v>
      </c>
      <c r="B2999" s="2" t="s">
        <v>40956</v>
      </c>
      <c r="C2999" s="2" t="s">
        <v>33107</v>
      </c>
      <c r="D2999" s="2">
        <v>2</v>
      </c>
      <c r="E2999" s="2">
        <v>5</v>
      </c>
      <c r="F2999" s="1068" t="s">
        <v>40957</v>
      </c>
      <c r="G2999" s="2"/>
      <c r="H2999" s="2"/>
      <c r="I2999" s="2"/>
      <c r="J2999" s="2"/>
    </row>
    <row r="3000" spans="1:10" ht="24.95" customHeight="1">
      <c r="A3000" s="2">
        <v>220</v>
      </c>
      <c r="B3000" s="2" t="s">
        <v>40958</v>
      </c>
      <c r="C3000" s="2" t="s">
        <v>40959</v>
      </c>
      <c r="D3000" s="2">
        <v>2</v>
      </c>
      <c r="E3000" s="2">
        <v>12</v>
      </c>
      <c r="F3000" s="1068" t="s">
        <v>40821</v>
      </c>
      <c r="G3000" s="2"/>
      <c r="H3000" s="2"/>
      <c r="I3000" s="2"/>
      <c r="J3000" s="2"/>
    </row>
    <row r="3001" spans="1:10" ht="24.95" customHeight="1">
      <c r="A3001" s="2">
        <v>221</v>
      </c>
      <c r="B3001" s="2" t="s">
        <v>40960</v>
      </c>
      <c r="C3001" s="2" t="s">
        <v>40961</v>
      </c>
      <c r="D3001" s="2"/>
      <c r="E3001" s="2"/>
      <c r="F3001" s="1068" t="s">
        <v>40962</v>
      </c>
      <c r="G3001" s="2"/>
      <c r="H3001" s="2"/>
      <c r="I3001" s="2"/>
      <c r="J3001" s="2"/>
    </row>
    <row r="3002" spans="1:10" ht="24.95" customHeight="1">
      <c r="A3002" s="2">
        <v>222</v>
      </c>
      <c r="B3002" s="2" t="s">
        <v>40963</v>
      </c>
      <c r="C3002" s="553" t="s">
        <v>40964</v>
      </c>
      <c r="D3002" s="2">
        <v>1</v>
      </c>
      <c r="E3002" s="2">
        <v>7</v>
      </c>
      <c r="F3002" s="1068" t="s">
        <v>40821</v>
      </c>
      <c r="G3002" s="2"/>
      <c r="H3002" s="2"/>
      <c r="I3002" s="2"/>
      <c r="J3002" s="2"/>
    </row>
    <row r="3003" spans="1:10" ht="24.95" customHeight="1">
      <c r="A3003" s="2">
        <v>223</v>
      </c>
      <c r="B3003" s="2" t="s">
        <v>40965</v>
      </c>
      <c r="C3003" s="553" t="s">
        <v>40966</v>
      </c>
      <c r="D3003" s="2">
        <v>2</v>
      </c>
      <c r="E3003" s="2">
        <v>5</v>
      </c>
      <c r="F3003" s="1068" t="s">
        <v>40925</v>
      </c>
      <c r="G3003" s="2"/>
      <c r="H3003" s="2"/>
      <c r="I3003" s="2"/>
      <c r="J3003" s="2"/>
    </row>
    <row r="3004" spans="1:10" ht="24.95" customHeight="1">
      <c r="A3004" s="2">
        <v>224</v>
      </c>
      <c r="B3004" s="2" t="s">
        <v>40967</v>
      </c>
      <c r="C3004" s="553" t="s">
        <v>40968</v>
      </c>
      <c r="D3004" s="2">
        <v>1</v>
      </c>
      <c r="E3004" s="2">
        <v>18</v>
      </c>
      <c r="F3004" s="1068" t="s">
        <v>40969</v>
      </c>
      <c r="G3004" s="2"/>
      <c r="H3004" s="2"/>
      <c r="I3004" s="2"/>
      <c r="J3004" s="2"/>
    </row>
    <row r="3005" spans="1:10" ht="24.95" customHeight="1">
      <c r="A3005" s="2">
        <v>225</v>
      </c>
      <c r="B3005" s="2" t="s">
        <v>40970</v>
      </c>
      <c r="C3005" s="553" t="s">
        <v>40971</v>
      </c>
      <c r="D3005" s="2">
        <v>2</v>
      </c>
      <c r="E3005" s="2">
        <v>1</v>
      </c>
      <c r="F3005" s="1068" t="s">
        <v>40972</v>
      </c>
      <c r="G3005" s="2"/>
      <c r="H3005" s="2"/>
      <c r="I3005" s="2"/>
      <c r="J3005" s="2"/>
    </row>
    <row r="3006" spans="1:10" ht="24.95" customHeight="1">
      <c r="A3006" s="2">
        <v>226</v>
      </c>
      <c r="B3006" s="1097" t="s">
        <v>40973</v>
      </c>
      <c r="C3006" s="1097" t="s">
        <v>40974</v>
      </c>
      <c r="D3006" s="1098">
        <v>2</v>
      </c>
      <c r="E3006" s="1098">
        <v>80</v>
      </c>
      <c r="F3006" s="1099">
        <v>44400</v>
      </c>
      <c r="H3006" s="2"/>
    </row>
    <row r="3007" spans="1:10" ht="24.95" customHeight="1">
      <c r="A3007" s="2">
        <v>227</v>
      </c>
      <c r="B3007" s="1097" t="s">
        <v>40975</v>
      </c>
      <c r="C3007" s="1097" t="s">
        <v>40976</v>
      </c>
      <c r="D3007" s="521">
        <v>12</v>
      </c>
      <c r="E3007" s="521">
        <v>90</v>
      </c>
      <c r="F3007" s="1099">
        <v>44910</v>
      </c>
    </row>
    <row r="3008" spans="1:10" ht="24.95" customHeight="1">
      <c r="A3008" s="2">
        <v>228</v>
      </c>
      <c r="B3008" s="1097" t="s">
        <v>40977</v>
      </c>
      <c r="C3008" s="1097" t="s">
        <v>40978</v>
      </c>
      <c r="D3008" s="1098">
        <v>25</v>
      </c>
      <c r="E3008" s="1098">
        <v>44</v>
      </c>
      <c r="F3008" s="1099">
        <v>44921</v>
      </c>
    </row>
    <row r="3009" spans="1:6" ht="24.95" customHeight="1">
      <c r="A3009" s="2">
        <v>229</v>
      </c>
      <c r="B3009" s="1097" t="s">
        <v>40979</v>
      </c>
      <c r="C3009" s="1097" t="s">
        <v>40980</v>
      </c>
      <c r="D3009" s="1098">
        <v>3</v>
      </c>
      <c r="E3009" s="1098">
        <v>9</v>
      </c>
      <c r="F3009" s="1099">
        <v>44371</v>
      </c>
    </row>
    <row r="3010" spans="1:6" ht="24.95" customHeight="1">
      <c r="A3010" s="2">
        <v>230</v>
      </c>
      <c r="B3010" s="1097" t="s">
        <v>40981</v>
      </c>
      <c r="C3010" s="1097" t="s">
        <v>40982</v>
      </c>
      <c r="D3010" s="1098">
        <v>1</v>
      </c>
      <c r="E3010" s="1098">
        <v>46</v>
      </c>
      <c r="F3010" s="1099">
        <v>44431</v>
      </c>
    </row>
    <row r="3011" spans="1:6" ht="24.95" customHeight="1">
      <c r="A3011" s="2">
        <v>231</v>
      </c>
      <c r="B3011" s="1097" t="s">
        <v>40983</v>
      </c>
      <c r="C3011" s="1097" t="s">
        <v>40984</v>
      </c>
      <c r="D3011" s="1098">
        <v>2</v>
      </c>
      <c r="E3011" s="1098">
        <v>20</v>
      </c>
      <c r="F3011" s="1099">
        <v>44469</v>
      </c>
    </row>
    <row r="3012" spans="1:6" ht="24.95" customHeight="1">
      <c r="A3012" s="2">
        <v>232</v>
      </c>
      <c r="B3012" s="1097" t="s">
        <v>40985</v>
      </c>
      <c r="C3012" s="1097" t="s">
        <v>40986</v>
      </c>
      <c r="D3012" s="1098">
        <v>18</v>
      </c>
      <c r="E3012" s="1098">
        <v>90</v>
      </c>
      <c r="F3012" s="1099">
        <v>44921</v>
      </c>
    </row>
    <row r="3013" spans="1:6" ht="24.95" customHeight="1">
      <c r="A3013" s="2">
        <v>233</v>
      </c>
      <c r="B3013" s="1097" t="s">
        <v>40987</v>
      </c>
      <c r="C3013" s="1097" t="s">
        <v>40988</v>
      </c>
      <c r="D3013" s="1098">
        <v>1</v>
      </c>
      <c r="E3013" s="1098">
        <v>10</v>
      </c>
      <c r="F3013" s="1099">
        <v>44412</v>
      </c>
    </row>
    <row r="3014" spans="1:6" ht="24.95" customHeight="1">
      <c r="A3014" s="2">
        <v>234</v>
      </c>
      <c r="B3014" s="1097" t="s">
        <v>40989</v>
      </c>
      <c r="C3014" s="1097" t="s">
        <v>40990</v>
      </c>
      <c r="D3014" s="1098">
        <v>5</v>
      </c>
      <c r="E3014" s="1098">
        <v>5</v>
      </c>
      <c r="F3014" s="1099">
        <v>44551</v>
      </c>
    </row>
    <row r="3015" spans="1:6" ht="24.95" customHeight="1">
      <c r="A3015" s="2">
        <v>235</v>
      </c>
      <c r="B3015" s="1097" t="s">
        <v>40991</v>
      </c>
      <c r="C3015" s="1097" t="s">
        <v>40992</v>
      </c>
      <c r="D3015" s="1098">
        <v>2</v>
      </c>
      <c r="E3015" s="1098">
        <v>10</v>
      </c>
      <c r="F3015" s="1099">
        <v>44526</v>
      </c>
    </row>
    <row r="3016" spans="1:6" ht="24.95" customHeight="1">
      <c r="A3016" s="2">
        <v>236</v>
      </c>
      <c r="B3016" s="1101" t="s">
        <v>40993</v>
      </c>
      <c r="C3016" s="1101" t="s">
        <v>40994</v>
      </c>
      <c r="D3016" s="1100">
        <v>7</v>
      </c>
      <c r="E3016" s="1100">
        <v>21</v>
      </c>
      <c r="F3016" s="1102">
        <v>44676</v>
      </c>
    </row>
    <row r="3017" spans="1:6" ht="24.95" customHeight="1">
      <c r="A3017" s="2">
        <v>237</v>
      </c>
      <c r="B3017" s="1101" t="s">
        <v>40995</v>
      </c>
      <c r="C3017" s="1101" t="s">
        <v>40996</v>
      </c>
      <c r="D3017" s="1100">
        <v>6</v>
      </c>
      <c r="E3017" s="1100">
        <v>15</v>
      </c>
      <c r="F3017" s="1102">
        <v>44658</v>
      </c>
    </row>
    <row r="3018" spans="1:6" ht="24.95" customHeight="1">
      <c r="A3018" s="2">
        <v>238</v>
      </c>
      <c r="B3018" s="1101" t="s">
        <v>40997</v>
      </c>
      <c r="C3018" s="1101" t="s">
        <v>40998</v>
      </c>
      <c r="D3018" s="1100">
        <v>6</v>
      </c>
      <c r="E3018" s="1100">
        <v>21</v>
      </c>
      <c r="F3018" s="1102">
        <v>44607</v>
      </c>
    </row>
    <row r="3019" spans="1:6" ht="24.95" customHeight="1">
      <c r="A3019" s="2">
        <v>239</v>
      </c>
      <c r="B3019" s="1101" t="s">
        <v>40999</v>
      </c>
      <c r="C3019" s="1101" t="s">
        <v>41000</v>
      </c>
      <c r="D3019" s="1100">
        <v>19</v>
      </c>
      <c r="E3019" s="1100">
        <v>147</v>
      </c>
      <c r="F3019" s="1102">
        <v>44573</v>
      </c>
    </row>
    <row r="3020" spans="1:6" ht="24.95" customHeight="1">
      <c r="A3020" s="2">
        <v>240</v>
      </c>
      <c r="B3020" s="1101" t="s">
        <v>41001</v>
      </c>
      <c r="C3020" s="1101" t="s">
        <v>41002</v>
      </c>
      <c r="D3020" s="1100">
        <v>6</v>
      </c>
      <c r="E3020" s="1100">
        <v>16</v>
      </c>
      <c r="F3020" s="1102">
        <v>44175</v>
      </c>
    </row>
    <row r="3021" spans="1:6" ht="24.95" customHeight="1">
      <c r="A3021" s="2">
        <v>241</v>
      </c>
      <c r="B3021" s="1101" t="s">
        <v>41003</v>
      </c>
      <c r="C3021" s="1101" t="s">
        <v>41004</v>
      </c>
      <c r="D3021" s="1100">
        <v>4</v>
      </c>
      <c r="E3021" s="1100">
        <v>30</v>
      </c>
      <c r="F3021" s="1102">
        <v>44664</v>
      </c>
    </row>
    <row r="3022" spans="1:6" ht="24.95" customHeight="1">
      <c r="A3022" s="2">
        <v>242</v>
      </c>
      <c r="B3022" s="1101" t="s">
        <v>41005</v>
      </c>
      <c r="C3022" s="1101" t="s">
        <v>41006</v>
      </c>
      <c r="D3022" s="1100">
        <v>6</v>
      </c>
      <c r="E3022" s="1100">
        <v>86</v>
      </c>
      <c r="F3022" s="1102">
        <v>44569</v>
      </c>
    </row>
    <row r="3023" spans="1:6" ht="24.95" customHeight="1">
      <c r="A3023" s="2">
        <v>243</v>
      </c>
      <c r="B3023" s="1101" t="s">
        <v>41007</v>
      </c>
      <c r="C3023" s="1101" t="s">
        <v>41008</v>
      </c>
      <c r="D3023" s="1100">
        <v>5</v>
      </c>
      <c r="E3023" s="1100">
        <v>30</v>
      </c>
      <c r="F3023" s="1102">
        <v>44677</v>
      </c>
    </row>
    <row r="3024" spans="1:6" ht="24.95" customHeight="1">
      <c r="A3024" s="2">
        <v>244</v>
      </c>
      <c r="B3024" s="1101" t="s">
        <v>41009</v>
      </c>
      <c r="C3024" s="1101" t="s">
        <v>41010</v>
      </c>
      <c r="D3024" s="1100">
        <v>12</v>
      </c>
      <c r="E3024" s="1100">
        <v>117</v>
      </c>
      <c r="F3024" s="1102">
        <v>44670</v>
      </c>
    </row>
    <row r="3025" spans="1:6" ht="24.95" customHeight="1">
      <c r="A3025" s="2">
        <v>245</v>
      </c>
      <c r="B3025" s="1101" t="s">
        <v>41011</v>
      </c>
      <c r="C3025" s="1101" t="s">
        <v>41012</v>
      </c>
      <c r="D3025" s="1100">
        <v>4</v>
      </c>
      <c r="E3025" s="1100">
        <v>27</v>
      </c>
      <c r="F3025" s="1102">
        <v>44158</v>
      </c>
    </row>
    <row r="3026" spans="1:6" ht="24.95" customHeight="1">
      <c r="A3026" s="2">
        <v>246</v>
      </c>
      <c r="B3026" s="1101" t="s">
        <v>41013</v>
      </c>
      <c r="C3026" s="1101" t="s">
        <v>41014</v>
      </c>
      <c r="D3026" s="1100">
        <v>6</v>
      </c>
      <c r="E3026" s="1100">
        <v>29</v>
      </c>
      <c r="F3026" s="1102">
        <v>44179</v>
      </c>
    </row>
    <row r="3027" spans="1:6" ht="24.95" customHeight="1">
      <c r="A3027" s="2">
        <v>247</v>
      </c>
      <c r="B3027" s="1101" t="s">
        <v>41015</v>
      </c>
      <c r="C3027" s="1101" t="s">
        <v>41016</v>
      </c>
      <c r="D3027" s="1100">
        <v>26</v>
      </c>
      <c r="E3027" s="1100">
        <v>60</v>
      </c>
      <c r="F3027" s="1102">
        <v>44214</v>
      </c>
    </row>
    <row r="3028" spans="1:6" ht="24.95" customHeight="1">
      <c r="A3028" s="2">
        <v>248</v>
      </c>
      <c r="B3028" s="1101" t="s">
        <v>41017</v>
      </c>
      <c r="C3028" s="1101" t="s">
        <v>41018</v>
      </c>
      <c r="D3028" s="1100">
        <v>5</v>
      </c>
      <c r="E3028" s="1100">
        <v>10</v>
      </c>
      <c r="F3028" s="1102">
        <v>44630</v>
      </c>
    </row>
    <row r="3029" spans="1:6" ht="24.95" customHeight="1">
      <c r="A3029" s="2">
        <v>249</v>
      </c>
      <c r="B3029" s="1101" t="s">
        <v>41019</v>
      </c>
      <c r="C3029" s="1101" t="s">
        <v>41020</v>
      </c>
      <c r="D3029" s="1100">
        <v>6</v>
      </c>
      <c r="E3029" s="1100">
        <v>11</v>
      </c>
      <c r="F3029" s="1102">
        <v>44285</v>
      </c>
    </row>
    <row r="3030" spans="1:6" ht="24.95" customHeight="1">
      <c r="A3030" s="2">
        <v>250</v>
      </c>
      <c r="B3030" s="1101" t="s">
        <v>41021</v>
      </c>
      <c r="C3030" s="1101" t="s">
        <v>41022</v>
      </c>
      <c r="D3030" s="1100">
        <v>7</v>
      </c>
      <c r="E3030" s="1100">
        <v>41</v>
      </c>
      <c r="F3030" s="1102">
        <v>44656</v>
      </c>
    </row>
    <row r="3031" spans="1:6" ht="24.95" customHeight="1">
      <c r="A3031" s="2">
        <v>251</v>
      </c>
      <c r="B3031" s="1103" t="s">
        <v>41023</v>
      </c>
      <c r="C3031" s="1103" t="s">
        <v>41024</v>
      </c>
      <c r="D3031" s="1100">
        <v>6</v>
      </c>
      <c r="E3031" s="1100">
        <v>46</v>
      </c>
      <c r="F3031" s="1102">
        <v>44630</v>
      </c>
    </row>
    <row r="3032" spans="1:6" ht="24.95" customHeight="1">
      <c r="A3032" s="2">
        <v>252</v>
      </c>
      <c r="B3032" s="1101" t="s">
        <v>41025</v>
      </c>
      <c r="C3032" s="1101" t="s">
        <v>41026</v>
      </c>
      <c r="D3032" s="1100">
        <v>5</v>
      </c>
      <c r="E3032" s="1100">
        <v>7</v>
      </c>
      <c r="F3032" s="1102">
        <v>44432</v>
      </c>
    </row>
    <row r="3033" spans="1:6" ht="24.95" customHeight="1">
      <c r="A3033" s="2">
        <v>253</v>
      </c>
      <c r="B3033" s="1101" t="s">
        <v>41027</v>
      </c>
      <c r="C3033" s="1101" t="s">
        <v>41028</v>
      </c>
      <c r="D3033" s="1100">
        <v>2</v>
      </c>
      <c r="E3033" s="1100">
        <v>15</v>
      </c>
      <c r="F3033" s="1102">
        <v>44399</v>
      </c>
    </row>
    <row r="3034" spans="1:6" ht="24.95" customHeight="1">
      <c r="A3034" s="2">
        <v>254</v>
      </c>
      <c r="B3034" s="1101" t="s">
        <v>41029</v>
      </c>
      <c r="C3034" s="1101" t="s">
        <v>41030</v>
      </c>
      <c r="D3034" s="1100">
        <v>8</v>
      </c>
      <c r="E3034" s="1100">
        <v>122</v>
      </c>
      <c r="F3034" s="1102">
        <v>44676</v>
      </c>
    </row>
    <row r="3035" spans="1:6" ht="24.95" customHeight="1">
      <c r="A3035" s="2">
        <v>255</v>
      </c>
      <c r="B3035" s="1101" t="s">
        <v>41031</v>
      </c>
      <c r="C3035" s="1101" t="s">
        <v>41032</v>
      </c>
      <c r="D3035" s="1100">
        <v>5</v>
      </c>
      <c r="E3035" s="1100">
        <v>8</v>
      </c>
      <c r="F3035" s="1102">
        <v>44396</v>
      </c>
    </row>
    <row r="3036" spans="1:6" ht="24.95" customHeight="1">
      <c r="A3036" s="2">
        <v>256</v>
      </c>
      <c r="B3036" s="1101" t="s">
        <v>41033</v>
      </c>
      <c r="C3036" s="1101" t="s">
        <v>41034</v>
      </c>
      <c r="D3036" s="1100">
        <v>6</v>
      </c>
      <c r="E3036" s="1100">
        <v>14</v>
      </c>
      <c r="F3036" s="1102">
        <v>44768</v>
      </c>
    </row>
    <row r="3037" spans="1:6" ht="24.95" customHeight="1">
      <c r="A3037" s="2">
        <v>257</v>
      </c>
      <c r="B3037" s="1101" t="s">
        <v>41035</v>
      </c>
      <c r="C3037" s="1101" t="s">
        <v>41036</v>
      </c>
      <c r="D3037" s="1100">
        <v>1</v>
      </c>
      <c r="E3037" s="1100">
        <v>3</v>
      </c>
      <c r="F3037" s="1102">
        <v>44525</v>
      </c>
    </row>
    <row r="3038" spans="1:6" ht="24.95" customHeight="1">
      <c r="A3038" s="2">
        <v>258</v>
      </c>
      <c r="B3038" s="1101" t="s">
        <v>41037</v>
      </c>
      <c r="C3038" s="1101" t="s">
        <v>41038</v>
      </c>
      <c r="D3038" s="1100">
        <v>4</v>
      </c>
      <c r="E3038" s="1100">
        <v>13</v>
      </c>
      <c r="F3038" s="1102">
        <v>44403</v>
      </c>
    </row>
    <row r="3039" spans="1:6" ht="24.95" customHeight="1">
      <c r="A3039" s="2">
        <v>259</v>
      </c>
      <c r="B3039" s="1101" t="s">
        <v>41039</v>
      </c>
      <c r="C3039" s="1101" t="s">
        <v>41040</v>
      </c>
      <c r="D3039" s="1100">
        <v>4</v>
      </c>
      <c r="E3039" s="1100">
        <v>15</v>
      </c>
      <c r="F3039" s="1102">
        <v>44406</v>
      </c>
    </row>
    <row r="3040" spans="1:6" ht="24.95" customHeight="1">
      <c r="A3040" s="2">
        <v>260</v>
      </c>
      <c r="B3040" s="1101" t="s">
        <v>41041</v>
      </c>
      <c r="C3040" s="1101" t="s">
        <v>41042</v>
      </c>
      <c r="D3040" s="1100">
        <v>1</v>
      </c>
      <c r="E3040" s="1100">
        <v>10</v>
      </c>
      <c r="F3040" s="1102">
        <v>44645</v>
      </c>
    </row>
    <row r="3041" spans="1:6" ht="24.95" customHeight="1">
      <c r="A3041" s="2">
        <v>261</v>
      </c>
      <c r="B3041" s="1101" t="s">
        <v>41043</v>
      </c>
      <c r="C3041" s="1101" t="s">
        <v>41044</v>
      </c>
      <c r="D3041" s="1100">
        <v>6</v>
      </c>
      <c r="E3041" s="1100">
        <v>49</v>
      </c>
      <c r="F3041" s="1102">
        <v>44678</v>
      </c>
    </row>
    <row r="3042" spans="1:6" ht="24.95" customHeight="1">
      <c r="A3042" s="2">
        <v>262</v>
      </c>
      <c r="B3042" s="1101" t="s">
        <v>41045</v>
      </c>
      <c r="C3042" s="1101" t="s">
        <v>41046</v>
      </c>
      <c r="D3042" s="1100">
        <v>7</v>
      </c>
      <c r="E3042" s="1100">
        <v>16</v>
      </c>
      <c r="F3042" s="1102">
        <v>44538</v>
      </c>
    </row>
    <row r="3043" spans="1:6" ht="24.95" customHeight="1">
      <c r="A3043" s="2">
        <v>263</v>
      </c>
      <c r="B3043" s="1101" t="s">
        <v>41047</v>
      </c>
      <c r="C3043" s="1101" t="s">
        <v>41048</v>
      </c>
      <c r="D3043" s="1100">
        <v>7</v>
      </c>
      <c r="E3043" s="1100">
        <v>3</v>
      </c>
      <c r="F3043" s="1102">
        <v>44499</v>
      </c>
    </row>
    <row r="3044" spans="1:6" ht="24.95" customHeight="1">
      <c r="A3044" s="2">
        <v>264</v>
      </c>
      <c r="B3044" s="1101" t="s">
        <v>41049</v>
      </c>
      <c r="C3044" s="1101" t="s">
        <v>41050</v>
      </c>
      <c r="D3044" s="1100"/>
      <c r="E3044" s="1100">
        <v>6</v>
      </c>
      <c r="F3044" s="1102">
        <v>44662</v>
      </c>
    </row>
    <row r="3045" spans="1:6" ht="24.95" customHeight="1">
      <c r="A3045" s="2">
        <v>265</v>
      </c>
      <c r="B3045" s="1101" t="s">
        <v>41051</v>
      </c>
      <c r="C3045" s="1101" t="s">
        <v>41052</v>
      </c>
      <c r="D3045" s="1100">
        <v>10</v>
      </c>
      <c r="E3045" s="1100">
        <v>28</v>
      </c>
      <c r="F3045" s="1102">
        <v>44644</v>
      </c>
    </row>
    <row r="3046" spans="1:6" ht="24.95" customHeight="1">
      <c r="A3046" s="2">
        <v>266</v>
      </c>
      <c r="B3046" s="1101" t="s">
        <v>41053</v>
      </c>
      <c r="C3046" s="1101" t="s">
        <v>41054</v>
      </c>
      <c r="D3046" s="1100">
        <v>4</v>
      </c>
      <c r="E3046" s="1100">
        <v>12</v>
      </c>
      <c r="F3046" s="1102">
        <v>44645</v>
      </c>
    </row>
    <row r="3047" spans="1:6" ht="24.95" customHeight="1">
      <c r="A3047" s="2">
        <v>267</v>
      </c>
      <c r="B3047" s="1101" t="s">
        <v>41055</v>
      </c>
      <c r="C3047" s="1101" t="s">
        <v>41056</v>
      </c>
      <c r="D3047" s="1100">
        <v>8</v>
      </c>
      <c r="E3047" s="1100">
        <v>9</v>
      </c>
      <c r="F3047" s="1102">
        <v>44520</v>
      </c>
    </row>
    <row r="3048" spans="1:6" ht="24.95" customHeight="1">
      <c r="A3048" s="2">
        <v>268</v>
      </c>
      <c r="B3048" s="1101" t="s">
        <v>41057</v>
      </c>
      <c r="C3048" s="1101" t="s">
        <v>41058</v>
      </c>
      <c r="D3048" s="1100">
        <v>16</v>
      </c>
      <c r="E3048" s="1100">
        <v>12</v>
      </c>
      <c r="F3048" s="1102">
        <v>44677</v>
      </c>
    </row>
    <row r="3049" spans="1:6" ht="24.95" customHeight="1">
      <c r="A3049" s="2">
        <v>269</v>
      </c>
      <c r="B3049" s="1101" t="s">
        <v>41059</v>
      </c>
      <c r="C3049" s="1101" t="s">
        <v>41060</v>
      </c>
      <c r="D3049" s="1100">
        <v>8</v>
      </c>
      <c r="E3049" s="1100">
        <v>18</v>
      </c>
      <c r="F3049" s="1102">
        <v>44678</v>
      </c>
    </row>
    <row r="3050" spans="1:6" ht="24.95" customHeight="1">
      <c r="A3050" s="2">
        <v>270</v>
      </c>
      <c r="B3050" s="1101" t="s">
        <v>41061</v>
      </c>
      <c r="C3050" s="1101" t="s">
        <v>41062</v>
      </c>
      <c r="D3050" s="1100">
        <v>12</v>
      </c>
      <c r="E3050" s="1100">
        <v>70</v>
      </c>
      <c r="F3050" s="1102">
        <v>44664</v>
      </c>
    </row>
    <row r="3051" spans="1:6" ht="24.95" customHeight="1">
      <c r="A3051" s="2">
        <v>271</v>
      </c>
      <c r="B3051" s="1101" t="s">
        <v>41063</v>
      </c>
      <c r="C3051" s="1101" t="s">
        <v>41064</v>
      </c>
      <c r="D3051" s="1100">
        <v>6</v>
      </c>
      <c r="E3051" s="1100">
        <v>9</v>
      </c>
      <c r="F3051" s="1102">
        <v>44678</v>
      </c>
    </row>
    <row r="3052" spans="1:6" ht="24.95" customHeight="1">
      <c r="A3052" s="2">
        <v>272</v>
      </c>
      <c r="B3052" s="1101" t="s">
        <v>41065</v>
      </c>
      <c r="C3052" s="1101" t="s">
        <v>41066</v>
      </c>
      <c r="D3052" s="1100">
        <v>8</v>
      </c>
      <c r="E3052" s="1100">
        <v>17</v>
      </c>
      <c r="F3052" s="1102">
        <v>44582</v>
      </c>
    </row>
    <row r="3053" spans="1:6" ht="24.95" customHeight="1">
      <c r="A3053" s="2">
        <v>273</v>
      </c>
      <c r="B3053" s="1101" t="s">
        <v>41067</v>
      </c>
      <c r="C3053" s="1101" t="s">
        <v>41068</v>
      </c>
      <c r="D3053" s="1100">
        <v>2</v>
      </c>
      <c r="E3053" s="1100">
        <v>19</v>
      </c>
      <c r="F3053" s="1102">
        <v>44259</v>
      </c>
    </row>
    <row r="3054" spans="1:6" ht="24.95" customHeight="1">
      <c r="A3054" s="2">
        <v>274</v>
      </c>
      <c r="B3054" s="1104" t="s">
        <v>41069</v>
      </c>
      <c r="C3054" s="1104" t="s">
        <v>41070</v>
      </c>
      <c r="D3054" s="2">
        <v>1</v>
      </c>
      <c r="E3054" s="2">
        <v>1</v>
      </c>
      <c r="F3054" s="1105">
        <v>44235</v>
      </c>
    </row>
    <row r="3055" spans="1:6" ht="24.95" customHeight="1">
      <c r="A3055" s="2">
        <v>275</v>
      </c>
      <c r="B3055" s="1104" t="s">
        <v>41071</v>
      </c>
      <c r="C3055" s="1104" t="s">
        <v>41072</v>
      </c>
      <c r="D3055" s="2">
        <v>3</v>
      </c>
      <c r="E3055" s="2">
        <v>8</v>
      </c>
      <c r="F3055" s="1105">
        <v>44242</v>
      </c>
    </row>
    <row r="3056" spans="1:6" ht="24.95" customHeight="1">
      <c r="A3056" s="2">
        <v>276</v>
      </c>
      <c r="B3056" s="1104" t="s">
        <v>41073</v>
      </c>
      <c r="C3056" s="1104" t="s">
        <v>41074</v>
      </c>
      <c r="D3056" s="2">
        <v>82</v>
      </c>
      <c r="E3056" s="2">
        <v>193</v>
      </c>
      <c r="F3056" s="1105">
        <v>44678</v>
      </c>
    </row>
    <row r="3057" spans="1:10" ht="24.95" customHeight="1">
      <c r="A3057" s="2">
        <v>277</v>
      </c>
      <c r="B3057" s="1104" t="s">
        <v>41075</v>
      </c>
      <c r="C3057" s="1104" t="s">
        <v>41076</v>
      </c>
      <c r="D3057" s="2">
        <v>4</v>
      </c>
      <c r="E3057" s="2">
        <v>10</v>
      </c>
      <c r="F3057" s="1105">
        <v>44469</v>
      </c>
    </row>
    <row r="3058" spans="1:10" ht="24.95" customHeight="1">
      <c r="A3058" s="2">
        <v>278</v>
      </c>
      <c r="B3058" s="1104" t="s">
        <v>41077</v>
      </c>
      <c r="C3058" s="1104" t="s">
        <v>41078</v>
      </c>
      <c r="D3058" s="2">
        <v>32</v>
      </c>
      <c r="E3058" s="2">
        <v>289</v>
      </c>
      <c r="F3058" s="1105">
        <v>44663</v>
      </c>
    </row>
    <row r="3059" spans="1:10" ht="24.95" customHeight="1">
      <c r="A3059" s="2">
        <v>279</v>
      </c>
      <c r="B3059" s="1104" t="s">
        <v>41079</v>
      </c>
      <c r="C3059" s="1106" t="s">
        <v>41080</v>
      </c>
      <c r="D3059" s="2">
        <v>7</v>
      </c>
      <c r="E3059" s="2">
        <v>22</v>
      </c>
      <c r="F3059" s="1105">
        <v>44427</v>
      </c>
    </row>
    <row r="3060" spans="1:10" ht="24.95" customHeight="1">
      <c r="A3060" s="2">
        <v>280</v>
      </c>
      <c r="B3060" s="1104" t="s">
        <v>41081</v>
      </c>
      <c r="C3060" s="1104" t="s">
        <v>41082</v>
      </c>
      <c r="D3060" s="2">
        <v>2</v>
      </c>
      <c r="E3060" s="2">
        <v>6</v>
      </c>
      <c r="F3060" s="1105">
        <v>44469</v>
      </c>
    </row>
    <row r="3061" spans="1:10" ht="24.95" customHeight="1">
      <c r="A3061" s="2">
        <v>281</v>
      </c>
      <c r="B3061" s="1104" t="s">
        <v>41083</v>
      </c>
      <c r="C3061" s="1104" t="s">
        <v>41084</v>
      </c>
      <c r="D3061" s="2">
        <v>3</v>
      </c>
      <c r="E3061" s="2">
        <v>31</v>
      </c>
      <c r="F3061" s="1105">
        <v>44453</v>
      </c>
    </row>
    <row r="3062" spans="1:10" ht="24.95" customHeight="1">
      <c r="A3062" s="2">
        <v>282</v>
      </c>
      <c r="B3062" s="1104" t="s">
        <v>41085</v>
      </c>
      <c r="C3062" s="1104" t="s">
        <v>41086</v>
      </c>
      <c r="D3062" s="2">
        <v>1</v>
      </c>
      <c r="E3062" s="2">
        <v>0</v>
      </c>
      <c r="F3062" s="1105">
        <v>44525</v>
      </c>
    </row>
    <row r="3063" spans="1:10" ht="24.95" customHeight="1">
      <c r="A3063" s="2">
        <v>283</v>
      </c>
      <c r="B3063" s="1104" t="s">
        <v>41087</v>
      </c>
      <c r="C3063" s="1104" t="s">
        <v>41088</v>
      </c>
      <c r="D3063" s="2">
        <v>1</v>
      </c>
      <c r="E3063" s="2">
        <v>0</v>
      </c>
      <c r="F3063" s="1105">
        <v>44515</v>
      </c>
    </row>
    <row r="3064" spans="1:10" ht="24.95" customHeight="1">
      <c r="A3064" s="2">
        <v>284</v>
      </c>
      <c r="B3064" s="1104" t="s">
        <v>41089</v>
      </c>
      <c r="C3064" s="1104" t="s">
        <v>41090</v>
      </c>
      <c r="D3064" s="2">
        <v>9</v>
      </c>
      <c r="E3064" s="2">
        <v>118</v>
      </c>
      <c r="F3064" s="1105">
        <v>44649</v>
      </c>
    </row>
    <row r="3065" spans="1:10" ht="24.95" customHeight="1">
      <c r="A3065" s="2">
        <v>285</v>
      </c>
      <c r="B3065" s="1104" t="s">
        <v>41091</v>
      </c>
      <c r="C3065" s="1104" t="s">
        <v>41092</v>
      </c>
      <c r="D3065" s="2">
        <v>5</v>
      </c>
      <c r="E3065" s="2">
        <v>15</v>
      </c>
      <c r="F3065" s="1105">
        <v>44523</v>
      </c>
    </row>
    <row r="3066" spans="1:10" ht="24.95" customHeight="1">
      <c r="A3066" s="2">
        <v>286</v>
      </c>
      <c r="B3066" s="1104" t="s">
        <v>41093</v>
      </c>
      <c r="C3066" s="1104" t="s">
        <v>41094</v>
      </c>
      <c r="D3066" s="2">
        <v>6</v>
      </c>
      <c r="E3066" s="2">
        <v>20</v>
      </c>
      <c r="F3066" s="1105">
        <v>44545</v>
      </c>
    </row>
    <row r="3067" spans="1:10" ht="24.95" customHeight="1">
      <c r="A3067" s="2">
        <v>287</v>
      </c>
      <c r="B3067" s="1097" t="s">
        <v>41095</v>
      </c>
      <c r="C3067" s="1097" t="s">
        <v>41096</v>
      </c>
      <c r="D3067" s="521">
        <v>12</v>
      </c>
      <c r="E3067" s="521">
        <v>52</v>
      </c>
      <c r="F3067" s="1099">
        <v>44648</v>
      </c>
    </row>
    <row r="3068" spans="1:10" ht="24.95" customHeight="1">
      <c r="A3068" s="2">
        <v>288</v>
      </c>
      <c r="B3068" s="1097" t="s">
        <v>41097</v>
      </c>
      <c r="C3068" s="521"/>
      <c r="D3068" s="521">
        <v>1</v>
      </c>
      <c r="E3068" s="521">
        <v>3</v>
      </c>
      <c r="F3068" s="1099">
        <v>44277</v>
      </c>
    </row>
    <row r="3069" spans="1:10" ht="24.95" customHeight="1">
      <c r="A3069" s="2">
        <v>289</v>
      </c>
      <c r="B3069" s="1097" t="s">
        <v>41098</v>
      </c>
      <c r="C3069" s="1097" t="s">
        <v>41099</v>
      </c>
      <c r="D3069" s="521">
        <v>4</v>
      </c>
      <c r="E3069" s="521">
        <v>8</v>
      </c>
      <c r="F3069" s="1099">
        <v>44631</v>
      </c>
    </row>
    <row r="3070" spans="1:10" ht="24.95" customHeight="1">
      <c r="A3070" s="2">
        <v>290</v>
      </c>
      <c r="B3070" s="1097" t="s">
        <v>41100</v>
      </c>
      <c r="C3070" s="1108" t="s">
        <v>41101</v>
      </c>
      <c r="D3070" s="521">
        <v>2</v>
      </c>
      <c r="E3070" s="521">
        <v>23</v>
      </c>
      <c r="F3070" s="1099">
        <v>44700</v>
      </c>
    </row>
    <row r="3071" spans="1:10" ht="24.95" customHeight="1">
      <c r="A3071" s="2">
        <v>291</v>
      </c>
      <c r="B3071" s="1097" t="s">
        <v>41102</v>
      </c>
      <c r="C3071" s="1097" t="s">
        <v>41103</v>
      </c>
      <c r="D3071" s="521">
        <v>2</v>
      </c>
      <c r="E3071" s="521">
        <v>29</v>
      </c>
      <c r="F3071" s="1099">
        <v>44728</v>
      </c>
    </row>
    <row r="3072" spans="1:10" ht="24.95" customHeight="1">
      <c r="A3072" s="1579" t="s">
        <v>42033</v>
      </c>
      <c r="B3072" s="1579"/>
      <c r="C3072" s="1579"/>
      <c r="D3072" s="1579"/>
      <c r="E3072" s="1579"/>
      <c r="F3072" s="1579"/>
      <c r="G3072" s="1579"/>
      <c r="H3072" s="1579"/>
      <c r="I3072" s="1579"/>
      <c r="J3072" s="1579"/>
    </row>
    <row r="3073" spans="1:10" ht="24.95" customHeight="1">
      <c r="A3073" s="1195" t="s">
        <v>20431</v>
      </c>
      <c r="B3073" s="1195" t="s">
        <v>8740</v>
      </c>
      <c r="C3073" s="1198" t="s">
        <v>8741</v>
      </c>
      <c r="D3073" s="1195" t="s">
        <v>17504</v>
      </c>
      <c r="E3073" s="1195"/>
      <c r="F3073" s="1195" t="s">
        <v>8742</v>
      </c>
      <c r="G3073" s="1195" t="s">
        <v>17505</v>
      </c>
      <c r="H3073" s="1195" t="s">
        <v>20433</v>
      </c>
      <c r="I3073" s="1195" t="s">
        <v>36543</v>
      </c>
      <c r="J3073" s="1195" t="s">
        <v>8743</v>
      </c>
    </row>
    <row r="3074" spans="1:10" ht="24.95" customHeight="1">
      <c r="A3074" s="1195"/>
      <c r="B3074" s="1195"/>
      <c r="C3074" s="1198"/>
      <c r="D3074" s="1057" t="s">
        <v>17506</v>
      </c>
      <c r="E3074" s="1057" t="s">
        <v>17507</v>
      </c>
      <c r="F3074" s="1195"/>
      <c r="G3074" s="1195"/>
      <c r="H3074" s="1195"/>
      <c r="I3074" s="1195"/>
      <c r="J3074" s="1195"/>
    </row>
    <row r="3075" spans="1:10" ht="24.95" customHeight="1">
      <c r="A3075" s="1146">
        <v>1</v>
      </c>
      <c r="B3075" s="1146" t="s">
        <v>42034</v>
      </c>
      <c r="C3075" s="1147" t="s">
        <v>42035</v>
      </c>
      <c r="D3075" s="1148">
        <v>4</v>
      </c>
      <c r="E3075" s="1148">
        <v>34</v>
      </c>
      <c r="F3075" s="1148" t="s">
        <v>30586</v>
      </c>
      <c r="G3075" s="1146"/>
      <c r="H3075" s="1146"/>
      <c r="I3075" s="1146"/>
      <c r="J3075" s="1146"/>
    </row>
    <row r="3076" spans="1:10" ht="24.95" customHeight="1">
      <c r="A3076" s="1146">
        <v>2</v>
      </c>
      <c r="B3076" s="1146" t="s">
        <v>42036</v>
      </c>
      <c r="C3076" s="1146" t="s">
        <v>42037</v>
      </c>
      <c r="D3076" s="1148">
        <v>4</v>
      </c>
      <c r="E3076" s="1148">
        <v>244</v>
      </c>
      <c r="F3076" s="1148" t="s">
        <v>30586</v>
      </c>
      <c r="G3076" s="1146"/>
      <c r="H3076" s="1146"/>
      <c r="I3076" s="1146"/>
      <c r="J3076" s="1146"/>
    </row>
    <row r="3077" spans="1:10" ht="24.95" customHeight="1">
      <c r="A3077" s="1146">
        <v>3</v>
      </c>
      <c r="B3077" s="1146" t="s">
        <v>42038</v>
      </c>
      <c r="C3077" s="1147" t="s">
        <v>42039</v>
      </c>
      <c r="D3077" s="1148">
        <v>5</v>
      </c>
      <c r="E3077" s="1148">
        <v>134</v>
      </c>
      <c r="F3077" s="1148" t="s">
        <v>30604</v>
      </c>
      <c r="G3077" s="1146"/>
      <c r="H3077" s="1146"/>
      <c r="I3077" s="1146"/>
      <c r="J3077" s="1146"/>
    </row>
    <row r="3078" spans="1:10" ht="24.95" customHeight="1">
      <c r="A3078" s="1146">
        <v>4</v>
      </c>
      <c r="B3078" s="1146" t="s">
        <v>42040</v>
      </c>
      <c r="C3078" s="1146" t="s">
        <v>42041</v>
      </c>
      <c r="D3078" s="1148">
        <v>2</v>
      </c>
      <c r="E3078" s="1148">
        <v>49</v>
      </c>
      <c r="F3078" s="1148" t="s">
        <v>31665</v>
      </c>
      <c r="G3078" s="1146"/>
      <c r="H3078" s="1146"/>
      <c r="I3078" s="1146"/>
      <c r="J3078" s="1146"/>
    </row>
    <row r="3079" spans="1:10" ht="24.95" customHeight="1">
      <c r="A3079" s="1146">
        <v>5</v>
      </c>
      <c r="B3079" s="1146" t="s">
        <v>42042</v>
      </c>
      <c r="C3079" s="1147" t="s">
        <v>42043</v>
      </c>
      <c r="D3079" s="1148">
        <v>4</v>
      </c>
      <c r="E3079" s="1148">
        <v>167</v>
      </c>
      <c r="F3079" s="1148" t="s">
        <v>30521</v>
      </c>
      <c r="G3079" s="1146"/>
      <c r="H3079" s="1146"/>
      <c r="I3079" s="1146"/>
      <c r="J3079" s="1146"/>
    </row>
    <row r="3080" spans="1:10" ht="24.95" customHeight="1">
      <c r="A3080" s="1146">
        <v>6</v>
      </c>
      <c r="B3080" s="1146" t="s">
        <v>42044</v>
      </c>
      <c r="C3080" s="1147" t="s">
        <v>42045</v>
      </c>
      <c r="D3080" s="1148">
        <v>15</v>
      </c>
      <c r="E3080" s="1148">
        <v>90</v>
      </c>
      <c r="F3080" s="1148"/>
      <c r="G3080" s="1146"/>
      <c r="H3080" s="1146"/>
      <c r="I3080" s="1146"/>
      <c r="J3080" s="1146"/>
    </row>
    <row r="3081" spans="1:10" ht="24.95" customHeight="1">
      <c r="A3081" s="1146">
        <v>7</v>
      </c>
      <c r="B3081" s="1146" t="s">
        <v>42046</v>
      </c>
      <c r="C3081" s="1146" t="s">
        <v>42047</v>
      </c>
      <c r="D3081" s="1148">
        <v>1</v>
      </c>
      <c r="E3081" s="1148">
        <v>26</v>
      </c>
      <c r="F3081" s="1148" t="s">
        <v>33360</v>
      </c>
      <c r="G3081" s="1146"/>
      <c r="H3081" s="1146"/>
      <c r="I3081" s="1146"/>
      <c r="J3081" s="1146"/>
    </row>
    <row r="3082" spans="1:10" ht="24.95" customHeight="1">
      <c r="A3082" s="1146">
        <v>8</v>
      </c>
      <c r="B3082" s="1146" t="s">
        <v>42048</v>
      </c>
      <c r="C3082" s="1146" t="s">
        <v>42049</v>
      </c>
      <c r="D3082" s="1148">
        <v>5</v>
      </c>
      <c r="E3082" s="1148">
        <v>123</v>
      </c>
      <c r="F3082" s="1149" t="s">
        <v>42050</v>
      </c>
      <c r="G3082" s="1146"/>
      <c r="H3082" s="1146"/>
      <c r="I3082" s="1146"/>
      <c r="J3082" s="1146"/>
    </row>
    <row r="3083" spans="1:10" ht="24.95" customHeight="1">
      <c r="A3083" s="1146">
        <v>9</v>
      </c>
      <c r="B3083" s="1146" t="s">
        <v>42051</v>
      </c>
      <c r="C3083" s="1146" t="s">
        <v>42052</v>
      </c>
      <c r="D3083" s="1148">
        <v>15</v>
      </c>
      <c r="E3083" s="1148">
        <v>90</v>
      </c>
      <c r="F3083" s="1148"/>
      <c r="G3083" s="1146"/>
      <c r="H3083" s="1146"/>
      <c r="I3083" s="1146"/>
      <c r="J3083" s="1146"/>
    </row>
    <row r="3084" spans="1:10" ht="24.95" customHeight="1">
      <c r="A3084" s="1146">
        <v>10</v>
      </c>
      <c r="B3084" s="1147" t="s">
        <v>42053</v>
      </c>
      <c r="C3084" s="1146" t="s">
        <v>42054</v>
      </c>
      <c r="D3084" s="1148">
        <v>10</v>
      </c>
      <c r="E3084" s="1148">
        <v>50</v>
      </c>
      <c r="F3084" s="1148"/>
      <c r="G3084" s="1146"/>
      <c r="H3084" s="1146"/>
      <c r="I3084" s="1146"/>
      <c r="J3084" s="1146"/>
    </row>
    <row r="3085" spans="1:10" ht="24.95" customHeight="1">
      <c r="A3085" s="1146">
        <v>12</v>
      </c>
      <c r="B3085" s="1146" t="s">
        <v>42055</v>
      </c>
      <c r="C3085" s="1147" t="s">
        <v>42056</v>
      </c>
      <c r="D3085" s="1148">
        <v>1</v>
      </c>
      <c r="E3085" s="1148">
        <v>12</v>
      </c>
      <c r="F3085" s="1148" t="s">
        <v>36547</v>
      </c>
      <c r="G3085" s="1146"/>
      <c r="H3085" s="1146"/>
      <c r="I3085" s="1146"/>
      <c r="J3085" s="1146"/>
    </row>
    <row r="3086" spans="1:10" ht="24.95" customHeight="1">
      <c r="A3086" s="1146">
        <v>13</v>
      </c>
      <c r="B3086" s="1147" t="s">
        <v>42057</v>
      </c>
      <c r="C3086" s="1146" t="s">
        <v>42058</v>
      </c>
      <c r="D3086" s="1148">
        <v>10</v>
      </c>
      <c r="E3086" s="1148">
        <v>30</v>
      </c>
      <c r="F3086" s="1148"/>
      <c r="G3086" s="1146"/>
      <c r="H3086" s="1146"/>
      <c r="I3086" s="1146"/>
      <c r="J3086" s="1146"/>
    </row>
    <row r="3087" spans="1:10" ht="24.95" customHeight="1">
      <c r="A3087" s="1146">
        <v>14</v>
      </c>
      <c r="B3087" s="1146" t="s">
        <v>42059</v>
      </c>
      <c r="C3087" s="1146" t="s">
        <v>42060</v>
      </c>
      <c r="D3087" s="1148">
        <v>13</v>
      </c>
      <c r="E3087" s="1148">
        <v>927</v>
      </c>
      <c r="F3087" s="1148" t="s">
        <v>31056</v>
      </c>
      <c r="G3087" s="1146"/>
      <c r="H3087" s="1146"/>
      <c r="I3087" s="1146"/>
      <c r="J3087" s="1146"/>
    </row>
    <row r="3088" spans="1:10" ht="24.95" customHeight="1">
      <c r="A3088" s="1146">
        <v>15</v>
      </c>
      <c r="B3088" s="1146" t="s">
        <v>42061</v>
      </c>
      <c r="C3088" s="1147" t="s">
        <v>42062</v>
      </c>
      <c r="D3088" s="1148">
        <v>2</v>
      </c>
      <c r="E3088" s="1148">
        <v>29</v>
      </c>
      <c r="F3088" s="1148" t="s">
        <v>31056</v>
      </c>
      <c r="G3088" s="1146"/>
      <c r="H3088" s="1146"/>
      <c r="I3088" s="1146"/>
      <c r="J3088" s="1146"/>
    </row>
    <row r="3089" spans="1:10" ht="24.95" customHeight="1">
      <c r="A3089" s="1146">
        <v>16</v>
      </c>
      <c r="B3089" s="1146" t="s">
        <v>42063</v>
      </c>
      <c r="C3089" s="1146" t="s">
        <v>42064</v>
      </c>
      <c r="D3089" s="1148">
        <v>4</v>
      </c>
      <c r="E3089" s="1148">
        <v>196</v>
      </c>
      <c r="F3089" s="1148" t="s">
        <v>39612</v>
      </c>
      <c r="G3089" s="1146"/>
      <c r="H3089" s="1146"/>
      <c r="I3089" s="1146"/>
      <c r="J3089" s="1146"/>
    </row>
    <row r="3090" spans="1:10" ht="24.95" customHeight="1">
      <c r="A3090" s="1146">
        <v>17</v>
      </c>
      <c r="B3090" s="1146" t="s">
        <v>42065</v>
      </c>
      <c r="C3090" s="1146" t="s">
        <v>42066</v>
      </c>
      <c r="D3090" s="1148">
        <v>1</v>
      </c>
      <c r="E3090" s="1148">
        <v>11</v>
      </c>
      <c r="F3090" s="1148" t="s">
        <v>41344</v>
      </c>
      <c r="G3090" s="1146"/>
      <c r="H3090" s="1146"/>
      <c r="I3090" s="1146"/>
      <c r="J3090" s="1146"/>
    </row>
    <row r="3091" spans="1:10" ht="24.95" customHeight="1">
      <c r="A3091" s="1146">
        <v>18</v>
      </c>
      <c r="B3091" s="1146" t="s">
        <v>42067</v>
      </c>
      <c r="C3091" s="1146" t="s">
        <v>42068</v>
      </c>
      <c r="D3091" s="1148">
        <v>4</v>
      </c>
      <c r="E3091" s="1148">
        <v>134</v>
      </c>
      <c r="F3091" s="1148" t="s">
        <v>31155</v>
      </c>
      <c r="G3091" s="1146"/>
      <c r="H3091" s="1146"/>
      <c r="I3091" s="1146"/>
      <c r="J3091" s="1146"/>
    </row>
    <row r="3092" spans="1:10" ht="24.95" customHeight="1">
      <c r="A3092" s="1146">
        <v>19</v>
      </c>
      <c r="B3092" s="1146" t="s">
        <v>42069</v>
      </c>
      <c r="C3092" s="1146" t="s">
        <v>42070</v>
      </c>
      <c r="D3092" s="1148">
        <v>2</v>
      </c>
      <c r="E3092" s="1148">
        <v>82</v>
      </c>
      <c r="F3092" s="1148" t="s">
        <v>31155</v>
      </c>
      <c r="G3092" s="1146"/>
      <c r="H3092" s="1146"/>
      <c r="I3092" s="1146"/>
      <c r="J3092" s="1146"/>
    </row>
    <row r="3093" spans="1:10" ht="24.95" customHeight="1">
      <c r="A3093" s="1146">
        <v>20</v>
      </c>
      <c r="B3093" s="1146" t="s">
        <v>42071</v>
      </c>
      <c r="C3093" s="1147" t="s">
        <v>42072</v>
      </c>
      <c r="D3093" s="1148">
        <v>3</v>
      </c>
      <c r="E3093" s="1148">
        <v>60</v>
      </c>
      <c r="F3093" s="1148" t="s">
        <v>36820</v>
      </c>
      <c r="G3093" s="1146"/>
      <c r="H3093" s="1146"/>
      <c r="I3093" s="1146"/>
      <c r="J3093" s="1146"/>
    </row>
    <row r="3094" spans="1:10" ht="24.95" customHeight="1">
      <c r="A3094" s="1146">
        <v>21</v>
      </c>
      <c r="B3094" s="1146" t="s">
        <v>42073</v>
      </c>
      <c r="C3094" s="1147" t="s">
        <v>42074</v>
      </c>
      <c r="D3094" s="1148">
        <v>4</v>
      </c>
      <c r="E3094" s="1148">
        <v>30</v>
      </c>
      <c r="F3094" s="1148" t="s">
        <v>39073</v>
      </c>
      <c r="G3094" s="1146"/>
      <c r="H3094" s="1146"/>
      <c r="I3094" s="1146"/>
      <c r="J3094" s="1146"/>
    </row>
    <row r="3095" spans="1:10" ht="24.95" customHeight="1">
      <c r="A3095" s="1146">
        <v>22</v>
      </c>
      <c r="B3095" s="1146" t="s">
        <v>42075</v>
      </c>
      <c r="C3095" s="1146" t="s">
        <v>42076</v>
      </c>
      <c r="D3095" s="1148">
        <v>6</v>
      </c>
      <c r="E3095" s="1148">
        <v>78</v>
      </c>
      <c r="F3095" s="1148" t="s">
        <v>31212</v>
      </c>
      <c r="G3095" s="1146" t="s">
        <v>9674</v>
      </c>
      <c r="H3095" s="1146"/>
      <c r="I3095" s="1146"/>
      <c r="J3095" s="1146"/>
    </row>
    <row r="3096" spans="1:10" ht="24.95" customHeight="1">
      <c r="A3096" s="1146">
        <v>23</v>
      </c>
      <c r="B3096" s="1146" t="s">
        <v>42077</v>
      </c>
      <c r="C3096" s="1146" t="s">
        <v>42078</v>
      </c>
      <c r="D3096" s="1148">
        <v>7</v>
      </c>
      <c r="E3096" s="1148">
        <v>91</v>
      </c>
      <c r="F3096" s="1148" t="s">
        <v>31212</v>
      </c>
      <c r="G3096" s="1146"/>
      <c r="H3096" s="1146"/>
      <c r="I3096" s="1146"/>
      <c r="J3096" s="1146"/>
    </row>
    <row r="3097" spans="1:10" ht="24.95" customHeight="1">
      <c r="A3097" s="1146">
        <v>24</v>
      </c>
      <c r="B3097" s="1146" t="s">
        <v>42079</v>
      </c>
      <c r="C3097" s="1147" t="s">
        <v>42080</v>
      </c>
      <c r="D3097" s="1148">
        <v>4</v>
      </c>
      <c r="E3097" s="1148">
        <v>63</v>
      </c>
      <c r="F3097" s="1148" t="s">
        <v>31212</v>
      </c>
      <c r="G3097" s="1146"/>
      <c r="H3097" s="1146"/>
      <c r="I3097" s="1146"/>
      <c r="J3097" s="1146"/>
    </row>
    <row r="3098" spans="1:10" ht="24.95" customHeight="1">
      <c r="A3098" s="1146">
        <v>25</v>
      </c>
      <c r="B3098" s="1146" t="s">
        <v>42081</v>
      </c>
      <c r="C3098" s="1146" t="s">
        <v>42082</v>
      </c>
      <c r="D3098" s="1148">
        <v>4</v>
      </c>
      <c r="E3098" s="1148">
        <v>130</v>
      </c>
      <c r="F3098" s="1148">
        <v>24.092020999999999</v>
      </c>
      <c r="G3098" s="1146"/>
      <c r="H3098" s="1146"/>
      <c r="I3098" s="1146"/>
      <c r="J3098" s="1146"/>
    </row>
    <row r="3099" spans="1:10" ht="24.95" customHeight="1">
      <c r="A3099" s="1146">
        <v>26</v>
      </c>
      <c r="B3099" s="1146" t="s">
        <v>42081</v>
      </c>
      <c r="C3099" s="1146" t="s">
        <v>42083</v>
      </c>
      <c r="D3099" s="1148">
        <v>8</v>
      </c>
      <c r="E3099" s="1148">
        <v>249</v>
      </c>
      <c r="F3099" s="1148" t="s">
        <v>38673</v>
      </c>
      <c r="G3099" s="1146"/>
      <c r="H3099" s="1146"/>
      <c r="I3099" s="1146"/>
      <c r="J3099" s="1146"/>
    </row>
    <row r="3100" spans="1:10" ht="24.95" customHeight="1">
      <c r="A3100" s="1146">
        <v>27</v>
      </c>
      <c r="B3100" s="1146" t="s">
        <v>42084</v>
      </c>
      <c r="C3100" s="1146" t="s">
        <v>42085</v>
      </c>
      <c r="D3100" s="1148">
        <v>3</v>
      </c>
      <c r="E3100" s="1148">
        <v>113</v>
      </c>
      <c r="F3100" s="1148"/>
      <c r="G3100" s="1146"/>
      <c r="H3100" s="1146"/>
      <c r="I3100" s="1146"/>
      <c r="J3100" s="1146"/>
    </row>
    <row r="3101" spans="1:10" ht="24.95" customHeight="1">
      <c r="A3101" s="1146">
        <v>28</v>
      </c>
      <c r="B3101" s="1146" t="s">
        <v>42086</v>
      </c>
      <c r="C3101" s="1147" t="s">
        <v>42087</v>
      </c>
      <c r="D3101" s="1148">
        <v>9</v>
      </c>
      <c r="E3101" s="1148">
        <v>146</v>
      </c>
      <c r="F3101" s="1148" t="s">
        <v>31386</v>
      </c>
      <c r="G3101" s="1146"/>
      <c r="H3101" s="1146"/>
      <c r="I3101" s="1146"/>
      <c r="J3101" s="1146"/>
    </row>
    <row r="3102" spans="1:10" ht="24.95" customHeight="1">
      <c r="A3102" s="1146">
        <v>29</v>
      </c>
      <c r="B3102" s="1146" t="s">
        <v>42088</v>
      </c>
      <c r="C3102" s="1146" t="s">
        <v>42089</v>
      </c>
      <c r="D3102" s="1148">
        <v>10</v>
      </c>
      <c r="E3102" s="1148">
        <v>132</v>
      </c>
      <c r="F3102" s="1148" t="s">
        <v>31396</v>
      </c>
      <c r="G3102" s="1146"/>
      <c r="H3102" s="1146"/>
      <c r="I3102" s="1146"/>
      <c r="J3102" s="1146"/>
    </row>
    <row r="3103" spans="1:10" ht="24.95" customHeight="1">
      <c r="A3103" s="1146">
        <v>30</v>
      </c>
      <c r="B3103" s="1146" t="s">
        <v>42090</v>
      </c>
      <c r="C3103" s="1147" t="s">
        <v>42091</v>
      </c>
      <c r="D3103" s="1148">
        <v>3</v>
      </c>
      <c r="E3103" s="1148">
        <v>44</v>
      </c>
      <c r="F3103" s="1056" t="s">
        <v>42092</v>
      </c>
      <c r="G3103" s="1150"/>
      <c r="H3103" s="1146"/>
      <c r="I3103" s="1146"/>
      <c r="J3103" s="1146"/>
    </row>
    <row r="3104" spans="1:10" ht="24.95" customHeight="1">
      <c r="A3104" s="1146">
        <v>31</v>
      </c>
      <c r="B3104" s="1147" t="s">
        <v>42093</v>
      </c>
      <c r="C3104" s="1151" t="s">
        <v>42094</v>
      </c>
      <c r="D3104" s="1148">
        <v>10</v>
      </c>
      <c r="E3104" s="1148">
        <v>332</v>
      </c>
      <c r="F3104" s="1148" t="s">
        <v>38849</v>
      </c>
      <c r="G3104" s="1146"/>
      <c r="H3104" s="1146"/>
      <c r="I3104" s="1146"/>
      <c r="J3104" s="1146"/>
    </row>
    <row r="3105" spans="1:10" ht="24.95" customHeight="1">
      <c r="A3105" s="1146">
        <v>32</v>
      </c>
      <c r="B3105" s="1146" t="s">
        <v>42095</v>
      </c>
      <c r="C3105" s="1146" t="s">
        <v>42096</v>
      </c>
      <c r="D3105" s="1148">
        <v>4</v>
      </c>
      <c r="E3105" s="1148">
        <v>99</v>
      </c>
      <c r="F3105" s="1148" t="s">
        <v>31535</v>
      </c>
      <c r="G3105" s="1146"/>
      <c r="H3105" s="1146"/>
      <c r="I3105" s="1146"/>
      <c r="J3105" s="1146"/>
    </row>
    <row r="3106" spans="1:10" ht="24.95" customHeight="1">
      <c r="A3106" s="1146">
        <v>33</v>
      </c>
      <c r="B3106" s="1146" t="s">
        <v>42097</v>
      </c>
      <c r="C3106" s="1146" t="s">
        <v>42098</v>
      </c>
      <c r="D3106" s="1148">
        <v>3</v>
      </c>
      <c r="E3106" s="1148">
        <v>53</v>
      </c>
      <c r="F3106" s="1148" t="s">
        <v>31929</v>
      </c>
      <c r="G3106" s="1146"/>
      <c r="H3106" s="1146"/>
      <c r="I3106" s="1146"/>
      <c r="J3106" s="1146"/>
    </row>
    <row r="3107" spans="1:10" ht="24.95" customHeight="1">
      <c r="A3107" s="1146">
        <v>34</v>
      </c>
      <c r="B3107" s="1146" t="s">
        <v>42099</v>
      </c>
      <c r="C3107" s="1146" t="s">
        <v>42100</v>
      </c>
      <c r="D3107" s="1148">
        <v>2</v>
      </c>
      <c r="E3107" s="1148">
        <v>124</v>
      </c>
      <c r="F3107" s="1148" t="s">
        <v>31399</v>
      </c>
      <c r="G3107" s="1146"/>
      <c r="H3107" s="1146"/>
      <c r="I3107" s="1146"/>
      <c r="J3107" s="1146"/>
    </row>
    <row r="3108" spans="1:10" ht="24.95" customHeight="1">
      <c r="A3108" s="1146">
        <v>35</v>
      </c>
      <c r="B3108" s="1146" t="s">
        <v>42101</v>
      </c>
      <c r="C3108" s="1146" t="s">
        <v>42102</v>
      </c>
      <c r="D3108" s="1148">
        <v>5</v>
      </c>
      <c r="E3108" s="1148">
        <v>120</v>
      </c>
      <c r="F3108" s="1148" t="s">
        <v>31417</v>
      </c>
      <c r="G3108" s="1146"/>
      <c r="H3108" s="1146"/>
      <c r="I3108" s="1146"/>
      <c r="J3108" s="1146"/>
    </row>
    <row r="3109" spans="1:10" ht="24.95" customHeight="1">
      <c r="A3109" s="1146">
        <v>36</v>
      </c>
      <c r="B3109" s="1146" t="s">
        <v>42103</v>
      </c>
      <c r="C3109" s="1151" t="s">
        <v>42104</v>
      </c>
      <c r="D3109" s="1148">
        <v>8</v>
      </c>
      <c r="E3109" s="1148">
        <v>440</v>
      </c>
      <c r="F3109" s="1148" t="s">
        <v>36583</v>
      </c>
      <c r="G3109" s="1146"/>
      <c r="H3109" s="1146"/>
      <c r="I3109" s="1146"/>
      <c r="J3109" s="1146"/>
    </row>
    <row r="3110" spans="1:10" ht="24.95" customHeight="1">
      <c r="A3110" s="1146">
        <v>37</v>
      </c>
      <c r="B3110" s="1146" t="s">
        <v>42105</v>
      </c>
      <c r="C3110" s="1147" t="s">
        <v>42106</v>
      </c>
      <c r="D3110" s="1148">
        <v>7</v>
      </c>
      <c r="E3110" s="1148">
        <v>134</v>
      </c>
      <c r="F3110" s="1148" t="s">
        <v>36583</v>
      </c>
      <c r="G3110" s="1146"/>
      <c r="H3110" s="1146"/>
      <c r="I3110" s="1146"/>
      <c r="J3110" s="1146"/>
    </row>
    <row r="3111" spans="1:10" ht="24.95" customHeight="1">
      <c r="A3111" s="1146">
        <v>38</v>
      </c>
      <c r="B3111" s="1146"/>
      <c r="C3111" s="1146"/>
      <c r="D3111" s="1148"/>
      <c r="E3111" s="1148"/>
      <c r="F3111" s="1148"/>
      <c r="G3111" s="1146"/>
      <c r="H3111" s="1146"/>
      <c r="I3111" s="1146"/>
      <c r="J3111" s="1146"/>
    </row>
    <row r="3112" spans="1:10" ht="24.95" customHeight="1">
      <c r="A3112" s="1146">
        <v>39</v>
      </c>
      <c r="B3112" s="1146" t="s">
        <v>42107</v>
      </c>
      <c r="C3112" s="1147" t="s">
        <v>42108</v>
      </c>
      <c r="D3112" s="1148">
        <v>4</v>
      </c>
      <c r="E3112" s="1148">
        <v>66</v>
      </c>
      <c r="F3112" s="1148" t="s">
        <v>31520</v>
      </c>
      <c r="G3112" s="1146"/>
      <c r="H3112" s="1146"/>
      <c r="I3112" s="1146"/>
      <c r="J3112" s="1146"/>
    </row>
    <row r="3113" spans="1:10" ht="24.95" customHeight="1">
      <c r="A3113" s="184">
        <v>1</v>
      </c>
      <c r="B3113" s="707" t="s">
        <v>42205</v>
      </c>
      <c r="C3113" s="707" t="s">
        <v>42206</v>
      </c>
      <c r="D3113" s="1181">
        <v>3</v>
      </c>
      <c r="E3113" s="1181">
        <v>5</v>
      </c>
      <c r="F3113" s="1580">
        <v>44623.635416666664</v>
      </c>
      <c r="G3113" s="898">
        <v>44926</v>
      </c>
      <c r="H3113" s="1181" t="s">
        <v>3849</v>
      </c>
      <c r="I3113" s="1181"/>
      <c r="J3113" s="1181"/>
    </row>
    <row r="3114" spans="1:10" ht="24.95" customHeight="1">
      <c r="A3114" s="184">
        <v>2</v>
      </c>
      <c r="B3114" s="707" t="s">
        <v>42207</v>
      </c>
      <c r="C3114" s="707" t="s">
        <v>42208</v>
      </c>
      <c r="D3114" s="1181">
        <v>2</v>
      </c>
      <c r="E3114" s="1181">
        <v>2</v>
      </c>
      <c r="F3114" s="1580">
        <v>44623.640972222223</v>
      </c>
      <c r="G3114" s="898">
        <v>44926</v>
      </c>
      <c r="H3114" s="1181" t="s">
        <v>3849</v>
      </c>
      <c r="I3114" s="1181"/>
      <c r="J3114" s="1181"/>
    </row>
    <row r="3115" spans="1:10" ht="24.95" customHeight="1">
      <c r="A3115" s="184">
        <v>3</v>
      </c>
      <c r="B3115" s="707" t="s">
        <v>42209</v>
      </c>
      <c r="C3115" s="707" t="s">
        <v>42210</v>
      </c>
      <c r="D3115" s="1181">
        <v>10</v>
      </c>
      <c r="E3115" s="1181">
        <v>80</v>
      </c>
      <c r="F3115" s="1580">
        <v>44623.643055555556</v>
      </c>
      <c r="G3115" s="898">
        <v>44926</v>
      </c>
      <c r="H3115" s="1181" t="s">
        <v>3849</v>
      </c>
      <c r="I3115" s="1181"/>
      <c r="J3115" s="1181"/>
    </row>
    <row r="3116" spans="1:10" ht="24.95" customHeight="1">
      <c r="A3116" s="184">
        <v>4</v>
      </c>
      <c r="B3116" s="707" t="s">
        <v>42211</v>
      </c>
      <c r="C3116" s="707" t="s">
        <v>42212</v>
      </c>
      <c r="D3116" s="1181">
        <v>10</v>
      </c>
      <c r="E3116" s="1181">
        <v>80</v>
      </c>
      <c r="F3116" s="1580">
        <v>44623.643055555556</v>
      </c>
      <c r="G3116" s="898">
        <v>44926</v>
      </c>
      <c r="H3116" s="1181" t="s">
        <v>3849</v>
      </c>
      <c r="I3116" s="1181"/>
      <c r="J3116" s="1181"/>
    </row>
    <row r="3117" spans="1:10" ht="24.95" customHeight="1">
      <c r="A3117" s="184">
        <v>5</v>
      </c>
      <c r="B3117" s="707" t="s">
        <v>42213</v>
      </c>
      <c r="C3117" s="707" t="s">
        <v>42214</v>
      </c>
      <c r="D3117" s="1181">
        <v>3</v>
      </c>
      <c r="E3117" s="1181">
        <v>60</v>
      </c>
      <c r="F3117" s="1580">
        <v>44623.643750000003</v>
      </c>
      <c r="G3117" s="898">
        <v>44926</v>
      </c>
      <c r="H3117" s="1181" t="s">
        <v>3849</v>
      </c>
      <c r="I3117" s="1181"/>
      <c r="J3117" s="1181"/>
    </row>
    <row r="3118" spans="1:10" ht="24.95" customHeight="1">
      <c r="A3118" s="184">
        <v>6</v>
      </c>
      <c r="B3118" s="707" t="s">
        <v>42215</v>
      </c>
      <c r="C3118" s="707" t="s">
        <v>42216</v>
      </c>
      <c r="D3118" s="1181">
        <v>6</v>
      </c>
      <c r="E3118" s="1181">
        <v>46</v>
      </c>
      <c r="F3118" s="1580">
        <v>44623.645138888889</v>
      </c>
      <c r="G3118" s="898">
        <v>44926</v>
      </c>
      <c r="H3118" s="1181" t="s">
        <v>3849</v>
      </c>
      <c r="I3118" s="1181"/>
      <c r="J3118" s="1181"/>
    </row>
    <row r="3119" spans="1:10" ht="24.95" customHeight="1">
      <c r="A3119" s="184">
        <v>7</v>
      </c>
      <c r="B3119" s="707" t="s">
        <v>42217</v>
      </c>
      <c r="C3119" s="707" t="s">
        <v>42218</v>
      </c>
      <c r="D3119" s="1181">
        <v>6</v>
      </c>
      <c r="E3119" s="1181">
        <v>60</v>
      </c>
      <c r="F3119" s="1580">
        <v>44623.645138888889</v>
      </c>
      <c r="G3119" s="898">
        <v>44926</v>
      </c>
      <c r="H3119" s="1181" t="s">
        <v>3849</v>
      </c>
      <c r="I3119" s="1181"/>
      <c r="J3119" s="1181"/>
    </row>
    <row r="3120" spans="1:10" ht="24.95" customHeight="1">
      <c r="A3120" s="184">
        <v>8</v>
      </c>
      <c r="B3120" s="707" t="s">
        <v>42219</v>
      </c>
      <c r="C3120" s="707" t="s">
        <v>42220</v>
      </c>
      <c r="D3120" s="1181">
        <v>4</v>
      </c>
      <c r="E3120" s="1181">
        <v>58</v>
      </c>
      <c r="F3120" s="1580">
        <v>44623.647222222222</v>
      </c>
      <c r="G3120" s="898">
        <v>44926</v>
      </c>
      <c r="H3120" s="1181" t="s">
        <v>3849</v>
      </c>
      <c r="I3120" s="1181"/>
      <c r="J3120" s="1181"/>
    </row>
    <row r="3121" spans="1:10" ht="24.95" customHeight="1">
      <c r="A3121" s="184">
        <v>9</v>
      </c>
      <c r="B3121" s="707" t="s">
        <v>42221</v>
      </c>
      <c r="C3121" s="707" t="s">
        <v>42222</v>
      </c>
      <c r="D3121" s="1181">
        <v>8</v>
      </c>
      <c r="E3121" s="1181">
        <v>64</v>
      </c>
      <c r="F3121" s="1580">
        <v>44623.647222222222</v>
      </c>
      <c r="G3121" s="898">
        <v>44926</v>
      </c>
      <c r="H3121" s="1181" t="s">
        <v>3849</v>
      </c>
      <c r="I3121" s="1181"/>
      <c r="J3121" s="1181"/>
    </row>
    <row r="3122" spans="1:10" ht="24.95" customHeight="1">
      <c r="A3122" s="184">
        <v>10</v>
      </c>
      <c r="B3122" s="707" t="s">
        <v>42223</v>
      </c>
      <c r="C3122" s="707" t="s">
        <v>42224</v>
      </c>
      <c r="D3122" s="1181">
        <v>11</v>
      </c>
      <c r="E3122" s="1181">
        <v>47</v>
      </c>
      <c r="F3122" s="1580">
        <v>44623.647916666669</v>
      </c>
      <c r="G3122" s="898">
        <v>44926</v>
      </c>
      <c r="H3122" s="1181" t="s">
        <v>3849</v>
      </c>
      <c r="I3122" s="1181"/>
      <c r="J3122" s="1181"/>
    </row>
    <row r="3123" spans="1:10" ht="24.95" customHeight="1">
      <c r="A3123" s="184">
        <v>11</v>
      </c>
      <c r="B3123" s="707" t="s">
        <v>42225</v>
      </c>
      <c r="C3123" s="707" t="s">
        <v>42226</v>
      </c>
      <c r="D3123" s="1181">
        <v>10</v>
      </c>
      <c r="E3123" s="1181">
        <v>40</v>
      </c>
      <c r="F3123" s="1580">
        <v>44623.648611111108</v>
      </c>
      <c r="G3123" s="898">
        <v>44926</v>
      </c>
      <c r="H3123" s="1181" t="s">
        <v>3849</v>
      </c>
      <c r="I3123" s="1181"/>
      <c r="J3123" s="1181"/>
    </row>
    <row r="3124" spans="1:10" ht="24.95" customHeight="1">
      <c r="A3124" s="184">
        <v>12</v>
      </c>
      <c r="B3124" s="707" t="s">
        <v>42227</v>
      </c>
      <c r="C3124" s="707" t="s">
        <v>42228</v>
      </c>
      <c r="D3124" s="1181">
        <v>5</v>
      </c>
      <c r="E3124" s="1181">
        <v>60</v>
      </c>
      <c r="F3124" s="1580">
        <v>44623.648611111108</v>
      </c>
      <c r="G3124" s="898">
        <v>44926</v>
      </c>
      <c r="H3124" s="1181" t="s">
        <v>3849</v>
      </c>
      <c r="I3124" s="1181"/>
      <c r="J3124" s="1181"/>
    </row>
    <row r="3125" spans="1:10" ht="24.95" customHeight="1">
      <c r="A3125" s="184">
        <v>13</v>
      </c>
      <c r="B3125" s="707" t="s">
        <v>42229</v>
      </c>
      <c r="C3125" s="707" t="s">
        <v>42230</v>
      </c>
      <c r="D3125" s="1181">
        <v>5</v>
      </c>
      <c r="E3125" s="1181">
        <v>63</v>
      </c>
      <c r="F3125" s="1580">
        <v>44623.649305555555</v>
      </c>
      <c r="G3125" s="898">
        <v>44926</v>
      </c>
      <c r="H3125" s="1181" t="s">
        <v>3849</v>
      </c>
      <c r="I3125" s="1181"/>
      <c r="J3125" s="1181"/>
    </row>
    <row r="3126" spans="1:10" ht="24.95" customHeight="1">
      <c r="A3126" s="184">
        <v>14</v>
      </c>
      <c r="B3126" s="707" t="s">
        <v>42231</v>
      </c>
      <c r="C3126" s="707" t="s">
        <v>42232</v>
      </c>
      <c r="D3126" s="1181">
        <v>10</v>
      </c>
      <c r="E3126" s="1181">
        <v>50</v>
      </c>
      <c r="F3126" s="1580">
        <v>44623.65</v>
      </c>
      <c r="G3126" s="898">
        <v>44926</v>
      </c>
      <c r="H3126" s="1181" t="s">
        <v>3849</v>
      </c>
      <c r="I3126" s="1181"/>
      <c r="J3126" s="1181"/>
    </row>
    <row r="3127" spans="1:10" ht="24.95" customHeight="1">
      <c r="A3127" s="184">
        <v>15</v>
      </c>
      <c r="B3127" s="707" t="s">
        <v>42233</v>
      </c>
      <c r="C3127" s="707" t="s">
        <v>42234</v>
      </c>
      <c r="D3127" s="1181">
        <v>10</v>
      </c>
      <c r="E3127" s="1181">
        <v>63</v>
      </c>
      <c r="F3127" s="1580">
        <v>44623.65</v>
      </c>
      <c r="G3127" s="898">
        <v>44926</v>
      </c>
      <c r="H3127" s="1181" t="s">
        <v>3849</v>
      </c>
      <c r="I3127" s="1181"/>
      <c r="J3127" s="1181"/>
    </row>
    <row r="3128" spans="1:10" ht="24.95" customHeight="1">
      <c r="A3128" s="184">
        <v>16</v>
      </c>
      <c r="B3128" s="707" t="s">
        <v>42235</v>
      </c>
      <c r="C3128" s="707" t="s">
        <v>42236</v>
      </c>
      <c r="D3128" s="1181">
        <v>10</v>
      </c>
      <c r="E3128" s="1181">
        <v>80</v>
      </c>
      <c r="F3128" s="1580">
        <v>44623.650694444441</v>
      </c>
      <c r="G3128" s="898">
        <v>44926</v>
      </c>
      <c r="H3128" s="1181" t="s">
        <v>3849</v>
      </c>
      <c r="I3128" s="1181"/>
      <c r="J3128" s="1181"/>
    </row>
    <row r="3129" spans="1:10" ht="24.95" customHeight="1">
      <c r="A3129" s="184">
        <v>17</v>
      </c>
      <c r="B3129" s="707" t="s">
        <v>42237</v>
      </c>
      <c r="C3129" s="707" t="s">
        <v>42238</v>
      </c>
      <c r="D3129" s="1181">
        <v>12</v>
      </c>
      <c r="E3129" s="1181">
        <v>77</v>
      </c>
      <c r="F3129" s="1580">
        <v>44623.651388888888</v>
      </c>
      <c r="G3129" s="898">
        <v>44926</v>
      </c>
      <c r="H3129" s="1181" t="s">
        <v>3849</v>
      </c>
      <c r="I3129" s="1181"/>
      <c r="J3129" s="1181"/>
    </row>
    <row r="3130" spans="1:10" ht="24.95" customHeight="1">
      <c r="A3130" s="184">
        <v>18</v>
      </c>
      <c r="B3130" s="707" t="s">
        <v>42239</v>
      </c>
      <c r="C3130" s="707" t="s">
        <v>42240</v>
      </c>
      <c r="D3130" s="1181">
        <v>13</v>
      </c>
      <c r="E3130" s="1181">
        <v>87</v>
      </c>
      <c r="F3130" s="1580">
        <v>44623.651388888888</v>
      </c>
      <c r="G3130" s="898">
        <v>44926</v>
      </c>
      <c r="H3130" s="1181" t="s">
        <v>3849</v>
      </c>
      <c r="I3130" s="1181"/>
      <c r="J3130" s="1181"/>
    </row>
    <row r="3131" spans="1:10" ht="24.95" customHeight="1">
      <c r="A3131" s="184">
        <v>19</v>
      </c>
      <c r="B3131" s="707" t="s">
        <v>42241</v>
      </c>
      <c r="C3131" s="707" t="s">
        <v>42242</v>
      </c>
      <c r="D3131" s="1181">
        <v>11</v>
      </c>
      <c r="E3131" s="1181">
        <v>60</v>
      </c>
      <c r="F3131" s="1580">
        <v>44623.675694444442</v>
      </c>
      <c r="G3131" s="898">
        <v>44926</v>
      </c>
      <c r="H3131" s="1181" t="s">
        <v>3849</v>
      </c>
      <c r="I3131" s="1181"/>
      <c r="J3131" s="1181"/>
    </row>
    <row r="3132" spans="1:10" ht="24.95" customHeight="1">
      <c r="A3132" s="184">
        <v>20</v>
      </c>
      <c r="B3132" s="707" t="s">
        <v>42243</v>
      </c>
      <c r="C3132" s="707" t="s">
        <v>42244</v>
      </c>
      <c r="D3132" s="1181">
        <v>10</v>
      </c>
      <c r="E3132" s="1181">
        <v>48</v>
      </c>
      <c r="F3132" s="1580">
        <v>44623.676388888889</v>
      </c>
      <c r="G3132" s="898">
        <v>44926</v>
      </c>
      <c r="H3132" s="1181" t="s">
        <v>3849</v>
      </c>
      <c r="I3132" s="1181"/>
      <c r="J3132" s="1181"/>
    </row>
    <row r="3133" spans="1:10" ht="24.95" customHeight="1">
      <c r="A3133" s="184">
        <v>21</v>
      </c>
      <c r="B3133" s="1181" t="s">
        <v>42245</v>
      </c>
      <c r="C3133" s="1181" t="s">
        <v>42246</v>
      </c>
      <c r="D3133" s="1181">
        <v>2</v>
      </c>
      <c r="E3133" s="1181">
        <v>5</v>
      </c>
      <c r="F3133" s="1581">
        <v>44676</v>
      </c>
      <c r="G3133" s="1181"/>
      <c r="H3133" s="1181" t="s">
        <v>3829</v>
      </c>
      <c r="I3133" s="1181"/>
      <c r="J3133" s="1181"/>
    </row>
    <row r="3134" spans="1:10" ht="24.95" customHeight="1">
      <c r="A3134" s="184">
        <v>22</v>
      </c>
      <c r="B3134" s="1181" t="s">
        <v>42247</v>
      </c>
      <c r="C3134" s="1181" t="s">
        <v>42248</v>
      </c>
      <c r="D3134" s="1181">
        <v>2</v>
      </c>
      <c r="E3134" s="1181">
        <v>5</v>
      </c>
      <c r="F3134" s="1582" t="s">
        <v>42249</v>
      </c>
      <c r="G3134" s="1181"/>
      <c r="H3134" s="1181" t="s">
        <v>3293</v>
      </c>
      <c r="I3134" s="1181"/>
      <c r="J3134" s="1181"/>
    </row>
    <row r="3135" spans="1:10" ht="24.95" customHeight="1">
      <c r="A3135" s="184">
        <v>23</v>
      </c>
      <c r="B3135" s="1181" t="s">
        <v>42250</v>
      </c>
      <c r="C3135" s="1181" t="s">
        <v>42251</v>
      </c>
      <c r="D3135" s="1181">
        <v>2</v>
      </c>
      <c r="E3135" s="1181">
        <v>4</v>
      </c>
      <c r="F3135" s="707"/>
      <c r="G3135" s="1181"/>
      <c r="H3135" s="1181" t="s">
        <v>3829</v>
      </c>
      <c r="I3135" s="1181"/>
      <c r="J3135" s="1181"/>
    </row>
    <row r="3136" spans="1:10" ht="24.95" customHeight="1">
      <c r="A3136" s="184">
        <v>24</v>
      </c>
      <c r="B3136" s="1181" t="s">
        <v>42252</v>
      </c>
      <c r="C3136" s="1181" t="s">
        <v>42253</v>
      </c>
      <c r="D3136" s="1181">
        <v>4</v>
      </c>
      <c r="E3136" s="1181">
        <v>10</v>
      </c>
      <c r="F3136" s="707"/>
      <c r="G3136" s="1181"/>
      <c r="H3136" s="1181" t="s">
        <v>3829</v>
      </c>
      <c r="I3136" s="1181"/>
      <c r="J3136" s="1181"/>
    </row>
    <row r="3137" spans="1:10" ht="24.95" customHeight="1">
      <c r="A3137" s="184">
        <v>25</v>
      </c>
      <c r="B3137" s="1181" t="s">
        <v>42254</v>
      </c>
      <c r="C3137" s="1181" t="s">
        <v>42255</v>
      </c>
      <c r="D3137" s="1181">
        <v>6</v>
      </c>
      <c r="E3137" s="1181">
        <v>52</v>
      </c>
      <c r="F3137" s="707"/>
      <c r="G3137" s="1181"/>
      <c r="H3137" s="1181" t="s">
        <v>3829</v>
      </c>
      <c r="I3137" s="1181"/>
      <c r="J3137" s="1181"/>
    </row>
    <row r="3138" spans="1:10" ht="24.95" customHeight="1">
      <c r="A3138" s="184">
        <v>26</v>
      </c>
      <c r="B3138" s="1181" t="s">
        <v>42256</v>
      </c>
      <c r="C3138" s="1181" t="s">
        <v>42257</v>
      </c>
      <c r="D3138" s="1181">
        <v>8</v>
      </c>
      <c r="E3138" s="1181">
        <v>46</v>
      </c>
      <c r="F3138" s="707"/>
      <c r="G3138" s="1181"/>
      <c r="H3138" s="1181" t="s">
        <v>3849</v>
      </c>
      <c r="I3138" s="1181"/>
      <c r="J3138" s="1181"/>
    </row>
    <row r="3139" spans="1:10" ht="24.95" customHeight="1">
      <c r="A3139" s="184">
        <v>27</v>
      </c>
      <c r="B3139" s="1181" t="s">
        <v>42258</v>
      </c>
      <c r="C3139" s="1181" t="s">
        <v>42259</v>
      </c>
      <c r="D3139" s="1181">
        <v>4</v>
      </c>
      <c r="E3139" s="1181">
        <v>4</v>
      </c>
      <c r="F3139" s="707"/>
      <c r="G3139" s="1181"/>
      <c r="H3139" s="1181" t="s">
        <v>3849</v>
      </c>
      <c r="I3139" s="1181"/>
      <c r="J3139" s="1181"/>
    </row>
    <row r="3140" spans="1:10" ht="24.95" customHeight="1">
      <c r="A3140" s="184">
        <v>28</v>
      </c>
      <c r="B3140" s="1181" t="s">
        <v>42260</v>
      </c>
      <c r="C3140" s="1181" t="s">
        <v>42261</v>
      </c>
      <c r="D3140" s="1181">
        <v>6</v>
      </c>
      <c r="E3140" s="1181">
        <v>15</v>
      </c>
      <c r="F3140" s="707"/>
      <c r="G3140" s="1181"/>
      <c r="H3140" s="1181" t="s">
        <v>3829</v>
      </c>
      <c r="I3140" s="1181"/>
      <c r="J3140" s="1181"/>
    </row>
    <row r="3141" spans="1:10" ht="24.95" customHeight="1">
      <c r="A3141" s="184">
        <v>29</v>
      </c>
      <c r="B3141" s="1181" t="s">
        <v>42262</v>
      </c>
      <c r="C3141" s="1181" t="s">
        <v>42263</v>
      </c>
      <c r="D3141" s="1181">
        <v>6</v>
      </c>
      <c r="E3141" s="1181">
        <v>18</v>
      </c>
      <c r="F3141" s="707"/>
      <c r="G3141" s="1181"/>
      <c r="H3141" s="1181" t="s">
        <v>3829</v>
      </c>
      <c r="I3141" s="1181"/>
      <c r="J3141" s="1181"/>
    </row>
    <row r="3142" spans="1:10" ht="24.95" customHeight="1">
      <c r="A3142" s="184">
        <v>30</v>
      </c>
      <c r="B3142" s="1181" t="s">
        <v>42264</v>
      </c>
      <c r="C3142" s="1181" t="s">
        <v>42265</v>
      </c>
      <c r="D3142" s="1181">
        <v>4</v>
      </c>
      <c r="E3142" s="1181">
        <v>8</v>
      </c>
      <c r="F3142" s="707"/>
      <c r="G3142" s="1181"/>
      <c r="H3142" s="1181" t="s">
        <v>3829</v>
      </c>
      <c r="I3142" s="1181"/>
      <c r="J3142" s="1181"/>
    </row>
    <row r="3143" spans="1:10" ht="24.95" customHeight="1">
      <c r="A3143" s="184">
        <v>31</v>
      </c>
      <c r="B3143" s="1181" t="s">
        <v>42266</v>
      </c>
      <c r="C3143" s="1181" t="s">
        <v>42267</v>
      </c>
      <c r="D3143" s="1181">
        <v>8</v>
      </c>
      <c r="E3143" s="1181">
        <v>15</v>
      </c>
      <c r="F3143" s="707"/>
      <c r="G3143" s="1181"/>
      <c r="H3143" s="1181" t="s">
        <v>3829</v>
      </c>
      <c r="I3143" s="1181"/>
      <c r="J3143" s="1181"/>
    </row>
    <row r="3144" spans="1:10" ht="24.95" customHeight="1">
      <c r="A3144" s="184">
        <v>32</v>
      </c>
      <c r="B3144" s="1181" t="s">
        <v>42268</v>
      </c>
      <c r="C3144" s="1181" t="s">
        <v>42248</v>
      </c>
      <c r="D3144" s="1181">
        <v>2</v>
      </c>
      <c r="E3144" s="1181">
        <v>4</v>
      </c>
      <c r="F3144" s="707"/>
      <c r="G3144" s="1181"/>
      <c r="H3144" s="1181" t="s">
        <v>3293</v>
      </c>
      <c r="I3144" s="1181"/>
      <c r="J3144" s="1181"/>
    </row>
    <row r="3145" spans="1:10" ht="24.95" customHeight="1">
      <c r="A3145" s="184">
        <v>33</v>
      </c>
      <c r="B3145" s="1181" t="s">
        <v>42269</v>
      </c>
      <c r="C3145" s="1181" t="s">
        <v>42270</v>
      </c>
      <c r="D3145" s="1181">
        <v>10</v>
      </c>
      <c r="E3145" s="1181">
        <v>20</v>
      </c>
      <c r="F3145" s="707"/>
      <c r="G3145" s="1181"/>
      <c r="H3145" s="1181" t="s">
        <v>3829</v>
      </c>
      <c r="I3145" s="1181"/>
      <c r="J3145" s="1181"/>
    </row>
    <row r="3146" spans="1:10" ht="24.95" customHeight="1">
      <c r="A3146" s="184">
        <v>34</v>
      </c>
      <c r="B3146" s="1181" t="s">
        <v>42271</v>
      </c>
      <c r="C3146" s="1181" t="s">
        <v>42272</v>
      </c>
      <c r="D3146" s="1181">
        <v>2</v>
      </c>
      <c r="E3146" s="1181">
        <v>7</v>
      </c>
      <c r="F3146" s="1581">
        <v>44663</v>
      </c>
      <c r="G3146" s="1181"/>
      <c r="H3146" s="1181" t="s">
        <v>3293</v>
      </c>
      <c r="I3146" s="1181"/>
      <c r="J3146" s="1181"/>
    </row>
    <row r="3147" spans="1:10" ht="24.95" customHeight="1">
      <c r="A3147" s="184">
        <v>35</v>
      </c>
      <c r="B3147" s="1181" t="s">
        <v>42273</v>
      </c>
      <c r="C3147" s="1181" t="s">
        <v>42274</v>
      </c>
      <c r="D3147" s="1181">
        <v>1</v>
      </c>
      <c r="E3147" s="1181">
        <v>9</v>
      </c>
      <c r="F3147" s="1581">
        <v>44663</v>
      </c>
      <c r="G3147" s="1181"/>
      <c r="H3147" s="1181" t="s">
        <v>3293</v>
      </c>
      <c r="I3147" s="1181"/>
      <c r="J3147" s="1181"/>
    </row>
    <row r="3148" spans="1:10" ht="24.95" customHeight="1">
      <c r="A3148" s="184">
        <v>36</v>
      </c>
      <c r="B3148" s="1181" t="s">
        <v>40480</v>
      </c>
      <c r="C3148" s="1181" t="s">
        <v>42275</v>
      </c>
      <c r="D3148" s="1181">
        <v>6</v>
      </c>
      <c r="E3148" s="1181">
        <v>250</v>
      </c>
      <c r="F3148" s="1581">
        <v>44703</v>
      </c>
      <c r="G3148" s="1181"/>
      <c r="H3148" s="1181" t="s">
        <v>3293</v>
      </c>
      <c r="I3148" s="1181"/>
      <c r="J3148" s="1181"/>
    </row>
    <row r="3149" spans="1:10" ht="24.95" customHeight="1">
      <c r="A3149" s="184">
        <v>37</v>
      </c>
      <c r="B3149" s="1181" t="s">
        <v>42276</v>
      </c>
      <c r="C3149" s="1181" t="s">
        <v>42277</v>
      </c>
      <c r="D3149" s="1181">
        <v>1</v>
      </c>
      <c r="E3149" s="1181">
        <v>10</v>
      </c>
      <c r="F3149" s="1581">
        <v>44718</v>
      </c>
      <c r="G3149" s="1181"/>
      <c r="H3149" s="1181" t="s">
        <v>3293</v>
      </c>
      <c r="I3149" s="1181"/>
      <c r="J3149" s="1181"/>
    </row>
    <row r="3150" spans="1:10" ht="24.95" customHeight="1">
      <c r="A3150" s="184">
        <v>38</v>
      </c>
      <c r="B3150" s="1181" t="s">
        <v>42278</v>
      </c>
      <c r="C3150" s="1181" t="s">
        <v>42279</v>
      </c>
      <c r="D3150" s="1181">
        <v>1</v>
      </c>
      <c r="E3150" s="1181">
        <v>10</v>
      </c>
      <c r="F3150" s="1581">
        <v>44735</v>
      </c>
      <c r="G3150" s="1181"/>
      <c r="H3150" s="1181" t="s">
        <v>3293</v>
      </c>
      <c r="I3150" s="1181"/>
      <c r="J3150" s="1181"/>
    </row>
    <row r="3151" spans="1:10" ht="24.95" customHeight="1">
      <c r="A3151" s="184">
        <v>39</v>
      </c>
      <c r="B3151" s="1181" t="s">
        <v>42280</v>
      </c>
      <c r="C3151" s="1181" t="s">
        <v>42281</v>
      </c>
      <c r="D3151" s="1181">
        <v>1</v>
      </c>
      <c r="E3151" s="1181">
        <v>6</v>
      </c>
      <c r="F3151" s="1581">
        <v>44735</v>
      </c>
      <c r="G3151" s="1181"/>
      <c r="H3151" s="1181" t="s">
        <v>3293</v>
      </c>
      <c r="I3151" s="1181"/>
      <c r="J3151" s="1181"/>
    </row>
    <row r="3152" spans="1:10" ht="24.95" customHeight="1">
      <c r="A3152" s="184">
        <v>40</v>
      </c>
      <c r="B3152" s="1181" t="s">
        <v>42282</v>
      </c>
      <c r="C3152" s="1181" t="s">
        <v>42283</v>
      </c>
      <c r="D3152" s="1181">
        <v>3</v>
      </c>
      <c r="E3152" s="1181">
        <v>28</v>
      </c>
      <c r="F3152" s="1581">
        <v>44739</v>
      </c>
      <c r="G3152" s="1181"/>
      <c r="H3152" s="1181" t="s">
        <v>3293</v>
      </c>
      <c r="I3152" s="1181"/>
      <c r="J3152" s="1181"/>
    </row>
    <row r="3153" spans="1:10" ht="24.95" customHeight="1">
      <c r="A3153" s="184">
        <v>41</v>
      </c>
      <c r="B3153" s="1181" t="s">
        <v>42284</v>
      </c>
      <c r="C3153" s="1181" t="s">
        <v>42285</v>
      </c>
      <c r="D3153" s="1181">
        <v>1</v>
      </c>
      <c r="E3153" s="1181">
        <v>6</v>
      </c>
      <c r="F3153" s="1581">
        <v>44790</v>
      </c>
      <c r="G3153" s="1181"/>
      <c r="H3153" s="1181" t="s">
        <v>3293</v>
      </c>
      <c r="I3153" s="1181"/>
      <c r="J3153" s="1181"/>
    </row>
    <row r="3154" spans="1:10" ht="24.95" customHeight="1">
      <c r="A3154" s="184">
        <v>42</v>
      </c>
      <c r="B3154" s="1181" t="s">
        <v>42286</v>
      </c>
      <c r="C3154" s="1181" t="s">
        <v>40519</v>
      </c>
      <c r="D3154" s="1181">
        <v>1</v>
      </c>
      <c r="E3154" s="1181">
        <v>5</v>
      </c>
      <c r="F3154" s="1581">
        <v>44807</v>
      </c>
      <c r="G3154" s="1181"/>
      <c r="H3154" s="1181" t="s">
        <v>3293</v>
      </c>
      <c r="I3154" s="1181"/>
      <c r="J3154" s="1181"/>
    </row>
    <row r="3155" spans="1:10" ht="24.95" customHeight="1">
      <c r="A3155" s="184">
        <v>43</v>
      </c>
      <c r="B3155" s="1181" t="s">
        <v>42287</v>
      </c>
      <c r="C3155" s="1181" t="s">
        <v>42288</v>
      </c>
      <c r="D3155" s="1181">
        <v>2</v>
      </c>
      <c r="E3155" s="1181">
        <v>25</v>
      </c>
      <c r="F3155" s="1581">
        <v>44830</v>
      </c>
      <c r="G3155" s="1181"/>
      <c r="H3155" s="1181" t="s">
        <v>3293</v>
      </c>
      <c r="I3155" s="1181"/>
      <c r="J3155" s="1181"/>
    </row>
    <row r="3156" spans="1:10" ht="24.95" customHeight="1">
      <c r="A3156" s="184">
        <v>44</v>
      </c>
      <c r="B3156" s="1181" t="s">
        <v>42289</v>
      </c>
      <c r="C3156" s="1181" t="s">
        <v>42290</v>
      </c>
      <c r="D3156" s="1181">
        <v>3</v>
      </c>
      <c r="E3156" s="1181">
        <v>280</v>
      </c>
      <c r="F3156" s="1581">
        <v>44840</v>
      </c>
      <c r="G3156" s="1181"/>
      <c r="H3156" s="1181" t="s">
        <v>3293</v>
      </c>
      <c r="I3156" s="1181"/>
      <c r="J3156" s="1181"/>
    </row>
    <row r="3157" spans="1:10" ht="24.95" customHeight="1">
      <c r="A3157" s="184">
        <v>45</v>
      </c>
      <c r="B3157" s="1181" t="s">
        <v>42291</v>
      </c>
      <c r="C3157" s="1181" t="s">
        <v>42292</v>
      </c>
      <c r="D3157" s="1181">
        <v>1</v>
      </c>
      <c r="E3157" s="1181">
        <v>20</v>
      </c>
      <c r="F3157" s="1581">
        <v>44840</v>
      </c>
      <c r="G3157" s="1181"/>
      <c r="H3157" s="1181" t="s">
        <v>3293</v>
      </c>
      <c r="I3157" s="1181"/>
      <c r="J3157" s="1181"/>
    </row>
    <row r="3158" spans="1:10" ht="24.95" customHeight="1">
      <c r="A3158" s="184">
        <v>46</v>
      </c>
      <c r="B3158" s="1181" t="s">
        <v>42293</v>
      </c>
      <c r="C3158" s="1181" t="s">
        <v>42294</v>
      </c>
      <c r="D3158" s="1181">
        <v>1</v>
      </c>
      <c r="E3158" s="1181">
        <v>10</v>
      </c>
      <c r="F3158" s="1581">
        <v>44840</v>
      </c>
      <c r="G3158" s="1181"/>
      <c r="H3158" s="1181" t="s">
        <v>3293</v>
      </c>
      <c r="I3158" s="1181"/>
      <c r="J3158" s="1181"/>
    </row>
    <row r="3159" spans="1:10" ht="24.95" customHeight="1">
      <c r="A3159" s="184">
        <v>47</v>
      </c>
      <c r="B3159" s="1181" t="s">
        <v>42295</v>
      </c>
      <c r="C3159" s="1181" t="s">
        <v>42292</v>
      </c>
      <c r="D3159" s="1181">
        <v>5</v>
      </c>
      <c r="E3159" s="1181">
        <v>1100</v>
      </c>
      <c r="F3159" s="1581">
        <v>44845</v>
      </c>
      <c r="G3159" s="1181"/>
      <c r="H3159" s="1181" t="s">
        <v>3293</v>
      </c>
      <c r="I3159" s="1181"/>
      <c r="J3159" s="1181"/>
    </row>
    <row r="3160" spans="1:10" ht="24.95" customHeight="1">
      <c r="A3160" s="184">
        <v>48</v>
      </c>
      <c r="B3160" s="1181" t="s">
        <v>42296</v>
      </c>
      <c r="C3160" s="1181" t="s">
        <v>42297</v>
      </c>
      <c r="D3160" s="1181">
        <v>2</v>
      </c>
      <c r="E3160" s="1181">
        <v>10</v>
      </c>
      <c r="F3160" s="898">
        <v>44566</v>
      </c>
      <c r="G3160" s="1181"/>
      <c r="H3160" s="1181" t="s">
        <v>3293</v>
      </c>
      <c r="I3160" s="1181"/>
      <c r="J3160" s="1181"/>
    </row>
    <row r="3161" spans="1:10" ht="24.95" customHeight="1">
      <c r="A3161" s="184">
        <v>49</v>
      </c>
      <c r="B3161" s="1181" t="s">
        <v>42298</v>
      </c>
      <c r="C3161" s="1181" t="s">
        <v>42299</v>
      </c>
      <c r="D3161" s="1181">
        <v>2</v>
      </c>
      <c r="E3161" s="1181">
        <v>20</v>
      </c>
      <c r="F3161" s="898">
        <v>44643</v>
      </c>
      <c r="G3161" s="1181"/>
      <c r="H3161" s="1181" t="s">
        <v>3293</v>
      </c>
      <c r="I3161" s="1181"/>
      <c r="J3161" s="1181"/>
    </row>
    <row r="3162" spans="1:10" ht="24.95" customHeight="1">
      <c r="A3162" s="184">
        <v>50</v>
      </c>
      <c r="B3162" s="1181" t="s">
        <v>42300</v>
      </c>
      <c r="C3162" s="1181" t="s">
        <v>42301</v>
      </c>
      <c r="D3162" s="1181">
        <v>2</v>
      </c>
      <c r="E3162" s="1181">
        <v>8</v>
      </c>
      <c r="F3162" s="1583">
        <v>44863</v>
      </c>
      <c r="G3162" s="1181"/>
      <c r="H3162" s="1181" t="s">
        <v>3293</v>
      </c>
      <c r="I3162" s="1181"/>
      <c r="J3162" s="1181"/>
    </row>
    <row r="3163" spans="1:10" ht="24.95" customHeight="1">
      <c r="A3163" s="184">
        <v>51</v>
      </c>
      <c r="B3163" s="1181" t="s">
        <v>42302</v>
      </c>
      <c r="C3163" s="1181" t="s">
        <v>42303</v>
      </c>
      <c r="D3163" s="1181">
        <v>5</v>
      </c>
      <c r="E3163" s="1181">
        <v>30</v>
      </c>
      <c r="F3163" s="898">
        <v>44627</v>
      </c>
      <c r="G3163" s="1181"/>
      <c r="H3163" s="1181" t="s">
        <v>3293</v>
      </c>
      <c r="I3163" s="1181"/>
      <c r="J3163" s="1181"/>
    </row>
    <row r="3164" spans="1:10" ht="24.95" customHeight="1">
      <c r="A3164" s="184">
        <v>52</v>
      </c>
      <c r="B3164" s="407" t="s">
        <v>42304</v>
      </c>
      <c r="C3164" s="1584" t="s">
        <v>42305</v>
      </c>
      <c r="D3164" s="1182">
        <v>9</v>
      </c>
      <c r="E3164" s="1182">
        <v>75</v>
      </c>
      <c r="F3164" s="1585" t="s">
        <v>31625</v>
      </c>
      <c r="G3164" s="1182" t="s">
        <v>31855</v>
      </c>
      <c r="H3164" s="1182" t="s">
        <v>3849</v>
      </c>
      <c r="I3164" s="1182"/>
      <c r="J3164" s="2"/>
    </row>
    <row r="3165" spans="1:10" ht="24.95" customHeight="1">
      <c r="A3165" s="184">
        <v>53</v>
      </c>
      <c r="B3165" s="1584" t="s">
        <v>42306</v>
      </c>
      <c r="C3165" s="1584" t="s">
        <v>42307</v>
      </c>
      <c r="D3165" s="1182">
        <v>7</v>
      </c>
      <c r="E3165" s="1182">
        <v>14</v>
      </c>
      <c r="F3165" s="1585" t="s">
        <v>38626</v>
      </c>
      <c r="G3165" s="1182" t="s">
        <v>31855</v>
      </c>
      <c r="H3165" s="1182" t="s">
        <v>3849</v>
      </c>
      <c r="I3165" s="1182"/>
      <c r="J3165" s="2"/>
    </row>
    <row r="3166" spans="1:10" ht="24.95" customHeight="1">
      <c r="A3166" s="184">
        <v>54</v>
      </c>
      <c r="B3166" s="1584" t="s">
        <v>42308</v>
      </c>
      <c r="C3166" s="1584" t="s">
        <v>42309</v>
      </c>
      <c r="D3166" s="1182">
        <v>6</v>
      </c>
      <c r="E3166" s="1182">
        <v>13</v>
      </c>
      <c r="F3166" s="1585" t="s">
        <v>42310</v>
      </c>
      <c r="G3166" s="1182" t="s">
        <v>31855</v>
      </c>
      <c r="H3166" s="1182" t="s">
        <v>3849</v>
      </c>
      <c r="I3166" s="1182"/>
      <c r="J3166" s="2"/>
    </row>
    <row r="3167" spans="1:10" ht="24.95" customHeight="1">
      <c r="A3167" s="184">
        <v>55</v>
      </c>
      <c r="B3167" s="999" t="s">
        <v>42311</v>
      </c>
      <c r="C3167" s="999" t="s">
        <v>42312</v>
      </c>
      <c r="D3167" s="1182">
        <v>6</v>
      </c>
      <c r="E3167" s="1182">
        <v>54</v>
      </c>
      <c r="F3167" s="1585" t="s">
        <v>39268</v>
      </c>
      <c r="G3167" s="1182" t="s">
        <v>31855</v>
      </c>
      <c r="H3167" s="1182" t="s">
        <v>3849</v>
      </c>
      <c r="I3167" s="1182"/>
      <c r="J3167" s="2"/>
    </row>
    <row r="3168" spans="1:10" ht="24.95" customHeight="1">
      <c r="A3168" s="184">
        <v>56</v>
      </c>
      <c r="B3168" s="1584" t="s">
        <v>42313</v>
      </c>
      <c r="C3168" s="1584" t="s">
        <v>42314</v>
      </c>
      <c r="D3168" s="1182">
        <v>4</v>
      </c>
      <c r="E3168" s="1182">
        <v>12</v>
      </c>
      <c r="F3168" s="1585" t="s">
        <v>31805</v>
      </c>
      <c r="G3168" s="1182" t="s">
        <v>31855</v>
      </c>
      <c r="H3168" s="1182" t="s">
        <v>3849</v>
      </c>
      <c r="I3168" s="1182"/>
      <c r="J3168" s="2"/>
    </row>
    <row r="3169" spans="1:10" ht="24.95" customHeight="1">
      <c r="A3169" s="184">
        <v>57</v>
      </c>
      <c r="B3169" s="1584" t="s">
        <v>42315</v>
      </c>
      <c r="C3169" s="1584" t="s">
        <v>42316</v>
      </c>
      <c r="D3169" s="1182">
        <v>20</v>
      </c>
      <c r="E3169" s="1182">
        <v>87</v>
      </c>
      <c r="F3169" s="1585" t="s">
        <v>39722</v>
      </c>
      <c r="G3169" s="1182" t="s">
        <v>31855</v>
      </c>
      <c r="H3169" s="1182" t="s">
        <v>3849</v>
      </c>
      <c r="I3169" s="1182"/>
      <c r="J3169" s="2"/>
    </row>
    <row r="3170" spans="1:10" ht="24.95" customHeight="1">
      <c r="A3170" s="184">
        <v>58</v>
      </c>
      <c r="B3170" s="1584" t="s">
        <v>42317</v>
      </c>
      <c r="C3170" s="1584" t="s">
        <v>42318</v>
      </c>
      <c r="D3170" s="1182">
        <v>11</v>
      </c>
      <c r="E3170" s="1182">
        <v>34</v>
      </c>
      <c r="F3170" s="1585" t="s">
        <v>42319</v>
      </c>
      <c r="G3170" s="1182" t="s">
        <v>31855</v>
      </c>
      <c r="H3170" s="1182" t="s">
        <v>3849</v>
      </c>
      <c r="I3170" s="1182"/>
      <c r="J3170" s="2"/>
    </row>
    <row r="3171" spans="1:10" ht="24.95" customHeight="1">
      <c r="A3171" s="184">
        <v>59</v>
      </c>
      <c r="B3171" s="1584" t="s">
        <v>42320</v>
      </c>
      <c r="C3171" s="1584" t="s">
        <v>42321</v>
      </c>
      <c r="D3171" s="1182">
        <v>4</v>
      </c>
      <c r="E3171" s="1182">
        <v>10</v>
      </c>
      <c r="F3171" s="1585" t="s">
        <v>41704</v>
      </c>
      <c r="G3171" s="1182" t="s">
        <v>31855</v>
      </c>
      <c r="H3171" s="1182" t="s">
        <v>3849</v>
      </c>
      <c r="I3171" s="1182"/>
      <c r="J3171" s="2"/>
    </row>
    <row r="3172" spans="1:10" ht="24.95" customHeight="1">
      <c r="A3172" s="184">
        <v>60</v>
      </c>
      <c r="B3172" s="1584" t="s">
        <v>42322</v>
      </c>
      <c r="C3172" s="1584" t="s">
        <v>42323</v>
      </c>
      <c r="D3172" s="1182">
        <v>8</v>
      </c>
      <c r="E3172" s="1182">
        <v>9</v>
      </c>
      <c r="F3172" s="1585" t="s">
        <v>41704</v>
      </c>
      <c r="G3172" s="1182" t="s">
        <v>31855</v>
      </c>
      <c r="H3172" s="1182" t="s">
        <v>3849</v>
      </c>
      <c r="I3172" s="1182"/>
      <c r="J3172" s="2"/>
    </row>
    <row r="3173" spans="1:10" ht="24.95" customHeight="1">
      <c r="A3173" s="184">
        <v>61</v>
      </c>
      <c r="B3173" s="1584" t="s">
        <v>42324</v>
      </c>
      <c r="C3173" s="1584" t="s">
        <v>42325</v>
      </c>
      <c r="D3173" s="1182">
        <v>4</v>
      </c>
      <c r="E3173" s="1182">
        <v>26</v>
      </c>
      <c r="F3173" s="1585" t="s">
        <v>39575</v>
      </c>
      <c r="G3173" s="1182" t="s">
        <v>31855</v>
      </c>
      <c r="H3173" s="1182" t="s">
        <v>3849</v>
      </c>
      <c r="I3173" s="1182"/>
      <c r="J3173" s="2"/>
    </row>
    <row r="3174" spans="1:10" ht="24.95" customHeight="1">
      <c r="A3174" s="184">
        <v>62</v>
      </c>
      <c r="B3174" s="1584" t="s">
        <v>42326</v>
      </c>
      <c r="C3174" s="1584" t="s">
        <v>42327</v>
      </c>
      <c r="D3174" s="1182">
        <v>6</v>
      </c>
      <c r="E3174" s="1182">
        <v>9</v>
      </c>
      <c r="F3174" s="1585" t="s">
        <v>42328</v>
      </c>
      <c r="G3174" s="1182" t="s">
        <v>31855</v>
      </c>
      <c r="H3174" s="1182" t="s">
        <v>3849</v>
      </c>
      <c r="I3174" s="1182"/>
      <c r="J3174" s="2"/>
    </row>
    <row r="3175" spans="1:10" ht="24.95" customHeight="1">
      <c r="A3175" s="184">
        <v>63</v>
      </c>
      <c r="B3175" s="1584" t="s">
        <v>42329</v>
      </c>
      <c r="C3175" s="1584" t="s">
        <v>41062</v>
      </c>
      <c r="D3175" s="1182">
        <v>27</v>
      </c>
      <c r="E3175" s="1182">
        <v>47</v>
      </c>
      <c r="F3175" s="1585" t="s">
        <v>31666</v>
      </c>
      <c r="G3175" s="1182" t="s">
        <v>31855</v>
      </c>
      <c r="H3175" s="1182" t="s">
        <v>3849</v>
      </c>
      <c r="I3175" s="1182"/>
      <c r="J3175" s="2"/>
    </row>
    <row r="3176" spans="1:10" ht="24.95" customHeight="1">
      <c r="A3176" s="184">
        <v>64</v>
      </c>
      <c r="B3176" s="1584" t="s">
        <v>42330</v>
      </c>
      <c r="C3176" s="1584" t="s">
        <v>42331</v>
      </c>
      <c r="D3176" s="1182">
        <v>6</v>
      </c>
      <c r="E3176" s="1182">
        <v>41</v>
      </c>
      <c r="F3176" s="1585" t="s">
        <v>39597</v>
      </c>
      <c r="G3176" s="1182" t="s">
        <v>31855</v>
      </c>
      <c r="H3176" s="1182" t="s">
        <v>3849</v>
      </c>
      <c r="I3176" s="1177"/>
      <c r="J3176" s="1181"/>
    </row>
    <row r="3177" spans="1:10" ht="24.95" customHeight="1">
      <c r="A3177" s="184">
        <v>65</v>
      </c>
      <c r="B3177" s="1584" t="s">
        <v>42332</v>
      </c>
      <c r="C3177" s="1584" t="s">
        <v>42333</v>
      </c>
      <c r="D3177" s="1182">
        <v>6</v>
      </c>
      <c r="E3177" s="1182">
        <v>11</v>
      </c>
      <c r="F3177" s="1585" t="s">
        <v>42334</v>
      </c>
      <c r="G3177" s="1182" t="s">
        <v>31855</v>
      </c>
      <c r="H3177" s="1182" t="s">
        <v>3849</v>
      </c>
      <c r="I3177" s="1182"/>
      <c r="J3177" s="2"/>
    </row>
    <row r="3178" spans="1:10" ht="24.95" customHeight="1">
      <c r="A3178" s="184">
        <v>66</v>
      </c>
      <c r="B3178" s="1584" t="s">
        <v>42335</v>
      </c>
      <c r="C3178" s="1584" t="s">
        <v>42336</v>
      </c>
      <c r="D3178" s="1182">
        <v>15</v>
      </c>
      <c r="E3178" s="1182">
        <v>25</v>
      </c>
      <c r="F3178" s="1585" t="s">
        <v>42337</v>
      </c>
      <c r="G3178" s="1182" t="s">
        <v>31855</v>
      </c>
      <c r="H3178" s="1182" t="s">
        <v>3849</v>
      </c>
      <c r="I3178" s="1182"/>
      <c r="J3178" s="2"/>
    </row>
    <row r="3179" spans="1:10" ht="24.95" customHeight="1">
      <c r="A3179" s="184">
        <v>67</v>
      </c>
      <c r="B3179" s="1584" t="s">
        <v>42338</v>
      </c>
      <c r="C3179" s="1584" t="s">
        <v>42339</v>
      </c>
      <c r="D3179" s="1182">
        <v>5</v>
      </c>
      <c r="E3179" s="1182">
        <v>32</v>
      </c>
      <c r="F3179" s="1585" t="s">
        <v>39597</v>
      </c>
      <c r="G3179" s="1182" t="s">
        <v>31855</v>
      </c>
      <c r="H3179" s="1182" t="s">
        <v>3849</v>
      </c>
      <c r="I3179" s="1182"/>
      <c r="J3179" s="2"/>
    </row>
    <row r="3180" spans="1:10" ht="24.95" customHeight="1">
      <c r="A3180" s="184">
        <v>68</v>
      </c>
      <c r="B3180" s="1584" t="s">
        <v>42340</v>
      </c>
      <c r="C3180" s="1584" t="s">
        <v>42341</v>
      </c>
      <c r="D3180" s="1182">
        <v>7</v>
      </c>
      <c r="E3180" s="1182">
        <v>66</v>
      </c>
      <c r="F3180" s="1585" t="s">
        <v>39597</v>
      </c>
      <c r="G3180" s="1182" t="s">
        <v>31855</v>
      </c>
      <c r="H3180" s="1182" t="s">
        <v>3849</v>
      </c>
      <c r="I3180" s="1182"/>
      <c r="J3180" s="2"/>
    </row>
    <row r="3181" spans="1:10" ht="24.95" customHeight="1">
      <c r="A3181" s="184">
        <v>69</v>
      </c>
      <c r="B3181" s="1584" t="s">
        <v>42342</v>
      </c>
      <c r="C3181" s="1584" t="s">
        <v>42343</v>
      </c>
      <c r="D3181" s="1182">
        <v>1</v>
      </c>
      <c r="E3181" s="1182">
        <v>1</v>
      </c>
      <c r="F3181" s="1585" t="s">
        <v>39601</v>
      </c>
      <c r="G3181" s="1182" t="s">
        <v>31855</v>
      </c>
      <c r="H3181" s="1182" t="s">
        <v>3849</v>
      </c>
      <c r="I3181" s="1182"/>
      <c r="J3181" s="2"/>
    </row>
    <row r="3182" spans="1:10" ht="24.95" customHeight="1">
      <c r="A3182" s="184">
        <v>70</v>
      </c>
      <c r="B3182" s="1584" t="s">
        <v>42344</v>
      </c>
      <c r="C3182" s="1584" t="s">
        <v>42345</v>
      </c>
      <c r="D3182" s="1182"/>
      <c r="E3182" s="1182">
        <v>32</v>
      </c>
      <c r="F3182" s="1585" t="s">
        <v>42346</v>
      </c>
      <c r="G3182" s="1182" t="s">
        <v>31855</v>
      </c>
      <c r="H3182" s="1182" t="s">
        <v>3849</v>
      </c>
      <c r="I3182" s="1182"/>
      <c r="J3182" s="2"/>
    </row>
    <row r="3183" spans="1:10" ht="24.95" customHeight="1">
      <c r="A3183" s="184">
        <v>71</v>
      </c>
      <c r="B3183" s="1584" t="s">
        <v>42347</v>
      </c>
      <c r="C3183" s="1584" t="s">
        <v>42348</v>
      </c>
      <c r="D3183" s="1182">
        <v>7</v>
      </c>
      <c r="E3183" s="1182">
        <v>16</v>
      </c>
      <c r="F3183" s="1585" t="s">
        <v>42349</v>
      </c>
      <c r="G3183" s="1182" t="s">
        <v>31855</v>
      </c>
      <c r="H3183" s="1182" t="s">
        <v>3849</v>
      </c>
      <c r="I3183" s="1182"/>
      <c r="J3183" s="2"/>
    </row>
    <row r="3184" spans="1:10" ht="24.95" customHeight="1">
      <c r="A3184" s="184">
        <v>72</v>
      </c>
      <c r="B3184" s="1584" t="s">
        <v>42350</v>
      </c>
      <c r="C3184" s="1584" t="s">
        <v>41016</v>
      </c>
      <c r="D3184" s="1182">
        <v>7</v>
      </c>
      <c r="E3184" s="1182">
        <v>66</v>
      </c>
      <c r="F3184" s="1585" t="s">
        <v>39615</v>
      </c>
      <c r="G3184" s="1182" t="s">
        <v>31855</v>
      </c>
      <c r="H3184" s="1182" t="s">
        <v>3849</v>
      </c>
      <c r="I3184" s="1182"/>
      <c r="J3184" s="2"/>
    </row>
    <row r="3185" spans="1:10" ht="24.95" customHeight="1">
      <c r="A3185" s="184">
        <v>73</v>
      </c>
      <c r="B3185" s="1584" t="s">
        <v>42351</v>
      </c>
      <c r="C3185" s="1584" t="s">
        <v>42352</v>
      </c>
      <c r="D3185" s="1182">
        <v>12</v>
      </c>
      <c r="E3185" s="1182">
        <v>46</v>
      </c>
      <c r="F3185" s="1585" t="s">
        <v>42310</v>
      </c>
      <c r="G3185" s="1182" t="s">
        <v>31855</v>
      </c>
      <c r="H3185" s="1182" t="s">
        <v>3849</v>
      </c>
      <c r="I3185" s="1182"/>
      <c r="J3185" s="2"/>
    </row>
    <row r="3186" spans="1:10" ht="24.95" customHeight="1">
      <c r="A3186" s="184">
        <v>74</v>
      </c>
      <c r="B3186" s="1584" t="s">
        <v>42353</v>
      </c>
      <c r="C3186" s="1584" t="s">
        <v>42354</v>
      </c>
      <c r="D3186" s="1182">
        <v>7</v>
      </c>
      <c r="E3186" s="1182">
        <v>13</v>
      </c>
      <c r="F3186" s="1585" t="s">
        <v>42355</v>
      </c>
      <c r="G3186" s="1182" t="s">
        <v>31855</v>
      </c>
      <c r="H3186" s="1182" t="s">
        <v>3849</v>
      </c>
      <c r="I3186" s="1182"/>
      <c r="J3186" s="2"/>
    </row>
    <row r="3187" spans="1:10" ht="24.95" customHeight="1">
      <c r="A3187" s="184">
        <v>75</v>
      </c>
      <c r="B3187" s="1584" t="s">
        <v>42356</v>
      </c>
      <c r="C3187" s="1584" t="s">
        <v>42357</v>
      </c>
      <c r="D3187" s="1182">
        <v>11</v>
      </c>
      <c r="E3187" s="1182">
        <v>58</v>
      </c>
      <c r="F3187" s="1585" t="s">
        <v>39627</v>
      </c>
      <c r="G3187" s="1182" t="s">
        <v>31855</v>
      </c>
      <c r="H3187" s="1182" t="s">
        <v>3849</v>
      </c>
      <c r="I3187" s="1182"/>
      <c r="J3187" s="2"/>
    </row>
    <row r="3188" spans="1:10" ht="24.95" customHeight="1">
      <c r="A3188" s="184">
        <v>76</v>
      </c>
      <c r="B3188" s="1584" t="s">
        <v>42358</v>
      </c>
      <c r="C3188" s="1584" t="s">
        <v>42359</v>
      </c>
      <c r="D3188" s="1182">
        <v>8</v>
      </c>
      <c r="E3188" s="1182">
        <v>28</v>
      </c>
      <c r="F3188" s="1585" t="s">
        <v>42360</v>
      </c>
      <c r="G3188" s="1182" t="s">
        <v>31855</v>
      </c>
      <c r="H3188" s="1182" t="s">
        <v>3849</v>
      </c>
      <c r="I3188" s="1182"/>
      <c r="J3188" s="2"/>
    </row>
    <row r="3189" spans="1:10" ht="24.95" customHeight="1">
      <c r="A3189" s="184">
        <v>77</v>
      </c>
      <c r="B3189" s="1584" t="s">
        <v>42361</v>
      </c>
      <c r="C3189" s="1584" t="s">
        <v>42362</v>
      </c>
      <c r="D3189" s="1182">
        <v>2</v>
      </c>
      <c r="E3189" s="1182">
        <v>6</v>
      </c>
      <c r="F3189" s="1585" t="s">
        <v>39963</v>
      </c>
      <c r="G3189" s="1182" t="s">
        <v>31855</v>
      </c>
      <c r="H3189" s="1182" t="s">
        <v>3849</v>
      </c>
      <c r="I3189" s="1182"/>
      <c r="J3189" s="2"/>
    </row>
    <row r="3190" spans="1:10" ht="24.95" customHeight="1">
      <c r="A3190" s="184">
        <v>78</v>
      </c>
      <c r="B3190" s="1584" t="s">
        <v>42363</v>
      </c>
      <c r="C3190" s="1584" t="s">
        <v>42364</v>
      </c>
      <c r="D3190" s="1182">
        <v>6</v>
      </c>
      <c r="E3190" s="1182">
        <v>38</v>
      </c>
      <c r="F3190" s="1585" t="s">
        <v>42365</v>
      </c>
      <c r="G3190" s="1182" t="s">
        <v>31855</v>
      </c>
      <c r="H3190" s="1182" t="s">
        <v>3849</v>
      </c>
      <c r="I3190" s="1182"/>
      <c r="J3190" s="2"/>
    </row>
    <row r="3191" spans="1:10" ht="24.95" customHeight="1">
      <c r="A3191" s="184">
        <v>79</v>
      </c>
      <c r="B3191" s="1584" t="s">
        <v>42366</v>
      </c>
      <c r="C3191" s="1584" t="s">
        <v>42367</v>
      </c>
      <c r="D3191" s="1182">
        <v>6</v>
      </c>
      <c r="E3191" s="1182">
        <v>10</v>
      </c>
      <c r="F3191" s="1585" t="s">
        <v>42328</v>
      </c>
      <c r="G3191" s="1182" t="s">
        <v>31855</v>
      </c>
      <c r="H3191" s="1182" t="s">
        <v>3849</v>
      </c>
      <c r="I3191" s="1182"/>
      <c r="J3191" s="2"/>
    </row>
    <row r="3192" spans="1:10" ht="24.95" customHeight="1">
      <c r="A3192" s="184">
        <v>80</v>
      </c>
      <c r="B3192" s="1584" t="s">
        <v>42368</v>
      </c>
      <c r="C3192" s="1584" t="s">
        <v>42369</v>
      </c>
      <c r="D3192" s="1182">
        <v>5</v>
      </c>
      <c r="E3192" s="1182">
        <v>8</v>
      </c>
      <c r="F3192" s="1585" t="s">
        <v>42355</v>
      </c>
      <c r="G3192" s="1182" t="s">
        <v>31855</v>
      </c>
      <c r="H3192" s="1182" t="s">
        <v>3849</v>
      </c>
      <c r="I3192" s="1177"/>
      <c r="J3192" s="1181"/>
    </row>
    <row r="3193" spans="1:10" ht="24.95" customHeight="1">
      <c r="A3193" s="184">
        <v>81</v>
      </c>
      <c r="B3193" s="1584" t="s">
        <v>42370</v>
      </c>
      <c r="C3193" s="1584" t="s">
        <v>42371</v>
      </c>
      <c r="D3193" s="1182">
        <v>8</v>
      </c>
      <c r="E3193" s="1182">
        <v>22</v>
      </c>
      <c r="F3193" s="1585" t="s">
        <v>42372</v>
      </c>
      <c r="G3193" s="1182" t="s">
        <v>31855</v>
      </c>
      <c r="H3193" s="1182" t="s">
        <v>3849</v>
      </c>
      <c r="I3193" s="1177"/>
      <c r="J3193" s="1181"/>
    </row>
    <row r="3194" spans="1:10" ht="24.95" customHeight="1">
      <c r="A3194" s="184">
        <v>82</v>
      </c>
      <c r="B3194" s="1584" t="s">
        <v>32863</v>
      </c>
      <c r="C3194" s="1584" t="s">
        <v>42373</v>
      </c>
      <c r="D3194" s="1182">
        <v>10</v>
      </c>
      <c r="E3194" s="1182">
        <v>26</v>
      </c>
      <c r="F3194" s="1585" t="s">
        <v>39800</v>
      </c>
      <c r="G3194" s="1182" t="s">
        <v>31855</v>
      </c>
      <c r="H3194" s="1182" t="s">
        <v>3849</v>
      </c>
      <c r="I3194" s="1177"/>
      <c r="J3194" s="1181"/>
    </row>
    <row r="3195" spans="1:10" ht="24.95" customHeight="1">
      <c r="A3195" s="184">
        <v>83</v>
      </c>
      <c r="B3195" s="1584" t="s">
        <v>42374</v>
      </c>
      <c r="C3195" s="1584" t="s">
        <v>42375</v>
      </c>
      <c r="D3195" s="1182">
        <v>6</v>
      </c>
      <c r="E3195" s="1182">
        <v>85</v>
      </c>
      <c r="F3195" s="1585" t="s">
        <v>42376</v>
      </c>
      <c r="G3195" s="1182" t="s">
        <v>31855</v>
      </c>
      <c r="H3195" s="1182" t="s">
        <v>3849</v>
      </c>
      <c r="I3195" s="1177"/>
      <c r="J3195" s="1181"/>
    </row>
    <row r="3196" spans="1:10" ht="24.95" customHeight="1">
      <c r="A3196" s="184">
        <v>84</v>
      </c>
      <c r="B3196" s="1584" t="s">
        <v>42377</v>
      </c>
      <c r="C3196" s="1584" t="s">
        <v>42378</v>
      </c>
      <c r="D3196" s="1182">
        <v>4</v>
      </c>
      <c r="E3196" s="1182">
        <v>12</v>
      </c>
      <c r="F3196" s="1585" t="s">
        <v>42379</v>
      </c>
      <c r="G3196" s="1182" t="s">
        <v>31855</v>
      </c>
      <c r="H3196" s="1182" t="s">
        <v>3849</v>
      </c>
      <c r="I3196" s="1177"/>
      <c r="J3196" s="1181"/>
    </row>
    <row r="3197" spans="1:10" ht="24.95" customHeight="1">
      <c r="A3197"/>
      <c r="B3197"/>
      <c r="C3197"/>
      <c r="D3197"/>
      <c r="E3197"/>
      <c r="F3197"/>
      <c r="G3197"/>
      <c r="H3197"/>
      <c r="I3197"/>
      <c r="J3197"/>
    </row>
    <row r="3198" spans="1:10" ht="24.95" customHeight="1">
      <c r="A3198" s="1586" t="s">
        <v>3591</v>
      </c>
      <c r="B3198" s="1412"/>
      <c r="C3198" s="1412"/>
      <c r="D3198" s="1412"/>
      <c r="E3198" s="1412"/>
      <c r="F3198" s="1412"/>
      <c r="G3198" s="1412"/>
      <c r="H3198" s="1412"/>
      <c r="I3198" s="1412"/>
      <c r="J3198" s="1413"/>
    </row>
    <row r="3199" spans="1:10" ht="24.95" customHeight="1">
      <c r="A3199" s="400">
        <v>85</v>
      </c>
      <c r="B3199" s="1587" t="s">
        <v>42380</v>
      </c>
      <c r="C3199" s="400" t="s">
        <v>42381</v>
      </c>
      <c r="D3199" s="400">
        <v>21</v>
      </c>
      <c r="E3199" s="400">
        <v>67</v>
      </c>
      <c r="F3199" s="1588" t="s">
        <v>40404</v>
      </c>
      <c r="G3199" s="400" t="s">
        <v>31855</v>
      </c>
      <c r="H3199" s="400" t="s">
        <v>3829</v>
      </c>
      <c r="I3199" s="400"/>
      <c r="J3199" s="400"/>
    </row>
    <row r="3200" spans="1:10" ht="24.95" customHeight="1">
      <c r="A3200" s="400">
        <v>86</v>
      </c>
      <c r="B3200" s="1587" t="s">
        <v>42382</v>
      </c>
      <c r="C3200" s="818" t="s">
        <v>42383</v>
      </c>
      <c r="D3200" s="400">
        <v>8</v>
      </c>
      <c r="E3200" s="400">
        <v>26</v>
      </c>
      <c r="F3200" s="1588" t="s">
        <v>42384</v>
      </c>
      <c r="G3200" s="400" t="s">
        <v>31855</v>
      </c>
      <c r="H3200" s="400" t="s">
        <v>3829</v>
      </c>
      <c r="I3200" s="400"/>
      <c r="J3200" s="400"/>
    </row>
    <row r="3201" spans="1:10" ht="24.95" customHeight="1">
      <c r="A3201" s="400">
        <v>87</v>
      </c>
      <c r="B3201" s="1587" t="s">
        <v>42385</v>
      </c>
      <c r="C3201" s="818" t="s">
        <v>42386</v>
      </c>
      <c r="D3201" s="400">
        <v>13</v>
      </c>
      <c r="E3201" s="400">
        <v>194</v>
      </c>
      <c r="F3201" s="1588" t="s">
        <v>38890</v>
      </c>
      <c r="G3201" s="400" t="s">
        <v>31855</v>
      </c>
      <c r="H3201" s="400" t="s">
        <v>3829</v>
      </c>
      <c r="I3201" s="400"/>
      <c r="J3201" s="400"/>
    </row>
    <row r="3202" spans="1:10" ht="24.95" customHeight="1">
      <c r="A3202" s="400">
        <v>88</v>
      </c>
      <c r="B3202" s="1587" t="s">
        <v>42387</v>
      </c>
      <c r="C3202" s="818" t="s">
        <v>42388</v>
      </c>
      <c r="D3202" s="400">
        <v>1</v>
      </c>
      <c r="E3202" s="400">
        <v>8</v>
      </c>
      <c r="F3202" s="1588" t="s">
        <v>39268</v>
      </c>
      <c r="G3202" s="400" t="s">
        <v>31855</v>
      </c>
      <c r="H3202" s="400" t="s">
        <v>3829</v>
      </c>
      <c r="I3202" s="400"/>
      <c r="J3202" s="400"/>
    </row>
    <row r="3203" spans="1:10" ht="24.95" customHeight="1">
      <c r="A3203" s="400">
        <v>89</v>
      </c>
      <c r="B3203" s="1587" t="s">
        <v>42389</v>
      </c>
      <c r="C3203" s="818" t="s">
        <v>42390</v>
      </c>
      <c r="D3203" s="400">
        <v>5</v>
      </c>
      <c r="E3203" s="400">
        <v>64</v>
      </c>
      <c r="F3203" s="1588" t="s">
        <v>39362</v>
      </c>
      <c r="G3203" s="400" t="s">
        <v>31855</v>
      </c>
      <c r="H3203" s="400" t="s">
        <v>3829</v>
      </c>
      <c r="I3203" s="400"/>
      <c r="J3203" s="400"/>
    </row>
    <row r="3204" spans="1:10" ht="24.95" customHeight="1">
      <c r="A3204" s="400">
        <v>90</v>
      </c>
      <c r="B3204" s="1587" t="s">
        <v>42391</v>
      </c>
      <c r="C3204" s="818" t="s">
        <v>42392</v>
      </c>
      <c r="D3204" s="400">
        <v>10</v>
      </c>
      <c r="E3204" s="400">
        <v>67</v>
      </c>
      <c r="F3204" s="1588" t="s">
        <v>42393</v>
      </c>
      <c r="G3204" s="400" t="s">
        <v>31855</v>
      </c>
      <c r="H3204" s="400" t="s">
        <v>3829</v>
      </c>
      <c r="I3204" s="400"/>
      <c r="J3204" s="400"/>
    </row>
    <row r="3205" spans="1:10" ht="24.95" customHeight="1">
      <c r="A3205" s="400">
        <v>91</v>
      </c>
      <c r="B3205" s="1587" t="s">
        <v>42394</v>
      </c>
      <c r="C3205" s="400" t="s">
        <v>42395</v>
      </c>
      <c r="D3205" s="400">
        <v>4</v>
      </c>
      <c r="E3205" s="400">
        <v>31</v>
      </c>
      <c r="F3205" s="1588" t="s">
        <v>39766</v>
      </c>
      <c r="G3205" s="400" t="s">
        <v>31855</v>
      </c>
      <c r="H3205" s="400" t="s">
        <v>3829</v>
      </c>
      <c r="I3205" s="400"/>
      <c r="J3205" s="400"/>
    </row>
    <row r="3206" spans="1:10" ht="24.95" customHeight="1">
      <c r="A3206" s="400">
        <v>92</v>
      </c>
      <c r="B3206" s="818" t="s">
        <v>42396</v>
      </c>
      <c r="C3206" s="818" t="s">
        <v>42397</v>
      </c>
      <c r="D3206" s="400">
        <v>2</v>
      </c>
      <c r="E3206" s="400">
        <v>6</v>
      </c>
      <c r="F3206" s="1588" t="s">
        <v>42398</v>
      </c>
      <c r="G3206" s="400" t="s">
        <v>31855</v>
      </c>
      <c r="H3206" s="400" t="s">
        <v>3829</v>
      </c>
      <c r="I3206" s="400"/>
      <c r="J3206" s="400"/>
    </row>
    <row r="3207" spans="1:10" ht="24.95" customHeight="1">
      <c r="A3207" s="400">
        <v>93</v>
      </c>
      <c r="B3207" s="1587" t="s">
        <v>42399</v>
      </c>
      <c r="C3207" s="818" t="s">
        <v>42400</v>
      </c>
      <c r="D3207" s="400">
        <v>13</v>
      </c>
      <c r="E3207" s="400">
        <v>15</v>
      </c>
      <c r="F3207" s="1588" t="s">
        <v>42401</v>
      </c>
      <c r="G3207" s="400" t="s">
        <v>31855</v>
      </c>
      <c r="H3207" s="400" t="s">
        <v>3829</v>
      </c>
      <c r="I3207" s="400"/>
      <c r="J3207" s="400"/>
    </row>
    <row r="3208" spans="1:10" ht="24.95" customHeight="1">
      <c r="A3208" s="1589" t="s">
        <v>3625</v>
      </c>
      <c r="B3208" s="1590"/>
      <c r="C3208" s="1590"/>
      <c r="D3208" s="1590"/>
      <c r="E3208" s="1590"/>
      <c r="F3208" s="1590"/>
      <c r="G3208" s="1590"/>
      <c r="H3208" s="1590"/>
      <c r="I3208" s="1590"/>
      <c r="J3208" s="1591"/>
    </row>
    <row r="3209" spans="1:10" ht="24.95" customHeight="1">
      <c r="A3209" s="400">
        <v>94</v>
      </c>
      <c r="B3209" s="1587" t="s">
        <v>42402</v>
      </c>
      <c r="C3209" s="818" t="s">
        <v>42403</v>
      </c>
      <c r="D3209" s="400">
        <v>2</v>
      </c>
      <c r="E3209" s="400">
        <v>15</v>
      </c>
      <c r="F3209" s="400" t="s">
        <v>42404</v>
      </c>
      <c r="G3209" s="400" t="s">
        <v>31855</v>
      </c>
      <c r="H3209" s="400" t="s">
        <v>3836</v>
      </c>
      <c r="I3209" s="400"/>
      <c r="J3209" s="400"/>
    </row>
    <row r="3210" spans="1:10" ht="24.95" customHeight="1">
      <c r="A3210" s="400">
        <v>95</v>
      </c>
      <c r="B3210" s="1587" t="s">
        <v>42405</v>
      </c>
      <c r="C3210" s="818" t="s">
        <v>42406</v>
      </c>
      <c r="D3210" s="400">
        <v>1</v>
      </c>
      <c r="E3210" s="400">
        <v>8</v>
      </c>
      <c r="F3210" s="400" t="s">
        <v>42407</v>
      </c>
      <c r="G3210" s="400" t="s">
        <v>31855</v>
      </c>
      <c r="H3210" s="400" t="s">
        <v>3836</v>
      </c>
      <c r="I3210" s="400"/>
      <c r="J3210" s="400"/>
    </row>
  </sheetData>
  <sortState ref="B2376:F2528">
    <sortCondition sortBy="icon" ref="B2376:B2528"/>
  </sortState>
  <mergeCells count="103">
    <mergeCell ref="A3198:J3198"/>
    <mergeCell ref="A3208:J3208"/>
    <mergeCell ref="A3073:A3074"/>
    <mergeCell ref="B3073:B3074"/>
    <mergeCell ref="C3073:C3074"/>
    <mergeCell ref="D3073:E3073"/>
    <mergeCell ref="A3072:J3072"/>
    <mergeCell ref="F3073:F3074"/>
    <mergeCell ref="G3073:G3074"/>
    <mergeCell ref="H3073:H3074"/>
    <mergeCell ref="I3073:I3074"/>
    <mergeCell ref="J3073:J3074"/>
    <mergeCell ref="A1703:H1703"/>
    <mergeCell ref="A1720:H1720"/>
    <mergeCell ref="A1739:H1739"/>
    <mergeCell ref="A1570:H1570"/>
    <mergeCell ref="A1621:H1621"/>
    <mergeCell ref="A1651:H1651"/>
    <mergeCell ref="A1626:H1626"/>
    <mergeCell ref="A1674:H1674"/>
    <mergeCell ref="A1290:H1290"/>
    <mergeCell ref="A1270:H1270"/>
    <mergeCell ref="A1279:H1279"/>
    <mergeCell ref="A1284:H1284"/>
    <mergeCell ref="A983:F983"/>
    <mergeCell ref="A167:F167"/>
    <mergeCell ref="A367:F367"/>
    <mergeCell ref="A509:F509"/>
    <mergeCell ref="A587:F587"/>
    <mergeCell ref="A661:F661"/>
    <mergeCell ref="A674:F674"/>
    <mergeCell ref="A675:F675"/>
    <mergeCell ref="A721:F721"/>
    <mergeCell ref="A951:F951"/>
    <mergeCell ref="A956:F956"/>
    <mergeCell ref="A978:F978"/>
    <mergeCell ref="A1081:F1081"/>
    <mergeCell ref="A991:F991"/>
    <mergeCell ref="A998:F998"/>
    <mergeCell ref="A1029:F1029"/>
    <mergeCell ref="A1035:F1035"/>
    <mergeCell ref="A1039:F1039"/>
    <mergeCell ref="A1061:F1061"/>
    <mergeCell ref="A1243:H1243"/>
    <mergeCell ref="A1244:H1244"/>
    <mergeCell ref="A1:F1"/>
    <mergeCell ref="A2:F2"/>
    <mergeCell ref="A24:F24"/>
    <mergeCell ref="A65:F65"/>
    <mergeCell ref="A106:F106"/>
    <mergeCell ref="A118:F118"/>
    <mergeCell ref="A2331:J2331"/>
    <mergeCell ref="A2215:J2215"/>
    <mergeCell ref="A2212:J2212"/>
    <mergeCell ref="A2213:J2213"/>
    <mergeCell ref="A2216:J2216"/>
    <mergeCell ref="A2236:J2236"/>
    <mergeCell ref="A2237:J2237"/>
    <mergeCell ref="A2305:J2305"/>
    <mergeCell ref="A2306:J2306"/>
    <mergeCell ref="A2307:J2307"/>
    <mergeCell ref="A1794:J1794"/>
    <mergeCell ref="A1817:J1817"/>
    <mergeCell ref="A2330:J2330"/>
    <mergeCell ref="A2288:J2288"/>
    <mergeCell ref="A1795:A1796"/>
    <mergeCell ref="A2304:J2304"/>
    <mergeCell ref="A1797:J1797"/>
    <mergeCell ref="A1960:J1960"/>
    <mergeCell ref="A2300:J2300"/>
    <mergeCell ref="A1959:J1959"/>
    <mergeCell ref="A2281:J2281"/>
    <mergeCell ref="A2282:J2282"/>
    <mergeCell ref="J1795:J1796"/>
    <mergeCell ref="B1795:B1796"/>
    <mergeCell ref="C1795:C1796"/>
    <mergeCell ref="D1795:E1795"/>
    <mergeCell ref="F1795:F1796"/>
    <mergeCell ref="G1795:G1796"/>
    <mergeCell ref="H1795:H1796"/>
    <mergeCell ref="I1795:I1796"/>
    <mergeCell ref="A1832:J1832"/>
    <mergeCell ref="A1831:J1831"/>
    <mergeCell ref="A1818:J1818"/>
    <mergeCell ref="A1821:J1821"/>
    <mergeCell ref="A1822:J1822"/>
    <mergeCell ref="A1827:J1827"/>
    <mergeCell ref="A1828:J1828"/>
    <mergeCell ref="A2289:J2289"/>
    <mergeCell ref="A2299:J2299"/>
    <mergeCell ref="A2780:J2780"/>
    <mergeCell ref="D2940:E2940"/>
    <mergeCell ref="A2776:J2776"/>
    <mergeCell ref="A2777:J2777"/>
    <mergeCell ref="A2778:A2779"/>
    <mergeCell ref="B2778:B2779"/>
    <mergeCell ref="C2778:C2779"/>
    <mergeCell ref="D2778:E2778"/>
    <mergeCell ref="F2778:F2779"/>
    <mergeCell ref="G2778:G2779"/>
    <mergeCell ref="H2778:H2779"/>
    <mergeCell ref="I2778:I2779"/>
    <mergeCell ref="J2778:J2779"/>
  </mergeCells>
  <phoneticPr fontId="0" type="noConversion"/>
  <hyperlinks>
    <hyperlink ref="C2897" r:id="rId1" display="../../../File Maintenance 2021/ADM/RGHCL 01 ADM  2021 Office Order/"/>
    <hyperlink ref="C2899" r:id="rId2" display="../../../File Maintenance 2021/ADM/RGHCL 03 ADM 2021  Y M Raju Personal file/"/>
    <hyperlink ref="B3006" r:id="rId3" display="\\server3\g\RGRHCL-FILES\RGRHCL-FILES\Files-Admin\File Maintenance 2021\ADG\RGHCL 02 ADG 2021 à²«à²²à²¾à²¨à³à²­à²µà²¿à²à²³ à²à²¯à³à²à³à²¯à²²à³à²²à²¿ à²à²à³à²°à²®à²µà²¾à²à²¿à²°à³à²µ à²¬à²à³à²à³ à²¤à²¨à²¿à²à³\"/>
    <hyperlink ref="B3007" r:id="rId4" display="../ADG/RGHCL 03 ADG 2021 Kanajanahalli Complaint/"/>
    <hyperlink ref="B3008" r:id="rId5" display="\\server3\g\RGRHCL-FILES\RGRHCL-FILES\Files-Admin\File Maintenance 2021\ADG\RGHCL 04 ADG 2021  à²¦à³à²°à²µà²¾à²£à²¿ à²¸à²à²ªà²°à³à²à²µà²¨à³à²¨à³ à²ªà²¡à³à²¯à³à²µ à²¬à²à³à²à³\"/>
    <hyperlink ref="B3009" r:id="rId6" display="../ADG/RGHCL 05 ADG 2021 PMAY U Complaint regarding CBI Enquiry/"/>
    <hyperlink ref="B3010" r:id="rId7" display="../ADG/RGHCL 07 ADG 2021_%25E0%25B2%2586%25E0%25B2%25A1%25E0%25B2%25B3%25E0%25B2%25BF%25E0%25B2%25A4 %25E0%25B2%25B8%25E0%25B3%2581%25E0%25B2%25A7%25E0%25B2%25BE%25E0%25B2%25B0%25E0%25B2%25A3%25E0%25B3%2586/"/>
    <hyperlink ref="B3011" r:id="rId8" display="file://\\server3\g\RGRHCL-FILES\RGRHCL-FILES\Files-Admin\File Maintenance 2021\ADG\RGHCL 08 ADG 2021-à²à²à²à²µà²¿à²à²²à²° à²à²§à²¿à²¨à²¿à²¯à²®à²¦à²¡à²¿ à²µà²¾à²°à³à²·à²¿à² à²µà²°à²¦à²¿à²¯à²¨à³à²¨à³ à²¸à²²à³à²²à²¿à²¸à³à²µ à²à³à²°à²¿à²¤à³\"/>
    <hyperlink ref="B3012" r:id="rId9" display="../ADG/RGHCL 09 ADG 2021_Employee Sent for Training/"/>
    <hyperlink ref="B3013" r:id="rId10" display="../ADG/RGHCL 10 ADG 2021_Padmastri Award/"/>
    <hyperlink ref="B3014" r:id="rId11" display="../ADG/RGHCL 11 ADG 2021 Request of Common Seal/"/>
    <hyperlink ref="B3015" r:id="rId12" display="../ADG/RGHCL 12 ADG 2021 Elction Related Matter/"/>
    <hyperlink ref="B3016" r:id="rId13" display="\\Server3\g\RGRHCL-FILES\RGRHCL-FILES\Files-Admin\File Maintenance 2021\APC\RGHCL  12 APC HP  Service printing 439485\"/>
    <hyperlink ref="B3017" r:id="rId14" display="\\Server3\g\RGRHCL-FILES\RGRHCL-FILES\Files-Admin\File Maintenance 2021\APC\RGHCL 01 APC 2021_Jio Data Card_Computer No_408086\"/>
    <hyperlink ref="B3018" r:id="rId15" display="\\Server3\g\RGRHCL-FILES\RGRHCL-FILES\Files-Admin\File Maintenance 2021\APC\RGHCL 02 APC 2021_Purchase of Toner for Xerox Mahine_409689\"/>
    <hyperlink ref="B3019" r:id="rId16" display="\\Server3\g\RGRHCL-FILES\RGRHCL-FILES\Files-Admin\File Maintenance 2021\APC\RGHCL 03 APC 2021 Purchase of Stationery  410857\"/>
    <hyperlink ref="B3020" r:id="rId17" display="\\Server3\g\RGRHCL-FILES\RGRHCL-FILES\Files-Admin\File Maintenance 2021\APC\RGHCL 04 APC 2021 Purchase of  Canon Cartides for Printers 411985\"/>
    <hyperlink ref="B3021" r:id="rId18" display="\\Server3\g\RGRHCL-FILES\RGRHCL-FILES\Files-Admin\File Maintenance 2021\APC\RGHCL 05 APC 2021 Purchase of Colour Cartridges for colour Printers  412247\"/>
    <hyperlink ref="B3022" r:id="rId19" display="\\Server3\g\RGRHCL-FILES\RGRHCL-FILES\Files-Admin\File Maintenance 2021\APC\RGHCL 06 APC 2021 Pest Controle Treatment 412543\"/>
    <hyperlink ref="B3023" r:id="rId20" display="\\Server3\g\RGRHCL-FILES\RGRHCL-FILES\Files-Admin\File Maintenance 2021\APC\RGHCL 07 APC 2021 Courier Bill Comp No 415522\"/>
    <hyperlink ref="B3024" r:id="rId21" display="\\Server3\g\RGRHCL-FILES\RGRHCL-FILES\Files-Admin\File Maintenance 2021\APC\RGHCL 08 APC Provide Drinking Water\"/>
    <hyperlink ref="B3025" r:id="rId22" display="\\Server3\g\RGRHCL-FILES\RGRHCL-FILES\Files-Admin\File Maintenance 2021\APC\RGHCL 09 APC 2021 Printing Letter Heads ,Visiting Cards,Logbook ,Envelopes for the company 422914\"/>
    <hyperlink ref="B3026" r:id="rId23" display="\\Server3\g\RGRHCL-FILES\RGRHCL-FILES\Files-Admin\File Maintenance 2021\APC\RGHCL 10 APC 2021 IRA 4245  Xerox Machine 433556\"/>
    <hyperlink ref="B3027" r:id="rId24" display="\\Server3\g\RGRHCL-FILES\RGRHCL-FILES\Files-Admin\File Maintenance 2021\APC\RGHCL 11 APC 2021 Government Direction 435147\"/>
    <hyperlink ref="B3054" r:id="rId25" display="\\Server3\g\RGRHCL-FILES\RGRHCL-FILES\Files-Admin\File Maintenance 2021\APC\RGHCL 13 APC  2021 Annual maintance 439486\"/>
    <hyperlink ref="B3028" r:id="rId26" display="\\Server3\g\RGRHCL-FILES\RGRHCL-FILES\Files-Admin\File Maintenance 2021\APC\RGHCL 14 APC 2021 Printing of Greeting Card  439487\"/>
    <hyperlink ref="B3055" r:id="rId27" display="\\Server3\g\RGRHCL-FILES\RGRHCL-FILES\Files-Admin\File Maintenance 2021\APC\RGHCL 15 APC 2021 Secretary Data Card Bill 439489\"/>
    <hyperlink ref="B3056" r:id="rId28" display="\\Server3\g\RGRHCL-FILES\RGRHCL-FILES\Files-Admin\File Maintenance 2021\APC\RGHCL 16 APC 2021 Chairman office Request 441447\"/>
    <hyperlink ref="B3029" r:id="rId29" display="\\Server3\g\RGRHCL-FILES\RGRHCL-FILES\Files-Admin\File Maintenance 2021\APC\RGHCL 17 APC 2021_Bio Metric 446288\"/>
    <hyperlink ref="B3030" r:id="rId30" display="file://\\server3\g\RGRHCL-FILES\RGRHCL-FILES\Files-Admin\File Maintenance 2021\APC\RGHCL 18 APC 2021   à²à²²à³à²²à²¾ à²à²§à²¿à²à²¾à²°à²¿à²à²³à²¿à²à³ à²¸à³à²²à³ à²à²¦à²à²¿à²¸à³à²µ à²¬à²à³à²à³ 446308\"/>
    <hyperlink ref="B3032" r:id="rId31" display="\\Server3\g\RGRHCL-FILES\RGRHCL-FILES\Files-Admin\File Maintenance 2021\APC\RGHCL 21 APC 2021_AC Repair 498592\"/>
    <hyperlink ref="B3033" r:id="rId32" display="\\Server3\g\RGRHCL-FILES\RGRHCL-FILES\Files-Admin\File Maintenance 2021\APC\RGHCL 23 APC 2021 Fumigation  498601\"/>
    <hyperlink ref="B3034" r:id="rId33" display="\\Server3\g\RGRHCL-FILES\RGRHCL-FILES\Files-Admin\File Maintenance 2021\APC\RGHCL 24 APC 2021 Purchase of Sataionary  2021-22 505289\"/>
    <hyperlink ref="B3035" r:id="rId34" display="\\Server3\g\RGRHCL-FILES\RGRHCL-FILES\Files-Admin\File Maintenance 2021\APC\RGHCL 25 APC 2021_AC Repair 511629\"/>
    <hyperlink ref="B3036" r:id="rId35" display="\\Server3\g\RGRHCL-FILES\RGRHCL-FILES\Files-Admin\File Maintenance 2021\APC\RGHCL 26 APC 2021 IRA 2645 Xerox machine maintenance 535586\"/>
    <hyperlink ref="B3037" r:id="rId36" display="\\Server3\g\RGRHCL-FILES\RGRHCL-FILES\Files-Admin\File Maintenance 2021\APC\RGHCL 27 APC 2021 IRC 3120 Xerox machine maintenance 535597 - Copy\"/>
    <hyperlink ref="B3038" r:id="rId37" display="\\Server3\g\RGRHCL-FILES\RGRHCL-FILES\Files-Admin\File Maintenance 2021\APC\RGHCL 28APC 2021 IRA4545 Xerox machine maintenance535607  - Copy\"/>
    <hyperlink ref="B3039" r:id="rId38" display="\\Server3\g\RGRHCL-FILES\RGRHCL-FILES\Files-Admin\File Maintenance 2021\APC\RGHCL 29APC 2021 IRA4525Xerox machine maintenance 537464  - Copy - Copy\"/>
    <hyperlink ref="B3040" r:id="rId39" display="\\Server3\g\RGRHCL-FILES\RGRHCL-FILES\Files-Admin\File Maintenance 2021\APC\RGHCL 30 APC 2021 Canon Image Class  Printer Service 538676\"/>
    <hyperlink ref="B3057" r:id="rId40" display="\\Server3\g\RGRHCL-FILES\RGRHCL-FILES\Files-Admin\File Maintenance 2021\APC\RGHCL 31 APC 2021 Purchase Of Chsirs For Meeting All 615430\"/>
    <hyperlink ref="B3058" r:id="rId41" display="file://\\server3\g\RGRHCL-FILES\RGRHCL-FILES\Files-Admin\File Maintenance 2021\APC\RGHCL 32 APC 2021 à²¬à²¾à²¡à²¿à²à³à²¯ à²à²§à²¾à²°à²¦ à²®à³à²²à³ à²µà²¾à²¹à²¨à²à²³à²¨à³à²¨à³ à²ªà²¡à³à²¯à³à²µ à²¬à²à³à²à³ 615460\"/>
    <hyperlink ref="B3041" r:id="rId42" display="\\Server3\g\RGRHCL-FILES\RGRHCL-FILES\Files-Admin\File Maintenance 2021\APC\RGHCL 33 APC 2021 Printing Maintenance budget 615469\"/>
    <hyperlink ref="B3059" r:id="rId43" display="\\Server3\g\RGRHCL-FILES\RGRHCL-FILES\Files-Admin\File Maintenance 2021\APC\RGHCL 34 APC 2021 615472\"/>
    <hyperlink ref="B3060" r:id="rId44" display="\\Server3\g\RGRHCL-FILES\RGRHCL-FILES\Files-Admin\File Maintenance 2021\APC\RGHCL 35 APC 2021 Purchase of printer for Admin 615477\"/>
    <hyperlink ref="B3061" r:id="rId45" display="\\Server3\g\RGRHCL-FILES\RGRHCL-FILES\Files-Admin\File Maintenance 2021\APC\RGHCL 36 APC 2021 Purchase of Colour Xerox  615480\"/>
    <hyperlink ref="B3062" r:id="rId46" display="\\Server3\g\RGRHCL-FILES\RGRHCL-FILES\Files-Admin\File Maintenance 2021\APC\RGHCL 37 APC 2021 Purchase of Laptop- Computer for Asst.genaral Manger 615508\"/>
    <hyperlink ref="B3042" r:id="rId47" display="\\Server3\g\RGRHCL-FILES\RGRHCL-FILES\Files-Admin\File Maintenance 2021\APC\RGHCL 38 APC 2021 Purchase printer for Housing 615509\"/>
    <hyperlink ref="B3063" r:id="rId48" display="\\Server3\g\RGRHCL-FILES\RGRHCL-FILES\Files-Admin\File Maintenance 2021\APC\RGHCL 39 APC 2021_Chairman Office Request HP colour printer 615540\"/>
    <hyperlink ref="B3043" r:id="rId49" display="\\Server3\g\RGRHCL-FILES\RGRHCL-FILES\Files-Admin\File Maintenance 2021\APC\RGHCL 40 APC 2021 buyback 615543\"/>
    <hyperlink ref="B3064" r:id="rId50" display="\\Server3\g\RGRHCL-FILES\RGRHCL-FILES\Files-Admin\File Maintenance 2021\APC\RGHCL 41 APC 2020_ Printing of Annual Report 202_21\"/>
    <hyperlink ref="B3044" r:id="rId51" display="\\Server3\g\RGRHCL-FILES\RGRHCL-FILES\Files-Admin\File Maintenance 2021\APC\RGHCL 42 APC 2021- Telephone Instrument 615549\"/>
    <hyperlink ref="B3045" r:id="rId52" display="\\Server3\g\RGRHCL-FILES\RGRHCL-FILES\Files-Admin\File Maintenance 2021\APC\RGHCL 43 APC 2021 Cartridegs and Tonner refilling 615552\"/>
    <hyperlink ref="B3046" r:id="rId53" display="\\Server3\g\RGRHCL-FILES\RGRHCL-FILES\Files-Admin\File Maintenance 2021\APC\RGHCL 44 APC 2021 -22 Purchase of HP Cartridges for HP Printer 615576\"/>
    <hyperlink ref="B3065" r:id="rId54" display="\\Server3\g\RGRHCL-FILES\RGRHCL-FILES\Files-Admin\File Maintenance 2021\APC\RGHCL 45 APC 2021 Advertisement Request 620952\"/>
    <hyperlink ref="B3047" r:id="rId55" display="\\Server3\g\RGRHCL-FILES\RGRHCL-FILES\Files-Admin\File Maintenance 2021\APC\RGHCL 46 APC 2021 Purchase of APC UPS For minister office 653761\"/>
    <hyperlink ref="B3048" r:id="rId56" display="\\Server3\g\RGRHCL-FILES\RGRHCL-FILES\Files-Admin\File Maintenance 2021\APC\RGHCL 47 APC 2021 Purchase of Chairs 653785\"/>
    <hyperlink ref="B3066" r:id="rId57" display="\\Server3\g\RGRHCL-FILES\RGRHCL-FILES\Files-Admin\File Maintenance 2021\APC\RGHCL 48 APC 2021 Advertisement Request - Copy 653796\"/>
    <hyperlink ref="B3049" r:id="rId58" display="\\Server3\g\RGRHCL-FILES\RGRHCL-FILES\Files-Admin\File Maintenance 2021\APC\RGHCL 50 APC Miscellaneous payments 654811\"/>
    <hyperlink ref="B3050" r:id="rId59" display="\\Server3\g\RGRHCL-FILES\RGRHCL-FILES\Files-Admin\File Maintenance 2021\APC\RGHCL 51 APC 2021 Data card Payments\"/>
    <hyperlink ref="B3051" r:id="rId60" display="\\Server3\g\RGRHCL-FILES\RGRHCL-FILES\Files-Admin\File Maintenance 2021\APC\RGHCL 52 APC 2021- Printing of File Wrapper\"/>
    <hyperlink ref="B3052" r:id="rId61" display="\\Server3\g\RGRHCL-FILES\RGRHCL-FILES\Files-Admin\File Maintenance 2021\APC\RGHCLM 49 APC 2021 Purchase of Category  file 653798\"/>
    <hyperlink ref="B3053" r:id="rId62" display="\\Server3\g\RGRHCL-FILES\RGRHCL-FILES\Files-Admin\File Maintenance 2021\APC\RGHCl 22 APC Purchase of  HP Cartridges for Printers   CN  -\"/>
    <hyperlink ref="B3067" r:id="rId63" display="../ALM/RGHCL 01 ALM 2021  General  File    421047/"/>
    <hyperlink ref="B3068" r:id="rId64" display="../ALM/RGHCL 02 ALM 2021/"/>
    <hyperlink ref="B3069" r:id="rId65" display="../ALM/RGHCL 03 ALM 2021/"/>
    <hyperlink ref="B3070" r:id="rId66" display="../ALM/RGHCL 04 ALM 2021/"/>
    <hyperlink ref="C3071" r:id="rId67" display="../ALM/RGHCL 05 ALM 2021 _ Back Log Report/"/>
    <hyperlink ref="C3164" r:id="rId68" display="\\Server3\g\RGRHCL-FILES\RGRHCL-FILES\Files-Admin\File Maintenance 2022\APC\RGHCL11 APC 2022 Printing Letter Heads ,Visiting Cards,Logbook ,Envelopes for the company E 797766\"/>
    <hyperlink ref="C3165" r:id="rId69" display="\\Server3\g\RGRHCL-FILES\RGRHCL-FILES\Files-Admin\File Maintenance 2022\APC\RGHCL11 APC 2022 Printing Letter Heads ,Visiting Cards,Logbook ,Envelopes for the company E 797766\"/>
    <hyperlink ref="B3201" r:id="rId70" display="\\Server3\g\RGRHCL-FILES\RGRHCL-FILES\Files-Admin\File Maintenance 2022\AMR\RGHCL  03 AMR 2022 Medclime  Policy claim of GM Fin\"/>
    <hyperlink ref="B3199" r:id="rId71" display="\\Server3\g\RGRHCL-FILES\RGRHCL-FILES\Files-Admin\File Maintenance 2022\AMR\RGHCL 01 AMR 2022_ Flight Ticket\"/>
    <hyperlink ref="B3200" r:id="rId72" display="\\Server3\g\RGRHCL-FILES\RGRHCL-FILES\Files-Admin\File Maintenance 2022\AMR\RGHCL 02 AMR 2022 Medclim &amp; Personal Accident Policy to the RGHCL Staff 2022\"/>
    <hyperlink ref="B3202" r:id="rId73" display="\\Server3\g\RGRHCL-FILES\RGRHCL-FILES\Files-Admin\File Maintenance 2022\AMR\RGHCL 04 AMR 2022-BACKLOG AND MINORITY INFORMATION\"/>
    <hyperlink ref="B3203" r:id="rId74" display="\\Server3\g\RGRHCL-FILES\RGRHCL-FILES\Files-Admin\File Maintenance 2022\AMR\RGHCL 05 AMR 2022- Karnataka Aadalitha Sudharanaa Aayoga\"/>
    <hyperlink ref="B3204" r:id="rId75" display="\\Server3\g\RGRHCL-FILES\RGRHCL-FILES\Files-Admin\File Maintenance 2022\AMR\RGHCL 06 AMR 2022_ Employee Sent For Training\"/>
    <hyperlink ref="B3205" r:id="rId76" display="\\Server3\g\RGRHCL-FILES\RGRHCL-FILES\Files-Admin\File Maintenance 2022\AMR\RGHCL 07 AMR 2022_ Samsthik Javab dari\"/>
    <hyperlink ref="B3207" r:id="rId77" display="\\Server3\g\RGRHCL-FILES\RGRHCL-FILES\Files-Admin\File Maintenance 2022\AMR\RGHCL 09 AMR 2022   Appointment of Company Secretary\"/>
    <hyperlink ref="B3209" r:id="rId78" display="\\Server3\g\RGRHCL-FILES\RGRHCL-FILES\Files-Admin\File Maintenance 2022\ADR\RGHCL 01 ADR 2022- Appointment of Sri Dhiren. N company secretary on retainership basis\"/>
    <hyperlink ref="B3210" r:id="rId79" display="\\Server3\g\RGRHCL-FILES\RGRHCL-FILES\Files-Admin\File Maintenance 2022\ADR\RGHCL 02 ADR 2022- office boy and drivers salary fixiation\"/>
  </hyperlinks>
  <pageMargins left="0.26" right="0.3" top="0.39" bottom="0.41" header="0.5" footer="0.5"/>
  <pageSetup paperSize="9" scale="67" orientation="landscape" r:id="rId80"/>
  <headerFooter alignWithMargins="0"/>
  <rowBreaks count="5" manualBreakCount="5">
    <brk id="673" max="16383" man="1"/>
    <brk id="1242" max="16383" man="1"/>
    <brk id="1793" max="9" man="1"/>
    <brk id="2775" max="9" man="1"/>
    <brk id="3178" max="9" man="1"/>
  </rowBreaks>
  <drawing r:id="rId81"/>
</worksheet>
</file>

<file path=xl/worksheets/sheet15.xml><?xml version="1.0" encoding="utf-8"?>
<worksheet xmlns="http://schemas.openxmlformats.org/spreadsheetml/2006/main" xmlns:r="http://schemas.openxmlformats.org/officeDocument/2006/relationships">
  <sheetPr>
    <tabColor rgb="FF00B0F0"/>
  </sheetPr>
  <dimension ref="A1:L460"/>
  <sheetViews>
    <sheetView view="pageBreakPreview" topLeftCell="A259" zoomScale="85" zoomScaleSheetLayoutView="85" workbookViewId="0">
      <selection activeCell="F277" sqref="F277"/>
    </sheetView>
  </sheetViews>
  <sheetFormatPr defaultRowHeight="15"/>
  <cols>
    <col min="1" max="1" width="6.28515625" style="1722" customWidth="1"/>
    <col min="2" max="2" width="33.5703125" style="1722" customWidth="1"/>
    <col min="3" max="3" width="78.140625" style="1722" customWidth="1"/>
    <col min="4" max="4" width="10.7109375" style="1722" customWidth="1"/>
    <col min="5" max="5" width="13.42578125" style="1722" customWidth="1"/>
    <col min="6" max="6" width="14.7109375" style="1722" customWidth="1"/>
    <col min="7" max="7" width="19.42578125" style="1722" customWidth="1"/>
    <col min="8" max="8" width="12.28515625" style="1722" customWidth="1"/>
    <col min="9" max="9" width="13.5703125" style="1722" customWidth="1"/>
    <col min="10" max="10" width="12.85546875" style="1722" customWidth="1"/>
    <col min="11" max="16384" width="9.140625" style="1722"/>
  </cols>
  <sheetData>
    <row r="1" spans="1:12" ht="20.25">
      <c r="A1" s="1721" t="s">
        <v>38430</v>
      </c>
      <c r="B1" s="1721"/>
      <c r="C1" s="1721"/>
      <c r="D1" s="1721"/>
      <c r="E1" s="1721"/>
      <c r="F1" s="1721"/>
      <c r="G1" s="1721"/>
      <c r="H1" s="1721"/>
      <c r="I1" s="1721"/>
      <c r="J1" s="1721"/>
    </row>
    <row r="2" spans="1:12" ht="22.5">
      <c r="A2" s="1723" t="s">
        <v>45202</v>
      </c>
      <c r="B2" s="1723"/>
      <c r="C2" s="1723"/>
      <c r="D2" s="1723"/>
      <c r="E2" s="1723"/>
      <c r="F2" s="1723"/>
      <c r="G2" s="1723"/>
      <c r="H2" s="1723"/>
      <c r="I2" s="1723"/>
      <c r="J2" s="1723"/>
    </row>
    <row r="3" spans="1:12" ht="17.25">
      <c r="A3" s="1724" t="s">
        <v>20431</v>
      </c>
      <c r="B3" s="1725" t="s">
        <v>45203</v>
      </c>
      <c r="C3" s="1725" t="s">
        <v>45204</v>
      </c>
      <c r="D3" s="1726" t="s">
        <v>17504</v>
      </c>
      <c r="E3" s="1726"/>
      <c r="F3" s="1724" t="s">
        <v>8742</v>
      </c>
      <c r="G3" s="1724" t="s">
        <v>17505</v>
      </c>
      <c r="H3" s="1724" t="s">
        <v>20433</v>
      </c>
      <c r="I3" s="1724" t="s">
        <v>36543</v>
      </c>
      <c r="J3" s="1724" t="s">
        <v>8743</v>
      </c>
    </row>
    <row r="4" spans="1:12" ht="74.25" customHeight="1">
      <c r="A4" s="1724"/>
      <c r="B4" s="1725"/>
      <c r="C4" s="1725"/>
      <c r="D4" s="1727" t="s">
        <v>17506</v>
      </c>
      <c r="E4" s="1727" t="s">
        <v>17507</v>
      </c>
      <c r="F4" s="1724"/>
      <c r="G4" s="1724"/>
      <c r="H4" s="1724"/>
      <c r="I4" s="1724"/>
      <c r="J4" s="1724"/>
    </row>
    <row r="5" spans="1:12" ht="15" customHeight="1">
      <c r="A5" s="1728">
        <v>1</v>
      </c>
      <c r="B5" s="1729" t="s">
        <v>45205</v>
      </c>
      <c r="C5" s="1730" t="s">
        <v>45206</v>
      </c>
      <c r="D5" s="1728">
        <v>1</v>
      </c>
      <c r="E5" s="1728">
        <v>45</v>
      </c>
      <c r="F5" s="1731">
        <v>44693</v>
      </c>
      <c r="G5" s="1732" t="s">
        <v>14977</v>
      </c>
      <c r="H5" s="1733" t="s">
        <v>3829</v>
      </c>
      <c r="I5" s="1734"/>
      <c r="J5" s="1734"/>
    </row>
    <row r="6" spans="1:12" ht="16.5">
      <c r="A6" s="1728">
        <v>2</v>
      </c>
      <c r="B6" s="1729" t="s">
        <v>45207</v>
      </c>
      <c r="C6" s="1730" t="s">
        <v>45208</v>
      </c>
      <c r="D6" s="1728">
        <v>2</v>
      </c>
      <c r="E6" s="1728">
        <v>30</v>
      </c>
      <c r="F6" s="1731">
        <v>44693</v>
      </c>
      <c r="G6" s="1732" t="s">
        <v>14977</v>
      </c>
      <c r="H6" s="1733" t="s">
        <v>3829</v>
      </c>
      <c r="I6" s="1734"/>
      <c r="J6" s="1734"/>
    </row>
    <row r="7" spans="1:12" ht="30.75">
      <c r="A7" s="1728">
        <v>3</v>
      </c>
      <c r="B7" s="1729" t="s">
        <v>45209</v>
      </c>
      <c r="C7" s="1730" t="s">
        <v>45210</v>
      </c>
      <c r="D7" s="1728">
        <v>2</v>
      </c>
      <c r="E7" s="1728">
        <v>25</v>
      </c>
      <c r="F7" s="1731">
        <v>44693</v>
      </c>
      <c r="G7" s="1732" t="s">
        <v>14977</v>
      </c>
      <c r="H7" s="1733" t="s">
        <v>3829</v>
      </c>
      <c r="I7" s="1734"/>
      <c r="J7" s="1734"/>
    </row>
    <row r="8" spans="1:12" ht="16.5">
      <c r="A8" s="1728">
        <v>4</v>
      </c>
      <c r="B8" s="1729" t="s">
        <v>45211</v>
      </c>
      <c r="C8" s="1730" t="s">
        <v>45212</v>
      </c>
      <c r="D8" s="1728">
        <v>1</v>
      </c>
      <c r="E8" s="1728">
        <v>15</v>
      </c>
      <c r="F8" s="1731">
        <v>44693</v>
      </c>
      <c r="G8" s="1732" t="s">
        <v>14977</v>
      </c>
      <c r="H8" s="1733" t="s">
        <v>3829</v>
      </c>
      <c r="I8" s="1734"/>
      <c r="J8" s="1734"/>
    </row>
    <row r="9" spans="1:12" ht="16.5">
      <c r="A9" s="1728">
        <v>5</v>
      </c>
      <c r="B9" s="1729" t="s">
        <v>45213</v>
      </c>
      <c r="C9" s="1730" t="s">
        <v>45214</v>
      </c>
      <c r="D9" s="1728">
        <v>3</v>
      </c>
      <c r="E9" s="1728">
        <v>25</v>
      </c>
      <c r="F9" s="1731">
        <v>44693</v>
      </c>
      <c r="G9" s="1732" t="s">
        <v>14977</v>
      </c>
      <c r="H9" s="1733" t="s">
        <v>3829</v>
      </c>
      <c r="I9" s="1734"/>
      <c r="J9" s="1734"/>
      <c r="L9" s="1722">
        <f>218+242</f>
        <v>460</v>
      </c>
    </row>
    <row r="10" spans="1:12" ht="30.75">
      <c r="A10" s="1728">
        <v>6</v>
      </c>
      <c r="B10" s="1729" t="s">
        <v>45215</v>
      </c>
      <c r="C10" s="1730" t="s">
        <v>45216</v>
      </c>
      <c r="D10" s="1728">
        <v>2</v>
      </c>
      <c r="E10" s="1728">
        <v>10</v>
      </c>
      <c r="F10" s="1731">
        <v>44693</v>
      </c>
      <c r="G10" s="1732" t="s">
        <v>14977</v>
      </c>
      <c r="H10" s="1733" t="s">
        <v>3829</v>
      </c>
      <c r="I10" s="1734"/>
      <c r="J10" s="1734"/>
    </row>
    <row r="11" spans="1:12" ht="16.5">
      <c r="A11" s="1728">
        <v>7</v>
      </c>
      <c r="B11" s="1729" t="s">
        <v>45217</v>
      </c>
      <c r="C11" s="1730" t="s">
        <v>45218</v>
      </c>
      <c r="D11" s="1728">
        <v>1</v>
      </c>
      <c r="E11" s="1728">
        <v>35</v>
      </c>
      <c r="F11" s="1731">
        <v>44693</v>
      </c>
      <c r="G11" s="1732" t="s">
        <v>14977</v>
      </c>
      <c r="H11" s="1733" t="s">
        <v>3829</v>
      </c>
      <c r="I11" s="1734"/>
      <c r="J11" s="1734"/>
    </row>
    <row r="12" spans="1:12" ht="30.75">
      <c r="A12" s="1728">
        <v>8</v>
      </c>
      <c r="B12" s="1729" t="s">
        <v>45219</v>
      </c>
      <c r="C12" s="1730" t="s">
        <v>45220</v>
      </c>
      <c r="D12" s="1728">
        <v>3</v>
      </c>
      <c r="E12" s="1728">
        <v>15</v>
      </c>
      <c r="F12" s="1731">
        <v>44693</v>
      </c>
      <c r="G12" s="1732" t="s">
        <v>14977</v>
      </c>
      <c r="H12" s="1733" t="s">
        <v>3829</v>
      </c>
      <c r="I12" s="1734"/>
      <c r="J12" s="1734"/>
    </row>
    <row r="13" spans="1:12" ht="30.75">
      <c r="A13" s="1728">
        <v>9</v>
      </c>
      <c r="B13" s="1729" t="s">
        <v>45221</v>
      </c>
      <c r="C13" s="1730" t="s">
        <v>45222</v>
      </c>
      <c r="D13" s="1728">
        <v>4</v>
      </c>
      <c r="E13" s="1728">
        <v>15</v>
      </c>
      <c r="F13" s="1731">
        <v>44693</v>
      </c>
      <c r="G13" s="1732" t="s">
        <v>14977</v>
      </c>
      <c r="H13" s="1733" t="s">
        <v>3829</v>
      </c>
      <c r="I13" s="1734"/>
      <c r="J13" s="1734"/>
    </row>
    <row r="14" spans="1:12" ht="16.5">
      <c r="A14" s="1728">
        <v>10</v>
      </c>
      <c r="B14" s="1729" t="s">
        <v>45223</v>
      </c>
      <c r="C14" s="1730" t="s">
        <v>45224</v>
      </c>
      <c r="D14" s="1728">
        <v>2</v>
      </c>
      <c r="E14" s="1728">
        <v>20</v>
      </c>
      <c r="F14" s="1731">
        <v>44693</v>
      </c>
      <c r="G14" s="1732" t="s">
        <v>14977</v>
      </c>
      <c r="H14" s="1733" t="s">
        <v>3829</v>
      </c>
      <c r="I14" s="1734"/>
      <c r="J14" s="1734"/>
    </row>
    <row r="15" spans="1:12" ht="30.75">
      <c r="A15" s="1728">
        <v>11</v>
      </c>
      <c r="B15" s="1729" t="s">
        <v>45225</v>
      </c>
      <c r="C15" s="1730" t="s">
        <v>45226</v>
      </c>
      <c r="D15" s="1728">
        <v>3</v>
      </c>
      <c r="E15" s="1728">
        <v>10</v>
      </c>
      <c r="F15" s="1731">
        <v>44693</v>
      </c>
      <c r="G15" s="1732" t="s">
        <v>14977</v>
      </c>
      <c r="H15" s="1733" t="s">
        <v>3829</v>
      </c>
      <c r="I15" s="1734"/>
      <c r="J15" s="1734"/>
    </row>
    <row r="16" spans="1:12" ht="30.75">
      <c r="A16" s="1728">
        <v>12</v>
      </c>
      <c r="B16" s="1729" t="s">
        <v>45227</v>
      </c>
      <c r="C16" s="1730" t="s">
        <v>45228</v>
      </c>
      <c r="D16" s="1728">
        <v>4</v>
      </c>
      <c r="E16" s="1728">
        <v>15</v>
      </c>
      <c r="F16" s="1731">
        <v>44693</v>
      </c>
      <c r="G16" s="1732" t="s">
        <v>14977</v>
      </c>
      <c r="H16" s="1733" t="s">
        <v>3829</v>
      </c>
      <c r="I16" s="1734"/>
      <c r="J16" s="1734"/>
    </row>
    <row r="17" spans="1:10" ht="30.75">
      <c r="A17" s="1728">
        <v>13</v>
      </c>
      <c r="B17" s="1729" t="s">
        <v>45229</v>
      </c>
      <c r="C17" s="1730" t="s">
        <v>45230</v>
      </c>
      <c r="D17" s="1728">
        <v>3</v>
      </c>
      <c r="E17" s="1728">
        <v>25</v>
      </c>
      <c r="F17" s="1731">
        <v>44693</v>
      </c>
      <c r="G17" s="1732" t="s">
        <v>14977</v>
      </c>
      <c r="H17" s="1733" t="s">
        <v>3829</v>
      </c>
      <c r="I17" s="1734"/>
      <c r="J17" s="1734"/>
    </row>
    <row r="18" spans="1:10" ht="30.75">
      <c r="A18" s="1728">
        <v>14</v>
      </c>
      <c r="B18" s="1729" t="s">
        <v>45231</v>
      </c>
      <c r="C18" s="1730" t="s">
        <v>45232</v>
      </c>
      <c r="D18" s="1728">
        <v>3</v>
      </c>
      <c r="E18" s="1728">
        <v>15</v>
      </c>
      <c r="F18" s="1731">
        <v>44693</v>
      </c>
      <c r="G18" s="1732" t="s">
        <v>14977</v>
      </c>
      <c r="H18" s="1733" t="s">
        <v>3829</v>
      </c>
      <c r="I18" s="1734"/>
      <c r="J18" s="1734"/>
    </row>
    <row r="19" spans="1:10" ht="30.75">
      <c r="A19" s="1728">
        <v>15</v>
      </c>
      <c r="B19" s="1729" t="s">
        <v>45233</v>
      </c>
      <c r="C19" s="1730" t="s">
        <v>45234</v>
      </c>
      <c r="D19" s="1728">
        <v>3</v>
      </c>
      <c r="E19" s="1728">
        <v>15</v>
      </c>
      <c r="F19" s="1731">
        <v>44693</v>
      </c>
      <c r="G19" s="1732" t="s">
        <v>14977</v>
      </c>
      <c r="H19" s="1733" t="s">
        <v>3829</v>
      </c>
      <c r="I19" s="1734"/>
      <c r="J19" s="1734"/>
    </row>
    <row r="20" spans="1:10" ht="30.75">
      <c r="A20" s="1728">
        <v>16</v>
      </c>
      <c r="B20" s="1729" t="s">
        <v>45235</v>
      </c>
      <c r="C20" s="1730" t="s">
        <v>45236</v>
      </c>
      <c r="D20" s="1728">
        <v>4</v>
      </c>
      <c r="E20" s="1728">
        <v>10</v>
      </c>
      <c r="F20" s="1731">
        <v>44693</v>
      </c>
      <c r="G20" s="1732" t="s">
        <v>14977</v>
      </c>
      <c r="H20" s="1733" t="s">
        <v>3829</v>
      </c>
      <c r="I20" s="1734"/>
      <c r="J20" s="1734"/>
    </row>
    <row r="21" spans="1:10" ht="16.5">
      <c r="A21" s="1728">
        <v>17</v>
      </c>
      <c r="B21" s="1729" t="s">
        <v>45237</v>
      </c>
      <c r="C21" s="1730" t="s">
        <v>45238</v>
      </c>
      <c r="D21" s="1728">
        <v>3</v>
      </c>
      <c r="E21" s="1728">
        <v>15</v>
      </c>
      <c r="F21" s="1731">
        <v>44693</v>
      </c>
      <c r="G21" s="1732" t="s">
        <v>14977</v>
      </c>
      <c r="H21" s="1733" t="s">
        <v>3829</v>
      </c>
      <c r="I21" s="1734"/>
      <c r="J21" s="1734"/>
    </row>
    <row r="22" spans="1:10" ht="16.5">
      <c r="A22" s="1728">
        <v>18</v>
      </c>
      <c r="B22" s="1729" t="s">
        <v>45239</v>
      </c>
      <c r="C22" s="1730" t="s">
        <v>45240</v>
      </c>
      <c r="D22" s="1728">
        <v>2</v>
      </c>
      <c r="E22" s="1728">
        <v>20</v>
      </c>
      <c r="F22" s="1731">
        <v>44693</v>
      </c>
      <c r="G22" s="1732" t="s">
        <v>14977</v>
      </c>
      <c r="H22" s="1733" t="s">
        <v>3829</v>
      </c>
      <c r="I22" s="1734"/>
      <c r="J22" s="1734"/>
    </row>
    <row r="23" spans="1:10" ht="30.75">
      <c r="A23" s="1728">
        <v>19</v>
      </c>
      <c r="B23" s="1729" t="s">
        <v>45241</v>
      </c>
      <c r="C23" s="1730" t="s">
        <v>45242</v>
      </c>
      <c r="D23" s="1728">
        <v>3</v>
      </c>
      <c r="E23" s="1728">
        <v>15</v>
      </c>
      <c r="F23" s="1731">
        <v>44693</v>
      </c>
      <c r="G23" s="1732" t="s">
        <v>14977</v>
      </c>
      <c r="H23" s="1733" t="s">
        <v>3829</v>
      </c>
      <c r="I23" s="1734"/>
      <c r="J23" s="1734"/>
    </row>
    <row r="24" spans="1:10" ht="16.5">
      <c r="A24" s="1728">
        <v>20</v>
      </c>
      <c r="B24" s="1729" t="s">
        <v>45243</v>
      </c>
      <c r="C24" s="1730" t="s">
        <v>45244</v>
      </c>
      <c r="D24" s="1728">
        <v>4</v>
      </c>
      <c r="E24" s="1728">
        <v>10</v>
      </c>
      <c r="F24" s="1731">
        <v>44693</v>
      </c>
      <c r="G24" s="1732" t="s">
        <v>14977</v>
      </c>
      <c r="H24" s="1733" t="s">
        <v>3829</v>
      </c>
      <c r="I24" s="1734"/>
      <c r="J24" s="1734"/>
    </row>
    <row r="25" spans="1:10" ht="30.75">
      <c r="A25" s="1728">
        <v>21</v>
      </c>
      <c r="B25" s="1729" t="s">
        <v>45245</v>
      </c>
      <c r="C25" s="1730" t="s">
        <v>45246</v>
      </c>
      <c r="D25" s="1728">
        <v>3</v>
      </c>
      <c r="E25" s="1728">
        <v>15</v>
      </c>
      <c r="F25" s="1731">
        <v>44693</v>
      </c>
      <c r="G25" s="1732" t="s">
        <v>14977</v>
      </c>
      <c r="H25" s="1733" t="s">
        <v>3829</v>
      </c>
      <c r="I25" s="1734"/>
      <c r="J25" s="1734"/>
    </row>
    <row r="26" spans="1:10" ht="30.75">
      <c r="A26" s="1728">
        <v>22</v>
      </c>
      <c r="B26" s="1729" t="s">
        <v>45247</v>
      </c>
      <c r="C26" s="1730" t="s">
        <v>45248</v>
      </c>
      <c r="D26" s="1728">
        <v>4</v>
      </c>
      <c r="E26" s="1728">
        <v>20</v>
      </c>
      <c r="F26" s="1731">
        <v>44693</v>
      </c>
      <c r="G26" s="1732" t="s">
        <v>14977</v>
      </c>
      <c r="H26" s="1733" t="s">
        <v>3829</v>
      </c>
      <c r="I26" s="1734"/>
      <c r="J26" s="1734"/>
    </row>
    <row r="27" spans="1:10" ht="30.75">
      <c r="A27" s="1728">
        <v>23</v>
      </c>
      <c r="B27" s="1729" t="s">
        <v>45249</v>
      </c>
      <c r="C27" s="1730" t="s">
        <v>45250</v>
      </c>
      <c r="D27" s="1728">
        <v>2</v>
      </c>
      <c r="E27" s="1728">
        <v>15</v>
      </c>
      <c r="F27" s="1731">
        <v>44693</v>
      </c>
      <c r="G27" s="1732" t="s">
        <v>14977</v>
      </c>
      <c r="H27" s="1733" t="s">
        <v>3829</v>
      </c>
      <c r="I27" s="1734"/>
      <c r="J27" s="1734"/>
    </row>
    <row r="28" spans="1:10" ht="30.75">
      <c r="A28" s="1728">
        <v>24</v>
      </c>
      <c r="B28" s="1729" t="s">
        <v>45251</v>
      </c>
      <c r="C28" s="1730" t="s">
        <v>45252</v>
      </c>
      <c r="D28" s="1728">
        <v>1</v>
      </c>
      <c r="E28" s="1728">
        <v>10</v>
      </c>
      <c r="F28" s="1731">
        <v>44693</v>
      </c>
      <c r="G28" s="1732" t="s">
        <v>14977</v>
      </c>
      <c r="H28" s="1733" t="s">
        <v>3829</v>
      </c>
      <c r="I28" s="1734"/>
      <c r="J28" s="1734"/>
    </row>
    <row r="29" spans="1:10" ht="16.5">
      <c r="A29" s="1728">
        <v>25</v>
      </c>
      <c r="B29" s="1729" t="s">
        <v>45253</v>
      </c>
      <c r="C29" s="1730" t="s">
        <v>45254</v>
      </c>
      <c r="D29" s="1728">
        <v>2</v>
      </c>
      <c r="E29" s="1728">
        <v>15</v>
      </c>
      <c r="F29" s="1731">
        <v>44693</v>
      </c>
      <c r="G29" s="1732" t="s">
        <v>14977</v>
      </c>
      <c r="H29" s="1733" t="s">
        <v>3829</v>
      </c>
      <c r="I29" s="1734"/>
      <c r="J29" s="1734"/>
    </row>
    <row r="30" spans="1:10" ht="16.5">
      <c r="A30" s="1728">
        <v>26</v>
      </c>
      <c r="B30" s="1729" t="s">
        <v>45255</v>
      </c>
      <c r="C30" s="1730" t="s">
        <v>45256</v>
      </c>
      <c r="D30" s="1728">
        <v>3</v>
      </c>
      <c r="E30" s="1728">
        <v>25</v>
      </c>
      <c r="F30" s="1731">
        <v>44693</v>
      </c>
      <c r="G30" s="1732" t="s">
        <v>14977</v>
      </c>
      <c r="H30" s="1733" t="s">
        <v>3829</v>
      </c>
      <c r="I30" s="1734"/>
      <c r="J30" s="1734"/>
    </row>
    <row r="31" spans="1:10" ht="45.75">
      <c r="A31" s="1728">
        <v>27</v>
      </c>
      <c r="B31" s="1729" t="s">
        <v>45257</v>
      </c>
      <c r="C31" s="1730" t="s">
        <v>45258</v>
      </c>
      <c r="D31" s="1728">
        <v>1</v>
      </c>
      <c r="E31" s="1728">
        <v>10</v>
      </c>
      <c r="F31" s="1731">
        <v>44693</v>
      </c>
      <c r="G31" s="1732" t="s">
        <v>14977</v>
      </c>
      <c r="H31" s="1733" t="s">
        <v>3829</v>
      </c>
      <c r="I31" s="1734"/>
      <c r="J31" s="1734"/>
    </row>
    <row r="32" spans="1:10" ht="30.75">
      <c r="A32" s="1728">
        <v>28</v>
      </c>
      <c r="B32" s="1729" t="s">
        <v>45259</v>
      </c>
      <c r="C32" s="1730" t="s">
        <v>45260</v>
      </c>
      <c r="D32" s="1728">
        <v>2</v>
      </c>
      <c r="E32" s="1728">
        <v>25</v>
      </c>
      <c r="F32" s="1731">
        <v>44693</v>
      </c>
      <c r="G32" s="1732" t="s">
        <v>14977</v>
      </c>
      <c r="H32" s="1733" t="s">
        <v>3829</v>
      </c>
      <c r="I32" s="1734"/>
      <c r="J32" s="1734"/>
    </row>
    <row r="33" spans="1:10" ht="16.5">
      <c r="A33" s="1728">
        <v>29</v>
      </c>
      <c r="B33" s="1729" t="s">
        <v>45261</v>
      </c>
      <c r="C33" s="1730" t="s">
        <v>45262</v>
      </c>
      <c r="D33" s="1728">
        <v>1</v>
      </c>
      <c r="E33" s="1728">
        <v>10</v>
      </c>
      <c r="F33" s="1731">
        <v>44693</v>
      </c>
      <c r="G33" s="1732" t="s">
        <v>14977</v>
      </c>
      <c r="H33" s="1733" t="s">
        <v>3829</v>
      </c>
      <c r="I33" s="1734"/>
      <c r="J33" s="1734"/>
    </row>
    <row r="34" spans="1:10" ht="16.5">
      <c r="A34" s="1728">
        <v>30</v>
      </c>
      <c r="B34" s="1729" t="s">
        <v>45263</v>
      </c>
      <c r="C34" s="1730" t="s">
        <v>45264</v>
      </c>
      <c r="D34" s="1728">
        <v>1</v>
      </c>
      <c r="E34" s="1728">
        <v>35</v>
      </c>
      <c r="F34" s="1731">
        <v>44693</v>
      </c>
      <c r="G34" s="1732" t="s">
        <v>14977</v>
      </c>
      <c r="H34" s="1733" t="s">
        <v>3829</v>
      </c>
      <c r="I34" s="1734"/>
      <c r="J34" s="1734"/>
    </row>
    <row r="35" spans="1:10" ht="30.75">
      <c r="A35" s="1728">
        <v>31</v>
      </c>
      <c r="B35" s="1729" t="s">
        <v>45265</v>
      </c>
      <c r="C35" s="1730" t="s">
        <v>45266</v>
      </c>
      <c r="D35" s="1728">
        <v>3</v>
      </c>
      <c r="E35" s="1728">
        <v>13</v>
      </c>
      <c r="F35" s="1731">
        <v>44693</v>
      </c>
      <c r="G35" s="1732" t="s">
        <v>14977</v>
      </c>
      <c r="H35" s="1733" t="s">
        <v>3829</v>
      </c>
      <c r="I35" s="1734"/>
      <c r="J35" s="1734"/>
    </row>
    <row r="36" spans="1:10" ht="16.5">
      <c r="A36" s="1728">
        <v>32</v>
      </c>
      <c r="B36" s="1729" t="s">
        <v>45267</v>
      </c>
      <c r="C36" s="1730" t="s">
        <v>45268</v>
      </c>
      <c r="D36" s="1728">
        <v>4</v>
      </c>
      <c r="E36" s="1728">
        <v>15</v>
      </c>
      <c r="F36" s="1731">
        <v>44693</v>
      </c>
      <c r="G36" s="1732" t="s">
        <v>14977</v>
      </c>
      <c r="H36" s="1733" t="s">
        <v>3829</v>
      </c>
      <c r="I36" s="1734"/>
      <c r="J36" s="1734"/>
    </row>
    <row r="37" spans="1:10" ht="30.75">
      <c r="A37" s="1728">
        <v>33</v>
      </c>
      <c r="B37" s="1729" t="s">
        <v>45269</v>
      </c>
      <c r="C37" s="1730" t="s">
        <v>45270</v>
      </c>
      <c r="D37" s="1728">
        <v>2</v>
      </c>
      <c r="E37" s="1728">
        <v>14</v>
      </c>
      <c r="F37" s="1731">
        <v>44693</v>
      </c>
      <c r="G37" s="1732" t="s">
        <v>14977</v>
      </c>
      <c r="H37" s="1733" t="s">
        <v>3829</v>
      </c>
      <c r="I37" s="1734"/>
      <c r="J37" s="1734"/>
    </row>
    <row r="38" spans="1:10" ht="30.75">
      <c r="A38" s="1728">
        <v>34</v>
      </c>
      <c r="B38" s="1729" t="s">
        <v>45271</v>
      </c>
      <c r="C38" s="1730" t="s">
        <v>45272</v>
      </c>
      <c r="D38" s="1728">
        <v>3</v>
      </c>
      <c r="E38" s="1728">
        <v>13</v>
      </c>
      <c r="F38" s="1731">
        <v>44693</v>
      </c>
      <c r="G38" s="1732" t="s">
        <v>14977</v>
      </c>
      <c r="H38" s="1733" t="s">
        <v>3829</v>
      </c>
      <c r="I38" s="1734"/>
      <c r="J38" s="1734"/>
    </row>
    <row r="39" spans="1:10" ht="30.75">
      <c r="A39" s="1728">
        <v>35</v>
      </c>
      <c r="B39" s="1729" t="s">
        <v>45273</v>
      </c>
      <c r="C39" s="1730" t="s">
        <v>45274</v>
      </c>
      <c r="D39" s="1728">
        <v>4</v>
      </c>
      <c r="E39" s="1728">
        <v>10</v>
      </c>
      <c r="F39" s="1731">
        <v>44693</v>
      </c>
      <c r="G39" s="1732" t="s">
        <v>14977</v>
      </c>
      <c r="H39" s="1733" t="s">
        <v>3829</v>
      </c>
      <c r="I39" s="1734"/>
      <c r="J39" s="1734"/>
    </row>
    <row r="40" spans="1:10" ht="30.75">
      <c r="A40" s="1728">
        <v>36</v>
      </c>
      <c r="B40" s="1729" t="s">
        <v>45275</v>
      </c>
      <c r="C40" s="1730" t="s">
        <v>45276</v>
      </c>
      <c r="D40" s="1728">
        <v>3</v>
      </c>
      <c r="E40" s="1728">
        <v>25</v>
      </c>
      <c r="F40" s="1731">
        <v>44693</v>
      </c>
      <c r="G40" s="1732" t="s">
        <v>14977</v>
      </c>
      <c r="H40" s="1733" t="s">
        <v>3829</v>
      </c>
      <c r="I40" s="1734"/>
      <c r="J40" s="1734"/>
    </row>
    <row r="41" spans="1:10" ht="45.75">
      <c r="A41" s="1728">
        <v>37</v>
      </c>
      <c r="B41" s="1729" t="s">
        <v>45277</v>
      </c>
      <c r="C41" s="1730" t="s">
        <v>45278</v>
      </c>
      <c r="D41" s="1728">
        <v>3</v>
      </c>
      <c r="E41" s="1728">
        <v>12</v>
      </c>
      <c r="F41" s="1731">
        <v>44693</v>
      </c>
      <c r="G41" s="1732" t="s">
        <v>14977</v>
      </c>
      <c r="H41" s="1733" t="s">
        <v>3829</v>
      </c>
      <c r="I41" s="1734"/>
      <c r="J41" s="1734"/>
    </row>
    <row r="42" spans="1:10" ht="30.75">
      <c r="A42" s="1728">
        <v>38</v>
      </c>
      <c r="B42" s="1729" t="s">
        <v>45279</v>
      </c>
      <c r="C42" s="1730" t="s">
        <v>45280</v>
      </c>
      <c r="D42" s="1728">
        <v>3</v>
      </c>
      <c r="E42" s="1728">
        <v>15</v>
      </c>
      <c r="F42" s="1731">
        <v>44693</v>
      </c>
      <c r="G42" s="1732" t="s">
        <v>14977</v>
      </c>
      <c r="H42" s="1733" t="s">
        <v>3829</v>
      </c>
      <c r="I42" s="1734"/>
      <c r="J42" s="1734"/>
    </row>
    <row r="43" spans="1:10" ht="45.75">
      <c r="A43" s="1728">
        <v>39</v>
      </c>
      <c r="B43" s="1729" t="s">
        <v>45281</v>
      </c>
      <c r="C43" s="1730" t="s">
        <v>45282</v>
      </c>
      <c r="D43" s="1728">
        <v>4</v>
      </c>
      <c r="E43" s="1728">
        <v>10</v>
      </c>
      <c r="F43" s="1731">
        <v>44693</v>
      </c>
      <c r="G43" s="1732" t="s">
        <v>14977</v>
      </c>
      <c r="H43" s="1733" t="s">
        <v>3829</v>
      </c>
      <c r="I43" s="1734"/>
      <c r="J43" s="1734"/>
    </row>
    <row r="44" spans="1:10" ht="16.5">
      <c r="A44" s="1728">
        <v>40</v>
      </c>
      <c r="B44" s="1729" t="s">
        <v>45283</v>
      </c>
      <c r="C44" s="1730" t="s">
        <v>45284</v>
      </c>
      <c r="D44" s="1728">
        <v>3</v>
      </c>
      <c r="E44" s="1728">
        <v>15</v>
      </c>
      <c r="F44" s="1731">
        <v>44693</v>
      </c>
      <c r="G44" s="1732" t="s">
        <v>14977</v>
      </c>
      <c r="H44" s="1733" t="s">
        <v>3829</v>
      </c>
      <c r="I44" s="1734"/>
      <c r="J44" s="1734"/>
    </row>
    <row r="45" spans="1:10" ht="30.75">
      <c r="A45" s="1728">
        <v>41</v>
      </c>
      <c r="B45" s="1729" t="s">
        <v>45285</v>
      </c>
      <c r="C45" s="1730" t="s">
        <v>45286</v>
      </c>
      <c r="D45" s="1728">
        <v>4</v>
      </c>
      <c r="E45" s="1728">
        <v>18</v>
      </c>
      <c r="F45" s="1731">
        <v>44693</v>
      </c>
      <c r="G45" s="1732" t="s">
        <v>14977</v>
      </c>
      <c r="H45" s="1733" t="s">
        <v>3829</v>
      </c>
      <c r="I45" s="1734"/>
      <c r="J45" s="1734"/>
    </row>
    <row r="46" spans="1:10" ht="30.75">
      <c r="A46" s="1728">
        <v>42</v>
      </c>
      <c r="B46" s="1729" t="s">
        <v>45287</v>
      </c>
      <c r="C46" s="1730" t="s">
        <v>45288</v>
      </c>
      <c r="D46" s="1728">
        <v>2</v>
      </c>
      <c r="E46" s="1728">
        <v>15</v>
      </c>
      <c r="F46" s="1731">
        <v>44693</v>
      </c>
      <c r="G46" s="1732" t="s">
        <v>14977</v>
      </c>
      <c r="H46" s="1733" t="s">
        <v>3829</v>
      </c>
      <c r="I46" s="1734"/>
      <c r="J46" s="1734"/>
    </row>
    <row r="47" spans="1:10" ht="30.75">
      <c r="A47" s="1728">
        <v>43</v>
      </c>
      <c r="B47" s="1729" t="s">
        <v>45289</v>
      </c>
      <c r="C47" s="1730" t="s">
        <v>45290</v>
      </c>
      <c r="D47" s="1728">
        <v>1</v>
      </c>
      <c r="E47" s="1728">
        <v>10</v>
      </c>
      <c r="F47" s="1731">
        <v>44693</v>
      </c>
      <c r="G47" s="1732" t="s">
        <v>14977</v>
      </c>
      <c r="H47" s="1733" t="s">
        <v>3829</v>
      </c>
      <c r="I47" s="1734"/>
      <c r="J47" s="1734"/>
    </row>
    <row r="48" spans="1:10" ht="16.5">
      <c r="A48" s="1728">
        <v>44</v>
      </c>
      <c r="B48" s="1729" t="s">
        <v>45291</v>
      </c>
      <c r="C48" s="1730" t="s">
        <v>45292</v>
      </c>
      <c r="D48" s="1728">
        <v>2</v>
      </c>
      <c r="E48" s="1728">
        <v>15</v>
      </c>
      <c r="F48" s="1731">
        <v>44693</v>
      </c>
      <c r="G48" s="1732" t="s">
        <v>14977</v>
      </c>
      <c r="H48" s="1733" t="s">
        <v>3829</v>
      </c>
      <c r="I48" s="1734"/>
      <c r="J48" s="1734"/>
    </row>
    <row r="49" spans="1:10" ht="30.75">
      <c r="A49" s="1728">
        <v>45</v>
      </c>
      <c r="B49" s="1729" t="s">
        <v>45293</v>
      </c>
      <c r="C49" s="1730" t="s">
        <v>45294</v>
      </c>
      <c r="D49" s="1728">
        <v>1</v>
      </c>
      <c r="E49" s="1728">
        <v>10</v>
      </c>
      <c r="F49" s="1731">
        <v>44693</v>
      </c>
      <c r="G49" s="1732" t="s">
        <v>14977</v>
      </c>
      <c r="H49" s="1733" t="s">
        <v>3829</v>
      </c>
      <c r="I49" s="1734"/>
      <c r="J49" s="1734"/>
    </row>
    <row r="50" spans="1:10" ht="45.75">
      <c r="A50" s="1728">
        <v>46</v>
      </c>
      <c r="B50" s="1729" t="s">
        <v>45295</v>
      </c>
      <c r="C50" s="1730" t="s">
        <v>45296</v>
      </c>
      <c r="D50" s="1728">
        <v>3</v>
      </c>
      <c r="E50" s="1728">
        <v>25</v>
      </c>
      <c r="F50" s="1731">
        <v>44693</v>
      </c>
      <c r="G50" s="1732" t="s">
        <v>14977</v>
      </c>
      <c r="H50" s="1733" t="s">
        <v>3829</v>
      </c>
      <c r="I50" s="1734"/>
      <c r="J50" s="1734"/>
    </row>
    <row r="51" spans="1:10" ht="30.75">
      <c r="A51" s="1728">
        <v>47</v>
      </c>
      <c r="B51" s="1729" t="s">
        <v>45297</v>
      </c>
      <c r="C51" s="1730" t="s">
        <v>45298</v>
      </c>
      <c r="D51" s="1728">
        <v>2</v>
      </c>
      <c r="E51" s="1728">
        <v>10</v>
      </c>
      <c r="F51" s="1731">
        <v>44693</v>
      </c>
      <c r="G51" s="1732" t="s">
        <v>14977</v>
      </c>
      <c r="H51" s="1733" t="s">
        <v>3829</v>
      </c>
      <c r="I51" s="1734"/>
      <c r="J51" s="1734"/>
    </row>
    <row r="52" spans="1:10" ht="30.75">
      <c r="A52" s="1728">
        <v>48</v>
      </c>
      <c r="B52" s="1729" t="s">
        <v>45299</v>
      </c>
      <c r="C52" s="1730" t="s">
        <v>45300</v>
      </c>
      <c r="D52" s="1728">
        <v>1</v>
      </c>
      <c r="E52" s="1728">
        <v>26</v>
      </c>
      <c r="F52" s="1731">
        <v>44693</v>
      </c>
      <c r="G52" s="1732" t="s">
        <v>14977</v>
      </c>
      <c r="H52" s="1733" t="s">
        <v>3829</v>
      </c>
      <c r="I52" s="1734"/>
      <c r="J52" s="1734"/>
    </row>
    <row r="53" spans="1:10" ht="30.75">
      <c r="A53" s="1728">
        <v>49</v>
      </c>
      <c r="B53" s="1729" t="s">
        <v>45301</v>
      </c>
      <c r="C53" s="1730" t="s">
        <v>45302</v>
      </c>
      <c r="D53" s="1728">
        <v>1</v>
      </c>
      <c r="E53" s="1728">
        <v>10</v>
      </c>
      <c r="F53" s="1731">
        <v>44693</v>
      </c>
      <c r="G53" s="1732" t="s">
        <v>14977</v>
      </c>
      <c r="H53" s="1733" t="s">
        <v>3829</v>
      </c>
      <c r="I53" s="1734"/>
      <c r="J53" s="1734"/>
    </row>
    <row r="54" spans="1:10" ht="30.75">
      <c r="A54" s="1728">
        <v>50</v>
      </c>
      <c r="B54" s="1729" t="s">
        <v>45303</v>
      </c>
      <c r="C54" s="1730" t="s">
        <v>45304</v>
      </c>
      <c r="D54" s="1728">
        <v>1</v>
      </c>
      <c r="E54" s="1728">
        <v>35</v>
      </c>
      <c r="F54" s="1731">
        <v>44693</v>
      </c>
      <c r="G54" s="1732" t="s">
        <v>14977</v>
      </c>
      <c r="H54" s="1733" t="s">
        <v>3829</v>
      </c>
      <c r="I54" s="1734"/>
      <c r="J54" s="1734"/>
    </row>
    <row r="55" spans="1:10" ht="16.5">
      <c r="A55" s="1728">
        <v>51</v>
      </c>
      <c r="B55" s="1729" t="s">
        <v>45305</v>
      </c>
      <c r="C55" s="1730" t="s">
        <v>45306</v>
      </c>
      <c r="D55" s="1728">
        <v>3</v>
      </c>
      <c r="E55" s="1728">
        <v>19</v>
      </c>
      <c r="F55" s="1731">
        <v>44693</v>
      </c>
      <c r="G55" s="1732" t="s">
        <v>14977</v>
      </c>
      <c r="H55" s="1733" t="s">
        <v>3829</v>
      </c>
      <c r="I55" s="1734"/>
      <c r="J55" s="1734"/>
    </row>
    <row r="56" spans="1:10" ht="16.5">
      <c r="A56" s="1728">
        <v>52</v>
      </c>
      <c r="B56" s="1729" t="s">
        <v>45307</v>
      </c>
      <c r="C56" s="1730" t="s">
        <v>45308</v>
      </c>
      <c r="D56" s="1728">
        <v>0</v>
      </c>
      <c r="E56" s="1728">
        <v>0</v>
      </c>
      <c r="F56" s="1731">
        <v>44693</v>
      </c>
      <c r="G56" s="1732" t="s">
        <v>14977</v>
      </c>
      <c r="H56" s="1733" t="s">
        <v>3829</v>
      </c>
      <c r="I56" s="1734"/>
      <c r="J56" s="1734"/>
    </row>
    <row r="57" spans="1:10" ht="16.5">
      <c r="A57" s="1728">
        <v>53</v>
      </c>
      <c r="B57" s="1729" t="s">
        <v>45309</v>
      </c>
      <c r="C57" s="1730" t="s">
        <v>45310</v>
      </c>
      <c r="D57" s="1728">
        <v>2</v>
      </c>
      <c r="E57" s="1728">
        <v>20</v>
      </c>
      <c r="F57" s="1731">
        <v>44693</v>
      </c>
      <c r="G57" s="1732" t="s">
        <v>14977</v>
      </c>
      <c r="H57" s="1733" t="s">
        <v>3829</v>
      </c>
      <c r="I57" s="1734"/>
      <c r="J57" s="1734"/>
    </row>
    <row r="58" spans="1:10" ht="16.5">
      <c r="A58" s="1728">
        <v>54</v>
      </c>
      <c r="B58" s="1729" t="s">
        <v>45311</v>
      </c>
      <c r="C58" s="1730" t="s">
        <v>45312</v>
      </c>
      <c r="D58" s="1728">
        <v>3</v>
      </c>
      <c r="E58" s="1728">
        <v>15</v>
      </c>
      <c r="F58" s="1731">
        <v>44693</v>
      </c>
      <c r="G58" s="1732" t="s">
        <v>14977</v>
      </c>
      <c r="H58" s="1733" t="s">
        <v>3829</v>
      </c>
      <c r="I58" s="1734"/>
      <c r="J58" s="1734"/>
    </row>
    <row r="59" spans="1:10" ht="16.5">
      <c r="A59" s="1728">
        <v>55</v>
      </c>
      <c r="B59" s="1729" t="s">
        <v>45313</v>
      </c>
      <c r="C59" s="1730" t="s">
        <v>45314</v>
      </c>
      <c r="D59" s="1728">
        <v>0</v>
      </c>
      <c r="E59" s="1728">
        <v>0</v>
      </c>
      <c r="F59" s="1731">
        <v>44693</v>
      </c>
      <c r="G59" s="1732" t="s">
        <v>14977</v>
      </c>
      <c r="H59" s="1733" t="s">
        <v>3829</v>
      </c>
      <c r="I59" s="1734"/>
      <c r="J59" s="1734"/>
    </row>
    <row r="60" spans="1:10" ht="16.5">
      <c r="A60" s="1728">
        <v>56</v>
      </c>
      <c r="B60" s="1729" t="s">
        <v>45315</v>
      </c>
      <c r="C60" s="1730" t="s">
        <v>45316</v>
      </c>
      <c r="D60" s="1728">
        <v>2</v>
      </c>
      <c r="E60" s="1728">
        <v>15</v>
      </c>
      <c r="F60" s="1731">
        <v>44693</v>
      </c>
      <c r="G60" s="1732" t="s">
        <v>14977</v>
      </c>
      <c r="H60" s="1733" t="s">
        <v>3829</v>
      </c>
      <c r="I60" s="1734"/>
      <c r="J60" s="1734"/>
    </row>
    <row r="61" spans="1:10" ht="30.75">
      <c r="A61" s="1728">
        <v>57</v>
      </c>
      <c r="B61" s="1729" t="s">
        <v>45317</v>
      </c>
      <c r="C61" s="1730" t="s">
        <v>45318</v>
      </c>
      <c r="D61" s="1728">
        <v>2</v>
      </c>
      <c r="E61" s="1728">
        <v>10</v>
      </c>
      <c r="F61" s="1731">
        <v>44693</v>
      </c>
      <c r="G61" s="1732" t="s">
        <v>14977</v>
      </c>
      <c r="H61" s="1733" t="s">
        <v>3829</v>
      </c>
      <c r="I61" s="1734"/>
      <c r="J61" s="1734"/>
    </row>
    <row r="62" spans="1:10" ht="30.75">
      <c r="A62" s="1728">
        <v>58</v>
      </c>
      <c r="B62" s="1729" t="s">
        <v>45319</v>
      </c>
      <c r="C62" s="1730" t="s">
        <v>45320</v>
      </c>
      <c r="D62" s="1728">
        <v>1</v>
      </c>
      <c r="E62" s="1728">
        <v>15</v>
      </c>
      <c r="F62" s="1731">
        <v>44693</v>
      </c>
      <c r="G62" s="1732" t="s">
        <v>14977</v>
      </c>
      <c r="H62" s="1733" t="s">
        <v>3829</v>
      </c>
      <c r="I62" s="1734"/>
      <c r="J62" s="1734"/>
    </row>
    <row r="63" spans="1:10" ht="16.5">
      <c r="A63" s="1728">
        <v>59</v>
      </c>
      <c r="B63" s="1729" t="s">
        <v>45321</v>
      </c>
      <c r="C63" s="1730" t="s">
        <v>45322</v>
      </c>
      <c r="D63" s="1728">
        <v>3</v>
      </c>
      <c r="E63" s="1728">
        <v>25</v>
      </c>
      <c r="F63" s="1731">
        <v>44693</v>
      </c>
      <c r="G63" s="1732" t="s">
        <v>14977</v>
      </c>
      <c r="H63" s="1733" t="s">
        <v>3829</v>
      </c>
      <c r="I63" s="1734"/>
      <c r="J63" s="1734"/>
    </row>
    <row r="64" spans="1:10" ht="30.75">
      <c r="A64" s="1728">
        <v>60</v>
      </c>
      <c r="B64" s="1729" t="s">
        <v>45323</v>
      </c>
      <c r="C64" s="1730" t="s">
        <v>45324</v>
      </c>
      <c r="D64" s="1728">
        <v>1</v>
      </c>
      <c r="E64" s="1728">
        <v>10</v>
      </c>
      <c r="F64" s="1731">
        <v>44693</v>
      </c>
      <c r="G64" s="1732" t="s">
        <v>14977</v>
      </c>
      <c r="H64" s="1733" t="s">
        <v>3829</v>
      </c>
      <c r="I64" s="1734"/>
      <c r="J64" s="1734"/>
    </row>
    <row r="65" spans="1:10" ht="16.5">
      <c r="A65" s="1728">
        <v>61</v>
      </c>
      <c r="B65" s="1729" t="s">
        <v>45325</v>
      </c>
      <c r="C65" s="1730" t="s">
        <v>45326</v>
      </c>
      <c r="D65" s="1728">
        <v>3</v>
      </c>
      <c r="E65" s="1728">
        <v>35</v>
      </c>
      <c r="F65" s="1731">
        <v>44693</v>
      </c>
      <c r="G65" s="1732" t="s">
        <v>14977</v>
      </c>
      <c r="H65" s="1733" t="s">
        <v>3829</v>
      </c>
      <c r="I65" s="1734"/>
      <c r="J65" s="1734"/>
    </row>
    <row r="66" spans="1:10" ht="16.5">
      <c r="A66" s="1728">
        <v>62</v>
      </c>
      <c r="B66" s="1729" t="s">
        <v>45327</v>
      </c>
      <c r="C66" s="1730" t="s">
        <v>45328</v>
      </c>
      <c r="D66" s="1728">
        <v>3</v>
      </c>
      <c r="E66" s="1728">
        <v>15</v>
      </c>
      <c r="F66" s="1731">
        <v>44693</v>
      </c>
      <c r="G66" s="1732" t="s">
        <v>14977</v>
      </c>
      <c r="H66" s="1733" t="s">
        <v>3829</v>
      </c>
      <c r="I66" s="1734"/>
      <c r="J66" s="1734"/>
    </row>
    <row r="67" spans="1:10" ht="30.75">
      <c r="A67" s="1728">
        <v>63</v>
      </c>
      <c r="B67" s="1729" t="s">
        <v>45329</v>
      </c>
      <c r="C67" s="1730" t="s">
        <v>45330</v>
      </c>
      <c r="D67" s="1728">
        <v>4</v>
      </c>
      <c r="E67" s="1728">
        <v>20</v>
      </c>
      <c r="F67" s="1731">
        <v>44693</v>
      </c>
      <c r="G67" s="1732" t="s">
        <v>14977</v>
      </c>
      <c r="H67" s="1733" t="s">
        <v>3829</v>
      </c>
      <c r="I67" s="1734"/>
      <c r="J67" s="1734"/>
    </row>
    <row r="68" spans="1:10" ht="30.75">
      <c r="A68" s="1728">
        <v>64</v>
      </c>
      <c r="B68" s="1729" t="s">
        <v>45331</v>
      </c>
      <c r="C68" s="1730" t="s">
        <v>45332</v>
      </c>
      <c r="D68" s="1728">
        <v>2</v>
      </c>
      <c r="E68" s="1728">
        <v>10</v>
      </c>
      <c r="F68" s="1731">
        <v>44693</v>
      </c>
      <c r="G68" s="1732" t="s">
        <v>14977</v>
      </c>
      <c r="H68" s="1733" t="s">
        <v>3829</v>
      </c>
      <c r="I68" s="1734"/>
      <c r="J68" s="1734"/>
    </row>
    <row r="69" spans="1:10" ht="30.75">
      <c r="A69" s="1728">
        <v>65</v>
      </c>
      <c r="B69" s="1729" t="s">
        <v>45333</v>
      </c>
      <c r="C69" s="1730" t="s">
        <v>45334</v>
      </c>
      <c r="D69" s="1728">
        <v>3</v>
      </c>
      <c r="E69" s="1728">
        <v>17</v>
      </c>
      <c r="F69" s="1731">
        <v>44693</v>
      </c>
      <c r="G69" s="1732" t="s">
        <v>14977</v>
      </c>
      <c r="H69" s="1733" t="s">
        <v>3829</v>
      </c>
      <c r="I69" s="1734"/>
      <c r="J69" s="1734"/>
    </row>
    <row r="70" spans="1:10" ht="30.75">
      <c r="A70" s="1728">
        <v>66</v>
      </c>
      <c r="B70" s="1729" t="s">
        <v>45335</v>
      </c>
      <c r="C70" s="1730" t="s">
        <v>45336</v>
      </c>
      <c r="D70" s="1728">
        <v>4</v>
      </c>
      <c r="E70" s="1728">
        <v>15</v>
      </c>
      <c r="F70" s="1731">
        <v>44693</v>
      </c>
      <c r="G70" s="1732" t="s">
        <v>14977</v>
      </c>
      <c r="H70" s="1733" t="s">
        <v>3829</v>
      </c>
      <c r="I70" s="1734"/>
      <c r="J70" s="1734"/>
    </row>
    <row r="71" spans="1:10" ht="30.75">
      <c r="A71" s="1728">
        <v>67</v>
      </c>
      <c r="B71" s="1729" t="s">
        <v>45337</v>
      </c>
      <c r="C71" s="1730" t="s">
        <v>45338</v>
      </c>
      <c r="D71" s="1728">
        <v>3</v>
      </c>
      <c r="E71" s="1728">
        <v>25</v>
      </c>
      <c r="F71" s="1731">
        <v>44693</v>
      </c>
      <c r="G71" s="1732" t="s">
        <v>14977</v>
      </c>
      <c r="H71" s="1733" t="s">
        <v>3829</v>
      </c>
      <c r="I71" s="1734"/>
      <c r="J71" s="1734"/>
    </row>
    <row r="72" spans="1:10" ht="16.5">
      <c r="A72" s="1728">
        <v>68</v>
      </c>
      <c r="B72" s="1729" t="s">
        <v>45339</v>
      </c>
      <c r="C72" s="1730" t="s">
        <v>45340</v>
      </c>
      <c r="D72" s="1728">
        <v>1</v>
      </c>
      <c r="E72" s="1728">
        <v>10</v>
      </c>
      <c r="F72" s="1731">
        <v>44693</v>
      </c>
      <c r="G72" s="1732" t="s">
        <v>14977</v>
      </c>
      <c r="H72" s="1733" t="s">
        <v>3829</v>
      </c>
      <c r="I72" s="1734"/>
      <c r="J72" s="1734"/>
    </row>
    <row r="73" spans="1:10" ht="30.75">
      <c r="A73" s="1728">
        <v>69</v>
      </c>
      <c r="B73" s="1729" t="s">
        <v>45341</v>
      </c>
      <c r="C73" s="1730" t="s">
        <v>45342</v>
      </c>
      <c r="D73" s="1728">
        <v>2</v>
      </c>
      <c r="E73" s="1728">
        <v>15</v>
      </c>
      <c r="F73" s="1731">
        <v>44693</v>
      </c>
      <c r="G73" s="1732" t="s">
        <v>14977</v>
      </c>
      <c r="H73" s="1733" t="s">
        <v>3829</v>
      </c>
      <c r="I73" s="1734"/>
      <c r="J73" s="1734"/>
    </row>
    <row r="74" spans="1:10" ht="16.5">
      <c r="A74" s="1728">
        <v>70</v>
      </c>
      <c r="B74" s="1729" t="s">
        <v>45343</v>
      </c>
      <c r="C74" s="1730" t="s">
        <v>45344</v>
      </c>
      <c r="D74" s="1728">
        <v>3</v>
      </c>
      <c r="E74" s="1728">
        <v>25</v>
      </c>
      <c r="F74" s="1731">
        <v>44693</v>
      </c>
      <c r="G74" s="1732" t="s">
        <v>14977</v>
      </c>
      <c r="H74" s="1733" t="s">
        <v>3829</v>
      </c>
      <c r="I74" s="1734"/>
      <c r="J74" s="1734"/>
    </row>
    <row r="75" spans="1:10" ht="30.75">
      <c r="A75" s="1728">
        <v>71</v>
      </c>
      <c r="B75" s="1729" t="s">
        <v>45345</v>
      </c>
      <c r="C75" s="1730" t="s">
        <v>45346</v>
      </c>
      <c r="D75" s="1728">
        <v>1</v>
      </c>
      <c r="E75" s="1728">
        <v>10</v>
      </c>
      <c r="F75" s="1731">
        <v>44693</v>
      </c>
      <c r="G75" s="1732" t="s">
        <v>14977</v>
      </c>
      <c r="H75" s="1733" t="s">
        <v>3829</v>
      </c>
      <c r="I75" s="1734"/>
      <c r="J75" s="1734"/>
    </row>
    <row r="76" spans="1:10" ht="30.75">
      <c r="A76" s="1728">
        <v>72</v>
      </c>
      <c r="B76" s="1729" t="s">
        <v>45347</v>
      </c>
      <c r="C76" s="1730" t="s">
        <v>45348</v>
      </c>
      <c r="D76" s="1728">
        <v>1</v>
      </c>
      <c r="E76" s="1728">
        <v>25</v>
      </c>
      <c r="F76" s="1731">
        <v>44693</v>
      </c>
      <c r="G76" s="1732" t="s">
        <v>14977</v>
      </c>
      <c r="H76" s="1733" t="s">
        <v>3829</v>
      </c>
      <c r="I76" s="1734"/>
      <c r="J76" s="1734"/>
    </row>
    <row r="77" spans="1:10" ht="30.75">
      <c r="A77" s="1728">
        <v>73</v>
      </c>
      <c r="B77" s="1729" t="s">
        <v>45349</v>
      </c>
      <c r="C77" s="1730" t="s">
        <v>45350</v>
      </c>
      <c r="D77" s="1728">
        <v>2</v>
      </c>
      <c r="E77" s="1728">
        <v>10</v>
      </c>
      <c r="F77" s="1731">
        <v>44693</v>
      </c>
      <c r="G77" s="1732" t="s">
        <v>14977</v>
      </c>
      <c r="H77" s="1733" t="s">
        <v>3829</v>
      </c>
      <c r="I77" s="1734"/>
      <c r="J77" s="1734"/>
    </row>
    <row r="78" spans="1:10" ht="45.75">
      <c r="A78" s="1728">
        <v>74</v>
      </c>
      <c r="B78" s="1729" t="s">
        <v>45351</v>
      </c>
      <c r="C78" s="1730" t="s">
        <v>45352</v>
      </c>
      <c r="D78" s="1728">
        <v>0</v>
      </c>
      <c r="E78" s="1728">
        <v>0</v>
      </c>
      <c r="F78" s="1731">
        <v>44693</v>
      </c>
      <c r="G78" s="1732" t="s">
        <v>14977</v>
      </c>
      <c r="H78" s="1733" t="s">
        <v>3829</v>
      </c>
      <c r="I78" s="1734"/>
      <c r="J78" s="1734"/>
    </row>
    <row r="79" spans="1:10" ht="30.75">
      <c r="A79" s="1728">
        <v>75</v>
      </c>
      <c r="B79" s="1729" t="s">
        <v>45353</v>
      </c>
      <c r="C79" s="1730" t="s">
        <v>45354</v>
      </c>
      <c r="D79" s="1728">
        <v>3</v>
      </c>
      <c r="E79" s="1728">
        <v>20</v>
      </c>
      <c r="F79" s="1731">
        <v>44693</v>
      </c>
      <c r="G79" s="1732" t="s">
        <v>14977</v>
      </c>
      <c r="H79" s="1733" t="s">
        <v>3829</v>
      </c>
      <c r="I79" s="1734"/>
      <c r="J79" s="1734"/>
    </row>
    <row r="80" spans="1:10" ht="30.75">
      <c r="A80" s="1728">
        <v>76</v>
      </c>
      <c r="B80" s="1729" t="s">
        <v>45355</v>
      </c>
      <c r="C80" s="1730" t="s">
        <v>45356</v>
      </c>
      <c r="D80" s="1728">
        <v>4</v>
      </c>
      <c r="E80" s="1728">
        <v>15</v>
      </c>
      <c r="F80" s="1731">
        <v>44693</v>
      </c>
      <c r="G80" s="1732" t="s">
        <v>14977</v>
      </c>
      <c r="H80" s="1733" t="s">
        <v>3829</v>
      </c>
      <c r="I80" s="1734"/>
      <c r="J80" s="1734"/>
    </row>
    <row r="81" spans="1:10" ht="30.75">
      <c r="A81" s="1728">
        <v>77</v>
      </c>
      <c r="B81" s="1729" t="s">
        <v>45357</v>
      </c>
      <c r="C81" s="1730" t="s">
        <v>45358</v>
      </c>
      <c r="D81" s="1728">
        <v>2</v>
      </c>
      <c r="E81" s="1728">
        <v>10</v>
      </c>
      <c r="F81" s="1731">
        <v>44693</v>
      </c>
      <c r="G81" s="1732" t="s">
        <v>14977</v>
      </c>
      <c r="H81" s="1733" t="s">
        <v>3829</v>
      </c>
      <c r="I81" s="1734"/>
      <c r="J81" s="1734"/>
    </row>
    <row r="82" spans="1:10" ht="16.5">
      <c r="A82" s="1728">
        <v>78</v>
      </c>
      <c r="B82" s="1729" t="s">
        <v>45359</v>
      </c>
      <c r="C82" s="1730" t="s">
        <v>45360</v>
      </c>
      <c r="D82" s="1728">
        <v>4</v>
      </c>
      <c r="E82" s="1728">
        <v>10</v>
      </c>
      <c r="F82" s="1731">
        <v>44693</v>
      </c>
      <c r="G82" s="1732" t="s">
        <v>14977</v>
      </c>
      <c r="H82" s="1733" t="s">
        <v>3829</v>
      </c>
      <c r="I82" s="1734"/>
      <c r="J82" s="1734"/>
    </row>
    <row r="83" spans="1:10" ht="45.75">
      <c r="A83" s="1728">
        <v>79</v>
      </c>
      <c r="B83" s="1729" t="s">
        <v>45361</v>
      </c>
      <c r="C83" s="1730" t="s">
        <v>45362</v>
      </c>
      <c r="D83" s="1728">
        <v>1</v>
      </c>
      <c r="E83" s="1728">
        <v>15</v>
      </c>
      <c r="F83" s="1731">
        <v>44693</v>
      </c>
      <c r="G83" s="1732" t="s">
        <v>14977</v>
      </c>
      <c r="H83" s="1733" t="s">
        <v>3829</v>
      </c>
      <c r="I83" s="1734"/>
      <c r="J83" s="1734"/>
    </row>
    <row r="84" spans="1:10" ht="16.5">
      <c r="A84" s="1728">
        <v>80</v>
      </c>
      <c r="B84" s="1729" t="s">
        <v>45363</v>
      </c>
      <c r="C84" s="1730" t="s">
        <v>45364</v>
      </c>
      <c r="D84" s="1728">
        <v>2</v>
      </c>
      <c r="E84" s="1728">
        <v>25</v>
      </c>
      <c r="F84" s="1731">
        <v>44693</v>
      </c>
      <c r="G84" s="1732" t="s">
        <v>14977</v>
      </c>
      <c r="H84" s="1733" t="s">
        <v>3829</v>
      </c>
      <c r="I84" s="1734"/>
      <c r="J84" s="1734"/>
    </row>
    <row r="85" spans="1:10" ht="30.75">
      <c r="A85" s="1728">
        <v>81</v>
      </c>
      <c r="B85" s="1729" t="s">
        <v>45365</v>
      </c>
      <c r="C85" s="1730" t="s">
        <v>45366</v>
      </c>
      <c r="D85" s="1728">
        <v>1</v>
      </c>
      <c r="E85" s="1728">
        <v>10</v>
      </c>
      <c r="F85" s="1731">
        <v>44693</v>
      </c>
      <c r="G85" s="1732" t="s">
        <v>14977</v>
      </c>
      <c r="H85" s="1733" t="s">
        <v>3829</v>
      </c>
      <c r="I85" s="1734"/>
      <c r="J85" s="1734"/>
    </row>
    <row r="86" spans="1:10" ht="30.75">
      <c r="A86" s="1728">
        <v>82</v>
      </c>
      <c r="B86" s="1729" t="s">
        <v>45367</v>
      </c>
      <c r="C86" s="1730" t="s">
        <v>45368</v>
      </c>
      <c r="D86" s="1728">
        <v>3</v>
      </c>
      <c r="E86" s="1728">
        <v>35</v>
      </c>
      <c r="F86" s="1731">
        <v>44693</v>
      </c>
      <c r="G86" s="1732" t="s">
        <v>14977</v>
      </c>
      <c r="H86" s="1733" t="s">
        <v>3829</v>
      </c>
      <c r="I86" s="1734"/>
      <c r="J86" s="1734"/>
    </row>
    <row r="87" spans="1:10" ht="30.75">
      <c r="A87" s="1728">
        <v>83</v>
      </c>
      <c r="B87" s="1729" t="s">
        <v>45369</v>
      </c>
      <c r="C87" s="1730" t="s">
        <v>45370</v>
      </c>
      <c r="D87" s="1728">
        <v>3</v>
      </c>
      <c r="E87" s="1728">
        <v>10</v>
      </c>
      <c r="F87" s="1731">
        <v>44693</v>
      </c>
      <c r="G87" s="1732" t="s">
        <v>14977</v>
      </c>
      <c r="H87" s="1733" t="s">
        <v>3829</v>
      </c>
      <c r="I87" s="1734"/>
      <c r="J87" s="1734"/>
    </row>
    <row r="88" spans="1:10" ht="30.75">
      <c r="A88" s="1728">
        <v>84</v>
      </c>
      <c r="B88" s="1729" t="s">
        <v>45371</v>
      </c>
      <c r="C88" s="1730" t="s">
        <v>45372</v>
      </c>
      <c r="D88" s="1728">
        <v>4</v>
      </c>
      <c r="E88" s="1728">
        <v>20</v>
      </c>
      <c r="F88" s="1731">
        <v>44693</v>
      </c>
      <c r="G88" s="1732" t="s">
        <v>14977</v>
      </c>
      <c r="H88" s="1733" t="s">
        <v>3829</v>
      </c>
      <c r="I88" s="1734"/>
      <c r="J88" s="1734"/>
    </row>
    <row r="89" spans="1:10" ht="30.75">
      <c r="A89" s="1728">
        <v>85</v>
      </c>
      <c r="B89" s="1729" t="s">
        <v>45373</v>
      </c>
      <c r="C89" s="1730" t="s">
        <v>45374</v>
      </c>
      <c r="D89" s="1728">
        <v>2</v>
      </c>
      <c r="E89" s="1728">
        <v>15</v>
      </c>
      <c r="F89" s="1731">
        <v>44693</v>
      </c>
      <c r="G89" s="1732" t="s">
        <v>14977</v>
      </c>
      <c r="H89" s="1733" t="s">
        <v>3829</v>
      </c>
      <c r="I89" s="1734"/>
      <c r="J89" s="1734"/>
    </row>
    <row r="90" spans="1:10" ht="30.75">
      <c r="A90" s="1728">
        <v>86</v>
      </c>
      <c r="B90" s="1729" t="s">
        <v>45375</v>
      </c>
      <c r="C90" s="1730" t="s">
        <v>45376</v>
      </c>
      <c r="D90" s="1728">
        <v>3</v>
      </c>
      <c r="E90" s="1728">
        <v>15</v>
      </c>
      <c r="F90" s="1731">
        <v>44693</v>
      </c>
      <c r="G90" s="1732" t="s">
        <v>14977</v>
      </c>
      <c r="H90" s="1733" t="s">
        <v>3829</v>
      </c>
      <c r="I90" s="1734"/>
      <c r="J90" s="1734"/>
    </row>
    <row r="91" spans="1:10" ht="30.75">
      <c r="A91" s="1728">
        <v>87</v>
      </c>
      <c r="B91" s="1729" t="s">
        <v>45377</v>
      </c>
      <c r="C91" s="1730" t="s">
        <v>45378</v>
      </c>
      <c r="D91" s="1728">
        <v>4</v>
      </c>
      <c r="E91" s="1728">
        <v>10</v>
      </c>
      <c r="F91" s="1731">
        <v>44693</v>
      </c>
      <c r="G91" s="1732" t="s">
        <v>14977</v>
      </c>
      <c r="H91" s="1733" t="s">
        <v>3829</v>
      </c>
      <c r="I91" s="1734"/>
      <c r="J91" s="1734"/>
    </row>
    <row r="92" spans="1:10" ht="30.75">
      <c r="A92" s="1728">
        <v>88</v>
      </c>
      <c r="B92" s="1729" t="s">
        <v>45379</v>
      </c>
      <c r="C92" s="1730" t="s">
        <v>45380</v>
      </c>
      <c r="D92" s="1728">
        <v>3</v>
      </c>
      <c r="E92" s="1728">
        <v>25</v>
      </c>
      <c r="F92" s="1731">
        <v>44693</v>
      </c>
      <c r="G92" s="1732" t="s">
        <v>14977</v>
      </c>
      <c r="H92" s="1733" t="s">
        <v>3829</v>
      </c>
      <c r="I92" s="1734"/>
      <c r="J92" s="1734"/>
    </row>
    <row r="93" spans="1:10" ht="30.75">
      <c r="A93" s="1728">
        <v>89</v>
      </c>
      <c r="B93" s="1729" t="s">
        <v>45381</v>
      </c>
      <c r="C93" s="1730" t="s">
        <v>45382</v>
      </c>
      <c r="D93" s="1728">
        <v>3</v>
      </c>
      <c r="E93" s="1728">
        <v>12</v>
      </c>
      <c r="F93" s="1731">
        <v>44693</v>
      </c>
      <c r="G93" s="1732" t="s">
        <v>14977</v>
      </c>
      <c r="H93" s="1733" t="s">
        <v>3829</v>
      </c>
      <c r="I93" s="1734"/>
      <c r="J93" s="1734"/>
    </row>
    <row r="94" spans="1:10" ht="30.75">
      <c r="A94" s="1728">
        <v>90</v>
      </c>
      <c r="B94" s="1729" t="s">
        <v>45383</v>
      </c>
      <c r="C94" s="1730" t="s">
        <v>45384</v>
      </c>
      <c r="D94" s="1728">
        <v>2</v>
      </c>
      <c r="E94" s="1728">
        <v>25</v>
      </c>
      <c r="F94" s="1731">
        <v>44693</v>
      </c>
      <c r="G94" s="1732" t="s">
        <v>14977</v>
      </c>
      <c r="H94" s="1733" t="s">
        <v>3829</v>
      </c>
      <c r="I94" s="1734"/>
      <c r="J94" s="1734"/>
    </row>
    <row r="95" spans="1:10" ht="30.75">
      <c r="A95" s="1728">
        <v>91</v>
      </c>
      <c r="B95" s="1729" t="s">
        <v>45385</v>
      </c>
      <c r="C95" s="1730" t="s">
        <v>45386</v>
      </c>
      <c r="D95" s="1728">
        <v>1</v>
      </c>
      <c r="E95" s="1728">
        <v>10</v>
      </c>
      <c r="F95" s="1731">
        <v>44693</v>
      </c>
      <c r="G95" s="1732" t="s">
        <v>14977</v>
      </c>
      <c r="H95" s="1733" t="s">
        <v>3829</v>
      </c>
      <c r="I95" s="1734"/>
      <c r="J95" s="1734"/>
    </row>
    <row r="96" spans="1:10" ht="30.75">
      <c r="A96" s="1728">
        <v>92</v>
      </c>
      <c r="B96" s="1729" t="s">
        <v>45387</v>
      </c>
      <c r="C96" s="1730" t="s">
        <v>45388</v>
      </c>
      <c r="D96" s="1728">
        <v>3</v>
      </c>
      <c r="E96" s="1728">
        <v>35</v>
      </c>
      <c r="F96" s="1731">
        <v>44693</v>
      </c>
      <c r="G96" s="1732" t="s">
        <v>14977</v>
      </c>
      <c r="H96" s="1733" t="s">
        <v>3829</v>
      </c>
      <c r="I96" s="1734"/>
      <c r="J96" s="1734"/>
    </row>
    <row r="97" spans="1:10" ht="30.75">
      <c r="A97" s="1728">
        <v>93</v>
      </c>
      <c r="B97" s="1729" t="s">
        <v>45389</v>
      </c>
      <c r="C97" s="1730" t="s">
        <v>45390</v>
      </c>
      <c r="D97" s="1728">
        <v>2</v>
      </c>
      <c r="E97" s="1728">
        <v>10</v>
      </c>
      <c r="F97" s="1731">
        <v>44693</v>
      </c>
      <c r="G97" s="1732" t="s">
        <v>14977</v>
      </c>
      <c r="H97" s="1733" t="s">
        <v>3829</v>
      </c>
      <c r="I97" s="1734"/>
      <c r="J97" s="1734"/>
    </row>
    <row r="98" spans="1:10" ht="30.75">
      <c r="A98" s="1728">
        <v>94</v>
      </c>
      <c r="B98" s="1729" t="s">
        <v>45391</v>
      </c>
      <c r="C98" s="1730" t="s">
        <v>45392</v>
      </c>
      <c r="D98" s="1728">
        <v>1</v>
      </c>
      <c r="E98" s="1728">
        <v>35</v>
      </c>
      <c r="F98" s="1731">
        <v>44693</v>
      </c>
      <c r="G98" s="1732" t="s">
        <v>14977</v>
      </c>
      <c r="H98" s="1733" t="s">
        <v>3829</v>
      </c>
      <c r="I98" s="1734"/>
      <c r="J98" s="1734"/>
    </row>
    <row r="99" spans="1:10" ht="30.75">
      <c r="A99" s="1728">
        <v>95</v>
      </c>
      <c r="B99" s="1729" t="s">
        <v>45393</v>
      </c>
      <c r="C99" s="1730" t="s">
        <v>45394</v>
      </c>
      <c r="D99" s="1728">
        <v>3</v>
      </c>
      <c r="E99" s="1728">
        <v>11</v>
      </c>
      <c r="F99" s="1731">
        <v>44693</v>
      </c>
      <c r="G99" s="1732" t="s">
        <v>14977</v>
      </c>
      <c r="H99" s="1733" t="s">
        <v>3829</v>
      </c>
      <c r="I99" s="1734"/>
      <c r="J99" s="1734"/>
    </row>
    <row r="100" spans="1:10" ht="30.75">
      <c r="A100" s="1728">
        <v>96</v>
      </c>
      <c r="B100" s="1729" t="s">
        <v>45395</v>
      </c>
      <c r="C100" s="1730" t="s">
        <v>45396</v>
      </c>
      <c r="D100" s="1728">
        <v>3</v>
      </c>
      <c r="E100" s="1728">
        <v>35</v>
      </c>
      <c r="F100" s="1731">
        <v>44693</v>
      </c>
      <c r="G100" s="1732" t="s">
        <v>14977</v>
      </c>
      <c r="H100" s="1733" t="s">
        <v>3829</v>
      </c>
      <c r="I100" s="1734"/>
      <c r="J100" s="1734"/>
    </row>
    <row r="101" spans="1:10" ht="30.75">
      <c r="A101" s="1728">
        <v>97</v>
      </c>
      <c r="B101" s="1729" t="s">
        <v>45397</v>
      </c>
      <c r="C101" s="1730" t="s">
        <v>45398</v>
      </c>
      <c r="D101" s="1728">
        <v>2</v>
      </c>
      <c r="E101" s="1728">
        <v>10</v>
      </c>
      <c r="F101" s="1731">
        <v>44693</v>
      </c>
      <c r="G101" s="1732" t="s">
        <v>14977</v>
      </c>
      <c r="H101" s="1733" t="s">
        <v>3829</v>
      </c>
      <c r="I101" s="1734"/>
      <c r="J101" s="1734"/>
    </row>
    <row r="102" spans="1:10" ht="16.5">
      <c r="A102" s="1728">
        <v>98</v>
      </c>
      <c r="B102" s="1729" t="s">
        <v>45399</v>
      </c>
      <c r="C102" s="1730" t="s">
        <v>45400</v>
      </c>
      <c r="D102" s="1728">
        <v>1</v>
      </c>
      <c r="E102" s="1728">
        <v>35</v>
      </c>
      <c r="F102" s="1731">
        <v>44693</v>
      </c>
      <c r="G102" s="1732" t="s">
        <v>14977</v>
      </c>
      <c r="H102" s="1733" t="s">
        <v>3829</v>
      </c>
      <c r="I102" s="1734"/>
      <c r="J102" s="1734"/>
    </row>
    <row r="103" spans="1:10" ht="45.75">
      <c r="A103" s="1728">
        <v>99</v>
      </c>
      <c r="B103" s="1729" t="s">
        <v>45401</v>
      </c>
      <c r="C103" s="1730" t="s">
        <v>45402</v>
      </c>
      <c r="D103" s="1728">
        <v>1</v>
      </c>
      <c r="E103" s="1728">
        <v>15</v>
      </c>
      <c r="F103" s="1731">
        <v>44693</v>
      </c>
      <c r="G103" s="1732" t="s">
        <v>14977</v>
      </c>
      <c r="H103" s="1733" t="s">
        <v>3829</v>
      </c>
      <c r="I103" s="1734"/>
      <c r="J103" s="1734"/>
    </row>
    <row r="104" spans="1:10" ht="45.75">
      <c r="A104" s="1728">
        <v>100</v>
      </c>
      <c r="B104" s="1729" t="s">
        <v>45403</v>
      </c>
      <c r="C104" s="1730" t="s">
        <v>45404</v>
      </c>
      <c r="D104" s="1728">
        <v>2</v>
      </c>
      <c r="E104" s="1728">
        <v>25</v>
      </c>
      <c r="F104" s="1731">
        <v>44693</v>
      </c>
      <c r="G104" s="1732" t="s">
        <v>14977</v>
      </c>
      <c r="H104" s="1733" t="s">
        <v>3829</v>
      </c>
      <c r="I104" s="1734"/>
      <c r="J104" s="1734"/>
    </row>
    <row r="105" spans="1:10" ht="30.75">
      <c r="A105" s="1728">
        <v>101</v>
      </c>
      <c r="B105" s="1729" t="s">
        <v>45405</v>
      </c>
      <c r="C105" s="1730" t="s">
        <v>45406</v>
      </c>
      <c r="D105" s="1728">
        <v>3</v>
      </c>
      <c r="E105" s="1728">
        <v>10</v>
      </c>
      <c r="F105" s="1731">
        <v>44693</v>
      </c>
      <c r="G105" s="1732" t="s">
        <v>14977</v>
      </c>
      <c r="H105" s="1733" t="s">
        <v>3829</v>
      </c>
      <c r="I105" s="1734"/>
      <c r="J105" s="1734"/>
    </row>
    <row r="106" spans="1:10" ht="30.75">
      <c r="A106" s="1728">
        <v>102</v>
      </c>
      <c r="B106" s="1729" t="s">
        <v>45407</v>
      </c>
      <c r="C106" s="1730" t="s">
        <v>45408</v>
      </c>
      <c r="D106" s="1728">
        <v>4</v>
      </c>
      <c r="E106" s="1728">
        <v>20</v>
      </c>
      <c r="F106" s="1731">
        <v>44693</v>
      </c>
      <c r="G106" s="1732" t="s">
        <v>14977</v>
      </c>
      <c r="H106" s="1733" t="s">
        <v>3829</v>
      </c>
      <c r="I106" s="1734"/>
      <c r="J106" s="1734"/>
    </row>
    <row r="107" spans="1:10" ht="30.75">
      <c r="A107" s="1728">
        <v>103</v>
      </c>
      <c r="B107" s="1729" t="s">
        <v>45409</v>
      </c>
      <c r="C107" s="1730" t="s">
        <v>45410</v>
      </c>
      <c r="D107" s="1728">
        <v>2</v>
      </c>
      <c r="E107" s="1728">
        <v>15</v>
      </c>
      <c r="F107" s="1731">
        <v>44693</v>
      </c>
      <c r="G107" s="1732" t="s">
        <v>14977</v>
      </c>
      <c r="H107" s="1733" t="s">
        <v>3829</v>
      </c>
      <c r="I107" s="1734"/>
      <c r="J107" s="1734"/>
    </row>
    <row r="108" spans="1:10" ht="30.75">
      <c r="A108" s="1728">
        <v>104</v>
      </c>
      <c r="B108" s="1729" t="s">
        <v>45411</v>
      </c>
      <c r="C108" s="1730" t="s">
        <v>45412</v>
      </c>
      <c r="D108" s="1728">
        <v>3</v>
      </c>
      <c r="E108" s="1728">
        <v>15</v>
      </c>
      <c r="F108" s="1731">
        <v>44693</v>
      </c>
      <c r="G108" s="1732" t="s">
        <v>14977</v>
      </c>
      <c r="H108" s="1733" t="s">
        <v>3829</v>
      </c>
      <c r="I108" s="1734"/>
      <c r="J108" s="1734"/>
    </row>
    <row r="109" spans="1:10" ht="30.75">
      <c r="A109" s="1728">
        <v>105</v>
      </c>
      <c r="B109" s="1729" t="s">
        <v>45413</v>
      </c>
      <c r="C109" s="1730" t="s">
        <v>45414</v>
      </c>
      <c r="D109" s="1728">
        <v>4</v>
      </c>
      <c r="E109" s="1728">
        <v>15</v>
      </c>
      <c r="F109" s="1731">
        <v>44693</v>
      </c>
      <c r="G109" s="1732" t="s">
        <v>14977</v>
      </c>
      <c r="H109" s="1733" t="s">
        <v>3829</v>
      </c>
      <c r="I109" s="1734"/>
      <c r="J109" s="1734"/>
    </row>
    <row r="110" spans="1:10" ht="30.75">
      <c r="A110" s="1728">
        <v>106</v>
      </c>
      <c r="B110" s="1729" t="s">
        <v>45415</v>
      </c>
      <c r="C110" s="1730" t="s">
        <v>45416</v>
      </c>
      <c r="D110" s="1728">
        <v>3</v>
      </c>
      <c r="E110" s="1728">
        <v>25</v>
      </c>
      <c r="F110" s="1731">
        <v>44693</v>
      </c>
      <c r="G110" s="1732" t="s">
        <v>14977</v>
      </c>
      <c r="H110" s="1733" t="s">
        <v>3829</v>
      </c>
      <c r="I110" s="1734"/>
      <c r="J110" s="1734"/>
    </row>
    <row r="111" spans="1:10" ht="30.75">
      <c r="A111" s="1728">
        <v>107</v>
      </c>
      <c r="B111" s="1729" t="s">
        <v>45417</v>
      </c>
      <c r="C111" s="1730" t="s">
        <v>45418</v>
      </c>
      <c r="D111" s="1728">
        <v>3</v>
      </c>
      <c r="E111" s="1728">
        <v>20</v>
      </c>
      <c r="F111" s="1731">
        <v>44693</v>
      </c>
      <c r="G111" s="1732" t="s">
        <v>14977</v>
      </c>
      <c r="H111" s="1733" t="s">
        <v>3829</v>
      </c>
      <c r="I111" s="1734"/>
      <c r="J111" s="1734"/>
    </row>
    <row r="112" spans="1:10" ht="30.75">
      <c r="A112" s="1728">
        <v>108</v>
      </c>
      <c r="B112" s="1729" t="s">
        <v>45419</v>
      </c>
      <c r="C112" s="1730" t="s">
        <v>45420</v>
      </c>
      <c r="D112" s="1728">
        <v>3</v>
      </c>
      <c r="E112" s="1728">
        <v>15</v>
      </c>
      <c r="F112" s="1731">
        <v>44693</v>
      </c>
      <c r="G112" s="1732" t="s">
        <v>14977</v>
      </c>
      <c r="H112" s="1733" t="s">
        <v>3829</v>
      </c>
      <c r="I112" s="1734"/>
      <c r="J112" s="1734"/>
    </row>
    <row r="113" spans="1:10" ht="30.75">
      <c r="A113" s="1728">
        <v>109</v>
      </c>
      <c r="B113" s="1729" t="s">
        <v>45421</v>
      </c>
      <c r="C113" s="1730" t="s">
        <v>45422</v>
      </c>
      <c r="D113" s="1728">
        <v>4</v>
      </c>
      <c r="E113" s="1728">
        <v>10</v>
      </c>
      <c r="F113" s="1731">
        <v>44693</v>
      </c>
      <c r="G113" s="1732" t="s">
        <v>14977</v>
      </c>
      <c r="H113" s="1733" t="s">
        <v>3829</v>
      </c>
      <c r="I113" s="1734"/>
      <c r="J113" s="1734"/>
    </row>
    <row r="114" spans="1:10" ht="30.75">
      <c r="A114" s="1728">
        <v>110</v>
      </c>
      <c r="B114" s="1729" t="s">
        <v>45423</v>
      </c>
      <c r="C114" s="1730" t="s">
        <v>45424</v>
      </c>
      <c r="D114" s="1728">
        <v>3</v>
      </c>
      <c r="E114" s="1728">
        <v>15</v>
      </c>
      <c r="F114" s="1731">
        <v>44693</v>
      </c>
      <c r="G114" s="1732" t="s">
        <v>14977</v>
      </c>
      <c r="H114" s="1733" t="s">
        <v>3829</v>
      </c>
      <c r="I114" s="1734"/>
      <c r="J114" s="1734"/>
    </row>
    <row r="115" spans="1:10" ht="30.75">
      <c r="A115" s="1728">
        <v>111</v>
      </c>
      <c r="B115" s="1729" t="s">
        <v>45425</v>
      </c>
      <c r="C115" s="1730" t="s">
        <v>45426</v>
      </c>
      <c r="D115" s="1728">
        <v>4</v>
      </c>
      <c r="E115" s="1728">
        <v>15</v>
      </c>
      <c r="F115" s="1731">
        <v>44693</v>
      </c>
      <c r="G115" s="1732" t="s">
        <v>14977</v>
      </c>
      <c r="H115" s="1733" t="s">
        <v>3829</v>
      </c>
      <c r="I115" s="1734"/>
      <c r="J115" s="1734"/>
    </row>
    <row r="116" spans="1:10" ht="30.75">
      <c r="A116" s="1728">
        <v>112</v>
      </c>
      <c r="B116" s="1729" t="s">
        <v>45427</v>
      </c>
      <c r="C116" s="1730" t="s">
        <v>45428</v>
      </c>
      <c r="D116" s="1728">
        <v>2</v>
      </c>
      <c r="E116" s="1728">
        <v>15</v>
      </c>
      <c r="F116" s="1731">
        <v>44693</v>
      </c>
      <c r="G116" s="1732" t="s">
        <v>14977</v>
      </c>
      <c r="H116" s="1733" t="s">
        <v>3829</v>
      </c>
      <c r="I116" s="1734"/>
      <c r="J116" s="1734"/>
    </row>
    <row r="117" spans="1:10" ht="30.75">
      <c r="A117" s="1728">
        <v>113</v>
      </c>
      <c r="B117" s="1729" t="s">
        <v>45429</v>
      </c>
      <c r="C117" s="1730" t="s">
        <v>45430</v>
      </c>
      <c r="D117" s="1728">
        <v>3</v>
      </c>
      <c r="E117" s="1728">
        <v>16</v>
      </c>
      <c r="F117" s="1731">
        <v>44693</v>
      </c>
      <c r="G117" s="1732" t="s">
        <v>14977</v>
      </c>
      <c r="H117" s="1733" t="s">
        <v>3829</v>
      </c>
      <c r="I117" s="1734"/>
      <c r="J117" s="1734"/>
    </row>
    <row r="118" spans="1:10" ht="30.75">
      <c r="A118" s="1728">
        <v>114</v>
      </c>
      <c r="B118" s="1729" t="s">
        <v>45431</v>
      </c>
      <c r="C118" s="1730" t="s">
        <v>45432</v>
      </c>
      <c r="D118" s="1728">
        <v>4</v>
      </c>
      <c r="E118" s="1728">
        <v>18</v>
      </c>
      <c r="F118" s="1731">
        <v>44693</v>
      </c>
      <c r="G118" s="1732" t="s">
        <v>14977</v>
      </c>
      <c r="H118" s="1733" t="s">
        <v>3829</v>
      </c>
      <c r="I118" s="1734"/>
      <c r="J118" s="1734"/>
    </row>
    <row r="119" spans="1:10" ht="30.75">
      <c r="A119" s="1728">
        <v>115</v>
      </c>
      <c r="B119" s="1729" t="s">
        <v>45433</v>
      </c>
      <c r="C119" s="1730" t="s">
        <v>45434</v>
      </c>
      <c r="D119" s="1728">
        <v>3</v>
      </c>
      <c r="E119" s="1728">
        <v>25</v>
      </c>
      <c r="F119" s="1731">
        <v>44693</v>
      </c>
      <c r="G119" s="1732" t="s">
        <v>14977</v>
      </c>
      <c r="H119" s="1733" t="s">
        <v>3829</v>
      </c>
      <c r="I119" s="1734"/>
      <c r="J119" s="1734"/>
    </row>
    <row r="120" spans="1:10" ht="30.75">
      <c r="A120" s="1728">
        <v>116</v>
      </c>
      <c r="B120" s="1729" t="s">
        <v>45435</v>
      </c>
      <c r="C120" s="1730" t="s">
        <v>45436</v>
      </c>
      <c r="D120" s="1728">
        <v>3</v>
      </c>
      <c r="E120" s="1728">
        <v>15</v>
      </c>
      <c r="F120" s="1731">
        <v>44693</v>
      </c>
      <c r="G120" s="1732" t="s">
        <v>14977</v>
      </c>
      <c r="H120" s="1733" t="s">
        <v>3829</v>
      </c>
      <c r="I120" s="1734"/>
      <c r="J120" s="1734"/>
    </row>
    <row r="121" spans="1:10" ht="30.75">
      <c r="A121" s="1728">
        <v>117</v>
      </c>
      <c r="B121" s="1729" t="s">
        <v>45437</v>
      </c>
      <c r="C121" s="1730" t="s">
        <v>45438</v>
      </c>
      <c r="D121" s="1728">
        <v>2</v>
      </c>
      <c r="E121" s="1728">
        <v>15</v>
      </c>
      <c r="F121" s="1731">
        <v>44693</v>
      </c>
      <c r="G121" s="1732" t="s">
        <v>14977</v>
      </c>
      <c r="H121" s="1733" t="s">
        <v>3829</v>
      </c>
      <c r="I121" s="1734"/>
      <c r="J121" s="1734"/>
    </row>
    <row r="122" spans="1:10" ht="30.75">
      <c r="A122" s="1728">
        <v>118</v>
      </c>
      <c r="B122" s="1729" t="s">
        <v>45439</v>
      </c>
      <c r="C122" s="1730" t="s">
        <v>45440</v>
      </c>
      <c r="D122" s="1728">
        <v>4</v>
      </c>
      <c r="E122" s="1728">
        <v>10</v>
      </c>
      <c r="F122" s="1731">
        <v>44693</v>
      </c>
      <c r="G122" s="1732" t="s">
        <v>14977</v>
      </c>
      <c r="H122" s="1733" t="s">
        <v>3829</v>
      </c>
      <c r="I122" s="1734"/>
      <c r="J122" s="1734"/>
    </row>
    <row r="123" spans="1:10" ht="30.75">
      <c r="A123" s="1728">
        <v>119</v>
      </c>
      <c r="B123" s="1729" t="s">
        <v>45441</v>
      </c>
      <c r="C123" s="1730" t="s">
        <v>45442</v>
      </c>
      <c r="D123" s="1728">
        <v>3</v>
      </c>
      <c r="E123" s="1728">
        <v>12</v>
      </c>
      <c r="F123" s="1731">
        <v>44693</v>
      </c>
      <c r="G123" s="1732" t="s">
        <v>14977</v>
      </c>
      <c r="H123" s="1733" t="s">
        <v>3829</v>
      </c>
      <c r="I123" s="1734"/>
      <c r="J123" s="1734"/>
    </row>
    <row r="124" spans="1:10" ht="30.75">
      <c r="A124" s="1728">
        <v>120</v>
      </c>
      <c r="B124" s="1729" t="s">
        <v>45443</v>
      </c>
      <c r="C124" s="1730" t="s">
        <v>45444</v>
      </c>
      <c r="D124" s="1728">
        <v>3</v>
      </c>
      <c r="E124" s="1728">
        <v>15</v>
      </c>
      <c r="F124" s="1731">
        <v>44693</v>
      </c>
      <c r="G124" s="1732" t="s">
        <v>14977</v>
      </c>
      <c r="H124" s="1733" t="s">
        <v>3829</v>
      </c>
      <c r="I124" s="1734"/>
      <c r="J124" s="1734"/>
    </row>
    <row r="125" spans="1:10" ht="30.75">
      <c r="A125" s="1728">
        <v>121</v>
      </c>
      <c r="B125" s="1729" t="s">
        <v>45445</v>
      </c>
      <c r="C125" s="1730" t="s">
        <v>45446</v>
      </c>
      <c r="D125" s="1728">
        <v>4</v>
      </c>
      <c r="E125" s="1728">
        <v>10</v>
      </c>
      <c r="F125" s="1731">
        <v>44693</v>
      </c>
      <c r="G125" s="1732" t="s">
        <v>14977</v>
      </c>
      <c r="H125" s="1733" t="s">
        <v>3829</v>
      </c>
      <c r="I125" s="1734"/>
      <c r="J125" s="1734"/>
    </row>
    <row r="126" spans="1:10" ht="30.75">
      <c r="A126" s="1728">
        <v>122</v>
      </c>
      <c r="B126" s="1729" t="s">
        <v>45447</v>
      </c>
      <c r="C126" s="1730" t="s">
        <v>45448</v>
      </c>
      <c r="D126" s="1728">
        <v>3</v>
      </c>
      <c r="E126" s="1728">
        <v>15</v>
      </c>
      <c r="F126" s="1731">
        <v>44693</v>
      </c>
      <c r="G126" s="1732" t="s">
        <v>14977</v>
      </c>
      <c r="H126" s="1733" t="s">
        <v>3829</v>
      </c>
      <c r="I126" s="1734"/>
      <c r="J126" s="1734"/>
    </row>
    <row r="127" spans="1:10" ht="30.75">
      <c r="A127" s="1728">
        <v>123</v>
      </c>
      <c r="B127" s="1729" t="s">
        <v>45449</v>
      </c>
      <c r="C127" s="1730" t="s">
        <v>45450</v>
      </c>
      <c r="D127" s="1728">
        <v>4</v>
      </c>
      <c r="E127" s="1728">
        <v>14</v>
      </c>
      <c r="F127" s="1731">
        <v>44693</v>
      </c>
      <c r="G127" s="1732" t="s">
        <v>14977</v>
      </c>
      <c r="H127" s="1733" t="s">
        <v>3829</v>
      </c>
      <c r="I127" s="1734"/>
      <c r="J127" s="1734"/>
    </row>
    <row r="128" spans="1:10" ht="30.75">
      <c r="A128" s="1728">
        <v>124</v>
      </c>
      <c r="B128" s="1729" t="s">
        <v>45451</v>
      </c>
      <c r="C128" s="1730" t="s">
        <v>45452</v>
      </c>
      <c r="D128" s="1728">
        <v>3</v>
      </c>
      <c r="E128" s="1728">
        <v>25</v>
      </c>
      <c r="F128" s="1731">
        <v>44693</v>
      </c>
      <c r="G128" s="1732" t="s">
        <v>14977</v>
      </c>
      <c r="H128" s="1733" t="s">
        <v>3829</v>
      </c>
      <c r="I128" s="1734"/>
      <c r="J128" s="1734"/>
    </row>
    <row r="129" spans="1:10" ht="30.75">
      <c r="A129" s="1728">
        <v>125</v>
      </c>
      <c r="B129" s="1729" t="s">
        <v>45453</v>
      </c>
      <c r="C129" s="1730" t="s">
        <v>45454</v>
      </c>
      <c r="D129" s="1728">
        <v>2</v>
      </c>
      <c r="E129" s="1728">
        <v>10</v>
      </c>
      <c r="F129" s="1731">
        <v>44693</v>
      </c>
      <c r="G129" s="1732" t="s">
        <v>14977</v>
      </c>
      <c r="H129" s="1733" t="s">
        <v>3829</v>
      </c>
      <c r="I129" s="1734"/>
      <c r="J129" s="1734"/>
    </row>
    <row r="130" spans="1:10" ht="45.75">
      <c r="A130" s="1728">
        <v>126</v>
      </c>
      <c r="B130" s="1729" t="s">
        <v>45455</v>
      </c>
      <c r="C130" s="1730" t="s">
        <v>45456</v>
      </c>
      <c r="D130" s="1728">
        <v>3</v>
      </c>
      <c r="E130" s="1728">
        <v>35</v>
      </c>
      <c r="F130" s="1731">
        <v>44693</v>
      </c>
      <c r="G130" s="1732" t="s">
        <v>14977</v>
      </c>
      <c r="H130" s="1733" t="s">
        <v>3829</v>
      </c>
      <c r="I130" s="1734"/>
      <c r="J130" s="1734"/>
    </row>
    <row r="131" spans="1:10" ht="30.75">
      <c r="A131" s="1728">
        <v>127</v>
      </c>
      <c r="B131" s="1729" t="s">
        <v>45457</v>
      </c>
      <c r="C131" s="1730" t="s">
        <v>45458</v>
      </c>
      <c r="D131" s="1728">
        <v>2</v>
      </c>
      <c r="E131" s="1728">
        <v>10</v>
      </c>
      <c r="F131" s="1731">
        <v>44693</v>
      </c>
      <c r="G131" s="1732" t="s">
        <v>14977</v>
      </c>
      <c r="H131" s="1733" t="s">
        <v>3829</v>
      </c>
      <c r="I131" s="1734"/>
      <c r="J131" s="1734"/>
    </row>
    <row r="132" spans="1:10" ht="45.75">
      <c r="A132" s="1728">
        <v>128</v>
      </c>
      <c r="B132" s="1729" t="s">
        <v>45459</v>
      </c>
      <c r="C132" s="1730" t="s">
        <v>45460</v>
      </c>
      <c r="D132" s="1728">
        <v>1</v>
      </c>
      <c r="E132" s="1728">
        <v>35</v>
      </c>
      <c r="F132" s="1731">
        <v>44693</v>
      </c>
      <c r="G132" s="1732" t="s">
        <v>14977</v>
      </c>
      <c r="H132" s="1733" t="s">
        <v>3829</v>
      </c>
      <c r="I132" s="1734"/>
      <c r="J132" s="1734"/>
    </row>
    <row r="133" spans="1:10" ht="30.75">
      <c r="A133" s="1728">
        <v>129</v>
      </c>
      <c r="B133" s="1729" t="s">
        <v>45461</v>
      </c>
      <c r="C133" s="1730" t="s">
        <v>45462</v>
      </c>
      <c r="D133" s="1728">
        <v>3</v>
      </c>
      <c r="E133" s="1728">
        <v>13</v>
      </c>
      <c r="F133" s="1731">
        <v>44693</v>
      </c>
      <c r="G133" s="1732" t="s">
        <v>14977</v>
      </c>
      <c r="H133" s="1733" t="s">
        <v>3829</v>
      </c>
      <c r="I133" s="1734"/>
      <c r="J133" s="1734"/>
    </row>
    <row r="134" spans="1:10" ht="30.75">
      <c r="A134" s="1728">
        <v>130</v>
      </c>
      <c r="B134" s="1729" t="s">
        <v>45463</v>
      </c>
      <c r="C134" s="1730" t="s">
        <v>45464</v>
      </c>
      <c r="D134" s="1728">
        <v>1</v>
      </c>
      <c r="E134" s="1728">
        <v>35</v>
      </c>
      <c r="F134" s="1731">
        <v>44693</v>
      </c>
      <c r="G134" s="1732" t="s">
        <v>14977</v>
      </c>
      <c r="H134" s="1733" t="s">
        <v>3829</v>
      </c>
      <c r="I134" s="1734"/>
      <c r="J134" s="1734"/>
    </row>
    <row r="135" spans="1:10" ht="30.75">
      <c r="A135" s="1728">
        <v>131</v>
      </c>
      <c r="B135" s="1729" t="s">
        <v>45465</v>
      </c>
      <c r="C135" s="1730" t="s">
        <v>45466</v>
      </c>
      <c r="D135" s="1728">
        <v>2</v>
      </c>
      <c r="E135" s="1728">
        <v>10</v>
      </c>
      <c r="F135" s="1731">
        <v>44693</v>
      </c>
      <c r="G135" s="1732" t="s">
        <v>14977</v>
      </c>
      <c r="H135" s="1733" t="s">
        <v>3829</v>
      </c>
      <c r="I135" s="1734"/>
      <c r="J135" s="1734"/>
    </row>
    <row r="136" spans="1:10" ht="30.75">
      <c r="A136" s="1728">
        <v>132</v>
      </c>
      <c r="B136" s="1729" t="s">
        <v>45467</v>
      </c>
      <c r="C136" s="1730" t="s">
        <v>45468</v>
      </c>
      <c r="D136" s="1728">
        <v>4</v>
      </c>
      <c r="E136" s="1728">
        <v>35</v>
      </c>
      <c r="F136" s="1731">
        <v>44693</v>
      </c>
      <c r="G136" s="1732" t="s">
        <v>14977</v>
      </c>
      <c r="H136" s="1733" t="s">
        <v>3829</v>
      </c>
      <c r="I136" s="1734"/>
      <c r="J136" s="1734"/>
    </row>
    <row r="137" spans="1:10" ht="45.75">
      <c r="A137" s="1728">
        <v>133</v>
      </c>
      <c r="B137" s="1729" t="s">
        <v>45469</v>
      </c>
      <c r="C137" s="1730" t="s">
        <v>45470</v>
      </c>
      <c r="D137" s="1728">
        <v>3</v>
      </c>
      <c r="E137" s="1728">
        <v>19</v>
      </c>
      <c r="F137" s="1731">
        <v>44693</v>
      </c>
      <c r="G137" s="1732" t="s">
        <v>14977</v>
      </c>
      <c r="H137" s="1733" t="s">
        <v>3829</v>
      </c>
      <c r="I137" s="1734"/>
      <c r="J137" s="1734"/>
    </row>
    <row r="138" spans="1:10" ht="30.75">
      <c r="A138" s="1728">
        <v>134</v>
      </c>
      <c r="B138" s="1729" t="s">
        <v>45471</v>
      </c>
      <c r="C138" s="1730" t="s">
        <v>45472</v>
      </c>
      <c r="D138" s="1728">
        <v>1</v>
      </c>
      <c r="E138" s="1728">
        <v>35</v>
      </c>
      <c r="F138" s="1731">
        <v>44693</v>
      </c>
      <c r="G138" s="1732" t="s">
        <v>14977</v>
      </c>
      <c r="H138" s="1733" t="s">
        <v>3829</v>
      </c>
      <c r="I138" s="1734"/>
      <c r="J138" s="1734"/>
    </row>
    <row r="139" spans="1:10" ht="30.75">
      <c r="A139" s="1728">
        <v>135</v>
      </c>
      <c r="B139" s="1729" t="s">
        <v>45473</v>
      </c>
      <c r="C139" s="1730" t="s">
        <v>45474</v>
      </c>
      <c r="D139" s="1728">
        <v>1</v>
      </c>
      <c r="E139" s="1728">
        <v>15</v>
      </c>
      <c r="F139" s="1731">
        <v>44693</v>
      </c>
      <c r="G139" s="1732" t="s">
        <v>14977</v>
      </c>
      <c r="H139" s="1733" t="s">
        <v>3829</v>
      </c>
      <c r="I139" s="1734"/>
      <c r="J139" s="1734"/>
    </row>
    <row r="140" spans="1:10" ht="30.75">
      <c r="A140" s="1728">
        <v>136</v>
      </c>
      <c r="B140" s="1729" t="s">
        <v>45475</v>
      </c>
      <c r="C140" s="1730" t="s">
        <v>45476</v>
      </c>
      <c r="D140" s="1728">
        <v>1</v>
      </c>
      <c r="E140" s="1728">
        <v>35</v>
      </c>
      <c r="F140" s="1731">
        <v>44693</v>
      </c>
      <c r="G140" s="1732" t="s">
        <v>14977</v>
      </c>
      <c r="H140" s="1733" t="s">
        <v>3829</v>
      </c>
      <c r="I140" s="1734"/>
      <c r="J140" s="1734"/>
    </row>
    <row r="141" spans="1:10" ht="30.75">
      <c r="A141" s="1728">
        <v>137</v>
      </c>
      <c r="B141" s="1729" t="s">
        <v>45477</v>
      </c>
      <c r="C141" s="1730" t="s">
        <v>45478</v>
      </c>
      <c r="D141" s="1728">
        <v>2</v>
      </c>
      <c r="E141" s="1728">
        <v>152</v>
      </c>
      <c r="F141" s="1731">
        <v>44693</v>
      </c>
      <c r="G141" s="1732" t="s">
        <v>14977</v>
      </c>
      <c r="H141" s="1733" t="s">
        <v>3829</v>
      </c>
      <c r="I141" s="1734"/>
      <c r="J141" s="1734"/>
    </row>
    <row r="142" spans="1:10" ht="30.75">
      <c r="A142" s="1728">
        <v>138</v>
      </c>
      <c r="B142" s="1729" t="s">
        <v>45479</v>
      </c>
      <c r="C142" s="1730" t="s">
        <v>45480</v>
      </c>
      <c r="D142" s="1728">
        <v>1</v>
      </c>
      <c r="E142" s="1728">
        <v>30</v>
      </c>
      <c r="F142" s="1731">
        <v>44693</v>
      </c>
      <c r="G142" s="1732" t="s">
        <v>14977</v>
      </c>
      <c r="H142" s="1733" t="s">
        <v>3829</v>
      </c>
      <c r="I142" s="1734"/>
      <c r="J142" s="1734"/>
    </row>
    <row r="143" spans="1:10" ht="30.75">
      <c r="A143" s="1728">
        <v>139</v>
      </c>
      <c r="B143" s="1729" t="s">
        <v>45481</v>
      </c>
      <c r="C143" s="1730" t="s">
        <v>45482</v>
      </c>
      <c r="D143" s="1728">
        <v>1</v>
      </c>
      <c r="E143" s="1728">
        <v>11</v>
      </c>
      <c r="F143" s="1731">
        <v>44693</v>
      </c>
      <c r="G143" s="1732" t="s">
        <v>14977</v>
      </c>
      <c r="H143" s="1733" t="s">
        <v>3829</v>
      </c>
      <c r="I143" s="1734"/>
      <c r="J143" s="1734"/>
    </row>
    <row r="144" spans="1:10" ht="30.75">
      <c r="A144" s="1728">
        <v>140</v>
      </c>
      <c r="B144" s="1729" t="s">
        <v>45483</v>
      </c>
      <c r="C144" s="1730" t="s">
        <v>45484</v>
      </c>
      <c r="D144" s="1728">
        <v>1</v>
      </c>
      <c r="E144" s="1728">
        <v>60</v>
      </c>
      <c r="F144" s="1731">
        <v>44693</v>
      </c>
      <c r="G144" s="1732" t="s">
        <v>14977</v>
      </c>
      <c r="H144" s="1733" t="s">
        <v>3829</v>
      </c>
      <c r="I144" s="1734"/>
      <c r="J144" s="1734"/>
    </row>
    <row r="145" spans="1:10" ht="45.75">
      <c r="A145" s="1728">
        <v>141</v>
      </c>
      <c r="B145" s="1729" t="s">
        <v>45485</v>
      </c>
      <c r="C145" s="1730" t="s">
        <v>45486</v>
      </c>
      <c r="D145" s="1728">
        <v>3</v>
      </c>
      <c r="E145" s="1728">
        <v>10</v>
      </c>
      <c r="F145" s="1731">
        <v>44693</v>
      </c>
      <c r="G145" s="1732" t="s">
        <v>14977</v>
      </c>
      <c r="H145" s="1733" t="s">
        <v>3829</v>
      </c>
      <c r="I145" s="1734"/>
      <c r="J145" s="1734"/>
    </row>
    <row r="146" spans="1:10" ht="45.75">
      <c r="A146" s="1728">
        <v>142</v>
      </c>
      <c r="B146" s="1729" t="s">
        <v>45487</v>
      </c>
      <c r="C146" s="1730" t="s">
        <v>45488</v>
      </c>
      <c r="D146" s="1728">
        <v>2</v>
      </c>
      <c r="E146" s="1728">
        <v>15</v>
      </c>
      <c r="F146" s="1731">
        <v>44693</v>
      </c>
      <c r="G146" s="1732" t="s">
        <v>14977</v>
      </c>
      <c r="H146" s="1733" t="s">
        <v>3829</v>
      </c>
      <c r="I146" s="1734"/>
      <c r="J146" s="1734"/>
    </row>
    <row r="147" spans="1:10" ht="30.75">
      <c r="A147" s="1728">
        <v>143</v>
      </c>
      <c r="B147" s="1729" t="s">
        <v>45489</v>
      </c>
      <c r="C147" s="1730" t="s">
        <v>45490</v>
      </c>
      <c r="D147" s="1728">
        <v>1</v>
      </c>
      <c r="E147" s="1728">
        <v>35</v>
      </c>
      <c r="F147" s="1731">
        <v>44693</v>
      </c>
      <c r="G147" s="1732" t="s">
        <v>14977</v>
      </c>
      <c r="H147" s="1733" t="s">
        <v>3829</v>
      </c>
      <c r="I147" s="1734"/>
      <c r="J147" s="1734"/>
    </row>
    <row r="148" spans="1:10" ht="45.75">
      <c r="A148" s="1728">
        <v>144</v>
      </c>
      <c r="B148" s="1729" t="s">
        <v>45491</v>
      </c>
      <c r="C148" s="1730" t="s">
        <v>45492</v>
      </c>
      <c r="D148" s="1728">
        <v>3</v>
      </c>
      <c r="E148" s="1728">
        <v>10</v>
      </c>
      <c r="F148" s="1731">
        <v>44693</v>
      </c>
      <c r="G148" s="1732" t="s">
        <v>14977</v>
      </c>
      <c r="H148" s="1733" t="s">
        <v>3829</v>
      </c>
      <c r="I148" s="1734"/>
      <c r="J148" s="1734"/>
    </row>
    <row r="149" spans="1:10" ht="45.75">
      <c r="A149" s="1728">
        <v>145</v>
      </c>
      <c r="B149" s="1729" t="s">
        <v>45493</v>
      </c>
      <c r="C149" s="1730" t="s">
        <v>45494</v>
      </c>
      <c r="D149" s="1728">
        <v>1</v>
      </c>
      <c r="E149" s="1728">
        <v>35</v>
      </c>
      <c r="F149" s="1731">
        <v>44693</v>
      </c>
      <c r="G149" s="1732" t="s">
        <v>14977</v>
      </c>
      <c r="H149" s="1733" t="s">
        <v>3829</v>
      </c>
      <c r="I149" s="1734"/>
      <c r="J149" s="1734"/>
    </row>
    <row r="150" spans="1:10" ht="30.75">
      <c r="A150" s="1728">
        <v>146</v>
      </c>
      <c r="B150" s="1729" t="s">
        <v>45495</v>
      </c>
      <c r="C150" s="1730" t="s">
        <v>45496</v>
      </c>
      <c r="D150" s="1728">
        <v>2</v>
      </c>
      <c r="E150" s="1728">
        <v>10</v>
      </c>
      <c r="F150" s="1731">
        <v>44693</v>
      </c>
      <c r="G150" s="1732" t="s">
        <v>14977</v>
      </c>
      <c r="H150" s="1733" t="s">
        <v>3829</v>
      </c>
      <c r="I150" s="1734"/>
      <c r="J150" s="1734"/>
    </row>
    <row r="151" spans="1:10" ht="30.75">
      <c r="A151" s="1728">
        <v>147</v>
      </c>
      <c r="B151" s="1729" t="s">
        <v>45497</v>
      </c>
      <c r="C151" s="1730" t="s">
        <v>45498</v>
      </c>
      <c r="D151" s="1728">
        <v>4</v>
      </c>
      <c r="E151" s="1728">
        <v>35</v>
      </c>
      <c r="F151" s="1731">
        <v>44693</v>
      </c>
      <c r="G151" s="1732" t="s">
        <v>14977</v>
      </c>
      <c r="H151" s="1733" t="s">
        <v>3829</v>
      </c>
      <c r="I151" s="1734"/>
      <c r="J151" s="1734"/>
    </row>
    <row r="152" spans="1:10" ht="45.75">
      <c r="A152" s="1728">
        <v>148</v>
      </c>
      <c r="B152" s="1729" t="s">
        <v>45499</v>
      </c>
      <c r="C152" s="1730" t="s">
        <v>45500</v>
      </c>
      <c r="D152" s="1728">
        <v>3</v>
      </c>
      <c r="E152" s="1728">
        <v>15</v>
      </c>
      <c r="F152" s="1731">
        <v>44693</v>
      </c>
      <c r="G152" s="1732" t="s">
        <v>14977</v>
      </c>
      <c r="H152" s="1733" t="s">
        <v>3829</v>
      </c>
      <c r="I152" s="1734"/>
      <c r="J152" s="1734"/>
    </row>
    <row r="153" spans="1:10" ht="30.75">
      <c r="A153" s="1728">
        <v>149</v>
      </c>
      <c r="B153" s="1729" t="s">
        <v>45501</v>
      </c>
      <c r="C153" s="1730" t="s">
        <v>45502</v>
      </c>
      <c r="D153" s="1728">
        <v>1</v>
      </c>
      <c r="E153" s="1728">
        <v>45</v>
      </c>
      <c r="F153" s="1731">
        <v>44693</v>
      </c>
      <c r="G153" s="1732" t="s">
        <v>14977</v>
      </c>
      <c r="H153" s="1733" t="s">
        <v>3829</v>
      </c>
      <c r="I153" s="1734"/>
      <c r="J153" s="1734"/>
    </row>
    <row r="154" spans="1:10" ht="30.75">
      <c r="A154" s="1728">
        <v>150</v>
      </c>
      <c r="B154" s="1729" t="s">
        <v>45503</v>
      </c>
      <c r="C154" s="1730" t="s">
        <v>45504</v>
      </c>
      <c r="D154" s="1728">
        <v>1</v>
      </c>
      <c r="E154" s="1728">
        <v>11</v>
      </c>
      <c r="F154" s="1731">
        <v>44693</v>
      </c>
      <c r="G154" s="1732" t="s">
        <v>14977</v>
      </c>
      <c r="H154" s="1733" t="s">
        <v>3829</v>
      </c>
      <c r="I154" s="1734"/>
      <c r="J154" s="1734"/>
    </row>
    <row r="155" spans="1:10" ht="16.5">
      <c r="A155" s="1728">
        <v>151</v>
      </c>
      <c r="B155" s="1729" t="s">
        <v>45505</v>
      </c>
      <c r="C155" s="1730" t="s">
        <v>45506</v>
      </c>
      <c r="D155" s="1728">
        <v>1</v>
      </c>
      <c r="E155" s="1728">
        <v>10</v>
      </c>
      <c r="F155" s="1731">
        <v>44693</v>
      </c>
      <c r="G155" s="1732" t="s">
        <v>14977</v>
      </c>
      <c r="H155" s="1733" t="s">
        <v>3829</v>
      </c>
      <c r="I155" s="1734"/>
      <c r="J155" s="1734"/>
    </row>
    <row r="156" spans="1:10" ht="60.75">
      <c r="A156" s="1728">
        <v>152</v>
      </c>
      <c r="B156" s="1729" t="s">
        <v>45507</v>
      </c>
      <c r="C156" s="1730" t="s">
        <v>45508</v>
      </c>
      <c r="D156" s="1728">
        <v>3</v>
      </c>
      <c r="E156" s="1728">
        <v>10</v>
      </c>
      <c r="F156" s="1731">
        <v>44693</v>
      </c>
      <c r="G156" s="1732" t="s">
        <v>14977</v>
      </c>
      <c r="H156" s="1733" t="s">
        <v>3829</v>
      </c>
      <c r="I156" s="1734"/>
      <c r="J156" s="1734"/>
    </row>
    <row r="157" spans="1:10" ht="45.75">
      <c r="A157" s="1728">
        <v>153</v>
      </c>
      <c r="B157" s="1729" t="s">
        <v>45509</v>
      </c>
      <c r="C157" s="1730" t="s">
        <v>45510</v>
      </c>
      <c r="D157" s="1728">
        <v>1</v>
      </c>
      <c r="E157" s="1728">
        <v>15</v>
      </c>
      <c r="F157" s="1731">
        <v>44693</v>
      </c>
      <c r="G157" s="1732" t="s">
        <v>14977</v>
      </c>
      <c r="H157" s="1733" t="s">
        <v>3829</v>
      </c>
      <c r="I157" s="1734"/>
      <c r="J157" s="1734"/>
    </row>
    <row r="158" spans="1:10" ht="30.75">
      <c r="A158" s="1728">
        <v>154</v>
      </c>
      <c r="B158" s="1729" t="s">
        <v>45511</v>
      </c>
      <c r="C158" s="1730" t="s">
        <v>45512</v>
      </c>
      <c r="D158" s="1728">
        <v>4</v>
      </c>
      <c r="E158" s="1728">
        <v>10</v>
      </c>
      <c r="F158" s="1731">
        <v>44693</v>
      </c>
      <c r="G158" s="1732" t="s">
        <v>14977</v>
      </c>
      <c r="H158" s="1733" t="s">
        <v>3829</v>
      </c>
      <c r="I158" s="1734"/>
      <c r="J158" s="1734"/>
    </row>
    <row r="159" spans="1:10" ht="30.75">
      <c r="A159" s="1728">
        <v>155</v>
      </c>
      <c r="B159" s="1729" t="s">
        <v>45513</v>
      </c>
      <c r="C159" s="1730" t="s">
        <v>45514</v>
      </c>
      <c r="D159" s="1728">
        <v>3</v>
      </c>
      <c r="E159" s="1728">
        <v>20</v>
      </c>
      <c r="F159" s="1731">
        <v>44693</v>
      </c>
      <c r="G159" s="1732" t="s">
        <v>14977</v>
      </c>
      <c r="H159" s="1733" t="s">
        <v>3829</v>
      </c>
      <c r="I159" s="1734"/>
      <c r="J159" s="1734"/>
    </row>
    <row r="160" spans="1:10" ht="45.75">
      <c r="A160" s="1728">
        <v>156</v>
      </c>
      <c r="B160" s="1729" t="s">
        <v>45515</v>
      </c>
      <c r="C160" s="1730" t="s">
        <v>45516</v>
      </c>
      <c r="D160" s="1728">
        <v>3</v>
      </c>
      <c r="E160" s="1728">
        <v>15</v>
      </c>
      <c r="F160" s="1731">
        <v>44693</v>
      </c>
      <c r="G160" s="1732" t="s">
        <v>14977</v>
      </c>
      <c r="H160" s="1733" t="s">
        <v>3829</v>
      </c>
      <c r="I160" s="1734"/>
      <c r="J160" s="1734"/>
    </row>
    <row r="161" spans="1:10" ht="30.75">
      <c r="A161" s="1728">
        <v>157</v>
      </c>
      <c r="B161" s="1729" t="s">
        <v>45517</v>
      </c>
      <c r="C161" s="1730" t="s">
        <v>45518</v>
      </c>
      <c r="D161" s="1728">
        <v>4</v>
      </c>
      <c r="E161" s="1728">
        <v>10</v>
      </c>
      <c r="F161" s="1731">
        <v>44693</v>
      </c>
      <c r="G161" s="1732" t="s">
        <v>14977</v>
      </c>
      <c r="H161" s="1733" t="s">
        <v>3829</v>
      </c>
      <c r="I161" s="1734"/>
      <c r="J161" s="1734"/>
    </row>
    <row r="162" spans="1:10" ht="30.75">
      <c r="A162" s="1728">
        <v>158</v>
      </c>
      <c r="B162" s="1729" t="s">
        <v>45519</v>
      </c>
      <c r="C162" s="1730" t="s">
        <v>45520</v>
      </c>
      <c r="D162" s="1728">
        <v>3</v>
      </c>
      <c r="E162" s="1728">
        <v>15</v>
      </c>
      <c r="F162" s="1731">
        <v>44693</v>
      </c>
      <c r="G162" s="1732" t="s">
        <v>14977</v>
      </c>
      <c r="H162" s="1733" t="s">
        <v>3829</v>
      </c>
      <c r="I162" s="1734"/>
      <c r="J162" s="1734"/>
    </row>
    <row r="163" spans="1:10" ht="30.75">
      <c r="A163" s="1728">
        <v>159</v>
      </c>
      <c r="B163" s="1729" t="s">
        <v>45521</v>
      </c>
      <c r="C163" s="1730" t="s">
        <v>45522</v>
      </c>
      <c r="D163" s="1728">
        <v>4</v>
      </c>
      <c r="E163" s="1728">
        <v>10</v>
      </c>
      <c r="F163" s="1731">
        <v>44693</v>
      </c>
      <c r="G163" s="1732" t="s">
        <v>14977</v>
      </c>
      <c r="H163" s="1733" t="s">
        <v>3829</v>
      </c>
      <c r="I163" s="1734"/>
      <c r="J163" s="1734"/>
    </row>
    <row r="164" spans="1:10" ht="30.75">
      <c r="A164" s="1728">
        <v>160</v>
      </c>
      <c r="B164" s="1729" t="s">
        <v>45523</v>
      </c>
      <c r="C164" s="1730" t="s">
        <v>45524</v>
      </c>
      <c r="D164" s="1728">
        <v>3</v>
      </c>
      <c r="E164" s="1728">
        <v>25</v>
      </c>
      <c r="F164" s="1731">
        <v>44693</v>
      </c>
      <c r="G164" s="1732" t="s">
        <v>14977</v>
      </c>
      <c r="H164" s="1733" t="s">
        <v>3829</v>
      </c>
      <c r="I164" s="1734"/>
      <c r="J164" s="1734"/>
    </row>
    <row r="165" spans="1:10" ht="16.5">
      <c r="A165" s="1728">
        <v>161</v>
      </c>
      <c r="B165" s="1729" t="s">
        <v>45525</v>
      </c>
      <c r="C165" s="1730" t="s">
        <v>45526</v>
      </c>
      <c r="D165" s="1728">
        <v>2</v>
      </c>
      <c r="E165" s="1728">
        <v>10</v>
      </c>
      <c r="F165" s="1731">
        <v>44693</v>
      </c>
      <c r="G165" s="1732" t="s">
        <v>14977</v>
      </c>
      <c r="H165" s="1733" t="s">
        <v>3829</v>
      </c>
      <c r="I165" s="1734"/>
      <c r="J165" s="1734"/>
    </row>
    <row r="166" spans="1:10" ht="30.75">
      <c r="A166" s="1728">
        <v>162</v>
      </c>
      <c r="B166" s="1729" t="s">
        <v>45527</v>
      </c>
      <c r="C166" s="1730" t="s">
        <v>45528</v>
      </c>
      <c r="D166" s="1728">
        <v>3</v>
      </c>
      <c r="E166" s="1728">
        <v>35</v>
      </c>
      <c r="F166" s="1731">
        <v>44693</v>
      </c>
      <c r="G166" s="1732" t="s">
        <v>14977</v>
      </c>
      <c r="H166" s="1733" t="s">
        <v>3829</v>
      </c>
      <c r="I166" s="1734"/>
      <c r="J166" s="1734"/>
    </row>
    <row r="167" spans="1:10" ht="30.75">
      <c r="A167" s="1728">
        <v>163</v>
      </c>
      <c r="B167" s="1729" t="s">
        <v>45529</v>
      </c>
      <c r="C167" s="1730" t="s">
        <v>45530</v>
      </c>
      <c r="D167" s="1728">
        <v>2</v>
      </c>
      <c r="E167" s="1728">
        <v>10</v>
      </c>
      <c r="F167" s="1731">
        <v>44693</v>
      </c>
      <c r="G167" s="1732" t="s">
        <v>14977</v>
      </c>
      <c r="H167" s="1733" t="s">
        <v>3829</v>
      </c>
      <c r="I167" s="1734"/>
      <c r="J167" s="1734"/>
    </row>
    <row r="168" spans="1:10" ht="30.75">
      <c r="A168" s="1728">
        <v>164</v>
      </c>
      <c r="B168" s="1729" t="s">
        <v>45531</v>
      </c>
      <c r="C168" s="1730" t="s">
        <v>45532</v>
      </c>
      <c r="D168" s="1728">
        <v>3</v>
      </c>
      <c r="E168" s="1728">
        <v>15</v>
      </c>
      <c r="F168" s="1731">
        <v>44693</v>
      </c>
      <c r="G168" s="1732" t="s">
        <v>14977</v>
      </c>
      <c r="H168" s="1733" t="s">
        <v>3829</v>
      </c>
      <c r="I168" s="1734"/>
      <c r="J168" s="1734"/>
    </row>
    <row r="169" spans="1:10" ht="16.5">
      <c r="A169" s="1728">
        <v>165</v>
      </c>
      <c r="B169" s="1729" t="s">
        <v>45533</v>
      </c>
      <c r="C169" s="1730" t="s">
        <v>45534</v>
      </c>
      <c r="D169" s="1728">
        <v>4</v>
      </c>
      <c r="E169" s="1728">
        <v>10</v>
      </c>
      <c r="F169" s="1731">
        <v>44693</v>
      </c>
      <c r="G169" s="1732" t="s">
        <v>14977</v>
      </c>
      <c r="H169" s="1733" t="s">
        <v>3829</v>
      </c>
      <c r="I169" s="1734"/>
      <c r="J169" s="1734"/>
    </row>
    <row r="170" spans="1:10" ht="30.75">
      <c r="A170" s="1728">
        <v>166</v>
      </c>
      <c r="B170" s="1729" t="s">
        <v>45535</v>
      </c>
      <c r="C170" s="1730" t="s">
        <v>45536</v>
      </c>
      <c r="D170" s="1728">
        <v>3</v>
      </c>
      <c r="E170" s="1728">
        <v>15</v>
      </c>
      <c r="F170" s="1731">
        <v>44693</v>
      </c>
      <c r="G170" s="1732" t="s">
        <v>14977</v>
      </c>
      <c r="H170" s="1733" t="s">
        <v>3829</v>
      </c>
      <c r="I170" s="1734"/>
      <c r="J170" s="1734"/>
    </row>
    <row r="171" spans="1:10" ht="30.75">
      <c r="A171" s="1728">
        <v>167</v>
      </c>
      <c r="B171" s="1729" t="s">
        <v>45537</v>
      </c>
      <c r="C171" s="1730" t="s">
        <v>45538</v>
      </c>
      <c r="D171" s="1728">
        <v>4</v>
      </c>
      <c r="E171" s="1728">
        <v>11</v>
      </c>
      <c r="F171" s="1731">
        <v>44693</v>
      </c>
      <c r="G171" s="1732" t="s">
        <v>14977</v>
      </c>
      <c r="H171" s="1733" t="s">
        <v>3829</v>
      </c>
      <c r="I171" s="1734"/>
      <c r="J171" s="1734"/>
    </row>
    <row r="172" spans="1:10" ht="30.75">
      <c r="A172" s="1728">
        <v>168</v>
      </c>
      <c r="B172" s="1729" t="s">
        <v>45539</v>
      </c>
      <c r="C172" s="1730" t="s">
        <v>45540</v>
      </c>
      <c r="D172" s="1728">
        <v>3</v>
      </c>
      <c r="E172" s="1728">
        <v>35</v>
      </c>
      <c r="F172" s="1731">
        <v>44693</v>
      </c>
      <c r="G172" s="1732" t="s">
        <v>14977</v>
      </c>
      <c r="H172" s="1733" t="s">
        <v>3829</v>
      </c>
      <c r="I172" s="1734"/>
      <c r="J172" s="1734"/>
    </row>
    <row r="173" spans="1:10" ht="30.75">
      <c r="A173" s="1728">
        <v>169</v>
      </c>
      <c r="B173" s="1729" t="s">
        <v>45541</v>
      </c>
      <c r="C173" s="1730" t="s">
        <v>45542</v>
      </c>
      <c r="D173" s="1728">
        <v>1</v>
      </c>
      <c r="E173" s="1728">
        <v>89</v>
      </c>
      <c r="F173" s="1731">
        <v>44693</v>
      </c>
      <c r="G173" s="1732" t="s">
        <v>14977</v>
      </c>
      <c r="H173" s="1733" t="s">
        <v>3829</v>
      </c>
      <c r="I173" s="1734"/>
      <c r="J173" s="1734"/>
    </row>
    <row r="174" spans="1:10" ht="30.75">
      <c r="A174" s="1728">
        <v>170</v>
      </c>
      <c r="B174" s="1729" t="s">
        <v>45543</v>
      </c>
      <c r="C174" s="1730" t="s">
        <v>45544</v>
      </c>
      <c r="D174" s="1728">
        <v>1</v>
      </c>
      <c r="E174" s="1728">
        <v>35</v>
      </c>
      <c r="F174" s="1731">
        <v>44693</v>
      </c>
      <c r="G174" s="1732" t="s">
        <v>14977</v>
      </c>
      <c r="H174" s="1733" t="s">
        <v>3829</v>
      </c>
      <c r="I174" s="1734"/>
      <c r="J174" s="1734"/>
    </row>
    <row r="175" spans="1:10" ht="30.75">
      <c r="A175" s="1728">
        <v>171</v>
      </c>
      <c r="B175" s="1729" t="s">
        <v>45545</v>
      </c>
      <c r="C175" s="1730" t="s">
        <v>45546</v>
      </c>
      <c r="D175" s="1728">
        <v>3</v>
      </c>
      <c r="E175" s="1728">
        <v>14</v>
      </c>
      <c r="F175" s="1731">
        <v>44693</v>
      </c>
      <c r="G175" s="1732" t="s">
        <v>14977</v>
      </c>
      <c r="H175" s="1733" t="s">
        <v>3829</v>
      </c>
      <c r="I175" s="1734"/>
      <c r="J175" s="1734"/>
    </row>
    <row r="176" spans="1:10" ht="30.75">
      <c r="A176" s="1728">
        <v>172</v>
      </c>
      <c r="B176" s="1729" t="s">
        <v>45547</v>
      </c>
      <c r="C176" s="1730" t="s">
        <v>45548</v>
      </c>
      <c r="D176" s="1728">
        <v>1</v>
      </c>
      <c r="E176" s="1728">
        <v>35</v>
      </c>
      <c r="F176" s="1731">
        <v>44693</v>
      </c>
      <c r="G176" s="1732" t="s">
        <v>14977</v>
      </c>
      <c r="H176" s="1733" t="s">
        <v>3829</v>
      </c>
      <c r="I176" s="1734"/>
      <c r="J176" s="1734"/>
    </row>
    <row r="177" spans="1:10" ht="30.75">
      <c r="A177" s="1728">
        <v>173</v>
      </c>
      <c r="B177" s="1729" t="s">
        <v>45549</v>
      </c>
      <c r="C177" s="1730" t="s">
        <v>45550</v>
      </c>
      <c r="D177" s="1728">
        <v>2</v>
      </c>
      <c r="E177" s="1728">
        <v>10</v>
      </c>
      <c r="F177" s="1731">
        <v>44693</v>
      </c>
      <c r="G177" s="1732" t="s">
        <v>14977</v>
      </c>
      <c r="H177" s="1733" t="s">
        <v>3829</v>
      </c>
      <c r="I177" s="1734"/>
      <c r="J177" s="1734"/>
    </row>
    <row r="178" spans="1:10" ht="30.75">
      <c r="A178" s="1728">
        <v>174</v>
      </c>
      <c r="B178" s="1729" t="s">
        <v>45551</v>
      </c>
      <c r="C178" s="1730" t="s">
        <v>45552</v>
      </c>
      <c r="D178" s="1728">
        <v>4</v>
      </c>
      <c r="E178" s="1728">
        <v>15</v>
      </c>
      <c r="F178" s="1731">
        <v>44693</v>
      </c>
      <c r="G178" s="1732" t="s">
        <v>14977</v>
      </c>
      <c r="H178" s="1733" t="s">
        <v>3829</v>
      </c>
      <c r="I178" s="1734"/>
      <c r="J178" s="1734"/>
    </row>
    <row r="179" spans="1:10" ht="30.75">
      <c r="A179" s="1728">
        <v>175</v>
      </c>
      <c r="B179" s="1729" t="s">
        <v>45553</v>
      </c>
      <c r="C179" s="1730" t="s">
        <v>45554</v>
      </c>
      <c r="D179" s="1728">
        <v>2</v>
      </c>
      <c r="E179" s="1728">
        <v>13</v>
      </c>
      <c r="F179" s="1731">
        <v>44693</v>
      </c>
      <c r="G179" s="1732" t="s">
        <v>14977</v>
      </c>
      <c r="H179" s="1733" t="s">
        <v>3829</v>
      </c>
      <c r="I179" s="1734"/>
      <c r="J179" s="1734"/>
    </row>
    <row r="180" spans="1:10" ht="30.75">
      <c r="A180" s="1728">
        <v>176</v>
      </c>
      <c r="B180" s="1729" t="s">
        <v>45555</v>
      </c>
      <c r="C180" s="1730" t="s">
        <v>45556</v>
      </c>
      <c r="D180" s="1728">
        <v>3</v>
      </c>
      <c r="E180" s="1728">
        <v>14</v>
      </c>
      <c r="F180" s="1731">
        <v>44693</v>
      </c>
      <c r="G180" s="1732" t="s">
        <v>14977</v>
      </c>
      <c r="H180" s="1733" t="s">
        <v>3829</v>
      </c>
      <c r="I180" s="1734"/>
      <c r="J180" s="1734"/>
    </row>
    <row r="181" spans="1:10" ht="45.75">
      <c r="A181" s="1728">
        <v>177</v>
      </c>
      <c r="B181" s="1729" t="s">
        <v>45557</v>
      </c>
      <c r="C181" s="1730" t="s">
        <v>45558</v>
      </c>
      <c r="D181" s="1728">
        <v>4</v>
      </c>
      <c r="E181" s="1728">
        <v>19</v>
      </c>
      <c r="F181" s="1731">
        <v>44693</v>
      </c>
      <c r="G181" s="1732" t="s">
        <v>14977</v>
      </c>
      <c r="H181" s="1733" t="s">
        <v>3829</v>
      </c>
      <c r="I181" s="1734"/>
      <c r="J181" s="1734"/>
    </row>
    <row r="182" spans="1:10" ht="60.75">
      <c r="A182" s="1728">
        <v>178</v>
      </c>
      <c r="B182" s="1729" t="s">
        <v>45559</v>
      </c>
      <c r="C182" s="1730" t="s">
        <v>45560</v>
      </c>
      <c r="D182" s="1728">
        <v>3</v>
      </c>
      <c r="E182" s="1728">
        <v>25</v>
      </c>
      <c r="F182" s="1731">
        <v>44693</v>
      </c>
      <c r="G182" s="1732" t="s">
        <v>14977</v>
      </c>
      <c r="H182" s="1733" t="s">
        <v>3829</v>
      </c>
      <c r="I182" s="1734"/>
      <c r="J182" s="1734"/>
    </row>
    <row r="183" spans="1:10" ht="30.75">
      <c r="A183" s="1728">
        <v>179</v>
      </c>
      <c r="B183" s="1729" t="s">
        <v>45561</v>
      </c>
      <c r="C183" s="1730" t="s">
        <v>45562</v>
      </c>
      <c r="D183" s="1728">
        <v>3</v>
      </c>
      <c r="E183" s="1728">
        <v>18</v>
      </c>
      <c r="F183" s="1731">
        <v>44693</v>
      </c>
      <c r="G183" s="1732" t="s">
        <v>14977</v>
      </c>
      <c r="H183" s="1733" t="s">
        <v>3829</v>
      </c>
      <c r="I183" s="1734"/>
      <c r="J183" s="1734"/>
    </row>
    <row r="184" spans="1:10" ht="45.75">
      <c r="A184" s="1728">
        <v>180</v>
      </c>
      <c r="B184" s="1729" t="s">
        <v>45563</v>
      </c>
      <c r="C184" s="1730" t="s">
        <v>45564</v>
      </c>
      <c r="D184" s="1728">
        <v>2</v>
      </c>
      <c r="E184" s="1728">
        <v>15</v>
      </c>
      <c r="F184" s="1731">
        <v>44724</v>
      </c>
      <c r="G184" s="1732" t="s">
        <v>14977</v>
      </c>
      <c r="H184" s="1733" t="s">
        <v>3829</v>
      </c>
      <c r="I184" s="1734"/>
      <c r="J184" s="1734"/>
    </row>
    <row r="185" spans="1:10" ht="45.75">
      <c r="A185" s="1728">
        <v>181</v>
      </c>
      <c r="B185" s="1729" t="s">
        <v>45565</v>
      </c>
      <c r="C185" s="1730" t="s">
        <v>45566</v>
      </c>
      <c r="D185" s="1728">
        <v>4</v>
      </c>
      <c r="E185" s="1728">
        <v>10</v>
      </c>
      <c r="F185" s="1731">
        <v>44724</v>
      </c>
      <c r="G185" s="1732" t="s">
        <v>14977</v>
      </c>
      <c r="H185" s="1733" t="s">
        <v>3829</v>
      </c>
      <c r="I185" s="1734"/>
      <c r="J185" s="1734"/>
    </row>
    <row r="186" spans="1:10" ht="30.75">
      <c r="A186" s="1728">
        <v>182</v>
      </c>
      <c r="B186" s="1729" t="s">
        <v>45567</v>
      </c>
      <c r="C186" s="1730" t="s">
        <v>45568</v>
      </c>
      <c r="D186" s="1728">
        <v>3</v>
      </c>
      <c r="E186" s="1728">
        <v>15</v>
      </c>
      <c r="F186" s="1731">
        <v>44724</v>
      </c>
      <c r="G186" s="1732" t="s">
        <v>14977</v>
      </c>
      <c r="H186" s="1733" t="s">
        <v>3829</v>
      </c>
      <c r="I186" s="1734"/>
      <c r="J186" s="1734"/>
    </row>
    <row r="187" spans="1:10" ht="30.75">
      <c r="A187" s="1728">
        <v>183</v>
      </c>
      <c r="B187" s="1729" t="s">
        <v>45569</v>
      </c>
      <c r="C187" s="1730" t="s">
        <v>45570</v>
      </c>
      <c r="D187" s="1728">
        <v>2</v>
      </c>
      <c r="E187" s="1728">
        <v>20</v>
      </c>
      <c r="F187" s="1731">
        <v>44724</v>
      </c>
      <c r="G187" s="1732" t="s">
        <v>14977</v>
      </c>
      <c r="H187" s="1733" t="s">
        <v>3829</v>
      </c>
      <c r="I187" s="1734"/>
      <c r="J187" s="1734"/>
    </row>
    <row r="188" spans="1:10" ht="60.75">
      <c r="A188" s="1728">
        <v>184</v>
      </c>
      <c r="B188" s="1729" t="s">
        <v>45571</v>
      </c>
      <c r="C188" s="1730" t="s">
        <v>45572</v>
      </c>
      <c r="D188" s="1728">
        <v>3</v>
      </c>
      <c r="E188" s="1728">
        <v>15</v>
      </c>
      <c r="F188" s="1731">
        <v>44724</v>
      </c>
      <c r="G188" s="1732" t="s">
        <v>14977</v>
      </c>
      <c r="H188" s="1733" t="s">
        <v>3829</v>
      </c>
      <c r="I188" s="1734"/>
      <c r="J188" s="1734"/>
    </row>
    <row r="189" spans="1:10" ht="30.75">
      <c r="A189" s="1728">
        <v>185</v>
      </c>
      <c r="B189" s="1729" t="s">
        <v>45573</v>
      </c>
      <c r="C189" s="1730" t="s">
        <v>45574</v>
      </c>
      <c r="D189" s="1728">
        <v>4</v>
      </c>
      <c r="E189" s="1728">
        <v>10</v>
      </c>
      <c r="F189" s="1731">
        <v>44724</v>
      </c>
      <c r="G189" s="1732" t="s">
        <v>14977</v>
      </c>
      <c r="H189" s="1733" t="s">
        <v>3829</v>
      </c>
      <c r="I189" s="1734"/>
      <c r="J189" s="1734"/>
    </row>
    <row r="190" spans="1:10" ht="30.75">
      <c r="A190" s="1728">
        <v>186</v>
      </c>
      <c r="B190" s="1729" t="s">
        <v>45575</v>
      </c>
      <c r="C190" s="1730" t="s">
        <v>45576</v>
      </c>
      <c r="D190" s="1728">
        <v>3</v>
      </c>
      <c r="E190" s="1728">
        <v>25</v>
      </c>
      <c r="F190" s="1731">
        <v>44724</v>
      </c>
      <c r="G190" s="1732" t="s">
        <v>14977</v>
      </c>
      <c r="H190" s="1733" t="s">
        <v>3829</v>
      </c>
      <c r="I190" s="1734"/>
      <c r="J190" s="1734"/>
    </row>
    <row r="191" spans="1:10" ht="30.75">
      <c r="A191" s="1728">
        <v>187</v>
      </c>
      <c r="B191" s="1729" t="s">
        <v>45577</v>
      </c>
      <c r="C191" s="1730" t="s">
        <v>45578</v>
      </c>
      <c r="D191" s="1728">
        <v>3</v>
      </c>
      <c r="E191" s="1728">
        <v>13</v>
      </c>
      <c r="F191" s="1731">
        <v>44724</v>
      </c>
      <c r="G191" s="1732" t="s">
        <v>14977</v>
      </c>
      <c r="H191" s="1733" t="s">
        <v>3829</v>
      </c>
      <c r="I191" s="1734"/>
      <c r="J191" s="1734"/>
    </row>
    <row r="192" spans="1:10" ht="30.75">
      <c r="A192" s="1728">
        <v>188</v>
      </c>
      <c r="B192" s="1729" t="s">
        <v>45579</v>
      </c>
      <c r="C192" s="1730" t="s">
        <v>45580</v>
      </c>
      <c r="D192" s="1728">
        <v>3</v>
      </c>
      <c r="E192" s="1728">
        <v>15</v>
      </c>
      <c r="F192" s="1731">
        <v>44724</v>
      </c>
      <c r="G192" s="1732" t="s">
        <v>14977</v>
      </c>
      <c r="H192" s="1733" t="s">
        <v>3829</v>
      </c>
      <c r="I192" s="1734"/>
      <c r="J192" s="1734"/>
    </row>
    <row r="193" spans="1:10" ht="45.75">
      <c r="A193" s="1728">
        <v>189</v>
      </c>
      <c r="B193" s="1729" t="s">
        <v>45581</v>
      </c>
      <c r="C193" s="1730" t="s">
        <v>45582</v>
      </c>
      <c r="D193" s="1728">
        <v>2</v>
      </c>
      <c r="E193" s="1728">
        <v>84</v>
      </c>
      <c r="F193" s="1731">
        <v>44724</v>
      </c>
      <c r="G193" s="1732" t="s">
        <v>14977</v>
      </c>
      <c r="H193" s="1733" t="s">
        <v>3829</v>
      </c>
      <c r="I193" s="1734"/>
      <c r="J193" s="1734"/>
    </row>
    <row r="194" spans="1:10" ht="60.75">
      <c r="A194" s="1728">
        <v>190</v>
      </c>
      <c r="B194" s="1729" t="s">
        <v>45583</v>
      </c>
      <c r="C194" s="1730" t="s">
        <v>45584</v>
      </c>
      <c r="D194" s="1728">
        <v>2</v>
      </c>
      <c r="E194" s="1728">
        <v>20</v>
      </c>
      <c r="F194" s="1731">
        <v>44724</v>
      </c>
      <c r="G194" s="1732" t="s">
        <v>14977</v>
      </c>
      <c r="H194" s="1733" t="s">
        <v>3829</v>
      </c>
      <c r="I194" s="1734"/>
      <c r="J194" s="1734"/>
    </row>
    <row r="195" spans="1:10" ht="30.75">
      <c r="A195" s="1728">
        <v>191</v>
      </c>
      <c r="B195" s="1729" t="s">
        <v>45585</v>
      </c>
      <c r="C195" s="1730" t="s">
        <v>45586</v>
      </c>
      <c r="D195" s="1728">
        <v>3</v>
      </c>
      <c r="E195" s="1728">
        <v>15</v>
      </c>
      <c r="F195" s="1731">
        <v>44724</v>
      </c>
      <c r="G195" s="1732" t="s">
        <v>14977</v>
      </c>
      <c r="H195" s="1733" t="s">
        <v>3829</v>
      </c>
      <c r="I195" s="1734"/>
      <c r="J195" s="1734"/>
    </row>
    <row r="196" spans="1:10" ht="30.75">
      <c r="A196" s="1728">
        <v>192</v>
      </c>
      <c r="B196" s="1729" t="s">
        <v>45587</v>
      </c>
      <c r="C196" s="1730" t="s">
        <v>45588</v>
      </c>
      <c r="D196" s="1728">
        <v>4</v>
      </c>
      <c r="E196" s="1728">
        <v>10</v>
      </c>
      <c r="F196" s="1731">
        <v>44724</v>
      </c>
      <c r="G196" s="1732" t="s">
        <v>14977</v>
      </c>
      <c r="H196" s="1733" t="s">
        <v>3829</v>
      </c>
      <c r="I196" s="1734"/>
      <c r="J196" s="1734"/>
    </row>
    <row r="197" spans="1:10" ht="45.75">
      <c r="A197" s="1728">
        <v>193</v>
      </c>
      <c r="B197" s="1729" t="s">
        <v>45589</v>
      </c>
      <c r="C197" s="1730" t="s">
        <v>45590</v>
      </c>
      <c r="D197" s="1728">
        <v>3</v>
      </c>
      <c r="E197" s="1728">
        <v>15</v>
      </c>
      <c r="F197" s="1731">
        <v>44724</v>
      </c>
      <c r="G197" s="1732" t="s">
        <v>14977</v>
      </c>
      <c r="H197" s="1733" t="s">
        <v>3829</v>
      </c>
      <c r="I197" s="1734"/>
      <c r="J197" s="1734"/>
    </row>
    <row r="198" spans="1:10" ht="30.75">
      <c r="A198" s="1728">
        <v>194</v>
      </c>
      <c r="B198" s="1729" t="s">
        <v>45591</v>
      </c>
      <c r="C198" s="1730" t="s">
        <v>45592</v>
      </c>
      <c r="D198" s="1728">
        <v>4</v>
      </c>
      <c r="E198" s="1728">
        <v>11</v>
      </c>
      <c r="F198" s="1731">
        <v>44724</v>
      </c>
      <c r="G198" s="1732" t="s">
        <v>14977</v>
      </c>
      <c r="H198" s="1733" t="s">
        <v>3829</v>
      </c>
      <c r="I198" s="1734"/>
      <c r="J198" s="1734"/>
    </row>
    <row r="199" spans="1:10" ht="30.75">
      <c r="A199" s="1728">
        <v>195</v>
      </c>
      <c r="B199" s="1729" t="s">
        <v>45593</v>
      </c>
      <c r="C199" s="1730" t="s">
        <v>45594</v>
      </c>
      <c r="D199" s="1728">
        <v>2</v>
      </c>
      <c r="E199" s="1728">
        <v>15</v>
      </c>
      <c r="F199" s="1731">
        <v>44724</v>
      </c>
      <c r="G199" s="1732" t="s">
        <v>14977</v>
      </c>
      <c r="H199" s="1733" t="s">
        <v>3829</v>
      </c>
      <c r="I199" s="1734"/>
      <c r="J199" s="1734"/>
    </row>
    <row r="200" spans="1:10" ht="30.75">
      <c r="A200" s="1728">
        <v>196</v>
      </c>
      <c r="B200" s="1729" t="s">
        <v>45595</v>
      </c>
      <c r="C200" s="1730" t="s">
        <v>45596</v>
      </c>
      <c r="D200" s="1728">
        <v>1</v>
      </c>
      <c r="E200" s="1728">
        <v>10</v>
      </c>
      <c r="F200" s="1731">
        <v>44724</v>
      </c>
      <c r="G200" s="1732" t="s">
        <v>14977</v>
      </c>
      <c r="H200" s="1733" t="s">
        <v>3829</v>
      </c>
      <c r="I200" s="1734"/>
      <c r="J200" s="1734"/>
    </row>
    <row r="201" spans="1:10" ht="45.75">
      <c r="A201" s="1728">
        <v>197</v>
      </c>
      <c r="B201" s="1729" t="s">
        <v>45597</v>
      </c>
      <c r="C201" s="1730" t="s">
        <v>45598</v>
      </c>
      <c r="D201" s="1728">
        <v>2</v>
      </c>
      <c r="E201" s="1728">
        <v>15</v>
      </c>
      <c r="F201" s="1731">
        <v>44724</v>
      </c>
      <c r="G201" s="1732" t="s">
        <v>14977</v>
      </c>
      <c r="H201" s="1733" t="s">
        <v>3829</v>
      </c>
      <c r="I201" s="1734"/>
      <c r="J201" s="1734"/>
    </row>
    <row r="202" spans="1:10" ht="16.5">
      <c r="A202" s="1728">
        <v>198</v>
      </c>
      <c r="B202" s="1729" t="s">
        <v>45599</v>
      </c>
      <c r="C202" s="1730" t="s">
        <v>45600</v>
      </c>
      <c r="D202" s="1728">
        <v>3</v>
      </c>
      <c r="E202" s="1728">
        <v>25</v>
      </c>
      <c r="F202" s="1731">
        <v>44724</v>
      </c>
      <c r="G202" s="1732" t="s">
        <v>14977</v>
      </c>
      <c r="H202" s="1733" t="s">
        <v>3829</v>
      </c>
      <c r="I202" s="1734"/>
      <c r="J202" s="1734"/>
    </row>
    <row r="203" spans="1:10" ht="30.75">
      <c r="A203" s="1728">
        <v>199</v>
      </c>
      <c r="B203" s="1729" t="s">
        <v>45601</v>
      </c>
      <c r="C203" s="1730" t="s">
        <v>45602</v>
      </c>
      <c r="D203" s="1728">
        <v>4</v>
      </c>
      <c r="E203" s="1728">
        <v>10</v>
      </c>
      <c r="F203" s="1731">
        <v>44724</v>
      </c>
      <c r="G203" s="1732" t="s">
        <v>14977</v>
      </c>
      <c r="H203" s="1733" t="s">
        <v>3829</v>
      </c>
      <c r="I203" s="1734"/>
      <c r="J203" s="1734"/>
    </row>
    <row r="204" spans="1:10" ht="30.75">
      <c r="A204" s="1728">
        <v>200</v>
      </c>
      <c r="B204" s="1729" t="s">
        <v>45603</v>
      </c>
      <c r="C204" s="1730" t="s">
        <v>45604</v>
      </c>
      <c r="D204" s="1728">
        <v>3</v>
      </c>
      <c r="E204" s="1728">
        <v>15</v>
      </c>
      <c r="F204" s="1731">
        <v>44724</v>
      </c>
      <c r="G204" s="1732" t="s">
        <v>14977</v>
      </c>
      <c r="H204" s="1733" t="s">
        <v>3829</v>
      </c>
      <c r="I204" s="1734"/>
      <c r="J204" s="1734"/>
    </row>
    <row r="205" spans="1:10" ht="30.75">
      <c r="A205" s="1728">
        <v>201</v>
      </c>
      <c r="B205" s="1729" t="s">
        <v>45605</v>
      </c>
      <c r="C205" s="1730" t="s">
        <v>45606</v>
      </c>
      <c r="D205" s="1728">
        <v>4</v>
      </c>
      <c r="E205" s="1728">
        <v>10</v>
      </c>
      <c r="F205" s="1731">
        <v>44724</v>
      </c>
      <c r="G205" s="1732" t="s">
        <v>14977</v>
      </c>
      <c r="H205" s="1733" t="s">
        <v>3829</v>
      </c>
      <c r="I205" s="1734"/>
      <c r="J205" s="1734"/>
    </row>
    <row r="206" spans="1:10" ht="30.75">
      <c r="A206" s="1728">
        <v>202</v>
      </c>
      <c r="B206" s="1729" t="s">
        <v>45607</v>
      </c>
      <c r="C206" s="1730" t="s">
        <v>45608</v>
      </c>
      <c r="D206" s="1728">
        <v>2</v>
      </c>
      <c r="E206" s="1728">
        <v>30</v>
      </c>
      <c r="F206" s="1731">
        <v>44724</v>
      </c>
      <c r="G206" s="1732" t="s">
        <v>14977</v>
      </c>
      <c r="H206" s="1733" t="s">
        <v>3829</v>
      </c>
      <c r="I206" s="1734"/>
      <c r="J206" s="1734"/>
    </row>
    <row r="207" spans="1:10" ht="30.75">
      <c r="A207" s="1728">
        <v>203</v>
      </c>
      <c r="B207" s="1729" t="s">
        <v>45609</v>
      </c>
      <c r="C207" s="1730" t="s">
        <v>45610</v>
      </c>
      <c r="D207" s="1728">
        <v>1</v>
      </c>
      <c r="E207" s="1728">
        <v>35</v>
      </c>
      <c r="F207" s="1731">
        <v>44724</v>
      </c>
      <c r="G207" s="1732" t="s">
        <v>14977</v>
      </c>
      <c r="H207" s="1733" t="s">
        <v>3829</v>
      </c>
      <c r="I207" s="1734"/>
      <c r="J207" s="1734"/>
    </row>
    <row r="208" spans="1:10" ht="30.75">
      <c r="A208" s="1728">
        <v>204</v>
      </c>
      <c r="B208" s="1729" t="s">
        <v>45611</v>
      </c>
      <c r="C208" s="1730" t="s">
        <v>45612</v>
      </c>
      <c r="D208" s="1728">
        <v>2</v>
      </c>
      <c r="E208" s="1728">
        <v>10</v>
      </c>
      <c r="F208" s="1731">
        <v>44724</v>
      </c>
      <c r="G208" s="1732" t="s">
        <v>14977</v>
      </c>
      <c r="H208" s="1733" t="s">
        <v>3829</v>
      </c>
      <c r="I208" s="1734"/>
      <c r="J208" s="1734"/>
    </row>
    <row r="209" spans="1:10" ht="30.75">
      <c r="A209" s="1728">
        <v>205</v>
      </c>
      <c r="B209" s="1729" t="s">
        <v>45613</v>
      </c>
      <c r="C209" s="1730" t="s">
        <v>45614</v>
      </c>
      <c r="D209" s="1728">
        <v>2</v>
      </c>
      <c r="E209" s="1728">
        <v>15</v>
      </c>
      <c r="F209" s="1731">
        <v>44724</v>
      </c>
      <c r="G209" s="1732" t="s">
        <v>14977</v>
      </c>
      <c r="H209" s="1733" t="s">
        <v>3829</v>
      </c>
      <c r="I209" s="1734"/>
      <c r="J209" s="1734"/>
    </row>
    <row r="210" spans="1:10" ht="45.75">
      <c r="A210" s="1728">
        <v>206</v>
      </c>
      <c r="B210" s="1729" t="s">
        <v>45615</v>
      </c>
      <c r="C210" s="1730" t="s">
        <v>45616</v>
      </c>
      <c r="D210" s="1728">
        <v>3</v>
      </c>
      <c r="E210" s="1728">
        <v>25</v>
      </c>
      <c r="F210" s="1731">
        <v>44724</v>
      </c>
      <c r="G210" s="1732" t="s">
        <v>14977</v>
      </c>
      <c r="H210" s="1733" t="s">
        <v>3829</v>
      </c>
      <c r="I210" s="1734"/>
      <c r="J210" s="1734"/>
    </row>
    <row r="211" spans="1:10" ht="30.75">
      <c r="A211" s="1728">
        <v>207</v>
      </c>
      <c r="B211" s="1729" t="s">
        <v>45617</v>
      </c>
      <c r="C211" s="1730" t="s">
        <v>45618</v>
      </c>
      <c r="D211" s="1728">
        <v>4</v>
      </c>
      <c r="E211" s="1728">
        <v>10</v>
      </c>
      <c r="F211" s="1731">
        <v>44724</v>
      </c>
      <c r="G211" s="1732" t="s">
        <v>14977</v>
      </c>
      <c r="H211" s="1733" t="s">
        <v>3829</v>
      </c>
      <c r="I211" s="1734"/>
      <c r="J211" s="1734"/>
    </row>
    <row r="212" spans="1:10" ht="30.75">
      <c r="A212" s="1728">
        <v>208</v>
      </c>
      <c r="B212" s="1729" t="s">
        <v>45619</v>
      </c>
      <c r="C212" s="1730" t="s">
        <v>45620</v>
      </c>
      <c r="D212" s="1728">
        <v>3</v>
      </c>
      <c r="E212" s="1728">
        <v>15</v>
      </c>
      <c r="F212" s="1731">
        <v>44724</v>
      </c>
      <c r="G212" s="1732" t="s">
        <v>14977</v>
      </c>
      <c r="H212" s="1733" t="s">
        <v>3829</v>
      </c>
      <c r="I212" s="1734"/>
      <c r="J212" s="1734"/>
    </row>
    <row r="213" spans="1:10" ht="30.75">
      <c r="A213" s="1728">
        <v>209</v>
      </c>
      <c r="B213" s="1729" t="s">
        <v>45621</v>
      </c>
      <c r="C213" s="1730" t="s">
        <v>45622</v>
      </c>
      <c r="D213" s="1728">
        <v>4</v>
      </c>
      <c r="E213" s="1728">
        <v>15</v>
      </c>
      <c r="F213" s="1731">
        <v>44724</v>
      </c>
      <c r="G213" s="1732" t="s">
        <v>14977</v>
      </c>
      <c r="H213" s="1733" t="s">
        <v>3829</v>
      </c>
      <c r="I213" s="1734"/>
      <c r="J213" s="1734"/>
    </row>
    <row r="214" spans="1:10" ht="30.75">
      <c r="A214" s="1728">
        <v>210</v>
      </c>
      <c r="B214" s="1729" t="s">
        <v>45623</v>
      </c>
      <c r="C214" s="1730" t="s">
        <v>45624</v>
      </c>
      <c r="D214" s="1728">
        <v>2</v>
      </c>
      <c r="E214" s="1728">
        <v>45</v>
      </c>
      <c r="F214" s="1731">
        <v>44724</v>
      </c>
      <c r="G214" s="1732" t="s">
        <v>14977</v>
      </c>
      <c r="H214" s="1733" t="s">
        <v>3829</v>
      </c>
      <c r="I214" s="1734"/>
      <c r="J214" s="1734"/>
    </row>
    <row r="215" spans="1:10" ht="30.75">
      <c r="A215" s="1728">
        <v>211</v>
      </c>
      <c r="B215" s="1729" t="s">
        <v>45625</v>
      </c>
      <c r="C215" s="1730" t="s">
        <v>45626</v>
      </c>
      <c r="D215" s="1728">
        <v>4</v>
      </c>
      <c r="E215" s="1728">
        <v>13</v>
      </c>
      <c r="F215" s="1731">
        <v>44724</v>
      </c>
      <c r="G215" s="1732" t="s">
        <v>14977</v>
      </c>
      <c r="H215" s="1733" t="s">
        <v>3829</v>
      </c>
      <c r="I215" s="1734"/>
      <c r="J215" s="1734"/>
    </row>
    <row r="216" spans="1:10" ht="16.5">
      <c r="A216" s="1728">
        <v>212</v>
      </c>
      <c r="B216" s="1729" t="s">
        <v>45627</v>
      </c>
      <c r="C216" s="1730" t="s">
        <v>45628</v>
      </c>
      <c r="D216" s="1728">
        <v>2</v>
      </c>
      <c r="E216" s="1728">
        <v>30</v>
      </c>
      <c r="F216" s="1731">
        <v>44724</v>
      </c>
      <c r="G216" s="1732" t="s">
        <v>14977</v>
      </c>
      <c r="H216" s="1733" t="s">
        <v>3829</v>
      </c>
      <c r="I216" s="1734"/>
      <c r="J216" s="1734"/>
    </row>
    <row r="217" spans="1:10" ht="30.75">
      <c r="A217" s="1728">
        <v>213</v>
      </c>
      <c r="B217" s="1729" t="s">
        <v>45629</v>
      </c>
      <c r="C217" s="1730" t="s">
        <v>45630</v>
      </c>
      <c r="D217" s="1728">
        <v>1</v>
      </c>
      <c r="E217" s="1728">
        <v>35</v>
      </c>
      <c r="F217" s="1731">
        <v>44724</v>
      </c>
      <c r="G217" s="1732" t="s">
        <v>14977</v>
      </c>
      <c r="H217" s="1733" t="s">
        <v>3829</v>
      </c>
      <c r="I217" s="1734"/>
      <c r="J217" s="1734"/>
    </row>
    <row r="218" spans="1:10" ht="60.75">
      <c r="A218" s="1728">
        <v>214</v>
      </c>
      <c r="B218" s="1729" t="s">
        <v>45631</v>
      </c>
      <c r="C218" s="1730" t="s">
        <v>45632</v>
      </c>
      <c r="D218" s="1728">
        <v>2</v>
      </c>
      <c r="E218" s="1728">
        <v>10</v>
      </c>
      <c r="F218" s="1731">
        <v>44724</v>
      </c>
      <c r="G218" s="1732" t="s">
        <v>14977</v>
      </c>
      <c r="H218" s="1733" t="s">
        <v>3829</v>
      </c>
      <c r="I218" s="1734"/>
      <c r="J218" s="1734"/>
    </row>
    <row r="219" spans="1:10" ht="30.75">
      <c r="A219" s="1728">
        <v>215</v>
      </c>
      <c r="B219" s="1729" t="s">
        <v>45633</v>
      </c>
      <c r="C219" s="1730" t="s">
        <v>45634</v>
      </c>
      <c r="D219" s="1728">
        <v>1</v>
      </c>
      <c r="E219" s="1728">
        <v>12</v>
      </c>
      <c r="F219" s="1731">
        <v>44724</v>
      </c>
      <c r="G219" s="1732" t="s">
        <v>14977</v>
      </c>
      <c r="H219" s="1733" t="s">
        <v>3829</v>
      </c>
      <c r="I219" s="1734"/>
      <c r="J219" s="1734"/>
    </row>
    <row r="220" spans="1:10" ht="30.75">
      <c r="A220" s="1728">
        <v>216</v>
      </c>
      <c r="B220" s="1729" t="s">
        <v>45635</v>
      </c>
      <c r="C220" s="1730" t="s">
        <v>45636</v>
      </c>
      <c r="D220" s="1728">
        <v>3</v>
      </c>
      <c r="E220" s="1728">
        <v>15</v>
      </c>
      <c r="F220" s="1731">
        <v>44724</v>
      </c>
      <c r="G220" s="1732" t="s">
        <v>14977</v>
      </c>
      <c r="H220" s="1733" t="s">
        <v>3829</v>
      </c>
      <c r="I220" s="1734"/>
      <c r="J220" s="1734"/>
    </row>
    <row r="221" spans="1:10" ht="30.75">
      <c r="A221" s="1728">
        <v>217</v>
      </c>
      <c r="B221" s="1729" t="s">
        <v>45637</v>
      </c>
      <c r="C221" s="1730" t="s">
        <v>45638</v>
      </c>
      <c r="D221" s="1728">
        <v>2</v>
      </c>
      <c r="E221" s="1728">
        <v>10</v>
      </c>
      <c r="F221" s="1731">
        <v>44724</v>
      </c>
      <c r="G221" s="1732" t="s">
        <v>14977</v>
      </c>
      <c r="H221" s="1733" t="s">
        <v>3829</v>
      </c>
      <c r="I221" s="1734"/>
      <c r="J221" s="1734"/>
    </row>
    <row r="222" spans="1:10" ht="30.75">
      <c r="A222" s="1728">
        <v>218</v>
      </c>
      <c r="B222" s="1729" t="s">
        <v>45639</v>
      </c>
      <c r="C222" s="1730" t="s">
        <v>45640</v>
      </c>
      <c r="D222" s="1728">
        <v>3</v>
      </c>
      <c r="E222" s="1728">
        <v>15</v>
      </c>
      <c r="F222" s="1731">
        <v>44724</v>
      </c>
      <c r="G222" s="1732" t="s">
        <v>14977</v>
      </c>
      <c r="H222" s="1733" t="s">
        <v>3829</v>
      </c>
      <c r="I222" s="1734"/>
      <c r="J222" s="1734"/>
    </row>
    <row r="223" spans="1:10" ht="30.75">
      <c r="A223" s="1728">
        <v>219</v>
      </c>
      <c r="B223" s="1729" t="s">
        <v>45641</v>
      </c>
      <c r="C223" s="1730" t="s">
        <v>45642</v>
      </c>
      <c r="D223" s="1728">
        <v>4</v>
      </c>
      <c r="E223" s="1728">
        <v>14</v>
      </c>
      <c r="F223" s="1731">
        <v>44724</v>
      </c>
      <c r="G223" s="1732" t="s">
        <v>14977</v>
      </c>
      <c r="H223" s="1733" t="s">
        <v>3829</v>
      </c>
      <c r="I223" s="1734"/>
      <c r="J223" s="1734"/>
    </row>
    <row r="224" spans="1:10" ht="30.75">
      <c r="A224" s="1728">
        <v>220</v>
      </c>
      <c r="B224" s="1729" t="s">
        <v>45643</v>
      </c>
      <c r="C224" s="1730" t="s">
        <v>45644</v>
      </c>
      <c r="D224" s="1728">
        <v>2</v>
      </c>
      <c r="E224" s="1728">
        <v>45</v>
      </c>
      <c r="F224" s="1731">
        <v>44724</v>
      </c>
      <c r="G224" s="1732" t="s">
        <v>14977</v>
      </c>
      <c r="H224" s="1733" t="s">
        <v>3829</v>
      </c>
      <c r="I224" s="1734"/>
      <c r="J224" s="1734"/>
    </row>
    <row r="225" spans="1:10" ht="30.75">
      <c r="A225" s="1728">
        <v>221</v>
      </c>
      <c r="B225" s="1729" t="s">
        <v>45645</v>
      </c>
      <c r="C225" s="1730" t="s">
        <v>45646</v>
      </c>
      <c r="D225" s="1728">
        <v>4</v>
      </c>
      <c r="E225" s="1728">
        <v>15</v>
      </c>
      <c r="F225" s="1731">
        <v>44724</v>
      </c>
      <c r="G225" s="1732" t="s">
        <v>14977</v>
      </c>
      <c r="H225" s="1733" t="s">
        <v>3829</v>
      </c>
      <c r="I225" s="1734"/>
      <c r="J225" s="1734"/>
    </row>
    <row r="226" spans="1:10" ht="30.75">
      <c r="A226" s="1728">
        <v>222</v>
      </c>
      <c r="B226" s="1729" t="s">
        <v>45647</v>
      </c>
      <c r="C226" s="1730" t="s">
        <v>45648</v>
      </c>
      <c r="D226" s="1728">
        <v>2</v>
      </c>
      <c r="E226" s="1728">
        <v>30</v>
      </c>
      <c r="F226" s="1731">
        <v>44724</v>
      </c>
      <c r="G226" s="1732" t="s">
        <v>14977</v>
      </c>
      <c r="H226" s="1733" t="s">
        <v>3829</v>
      </c>
      <c r="I226" s="1734"/>
      <c r="J226" s="1734"/>
    </row>
    <row r="227" spans="1:10" ht="60.75">
      <c r="A227" s="1728">
        <v>223</v>
      </c>
      <c r="B227" s="1729" t="s">
        <v>45649</v>
      </c>
      <c r="C227" s="1730" t="s">
        <v>45650</v>
      </c>
      <c r="D227" s="1728">
        <v>1</v>
      </c>
      <c r="E227" s="1728">
        <v>35</v>
      </c>
      <c r="F227" s="1731">
        <v>44724</v>
      </c>
      <c r="G227" s="1732" t="s">
        <v>14977</v>
      </c>
      <c r="H227" s="1733" t="s">
        <v>3829</v>
      </c>
      <c r="I227" s="1734"/>
      <c r="J227" s="1734"/>
    </row>
    <row r="228" spans="1:10" ht="30.75">
      <c r="A228" s="1728">
        <v>224</v>
      </c>
      <c r="B228" s="1729" t="s">
        <v>45651</v>
      </c>
      <c r="C228" s="1730" t="s">
        <v>45652</v>
      </c>
      <c r="D228" s="1728">
        <v>2</v>
      </c>
      <c r="E228" s="1728">
        <v>10</v>
      </c>
      <c r="F228" s="1731">
        <v>44724</v>
      </c>
      <c r="G228" s="1732" t="s">
        <v>14977</v>
      </c>
      <c r="H228" s="1733" t="s">
        <v>3829</v>
      </c>
      <c r="I228" s="1734"/>
      <c r="J228" s="1734"/>
    </row>
    <row r="229" spans="1:10" ht="30.75">
      <c r="A229" s="1728">
        <v>225</v>
      </c>
      <c r="B229" s="1729" t="s">
        <v>45653</v>
      </c>
      <c r="C229" s="1730" t="s">
        <v>45654</v>
      </c>
      <c r="D229" s="1728">
        <v>1</v>
      </c>
      <c r="E229" s="1728">
        <v>12</v>
      </c>
      <c r="F229" s="1731">
        <v>44724</v>
      </c>
      <c r="G229" s="1732" t="s">
        <v>14977</v>
      </c>
      <c r="H229" s="1733" t="s">
        <v>3829</v>
      </c>
      <c r="I229" s="1734"/>
      <c r="J229" s="1734"/>
    </row>
    <row r="230" spans="1:10" ht="30.75">
      <c r="A230" s="1728">
        <v>226</v>
      </c>
      <c r="B230" s="1729" t="s">
        <v>45655</v>
      </c>
      <c r="C230" s="1730" t="s">
        <v>45656</v>
      </c>
      <c r="D230" s="1728">
        <v>3</v>
      </c>
      <c r="E230" s="1728">
        <v>15</v>
      </c>
      <c r="F230" s="1731">
        <v>44724</v>
      </c>
      <c r="G230" s="1732" t="s">
        <v>14977</v>
      </c>
      <c r="H230" s="1733" t="s">
        <v>3829</v>
      </c>
      <c r="I230" s="1734"/>
      <c r="J230" s="1734"/>
    </row>
    <row r="231" spans="1:10" ht="30.75">
      <c r="A231" s="1728">
        <v>227</v>
      </c>
      <c r="B231" s="1729" t="s">
        <v>45657</v>
      </c>
      <c r="C231" s="1730" t="s">
        <v>45658</v>
      </c>
      <c r="D231" s="1728">
        <v>2</v>
      </c>
      <c r="E231" s="1728">
        <v>10</v>
      </c>
      <c r="F231" s="1731">
        <v>44724</v>
      </c>
      <c r="G231" s="1732" t="s">
        <v>14977</v>
      </c>
      <c r="H231" s="1733" t="s">
        <v>3829</v>
      </c>
      <c r="I231" s="1734"/>
      <c r="J231" s="1734"/>
    </row>
    <row r="232" spans="1:10" ht="30.75">
      <c r="A232" s="1728">
        <v>228</v>
      </c>
      <c r="B232" s="1729" t="s">
        <v>45659</v>
      </c>
      <c r="C232" s="1730" t="s">
        <v>45660</v>
      </c>
      <c r="D232" s="1728">
        <v>2</v>
      </c>
      <c r="E232" s="1728">
        <v>45</v>
      </c>
      <c r="F232" s="1731">
        <v>44724</v>
      </c>
      <c r="G232" s="1732" t="s">
        <v>14977</v>
      </c>
      <c r="H232" s="1733" t="s">
        <v>3829</v>
      </c>
      <c r="I232" s="1734"/>
      <c r="J232" s="1734"/>
    </row>
    <row r="233" spans="1:10" ht="45.75">
      <c r="A233" s="1728">
        <v>229</v>
      </c>
      <c r="B233" s="1729" t="s">
        <v>45661</v>
      </c>
      <c r="C233" s="1730" t="s">
        <v>45662</v>
      </c>
      <c r="D233" s="1728">
        <v>1</v>
      </c>
      <c r="E233" s="1728">
        <v>35</v>
      </c>
      <c r="F233" s="1731">
        <v>44724</v>
      </c>
      <c r="G233" s="1732" t="s">
        <v>14977</v>
      </c>
      <c r="H233" s="1733" t="s">
        <v>3829</v>
      </c>
      <c r="I233" s="1734"/>
      <c r="J233" s="1734"/>
    </row>
    <row r="234" spans="1:10" ht="30.75">
      <c r="A234" s="1728">
        <v>230</v>
      </c>
      <c r="B234" s="1729" t="s">
        <v>45663</v>
      </c>
      <c r="C234" s="1730" t="s">
        <v>45664</v>
      </c>
      <c r="D234" s="1728">
        <v>2</v>
      </c>
      <c r="E234" s="1728">
        <v>10</v>
      </c>
      <c r="F234" s="1731">
        <v>44724</v>
      </c>
      <c r="G234" s="1732" t="s">
        <v>14977</v>
      </c>
      <c r="H234" s="1733" t="s">
        <v>3829</v>
      </c>
      <c r="I234" s="1734"/>
      <c r="J234" s="1734"/>
    </row>
    <row r="235" spans="1:10" ht="30.75">
      <c r="A235" s="1728">
        <v>231</v>
      </c>
      <c r="B235" s="1729" t="s">
        <v>45665</v>
      </c>
      <c r="C235" s="1730" t="s">
        <v>45666</v>
      </c>
      <c r="D235" s="1728">
        <v>1</v>
      </c>
      <c r="E235" s="1728">
        <v>12</v>
      </c>
      <c r="F235" s="1731">
        <v>44724</v>
      </c>
      <c r="G235" s="1732" t="s">
        <v>14977</v>
      </c>
      <c r="H235" s="1733" t="s">
        <v>3829</v>
      </c>
      <c r="I235" s="1734"/>
      <c r="J235" s="1734"/>
    </row>
    <row r="236" spans="1:10" ht="30.75">
      <c r="A236" s="1728">
        <v>232</v>
      </c>
      <c r="B236" s="1729" t="s">
        <v>45667</v>
      </c>
      <c r="C236" s="1730" t="s">
        <v>45668</v>
      </c>
      <c r="D236" s="1728">
        <v>3</v>
      </c>
      <c r="E236" s="1728">
        <v>16</v>
      </c>
      <c r="F236" s="1731">
        <v>44724</v>
      </c>
      <c r="G236" s="1732" t="s">
        <v>14977</v>
      </c>
      <c r="H236" s="1733" t="s">
        <v>3829</v>
      </c>
      <c r="I236" s="1734"/>
      <c r="J236" s="1734"/>
    </row>
    <row r="237" spans="1:10" ht="30.75">
      <c r="A237" s="1728">
        <v>233</v>
      </c>
      <c r="B237" s="1729" t="s">
        <v>45669</v>
      </c>
      <c r="C237" s="1730" t="s">
        <v>45670</v>
      </c>
      <c r="D237" s="1728">
        <v>3</v>
      </c>
      <c r="E237" s="1728">
        <v>15</v>
      </c>
      <c r="F237" s="1731">
        <v>44724</v>
      </c>
      <c r="G237" s="1732" t="s">
        <v>14977</v>
      </c>
      <c r="H237" s="1733" t="s">
        <v>3829</v>
      </c>
      <c r="I237" s="1734"/>
      <c r="J237" s="1734"/>
    </row>
    <row r="238" spans="1:10" ht="45.75">
      <c r="A238" s="1728">
        <v>234</v>
      </c>
      <c r="B238" s="1729" t="s">
        <v>45671</v>
      </c>
      <c r="C238" s="1730" t="s">
        <v>45672</v>
      </c>
      <c r="D238" s="1728">
        <v>4</v>
      </c>
      <c r="E238" s="1728">
        <v>10</v>
      </c>
      <c r="F238" s="1731">
        <v>44724</v>
      </c>
      <c r="G238" s="1732" t="s">
        <v>14977</v>
      </c>
      <c r="H238" s="1733" t="s">
        <v>3829</v>
      </c>
      <c r="I238" s="1734"/>
      <c r="J238" s="1734"/>
    </row>
    <row r="239" spans="1:10" ht="30.75">
      <c r="A239" s="1728">
        <v>235</v>
      </c>
      <c r="B239" s="1729" t="s">
        <v>45673</v>
      </c>
      <c r="C239" s="1730" t="s">
        <v>45674</v>
      </c>
      <c r="D239" s="1728">
        <v>3</v>
      </c>
      <c r="E239" s="1728">
        <v>15</v>
      </c>
      <c r="F239" s="1731">
        <v>44724</v>
      </c>
      <c r="G239" s="1732" t="s">
        <v>14977</v>
      </c>
      <c r="H239" s="1733" t="s">
        <v>3829</v>
      </c>
      <c r="I239" s="1734"/>
      <c r="J239" s="1734"/>
    </row>
    <row r="240" spans="1:10" ht="45.75">
      <c r="A240" s="1728">
        <v>236</v>
      </c>
      <c r="B240" s="1729" t="s">
        <v>45675</v>
      </c>
      <c r="C240" s="1730" t="s">
        <v>45676</v>
      </c>
      <c r="D240" s="1728">
        <v>4</v>
      </c>
      <c r="E240" s="1728">
        <v>13</v>
      </c>
      <c r="F240" s="1731">
        <v>44724</v>
      </c>
      <c r="G240" s="1732" t="s">
        <v>14977</v>
      </c>
      <c r="H240" s="1733" t="s">
        <v>3829</v>
      </c>
      <c r="I240" s="1734"/>
      <c r="J240" s="1734"/>
    </row>
    <row r="241" spans="1:10" ht="30.75">
      <c r="A241" s="1728">
        <v>237</v>
      </c>
      <c r="B241" s="1729" t="s">
        <v>45677</v>
      </c>
      <c r="C241" s="1730" t="s">
        <v>45678</v>
      </c>
      <c r="D241" s="1728">
        <v>3</v>
      </c>
      <c r="E241" s="1728">
        <v>25</v>
      </c>
      <c r="F241" s="1731">
        <v>44724</v>
      </c>
      <c r="G241" s="1732" t="s">
        <v>14977</v>
      </c>
      <c r="H241" s="1733" t="s">
        <v>3829</v>
      </c>
      <c r="I241" s="1734"/>
      <c r="J241" s="1734"/>
    </row>
    <row r="242" spans="1:10" ht="30.75">
      <c r="A242" s="1728">
        <v>238</v>
      </c>
      <c r="B242" s="1729" t="s">
        <v>45679</v>
      </c>
      <c r="C242" s="1730" t="s">
        <v>45680</v>
      </c>
      <c r="D242" s="1728">
        <v>2</v>
      </c>
      <c r="E242" s="1728">
        <v>10</v>
      </c>
      <c r="F242" s="1731">
        <v>44724</v>
      </c>
      <c r="G242" s="1732" t="s">
        <v>14977</v>
      </c>
      <c r="H242" s="1733" t="s">
        <v>3829</v>
      </c>
      <c r="I242" s="1734"/>
      <c r="J242" s="1734"/>
    </row>
    <row r="243" spans="1:10" ht="30.75">
      <c r="A243" s="1728">
        <v>239</v>
      </c>
      <c r="B243" s="1729" t="s">
        <v>45681</v>
      </c>
      <c r="C243" s="1730" t="s">
        <v>45682</v>
      </c>
      <c r="D243" s="1728">
        <v>3</v>
      </c>
      <c r="E243" s="1728">
        <v>35</v>
      </c>
      <c r="F243" s="1731">
        <v>44724</v>
      </c>
      <c r="G243" s="1732" t="s">
        <v>14977</v>
      </c>
      <c r="H243" s="1733" t="s">
        <v>3829</v>
      </c>
      <c r="I243" s="1734"/>
      <c r="J243" s="1734"/>
    </row>
    <row r="244" spans="1:10" ht="45.75">
      <c r="A244" s="1728">
        <v>240</v>
      </c>
      <c r="B244" s="1729" t="s">
        <v>45683</v>
      </c>
      <c r="C244" s="1730" t="s">
        <v>45684</v>
      </c>
      <c r="D244" s="1728">
        <v>3</v>
      </c>
      <c r="E244" s="1728">
        <v>15</v>
      </c>
      <c r="F244" s="1731">
        <v>44724</v>
      </c>
      <c r="G244" s="1732" t="s">
        <v>14977</v>
      </c>
      <c r="H244" s="1733" t="s">
        <v>3829</v>
      </c>
      <c r="I244" s="1734"/>
      <c r="J244" s="1734"/>
    </row>
    <row r="245" spans="1:10" ht="45.75">
      <c r="A245" s="1728">
        <v>241</v>
      </c>
      <c r="B245" s="1729" t="s">
        <v>45685</v>
      </c>
      <c r="C245" s="1730" t="s">
        <v>45686</v>
      </c>
      <c r="D245" s="1728">
        <v>4</v>
      </c>
      <c r="E245" s="1728">
        <v>18</v>
      </c>
      <c r="F245" s="1731">
        <v>44724</v>
      </c>
      <c r="G245" s="1732" t="s">
        <v>14977</v>
      </c>
      <c r="H245" s="1733" t="s">
        <v>3829</v>
      </c>
      <c r="I245" s="1734"/>
      <c r="J245" s="1734"/>
    </row>
    <row r="246" spans="1:10" ht="45.75">
      <c r="A246" s="1728">
        <v>242</v>
      </c>
      <c r="B246" s="1729" t="s">
        <v>45687</v>
      </c>
      <c r="C246" s="1730" t="s">
        <v>45688</v>
      </c>
      <c r="D246" s="1728">
        <v>3</v>
      </c>
      <c r="E246" s="1728">
        <v>25</v>
      </c>
      <c r="F246" s="1731">
        <v>44724</v>
      </c>
      <c r="G246" s="1732" t="s">
        <v>14977</v>
      </c>
      <c r="H246" s="1733" t="s">
        <v>3829</v>
      </c>
      <c r="I246" s="1734"/>
      <c r="J246" s="1734"/>
    </row>
    <row r="247" spans="1:10" ht="30.75">
      <c r="A247" s="1728">
        <v>243</v>
      </c>
      <c r="B247" s="1729" t="s">
        <v>45689</v>
      </c>
      <c r="C247" s="1730" t="s">
        <v>45690</v>
      </c>
      <c r="D247" s="1728">
        <v>2</v>
      </c>
      <c r="E247" s="1728">
        <v>10</v>
      </c>
      <c r="F247" s="1731">
        <v>44724</v>
      </c>
      <c r="G247" s="1732" t="s">
        <v>14977</v>
      </c>
      <c r="H247" s="1733" t="s">
        <v>3829</v>
      </c>
      <c r="I247" s="1734"/>
      <c r="J247" s="1734"/>
    </row>
    <row r="248" spans="1:10" ht="30.75">
      <c r="A248" s="1728">
        <v>244</v>
      </c>
      <c r="B248" s="1729" t="s">
        <v>45691</v>
      </c>
      <c r="C248" s="1730" t="s">
        <v>45692</v>
      </c>
      <c r="D248" s="1728">
        <v>2</v>
      </c>
      <c r="E248" s="1728">
        <v>185</v>
      </c>
      <c r="F248" s="1731">
        <v>44724</v>
      </c>
      <c r="G248" s="1732" t="s">
        <v>14977</v>
      </c>
      <c r="H248" s="1733" t="s">
        <v>3829</v>
      </c>
      <c r="I248" s="1734"/>
      <c r="J248" s="1734"/>
    </row>
    <row r="249" spans="1:10" ht="45.75">
      <c r="A249" s="1728">
        <v>245</v>
      </c>
      <c r="B249" s="1729" t="s">
        <v>45693</v>
      </c>
      <c r="C249" s="1730" t="s">
        <v>45694</v>
      </c>
      <c r="D249" s="1728">
        <v>3</v>
      </c>
      <c r="E249" s="1728">
        <v>15</v>
      </c>
      <c r="F249" s="1731">
        <v>44724</v>
      </c>
      <c r="G249" s="1732" t="s">
        <v>14977</v>
      </c>
      <c r="H249" s="1733" t="s">
        <v>3829</v>
      </c>
      <c r="I249" s="1734"/>
      <c r="J249" s="1734"/>
    </row>
    <row r="250" spans="1:10" ht="30.75">
      <c r="A250" s="1728">
        <v>246</v>
      </c>
      <c r="B250" s="1729" t="s">
        <v>45695</v>
      </c>
      <c r="C250" s="1730" t="s">
        <v>45696</v>
      </c>
      <c r="D250" s="1728">
        <v>4</v>
      </c>
      <c r="E250" s="1728">
        <v>10</v>
      </c>
      <c r="F250" s="1731">
        <v>44724</v>
      </c>
      <c r="G250" s="1732" t="s">
        <v>14977</v>
      </c>
      <c r="H250" s="1733" t="s">
        <v>3829</v>
      </c>
      <c r="I250" s="1734"/>
      <c r="J250" s="1734"/>
    </row>
    <row r="251" spans="1:10" ht="45.75">
      <c r="A251" s="1728">
        <v>247</v>
      </c>
      <c r="B251" s="1729" t="s">
        <v>45697</v>
      </c>
      <c r="C251" s="1730" t="s">
        <v>45698</v>
      </c>
      <c r="D251" s="1728">
        <v>4</v>
      </c>
      <c r="E251" s="1728">
        <v>35</v>
      </c>
      <c r="F251" s="1731">
        <v>44724</v>
      </c>
      <c r="G251" s="1732" t="s">
        <v>14977</v>
      </c>
      <c r="H251" s="1733" t="s">
        <v>3829</v>
      </c>
      <c r="I251" s="1734"/>
      <c r="J251" s="1734"/>
    </row>
    <row r="252" spans="1:10" ht="45.75">
      <c r="A252" s="1728">
        <v>248</v>
      </c>
      <c r="B252" s="1729" t="s">
        <v>45699</v>
      </c>
      <c r="C252" s="1730" t="s">
        <v>45700</v>
      </c>
      <c r="D252" s="1728">
        <v>2</v>
      </c>
      <c r="E252" s="1728">
        <v>10</v>
      </c>
      <c r="F252" s="1731">
        <v>44724</v>
      </c>
      <c r="G252" s="1732" t="s">
        <v>14977</v>
      </c>
      <c r="H252" s="1733" t="s">
        <v>3829</v>
      </c>
      <c r="I252" s="1734"/>
      <c r="J252" s="1734"/>
    </row>
    <row r="253" spans="1:10" ht="30.75">
      <c r="A253" s="1728">
        <v>249</v>
      </c>
      <c r="B253" s="1729" t="s">
        <v>45701</v>
      </c>
      <c r="C253" s="1730" t="s">
        <v>45702</v>
      </c>
      <c r="D253" s="1728">
        <v>4</v>
      </c>
      <c r="E253" s="1728">
        <v>10</v>
      </c>
      <c r="F253" s="1731">
        <v>44724</v>
      </c>
      <c r="G253" s="1732" t="s">
        <v>14977</v>
      </c>
      <c r="H253" s="1733" t="s">
        <v>3829</v>
      </c>
      <c r="I253" s="1734"/>
      <c r="J253" s="1734"/>
    </row>
    <row r="254" spans="1:10" ht="45.75">
      <c r="A254" s="1728">
        <v>250</v>
      </c>
      <c r="B254" s="1729" t="s">
        <v>45703</v>
      </c>
      <c r="C254" s="1730" t="s">
        <v>45704</v>
      </c>
      <c r="D254" s="1728">
        <v>2</v>
      </c>
      <c r="E254" s="1728">
        <v>15</v>
      </c>
      <c r="F254" s="1731">
        <v>44724</v>
      </c>
      <c r="G254" s="1732" t="s">
        <v>14977</v>
      </c>
      <c r="H254" s="1733" t="s">
        <v>3829</v>
      </c>
      <c r="I254" s="1734"/>
      <c r="J254" s="1734"/>
    </row>
    <row r="255" spans="1:10" ht="30.75">
      <c r="A255" s="1728">
        <v>251</v>
      </c>
      <c r="B255" s="1729" t="s">
        <v>45705</v>
      </c>
      <c r="C255" s="1730" t="s">
        <v>45706</v>
      </c>
      <c r="D255" s="1728">
        <v>1</v>
      </c>
      <c r="E255" s="1728">
        <v>10</v>
      </c>
      <c r="F255" s="1731">
        <v>44724</v>
      </c>
      <c r="G255" s="1732" t="s">
        <v>14977</v>
      </c>
      <c r="H255" s="1733" t="s">
        <v>3829</v>
      </c>
      <c r="I255" s="1734"/>
      <c r="J255" s="1734"/>
    </row>
    <row r="256" spans="1:10" ht="30.75">
      <c r="A256" s="1728">
        <v>252</v>
      </c>
      <c r="B256" s="1729" t="s">
        <v>45707</v>
      </c>
      <c r="C256" s="1730" t="s">
        <v>45708</v>
      </c>
      <c r="D256" s="1728">
        <v>4</v>
      </c>
      <c r="E256" s="1728">
        <v>10</v>
      </c>
      <c r="F256" s="1731">
        <v>44724</v>
      </c>
      <c r="G256" s="1732" t="s">
        <v>14977</v>
      </c>
      <c r="H256" s="1733" t="s">
        <v>3829</v>
      </c>
      <c r="I256" s="1734"/>
      <c r="J256" s="1734"/>
    </row>
    <row r="257" spans="1:10" ht="30.75">
      <c r="A257" s="1728">
        <v>253</v>
      </c>
      <c r="B257" s="1729" t="s">
        <v>45709</v>
      </c>
      <c r="C257" s="1730" t="s">
        <v>45710</v>
      </c>
      <c r="D257" s="1728">
        <v>3</v>
      </c>
      <c r="E257" s="1728">
        <v>15</v>
      </c>
      <c r="F257" s="1731">
        <v>44724</v>
      </c>
      <c r="G257" s="1732" t="s">
        <v>14977</v>
      </c>
      <c r="H257" s="1733" t="s">
        <v>3829</v>
      </c>
      <c r="I257" s="1734"/>
      <c r="J257" s="1734"/>
    </row>
    <row r="258" spans="1:10" ht="30.75">
      <c r="A258" s="1728">
        <v>254</v>
      </c>
      <c r="B258" s="1729" t="s">
        <v>45711</v>
      </c>
      <c r="C258" s="1730" t="s">
        <v>45712</v>
      </c>
      <c r="D258" s="1728">
        <v>4</v>
      </c>
      <c r="E258" s="1728">
        <v>15</v>
      </c>
      <c r="F258" s="1731">
        <v>44724</v>
      </c>
      <c r="G258" s="1732" t="s">
        <v>14977</v>
      </c>
      <c r="H258" s="1733" t="s">
        <v>3829</v>
      </c>
      <c r="I258" s="1734"/>
      <c r="J258" s="1734"/>
    </row>
    <row r="259" spans="1:10" ht="30.75">
      <c r="A259" s="1728">
        <v>255</v>
      </c>
      <c r="B259" s="1729" t="s">
        <v>45713</v>
      </c>
      <c r="C259" s="1730" t="s">
        <v>45714</v>
      </c>
      <c r="D259" s="1728">
        <v>2</v>
      </c>
      <c r="E259" s="1728">
        <v>10</v>
      </c>
      <c r="F259" s="1731">
        <v>44724</v>
      </c>
      <c r="G259" s="1732" t="s">
        <v>14977</v>
      </c>
      <c r="H259" s="1733" t="s">
        <v>3829</v>
      </c>
      <c r="I259" s="1734"/>
      <c r="J259" s="1734"/>
    </row>
    <row r="260" spans="1:10" ht="30.75">
      <c r="A260" s="1728">
        <v>256</v>
      </c>
      <c r="B260" s="1729" t="s">
        <v>45715</v>
      </c>
      <c r="C260" s="1730" t="s">
        <v>45716</v>
      </c>
      <c r="D260" s="1728">
        <v>1</v>
      </c>
      <c r="E260" s="1728">
        <v>12</v>
      </c>
      <c r="F260" s="1731">
        <v>44724</v>
      </c>
      <c r="G260" s="1732" t="s">
        <v>14977</v>
      </c>
      <c r="H260" s="1733" t="s">
        <v>3829</v>
      </c>
      <c r="I260" s="1734"/>
      <c r="J260" s="1734"/>
    </row>
    <row r="261" spans="1:10" ht="30.75">
      <c r="A261" s="1728">
        <v>257</v>
      </c>
      <c r="B261" s="1729" t="s">
        <v>45717</v>
      </c>
      <c r="C261" s="1730" t="s">
        <v>45718</v>
      </c>
      <c r="D261" s="1728">
        <v>3</v>
      </c>
      <c r="E261" s="1728">
        <v>15</v>
      </c>
      <c r="F261" s="1731">
        <v>44724</v>
      </c>
      <c r="G261" s="1732" t="s">
        <v>14977</v>
      </c>
      <c r="H261" s="1733" t="s">
        <v>3829</v>
      </c>
      <c r="I261" s="1734"/>
      <c r="J261" s="1734"/>
    </row>
    <row r="262" spans="1:10" ht="30.75">
      <c r="A262" s="1728">
        <v>258</v>
      </c>
      <c r="B262" s="1729" t="s">
        <v>45719</v>
      </c>
      <c r="C262" s="1730" t="s">
        <v>45720</v>
      </c>
      <c r="D262" s="1728">
        <v>2</v>
      </c>
      <c r="E262" s="1728">
        <v>10</v>
      </c>
      <c r="F262" s="1731">
        <v>44724</v>
      </c>
      <c r="G262" s="1732" t="s">
        <v>14977</v>
      </c>
      <c r="H262" s="1733" t="s">
        <v>3829</v>
      </c>
      <c r="I262" s="1734"/>
      <c r="J262" s="1734"/>
    </row>
    <row r="263" spans="1:10" ht="30.75">
      <c r="A263" s="1728">
        <v>259</v>
      </c>
      <c r="B263" s="1729" t="s">
        <v>45721</v>
      </c>
      <c r="C263" s="1730" t="s">
        <v>45722</v>
      </c>
      <c r="D263" s="1728">
        <v>2</v>
      </c>
      <c r="E263" s="1728">
        <v>30</v>
      </c>
      <c r="F263" s="1731">
        <v>44724</v>
      </c>
      <c r="G263" s="1732" t="s">
        <v>14977</v>
      </c>
      <c r="H263" s="1733" t="s">
        <v>3829</v>
      </c>
      <c r="I263" s="1734"/>
      <c r="J263" s="1734"/>
    </row>
    <row r="264" spans="1:10" ht="30.75">
      <c r="A264" s="1728">
        <v>260</v>
      </c>
      <c r="B264" s="1729" t="s">
        <v>45723</v>
      </c>
      <c r="C264" s="1730" t="s">
        <v>45724</v>
      </c>
      <c r="D264" s="1728">
        <v>1</v>
      </c>
      <c r="E264" s="1728">
        <v>35</v>
      </c>
      <c r="F264" s="1731">
        <v>44724</v>
      </c>
      <c r="G264" s="1732" t="s">
        <v>14977</v>
      </c>
      <c r="H264" s="1733" t="s">
        <v>3829</v>
      </c>
      <c r="I264" s="1734"/>
      <c r="J264" s="1734"/>
    </row>
    <row r="265" spans="1:10" ht="30.75">
      <c r="A265" s="1728">
        <v>261</v>
      </c>
      <c r="B265" s="1729" t="s">
        <v>45725</v>
      </c>
      <c r="C265" s="1730" t="s">
        <v>45726</v>
      </c>
      <c r="D265" s="1728">
        <v>4</v>
      </c>
      <c r="E265" s="1728">
        <v>10</v>
      </c>
      <c r="F265" s="1731">
        <v>44724</v>
      </c>
      <c r="G265" s="1732" t="s">
        <v>14977</v>
      </c>
      <c r="H265" s="1733" t="s">
        <v>3829</v>
      </c>
      <c r="I265" s="1734"/>
      <c r="J265" s="1734"/>
    </row>
    <row r="266" spans="1:10" ht="30.75">
      <c r="A266" s="1728">
        <v>262</v>
      </c>
      <c r="B266" s="1729" t="s">
        <v>45727</v>
      </c>
      <c r="C266" s="1730" t="s">
        <v>45728</v>
      </c>
      <c r="D266" s="1728">
        <v>2</v>
      </c>
      <c r="E266" s="1728">
        <v>15</v>
      </c>
      <c r="F266" s="1731">
        <v>44724</v>
      </c>
      <c r="G266" s="1732" t="s">
        <v>14977</v>
      </c>
      <c r="H266" s="1733" t="s">
        <v>3829</v>
      </c>
      <c r="I266" s="1734"/>
      <c r="J266" s="1734"/>
    </row>
    <row r="267" spans="1:10" ht="30.75">
      <c r="A267" s="1728">
        <v>263</v>
      </c>
      <c r="B267" s="1729" t="s">
        <v>45729</v>
      </c>
      <c r="C267" s="1730" t="s">
        <v>45730</v>
      </c>
      <c r="D267" s="1728">
        <v>1</v>
      </c>
      <c r="E267" s="1728">
        <v>10</v>
      </c>
      <c r="F267" s="1731">
        <v>44724</v>
      </c>
      <c r="G267" s="1732" t="s">
        <v>14977</v>
      </c>
      <c r="H267" s="1733" t="s">
        <v>3829</v>
      </c>
      <c r="I267" s="1734"/>
      <c r="J267" s="1734"/>
    </row>
    <row r="268" spans="1:10" ht="30.75">
      <c r="A268" s="1728">
        <v>264</v>
      </c>
      <c r="B268" s="1729" t="s">
        <v>45731</v>
      </c>
      <c r="C268" s="1730" t="s">
        <v>45732</v>
      </c>
      <c r="D268" s="1728">
        <v>2</v>
      </c>
      <c r="E268" s="1728">
        <v>12</v>
      </c>
      <c r="F268" s="1731">
        <v>44724</v>
      </c>
      <c r="G268" s="1732" t="s">
        <v>14977</v>
      </c>
      <c r="H268" s="1733" t="s">
        <v>3829</v>
      </c>
      <c r="I268" s="1734"/>
      <c r="J268" s="1734"/>
    </row>
    <row r="269" spans="1:10" ht="16.5">
      <c r="A269" s="1728">
        <v>1</v>
      </c>
      <c r="B269" s="1729" t="s">
        <v>45733</v>
      </c>
      <c r="C269" s="1730" t="s">
        <v>45734</v>
      </c>
      <c r="D269" s="1728">
        <v>2</v>
      </c>
      <c r="E269" s="1728">
        <v>45</v>
      </c>
      <c r="F269" s="1731">
        <v>45047</v>
      </c>
      <c r="G269" s="1732" t="s">
        <v>14977</v>
      </c>
      <c r="H269" s="1733" t="s">
        <v>3829</v>
      </c>
      <c r="I269" s="1734"/>
      <c r="J269" s="1734"/>
    </row>
    <row r="270" spans="1:10" ht="30.75">
      <c r="A270" s="1728">
        <v>2</v>
      </c>
      <c r="B270" s="1729" t="s">
        <v>45735</v>
      </c>
      <c r="C270" s="1730" t="s">
        <v>45736</v>
      </c>
      <c r="D270" s="1728">
        <v>4</v>
      </c>
      <c r="E270" s="1728">
        <v>15</v>
      </c>
      <c r="F270" s="1731">
        <v>45047</v>
      </c>
      <c r="G270" s="1732" t="s">
        <v>14977</v>
      </c>
      <c r="H270" s="1733" t="s">
        <v>3829</v>
      </c>
      <c r="I270" s="1734"/>
      <c r="J270" s="1734"/>
    </row>
    <row r="271" spans="1:10" ht="16.5">
      <c r="A271" s="1728">
        <v>3</v>
      </c>
      <c r="B271" s="1729" t="s">
        <v>45737</v>
      </c>
      <c r="C271" s="1730" t="s">
        <v>45738</v>
      </c>
      <c r="D271" s="1728">
        <v>0</v>
      </c>
      <c r="E271" s="1728">
        <v>0</v>
      </c>
      <c r="F271" s="1731">
        <v>45047</v>
      </c>
      <c r="G271" s="1732" t="s">
        <v>14977</v>
      </c>
      <c r="H271" s="1733" t="s">
        <v>3829</v>
      </c>
      <c r="I271" s="1734"/>
      <c r="J271" s="1734"/>
    </row>
    <row r="272" spans="1:10" ht="30.75">
      <c r="A272" s="1728">
        <v>4</v>
      </c>
      <c r="B272" s="1729" t="s">
        <v>45739</v>
      </c>
      <c r="C272" s="1730" t="s">
        <v>45740</v>
      </c>
      <c r="D272" s="1728">
        <v>1</v>
      </c>
      <c r="E272" s="1728">
        <v>35</v>
      </c>
      <c r="F272" s="1731">
        <v>45047</v>
      </c>
      <c r="G272" s="1732" t="s">
        <v>14977</v>
      </c>
      <c r="H272" s="1733" t="s">
        <v>3829</v>
      </c>
      <c r="I272" s="1734"/>
      <c r="J272" s="1734"/>
    </row>
    <row r="273" spans="1:10" ht="16.5">
      <c r="A273" s="1728">
        <v>5</v>
      </c>
      <c r="B273" s="1729" t="s">
        <v>45741</v>
      </c>
      <c r="C273" s="1730" t="s">
        <v>45742</v>
      </c>
      <c r="D273" s="1728">
        <v>2</v>
      </c>
      <c r="E273" s="1728">
        <v>10</v>
      </c>
      <c r="F273" s="1731">
        <v>45047</v>
      </c>
      <c r="G273" s="1732" t="s">
        <v>14977</v>
      </c>
      <c r="H273" s="1733" t="s">
        <v>3829</v>
      </c>
      <c r="I273" s="1734"/>
      <c r="J273" s="1734"/>
    </row>
    <row r="274" spans="1:10" ht="16.5">
      <c r="A274" s="1728">
        <v>6</v>
      </c>
      <c r="B274" s="1729" t="s">
        <v>45743</v>
      </c>
      <c r="C274" s="1730" t="s">
        <v>45744</v>
      </c>
      <c r="D274" s="1728">
        <v>0</v>
      </c>
      <c r="E274" s="1728">
        <v>0</v>
      </c>
      <c r="F274" s="1731">
        <v>45047</v>
      </c>
      <c r="G274" s="1732" t="s">
        <v>14977</v>
      </c>
      <c r="H274" s="1733" t="s">
        <v>3829</v>
      </c>
      <c r="I274" s="1734"/>
      <c r="J274" s="1734"/>
    </row>
    <row r="275" spans="1:10" ht="16.5">
      <c r="A275" s="1728">
        <v>7</v>
      </c>
      <c r="B275" s="1729" t="s">
        <v>45745</v>
      </c>
      <c r="C275" s="1730" t="s">
        <v>45746</v>
      </c>
      <c r="D275" s="1728">
        <v>3</v>
      </c>
      <c r="E275" s="1728">
        <v>15</v>
      </c>
      <c r="F275" s="1731">
        <v>45047</v>
      </c>
      <c r="G275" s="1732" t="s">
        <v>14977</v>
      </c>
      <c r="H275" s="1733" t="s">
        <v>3829</v>
      </c>
      <c r="I275" s="1734"/>
      <c r="J275" s="1734"/>
    </row>
    <row r="276" spans="1:10" ht="16.5">
      <c r="A276" s="1728">
        <v>8</v>
      </c>
      <c r="B276" s="1729" t="s">
        <v>45747</v>
      </c>
      <c r="C276" s="1730" t="s">
        <v>45748</v>
      </c>
      <c r="D276" s="1728">
        <v>0</v>
      </c>
      <c r="E276" s="1728">
        <v>0</v>
      </c>
      <c r="F276" s="1731">
        <v>45047</v>
      </c>
      <c r="G276" s="1732" t="s">
        <v>14977</v>
      </c>
      <c r="H276" s="1733" t="s">
        <v>3829</v>
      </c>
      <c r="I276" s="1734"/>
      <c r="J276" s="1734"/>
    </row>
    <row r="277" spans="1:10" ht="30.75">
      <c r="A277" s="1728">
        <v>9</v>
      </c>
      <c r="B277" s="1729" t="s">
        <v>45749</v>
      </c>
      <c r="C277" s="1730" t="s">
        <v>45750</v>
      </c>
      <c r="D277" s="1728">
        <v>2</v>
      </c>
      <c r="E277" s="1728">
        <v>45</v>
      </c>
      <c r="F277" s="1731">
        <v>45047</v>
      </c>
      <c r="G277" s="1732" t="s">
        <v>14977</v>
      </c>
      <c r="H277" s="1733" t="s">
        <v>3829</v>
      </c>
      <c r="I277" s="1734"/>
      <c r="J277" s="1734"/>
    </row>
    <row r="278" spans="1:10" ht="16.5">
      <c r="A278" s="1728">
        <v>10</v>
      </c>
      <c r="B278" s="1729" t="s">
        <v>45751</v>
      </c>
      <c r="C278" s="1730" t="s">
        <v>45752</v>
      </c>
      <c r="D278" s="1728">
        <v>1</v>
      </c>
      <c r="E278" s="1728">
        <v>35</v>
      </c>
      <c r="F278" s="1731">
        <v>45047</v>
      </c>
      <c r="G278" s="1732" t="s">
        <v>14977</v>
      </c>
      <c r="H278" s="1733" t="s">
        <v>3829</v>
      </c>
      <c r="I278" s="1734"/>
      <c r="J278" s="1734"/>
    </row>
    <row r="279" spans="1:10" ht="16.5">
      <c r="A279" s="1728">
        <v>11</v>
      </c>
      <c r="B279" s="1729" t="s">
        <v>45753</v>
      </c>
      <c r="C279" s="1730" t="s">
        <v>45754</v>
      </c>
      <c r="D279" s="1728">
        <v>0</v>
      </c>
      <c r="E279" s="1728">
        <v>0</v>
      </c>
      <c r="F279" s="1731">
        <v>45047</v>
      </c>
      <c r="G279" s="1732" t="s">
        <v>14977</v>
      </c>
      <c r="H279" s="1733" t="s">
        <v>3829</v>
      </c>
      <c r="I279" s="1734"/>
      <c r="J279" s="1734"/>
    </row>
    <row r="280" spans="1:10" ht="30.75">
      <c r="A280" s="1728">
        <v>12</v>
      </c>
      <c r="B280" s="1729" t="s">
        <v>45755</v>
      </c>
      <c r="C280" s="1730" t="s">
        <v>45756</v>
      </c>
      <c r="D280" s="1728">
        <v>1</v>
      </c>
      <c r="E280" s="1728">
        <v>12</v>
      </c>
      <c r="F280" s="1731">
        <v>45047</v>
      </c>
      <c r="G280" s="1732" t="s">
        <v>14977</v>
      </c>
      <c r="H280" s="1733" t="s">
        <v>3829</v>
      </c>
      <c r="I280" s="1734"/>
      <c r="J280" s="1734"/>
    </row>
    <row r="281" spans="1:10" ht="30.75">
      <c r="A281" s="1728">
        <v>13</v>
      </c>
      <c r="B281" s="1729" t="s">
        <v>45757</v>
      </c>
      <c r="C281" s="1730" t="s">
        <v>45758</v>
      </c>
      <c r="D281" s="1728">
        <v>3</v>
      </c>
      <c r="E281" s="1728">
        <v>16</v>
      </c>
      <c r="F281" s="1731">
        <v>45047</v>
      </c>
      <c r="G281" s="1732" t="s">
        <v>14977</v>
      </c>
      <c r="H281" s="1733" t="s">
        <v>3829</v>
      </c>
      <c r="I281" s="1734"/>
      <c r="J281" s="1734"/>
    </row>
    <row r="282" spans="1:10" ht="16.5">
      <c r="A282" s="1728">
        <v>14</v>
      </c>
      <c r="B282" s="1729" t="s">
        <v>45759</v>
      </c>
      <c r="C282" s="1730" t="s">
        <v>45760</v>
      </c>
      <c r="D282" s="1728">
        <v>0</v>
      </c>
      <c r="E282" s="1728">
        <v>0</v>
      </c>
      <c r="F282" s="1731">
        <v>45047</v>
      </c>
      <c r="G282" s="1732" t="s">
        <v>14977</v>
      </c>
      <c r="H282" s="1733" t="s">
        <v>3829</v>
      </c>
      <c r="I282" s="1734"/>
      <c r="J282" s="1734"/>
    </row>
    <row r="283" spans="1:10" ht="16.5">
      <c r="A283" s="1728">
        <v>15</v>
      </c>
      <c r="B283" s="1729" t="s">
        <v>45761</v>
      </c>
      <c r="C283" s="1730" t="s">
        <v>45762</v>
      </c>
      <c r="D283" s="1728">
        <v>4</v>
      </c>
      <c r="E283" s="1728">
        <v>10</v>
      </c>
      <c r="F283" s="1731">
        <v>45047</v>
      </c>
      <c r="G283" s="1732" t="s">
        <v>14977</v>
      </c>
      <c r="H283" s="1733" t="s">
        <v>3829</v>
      </c>
      <c r="I283" s="1734"/>
      <c r="J283" s="1734"/>
    </row>
    <row r="284" spans="1:10" ht="16.5">
      <c r="A284" s="1728">
        <v>16</v>
      </c>
      <c r="B284" s="1729" t="s">
        <v>45763</v>
      </c>
      <c r="C284" s="1730" t="s">
        <v>45764</v>
      </c>
      <c r="D284" s="1728">
        <v>0</v>
      </c>
      <c r="E284" s="1728">
        <v>0</v>
      </c>
      <c r="F284" s="1731">
        <v>45047</v>
      </c>
      <c r="G284" s="1732" t="s">
        <v>14977</v>
      </c>
      <c r="H284" s="1733" t="s">
        <v>3829</v>
      </c>
      <c r="I284" s="1734"/>
      <c r="J284" s="1734"/>
    </row>
    <row r="285" spans="1:10" ht="16.5">
      <c r="A285" s="1728">
        <v>17</v>
      </c>
      <c r="B285" s="1729" t="s">
        <v>45765</v>
      </c>
      <c r="C285" s="1730" t="s">
        <v>45766</v>
      </c>
      <c r="D285" s="1728">
        <v>4</v>
      </c>
      <c r="E285" s="1728">
        <v>10</v>
      </c>
      <c r="F285" s="1731">
        <v>45047</v>
      </c>
      <c r="G285" s="1732" t="s">
        <v>14977</v>
      </c>
      <c r="H285" s="1733" t="s">
        <v>3829</v>
      </c>
      <c r="I285" s="1734"/>
      <c r="J285" s="1734"/>
    </row>
    <row r="286" spans="1:10" ht="16.5">
      <c r="A286" s="1728">
        <v>18</v>
      </c>
      <c r="B286" s="1729" t="s">
        <v>45767</v>
      </c>
      <c r="C286" s="1730" t="s">
        <v>45768</v>
      </c>
      <c r="D286" s="1728">
        <v>0</v>
      </c>
      <c r="E286" s="1728">
        <v>0</v>
      </c>
      <c r="F286" s="1731">
        <v>45078</v>
      </c>
      <c r="G286" s="1732" t="s">
        <v>14977</v>
      </c>
      <c r="H286" s="1733" t="s">
        <v>3829</v>
      </c>
      <c r="I286" s="1734"/>
      <c r="J286" s="1734"/>
    </row>
    <row r="287" spans="1:10" ht="30.75">
      <c r="A287" s="1728">
        <v>19</v>
      </c>
      <c r="B287" s="1729" t="s">
        <v>45769</v>
      </c>
      <c r="C287" s="1730" t="s">
        <v>45770</v>
      </c>
      <c r="D287" s="1728">
        <v>3</v>
      </c>
      <c r="E287" s="1728">
        <v>12</v>
      </c>
      <c r="F287" s="1731">
        <v>45078</v>
      </c>
      <c r="G287" s="1732" t="s">
        <v>14977</v>
      </c>
      <c r="H287" s="1733" t="s">
        <v>3829</v>
      </c>
      <c r="I287" s="1734"/>
      <c r="J287" s="1734"/>
    </row>
    <row r="288" spans="1:10" ht="16.5">
      <c r="A288" s="1728">
        <v>20</v>
      </c>
      <c r="B288" s="1729" t="s">
        <v>45771</v>
      </c>
      <c r="C288" s="1730" t="s">
        <v>45772</v>
      </c>
      <c r="D288" s="1728">
        <v>2</v>
      </c>
      <c r="E288" s="1728">
        <v>25</v>
      </c>
      <c r="F288" s="1731">
        <v>45078</v>
      </c>
      <c r="G288" s="1732" t="s">
        <v>14977</v>
      </c>
      <c r="H288" s="1733" t="s">
        <v>3829</v>
      </c>
      <c r="I288" s="1734"/>
      <c r="J288" s="1734"/>
    </row>
    <row r="289" spans="1:10" ht="16.5">
      <c r="A289" s="1728">
        <v>21</v>
      </c>
      <c r="B289" s="1729" t="s">
        <v>45773</v>
      </c>
      <c r="C289" s="1730" t="s">
        <v>45774</v>
      </c>
      <c r="D289" s="1728">
        <v>0</v>
      </c>
      <c r="E289" s="1728">
        <v>0</v>
      </c>
      <c r="F289" s="1731">
        <v>45078</v>
      </c>
      <c r="G289" s="1732" t="s">
        <v>14977</v>
      </c>
      <c r="H289" s="1733" t="s">
        <v>3829</v>
      </c>
      <c r="I289" s="1734"/>
      <c r="J289" s="1734"/>
    </row>
    <row r="290" spans="1:10" ht="16.5">
      <c r="A290" s="1728">
        <v>22</v>
      </c>
      <c r="B290" s="1729" t="s">
        <v>45775</v>
      </c>
      <c r="C290" s="1730" t="s">
        <v>45776</v>
      </c>
      <c r="D290" s="1728">
        <v>3</v>
      </c>
      <c r="E290" s="1728">
        <v>35</v>
      </c>
      <c r="F290" s="1731">
        <v>45078</v>
      </c>
      <c r="G290" s="1732" t="s">
        <v>14977</v>
      </c>
      <c r="H290" s="1733" t="s">
        <v>3829</v>
      </c>
      <c r="I290" s="1734"/>
      <c r="J290" s="1734"/>
    </row>
    <row r="291" spans="1:10" ht="30.75">
      <c r="A291" s="1728">
        <v>23</v>
      </c>
      <c r="B291" s="1729" t="s">
        <v>45777</v>
      </c>
      <c r="C291" s="1730" t="s">
        <v>45778</v>
      </c>
      <c r="D291" s="1728">
        <v>2</v>
      </c>
      <c r="E291" s="1728">
        <v>10</v>
      </c>
      <c r="F291" s="1731">
        <v>45078</v>
      </c>
      <c r="G291" s="1732" t="s">
        <v>14977</v>
      </c>
      <c r="H291" s="1733" t="s">
        <v>3829</v>
      </c>
      <c r="I291" s="1734"/>
      <c r="J291" s="1734"/>
    </row>
    <row r="292" spans="1:10" ht="30.75">
      <c r="A292" s="1728">
        <v>24</v>
      </c>
      <c r="B292" s="1729" t="s">
        <v>45779</v>
      </c>
      <c r="C292" s="1730" t="s">
        <v>45780</v>
      </c>
      <c r="D292" s="1728">
        <v>1</v>
      </c>
      <c r="E292" s="1728">
        <v>35</v>
      </c>
      <c r="F292" s="1731">
        <v>45078</v>
      </c>
      <c r="G292" s="1732" t="s">
        <v>14977</v>
      </c>
      <c r="H292" s="1733" t="s">
        <v>3829</v>
      </c>
      <c r="I292" s="1734"/>
      <c r="J292" s="1734"/>
    </row>
    <row r="293" spans="1:10" ht="16.5">
      <c r="A293" s="1728">
        <v>25</v>
      </c>
      <c r="B293" s="1729" t="s">
        <v>45781</v>
      </c>
      <c r="C293" s="1730" t="s">
        <v>45782</v>
      </c>
      <c r="D293" s="1728">
        <v>3</v>
      </c>
      <c r="E293" s="1728">
        <v>11</v>
      </c>
      <c r="F293" s="1731">
        <v>45078</v>
      </c>
      <c r="G293" s="1732" t="s">
        <v>14977</v>
      </c>
      <c r="H293" s="1733" t="s">
        <v>3829</v>
      </c>
      <c r="I293" s="1734"/>
      <c r="J293" s="1734"/>
    </row>
    <row r="294" spans="1:10" ht="30.75">
      <c r="A294" s="1728">
        <v>26</v>
      </c>
      <c r="B294" s="1729" t="s">
        <v>45783</v>
      </c>
      <c r="C294" s="1730" t="s">
        <v>45784</v>
      </c>
      <c r="D294" s="1728">
        <v>3</v>
      </c>
      <c r="E294" s="1728">
        <v>35</v>
      </c>
      <c r="F294" s="1731">
        <v>45078</v>
      </c>
      <c r="G294" s="1732" t="s">
        <v>14977</v>
      </c>
      <c r="H294" s="1733" t="s">
        <v>3829</v>
      </c>
      <c r="I294" s="1734"/>
      <c r="J294" s="1734"/>
    </row>
    <row r="295" spans="1:10" ht="30.75">
      <c r="A295" s="1728">
        <v>27</v>
      </c>
      <c r="B295" s="1730" t="s">
        <v>45785</v>
      </c>
      <c r="C295" s="1730" t="s">
        <v>45786</v>
      </c>
      <c r="D295" s="1728">
        <v>2</v>
      </c>
      <c r="E295" s="1728">
        <v>10</v>
      </c>
      <c r="F295" s="1731">
        <v>45078</v>
      </c>
      <c r="G295" s="1732" t="s">
        <v>14977</v>
      </c>
      <c r="H295" s="1733" t="s">
        <v>3829</v>
      </c>
      <c r="I295" s="1734"/>
      <c r="J295" s="1734"/>
    </row>
    <row r="296" spans="1:10" ht="30.75">
      <c r="A296" s="1728">
        <v>28</v>
      </c>
      <c r="B296" s="1729" t="s">
        <v>45787</v>
      </c>
      <c r="C296" s="1730" t="s">
        <v>45788</v>
      </c>
      <c r="D296" s="1728">
        <v>1</v>
      </c>
      <c r="E296" s="1728">
        <v>35</v>
      </c>
      <c r="F296" s="1731">
        <v>45078</v>
      </c>
      <c r="G296" s="1732" t="s">
        <v>14977</v>
      </c>
      <c r="H296" s="1733" t="s">
        <v>3829</v>
      </c>
      <c r="I296" s="1734"/>
      <c r="J296" s="1734"/>
    </row>
    <row r="297" spans="1:10" ht="16.5">
      <c r="A297" s="1728">
        <v>29</v>
      </c>
      <c r="B297" s="1729" t="s">
        <v>45789</v>
      </c>
      <c r="C297" s="1730" t="s">
        <v>45790</v>
      </c>
      <c r="D297" s="1728">
        <v>0</v>
      </c>
      <c r="E297" s="1728">
        <v>0</v>
      </c>
      <c r="F297" s="1731">
        <v>45078</v>
      </c>
      <c r="G297" s="1732" t="s">
        <v>14977</v>
      </c>
      <c r="H297" s="1733" t="s">
        <v>3829</v>
      </c>
      <c r="I297" s="1734"/>
      <c r="J297" s="1734"/>
    </row>
    <row r="298" spans="1:10" ht="16.5">
      <c r="A298" s="1728">
        <v>30</v>
      </c>
      <c r="B298" s="1729" t="s">
        <v>45791</v>
      </c>
      <c r="C298" s="1730" t="s">
        <v>45792</v>
      </c>
      <c r="D298" s="1728">
        <v>0</v>
      </c>
      <c r="E298" s="1728">
        <v>0</v>
      </c>
      <c r="F298" s="1731">
        <v>45078</v>
      </c>
      <c r="G298" s="1732" t="s">
        <v>14977</v>
      </c>
      <c r="H298" s="1733" t="s">
        <v>3829</v>
      </c>
      <c r="I298" s="1734"/>
      <c r="J298" s="1734"/>
    </row>
    <row r="299" spans="1:10" ht="16.5">
      <c r="A299" s="1728">
        <v>31</v>
      </c>
      <c r="B299" s="1729" t="s">
        <v>45793</v>
      </c>
      <c r="C299" s="1730" t="s">
        <v>45794</v>
      </c>
      <c r="D299" s="1728">
        <v>2</v>
      </c>
      <c r="E299" s="1728">
        <v>45</v>
      </c>
      <c r="F299" s="1731">
        <v>45078</v>
      </c>
      <c r="G299" s="1732" t="s">
        <v>14977</v>
      </c>
      <c r="H299" s="1733" t="s">
        <v>3829</v>
      </c>
      <c r="I299" s="1734"/>
      <c r="J299" s="1734"/>
    </row>
    <row r="300" spans="1:10" ht="30.75">
      <c r="A300" s="1728">
        <v>32</v>
      </c>
      <c r="B300" s="1729" t="s">
        <v>45795</v>
      </c>
      <c r="C300" s="1730" t="s">
        <v>45796</v>
      </c>
      <c r="D300" s="1728">
        <v>4</v>
      </c>
      <c r="E300" s="1728">
        <v>15</v>
      </c>
      <c r="F300" s="1731">
        <v>45078</v>
      </c>
      <c r="G300" s="1732" t="s">
        <v>14977</v>
      </c>
      <c r="H300" s="1733" t="s">
        <v>3829</v>
      </c>
      <c r="I300" s="1734"/>
      <c r="J300" s="1734"/>
    </row>
    <row r="301" spans="1:10" ht="16.5">
      <c r="A301" s="1728">
        <v>33</v>
      </c>
      <c r="B301" s="1729" t="s">
        <v>45797</v>
      </c>
      <c r="C301" s="1730" t="s">
        <v>45798</v>
      </c>
      <c r="D301" s="1728">
        <v>0</v>
      </c>
      <c r="E301" s="1728">
        <v>0</v>
      </c>
      <c r="F301" s="1731">
        <v>45078</v>
      </c>
      <c r="G301" s="1732" t="s">
        <v>14977</v>
      </c>
      <c r="H301" s="1733" t="s">
        <v>3829</v>
      </c>
      <c r="I301" s="1734"/>
      <c r="J301" s="1734"/>
    </row>
    <row r="302" spans="1:10" ht="16.5">
      <c r="A302" s="1728">
        <v>34</v>
      </c>
      <c r="B302" s="1729" t="s">
        <v>45799</v>
      </c>
      <c r="C302" s="1730" t="s">
        <v>45800</v>
      </c>
      <c r="D302" s="1728">
        <v>1</v>
      </c>
      <c r="E302" s="1728">
        <v>35</v>
      </c>
      <c r="F302" s="1731">
        <v>45078</v>
      </c>
      <c r="G302" s="1732" t="s">
        <v>14977</v>
      </c>
      <c r="H302" s="1733" t="s">
        <v>3829</v>
      </c>
      <c r="I302" s="1734"/>
      <c r="J302" s="1734"/>
    </row>
    <row r="303" spans="1:10" ht="30.75">
      <c r="A303" s="1728">
        <v>35</v>
      </c>
      <c r="B303" s="1729" t="s">
        <v>45801</v>
      </c>
      <c r="C303" s="1730" t="s">
        <v>45802</v>
      </c>
      <c r="D303" s="1728">
        <v>2</v>
      </c>
      <c r="E303" s="1728">
        <v>10</v>
      </c>
      <c r="F303" s="1731">
        <v>45078</v>
      </c>
      <c r="G303" s="1732" t="s">
        <v>14977</v>
      </c>
      <c r="H303" s="1733" t="s">
        <v>3829</v>
      </c>
      <c r="I303" s="1734"/>
      <c r="J303" s="1734"/>
    </row>
    <row r="304" spans="1:10" ht="16.5">
      <c r="A304" s="1728">
        <v>36</v>
      </c>
      <c r="B304" s="1729" t="s">
        <v>45803</v>
      </c>
      <c r="C304" s="1730" t="s">
        <v>45804</v>
      </c>
      <c r="D304" s="1728">
        <v>1</v>
      </c>
      <c r="E304" s="1728">
        <v>12</v>
      </c>
      <c r="F304" s="1731">
        <v>45078</v>
      </c>
      <c r="G304" s="1732" t="s">
        <v>14977</v>
      </c>
      <c r="H304" s="1733" t="s">
        <v>3829</v>
      </c>
      <c r="I304" s="1734"/>
      <c r="J304" s="1734"/>
    </row>
    <row r="305" spans="1:10" ht="16.5">
      <c r="A305" s="1728">
        <v>37</v>
      </c>
      <c r="B305" s="1729" t="s">
        <v>45805</v>
      </c>
      <c r="C305" s="1730" t="s">
        <v>45806</v>
      </c>
      <c r="D305" s="1728">
        <v>3</v>
      </c>
      <c r="E305" s="1728">
        <v>15</v>
      </c>
      <c r="F305" s="1731">
        <v>45078</v>
      </c>
      <c r="G305" s="1732" t="s">
        <v>14977</v>
      </c>
      <c r="H305" s="1733" t="s">
        <v>3829</v>
      </c>
      <c r="I305" s="1734"/>
      <c r="J305" s="1734"/>
    </row>
    <row r="306" spans="1:10" ht="30.75">
      <c r="A306" s="1728">
        <v>38</v>
      </c>
      <c r="B306" s="1729" t="s">
        <v>45807</v>
      </c>
      <c r="C306" s="1730" t="s">
        <v>45808</v>
      </c>
      <c r="D306" s="1728">
        <v>2</v>
      </c>
      <c r="E306" s="1728">
        <v>10</v>
      </c>
      <c r="F306" s="1731">
        <v>45078</v>
      </c>
      <c r="G306" s="1732" t="s">
        <v>14977</v>
      </c>
      <c r="H306" s="1733" t="s">
        <v>3829</v>
      </c>
      <c r="I306" s="1734"/>
      <c r="J306" s="1734"/>
    </row>
    <row r="307" spans="1:10" ht="16.5">
      <c r="A307" s="1728">
        <v>39</v>
      </c>
      <c r="B307" s="1729" t="s">
        <v>45809</v>
      </c>
      <c r="C307" s="1730" t="s">
        <v>45810</v>
      </c>
      <c r="D307" s="1728">
        <v>0</v>
      </c>
      <c r="E307" s="1728">
        <v>0</v>
      </c>
      <c r="F307" s="1731">
        <v>45078</v>
      </c>
      <c r="G307" s="1732" t="s">
        <v>14977</v>
      </c>
      <c r="H307" s="1733" t="s">
        <v>3829</v>
      </c>
      <c r="I307" s="1734"/>
      <c r="J307" s="1734"/>
    </row>
    <row r="308" spans="1:10" ht="16.5">
      <c r="A308" s="1728">
        <v>40</v>
      </c>
      <c r="B308" s="1729" t="s">
        <v>45811</v>
      </c>
      <c r="C308" s="1730" t="s">
        <v>45812</v>
      </c>
      <c r="D308" s="1728">
        <v>0</v>
      </c>
      <c r="E308" s="1728">
        <v>0</v>
      </c>
      <c r="F308" s="1731">
        <v>45078</v>
      </c>
      <c r="G308" s="1732" t="s">
        <v>14977</v>
      </c>
      <c r="H308" s="1733" t="s">
        <v>3829</v>
      </c>
      <c r="I308" s="1734"/>
      <c r="J308" s="1734"/>
    </row>
    <row r="309" spans="1:10" ht="30.75">
      <c r="A309" s="1728">
        <v>41</v>
      </c>
      <c r="B309" s="1729" t="s">
        <v>45813</v>
      </c>
      <c r="C309" s="1730" t="s">
        <v>45814</v>
      </c>
      <c r="D309" s="1728">
        <v>2</v>
      </c>
      <c r="E309" s="1728">
        <v>10</v>
      </c>
      <c r="F309" s="1731">
        <v>45078</v>
      </c>
      <c r="G309" s="1732" t="s">
        <v>14977</v>
      </c>
      <c r="H309" s="1733" t="s">
        <v>3829</v>
      </c>
      <c r="I309" s="1734"/>
      <c r="J309" s="1734"/>
    </row>
    <row r="310" spans="1:10" ht="16.5">
      <c r="A310" s="1728">
        <v>42</v>
      </c>
      <c r="B310" s="1729" t="s">
        <v>45815</v>
      </c>
      <c r="C310" s="1730" t="s">
        <v>45816</v>
      </c>
      <c r="D310" s="1728">
        <v>0</v>
      </c>
      <c r="E310" s="1728">
        <v>0</v>
      </c>
      <c r="F310" s="1731">
        <v>45078</v>
      </c>
      <c r="G310" s="1732" t="s">
        <v>14977</v>
      </c>
      <c r="H310" s="1733" t="s">
        <v>3829</v>
      </c>
      <c r="I310" s="1734"/>
      <c r="J310" s="1734"/>
    </row>
    <row r="311" spans="1:10" ht="16.5">
      <c r="A311" s="1728">
        <v>43</v>
      </c>
      <c r="B311" s="1729" t="s">
        <v>45817</v>
      </c>
      <c r="C311" s="1730" t="s">
        <v>45818</v>
      </c>
      <c r="D311" s="1728">
        <v>3</v>
      </c>
      <c r="E311" s="1728">
        <v>25</v>
      </c>
      <c r="F311" s="1731">
        <v>45078</v>
      </c>
      <c r="G311" s="1732" t="s">
        <v>14977</v>
      </c>
      <c r="H311" s="1733" t="s">
        <v>3829</v>
      </c>
      <c r="I311" s="1734"/>
      <c r="J311" s="1734"/>
    </row>
    <row r="312" spans="1:10" ht="16.5">
      <c r="A312" s="1728">
        <v>44</v>
      </c>
      <c r="B312" s="1729" t="s">
        <v>45819</v>
      </c>
      <c r="C312" s="1730" t="s">
        <v>45820</v>
      </c>
      <c r="D312" s="1728">
        <v>3</v>
      </c>
      <c r="E312" s="1728">
        <v>12</v>
      </c>
      <c r="F312" s="1731">
        <v>45078</v>
      </c>
      <c r="G312" s="1732" t="s">
        <v>14977</v>
      </c>
      <c r="H312" s="1733" t="s">
        <v>3829</v>
      </c>
      <c r="I312" s="1734"/>
      <c r="J312" s="1734"/>
    </row>
    <row r="313" spans="1:10" ht="30.75">
      <c r="A313" s="1728">
        <v>45</v>
      </c>
      <c r="B313" s="1729" t="s">
        <v>45821</v>
      </c>
      <c r="C313" s="1730" t="s">
        <v>45822</v>
      </c>
      <c r="D313" s="1728">
        <v>2</v>
      </c>
      <c r="E313" s="1728">
        <v>25</v>
      </c>
      <c r="F313" s="1731">
        <v>45078</v>
      </c>
      <c r="G313" s="1732" t="s">
        <v>14977</v>
      </c>
      <c r="H313" s="1733" t="s">
        <v>3829</v>
      </c>
      <c r="I313" s="1734"/>
      <c r="J313" s="1734"/>
    </row>
    <row r="314" spans="1:10" ht="16.5">
      <c r="A314" s="1728">
        <v>46</v>
      </c>
      <c r="B314" s="1729" t="s">
        <v>45823</v>
      </c>
      <c r="C314" s="1730" t="s">
        <v>45824</v>
      </c>
      <c r="D314" s="1728">
        <v>0</v>
      </c>
      <c r="E314" s="1728">
        <v>0</v>
      </c>
      <c r="F314" s="1731">
        <v>45078</v>
      </c>
      <c r="G314" s="1732" t="s">
        <v>14977</v>
      </c>
      <c r="H314" s="1733" t="s">
        <v>3829</v>
      </c>
      <c r="I314" s="1734"/>
      <c r="J314" s="1734"/>
    </row>
    <row r="315" spans="1:10" ht="16.5">
      <c r="A315" s="1728">
        <v>47</v>
      </c>
      <c r="B315" s="1729" t="s">
        <v>45825</v>
      </c>
      <c r="C315" s="1730" t="s">
        <v>45826</v>
      </c>
      <c r="D315" s="1728">
        <v>0</v>
      </c>
      <c r="E315" s="1728">
        <v>0</v>
      </c>
      <c r="F315" s="1731">
        <v>45078</v>
      </c>
      <c r="G315" s="1732" t="s">
        <v>14977</v>
      </c>
      <c r="H315" s="1733" t="s">
        <v>3829</v>
      </c>
      <c r="I315" s="1734"/>
      <c r="J315" s="1734"/>
    </row>
    <row r="316" spans="1:10" ht="16.5">
      <c r="A316" s="1728">
        <v>48</v>
      </c>
      <c r="B316" s="1729" t="s">
        <v>45827</v>
      </c>
      <c r="C316" s="1730" t="s">
        <v>45828</v>
      </c>
      <c r="D316" s="1728">
        <v>0</v>
      </c>
      <c r="E316" s="1728">
        <v>0</v>
      </c>
      <c r="F316" s="1731">
        <v>45078</v>
      </c>
      <c r="G316" s="1732" t="s">
        <v>14977</v>
      </c>
      <c r="H316" s="1733" t="s">
        <v>3829</v>
      </c>
      <c r="I316" s="1734"/>
      <c r="J316" s="1734"/>
    </row>
    <row r="317" spans="1:10" ht="30.75">
      <c r="A317" s="1728">
        <v>49</v>
      </c>
      <c r="B317" s="1729" t="s">
        <v>45829</v>
      </c>
      <c r="C317" s="1730" t="s">
        <v>45830</v>
      </c>
      <c r="D317" s="1728">
        <v>1</v>
      </c>
      <c r="E317" s="1728">
        <v>35</v>
      </c>
      <c r="F317" s="1731">
        <v>45078</v>
      </c>
      <c r="G317" s="1732" t="s">
        <v>14977</v>
      </c>
      <c r="H317" s="1733" t="s">
        <v>3829</v>
      </c>
      <c r="I317" s="1734"/>
      <c r="J317" s="1734"/>
    </row>
    <row r="318" spans="1:10" ht="30.75">
      <c r="A318" s="1728">
        <v>50</v>
      </c>
      <c r="B318" s="1729" t="s">
        <v>45831</v>
      </c>
      <c r="C318" s="1730" t="s">
        <v>45832</v>
      </c>
      <c r="D318" s="1728">
        <v>3</v>
      </c>
      <c r="E318" s="1728">
        <v>11</v>
      </c>
      <c r="F318" s="1731">
        <v>45078</v>
      </c>
      <c r="G318" s="1732" t="s">
        <v>14977</v>
      </c>
      <c r="H318" s="1733" t="s">
        <v>3829</v>
      </c>
      <c r="I318" s="1734"/>
      <c r="J318" s="1734"/>
    </row>
    <row r="319" spans="1:10" ht="30.75">
      <c r="A319" s="1728">
        <v>51</v>
      </c>
      <c r="B319" s="1729" t="s">
        <v>45833</v>
      </c>
      <c r="C319" s="1730" t="s">
        <v>45834</v>
      </c>
      <c r="D319" s="1728">
        <v>3</v>
      </c>
      <c r="E319" s="1728">
        <v>35</v>
      </c>
      <c r="F319" s="1731">
        <v>45078</v>
      </c>
      <c r="G319" s="1732" t="s">
        <v>14977</v>
      </c>
      <c r="H319" s="1733" t="s">
        <v>3829</v>
      </c>
      <c r="I319" s="1734"/>
      <c r="J319" s="1734"/>
    </row>
    <row r="320" spans="1:10" ht="16.5">
      <c r="A320" s="1728">
        <v>52</v>
      </c>
      <c r="B320" s="1729" t="s">
        <v>45835</v>
      </c>
      <c r="C320" s="1730" t="s">
        <v>45836</v>
      </c>
      <c r="D320" s="1728">
        <v>0</v>
      </c>
      <c r="E320" s="1728">
        <v>0</v>
      </c>
      <c r="F320" s="1731">
        <v>45078</v>
      </c>
      <c r="G320" s="1732" t="s">
        <v>14977</v>
      </c>
      <c r="H320" s="1733" t="s">
        <v>3829</v>
      </c>
      <c r="I320" s="1734"/>
      <c r="J320" s="1734"/>
    </row>
    <row r="321" spans="1:10" ht="16.5">
      <c r="A321" s="1728">
        <v>53</v>
      </c>
      <c r="B321" s="1729" t="s">
        <v>45837</v>
      </c>
      <c r="C321" s="1730" t="s">
        <v>45838</v>
      </c>
      <c r="D321" s="1728">
        <v>1</v>
      </c>
      <c r="E321" s="1728">
        <v>35</v>
      </c>
      <c r="F321" s="1731">
        <v>45078</v>
      </c>
      <c r="G321" s="1732" t="s">
        <v>14977</v>
      </c>
      <c r="H321" s="1733" t="s">
        <v>3829</v>
      </c>
      <c r="I321" s="1734"/>
      <c r="J321" s="1734"/>
    </row>
    <row r="322" spans="1:10" ht="16.5">
      <c r="A322" s="1728">
        <v>54</v>
      </c>
      <c r="B322" s="1729" t="s">
        <v>45839</v>
      </c>
      <c r="C322" s="1730" t="s">
        <v>45840</v>
      </c>
      <c r="D322" s="1728">
        <v>4</v>
      </c>
      <c r="E322" s="1728">
        <v>15</v>
      </c>
      <c r="F322" s="1731">
        <v>45078</v>
      </c>
      <c r="G322" s="1732" t="s">
        <v>14977</v>
      </c>
      <c r="H322" s="1733" t="s">
        <v>3829</v>
      </c>
      <c r="I322" s="1734"/>
      <c r="J322" s="1734"/>
    </row>
    <row r="323" spans="1:10" ht="30.75">
      <c r="A323" s="1728">
        <v>55</v>
      </c>
      <c r="B323" s="1729" t="s">
        <v>45841</v>
      </c>
      <c r="C323" s="1730" t="s">
        <v>45842</v>
      </c>
      <c r="D323" s="1728">
        <v>2</v>
      </c>
      <c r="E323" s="1728">
        <v>30</v>
      </c>
      <c r="F323" s="1731">
        <v>45078</v>
      </c>
      <c r="G323" s="1732" t="s">
        <v>14977</v>
      </c>
      <c r="H323" s="1733" t="s">
        <v>3829</v>
      </c>
      <c r="I323" s="1734"/>
      <c r="J323" s="1734"/>
    </row>
    <row r="324" spans="1:10" ht="16.5">
      <c r="A324" s="1728">
        <v>56</v>
      </c>
      <c r="B324" s="1729" t="s">
        <v>45843</v>
      </c>
      <c r="C324" s="1730" t="s">
        <v>45844</v>
      </c>
      <c r="D324" s="1728">
        <v>1</v>
      </c>
      <c r="E324" s="1728">
        <v>35</v>
      </c>
      <c r="F324" s="1731">
        <v>45078</v>
      </c>
      <c r="G324" s="1732" t="s">
        <v>14977</v>
      </c>
      <c r="H324" s="1733" t="s">
        <v>3829</v>
      </c>
      <c r="I324" s="1734"/>
      <c r="J324" s="1734"/>
    </row>
    <row r="325" spans="1:10" ht="30.75">
      <c r="A325" s="1728">
        <v>57</v>
      </c>
      <c r="B325" s="1729" t="s">
        <v>45845</v>
      </c>
      <c r="C325" s="1730" t="s">
        <v>45846</v>
      </c>
      <c r="D325" s="1728">
        <v>2</v>
      </c>
      <c r="E325" s="1728">
        <v>10</v>
      </c>
      <c r="F325" s="1731">
        <v>45078</v>
      </c>
      <c r="G325" s="1732" t="s">
        <v>14977</v>
      </c>
      <c r="H325" s="1733" t="s">
        <v>3829</v>
      </c>
      <c r="I325" s="1734"/>
      <c r="J325" s="1734"/>
    </row>
    <row r="326" spans="1:10" ht="30.75">
      <c r="A326" s="1728">
        <v>58</v>
      </c>
      <c r="B326" s="1729" t="s">
        <v>45847</v>
      </c>
      <c r="C326" s="1730" t="s">
        <v>45848</v>
      </c>
      <c r="D326" s="1728">
        <v>1</v>
      </c>
      <c r="E326" s="1728">
        <v>12</v>
      </c>
      <c r="F326" s="1731">
        <v>45078</v>
      </c>
      <c r="G326" s="1732" t="s">
        <v>14977</v>
      </c>
      <c r="H326" s="1733" t="s">
        <v>3829</v>
      </c>
      <c r="I326" s="1734"/>
      <c r="J326" s="1734"/>
    </row>
    <row r="327" spans="1:10" ht="30.75">
      <c r="A327" s="1728">
        <v>59</v>
      </c>
      <c r="B327" s="1729" t="s">
        <v>45849</v>
      </c>
      <c r="C327" s="1730" t="s">
        <v>45850</v>
      </c>
      <c r="D327" s="1728">
        <v>3</v>
      </c>
      <c r="E327" s="1728">
        <v>15</v>
      </c>
      <c r="F327" s="1731">
        <v>45078</v>
      </c>
      <c r="G327" s="1732" t="s">
        <v>14977</v>
      </c>
      <c r="H327" s="1733" t="s">
        <v>3829</v>
      </c>
      <c r="I327" s="1734"/>
      <c r="J327" s="1734"/>
    </row>
    <row r="328" spans="1:10" ht="30.75">
      <c r="A328" s="1728">
        <v>60</v>
      </c>
      <c r="B328" s="1729" t="s">
        <v>45851</v>
      </c>
      <c r="C328" s="1730" t="s">
        <v>45852</v>
      </c>
      <c r="D328" s="1728">
        <v>3</v>
      </c>
      <c r="E328" s="1728">
        <v>35</v>
      </c>
      <c r="F328" s="1731">
        <v>45078</v>
      </c>
      <c r="G328" s="1732" t="s">
        <v>14977</v>
      </c>
      <c r="H328" s="1733" t="s">
        <v>3829</v>
      </c>
      <c r="I328" s="1734"/>
      <c r="J328" s="1734"/>
    </row>
    <row r="329" spans="1:10" ht="16.5">
      <c r="A329" s="1728">
        <v>61</v>
      </c>
      <c r="B329" s="1729" t="s">
        <v>45853</v>
      </c>
      <c r="C329" s="1730" t="s">
        <v>45854</v>
      </c>
      <c r="D329" s="1728">
        <v>2</v>
      </c>
      <c r="E329" s="1728">
        <v>10</v>
      </c>
      <c r="F329" s="1731">
        <v>45078</v>
      </c>
      <c r="G329" s="1732" t="s">
        <v>14977</v>
      </c>
      <c r="H329" s="1733" t="s">
        <v>3829</v>
      </c>
      <c r="I329" s="1734"/>
      <c r="J329" s="1734"/>
    </row>
    <row r="330" spans="1:10" ht="30.75">
      <c r="A330" s="1728">
        <v>62</v>
      </c>
      <c r="B330" s="1729" t="s">
        <v>45855</v>
      </c>
      <c r="C330" s="1730" t="s">
        <v>45856</v>
      </c>
      <c r="D330" s="1728">
        <v>1</v>
      </c>
      <c r="E330" s="1728">
        <v>35</v>
      </c>
      <c r="F330" s="1731">
        <v>45078</v>
      </c>
      <c r="G330" s="1732" t="s">
        <v>14977</v>
      </c>
      <c r="H330" s="1733" t="s">
        <v>3829</v>
      </c>
      <c r="I330" s="1734"/>
      <c r="J330" s="1734"/>
    </row>
    <row r="331" spans="1:10" ht="30.75">
      <c r="A331" s="1728">
        <v>63</v>
      </c>
      <c r="B331" s="1729" t="s">
        <v>45857</v>
      </c>
      <c r="C331" s="1730" t="s">
        <v>45858</v>
      </c>
      <c r="D331" s="1728">
        <v>3</v>
      </c>
      <c r="E331" s="1728">
        <v>11</v>
      </c>
      <c r="F331" s="1731">
        <v>45108</v>
      </c>
      <c r="G331" s="1732" t="s">
        <v>14977</v>
      </c>
      <c r="H331" s="1733" t="s">
        <v>3829</v>
      </c>
      <c r="I331" s="1734"/>
      <c r="J331" s="1734"/>
    </row>
    <row r="332" spans="1:10" ht="30.75">
      <c r="A332" s="1728">
        <v>64</v>
      </c>
      <c r="B332" s="1729" t="s">
        <v>45859</v>
      </c>
      <c r="C332" s="1730" t="s">
        <v>45860</v>
      </c>
      <c r="D332" s="1728">
        <v>3</v>
      </c>
      <c r="E332" s="1728">
        <v>35</v>
      </c>
      <c r="F332" s="1731">
        <v>45108</v>
      </c>
      <c r="G332" s="1732" t="s">
        <v>14977</v>
      </c>
      <c r="H332" s="1733" t="s">
        <v>3829</v>
      </c>
      <c r="I332" s="1734"/>
      <c r="J332" s="1734"/>
    </row>
    <row r="333" spans="1:10" ht="30.75">
      <c r="A333" s="1728">
        <v>65</v>
      </c>
      <c r="B333" s="1729" t="s">
        <v>45861</v>
      </c>
      <c r="C333" s="1730" t="s">
        <v>45862</v>
      </c>
      <c r="D333" s="1728">
        <v>3</v>
      </c>
      <c r="E333" s="1728">
        <v>15</v>
      </c>
      <c r="F333" s="1731">
        <v>45108</v>
      </c>
      <c r="G333" s="1732" t="s">
        <v>14977</v>
      </c>
      <c r="H333" s="1733" t="s">
        <v>3829</v>
      </c>
      <c r="I333" s="1734"/>
      <c r="J333" s="1734"/>
    </row>
    <row r="334" spans="1:10" ht="16.5">
      <c r="A334" s="1728">
        <v>66</v>
      </c>
      <c r="B334" s="1729" t="s">
        <v>45863</v>
      </c>
      <c r="C334" s="1730" t="s">
        <v>45864</v>
      </c>
      <c r="D334" s="1728">
        <v>0</v>
      </c>
      <c r="E334" s="1728">
        <v>0</v>
      </c>
      <c r="F334" s="1731">
        <v>45108</v>
      </c>
      <c r="G334" s="1732" t="s">
        <v>14977</v>
      </c>
      <c r="H334" s="1733" t="s">
        <v>3829</v>
      </c>
      <c r="I334" s="1734"/>
      <c r="J334" s="1734"/>
    </row>
    <row r="335" spans="1:10" ht="16.5">
      <c r="A335" s="1728">
        <v>67</v>
      </c>
      <c r="B335" s="1729" t="s">
        <v>45865</v>
      </c>
      <c r="C335" s="1730" t="s">
        <v>45866</v>
      </c>
      <c r="D335" s="1728">
        <v>2</v>
      </c>
      <c r="E335" s="1728">
        <v>45</v>
      </c>
      <c r="F335" s="1731">
        <v>45108</v>
      </c>
      <c r="G335" s="1732" t="s">
        <v>14977</v>
      </c>
      <c r="H335" s="1733" t="s">
        <v>3829</v>
      </c>
      <c r="I335" s="1734"/>
      <c r="J335" s="1734"/>
    </row>
    <row r="336" spans="1:10" ht="30.75">
      <c r="A336" s="1728">
        <v>68</v>
      </c>
      <c r="B336" s="1729" t="s">
        <v>45867</v>
      </c>
      <c r="C336" s="1730" t="s">
        <v>45868</v>
      </c>
      <c r="D336" s="1728">
        <v>1</v>
      </c>
      <c r="E336" s="1728">
        <v>35</v>
      </c>
      <c r="F336" s="1731">
        <v>45108</v>
      </c>
      <c r="G336" s="1732" t="s">
        <v>14977</v>
      </c>
      <c r="H336" s="1733" t="s">
        <v>3829</v>
      </c>
      <c r="I336" s="1734"/>
      <c r="J336" s="1734"/>
    </row>
    <row r="337" spans="1:10" ht="30.75">
      <c r="A337" s="1728">
        <v>69</v>
      </c>
      <c r="B337" s="1729" t="s">
        <v>45869</v>
      </c>
      <c r="C337" s="1730" t="s">
        <v>45870</v>
      </c>
      <c r="D337" s="1728">
        <v>2</v>
      </c>
      <c r="E337" s="1728">
        <v>10</v>
      </c>
      <c r="F337" s="1731">
        <v>45108</v>
      </c>
      <c r="G337" s="1732" t="s">
        <v>14977</v>
      </c>
      <c r="H337" s="1733" t="s">
        <v>3829</v>
      </c>
      <c r="I337" s="1734"/>
      <c r="J337" s="1734"/>
    </row>
    <row r="338" spans="1:10" ht="30.75">
      <c r="A338" s="1728">
        <v>70</v>
      </c>
      <c r="B338" s="1729" t="s">
        <v>45871</v>
      </c>
      <c r="C338" s="1730" t="s">
        <v>45872</v>
      </c>
      <c r="D338" s="1728">
        <v>1</v>
      </c>
      <c r="E338" s="1728">
        <v>12</v>
      </c>
      <c r="F338" s="1731">
        <v>45108</v>
      </c>
      <c r="G338" s="1732" t="s">
        <v>14977</v>
      </c>
      <c r="H338" s="1733" t="s">
        <v>3829</v>
      </c>
      <c r="I338" s="1734"/>
      <c r="J338" s="1734"/>
    </row>
    <row r="339" spans="1:10" ht="16.5">
      <c r="A339" s="1728">
        <v>71</v>
      </c>
      <c r="B339" s="1729" t="s">
        <v>45873</v>
      </c>
      <c r="C339" s="1730" t="s">
        <v>45874</v>
      </c>
      <c r="D339" s="1728">
        <v>3</v>
      </c>
      <c r="E339" s="1728">
        <v>16</v>
      </c>
      <c r="F339" s="1731">
        <v>45108</v>
      </c>
      <c r="G339" s="1732" t="s">
        <v>14977</v>
      </c>
      <c r="H339" s="1733" t="s">
        <v>3829</v>
      </c>
      <c r="I339" s="1734"/>
      <c r="J339" s="1734"/>
    </row>
    <row r="340" spans="1:10" ht="30.75">
      <c r="A340" s="1728">
        <v>72</v>
      </c>
      <c r="B340" s="1729" t="s">
        <v>45875</v>
      </c>
      <c r="C340" s="1730" t="s">
        <v>45876</v>
      </c>
      <c r="D340" s="1728">
        <v>3</v>
      </c>
      <c r="E340" s="1728">
        <v>15</v>
      </c>
      <c r="F340" s="1731">
        <v>45108</v>
      </c>
      <c r="G340" s="1732" t="s">
        <v>14977</v>
      </c>
      <c r="H340" s="1733" t="s">
        <v>3829</v>
      </c>
      <c r="I340" s="1734"/>
      <c r="J340" s="1734"/>
    </row>
    <row r="341" spans="1:10" ht="30.75">
      <c r="A341" s="1728">
        <v>73</v>
      </c>
      <c r="B341" s="1729" t="s">
        <v>45877</v>
      </c>
      <c r="C341" s="1730" t="s">
        <v>45878</v>
      </c>
      <c r="D341" s="1728">
        <v>4</v>
      </c>
      <c r="E341" s="1728">
        <v>10</v>
      </c>
      <c r="F341" s="1731">
        <v>45108</v>
      </c>
      <c r="G341" s="1732" t="s">
        <v>14977</v>
      </c>
      <c r="H341" s="1733" t="s">
        <v>3829</v>
      </c>
      <c r="I341" s="1734"/>
      <c r="J341" s="1734"/>
    </row>
    <row r="342" spans="1:10" ht="30.75">
      <c r="A342" s="1728">
        <v>74</v>
      </c>
      <c r="B342" s="1729" t="s">
        <v>45879</v>
      </c>
      <c r="C342" s="1730" t="s">
        <v>45880</v>
      </c>
      <c r="D342" s="1728">
        <v>3</v>
      </c>
      <c r="E342" s="1728">
        <v>15</v>
      </c>
      <c r="F342" s="1731">
        <v>45108</v>
      </c>
      <c r="G342" s="1732" t="s">
        <v>14977</v>
      </c>
      <c r="H342" s="1733" t="s">
        <v>3829</v>
      </c>
      <c r="I342" s="1734"/>
      <c r="J342" s="1734"/>
    </row>
    <row r="343" spans="1:10" ht="16.5">
      <c r="A343" s="1728">
        <v>75</v>
      </c>
      <c r="B343" s="1729" t="s">
        <v>45881</v>
      </c>
      <c r="C343" s="1730" t="s">
        <v>45882</v>
      </c>
      <c r="D343" s="1728">
        <v>0</v>
      </c>
      <c r="E343" s="1728">
        <v>0</v>
      </c>
      <c r="F343" s="1731">
        <v>45108</v>
      </c>
      <c r="G343" s="1732" t="s">
        <v>14977</v>
      </c>
      <c r="H343" s="1733" t="s">
        <v>3829</v>
      </c>
      <c r="I343" s="1734"/>
      <c r="J343" s="1734"/>
    </row>
    <row r="344" spans="1:10" ht="30.75">
      <c r="A344" s="1728">
        <v>76</v>
      </c>
      <c r="B344" s="1729" t="s">
        <v>45883</v>
      </c>
      <c r="C344" s="1730" t="s">
        <v>45884</v>
      </c>
      <c r="D344" s="1728">
        <v>3</v>
      </c>
      <c r="E344" s="1728">
        <v>25</v>
      </c>
      <c r="F344" s="1731">
        <v>45108</v>
      </c>
      <c r="G344" s="1732" t="s">
        <v>14977</v>
      </c>
      <c r="H344" s="1733" t="s">
        <v>3829</v>
      </c>
      <c r="I344" s="1734"/>
      <c r="J344" s="1734"/>
    </row>
    <row r="345" spans="1:10" ht="16.5">
      <c r="A345" s="1728">
        <v>77</v>
      </c>
      <c r="B345" s="1729" t="s">
        <v>45885</v>
      </c>
      <c r="C345" s="1730" t="s">
        <v>45886</v>
      </c>
      <c r="D345" s="1728">
        <v>0</v>
      </c>
      <c r="E345" s="1728">
        <v>0</v>
      </c>
      <c r="F345" s="1731">
        <v>45108</v>
      </c>
      <c r="G345" s="1732" t="s">
        <v>14977</v>
      </c>
      <c r="H345" s="1733" t="s">
        <v>3829</v>
      </c>
      <c r="I345" s="1734"/>
      <c r="J345" s="1734"/>
    </row>
    <row r="346" spans="1:10" ht="30.75">
      <c r="A346" s="1728">
        <v>78</v>
      </c>
      <c r="B346" s="1729" t="s">
        <v>45887</v>
      </c>
      <c r="C346" s="1730" t="s">
        <v>45888</v>
      </c>
      <c r="D346" s="1728">
        <v>2</v>
      </c>
      <c r="E346" s="1728">
        <v>25</v>
      </c>
      <c r="F346" s="1731">
        <v>45108</v>
      </c>
      <c r="G346" s="1732" t="s">
        <v>14977</v>
      </c>
      <c r="H346" s="1733" t="s">
        <v>3829</v>
      </c>
      <c r="I346" s="1734"/>
      <c r="J346" s="1734"/>
    </row>
    <row r="347" spans="1:10" ht="30.75">
      <c r="A347" s="1728">
        <v>79</v>
      </c>
      <c r="B347" s="1729" t="s">
        <v>45889</v>
      </c>
      <c r="C347" s="1730" t="s">
        <v>45890</v>
      </c>
      <c r="D347" s="1728">
        <v>1</v>
      </c>
      <c r="E347" s="1728">
        <v>10</v>
      </c>
      <c r="F347" s="1731">
        <v>45108</v>
      </c>
      <c r="G347" s="1732" t="s">
        <v>14977</v>
      </c>
      <c r="H347" s="1733" t="s">
        <v>3829</v>
      </c>
      <c r="I347" s="1734"/>
      <c r="J347" s="1734"/>
    </row>
    <row r="348" spans="1:10" ht="30.75">
      <c r="A348" s="1728">
        <v>80</v>
      </c>
      <c r="B348" s="1729" t="s">
        <v>45891</v>
      </c>
      <c r="C348" s="1730" t="s">
        <v>45892</v>
      </c>
      <c r="D348" s="1728">
        <v>3</v>
      </c>
      <c r="E348" s="1728">
        <v>35</v>
      </c>
      <c r="F348" s="1731">
        <v>45108</v>
      </c>
      <c r="G348" s="1732" t="s">
        <v>14977</v>
      </c>
      <c r="H348" s="1733" t="s">
        <v>3829</v>
      </c>
      <c r="I348" s="1734"/>
      <c r="J348" s="1734"/>
    </row>
    <row r="349" spans="1:10" ht="30.75">
      <c r="A349" s="1728">
        <v>81</v>
      </c>
      <c r="B349" s="1729" t="s">
        <v>45893</v>
      </c>
      <c r="C349" s="1730" t="s">
        <v>45894</v>
      </c>
      <c r="D349" s="1728">
        <v>2</v>
      </c>
      <c r="E349" s="1728">
        <v>10</v>
      </c>
      <c r="F349" s="1731">
        <v>45108</v>
      </c>
      <c r="G349" s="1732" t="s">
        <v>14977</v>
      </c>
      <c r="H349" s="1733" t="s">
        <v>3829</v>
      </c>
      <c r="I349" s="1734"/>
      <c r="J349" s="1734"/>
    </row>
    <row r="350" spans="1:10" ht="30.75">
      <c r="A350" s="1728">
        <v>82</v>
      </c>
      <c r="B350" s="1729" t="s">
        <v>45895</v>
      </c>
      <c r="C350" s="1730" t="s">
        <v>45896</v>
      </c>
      <c r="D350" s="1728">
        <v>1</v>
      </c>
      <c r="E350" s="1728">
        <v>35</v>
      </c>
      <c r="F350" s="1731">
        <v>45108</v>
      </c>
      <c r="G350" s="1732" t="s">
        <v>14977</v>
      </c>
      <c r="H350" s="1733" t="s">
        <v>3829</v>
      </c>
      <c r="I350" s="1734"/>
      <c r="J350" s="1734"/>
    </row>
    <row r="351" spans="1:10" ht="30.75">
      <c r="A351" s="1728">
        <v>83</v>
      </c>
      <c r="B351" s="1729" t="s">
        <v>45897</v>
      </c>
      <c r="C351" s="1730" t="s">
        <v>45898</v>
      </c>
      <c r="D351" s="1728">
        <v>2</v>
      </c>
      <c r="E351" s="1728">
        <v>30</v>
      </c>
      <c r="F351" s="1731">
        <v>45108</v>
      </c>
      <c r="G351" s="1732" t="s">
        <v>14977</v>
      </c>
      <c r="H351" s="1733" t="s">
        <v>3829</v>
      </c>
      <c r="I351" s="1734"/>
      <c r="J351" s="1734"/>
    </row>
    <row r="352" spans="1:10" ht="30.75">
      <c r="A352" s="1728">
        <v>84</v>
      </c>
      <c r="B352" s="1729" t="s">
        <v>45899</v>
      </c>
      <c r="C352" s="1730" t="s">
        <v>45900</v>
      </c>
      <c r="D352" s="1728">
        <v>1</v>
      </c>
      <c r="E352" s="1728">
        <v>35</v>
      </c>
      <c r="F352" s="1731">
        <v>45108</v>
      </c>
      <c r="G352" s="1732" t="s">
        <v>14977</v>
      </c>
      <c r="H352" s="1733" t="s">
        <v>3829</v>
      </c>
      <c r="I352" s="1734"/>
      <c r="J352" s="1734"/>
    </row>
    <row r="353" spans="1:10" ht="30.75">
      <c r="A353" s="1728">
        <v>85</v>
      </c>
      <c r="B353" s="1729" t="s">
        <v>45901</v>
      </c>
      <c r="C353" s="1730" t="s">
        <v>45902</v>
      </c>
      <c r="D353" s="1728">
        <v>2</v>
      </c>
      <c r="E353" s="1728">
        <v>10</v>
      </c>
      <c r="F353" s="1731">
        <v>45108</v>
      </c>
      <c r="G353" s="1732" t="s">
        <v>14977</v>
      </c>
      <c r="H353" s="1733" t="s">
        <v>3829</v>
      </c>
      <c r="I353" s="1734"/>
      <c r="J353" s="1734"/>
    </row>
    <row r="354" spans="1:10" ht="16.5">
      <c r="A354" s="1728">
        <v>86</v>
      </c>
      <c r="B354" s="1729" t="s">
        <v>45903</v>
      </c>
      <c r="C354" s="1730" t="s">
        <v>45904</v>
      </c>
      <c r="D354" s="1728">
        <v>0</v>
      </c>
      <c r="E354" s="1728">
        <v>0</v>
      </c>
      <c r="F354" s="1731">
        <v>45108</v>
      </c>
      <c r="G354" s="1732" t="s">
        <v>14977</v>
      </c>
      <c r="H354" s="1733" t="s">
        <v>3829</v>
      </c>
      <c r="I354" s="1734"/>
      <c r="J354" s="1734"/>
    </row>
    <row r="355" spans="1:10" ht="16.5">
      <c r="A355" s="1728">
        <v>87</v>
      </c>
      <c r="B355" s="1729" t="s">
        <v>45905</v>
      </c>
      <c r="C355" s="1730" t="s">
        <v>45906</v>
      </c>
      <c r="D355" s="1728">
        <v>0</v>
      </c>
      <c r="E355" s="1728">
        <v>0</v>
      </c>
      <c r="F355" s="1731">
        <v>45108</v>
      </c>
      <c r="G355" s="1732" t="s">
        <v>14977</v>
      </c>
      <c r="H355" s="1733" t="s">
        <v>3829</v>
      </c>
      <c r="I355" s="1734"/>
      <c r="J355" s="1734"/>
    </row>
    <row r="356" spans="1:10" ht="16.5">
      <c r="A356" s="1728">
        <v>88</v>
      </c>
      <c r="B356" s="1729" t="s">
        <v>45907</v>
      </c>
      <c r="C356" s="1730" t="s">
        <v>45908</v>
      </c>
      <c r="D356" s="1728">
        <v>3</v>
      </c>
      <c r="E356" s="1728">
        <v>35</v>
      </c>
      <c r="F356" s="1731">
        <v>45108</v>
      </c>
      <c r="G356" s="1732" t="s">
        <v>14977</v>
      </c>
      <c r="H356" s="1733" t="s">
        <v>3829</v>
      </c>
      <c r="I356" s="1734"/>
      <c r="J356" s="1734"/>
    </row>
    <row r="357" spans="1:10" ht="30.75">
      <c r="A357" s="1728">
        <v>89</v>
      </c>
      <c r="B357" s="1729" t="s">
        <v>45909</v>
      </c>
      <c r="C357" s="1730" t="s">
        <v>45910</v>
      </c>
      <c r="D357" s="1728">
        <v>2</v>
      </c>
      <c r="E357" s="1728">
        <v>10</v>
      </c>
      <c r="F357" s="1731">
        <v>45108</v>
      </c>
      <c r="G357" s="1732" t="s">
        <v>14977</v>
      </c>
      <c r="H357" s="1733" t="s">
        <v>3829</v>
      </c>
      <c r="I357" s="1734"/>
      <c r="J357" s="1734"/>
    </row>
    <row r="358" spans="1:10" ht="16.5">
      <c r="A358" s="1728">
        <v>90</v>
      </c>
      <c r="B358" s="1729" t="s">
        <v>45911</v>
      </c>
      <c r="C358" s="1730" t="s">
        <v>45912</v>
      </c>
      <c r="D358" s="1728">
        <v>3</v>
      </c>
      <c r="E358" s="1728">
        <v>12</v>
      </c>
      <c r="F358" s="1731">
        <v>45108</v>
      </c>
      <c r="G358" s="1732" t="s">
        <v>14977</v>
      </c>
      <c r="H358" s="1733" t="s">
        <v>3829</v>
      </c>
      <c r="I358" s="1734"/>
      <c r="J358" s="1734"/>
    </row>
    <row r="359" spans="1:10" ht="30.75">
      <c r="A359" s="1728">
        <v>91</v>
      </c>
      <c r="B359" s="1729" t="s">
        <v>45913</v>
      </c>
      <c r="C359" s="1730" t="s">
        <v>45914</v>
      </c>
      <c r="D359" s="1728">
        <v>2</v>
      </c>
      <c r="E359" s="1728">
        <v>25</v>
      </c>
      <c r="F359" s="1731">
        <v>45108</v>
      </c>
      <c r="G359" s="1732" t="s">
        <v>14977</v>
      </c>
      <c r="H359" s="1733" t="s">
        <v>3829</v>
      </c>
      <c r="I359" s="1734"/>
      <c r="J359" s="1734"/>
    </row>
    <row r="360" spans="1:10" ht="30.75">
      <c r="A360" s="1728">
        <v>92</v>
      </c>
      <c r="B360" s="1729" t="s">
        <v>45915</v>
      </c>
      <c r="C360" s="1730" t="s">
        <v>45916</v>
      </c>
      <c r="D360" s="1728">
        <v>1</v>
      </c>
      <c r="E360" s="1728">
        <v>10</v>
      </c>
      <c r="F360" s="1731">
        <v>45108</v>
      </c>
      <c r="G360" s="1732" t="s">
        <v>14977</v>
      </c>
      <c r="H360" s="1733" t="s">
        <v>3829</v>
      </c>
      <c r="I360" s="1734"/>
      <c r="J360" s="1734"/>
    </row>
    <row r="361" spans="1:10" ht="30.75">
      <c r="A361" s="1728">
        <v>93</v>
      </c>
      <c r="B361" s="1729" t="s">
        <v>45917</v>
      </c>
      <c r="C361" s="1730" t="s">
        <v>45918</v>
      </c>
      <c r="D361" s="1728">
        <v>3</v>
      </c>
      <c r="E361" s="1728">
        <v>35</v>
      </c>
      <c r="F361" s="1731">
        <v>45108</v>
      </c>
      <c r="G361" s="1732" t="s">
        <v>14977</v>
      </c>
      <c r="H361" s="1733" t="s">
        <v>3829</v>
      </c>
      <c r="I361" s="1734"/>
      <c r="J361" s="1734"/>
    </row>
    <row r="362" spans="1:10" ht="30.75">
      <c r="A362" s="1728">
        <v>94</v>
      </c>
      <c r="B362" s="1729" t="s">
        <v>45919</v>
      </c>
      <c r="C362" s="1730" t="s">
        <v>45920</v>
      </c>
      <c r="D362" s="1728">
        <v>2</v>
      </c>
      <c r="E362" s="1728">
        <v>10</v>
      </c>
      <c r="F362" s="1731">
        <v>45108</v>
      </c>
      <c r="G362" s="1732" t="s">
        <v>14977</v>
      </c>
      <c r="H362" s="1733" t="s">
        <v>3829</v>
      </c>
      <c r="I362" s="1734"/>
      <c r="J362" s="1734"/>
    </row>
    <row r="363" spans="1:10" ht="30.75">
      <c r="A363" s="1728">
        <v>95</v>
      </c>
      <c r="B363" s="1730" t="s">
        <v>45921</v>
      </c>
      <c r="C363" s="1730" t="s">
        <v>45922</v>
      </c>
      <c r="D363" s="1728">
        <v>1</v>
      </c>
      <c r="E363" s="1728">
        <v>35</v>
      </c>
      <c r="F363" s="1731">
        <v>45108</v>
      </c>
      <c r="G363" s="1732" t="s">
        <v>14977</v>
      </c>
      <c r="H363" s="1733" t="s">
        <v>3829</v>
      </c>
      <c r="I363" s="1734"/>
      <c r="J363" s="1734"/>
    </row>
    <row r="364" spans="1:10" ht="30.75">
      <c r="A364" s="1728">
        <v>96</v>
      </c>
      <c r="B364" s="1729" t="s">
        <v>45923</v>
      </c>
      <c r="C364" s="1730" t="s">
        <v>45924</v>
      </c>
      <c r="D364" s="1728">
        <v>3</v>
      </c>
      <c r="E364" s="1728">
        <v>11</v>
      </c>
      <c r="F364" s="1731">
        <v>45108</v>
      </c>
      <c r="G364" s="1732" t="s">
        <v>14977</v>
      </c>
      <c r="H364" s="1733" t="s">
        <v>3829</v>
      </c>
      <c r="I364" s="1734"/>
      <c r="J364" s="1734"/>
    </row>
    <row r="365" spans="1:10" ht="30.75">
      <c r="A365" s="1728">
        <v>97</v>
      </c>
      <c r="B365" s="1729" t="s">
        <v>45925</v>
      </c>
      <c r="C365" s="1730" t="s">
        <v>45926</v>
      </c>
      <c r="D365" s="1728">
        <v>3</v>
      </c>
      <c r="E365" s="1728">
        <v>35</v>
      </c>
      <c r="F365" s="1731">
        <v>45108</v>
      </c>
      <c r="G365" s="1732" t="s">
        <v>14977</v>
      </c>
      <c r="H365" s="1733" t="s">
        <v>3829</v>
      </c>
      <c r="I365" s="1734"/>
      <c r="J365" s="1734"/>
    </row>
    <row r="366" spans="1:10" ht="30.75">
      <c r="A366" s="1728">
        <v>98</v>
      </c>
      <c r="B366" s="1729" t="s">
        <v>45927</v>
      </c>
      <c r="C366" s="1730" t="s">
        <v>45928</v>
      </c>
      <c r="D366" s="1728">
        <v>2</v>
      </c>
      <c r="E366" s="1728">
        <v>10</v>
      </c>
      <c r="F366" s="1731">
        <v>45108</v>
      </c>
      <c r="G366" s="1732" t="s">
        <v>14977</v>
      </c>
      <c r="H366" s="1733" t="s">
        <v>3829</v>
      </c>
      <c r="I366" s="1734"/>
      <c r="J366" s="1734"/>
    </row>
    <row r="367" spans="1:10" ht="16.5">
      <c r="A367" s="1728">
        <v>99</v>
      </c>
      <c r="B367" s="1729" t="s">
        <v>45929</v>
      </c>
      <c r="C367" s="1730" t="s">
        <v>45930</v>
      </c>
      <c r="D367" s="1728">
        <v>1</v>
      </c>
      <c r="E367" s="1728">
        <v>35</v>
      </c>
      <c r="F367" s="1731">
        <v>45108</v>
      </c>
      <c r="G367" s="1732" t="s">
        <v>14977</v>
      </c>
      <c r="H367" s="1733" t="s">
        <v>3829</v>
      </c>
      <c r="I367" s="1734"/>
      <c r="J367" s="1734"/>
    </row>
    <row r="368" spans="1:10" ht="30.75">
      <c r="A368" s="1728">
        <v>100</v>
      </c>
      <c r="B368" s="1729" t="s">
        <v>45931</v>
      </c>
      <c r="C368" s="1730" t="s">
        <v>45932</v>
      </c>
      <c r="D368" s="1728">
        <v>4</v>
      </c>
      <c r="E368" s="1728">
        <v>15</v>
      </c>
      <c r="F368" s="1731">
        <v>45108</v>
      </c>
      <c r="G368" s="1732" t="s">
        <v>14977</v>
      </c>
      <c r="H368" s="1733" t="s">
        <v>3829</v>
      </c>
      <c r="I368" s="1734"/>
      <c r="J368" s="1734"/>
    </row>
    <row r="369" spans="1:10" ht="16.5">
      <c r="A369" s="1728">
        <v>101</v>
      </c>
      <c r="B369" s="1729" t="s">
        <v>45933</v>
      </c>
      <c r="C369" s="1730" t="s">
        <v>45934</v>
      </c>
      <c r="D369" s="1728">
        <v>0</v>
      </c>
      <c r="E369" s="1728">
        <v>0</v>
      </c>
      <c r="F369" s="1731">
        <v>45108</v>
      </c>
      <c r="G369" s="1732" t="s">
        <v>14977</v>
      </c>
      <c r="H369" s="1733" t="s">
        <v>3829</v>
      </c>
      <c r="I369" s="1734"/>
      <c r="J369" s="1734"/>
    </row>
    <row r="370" spans="1:10" ht="30.75">
      <c r="A370" s="1728">
        <v>102</v>
      </c>
      <c r="B370" s="1729" t="s">
        <v>45935</v>
      </c>
      <c r="C370" s="1730" t="s">
        <v>45936</v>
      </c>
      <c r="D370" s="1728">
        <v>4</v>
      </c>
      <c r="E370" s="1728">
        <v>10</v>
      </c>
      <c r="F370" s="1731">
        <v>45108</v>
      </c>
      <c r="G370" s="1732" t="s">
        <v>14977</v>
      </c>
      <c r="H370" s="1733" t="s">
        <v>3829</v>
      </c>
      <c r="I370" s="1734"/>
      <c r="J370" s="1734"/>
    </row>
    <row r="371" spans="1:10" ht="16.5">
      <c r="A371" s="1728">
        <v>103</v>
      </c>
      <c r="B371" s="1729" t="s">
        <v>45937</v>
      </c>
      <c r="C371" s="1730" t="s">
        <v>45938</v>
      </c>
      <c r="D371" s="1728">
        <v>0</v>
      </c>
      <c r="E371" s="1728">
        <v>0</v>
      </c>
      <c r="F371" s="1731">
        <v>45108</v>
      </c>
      <c r="G371" s="1732" t="s">
        <v>14977</v>
      </c>
      <c r="H371" s="1733" t="s">
        <v>3829</v>
      </c>
      <c r="I371" s="1734"/>
      <c r="J371" s="1734"/>
    </row>
    <row r="372" spans="1:10" ht="30.75">
      <c r="A372" s="1728">
        <v>104</v>
      </c>
      <c r="B372" s="1729" t="s">
        <v>45939</v>
      </c>
      <c r="C372" s="1730" t="s">
        <v>45940</v>
      </c>
      <c r="D372" s="1728">
        <v>3</v>
      </c>
      <c r="E372" s="1728">
        <v>12</v>
      </c>
      <c r="F372" s="1731">
        <v>45108</v>
      </c>
      <c r="G372" s="1732" t="s">
        <v>14977</v>
      </c>
      <c r="H372" s="1733" t="s">
        <v>3829</v>
      </c>
      <c r="I372" s="1734"/>
      <c r="J372" s="1734"/>
    </row>
    <row r="373" spans="1:10" ht="30.75">
      <c r="A373" s="1728">
        <v>105</v>
      </c>
      <c r="B373" s="1729" t="s">
        <v>45941</v>
      </c>
      <c r="C373" s="1730" t="s">
        <v>45942</v>
      </c>
      <c r="D373" s="1728">
        <v>2</v>
      </c>
      <c r="E373" s="1728">
        <v>25</v>
      </c>
      <c r="F373" s="1731">
        <v>45108</v>
      </c>
      <c r="G373" s="1732" t="s">
        <v>14977</v>
      </c>
      <c r="H373" s="1733" t="s">
        <v>3829</v>
      </c>
      <c r="I373" s="1734"/>
      <c r="J373" s="1734"/>
    </row>
    <row r="374" spans="1:10" ht="30.75">
      <c r="A374" s="1728">
        <v>106</v>
      </c>
      <c r="B374" s="1729" t="s">
        <v>45943</v>
      </c>
      <c r="C374" s="1730" t="s">
        <v>45944</v>
      </c>
      <c r="D374" s="1728">
        <v>1</v>
      </c>
      <c r="E374" s="1728">
        <v>10</v>
      </c>
      <c r="F374" s="1731">
        <v>45108</v>
      </c>
      <c r="G374" s="1732" t="s">
        <v>14977</v>
      </c>
      <c r="H374" s="1733" t="s">
        <v>3829</v>
      </c>
      <c r="I374" s="1734"/>
      <c r="J374" s="1734"/>
    </row>
    <row r="375" spans="1:10" ht="30.75">
      <c r="A375" s="1728">
        <v>107</v>
      </c>
      <c r="B375" s="1729" t="s">
        <v>45945</v>
      </c>
      <c r="C375" s="1730" t="s">
        <v>45946</v>
      </c>
      <c r="D375" s="1728">
        <v>3</v>
      </c>
      <c r="E375" s="1728">
        <v>35</v>
      </c>
      <c r="F375" s="1731">
        <v>45108</v>
      </c>
      <c r="G375" s="1732" t="s">
        <v>14977</v>
      </c>
      <c r="H375" s="1733" t="s">
        <v>3829</v>
      </c>
      <c r="I375" s="1734"/>
      <c r="J375" s="1734"/>
    </row>
    <row r="376" spans="1:10" ht="16.5">
      <c r="A376" s="1728">
        <v>108</v>
      </c>
      <c r="B376" s="1729" t="s">
        <v>45947</v>
      </c>
      <c r="C376" s="1730" t="s">
        <v>45948</v>
      </c>
      <c r="D376" s="1728">
        <v>0</v>
      </c>
      <c r="E376" s="1728">
        <v>0</v>
      </c>
      <c r="F376" s="1731">
        <v>45108</v>
      </c>
      <c r="G376" s="1732" t="s">
        <v>14977</v>
      </c>
      <c r="H376" s="1733" t="s">
        <v>3829</v>
      </c>
      <c r="I376" s="1734"/>
      <c r="J376" s="1734"/>
    </row>
    <row r="377" spans="1:10" ht="30.75">
      <c r="A377" s="1728">
        <v>109</v>
      </c>
      <c r="B377" s="1729" t="s">
        <v>45949</v>
      </c>
      <c r="C377" s="1730" t="s">
        <v>45950</v>
      </c>
      <c r="D377" s="1728">
        <v>1</v>
      </c>
      <c r="E377" s="1728">
        <v>35</v>
      </c>
      <c r="F377" s="1731">
        <v>45108</v>
      </c>
      <c r="G377" s="1732" t="s">
        <v>14977</v>
      </c>
      <c r="H377" s="1733" t="s">
        <v>3829</v>
      </c>
      <c r="I377" s="1734"/>
      <c r="J377" s="1734"/>
    </row>
    <row r="378" spans="1:10" ht="30.75">
      <c r="A378" s="1728">
        <v>110</v>
      </c>
      <c r="B378" s="1729" t="s">
        <v>45951</v>
      </c>
      <c r="C378" s="1730" t="s">
        <v>45952</v>
      </c>
      <c r="D378" s="1728">
        <v>3</v>
      </c>
      <c r="E378" s="1728">
        <v>11</v>
      </c>
      <c r="F378" s="1731">
        <v>45108</v>
      </c>
      <c r="G378" s="1732" t="s">
        <v>14977</v>
      </c>
      <c r="H378" s="1733" t="s">
        <v>3829</v>
      </c>
      <c r="I378" s="1734"/>
      <c r="J378" s="1734"/>
    </row>
    <row r="379" spans="1:10" ht="30.75">
      <c r="A379" s="1728">
        <v>111</v>
      </c>
      <c r="B379" s="1729" t="s">
        <v>45953</v>
      </c>
      <c r="C379" s="1730" t="s">
        <v>45954</v>
      </c>
      <c r="D379" s="1728">
        <v>3</v>
      </c>
      <c r="E379" s="1728">
        <v>35</v>
      </c>
      <c r="F379" s="1731">
        <v>45108</v>
      </c>
      <c r="G379" s="1732" t="s">
        <v>14977</v>
      </c>
      <c r="H379" s="1733" t="s">
        <v>3829</v>
      </c>
      <c r="I379" s="1734"/>
      <c r="J379" s="1734"/>
    </row>
    <row r="380" spans="1:10" ht="30.75">
      <c r="A380" s="1728">
        <v>112</v>
      </c>
      <c r="B380" s="1729" t="s">
        <v>45955</v>
      </c>
      <c r="C380" s="1730" t="s">
        <v>45956</v>
      </c>
      <c r="D380" s="1728">
        <v>2</v>
      </c>
      <c r="E380" s="1728">
        <v>10</v>
      </c>
      <c r="F380" s="1731">
        <v>45108</v>
      </c>
      <c r="G380" s="1732" t="s">
        <v>14977</v>
      </c>
      <c r="H380" s="1733" t="s">
        <v>3829</v>
      </c>
      <c r="I380" s="1734"/>
      <c r="J380" s="1734"/>
    </row>
    <row r="381" spans="1:10" ht="30.75">
      <c r="A381" s="1728">
        <v>113</v>
      </c>
      <c r="B381" s="1729" t="s">
        <v>45957</v>
      </c>
      <c r="C381" s="1730" t="s">
        <v>45958</v>
      </c>
      <c r="D381" s="1728">
        <v>1</v>
      </c>
      <c r="E381" s="1728">
        <v>35</v>
      </c>
      <c r="F381" s="1731">
        <v>45108</v>
      </c>
      <c r="G381" s="1732" t="s">
        <v>14977</v>
      </c>
      <c r="H381" s="1733" t="s">
        <v>3829</v>
      </c>
      <c r="I381" s="1734"/>
      <c r="J381" s="1734"/>
    </row>
    <row r="382" spans="1:10" ht="30.75">
      <c r="A382" s="1728">
        <v>114</v>
      </c>
      <c r="B382" s="1729" t="s">
        <v>45959</v>
      </c>
      <c r="C382" s="1730" t="s">
        <v>45960</v>
      </c>
      <c r="D382" s="1728">
        <v>4</v>
      </c>
      <c r="E382" s="1728">
        <v>15</v>
      </c>
      <c r="F382" s="1731">
        <v>45108</v>
      </c>
      <c r="G382" s="1732" t="s">
        <v>14977</v>
      </c>
      <c r="H382" s="1733" t="s">
        <v>3829</v>
      </c>
      <c r="I382" s="1734"/>
      <c r="J382" s="1734"/>
    </row>
    <row r="383" spans="1:10" ht="16.5">
      <c r="A383" s="1728">
        <v>115</v>
      </c>
      <c r="B383" s="1729" t="s">
        <v>45961</v>
      </c>
      <c r="C383" s="1730" t="s">
        <v>45962</v>
      </c>
      <c r="D383" s="1728">
        <v>2</v>
      </c>
      <c r="E383" s="1728">
        <v>30</v>
      </c>
      <c r="F383" s="1731">
        <v>45108</v>
      </c>
      <c r="G383" s="1732" t="s">
        <v>14977</v>
      </c>
      <c r="H383" s="1733" t="s">
        <v>3829</v>
      </c>
      <c r="I383" s="1734"/>
      <c r="J383" s="1734"/>
    </row>
    <row r="384" spans="1:10" ht="16.5">
      <c r="A384" s="1728">
        <v>116</v>
      </c>
      <c r="B384" s="1729" t="s">
        <v>45963</v>
      </c>
      <c r="C384" s="1730" t="s">
        <v>45964</v>
      </c>
      <c r="D384" s="1728">
        <v>1</v>
      </c>
      <c r="E384" s="1728">
        <v>35</v>
      </c>
      <c r="F384" s="1731">
        <v>45108</v>
      </c>
      <c r="G384" s="1732" t="s">
        <v>14977</v>
      </c>
      <c r="H384" s="1733" t="s">
        <v>3829</v>
      </c>
      <c r="I384" s="1734"/>
      <c r="J384" s="1734"/>
    </row>
    <row r="385" spans="1:10" ht="16.5">
      <c r="A385" s="1728">
        <v>117</v>
      </c>
      <c r="B385" s="1729" t="s">
        <v>45965</v>
      </c>
      <c r="C385" s="1730" t="s">
        <v>45966</v>
      </c>
      <c r="D385" s="1728">
        <v>0</v>
      </c>
      <c r="E385" s="1728">
        <v>0</v>
      </c>
      <c r="F385" s="1731">
        <v>45231</v>
      </c>
      <c r="G385" s="1732" t="s">
        <v>14977</v>
      </c>
      <c r="H385" s="1733" t="s">
        <v>3829</v>
      </c>
      <c r="I385" s="1734"/>
      <c r="J385" s="1734"/>
    </row>
    <row r="386" spans="1:10" ht="30.75">
      <c r="A386" s="1728">
        <v>118</v>
      </c>
      <c r="B386" s="1729" t="s">
        <v>45967</v>
      </c>
      <c r="C386" s="1730" t="s">
        <v>45968</v>
      </c>
      <c r="D386" s="1728">
        <v>1</v>
      </c>
      <c r="E386" s="1728">
        <v>12</v>
      </c>
      <c r="F386" s="1731">
        <v>45231</v>
      </c>
      <c r="G386" s="1732" t="s">
        <v>14977</v>
      </c>
      <c r="H386" s="1733" t="s">
        <v>3829</v>
      </c>
      <c r="I386" s="1734"/>
      <c r="J386" s="1734"/>
    </row>
    <row r="387" spans="1:10" ht="30.75">
      <c r="A387" s="1728">
        <v>119</v>
      </c>
      <c r="B387" s="1729" t="s">
        <v>45969</v>
      </c>
      <c r="C387" s="1730" t="s">
        <v>45970</v>
      </c>
      <c r="D387" s="1728">
        <v>3</v>
      </c>
      <c r="E387" s="1728">
        <v>15</v>
      </c>
      <c r="F387" s="1731">
        <v>45231</v>
      </c>
      <c r="G387" s="1732" t="s">
        <v>14977</v>
      </c>
      <c r="H387" s="1733" t="s">
        <v>3829</v>
      </c>
      <c r="I387" s="1734"/>
      <c r="J387" s="1734"/>
    </row>
    <row r="388" spans="1:10" ht="16.5">
      <c r="A388" s="1728">
        <v>120</v>
      </c>
      <c r="B388" s="1729" t="s">
        <v>45971</v>
      </c>
      <c r="C388" s="1730" t="s">
        <v>45972</v>
      </c>
      <c r="D388" s="1728">
        <v>0</v>
      </c>
      <c r="E388" s="1728">
        <v>0</v>
      </c>
      <c r="F388" s="1731">
        <v>45231</v>
      </c>
      <c r="G388" s="1732" t="s">
        <v>14977</v>
      </c>
      <c r="H388" s="1733" t="s">
        <v>3829</v>
      </c>
      <c r="I388" s="1734"/>
      <c r="J388" s="1734"/>
    </row>
    <row r="389" spans="1:10" ht="30.75">
      <c r="A389" s="1728">
        <v>121</v>
      </c>
      <c r="B389" s="1729" t="s">
        <v>45973</v>
      </c>
      <c r="C389" s="1730" t="s">
        <v>45974</v>
      </c>
      <c r="D389" s="1728">
        <v>2</v>
      </c>
      <c r="E389" s="1728">
        <v>10</v>
      </c>
      <c r="F389" s="1731">
        <v>45231</v>
      </c>
      <c r="G389" s="1732" t="s">
        <v>14977</v>
      </c>
      <c r="H389" s="1733" t="s">
        <v>3829</v>
      </c>
      <c r="I389" s="1734"/>
      <c r="J389" s="1734"/>
    </row>
    <row r="390" spans="1:10" ht="30.75">
      <c r="A390" s="1728">
        <v>122</v>
      </c>
      <c r="B390" s="1729" t="s">
        <v>45975</v>
      </c>
      <c r="C390" s="1730" t="s">
        <v>45976</v>
      </c>
      <c r="D390" s="1728">
        <v>2</v>
      </c>
      <c r="E390" s="1728">
        <v>10</v>
      </c>
      <c r="F390" s="1731">
        <v>45231</v>
      </c>
      <c r="G390" s="1732" t="s">
        <v>14977</v>
      </c>
      <c r="H390" s="1733" t="s">
        <v>3829</v>
      </c>
      <c r="I390" s="1734"/>
      <c r="J390" s="1734"/>
    </row>
    <row r="391" spans="1:10" ht="30.75">
      <c r="A391" s="1728">
        <v>123</v>
      </c>
      <c r="B391" s="1729" t="s">
        <v>45977</v>
      </c>
      <c r="C391" s="1730" t="s">
        <v>45978</v>
      </c>
      <c r="D391" s="1728">
        <v>2</v>
      </c>
      <c r="E391" s="1728">
        <v>45</v>
      </c>
      <c r="F391" s="1731">
        <v>45231</v>
      </c>
      <c r="G391" s="1732" t="s">
        <v>14977</v>
      </c>
      <c r="H391" s="1733" t="s">
        <v>3829</v>
      </c>
      <c r="I391" s="1734"/>
      <c r="J391" s="1734"/>
    </row>
    <row r="392" spans="1:10" ht="30.75">
      <c r="A392" s="1728">
        <v>124</v>
      </c>
      <c r="B392" s="1729" t="s">
        <v>45979</v>
      </c>
      <c r="C392" s="1730" t="s">
        <v>45980</v>
      </c>
      <c r="D392" s="1728">
        <v>1</v>
      </c>
      <c r="E392" s="1728">
        <v>35</v>
      </c>
      <c r="F392" s="1731">
        <v>45231</v>
      </c>
      <c r="G392" s="1732" t="s">
        <v>14977</v>
      </c>
      <c r="H392" s="1733" t="s">
        <v>3829</v>
      </c>
      <c r="I392" s="1734"/>
      <c r="J392" s="1734"/>
    </row>
    <row r="393" spans="1:10" ht="30.75">
      <c r="A393" s="1728">
        <v>125</v>
      </c>
      <c r="B393" s="1729" t="s">
        <v>45981</v>
      </c>
      <c r="C393" s="1730" t="s">
        <v>45982</v>
      </c>
      <c r="D393" s="1728">
        <v>2</v>
      </c>
      <c r="E393" s="1728">
        <v>10</v>
      </c>
      <c r="F393" s="1731">
        <v>45231</v>
      </c>
      <c r="G393" s="1732" t="s">
        <v>14977</v>
      </c>
      <c r="H393" s="1733" t="s">
        <v>3829</v>
      </c>
      <c r="I393" s="1734"/>
      <c r="J393" s="1734"/>
    </row>
    <row r="394" spans="1:10" ht="30.75">
      <c r="A394" s="1728">
        <v>126</v>
      </c>
      <c r="B394" s="1729" t="s">
        <v>45983</v>
      </c>
      <c r="C394" s="1730" t="s">
        <v>45984</v>
      </c>
      <c r="D394" s="1728">
        <v>4</v>
      </c>
      <c r="E394" s="1728">
        <v>10</v>
      </c>
      <c r="F394" s="1731">
        <v>45231</v>
      </c>
      <c r="G394" s="1732" t="s">
        <v>14977</v>
      </c>
      <c r="H394" s="1733" t="s">
        <v>3829</v>
      </c>
      <c r="I394" s="1734"/>
      <c r="J394" s="1734"/>
    </row>
    <row r="395" spans="1:10" ht="16.5">
      <c r="A395" s="1728">
        <v>127</v>
      </c>
      <c r="B395" s="1729" t="s">
        <v>45985</v>
      </c>
      <c r="C395" s="1730" t="s">
        <v>45986</v>
      </c>
      <c r="D395" s="1728">
        <v>0</v>
      </c>
      <c r="E395" s="1728">
        <v>0</v>
      </c>
      <c r="F395" s="1731">
        <v>45231</v>
      </c>
      <c r="G395" s="1732" t="s">
        <v>14977</v>
      </c>
      <c r="H395" s="1733" t="s">
        <v>3829</v>
      </c>
      <c r="I395" s="1734"/>
      <c r="J395" s="1734"/>
    </row>
    <row r="396" spans="1:10" ht="16.5">
      <c r="A396" s="1728">
        <v>128</v>
      </c>
      <c r="B396" s="1729" t="s">
        <v>45987</v>
      </c>
      <c r="C396" s="1730" t="s">
        <v>45988</v>
      </c>
      <c r="D396" s="1728">
        <v>3</v>
      </c>
      <c r="E396" s="1728">
        <v>12</v>
      </c>
      <c r="F396" s="1731">
        <v>45231</v>
      </c>
      <c r="G396" s="1732" t="s">
        <v>14977</v>
      </c>
      <c r="H396" s="1733" t="s">
        <v>3829</v>
      </c>
      <c r="I396" s="1734"/>
      <c r="J396" s="1734"/>
    </row>
    <row r="397" spans="1:10" ht="30.75">
      <c r="A397" s="1728">
        <v>129</v>
      </c>
      <c r="B397" s="1729" t="s">
        <v>45989</v>
      </c>
      <c r="C397" s="1730" t="s">
        <v>45990</v>
      </c>
      <c r="D397" s="1728">
        <v>2</v>
      </c>
      <c r="E397" s="1728">
        <v>25</v>
      </c>
      <c r="F397" s="1731">
        <v>45231</v>
      </c>
      <c r="G397" s="1732" t="s">
        <v>14977</v>
      </c>
      <c r="H397" s="1733" t="s">
        <v>3829</v>
      </c>
      <c r="I397" s="1734"/>
      <c r="J397" s="1734"/>
    </row>
    <row r="398" spans="1:10" ht="30.75">
      <c r="A398" s="1728">
        <v>130</v>
      </c>
      <c r="B398" s="1729" t="s">
        <v>45991</v>
      </c>
      <c r="C398" s="1730" t="s">
        <v>45992</v>
      </c>
      <c r="D398" s="1728">
        <v>1</v>
      </c>
      <c r="E398" s="1728">
        <v>10</v>
      </c>
      <c r="F398" s="1731">
        <v>45231</v>
      </c>
      <c r="G398" s="1732" t="s">
        <v>14977</v>
      </c>
      <c r="H398" s="1733" t="s">
        <v>3829</v>
      </c>
      <c r="I398" s="1734"/>
      <c r="J398" s="1734"/>
    </row>
    <row r="399" spans="1:10" ht="30.75">
      <c r="A399" s="1728">
        <v>131</v>
      </c>
      <c r="B399" s="1729" t="s">
        <v>45993</v>
      </c>
      <c r="C399" s="1730" t="s">
        <v>45994</v>
      </c>
      <c r="D399" s="1728">
        <v>3</v>
      </c>
      <c r="E399" s="1728">
        <v>35</v>
      </c>
      <c r="F399" s="1731">
        <v>45231</v>
      </c>
      <c r="G399" s="1732" t="s">
        <v>14977</v>
      </c>
      <c r="H399" s="1733" t="s">
        <v>3829</v>
      </c>
      <c r="I399" s="1734"/>
      <c r="J399" s="1734"/>
    </row>
    <row r="400" spans="1:10" ht="30.75">
      <c r="A400" s="1728">
        <v>132</v>
      </c>
      <c r="B400" s="1729" t="s">
        <v>45995</v>
      </c>
      <c r="C400" s="1730" t="s">
        <v>45996</v>
      </c>
      <c r="D400" s="1728">
        <v>2</v>
      </c>
      <c r="E400" s="1728">
        <v>10</v>
      </c>
      <c r="F400" s="1731">
        <v>45231</v>
      </c>
      <c r="G400" s="1732" t="s">
        <v>14977</v>
      </c>
      <c r="H400" s="1733" t="s">
        <v>3829</v>
      </c>
      <c r="I400" s="1734"/>
      <c r="J400" s="1734"/>
    </row>
    <row r="401" spans="1:10" ht="30.75">
      <c r="A401" s="1728">
        <v>133</v>
      </c>
      <c r="B401" s="1729" t="s">
        <v>45997</v>
      </c>
      <c r="C401" s="1730" t="s">
        <v>45998</v>
      </c>
      <c r="D401" s="1728">
        <v>1</v>
      </c>
      <c r="E401" s="1728">
        <v>35</v>
      </c>
      <c r="F401" s="1731">
        <v>45231</v>
      </c>
      <c r="G401" s="1732" t="s">
        <v>14977</v>
      </c>
      <c r="H401" s="1733" t="s">
        <v>3829</v>
      </c>
      <c r="I401" s="1734"/>
      <c r="J401" s="1734"/>
    </row>
    <row r="402" spans="1:10" ht="30.75">
      <c r="A402" s="1728">
        <v>134</v>
      </c>
      <c r="B402" s="1729" t="s">
        <v>45999</v>
      </c>
      <c r="C402" s="1730" t="s">
        <v>46000</v>
      </c>
      <c r="D402" s="1728">
        <v>3</v>
      </c>
      <c r="E402" s="1728">
        <v>11</v>
      </c>
      <c r="F402" s="1731">
        <v>45231</v>
      </c>
      <c r="G402" s="1732" t="s">
        <v>14977</v>
      </c>
      <c r="H402" s="1733" t="s">
        <v>3829</v>
      </c>
      <c r="I402" s="1734"/>
      <c r="J402" s="1734"/>
    </row>
    <row r="403" spans="1:10" ht="30.75">
      <c r="A403" s="1728">
        <v>135</v>
      </c>
      <c r="B403" s="1729" t="s">
        <v>46001</v>
      </c>
      <c r="C403" s="1730" t="s">
        <v>46002</v>
      </c>
      <c r="D403" s="1728">
        <v>3</v>
      </c>
      <c r="E403" s="1728">
        <v>35</v>
      </c>
      <c r="F403" s="1731">
        <v>45231</v>
      </c>
      <c r="G403" s="1732" t="s">
        <v>14977</v>
      </c>
      <c r="H403" s="1733" t="s">
        <v>3829</v>
      </c>
      <c r="I403" s="1734"/>
      <c r="J403" s="1734"/>
    </row>
    <row r="404" spans="1:10" ht="30.75">
      <c r="A404" s="1728">
        <v>136</v>
      </c>
      <c r="B404" s="1729" t="s">
        <v>46003</v>
      </c>
      <c r="C404" s="1730" t="s">
        <v>46004</v>
      </c>
      <c r="D404" s="1728">
        <v>2</v>
      </c>
      <c r="E404" s="1728">
        <v>10</v>
      </c>
      <c r="F404" s="1731">
        <v>45231</v>
      </c>
      <c r="G404" s="1732" t="s">
        <v>14977</v>
      </c>
      <c r="H404" s="1733" t="s">
        <v>3829</v>
      </c>
      <c r="I404" s="1734"/>
      <c r="J404" s="1734"/>
    </row>
    <row r="405" spans="1:10" ht="30.75">
      <c r="A405" s="1728">
        <v>137</v>
      </c>
      <c r="B405" s="1729" t="s">
        <v>46005</v>
      </c>
      <c r="C405" s="1730" t="s">
        <v>46006</v>
      </c>
      <c r="D405" s="1728">
        <v>1</v>
      </c>
      <c r="E405" s="1728">
        <v>35</v>
      </c>
      <c r="F405" s="1731">
        <v>45231</v>
      </c>
      <c r="G405" s="1732" t="s">
        <v>14977</v>
      </c>
      <c r="H405" s="1733" t="s">
        <v>3829</v>
      </c>
      <c r="I405" s="1734"/>
      <c r="J405" s="1734"/>
    </row>
    <row r="406" spans="1:10" ht="30.75">
      <c r="A406" s="1728">
        <v>138</v>
      </c>
      <c r="B406" s="1729" t="s">
        <v>46007</v>
      </c>
      <c r="C406" s="1730" t="s">
        <v>46008</v>
      </c>
      <c r="D406" s="1728">
        <v>4</v>
      </c>
      <c r="E406" s="1728">
        <v>15</v>
      </c>
      <c r="F406" s="1731">
        <v>45231</v>
      </c>
      <c r="G406" s="1732" t="s">
        <v>14977</v>
      </c>
      <c r="H406" s="1733" t="s">
        <v>3829</v>
      </c>
      <c r="I406" s="1734"/>
      <c r="J406" s="1734"/>
    </row>
    <row r="407" spans="1:10" ht="16.5">
      <c r="A407" s="1728">
        <v>139</v>
      </c>
      <c r="B407" s="1729" t="s">
        <v>46009</v>
      </c>
      <c r="C407" s="1730" t="s">
        <v>46010</v>
      </c>
      <c r="D407" s="1728">
        <v>2</v>
      </c>
      <c r="E407" s="1728">
        <v>10</v>
      </c>
      <c r="F407" s="1731">
        <v>45231</v>
      </c>
      <c r="G407" s="1732" t="s">
        <v>14977</v>
      </c>
      <c r="H407" s="1733" t="s">
        <v>3829</v>
      </c>
      <c r="I407" s="1734"/>
      <c r="J407" s="1734"/>
    </row>
    <row r="408" spans="1:10" ht="16.5">
      <c r="A408" s="1728">
        <v>140</v>
      </c>
      <c r="B408" s="1729" t="s">
        <v>46011</v>
      </c>
      <c r="C408" s="1730" t="s">
        <v>46012</v>
      </c>
      <c r="D408" s="1728">
        <v>0</v>
      </c>
      <c r="E408" s="1728">
        <v>0</v>
      </c>
      <c r="F408" s="1731">
        <v>45231</v>
      </c>
      <c r="G408" s="1732" t="s">
        <v>14977</v>
      </c>
      <c r="H408" s="1733" t="s">
        <v>3829</v>
      </c>
      <c r="I408" s="1734"/>
      <c r="J408" s="1734"/>
    </row>
    <row r="409" spans="1:10" ht="30.75">
      <c r="A409" s="1728">
        <v>141</v>
      </c>
      <c r="B409" s="1729" t="s">
        <v>46013</v>
      </c>
      <c r="C409" s="1730" t="s">
        <v>46014</v>
      </c>
      <c r="D409" s="1728">
        <v>3</v>
      </c>
      <c r="E409" s="1728">
        <v>25</v>
      </c>
      <c r="F409" s="1731">
        <v>45231</v>
      </c>
      <c r="G409" s="1732" t="s">
        <v>14977</v>
      </c>
      <c r="H409" s="1733" t="s">
        <v>3829</v>
      </c>
      <c r="I409" s="1734"/>
      <c r="J409" s="1734"/>
    </row>
    <row r="410" spans="1:10" ht="30.75">
      <c r="A410" s="1728">
        <v>142</v>
      </c>
      <c r="B410" s="1729" t="s">
        <v>46015</v>
      </c>
      <c r="C410" s="1730" t="s">
        <v>46016</v>
      </c>
      <c r="D410" s="1728">
        <v>3</v>
      </c>
      <c r="E410" s="1728">
        <v>12</v>
      </c>
      <c r="F410" s="1731">
        <v>45231</v>
      </c>
      <c r="G410" s="1732" t="s">
        <v>14977</v>
      </c>
      <c r="H410" s="1733" t="s">
        <v>3829</v>
      </c>
      <c r="I410" s="1734"/>
      <c r="J410" s="1734"/>
    </row>
    <row r="411" spans="1:10" ht="16.5">
      <c r="A411" s="1728">
        <v>143</v>
      </c>
      <c r="B411" s="1729" t="s">
        <v>46017</v>
      </c>
      <c r="C411" s="1730" t="s">
        <v>46018</v>
      </c>
      <c r="D411" s="1728">
        <v>0</v>
      </c>
      <c r="E411" s="1728">
        <v>0</v>
      </c>
      <c r="F411" s="1731">
        <v>45231</v>
      </c>
      <c r="G411" s="1732" t="s">
        <v>14977</v>
      </c>
      <c r="H411" s="1733" t="s">
        <v>3829</v>
      </c>
      <c r="I411" s="1734"/>
      <c r="J411" s="1734"/>
    </row>
    <row r="412" spans="1:10" ht="30.75">
      <c r="A412" s="1728">
        <v>144</v>
      </c>
      <c r="B412" s="1729" t="s">
        <v>46019</v>
      </c>
      <c r="C412" s="1730" t="s">
        <v>46020</v>
      </c>
      <c r="D412" s="1728">
        <v>1</v>
      </c>
      <c r="E412" s="1728">
        <v>10</v>
      </c>
      <c r="F412" s="1731">
        <v>45231</v>
      </c>
      <c r="G412" s="1732" t="s">
        <v>14977</v>
      </c>
      <c r="H412" s="1733" t="s">
        <v>3829</v>
      </c>
      <c r="I412" s="1734"/>
      <c r="J412" s="1734"/>
    </row>
    <row r="413" spans="1:10" ht="30.75">
      <c r="A413" s="1728">
        <v>145</v>
      </c>
      <c r="B413" s="1729" t="s">
        <v>46021</v>
      </c>
      <c r="C413" s="1730" t="s">
        <v>46022</v>
      </c>
      <c r="D413" s="1728">
        <v>3</v>
      </c>
      <c r="E413" s="1728">
        <v>35</v>
      </c>
      <c r="F413" s="1731">
        <v>45231</v>
      </c>
      <c r="G413" s="1732" t="s">
        <v>14977</v>
      </c>
      <c r="H413" s="1733" t="s">
        <v>3829</v>
      </c>
      <c r="I413" s="1734"/>
      <c r="J413" s="1734"/>
    </row>
    <row r="414" spans="1:10" ht="16.5">
      <c r="A414" s="1728">
        <v>146</v>
      </c>
      <c r="B414" s="1729" t="s">
        <v>46023</v>
      </c>
      <c r="C414" s="1730" t="s">
        <v>46024</v>
      </c>
      <c r="D414" s="1728">
        <v>2</v>
      </c>
      <c r="E414" s="1728">
        <v>10</v>
      </c>
      <c r="F414" s="1731">
        <v>45231</v>
      </c>
      <c r="G414" s="1732" t="s">
        <v>14977</v>
      </c>
      <c r="H414" s="1733" t="s">
        <v>3829</v>
      </c>
      <c r="I414" s="1734"/>
      <c r="J414" s="1734"/>
    </row>
    <row r="415" spans="1:10" ht="30.75">
      <c r="A415" s="1728">
        <v>147</v>
      </c>
      <c r="B415" s="1729" t="s">
        <v>46025</v>
      </c>
      <c r="C415" s="1730" t="s">
        <v>46026</v>
      </c>
      <c r="D415" s="1728">
        <v>1</v>
      </c>
      <c r="E415" s="1728">
        <v>35</v>
      </c>
      <c r="F415" s="1731">
        <v>45231</v>
      </c>
      <c r="G415" s="1732" t="s">
        <v>14977</v>
      </c>
      <c r="H415" s="1733" t="s">
        <v>3829</v>
      </c>
      <c r="I415" s="1734"/>
      <c r="J415" s="1734"/>
    </row>
    <row r="416" spans="1:10" ht="16.5">
      <c r="A416" s="1728">
        <v>148</v>
      </c>
      <c r="B416" s="1729" t="s">
        <v>46027</v>
      </c>
      <c r="C416" s="1730" t="s">
        <v>46028</v>
      </c>
      <c r="D416" s="1728">
        <v>0</v>
      </c>
      <c r="E416" s="1728">
        <v>0</v>
      </c>
      <c r="F416" s="1731">
        <v>45231</v>
      </c>
      <c r="G416" s="1732" t="s">
        <v>14977</v>
      </c>
      <c r="H416" s="1733" t="s">
        <v>3829</v>
      </c>
      <c r="I416" s="1734"/>
      <c r="J416" s="1734"/>
    </row>
    <row r="417" spans="1:10" ht="30.75">
      <c r="A417" s="1728">
        <v>149</v>
      </c>
      <c r="B417" s="1729" t="s">
        <v>46029</v>
      </c>
      <c r="C417" s="1730" t="s">
        <v>46030</v>
      </c>
      <c r="D417" s="1728">
        <v>1</v>
      </c>
      <c r="E417" s="1728">
        <v>35</v>
      </c>
      <c r="F417" s="1731">
        <v>45231</v>
      </c>
      <c r="G417" s="1732" t="s">
        <v>14977</v>
      </c>
      <c r="H417" s="1733" t="s">
        <v>3829</v>
      </c>
      <c r="I417" s="1734"/>
      <c r="J417" s="1734"/>
    </row>
    <row r="418" spans="1:10" ht="30.75">
      <c r="A418" s="1728">
        <v>150</v>
      </c>
      <c r="B418" s="1729" t="s">
        <v>46031</v>
      </c>
      <c r="C418" s="1730" t="s">
        <v>46032</v>
      </c>
      <c r="D418" s="1728">
        <v>3</v>
      </c>
      <c r="E418" s="1728">
        <v>11</v>
      </c>
      <c r="F418" s="1731">
        <v>45231</v>
      </c>
      <c r="G418" s="1732" t="s">
        <v>14977</v>
      </c>
      <c r="H418" s="1733" t="s">
        <v>3829</v>
      </c>
      <c r="I418" s="1734"/>
      <c r="J418" s="1734"/>
    </row>
    <row r="419" spans="1:10" ht="16.5">
      <c r="A419" s="1728">
        <v>151</v>
      </c>
      <c r="B419" s="1729" t="s">
        <v>46033</v>
      </c>
      <c r="C419" s="1730" t="s">
        <v>46034</v>
      </c>
      <c r="D419" s="1728">
        <v>3</v>
      </c>
      <c r="E419" s="1728">
        <v>35</v>
      </c>
      <c r="F419" s="1731">
        <v>45231</v>
      </c>
      <c r="G419" s="1732" t="s">
        <v>14977</v>
      </c>
      <c r="H419" s="1733" t="s">
        <v>3829</v>
      </c>
      <c r="I419" s="1734"/>
      <c r="J419" s="1734"/>
    </row>
    <row r="420" spans="1:10" ht="30.75">
      <c r="A420" s="1728">
        <v>152</v>
      </c>
      <c r="B420" s="1729" t="s">
        <v>46035</v>
      </c>
      <c r="C420" s="1730" t="s">
        <v>46036</v>
      </c>
      <c r="D420" s="1728">
        <v>2</v>
      </c>
      <c r="E420" s="1728">
        <v>10</v>
      </c>
      <c r="F420" s="1731">
        <v>45231</v>
      </c>
      <c r="G420" s="1732" t="s">
        <v>14977</v>
      </c>
      <c r="H420" s="1733" t="s">
        <v>3829</v>
      </c>
      <c r="I420" s="1734"/>
      <c r="J420" s="1734"/>
    </row>
    <row r="421" spans="1:10" ht="30.75">
      <c r="A421" s="1728">
        <v>153</v>
      </c>
      <c r="B421" s="1729" t="s">
        <v>46037</v>
      </c>
      <c r="C421" s="1730" t="s">
        <v>46038</v>
      </c>
      <c r="D421" s="1728">
        <v>1</v>
      </c>
      <c r="E421" s="1728">
        <v>35</v>
      </c>
      <c r="F421" s="1731">
        <v>45231</v>
      </c>
      <c r="G421" s="1732" t="s">
        <v>14977</v>
      </c>
      <c r="H421" s="1733" t="s">
        <v>3829</v>
      </c>
      <c r="I421" s="1734"/>
      <c r="J421" s="1734"/>
    </row>
    <row r="422" spans="1:10" ht="30.75">
      <c r="A422" s="1728">
        <v>154</v>
      </c>
      <c r="B422" s="1729" t="s">
        <v>46039</v>
      </c>
      <c r="C422" s="1730" t="s">
        <v>46040</v>
      </c>
      <c r="D422" s="1728">
        <v>2</v>
      </c>
      <c r="E422" s="1728">
        <v>10</v>
      </c>
      <c r="F422" s="1731">
        <v>45231</v>
      </c>
      <c r="G422" s="1732" t="s">
        <v>14977</v>
      </c>
      <c r="H422" s="1733" t="s">
        <v>3829</v>
      </c>
      <c r="I422" s="1734"/>
      <c r="J422" s="1734"/>
    </row>
    <row r="423" spans="1:10" ht="30.75">
      <c r="A423" s="1728">
        <v>155</v>
      </c>
      <c r="B423" s="1729" t="s">
        <v>46041</v>
      </c>
      <c r="C423" s="1730" t="s">
        <v>46042</v>
      </c>
      <c r="D423" s="1728">
        <v>1</v>
      </c>
      <c r="E423" s="1728">
        <v>35</v>
      </c>
      <c r="F423" s="1731">
        <v>45231</v>
      </c>
      <c r="G423" s="1732" t="s">
        <v>14977</v>
      </c>
      <c r="H423" s="1733" t="s">
        <v>3829</v>
      </c>
      <c r="I423" s="1734"/>
      <c r="J423" s="1734"/>
    </row>
    <row r="424" spans="1:10" ht="16.5">
      <c r="A424" s="1728">
        <v>156</v>
      </c>
      <c r="B424" s="1729" t="s">
        <v>46043</v>
      </c>
      <c r="C424" s="1730" t="s">
        <v>46044</v>
      </c>
      <c r="D424" s="1728">
        <v>3</v>
      </c>
      <c r="E424" s="1728">
        <v>11</v>
      </c>
      <c r="F424" s="1731">
        <v>45231</v>
      </c>
      <c r="G424" s="1732" t="s">
        <v>14977</v>
      </c>
      <c r="H424" s="1733" t="s">
        <v>3829</v>
      </c>
      <c r="I424" s="1734"/>
      <c r="J424" s="1734"/>
    </row>
    <row r="425" spans="1:10" ht="16.5">
      <c r="A425" s="1728">
        <v>157</v>
      </c>
      <c r="B425" s="1729" t="s">
        <v>46045</v>
      </c>
      <c r="C425" s="1730" t="s">
        <v>46046</v>
      </c>
      <c r="D425" s="1728">
        <v>3</v>
      </c>
      <c r="E425" s="1728">
        <v>35</v>
      </c>
      <c r="F425" s="1731">
        <v>45231</v>
      </c>
      <c r="G425" s="1732" t="s">
        <v>14977</v>
      </c>
      <c r="H425" s="1733" t="s">
        <v>3829</v>
      </c>
      <c r="I425" s="1734"/>
      <c r="J425" s="1734"/>
    </row>
    <row r="426" spans="1:10" ht="30.75">
      <c r="A426" s="1728">
        <v>158</v>
      </c>
      <c r="B426" s="1729" t="s">
        <v>46047</v>
      </c>
      <c r="C426" s="1730" t="s">
        <v>46048</v>
      </c>
      <c r="D426" s="1728">
        <v>3</v>
      </c>
      <c r="E426" s="1728">
        <v>15</v>
      </c>
      <c r="F426" s="1731">
        <v>45231</v>
      </c>
      <c r="G426" s="1732" t="s">
        <v>14977</v>
      </c>
      <c r="H426" s="1733" t="s">
        <v>3829</v>
      </c>
      <c r="I426" s="1734"/>
      <c r="J426" s="1734"/>
    </row>
    <row r="427" spans="1:10" ht="16.5">
      <c r="A427" s="1728">
        <v>159</v>
      </c>
      <c r="B427" s="1729" t="s">
        <v>46049</v>
      </c>
      <c r="C427" s="1730" t="s">
        <v>46050</v>
      </c>
      <c r="D427" s="1728">
        <v>2</v>
      </c>
      <c r="E427" s="1728">
        <v>10</v>
      </c>
      <c r="F427" s="1731">
        <v>45231</v>
      </c>
      <c r="G427" s="1732" t="s">
        <v>14977</v>
      </c>
      <c r="H427" s="1733" t="s">
        <v>3829</v>
      </c>
      <c r="I427" s="1734"/>
      <c r="J427" s="1734"/>
    </row>
    <row r="428" spans="1:10" ht="30.75">
      <c r="A428" s="1728">
        <v>160</v>
      </c>
      <c r="B428" s="1729" t="s">
        <v>46051</v>
      </c>
      <c r="C428" s="1730" t="s">
        <v>46052</v>
      </c>
      <c r="D428" s="1728">
        <v>2</v>
      </c>
      <c r="E428" s="1728">
        <v>45</v>
      </c>
      <c r="F428" s="1731">
        <v>45231</v>
      </c>
      <c r="G428" s="1732" t="s">
        <v>14977</v>
      </c>
      <c r="H428" s="1733" t="s">
        <v>3829</v>
      </c>
      <c r="I428" s="1734"/>
      <c r="J428" s="1734"/>
    </row>
    <row r="429" spans="1:10" ht="30.75">
      <c r="A429" s="1728">
        <v>161</v>
      </c>
      <c r="B429" s="1729" t="s">
        <v>46053</v>
      </c>
      <c r="C429" s="1730" t="s">
        <v>46054</v>
      </c>
      <c r="D429" s="1728">
        <v>1</v>
      </c>
      <c r="E429" s="1728">
        <v>35</v>
      </c>
      <c r="F429" s="1731">
        <v>45231</v>
      </c>
      <c r="G429" s="1732" t="s">
        <v>14977</v>
      </c>
      <c r="H429" s="1733" t="s">
        <v>3829</v>
      </c>
      <c r="I429" s="1734"/>
      <c r="J429" s="1734"/>
    </row>
    <row r="430" spans="1:10" ht="30.75">
      <c r="A430" s="1728">
        <v>162</v>
      </c>
      <c r="B430" s="1729" t="s">
        <v>46055</v>
      </c>
      <c r="C430" s="1730" t="s">
        <v>46056</v>
      </c>
      <c r="D430" s="1728">
        <v>1</v>
      </c>
      <c r="E430" s="1728">
        <v>35</v>
      </c>
      <c r="F430" s="1731">
        <v>45231</v>
      </c>
      <c r="G430" s="1732" t="s">
        <v>14977</v>
      </c>
      <c r="H430" s="1733" t="s">
        <v>3829</v>
      </c>
      <c r="I430" s="1734"/>
      <c r="J430" s="1734"/>
    </row>
    <row r="431" spans="1:10" ht="30.75">
      <c r="A431" s="1728">
        <v>163</v>
      </c>
      <c r="B431" s="1729" t="s">
        <v>46057</v>
      </c>
      <c r="C431" s="1730" t="s">
        <v>46058</v>
      </c>
      <c r="D431" s="1728">
        <v>3</v>
      </c>
      <c r="E431" s="1728">
        <v>11</v>
      </c>
      <c r="F431" s="1731">
        <v>45231</v>
      </c>
      <c r="G431" s="1732" t="s">
        <v>14977</v>
      </c>
      <c r="H431" s="1733" t="s">
        <v>3829</v>
      </c>
      <c r="I431" s="1734"/>
      <c r="J431" s="1734"/>
    </row>
    <row r="432" spans="1:10" ht="30.75">
      <c r="A432" s="1728">
        <v>164</v>
      </c>
      <c r="B432" s="1729" t="s">
        <v>46059</v>
      </c>
      <c r="C432" s="1730" t="s">
        <v>46060</v>
      </c>
      <c r="D432" s="1728">
        <v>3</v>
      </c>
      <c r="E432" s="1728">
        <v>35</v>
      </c>
      <c r="F432" s="1731">
        <v>45231</v>
      </c>
      <c r="G432" s="1732" t="s">
        <v>14977</v>
      </c>
      <c r="H432" s="1733" t="s">
        <v>3829</v>
      </c>
      <c r="I432" s="1734"/>
      <c r="J432" s="1734"/>
    </row>
    <row r="433" spans="1:10" ht="30.75">
      <c r="A433" s="1728">
        <v>165</v>
      </c>
      <c r="B433" s="1729" t="s">
        <v>46061</v>
      </c>
      <c r="C433" s="1730" t="s">
        <v>46062</v>
      </c>
      <c r="D433" s="1728">
        <v>3</v>
      </c>
      <c r="E433" s="1728">
        <v>15</v>
      </c>
      <c r="F433" s="1731">
        <v>45231</v>
      </c>
      <c r="G433" s="1732" t="s">
        <v>14977</v>
      </c>
      <c r="H433" s="1733" t="s">
        <v>3829</v>
      </c>
      <c r="I433" s="1734"/>
      <c r="J433" s="1734"/>
    </row>
    <row r="434" spans="1:10" ht="30.75">
      <c r="A434" s="1728">
        <v>166</v>
      </c>
      <c r="B434" s="1729" t="s">
        <v>46063</v>
      </c>
      <c r="C434" s="1730" t="s">
        <v>46064</v>
      </c>
      <c r="D434" s="1728">
        <v>2</v>
      </c>
      <c r="E434" s="1728">
        <v>10</v>
      </c>
      <c r="F434" s="1731">
        <v>45231</v>
      </c>
      <c r="G434" s="1732" t="s">
        <v>14977</v>
      </c>
      <c r="H434" s="1733" t="s">
        <v>3829</v>
      </c>
      <c r="I434" s="1734"/>
      <c r="J434" s="1734"/>
    </row>
    <row r="435" spans="1:10" ht="30.75">
      <c r="A435" s="1728">
        <v>167</v>
      </c>
      <c r="B435" s="1729" t="s">
        <v>46065</v>
      </c>
      <c r="C435" s="1730" t="s">
        <v>46066</v>
      </c>
      <c r="D435" s="1728">
        <v>2</v>
      </c>
      <c r="E435" s="1728">
        <v>45</v>
      </c>
      <c r="F435" s="1731">
        <v>45231</v>
      </c>
      <c r="G435" s="1732" t="s">
        <v>14977</v>
      </c>
      <c r="H435" s="1733" t="s">
        <v>3829</v>
      </c>
      <c r="I435" s="1734"/>
      <c r="J435" s="1734"/>
    </row>
    <row r="436" spans="1:10" ht="30.75">
      <c r="A436" s="1728">
        <v>168</v>
      </c>
      <c r="B436" s="1729" t="s">
        <v>46067</v>
      </c>
      <c r="C436" s="1730" t="s">
        <v>46068</v>
      </c>
      <c r="D436" s="1728">
        <v>4</v>
      </c>
      <c r="E436" s="1728">
        <v>10</v>
      </c>
      <c r="F436" s="1731">
        <v>45231</v>
      </c>
      <c r="G436" s="1732" t="s">
        <v>14977</v>
      </c>
      <c r="H436" s="1733" t="s">
        <v>3829</v>
      </c>
      <c r="I436" s="1734"/>
      <c r="J436" s="1734"/>
    </row>
    <row r="437" spans="1:10" ht="30.75">
      <c r="A437" s="1728">
        <v>169</v>
      </c>
      <c r="B437" s="1729" t="s">
        <v>46069</v>
      </c>
      <c r="C437" s="1730" t="s">
        <v>46070</v>
      </c>
      <c r="D437" s="1728">
        <v>3</v>
      </c>
      <c r="E437" s="1728">
        <v>25</v>
      </c>
      <c r="F437" s="1731">
        <v>45231</v>
      </c>
      <c r="G437" s="1732" t="s">
        <v>14977</v>
      </c>
      <c r="H437" s="1733" t="s">
        <v>3829</v>
      </c>
      <c r="I437" s="1734"/>
      <c r="J437" s="1734"/>
    </row>
    <row r="438" spans="1:10" ht="30.75">
      <c r="A438" s="1728">
        <v>170</v>
      </c>
      <c r="B438" s="1729" t="s">
        <v>46071</v>
      </c>
      <c r="C438" s="1730" t="s">
        <v>46072</v>
      </c>
      <c r="D438" s="1728">
        <v>3</v>
      </c>
      <c r="E438" s="1728">
        <v>12</v>
      </c>
      <c r="F438" s="1731">
        <v>45231</v>
      </c>
      <c r="G438" s="1732" t="s">
        <v>14977</v>
      </c>
      <c r="H438" s="1733" t="s">
        <v>3829</v>
      </c>
      <c r="I438" s="1734"/>
      <c r="J438" s="1734"/>
    </row>
    <row r="439" spans="1:10" ht="30.75">
      <c r="A439" s="1728">
        <v>171</v>
      </c>
      <c r="B439" s="1729" t="s">
        <v>46073</v>
      </c>
      <c r="C439" s="1730" t="s">
        <v>46074</v>
      </c>
      <c r="D439" s="1728">
        <v>2</v>
      </c>
      <c r="E439" s="1728">
        <v>25</v>
      </c>
      <c r="F439" s="1731">
        <v>45231</v>
      </c>
      <c r="G439" s="1732" t="s">
        <v>14977</v>
      </c>
      <c r="H439" s="1733" t="s">
        <v>3829</v>
      </c>
      <c r="I439" s="1734"/>
      <c r="J439" s="1734"/>
    </row>
    <row r="440" spans="1:10" ht="30.75">
      <c r="A440" s="1728">
        <v>172</v>
      </c>
      <c r="B440" s="1729" t="s">
        <v>46075</v>
      </c>
      <c r="C440" s="1730" t="s">
        <v>46076</v>
      </c>
      <c r="D440" s="1728">
        <v>1</v>
      </c>
      <c r="E440" s="1728">
        <v>10</v>
      </c>
      <c r="F440" s="1731">
        <v>45231</v>
      </c>
      <c r="G440" s="1732" t="s">
        <v>14977</v>
      </c>
      <c r="H440" s="1733" t="s">
        <v>3829</v>
      </c>
      <c r="I440" s="1734"/>
      <c r="J440" s="1734"/>
    </row>
    <row r="441" spans="1:10" ht="30.75">
      <c r="A441" s="1728">
        <v>173</v>
      </c>
      <c r="B441" s="1729" t="s">
        <v>46077</v>
      </c>
      <c r="C441" s="1730" t="s">
        <v>46078</v>
      </c>
      <c r="D441" s="1728">
        <v>3</v>
      </c>
      <c r="E441" s="1728">
        <v>35</v>
      </c>
      <c r="F441" s="1731">
        <v>45231</v>
      </c>
      <c r="G441" s="1732" t="s">
        <v>14977</v>
      </c>
      <c r="H441" s="1733" t="s">
        <v>3829</v>
      </c>
      <c r="I441" s="1734"/>
      <c r="J441" s="1734"/>
    </row>
    <row r="442" spans="1:10" ht="30.75">
      <c r="A442" s="1728">
        <v>174</v>
      </c>
      <c r="B442" s="1729" t="s">
        <v>46079</v>
      </c>
      <c r="C442" s="1730" t="s">
        <v>46080</v>
      </c>
      <c r="D442" s="1728">
        <v>2</v>
      </c>
      <c r="E442" s="1728">
        <v>10</v>
      </c>
      <c r="F442" s="1731">
        <v>45231</v>
      </c>
      <c r="G442" s="1732" t="s">
        <v>14977</v>
      </c>
      <c r="H442" s="1733" t="s">
        <v>3829</v>
      </c>
      <c r="I442" s="1734"/>
      <c r="J442" s="1734"/>
    </row>
    <row r="443" spans="1:10" ht="30.75">
      <c r="A443" s="1728">
        <v>175</v>
      </c>
      <c r="B443" s="1729" t="s">
        <v>46081</v>
      </c>
      <c r="C443" s="1730" t="s">
        <v>46082</v>
      </c>
      <c r="D443" s="1728">
        <v>1</v>
      </c>
      <c r="E443" s="1728">
        <v>35</v>
      </c>
      <c r="F443" s="1731">
        <v>45231</v>
      </c>
      <c r="G443" s="1732" t="s">
        <v>14977</v>
      </c>
      <c r="H443" s="1733" t="s">
        <v>3829</v>
      </c>
      <c r="I443" s="1734"/>
      <c r="J443" s="1734"/>
    </row>
    <row r="444" spans="1:10" ht="16.5">
      <c r="A444" s="1728">
        <v>176</v>
      </c>
      <c r="B444" s="1729" t="s">
        <v>46083</v>
      </c>
      <c r="C444" s="1730" t="s">
        <v>46084</v>
      </c>
      <c r="D444" s="1728">
        <v>3</v>
      </c>
      <c r="E444" s="1728">
        <v>11</v>
      </c>
      <c r="F444" s="1731">
        <v>45231</v>
      </c>
      <c r="G444" s="1732" t="s">
        <v>14977</v>
      </c>
      <c r="H444" s="1733" t="s">
        <v>3829</v>
      </c>
      <c r="I444" s="1734"/>
      <c r="J444" s="1734"/>
    </row>
    <row r="445" spans="1:10" ht="30.75">
      <c r="A445" s="1728">
        <v>177</v>
      </c>
      <c r="B445" s="1729" t="s">
        <v>46085</v>
      </c>
      <c r="C445" s="1730" t="s">
        <v>46086</v>
      </c>
      <c r="D445" s="1728">
        <v>3</v>
      </c>
      <c r="E445" s="1728">
        <v>35</v>
      </c>
      <c r="F445" s="1731">
        <v>45231</v>
      </c>
      <c r="G445" s="1732" t="s">
        <v>14977</v>
      </c>
      <c r="H445" s="1733" t="s">
        <v>3829</v>
      </c>
      <c r="I445" s="1734"/>
      <c r="J445" s="1734"/>
    </row>
    <row r="446" spans="1:10" ht="16.5">
      <c r="A446" s="1728">
        <v>178</v>
      </c>
      <c r="B446" s="1729" t="s">
        <v>46087</v>
      </c>
      <c r="C446" s="1730" t="s">
        <v>46088</v>
      </c>
      <c r="D446" s="1728">
        <v>2</v>
      </c>
      <c r="E446" s="1728">
        <v>10</v>
      </c>
      <c r="F446" s="1731">
        <v>45231</v>
      </c>
      <c r="G446" s="1732" t="s">
        <v>14977</v>
      </c>
      <c r="H446" s="1733" t="s">
        <v>3829</v>
      </c>
      <c r="I446" s="1734"/>
      <c r="J446" s="1734"/>
    </row>
    <row r="447" spans="1:10" ht="16.5">
      <c r="A447" s="1728">
        <v>179</v>
      </c>
      <c r="B447" s="1729" t="s">
        <v>46089</v>
      </c>
      <c r="C447" s="1730" t="s">
        <v>46090</v>
      </c>
      <c r="D447" s="1728">
        <v>0</v>
      </c>
      <c r="E447" s="1728">
        <v>0</v>
      </c>
      <c r="F447" s="1731">
        <v>45231</v>
      </c>
      <c r="G447" s="1732" t="s">
        <v>14977</v>
      </c>
      <c r="H447" s="1733" t="s">
        <v>3829</v>
      </c>
      <c r="I447" s="1734"/>
      <c r="J447" s="1734"/>
    </row>
    <row r="448" spans="1:10" ht="30.75">
      <c r="A448" s="1728">
        <v>180</v>
      </c>
      <c r="B448" s="1729" t="s">
        <v>46091</v>
      </c>
      <c r="C448" s="1730" t="s">
        <v>46092</v>
      </c>
      <c r="D448" s="1728">
        <v>1</v>
      </c>
      <c r="E448" s="1728">
        <v>10</v>
      </c>
      <c r="F448" s="1731">
        <v>45231</v>
      </c>
      <c r="G448" s="1732" t="s">
        <v>14977</v>
      </c>
      <c r="H448" s="1733" t="s">
        <v>3829</v>
      </c>
      <c r="I448" s="1734"/>
      <c r="J448" s="1734"/>
    </row>
    <row r="449" spans="1:10" ht="30.75">
      <c r="A449" s="1728">
        <v>181</v>
      </c>
      <c r="B449" s="1729" t="s">
        <v>46093</v>
      </c>
      <c r="C449" s="1730" t="s">
        <v>46094</v>
      </c>
      <c r="D449" s="1728">
        <v>3</v>
      </c>
      <c r="E449" s="1728">
        <v>35</v>
      </c>
      <c r="F449" s="1731">
        <v>45231</v>
      </c>
      <c r="G449" s="1732" t="s">
        <v>14977</v>
      </c>
      <c r="H449" s="1733" t="s">
        <v>3829</v>
      </c>
      <c r="I449" s="1734"/>
      <c r="J449" s="1734"/>
    </row>
    <row r="450" spans="1:10" ht="30.75">
      <c r="A450" s="1728">
        <v>182</v>
      </c>
      <c r="B450" s="1729" t="s">
        <v>46095</v>
      </c>
      <c r="C450" s="1730" t="s">
        <v>46096</v>
      </c>
      <c r="D450" s="1728">
        <v>2</v>
      </c>
      <c r="E450" s="1728">
        <v>10</v>
      </c>
      <c r="F450" s="1731">
        <v>45231</v>
      </c>
      <c r="G450" s="1732" t="s">
        <v>14977</v>
      </c>
      <c r="H450" s="1733" t="s">
        <v>3829</v>
      </c>
      <c r="I450" s="1734"/>
      <c r="J450" s="1734"/>
    </row>
    <row r="451" spans="1:10" ht="30.75">
      <c r="A451" s="1728">
        <v>183</v>
      </c>
      <c r="B451" s="1729" t="s">
        <v>46097</v>
      </c>
      <c r="C451" s="1730" t="s">
        <v>46098</v>
      </c>
      <c r="D451" s="1728">
        <v>1</v>
      </c>
      <c r="E451" s="1728">
        <v>35</v>
      </c>
      <c r="F451" s="1731">
        <v>45231</v>
      </c>
      <c r="G451" s="1732" t="s">
        <v>14977</v>
      </c>
      <c r="H451" s="1733" t="s">
        <v>3829</v>
      </c>
      <c r="I451" s="1734"/>
      <c r="J451" s="1734"/>
    </row>
    <row r="452" spans="1:10" ht="30.75">
      <c r="A452" s="1728">
        <v>184</v>
      </c>
      <c r="B452" s="1729" t="s">
        <v>46099</v>
      </c>
      <c r="C452" s="1730" t="s">
        <v>46100</v>
      </c>
      <c r="D452" s="1728">
        <v>3</v>
      </c>
      <c r="E452" s="1728">
        <v>11</v>
      </c>
      <c r="F452" s="1731">
        <v>45231</v>
      </c>
      <c r="G452" s="1732" t="s">
        <v>14977</v>
      </c>
      <c r="H452" s="1733" t="s">
        <v>3829</v>
      </c>
      <c r="I452" s="1734"/>
      <c r="J452" s="1734"/>
    </row>
    <row r="453" spans="1:10" ht="30.75">
      <c r="A453" s="1728">
        <v>185</v>
      </c>
      <c r="B453" s="1729" t="s">
        <v>46101</v>
      </c>
      <c r="C453" s="1730" t="s">
        <v>46102</v>
      </c>
      <c r="D453" s="1728">
        <v>3</v>
      </c>
      <c r="E453" s="1728">
        <v>35</v>
      </c>
      <c r="F453" s="1731">
        <v>45231</v>
      </c>
      <c r="G453" s="1732" t="s">
        <v>14977</v>
      </c>
      <c r="H453" s="1733" t="s">
        <v>3829</v>
      </c>
      <c r="I453" s="1734"/>
      <c r="J453" s="1734"/>
    </row>
    <row r="454" spans="1:10" ht="30.75">
      <c r="A454" s="1728">
        <v>186</v>
      </c>
      <c r="B454" s="1729" t="s">
        <v>46103</v>
      </c>
      <c r="C454" s="1730" t="s">
        <v>46104</v>
      </c>
      <c r="D454" s="1728">
        <v>2</v>
      </c>
      <c r="E454" s="1728">
        <v>10</v>
      </c>
      <c r="F454" s="1731">
        <v>45231</v>
      </c>
      <c r="G454" s="1732" t="s">
        <v>14977</v>
      </c>
      <c r="H454" s="1733" t="s">
        <v>3829</v>
      </c>
      <c r="I454" s="1734"/>
      <c r="J454" s="1734"/>
    </row>
    <row r="455" spans="1:10" ht="30.75">
      <c r="A455" s="1728">
        <v>187</v>
      </c>
      <c r="B455" s="1729" t="s">
        <v>46105</v>
      </c>
      <c r="C455" s="1730" t="s">
        <v>46106</v>
      </c>
      <c r="D455" s="1728">
        <v>2</v>
      </c>
      <c r="E455" s="1728">
        <v>10</v>
      </c>
      <c r="F455" s="1731">
        <v>45231</v>
      </c>
      <c r="G455" s="1732" t="s">
        <v>14977</v>
      </c>
      <c r="H455" s="1733" t="s">
        <v>3829</v>
      </c>
      <c r="I455" s="1734"/>
      <c r="J455" s="1734"/>
    </row>
    <row r="456" spans="1:10" ht="30.75">
      <c r="A456" s="1728">
        <v>188</v>
      </c>
      <c r="B456" s="1729" t="s">
        <v>46107</v>
      </c>
      <c r="C456" s="1730" t="s">
        <v>46108</v>
      </c>
      <c r="D456" s="1728">
        <v>1</v>
      </c>
      <c r="E456" s="1728">
        <v>35</v>
      </c>
      <c r="F456" s="1731">
        <v>45231</v>
      </c>
      <c r="G456" s="1732" t="s">
        <v>14977</v>
      </c>
      <c r="H456" s="1733" t="s">
        <v>3829</v>
      </c>
      <c r="I456" s="1734"/>
      <c r="J456" s="1734"/>
    </row>
    <row r="457" spans="1:10" ht="30.75">
      <c r="A457" s="1728">
        <v>189</v>
      </c>
      <c r="B457" s="1729" t="s">
        <v>46109</v>
      </c>
      <c r="C457" s="1730" t="s">
        <v>46110</v>
      </c>
      <c r="D457" s="1728">
        <v>2</v>
      </c>
      <c r="E457" s="1728">
        <v>10</v>
      </c>
      <c r="F457" s="1731">
        <v>45231</v>
      </c>
      <c r="G457" s="1732" t="s">
        <v>14977</v>
      </c>
      <c r="H457" s="1733" t="s">
        <v>3829</v>
      </c>
      <c r="I457" s="1734"/>
      <c r="J457" s="1734"/>
    </row>
    <row r="458" spans="1:10" ht="30.75">
      <c r="A458" s="1728">
        <v>190</v>
      </c>
      <c r="B458" s="1729" t="s">
        <v>46111</v>
      </c>
      <c r="C458" s="1730" t="s">
        <v>46112</v>
      </c>
      <c r="D458" s="1728">
        <v>1</v>
      </c>
      <c r="E458" s="1728">
        <v>35</v>
      </c>
      <c r="F458" s="1731">
        <v>45231</v>
      </c>
      <c r="G458" s="1732" t="s">
        <v>14977</v>
      </c>
      <c r="H458" s="1733" t="s">
        <v>3829</v>
      </c>
      <c r="I458" s="1734"/>
      <c r="J458" s="1734"/>
    </row>
    <row r="459" spans="1:10" ht="30.75">
      <c r="A459" s="1728">
        <v>191</v>
      </c>
      <c r="B459" s="1729" t="s">
        <v>46113</v>
      </c>
      <c r="C459" s="1730" t="s">
        <v>46114</v>
      </c>
      <c r="D459" s="1728">
        <v>3</v>
      </c>
      <c r="E459" s="1728">
        <v>11</v>
      </c>
      <c r="F459" s="1731">
        <v>45231</v>
      </c>
      <c r="G459" s="1732" t="s">
        <v>14977</v>
      </c>
      <c r="H459" s="1733" t="s">
        <v>3829</v>
      </c>
      <c r="I459" s="1734"/>
      <c r="J459" s="1734"/>
    </row>
    <row r="460" spans="1:10" ht="30.75">
      <c r="A460" s="1728">
        <v>192</v>
      </c>
      <c r="B460" s="1729" t="s">
        <v>46115</v>
      </c>
      <c r="C460" s="1730" t="s">
        <v>46116</v>
      </c>
      <c r="D460" s="1728">
        <v>3</v>
      </c>
      <c r="E460" s="1728">
        <v>35</v>
      </c>
      <c r="F460" s="1731">
        <v>45231</v>
      </c>
      <c r="G460" s="1732" t="s">
        <v>14977</v>
      </c>
      <c r="H460" s="1733" t="s">
        <v>3829</v>
      </c>
      <c r="I460" s="1734"/>
      <c r="J460" s="1734"/>
    </row>
  </sheetData>
  <mergeCells count="11">
    <mergeCell ref="J3:J4"/>
    <mergeCell ref="A1:J1"/>
    <mergeCell ref="A2:J2"/>
    <mergeCell ref="A3:A4"/>
    <mergeCell ref="B3:B4"/>
    <mergeCell ref="C3:C4"/>
    <mergeCell ref="D3:E3"/>
    <mergeCell ref="F3:F4"/>
    <mergeCell ref="G3:G4"/>
    <mergeCell ref="H3:H4"/>
    <mergeCell ref="I3:I4"/>
  </mergeCells>
  <printOptions horizontalCentered="1"/>
  <pageMargins left="0.15748031496062992" right="0.19685039370078741" top="0.19685039370078741" bottom="0.23622047244094491" header="0.31496062992125984" footer="0.31496062992125984"/>
  <pageSetup paperSize="9" scale="64" orientation="landscape" r:id="rId1"/>
</worksheet>
</file>

<file path=xl/worksheets/sheet2.xml><?xml version="1.0" encoding="utf-8"?>
<worksheet xmlns="http://schemas.openxmlformats.org/spreadsheetml/2006/main" xmlns:r="http://schemas.openxmlformats.org/officeDocument/2006/relationships">
  <sheetPr>
    <tabColor rgb="FF00B0F0"/>
  </sheetPr>
  <dimension ref="A1:J3714"/>
  <sheetViews>
    <sheetView topLeftCell="A3213" workbookViewId="0">
      <selection activeCell="B3221" sqref="B3221"/>
    </sheetView>
  </sheetViews>
  <sheetFormatPr defaultRowHeight="12.75"/>
  <cols>
    <col min="1" max="1" width="6.28515625" style="70" customWidth="1"/>
    <col min="2" max="2" width="47" customWidth="1"/>
    <col min="3" max="3" width="57.85546875" customWidth="1"/>
    <col min="4" max="4" width="19.85546875" customWidth="1"/>
    <col min="5" max="5" width="13" customWidth="1"/>
    <col min="6" max="6" width="21.28515625" customWidth="1"/>
  </cols>
  <sheetData>
    <row r="1" spans="1:6" ht="22.5">
      <c r="A1" s="1261" t="s">
        <v>592</v>
      </c>
      <c r="B1" s="1261"/>
      <c r="C1" s="1261"/>
      <c r="D1" s="1261"/>
      <c r="E1" s="1261"/>
      <c r="F1" s="1261"/>
    </row>
    <row r="2" spans="1:6" ht="15.75">
      <c r="A2" s="1262" t="s">
        <v>593</v>
      </c>
      <c r="B2" s="1262" t="s">
        <v>157</v>
      </c>
      <c r="C2" s="1262" t="s">
        <v>154</v>
      </c>
      <c r="D2" s="1263" t="s">
        <v>594</v>
      </c>
      <c r="E2" s="1262" t="s">
        <v>156</v>
      </c>
      <c r="F2" s="18"/>
    </row>
    <row r="3" spans="1:6" ht="15.75" customHeight="1">
      <c r="A3" s="1262"/>
      <c r="B3" s="1262"/>
      <c r="C3" s="1262"/>
      <c r="D3" s="1264"/>
      <c r="E3" s="1262"/>
    </row>
    <row r="4" spans="1:6">
      <c r="A4" s="2">
        <v>1</v>
      </c>
      <c r="B4" s="62" t="s">
        <v>595</v>
      </c>
      <c r="C4" s="63" t="s">
        <v>596</v>
      </c>
      <c r="D4" s="64" t="s">
        <v>597</v>
      </c>
      <c r="E4" s="2"/>
    </row>
    <row r="5" spans="1:6">
      <c r="A5" s="68">
        <v>2</v>
      </c>
      <c r="B5" s="65" t="s">
        <v>598</v>
      </c>
      <c r="C5" s="65" t="s">
        <v>599</v>
      </c>
      <c r="D5" s="65" t="s">
        <v>600</v>
      </c>
      <c r="E5" s="2"/>
    </row>
    <row r="6" spans="1:6">
      <c r="A6" s="68">
        <v>3</v>
      </c>
      <c r="B6" s="65" t="s">
        <v>601</v>
      </c>
      <c r="C6" s="65" t="s">
        <v>602</v>
      </c>
      <c r="D6" s="65" t="s">
        <v>603</v>
      </c>
      <c r="E6" s="1"/>
    </row>
    <row r="7" spans="1:6">
      <c r="A7" s="68">
        <v>4</v>
      </c>
      <c r="B7" s="65" t="s">
        <v>604</v>
      </c>
      <c r="C7" s="65" t="s">
        <v>605</v>
      </c>
      <c r="D7" s="65" t="s">
        <v>861</v>
      </c>
      <c r="E7" s="1"/>
    </row>
    <row r="8" spans="1:6">
      <c r="A8" s="68">
        <v>5</v>
      </c>
      <c r="B8" s="65" t="s">
        <v>606</v>
      </c>
      <c r="C8" s="65" t="s">
        <v>607</v>
      </c>
      <c r="D8" s="65" t="s">
        <v>926</v>
      </c>
      <c r="E8" s="1"/>
    </row>
    <row r="9" spans="1:6">
      <c r="A9" s="68">
        <v>6</v>
      </c>
      <c r="B9" s="65" t="s">
        <v>608</v>
      </c>
      <c r="C9" s="65" t="s">
        <v>609</v>
      </c>
      <c r="D9" s="65" t="s">
        <v>1503</v>
      </c>
      <c r="E9" s="1"/>
    </row>
    <row r="10" spans="1:6">
      <c r="A10" s="68">
        <v>7</v>
      </c>
      <c r="B10" s="65" t="s">
        <v>610</v>
      </c>
      <c r="C10" s="65" t="s">
        <v>611</v>
      </c>
      <c r="D10" s="65" t="s">
        <v>612</v>
      </c>
      <c r="E10" s="1"/>
    </row>
    <row r="11" spans="1:6">
      <c r="A11" s="68">
        <v>8</v>
      </c>
      <c r="B11" s="65" t="s">
        <v>613</v>
      </c>
      <c r="C11" s="65" t="s">
        <v>614</v>
      </c>
      <c r="D11" s="65" t="s">
        <v>615</v>
      </c>
      <c r="E11" s="1"/>
    </row>
    <row r="12" spans="1:6" ht="15.75">
      <c r="A12" s="68">
        <v>9</v>
      </c>
      <c r="B12" s="65" t="s">
        <v>616</v>
      </c>
      <c r="C12" s="71" t="s">
        <v>101</v>
      </c>
      <c r="D12" s="65" t="s">
        <v>617</v>
      </c>
      <c r="E12" s="1"/>
    </row>
    <row r="13" spans="1:6">
      <c r="A13" s="68">
        <v>10</v>
      </c>
      <c r="B13" s="65" t="s">
        <v>618</v>
      </c>
      <c r="C13" s="65" t="s">
        <v>619</v>
      </c>
      <c r="D13" s="65" t="s">
        <v>617</v>
      </c>
      <c r="E13" s="1"/>
    </row>
    <row r="14" spans="1:6">
      <c r="A14" s="68">
        <v>11</v>
      </c>
      <c r="B14" s="65" t="s">
        <v>620</v>
      </c>
      <c r="C14" s="65" t="s">
        <v>621</v>
      </c>
      <c r="D14" s="65" t="s">
        <v>617</v>
      </c>
      <c r="E14" s="1"/>
    </row>
    <row r="15" spans="1:6">
      <c r="A15" s="68">
        <v>12</v>
      </c>
      <c r="B15" s="65" t="s">
        <v>622</v>
      </c>
      <c r="C15" s="65" t="s">
        <v>623</v>
      </c>
      <c r="D15" s="65" t="s">
        <v>617</v>
      </c>
      <c r="E15" s="1"/>
    </row>
    <row r="16" spans="1:6">
      <c r="A16" s="68">
        <v>13</v>
      </c>
      <c r="B16" s="65" t="s">
        <v>624</v>
      </c>
      <c r="C16" s="65" t="s">
        <v>625</v>
      </c>
      <c r="D16" s="65" t="s">
        <v>1134</v>
      </c>
      <c r="E16" s="1"/>
    </row>
    <row r="17" spans="1:5">
      <c r="A17" s="68">
        <v>14</v>
      </c>
      <c r="B17" s="65" t="s">
        <v>626</v>
      </c>
      <c r="C17" s="65" t="s">
        <v>627</v>
      </c>
      <c r="D17" s="65" t="s">
        <v>1134</v>
      </c>
      <c r="E17" s="1"/>
    </row>
    <row r="18" spans="1:5">
      <c r="A18" s="69"/>
      <c r="B18" s="66"/>
      <c r="C18" s="66" t="s">
        <v>628</v>
      </c>
      <c r="D18" s="66"/>
      <c r="E18" s="67"/>
    </row>
    <row r="19" spans="1:5" ht="18" customHeight="1">
      <c r="A19" s="1278">
        <v>15</v>
      </c>
      <c r="B19" s="1269" t="s">
        <v>629</v>
      </c>
      <c r="C19" s="1271" t="s">
        <v>630</v>
      </c>
      <c r="D19" s="1269" t="s">
        <v>631</v>
      </c>
      <c r="E19" s="1269"/>
    </row>
    <row r="20" spans="1:5" ht="32.25" customHeight="1">
      <c r="A20" s="1284"/>
      <c r="B20" s="1270"/>
      <c r="C20" s="1272"/>
      <c r="D20" s="1273"/>
      <c r="E20" s="1273"/>
    </row>
    <row r="21" spans="1:5">
      <c r="A21" s="1278">
        <v>16</v>
      </c>
      <c r="B21" s="1269" t="s">
        <v>632</v>
      </c>
      <c r="C21" s="1271" t="s">
        <v>633</v>
      </c>
      <c r="D21" s="1269" t="s">
        <v>634</v>
      </c>
      <c r="E21" s="1269"/>
    </row>
    <row r="22" spans="1:5" ht="28.5" customHeight="1">
      <c r="A22" s="1279"/>
      <c r="B22" s="1270"/>
      <c r="C22" s="1272"/>
      <c r="D22" s="1273"/>
      <c r="E22" s="1273"/>
    </row>
    <row r="23" spans="1:5" hidden="1">
      <c r="A23" s="1280"/>
      <c r="B23" s="1"/>
      <c r="C23" s="1"/>
      <c r="D23" s="2"/>
      <c r="E23" s="1"/>
    </row>
    <row r="24" spans="1:5">
      <c r="A24" s="1278">
        <v>17</v>
      </c>
      <c r="B24" s="1269" t="s">
        <v>635</v>
      </c>
      <c r="C24" s="1271" t="s">
        <v>636</v>
      </c>
      <c r="D24" s="1269" t="s">
        <v>637</v>
      </c>
      <c r="E24" s="1269"/>
    </row>
    <row r="25" spans="1:5">
      <c r="A25" s="1279"/>
      <c r="B25" s="1274"/>
      <c r="C25" s="1276"/>
      <c r="D25" s="1277"/>
      <c r="E25" s="1277"/>
    </row>
    <row r="26" spans="1:5" ht="22.5" customHeight="1">
      <c r="A26" s="1280"/>
      <c r="B26" s="1275"/>
      <c r="C26" s="1275"/>
      <c r="D26" s="1275"/>
      <c r="E26" s="1275"/>
    </row>
    <row r="27" spans="1:5">
      <c r="A27" s="1278">
        <v>18</v>
      </c>
      <c r="B27" s="1269" t="s">
        <v>638</v>
      </c>
      <c r="C27" s="1271" t="s">
        <v>639</v>
      </c>
      <c r="D27" s="1269" t="s">
        <v>640</v>
      </c>
      <c r="E27" s="1281"/>
    </row>
    <row r="28" spans="1:5">
      <c r="A28" s="1279"/>
      <c r="B28" s="1274"/>
      <c r="C28" s="1276"/>
      <c r="D28" s="1277"/>
      <c r="E28" s="1282"/>
    </row>
    <row r="29" spans="1:5">
      <c r="A29" s="1280"/>
      <c r="B29" s="1275"/>
      <c r="C29" s="1275"/>
      <c r="D29" s="1275"/>
      <c r="E29" s="1283"/>
    </row>
    <row r="30" spans="1:5">
      <c r="A30" s="1278">
        <v>19</v>
      </c>
      <c r="B30" s="1269" t="s">
        <v>641</v>
      </c>
      <c r="C30" s="1271" t="s">
        <v>642</v>
      </c>
      <c r="D30" s="1269" t="s">
        <v>643</v>
      </c>
      <c r="E30" s="1200"/>
    </row>
    <row r="31" spans="1:5">
      <c r="A31" s="1279"/>
      <c r="B31" s="1274"/>
      <c r="C31" s="1276"/>
      <c r="D31" s="1277"/>
      <c r="E31" s="1285"/>
    </row>
    <row r="32" spans="1:5">
      <c r="A32" s="1280"/>
      <c r="B32" s="1275"/>
      <c r="C32" s="1275"/>
      <c r="D32" s="1275"/>
      <c r="E32" s="1201"/>
    </row>
    <row r="33" spans="1:5">
      <c r="A33" s="1278">
        <v>20</v>
      </c>
      <c r="B33" s="1269" t="s">
        <v>644</v>
      </c>
      <c r="C33" s="1271" t="s">
        <v>645</v>
      </c>
      <c r="D33" s="1269" t="s">
        <v>646</v>
      </c>
      <c r="E33" s="1200"/>
    </row>
    <row r="34" spans="1:5">
      <c r="A34" s="1279"/>
      <c r="B34" s="1274"/>
      <c r="C34" s="1276"/>
      <c r="D34" s="1277"/>
      <c r="E34" s="1285"/>
    </row>
    <row r="35" spans="1:5">
      <c r="A35" s="1280"/>
      <c r="B35" s="1275"/>
      <c r="C35" s="1275"/>
      <c r="D35" s="1275"/>
      <c r="E35" s="1201"/>
    </row>
    <row r="36" spans="1:5">
      <c r="A36" s="1278">
        <v>21</v>
      </c>
      <c r="B36" s="1269" t="s">
        <v>647</v>
      </c>
      <c r="C36" s="1271" t="s">
        <v>648</v>
      </c>
      <c r="D36" s="1269" t="s">
        <v>649</v>
      </c>
      <c r="E36" s="1200"/>
    </row>
    <row r="37" spans="1:5">
      <c r="A37" s="1279"/>
      <c r="B37" s="1274"/>
      <c r="C37" s="1276"/>
      <c r="D37" s="1277"/>
      <c r="E37" s="1285"/>
    </row>
    <row r="38" spans="1:5">
      <c r="A38" s="1280"/>
      <c r="B38" s="1275"/>
      <c r="C38" s="1275"/>
      <c r="D38" s="1275"/>
      <c r="E38" s="1201"/>
    </row>
    <row r="39" spans="1:5">
      <c r="A39" s="1278">
        <v>22</v>
      </c>
      <c r="B39" s="1269" t="s">
        <v>650</v>
      </c>
      <c r="C39" s="1271" t="s">
        <v>651</v>
      </c>
      <c r="D39" s="1269" t="s">
        <v>649</v>
      </c>
      <c r="E39" s="1200"/>
    </row>
    <row r="40" spans="1:5">
      <c r="A40" s="1279"/>
      <c r="B40" s="1274"/>
      <c r="C40" s="1276"/>
      <c r="D40" s="1277"/>
      <c r="E40" s="1285"/>
    </row>
    <row r="41" spans="1:5">
      <c r="A41" s="1280"/>
      <c r="B41" s="1275"/>
      <c r="C41" s="1275"/>
      <c r="D41" s="1275"/>
      <c r="E41" s="1201"/>
    </row>
    <row r="42" spans="1:5">
      <c r="A42" s="1278">
        <v>23</v>
      </c>
      <c r="B42" s="1269" t="s">
        <v>652</v>
      </c>
      <c r="C42" s="1271" t="s">
        <v>653</v>
      </c>
      <c r="D42" s="1269" t="s">
        <v>649</v>
      </c>
      <c r="E42" s="1200"/>
    </row>
    <row r="43" spans="1:5">
      <c r="A43" s="1279"/>
      <c r="B43" s="1274"/>
      <c r="C43" s="1276"/>
      <c r="D43" s="1277"/>
      <c r="E43" s="1285"/>
    </row>
    <row r="44" spans="1:5">
      <c r="A44" s="1280"/>
      <c r="B44" s="1275"/>
      <c r="C44" s="1275"/>
      <c r="D44" s="1275"/>
      <c r="E44" s="1201"/>
    </row>
    <row r="45" spans="1:5">
      <c r="A45" s="1278">
        <v>24</v>
      </c>
      <c r="B45" s="1269" t="s">
        <v>654</v>
      </c>
      <c r="C45" s="1271" t="s">
        <v>655</v>
      </c>
      <c r="D45" s="1269" t="s">
        <v>649</v>
      </c>
      <c r="E45" s="1200"/>
    </row>
    <row r="46" spans="1:5">
      <c r="A46" s="1279"/>
      <c r="B46" s="1274"/>
      <c r="C46" s="1276"/>
      <c r="D46" s="1277"/>
      <c r="E46" s="1285"/>
    </row>
    <row r="47" spans="1:5">
      <c r="A47" s="1280"/>
      <c r="B47" s="1275"/>
      <c r="C47" s="1275"/>
      <c r="D47" s="1275"/>
      <c r="E47" s="1201"/>
    </row>
    <row r="48" spans="1:5">
      <c r="A48" s="1278">
        <v>25</v>
      </c>
      <c r="B48" s="1269" t="s">
        <v>656</v>
      </c>
      <c r="C48" s="1271" t="s">
        <v>657</v>
      </c>
      <c r="D48" s="1269" t="s">
        <v>658</v>
      </c>
      <c r="E48" s="1200"/>
    </row>
    <row r="49" spans="1:5">
      <c r="A49" s="1279"/>
      <c r="B49" s="1274"/>
      <c r="C49" s="1276"/>
      <c r="D49" s="1277"/>
      <c r="E49" s="1285"/>
    </row>
    <row r="50" spans="1:5">
      <c r="A50" s="1280"/>
      <c r="B50" s="1275"/>
      <c r="C50" s="1275"/>
      <c r="D50" s="1275"/>
      <c r="E50" s="1201"/>
    </row>
    <row r="51" spans="1:5">
      <c r="A51" s="1278">
        <v>26</v>
      </c>
      <c r="B51" s="1269" t="s">
        <v>659</v>
      </c>
      <c r="C51" s="1271" t="s">
        <v>660</v>
      </c>
      <c r="D51" s="1269" t="s">
        <v>658</v>
      </c>
      <c r="E51" s="1200"/>
    </row>
    <row r="52" spans="1:5">
      <c r="A52" s="1279"/>
      <c r="B52" s="1274"/>
      <c r="C52" s="1276"/>
      <c r="D52" s="1277"/>
      <c r="E52" s="1285"/>
    </row>
    <row r="53" spans="1:5">
      <c r="A53" s="1280"/>
      <c r="B53" s="1275"/>
      <c r="C53" s="1275"/>
      <c r="D53" s="1275"/>
      <c r="E53" s="1201"/>
    </row>
    <row r="54" spans="1:5">
      <c r="A54" s="1278">
        <v>27</v>
      </c>
      <c r="B54" s="1269" t="s">
        <v>661</v>
      </c>
      <c r="C54" s="1271" t="s">
        <v>662</v>
      </c>
      <c r="D54" s="1269" t="s">
        <v>658</v>
      </c>
      <c r="E54" s="1200"/>
    </row>
    <row r="55" spans="1:5">
      <c r="A55" s="1279"/>
      <c r="B55" s="1274"/>
      <c r="C55" s="1276"/>
      <c r="D55" s="1277"/>
      <c r="E55" s="1285"/>
    </row>
    <row r="56" spans="1:5">
      <c r="A56" s="1280"/>
      <c r="B56" s="1275"/>
      <c r="C56" s="1275"/>
      <c r="D56" s="1275"/>
      <c r="E56" s="1201"/>
    </row>
    <row r="57" spans="1:5">
      <c r="A57" s="1278">
        <v>28</v>
      </c>
      <c r="B57" s="1269" t="s">
        <v>663</v>
      </c>
      <c r="C57" s="1271" t="s">
        <v>664</v>
      </c>
      <c r="D57" s="1269" t="s">
        <v>665</v>
      </c>
      <c r="E57" s="1200"/>
    </row>
    <row r="58" spans="1:5">
      <c r="A58" s="1279"/>
      <c r="B58" s="1274"/>
      <c r="C58" s="1276"/>
      <c r="D58" s="1277"/>
      <c r="E58" s="1285"/>
    </row>
    <row r="59" spans="1:5">
      <c r="A59" s="1280"/>
      <c r="B59" s="1275"/>
      <c r="C59" s="1275"/>
      <c r="D59" s="1275"/>
      <c r="E59" s="1201"/>
    </row>
    <row r="60" spans="1:5">
      <c r="A60" s="1278">
        <v>29</v>
      </c>
      <c r="B60" s="1269" t="s">
        <v>666</v>
      </c>
      <c r="C60" s="1271" t="s">
        <v>667</v>
      </c>
      <c r="D60" s="1269" t="s">
        <v>668</v>
      </c>
      <c r="E60" s="1200"/>
    </row>
    <row r="61" spans="1:5">
      <c r="A61" s="1279"/>
      <c r="B61" s="1274"/>
      <c r="C61" s="1276"/>
      <c r="D61" s="1277"/>
      <c r="E61" s="1285"/>
    </row>
    <row r="62" spans="1:5">
      <c r="A62" s="1280"/>
      <c r="B62" s="1275"/>
      <c r="C62" s="1275"/>
      <c r="D62" s="1275"/>
      <c r="E62" s="1201"/>
    </row>
    <row r="63" spans="1:5">
      <c r="A63" s="1278">
        <v>30</v>
      </c>
      <c r="B63" s="1269" t="s">
        <v>669</v>
      </c>
      <c r="C63" s="1271" t="s">
        <v>670</v>
      </c>
      <c r="D63" s="1269" t="s">
        <v>668</v>
      </c>
      <c r="E63" s="1200"/>
    </row>
    <row r="64" spans="1:5">
      <c r="A64" s="1279"/>
      <c r="B64" s="1274"/>
      <c r="C64" s="1276"/>
      <c r="D64" s="1277"/>
      <c r="E64" s="1285"/>
    </row>
    <row r="65" spans="1:5" ht="26.25" customHeight="1">
      <c r="A65" s="1280"/>
      <c r="B65" s="1275"/>
      <c r="C65" s="1275"/>
      <c r="D65" s="1275"/>
      <c r="E65" s="1201"/>
    </row>
    <row r="66" spans="1:5">
      <c r="A66" s="1278">
        <v>31</v>
      </c>
      <c r="B66" s="1269" t="s">
        <v>671</v>
      </c>
      <c r="C66" s="1271" t="s">
        <v>672</v>
      </c>
      <c r="D66" s="1269" t="s">
        <v>673</v>
      </c>
      <c r="E66" s="1200"/>
    </row>
    <row r="67" spans="1:5">
      <c r="A67" s="1279"/>
      <c r="B67" s="1274"/>
      <c r="C67" s="1276"/>
      <c r="D67" s="1277"/>
      <c r="E67" s="1285"/>
    </row>
    <row r="68" spans="1:5" ht="22.5" customHeight="1">
      <c r="A68" s="1280"/>
      <c r="B68" s="1275"/>
      <c r="C68" s="1286"/>
      <c r="D68" s="1275"/>
      <c r="E68" s="1201"/>
    </row>
    <row r="69" spans="1:5">
      <c r="A69" s="1278">
        <v>32</v>
      </c>
      <c r="B69" s="1269" t="s">
        <v>674</v>
      </c>
      <c r="C69" s="1271" t="s">
        <v>675</v>
      </c>
      <c r="D69" s="1269" t="s">
        <v>676</v>
      </c>
      <c r="E69" s="1200"/>
    </row>
    <row r="70" spans="1:5">
      <c r="A70" s="1279"/>
      <c r="B70" s="1274"/>
      <c r="C70" s="1276"/>
      <c r="D70" s="1277"/>
      <c r="E70" s="1285"/>
    </row>
    <row r="71" spans="1:5" ht="28.5" customHeight="1">
      <c r="A71" s="1280"/>
      <c r="B71" s="1275"/>
      <c r="C71" s="1275"/>
      <c r="D71" s="1275"/>
      <c r="E71" s="1201"/>
    </row>
    <row r="72" spans="1:5">
      <c r="A72" s="1278">
        <v>33</v>
      </c>
      <c r="B72" s="1269" t="s">
        <v>677</v>
      </c>
      <c r="C72" s="1271" t="s">
        <v>678</v>
      </c>
      <c r="D72" s="1269" t="s">
        <v>679</v>
      </c>
      <c r="E72" s="1200"/>
    </row>
    <row r="73" spans="1:5">
      <c r="A73" s="1279"/>
      <c r="B73" s="1274"/>
      <c r="C73" s="1276"/>
      <c r="D73" s="1277"/>
      <c r="E73" s="1285"/>
    </row>
    <row r="74" spans="1:5" ht="23.25" customHeight="1">
      <c r="A74" s="1280"/>
      <c r="B74" s="1275"/>
      <c r="C74" s="1275"/>
      <c r="D74" s="1275"/>
      <c r="E74" s="1201"/>
    </row>
    <row r="75" spans="1:5">
      <c r="A75" s="1278">
        <v>34</v>
      </c>
      <c r="B75" s="1269" t="s">
        <v>680</v>
      </c>
      <c r="C75" s="1271" t="s">
        <v>681</v>
      </c>
      <c r="D75" s="1269" t="s">
        <v>682</v>
      </c>
      <c r="E75" s="1200"/>
    </row>
    <row r="76" spans="1:5">
      <c r="A76" s="1279"/>
      <c r="B76" s="1274"/>
      <c r="C76" s="1276"/>
      <c r="D76" s="1277"/>
      <c r="E76" s="1285"/>
    </row>
    <row r="77" spans="1:5">
      <c r="A77" s="1280"/>
      <c r="B77" s="1275"/>
      <c r="C77" s="1275"/>
      <c r="D77" s="1275"/>
      <c r="E77" s="1201"/>
    </row>
    <row r="78" spans="1:5">
      <c r="A78" s="1278">
        <v>35</v>
      </c>
      <c r="B78" s="1269" t="s">
        <v>683</v>
      </c>
      <c r="C78" s="1271" t="s">
        <v>684</v>
      </c>
      <c r="D78" s="1269" t="s">
        <v>685</v>
      </c>
      <c r="E78" s="1200"/>
    </row>
    <row r="79" spans="1:5">
      <c r="A79" s="1279"/>
      <c r="B79" s="1274"/>
      <c r="C79" s="1276"/>
      <c r="D79" s="1277"/>
      <c r="E79" s="1285"/>
    </row>
    <row r="80" spans="1:5">
      <c r="A80" s="1280"/>
      <c r="B80" s="1275"/>
      <c r="C80" s="1275"/>
      <c r="D80" s="1275"/>
      <c r="E80" s="1201"/>
    </row>
    <row r="81" spans="1:5">
      <c r="A81" s="1278">
        <v>36</v>
      </c>
      <c r="B81" s="1269" t="s">
        <v>686</v>
      </c>
      <c r="C81" s="1271" t="s">
        <v>687</v>
      </c>
      <c r="D81" s="1269" t="s">
        <v>688</v>
      </c>
      <c r="E81" s="1200"/>
    </row>
    <row r="82" spans="1:5">
      <c r="A82" s="1279"/>
      <c r="B82" s="1274"/>
      <c r="C82" s="1276"/>
      <c r="D82" s="1277"/>
      <c r="E82" s="1285"/>
    </row>
    <row r="83" spans="1:5">
      <c r="A83" s="1280"/>
      <c r="B83" s="1275"/>
      <c r="C83" s="1275"/>
      <c r="D83" s="1275"/>
      <c r="E83" s="1201"/>
    </row>
    <row r="84" spans="1:5">
      <c r="A84" s="1278">
        <v>37</v>
      </c>
      <c r="B84" s="1269" t="s">
        <v>689</v>
      </c>
      <c r="C84" s="1271" t="s">
        <v>690</v>
      </c>
      <c r="D84" s="1269" t="s">
        <v>1513</v>
      </c>
      <c r="E84" s="1200"/>
    </row>
    <row r="85" spans="1:5">
      <c r="A85" s="1279"/>
      <c r="B85" s="1274"/>
      <c r="C85" s="1276"/>
      <c r="D85" s="1277"/>
      <c r="E85" s="1285"/>
    </row>
    <row r="86" spans="1:5">
      <c r="A86" s="1280"/>
      <c r="B86" s="1275"/>
      <c r="C86" s="1275"/>
      <c r="D86" s="1275"/>
      <c r="E86" s="1201"/>
    </row>
    <row r="87" spans="1:5">
      <c r="A87" s="1278">
        <v>38</v>
      </c>
      <c r="B87" s="1269" t="s">
        <v>691</v>
      </c>
      <c r="C87" s="1271" t="s">
        <v>692</v>
      </c>
      <c r="D87" s="1269" t="s">
        <v>1610</v>
      </c>
      <c r="E87" s="1200"/>
    </row>
    <row r="88" spans="1:5">
      <c r="A88" s="1279"/>
      <c r="B88" s="1274"/>
      <c r="C88" s="1276"/>
      <c r="D88" s="1277"/>
      <c r="E88" s="1285"/>
    </row>
    <row r="89" spans="1:5">
      <c r="A89" s="1280"/>
      <c r="B89" s="1275"/>
      <c r="C89" s="1275"/>
      <c r="D89" s="1275"/>
      <c r="E89" s="1201"/>
    </row>
    <row r="90" spans="1:5">
      <c r="A90" s="1278">
        <v>39</v>
      </c>
      <c r="B90" s="1269" t="s">
        <v>693</v>
      </c>
      <c r="C90" s="1271" t="s">
        <v>692</v>
      </c>
      <c r="D90" s="1269" t="s">
        <v>1514</v>
      </c>
      <c r="E90" s="1200"/>
    </row>
    <row r="91" spans="1:5">
      <c r="A91" s="1279"/>
      <c r="B91" s="1274"/>
      <c r="C91" s="1276"/>
      <c r="D91" s="1277"/>
      <c r="E91" s="1285"/>
    </row>
    <row r="92" spans="1:5">
      <c r="A92" s="1280"/>
      <c r="B92" s="1275"/>
      <c r="C92" s="1275"/>
      <c r="D92" s="1275"/>
      <c r="E92" s="1201"/>
    </row>
    <row r="93" spans="1:5">
      <c r="A93" s="1278">
        <v>40</v>
      </c>
      <c r="B93" s="1269" t="s">
        <v>694</v>
      </c>
      <c r="C93" s="1271" t="s">
        <v>692</v>
      </c>
      <c r="D93" s="1269" t="s">
        <v>1610</v>
      </c>
      <c r="E93" s="1200"/>
    </row>
    <row r="94" spans="1:5">
      <c r="A94" s="1279"/>
      <c r="B94" s="1274"/>
      <c r="C94" s="1276"/>
      <c r="D94" s="1277"/>
      <c r="E94" s="1285"/>
    </row>
    <row r="95" spans="1:5">
      <c r="A95" s="1280"/>
      <c r="B95" s="1275"/>
      <c r="C95" s="1275"/>
      <c r="D95" s="1275"/>
      <c r="E95" s="1201"/>
    </row>
    <row r="96" spans="1:5">
      <c r="A96" s="1278">
        <v>41</v>
      </c>
      <c r="B96" s="1269" t="s">
        <v>695</v>
      </c>
      <c r="C96" s="1271" t="s">
        <v>696</v>
      </c>
      <c r="D96" s="1269" t="s">
        <v>697</v>
      </c>
      <c r="E96" s="1200"/>
    </row>
    <row r="97" spans="1:5">
      <c r="A97" s="1279"/>
      <c r="B97" s="1274"/>
      <c r="C97" s="1276"/>
      <c r="D97" s="1277"/>
      <c r="E97" s="1285"/>
    </row>
    <row r="98" spans="1:5">
      <c r="A98" s="1280"/>
      <c r="B98" s="1275"/>
      <c r="C98" s="1275"/>
      <c r="D98" s="1275"/>
      <c r="E98" s="1201"/>
    </row>
    <row r="99" spans="1:5">
      <c r="A99" s="1278">
        <v>42</v>
      </c>
      <c r="B99" s="1269" t="s">
        <v>698</v>
      </c>
      <c r="C99" s="1271" t="s">
        <v>699</v>
      </c>
      <c r="D99" s="1269" t="s">
        <v>697</v>
      </c>
      <c r="E99" s="1200"/>
    </row>
    <row r="100" spans="1:5">
      <c r="A100" s="1279"/>
      <c r="B100" s="1274"/>
      <c r="C100" s="1276"/>
      <c r="D100" s="1277"/>
      <c r="E100" s="1285"/>
    </row>
    <row r="101" spans="1:5">
      <c r="A101" s="1280"/>
      <c r="B101" s="1275"/>
      <c r="C101" s="1275"/>
      <c r="D101" s="1275"/>
      <c r="E101" s="1201"/>
    </row>
    <row r="102" spans="1:5">
      <c r="A102" s="1278">
        <v>43</v>
      </c>
      <c r="B102" s="1269" t="s">
        <v>700</v>
      </c>
      <c r="C102" s="1271" t="s">
        <v>699</v>
      </c>
      <c r="D102" s="1269" t="s">
        <v>634</v>
      </c>
      <c r="E102" s="1200"/>
    </row>
    <row r="103" spans="1:5">
      <c r="A103" s="1279"/>
      <c r="B103" s="1274"/>
      <c r="C103" s="1276"/>
      <c r="D103" s="1277"/>
      <c r="E103" s="1285"/>
    </row>
    <row r="104" spans="1:5">
      <c r="A104" s="1280"/>
      <c r="B104" s="1275"/>
      <c r="C104" s="1275"/>
      <c r="D104" s="1275"/>
      <c r="E104" s="1201"/>
    </row>
    <row r="105" spans="1:5">
      <c r="A105" s="1278">
        <v>44</v>
      </c>
      <c r="B105" s="1269" t="s">
        <v>701</v>
      </c>
      <c r="C105" s="1271" t="s">
        <v>702</v>
      </c>
      <c r="D105" s="1269" t="s">
        <v>634</v>
      </c>
      <c r="E105" s="1200"/>
    </row>
    <row r="106" spans="1:5">
      <c r="A106" s="1279"/>
      <c r="B106" s="1274"/>
      <c r="C106" s="1276"/>
      <c r="D106" s="1277"/>
      <c r="E106" s="1285"/>
    </row>
    <row r="107" spans="1:5">
      <c r="A107" s="1280"/>
      <c r="B107" s="1275"/>
      <c r="C107" s="1275"/>
      <c r="D107" s="1275"/>
      <c r="E107" s="1201"/>
    </row>
    <row r="108" spans="1:5">
      <c r="A108" s="1278">
        <v>45</v>
      </c>
      <c r="B108" s="1269" t="s">
        <v>703</v>
      </c>
      <c r="C108" s="1271" t="s">
        <v>704</v>
      </c>
      <c r="D108" s="1269" t="s">
        <v>1145</v>
      </c>
      <c r="E108" s="1200"/>
    </row>
    <row r="109" spans="1:5">
      <c r="A109" s="1279"/>
      <c r="B109" s="1274"/>
      <c r="C109" s="1276"/>
      <c r="D109" s="1277"/>
      <c r="E109" s="1285"/>
    </row>
    <row r="110" spans="1:5">
      <c r="A110" s="1280"/>
      <c r="B110" s="1275"/>
      <c r="C110" s="1275"/>
      <c r="D110" s="1275"/>
      <c r="E110" s="1201"/>
    </row>
    <row r="111" spans="1:5">
      <c r="A111" s="1278">
        <v>46</v>
      </c>
      <c r="B111" s="1269" t="s">
        <v>705</v>
      </c>
      <c r="C111" s="1271" t="s">
        <v>704</v>
      </c>
      <c r="D111" s="1269" t="s">
        <v>1145</v>
      </c>
      <c r="E111" s="1200"/>
    </row>
    <row r="112" spans="1:5">
      <c r="A112" s="1279"/>
      <c r="B112" s="1274"/>
      <c r="C112" s="1276"/>
      <c r="D112" s="1277"/>
      <c r="E112" s="1285"/>
    </row>
    <row r="113" spans="1:5">
      <c r="A113" s="1280"/>
      <c r="B113" s="1275"/>
      <c r="C113" s="1275"/>
      <c r="D113" s="1275"/>
      <c r="E113" s="1201"/>
    </row>
    <row r="114" spans="1:5">
      <c r="A114" s="1278">
        <v>47</v>
      </c>
      <c r="B114" s="1269" t="s">
        <v>706</v>
      </c>
      <c r="C114" s="1271" t="s">
        <v>707</v>
      </c>
      <c r="D114" s="1269" t="s">
        <v>1145</v>
      </c>
      <c r="E114" s="1200"/>
    </row>
    <row r="115" spans="1:5">
      <c r="A115" s="1279"/>
      <c r="B115" s="1274"/>
      <c r="C115" s="1276"/>
      <c r="D115" s="1277"/>
      <c r="E115" s="1285"/>
    </row>
    <row r="116" spans="1:5">
      <c r="A116" s="1280"/>
      <c r="B116" s="1275"/>
      <c r="C116" s="1275"/>
      <c r="D116" s="1275"/>
      <c r="E116" s="1201"/>
    </row>
    <row r="117" spans="1:5">
      <c r="A117" s="1278">
        <v>48</v>
      </c>
      <c r="B117" s="1269" t="s">
        <v>708</v>
      </c>
      <c r="C117" s="1271" t="s">
        <v>709</v>
      </c>
      <c r="D117" s="1269" t="s">
        <v>710</v>
      </c>
      <c r="E117" s="1200"/>
    </row>
    <row r="118" spans="1:5">
      <c r="A118" s="1279"/>
      <c r="B118" s="1274"/>
      <c r="C118" s="1276"/>
      <c r="D118" s="1277"/>
      <c r="E118" s="1285"/>
    </row>
    <row r="119" spans="1:5">
      <c r="A119" s="1280"/>
      <c r="B119" s="1275"/>
      <c r="C119" s="1275"/>
      <c r="D119" s="1275"/>
      <c r="E119" s="1201"/>
    </row>
    <row r="120" spans="1:5">
      <c r="A120" s="1278">
        <v>49</v>
      </c>
      <c r="B120" s="1269" t="s">
        <v>711</v>
      </c>
      <c r="C120" s="1271" t="s">
        <v>712</v>
      </c>
      <c r="D120" s="1269" t="s">
        <v>710</v>
      </c>
      <c r="E120" s="1200"/>
    </row>
    <row r="121" spans="1:5">
      <c r="A121" s="1279"/>
      <c r="B121" s="1274"/>
      <c r="C121" s="1276"/>
      <c r="D121" s="1277"/>
      <c r="E121" s="1285"/>
    </row>
    <row r="122" spans="1:5">
      <c r="A122" s="1280"/>
      <c r="B122" s="1275"/>
      <c r="C122" s="1275"/>
      <c r="D122" s="1275"/>
      <c r="E122" s="1201"/>
    </row>
    <row r="123" spans="1:5">
      <c r="A123" s="1278">
        <v>50</v>
      </c>
      <c r="B123" s="1269" t="s">
        <v>713</v>
      </c>
      <c r="C123" s="1271" t="s">
        <v>714</v>
      </c>
      <c r="D123" s="1269" t="s">
        <v>1082</v>
      </c>
      <c r="E123" s="1200"/>
    </row>
    <row r="124" spans="1:5">
      <c r="A124" s="1279"/>
      <c r="B124" s="1274"/>
      <c r="C124" s="1276"/>
      <c r="D124" s="1277"/>
      <c r="E124" s="1285"/>
    </row>
    <row r="125" spans="1:5">
      <c r="A125" s="1280"/>
      <c r="B125" s="1275"/>
      <c r="C125" s="1275"/>
      <c r="D125" s="1275"/>
      <c r="E125" s="1201"/>
    </row>
    <row r="126" spans="1:5">
      <c r="A126" s="1278">
        <v>51</v>
      </c>
      <c r="B126" s="1269" t="s">
        <v>715</v>
      </c>
      <c r="C126" s="1271" t="s">
        <v>716</v>
      </c>
      <c r="D126" s="1269" t="s">
        <v>1086</v>
      </c>
      <c r="E126" s="1200"/>
    </row>
    <row r="127" spans="1:5">
      <c r="A127" s="1279"/>
      <c r="B127" s="1274"/>
      <c r="C127" s="1276"/>
      <c r="D127" s="1277"/>
      <c r="E127" s="1285"/>
    </row>
    <row r="128" spans="1:5">
      <c r="A128" s="1280"/>
      <c r="B128" s="1275"/>
      <c r="C128" s="1275"/>
      <c r="D128" s="1275"/>
      <c r="E128" s="1201"/>
    </row>
    <row r="129" spans="1:5">
      <c r="A129" s="1278">
        <v>52</v>
      </c>
      <c r="B129" s="1269" t="s">
        <v>717</v>
      </c>
      <c r="C129" s="1271" t="s">
        <v>718</v>
      </c>
      <c r="D129" s="1269" t="s">
        <v>719</v>
      </c>
      <c r="E129" s="1200"/>
    </row>
    <row r="130" spans="1:5">
      <c r="A130" s="1279"/>
      <c r="B130" s="1274"/>
      <c r="C130" s="1276"/>
      <c r="D130" s="1277"/>
      <c r="E130" s="1285"/>
    </row>
    <row r="131" spans="1:5" ht="24" customHeight="1">
      <c r="A131" s="1280"/>
      <c r="B131" s="1275"/>
      <c r="C131" s="1275"/>
      <c r="D131" s="1275"/>
      <c r="E131" s="1201"/>
    </row>
    <row r="132" spans="1:5">
      <c r="A132" s="1278">
        <v>53</v>
      </c>
      <c r="B132" s="1269" t="s">
        <v>720</v>
      </c>
      <c r="C132" s="1271" t="s">
        <v>721</v>
      </c>
      <c r="D132" s="1269" t="s">
        <v>1516</v>
      </c>
      <c r="E132" s="1200"/>
    </row>
    <row r="133" spans="1:5">
      <c r="A133" s="1279"/>
      <c r="B133" s="1274"/>
      <c r="C133" s="1276"/>
      <c r="D133" s="1277"/>
      <c r="E133" s="1285"/>
    </row>
    <row r="134" spans="1:5" ht="24.75" customHeight="1">
      <c r="A134" s="1280"/>
      <c r="B134" s="1275"/>
      <c r="C134" s="1275"/>
      <c r="D134" s="1275"/>
      <c r="E134" s="1201"/>
    </row>
    <row r="135" spans="1:5">
      <c r="A135" s="1278">
        <v>54</v>
      </c>
      <c r="B135" s="1269" t="s">
        <v>722</v>
      </c>
      <c r="C135" s="1271" t="s">
        <v>723</v>
      </c>
      <c r="D135" s="1269" t="s">
        <v>1517</v>
      </c>
      <c r="E135" s="1200"/>
    </row>
    <row r="136" spans="1:5">
      <c r="A136" s="1279"/>
      <c r="B136" s="1274"/>
      <c r="C136" s="1276"/>
      <c r="D136" s="1277"/>
      <c r="E136" s="1285"/>
    </row>
    <row r="137" spans="1:5" ht="21.75" customHeight="1">
      <c r="A137" s="1280"/>
      <c r="B137" s="1275"/>
      <c r="C137" s="1275"/>
      <c r="D137" s="1275"/>
      <c r="E137" s="1201"/>
    </row>
    <row r="138" spans="1:5">
      <c r="A138" s="1278">
        <v>55</v>
      </c>
      <c r="B138" s="1269" t="s">
        <v>724</v>
      </c>
      <c r="C138" s="1271" t="s">
        <v>725</v>
      </c>
      <c r="D138" s="1269" t="s">
        <v>1517</v>
      </c>
      <c r="E138" s="1200"/>
    </row>
    <row r="139" spans="1:5">
      <c r="A139" s="1279"/>
      <c r="B139" s="1274"/>
      <c r="C139" s="1276"/>
      <c r="D139" s="1277"/>
      <c r="E139" s="1285"/>
    </row>
    <row r="140" spans="1:5" ht="33" customHeight="1">
      <c r="A140" s="1280"/>
      <c r="B140" s="1275"/>
      <c r="C140" s="1275"/>
      <c r="D140" s="1275"/>
      <c r="E140" s="1201"/>
    </row>
    <row r="141" spans="1:5">
      <c r="A141" s="1278">
        <v>56</v>
      </c>
      <c r="B141" s="1269" t="s">
        <v>726</v>
      </c>
      <c r="C141" s="1271" t="s">
        <v>727</v>
      </c>
      <c r="D141" s="1269" t="s">
        <v>1088</v>
      </c>
      <c r="E141" s="1200"/>
    </row>
    <row r="142" spans="1:5">
      <c r="A142" s="1279"/>
      <c r="B142" s="1274"/>
      <c r="C142" s="1276"/>
      <c r="D142" s="1277"/>
      <c r="E142" s="1285"/>
    </row>
    <row r="143" spans="1:5" ht="24.75" customHeight="1">
      <c r="A143" s="1280"/>
      <c r="B143" s="1275"/>
      <c r="C143" s="1275"/>
      <c r="D143" s="1275"/>
      <c r="E143" s="1201"/>
    </row>
    <row r="144" spans="1:5">
      <c r="A144" s="1278">
        <v>57</v>
      </c>
      <c r="B144" s="1269" t="s">
        <v>728</v>
      </c>
      <c r="C144" s="1271" t="s">
        <v>729</v>
      </c>
      <c r="D144" s="1269" t="s">
        <v>1147</v>
      </c>
      <c r="E144" s="1200"/>
    </row>
    <row r="145" spans="1:5">
      <c r="A145" s="1279"/>
      <c r="B145" s="1274"/>
      <c r="C145" s="1276"/>
      <c r="D145" s="1277"/>
      <c r="E145" s="1285"/>
    </row>
    <row r="146" spans="1:5" ht="24" customHeight="1">
      <c r="A146" s="1280"/>
      <c r="B146" s="1275"/>
      <c r="C146" s="1275"/>
      <c r="D146" s="1275"/>
      <c r="E146" s="1201"/>
    </row>
    <row r="147" spans="1:5">
      <c r="A147" s="1278">
        <v>58</v>
      </c>
      <c r="B147" s="1269" t="s">
        <v>730</v>
      </c>
      <c r="C147" s="1271" t="s">
        <v>731</v>
      </c>
      <c r="D147" s="1269" t="s">
        <v>1147</v>
      </c>
      <c r="E147" s="1200"/>
    </row>
    <row r="148" spans="1:5">
      <c r="A148" s="1279"/>
      <c r="B148" s="1274"/>
      <c r="C148" s="1276"/>
      <c r="D148" s="1277"/>
      <c r="E148" s="1285"/>
    </row>
    <row r="149" spans="1:5">
      <c r="A149" s="1280"/>
      <c r="B149" s="1275"/>
      <c r="C149" s="1275"/>
      <c r="D149" s="1275"/>
      <c r="E149" s="1201"/>
    </row>
    <row r="150" spans="1:5">
      <c r="A150" s="1278">
        <v>59</v>
      </c>
      <c r="B150" s="1269" t="s">
        <v>732</v>
      </c>
      <c r="C150" s="1271" t="s">
        <v>733</v>
      </c>
      <c r="D150" s="1269" t="s">
        <v>1148</v>
      </c>
      <c r="E150" s="1200"/>
    </row>
    <row r="151" spans="1:5">
      <c r="A151" s="1279"/>
      <c r="B151" s="1274"/>
      <c r="C151" s="1276"/>
      <c r="D151" s="1277"/>
      <c r="E151" s="1285"/>
    </row>
    <row r="152" spans="1:5" ht="49.5" customHeight="1">
      <c r="A152" s="1280"/>
      <c r="B152" s="1275"/>
      <c r="C152" s="1275"/>
      <c r="D152" s="1275"/>
      <c r="E152" s="1201"/>
    </row>
    <row r="153" spans="1:5">
      <c r="A153" s="1278">
        <v>60</v>
      </c>
      <c r="B153" s="1269" t="s">
        <v>734</v>
      </c>
      <c r="C153" s="1271" t="s">
        <v>735</v>
      </c>
      <c r="D153" s="1269" t="s">
        <v>1148</v>
      </c>
      <c r="E153" s="1200"/>
    </row>
    <row r="154" spans="1:5">
      <c r="A154" s="1279"/>
      <c r="B154" s="1274"/>
      <c r="C154" s="1276"/>
      <c r="D154" s="1277"/>
      <c r="E154" s="1285"/>
    </row>
    <row r="155" spans="1:5" ht="26.25" customHeight="1">
      <c r="A155" s="1280"/>
      <c r="B155" s="1275"/>
      <c r="C155" s="1275"/>
      <c r="D155" s="1275"/>
      <c r="E155" s="1201"/>
    </row>
    <row r="156" spans="1:5">
      <c r="A156" s="1278">
        <v>61</v>
      </c>
      <c r="B156" s="1269" t="s">
        <v>736</v>
      </c>
      <c r="C156" s="1271" t="s">
        <v>737</v>
      </c>
      <c r="D156" s="1269" t="s">
        <v>738</v>
      </c>
      <c r="E156" s="1200"/>
    </row>
    <row r="157" spans="1:5">
      <c r="A157" s="1279"/>
      <c r="B157" s="1274"/>
      <c r="C157" s="1276"/>
      <c r="D157" s="1277"/>
      <c r="E157" s="1285"/>
    </row>
    <row r="158" spans="1:5" ht="31.5" customHeight="1">
      <c r="A158" s="1280"/>
      <c r="B158" s="1275"/>
      <c r="C158" s="1275"/>
      <c r="D158" s="1275"/>
      <c r="E158" s="1201"/>
    </row>
    <row r="159" spans="1:5">
      <c r="A159" s="1278">
        <v>62</v>
      </c>
      <c r="B159" s="1269" t="s">
        <v>739</v>
      </c>
      <c r="C159" s="1271" t="s">
        <v>740</v>
      </c>
      <c r="D159" s="1269" t="s">
        <v>738</v>
      </c>
      <c r="E159" s="1200"/>
    </row>
    <row r="160" spans="1:5">
      <c r="A160" s="1279"/>
      <c r="B160" s="1274"/>
      <c r="C160" s="1276"/>
      <c r="D160" s="1277"/>
      <c r="E160" s="1285"/>
    </row>
    <row r="161" spans="1:5">
      <c r="A161" s="1280"/>
      <c r="B161" s="1275"/>
      <c r="C161" s="1275"/>
      <c r="D161" s="1275"/>
      <c r="E161" s="1201"/>
    </row>
    <row r="162" spans="1:5">
      <c r="A162" s="1278">
        <v>63</v>
      </c>
      <c r="B162" s="1269" t="s">
        <v>741</v>
      </c>
      <c r="C162" s="1271" t="s">
        <v>742</v>
      </c>
      <c r="D162" s="1269" t="s">
        <v>738</v>
      </c>
      <c r="E162" s="1200"/>
    </row>
    <row r="163" spans="1:5">
      <c r="A163" s="1279"/>
      <c r="B163" s="1274"/>
      <c r="C163" s="1276"/>
      <c r="D163" s="1277"/>
      <c r="E163" s="1285"/>
    </row>
    <row r="164" spans="1:5" ht="32.25" customHeight="1">
      <c r="A164" s="1280"/>
      <c r="B164" s="1275"/>
      <c r="C164" s="1275"/>
      <c r="D164" s="1275"/>
      <c r="E164" s="1201"/>
    </row>
    <row r="165" spans="1:5">
      <c r="A165" s="1278">
        <v>64</v>
      </c>
      <c r="B165" s="1269" t="s">
        <v>743</v>
      </c>
      <c r="C165" s="1271" t="s">
        <v>744</v>
      </c>
      <c r="D165" s="1269" t="s">
        <v>738</v>
      </c>
      <c r="E165" s="1200"/>
    </row>
    <row r="166" spans="1:5">
      <c r="A166" s="1279"/>
      <c r="B166" s="1274"/>
      <c r="C166" s="1276"/>
      <c r="D166" s="1277"/>
      <c r="E166" s="1285"/>
    </row>
    <row r="167" spans="1:5">
      <c r="A167" s="1280"/>
      <c r="B167" s="1275"/>
      <c r="C167" s="1275"/>
      <c r="D167" s="1275"/>
      <c r="E167" s="1201"/>
    </row>
    <row r="168" spans="1:5">
      <c r="A168" s="1278">
        <v>65</v>
      </c>
      <c r="B168" s="1269" t="s">
        <v>745</v>
      </c>
      <c r="C168" s="1271" t="s">
        <v>746</v>
      </c>
      <c r="D168" s="1269" t="s">
        <v>747</v>
      </c>
      <c r="E168" s="1200"/>
    </row>
    <row r="169" spans="1:5">
      <c r="A169" s="1279"/>
      <c r="B169" s="1274"/>
      <c r="C169" s="1276"/>
      <c r="D169" s="1277"/>
      <c r="E169" s="1285"/>
    </row>
    <row r="170" spans="1:5" ht="22.5" customHeight="1">
      <c r="A170" s="1280"/>
      <c r="B170" s="1275"/>
      <c r="C170" s="1275"/>
      <c r="D170" s="1275"/>
      <c r="E170" s="1201"/>
    </row>
    <row r="171" spans="1:5">
      <c r="A171" s="1278">
        <v>66</v>
      </c>
      <c r="B171" s="1269" t="s">
        <v>748</v>
      </c>
      <c r="C171" s="1271" t="s">
        <v>749</v>
      </c>
      <c r="D171" s="1269" t="s">
        <v>747</v>
      </c>
      <c r="E171" s="1200"/>
    </row>
    <row r="172" spans="1:5">
      <c r="A172" s="1279"/>
      <c r="B172" s="1274"/>
      <c r="C172" s="1276"/>
      <c r="D172" s="1277"/>
      <c r="E172" s="1285"/>
    </row>
    <row r="173" spans="1:5" ht="23.25" customHeight="1">
      <c r="A173" s="1280"/>
      <c r="B173" s="1275"/>
      <c r="C173" s="1275"/>
      <c r="D173" s="1275"/>
      <c r="E173" s="1201"/>
    </row>
    <row r="174" spans="1:5">
      <c r="A174" s="1278">
        <v>67</v>
      </c>
      <c r="B174" s="1269" t="s">
        <v>629</v>
      </c>
      <c r="C174" s="1271" t="s">
        <v>750</v>
      </c>
      <c r="D174" s="1269" t="s">
        <v>1149</v>
      </c>
      <c r="E174" s="1200"/>
    </row>
    <row r="175" spans="1:5">
      <c r="A175" s="1279"/>
      <c r="B175" s="1274"/>
      <c r="C175" s="1276"/>
      <c r="D175" s="1277"/>
      <c r="E175" s="1285"/>
    </row>
    <row r="176" spans="1:5">
      <c r="A176" s="1280"/>
      <c r="B176" s="1275"/>
      <c r="C176" s="1275"/>
      <c r="D176" s="1275"/>
      <c r="E176" s="1201"/>
    </row>
    <row r="177" spans="1:5">
      <c r="A177" s="1278">
        <v>68</v>
      </c>
      <c r="B177" s="1269" t="s">
        <v>632</v>
      </c>
      <c r="C177" s="1271" t="s">
        <v>751</v>
      </c>
      <c r="D177" s="1269" t="s">
        <v>1149</v>
      </c>
      <c r="E177" s="1200"/>
    </row>
    <row r="178" spans="1:5">
      <c r="A178" s="1279"/>
      <c r="B178" s="1274"/>
      <c r="C178" s="1276"/>
      <c r="D178" s="1277"/>
      <c r="E178" s="1285"/>
    </row>
    <row r="179" spans="1:5" ht="21.75" customHeight="1">
      <c r="A179" s="1280"/>
      <c r="B179" s="1275"/>
      <c r="C179" s="1275"/>
      <c r="D179" s="1275"/>
      <c r="E179" s="1201"/>
    </row>
    <row r="180" spans="1:5">
      <c r="A180" s="1278">
        <v>69</v>
      </c>
      <c r="B180" s="1269" t="s">
        <v>635</v>
      </c>
      <c r="C180" s="1271" t="s">
        <v>752</v>
      </c>
      <c r="D180" s="1269" t="s">
        <v>1100</v>
      </c>
      <c r="E180" s="1200"/>
    </row>
    <row r="181" spans="1:5">
      <c r="A181" s="1279"/>
      <c r="B181" s="1274"/>
      <c r="C181" s="1276"/>
      <c r="D181" s="1277"/>
      <c r="E181" s="1285"/>
    </row>
    <row r="182" spans="1:5">
      <c r="A182" s="1280"/>
      <c r="B182" s="1275"/>
      <c r="C182" s="1275"/>
      <c r="D182" s="1275"/>
      <c r="E182" s="1201"/>
    </row>
    <row r="183" spans="1:5">
      <c r="A183" s="1278">
        <v>70</v>
      </c>
      <c r="B183" s="1269" t="s">
        <v>638</v>
      </c>
      <c r="C183" s="1271" t="s">
        <v>753</v>
      </c>
      <c r="D183" s="1269" t="s">
        <v>1100</v>
      </c>
      <c r="E183" s="1200"/>
    </row>
    <row r="184" spans="1:5">
      <c r="A184" s="1279"/>
      <c r="B184" s="1274"/>
      <c r="C184" s="1276"/>
      <c r="D184" s="1277"/>
      <c r="E184" s="1285"/>
    </row>
    <row r="185" spans="1:5" ht="27" customHeight="1">
      <c r="A185" s="1280"/>
      <c r="B185" s="1275"/>
      <c r="C185" s="1275"/>
      <c r="D185" s="1275"/>
      <c r="E185" s="1201"/>
    </row>
    <row r="186" spans="1:5">
      <c r="A186" s="1278">
        <v>71</v>
      </c>
      <c r="B186" s="1269" t="s">
        <v>641</v>
      </c>
      <c r="C186" s="1271" t="s">
        <v>754</v>
      </c>
      <c r="D186" s="1269" t="s">
        <v>1521</v>
      </c>
      <c r="E186" s="1200"/>
    </row>
    <row r="187" spans="1:5">
      <c r="A187" s="1279"/>
      <c r="B187" s="1274"/>
      <c r="C187" s="1276"/>
      <c r="D187" s="1277"/>
      <c r="E187" s="1285"/>
    </row>
    <row r="188" spans="1:5">
      <c r="A188" s="1280"/>
      <c r="B188" s="1275"/>
      <c r="C188" s="1275"/>
      <c r="D188" s="1275"/>
      <c r="E188" s="1201"/>
    </row>
    <row r="189" spans="1:5">
      <c r="A189" s="1278">
        <v>72</v>
      </c>
      <c r="B189" s="1269" t="s">
        <v>644</v>
      </c>
      <c r="C189" s="1271" t="s">
        <v>755</v>
      </c>
      <c r="D189" s="1269" t="s">
        <v>1522</v>
      </c>
      <c r="E189" s="1200"/>
    </row>
    <row r="190" spans="1:5">
      <c r="A190" s="1279"/>
      <c r="B190" s="1274"/>
      <c r="C190" s="1276"/>
      <c r="D190" s="1277"/>
      <c r="E190" s="1285"/>
    </row>
    <row r="191" spans="1:5">
      <c r="A191" s="1280"/>
      <c r="B191" s="1275"/>
      <c r="C191" s="1275"/>
      <c r="D191" s="1275"/>
      <c r="E191" s="1201"/>
    </row>
    <row r="192" spans="1:5">
      <c r="A192" s="1278">
        <v>73</v>
      </c>
      <c r="B192" s="1269" t="s">
        <v>647</v>
      </c>
      <c r="C192" s="1271" t="s">
        <v>756</v>
      </c>
      <c r="D192" s="1269" t="s">
        <v>1522</v>
      </c>
      <c r="E192" s="1200"/>
    </row>
    <row r="193" spans="1:5">
      <c r="A193" s="1279"/>
      <c r="B193" s="1274"/>
      <c r="C193" s="1276"/>
      <c r="D193" s="1277"/>
      <c r="E193" s="1285"/>
    </row>
    <row r="194" spans="1:5" ht="45" customHeight="1">
      <c r="A194" s="1280"/>
      <c r="B194" s="1275"/>
      <c r="C194" s="1275"/>
      <c r="D194" s="1275"/>
      <c r="E194" s="1201"/>
    </row>
    <row r="195" spans="1:5">
      <c r="A195" s="1278">
        <v>74</v>
      </c>
      <c r="B195" s="1269" t="s">
        <v>650</v>
      </c>
      <c r="C195" s="1271" t="s">
        <v>757</v>
      </c>
      <c r="D195" s="1269" t="s">
        <v>758</v>
      </c>
      <c r="E195" s="1200"/>
    </row>
    <row r="196" spans="1:5">
      <c r="A196" s="1279"/>
      <c r="B196" s="1274"/>
      <c r="C196" s="1276"/>
      <c r="D196" s="1277"/>
      <c r="E196" s="1285"/>
    </row>
    <row r="197" spans="1:5">
      <c r="A197" s="1280"/>
      <c r="B197" s="1275"/>
      <c r="C197" s="1275"/>
      <c r="D197" s="1275"/>
      <c r="E197" s="1201"/>
    </row>
    <row r="198" spans="1:5">
      <c r="A198" s="1278">
        <v>75</v>
      </c>
      <c r="B198" s="1269" t="s">
        <v>652</v>
      </c>
      <c r="C198" s="1271" t="s">
        <v>759</v>
      </c>
      <c r="D198" s="1269" t="s">
        <v>760</v>
      </c>
      <c r="E198" s="1200"/>
    </row>
    <row r="199" spans="1:5">
      <c r="A199" s="1279"/>
      <c r="B199" s="1274"/>
      <c r="C199" s="1276"/>
      <c r="D199" s="1277"/>
      <c r="E199" s="1285"/>
    </row>
    <row r="200" spans="1:5" ht="27" customHeight="1">
      <c r="A200" s="1280"/>
      <c r="B200" s="1275"/>
      <c r="C200" s="1275"/>
      <c r="D200" s="1275"/>
      <c r="E200" s="1201"/>
    </row>
    <row r="201" spans="1:5">
      <c r="A201" s="1278">
        <v>76</v>
      </c>
      <c r="B201" s="1269" t="s">
        <v>654</v>
      </c>
      <c r="C201" s="1271" t="s">
        <v>761</v>
      </c>
      <c r="D201" s="1269" t="s">
        <v>760</v>
      </c>
      <c r="E201" s="1200"/>
    </row>
    <row r="202" spans="1:5">
      <c r="A202" s="1279"/>
      <c r="B202" s="1274"/>
      <c r="C202" s="1276"/>
      <c r="D202" s="1277"/>
      <c r="E202" s="1285"/>
    </row>
    <row r="203" spans="1:5" ht="23.25" customHeight="1">
      <c r="A203" s="1280"/>
      <c r="B203" s="1275"/>
      <c r="C203" s="1275"/>
      <c r="D203" s="1275"/>
      <c r="E203" s="1201"/>
    </row>
    <row r="204" spans="1:5">
      <c r="A204" s="1278">
        <v>77</v>
      </c>
      <c r="B204" s="1269" t="s">
        <v>656</v>
      </c>
      <c r="C204" s="1271" t="s">
        <v>762</v>
      </c>
      <c r="D204" s="1269" t="s">
        <v>1526</v>
      </c>
      <c r="E204" s="1200"/>
    </row>
    <row r="205" spans="1:5">
      <c r="A205" s="1279"/>
      <c r="B205" s="1274"/>
      <c r="C205" s="1276"/>
      <c r="D205" s="1277"/>
      <c r="E205" s="1285"/>
    </row>
    <row r="206" spans="1:5" ht="24" customHeight="1">
      <c r="A206" s="1280"/>
      <c r="B206" s="1275"/>
      <c r="C206" s="1275"/>
      <c r="D206" s="1275"/>
      <c r="E206" s="1201"/>
    </row>
    <row r="207" spans="1:5">
      <c r="A207" s="1278">
        <v>78</v>
      </c>
      <c r="B207" s="1269" t="s">
        <v>659</v>
      </c>
      <c r="C207" s="1271" t="s">
        <v>763</v>
      </c>
      <c r="D207" s="1269" t="s">
        <v>1526</v>
      </c>
      <c r="E207" s="1200"/>
    </row>
    <row r="208" spans="1:5">
      <c r="A208" s="1279"/>
      <c r="B208" s="1274"/>
      <c r="C208" s="1276"/>
      <c r="D208" s="1277"/>
      <c r="E208" s="1285"/>
    </row>
    <row r="209" spans="1:5" ht="27" customHeight="1">
      <c r="A209" s="1280"/>
      <c r="B209" s="1275"/>
      <c r="C209" s="1275"/>
      <c r="D209" s="1275"/>
      <c r="E209" s="1201"/>
    </row>
    <row r="210" spans="1:5">
      <c r="A210" s="1278">
        <v>79</v>
      </c>
      <c r="B210" s="1269" t="s">
        <v>661</v>
      </c>
      <c r="C210" s="1271" t="s">
        <v>764</v>
      </c>
      <c r="D210" s="1269" t="s">
        <v>765</v>
      </c>
      <c r="E210" s="1200"/>
    </row>
    <row r="211" spans="1:5">
      <c r="A211" s="1279"/>
      <c r="B211" s="1274"/>
      <c r="C211" s="1276"/>
      <c r="D211" s="1277"/>
      <c r="E211" s="1285"/>
    </row>
    <row r="212" spans="1:5" ht="44.25" customHeight="1">
      <c r="A212" s="1280"/>
      <c r="B212" s="1275"/>
      <c r="C212" s="1275"/>
      <c r="D212" s="1275"/>
      <c r="E212" s="1201"/>
    </row>
    <row r="213" spans="1:5">
      <c r="A213" s="1278">
        <v>80</v>
      </c>
      <c r="B213" s="1269" t="s">
        <v>766</v>
      </c>
      <c r="C213" s="1271" t="s">
        <v>767</v>
      </c>
      <c r="D213" s="1269" t="s">
        <v>765</v>
      </c>
      <c r="E213" s="1200"/>
    </row>
    <row r="214" spans="1:5">
      <c r="A214" s="1279"/>
      <c r="B214" s="1274"/>
      <c r="C214" s="1276"/>
      <c r="D214" s="1277"/>
      <c r="E214" s="1285"/>
    </row>
    <row r="215" spans="1:5" ht="25.5" customHeight="1">
      <c r="A215" s="1280"/>
      <c r="B215" s="1275"/>
      <c r="C215" s="1275"/>
      <c r="D215" s="1275"/>
      <c r="E215" s="1201"/>
    </row>
    <row r="216" spans="1:5">
      <c r="A216" s="1278">
        <v>81</v>
      </c>
      <c r="B216" s="1269" t="s">
        <v>768</v>
      </c>
      <c r="C216" s="1271" t="s">
        <v>769</v>
      </c>
      <c r="D216" s="1269" t="s">
        <v>1532</v>
      </c>
      <c r="E216" s="1200"/>
    </row>
    <row r="217" spans="1:5">
      <c r="A217" s="1279"/>
      <c r="B217" s="1274"/>
      <c r="C217" s="1276"/>
      <c r="D217" s="1277"/>
      <c r="E217" s="1285"/>
    </row>
    <row r="218" spans="1:5">
      <c r="A218" s="1280"/>
      <c r="B218" s="1275"/>
      <c r="C218" s="1275"/>
      <c r="D218" s="1275"/>
      <c r="E218" s="1201"/>
    </row>
    <row r="219" spans="1:5">
      <c r="A219" s="1278">
        <v>82</v>
      </c>
      <c r="B219" s="1269" t="s">
        <v>770</v>
      </c>
      <c r="C219" s="1271" t="s">
        <v>771</v>
      </c>
      <c r="D219" s="1269" t="s">
        <v>1532</v>
      </c>
      <c r="E219" s="1200"/>
    </row>
    <row r="220" spans="1:5">
      <c r="A220" s="1279"/>
      <c r="B220" s="1274"/>
      <c r="C220" s="1276"/>
      <c r="D220" s="1277"/>
      <c r="E220" s="1285"/>
    </row>
    <row r="221" spans="1:5" ht="26.25" customHeight="1">
      <c r="A221" s="1280"/>
      <c r="B221" s="1275"/>
      <c r="C221" s="1275"/>
      <c r="D221" s="1275"/>
      <c r="E221" s="1201"/>
    </row>
    <row r="222" spans="1:5">
      <c r="A222" s="1278">
        <v>83</v>
      </c>
      <c r="B222" s="1269" t="s">
        <v>772</v>
      </c>
      <c r="C222" s="1271" t="s">
        <v>773</v>
      </c>
      <c r="D222" s="1269" t="s">
        <v>1533</v>
      </c>
      <c r="E222" s="1200"/>
    </row>
    <row r="223" spans="1:5">
      <c r="A223" s="1279"/>
      <c r="B223" s="1274"/>
      <c r="C223" s="1276"/>
      <c r="D223" s="1277"/>
      <c r="E223" s="1285"/>
    </row>
    <row r="224" spans="1:5">
      <c r="A224" s="1280"/>
      <c r="B224" s="1275"/>
      <c r="C224" s="1275"/>
      <c r="D224" s="1275"/>
      <c r="E224" s="1201"/>
    </row>
    <row r="225" spans="1:5">
      <c r="A225" s="1278">
        <v>84</v>
      </c>
      <c r="B225" s="1269" t="s">
        <v>774</v>
      </c>
      <c r="C225" s="1271" t="s">
        <v>775</v>
      </c>
      <c r="D225" s="1269" t="s">
        <v>1533</v>
      </c>
      <c r="E225" s="1200"/>
    </row>
    <row r="226" spans="1:5">
      <c r="A226" s="1279"/>
      <c r="B226" s="1274"/>
      <c r="C226" s="1276"/>
      <c r="D226" s="1277"/>
      <c r="E226" s="1285"/>
    </row>
    <row r="227" spans="1:5" ht="33.75" customHeight="1">
      <c r="A227" s="1280"/>
      <c r="B227" s="1275"/>
      <c r="C227" s="1275"/>
      <c r="D227" s="1275"/>
      <c r="E227" s="1201"/>
    </row>
    <row r="228" spans="1:5">
      <c r="A228" s="1278">
        <v>85</v>
      </c>
      <c r="B228" s="1269" t="s">
        <v>776</v>
      </c>
      <c r="C228" s="1271" t="s">
        <v>777</v>
      </c>
      <c r="D228" s="1269" t="s">
        <v>1533</v>
      </c>
      <c r="E228" s="1200"/>
    </row>
    <row r="229" spans="1:5">
      <c r="A229" s="1279"/>
      <c r="B229" s="1274"/>
      <c r="C229" s="1276"/>
      <c r="D229" s="1277"/>
      <c r="E229" s="1285"/>
    </row>
    <row r="230" spans="1:5" ht="21" customHeight="1">
      <c r="A230" s="1280"/>
      <c r="B230" s="1275"/>
      <c r="C230" s="1275"/>
      <c r="D230" s="1275"/>
      <c r="E230" s="1201"/>
    </row>
    <row r="231" spans="1:5">
      <c r="A231" s="1278">
        <v>86</v>
      </c>
      <c r="B231" s="1269" t="s">
        <v>778</v>
      </c>
      <c r="C231" s="1271" t="s">
        <v>779</v>
      </c>
      <c r="D231" s="1269" t="s">
        <v>1533</v>
      </c>
      <c r="E231" s="1200"/>
    </row>
    <row r="232" spans="1:5">
      <c r="A232" s="1279"/>
      <c r="B232" s="1274"/>
      <c r="C232" s="1276"/>
      <c r="D232" s="1277"/>
      <c r="E232" s="1285"/>
    </row>
    <row r="233" spans="1:5">
      <c r="A233" s="1280"/>
      <c r="B233" s="1275"/>
      <c r="C233" s="1275"/>
      <c r="D233" s="1275"/>
      <c r="E233" s="1201"/>
    </row>
    <row r="234" spans="1:5">
      <c r="A234" s="1278">
        <v>87</v>
      </c>
      <c r="B234" s="1269" t="s">
        <v>780</v>
      </c>
      <c r="C234" s="1271" t="s">
        <v>781</v>
      </c>
      <c r="D234" s="1269" t="s">
        <v>1534</v>
      </c>
      <c r="E234" s="1200"/>
    </row>
    <row r="235" spans="1:5">
      <c r="A235" s="1279"/>
      <c r="B235" s="1274"/>
      <c r="C235" s="1276"/>
      <c r="D235" s="1277"/>
      <c r="E235" s="1285"/>
    </row>
    <row r="236" spans="1:5" ht="31.5" customHeight="1">
      <c r="A236" s="1280"/>
      <c r="B236" s="1275"/>
      <c r="C236" s="1275"/>
      <c r="D236" s="1275"/>
      <c r="E236" s="1201"/>
    </row>
    <row r="237" spans="1:5">
      <c r="A237" s="1278">
        <v>88</v>
      </c>
      <c r="B237" s="1269" t="s">
        <v>782</v>
      </c>
      <c r="C237" s="1271" t="s">
        <v>783</v>
      </c>
      <c r="D237" s="1269" t="s">
        <v>1534</v>
      </c>
      <c r="E237" s="1200"/>
    </row>
    <row r="238" spans="1:5">
      <c r="A238" s="1279"/>
      <c r="B238" s="1274"/>
      <c r="C238" s="1276"/>
      <c r="D238" s="1277"/>
      <c r="E238" s="1285"/>
    </row>
    <row r="239" spans="1:5" ht="30" customHeight="1">
      <c r="A239" s="1280"/>
      <c r="B239" s="1275"/>
      <c r="C239" s="1275"/>
      <c r="D239" s="1275"/>
      <c r="E239" s="1201"/>
    </row>
    <row r="240" spans="1:5">
      <c r="A240" s="1287">
        <v>89</v>
      </c>
      <c r="B240" s="1269" t="s">
        <v>784</v>
      </c>
      <c r="C240" s="1271" t="s">
        <v>785</v>
      </c>
      <c r="D240" s="1269" t="s">
        <v>1534</v>
      </c>
      <c r="E240" s="1200"/>
    </row>
    <row r="241" spans="1:5">
      <c r="A241" s="1288"/>
      <c r="B241" s="1274"/>
      <c r="C241" s="1276"/>
      <c r="D241" s="1277"/>
      <c r="E241" s="1285"/>
    </row>
    <row r="242" spans="1:5" ht="25.5" customHeight="1">
      <c r="A242" s="1288"/>
      <c r="B242" s="1275"/>
      <c r="C242" s="1275"/>
      <c r="D242" s="1275"/>
      <c r="E242" s="1201"/>
    </row>
    <row r="243" spans="1:5">
      <c r="A243" s="1278">
        <v>90</v>
      </c>
      <c r="B243" s="1269" t="s">
        <v>786</v>
      </c>
      <c r="C243" s="1271" t="s">
        <v>787</v>
      </c>
      <c r="D243" s="1269" t="s">
        <v>3240</v>
      </c>
      <c r="E243" s="1200"/>
    </row>
    <row r="244" spans="1:5">
      <c r="A244" s="1279"/>
      <c r="B244" s="1274"/>
      <c r="C244" s="1276"/>
      <c r="D244" s="1277"/>
      <c r="E244" s="1285"/>
    </row>
    <row r="245" spans="1:5" ht="37.5" customHeight="1">
      <c r="A245" s="1280"/>
      <c r="B245" s="1275"/>
      <c r="C245" s="1275"/>
      <c r="D245" s="1275"/>
      <c r="E245" s="1201"/>
    </row>
    <row r="246" spans="1:5">
      <c r="A246" s="1287">
        <v>91</v>
      </c>
      <c r="B246" s="1269" t="s">
        <v>788</v>
      </c>
      <c r="C246" s="1271" t="s">
        <v>789</v>
      </c>
      <c r="D246" s="1269" t="s">
        <v>3240</v>
      </c>
      <c r="E246" s="1200"/>
    </row>
    <row r="247" spans="1:5">
      <c r="A247" s="1288"/>
      <c r="B247" s="1274"/>
      <c r="C247" s="1276"/>
      <c r="D247" s="1277"/>
      <c r="E247" s="1285"/>
    </row>
    <row r="248" spans="1:5">
      <c r="A248" s="1288"/>
      <c r="B248" s="1275"/>
      <c r="C248" s="1275"/>
      <c r="D248" s="1275"/>
      <c r="E248" s="1201"/>
    </row>
    <row r="249" spans="1:5">
      <c r="A249" s="1278">
        <v>92</v>
      </c>
      <c r="B249" s="1269" t="s">
        <v>790</v>
      </c>
      <c r="C249" s="1271" t="s">
        <v>791</v>
      </c>
      <c r="D249" s="1269" t="s">
        <v>3240</v>
      </c>
      <c r="E249" s="1200"/>
    </row>
    <row r="250" spans="1:5">
      <c r="A250" s="1279"/>
      <c r="B250" s="1274"/>
      <c r="C250" s="1276"/>
      <c r="D250" s="1277"/>
      <c r="E250" s="1285"/>
    </row>
    <row r="251" spans="1:5" ht="32.25" customHeight="1">
      <c r="A251" s="1280"/>
      <c r="B251" s="1275"/>
      <c r="C251" s="1275"/>
      <c r="D251" s="1275"/>
      <c r="E251" s="1201"/>
    </row>
    <row r="252" spans="1:5">
      <c r="A252" s="1287">
        <v>93</v>
      </c>
      <c r="B252" s="1269" t="s">
        <v>792</v>
      </c>
      <c r="C252" s="1271" t="s">
        <v>793</v>
      </c>
      <c r="D252" s="1269" t="s">
        <v>3240</v>
      </c>
      <c r="E252" s="1200"/>
    </row>
    <row r="253" spans="1:5">
      <c r="A253" s="1288"/>
      <c r="B253" s="1274"/>
      <c r="C253" s="1276"/>
      <c r="D253" s="1277"/>
      <c r="E253" s="1285"/>
    </row>
    <row r="254" spans="1:5" ht="23.25" customHeight="1">
      <c r="A254" s="1288"/>
      <c r="B254" s="1275"/>
      <c r="C254" s="1275"/>
      <c r="D254" s="1275"/>
      <c r="E254" s="1201"/>
    </row>
    <row r="255" spans="1:5">
      <c r="A255" s="1278">
        <v>94</v>
      </c>
      <c r="B255" s="1269" t="s">
        <v>794</v>
      </c>
      <c r="C255" s="1271" t="s">
        <v>795</v>
      </c>
      <c r="D255" s="1269" t="s">
        <v>3240</v>
      </c>
      <c r="E255" s="1200"/>
    </row>
    <row r="256" spans="1:5">
      <c r="A256" s="1279"/>
      <c r="B256" s="1274"/>
      <c r="C256" s="1276"/>
      <c r="D256" s="1277"/>
      <c r="E256" s="1285"/>
    </row>
    <row r="257" spans="1:5" ht="27.75" customHeight="1">
      <c r="A257" s="1280"/>
      <c r="B257" s="1275"/>
      <c r="C257" s="1275"/>
      <c r="D257" s="1275"/>
      <c r="E257" s="1201"/>
    </row>
    <row r="258" spans="1:5">
      <c r="A258" s="1287">
        <v>95</v>
      </c>
      <c r="B258" s="1269" t="s">
        <v>796</v>
      </c>
      <c r="C258" s="1271" t="s">
        <v>797</v>
      </c>
      <c r="D258" s="1269" t="s">
        <v>1535</v>
      </c>
      <c r="E258" s="1200"/>
    </row>
    <row r="259" spans="1:5">
      <c r="A259" s="1288"/>
      <c r="B259" s="1274"/>
      <c r="C259" s="1276"/>
      <c r="D259" s="1277"/>
      <c r="E259" s="1285"/>
    </row>
    <row r="260" spans="1:5" ht="23.25" customHeight="1">
      <c r="A260" s="1288"/>
      <c r="B260" s="1275"/>
      <c r="C260" s="1275"/>
      <c r="D260" s="1275"/>
      <c r="E260" s="1201"/>
    </row>
    <row r="261" spans="1:5">
      <c r="A261" s="1278">
        <v>96</v>
      </c>
      <c r="B261" s="1269" t="s">
        <v>798</v>
      </c>
      <c r="C261" s="1271" t="s">
        <v>799</v>
      </c>
      <c r="D261" s="1269" t="s">
        <v>1535</v>
      </c>
      <c r="E261" s="1200"/>
    </row>
    <row r="262" spans="1:5">
      <c r="A262" s="1279"/>
      <c r="B262" s="1274"/>
      <c r="C262" s="1276"/>
      <c r="D262" s="1277"/>
      <c r="E262" s="1285"/>
    </row>
    <row r="263" spans="1:5">
      <c r="A263" s="1280"/>
      <c r="B263" s="1275"/>
      <c r="C263" s="1275"/>
      <c r="D263" s="1275"/>
      <c r="E263" s="1201"/>
    </row>
    <row r="264" spans="1:5">
      <c r="A264" s="1287">
        <v>97</v>
      </c>
      <c r="B264" s="1269" t="s">
        <v>800</v>
      </c>
      <c r="C264" s="1271" t="s">
        <v>801</v>
      </c>
      <c r="D264" s="1269" t="s">
        <v>1537</v>
      </c>
      <c r="E264" s="1200"/>
    </row>
    <row r="265" spans="1:5">
      <c r="A265" s="1288"/>
      <c r="B265" s="1274"/>
      <c r="C265" s="1276"/>
      <c r="D265" s="1277"/>
      <c r="E265" s="1285"/>
    </row>
    <row r="266" spans="1:5">
      <c r="A266" s="1288"/>
      <c r="B266" s="1275"/>
      <c r="C266" s="1275"/>
      <c r="D266" s="1275"/>
      <c r="E266" s="1201"/>
    </row>
    <row r="267" spans="1:5">
      <c r="A267" s="1278">
        <v>98</v>
      </c>
      <c r="B267" s="1269" t="s">
        <v>802</v>
      </c>
      <c r="C267" s="1271" t="s">
        <v>803</v>
      </c>
      <c r="D267" s="1269" t="s">
        <v>1537</v>
      </c>
      <c r="E267" s="1200"/>
    </row>
    <row r="268" spans="1:5">
      <c r="A268" s="1279"/>
      <c r="B268" s="1274"/>
      <c r="C268" s="1276"/>
      <c r="D268" s="1277"/>
      <c r="E268" s="1285"/>
    </row>
    <row r="269" spans="1:5" ht="23.25" customHeight="1">
      <c r="A269" s="1280"/>
      <c r="B269" s="1275"/>
      <c r="C269" s="1275"/>
      <c r="D269" s="1275"/>
      <c r="E269" s="1201"/>
    </row>
    <row r="270" spans="1:5">
      <c r="A270" s="1287">
        <v>99</v>
      </c>
      <c r="B270" s="1269" t="s">
        <v>804</v>
      </c>
      <c r="C270" s="1271" t="s">
        <v>805</v>
      </c>
      <c r="D270" s="1269" t="s">
        <v>1537</v>
      </c>
      <c r="E270" s="1200"/>
    </row>
    <row r="271" spans="1:5">
      <c r="A271" s="1288"/>
      <c r="B271" s="1274"/>
      <c r="C271" s="1276"/>
      <c r="D271" s="1277"/>
      <c r="E271" s="1285"/>
    </row>
    <row r="272" spans="1:5" ht="26.25" customHeight="1">
      <c r="A272" s="1288"/>
      <c r="B272" s="1275"/>
      <c r="C272" s="1275"/>
      <c r="D272" s="1275"/>
      <c r="E272" s="1201"/>
    </row>
    <row r="273" spans="1:5">
      <c r="A273" s="1278">
        <v>100</v>
      </c>
      <c r="B273" s="1269" t="s">
        <v>806</v>
      </c>
      <c r="C273" s="1271" t="s">
        <v>807</v>
      </c>
      <c r="D273" s="1269" t="s">
        <v>808</v>
      </c>
      <c r="E273" s="1200"/>
    </row>
    <row r="274" spans="1:5">
      <c r="A274" s="1279"/>
      <c r="B274" s="1274"/>
      <c r="C274" s="1276"/>
      <c r="D274" s="1277"/>
      <c r="E274" s="1285"/>
    </row>
    <row r="275" spans="1:5">
      <c r="A275" s="1280"/>
      <c r="B275" s="1275"/>
      <c r="C275" s="1275"/>
      <c r="D275" s="1275"/>
      <c r="E275" s="1201"/>
    </row>
    <row r="276" spans="1:5">
      <c r="A276" s="1287">
        <v>101</v>
      </c>
      <c r="B276" s="1269" t="s">
        <v>809</v>
      </c>
      <c r="C276" s="1271" t="s">
        <v>810</v>
      </c>
      <c r="D276" s="1269" t="s">
        <v>1105</v>
      </c>
      <c r="E276" s="1200"/>
    </row>
    <row r="277" spans="1:5">
      <c r="A277" s="1288"/>
      <c r="B277" s="1274"/>
      <c r="C277" s="1276"/>
      <c r="D277" s="1277"/>
      <c r="E277" s="1285"/>
    </row>
    <row r="278" spans="1:5" ht="26.25" customHeight="1">
      <c r="A278" s="1288"/>
      <c r="B278" s="1275"/>
      <c r="C278" s="1275"/>
      <c r="D278" s="1275"/>
      <c r="E278" s="1201"/>
    </row>
    <row r="279" spans="1:5">
      <c r="A279" s="1278">
        <v>102</v>
      </c>
      <c r="B279" s="1269" t="s">
        <v>811</v>
      </c>
      <c r="C279" s="1271" t="s">
        <v>812</v>
      </c>
      <c r="D279" s="1269" t="s">
        <v>1105</v>
      </c>
      <c r="E279" s="1200"/>
    </row>
    <row r="280" spans="1:5">
      <c r="A280" s="1279"/>
      <c r="B280" s="1274"/>
      <c r="C280" s="1276"/>
      <c r="D280" s="1277"/>
      <c r="E280" s="1285"/>
    </row>
    <row r="281" spans="1:5">
      <c r="A281" s="1280"/>
      <c r="B281" s="1275"/>
      <c r="C281" s="1275"/>
      <c r="D281" s="1275"/>
      <c r="E281" s="1201"/>
    </row>
    <row r="282" spans="1:5">
      <c r="A282" s="1287">
        <v>103</v>
      </c>
      <c r="B282" s="1269" t="s">
        <v>813</v>
      </c>
      <c r="C282" s="1271" t="s">
        <v>814</v>
      </c>
      <c r="D282" s="1269" t="s">
        <v>1105</v>
      </c>
      <c r="E282" s="1200"/>
    </row>
    <row r="283" spans="1:5">
      <c r="A283" s="1288"/>
      <c r="B283" s="1274"/>
      <c r="C283" s="1276"/>
      <c r="D283" s="1277"/>
      <c r="E283" s="1285"/>
    </row>
    <row r="284" spans="1:5" ht="27" customHeight="1">
      <c r="A284" s="1288"/>
      <c r="B284" s="1275"/>
      <c r="C284" s="1275"/>
      <c r="D284" s="1275"/>
      <c r="E284" s="1201"/>
    </row>
    <row r="285" spans="1:5">
      <c r="A285" s="1278">
        <v>104</v>
      </c>
      <c r="B285" s="1269" t="s">
        <v>815</v>
      </c>
      <c r="C285" s="1271" t="s">
        <v>816</v>
      </c>
      <c r="D285" s="1269" t="s">
        <v>1105</v>
      </c>
      <c r="E285" s="1200"/>
    </row>
    <row r="286" spans="1:5">
      <c r="A286" s="1279"/>
      <c r="B286" s="1274"/>
      <c r="C286" s="1276"/>
      <c r="D286" s="1277"/>
      <c r="E286" s="1285"/>
    </row>
    <row r="287" spans="1:5" ht="30.75" customHeight="1">
      <c r="A287" s="1280"/>
      <c r="B287" s="1275"/>
      <c r="C287" s="1275"/>
      <c r="D287" s="1275"/>
      <c r="E287" s="1201"/>
    </row>
    <row r="288" spans="1:5">
      <c r="A288" s="1287">
        <v>105</v>
      </c>
      <c r="B288" s="1269" t="s">
        <v>817</v>
      </c>
      <c r="C288" s="1271" t="s">
        <v>818</v>
      </c>
      <c r="D288" s="1269" t="s">
        <v>2735</v>
      </c>
      <c r="E288" s="1200"/>
    </row>
    <row r="289" spans="1:5">
      <c r="A289" s="1288"/>
      <c r="B289" s="1274"/>
      <c r="C289" s="1276"/>
      <c r="D289" s="1277"/>
      <c r="E289" s="1285"/>
    </row>
    <row r="290" spans="1:5">
      <c r="A290" s="1288"/>
      <c r="B290" s="1275"/>
      <c r="C290" s="1275"/>
      <c r="D290" s="1275"/>
      <c r="E290" s="1201"/>
    </row>
    <row r="291" spans="1:5">
      <c r="A291" s="1278">
        <v>106</v>
      </c>
      <c r="B291" s="1269" t="s">
        <v>819</v>
      </c>
      <c r="C291" s="1271" t="s">
        <v>820</v>
      </c>
      <c r="D291" s="1269" t="s">
        <v>2735</v>
      </c>
      <c r="E291" s="1200"/>
    </row>
    <row r="292" spans="1:5">
      <c r="A292" s="1279"/>
      <c r="B292" s="1274"/>
      <c r="C292" s="1276"/>
      <c r="D292" s="1277"/>
      <c r="E292" s="1285"/>
    </row>
    <row r="293" spans="1:5">
      <c r="A293" s="1280"/>
      <c r="B293" s="1275"/>
      <c r="C293" s="1275"/>
      <c r="D293" s="1275"/>
      <c r="E293" s="1201"/>
    </row>
    <row r="294" spans="1:5">
      <c r="A294" s="1287">
        <v>107</v>
      </c>
      <c r="B294" s="1269" t="s">
        <v>821</v>
      </c>
      <c r="C294" s="1271" t="s">
        <v>0</v>
      </c>
      <c r="D294" s="1269" t="s">
        <v>1093</v>
      </c>
      <c r="E294" s="1200"/>
    </row>
    <row r="295" spans="1:5">
      <c r="A295" s="1288"/>
      <c r="B295" s="1274"/>
      <c r="C295" s="1276"/>
      <c r="D295" s="1277"/>
      <c r="E295" s="1285"/>
    </row>
    <row r="296" spans="1:5">
      <c r="A296" s="1288"/>
      <c r="B296" s="1275"/>
      <c r="C296" s="1275"/>
      <c r="D296" s="1275"/>
      <c r="E296" s="1201"/>
    </row>
    <row r="297" spans="1:5">
      <c r="A297" s="1278">
        <v>108</v>
      </c>
      <c r="B297" s="1269" t="s">
        <v>1</v>
      </c>
      <c r="C297" s="1271" t="s">
        <v>2</v>
      </c>
      <c r="D297" s="1269" t="s">
        <v>135</v>
      </c>
      <c r="E297" s="1200"/>
    </row>
    <row r="298" spans="1:5">
      <c r="A298" s="1279"/>
      <c r="B298" s="1274"/>
      <c r="C298" s="1276"/>
      <c r="D298" s="1277"/>
      <c r="E298" s="1285"/>
    </row>
    <row r="299" spans="1:5">
      <c r="A299" s="1280"/>
      <c r="B299" s="1275"/>
      <c r="C299" s="1275"/>
      <c r="D299" s="1275"/>
      <c r="E299" s="1201"/>
    </row>
    <row r="300" spans="1:5">
      <c r="A300" s="1287">
        <v>109</v>
      </c>
      <c r="B300" s="1269" t="s">
        <v>3</v>
      </c>
      <c r="C300" s="1271" t="s">
        <v>4</v>
      </c>
      <c r="D300" s="1269" t="s">
        <v>135</v>
      </c>
      <c r="E300" s="1200"/>
    </row>
    <row r="301" spans="1:5">
      <c r="A301" s="1288"/>
      <c r="B301" s="1274"/>
      <c r="C301" s="1276"/>
      <c r="D301" s="1277"/>
      <c r="E301" s="1285"/>
    </row>
    <row r="302" spans="1:5">
      <c r="A302" s="1288"/>
      <c r="B302" s="1275"/>
      <c r="C302" s="1275"/>
      <c r="D302" s="1275"/>
      <c r="E302" s="1201"/>
    </row>
    <row r="303" spans="1:5">
      <c r="A303" s="1278">
        <v>110</v>
      </c>
      <c r="B303" s="1269" t="s">
        <v>5</v>
      </c>
      <c r="C303" s="1271" t="s">
        <v>6</v>
      </c>
      <c r="D303" s="1269" t="s">
        <v>135</v>
      </c>
      <c r="E303" s="1200"/>
    </row>
    <row r="304" spans="1:5">
      <c r="A304" s="1279"/>
      <c r="B304" s="1274"/>
      <c r="C304" s="1276"/>
      <c r="D304" s="1277"/>
      <c r="E304" s="1285"/>
    </row>
    <row r="305" spans="1:5">
      <c r="A305" s="1280"/>
      <c r="B305" s="1275"/>
      <c r="C305" s="1275"/>
      <c r="D305" s="1275"/>
      <c r="E305" s="1201"/>
    </row>
    <row r="306" spans="1:5">
      <c r="A306" s="1287">
        <v>111</v>
      </c>
      <c r="B306" s="1269" t="s">
        <v>7</v>
      </c>
      <c r="C306" s="1271" t="s">
        <v>8</v>
      </c>
      <c r="D306" s="1269" t="s">
        <v>135</v>
      </c>
      <c r="E306" s="1200"/>
    </row>
    <row r="307" spans="1:5">
      <c r="A307" s="1288"/>
      <c r="B307" s="1274"/>
      <c r="C307" s="1276"/>
      <c r="D307" s="1277"/>
      <c r="E307" s="1285"/>
    </row>
    <row r="308" spans="1:5">
      <c r="A308" s="1288"/>
      <c r="B308" s="1275"/>
      <c r="C308" s="1275"/>
      <c r="D308" s="1275"/>
      <c r="E308" s="1201"/>
    </row>
    <row r="309" spans="1:5">
      <c r="A309" s="1278">
        <v>112</v>
      </c>
      <c r="B309" s="1269"/>
      <c r="C309" s="1289" t="s">
        <v>9</v>
      </c>
      <c r="D309" s="1269"/>
      <c r="E309" s="1200"/>
    </row>
    <row r="310" spans="1:5">
      <c r="A310" s="1279"/>
      <c r="B310" s="1274"/>
      <c r="C310" s="1290"/>
      <c r="D310" s="1277"/>
      <c r="E310" s="1285"/>
    </row>
    <row r="311" spans="1:5">
      <c r="A311" s="1280"/>
      <c r="B311" s="1275"/>
      <c r="C311" s="1291"/>
      <c r="D311" s="1275"/>
      <c r="E311" s="1201"/>
    </row>
    <row r="312" spans="1:5">
      <c r="A312" s="1287">
        <v>113</v>
      </c>
      <c r="B312" s="1269" t="s">
        <v>10</v>
      </c>
      <c r="C312" s="1271" t="s">
        <v>11</v>
      </c>
      <c r="D312" s="1269" t="s">
        <v>12</v>
      </c>
      <c r="E312" s="1200"/>
    </row>
    <row r="313" spans="1:5">
      <c r="A313" s="1288"/>
      <c r="B313" s="1274"/>
      <c r="C313" s="1276"/>
      <c r="D313" s="1277"/>
      <c r="E313" s="1285"/>
    </row>
    <row r="314" spans="1:5">
      <c r="A314" s="1288"/>
      <c r="B314" s="1275"/>
      <c r="C314" s="1275"/>
      <c r="D314" s="1275"/>
      <c r="E314" s="1201"/>
    </row>
    <row r="315" spans="1:5">
      <c r="A315" s="1278">
        <v>114</v>
      </c>
      <c r="B315" s="1269" t="s">
        <v>13</v>
      </c>
      <c r="C315" s="1271" t="s">
        <v>14</v>
      </c>
      <c r="D315" s="1269" t="s">
        <v>1088</v>
      </c>
      <c r="E315" s="1200"/>
    </row>
    <row r="316" spans="1:5">
      <c r="A316" s="1279"/>
      <c r="B316" s="1274"/>
      <c r="C316" s="1276"/>
      <c r="D316" s="1277"/>
      <c r="E316" s="1285"/>
    </row>
    <row r="317" spans="1:5">
      <c r="A317" s="1280"/>
      <c r="B317" s="1275"/>
      <c r="C317" s="1275"/>
      <c r="D317" s="1275"/>
      <c r="E317" s="1201"/>
    </row>
    <row r="318" spans="1:5">
      <c r="A318" s="1287">
        <v>115</v>
      </c>
      <c r="B318" s="1269" t="s">
        <v>15</v>
      </c>
      <c r="C318" s="1271" t="s">
        <v>16</v>
      </c>
      <c r="D318" s="1269" t="s">
        <v>1088</v>
      </c>
      <c r="E318" s="1200"/>
    </row>
    <row r="319" spans="1:5">
      <c r="A319" s="1288"/>
      <c r="B319" s="1274"/>
      <c r="C319" s="1276"/>
      <c r="D319" s="1277"/>
      <c r="E319" s="1285"/>
    </row>
    <row r="320" spans="1:5">
      <c r="A320" s="1288"/>
      <c r="B320" s="1275"/>
      <c r="C320" s="1275"/>
      <c r="D320" s="1275"/>
      <c r="E320" s="1201"/>
    </row>
    <row r="321" spans="1:5">
      <c r="A321" s="1278">
        <v>116</v>
      </c>
      <c r="B321" s="1269" t="s">
        <v>17</v>
      </c>
      <c r="C321" s="1271" t="s">
        <v>18</v>
      </c>
      <c r="D321" s="1269" t="s">
        <v>19</v>
      </c>
      <c r="E321" s="1200"/>
    </row>
    <row r="322" spans="1:5">
      <c r="A322" s="1279"/>
      <c r="B322" s="1274"/>
      <c r="C322" s="1276"/>
      <c r="D322" s="1277"/>
      <c r="E322" s="1285"/>
    </row>
    <row r="323" spans="1:5">
      <c r="A323" s="1280"/>
      <c r="B323" s="1275"/>
      <c r="C323" s="1275"/>
      <c r="D323" s="1275"/>
      <c r="E323" s="1201"/>
    </row>
    <row r="324" spans="1:5">
      <c r="A324" s="1287">
        <v>117</v>
      </c>
      <c r="B324" s="1269" t="s">
        <v>20</v>
      </c>
      <c r="C324" s="1271" t="s">
        <v>21</v>
      </c>
      <c r="D324" s="1269" t="s">
        <v>19</v>
      </c>
      <c r="E324" s="1200"/>
    </row>
    <row r="325" spans="1:5">
      <c r="A325" s="1288"/>
      <c r="B325" s="1274"/>
      <c r="C325" s="1276"/>
      <c r="D325" s="1277"/>
      <c r="E325" s="1285"/>
    </row>
    <row r="326" spans="1:5">
      <c r="A326" s="1288"/>
      <c r="B326" s="1275"/>
      <c r="C326" s="1275"/>
      <c r="D326" s="1275"/>
      <c r="E326" s="1201"/>
    </row>
    <row r="327" spans="1:5">
      <c r="A327" s="1278">
        <v>118</v>
      </c>
      <c r="B327" s="1269" t="s">
        <v>22</v>
      </c>
      <c r="C327" s="1271" t="s">
        <v>23</v>
      </c>
      <c r="D327" s="1269" t="s">
        <v>24</v>
      </c>
      <c r="E327" s="1200"/>
    </row>
    <row r="328" spans="1:5">
      <c r="A328" s="1279"/>
      <c r="B328" s="1274"/>
      <c r="C328" s="1276"/>
      <c r="D328" s="1277"/>
      <c r="E328" s="1285"/>
    </row>
    <row r="329" spans="1:5">
      <c r="A329" s="1280"/>
      <c r="B329" s="1275"/>
      <c r="C329" s="1275"/>
      <c r="D329" s="1275"/>
      <c r="E329" s="1201"/>
    </row>
    <row r="330" spans="1:5">
      <c r="A330" s="1287">
        <v>119</v>
      </c>
      <c r="B330" s="1269" t="s">
        <v>25</v>
      </c>
      <c r="C330" s="1271" t="s">
        <v>26</v>
      </c>
      <c r="D330" s="1269" t="s">
        <v>24</v>
      </c>
      <c r="E330" s="1200"/>
    </row>
    <row r="331" spans="1:5">
      <c r="A331" s="1288"/>
      <c r="B331" s="1274"/>
      <c r="C331" s="1276"/>
      <c r="D331" s="1277"/>
      <c r="E331" s="1285"/>
    </row>
    <row r="332" spans="1:5">
      <c r="A332" s="1288"/>
      <c r="B332" s="1275"/>
      <c r="C332" s="1275"/>
      <c r="D332" s="1275"/>
      <c r="E332" s="1201"/>
    </row>
    <row r="333" spans="1:5">
      <c r="A333" s="1278">
        <v>120</v>
      </c>
      <c r="B333" s="1269" t="s">
        <v>27</v>
      </c>
      <c r="C333" s="1271" t="s">
        <v>28</v>
      </c>
      <c r="D333" s="1269" t="s">
        <v>1147</v>
      </c>
      <c r="E333" s="1200"/>
    </row>
    <row r="334" spans="1:5">
      <c r="A334" s="1279"/>
      <c r="B334" s="1274"/>
      <c r="C334" s="1276"/>
      <c r="D334" s="1277"/>
      <c r="E334" s="1285"/>
    </row>
    <row r="335" spans="1:5">
      <c r="A335" s="1280"/>
      <c r="B335" s="1275"/>
      <c r="C335" s="1275"/>
      <c r="D335" s="1275"/>
      <c r="E335" s="1201"/>
    </row>
    <row r="336" spans="1:5">
      <c r="A336" s="1287">
        <v>121</v>
      </c>
      <c r="B336" s="1269" t="s">
        <v>29</v>
      </c>
      <c r="C336" s="1271" t="s">
        <v>30</v>
      </c>
      <c r="D336" s="1269" t="s">
        <v>1147</v>
      </c>
      <c r="E336" s="1200"/>
    </row>
    <row r="337" spans="1:5">
      <c r="A337" s="1288"/>
      <c r="B337" s="1274"/>
      <c r="C337" s="1276"/>
      <c r="D337" s="1277"/>
      <c r="E337" s="1285"/>
    </row>
    <row r="338" spans="1:5">
      <c r="A338" s="1288"/>
      <c r="B338" s="1275"/>
      <c r="C338" s="1275"/>
      <c r="D338" s="1275"/>
      <c r="E338" s="1201"/>
    </row>
    <row r="339" spans="1:5">
      <c r="A339" s="1278">
        <v>122</v>
      </c>
      <c r="B339" s="1269" t="s">
        <v>31</v>
      </c>
      <c r="C339" s="1271" t="s">
        <v>32</v>
      </c>
      <c r="D339" s="1269" t="s">
        <v>1147</v>
      </c>
      <c r="E339" s="1200"/>
    </row>
    <row r="340" spans="1:5">
      <c r="A340" s="1279"/>
      <c r="B340" s="1274"/>
      <c r="C340" s="1276"/>
      <c r="D340" s="1277"/>
      <c r="E340" s="1285"/>
    </row>
    <row r="341" spans="1:5" ht="24.75" customHeight="1">
      <c r="A341" s="1280"/>
      <c r="B341" s="1275"/>
      <c r="C341" s="1275"/>
      <c r="D341" s="1275"/>
      <c r="E341" s="1201"/>
    </row>
    <row r="342" spans="1:5">
      <c r="A342" s="1287">
        <v>123</v>
      </c>
      <c r="B342" s="1269" t="s">
        <v>33</v>
      </c>
      <c r="C342" s="1271" t="s">
        <v>34</v>
      </c>
      <c r="D342" s="1269" t="s">
        <v>747</v>
      </c>
      <c r="E342" s="1200"/>
    </row>
    <row r="343" spans="1:5">
      <c r="A343" s="1288"/>
      <c r="B343" s="1274"/>
      <c r="C343" s="1276"/>
      <c r="D343" s="1277"/>
      <c r="E343" s="1285"/>
    </row>
    <row r="344" spans="1:5">
      <c r="A344" s="1288"/>
      <c r="B344" s="1275"/>
      <c r="C344" s="1275"/>
      <c r="D344" s="1275"/>
      <c r="E344" s="1201"/>
    </row>
    <row r="345" spans="1:5">
      <c r="A345" s="1278">
        <v>124</v>
      </c>
      <c r="B345" s="1269" t="s">
        <v>35</v>
      </c>
      <c r="C345" s="1271" t="s">
        <v>36</v>
      </c>
      <c r="D345" s="1269" t="s">
        <v>747</v>
      </c>
      <c r="E345" s="1200"/>
    </row>
    <row r="346" spans="1:5">
      <c r="A346" s="1279"/>
      <c r="B346" s="1274"/>
      <c r="C346" s="1276"/>
      <c r="D346" s="1277"/>
      <c r="E346" s="1285"/>
    </row>
    <row r="347" spans="1:5">
      <c r="A347" s="1280"/>
      <c r="B347" s="1275"/>
      <c r="C347" s="1275"/>
      <c r="D347" s="1275"/>
      <c r="E347" s="1201"/>
    </row>
    <row r="348" spans="1:5">
      <c r="A348" s="1287">
        <v>125</v>
      </c>
      <c r="B348" s="1269" t="s">
        <v>37</v>
      </c>
      <c r="C348" s="1271" t="s">
        <v>38</v>
      </c>
      <c r="D348" s="1269" t="s">
        <v>747</v>
      </c>
      <c r="E348" s="1200"/>
    </row>
    <row r="349" spans="1:5">
      <c r="A349" s="1288"/>
      <c r="B349" s="1274"/>
      <c r="C349" s="1276"/>
      <c r="D349" s="1277"/>
      <c r="E349" s="1285"/>
    </row>
    <row r="350" spans="1:5">
      <c r="A350" s="1288"/>
      <c r="B350" s="1275"/>
      <c r="C350" s="1275"/>
      <c r="D350" s="1275"/>
      <c r="E350" s="1201"/>
    </row>
    <row r="351" spans="1:5">
      <c r="A351" s="1278">
        <v>126</v>
      </c>
      <c r="B351" s="1269" t="s">
        <v>39</v>
      </c>
      <c r="C351" s="1271" t="s">
        <v>40</v>
      </c>
      <c r="D351" s="1269" t="s">
        <v>1520</v>
      </c>
      <c r="E351" s="1200"/>
    </row>
    <row r="352" spans="1:5">
      <c r="A352" s="1279"/>
      <c r="B352" s="1274"/>
      <c r="C352" s="1276"/>
      <c r="D352" s="1277"/>
      <c r="E352" s="1285"/>
    </row>
    <row r="353" spans="1:5">
      <c r="A353" s="1280"/>
      <c r="B353" s="1275"/>
      <c r="C353" s="1275"/>
      <c r="D353" s="1275"/>
      <c r="E353" s="1201"/>
    </row>
    <row r="354" spans="1:5">
      <c r="A354" s="1287">
        <v>127</v>
      </c>
      <c r="B354" s="1269" t="s">
        <v>41</v>
      </c>
      <c r="C354" s="1271" t="s">
        <v>42</v>
      </c>
      <c r="D354" s="1269" t="s">
        <v>1522</v>
      </c>
      <c r="E354" s="1200"/>
    </row>
    <row r="355" spans="1:5">
      <c r="A355" s="1288"/>
      <c r="B355" s="1274"/>
      <c r="C355" s="1276"/>
      <c r="D355" s="1277"/>
      <c r="E355" s="1285"/>
    </row>
    <row r="356" spans="1:5">
      <c r="A356" s="1288"/>
      <c r="B356" s="1275"/>
      <c r="C356" s="1275"/>
      <c r="D356" s="1275"/>
      <c r="E356" s="1201"/>
    </row>
    <row r="357" spans="1:5">
      <c r="A357" s="1278">
        <v>128</v>
      </c>
      <c r="B357" s="1269" t="s">
        <v>43</v>
      </c>
      <c r="C357" s="1271" t="s">
        <v>44</v>
      </c>
      <c r="D357" s="1269" t="s">
        <v>1522</v>
      </c>
      <c r="E357" s="1200"/>
    </row>
    <row r="358" spans="1:5">
      <c r="A358" s="1279"/>
      <c r="B358" s="1274"/>
      <c r="C358" s="1276"/>
      <c r="D358" s="1277"/>
      <c r="E358" s="1285"/>
    </row>
    <row r="359" spans="1:5">
      <c r="A359" s="1280"/>
      <c r="B359" s="1275"/>
      <c r="C359" s="1275"/>
      <c r="D359" s="1275"/>
      <c r="E359" s="1201"/>
    </row>
    <row r="360" spans="1:5">
      <c r="A360" s="1287">
        <v>129</v>
      </c>
      <c r="B360" s="1269" t="s">
        <v>45</v>
      </c>
      <c r="C360" s="1271" t="s">
        <v>46</v>
      </c>
      <c r="D360" s="1269" t="s">
        <v>1522</v>
      </c>
      <c r="E360" s="1200"/>
    </row>
    <row r="361" spans="1:5">
      <c r="A361" s="1288"/>
      <c r="B361" s="1274"/>
      <c r="C361" s="1276"/>
      <c r="D361" s="1277"/>
      <c r="E361" s="1285"/>
    </row>
    <row r="362" spans="1:5">
      <c r="A362" s="1288"/>
      <c r="B362" s="1275"/>
      <c r="C362" s="1275"/>
      <c r="D362" s="1275"/>
      <c r="E362" s="1201"/>
    </row>
    <row r="363" spans="1:5">
      <c r="A363" s="1278">
        <v>130</v>
      </c>
      <c r="B363" s="1269" t="s">
        <v>47</v>
      </c>
      <c r="C363" s="1271" t="s">
        <v>48</v>
      </c>
      <c r="D363" s="1269" t="s">
        <v>1522</v>
      </c>
      <c r="E363" s="1200"/>
    </row>
    <row r="364" spans="1:5">
      <c r="A364" s="1279"/>
      <c r="B364" s="1274"/>
      <c r="C364" s="1276"/>
      <c r="D364" s="1277"/>
      <c r="E364" s="1285"/>
    </row>
    <row r="365" spans="1:5">
      <c r="A365" s="1280"/>
      <c r="B365" s="1275"/>
      <c r="C365" s="1275"/>
      <c r="D365" s="1275"/>
      <c r="E365" s="1201"/>
    </row>
    <row r="366" spans="1:5">
      <c r="A366" s="1287">
        <v>131</v>
      </c>
      <c r="B366" s="1269" t="s">
        <v>49</v>
      </c>
      <c r="C366" s="1271" t="s">
        <v>50</v>
      </c>
      <c r="D366" s="1269" t="s">
        <v>1522</v>
      </c>
      <c r="E366" s="1200"/>
    </row>
    <row r="367" spans="1:5">
      <c r="A367" s="1288"/>
      <c r="B367" s="1274"/>
      <c r="C367" s="1276"/>
      <c r="D367" s="1277"/>
      <c r="E367" s="1285"/>
    </row>
    <row r="368" spans="1:5">
      <c r="A368" s="1288"/>
      <c r="B368" s="1275"/>
      <c r="C368" s="1275"/>
      <c r="D368" s="1275"/>
      <c r="E368" s="1201"/>
    </row>
    <row r="369" spans="1:5">
      <c r="A369" s="1278">
        <v>132</v>
      </c>
      <c r="B369" s="1269" t="s">
        <v>51</v>
      </c>
      <c r="C369" s="1271" t="s">
        <v>52</v>
      </c>
      <c r="D369" s="1269" t="s">
        <v>1522</v>
      </c>
      <c r="E369" s="1200"/>
    </row>
    <row r="370" spans="1:5">
      <c r="A370" s="1279"/>
      <c r="B370" s="1274"/>
      <c r="C370" s="1276"/>
      <c r="D370" s="1277"/>
      <c r="E370" s="1285"/>
    </row>
    <row r="371" spans="1:5">
      <c r="A371" s="1280"/>
      <c r="B371" s="1275"/>
      <c r="C371" s="1275"/>
      <c r="D371" s="1275"/>
      <c r="E371" s="1201"/>
    </row>
    <row r="372" spans="1:5">
      <c r="A372" s="1287">
        <v>133</v>
      </c>
      <c r="B372" s="1269" t="s">
        <v>53</v>
      </c>
      <c r="C372" s="1271" t="s">
        <v>54</v>
      </c>
      <c r="D372" s="1269" t="s">
        <v>1522</v>
      </c>
      <c r="E372" s="1200"/>
    </row>
    <row r="373" spans="1:5">
      <c r="A373" s="1288"/>
      <c r="B373" s="1274"/>
      <c r="C373" s="1276"/>
      <c r="D373" s="1277"/>
      <c r="E373" s="1285"/>
    </row>
    <row r="374" spans="1:5">
      <c r="A374" s="1288"/>
      <c r="B374" s="1275"/>
      <c r="C374" s="1275"/>
      <c r="D374" s="1275"/>
      <c r="E374" s="1201"/>
    </row>
    <row r="375" spans="1:5">
      <c r="A375" s="1278">
        <v>134</v>
      </c>
      <c r="B375" s="1269" t="s">
        <v>55</v>
      </c>
      <c r="C375" s="1271" t="s">
        <v>56</v>
      </c>
      <c r="D375" s="1269" t="s">
        <v>57</v>
      </c>
      <c r="E375" s="1200"/>
    </row>
    <row r="376" spans="1:5">
      <c r="A376" s="1279"/>
      <c r="B376" s="1274"/>
      <c r="C376" s="1276"/>
      <c r="D376" s="1277"/>
      <c r="E376" s="1285"/>
    </row>
    <row r="377" spans="1:5">
      <c r="A377" s="1280"/>
      <c r="B377" s="1275"/>
      <c r="C377" s="1275"/>
      <c r="D377" s="1275"/>
      <c r="E377" s="1201"/>
    </row>
    <row r="378" spans="1:5">
      <c r="A378" s="1287">
        <v>135</v>
      </c>
      <c r="B378" s="1269" t="s">
        <v>58</v>
      </c>
      <c r="C378" s="1271" t="s">
        <v>59</v>
      </c>
      <c r="D378" s="1269" t="s">
        <v>60</v>
      </c>
      <c r="E378" s="1200"/>
    </row>
    <row r="379" spans="1:5">
      <c r="A379" s="1288"/>
      <c r="B379" s="1274"/>
      <c r="C379" s="1276"/>
      <c r="D379" s="1277"/>
      <c r="E379" s="1285"/>
    </row>
    <row r="380" spans="1:5">
      <c r="A380" s="1288"/>
      <c r="B380" s="1275"/>
      <c r="C380" s="1275"/>
      <c r="D380" s="1275"/>
      <c r="E380" s="1201"/>
    </row>
    <row r="381" spans="1:5">
      <c r="A381" s="1278">
        <v>136</v>
      </c>
      <c r="B381" s="1269" t="s">
        <v>61</v>
      </c>
      <c r="C381" s="1271" t="s">
        <v>62</v>
      </c>
      <c r="D381" s="1269" t="s">
        <v>758</v>
      </c>
      <c r="E381" s="1200"/>
    </row>
    <row r="382" spans="1:5">
      <c r="A382" s="1279"/>
      <c r="B382" s="1274"/>
      <c r="C382" s="1276"/>
      <c r="D382" s="1277"/>
      <c r="E382" s="1285"/>
    </row>
    <row r="383" spans="1:5">
      <c r="A383" s="1280"/>
      <c r="B383" s="1275"/>
      <c r="C383" s="1275"/>
      <c r="D383" s="1275"/>
      <c r="E383" s="1201"/>
    </row>
    <row r="384" spans="1:5">
      <c r="A384" s="1287">
        <v>137</v>
      </c>
      <c r="B384" s="1269" t="s">
        <v>63</v>
      </c>
      <c r="C384" s="1271" t="s">
        <v>64</v>
      </c>
      <c r="D384" s="1269" t="s">
        <v>1526</v>
      </c>
      <c r="E384" s="1200"/>
    </row>
    <row r="385" spans="1:5">
      <c r="A385" s="1288"/>
      <c r="B385" s="1274"/>
      <c r="C385" s="1276"/>
      <c r="D385" s="1277"/>
      <c r="E385" s="1285"/>
    </row>
    <row r="386" spans="1:5">
      <c r="A386" s="1288"/>
      <c r="B386" s="1275"/>
      <c r="C386" s="1275"/>
      <c r="D386" s="1275"/>
      <c r="E386" s="1201"/>
    </row>
    <row r="387" spans="1:5">
      <c r="A387" s="1278">
        <v>138</v>
      </c>
      <c r="B387" s="1269" t="s">
        <v>65</v>
      </c>
      <c r="C387" s="1271" t="s">
        <v>66</v>
      </c>
      <c r="D387" s="1269" t="s">
        <v>1526</v>
      </c>
      <c r="E387" s="1200"/>
    </row>
    <row r="388" spans="1:5">
      <c r="A388" s="1279"/>
      <c r="B388" s="1274"/>
      <c r="C388" s="1276"/>
      <c r="D388" s="1277"/>
      <c r="E388" s="1285"/>
    </row>
    <row r="389" spans="1:5">
      <c r="A389" s="1280"/>
      <c r="B389" s="1275"/>
      <c r="C389" s="1275"/>
      <c r="D389" s="1275"/>
      <c r="E389" s="1201"/>
    </row>
    <row r="390" spans="1:5">
      <c r="A390" s="1287">
        <v>139</v>
      </c>
      <c r="B390" s="1269" t="s">
        <v>67</v>
      </c>
      <c r="C390" s="1271" t="s">
        <v>68</v>
      </c>
      <c r="D390" s="1269" t="s">
        <v>1526</v>
      </c>
      <c r="E390" s="1200"/>
    </row>
    <row r="391" spans="1:5">
      <c r="A391" s="1288"/>
      <c r="B391" s="1274"/>
      <c r="C391" s="1276"/>
      <c r="D391" s="1277"/>
      <c r="E391" s="1285"/>
    </row>
    <row r="392" spans="1:5">
      <c r="A392" s="1288"/>
      <c r="B392" s="1275"/>
      <c r="C392" s="1275"/>
      <c r="D392" s="1275"/>
      <c r="E392" s="1201"/>
    </row>
    <row r="393" spans="1:5">
      <c r="A393" s="1278">
        <v>140</v>
      </c>
      <c r="B393" s="1269" t="s">
        <v>69</v>
      </c>
      <c r="C393" s="1271" t="s">
        <v>70</v>
      </c>
      <c r="D393" s="1269" t="s">
        <v>1526</v>
      </c>
      <c r="E393" s="1200"/>
    </row>
    <row r="394" spans="1:5">
      <c r="A394" s="1279"/>
      <c r="B394" s="1274"/>
      <c r="C394" s="1276"/>
      <c r="D394" s="1277"/>
      <c r="E394" s="1285"/>
    </row>
    <row r="395" spans="1:5">
      <c r="A395" s="1280"/>
      <c r="B395" s="1275"/>
      <c r="C395" s="1275"/>
      <c r="D395" s="1275"/>
      <c r="E395" s="1201"/>
    </row>
    <row r="396" spans="1:5">
      <c r="A396" s="1287">
        <v>141</v>
      </c>
      <c r="B396" s="1269" t="s">
        <v>71</v>
      </c>
      <c r="C396" s="1271" t="s">
        <v>72</v>
      </c>
      <c r="D396" s="1269" t="s">
        <v>1526</v>
      </c>
      <c r="E396" s="1200"/>
    </row>
    <row r="397" spans="1:5">
      <c r="A397" s="1288"/>
      <c r="B397" s="1274"/>
      <c r="C397" s="1276"/>
      <c r="D397" s="1277"/>
      <c r="E397" s="1285"/>
    </row>
    <row r="398" spans="1:5">
      <c r="A398" s="1288"/>
      <c r="B398" s="1275"/>
      <c r="C398" s="1275"/>
      <c r="D398" s="1275"/>
      <c r="E398" s="1201"/>
    </row>
    <row r="399" spans="1:5">
      <c r="A399" s="1278">
        <v>142</v>
      </c>
      <c r="B399" s="1269" t="s">
        <v>73</v>
      </c>
      <c r="C399" s="1271" t="s">
        <v>74</v>
      </c>
      <c r="D399" s="1269" t="s">
        <v>1526</v>
      </c>
      <c r="E399" s="1200"/>
    </row>
    <row r="400" spans="1:5">
      <c r="A400" s="1279"/>
      <c r="B400" s="1274"/>
      <c r="C400" s="1276"/>
      <c r="D400" s="1277"/>
      <c r="E400" s="1285"/>
    </row>
    <row r="401" spans="1:5">
      <c r="A401" s="1280"/>
      <c r="B401" s="1275"/>
      <c r="C401" s="1275"/>
      <c r="D401" s="1275"/>
      <c r="E401" s="1201"/>
    </row>
    <row r="402" spans="1:5">
      <c r="A402" s="1287">
        <v>143</v>
      </c>
      <c r="B402" s="1269" t="s">
        <v>75</v>
      </c>
      <c r="C402" s="1271" t="s">
        <v>76</v>
      </c>
      <c r="D402" s="1269" t="s">
        <v>1533</v>
      </c>
      <c r="E402" s="1200"/>
    </row>
    <row r="403" spans="1:5">
      <c r="A403" s="1288"/>
      <c r="B403" s="1274"/>
      <c r="C403" s="1276"/>
      <c r="D403" s="1277"/>
      <c r="E403" s="1285"/>
    </row>
    <row r="404" spans="1:5">
      <c r="A404" s="1288"/>
      <c r="B404" s="1275"/>
      <c r="C404" s="1275"/>
      <c r="D404" s="1275"/>
      <c r="E404" s="1201"/>
    </row>
    <row r="405" spans="1:5">
      <c r="A405" s="1278">
        <v>144</v>
      </c>
      <c r="B405" s="1269" t="s">
        <v>77</v>
      </c>
      <c r="C405" s="1271" t="s">
        <v>78</v>
      </c>
      <c r="D405" s="1269" t="s">
        <v>1535</v>
      </c>
      <c r="E405" s="1200"/>
    </row>
    <row r="406" spans="1:5">
      <c r="A406" s="1279"/>
      <c r="B406" s="1274"/>
      <c r="C406" s="1276"/>
      <c r="D406" s="1277"/>
      <c r="E406" s="1285"/>
    </row>
    <row r="407" spans="1:5">
      <c r="A407" s="1280"/>
      <c r="B407" s="1275"/>
      <c r="C407" s="1275"/>
      <c r="D407" s="1275"/>
      <c r="E407" s="1201"/>
    </row>
    <row r="408" spans="1:5">
      <c r="A408" s="1287">
        <v>145</v>
      </c>
      <c r="B408" s="1269" t="s">
        <v>79</v>
      </c>
      <c r="C408" s="1271" t="s">
        <v>80</v>
      </c>
      <c r="D408" s="1269" t="s">
        <v>1535</v>
      </c>
      <c r="E408" s="1200"/>
    </row>
    <row r="409" spans="1:5">
      <c r="A409" s="1288"/>
      <c r="B409" s="1274"/>
      <c r="C409" s="1276"/>
      <c r="D409" s="1277"/>
      <c r="E409" s="1285"/>
    </row>
    <row r="410" spans="1:5">
      <c r="A410" s="1288"/>
      <c r="B410" s="1275"/>
      <c r="C410" s="1275"/>
      <c r="D410" s="1275"/>
      <c r="E410" s="1201"/>
    </row>
    <row r="411" spans="1:5">
      <c r="A411" s="1278">
        <v>146</v>
      </c>
      <c r="B411" s="1269" t="s">
        <v>81</v>
      </c>
      <c r="C411" s="1271" t="s">
        <v>82</v>
      </c>
      <c r="D411" s="1269" t="s">
        <v>138</v>
      </c>
      <c r="E411" s="1200"/>
    </row>
    <row r="412" spans="1:5">
      <c r="A412" s="1279"/>
      <c r="B412" s="1274"/>
      <c r="C412" s="1276"/>
      <c r="D412" s="1277"/>
      <c r="E412" s="1285"/>
    </row>
    <row r="413" spans="1:5">
      <c r="A413" s="1280"/>
      <c r="B413" s="1275"/>
      <c r="C413" s="1275"/>
      <c r="D413" s="1275"/>
      <c r="E413" s="1201"/>
    </row>
    <row r="414" spans="1:5">
      <c r="A414" s="1287">
        <v>147</v>
      </c>
      <c r="B414" s="1269" t="s">
        <v>83</v>
      </c>
      <c r="C414" s="1271" t="s">
        <v>84</v>
      </c>
      <c r="D414" s="1269" t="s">
        <v>138</v>
      </c>
      <c r="E414" s="1200"/>
    </row>
    <row r="415" spans="1:5">
      <c r="A415" s="1288"/>
      <c r="B415" s="1274"/>
      <c r="C415" s="1276"/>
      <c r="D415" s="1277"/>
      <c r="E415" s="1285"/>
    </row>
    <row r="416" spans="1:5">
      <c r="A416" s="1288"/>
      <c r="B416" s="1275"/>
      <c r="C416" s="1275"/>
      <c r="D416" s="1275"/>
      <c r="E416" s="1201"/>
    </row>
    <row r="417" spans="1:5">
      <c r="A417" s="1278">
        <v>148</v>
      </c>
      <c r="B417" s="1269" t="s">
        <v>85</v>
      </c>
      <c r="C417" s="1271" t="s">
        <v>86</v>
      </c>
      <c r="D417" s="1269" t="s">
        <v>153</v>
      </c>
      <c r="E417" s="1200"/>
    </row>
    <row r="418" spans="1:5">
      <c r="A418" s="1279"/>
      <c r="B418" s="1274"/>
      <c r="C418" s="1276"/>
      <c r="D418" s="1277"/>
      <c r="E418" s="1285"/>
    </row>
    <row r="419" spans="1:5">
      <c r="A419" s="1280"/>
      <c r="B419" s="1275"/>
      <c r="C419" s="1275"/>
      <c r="D419" s="1275"/>
      <c r="E419" s="1201"/>
    </row>
    <row r="420" spans="1:5">
      <c r="A420" s="1287">
        <v>149</v>
      </c>
      <c r="B420" s="1269" t="s">
        <v>87</v>
      </c>
      <c r="C420" s="1271" t="s">
        <v>88</v>
      </c>
      <c r="D420" s="1269" t="s">
        <v>153</v>
      </c>
      <c r="E420" s="1200"/>
    </row>
    <row r="421" spans="1:5">
      <c r="A421" s="1288"/>
      <c r="B421" s="1274"/>
      <c r="C421" s="1276"/>
      <c r="D421" s="1277"/>
      <c r="E421" s="1285"/>
    </row>
    <row r="422" spans="1:5">
      <c r="A422" s="1288"/>
      <c r="B422" s="1275"/>
      <c r="C422" s="1275"/>
      <c r="D422" s="1275"/>
      <c r="E422" s="1201"/>
    </row>
    <row r="423" spans="1:5">
      <c r="A423" s="1278">
        <v>150</v>
      </c>
      <c r="B423" s="1269" t="s">
        <v>89</v>
      </c>
      <c r="C423" s="1271" t="s">
        <v>90</v>
      </c>
      <c r="D423" s="1269" t="s">
        <v>153</v>
      </c>
      <c r="E423" s="1200"/>
    </row>
    <row r="424" spans="1:5">
      <c r="A424" s="1279"/>
      <c r="B424" s="1274"/>
      <c r="C424" s="1276"/>
      <c r="D424" s="1277"/>
      <c r="E424" s="1285"/>
    </row>
    <row r="425" spans="1:5">
      <c r="A425" s="1280"/>
      <c r="B425" s="1275"/>
      <c r="C425" s="1275"/>
      <c r="D425" s="1275"/>
      <c r="E425" s="1201"/>
    </row>
    <row r="426" spans="1:5">
      <c r="A426" s="1287">
        <v>151</v>
      </c>
      <c r="B426" s="1269" t="s">
        <v>91</v>
      </c>
      <c r="C426" s="1271" t="s">
        <v>92</v>
      </c>
      <c r="D426" s="1269" t="s">
        <v>153</v>
      </c>
      <c r="E426" s="1200"/>
    </row>
    <row r="427" spans="1:5">
      <c r="A427" s="1288"/>
      <c r="B427" s="1274"/>
      <c r="C427" s="1276"/>
      <c r="D427" s="1277"/>
      <c r="E427" s="1285"/>
    </row>
    <row r="428" spans="1:5">
      <c r="A428" s="1288"/>
      <c r="B428" s="1275"/>
      <c r="C428" s="1275"/>
      <c r="D428" s="1275"/>
      <c r="E428" s="1201"/>
    </row>
    <row r="429" spans="1:5" ht="12.75" customHeight="1">
      <c r="A429" s="1278">
        <v>152</v>
      </c>
      <c r="B429" s="1269" t="s">
        <v>93</v>
      </c>
      <c r="C429" s="1271" t="s">
        <v>94</v>
      </c>
      <c r="D429" s="1269" t="s">
        <v>1093</v>
      </c>
      <c r="E429" s="1200"/>
    </row>
    <row r="430" spans="1:5" ht="12.75" customHeight="1">
      <c r="A430" s="1279"/>
      <c r="B430" s="1274"/>
      <c r="C430" s="1276"/>
      <c r="D430" s="1277"/>
      <c r="E430" s="1285"/>
    </row>
    <row r="431" spans="1:5">
      <c r="A431" s="1280"/>
      <c r="B431" s="1275"/>
      <c r="C431" s="1272"/>
      <c r="D431" s="1275"/>
      <c r="E431" s="1201"/>
    </row>
    <row r="432" spans="1:5" ht="12.75" customHeight="1">
      <c r="A432" s="1287">
        <v>153</v>
      </c>
      <c r="B432" s="1269"/>
      <c r="C432" s="1289" t="s">
        <v>95</v>
      </c>
      <c r="D432" s="1269"/>
      <c r="E432" s="1200"/>
    </row>
    <row r="433" spans="1:5" ht="10.5" customHeight="1">
      <c r="A433" s="1288"/>
      <c r="B433" s="1274"/>
      <c r="C433" s="1290"/>
      <c r="D433" s="1277"/>
      <c r="E433" s="1285"/>
    </row>
    <row r="434" spans="1:5" ht="12.75" hidden="1" customHeight="1">
      <c r="A434" s="1288"/>
      <c r="B434" s="1275"/>
      <c r="C434" s="1291"/>
      <c r="D434" s="1275"/>
      <c r="E434" s="1201"/>
    </row>
    <row r="435" spans="1:5">
      <c r="A435" s="1278">
        <v>154</v>
      </c>
      <c r="B435" s="1269" t="s">
        <v>96</v>
      </c>
      <c r="C435" s="1271" t="s">
        <v>97</v>
      </c>
      <c r="D435" s="1269" t="s">
        <v>1532</v>
      </c>
      <c r="E435" s="1200"/>
    </row>
    <row r="436" spans="1:5">
      <c r="A436" s="1279"/>
      <c r="B436" s="1274"/>
      <c r="C436" s="1276"/>
      <c r="D436" s="1277"/>
      <c r="E436" s="1285"/>
    </row>
    <row r="437" spans="1:5" ht="43.5" customHeight="1">
      <c r="A437" s="1280"/>
      <c r="B437" s="1275"/>
      <c r="C437" s="1272"/>
      <c r="D437" s="1275"/>
      <c r="E437" s="1201"/>
    </row>
    <row r="438" spans="1:5">
      <c r="A438" s="1287">
        <v>155</v>
      </c>
      <c r="B438" s="1269"/>
      <c r="C438" s="1289" t="s">
        <v>98</v>
      </c>
      <c r="D438" s="1269"/>
      <c r="E438" s="1200"/>
    </row>
    <row r="439" spans="1:5" ht="9" customHeight="1">
      <c r="A439" s="1288"/>
      <c r="B439" s="1274"/>
      <c r="C439" s="1290"/>
      <c r="D439" s="1277"/>
      <c r="E439" s="1285"/>
    </row>
    <row r="440" spans="1:5" ht="0.75" customHeight="1">
      <c r="A440" s="1288"/>
      <c r="B440" s="1275"/>
      <c r="C440" s="1291"/>
      <c r="D440" s="1275"/>
      <c r="E440" s="1201"/>
    </row>
    <row r="441" spans="1:5">
      <c r="A441" s="1278">
        <v>156</v>
      </c>
      <c r="B441" s="1269" t="s">
        <v>99</v>
      </c>
      <c r="C441" s="1271" t="s">
        <v>100</v>
      </c>
      <c r="D441" s="1269" t="s">
        <v>3240</v>
      </c>
      <c r="E441" s="1200"/>
    </row>
    <row r="442" spans="1:5">
      <c r="A442" s="1279"/>
      <c r="B442" s="1274"/>
      <c r="C442" s="1276"/>
      <c r="D442" s="1277"/>
      <c r="E442" s="1285"/>
    </row>
    <row r="443" spans="1:5">
      <c r="A443" s="1280"/>
      <c r="B443" s="1275"/>
      <c r="C443" s="1272"/>
      <c r="D443" s="1275"/>
      <c r="E443" s="1201"/>
    </row>
    <row r="444" spans="1:5" ht="18">
      <c r="A444" s="80"/>
      <c r="B444" s="82"/>
      <c r="C444" s="81"/>
      <c r="D444" s="82"/>
      <c r="E444" s="83"/>
    </row>
    <row r="445" spans="1:5">
      <c r="A445" s="1266" t="s">
        <v>3291</v>
      </c>
      <c r="B445" s="1267"/>
      <c r="C445" s="1267"/>
      <c r="D445" s="1267"/>
      <c r="E445" s="1268"/>
    </row>
    <row r="446" spans="1:5" ht="20.25">
      <c r="A446" s="1265" t="s">
        <v>8567</v>
      </c>
      <c r="B446" s="1265"/>
      <c r="C446" s="1265"/>
      <c r="D446" s="1265"/>
      <c r="E446" s="1"/>
    </row>
    <row r="447" spans="1:5" ht="18.75">
      <c r="A447" s="158" t="s">
        <v>159</v>
      </c>
      <c r="B447" s="158" t="s">
        <v>8565</v>
      </c>
      <c r="C447" s="158" t="s">
        <v>154</v>
      </c>
      <c r="D447" s="158" t="s">
        <v>8566</v>
      </c>
      <c r="E447" s="1"/>
    </row>
    <row r="448" spans="1:5" ht="18.75">
      <c r="A448" s="144"/>
      <c r="B448" s="145"/>
      <c r="C448" s="146"/>
      <c r="D448" s="147"/>
      <c r="E448" s="1"/>
    </row>
    <row r="449" spans="1:5" ht="37.5">
      <c r="A449" s="144">
        <v>1</v>
      </c>
      <c r="B449" s="145" t="s">
        <v>3854</v>
      </c>
      <c r="C449" s="146" t="s">
        <v>7984</v>
      </c>
      <c r="D449" s="147" t="s">
        <v>7985</v>
      </c>
      <c r="E449" s="1"/>
    </row>
    <row r="450" spans="1:5" ht="37.5">
      <c r="A450" s="144">
        <v>2</v>
      </c>
      <c r="B450" s="145"/>
      <c r="C450" s="146" t="s">
        <v>7986</v>
      </c>
      <c r="D450" s="147" t="s">
        <v>7987</v>
      </c>
      <c r="E450" s="1"/>
    </row>
    <row r="451" spans="1:5" ht="56.25">
      <c r="A451" s="144">
        <v>3</v>
      </c>
      <c r="B451" s="145"/>
      <c r="C451" s="146" t="s">
        <v>7988</v>
      </c>
      <c r="D451" s="147" t="s">
        <v>7989</v>
      </c>
      <c r="E451" s="1"/>
    </row>
    <row r="452" spans="1:5" ht="18.75">
      <c r="A452" s="144"/>
      <c r="B452" s="145"/>
      <c r="C452" s="148"/>
      <c r="D452" s="147"/>
      <c r="E452" s="1"/>
    </row>
    <row r="453" spans="1:5" ht="20.25">
      <c r="A453" s="1265" t="s">
        <v>7990</v>
      </c>
      <c r="B453" s="1265"/>
      <c r="C453" s="1265"/>
      <c r="D453" s="1265"/>
      <c r="E453" s="1"/>
    </row>
    <row r="454" spans="1:5" ht="40.5">
      <c r="A454" s="144">
        <v>1</v>
      </c>
      <c r="B454" s="145"/>
      <c r="C454" s="149" t="s">
        <v>7991</v>
      </c>
      <c r="D454" s="147" t="s">
        <v>7992</v>
      </c>
      <c r="E454" s="1"/>
    </row>
    <row r="455" spans="1:5" ht="84">
      <c r="A455" s="144">
        <v>2</v>
      </c>
      <c r="B455" s="145"/>
      <c r="C455" s="150" t="s">
        <v>7993</v>
      </c>
      <c r="D455" s="147" t="s">
        <v>7994</v>
      </c>
      <c r="E455" s="1"/>
    </row>
    <row r="456" spans="1:5" ht="60.75">
      <c r="A456" s="144">
        <v>3</v>
      </c>
      <c r="B456" s="145"/>
      <c r="C456" s="151" t="s">
        <v>7995</v>
      </c>
      <c r="D456" s="147" t="s">
        <v>7996</v>
      </c>
      <c r="E456" s="1"/>
    </row>
    <row r="457" spans="1:5" ht="101.25">
      <c r="A457" s="144">
        <v>4</v>
      </c>
      <c r="B457" s="145"/>
      <c r="C457" s="151" t="s">
        <v>7997</v>
      </c>
      <c r="D457" s="147" t="s">
        <v>7998</v>
      </c>
      <c r="E457" s="1"/>
    </row>
    <row r="458" spans="1:5" ht="67.5">
      <c r="A458" s="144">
        <v>5</v>
      </c>
      <c r="B458" s="145"/>
      <c r="C458" s="87" t="s">
        <v>7999</v>
      </c>
      <c r="D458" s="147" t="s">
        <v>8000</v>
      </c>
      <c r="E458" s="1"/>
    </row>
    <row r="459" spans="1:5" ht="56.25">
      <c r="A459" s="144">
        <v>6</v>
      </c>
      <c r="B459" s="145"/>
      <c r="C459" s="152" t="s">
        <v>8001</v>
      </c>
      <c r="D459" s="147" t="s">
        <v>8002</v>
      </c>
      <c r="E459" s="1"/>
    </row>
    <row r="460" spans="1:5" ht="60.75">
      <c r="A460" s="144">
        <v>7</v>
      </c>
      <c r="B460" s="145"/>
      <c r="C460" s="151" t="s">
        <v>8003</v>
      </c>
      <c r="D460" s="147" t="s">
        <v>8004</v>
      </c>
      <c r="E460" s="1"/>
    </row>
    <row r="461" spans="1:5" ht="67.5">
      <c r="A461" s="144">
        <v>8</v>
      </c>
      <c r="B461" s="145"/>
      <c r="C461" s="88" t="s">
        <v>8005</v>
      </c>
      <c r="D461" s="147" t="s">
        <v>8006</v>
      </c>
      <c r="E461" s="1"/>
    </row>
    <row r="462" spans="1:5" ht="67.5">
      <c r="A462" s="144">
        <v>9</v>
      </c>
      <c r="B462" s="145"/>
      <c r="C462" s="88" t="s">
        <v>8007</v>
      </c>
      <c r="D462" s="147" t="s">
        <v>8008</v>
      </c>
      <c r="E462" s="1"/>
    </row>
    <row r="463" spans="1:5" ht="112.5">
      <c r="A463" s="144">
        <v>10</v>
      </c>
      <c r="B463" s="145"/>
      <c r="C463" s="88" t="s">
        <v>8009</v>
      </c>
      <c r="D463" s="147" t="s">
        <v>8010</v>
      </c>
      <c r="E463" s="1"/>
    </row>
    <row r="464" spans="1:5" ht="60.75">
      <c r="A464" s="144">
        <v>11</v>
      </c>
      <c r="B464" s="145"/>
      <c r="C464" s="153" t="s">
        <v>8011</v>
      </c>
      <c r="D464" s="147" t="s">
        <v>8012</v>
      </c>
      <c r="E464" s="1"/>
    </row>
    <row r="465" spans="1:5" ht="60.75">
      <c r="A465" s="144">
        <v>12</v>
      </c>
      <c r="B465" s="145"/>
      <c r="C465" s="151" t="s">
        <v>8013</v>
      </c>
      <c r="D465" s="147" t="s">
        <v>8014</v>
      </c>
      <c r="E465" s="1"/>
    </row>
    <row r="466" spans="1:5" ht="40.5">
      <c r="A466" s="144">
        <v>13</v>
      </c>
      <c r="B466" s="145"/>
      <c r="C466" s="151" t="s">
        <v>8015</v>
      </c>
      <c r="D466" s="147" t="s">
        <v>8016</v>
      </c>
      <c r="E466" s="1"/>
    </row>
    <row r="467" spans="1:5" ht="60.75">
      <c r="A467" s="144">
        <v>14</v>
      </c>
      <c r="B467" s="145"/>
      <c r="C467" s="151" t="s">
        <v>8017</v>
      </c>
      <c r="D467" s="147" t="s">
        <v>8018</v>
      </c>
      <c r="E467" s="1"/>
    </row>
    <row r="468" spans="1:5" ht="81">
      <c r="A468" s="144">
        <v>15</v>
      </c>
      <c r="B468" s="145"/>
      <c r="C468" s="151" t="s">
        <v>8019</v>
      </c>
      <c r="D468" s="147" t="s">
        <v>8020</v>
      </c>
      <c r="E468" s="1"/>
    </row>
    <row r="469" spans="1:5" ht="81">
      <c r="A469" s="144">
        <v>16</v>
      </c>
      <c r="B469" s="145"/>
      <c r="C469" s="151" t="s">
        <v>8021</v>
      </c>
      <c r="D469" s="147" t="s">
        <v>8022</v>
      </c>
      <c r="E469" s="1"/>
    </row>
    <row r="470" spans="1:5" ht="90">
      <c r="A470" s="144">
        <v>17</v>
      </c>
      <c r="B470" s="145"/>
      <c r="C470" s="88" t="s">
        <v>8023</v>
      </c>
      <c r="D470" s="147" t="s">
        <v>8024</v>
      </c>
      <c r="E470" s="1"/>
    </row>
    <row r="471" spans="1:5" ht="60.75">
      <c r="A471" s="144">
        <v>18</v>
      </c>
      <c r="B471" s="145"/>
      <c r="C471" s="153" t="s">
        <v>8025</v>
      </c>
      <c r="D471" s="147" t="s">
        <v>8026</v>
      </c>
      <c r="E471" s="1"/>
    </row>
    <row r="472" spans="1:5" ht="60.75">
      <c r="A472" s="144">
        <v>19</v>
      </c>
      <c r="B472" s="145"/>
      <c r="C472" s="151" t="s">
        <v>8027</v>
      </c>
      <c r="D472" s="147" t="s">
        <v>8028</v>
      </c>
      <c r="E472" s="1"/>
    </row>
    <row r="473" spans="1:5" ht="60.75">
      <c r="A473" s="144">
        <v>20</v>
      </c>
      <c r="B473" s="145"/>
      <c r="C473" s="151" t="s">
        <v>8029</v>
      </c>
      <c r="D473" s="147" t="s">
        <v>8030</v>
      </c>
      <c r="E473" s="1"/>
    </row>
    <row r="474" spans="1:5" ht="60.75">
      <c r="A474" s="144">
        <v>21</v>
      </c>
      <c r="B474" s="145"/>
      <c r="C474" s="151" t="s">
        <v>8031</v>
      </c>
      <c r="D474" s="147" t="s">
        <v>8032</v>
      </c>
      <c r="E474" s="1"/>
    </row>
    <row r="475" spans="1:5" ht="60.75">
      <c r="A475" s="144">
        <v>22</v>
      </c>
      <c r="B475" s="145"/>
      <c r="C475" s="151" t="s">
        <v>8033</v>
      </c>
      <c r="D475" s="147" t="s">
        <v>8034</v>
      </c>
      <c r="E475" s="1"/>
    </row>
    <row r="476" spans="1:5" ht="60.75">
      <c r="A476" s="144">
        <v>23</v>
      </c>
      <c r="B476" s="145"/>
      <c r="C476" s="151" t="s">
        <v>8035</v>
      </c>
      <c r="D476" s="147" t="s">
        <v>8036</v>
      </c>
      <c r="E476" s="1"/>
    </row>
    <row r="477" spans="1:5" ht="60.75">
      <c r="A477" s="144">
        <v>24</v>
      </c>
      <c r="B477" s="145"/>
      <c r="C477" s="151" t="s">
        <v>8035</v>
      </c>
      <c r="D477" s="147" t="s">
        <v>8037</v>
      </c>
      <c r="E477" s="1"/>
    </row>
    <row r="478" spans="1:5" ht="60.75">
      <c r="A478" s="144">
        <v>25</v>
      </c>
      <c r="B478" s="145"/>
      <c r="C478" s="151" t="s">
        <v>8035</v>
      </c>
      <c r="D478" s="147" t="s">
        <v>8038</v>
      </c>
      <c r="E478" s="1"/>
    </row>
    <row r="479" spans="1:5" ht="18.75">
      <c r="A479" s="144"/>
      <c r="B479" s="145"/>
      <c r="C479" s="148"/>
      <c r="D479" s="147"/>
      <c r="E479" s="1"/>
    </row>
    <row r="480" spans="1:5" ht="20.25">
      <c r="A480" s="1265" t="s">
        <v>8039</v>
      </c>
      <c r="B480" s="1265"/>
      <c r="C480" s="1265"/>
      <c r="D480" s="1265"/>
      <c r="E480" s="1"/>
    </row>
    <row r="481" spans="1:5" ht="42">
      <c r="A481" s="144">
        <v>1</v>
      </c>
      <c r="B481" s="145"/>
      <c r="C481" s="154" t="s">
        <v>8040</v>
      </c>
      <c r="D481" s="147" t="s">
        <v>8041</v>
      </c>
      <c r="E481" s="1"/>
    </row>
    <row r="482" spans="1:5" ht="84">
      <c r="A482" s="144">
        <v>2</v>
      </c>
      <c r="B482" s="145"/>
      <c r="C482" s="155" t="s">
        <v>8042</v>
      </c>
      <c r="D482" s="147" t="s">
        <v>8043</v>
      </c>
      <c r="E482" s="1"/>
    </row>
    <row r="483" spans="1:5" ht="18.75">
      <c r="A483" s="144"/>
      <c r="B483" s="145"/>
      <c r="C483" s="148"/>
      <c r="D483" s="147"/>
      <c r="E483" s="1"/>
    </row>
    <row r="484" spans="1:5" ht="20.25">
      <c r="A484" s="1265" t="s">
        <v>8044</v>
      </c>
      <c r="B484" s="1265"/>
      <c r="C484" s="1265"/>
      <c r="D484" s="1265"/>
      <c r="E484" s="1"/>
    </row>
    <row r="485" spans="1:5" ht="60.75">
      <c r="A485" s="144">
        <v>1</v>
      </c>
      <c r="B485" s="145"/>
      <c r="C485" s="151" t="s">
        <v>8045</v>
      </c>
      <c r="D485" s="147" t="s">
        <v>8046</v>
      </c>
      <c r="E485" s="1"/>
    </row>
    <row r="486" spans="1:5" ht="40.5">
      <c r="A486" s="144">
        <v>2</v>
      </c>
      <c r="B486" s="145"/>
      <c r="C486" s="151" t="s">
        <v>8047</v>
      </c>
      <c r="D486" s="147" t="s">
        <v>8048</v>
      </c>
      <c r="E486" s="1"/>
    </row>
    <row r="487" spans="1:5" ht="40.5">
      <c r="A487" s="144">
        <v>3</v>
      </c>
      <c r="B487" s="145"/>
      <c r="C487" s="151" t="s">
        <v>8049</v>
      </c>
      <c r="D487" s="147" t="s">
        <v>8050</v>
      </c>
      <c r="E487" s="1"/>
    </row>
    <row r="488" spans="1:5" ht="81">
      <c r="A488" s="144">
        <v>4</v>
      </c>
      <c r="B488" s="145"/>
      <c r="C488" s="151" t="s">
        <v>8051</v>
      </c>
      <c r="D488" s="147" t="s">
        <v>8052</v>
      </c>
      <c r="E488" s="1"/>
    </row>
    <row r="489" spans="1:5" ht="40.5">
      <c r="A489" s="144">
        <v>5</v>
      </c>
      <c r="B489" s="145"/>
      <c r="C489" s="151" t="s">
        <v>8053</v>
      </c>
      <c r="D489" s="147" t="s">
        <v>8054</v>
      </c>
      <c r="E489" s="1"/>
    </row>
    <row r="490" spans="1:5" ht="60.75">
      <c r="A490" s="144">
        <v>6</v>
      </c>
      <c r="B490" s="145"/>
      <c r="C490" s="151" t="s">
        <v>8055</v>
      </c>
      <c r="D490" s="147" t="s">
        <v>8056</v>
      </c>
      <c r="E490" s="1"/>
    </row>
    <row r="491" spans="1:5" ht="60.75">
      <c r="A491" s="144">
        <v>7</v>
      </c>
      <c r="B491" s="145"/>
      <c r="C491" s="151" t="s">
        <v>8055</v>
      </c>
      <c r="D491" s="147" t="s">
        <v>8057</v>
      </c>
      <c r="E491" s="1"/>
    </row>
    <row r="492" spans="1:5" ht="60.75">
      <c r="A492" s="144">
        <v>8</v>
      </c>
      <c r="B492" s="145"/>
      <c r="C492" s="151" t="s">
        <v>8058</v>
      </c>
      <c r="D492" s="147" t="s">
        <v>8059</v>
      </c>
      <c r="E492" s="1"/>
    </row>
    <row r="493" spans="1:5" ht="60.75">
      <c r="A493" s="144">
        <v>9</v>
      </c>
      <c r="B493" s="145"/>
      <c r="C493" s="151" t="s">
        <v>8058</v>
      </c>
      <c r="D493" s="147" t="s">
        <v>8060</v>
      </c>
      <c r="E493" s="1"/>
    </row>
    <row r="494" spans="1:5" ht="60.75">
      <c r="A494" s="144">
        <v>10</v>
      </c>
      <c r="B494" s="145"/>
      <c r="C494" s="151" t="s">
        <v>8055</v>
      </c>
      <c r="D494" s="147" t="s">
        <v>8061</v>
      </c>
      <c r="E494" s="1"/>
    </row>
    <row r="495" spans="1:5" ht="60.75">
      <c r="A495" s="144">
        <v>11</v>
      </c>
      <c r="B495" s="145"/>
      <c r="C495" s="151" t="s">
        <v>8062</v>
      </c>
      <c r="D495" s="147" t="s">
        <v>8063</v>
      </c>
      <c r="E495" s="1"/>
    </row>
    <row r="496" spans="1:5" ht="31.5">
      <c r="A496" s="144">
        <v>12</v>
      </c>
      <c r="B496" s="145"/>
      <c r="C496" s="151" t="s">
        <v>8064</v>
      </c>
      <c r="D496" s="147" t="s">
        <v>8065</v>
      </c>
      <c r="E496" s="1"/>
    </row>
    <row r="497" spans="1:5" ht="31.5">
      <c r="A497" s="144">
        <v>13</v>
      </c>
      <c r="B497" s="145"/>
      <c r="C497" s="151" t="s">
        <v>8064</v>
      </c>
      <c r="D497" s="147" t="s">
        <v>8066</v>
      </c>
      <c r="E497" s="1"/>
    </row>
    <row r="498" spans="1:5" ht="31.5">
      <c r="A498" s="144">
        <v>14</v>
      </c>
      <c r="B498" s="145"/>
      <c r="C498" s="151" t="s">
        <v>8064</v>
      </c>
      <c r="D498" s="147" t="s">
        <v>8067</v>
      </c>
      <c r="E498" s="1"/>
    </row>
    <row r="499" spans="1:5" ht="40.5">
      <c r="A499" s="144">
        <v>15</v>
      </c>
      <c r="B499" s="145"/>
      <c r="C499" s="151" t="s">
        <v>8068</v>
      </c>
      <c r="D499" s="147" t="s">
        <v>8069</v>
      </c>
      <c r="E499" s="1"/>
    </row>
    <row r="500" spans="1:5" ht="40.5">
      <c r="A500" s="144">
        <v>16</v>
      </c>
      <c r="B500" s="145"/>
      <c r="C500" s="151" t="s">
        <v>8070</v>
      </c>
      <c r="D500" s="147" t="s">
        <v>8071</v>
      </c>
      <c r="E500" s="1"/>
    </row>
    <row r="501" spans="1:5" ht="40.5">
      <c r="A501" s="144">
        <v>17</v>
      </c>
      <c r="B501" s="145"/>
      <c r="C501" s="151" t="s">
        <v>8070</v>
      </c>
      <c r="D501" s="147" t="s">
        <v>8072</v>
      </c>
      <c r="E501" s="1"/>
    </row>
    <row r="502" spans="1:5" ht="40.5">
      <c r="A502" s="144">
        <v>18</v>
      </c>
      <c r="B502" s="145"/>
      <c r="C502" s="151" t="s">
        <v>8070</v>
      </c>
      <c r="D502" s="147" t="s">
        <v>8073</v>
      </c>
      <c r="E502" s="1"/>
    </row>
    <row r="503" spans="1:5" ht="40.5">
      <c r="A503" s="144">
        <v>19</v>
      </c>
      <c r="B503" s="145"/>
      <c r="C503" s="151" t="s">
        <v>8074</v>
      </c>
      <c r="D503" s="147" t="s">
        <v>8075</v>
      </c>
      <c r="E503" s="1"/>
    </row>
    <row r="504" spans="1:5" ht="60.75">
      <c r="A504" s="144">
        <v>20</v>
      </c>
      <c r="B504" s="145"/>
      <c r="C504" s="151" t="s">
        <v>8076</v>
      </c>
      <c r="D504" s="147" t="s">
        <v>8077</v>
      </c>
      <c r="E504" s="1"/>
    </row>
    <row r="505" spans="1:5" ht="40.5">
      <c r="A505" s="144">
        <v>21</v>
      </c>
      <c r="B505" s="145"/>
      <c r="C505" s="151" t="s">
        <v>8078</v>
      </c>
      <c r="D505" s="147" t="s">
        <v>8079</v>
      </c>
      <c r="E505" s="1"/>
    </row>
    <row r="506" spans="1:5" ht="60.75">
      <c r="A506" s="144">
        <v>22</v>
      </c>
      <c r="B506" s="145"/>
      <c r="C506" s="151" t="s">
        <v>8080</v>
      </c>
      <c r="D506" s="147" t="s">
        <v>8081</v>
      </c>
      <c r="E506" s="1"/>
    </row>
    <row r="507" spans="1:5" ht="60.75">
      <c r="A507" s="144">
        <v>23</v>
      </c>
      <c r="B507" s="145"/>
      <c r="C507" s="151" t="s">
        <v>8082</v>
      </c>
      <c r="D507" s="147" t="s">
        <v>8083</v>
      </c>
      <c r="E507" s="1"/>
    </row>
    <row r="508" spans="1:5" ht="40.5">
      <c r="A508" s="144">
        <v>24</v>
      </c>
      <c r="B508" s="145"/>
      <c r="C508" s="151" t="s">
        <v>8084</v>
      </c>
      <c r="D508" s="147" t="s">
        <v>8085</v>
      </c>
      <c r="E508" s="1"/>
    </row>
    <row r="509" spans="1:5" ht="40.5">
      <c r="A509" s="144">
        <v>25</v>
      </c>
      <c r="B509" s="145"/>
      <c r="C509" s="151" t="s">
        <v>8086</v>
      </c>
      <c r="D509" s="147" t="s">
        <v>8087</v>
      </c>
      <c r="E509" s="1"/>
    </row>
    <row r="510" spans="1:5" ht="40.5">
      <c r="A510" s="144">
        <v>26</v>
      </c>
      <c r="B510" s="145"/>
      <c r="C510" s="151" t="s">
        <v>8088</v>
      </c>
      <c r="D510" s="147" t="s">
        <v>8089</v>
      </c>
      <c r="E510" s="1"/>
    </row>
    <row r="511" spans="1:5" ht="60.75">
      <c r="A511" s="144">
        <v>27</v>
      </c>
      <c r="B511" s="145"/>
      <c r="C511" s="151" t="s">
        <v>8090</v>
      </c>
      <c r="D511" s="147" t="s">
        <v>8091</v>
      </c>
      <c r="E511" s="1"/>
    </row>
    <row r="512" spans="1:5" ht="40.5">
      <c r="A512" s="144">
        <v>28</v>
      </c>
      <c r="B512" s="145"/>
      <c r="C512" s="151" t="s">
        <v>8092</v>
      </c>
      <c r="D512" s="147" t="s">
        <v>8093</v>
      </c>
      <c r="E512" s="1"/>
    </row>
    <row r="513" spans="1:5" ht="40.5">
      <c r="A513" s="144">
        <v>29</v>
      </c>
      <c r="B513" s="145"/>
      <c r="C513" s="151" t="s">
        <v>8094</v>
      </c>
      <c r="D513" s="147" t="s">
        <v>8095</v>
      </c>
      <c r="E513" s="1"/>
    </row>
    <row r="514" spans="1:5" ht="40.5">
      <c r="A514" s="144">
        <v>30</v>
      </c>
      <c r="B514" s="145"/>
      <c r="C514" s="151" t="s">
        <v>8096</v>
      </c>
      <c r="D514" s="147" t="s">
        <v>8097</v>
      </c>
      <c r="E514" s="1"/>
    </row>
    <row r="515" spans="1:5" ht="60.75">
      <c r="A515" s="144">
        <v>31</v>
      </c>
      <c r="B515" s="145"/>
      <c r="C515" s="151" t="s">
        <v>8098</v>
      </c>
      <c r="D515" s="147" t="s">
        <v>8099</v>
      </c>
      <c r="E515" s="1"/>
    </row>
    <row r="516" spans="1:5" ht="60.75">
      <c r="A516" s="144">
        <v>32</v>
      </c>
      <c r="B516" s="145"/>
      <c r="C516" s="151" t="s">
        <v>8100</v>
      </c>
      <c r="D516" s="147" t="s">
        <v>8101</v>
      </c>
      <c r="E516" s="1"/>
    </row>
    <row r="517" spans="1:5" ht="40.5">
      <c r="A517" s="144">
        <v>33</v>
      </c>
      <c r="B517" s="156"/>
      <c r="C517" s="151" t="s">
        <v>8102</v>
      </c>
      <c r="D517" s="147" t="s">
        <v>8103</v>
      </c>
      <c r="E517" s="1"/>
    </row>
    <row r="518" spans="1:5" ht="40.5">
      <c r="A518" s="144">
        <v>34</v>
      </c>
      <c r="B518" s="156"/>
      <c r="C518" s="151" t="s">
        <v>8102</v>
      </c>
      <c r="D518" s="147" t="s">
        <v>8104</v>
      </c>
      <c r="E518" s="1"/>
    </row>
    <row r="519" spans="1:5" ht="40.5">
      <c r="A519" s="144">
        <v>35</v>
      </c>
      <c r="B519" s="145"/>
      <c r="C519" s="151" t="s">
        <v>8105</v>
      </c>
      <c r="D519" s="147" t="s">
        <v>8106</v>
      </c>
      <c r="E519" s="1"/>
    </row>
    <row r="520" spans="1:5" ht="40.5">
      <c r="A520" s="144">
        <v>36</v>
      </c>
      <c r="B520" s="145"/>
      <c r="C520" s="151" t="s">
        <v>8107</v>
      </c>
      <c r="D520" s="147" t="s">
        <v>8108</v>
      </c>
      <c r="E520" s="1"/>
    </row>
    <row r="521" spans="1:5" ht="40.5">
      <c r="A521" s="144">
        <v>37</v>
      </c>
      <c r="B521" s="145"/>
      <c r="C521" s="151" t="s">
        <v>8109</v>
      </c>
      <c r="D521" s="147" t="s">
        <v>8110</v>
      </c>
      <c r="E521" s="1"/>
    </row>
    <row r="522" spans="1:5" ht="40.5">
      <c r="A522" s="144">
        <v>38</v>
      </c>
      <c r="B522" s="145"/>
      <c r="C522" s="151" t="s">
        <v>8111</v>
      </c>
      <c r="D522" s="147" t="s">
        <v>8112</v>
      </c>
      <c r="E522" s="1"/>
    </row>
    <row r="523" spans="1:5" ht="60.75">
      <c r="A523" s="144">
        <v>39</v>
      </c>
      <c r="B523" s="145"/>
      <c r="C523" s="151" t="s">
        <v>8113</v>
      </c>
      <c r="D523" s="147" t="s">
        <v>8114</v>
      </c>
      <c r="E523" s="1"/>
    </row>
    <row r="524" spans="1:5" ht="40.5">
      <c r="A524" s="144">
        <v>40</v>
      </c>
      <c r="B524" s="145"/>
      <c r="C524" s="151" t="s">
        <v>8115</v>
      </c>
      <c r="D524" s="147" t="s">
        <v>8116</v>
      </c>
      <c r="E524" s="1"/>
    </row>
    <row r="525" spans="1:5" ht="40.5">
      <c r="A525" s="144">
        <v>41</v>
      </c>
      <c r="B525" s="157"/>
      <c r="C525" s="151" t="s">
        <v>8117</v>
      </c>
      <c r="D525" s="147" t="s">
        <v>8118</v>
      </c>
      <c r="E525" s="1"/>
    </row>
    <row r="526" spans="1:5" ht="60.75">
      <c r="A526" s="144">
        <v>42</v>
      </c>
      <c r="B526" s="157"/>
      <c r="C526" s="151" t="s">
        <v>8119</v>
      </c>
      <c r="D526" s="147" t="s">
        <v>8120</v>
      </c>
      <c r="E526" s="1"/>
    </row>
    <row r="527" spans="1:5" ht="60.75">
      <c r="A527" s="144">
        <v>43</v>
      </c>
      <c r="B527" s="157"/>
      <c r="C527" s="151" t="s">
        <v>8121</v>
      </c>
      <c r="D527" s="147" t="s">
        <v>8122</v>
      </c>
      <c r="E527" s="1"/>
    </row>
    <row r="528" spans="1:5" ht="60.75">
      <c r="A528" s="144">
        <v>44</v>
      </c>
      <c r="B528" s="157"/>
      <c r="C528" s="151" t="s">
        <v>8121</v>
      </c>
      <c r="D528" s="147" t="s">
        <v>8123</v>
      </c>
      <c r="E528" s="1"/>
    </row>
    <row r="529" spans="1:5" ht="40.5">
      <c r="A529" s="144">
        <v>45</v>
      </c>
      <c r="B529" s="157"/>
      <c r="C529" s="151" t="s">
        <v>8124</v>
      </c>
      <c r="D529" s="147" t="s">
        <v>8125</v>
      </c>
      <c r="E529" s="1"/>
    </row>
    <row r="530" spans="1:5" ht="40.5">
      <c r="A530" s="144">
        <v>46</v>
      </c>
      <c r="B530" s="157"/>
      <c r="C530" s="151" t="s">
        <v>8126</v>
      </c>
      <c r="D530" s="147" t="s">
        <v>8127</v>
      </c>
      <c r="E530" s="1"/>
    </row>
    <row r="531" spans="1:5" ht="40.5">
      <c r="A531" s="144">
        <v>47</v>
      </c>
      <c r="B531" s="157"/>
      <c r="C531" s="151" t="s">
        <v>8128</v>
      </c>
      <c r="D531" s="147" t="s">
        <v>8129</v>
      </c>
      <c r="E531" s="1"/>
    </row>
    <row r="532" spans="1:5" ht="60.75">
      <c r="A532" s="144">
        <v>48</v>
      </c>
      <c r="B532" s="157"/>
      <c r="C532" s="151" t="s">
        <v>8130</v>
      </c>
      <c r="D532" s="147" t="s">
        <v>8131</v>
      </c>
      <c r="E532" s="1"/>
    </row>
    <row r="533" spans="1:5" ht="31.5">
      <c r="A533" s="144">
        <v>49</v>
      </c>
      <c r="B533" s="157"/>
      <c r="C533" s="151" t="s">
        <v>8132</v>
      </c>
      <c r="D533" s="147" t="s">
        <v>8133</v>
      </c>
      <c r="E533" s="1"/>
    </row>
    <row r="534" spans="1:5" ht="40.5">
      <c r="A534" s="144">
        <v>50</v>
      </c>
      <c r="B534" s="157"/>
      <c r="C534" s="151" t="s">
        <v>8134</v>
      </c>
      <c r="D534" s="147" t="s">
        <v>8135</v>
      </c>
      <c r="E534" s="1"/>
    </row>
    <row r="535" spans="1:5" ht="40.5">
      <c r="A535" s="144">
        <v>51</v>
      </c>
      <c r="B535" s="157"/>
      <c r="C535" s="151" t="s">
        <v>8109</v>
      </c>
      <c r="D535" s="147" t="s">
        <v>8136</v>
      </c>
      <c r="E535" s="1"/>
    </row>
    <row r="536" spans="1:5" ht="31.5">
      <c r="A536" s="144">
        <v>52</v>
      </c>
      <c r="B536" s="157"/>
      <c r="C536" s="151" t="s">
        <v>8132</v>
      </c>
      <c r="D536" s="147" t="s">
        <v>8137</v>
      </c>
      <c r="E536" s="1"/>
    </row>
    <row r="537" spans="1:5" ht="31.5">
      <c r="A537" s="144">
        <v>53</v>
      </c>
      <c r="B537" s="157"/>
      <c r="C537" s="151" t="s">
        <v>8132</v>
      </c>
      <c r="D537" s="147" t="s">
        <v>8138</v>
      </c>
      <c r="E537" s="1"/>
    </row>
    <row r="538" spans="1:5" ht="40.5">
      <c r="A538" s="144">
        <v>54</v>
      </c>
      <c r="B538" s="157"/>
      <c r="C538" s="151" t="s">
        <v>8139</v>
      </c>
      <c r="D538" s="147" t="s">
        <v>8140</v>
      </c>
      <c r="E538" s="1"/>
    </row>
    <row r="539" spans="1:5" ht="81">
      <c r="A539" s="144">
        <v>55</v>
      </c>
      <c r="B539" s="157"/>
      <c r="C539" s="151" t="s">
        <v>8141</v>
      </c>
      <c r="D539" s="147" t="s">
        <v>8142</v>
      </c>
      <c r="E539" s="1"/>
    </row>
    <row r="540" spans="1:5" ht="40.5">
      <c r="A540" s="144">
        <v>56</v>
      </c>
      <c r="B540" s="157"/>
      <c r="C540" s="151" t="s">
        <v>8134</v>
      </c>
      <c r="D540" s="147" t="s">
        <v>8143</v>
      </c>
      <c r="E540" s="1"/>
    </row>
    <row r="541" spans="1:5" ht="40.5">
      <c r="A541" s="144">
        <v>57</v>
      </c>
      <c r="B541" s="157"/>
      <c r="C541" s="151" t="s">
        <v>8134</v>
      </c>
      <c r="D541" s="147" t="s">
        <v>8144</v>
      </c>
      <c r="E541" s="1"/>
    </row>
    <row r="542" spans="1:5" ht="40.5">
      <c r="A542" s="144">
        <v>58</v>
      </c>
      <c r="B542" s="157"/>
      <c r="C542" s="151" t="s">
        <v>8134</v>
      </c>
      <c r="D542" s="147" t="s">
        <v>8145</v>
      </c>
      <c r="E542" s="1"/>
    </row>
    <row r="543" spans="1:5" ht="40.5">
      <c r="A543" s="144">
        <v>59</v>
      </c>
      <c r="B543" s="157"/>
      <c r="C543" s="151" t="s">
        <v>8146</v>
      </c>
      <c r="D543" s="147" t="s">
        <v>8147</v>
      </c>
      <c r="E543" s="1"/>
    </row>
    <row r="544" spans="1:5" ht="40.5">
      <c r="A544" s="144">
        <v>60</v>
      </c>
      <c r="B544" s="157"/>
      <c r="C544" s="151" t="s">
        <v>8148</v>
      </c>
      <c r="D544" s="147" t="s">
        <v>8149</v>
      </c>
      <c r="E544" s="1"/>
    </row>
    <row r="545" spans="1:5" ht="31.5">
      <c r="A545" s="144">
        <v>61</v>
      </c>
      <c r="B545" s="157"/>
      <c r="C545" s="151" t="s">
        <v>8150</v>
      </c>
      <c r="D545" s="147" t="s">
        <v>8151</v>
      </c>
      <c r="E545" s="1"/>
    </row>
    <row r="546" spans="1:5" ht="31.5">
      <c r="A546" s="144">
        <v>62</v>
      </c>
      <c r="B546" s="157"/>
      <c r="C546" s="151" t="s">
        <v>8132</v>
      </c>
      <c r="D546" s="147" t="s">
        <v>8152</v>
      </c>
      <c r="E546" s="1"/>
    </row>
    <row r="547" spans="1:5" ht="60.75">
      <c r="A547" s="144">
        <v>63</v>
      </c>
      <c r="B547" s="157"/>
      <c r="C547" s="151" t="s">
        <v>8153</v>
      </c>
      <c r="D547" s="147" t="s">
        <v>8154</v>
      </c>
      <c r="E547" s="1"/>
    </row>
    <row r="548" spans="1:5" ht="40.5">
      <c r="A548" s="144">
        <v>64</v>
      </c>
      <c r="B548" s="157"/>
      <c r="C548" s="151" t="s">
        <v>8155</v>
      </c>
      <c r="D548" s="147" t="s">
        <v>8156</v>
      </c>
      <c r="E548" s="1"/>
    </row>
    <row r="549" spans="1:5" ht="40.5">
      <c r="A549" s="144">
        <v>65</v>
      </c>
      <c r="B549" s="157"/>
      <c r="C549" s="151" t="s">
        <v>8155</v>
      </c>
      <c r="D549" s="147" t="s">
        <v>8157</v>
      </c>
      <c r="E549" s="1"/>
    </row>
    <row r="550" spans="1:5" ht="81">
      <c r="A550" s="144">
        <v>66</v>
      </c>
      <c r="B550" s="157"/>
      <c r="C550" s="151" t="s">
        <v>8158</v>
      </c>
      <c r="D550" s="147" t="s">
        <v>8159</v>
      </c>
      <c r="E550" s="1"/>
    </row>
    <row r="551" spans="1:5" ht="60.75">
      <c r="A551" s="144">
        <v>67</v>
      </c>
      <c r="B551" s="157"/>
      <c r="C551" s="151" t="s">
        <v>8160</v>
      </c>
      <c r="D551" s="147" t="s">
        <v>8161</v>
      </c>
      <c r="E551" s="1"/>
    </row>
    <row r="552" spans="1:5" ht="60.75">
      <c r="A552" s="144">
        <v>68</v>
      </c>
      <c r="B552" s="157"/>
      <c r="C552" s="151" t="s">
        <v>8162</v>
      </c>
      <c r="D552" s="147" t="s">
        <v>8163</v>
      </c>
      <c r="E552" s="1"/>
    </row>
    <row r="553" spans="1:5" ht="60.75">
      <c r="A553" s="144">
        <v>69</v>
      </c>
      <c r="B553" s="157"/>
      <c r="C553" s="151" t="s">
        <v>8162</v>
      </c>
      <c r="D553" s="147" t="s">
        <v>8164</v>
      </c>
      <c r="E553" s="1"/>
    </row>
    <row r="554" spans="1:5" ht="40.5">
      <c r="A554" s="144">
        <v>70</v>
      </c>
      <c r="B554" s="157"/>
      <c r="C554" s="151" t="s">
        <v>8165</v>
      </c>
      <c r="D554" s="147" t="s">
        <v>8166</v>
      </c>
      <c r="E554" s="1"/>
    </row>
    <row r="555" spans="1:5" ht="40.5">
      <c r="A555" s="144">
        <v>71</v>
      </c>
      <c r="B555" s="157"/>
      <c r="C555" s="151" t="s">
        <v>8167</v>
      </c>
      <c r="D555" s="147" t="s">
        <v>8168</v>
      </c>
      <c r="E555" s="1"/>
    </row>
    <row r="556" spans="1:5" ht="40.5">
      <c r="A556" s="144">
        <v>72</v>
      </c>
      <c r="B556" s="157"/>
      <c r="C556" s="151" t="s">
        <v>8155</v>
      </c>
      <c r="D556" s="147" t="s">
        <v>8169</v>
      </c>
      <c r="E556" s="1"/>
    </row>
    <row r="557" spans="1:5" ht="60.75">
      <c r="A557" s="144">
        <v>73</v>
      </c>
      <c r="B557" s="157"/>
      <c r="C557" s="151" t="s">
        <v>8170</v>
      </c>
      <c r="D557" s="147" t="s">
        <v>8171</v>
      </c>
      <c r="E557" s="1"/>
    </row>
    <row r="558" spans="1:5" ht="60.75">
      <c r="A558" s="144">
        <v>74</v>
      </c>
      <c r="B558" s="157"/>
      <c r="C558" s="151" t="s">
        <v>8170</v>
      </c>
      <c r="D558" s="147" t="s">
        <v>8172</v>
      </c>
      <c r="E558" s="1"/>
    </row>
    <row r="559" spans="1:5" ht="40.5">
      <c r="A559" s="144">
        <v>75</v>
      </c>
      <c r="B559" s="157"/>
      <c r="C559" s="151" t="s">
        <v>8173</v>
      </c>
      <c r="D559" s="147" t="s">
        <v>8174</v>
      </c>
      <c r="E559" s="1"/>
    </row>
    <row r="560" spans="1:5" ht="40.5">
      <c r="A560" s="144">
        <v>76</v>
      </c>
      <c r="B560" s="157"/>
      <c r="C560" s="151" t="s">
        <v>8155</v>
      </c>
      <c r="D560" s="147" t="s">
        <v>8175</v>
      </c>
      <c r="E560" s="1"/>
    </row>
    <row r="561" spans="1:5" ht="40.5">
      <c r="A561" s="144">
        <v>77</v>
      </c>
      <c r="B561" s="157"/>
      <c r="C561" s="151" t="s">
        <v>8176</v>
      </c>
      <c r="D561" s="147" t="s">
        <v>8177</v>
      </c>
      <c r="E561" s="1"/>
    </row>
    <row r="562" spans="1:5" ht="40.5">
      <c r="A562" s="144">
        <v>78</v>
      </c>
      <c r="B562" s="157"/>
      <c r="C562" s="151" t="s">
        <v>8178</v>
      </c>
      <c r="D562" s="147" t="s">
        <v>8179</v>
      </c>
      <c r="E562" s="1"/>
    </row>
    <row r="563" spans="1:5" ht="40.5">
      <c r="A563" s="144">
        <v>79</v>
      </c>
      <c r="B563" s="157"/>
      <c r="C563" s="151" t="s">
        <v>7986</v>
      </c>
      <c r="D563" s="147" t="s">
        <v>8180</v>
      </c>
      <c r="E563" s="1"/>
    </row>
    <row r="564" spans="1:5" ht="40.5">
      <c r="A564" s="144">
        <v>80</v>
      </c>
      <c r="B564" s="157"/>
      <c r="C564" s="151" t="s">
        <v>7986</v>
      </c>
      <c r="D564" s="147" t="s">
        <v>8181</v>
      </c>
      <c r="E564" s="1"/>
    </row>
    <row r="565" spans="1:5" ht="40.5">
      <c r="A565" s="144">
        <v>81</v>
      </c>
      <c r="B565" s="157"/>
      <c r="C565" s="151" t="s">
        <v>7986</v>
      </c>
      <c r="D565" s="147" t="s">
        <v>8182</v>
      </c>
      <c r="E565" s="1"/>
    </row>
    <row r="566" spans="1:5" ht="40.5">
      <c r="A566" s="144">
        <v>82</v>
      </c>
      <c r="B566" s="157"/>
      <c r="C566" s="151" t="s">
        <v>8183</v>
      </c>
      <c r="D566" s="147" t="s">
        <v>8184</v>
      </c>
      <c r="E566" s="1"/>
    </row>
    <row r="567" spans="1:5" ht="40.5">
      <c r="A567" s="144">
        <v>83</v>
      </c>
      <c r="B567" s="157"/>
      <c r="C567" s="151" t="s">
        <v>8176</v>
      </c>
      <c r="D567" s="147" t="s">
        <v>8185</v>
      </c>
      <c r="E567" s="1"/>
    </row>
    <row r="568" spans="1:5" ht="60.75">
      <c r="A568" s="144">
        <v>84</v>
      </c>
      <c r="B568" s="157"/>
      <c r="C568" s="151" t="s">
        <v>8186</v>
      </c>
      <c r="D568" s="147" t="s">
        <v>8187</v>
      </c>
      <c r="E568" s="1"/>
    </row>
    <row r="569" spans="1:5" ht="40.5">
      <c r="A569" s="144">
        <v>85</v>
      </c>
      <c r="B569" s="157"/>
      <c r="C569" s="151" t="s">
        <v>8188</v>
      </c>
      <c r="D569" s="147" t="s">
        <v>8189</v>
      </c>
      <c r="E569" s="1"/>
    </row>
    <row r="570" spans="1:5" ht="40.5">
      <c r="A570" s="144">
        <v>86</v>
      </c>
      <c r="B570" s="157"/>
      <c r="C570" s="151" t="s">
        <v>8190</v>
      </c>
      <c r="D570" s="147" t="s">
        <v>8191</v>
      </c>
      <c r="E570" s="1"/>
    </row>
    <row r="571" spans="1:5" ht="40.5">
      <c r="A571" s="144">
        <v>87</v>
      </c>
      <c r="B571" s="157"/>
      <c r="C571" s="151" t="s">
        <v>8192</v>
      </c>
      <c r="D571" s="147" t="s">
        <v>8193</v>
      </c>
      <c r="E571" s="1"/>
    </row>
    <row r="572" spans="1:5" ht="40.5">
      <c r="A572" s="144">
        <v>88</v>
      </c>
      <c r="B572" s="157"/>
      <c r="C572" s="151" t="s">
        <v>8194</v>
      </c>
      <c r="D572" s="147" t="s">
        <v>8195</v>
      </c>
      <c r="E572" s="1"/>
    </row>
    <row r="573" spans="1:5" ht="40.5">
      <c r="A573" s="144">
        <v>89</v>
      </c>
      <c r="B573" s="157"/>
      <c r="C573" s="151" t="s">
        <v>8040</v>
      </c>
      <c r="D573" s="147" t="s">
        <v>8196</v>
      </c>
      <c r="E573" s="1"/>
    </row>
    <row r="574" spans="1:5" ht="40.5">
      <c r="A574" s="144">
        <v>90</v>
      </c>
      <c r="B574" s="157"/>
      <c r="C574" s="151" t="s">
        <v>8155</v>
      </c>
      <c r="D574" s="147" t="s">
        <v>8197</v>
      </c>
      <c r="E574" s="1"/>
    </row>
    <row r="575" spans="1:5" ht="40.5">
      <c r="A575" s="144">
        <v>91</v>
      </c>
      <c r="B575" s="157"/>
      <c r="C575" s="151" t="s">
        <v>8198</v>
      </c>
      <c r="D575" s="147" t="s">
        <v>8199</v>
      </c>
      <c r="E575" s="1"/>
    </row>
    <row r="576" spans="1:5" ht="40.5">
      <c r="A576" s="144">
        <v>92</v>
      </c>
      <c r="B576" s="157"/>
      <c r="C576" s="151" t="s">
        <v>8198</v>
      </c>
      <c r="D576" s="147" t="s">
        <v>8200</v>
      </c>
      <c r="E576" s="1"/>
    </row>
    <row r="577" spans="1:5" ht="40.5">
      <c r="A577" s="144">
        <v>93</v>
      </c>
      <c r="B577" s="157"/>
      <c r="C577" s="151" t="s">
        <v>8201</v>
      </c>
      <c r="D577" s="147" t="s">
        <v>8202</v>
      </c>
      <c r="E577" s="1"/>
    </row>
    <row r="578" spans="1:5" ht="40.5">
      <c r="A578" s="144">
        <v>94</v>
      </c>
      <c r="B578" s="157"/>
      <c r="C578" s="151" t="s">
        <v>8203</v>
      </c>
      <c r="D578" s="147" t="s">
        <v>8204</v>
      </c>
      <c r="E578" s="1"/>
    </row>
    <row r="579" spans="1:5" ht="40.5">
      <c r="A579" s="144">
        <v>95</v>
      </c>
      <c r="B579" s="157"/>
      <c r="C579" s="151" t="s">
        <v>8205</v>
      </c>
      <c r="D579" s="147" t="s">
        <v>8206</v>
      </c>
      <c r="E579" s="1"/>
    </row>
    <row r="580" spans="1:5" ht="40.5">
      <c r="A580" s="144">
        <v>96</v>
      </c>
      <c r="B580" s="157"/>
      <c r="C580" s="151" t="s">
        <v>8207</v>
      </c>
      <c r="D580" s="147" t="s">
        <v>8208</v>
      </c>
      <c r="E580" s="1"/>
    </row>
    <row r="581" spans="1:5" ht="60.75">
      <c r="A581" s="144">
        <v>97</v>
      </c>
      <c r="B581" s="157"/>
      <c r="C581" s="151" t="s">
        <v>8170</v>
      </c>
      <c r="D581" s="147" t="s">
        <v>8209</v>
      </c>
      <c r="E581" s="1"/>
    </row>
    <row r="582" spans="1:5" ht="40.5">
      <c r="A582" s="144">
        <v>98</v>
      </c>
      <c r="B582" s="157"/>
      <c r="C582" s="151" t="s">
        <v>8155</v>
      </c>
      <c r="D582" s="147" t="s">
        <v>8210</v>
      </c>
      <c r="E582" s="1"/>
    </row>
    <row r="583" spans="1:5" ht="40.5">
      <c r="A583" s="144">
        <v>99</v>
      </c>
      <c r="B583" s="157"/>
      <c r="C583" s="151" t="s">
        <v>8155</v>
      </c>
      <c r="D583" s="147" t="s">
        <v>8211</v>
      </c>
      <c r="E583" s="1"/>
    </row>
    <row r="584" spans="1:5" ht="40.5">
      <c r="A584" s="144">
        <v>100</v>
      </c>
      <c r="B584" s="157"/>
      <c r="C584" s="151" t="s">
        <v>8155</v>
      </c>
      <c r="D584" s="147" t="s">
        <v>8212</v>
      </c>
      <c r="E584" s="1"/>
    </row>
    <row r="585" spans="1:5" ht="40.5">
      <c r="A585" s="144">
        <v>101</v>
      </c>
      <c r="B585" s="157"/>
      <c r="C585" s="151" t="s">
        <v>8155</v>
      </c>
      <c r="D585" s="147" t="s">
        <v>8213</v>
      </c>
      <c r="E585" s="1"/>
    </row>
    <row r="586" spans="1:5" ht="40.5">
      <c r="A586" s="144">
        <v>102</v>
      </c>
      <c r="B586" s="157"/>
      <c r="C586" s="151" t="s">
        <v>8155</v>
      </c>
      <c r="D586" s="147" t="s">
        <v>8214</v>
      </c>
      <c r="E586" s="1"/>
    </row>
    <row r="587" spans="1:5" ht="40.5">
      <c r="A587" s="144">
        <v>103</v>
      </c>
      <c r="B587" s="157"/>
      <c r="C587" s="151" t="s">
        <v>8155</v>
      </c>
      <c r="D587" s="147" t="s">
        <v>8215</v>
      </c>
      <c r="E587" s="1"/>
    </row>
    <row r="588" spans="1:5" ht="40.5">
      <c r="A588" s="144">
        <v>104</v>
      </c>
      <c r="B588" s="157"/>
      <c r="C588" s="151" t="s">
        <v>8216</v>
      </c>
      <c r="D588" s="147" t="s">
        <v>8217</v>
      </c>
      <c r="E588" s="1"/>
    </row>
    <row r="589" spans="1:5" ht="40.5">
      <c r="A589" s="144">
        <v>105</v>
      </c>
      <c r="B589" s="157"/>
      <c r="C589" s="151" t="s">
        <v>8218</v>
      </c>
      <c r="D589" s="147" t="s">
        <v>8219</v>
      </c>
      <c r="E589" s="1"/>
    </row>
    <row r="590" spans="1:5" ht="40.5">
      <c r="A590" s="144">
        <v>106</v>
      </c>
      <c r="B590" s="157"/>
      <c r="C590" s="151" t="s">
        <v>8220</v>
      </c>
      <c r="D590" s="147" t="s">
        <v>8221</v>
      </c>
      <c r="E590" s="1"/>
    </row>
    <row r="591" spans="1:5" ht="40.5">
      <c r="A591" s="144">
        <v>107</v>
      </c>
      <c r="B591" s="157"/>
      <c r="C591" s="151" t="s">
        <v>8222</v>
      </c>
      <c r="D591" s="147" t="s">
        <v>8223</v>
      </c>
      <c r="E591" s="1"/>
    </row>
    <row r="592" spans="1:5" ht="40.5">
      <c r="A592" s="144">
        <v>108</v>
      </c>
      <c r="B592" s="157"/>
      <c r="C592" s="151" t="s">
        <v>8198</v>
      </c>
      <c r="D592" s="147" t="s">
        <v>8224</v>
      </c>
      <c r="E592" s="1"/>
    </row>
    <row r="593" spans="1:5" ht="81">
      <c r="A593" s="144">
        <v>109</v>
      </c>
      <c r="B593" s="157"/>
      <c r="C593" s="151" t="s">
        <v>8225</v>
      </c>
      <c r="D593" s="147" t="s">
        <v>8226</v>
      </c>
      <c r="E593" s="1"/>
    </row>
    <row r="594" spans="1:5" ht="40.5">
      <c r="A594" s="144">
        <v>110</v>
      </c>
      <c r="B594" s="157"/>
      <c r="C594" s="151" t="s">
        <v>8198</v>
      </c>
      <c r="D594" s="147" t="s">
        <v>8227</v>
      </c>
      <c r="E594" s="1"/>
    </row>
    <row r="595" spans="1:5" ht="40.5">
      <c r="A595" s="144">
        <v>111</v>
      </c>
      <c r="B595" s="157"/>
      <c r="C595" s="151" t="s">
        <v>8198</v>
      </c>
      <c r="D595" s="147" t="s">
        <v>8228</v>
      </c>
      <c r="E595" s="1"/>
    </row>
    <row r="596" spans="1:5" ht="40.5">
      <c r="A596" s="144">
        <v>112</v>
      </c>
      <c r="B596" s="157"/>
      <c r="C596" s="151" t="s">
        <v>8229</v>
      </c>
      <c r="D596" s="147" t="s">
        <v>8230</v>
      </c>
      <c r="E596" s="1"/>
    </row>
    <row r="597" spans="1:5" ht="40.5">
      <c r="A597" s="144">
        <v>113</v>
      </c>
      <c r="B597" s="157"/>
      <c r="C597" s="151" t="s">
        <v>8231</v>
      </c>
      <c r="D597" s="147" t="s">
        <v>8232</v>
      </c>
      <c r="E597" s="1"/>
    </row>
    <row r="598" spans="1:5" ht="40.5">
      <c r="A598" s="144">
        <v>114</v>
      </c>
      <c r="B598" s="157"/>
      <c r="C598" s="151" t="s">
        <v>8233</v>
      </c>
      <c r="D598" s="147" t="s">
        <v>8234</v>
      </c>
      <c r="E598" s="1"/>
    </row>
    <row r="599" spans="1:5" ht="40.5">
      <c r="A599" s="144">
        <v>115</v>
      </c>
      <c r="B599" s="157"/>
      <c r="C599" s="151" t="s">
        <v>8235</v>
      </c>
      <c r="D599" s="147" t="s">
        <v>8236</v>
      </c>
      <c r="E599" s="1"/>
    </row>
    <row r="600" spans="1:5" ht="40.5">
      <c r="A600" s="144">
        <v>116</v>
      </c>
      <c r="B600" s="157"/>
      <c r="C600" s="151" t="s">
        <v>8237</v>
      </c>
      <c r="D600" s="147" t="s">
        <v>8238</v>
      </c>
      <c r="E600" s="1"/>
    </row>
    <row r="601" spans="1:5" ht="40.5">
      <c r="A601" s="144">
        <v>117</v>
      </c>
      <c r="B601" s="157"/>
      <c r="C601" s="151" t="s">
        <v>8237</v>
      </c>
      <c r="D601" s="147" t="s">
        <v>8239</v>
      </c>
      <c r="E601" s="1"/>
    </row>
    <row r="602" spans="1:5" ht="40.5">
      <c r="A602" s="144">
        <v>118</v>
      </c>
      <c r="B602" s="157"/>
      <c r="C602" s="151" t="s">
        <v>8237</v>
      </c>
      <c r="D602" s="147" t="s">
        <v>8240</v>
      </c>
      <c r="E602" s="1"/>
    </row>
    <row r="603" spans="1:5" ht="40.5">
      <c r="A603" s="144">
        <v>119</v>
      </c>
      <c r="B603" s="157"/>
      <c r="C603" s="151" t="s">
        <v>8241</v>
      </c>
      <c r="D603" s="147" t="s">
        <v>8242</v>
      </c>
      <c r="E603" s="1"/>
    </row>
    <row r="604" spans="1:5" ht="40.5">
      <c r="A604" s="144">
        <v>120</v>
      </c>
      <c r="B604" s="157"/>
      <c r="C604" s="151" t="s">
        <v>8241</v>
      </c>
      <c r="D604" s="147" t="s">
        <v>8243</v>
      </c>
      <c r="E604" s="1"/>
    </row>
    <row r="605" spans="1:5" ht="40.5">
      <c r="A605" s="144">
        <v>121</v>
      </c>
      <c r="B605" s="157"/>
      <c r="C605" s="151" t="s">
        <v>8241</v>
      </c>
      <c r="D605" s="147" t="s">
        <v>8244</v>
      </c>
      <c r="E605" s="1"/>
    </row>
    <row r="606" spans="1:5" ht="40.5">
      <c r="A606" s="144">
        <v>122</v>
      </c>
      <c r="B606" s="157"/>
      <c r="C606" s="151" t="s">
        <v>8241</v>
      </c>
      <c r="D606" s="147" t="s">
        <v>8245</v>
      </c>
      <c r="E606" s="1"/>
    </row>
    <row r="607" spans="1:5" ht="40.5">
      <c r="A607" s="144">
        <v>123</v>
      </c>
      <c r="B607" s="157"/>
      <c r="C607" s="151" t="s">
        <v>8235</v>
      </c>
      <c r="D607" s="147" t="s">
        <v>8246</v>
      </c>
      <c r="E607" s="1"/>
    </row>
    <row r="608" spans="1:5" ht="49.5">
      <c r="A608" s="144">
        <v>124</v>
      </c>
      <c r="B608" s="157"/>
      <c r="C608" s="151" t="s">
        <v>8198</v>
      </c>
      <c r="D608" s="147" t="s">
        <v>8247</v>
      </c>
      <c r="E608" s="1"/>
    </row>
    <row r="609" spans="1:5" ht="60.75">
      <c r="A609" s="144">
        <v>125</v>
      </c>
      <c r="B609" s="157"/>
      <c r="C609" s="151" t="s">
        <v>8248</v>
      </c>
      <c r="D609" s="147" t="s">
        <v>8249</v>
      </c>
      <c r="E609" s="1"/>
    </row>
    <row r="610" spans="1:5" ht="60.75">
      <c r="A610" s="144">
        <v>126</v>
      </c>
      <c r="B610" s="157"/>
      <c r="C610" s="151" t="s">
        <v>8250</v>
      </c>
      <c r="D610" s="147" t="s">
        <v>8251</v>
      </c>
      <c r="E610" s="1"/>
    </row>
    <row r="611" spans="1:5" ht="31.5">
      <c r="A611" s="144">
        <v>127</v>
      </c>
      <c r="B611" s="157"/>
      <c r="C611" s="151" t="s">
        <v>8252</v>
      </c>
      <c r="D611" s="147" t="s">
        <v>8253</v>
      </c>
      <c r="E611" s="1"/>
    </row>
    <row r="612" spans="1:5" ht="81">
      <c r="A612" s="144">
        <v>128</v>
      </c>
      <c r="B612" s="157"/>
      <c r="C612" s="151" t="s">
        <v>8254</v>
      </c>
      <c r="D612" s="147" t="s">
        <v>8255</v>
      </c>
      <c r="E612" s="1"/>
    </row>
    <row r="613" spans="1:5" ht="40.5">
      <c r="A613" s="144">
        <v>129</v>
      </c>
      <c r="B613" s="157"/>
      <c r="C613" s="151" t="s">
        <v>8256</v>
      </c>
      <c r="D613" s="147" t="s">
        <v>8257</v>
      </c>
      <c r="E613" s="1"/>
    </row>
    <row r="614" spans="1:5" ht="60.75">
      <c r="A614" s="144">
        <v>130</v>
      </c>
      <c r="B614" s="157"/>
      <c r="C614" s="151" t="s">
        <v>8258</v>
      </c>
      <c r="D614" s="147" t="s">
        <v>8259</v>
      </c>
      <c r="E614" s="1"/>
    </row>
    <row r="615" spans="1:5" ht="40.5">
      <c r="A615" s="144">
        <v>131</v>
      </c>
      <c r="B615" s="157"/>
      <c r="C615" s="151" t="s">
        <v>8260</v>
      </c>
      <c r="D615" s="147" t="s">
        <v>8261</v>
      </c>
      <c r="E615" s="1"/>
    </row>
    <row r="616" spans="1:5" ht="31.5">
      <c r="A616" s="144">
        <v>132</v>
      </c>
      <c r="B616" s="157"/>
      <c r="C616" s="151" t="s">
        <v>8262</v>
      </c>
      <c r="D616" s="147" t="s">
        <v>8263</v>
      </c>
      <c r="E616" s="1"/>
    </row>
    <row r="617" spans="1:5" ht="31.5">
      <c r="A617" s="144">
        <v>133</v>
      </c>
      <c r="B617" s="157"/>
      <c r="C617" s="151" t="s">
        <v>8264</v>
      </c>
      <c r="D617" s="147" t="s">
        <v>8265</v>
      </c>
      <c r="E617" s="1"/>
    </row>
    <row r="618" spans="1:5" ht="40.5">
      <c r="A618" s="144">
        <v>134</v>
      </c>
      <c r="B618" s="157"/>
      <c r="C618" s="151" t="s">
        <v>8155</v>
      </c>
      <c r="D618" s="147" t="s">
        <v>8266</v>
      </c>
      <c r="E618" s="1"/>
    </row>
    <row r="619" spans="1:5" ht="40.5">
      <c r="A619" s="144">
        <v>135</v>
      </c>
      <c r="B619" s="157"/>
      <c r="C619" s="151" t="s">
        <v>8267</v>
      </c>
      <c r="D619" s="147" t="s">
        <v>8268</v>
      </c>
      <c r="E619" s="1"/>
    </row>
    <row r="620" spans="1:5" ht="40.5">
      <c r="A620" s="144">
        <v>136</v>
      </c>
      <c r="B620" s="157"/>
      <c r="C620" s="151" t="s">
        <v>8269</v>
      </c>
      <c r="D620" s="147" t="s">
        <v>8270</v>
      </c>
      <c r="E620" s="1"/>
    </row>
    <row r="621" spans="1:5" ht="40.5">
      <c r="A621" s="144">
        <v>137</v>
      </c>
      <c r="B621" s="157"/>
      <c r="C621" s="151" t="s">
        <v>8271</v>
      </c>
      <c r="D621" s="147" t="s">
        <v>8272</v>
      </c>
      <c r="E621" s="1"/>
    </row>
    <row r="622" spans="1:5" ht="40.5">
      <c r="A622" s="144">
        <v>138</v>
      </c>
      <c r="B622" s="157"/>
      <c r="C622" s="151" t="s">
        <v>8273</v>
      </c>
      <c r="D622" s="147" t="s">
        <v>8274</v>
      </c>
      <c r="E622" s="1"/>
    </row>
    <row r="623" spans="1:5" ht="31.5">
      <c r="A623" s="144">
        <v>139</v>
      </c>
      <c r="B623" s="157"/>
      <c r="C623" s="151" t="s">
        <v>8275</v>
      </c>
      <c r="D623" s="147" t="s">
        <v>8276</v>
      </c>
      <c r="E623" s="1"/>
    </row>
    <row r="624" spans="1:5" ht="31.5">
      <c r="A624" s="144">
        <v>140</v>
      </c>
      <c r="B624" s="157"/>
      <c r="C624" s="151" t="s">
        <v>8277</v>
      </c>
      <c r="D624" s="147" t="s">
        <v>8278</v>
      </c>
      <c r="E624" s="1"/>
    </row>
    <row r="625" spans="1:5" ht="40.5">
      <c r="A625" s="144">
        <v>141</v>
      </c>
      <c r="B625" s="157"/>
      <c r="C625" s="151" t="s">
        <v>8273</v>
      </c>
      <c r="D625" s="147" t="s">
        <v>8279</v>
      </c>
      <c r="E625" s="1"/>
    </row>
    <row r="626" spans="1:5" ht="40.5">
      <c r="A626" s="144">
        <v>142</v>
      </c>
      <c r="B626" s="157"/>
      <c r="C626" s="151" t="s">
        <v>8273</v>
      </c>
      <c r="D626" s="147" t="s">
        <v>8280</v>
      </c>
      <c r="E626" s="1"/>
    </row>
    <row r="627" spans="1:5" ht="40.5">
      <c r="A627" s="144">
        <v>143</v>
      </c>
      <c r="B627" s="157"/>
      <c r="C627" s="151" t="s">
        <v>8222</v>
      </c>
      <c r="D627" s="147" t="s">
        <v>8281</v>
      </c>
      <c r="E627" s="1"/>
    </row>
    <row r="628" spans="1:5" ht="40.5">
      <c r="A628" s="144">
        <v>144</v>
      </c>
      <c r="B628" s="157"/>
      <c r="C628" s="151" t="s">
        <v>8282</v>
      </c>
      <c r="D628" s="147" t="s">
        <v>8283</v>
      </c>
      <c r="E628" s="1"/>
    </row>
    <row r="629" spans="1:5" ht="40.5">
      <c r="A629" s="144">
        <v>145</v>
      </c>
      <c r="B629" s="157"/>
      <c r="C629" s="151" t="s">
        <v>8282</v>
      </c>
      <c r="D629" s="147" t="s">
        <v>8284</v>
      </c>
      <c r="E629" s="1"/>
    </row>
    <row r="630" spans="1:5" ht="81">
      <c r="A630" s="144">
        <v>146</v>
      </c>
      <c r="B630" s="157"/>
      <c r="C630" s="151" t="s">
        <v>8285</v>
      </c>
      <c r="D630" s="147" t="s">
        <v>8286</v>
      </c>
      <c r="E630" s="1"/>
    </row>
    <row r="631" spans="1:5" ht="40.5">
      <c r="A631" s="144">
        <v>147</v>
      </c>
      <c r="B631" s="157"/>
      <c r="C631" s="151" t="s">
        <v>8287</v>
      </c>
      <c r="D631" s="147" t="s">
        <v>8288</v>
      </c>
      <c r="E631" s="1"/>
    </row>
    <row r="632" spans="1:5" ht="40.5">
      <c r="A632" s="144">
        <v>148</v>
      </c>
      <c r="B632" s="157"/>
      <c r="C632" s="151" t="s">
        <v>8289</v>
      </c>
      <c r="D632" s="147" t="s">
        <v>8290</v>
      </c>
      <c r="E632" s="1"/>
    </row>
    <row r="633" spans="1:5" ht="60.75">
      <c r="A633" s="144">
        <v>149</v>
      </c>
      <c r="B633" s="157"/>
      <c r="C633" s="151" t="s">
        <v>8291</v>
      </c>
      <c r="D633" s="147" t="s">
        <v>8292</v>
      </c>
      <c r="E633" s="1"/>
    </row>
    <row r="634" spans="1:5" ht="81">
      <c r="A634" s="144">
        <v>150</v>
      </c>
      <c r="B634" s="157"/>
      <c r="C634" s="151" t="s">
        <v>8293</v>
      </c>
      <c r="D634" s="147" t="s">
        <v>8294</v>
      </c>
      <c r="E634" s="1"/>
    </row>
    <row r="635" spans="1:5" ht="40.5">
      <c r="A635" s="144">
        <v>151</v>
      </c>
      <c r="B635" s="157"/>
      <c r="C635" s="151" t="s">
        <v>8295</v>
      </c>
      <c r="D635" s="147" t="s">
        <v>8296</v>
      </c>
      <c r="E635" s="1"/>
    </row>
    <row r="636" spans="1:5" ht="56.25">
      <c r="A636" s="144">
        <v>152</v>
      </c>
      <c r="B636" s="157"/>
      <c r="C636" s="151" t="s">
        <v>8233</v>
      </c>
      <c r="D636" s="147" t="s">
        <v>8297</v>
      </c>
      <c r="E636" s="1"/>
    </row>
    <row r="637" spans="1:5" ht="31.5">
      <c r="A637" s="144">
        <v>153</v>
      </c>
      <c r="B637" s="157"/>
      <c r="C637" s="151" t="s">
        <v>8298</v>
      </c>
      <c r="D637" s="147" t="s">
        <v>8299</v>
      </c>
      <c r="E637" s="1"/>
    </row>
    <row r="638" spans="1:5" ht="31.5">
      <c r="A638" s="144">
        <v>154</v>
      </c>
      <c r="B638" s="157"/>
      <c r="C638" s="151" t="s">
        <v>8298</v>
      </c>
      <c r="D638" s="147" t="s">
        <v>8300</v>
      </c>
      <c r="E638" s="1"/>
    </row>
    <row r="639" spans="1:5" ht="31.5">
      <c r="A639" s="144">
        <v>155</v>
      </c>
      <c r="B639" s="157"/>
      <c r="C639" s="151" t="s">
        <v>8298</v>
      </c>
      <c r="D639" s="147" t="s">
        <v>8301</v>
      </c>
      <c r="E639" s="1"/>
    </row>
    <row r="640" spans="1:5" ht="31.5">
      <c r="A640" s="144">
        <v>156</v>
      </c>
      <c r="B640" s="157"/>
      <c r="C640" s="151" t="s">
        <v>8298</v>
      </c>
      <c r="D640" s="147" t="s">
        <v>8302</v>
      </c>
      <c r="E640" s="1"/>
    </row>
    <row r="641" spans="1:5" ht="81">
      <c r="A641" s="144">
        <v>157</v>
      </c>
      <c r="B641" s="157"/>
      <c r="C641" s="151" t="s">
        <v>8303</v>
      </c>
      <c r="D641" s="147" t="s">
        <v>8304</v>
      </c>
      <c r="E641" s="1"/>
    </row>
    <row r="642" spans="1:5" ht="81">
      <c r="A642" s="144">
        <v>158</v>
      </c>
      <c r="B642" s="157"/>
      <c r="C642" s="151" t="s">
        <v>8303</v>
      </c>
      <c r="D642" s="147" t="s">
        <v>8305</v>
      </c>
      <c r="E642" s="1"/>
    </row>
    <row r="643" spans="1:5" ht="101.25">
      <c r="A643" s="144">
        <v>159</v>
      </c>
      <c r="B643" s="157"/>
      <c r="C643" s="151" t="s">
        <v>8306</v>
      </c>
      <c r="D643" s="147" t="s">
        <v>8307</v>
      </c>
      <c r="E643" s="1"/>
    </row>
    <row r="644" spans="1:5" ht="101.25">
      <c r="A644" s="144">
        <v>160</v>
      </c>
      <c r="B644" s="157"/>
      <c r="C644" s="151" t="s">
        <v>8308</v>
      </c>
      <c r="D644" s="147" t="s">
        <v>8309</v>
      </c>
      <c r="E644" s="1"/>
    </row>
    <row r="645" spans="1:5" ht="101.25">
      <c r="A645" s="144">
        <v>161</v>
      </c>
      <c r="B645" s="157"/>
      <c r="C645" s="151" t="s">
        <v>8310</v>
      </c>
      <c r="D645" s="147" t="s">
        <v>8311</v>
      </c>
      <c r="E645" s="1"/>
    </row>
    <row r="646" spans="1:5" ht="40.5">
      <c r="A646" s="144">
        <v>162</v>
      </c>
      <c r="B646" s="157"/>
      <c r="C646" s="151" t="s">
        <v>8312</v>
      </c>
      <c r="D646" s="147" t="s">
        <v>8313</v>
      </c>
      <c r="E646" s="1"/>
    </row>
    <row r="647" spans="1:5" ht="40.5">
      <c r="A647" s="144">
        <v>163</v>
      </c>
      <c r="B647" s="157"/>
      <c r="C647" s="151" t="s">
        <v>8312</v>
      </c>
      <c r="D647" s="147" t="s">
        <v>8314</v>
      </c>
      <c r="E647" s="1"/>
    </row>
    <row r="648" spans="1:5" ht="40.5">
      <c r="A648" s="144">
        <v>164</v>
      </c>
      <c r="B648" s="157"/>
      <c r="C648" s="151" t="s">
        <v>8315</v>
      </c>
      <c r="D648" s="147" t="s">
        <v>8316</v>
      </c>
      <c r="E648" s="1"/>
    </row>
    <row r="649" spans="1:5" ht="31.5">
      <c r="A649" s="144">
        <v>165</v>
      </c>
      <c r="B649" s="157"/>
      <c r="C649" s="151" t="s">
        <v>8298</v>
      </c>
      <c r="D649" s="147" t="s">
        <v>8317</v>
      </c>
      <c r="E649" s="1"/>
    </row>
    <row r="650" spans="1:5" ht="31.5">
      <c r="A650" s="144">
        <v>166</v>
      </c>
      <c r="B650" s="157"/>
      <c r="C650" s="151" t="s">
        <v>8298</v>
      </c>
      <c r="D650" s="147" t="s">
        <v>8318</v>
      </c>
      <c r="E650" s="1"/>
    </row>
    <row r="651" spans="1:5" ht="31.5">
      <c r="A651" s="144">
        <v>167</v>
      </c>
      <c r="B651" s="157"/>
      <c r="C651" s="151" t="s">
        <v>8298</v>
      </c>
      <c r="D651" s="147" t="s">
        <v>8319</v>
      </c>
      <c r="E651" s="1"/>
    </row>
    <row r="652" spans="1:5" ht="40.5">
      <c r="A652" s="144">
        <v>168</v>
      </c>
      <c r="B652" s="157"/>
      <c r="C652" s="151" t="s">
        <v>8320</v>
      </c>
      <c r="D652" s="147" t="s">
        <v>8321</v>
      </c>
      <c r="E652" s="1"/>
    </row>
    <row r="653" spans="1:5" ht="31.5">
      <c r="A653" s="144">
        <v>169</v>
      </c>
      <c r="B653" s="157"/>
      <c r="C653" s="151" t="s">
        <v>8298</v>
      </c>
      <c r="D653" s="147" t="s">
        <v>8322</v>
      </c>
      <c r="E653" s="1"/>
    </row>
    <row r="654" spans="1:5" ht="40.5">
      <c r="A654" s="144">
        <v>170</v>
      </c>
      <c r="B654" s="157"/>
      <c r="C654" s="151" t="s">
        <v>8323</v>
      </c>
      <c r="D654" s="147" t="s">
        <v>8324</v>
      </c>
      <c r="E654" s="1"/>
    </row>
    <row r="655" spans="1:5" ht="31.5">
      <c r="A655" s="144">
        <v>171</v>
      </c>
      <c r="B655" s="157"/>
      <c r="C655" s="151" t="s">
        <v>8325</v>
      </c>
      <c r="D655" s="147" t="s">
        <v>8326</v>
      </c>
      <c r="E655" s="1"/>
    </row>
    <row r="656" spans="1:5" ht="31.5">
      <c r="A656" s="144">
        <v>172</v>
      </c>
      <c r="B656" s="157"/>
      <c r="C656" s="151" t="s">
        <v>8327</v>
      </c>
      <c r="D656" s="147" t="s">
        <v>8328</v>
      </c>
      <c r="E656" s="1"/>
    </row>
    <row r="657" spans="1:5" ht="31.5">
      <c r="A657" s="144">
        <v>173</v>
      </c>
      <c r="B657" s="157"/>
      <c r="C657" s="151" t="s">
        <v>8325</v>
      </c>
      <c r="D657" s="147" t="s">
        <v>8329</v>
      </c>
      <c r="E657" s="1"/>
    </row>
    <row r="658" spans="1:5" ht="40.5">
      <c r="A658" s="144">
        <v>174</v>
      </c>
      <c r="B658" s="157"/>
      <c r="C658" s="151" t="s">
        <v>5859</v>
      </c>
      <c r="D658" s="147" t="s">
        <v>8330</v>
      </c>
      <c r="E658" s="1"/>
    </row>
    <row r="659" spans="1:5" ht="31.5">
      <c r="A659" s="144">
        <v>175</v>
      </c>
      <c r="B659" s="157"/>
      <c r="C659" s="151" t="s">
        <v>8325</v>
      </c>
      <c r="D659" s="147" t="s">
        <v>8331</v>
      </c>
      <c r="E659" s="1"/>
    </row>
    <row r="660" spans="1:5" ht="60.75">
      <c r="A660" s="144">
        <v>176</v>
      </c>
      <c r="B660" s="157"/>
      <c r="C660" s="151" t="s">
        <v>8332</v>
      </c>
      <c r="D660" s="147" t="s">
        <v>8333</v>
      </c>
      <c r="E660" s="1"/>
    </row>
    <row r="661" spans="1:5" ht="31.5">
      <c r="A661" s="144">
        <v>177</v>
      </c>
      <c r="B661" s="157"/>
      <c r="C661" s="151" t="s">
        <v>8334</v>
      </c>
      <c r="D661" s="147" t="s">
        <v>8335</v>
      </c>
      <c r="E661" s="1"/>
    </row>
    <row r="662" spans="1:5" ht="40.5">
      <c r="A662" s="144">
        <v>178</v>
      </c>
      <c r="B662" s="157"/>
      <c r="C662" s="151" t="s">
        <v>8336</v>
      </c>
      <c r="D662" s="147" t="s">
        <v>8337</v>
      </c>
      <c r="E662" s="1"/>
    </row>
    <row r="663" spans="1:5" ht="31.5">
      <c r="A663" s="144">
        <v>179</v>
      </c>
      <c r="B663" s="157"/>
      <c r="C663" s="151" t="s">
        <v>8338</v>
      </c>
      <c r="D663" s="147" t="s">
        <v>8339</v>
      </c>
      <c r="E663" s="1"/>
    </row>
    <row r="664" spans="1:5" ht="31.5">
      <c r="A664" s="144">
        <v>180</v>
      </c>
      <c r="B664" s="157"/>
      <c r="C664" s="151" t="s">
        <v>8325</v>
      </c>
      <c r="D664" s="147" t="s">
        <v>8340</v>
      </c>
      <c r="E664" s="1"/>
    </row>
    <row r="665" spans="1:5" ht="31.5">
      <c r="A665" s="144">
        <v>181</v>
      </c>
      <c r="B665" s="157"/>
      <c r="C665" s="151" t="s">
        <v>8325</v>
      </c>
      <c r="D665" s="147" t="s">
        <v>8341</v>
      </c>
      <c r="E665" s="1"/>
    </row>
    <row r="666" spans="1:5" ht="60.75">
      <c r="A666" s="144">
        <v>182</v>
      </c>
      <c r="B666" s="157"/>
      <c r="C666" s="151" t="s">
        <v>8342</v>
      </c>
      <c r="D666" s="147" t="s">
        <v>8343</v>
      </c>
      <c r="E666" s="1"/>
    </row>
    <row r="667" spans="1:5" ht="40.5">
      <c r="A667" s="144">
        <v>183</v>
      </c>
      <c r="B667" s="157"/>
      <c r="C667" s="151" t="s">
        <v>8344</v>
      </c>
      <c r="D667" s="147" t="s">
        <v>8345</v>
      </c>
      <c r="E667" s="1"/>
    </row>
    <row r="668" spans="1:5" ht="31.5">
      <c r="A668" s="144">
        <v>184</v>
      </c>
      <c r="B668" s="157"/>
      <c r="C668" s="151" t="s">
        <v>8346</v>
      </c>
      <c r="D668" s="147" t="s">
        <v>8347</v>
      </c>
      <c r="E668" s="1"/>
    </row>
    <row r="669" spans="1:5" ht="40.5">
      <c r="A669" s="144">
        <v>185</v>
      </c>
      <c r="B669" s="157"/>
      <c r="C669" s="151" t="s">
        <v>8348</v>
      </c>
      <c r="D669" s="147" t="s">
        <v>8349</v>
      </c>
      <c r="E669" s="1"/>
    </row>
    <row r="670" spans="1:5" ht="121.5">
      <c r="A670" s="144">
        <v>186</v>
      </c>
      <c r="B670" s="157"/>
      <c r="C670" s="151" t="s">
        <v>8350</v>
      </c>
      <c r="D670" s="147" t="s">
        <v>8351</v>
      </c>
      <c r="E670" s="1"/>
    </row>
    <row r="671" spans="1:5" ht="40.5">
      <c r="A671" s="144">
        <v>187</v>
      </c>
      <c r="B671" s="157"/>
      <c r="C671" s="151" t="s">
        <v>8336</v>
      </c>
      <c r="D671" s="147" t="s">
        <v>8352</v>
      </c>
      <c r="E671" s="1"/>
    </row>
    <row r="672" spans="1:5" ht="81">
      <c r="A672" s="144">
        <v>188</v>
      </c>
      <c r="B672" s="157"/>
      <c r="C672" s="151" t="s">
        <v>8353</v>
      </c>
      <c r="D672" s="147" t="s">
        <v>8354</v>
      </c>
      <c r="E672" s="1"/>
    </row>
    <row r="673" spans="1:5" ht="40.5">
      <c r="A673" s="144">
        <v>189</v>
      </c>
      <c r="B673" s="157"/>
      <c r="C673" s="151" t="s">
        <v>8355</v>
      </c>
      <c r="D673" s="147" t="s">
        <v>8356</v>
      </c>
      <c r="E673" s="1"/>
    </row>
    <row r="674" spans="1:5" ht="40.5">
      <c r="A674" s="144">
        <v>190</v>
      </c>
      <c r="B674" s="157"/>
      <c r="C674" s="151" t="s">
        <v>8357</v>
      </c>
      <c r="D674" s="147" t="s">
        <v>8358</v>
      </c>
      <c r="E674" s="1"/>
    </row>
    <row r="675" spans="1:5" ht="40.5">
      <c r="A675" s="144">
        <v>191</v>
      </c>
      <c r="B675" s="157"/>
      <c r="C675" s="151" t="s">
        <v>8359</v>
      </c>
      <c r="D675" s="147" t="s">
        <v>8360</v>
      </c>
      <c r="E675" s="1"/>
    </row>
    <row r="676" spans="1:5" ht="40.5">
      <c r="A676" s="144">
        <v>192</v>
      </c>
      <c r="B676" s="157"/>
      <c r="C676" s="151" t="s">
        <v>8361</v>
      </c>
      <c r="D676" s="147" t="s">
        <v>8362</v>
      </c>
      <c r="E676" s="1"/>
    </row>
    <row r="677" spans="1:5" ht="40.5">
      <c r="A677" s="144">
        <v>193</v>
      </c>
      <c r="B677" s="157"/>
      <c r="C677" s="151" t="s">
        <v>8363</v>
      </c>
      <c r="D677" s="147" t="s">
        <v>8364</v>
      </c>
      <c r="E677" s="1"/>
    </row>
    <row r="678" spans="1:5" ht="31.5">
      <c r="A678" s="144">
        <v>194</v>
      </c>
      <c r="B678" s="157"/>
      <c r="C678" s="151" t="s">
        <v>8365</v>
      </c>
      <c r="D678" s="147" t="s">
        <v>8366</v>
      </c>
      <c r="E678" s="1"/>
    </row>
    <row r="679" spans="1:5" ht="40.5">
      <c r="A679" s="144">
        <v>195</v>
      </c>
      <c r="B679" s="157"/>
      <c r="C679" s="151" t="s">
        <v>8367</v>
      </c>
      <c r="D679" s="147" t="s">
        <v>8368</v>
      </c>
      <c r="E679" s="1"/>
    </row>
    <row r="680" spans="1:5" ht="31.5">
      <c r="A680" s="144">
        <v>196</v>
      </c>
      <c r="B680" s="157"/>
      <c r="C680" s="151" t="s">
        <v>8369</v>
      </c>
      <c r="D680" s="147" t="s">
        <v>8370</v>
      </c>
      <c r="E680" s="1"/>
    </row>
    <row r="681" spans="1:5" ht="31.5">
      <c r="A681" s="144">
        <v>197</v>
      </c>
      <c r="B681" s="157"/>
      <c r="C681" s="151" t="s">
        <v>8371</v>
      </c>
      <c r="D681" s="147" t="s">
        <v>8372</v>
      </c>
      <c r="E681" s="1"/>
    </row>
    <row r="682" spans="1:5" ht="31.5">
      <c r="A682" s="144">
        <v>198</v>
      </c>
      <c r="B682" s="157"/>
      <c r="C682" s="151" t="s">
        <v>8371</v>
      </c>
      <c r="D682" s="147" t="s">
        <v>8373</v>
      </c>
      <c r="E682" s="1"/>
    </row>
    <row r="683" spans="1:5" ht="31.5">
      <c r="A683" s="144">
        <v>199</v>
      </c>
      <c r="B683" s="157"/>
      <c r="C683" s="151" t="s">
        <v>8371</v>
      </c>
      <c r="D683" s="147" t="s">
        <v>8374</v>
      </c>
      <c r="E683" s="1"/>
    </row>
    <row r="684" spans="1:5" ht="31.5">
      <c r="A684" s="144">
        <v>200</v>
      </c>
      <c r="B684" s="157"/>
      <c r="C684" s="151" t="s">
        <v>8371</v>
      </c>
      <c r="D684" s="147" t="s">
        <v>8375</v>
      </c>
      <c r="E684" s="1"/>
    </row>
    <row r="685" spans="1:5" ht="31.5">
      <c r="A685" s="144">
        <v>201</v>
      </c>
      <c r="B685" s="157"/>
      <c r="C685" s="151" t="s">
        <v>8371</v>
      </c>
      <c r="D685" s="147" t="s">
        <v>8376</v>
      </c>
      <c r="E685" s="1"/>
    </row>
    <row r="686" spans="1:5" ht="101.25">
      <c r="A686" s="144">
        <v>202</v>
      </c>
      <c r="B686" s="157"/>
      <c r="C686" s="151" t="s">
        <v>8377</v>
      </c>
      <c r="D686" s="147" t="s">
        <v>8378</v>
      </c>
      <c r="E686" s="1"/>
    </row>
    <row r="687" spans="1:5" ht="31.5">
      <c r="A687" s="144">
        <v>203</v>
      </c>
      <c r="B687" s="157"/>
      <c r="C687" s="151" t="s">
        <v>8371</v>
      </c>
      <c r="D687" s="147" t="s">
        <v>8379</v>
      </c>
      <c r="E687" s="1"/>
    </row>
    <row r="688" spans="1:5" ht="31.5">
      <c r="A688" s="144">
        <v>204</v>
      </c>
      <c r="B688" s="157"/>
      <c r="C688" s="151" t="s">
        <v>8371</v>
      </c>
      <c r="D688" s="147" t="s">
        <v>8380</v>
      </c>
      <c r="E688" s="1"/>
    </row>
    <row r="689" spans="1:5" ht="40.5">
      <c r="A689" s="144">
        <v>205</v>
      </c>
      <c r="B689" s="157"/>
      <c r="C689" s="151" t="s">
        <v>8381</v>
      </c>
      <c r="D689" s="147" t="s">
        <v>8382</v>
      </c>
      <c r="E689" s="1"/>
    </row>
    <row r="690" spans="1:5" ht="81">
      <c r="A690" s="144">
        <v>206</v>
      </c>
      <c r="B690" s="157"/>
      <c r="C690" s="151" t="s">
        <v>8383</v>
      </c>
      <c r="D690" s="147" t="s">
        <v>8384</v>
      </c>
      <c r="E690" s="1"/>
    </row>
    <row r="691" spans="1:5" ht="40.5">
      <c r="A691" s="144">
        <v>207</v>
      </c>
      <c r="B691" s="157"/>
      <c r="C691" s="151" t="s">
        <v>8381</v>
      </c>
      <c r="D691" s="147" t="s">
        <v>8385</v>
      </c>
      <c r="E691" s="1"/>
    </row>
    <row r="692" spans="1:5" ht="40.5">
      <c r="A692" s="144">
        <v>208</v>
      </c>
      <c r="B692" s="157"/>
      <c r="C692" s="151" t="s">
        <v>5859</v>
      </c>
      <c r="D692" s="147" t="s">
        <v>8386</v>
      </c>
      <c r="E692" s="1"/>
    </row>
    <row r="693" spans="1:5" ht="40.5">
      <c r="A693" s="144">
        <v>209</v>
      </c>
      <c r="B693" s="157"/>
      <c r="C693" s="151" t="s">
        <v>5859</v>
      </c>
      <c r="D693" s="147" t="s">
        <v>8387</v>
      </c>
      <c r="E693" s="1"/>
    </row>
    <row r="694" spans="1:5" ht="40.5">
      <c r="A694" s="144">
        <v>210</v>
      </c>
      <c r="B694" s="157"/>
      <c r="C694" s="151" t="s">
        <v>5859</v>
      </c>
      <c r="D694" s="147" t="s">
        <v>8388</v>
      </c>
      <c r="E694" s="1"/>
    </row>
    <row r="695" spans="1:5" ht="60.75">
      <c r="A695" s="144">
        <v>211</v>
      </c>
      <c r="B695" s="157"/>
      <c r="C695" s="151" t="s">
        <v>8389</v>
      </c>
      <c r="D695" s="147" t="s">
        <v>8390</v>
      </c>
      <c r="E695" s="1"/>
    </row>
    <row r="696" spans="1:5" ht="40.5">
      <c r="A696" s="144">
        <v>212</v>
      </c>
      <c r="B696" s="157"/>
      <c r="C696" s="151" t="s">
        <v>8381</v>
      </c>
      <c r="D696" s="147" t="s">
        <v>8391</v>
      </c>
      <c r="E696" s="1"/>
    </row>
    <row r="697" spans="1:5" ht="40.5">
      <c r="A697" s="144">
        <v>213</v>
      </c>
      <c r="B697" s="157"/>
      <c r="C697" s="151" t="s">
        <v>8381</v>
      </c>
      <c r="D697" s="147" t="s">
        <v>8392</v>
      </c>
      <c r="E697" s="1"/>
    </row>
    <row r="698" spans="1:5" ht="121.5">
      <c r="A698" s="144">
        <v>214</v>
      </c>
      <c r="B698" s="157"/>
      <c r="C698" s="151" t="s">
        <v>8393</v>
      </c>
      <c r="D698" s="147" t="s">
        <v>8394</v>
      </c>
      <c r="E698" s="1"/>
    </row>
    <row r="699" spans="1:5" ht="40.5">
      <c r="A699" s="144">
        <v>215</v>
      </c>
      <c r="B699" s="157"/>
      <c r="C699" s="151" t="s">
        <v>8381</v>
      </c>
      <c r="D699" s="147" t="s">
        <v>8395</v>
      </c>
      <c r="E699" s="1"/>
    </row>
    <row r="700" spans="1:5" ht="40.5">
      <c r="A700" s="144">
        <v>216</v>
      </c>
      <c r="B700" s="157"/>
      <c r="C700" s="151" t="s">
        <v>8381</v>
      </c>
      <c r="D700" s="147" t="s">
        <v>8396</v>
      </c>
      <c r="E700" s="1"/>
    </row>
    <row r="701" spans="1:5" ht="121.5">
      <c r="A701" s="144">
        <v>217</v>
      </c>
      <c r="B701" s="157"/>
      <c r="C701" s="151" t="s">
        <v>8397</v>
      </c>
      <c r="D701" s="147" t="s">
        <v>8398</v>
      </c>
      <c r="E701" s="1"/>
    </row>
    <row r="702" spans="1:5" ht="101.25">
      <c r="A702" s="144">
        <v>218</v>
      </c>
      <c r="B702" s="157"/>
      <c r="C702" s="151" t="s">
        <v>8399</v>
      </c>
      <c r="D702" s="147" t="s">
        <v>8400</v>
      </c>
      <c r="E702" s="1"/>
    </row>
    <row r="703" spans="1:5" ht="40.5">
      <c r="A703" s="144">
        <v>219</v>
      </c>
      <c r="B703" s="157"/>
      <c r="C703" s="151" t="s">
        <v>5859</v>
      </c>
      <c r="D703" s="147" t="s">
        <v>8401</v>
      </c>
      <c r="E703" s="1"/>
    </row>
    <row r="704" spans="1:5" ht="40.5">
      <c r="A704" s="144">
        <v>220</v>
      </c>
      <c r="B704" s="157"/>
      <c r="C704" s="151" t="s">
        <v>8381</v>
      </c>
      <c r="D704" s="147" t="s">
        <v>8402</v>
      </c>
      <c r="E704" s="1"/>
    </row>
    <row r="705" spans="1:5" ht="40.5">
      <c r="A705" s="144">
        <v>221</v>
      </c>
      <c r="B705" s="157"/>
      <c r="C705" s="151" t="s">
        <v>8381</v>
      </c>
      <c r="D705" s="147" t="s">
        <v>8403</v>
      </c>
      <c r="E705" s="1"/>
    </row>
    <row r="706" spans="1:5" ht="40.5">
      <c r="A706" s="144">
        <v>222</v>
      </c>
      <c r="B706" s="157"/>
      <c r="C706" s="151" t="s">
        <v>8381</v>
      </c>
      <c r="D706" s="147" t="s">
        <v>8404</v>
      </c>
      <c r="E706" s="1"/>
    </row>
    <row r="707" spans="1:5" ht="40.5">
      <c r="A707" s="144">
        <v>223</v>
      </c>
      <c r="B707" s="157"/>
      <c r="C707" s="151" t="s">
        <v>8381</v>
      </c>
      <c r="D707" s="147" t="s">
        <v>8405</v>
      </c>
      <c r="E707" s="1"/>
    </row>
    <row r="708" spans="1:5" ht="40.5">
      <c r="A708" s="144">
        <v>224</v>
      </c>
      <c r="B708" s="157"/>
      <c r="C708" s="151" t="s">
        <v>8381</v>
      </c>
      <c r="D708" s="147" t="s">
        <v>8406</v>
      </c>
      <c r="E708" s="1"/>
    </row>
    <row r="709" spans="1:5" ht="40.5">
      <c r="A709" s="144">
        <v>225</v>
      </c>
      <c r="B709" s="157"/>
      <c r="C709" s="151" t="s">
        <v>8381</v>
      </c>
      <c r="D709" s="147" t="s">
        <v>8407</v>
      </c>
      <c r="E709" s="1"/>
    </row>
    <row r="710" spans="1:5" ht="40.5">
      <c r="A710" s="144">
        <v>226</v>
      </c>
      <c r="B710" s="157"/>
      <c r="C710" s="151" t="s">
        <v>8381</v>
      </c>
      <c r="D710" s="147" t="s">
        <v>8408</v>
      </c>
      <c r="E710" s="1"/>
    </row>
    <row r="711" spans="1:5" ht="40.5">
      <c r="A711" s="144">
        <v>227</v>
      </c>
      <c r="B711" s="157"/>
      <c r="C711" s="151" t="s">
        <v>8381</v>
      </c>
      <c r="D711" s="147" t="s">
        <v>8409</v>
      </c>
      <c r="E711" s="1"/>
    </row>
    <row r="712" spans="1:5" ht="40.5">
      <c r="A712" s="144">
        <v>228</v>
      </c>
      <c r="B712" s="157"/>
      <c r="C712" s="151" t="s">
        <v>8381</v>
      </c>
      <c r="D712" s="147" t="s">
        <v>8410</v>
      </c>
      <c r="E712" s="1"/>
    </row>
    <row r="713" spans="1:5" ht="40.5">
      <c r="A713" s="144">
        <v>229</v>
      </c>
      <c r="B713" s="157"/>
      <c r="C713" s="151" t="s">
        <v>8381</v>
      </c>
      <c r="D713" s="147" t="s">
        <v>8411</v>
      </c>
      <c r="E713" s="1"/>
    </row>
    <row r="714" spans="1:5" ht="40.5">
      <c r="A714" s="144">
        <v>230</v>
      </c>
      <c r="B714" s="157"/>
      <c r="C714" s="151" t="s">
        <v>8381</v>
      </c>
      <c r="D714" s="147" t="s">
        <v>8412</v>
      </c>
      <c r="E714" s="1"/>
    </row>
    <row r="715" spans="1:5" ht="121.5">
      <c r="A715" s="144">
        <v>231</v>
      </c>
      <c r="B715" s="157"/>
      <c r="C715" s="151" t="s">
        <v>8413</v>
      </c>
      <c r="D715" s="147" t="s">
        <v>8414</v>
      </c>
      <c r="E715" s="1"/>
    </row>
    <row r="716" spans="1:5" ht="40.5">
      <c r="A716" s="144">
        <v>232</v>
      </c>
      <c r="B716" s="157"/>
      <c r="C716" s="151" t="s">
        <v>8381</v>
      </c>
      <c r="D716" s="147" t="s">
        <v>8415</v>
      </c>
      <c r="E716" s="1"/>
    </row>
    <row r="717" spans="1:5" ht="40.5">
      <c r="A717" s="144">
        <v>233</v>
      </c>
      <c r="B717" s="157"/>
      <c r="C717" s="151" t="s">
        <v>8381</v>
      </c>
      <c r="D717" s="147" t="s">
        <v>8416</v>
      </c>
      <c r="E717" s="1"/>
    </row>
    <row r="718" spans="1:5" ht="40.5">
      <c r="A718" s="144">
        <v>234</v>
      </c>
      <c r="B718" s="157"/>
      <c r="C718" s="151" t="s">
        <v>8417</v>
      </c>
      <c r="D718" s="147" t="s">
        <v>8418</v>
      </c>
      <c r="E718" s="1"/>
    </row>
    <row r="719" spans="1:5" ht="40.5">
      <c r="A719" s="144">
        <v>235</v>
      </c>
      <c r="B719" s="157"/>
      <c r="C719" s="151" t="s">
        <v>8419</v>
      </c>
      <c r="D719" s="147" t="s">
        <v>8420</v>
      </c>
      <c r="E719" s="1"/>
    </row>
    <row r="720" spans="1:5" ht="40.5">
      <c r="A720" s="144">
        <v>236</v>
      </c>
      <c r="B720" s="157"/>
      <c r="C720" s="151" t="s">
        <v>8381</v>
      </c>
      <c r="D720" s="147" t="s">
        <v>8421</v>
      </c>
      <c r="E720" s="1"/>
    </row>
    <row r="721" spans="1:5" ht="40.5">
      <c r="A721" s="144">
        <v>237</v>
      </c>
      <c r="B721" s="157"/>
      <c r="C721" s="151" t="s">
        <v>8381</v>
      </c>
      <c r="D721" s="147" t="s">
        <v>8422</v>
      </c>
      <c r="E721" s="1"/>
    </row>
    <row r="722" spans="1:5" ht="40.5">
      <c r="A722" s="144">
        <v>238</v>
      </c>
      <c r="B722" s="157"/>
      <c r="C722" s="151" t="s">
        <v>8381</v>
      </c>
      <c r="D722" s="147" t="s">
        <v>8423</v>
      </c>
      <c r="E722" s="1"/>
    </row>
    <row r="723" spans="1:5" ht="40.5">
      <c r="A723" s="144">
        <v>239</v>
      </c>
      <c r="B723" s="157"/>
      <c r="C723" s="151" t="s">
        <v>8381</v>
      </c>
      <c r="D723" s="147" t="s">
        <v>8424</v>
      </c>
      <c r="E723" s="1"/>
    </row>
    <row r="724" spans="1:5" ht="40.5">
      <c r="A724" s="144">
        <v>240</v>
      </c>
      <c r="B724" s="157"/>
      <c r="C724" s="151" t="s">
        <v>8381</v>
      </c>
      <c r="D724" s="147" t="s">
        <v>8425</v>
      </c>
      <c r="E724" s="1"/>
    </row>
    <row r="725" spans="1:5" ht="40.5">
      <c r="A725" s="144">
        <v>241</v>
      </c>
      <c r="B725" s="157"/>
      <c r="C725" s="151" t="s">
        <v>8426</v>
      </c>
      <c r="D725" s="147" t="s">
        <v>8427</v>
      </c>
      <c r="E725" s="1"/>
    </row>
    <row r="726" spans="1:5" ht="40.5">
      <c r="A726" s="144">
        <v>242</v>
      </c>
      <c r="B726" s="157"/>
      <c r="C726" s="151" t="s">
        <v>8426</v>
      </c>
      <c r="D726" s="147" t="s">
        <v>8428</v>
      </c>
      <c r="E726" s="1"/>
    </row>
    <row r="727" spans="1:5" ht="40.5">
      <c r="A727" s="144">
        <v>243</v>
      </c>
      <c r="B727" s="157"/>
      <c r="C727" s="151" t="s">
        <v>8426</v>
      </c>
      <c r="D727" s="147" t="s">
        <v>8429</v>
      </c>
      <c r="E727" s="1"/>
    </row>
    <row r="728" spans="1:5" ht="40.5">
      <c r="A728" s="144">
        <v>244</v>
      </c>
      <c r="B728" s="157"/>
      <c r="C728" s="151" t="s">
        <v>8426</v>
      </c>
      <c r="D728" s="147" t="s">
        <v>8430</v>
      </c>
      <c r="E728" s="1"/>
    </row>
    <row r="729" spans="1:5" ht="40.5">
      <c r="A729" s="144">
        <v>245</v>
      </c>
      <c r="B729" s="157"/>
      <c r="C729" s="151" t="s">
        <v>8426</v>
      </c>
      <c r="D729" s="147" t="s">
        <v>8431</v>
      </c>
      <c r="E729" s="1"/>
    </row>
    <row r="730" spans="1:5" ht="121.5">
      <c r="A730" s="144">
        <v>246</v>
      </c>
      <c r="B730" s="157"/>
      <c r="C730" s="151" t="s">
        <v>8432</v>
      </c>
      <c r="D730" s="147" t="s">
        <v>8433</v>
      </c>
      <c r="E730" s="1"/>
    </row>
    <row r="731" spans="1:5" ht="101.25">
      <c r="A731" s="144">
        <v>247</v>
      </c>
      <c r="B731" s="157"/>
      <c r="C731" s="151" t="s">
        <v>8434</v>
      </c>
      <c r="D731" s="147" t="s">
        <v>8435</v>
      </c>
      <c r="E731" s="1"/>
    </row>
    <row r="732" spans="1:5" ht="101.25">
      <c r="A732" s="144">
        <v>248</v>
      </c>
      <c r="B732" s="157"/>
      <c r="C732" s="151" t="s">
        <v>8436</v>
      </c>
      <c r="D732" s="147" t="s">
        <v>8437</v>
      </c>
      <c r="E732" s="1"/>
    </row>
    <row r="733" spans="1:5" ht="60.75">
      <c r="A733" s="144">
        <v>249</v>
      </c>
      <c r="B733" s="157"/>
      <c r="C733" s="151" t="s">
        <v>8438</v>
      </c>
      <c r="D733" s="147" t="s">
        <v>8439</v>
      </c>
      <c r="E733" s="1"/>
    </row>
    <row r="734" spans="1:5" ht="60.75">
      <c r="A734" s="144">
        <v>250</v>
      </c>
      <c r="B734" s="157"/>
      <c r="C734" s="151" t="s">
        <v>8438</v>
      </c>
      <c r="D734" s="147" t="s">
        <v>8440</v>
      </c>
      <c r="E734" s="1"/>
    </row>
    <row r="735" spans="1:5" ht="40.5">
      <c r="A735" s="144">
        <v>251</v>
      </c>
      <c r="B735" s="157"/>
      <c r="C735" s="151" t="s">
        <v>8441</v>
      </c>
      <c r="D735" s="147" t="s">
        <v>8442</v>
      </c>
      <c r="E735" s="1"/>
    </row>
    <row r="736" spans="1:5" ht="40.5">
      <c r="A736" s="144">
        <v>252</v>
      </c>
      <c r="B736" s="157"/>
      <c r="C736" s="151" t="s">
        <v>8443</v>
      </c>
      <c r="D736" s="147" t="s">
        <v>8444</v>
      </c>
      <c r="E736" s="1"/>
    </row>
    <row r="737" spans="1:5" ht="40.5">
      <c r="A737" s="144">
        <v>253</v>
      </c>
      <c r="B737" s="157"/>
      <c r="C737" s="151" t="s">
        <v>8445</v>
      </c>
      <c r="D737" s="147" t="s">
        <v>8446</v>
      </c>
      <c r="E737" s="1"/>
    </row>
    <row r="738" spans="1:5" ht="60.75">
      <c r="A738" s="144">
        <v>254</v>
      </c>
      <c r="B738" s="157"/>
      <c r="C738" s="151" t="s">
        <v>8447</v>
      </c>
      <c r="D738" s="147" t="s">
        <v>8448</v>
      </c>
      <c r="E738" s="1"/>
    </row>
    <row r="739" spans="1:5" ht="60.75">
      <c r="A739" s="144">
        <v>255</v>
      </c>
      <c r="B739" s="157"/>
      <c r="C739" s="151" t="s">
        <v>8449</v>
      </c>
      <c r="D739" s="147" t="s">
        <v>8450</v>
      </c>
      <c r="E739" s="1"/>
    </row>
    <row r="740" spans="1:5" ht="40.5">
      <c r="A740" s="144">
        <v>256</v>
      </c>
      <c r="B740" s="157"/>
      <c r="C740" s="151" t="s">
        <v>8451</v>
      </c>
      <c r="D740" s="147" t="s">
        <v>8452</v>
      </c>
      <c r="E740" s="1"/>
    </row>
    <row r="741" spans="1:5" ht="40.5">
      <c r="A741" s="144">
        <v>257</v>
      </c>
      <c r="B741" s="157"/>
      <c r="C741" s="151" t="s">
        <v>8453</v>
      </c>
      <c r="D741" s="147" t="s">
        <v>8454</v>
      </c>
      <c r="E741" s="1"/>
    </row>
    <row r="742" spans="1:5" ht="60.75">
      <c r="A742" s="144">
        <v>258</v>
      </c>
      <c r="B742" s="157"/>
      <c r="C742" s="151" t="s">
        <v>8455</v>
      </c>
      <c r="D742" s="147" t="s">
        <v>8456</v>
      </c>
      <c r="E742" s="1"/>
    </row>
    <row r="743" spans="1:5" ht="60.75">
      <c r="A743" s="144">
        <v>259</v>
      </c>
      <c r="B743" s="157"/>
      <c r="C743" s="151" t="s">
        <v>8457</v>
      </c>
      <c r="D743" s="147" t="s">
        <v>8458</v>
      </c>
      <c r="E743" s="1"/>
    </row>
    <row r="744" spans="1:5" ht="40.5">
      <c r="A744" s="144">
        <v>260</v>
      </c>
      <c r="B744" s="157"/>
      <c r="C744" s="151" t="s">
        <v>8459</v>
      </c>
      <c r="D744" s="147" t="s">
        <v>8460</v>
      </c>
      <c r="E744" s="1"/>
    </row>
    <row r="745" spans="1:5" ht="40.5">
      <c r="A745" s="144">
        <v>261</v>
      </c>
      <c r="B745" s="157"/>
      <c r="C745" s="151" t="s">
        <v>8459</v>
      </c>
      <c r="D745" s="147" t="s">
        <v>8461</v>
      </c>
      <c r="E745" s="1"/>
    </row>
    <row r="746" spans="1:5" ht="60.75">
      <c r="A746" s="144">
        <v>262</v>
      </c>
      <c r="B746" s="157"/>
      <c r="C746" s="151" t="s">
        <v>8462</v>
      </c>
      <c r="D746" s="147" t="s">
        <v>8463</v>
      </c>
      <c r="E746" s="1"/>
    </row>
    <row r="747" spans="1:5" ht="40.5">
      <c r="A747" s="144">
        <v>263</v>
      </c>
      <c r="B747" s="157"/>
      <c r="C747" s="151" t="s">
        <v>8464</v>
      </c>
      <c r="D747" s="147" t="s">
        <v>8465</v>
      </c>
      <c r="E747" s="1"/>
    </row>
    <row r="748" spans="1:5" ht="40.5">
      <c r="A748" s="144">
        <v>264</v>
      </c>
      <c r="B748" s="157"/>
      <c r="C748" s="151" t="s">
        <v>8466</v>
      </c>
      <c r="D748" s="147" t="s">
        <v>8467</v>
      </c>
      <c r="E748" s="1"/>
    </row>
    <row r="749" spans="1:5" ht="101.25">
      <c r="A749" s="144">
        <v>265</v>
      </c>
      <c r="B749" s="157"/>
      <c r="C749" s="151" t="s">
        <v>8468</v>
      </c>
      <c r="D749" s="147" t="s">
        <v>8469</v>
      </c>
      <c r="E749" s="1"/>
    </row>
    <row r="750" spans="1:5" ht="60.75">
      <c r="A750" s="144">
        <v>266</v>
      </c>
      <c r="B750" s="157"/>
      <c r="C750" s="151" t="s">
        <v>8470</v>
      </c>
      <c r="D750" s="147" t="s">
        <v>8471</v>
      </c>
      <c r="E750" s="1"/>
    </row>
    <row r="751" spans="1:5" ht="60.75">
      <c r="A751" s="144">
        <v>267</v>
      </c>
      <c r="B751" s="157"/>
      <c r="C751" s="151" t="s">
        <v>8472</v>
      </c>
      <c r="D751" s="147" t="s">
        <v>8473</v>
      </c>
      <c r="E751" s="1"/>
    </row>
    <row r="752" spans="1:5" ht="60.75">
      <c r="A752" s="144">
        <v>268</v>
      </c>
      <c r="B752" s="157"/>
      <c r="C752" s="151" t="s">
        <v>8472</v>
      </c>
      <c r="D752" s="147" t="s">
        <v>8474</v>
      </c>
      <c r="E752" s="1"/>
    </row>
    <row r="753" spans="1:5" ht="40.5">
      <c r="A753" s="144">
        <v>269</v>
      </c>
      <c r="B753" s="157"/>
      <c r="C753" s="151" t="s">
        <v>8475</v>
      </c>
      <c r="D753" s="147" t="s">
        <v>8476</v>
      </c>
      <c r="E753" s="1"/>
    </row>
    <row r="754" spans="1:5" ht="60.75">
      <c r="A754" s="144">
        <v>270</v>
      </c>
      <c r="B754" s="157"/>
      <c r="C754" s="151" t="s">
        <v>8477</v>
      </c>
      <c r="D754" s="147" t="s">
        <v>8478</v>
      </c>
      <c r="E754" s="1"/>
    </row>
    <row r="755" spans="1:5" ht="222.75">
      <c r="A755" s="144">
        <v>271</v>
      </c>
      <c r="B755" s="157"/>
      <c r="C755" s="151" t="s">
        <v>8479</v>
      </c>
      <c r="D755" s="147" t="s">
        <v>8480</v>
      </c>
      <c r="E755" s="1"/>
    </row>
    <row r="756" spans="1:5" ht="40.5">
      <c r="A756" s="144">
        <v>272</v>
      </c>
      <c r="B756" s="157"/>
      <c r="C756" s="151" t="s">
        <v>8336</v>
      </c>
      <c r="D756" s="147" t="s">
        <v>8481</v>
      </c>
      <c r="E756" s="1"/>
    </row>
    <row r="757" spans="1:5" ht="40.5">
      <c r="A757" s="144">
        <v>273</v>
      </c>
      <c r="B757" s="157"/>
      <c r="C757" s="151" t="s">
        <v>8336</v>
      </c>
      <c r="D757" s="147" t="s">
        <v>8482</v>
      </c>
      <c r="E757" s="1"/>
    </row>
    <row r="758" spans="1:5" ht="40.5">
      <c r="A758" s="144">
        <v>274</v>
      </c>
      <c r="B758" s="157"/>
      <c r="C758" s="151" t="s">
        <v>8483</v>
      </c>
      <c r="D758" s="147" t="s">
        <v>8484</v>
      </c>
      <c r="E758" s="1"/>
    </row>
    <row r="759" spans="1:5" ht="40.5">
      <c r="A759" s="144">
        <v>275</v>
      </c>
      <c r="B759" s="157"/>
      <c r="C759" s="151" t="s">
        <v>8485</v>
      </c>
      <c r="D759" s="147" t="s">
        <v>8486</v>
      </c>
      <c r="E759" s="1"/>
    </row>
    <row r="760" spans="1:5" ht="60.75">
      <c r="A760" s="144">
        <v>276</v>
      </c>
      <c r="B760" s="157"/>
      <c r="C760" s="151" t="s">
        <v>8487</v>
      </c>
      <c r="D760" s="147" t="s">
        <v>8488</v>
      </c>
      <c r="E760" s="1"/>
    </row>
    <row r="761" spans="1:5" ht="182.25">
      <c r="A761" s="144">
        <v>277</v>
      </c>
      <c r="B761" s="157"/>
      <c r="C761" s="151" t="s">
        <v>8489</v>
      </c>
      <c r="D761" s="147" t="s">
        <v>8490</v>
      </c>
      <c r="E761" s="1"/>
    </row>
    <row r="762" spans="1:5" ht="141.75">
      <c r="A762" s="144">
        <v>278</v>
      </c>
      <c r="B762" s="157"/>
      <c r="C762" s="151" t="s">
        <v>8491</v>
      </c>
      <c r="D762" s="147" t="s">
        <v>8492</v>
      </c>
      <c r="E762" s="1"/>
    </row>
    <row r="763" spans="1:5" ht="202.5">
      <c r="A763" s="144">
        <v>279</v>
      </c>
      <c r="B763" s="157"/>
      <c r="C763" s="151" t="s">
        <v>8493</v>
      </c>
      <c r="D763" s="147" t="s">
        <v>8494</v>
      </c>
      <c r="E763" s="1"/>
    </row>
    <row r="764" spans="1:5" ht="182.25">
      <c r="A764" s="144">
        <v>280</v>
      </c>
      <c r="B764" s="157"/>
      <c r="C764" s="151" t="s">
        <v>8495</v>
      </c>
      <c r="D764" s="147" t="s">
        <v>8496</v>
      </c>
      <c r="E764" s="1"/>
    </row>
    <row r="765" spans="1:5" ht="60.75">
      <c r="A765" s="144">
        <v>281</v>
      </c>
      <c r="B765" s="157"/>
      <c r="C765" s="151" t="s">
        <v>8497</v>
      </c>
      <c r="D765" s="147" t="s">
        <v>8498</v>
      </c>
      <c r="E765" s="1"/>
    </row>
    <row r="766" spans="1:5" ht="121.5">
      <c r="A766" s="144">
        <v>282</v>
      </c>
      <c r="B766" s="157"/>
      <c r="C766" s="151" t="s">
        <v>8499</v>
      </c>
      <c r="D766" s="147" t="s">
        <v>8500</v>
      </c>
      <c r="E766" s="1"/>
    </row>
    <row r="767" spans="1:5" ht="40.5">
      <c r="A767" s="144">
        <v>283</v>
      </c>
      <c r="B767" s="157"/>
      <c r="C767" s="151" t="s">
        <v>8501</v>
      </c>
      <c r="D767" s="147" t="s">
        <v>8502</v>
      </c>
      <c r="E767" s="1"/>
    </row>
    <row r="768" spans="1:5" ht="60.75">
      <c r="A768" s="144">
        <v>284</v>
      </c>
      <c r="B768" s="157"/>
      <c r="C768" s="151" t="s">
        <v>8503</v>
      </c>
      <c r="D768" s="147" t="s">
        <v>8504</v>
      </c>
      <c r="E768" s="1"/>
    </row>
    <row r="769" spans="1:5" ht="40.5">
      <c r="A769" s="144">
        <v>285</v>
      </c>
      <c r="B769" s="157"/>
      <c r="C769" s="151" t="s">
        <v>8505</v>
      </c>
      <c r="D769" s="147" t="s">
        <v>8506</v>
      </c>
      <c r="E769" s="1"/>
    </row>
    <row r="770" spans="1:5" ht="40.5">
      <c r="A770" s="144">
        <v>286</v>
      </c>
      <c r="B770" s="157"/>
      <c r="C770" s="151" t="s">
        <v>5859</v>
      </c>
      <c r="D770" s="147" t="s">
        <v>8507</v>
      </c>
      <c r="E770" s="1"/>
    </row>
    <row r="771" spans="1:5" ht="202.5">
      <c r="A771" s="144">
        <v>287</v>
      </c>
      <c r="B771" s="157"/>
      <c r="C771" s="151" t="s">
        <v>8508</v>
      </c>
      <c r="D771" s="147" t="s">
        <v>8509</v>
      </c>
      <c r="E771" s="1"/>
    </row>
    <row r="772" spans="1:5" ht="40.5">
      <c r="A772" s="144">
        <v>288</v>
      </c>
      <c r="B772" s="157"/>
      <c r="C772" s="151" t="s">
        <v>8510</v>
      </c>
      <c r="D772" s="147" t="s">
        <v>8511</v>
      </c>
      <c r="E772" s="1"/>
    </row>
    <row r="773" spans="1:5" ht="40.5">
      <c r="A773" s="144">
        <v>289</v>
      </c>
      <c r="B773" s="157"/>
      <c r="C773" s="151" t="s">
        <v>8510</v>
      </c>
      <c r="D773" s="147" t="s">
        <v>8512</v>
      </c>
      <c r="E773" s="1"/>
    </row>
    <row r="774" spans="1:5" ht="40.5">
      <c r="A774" s="144">
        <v>290</v>
      </c>
      <c r="B774" s="157"/>
      <c r="C774" s="151" t="s">
        <v>8510</v>
      </c>
      <c r="D774" s="147" t="s">
        <v>8513</v>
      </c>
      <c r="E774" s="1"/>
    </row>
    <row r="775" spans="1:5" ht="40.5">
      <c r="A775" s="144">
        <v>291</v>
      </c>
      <c r="B775" s="157"/>
      <c r="C775" s="151" t="s">
        <v>5859</v>
      </c>
      <c r="D775" s="147" t="s">
        <v>8514</v>
      </c>
      <c r="E775" s="1"/>
    </row>
    <row r="776" spans="1:5" ht="40.5">
      <c r="A776" s="144">
        <v>292</v>
      </c>
      <c r="B776" s="157"/>
      <c r="C776" s="151" t="s">
        <v>5859</v>
      </c>
      <c r="D776" s="147" t="s">
        <v>8515</v>
      </c>
      <c r="E776" s="1"/>
    </row>
    <row r="777" spans="1:5" ht="186.75">
      <c r="A777" s="144">
        <v>293</v>
      </c>
      <c r="B777" s="157"/>
      <c r="C777" s="151" t="s">
        <v>8516</v>
      </c>
      <c r="D777" s="147" t="s">
        <v>8517</v>
      </c>
      <c r="E777" s="1"/>
    </row>
    <row r="778" spans="1:5" ht="40.5">
      <c r="A778" s="144">
        <v>294</v>
      </c>
      <c r="B778" s="157"/>
      <c r="C778" s="151" t="s">
        <v>5859</v>
      </c>
      <c r="D778" s="147" t="s">
        <v>8518</v>
      </c>
      <c r="E778" s="1"/>
    </row>
    <row r="779" spans="1:5" ht="141.75">
      <c r="A779" s="144">
        <v>295</v>
      </c>
      <c r="B779" s="157"/>
      <c r="C779" s="151" t="s">
        <v>8519</v>
      </c>
      <c r="D779" s="147" t="s">
        <v>8520</v>
      </c>
      <c r="E779" s="1"/>
    </row>
    <row r="780" spans="1:5" ht="40.5">
      <c r="A780" s="144">
        <v>296</v>
      </c>
      <c r="B780" s="157"/>
      <c r="C780" s="151" t="s">
        <v>5859</v>
      </c>
      <c r="D780" s="147" t="s">
        <v>8521</v>
      </c>
      <c r="E780" s="1"/>
    </row>
    <row r="781" spans="1:5" ht="81">
      <c r="A781" s="144">
        <v>297</v>
      </c>
      <c r="B781" s="157"/>
      <c r="C781" s="151" t="s">
        <v>8522</v>
      </c>
      <c r="D781" s="147" t="s">
        <v>8523</v>
      </c>
      <c r="E781" s="1"/>
    </row>
    <row r="782" spans="1:5" ht="81">
      <c r="A782" s="144">
        <v>298</v>
      </c>
      <c r="B782" s="157"/>
      <c r="C782" s="151" t="s">
        <v>8524</v>
      </c>
      <c r="D782" s="147" t="s">
        <v>8525</v>
      </c>
      <c r="E782" s="1"/>
    </row>
    <row r="783" spans="1:5" ht="81">
      <c r="A783" s="144">
        <v>299</v>
      </c>
      <c r="B783" s="157"/>
      <c r="C783" s="151" t="s">
        <v>8526</v>
      </c>
      <c r="D783" s="147" t="s">
        <v>8527</v>
      </c>
      <c r="E783" s="1"/>
    </row>
    <row r="784" spans="1:5" ht="40.5">
      <c r="A784" s="144">
        <v>300</v>
      </c>
      <c r="B784" s="157"/>
      <c r="C784" s="151" t="s">
        <v>5859</v>
      </c>
      <c r="D784" s="147" t="s">
        <v>8528</v>
      </c>
      <c r="E784" s="1"/>
    </row>
    <row r="785" spans="1:5" ht="227.25">
      <c r="A785" s="144">
        <v>301</v>
      </c>
      <c r="B785" s="157"/>
      <c r="C785" s="151" t="s">
        <v>8529</v>
      </c>
      <c r="D785" s="147" t="s">
        <v>8530</v>
      </c>
      <c r="E785" s="1"/>
    </row>
    <row r="786" spans="1:5" ht="60.75">
      <c r="A786" s="144">
        <v>302</v>
      </c>
      <c r="B786" s="157"/>
      <c r="C786" s="151" t="s">
        <v>8531</v>
      </c>
      <c r="D786" s="147" t="s">
        <v>8532</v>
      </c>
      <c r="E786" s="1"/>
    </row>
    <row r="787" spans="1:5" ht="40.5">
      <c r="A787" s="144">
        <v>303</v>
      </c>
      <c r="B787" s="157"/>
      <c r="C787" s="151" t="s">
        <v>8533</v>
      </c>
      <c r="D787" s="147" t="s">
        <v>8534</v>
      </c>
      <c r="E787" s="1"/>
    </row>
    <row r="788" spans="1:5" ht="81">
      <c r="A788" s="144">
        <v>304</v>
      </c>
      <c r="B788" s="157"/>
      <c r="C788" s="151" t="s">
        <v>8535</v>
      </c>
      <c r="D788" s="147" t="s">
        <v>8536</v>
      </c>
      <c r="E788" s="1"/>
    </row>
    <row r="789" spans="1:5" ht="81">
      <c r="A789" s="144">
        <v>305</v>
      </c>
      <c r="B789" s="157"/>
      <c r="C789" s="151" t="s">
        <v>8537</v>
      </c>
      <c r="D789" s="147" t="s">
        <v>8538</v>
      </c>
      <c r="E789" s="1"/>
    </row>
    <row r="790" spans="1:5" ht="40.5">
      <c r="A790" s="144">
        <v>306</v>
      </c>
      <c r="B790" s="157"/>
      <c r="C790" s="151" t="s">
        <v>5859</v>
      </c>
      <c r="D790" s="147" t="s">
        <v>8539</v>
      </c>
      <c r="E790" s="1"/>
    </row>
    <row r="791" spans="1:5" ht="101.25">
      <c r="A791" s="144">
        <v>307</v>
      </c>
      <c r="B791" s="157"/>
      <c r="C791" s="151" t="s">
        <v>8540</v>
      </c>
      <c r="D791" s="147" t="s">
        <v>8541</v>
      </c>
      <c r="E791" s="1"/>
    </row>
    <row r="792" spans="1:5" ht="40.5">
      <c r="A792" s="144">
        <v>308</v>
      </c>
      <c r="B792" s="157"/>
      <c r="C792" s="151" t="s">
        <v>5859</v>
      </c>
      <c r="D792" s="147" t="s">
        <v>8542</v>
      </c>
      <c r="E792" s="1"/>
    </row>
    <row r="793" spans="1:5" ht="40.5">
      <c r="A793" s="144">
        <v>309</v>
      </c>
      <c r="B793" s="157"/>
      <c r="C793" s="151" t="s">
        <v>5859</v>
      </c>
      <c r="D793" s="147" t="s">
        <v>8543</v>
      </c>
      <c r="E793" s="1"/>
    </row>
    <row r="794" spans="1:5" ht="40.5">
      <c r="A794" s="144">
        <v>310</v>
      </c>
      <c r="B794" s="157"/>
      <c r="C794" s="151" t="s">
        <v>5859</v>
      </c>
      <c r="D794" s="147" t="s">
        <v>8544</v>
      </c>
      <c r="E794" s="1"/>
    </row>
    <row r="795" spans="1:5" ht="40.5">
      <c r="A795" s="144">
        <v>311</v>
      </c>
      <c r="B795" s="157"/>
      <c r="C795" s="151" t="s">
        <v>5859</v>
      </c>
      <c r="D795" s="147" t="s">
        <v>8545</v>
      </c>
      <c r="E795" s="1"/>
    </row>
    <row r="796" spans="1:5" ht="40.5">
      <c r="A796" s="144">
        <v>312</v>
      </c>
      <c r="B796" s="157"/>
      <c r="C796" s="151" t="s">
        <v>5859</v>
      </c>
      <c r="D796" s="147" t="s">
        <v>8546</v>
      </c>
      <c r="E796" s="1"/>
    </row>
    <row r="797" spans="1:5" ht="40.5">
      <c r="A797" s="144">
        <v>313</v>
      </c>
      <c r="B797" s="157"/>
      <c r="C797" s="151" t="s">
        <v>5859</v>
      </c>
      <c r="D797" s="147" t="s">
        <v>8547</v>
      </c>
      <c r="E797" s="1"/>
    </row>
    <row r="798" spans="1:5" ht="40.5">
      <c r="A798" s="144">
        <v>314</v>
      </c>
      <c r="B798" s="157"/>
      <c r="C798" s="151" t="s">
        <v>5859</v>
      </c>
      <c r="D798" s="147" t="s">
        <v>8548</v>
      </c>
      <c r="E798" s="1"/>
    </row>
    <row r="799" spans="1:5" ht="60.75">
      <c r="A799" s="144">
        <v>315</v>
      </c>
      <c r="B799" s="157"/>
      <c r="C799" s="151" t="s">
        <v>8549</v>
      </c>
      <c r="D799" s="147" t="s">
        <v>8550</v>
      </c>
      <c r="E799" s="1"/>
    </row>
    <row r="800" spans="1:5" ht="60.75">
      <c r="A800" s="144">
        <v>316</v>
      </c>
      <c r="B800" s="157"/>
      <c r="C800" s="151" t="s">
        <v>8551</v>
      </c>
      <c r="D800" s="147" t="s">
        <v>8552</v>
      </c>
      <c r="E800" s="1"/>
    </row>
    <row r="801" spans="1:6" ht="121.5">
      <c r="A801" s="144">
        <v>317</v>
      </c>
      <c r="B801" s="157"/>
      <c r="C801" s="151" t="s">
        <v>8553</v>
      </c>
      <c r="D801" s="147" t="s">
        <v>8554</v>
      </c>
      <c r="E801" s="1"/>
    </row>
    <row r="802" spans="1:6" ht="101.25">
      <c r="A802" s="144">
        <v>318</v>
      </c>
      <c r="B802" s="157"/>
      <c r="C802" s="151" t="s">
        <v>8555</v>
      </c>
      <c r="D802" s="147" t="s">
        <v>8556</v>
      </c>
      <c r="E802" s="1"/>
    </row>
    <row r="803" spans="1:6" ht="121.5">
      <c r="A803" s="144">
        <v>319</v>
      </c>
      <c r="B803" s="157"/>
      <c r="C803" s="151" t="s">
        <v>8557</v>
      </c>
      <c r="D803" s="147" t="s">
        <v>8558</v>
      </c>
      <c r="E803" s="1"/>
    </row>
    <row r="804" spans="1:6" ht="40.5">
      <c r="A804" s="144">
        <v>320</v>
      </c>
      <c r="B804" s="157"/>
      <c r="C804" s="151" t="s">
        <v>8559</v>
      </c>
      <c r="D804" s="147" t="s">
        <v>8560</v>
      </c>
      <c r="E804" s="1"/>
    </row>
    <row r="805" spans="1:6" ht="40.5">
      <c r="A805" s="144">
        <v>321</v>
      </c>
      <c r="B805" s="157"/>
      <c r="C805" s="151" t="s">
        <v>8561</v>
      </c>
      <c r="D805" s="147" t="s">
        <v>8562</v>
      </c>
      <c r="E805" s="1"/>
    </row>
    <row r="806" spans="1:6" ht="146.25">
      <c r="A806" s="144">
        <v>322</v>
      </c>
      <c r="B806" s="157"/>
      <c r="C806" s="151" t="s">
        <v>8563</v>
      </c>
      <c r="D806" s="147" t="s">
        <v>8564</v>
      </c>
      <c r="E806" s="1"/>
    </row>
    <row r="807" spans="1:6">
      <c r="A807" s="2"/>
      <c r="B807" s="1"/>
      <c r="C807" s="1"/>
      <c r="D807" s="1"/>
      <c r="E807" s="1"/>
    </row>
    <row r="808" spans="1:6" ht="17.25">
      <c r="A808" s="1294" t="s">
        <v>9665</v>
      </c>
      <c r="B808" s="1295"/>
      <c r="C808" s="1295"/>
      <c r="D808" s="1295"/>
      <c r="E808" s="1295"/>
      <c r="F808" s="1295"/>
    </row>
    <row r="809" spans="1:6" ht="34.5">
      <c r="A809" s="205" t="s">
        <v>8739</v>
      </c>
      <c r="B809" s="205" t="s">
        <v>8740</v>
      </c>
      <c r="C809" s="205" t="s">
        <v>8741</v>
      </c>
      <c r="D809" s="205" t="s">
        <v>8742</v>
      </c>
      <c r="E809" s="205" t="s">
        <v>9668</v>
      </c>
      <c r="F809" s="205" t="s">
        <v>8743</v>
      </c>
    </row>
    <row r="810" spans="1:6" ht="18.75">
      <c r="A810" s="1296" t="s">
        <v>14301</v>
      </c>
      <c r="B810" s="1296"/>
      <c r="C810" s="1296"/>
      <c r="D810" s="1296"/>
      <c r="E810" s="1296"/>
      <c r="F810" s="1296"/>
    </row>
    <row r="811" spans="1:6" ht="15.75">
      <c r="A811" s="1297" t="s">
        <v>14302</v>
      </c>
      <c r="B811" s="1297"/>
      <c r="C811" s="1297"/>
      <c r="D811" s="1297"/>
      <c r="E811" s="1297"/>
      <c r="F811" s="1297"/>
    </row>
    <row r="812" spans="1:6" ht="15.75">
      <c r="A812" s="1292" t="s">
        <v>14303</v>
      </c>
      <c r="B812" s="1292"/>
      <c r="C812" s="1292"/>
      <c r="D812" s="1292"/>
      <c r="E812" s="1292"/>
      <c r="F812" s="1292"/>
    </row>
    <row r="813" spans="1:6" ht="330">
      <c r="A813" s="212">
        <v>1</v>
      </c>
      <c r="B813" s="263" t="s">
        <v>14304</v>
      </c>
      <c r="C813" s="264" t="s">
        <v>14305</v>
      </c>
      <c r="D813" s="265" t="s">
        <v>11019</v>
      </c>
      <c r="E813" s="212" t="s">
        <v>3293</v>
      </c>
      <c r="F813" s="212" t="s">
        <v>14306</v>
      </c>
    </row>
    <row r="814" spans="1:6" ht="31.5">
      <c r="A814" s="212">
        <v>2</v>
      </c>
      <c r="B814" s="263" t="s">
        <v>14307</v>
      </c>
      <c r="C814" s="1298" t="s">
        <v>14308</v>
      </c>
      <c r="D814" s="265" t="s">
        <v>10710</v>
      </c>
      <c r="E814" s="212" t="s">
        <v>3293</v>
      </c>
      <c r="F814" s="212" t="s">
        <v>14306</v>
      </c>
    </row>
    <row r="815" spans="1:6" ht="31.5">
      <c r="A815" s="212">
        <v>3</v>
      </c>
      <c r="B815" s="263" t="s">
        <v>14309</v>
      </c>
      <c r="C815" s="1298"/>
      <c r="D815" s="265" t="s">
        <v>10715</v>
      </c>
      <c r="E815" s="212" t="s">
        <v>3293</v>
      </c>
      <c r="F815" s="212" t="s">
        <v>14306</v>
      </c>
    </row>
    <row r="816" spans="1:6" ht="31.5">
      <c r="A816" s="212">
        <v>4</v>
      </c>
      <c r="B816" s="263" t="s">
        <v>14310</v>
      </c>
      <c r="C816" s="1298"/>
      <c r="D816" s="265" t="s">
        <v>14311</v>
      </c>
      <c r="E816" s="212" t="s">
        <v>3293</v>
      </c>
      <c r="F816" s="212" t="s">
        <v>14306</v>
      </c>
    </row>
    <row r="817" spans="1:6" ht="225">
      <c r="A817" s="212">
        <v>5</v>
      </c>
      <c r="B817" s="211" t="s">
        <v>14312</v>
      </c>
      <c r="C817" s="266" t="s">
        <v>14313</v>
      </c>
      <c r="D817" s="265" t="s">
        <v>10366</v>
      </c>
      <c r="E817" s="212" t="s">
        <v>3293</v>
      </c>
      <c r="F817" s="212" t="s">
        <v>14306</v>
      </c>
    </row>
    <row r="818" spans="1:6" ht="75">
      <c r="A818" s="212">
        <v>6</v>
      </c>
      <c r="B818" s="263" t="s">
        <v>14314</v>
      </c>
      <c r="C818" s="267" t="s">
        <v>14315</v>
      </c>
      <c r="D818" s="265" t="s">
        <v>10366</v>
      </c>
      <c r="E818" s="212" t="s">
        <v>3293</v>
      </c>
      <c r="F818" s="212" t="s">
        <v>14306</v>
      </c>
    </row>
    <row r="819" spans="1:6" ht="31.5">
      <c r="A819" s="212">
        <v>7</v>
      </c>
      <c r="B819" s="263" t="s">
        <v>14316</v>
      </c>
      <c r="C819" s="268" t="s">
        <v>14317</v>
      </c>
      <c r="D819" s="265" t="s">
        <v>10544</v>
      </c>
      <c r="E819" s="212" t="s">
        <v>3293</v>
      </c>
      <c r="F819" s="212" t="s">
        <v>14306</v>
      </c>
    </row>
    <row r="820" spans="1:6" ht="75">
      <c r="A820" s="212">
        <v>8</v>
      </c>
      <c r="B820" s="263" t="s">
        <v>14318</v>
      </c>
      <c r="C820" s="267" t="s">
        <v>14315</v>
      </c>
      <c r="D820" s="265"/>
      <c r="E820" s="212" t="s">
        <v>3293</v>
      </c>
      <c r="F820" s="212" t="s">
        <v>14306</v>
      </c>
    </row>
    <row r="821" spans="1:6" ht="165">
      <c r="A821" s="212">
        <v>9</v>
      </c>
      <c r="B821" s="263" t="s">
        <v>14319</v>
      </c>
      <c r="C821" s="269" t="s">
        <v>14320</v>
      </c>
      <c r="D821" s="265" t="s">
        <v>9671</v>
      </c>
      <c r="E821" s="212" t="s">
        <v>3293</v>
      </c>
      <c r="F821" s="212" t="s">
        <v>14306</v>
      </c>
    </row>
    <row r="822" spans="1:6" ht="120">
      <c r="A822" s="212">
        <v>10</v>
      </c>
      <c r="B822" s="263" t="s">
        <v>14321</v>
      </c>
      <c r="C822" s="269" t="s">
        <v>14322</v>
      </c>
      <c r="D822" s="265" t="s">
        <v>10369</v>
      </c>
      <c r="E822" s="212" t="s">
        <v>3293</v>
      </c>
      <c r="F822" s="212" t="s">
        <v>14306</v>
      </c>
    </row>
    <row r="823" spans="1:6" ht="195">
      <c r="A823" s="212">
        <v>11</v>
      </c>
      <c r="B823" s="263" t="s">
        <v>14323</v>
      </c>
      <c r="C823" s="270" t="s">
        <v>14324</v>
      </c>
      <c r="D823" s="265" t="s">
        <v>10369</v>
      </c>
      <c r="E823" s="212" t="s">
        <v>3293</v>
      </c>
      <c r="F823" s="212" t="s">
        <v>14306</v>
      </c>
    </row>
    <row r="824" spans="1:6" ht="285">
      <c r="A824" s="212">
        <v>12</v>
      </c>
      <c r="B824" s="263" t="s">
        <v>14325</v>
      </c>
      <c r="C824" s="271" t="s">
        <v>14326</v>
      </c>
      <c r="D824" s="265" t="s">
        <v>10547</v>
      </c>
      <c r="E824" s="212" t="s">
        <v>3293</v>
      </c>
      <c r="F824" s="212" t="s">
        <v>14306</v>
      </c>
    </row>
    <row r="825" spans="1:6" ht="195">
      <c r="A825" s="212">
        <v>13</v>
      </c>
      <c r="B825" s="263" t="s">
        <v>14327</v>
      </c>
      <c r="C825" s="271" t="s">
        <v>14328</v>
      </c>
      <c r="D825" s="265" t="s">
        <v>10547</v>
      </c>
      <c r="E825" s="212" t="s">
        <v>3293</v>
      </c>
      <c r="F825" s="212" t="s">
        <v>14306</v>
      </c>
    </row>
    <row r="826" spans="1:6" ht="255">
      <c r="A826" s="212">
        <v>14</v>
      </c>
      <c r="B826" s="263" t="s">
        <v>14329</v>
      </c>
      <c r="C826" s="271" t="s">
        <v>14330</v>
      </c>
      <c r="D826" s="265" t="s">
        <v>10547</v>
      </c>
      <c r="E826" s="212" t="s">
        <v>3293</v>
      </c>
      <c r="F826" s="212" t="s">
        <v>14306</v>
      </c>
    </row>
    <row r="827" spans="1:6" ht="45">
      <c r="A827" s="212">
        <v>15</v>
      </c>
      <c r="B827" s="263" t="s">
        <v>14331</v>
      </c>
      <c r="C827" s="270" t="s">
        <v>14332</v>
      </c>
      <c r="D827" s="265" t="s">
        <v>10721</v>
      </c>
      <c r="E827" s="212" t="s">
        <v>3293</v>
      </c>
      <c r="F827" s="212" t="s">
        <v>14306</v>
      </c>
    </row>
    <row r="828" spans="1:6" ht="390">
      <c r="A828" s="212">
        <v>16</v>
      </c>
      <c r="B828" s="263" t="s">
        <v>14333</v>
      </c>
      <c r="C828" s="271" t="s">
        <v>14334</v>
      </c>
      <c r="D828" s="265" t="s">
        <v>10372</v>
      </c>
      <c r="E828" s="212" t="s">
        <v>3293</v>
      </c>
      <c r="F828" s="212" t="s">
        <v>14306</v>
      </c>
    </row>
    <row r="829" spans="1:6" ht="31.5">
      <c r="A829" s="212">
        <v>17</v>
      </c>
      <c r="B829" s="263" t="s">
        <v>14335</v>
      </c>
      <c r="C829" s="264" t="s">
        <v>14336</v>
      </c>
      <c r="D829" s="265" t="s">
        <v>10372</v>
      </c>
      <c r="E829" s="212" t="s">
        <v>3293</v>
      </c>
      <c r="F829" s="212" t="s">
        <v>14306</v>
      </c>
    </row>
    <row r="830" spans="1:6" ht="37.5">
      <c r="A830" s="212">
        <v>18</v>
      </c>
      <c r="B830" s="263" t="s">
        <v>14337</v>
      </c>
      <c r="C830" s="267" t="s">
        <v>14338</v>
      </c>
      <c r="D830" s="265" t="s">
        <v>10372</v>
      </c>
      <c r="E830" s="212" t="s">
        <v>3293</v>
      </c>
      <c r="F830" s="212" t="s">
        <v>14306</v>
      </c>
    </row>
    <row r="831" spans="1:6" ht="37.5">
      <c r="A831" s="212">
        <v>19</v>
      </c>
      <c r="B831" s="263" t="s">
        <v>14339</v>
      </c>
      <c r="C831" s="267" t="s">
        <v>14340</v>
      </c>
      <c r="D831" s="265" t="s">
        <v>10724</v>
      </c>
      <c r="E831" s="212" t="s">
        <v>3293</v>
      </c>
      <c r="F831" s="212" t="s">
        <v>14306</v>
      </c>
    </row>
    <row r="832" spans="1:6" ht="37.5">
      <c r="A832" s="212">
        <v>20</v>
      </c>
      <c r="B832" s="263" t="s">
        <v>14341</v>
      </c>
      <c r="C832" s="267" t="s">
        <v>14342</v>
      </c>
      <c r="D832" s="265" t="s">
        <v>10724</v>
      </c>
      <c r="E832" s="212" t="s">
        <v>3293</v>
      </c>
      <c r="F832" s="212" t="s">
        <v>14306</v>
      </c>
    </row>
    <row r="833" spans="1:6" ht="31.5">
      <c r="A833" s="212">
        <v>21</v>
      </c>
      <c r="B833" s="263" t="s">
        <v>14343</v>
      </c>
      <c r="C833" s="267" t="s">
        <v>14344</v>
      </c>
      <c r="D833" s="265" t="s">
        <v>10724</v>
      </c>
      <c r="E833" s="212" t="s">
        <v>3293</v>
      </c>
      <c r="F833" s="212" t="s">
        <v>14306</v>
      </c>
    </row>
    <row r="834" spans="1:6" ht="37.5">
      <c r="A834" s="212">
        <v>22</v>
      </c>
      <c r="B834" s="263" t="s">
        <v>14345</v>
      </c>
      <c r="C834" s="267" t="s">
        <v>14346</v>
      </c>
      <c r="D834" s="265" t="s">
        <v>10724</v>
      </c>
      <c r="E834" s="212" t="s">
        <v>3293</v>
      </c>
      <c r="F834" s="212" t="s">
        <v>14306</v>
      </c>
    </row>
    <row r="835" spans="1:6" ht="37.5">
      <c r="A835" s="212">
        <v>23</v>
      </c>
      <c r="B835" s="263" t="s">
        <v>14347</v>
      </c>
      <c r="C835" s="267" t="s">
        <v>14348</v>
      </c>
      <c r="D835" s="265" t="s">
        <v>10724</v>
      </c>
      <c r="E835" s="212" t="s">
        <v>3293</v>
      </c>
      <c r="F835" s="212" t="s">
        <v>14306</v>
      </c>
    </row>
    <row r="836" spans="1:6" ht="37.5">
      <c r="A836" s="212">
        <v>24</v>
      </c>
      <c r="B836" s="263" t="s">
        <v>14349</v>
      </c>
      <c r="C836" s="267" t="s">
        <v>14350</v>
      </c>
      <c r="D836" s="265" t="s">
        <v>10601</v>
      </c>
      <c r="E836" s="212" t="s">
        <v>3293</v>
      </c>
      <c r="F836" s="212" t="s">
        <v>14306</v>
      </c>
    </row>
    <row r="837" spans="1:6" ht="37.5">
      <c r="A837" s="212">
        <v>25</v>
      </c>
      <c r="B837" s="263" t="s">
        <v>14351</v>
      </c>
      <c r="C837" s="267" t="s">
        <v>14352</v>
      </c>
      <c r="D837" s="265" t="s">
        <v>10601</v>
      </c>
      <c r="E837" s="212" t="s">
        <v>3293</v>
      </c>
      <c r="F837" s="212" t="s">
        <v>14306</v>
      </c>
    </row>
    <row r="838" spans="1:6" ht="37.5">
      <c r="A838" s="212">
        <v>26</v>
      </c>
      <c r="B838" s="263" t="s">
        <v>14353</v>
      </c>
      <c r="C838" s="267" t="s">
        <v>14354</v>
      </c>
      <c r="D838" s="265" t="s">
        <v>10601</v>
      </c>
      <c r="E838" s="212" t="s">
        <v>3293</v>
      </c>
      <c r="F838" s="212" t="s">
        <v>14306</v>
      </c>
    </row>
    <row r="839" spans="1:6" ht="37.5">
      <c r="A839" s="212">
        <v>27</v>
      </c>
      <c r="B839" s="263" t="s">
        <v>14355</v>
      </c>
      <c r="C839" s="267" t="s">
        <v>14356</v>
      </c>
      <c r="D839" s="265" t="s">
        <v>10601</v>
      </c>
      <c r="E839" s="212" t="s">
        <v>3293</v>
      </c>
      <c r="F839" s="212" t="s">
        <v>14306</v>
      </c>
    </row>
    <row r="840" spans="1:6" ht="37.5">
      <c r="A840" s="212">
        <v>28</v>
      </c>
      <c r="B840" s="263" t="s">
        <v>14357</v>
      </c>
      <c r="C840" s="267" t="s">
        <v>14358</v>
      </c>
      <c r="D840" s="265" t="s">
        <v>11910</v>
      </c>
      <c r="E840" s="212" t="s">
        <v>3293</v>
      </c>
      <c r="F840" s="212" t="s">
        <v>14306</v>
      </c>
    </row>
    <row r="841" spans="1:6" ht="37.5">
      <c r="A841" s="212">
        <v>29</v>
      </c>
      <c r="B841" s="263" t="s">
        <v>14359</v>
      </c>
      <c r="C841" s="267" t="s">
        <v>14360</v>
      </c>
      <c r="D841" s="265" t="s">
        <v>11910</v>
      </c>
      <c r="E841" s="212" t="s">
        <v>3293</v>
      </c>
      <c r="F841" s="212" t="s">
        <v>14306</v>
      </c>
    </row>
    <row r="842" spans="1:6" ht="37.5">
      <c r="A842" s="212">
        <v>30</v>
      </c>
      <c r="B842" s="263" t="s">
        <v>14361</v>
      </c>
      <c r="C842" s="267" t="s">
        <v>14362</v>
      </c>
      <c r="D842" s="265" t="s">
        <v>10642</v>
      </c>
      <c r="E842" s="212" t="s">
        <v>3293</v>
      </c>
      <c r="F842" s="212" t="s">
        <v>14306</v>
      </c>
    </row>
    <row r="843" spans="1:6" ht="37.5">
      <c r="A843" s="212">
        <v>31</v>
      </c>
      <c r="B843" s="263" t="s">
        <v>14363</v>
      </c>
      <c r="C843" s="267" t="s">
        <v>14364</v>
      </c>
      <c r="D843" s="265" t="s">
        <v>10642</v>
      </c>
      <c r="E843" s="212" t="s">
        <v>3293</v>
      </c>
      <c r="F843" s="212" t="s">
        <v>14306</v>
      </c>
    </row>
    <row r="844" spans="1:6" ht="37.5">
      <c r="A844" s="212">
        <v>32</v>
      </c>
      <c r="B844" s="263" t="s">
        <v>14365</v>
      </c>
      <c r="C844" s="267" t="s">
        <v>14366</v>
      </c>
      <c r="D844" s="265" t="s">
        <v>10642</v>
      </c>
      <c r="E844" s="212" t="s">
        <v>3293</v>
      </c>
      <c r="F844" s="212" t="s">
        <v>14306</v>
      </c>
    </row>
    <row r="845" spans="1:6" ht="131.25">
      <c r="A845" s="212">
        <v>33</v>
      </c>
      <c r="B845" s="263" t="s">
        <v>14367</v>
      </c>
      <c r="C845" s="267" t="s">
        <v>14368</v>
      </c>
      <c r="D845" s="265" t="s">
        <v>10642</v>
      </c>
      <c r="E845" s="212" t="s">
        <v>3293</v>
      </c>
      <c r="F845" s="212" t="s">
        <v>14306</v>
      </c>
    </row>
    <row r="846" spans="1:6" ht="131.25">
      <c r="A846" s="212">
        <v>34</v>
      </c>
      <c r="B846" s="263" t="s">
        <v>14369</v>
      </c>
      <c r="C846" s="267" t="s">
        <v>14370</v>
      </c>
      <c r="D846" s="265" t="s">
        <v>10642</v>
      </c>
      <c r="E846" s="212" t="s">
        <v>3293</v>
      </c>
      <c r="F846" s="212" t="s">
        <v>14306</v>
      </c>
    </row>
    <row r="847" spans="1:6" ht="75">
      <c r="A847" s="212">
        <v>35</v>
      </c>
      <c r="B847" s="263" t="s">
        <v>14371</v>
      </c>
      <c r="C847" s="264" t="s">
        <v>14372</v>
      </c>
      <c r="D847" s="265" t="s">
        <v>11155</v>
      </c>
      <c r="E847" s="212" t="s">
        <v>3293</v>
      </c>
      <c r="F847" s="212" t="s">
        <v>14306</v>
      </c>
    </row>
    <row r="848" spans="1:6" ht="31.5">
      <c r="A848" s="212">
        <v>36</v>
      </c>
      <c r="B848" s="272" t="s">
        <v>14373</v>
      </c>
      <c r="C848" s="48" t="s">
        <v>14374</v>
      </c>
      <c r="D848" s="273" t="s">
        <v>10552</v>
      </c>
      <c r="E848" s="212" t="s">
        <v>3293</v>
      </c>
      <c r="F848" s="212" t="s">
        <v>14306</v>
      </c>
    </row>
    <row r="849" spans="1:6" ht="131.25">
      <c r="A849" s="212">
        <v>37</v>
      </c>
      <c r="B849" s="56" t="s">
        <v>14373</v>
      </c>
      <c r="C849" s="267" t="s">
        <v>14375</v>
      </c>
      <c r="D849" s="274" t="s">
        <v>10552</v>
      </c>
      <c r="E849" s="212" t="s">
        <v>3293</v>
      </c>
      <c r="F849" s="212" t="s">
        <v>14306</v>
      </c>
    </row>
    <row r="850" spans="1:6" ht="112.5">
      <c r="A850" s="212">
        <v>38</v>
      </c>
      <c r="B850" s="56" t="s">
        <v>14376</v>
      </c>
      <c r="C850" s="267" t="s">
        <v>14377</v>
      </c>
      <c r="D850" s="274" t="s">
        <v>12385</v>
      </c>
      <c r="E850" s="212" t="s">
        <v>3293</v>
      </c>
      <c r="F850" s="212" t="s">
        <v>14306</v>
      </c>
    </row>
    <row r="851" spans="1:6" ht="75">
      <c r="A851" s="212">
        <v>39</v>
      </c>
      <c r="B851" s="56" t="s">
        <v>14378</v>
      </c>
      <c r="C851" s="267" t="s">
        <v>14379</v>
      </c>
      <c r="D851" s="274" t="s">
        <v>12385</v>
      </c>
      <c r="E851" s="212" t="s">
        <v>3293</v>
      </c>
      <c r="F851" s="212" t="s">
        <v>14306</v>
      </c>
    </row>
    <row r="852" spans="1:6" ht="93.75">
      <c r="A852" s="212">
        <v>40</v>
      </c>
      <c r="B852" s="56" t="s">
        <v>14380</v>
      </c>
      <c r="C852" s="267" t="s">
        <v>14381</v>
      </c>
      <c r="D852" s="274" t="s">
        <v>12392</v>
      </c>
      <c r="E852" s="212" t="s">
        <v>3293</v>
      </c>
      <c r="F852" s="212" t="s">
        <v>14306</v>
      </c>
    </row>
    <row r="853" spans="1:6" ht="31.5">
      <c r="A853" s="212">
        <v>41</v>
      </c>
      <c r="B853" s="56" t="s">
        <v>14382</v>
      </c>
      <c r="C853" s="264" t="s">
        <v>14383</v>
      </c>
      <c r="D853" s="274" t="s">
        <v>12392</v>
      </c>
      <c r="E853" s="212" t="s">
        <v>3293</v>
      </c>
      <c r="F853" s="212" t="s">
        <v>14306</v>
      </c>
    </row>
    <row r="854" spans="1:6" ht="31.5">
      <c r="A854" s="212">
        <v>42</v>
      </c>
      <c r="B854" s="56" t="s">
        <v>14384</v>
      </c>
      <c r="C854" s="264"/>
      <c r="D854" s="274" t="s">
        <v>10375</v>
      </c>
      <c r="E854" s="212" t="s">
        <v>3293</v>
      </c>
      <c r="F854" s="212" t="s">
        <v>14306</v>
      </c>
    </row>
    <row r="855" spans="1:6" ht="56.25">
      <c r="A855" s="212">
        <v>43</v>
      </c>
      <c r="B855" s="56" t="s">
        <v>14385</v>
      </c>
      <c r="C855" s="267" t="s">
        <v>14386</v>
      </c>
      <c r="D855" s="265" t="s">
        <v>11160</v>
      </c>
      <c r="E855" s="212" t="s">
        <v>3293</v>
      </c>
      <c r="F855" s="212" t="s">
        <v>14306</v>
      </c>
    </row>
    <row r="856" spans="1:6" ht="93.75">
      <c r="A856" s="212">
        <v>44</v>
      </c>
      <c r="B856" s="56" t="s">
        <v>14387</v>
      </c>
      <c r="C856" s="267" t="s">
        <v>14388</v>
      </c>
      <c r="D856" s="265" t="s">
        <v>9753</v>
      </c>
      <c r="E856" s="212" t="s">
        <v>3293</v>
      </c>
      <c r="F856" s="212" t="s">
        <v>14306</v>
      </c>
    </row>
    <row r="857" spans="1:6" ht="150">
      <c r="A857" s="212">
        <v>45</v>
      </c>
      <c r="B857" s="56" t="s">
        <v>14389</v>
      </c>
      <c r="C857" s="275" t="s">
        <v>14390</v>
      </c>
      <c r="D857" s="265" t="s">
        <v>14391</v>
      </c>
      <c r="E857" s="212" t="s">
        <v>3293</v>
      </c>
      <c r="F857" s="212" t="s">
        <v>14306</v>
      </c>
    </row>
    <row r="858" spans="1:6" ht="31.5">
      <c r="A858" s="212">
        <v>46</v>
      </c>
      <c r="B858" s="56" t="s">
        <v>14392</v>
      </c>
      <c r="C858" s="276" t="s">
        <v>14374</v>
      </c>
      <c r="D858" s="265" t="s">
        <v>14391</v>
      </c>
      <c r="E858" s="212" t="s">
        <v>3293</v>
      </c>
      <c r="F858" s="212" t="s">
        <v>14306</v>
      </c>
    </row>
    <row r="859" spans="1:6" ht="56.25">
      <c r="A859" s="212">
        <v>47</v>
      </c>
      <c r="B859" s="56" t="s">
        <v>14393</v>
      </c>
      <c r="C859" s="276" t="s">
        <v>14394</v>
      </c>
      <c r="D859" s="265" t="s">
        <v>14391</v>
      </c>
      <c r="E859" s="212" t="s">
        <v>3293</v>
      </c>
      <c r="F859" s="212" t="s">
        <v>14306</v>
      </c>
    </row>
    <row r="860" spans="1:6" ht="93.75">
      <c r="A860" s="212">
        <v>48</v>
      </c>
      <c r="B860" s="56" t="s">
        <v>14395</v>
      </c>
      <c r="C860" s="267" t="s">
        <v>14396</v>
      </c>
      <c r="D860" s="265" t="s">
        <v>10380</v>
      </c>
      <c r="E860" s="212" t="s">
        <v>3293</v>
      </c>
      <c r="F860" s="212" t="s">
        <v>14306</v>
      </c>
    </row>
    <row r="861" spans="1:6" ht="93.75">
      <c r="A861" s="212">
        <v>49</v>
      </c>
      <c r="B861" s="56" t="s">
        <v>14397</v>
      </c>
      <c r="C861" s="267" t="s">
        <v>14398</v>
      </c>
      <c r="D861" s="265" t="s">
        <v>10380</v>
      </c>
      <c r="E861" s="212" t="s">
        <v>3293</v>
      </c>
      <c r="F861" s="212" t="s">
        <v>14306</v>
      </c>
    </row>
    <row r="862" spans="1:6" ht="56.25">
      <c r="A862" s="212">
        <v>50</v>
      </c>
      <c r="B862" s="56" t="s">
        <v>14399</v>
      </c>
      <c r="C862" s="267" t="s">
        <v>14400</v>
      </c>
      <c r="D862" s="265" t="s">
        <v>10380</v>
      </c>
      <c r="E862" s="212" t="s">
        <v>3293</v>
      </c>
      <c r="F862" s="212" t="s">
        <v>14306</v>
      </c>
    </row>
    <row r="863" spans="1:6" ht="75">
      <c r="A863" s="212">
        <v>51</v>
      </c>
      <c r="B863" s="56" t="s">
        <v>14401</v>
      </c>
      <c r="C863" s="267" t="s">
        <v>14402</v>
      </c>
      <c r="D863" s="265" t="s">
        <v>10552</v>
      </c>
      <c r="E863" s="212" t="s">
        <v>3293</v>
      </c>
      <c r="F863" s="212" t="s">
        <v>14306</v>
      </c>
    </row>
    <row r="864" spans="1:6" ht="56.25">
      <c r="A864" s="212">
        <v>52</v>
      </c>
      <c r="B864" s="56" t="s">
        <v>14403</v>
      </c>
      <c r="C864" s="267" t="s">
        <v>14404</v>
      </c>
      <c r="D864" s="265" t="s">
        <v>12447</v>
      </c>
      <c r="E864" s="212" t="s">
        <v>3293</v>
      </c>
      <c r="F864" s="212" t="s">
        <v>14306</v>
      </c>
    </row>
    <row r="865" spans="1:6" ht="206.25">
      <c r="A865" s="212">
        <v>53</v>
      </c>
      <c r="B865" s="56" t="s">
        <v>14405</v>
      </c>
      <c r="C865" s="266" t="s">
        <v>14406</v>
      </c>
      <c r="D865" s="265" t="s">
        <v>10386</v>
      </c>
      <c r="E865" s="212" t="s">
        <v>3293</v>
      </c>
      <c r="F865" s="212" t="s">
        <v>14306</v>
      </c>
    </row>
    <row r="866" spans="1:6" ht="56.25">
      <c r="A866" s="212">
        <v>54</v>
      </c>
      <c r="B866" s="56" t="s">
        <v>14407</v>
      </c>
      <c r="C866" s="267" t="s">
        <v>14408</v>
      </c>
      <c r="D866" s="265" t="s">
        <v>10989</v>
      </c>
      <c r="E866" s="212" t="s">
        <v>3293</v>
      </c>
      <c r="F866" s="212" t="s">
        <v>14306</v>
      </c>
    </row>
    <row r="867" spans="1:6" ht="93.75">
      <c r="A867" s="212">
        <v>55</v>
      </c>
      <c r="B867" s="56" t="s">
        <v>14409</v>
      </c>
      <c r="C867" s="267" t="s">
        <v>14410</v>
      </c>
      <c r="D867" s="265" t="s">
        <v>10989</v>
      </c>
      <c r="E867" s="212" t="s">
        <v>3293</v>
      </c>
      <c r="F867" s="212" t="s">
        <v>14306</v>
      </c>
    </row>
    <row r="868" spans="1:6" ht="93.75">
      <c r="A868" s="212">
        <v>56</v>
      </c>
      <c r="B868" s="56" t="s">
        <v>14411</v>
      </c>
      <c r="C868" s="267" t="s">
        <v>14412</v>
      </c>
      <c r="D868" s="265" t="s">
        <v>10989</v>
      </c>
      <c r="E868" s="212" t="s">
        <v>3293</v>
      </c>
      <c r="F868" s="212" t="s">
        <v>14306</v>
      </c>
    </row>
    <row r="869" spans="1:6" ht="131.25">
      <c r="A869" s="212">
        <v>57</v>
      </c>
      <c r="B869" s="56" t="s">
        <v>14413</v>
      </c>
      <c r="C869" s="267" t="s">
        <v>14414</v>
      </c>
      <c r="D869" s="265" t="s">
        <v>9776</v>
      </c>
      <c r="E869" s="212" t="s">
        <v>3293</v>
      </c>
      <c r="F869" s="212" t="s">
        <v>14306</v>
      </c>
    </row>
    <row r="870" spans="1:6" ht="31.5">
      <c r="A870" s="212">
        <v>58</v>
      </c>
      <c r="B870" s="56" t="s">
        <v>14415</v>
      </c>
      <c r="C870" s="264" t="s">
        <v>14416</v>
      </c>
      <c r="D870" s="265"/>
      <c r="E870" s="212" t="s">
        <v>3293</v>
      </c>
      <c r="F870" s="212" t="s">
        <v>14306</v>
      </c>
    </row>
    <row r="871" spans="1:6" ht="131.25">
      <c r="A871" s="212">
        <v>59</v>
      </c>
      <c r="B871" s="56" t="s">
        <v>14417</v>
      </c>
      <c r="C871" s="267" t="s">
        <v>14418</v>
      </c>
      <c r="D871" s="265" t="s">
        <v>10674</v>
      </c>
      <c r="E871" s="212" t="s">
        <v>3293</v>
      </c>
      <c r="F871" s="212" t="s">
        <v>14306</v>
      </c>
    </row>
    <row r="872" spans="1:6" ht="131.25">
      <c r="A872" s="212">
        <v>60</v>
      </c>
      <c r="B872" s="56" t="s">
        <v>14419</v>
      </c>
      <c r="C872" s="267" t="s">
        <v>14420</v>
      </c>
      <c r="D872" s="265" t="s">
        <v>10674</v>
      </c>
      <c r="E872" s="212" t="s">
        <v>3293</v>
      </c>
      <c r="F872" s="212" t="s">
        <v>14306</v>
      </c>
    </row>
    <row r="873" spans="1:6" ht="131.25">
      <c r="A873" s="212">
        <v>61</v>
      </c>
      <c r="B873" s="56" t="s">
        <v>14421</v>
      </c>
      <c r="C873" s="267" t="s">
        <v>14422</v>
      </c>
      <c r="D873" s="265" t="s">
        <v>10674</v>
      </c>
      <c r="E873" s="212" t="s">
        <v>3293</v>
      </c>
      <c r="F873" s="212" t="s">
        <v>14306</v>
      </c>
    </row>
    <row r="874" spans="1:6" ht="112.5">
      <c r="A874" s="212">
        <v>62</v>
      </c>
      <c r="B874" s="56" t="s">
        <v>14423</v>
      </c>
      <c r="C874" s="267" t="s">
        <v>14424</v>
      </c>
      <c r="D874" s="265" t="s">
        <v>10383</v>
      </c>
      <c r="E874" s="212" t="s">
        <v>3293</v>
      </c>
      <c r="F874" s="212" t="s">
        <v>14306</v>
      </c>
    </row>
    <row r="875" spans="1:6" ht="131.25">
      <c r="A875" s="212">
        <v>63</v>
      </c>
      <c r="B875" s="56" t="s">
        <v>14425</v>
      </c>
      <c r="C875" s="267" t="s">
        <v>14426</v>
      </c>
      <c r="D875" s="265" t="s">
        <v>10383</v>
      </c>
      <c r="E875" s="212" t="s">
        <v>3293</v>
      </c>
      <c r="F875" s="212" t="s">
        <v>14306</v>
      </c>
    </row>
    <row r="876" spans="1:6" ht="131.25">
      <c r="A876" s="212">
        <v>64</v>
      </c>
      <c r="B876" s="56" t="s">
        <v>14427</v>
      </c>
      <c r="C876" s="267" t="s">
        <v>14428</v>
      </c>
      <c r="D876" s="265" t="s">
        <v>10383</v>
      </c>
      <c r="E876" s="212" t="s">
        <v>3293</v>
      </c>
      <c r="F876" s="212" t="s">
        <v>14306</v>
      </c>
    </row>
    <row r="877" spans="1:6" ht="131.25">
      <c r="A877" s="212">
        <v>65</v>
      </c>
      <c r="B877" s="56" t="s">
        <v>14429</v>
      </c>
      <c r="C877" s="267" t="s">
        <v>14375</v>
      </c>
      <c r="D877" s="265" t="s">
        <v>10383</v>
      </c>
      <c r="E877" s="212" t="s">
        <v>3293</v>
      </c>
      <c r="F877" s="212" t="s">
        <v>14306</v>
      </c>
    </row>
    <row r="878" spans="1:6" ht="31.5">
      <c r="A878" s="212">
        <v>66</v>
      </c>
      <c r="B878" s="56" t="s">
        <v>14430</v>
      </c>
      <c r="C878" s="267" t="s">
        <v>14431</v>
      </c>
      <c r="D878" s="265" t="s">
        <v>9759</v>
      </c>
      <c r="E878" s="212" t="s">
        <v>3293</v>
      </c>
      <c r="F878" s="212" t="s">
        <v>14306</v>
      </c>
    </row>
    <row r="879" spans="1:6" ht="56.25">
      <c r="A879" s="212">
        <v>67</v>
      </c>
      <c r="B879" s="56" t="s">
        <v>14432</v>
      </c>
      <c r="C879" s="267" t="s">
        <v>14433</v>
      </c>
      <c r="D879" s="265" t="s">
        <v>9759</v>
      </c>
      <c r="E879" s="212" t="s">
        <v>3293</v>
      </c>
      <c r="F879" s="212" t="s">
        <v>14306</v>
      </c>
    </row>
    <row r="880" spans="1:6" ht="31.5">
      <c r="A880" s="212">
        <v>68</v>
      </c>
      <c r="B880" s="56" t="s">
        <v>14434</v>
      </c>
      <c r="C880" s="276" t="s">
        <v>14374</v>
      </c>
      <c r="D880" s="265" t="s">
        <v>9759</v>
      </c>
      <c r="E880" s="212" t="s">
        <v>3293</v>
      </c>
      <c r="F880" s="212" t="s">
        <v>14306</v>
      </c>
    </row>
    <row r="881" spans="1:6" ht="131.25">
      <c r="A881" s="212">
        <v>69</v>
      </c>
      <c r="B881" s="56" t="s">
        <v>14435</v>
      </c>
      <c r="C881" s="267" t="s">
        <v>14436</v>
      </c>
      <c r="D881" s="265" t="s">
        <v>10386</v>
      </c>
      <c r="E881" s="212" t="s">
        <v>3293</v>
      </c>
      <c r="F881" s="212" t="s">
        <v>14306</v>
      </c>
    </row>
    <row r="882" spans="1:6" ht="131.25">
      <c r="A882" s="212">
        <v>70</v>
      </c>
      <c r="B882" s="56" t="s">
        <v>14437</v>
      </c>
      <c r="C882" s="266" t="s">
        <v>14438</v>
      </c>
      <c r="D882" s="265" t="s">
        <v>10393</v>
      </c>
      <c r="E882" s="212" t="s">
        <v>3293</v>
      </c>
      <c r="F882" s="212" t="s">
        <v>14306</v>
      </c>
    </row>
    <row r="883" spans="1:6" ht="37.5">
      <c r="A883" s="212">
        <v>71</v>
      </c>
      <c r="B883" s="56" t="s">
        <v>14439</v>
      </c>
      <c r="C883" s="267" t="s">
        <v>14440</v>
      </c>
      <c r="D883" s="265"/>
      <c r="E883" s="212" t="s">
        <v>3293</v>
      </c>
      <c r="F883" s="212" t="s">
        <v>14306</v>
      </c>
    </row>
    <row r="884" spans="1:6" ht="93.75">
      <c r="A884" s="212">
        <v>72</v>
      </c>
      <c r="B884" s="56" t="s">
        <v>14441</v>
      </c>
      <c r="C884" s="267" t="s">
        <v>14442</v>
      </c>
      <c r="D884" s="265" t="s">
        <v>9822</v>
      </c>
      <c r="E884" s="212" t="s">
        <v>3293</v>
      </c>
      <c r="F884" s="212" t="s">
        <v>14306</v>
      </c>
    </row>
    <row r="885" spans="1:6" ht="93.75">
      <c r="A885" s="212">
        <v>73</v>
      </c>
      <c r="B885" s="56" t="s">
        <v>14443</v>
      </c>
      <c r="C885" s="267" t="s">
        <v>14444</v>
      </c>
      <c r="D885" s="265" t="s">
        <v>9861</v>
      </c>
      <c r="E885" s="212" t="s">
        <v>3293</v>
      </c>
      <c r="F885" s="212" t="s">
        <v>14306</v>
      </c>
    </row>
    <row r="886" spans="1:6" ht="93.75">
      <c r="A886" s="212">
        <v>74</v>
      </c>
      <c r="B886" s="56" t="s">
        <v>14445</v>
      </c>
      <c r="C886" s="267" t="s">
        <v>14446</v>
      </c>
      <c r="D886" s="265" t="s">
        <v>9861</v>
      </c>
      <c r="E886" s="212" t="s">
        <v>3293</v>
      </c>
      <c r="F886" s="212" t="s">
        <v>14306</v>
      </c>
    </row>
    <row r="887" spans="1:6" ht="93.75">
      <c r="A887" s="212">
        <v>75</v>
      </c>
      <c r="B887" s="56" t="s">
        <v>14447</v>
      </c>
      <c r="C887" s="267" t="s">
        <v>14448</v>
      </c>
      <c r="D887" s="265" t="s">
        <v>9861</v>
      </c>
      <c r="E887" s="212" t="s">
        <v>3293</v>
      </c>
      <c r="F887" s="212" t="s">
        <v>14306</v>
      </c>
    </row>
    <row r="888" spans="1:6" ht="56.25">
      <c r="A888" s="212">
        <v>76</v>
      </c>
      <c r="B888" s="56" t="s">
        <v>14449</v>
      </c>
      <c r="C888" s="267" t="s">
        <v>14450</v>
      </c>
      <c r="D888" s="265" t="s">
        <v>9861</v>
      </c>
      <c r="E888" s="212" t="s">
        <v>3293</v>
      </c>
      <c r="F888" s="212" t="s">
        <v>14306</v>
      </c>
    </row>
    <row r="889" spans="1:6" ht="93.75">
      <c r="A889" s="212">
        <v>77</v>
      </c>
      <c r="B889" s="56" t="s">
        <v>14451</v>
      </c>
      <c r="C889" s="267" t="s">
        <v>14452</v>
      </c>
      <c r="D889" s="265" t="s">
        <v>9861</v>
      </c>
      <c r="E889" s="212" t="s">
        <v>3293</v>
      </c>
      <c r="F889" s="212" t="s">
        <v>14306</v>
      </c>
    </row>
    <row r="890" spans="1:6" ht="93.75">
      <c r="A890" s="212">
        <v>78</v>
      </c>
      <c r="B890" s="56" t="s">
        <v>14453</v>
      </c>
      <c r="C890" s="267" t="s">
        <v>14454</v>
      </c>
      <c r="D890" s="265" t="s">
        <v>9861</v>
      </c>
      <c r="E890" s="212" t="s">
        <v>3293</v>
      </c>
      <c r="F890" s="212" t="s">
        <v>14306</v>
      </c>
    </row>
    <row r="891" spans="1:6" ht="93.75">
      <c r="A891" s="212">
        <v>79</v>
      </c>
      <c r="B891" s="56" t="s">
        <v>14455</v>
      </c>
      <c r="C891" s="267" t="s">
        <v>14456</v>
      </c>
      <c r="D891" s="265" t="s">
        <v>9890</v>
      </c>
      <c r="E891" s="212" t="s">
        <v>3293</v>
      </c>
      <c r="F891" s="212" t="s">
        <v>14306</v>
      </c>
    </row>
    <row r="892" spans="1:6" ht="93.75">
      <c r="A892" s="212">
        <v>80</v>
      </c>
      <c r="B892" s="56" t="s">
        <v>14457</v>
      </c>
      <c r="C892" s="267" t="s">
        <v>14458</v>
      </c>
      <c r="D892" s="265" t="s">
        <v>9952</v>
      </c>
      <c r="E892" s="212" t="s">
        <v>3293</v>
      </c>
      <c r="F892" s="212" t="s">
        <v>14306</v>
      </c>
    </row>
    <row r="893" spans="1:6" ht="131.25">
      <c r="A893" s="212">
        <v>81</v>
      </c>
      <c r="B893" s="56" t="s">
        <v>14459</v>
      </c>
      <c r="C893" s="267" t="s">
        <v>14436</v>
      </c>
      <c r="D893" s="265" t="s">
        <v>9955</v>
      </c>
      <c r="E893" s="212" t="s">
        <v>3293</v>
      </c>
      <c r="F893" s="212" t="s">
        <v>14306</v>
      </c>
    </row>
    <row r="894" spans="1:6" ht="206.25">
      <c r="A894" s="212">
        <v>82</v>
      </c>
      <c r="B894" s="56" t="s">
        <v>14460</v>
      </c>
      <c r="C894" s="266" t="s">
        <v>14406</v>
      </c>
      <c r="D894" s="265" t="s">
        <v>9680</v>
      </c>
      <c r="E894" s="212" t="s">
        <v>3293</v>
      </c>
      <c r="F894" s="212" t="s">
        <v>14306</v>
      </c>
    </row>
    <row r="895" spans="1:6" ht="131.25">
      <c r="A895" s="212">
        <v>83</v>
      </c>
      <c r="B895" s="56" t="s">
        <v>14461</v>
      </c>
      <c r="C895" s="267" t="s">
        <v>14462</v>
      </c>
      <c r="D895" s="265" t="s">
        <v>11310</v>
      </c>
      <c r="E895" s="212" t="s">
        <v>3293</v>
      </c>
      <c r="F895" s="212" t="s">
        <v>14306</v>
      </c>
    </row>
    <row r="896" spans="1:6" ht="131.25">
      <c r="A896" s="212">
        <v>84</v>
      </c>
      <c r="B896" s="56" t="s">
        <v>14463</v>
      </c>
      <c r="C896" s="267" t="s">
        <v>14464</v>
      </c>
      <c r="D896" s="265" t="s">
        <v>11310</v>
      </c>
      <c r="E896" s="212" t="s">
        <v>3293</v>
      </c>
      <c r="F896" s="212" t="s">
        <v>14306</v>
      </c>
    </row>
    <row r="897" spans="1:6" ht="131.25">
      <c r="A897" s="212">
        <v>85</v>
      </c>
      <c r="B897" s="56" t="s">
        <v>14465</v>
      </c>
      <c r="C897" s="267" t="s">
        <v>14466</v>
      </c>
      <c r="D897" s="265" t="s">
        <v>11310</v>
      </c>
      <c r="E897" s="212" t="s">
        <v>3293</v>
      </c>
      <c r="F897" s="212" t="s">
        <v>14306</v>
      </c>
    </row>
    <row r="898" spans="1:6" ht="131.25">
      <c r="A898" s="212">
        <v>86</v>
      </c>
      <c r="B898" s="56" t="s">
        <v>14467</v>
      </c>
      <c r="C898" s="267" t="s">
        <v>14468</v>
      </c>
      <c r="D898" s="265" t="s">
        <v>10748</v>
      </c>
      <c r="E898" s="212" t="s">
        <v>3293</v>
      </c>
      <c r="F898" s="212" t="s">
        <v>14306</v>
      </c>
    </row>
    <row r="899" spans="1:6" ht="75">
      <c r="A899" s="212">
        <v>87</v>
      </c>
      <c r="B899" s="56" t="s">
        <v>14469</v>
      </c>
      <c r="C899" s="276" t="s">
        <v>14470</v>
      </c>
      <c r="D899" s="265" t="s">
        <v>9737</v>
      </c>
      <c r="E899" s="212" t="s">
        <v>3293</v>
      </c>
      <c r="F899" s="212" t="s">
        <v>14306</v>
      </c>
    </row>
    <row r="900" spans="1:6" ht="131.25">
      <c r="A900" s="212">
        <v>88</v>
      </c>
      <c r="B900" s="56" t="s">
        <v>14471</v>
      </c>
      <c r="C900" s="267" t="s">
        <v>14472</v>
      </c>
      <c r="D900" s="265" t="s">
        <v>10565</v>
      </c>
      <c r="E900" s="212" t="s">
        <v>3293</v>
      </c>
      <c r="F900" s="212" t="s">
        <v>14306</v>
      </c>
    </row>
    <row r="901" spans="1:6" ht="93.75">
      <c r="A901" s="212">
        <v>89</v>
      </c>
      <c r="B901" s="56" t="s">
        <v>14473</v>
      </c>
      <c r="C901" s="266" t="s">
        <v>14474</v>
      </c>
      <c r="D901" s="265" t="s">
        <v>14475</v>
      </c>
      <c r="E901" s="212" t="s">
        <v>3293</v>
      </c>
      <c r="F901" s="212" t="s">
        <v>14306</v>
      </c>
    </row>
    <row r="902" spans="1:6" ht="131.25">
      <c r="A902" s="212">
        <v>90</v>
      </c>
      <c r="B902" s="56" t="s">
        <v>14476</v>
      </c>
      <c r="C902" s="267" t="s">
        <v>14477</v>
      </c>
      <c r="D902" s="265" t="s">
        <v>14475</v>
      </c>
      <c r="E902" s="212" t="s">
        <v>3293</v>
      </c>
      <c r="F902" s="212" t="s">
        <v>14306</v>
      </c>
    </row>
    <row r="903" spans="1:6" ht="131.25">
      <c r="A903" s="212">
        <v>91</v>
      </c>
      <c r="B903" s="56" t="s">
        <v>14478</v>
      </c>
      <c r="C903" s="267" t="s">
        <v>14479</v>
      </c>
      <c r="D903" s="265" t="s">
        <v>14475</v>
      </c>
      <c r="E903" s="212" t="s">
        <v>3293</v>
      </c>
      <c r="F903" s="212" t="s">
        <v>14306</v>
      </c>
    </row>
    <row r="904" spans="1:6" ht="131.25">
      <c r="A904" s="212">
        <v>92</v>
      </c>
      <c r="B904" s="56" t="s">
        <v>14480</v>
      </c>
      <c r="C904" s="267" t="s">
        <v>14481</v>
      </c>
      <c r="D904" s="265" t="s">
        <v>14475</v>
      </c>
      <c r="E904" s="212" t="s">
        <v>3293</v>
      </c>
      <c r="F904" s="212" t="s">
        <v>14306</v>
      </c>
    </row>
    <row r="905" spans="1:6" ht="131.25">
      <c r="A905" s="212">
        <v>93</v>
      </c>
      <c r="B905" s="56" t="s">
        <v>14482</v>
      </c>
      <c r="C905" s="267" t="s">
        <v>14483</v>
      </c>
      <c r="D905" s="265" t="s">
        <v>14484</v>
      </c>
      <c r="E905" s="212" t="s">
        <v>3293</v>
      </c>
      <c r="F905" s="212" t="s">
        <v>14306</v>
      </c>
    </row>
    <row r="906" spans="1:6" ht="31.5">
      <c r="A906" s="212">
        <v>94</v>
      </c>
      <c r="B906" s="56" t="s">
        <v>14485</v>
      </c>
      <c r="C906" s="276" t="s">
        <v>14486</v>
      </c>
      <c r="D906" s="265" t="s">
        <v>10565</v>
      </c>
      <c r="E906" s="212" t="s">
        <v>3293</v>
      </c>
      <c r="F906" s="212" t="s">
        <v>14306</v>
      </c>
    </row>
    <row r="907" spans="1:6" ht="131.25">
      <c r="A907" s="212">
        <v>95</v>
      </c>
      <c r="B907" s="56" t="s">
        <v>14487</v>
      </c>
      <c r="C907" s="267" t="s">
        <v>14488</v>
      </c>
      <c r="D907" s="265" t="s">
        <v>14484</v>
      </c>
      <c r="E907" s="212" t="s">
        <v>3293</v>
      </c>
      <c r="F907" s="212" t="s">
        <v>14306</v>
      </c>
    </row>
    <row r="908" spans="1:6" ht="131.25">
      <c r="A908" s="212">
        <v>96</v>
      </c>
      <c r="B908" s="56" t="s">
        <v>14489</v>
      </c>
      <c r="C908" s="267" t="s">
        <v>14490</v>
      </c>
      <c r="D908" s="265" t="s">
        <v>14484</v>
      </c>
      <c r="E908" s="212" t="s">
        <v>3293</v>
      </c>
      <c r="F908" s="212" t="s">
        <v>14306</v>
      </c>
    </row>
    <row r="909" spans="1:6" ht="131.25">
      <c r="A909" s="212">
        <v>97</v>
      </c>
      <c r="B909" s="211" t="s">
        <v>14491</v>
      </c>
      <c r="C909" s="267" t="s">
        <v>14422</v>
      </c>
      <c r="D909" s="265" t="s">
        <v>9764</v>
      </c>
      <c r="E909" s="212" t="s">
        <v>3293</v>
      </c>
      <c r="F909" s="212" t="s">
        <v>14306</v>
      </c>
    </row>
    <row r="910" spans="1:6" ht="93.75">
      <c r="A910" s="212">
        <v>98</v>
      </c>
      <c r="B910" s="56" t="s">
        <v>14492</v>
      </c>
      <c r="C910" s="267" t="s">
        <v>14493</v>
      </c>
      <c r="D910" s="265" t="s">
        <v>9764</v>
      </c>
      <c r="E910" s="212" t="s">
        <v>3293</v>
      </c>
      <c r="F910" s="212" t="s">
        <v>14306</v>
      </c>
    </row>
    <row r="911" spans="1:6" ht="93.75">
      <c r="A911" s="212">
        <v>99</v>
      </c>
      <c r="B911" s="56" t="s">
        <v>14494</v>
      </c>
      <c r="C911" s="267" t="s">
        <v>14458</v>
      </c>
      <c r="D911" s="265" t="s">
        <v>9764</v>
      </c>
      <c r="E911" s="212" t="s">
        <v>3293</v>
      </c>
      <c r="F911" s="212" t="s">
        <v>14306</v>
      </c>
    </row>
    <row r="912" spans="1:6" ht="131.25">
      <c r="A912" s="212">
        <v>100</v>
      </c>
      <c r="B912" s="56" t="s">
        <v>14495</v>
      </c>
      <c r="C912" s="267" t="s">
        <v>14370</v>
      </c>
      <c r="D912" s="265" t="s">
        <v>9764</v>
      </c>
      <c r="E912" s="212" t="s">
        <v>3293</v>
      </c>
      <c r="F912" s="212" t="s">
        <v>14306</v>
      </c>
    </row>
    <row r="913" spans="1:6" ht="131.25">
      <c r="A913" s="212">
        <v>101</v>
      </c>
      <c r="B913" s="56" t="s">
        <v>14496</v>
      </c>
      <c r="C913" s="267" t="s">
        <v>14497</v>
      </c>
      <c r="D913" s="265" t="s">
        <v>9764</v>
      </c>
      <c r="E913" s="212" t="s">
        <v>3293</v>
      </c>
      <c r="F913" s="212" t="s">
        <v>14306</v>
      </c>
    </row>
    <row r="914" spans="1:6" ht="131.25">
      <c r="A914" s="212">
        <v>102</v>
      </c>
      <c r="B914" s="56" t="s">
        <v>14498</v>
      </c>
      <c r="C914" s="267" t="s">
        <v>14499</v>
      </c>
      <c r="D914" s="265" t="s">
        <v>9764</v>
      </c>
      <c r="E914" s="212" t="s">
        <v>3293</v>
      </c>
      <c r="F914" s="212" t="s">
        <v>14306</v>
      </c>
    </row>
    <row r="915" spans="1:6" ht="37.5">
      <c r="A915" s="212">
        <v>103</v>
      </c>
      <c r="B915" s="56" t="s">
        <v>14500</v>
      </c>
      <c r="C915" s="277" t="s">
        <v>14501</v>
      </c>
      <c r="D915" s="265" t="s">
        <v>11359</v>
      </c>
      <c r="E915" s="212" t="s">
        <v>3293</v>
      </c>
      <c r="F915" s="212" t="s">
        <v>14306</v>
      </c>
    </row>
    <row r="916" spans="1:6" ht="93.75">
      <c r="A916" s="212">
        <v>104</v>
      </c>
      <c r="B916" s="56" t="s">
        <v>14502</v>
      </c>
      <c r="C916" s="267" t="s">
        <v>14503</v>
      </c>
      <c r="D916" s="265" t="s">
        <v>10751</v>
      </c>
      <c r="E916" s="212" t="s">
        <v>3293</v>
      </c>
      <c r="F916" s="212" t="s">
        <v>14306</v>
      </c>
    </row>
    <row r="917" spans="1:6" ht="93.75">
      <c r="A917" s="212">
        <v>105</v>
      </c>
      <c r="B917" s="56" t="s">
        <v>14504</v>
      </c>
      <c r="C917" s="267" t="s">
        <v>14505</v>
      </c>
      <c r="D917" s="265" t="s">
        <v>12764</v>
      </c>
      <c r="E917" s="212" t="s">
        <v>3293</v>
      </c>
      <c r="F917" s="212" t="s">
        <v>14306</v>
      </c>
    </row>
    <row r="918" spans="1:6" ht="31.5">
      <c r="A918" s="212">
        <v>106</v>
      </c>
      <c r="B918" s="56" t="s">
        <v>14506</v>
      </c>
      <c r="C918" s="267" t="s">
        <v>14374</v>
      </c>
      <c r="D918" s="265" t="s">
        <v>11366</v>
      </c>
      <c r="E918" s="212" t="s">
        <v>3293</v>
      </c>
      <c r="F918" s="212" t="s">
        <v>14306</v>
      </c>
    </row>
    <row r="919" spans="1:6" ht="206.25">
      <c r="A919" s="212">
        <v>107</v>
      </c>
      <c r="B919" s="56" t="s">
        <v>14507</v>
      </c>
      <c r="C919" s="266" t="s">
        <v>14406</v>
      </c>
      <c r="D919" s="265" t="s">
        <v>11366</v>
      </c>
      <c r="E919" s="212" t="s">
        <v>3293</v>
      </c>
      <c r="F919" s="212" t="s">
        <v>14306</v>
      </c>
    </row>
    <row r="920" spans="1:6" ht="75">
      <c r="A920" s="212">
        <v>108</v>
      </c>
      <c r="B920" s="56" t="s">
        <v>14508</v>
      </c>
      <c r="C920" s="276" t="s">
        <v>14470</v>
      </c>
      <c r="D920" s="265" t="s">
        <v>11366</v>
      </c>
      <c r="E920" s="212" t="s">
        <v>3293</v>
      </c>
      <c r="F920" s="212" t="s">
        <v>14306</v>
      </c>
    </row>
    <row r="921" spans="1:6" ht="131.25">
      <c r="A921" s="212">
        <v>109</v>
      </c>
      <c r="B921" s="56" t="s">
        <v>14509</v>
      </c>
      <c r="C921" s="267" t="s">
        <v>14510</v>
      </c>
      <c r="D921" s="265" t="s">
        <v>11949</v>
      </c>
      <c r="E921" s="212" t="s">
        <v>3293</v>
      </c>
      <c r="F921" s="212" t="s">
        <v>14306</v>
      </c>
    </row>
    <row r="922" spans="1:6" ht="37.5">
      <c r="A922" s="212">
        <v>110</v>
      </c>
      <c r="B922" s="56" t="s">
        <v>14511</v>
      </c>
      <c r="C922" s="267" t="s">
        <v>14512</v>
      </c>
      <c r="D922" s="265" t="s">
        <v>9969</v>
      </c>
      <c r="E922" s="212" t="s">
        <v>3293</v>
      </c>
      <c r="F922" s="212" t="s">
        <v>14306</v>
      </c>
    </row>
    <row r="923" spans="1:6" ht="93.75">
      <c r="A923" s="212">
        <v>111</v>
      </c>
      <c r="B923" s="56" t="s">
        <v>14513</v>
      </c>
      <c r="C923" s="276" t="s">
        <v>14514</v>
      </c>
      <c r="D923" s="265" t="s">
        <v>10502</v>
      </c>
      <c r="E923" s="212" t="s">
        <v>3293</v>
      </c>
      <c r="F923" s="212" t="s">
        <v>14306</v>
      </c>
    </row>
    <row r="924" spans="1:6" ht="56.25">
      <c r="A924" s="212">
        <v>112</v>
      </c>
      <c r="B924" s="56" t="s">
        <v>14515</v>
      </c>
      <c r="C924" s="276" t="s">
        <v>14516</v>
      </c>
      <c r="D924" s="265" t="s">
        <v>10502</v>
      </c>
      <c r="E924" s="212" t="s">
        <v>3293</v>
      </c>
      <c r="F924" s="212" t="s">
        <v>14306</v>
      </c>
    </row>
    <row r="925" spans="1:6" ht="75">
      <c r="A925" s="212">
        <v>113</v>
      </c>
      <c r="B925" s="56" t="s">
        <v>14517</v>
      </c>
      <c r="C925" s="48" t="s">
        <v>14518</v>
      </c>
      <c r="D925" s="274" t="s">
        <v>10483</v>
      </c>
      <c r="E925" s="212" t="s">
        <v>3293</v>
      </c>
      <c r="F925" s="212" t="s">
        <v>14306</v>
      </c>
    </row>
    <row r="926" spans="1:6" ht="131.25">
      <c r="A926" s="212">
        <v>114</v>
      </c>
      <c r="B926" s="56" t="s">
        <v>14519</v>
      </c>
      <c r="C926" s="267" t="s">
        <v>14520</v>
      </c>
      <c r="D926" s="265" t="s">
        <v>11409</v>
      </c>
      <c r="E926" s="212" t="s">
        <v>3293</v>
      </c>
      <c r="F926" s="212" t="s">
        <v>14306</v>
      </c>
    </row>
    <row r="927" spans="1:6" ht="206.25">
      <c r="A927" s="212">
        <v>115</v>
      </c>
      <c r="B927" s="56" t="s">
        <v>14521</v>
      </c>
      <c r="C927" s="266" t="s">
        <v>14406</v>
      </c>
      <c r="D927" s="265" t="s">
        <v>11409</v>
      </c>
      <c r="E927" s="212" t="s">
        <v>3293</v>
      </c>
      <c r="F927" s="212" t="s">
        <v>14306</v>
      </c>
    </row>
    <row r="928" spans="1:6" ht="56.25">
      <c r="A928" s="212">
        <v>116</v>
      </c>
      <c r="B928" s="56" t="s">
        <v>14522</v>
      </c>
      <c r="C928" s="266" t="s">
        <v>14523</v>
      </c>
      <c r="D928" s="265" t="s">
        <v>11412</v>
      </c>
      <c r="E928" s="212" t="s">
        <v>3293</v>
      </c>
      <c r="F928" s="212" t="s">
        <v>14306</v>
      </c>
    </row>
    <row r="929" spans="1:6" ht="93.75">
      <c r="A929" s="212">
        <v>117</v>
      </c>
      <c r="B929" s="56" t="s">
        <v>14524</v>
      </c>
      <c r="C929" s="266" t="s">
        <v>14525</v>
      </c>
      <c r="D929" s="265" t="s">
        <v>11412</v>
      </c>
      <c r="E929" s="212" t="s">
        <v>3293</v>
      </c>
      <c r="F929" s="212" t="s">
        <v>14306</v>
      </c>
    </row>
    <row r="930" spans="1:6" ht="131.25">
      <c r="A930" s="212">
        <v>118</v>
      </c>
      <c r="B930" s="56" t="s">
        <v>14526</v>
      </c>
      <c r="C930" s="267" t="s">
        <v>14497</v>
      </c>
      <c r="D930" s="265" t="s">
        <v>11419</v>
      </c>
      <c r="E930" s="212" t="s">
        <v>3293</v>
      </c>
      <c r="F930" s="212" t="s">
        <v>14306</v>
      </c>
    </row>
    <row r="931" spans="1:6" ht="131.25">
      <c r="A931" s="212">
        <v>119</v>
      </c>
      <c r="B931" s="56" t="s">
        <v>14527</v>
      </c>
      <c r="C931" s="267" t="s">
        <v>14528</v>
      </c>
      <c r="D931" s="265" t="s">
        <v>11419</v>
      </c>
      <c r="E931" s="212" t="s">
        <v>3293</v>
      </c>
      <c r="F931" s="212" t="s">
        <v>14306</v>
      </c>
    </row>
    <row r="932" spans="1:6" ht="131.25">
      <c r="A932" s="212">
        <v>120</v>
      </c>
      <c r="B932" s="56" t="s">
        <v>14529</v>
      </c>
      <c r="C932" s="267" t="s">
        <v>14530</v>
      </c>
      <c r="D932" s="265" t="s">
        <v>11419</v>
      </c>
      <c r="E932" s="212" t="s">
        <v>3293</v>
      </c>
      <c r="F932" s="212" t="s">
        <v>14306</v>
      </c>
    </row>
    <row r="933" spans="1:6" ht="131.25">
      <c r="A933" s="212">
        <v>121</v>
      </c>
      <c r="B933" s="56" t="s">
        <v>14531</v>
      </c>
      <c r="C933" s="267" t="s">
        <v>14532</v>
      </c>
      <c r="D933" s="265" t="s">
        <v>11419</v>
      </c>
      <c r="E933" s="212" t="s">
        <v>3293</v>
      </c>
      <c r="F933" s="212" t="s">
        <v>14306</v>
      </c>
    </row>
    <row r="934" spans="1:6" ht="131.25">
      <c r="A934" s="212">
        <v>122</v>
      </c>
      <c r="B934" s="56" t="s">
        <v>14533</v>
      </c>
      <c r="C934" s="267" t="s">
        <v>14534</v>
      </c>
      <c r="D934" s="265" t="s">
        <v>11419</v>
      </c>
      <c r="E934" s="212" t="s">
        <v>3293</v>
      </c>
      <c r="F934" s="212" t="s">
        <v>14306</v>
      </c>
    </row>
    <row r="935" spans="1:6" ht="93.75">
      <c r="A935" s="212">
        <v>123</v>
      </c>
      <c r="B935" s="56" t="s">
        <v>14535</v>
      </c>
      <c r="C935" s="267" t="s">
        <v>14536</v>
      </c>
      <c r="D935" s="265" t="s">
        <v>12880</v>
      </c>
      <c r="E935" s="212" t="s">
        <v>3293</v>
      </c>
      <c r="F935" s="212" t="s">
        <v>14306</v>
      </c>
    </row>
    <row r="936" spans="1:6" ht="93.75">
      <c r="A936" s="212">
        <v>124</v>
      </c>
      <c r="B936" s="56" t="s">
        <v>14537</v>
      </c>
      <c r="C936" s="267" t="s">
        <v>14538</v>
      </c>
      <c r="D936" s="265" t="s">
        <v>12880</v>
      </c>
      <c r="E936" s="212" t="s">
        <v>3293</v>
      </c>
      <c r="F936" s="212" t="s">
        <v>14306</v>
      </c>
    </row>
    <row r="937" spans="1:6" ht="131.25">
      <c r="A937" s="212">
        <v>125</v>
      </c>
      <c r="B937" s="56" t="s">
        <v>14539</v>
      </c>
      <c r="C937" s="267" t="s">
        <v>14540</v>
      </c>
      <c r="D937" s="265" t="s">
        <v>12880</v>
      </c>
      <c r="E937" s="212" t="s">
        <v>3293</v>
      </c>
      <c r="F937" s="212" t="s">
        <v>14306</v>
      </c>
    </row>
    <row r="938" spans="1:6" ht="131.25">
      <c r="A938" s="212">
        <v>126</v>
      </c>
      <c r="B938" s="56" t="s">
        <v>14541</v>
      </c>
      <c r="C938" s="267" t="s">
        <v>14428</v>
      </c>
      <c r="D938" s="265" t="s">
        <v>12880</v>
      </c>
      <c r="E938" s="212" t="s">
        <v>3293</v>
      </c>
      <c r="F938" s="212" t="s">
        <v>14306</v>
      </c>
    </row>
    <row r="939" spans="1:6" ht="131.25">
      <c r="A939" s="212">
        <v>127</v>
      </c>
      <c r="B939" s="56" t="s">
        <v>14542</v>
      </c>
      <c r="C939" s="267" t="s">
        <v>14420</v>
      </c>
      <c r="D939" s="265" t="s">
        <v>12880</v>
      </c>
      <c r="E939" s="212" t="s">
        <v>3293</v>
      </c>
      <c r="F939" s="212" t="s">
        <v>14306</v>
      </c>
    </row>
    <row r="940" spans="1:6" ht="93.75">
      <c r="A940" s="212">
        <v>128</v>
      </c>
      <c r="B940" s="56" t="s">
        <v>14543</v>
      </c>
      <c r="C940" s="267" t="s">
        <v>14544</v>
      </c>
      <c r="D940" s="265" t="s">
        <v>10754</v>
      </c>
      <c r="E940" s="212" t="s">
        <v>3293</v>
      </c>
      <c r="F940" s="212" t="s">
        <v>14306</v>
      </c>
    </row>
    <row r="941" spans="1:6" ht="206.25">
      <c r="A941" s="212">
        <v>129</v>
      </c>
      <c r="B941" s="56" t="s">
        <v>14545</v>
      </c>
      <c r="C941" s="266" t="s">
        <v>14406</v>
      </c>
      <c r="D941" s="265" t="s">
        <v>10754</v>
      </c>
      <c r="E941" s="212" t="s">
        <v>3293</v>
      </c>
      <c r="F941" s="212" t="s">
        <v>14306</v>
      </c>
    </row>
    <row r="942" spans="1:6" ht="75">
      <c r="A942" s="212">
        <v>130</v>
      </c>
      <c r="B942" s="56" t="s">
        <v>14546</v>
      </c>
      <c r="C942" s="276" t="s">
        <v>14470</v>
      </c>
      <c r="D942" s="265" t="s">
        <v>10754</v>
      </c>
      <c r="E942" s="212" t="s">
        <v>3293</v>
      </c>
      <c r="F942" s="212" t="s">
        <v>14306</v>
      </c>
    </row>
    <row r="943" spans="1:6" ht="75">
      <c r="A943" s="212">
        <v>131</v>
      </c>
      <c r="B943" s="56" t="s">
        <v>14547</v>
      </c>
      <c r="C943" s="276" t="s">
        <v>14470</v>
      </c>
      <c r="D943" s="265" t="s">
        <v>9978</v>
      </c>
      <c r="E943" s="212" t="s">
        <v>3293</v>
      </c>
      <c r="F943" s="212" t="s">
        <v>14306</v>
      </c>
    </row>
    <row r="944" spans="1:6" ht="31.5">
      <c r="A944" s="212">
        <v>132</v>
      </c>
      <c r="B944" s="56" t="s">
        <v>14548</v>
      </c>
      <c r="C944" s="278" t="s">
        <v>14549</v>
      </c>
      <c r="D944" s="265" t="s">
        <v>10410</v>
      </c>
      <c r="E944" s="212" t="s">
        <v>3293</v>
      </c>
      <c r="F944" s="212" t="s">
        <v>14306</v>
      </c>
    </row>
    <row r="945" spans="1:6" ht="131.25">
      <c r="A945" s="212">
        <v>133</v>
      </c>
      <c r="B945" s="56" t="s">
        <v>14550</v>
      </c>
      <c r="C945" s="267" t="s">
        <v>14530</v>
      </c>
      <c r="D945" s="265" t="s">
        <v>10615</v>
      </c>
      <c r="E945" s="212" t="s">
        <v>3293</v>
      </c>
      <c r="F945" s="212" t="s">
        <v>14306</v>
      </c>
    </row>
    <row r="946" spans="1:6" ht="131.25">
      <c r="A946" s="212">
        <v>134</v>
      </c>
      <c r="B946" s="56" t="s">
        <v>14551</v>
      </c>
      <c r="C946" s="267" t="s">
        <v>14481</v>
      </c>
      <c r="D946" s="265" t="s">
        <v>10509</v>
      </c>
      <c r="E946" s="212" t="s">
        <v>3293</v>
      </c>
      <c r="F946" s="212" t="s">
        <v>14306</v>
      </c>
    </row>
    <row r="947" spans="1:6" ht="131.25">
      <c r="A947" s="212">
        <v>135</v>
      </c>
      <c r="B947" s="211" t="s">
        <v>14552</v>
      </c>
      <c r="C947" s="267" t="s">
        <v>14553</v>
      </c>
      <c r="D947" s="265" t="s">
        <v>9981</v>
      </c>
      <c r="E947" s="212" t="s">
        <v>3293</v>
      </c>
      <c r="F947" s="212" t="s">
        <v>14306</v>
      </c>
    </row>
    <row r="948" spans="1:6" ht="131.25">
      <c r="A948" s="212">
        <v>136</v>
      </c>
      <c r="B948" s="211" t="s">
        <v>14554</v>
      </c>
      <c r="C948" s="267" t="s">
        <v>14468</v>
      </c>
      <c r="D948" s="265" t="s">
        <v>9981</v>
      </c>
      <c r="E948" s="212" t="s">
        <v>3293</v>
      </c>
      <c r="F948" s="212" t="s">
        <v>14306</v>
      </c>
    </row>
    <row r="949" spans="1:6" ht="225">
      <c r="A949" s="212">
        <v>137</v>
      </c>
      <c r="B949" s="56" t="s">
        <v>14555</v>
      </c>
      <c r="C949" s="266" t="s">
        <v>14556</v>
      </c>
      <c r="D949" s="265" t="s">
        <v>9981</v>
      </c>
      <c r="E949" s="212" t="s">
        <v>3293</v>
      </c>
      <c r="F949" s="212" t="s">
        <v>14306</v>
      </c>
    </row>
    <row r="950" spans="1:6" ht="131.25">
      <c r="A950" s="212">
        <v>138</v>
      </c>
      <c r="B950" s="56" t="s">
        <v>14557</v>
      </c>
      <c r="C950" s="267" t="s">
        <v>14481</v>
      </c>
      <c r="D950" s="265" t="s">
        <v>11454</v>
      </c>
      <c r="E950" s="212" t="s">
        <v>3293</v>
      </c>
      <c r="F950" s="212" t="s">
        <v>14306</v>
      </c>
    </row>
    <row r="951" spans="1:6" ht="131.25">
      <c r="A951" s="212">
        <v>139</v>
      </c>
      <c r="B951" s="56" t="s">
        <v>14558</v>
      </c>
      <c r="C951" s="267" t="s">
        <v>14559</v>
      </c>
      <c r="D951" s="265" t="s">
        <v>12992</v>
      </c>
      <c r="E951" s="212" t="s">
        <v>3293</v>
      </c>
      <c r="F951" s="212" t="s">
        <v>14306</v>
      </c>
    </row>
    <row r="952" spans="1:6" ht="31.5">
      <c r="A952" s="212">
        <v>140</v>
      </c>
      <c r="B952" s="56" t="s">
        <v>14560</v>
      </c>
      <c r="C952" s="278" t="s">
        <v>14549</v>
      </c>
      <c r="D952" s="265" t="s">
        <v>13028</v>
      </c>
      <c r="E952" s="212" t="s">
        <v>3293</v>
      </c>
      <c r="F952" s="212" t="s">
        <v>14306</v>
      </c>
    </row>
    <row r="953" spans="1:6" ht="206.25">
      <c r="A953" s="212">
        <v>141</v>
      </c>
      <c r="B953" s="56" t="s">
        <v>14561</v>
      </c>
      <c r="C953" s="266" t="s">
        <v>14406</v>
      </c>
      <c r="D953" s="265" t="s">
        <v>9686</v>
      </c>
      <c r="E953" s="212" t="s">
        <v>3293</v>
      </c>
      <c r="F953" s="212" t="s">
        <v>14306</v>
      </c>
    </row>
    <row r="954" spans="1:6" ht="31.5">
      <c r="A954" s="212">
        <v>142</v>
      </c>
      <c r="B954" s="211"/>
      <c r="C954" s="211"/>
      <c r="D954" s="265"/>
      <c r="E954" s="212" t="s">
        <v>3293</v>
      </c>
      <c r="F954" s="212" t="s">
        <v>14306</v>
      </c>
    </row>
    <row r="955" spans="1:6" ht="93.75">
      <c r="A955" s="212">
        <v>143</v>
      </c>
      <c r="B955" s="211" t="s">
        <v>14562</v>
      </c>
      <c r="C955" s="267" t="s">
        <v>14563</v>
      </c>
      <c r="D955" s="265" t="s">
        <v>11467</v>
      </c>
      <c r="E955" s="212" t="s">
        <v>3293</v>
      </c>
      <c r="F955" s="212" t="s">
        <v>14306</v>
      </c>
    </row>
    <row r="956" spans="1:6" ht="93.75">
      <c r="A956" s="212">
        <v>144</v>
      </c>
      <c r="B956" s="211" t="s">
        <v>14564</v>
      </c>
      <c r="C956" s="267" t="s">
        <v>14565</v>
      </c>
      <c r="D956" s="265" t="s">
        <v>11472</v>
      </c>
      <c r="E956" s="212" t="s">
        <v>3293</v>
      </c>
      <c r="F956" s="212" t="s">
        <v>14306</v>
      </c>
    </row>
    <row r="957" spans="1:6" ht="93.75">
      <c r="A957" s="212">
        <v>145</v>
      </c>
      <c r="B957" s="211" t="s">
        <v>14566</v>
      </c>
      <c r="C957" s="267" t="s">
        <v>14567</v>
      </c>
      <c r="D957" s="265" t="s">
        <v>11475</v>
      </c>
      <c r="E957" s="212" t="s">
        <v>3293</v>
      </c>
      <c r="F957" s="212" t="s">
        <v>14306</v>
      </c>
    </row>
    <row r="958" spans="1:6" ht="131.25">
      <c r="A958" s="212">
        <v>146</v>
      </c>
      <c r="B958" s="211" t="s">
        <v>14568</v>
      </c>
      <c r="C958" s="267" t="s">
        <v>14530</v>
      </c>
      <c r="D958" s="265" t="s">
        <v>11475</v>
      </c>
      <c r="E958" s="212" t="s">
        <v>3293</v>
      </c>
      <c r="F958" s="212" t="s">
        <v>14306</v>
      </c>
    </row>
    <row r="959" spans="1:6" ht="131.25">
      <c r="A959" s="212">
        <v>147</v>
      </c>
      <c r="B959" s="211" t="s">
        <v>14569</v>
      </c>
      <c r="C959" s="267" t="s">
        <v>14570</v>
      </c>
      <c r="D959" s="265" t="s">
        <v>11475</v>
      </c>
      <c r="E959" s="212" t="s">
        <v>3293</v>
      </c>
      <c r="F959" s="212" t="s">
        <v>14306</v>
      </c>
    </row>
    <row r="960" spans="1:6" ht="131.25">
      <c r="A960" s="212">
        <v>148</v>
      </c>
      <c r="B960" s="211" t="s">
        <v>14571</v>
      </c>
      <c r="C960" s="267" t="s">
        <v>14428</v>
      </c>
      <c r="D960" s="265" t="s">
        <v>11475</v>
      </c>
      <c r="E960" s="212" t="s">
        <v>3293</v>
      </c>
      <c r="F960" s="212" t="s">
        <v>14306</v>
      </c>
    </row>
    <row r="961" spans="1:6" ht="93.75">
      <c r="A961" s="212">
        <v>149</v>
      </c>
      <c r="B961" s="211" t="s">
        <v>14572</v>
      </c>
      <c r="C961" s="267" t="s">
        <v>14573</v>
      </c>
      <c r="D961" s="265" t="s">
        <v>11475</v>
      </c>
      <c r="E961" s="212" t="s">
        <v>3293</v>
      </c>
      <c r="F961" s="212" t="s">
        <v>14306</v>
      </c>
    </row>
    <row r="962" spans="1:6" ht="93.75">
      <c r="A962" s="212">
        <v>150</v>
      </c>
      <c r="B962" s="211" t="s">
        <v>14574</v>
      </c>
      <c r="C962" s="267" t="s">
        <v>14575</v>
      </c>
      <c r="D962" s="265" t="s">
        <v>11475</v>
      </c>
      <c r="E962" s="212" t="s">
        <v>3293</v>
      </c>
      <c r="F962" s="212" t="s">
        <v>14306</v>
      </c>
    </row>
    <row r="963" spans="1:6" ht="31.5">
      <c r="A963" s="212">
        <v>151</v>
      </c>
      <c r="B963" s="211" t="s">
        <v>14576</v>
      </c>
      <c r="C963" s="278" t="s">
        <v>14549</v>
      </c>
      <c r="D963" s="265" t="s">
        <v>11478</v>
      </c>
      <c r="E963" s="212" t="s">
        <v>3293</v>
      </c>
      <c r="F963" s="212" t="s">
        <v>14306</v>
      </c>
    </row>
    <row r="964" spans="1:6" ht="206.25">
      <c r="A964" s="212">
        <v>152</v>
      </c>
      <c r="B964" s="211" t="s">
        <v>14577</v>
      </c>
      <c r="C964" s="266" t="s">
        <v>14406</v>
      </c>
      <c r="D964" s="265" t="s">
        <v>11841</v>
      </c>
      <c r="E964" s="212" t="s">
        <v>3293</v>
      </c>
      <c r="F964" s="212" t="s">
        <v>14306</v>
      </c>
    </row>
    <row r="965" spans="1:6" ht="131.25">
      <c r="A965" s="212">
        <v>153</v>
      </c>
      <c r="B965" s="211" t="s">
        <v>14578</v>
      </c>
      <c r="C965" s="267" t="s">
        <v>14579</v>
      </c>
      <c r="D965" s="265" t="s">
        <v>11501</v>
      </c>
      <c r="E965" s="212" t="s">
        <v>3293</v>
      </c>
      <c r="F965" s="212" t="s">
        <v>14306</v>
      </c>
    </row>
    <row r="966" spans="1:6" ht="31.5">
      <c r="A966" s="212">
        <v>154</v>
      </c>
      <c r="B966" s="211"/>
      <c r="C966" s="211"/>
      <c r="D966" s="265"/>
      <c r="E966" s="212" t="s">
        <v>3293</v>
      </c>
      <c r="F966" s="212" t="s">
        <v>14306</v>
      </c>
    </row>
    <row r="967" spans="1:6" ht="93.75">
      <c r="A967" s="212">
        <v>155</v>
      </c>
      <c r="B967" s="211" t="s">
        <v>14580</v>
      </c>
      <c r="C967" s="267" t="s">
        <v>14581</v>
      </c>
      <c r="D967" s="265" t="s">
        <v>13196</v>
      </c>
      <c r="E967" s="212" t="s">
        <v>3293</v>
      </c>
      <c r="F967" s="212" t="s">
        <v>14306</v>
      </c>
    </row>
    <row r="968" spans="1:6" ht="93.75">
      <c r="A968" s="212">
        <v>156</v>
      </c>
      <c r="B968" s="211" t="s">
        <v>14582</v>
      </c>
      <c r="C968" s="267" t="s">
        <v>14583</v>
      </c>
      <c r="D968" s="265" t="s">
        <v>13196</v>
      </c>
      <c r="E968" s="212" t="s">
        <v>3293</v>
      </c>
      <c r="F968" s="212" t="s">
        <v>14306</v>
      </c>
    </row>
    <row r="969" spans="1:6" ht="75">
      <c r="A969" s="212">
        <v>157</v>
      </c>
      <c r="B969" s="211" t="s">
        <v>14584</v>
      </c>
      <c r="C969" s="276" t="s">
        <v>14470</v>
      </c>
      <c r="D969" s="265" t="s">
        <v>10667</v>
      </c>
      <c r="E969" s="212" t="s">
        <v>3293</v>
      </c>
      <c r="F969" s="212" t="s">
        <v>14306</v>
      </c>
    </row>
    <row r="970" spans="1:6" ht="206.25">
      <c r="A970" s="212">
        <v>158</v>
      </c>
      <c r="B970" s="211" t="s">
        <v>14585</v>
      </c>
      <c r="C970" s="266" t="s">
        <v>14406</v>
      </c>
      <c r="D970" s="265" t="s">
        <v>10667</v>
      </c>
      <c r="E970" s="212" t="s">
        <v>3293</v>
      </c>
      <c r="F970" s="212" t="s">
        <v>14306</v>
      </c>
    </row>
    <row r="971" spans="1:6" ht="93.75">
      <c r="A971" s="212">
        <v>159</v>
      </c>
      <c r="B971" s="211" t="s">
        <v>14586</v>
      </c>
      <c r="C971" s="267" t="s">
        <v>14587</v>
      </c>
      <c r="D971" s="265" t="s">
        <v>11974</v>
      </c>
      <c r="E971" s="212" t="s">
        <v>3293</v>
      </c>
      <c r="F971" s="212" t="s">
        <v>14306</v>
      </c>
    </row>
    <row r="972" spans="1:6" ht="93.75">
      <c r="A972" s="212">
        <v>160</v>
      </c>
      <c r="B972" s="211" t="s">
        <v>14588</v>
      </c>
      <c r="C972" s="267" t="s">
        <v>14589</v>
      </c>
      <c r="D972" s="265" t="s">
        <v>11974</v>
      </c>
      <c r="E972" s="212" t="s">
        <v>3293</v>
      </c>
      <c r="F972" s="212" t="s">
        <v>14306</v>
      </c>
    </row>
    <row r="973" spans="1:6" ht="93.75">
      <c r="A973" s="212">
        <v>161</v>
      </c>
      <c r="B973" s="211" t="s">
        <v>14590</v>
      </c>
      <c r="C973" s="267" t="s">
        <v>14591</v>
      </c>
      <c r="D973" s="265" t="s">
        <v>13239</v>
      </c>
      <c r="E973" s="212" t="s">
        <v>3293</v>
      </c>
      <c r="F973" s="212" t="s">
        <v>14306</v>
      </c>
    </row>
    <row r="974" spans="1:6" ht="93.75">
      <c r="A974" s="212">
        <v>162</v>
      </c>
      <c r="B974" s="211" t="s">
        <v>14592</v>
      </c>
      <c r="C974" s="267" t="s">
        <v>14593</v>
      </c>
      <c r="D974" s="265" t="s">
        <v>9689</v>
      </c>
      <c r="E974" s="212" t="s">
        <v>3293</v>
      </c>
      <c r="F974" s="212" t="s">
        <v>14306</v>
      </c>
    </row>
    <row r="975" spans="1:6" ht="93.75">
      <c r="A975" s="212">
        <v>163</v>
      </c>
      <c r="B975" s="211" t="s">
        <v>14594</v>
      </c>
      <c r="C975" s="267" t="s">
        <v>14595</v>
      </c>
      <c r="D975" s="265" t="s">
        <v>9689</v>
      </c>
      <c r="E975" s="212" t="s">
        <v>3293</v>
      </c>
      <c r="F975" s="212" t="s">
        <v>14306</v>
      </c>
    </row>
    <row r="976" spans="1:6" ht="93.75">
      <c r="A976" s="212">
        <v>164</v>
      </c>
      <c r="B976" s="211" t="s">
        <v>14596</v>
      </c>
      <c r="C976" s="267" t="s">
        <v>14597</v>
      </c>
      <c r="D976" s="265" t="s">
        <v>9689</v>
      </c>
      <c r="E976" s="212" t="s">
        <v>3293</v>
      </c>
      <c r="F976" s="212" t="s">
        <v>14306</v>
      </c>
    </row>
    <row r="977" spans="1:6" ht="93.75">
      <c r="A977" s="212">
        <v>165</v>
      </c>
      <c r="B977" s="211" t="s">
        <v>14598</v>
      </c>
      <c r="C977" s="267" t="s">
        <v>14599</v>
      </c>
      <c r="D977" s="265" t="s">
        <v>13239</v>
      </c>
      <c r="E977" s="212" t="s">
        <v>3293</v>
      </c>
      <c r="F977" s="212" t="s">
        <v>14306</v>
      </c>
    </row>
    <row r="978" spans="1:6" ht="131.25">
      <c r="A978" s="212">
        <v>166</v>
      </c>
      <c r="B978" s="211" t="s">
        <v>14600</v>
      </c>
      <c r="C978" s="267" t="s">
        <v>14420</v>
      </c>
      <c r="D978" s="265" t="s">
        <v>13239</v>
      </c>
      <c r="E978" s="212" t="s">
        <v>3293</v>
      </c>
      <c r="F978" s="212" t="s">
        <v>14306</v>
      </c>
    </row>
    <row r="979" spans="1:6" ht="131.25">
      <c r="A979" s="212">
        <v>167</v>
      </c>
      <c r="B979" s="211" t="s">
        <v>14601</v>
      </c>
      <c r="C979" s="267" t="s">
        <v>14602</v>
      </c>
      <c r="D979" s="265" t="s">
        <v>11515</v>
      </c>
      <c r="E979" s="212" t="s">
        <v>3293</v>
      </c>
      <c r="F979" s="212" t="s">
        <v>14306</v>
      </c>
    </row>
    <row r="980" spans="1:6" ht="131.25">
      <c r="A980" s="212">
        <v>168</v>
      </c>
      <c r="B980" s="211" t="s">
        <v>14603</v>
      </c>
      <c r="C980" s="267" t="s">
        <v>14428</v>
      </c>
      <c r="D980" s="265" t="s">
        <v>11515</v>
      </c>
      <c r="E980" s="212" t="s">
        <v>3293</v>
      </c>
      <c r="F980" s="212" t="s">
        <v>14306</v>
      </c>
    </row>
    <row r="981" spans="1:6" ht="131.25">
      <c r="A981" s="212">
        <v>169</v>
      </c>
      <c r="B981" s="211" t="s">
        <v>14604</v>
      </c>
      <c r="C981" s="267" t="s">
        <v>14605</v>
      </c>
      <c r="D981" s="265" t="s">
        <v>11515</v>
      </c>
      <c r="E981" s="212" t="s">
        <v>3293</v>
      </c>
      <c r="F981" s="212" t="s">
        <v>14306</v>
      </c>
    </row>
    <row r="982" spans="1:6" ht="131.25">
      <c r="A982" s="212">
        <v>170</v>
      </c>
      <c r="B982" s="211" t="s">
        <v>14606</v>
      </c>
      <c r="C982" s="267" t="s">
        <v>14607</v>
      </c>
      <c r="D982" s="265" t="s">
        <v>11515</v>
      </c>
      <c r="E982" s="212" t="s">
        <v>3293</v>
      </c>
      <c r="F982" s="212" t="s">
        <v>14306</v>
      </c>
    </row>
    <row r="983" spans="1:6" ht="131.25">
      <c r="A983" s="212">
        <v>171</v>
      </c>
      <c r="B983" s="211" t="s">
        <v>14608</v>
      </c>
      <c r="C983" s="267" t="s">
        <v>14609</v>
      </c>
      <c r="D983" s="265" t="s">
        <v>13272</v>
      </c>
      <c r="E983" s="212" t="s">
        <v>3293</v>
      </c>
      <c r="F983" s="212" t="s">
        <v>14306</v>
      </c>
    </row>
    <row r="984" spans="1:6" ht="37.5">
      <c r="A984" s="212">
        <v>172</v>
      </c>
      <c r="B984" s="211" t="s">
        <v>14610</v>
      </c>
      <c r="C984" s="276" t="s">
        <v>14611</v>
      </c>
      <c r="D984" s="265" t="s">
        <v>13272</v>
      </c>
      <c r="E984" s="212" t="s">
        <v>3293</v>
      </c>
      <c r="F984" s="212" t="s">
        <v>14306</v>
      </c>
    </row>
    <row r="985" spans="1:6" ht="131.25">
      <c r="A985" s="212">
        <v>173</v>
      </c>
      <c r="B985" s="211" t="s">
        <v>14612</v>
      </c>
      <c r="C985" s="267" t="s">
        <v>14414</v>
      </c>
      <c r="D985" s="265" t="s">
        <v>13297</v>
      </c>
      <c r="E985" s="212" t="s">
        <v>3293</v>
      </c>
      <c r="F985" s="212" t="s">
        <v>14306</v>
      </c>
    </row>
    <row r="986" spans="1:6" ht="31.5">
      <c r="A986" s="212">
        <v>174</v>
      </c>
      <c r="B986" s="211" t="s">
        <v>14613</v>
      </c>
      <c r="C986" s="267" t="s">
        <v>14614</v>
      </c>
      <c r="D986" s="265" t="s">
        <v>10994</v>
      </c>
      <c r="E986" s="212" t="s">
        <v>3293</v>
      </c>
      <c r="F986" s="212" t="s">
        <v>14306</v>
      </c>
    </row>
    <row r="987" spans="1:6" ht="206.25">
      <c r="A987" s="212">
        <v>175</v>
      </c>
      <c r="B987" s="211" t="s">
        <v>14615</v>
      </c>
      <c r="C987" s="266" t="s">
        <v>14406</v>
      </c>
      <c r="D987" s="265" t="s">
        <v>13297</v>
      </c>
      <c r="E987" s="212" t="s">
        <v>3293</v>
      </c>
      <c r="F987" s="212" t="s">
        <v>14306</v>
      </c>
    </row>
    <row r="988" spans="1:6" ht="131.25">
      <c r="A988" s="212">
        <v>176</v>
      </c>
      <c r="B988" s="211" t="s">
        <v>14616</v>
      </c>
      <c r="C988" s="267" t="s">
        <v>14375</v>
      </c>
      <c r="D988" s="265" t="s">
        <v>13272</v>
      </c>
      <c r="E988" s="212" t="s">
        <v>3293</v>
      </c>
      <c r="F988" s="212" t="s">
        <v>14306</v>
      </c>
    </row>
    <row r="989" spans="1:6" ht="75">
      <c r="A989" s="212">
        <v>177</v>
      </c>
      <c r="B989" s="211" t="s">
        <v>14617</v>
      </c>
      <c r="C989" s="276" t="s">
        <v>14470</v>
      </c>
      <c r="D989" s="265" t="s">
        <v>9692</v>
      </c>
      <c r="E989" s="212" t="s">
        <v>3293</v>
      </c>
      <c r="F989" s="212" t="s">
        <v>14306</v>
      </c>
    </row>
    <row r="990" spans="1:6" ht="37.5">
      <c r="A990" s="212">
        <v>178</v>
      </c>
      <c r="B990" s="211" t="s">
        <v>14618</v>
      </c>
      <c r="C990" s="276" t="s">
        <v>14619</v>
      </c>
      <c r="D990" s="265" t="s">
        <v>9692</v>
      </c>
      <c r="E990" s="212" t="s">
        <v>3293</v>
      </c>
      <c r="F990" s="212" t="s">
        <v>14306</v>
      </c>
    </row>
    <row r="991" spans="1:6" ht="131.25">
      <c r="A991" s="212">
        <v>179</v>
      </c>
      <c r="B991" s="211" t="s">
        <v>14620</v>
      </c>
      <c r="C991" s="267" t="s">
        <v>14462</v>
      </c>
      <c r="D991" s="265" t="s">
        <v>9692</v>
      </c>
      <c r="E991" s="212" t="s">
        <v>3293</v>
      </c>
      <c r="F991" s="212" t="s">
        <v>14306</v>
      </c>
    </row>
    <row r="992" spans="1:6" ht="31.5">
      <c r="A992" s="212">
        <v>180</v>
      </c>
      <c r="B992" s="211" t="s">
        <v>14621</v>
      </c>
      <c r="C992" s="267" t="s">
        <v>14622</v>
      </c>
      <c r="D992" s="265" t="s">
        <v>9989</v>
      </c>
      <c r="E992" s="212" t="s">
        <v>3293</v>
      </c>
      <c r="F992" s="212" t="s">
        <v>14306</v>
      </c>
    </row>
    <row r="993" spans="1:6" ht="75">
      <c r="A993" s="212">
        <v>181</v>
      </c>
      <c r="B993" s="211" t="s">
        <v>14623</v>
      </c>
      <c r="C993" s="279" t="s">
        <v>14624</v>
      </c>
      <c r="D993" s="280" t="s">
        <v>10976</v>
      </c>
      <c r="E993" s="212" t="s">
        <v>3293</v>
      </c>
      <c r="F993" s="212" t="s">
        <v>14306</v>
      </c>
    </row>
    <row r="994" spans="1:6" ht="75">
      <c r="A994" s="212">
        <v>182</v>
      </c>
      <c r="B994" s="211" t="s">
        <v>14625</v>
      </c>
      <c r="C994" s="279" t="s">
        <v>14626</v>
      </c>
      <c r="D994" s="280" t="s">
        <v>10775</v>
      </c>
      <c r="E994" s="212" t="s">
        <v>3293</v>
      </c>
      <c r="F994" s="212" t="s">
        <v>14306</v>
      </c>
    </row>
    <row r="995" spans="1:6" ht="75">
      <c r="A995" s="212">
        <v>183</v>
      </c>
      <c r="B995" s="211" t="s">
        <v>14627</v>
      </c>
      <c r="C995" s="276" t="s">
        <v>14628</v>
      </c>
      <c r="D995" s="265" t="s">
        <v>11988</v>
      </c>
      <c r="E995" s="212" t="s">
        <v>3293</v>
      </c>
      <c r="F995" s="212" t="s">
        <v>14306</v>
      </c>
    </row>
    <row r="996" spans="1:6" ht="37.5">
      <c r="A996" s="212">
        <v>184</v>
      </c>
      <c r="B996" s="211" t="s">
        <v>14629</v>
      </c>
      <c r="C996" s="276" t="s">
        <v>14630</v>
      </c>
      <c r="D996" s="265" t="s">
        <v>14631</v>
      </c>
      <c r="E996" s="212" t="s">
        <v>3293</v>
      </c>
      <c r="F996" s="212" t="s">
        <v>14306</v>
      </c>
    </row>
    <row r="997" spans="1:6" ht="131.25">
      <c r="A997" s="212">
        <v>185</v>
      </c>
      <c r="B997" s="211" t="s">
        <v>14632</v>
      </c>
      <c r="C997" s="267" t="s">
        <v>14422</v>
      </c>
      <c r="D997" s="265" t="s">
        <v>14631</v>
      </c>
      <c r="E997" s="212" t="s">
        <v>3293</v>
      </c>
      <c r="F997" s="212" t="s">
        <v>14306</v>
      </c>
    </row>
    <row r="998" spans="1:6" ht="31.5">
      <c r="A998" s="212">
        <v>186</v>
      </c>
      <c r="B998" s="211" t="s">
        <v>14633</v>
      </c>
      <c r="C998" s="267" t="s">
        <v>14634</v>
      </c>
      <c r="D998" s="265" t="s">
        <v>11991</v>
      </c>
      <c r="E998" s="212" t="s">
        <v>3293</v>
      </c>
      <c r="F998" s="212" t="s">
        <v>14306</v>
      </c>
    </row>
    <row r="999" spans="1:6" ht="131.25">
      <c r="A999" s="212">
        <v>187</v>
      </c>
      <c r="B999" s="211" t="s">
        <v>14635</v>
      </c>
      <c r="C999" s="267" t="s">
        <v>14426</v>
      </c>
      <c r="D999" s="265" t="s">
        <v>11991</v>
      </c>
      <c r="E999" s="212" t="s">
        <v>3293</v>
      </c>
      <c r="F999" s="212" t="s">
        <v>14306</v>
      </c>
    </row>
    <row r="1000" spans="1:6" ht="131.25">
      <c r="A1000" s="212">
        <v>188</v>
      </c>
      <c r="B1000" s="211" t="s">
        <v>14636</v>
      </c>
      <c r="C1000" s="267" t="s">
        <v>14428</v>
      </c>
      <c r="D1000" s="265" t="s">
        <v>11991</v>
      </c>
      <c r="E1000" s="212" t="s">
        <v>3293</v>
      </c>
      <c r="F1000" s="212" t="s">
        <v>14306</v>
      </c>
    </row>
    <row r="1001" spans="1:6" ht="131.25">
      <c r="A1001" s="212">
        <v>189</v>
      </c>
      <c r="B1001" s="211" t="s">
        <v>14637</v>
      </c>
      <c r="C1001" s="267" t="s">
        <v>14638</v>
      </c>
      <c r="D1001" s="265" t="s">
        <v>11994</v>
      </c>
      <c r="E1001" s="212" t="s">
        <v>3293</v>
      </c>
      <c r="F1001" s="212" t="s">
        <v>14306</v>
      </c>
    </row>
    <row r="1002" spans="1:6" ht="131.25">
      <c r="A1002" s="212">
        <v>190</v>
      </c>
      <c r="B1002" s="211" t="s">
        <v>14639</v>
      </c>
      <c r="C1002" s="267" t="s">
        <v>14640</v>
      </c>
      <c r="D1002" s="265" t="s">
        <v>11542</v>
      </c>
      <c r="E1002" s="212" t="s">
        <v>3293</v>
      </c>
      <c r="F1002" s="212" t="s">
        <v>14306</v>
      </c>
    </row>
    <row r="1003" spans="1:6" ht="131.25">
      <c r="A1003" s="212">
        <v>191</v>
      </c>
      <c r="B1003" s="211" t="s">
        <v>14641</v>
      </c>
      <c r="C1003" s="267" t="s">
        <v>14642</v>
      </c>
      <c r="D1003" s="265" t="s">
        <v>11542</v>
      </c>
      <c r="E1003" s="212" t="s">
        <v>3293</v>
      </c>
      <c r="F1003" s="212" t="s">
        <v>14306</v>
      </c>
    </row>
    <row r="1004" spans="1:6" ht="206.25">
      <c r="A1004" s="212">
        <v>192</v>
      </c>
      <c r="B1004" s="211" t="s">
        <v>14643</v>
      </c>
      <c r="C1004" s="266" t="s">
        <v>14406</v>
      </c>
      <c r="D1004" s="265" t="s">
        <v>13386</v>
      </c>
      <c r="E1004" s="212" t="s">
        <v>3293</v>
      </c>
      <c r="F1004" s="212" t="s">
        <v>14306</v>
      </c>
    </row>
    <row r="1005" spans="1:6" ht="37.5">
      <c r="A1005" s="212">
        <v>193</v>
      </c>
      <c r="B1005" s="211" t="s">
        <v>14644</v>
      </c>
      <c r="C1005" s="276" t="s">
        <v>14619</v>
      </c>
      <c r="D1005" s="265" t="s">
        <v>13386</v>
      </c>
      <c r="E1005" s="212" t="s">
        <v>3293</v>
      </c>
      <c r="F1005" s="212" t="s">
        <v>14306</v>
      </c>
    </row>
    <row r="1006" spans="1:6" ht="131.25">
      <c r="A1006" s="212">
        <v>194</v>
      </c>
      <c r="B1006" s="211" t="s">
        <v>14645</v>
      </c>
      <c r="C1006" s="267" t="s">
        <v>14646</v>
      </c>
      <c r="D1006" s="265" t="s">
        <v>11547</v>
      </c>
      <c r="E1006" s="212" t="s">
        <v>3293</v>
      </c>
      <c r="F1006" s="212" t="s">
        <v>14306</v>
      </c>
    </row>
    <row r="1007" spans="1:6" ht="131.25">
      <c r="A1007" s="212">
        <v>195</v>
      </c>
      <c r="B1007" s="211" t="s">
        <v>14647</v>
      </c>
      <c r="C1007" s="267" t="s">
        <v>14646</v>
      </c>
      <c r="D1007" s="265" t="s">
        <v>11547</v>
      </c>
      <c r="E1007" s="212" t="s">
        <v>3293</v>
      </c>
      <c r="F1007" s="212" t="s">
        <v>14306</v>
      </c>
    </row>
    <row r="1008" spans="1:6" ht="93.75">
      <c r="A1008" s="212">
        <v>196</v>
      </c>
      <c r="B1008" s="211" t="s">
        <v>14648</v>
      </c>
      <c r="C1008" s="267" t="s">
        <v>14649</v>
      </c>
      <c r="D1008" s="265" t="s">
        <v>11547</v>
      </c>
      <c r="E1008" s="212" t="s">
        <v>3293</v>
      </c>
      <c r="F1008" s="212" t="s">
        <v>14306</v>
      </c>
    </row>
    <row r="1009" spans="1:6" ht="93.75">
      <c r="A1009" s="212">
        <v>197</v>
      </c>
      <c r="B1009" s="211" t="s">
        <v>14650</v>
      </c>
      <c r="C1009" s="267" t="s">
        <v>14651</v>
      </c>
      <c r="D1009" s="265" t="s">
        <v>9697</v>
      </c>
      <c r="E1009" s="212" t="s">
        <v>3293</v>
      </c>
      <c r="F1009" s="212" t="s">
        <v>14306</v>
      </c>
    </row>
    <row r="1010" spans="1:6" ht="37.5">
      <c r="A1010" s="212">
        <v>198</v>
      </c>
      <c r="B1010" s="211" t="s">
        <v>14652</v>
      </c>
      <c r="C1010" s="276" t="s">
        <v>14611</v>
      </c>
      <c r="D1010" s="265" t="s">
        <v>9697</v>
      </c>
      <c r="E1010" s="212" t="s">
        <v>3293</v>
      </c>
      <c r="F1010" s="212" t="s">
        <v>14306</v>
      </c>
    </row>
    <row r="1011" spans="1:6" ht="206.25">
      <c r="A1011" s="212">
        <v>199</v>
      </c>
      <c r="B1011" s="211" t="s">
        <v>14653</v>
      </c>
      <c r="C1011" s="266" t="s">
        <v>14406</v>
      </c>
      <c r="D1011" s="265" t="s">
        <v>9986</v>
      </c>
      <c r="E1011" s="212" t="s">
        <v>3293</v>
      </c>
      <c r="F1011" s="212" t="s">
        <v>14306</v>
      </c>
    </row>
    <row r="1012" spans="1:6" ht="131.25">
      <c r="A1012" s="212">
        <v>200</v>
      </c>
      <c r="B1012" s="211" t="s">
        <v>14654</v>
      </c>
      <c r="C1012" s="267" t="s">
        <v>14655</v>
      </c>
      <c r="D1012" s="265" t="s">
        <v>9986</v>
      </c>
      <c r="E1012" s="212" t="s">
        <v>3293</v>
      </c>
      <c r="F1012" s="212" t="s">
        <v>14306</v>
      </c>
    </row>
    <row r="1013" spans="1:6" ht="131.25">
      <c r="A1013" s="212">
        <v>201</v>
      </c>
      <c r="B1013" s="211" t="s">
        <v>14656</v>
      </c>
      <c r="C1013" s="267" t="s">
        <v>14657</v>
      </c>
      <c r="D1013" s="265" t="s">
        <v>11563</v>
      </c>
      <c r="E1013" s="212" t="s">
        <v>3293</v>
      </c>
      <c r="F1013" s="212" t="s">
        <v>14306</v>
      </c>
    </row>
    <row r="1014" spans="1:6" ht="93.75">
      <c r="A1014" s="212">
        <v>202</v>
      </c>
      <c r="B1014" s="211" t="s">
        <v>14658</v>
      </c>
      <c r="C1014" s="267" t="s">
        <v>14659</v>
      </c>
      <c r="D1014" s="265" t="s">
        <v>11563</v>
      </c>
      <c r="E1014" s="212" t="s">
        <v>3293</v>
      </c>
      <c r="F1014" s="212" t="s">
        <v>14306</v>
      </c>
    </row>
    <row r="1015" spans="1:6" ht="93.75">
      <c r="A1015" s="212">
        <v>203</v>
      </c>
      <c r="B1015" s="211" t="s">
        <v>14660</v>
      </c>
      <c r="C1015" s="267" t="s">
        <v>14661</v>
      </c>
      <c r="D1015" s="265" t="s">
        <v>11563</v>
      </c>
      <c r="E1015" s="212" t="s">
        <v>3293</v>
      </c>
      <c r="F1015" s="212" t="s">
        <v>14306</v>
      </c>
    </row>
    <row r="1016" spans="1:6" ht="112.5">
      <c r="A1016" s="212">
        <v>204</v>
      </c>
      <c r="B1016" s="211" t="s">
        <v>14662</v>
      </c>
      <c r="C1016" s="267" t="s">
        <v>14663</v>
      </c>
      <c r="D1016" s="265" t="s">
        <v>11000</v>
      </c>
      <c r="E1016" s="212" t="s">
        <v>3293</v>
      </c>
      <c r="F1016" s="212" t="s">
        <v>14306</v>
      </c>
    </row>
    <row r="1017" spans="1:6" ht="75">
      <c r="A1017" s="212">
        <v>205</v>
      </c>
      <c r="B1017" s="211" t="s">
        <v>14664</v>
      </c>
      <c r="C1017" s="276" t="s">
        <v>14470</v>
      </c>
      <c r="D1017" s="265" t="s">
        <v>5613</v>
      </c>
      <c r="E1017" s="212" t="s">
        <v>3293</v>
      </c>
      <c r="F1017" s="212" t="s">
        <v>14306</v>
      </c>
    </row>
    <row r="1018" spans="1:6" ht="206.25">
      <c r="A1018" s="212">
        <v>206</v>
      </c>
      <c r="B1018" s="211" t="s">
        <v>14665</v>
      </c>
      <c r="C1018" s="266" t="s">
        <v>14406</v>
      </c>
      <c r="D1018" s="265" t="s">
        <v>5613</v>
      </c>
      <c r="E1018" s="212" t="s">
        <v>3293</v>
      </c>
      <c r="F1018" s="212" t="s">
        <v>14306</v>
      </c>
    </row>
    <row r="1019" spans="1:6" ht="131.25">
      <c r="A1019" s="212">
        <v>207</v>
      </c>
      <c r="B1019" s="211" t="s">
        <v>14666</v>
      </c>
      <c r="C1019" s="267" t="s">
        <v>14426</v>
      </c>
      <c r="D1019" s="265" t="s">
        <v>10521</v>
      </c>
      <c r="E1019" s="212" t="s">
        <v>3293</v>
      </c>
      <c r="F1019" s="212" t="s">
        <v>14306</v>
      </c>
    </row>
    <row r="1020" spans="1:6" ht="131.25">
      <c r="A1020" s="212">
        <v>208</v>
      </c>
      <c r="B1020" s="211" t="s">
        <v>14667</v>
      </c>
      <c r="C1020" s="267" t="s">
        <v>14499</v>
      </c>
      <c r="D1020" s="265" t="s">
        <v>10521</v>
      </c>
      <c r="E1020" s="212" t="s">
        <v>3293</v>
      </c>
      <c r="F1020" s="212" t="s">
        <v>14306</v>
      </c>
    </row>
    <row r="1021" spans="1:6" ht="131.25">
      <c r="A1021" s="212">
        <v>209</v>
      </c>
      <c r="B1021" s="211" t="s">
        <v>14668</v>
      </c>
      <c r="C1021" s="267" t="s">
        <v>14414</v>
      </c>
      <c r="D1021" s="265" t="s">
        <v>10521</v>
      </c>
      <c r="E1021" s="212" t="s">
        <v>3293</v>
      </c>
      <c r="F1021" s="212" t="s">
        <v>14306</v>
      </c>
    </row>
    <row r="1022" spans="1:6" ht="131.25">
      <c r="A1022" s="212">
        <v>210</v>
      </c>
      <c r="B1022" s="211" t="s">
        <v>14669</v>
      </c>
      <c r="C1022" s="267" t="s">
        <v>14670</v>
      </c>
      <c r="D1022" s="265" t="s">
        <v>10521</v>
      </c>
      <c r="E1022" s="212" t="s">
        <v>3293</v>
      </c>
      <c r="F1022" s="212" t="s">
        <v>14306</v>
      </c>
    </row>
    <row r="1023" spans="1:6" ht="150">
      <c r="A1023" s="212">
        <v>211</v>
      </c>
      <c r="B1023" s="211" t="s">
        <v>14671</v>
      </c>
      <c r="C1023" s="266" t="s">
        <v>14672</v>
      </c>
      <c r="D1023" s="265" t="s">
        <v>12015</v>
      </c>
      <c r="E1023" s="212" t="s">
        <v>3293</v>
      </c>
      <c r="F1023" s="212" t="s">
        <v>14306</v>
      </c>
    </row>
    <row r="1024" spans="1:6" ht="75">
      <c r="A1024" s="212">
        <v>212</v>
      </c>
      <c r="B1024" s="211" t="s">
        <v>14673</v>
      </c>
      <c r="C1024" s="267" t="s">
        <v>14674</v>
      </c>
      <c r="D1024" s="265" t="s">
        <v>10424</v>
      </c>
      <c r="E1024" s="212" t="s">
        <v>3293</v>
      </c>
      <c r="F1024" s="212" t="s">
        <v>14306</v>
      </c>
    </row>
    <row r="1025" spans="1:6" ht="112.5">
      <c r="A1025" s="212">
        <v>213</v>
      </c>
      <c r="B1025" s="211" t="s">
        <v>14675</v>
      </c>
      <c r="C1025" s="267" t="s">
        <v>14676</v>
      </c>
      <c r="D1025" s="265" t="s">
        <v>14677</v>
      </c>
      <c r="E1025" s="212" t="s">
        <v>3293</v>
      </c>
      <c r="F1025" s="212" t="s">
        <v>14306</v>
      </c>
    </row>
    <row r="1026" spans="1:6" ht="131.25">
      <c r="A1026" s="212">
        <v>214</v>
      </c>
      <c r="B1026" s="211" t="s">
        <v>14678</v>
      </c>
      <c r="C1026" s="267" t="s">
        <v>14579</v>
      </c>
      <c r="D1026" s="265" t="s">
        <v>10424</v>
      </c>
      <c r="E1026" s="212" t="s">
        <v>3293</v>
      </c>
      <c r="F1026" s="212" t="s">
        <v>14306</v>
      </c>
    </row>
    <row r="1027" spans="1:6" ht="131.25">
      <c r="A1027" s="212">
        <v>215</v>
      </c>
      <c r="B1027" s="211" t="s">
        <v>14679</v>
      </c>
      <c r="C1027" s="267" t="s">
        <v>14570</v>
      </c>
      <c r="D1027" s="265" t="s">
        <v>10424</v>
      </c>
      <c r="E1027" s="212" t="s">
        <v>3293</v>
      </c>
      <c r="F1027" s="212" t="s">
        <v>14306</v>
      </c>
    </row>
    <row r="1028" spans="1:6" ht="131.25">
      <c r="A1028" s="212">
        <v>216</v>
      </c>
      <c r="B1028" s="211" t="s">
        <v>14680</v>
      </c>
      <c r="C1028" s="267" t="s">
        <v>14375</v>
      </c>
      <c r="D1028" s="265" t="s">
        <v>9992</v>
      </c>
      <c r="E1028" s="212" t="s">
        <v>3293</v>
      </c>
      <c r="F1028" s="212" t="s">
        <v>14306</v>
      </c>
    </row>
    <row r="1029" spans="1:6" ht="31.5">
      <c r="A1029" s="212">
        <v>217</v>
      </c>
      <c r="B1029" s="211" t="s">
        <v>14681</v>
      </c>
      <c r="C1029" s="211" t="s">
        <v>14336</v>
      </c>
      <c r="D1029" s="265" t="s">
        <v>9992</v>
      </c>
      <c r="E1029" s="212" t="s">
        <v>3293</v>
      </c>
      <c r="F1029" s="212" t="s">
        <v>14306</v>
      </c>
    </row>
    <row r="1030" spans="1:6" ht="37.5">
      <c r="A1030" s="212">
        <v>218</v>
      </c>
      <c r="B1030" s="211" t="s">
        <v>14682</v>
      </c>
      <c r="C1030" s="276" t="s">
        <v>14619</v>
      </c>
      <c r="D1030" s="265" t="s">
        <v>9992</v>
      </c>
      <c r="E1030" s="212" t="s">
        <v>3293</v>
      </c>
      <c r="F1030" s="212" t="s">
        <v>14306</v>
      </c>
    </row>
    <row r="1031" spans="1:6" ht="31.5">
      <c r="A1031" s="212">
        <v>219</v>
      </c>
      <c r="B1031" s="211" t="s">
        <v>14683</v>
      </c>
      <c r="C1031" s="264" t="s">
        <v>14383</v>
      </c>
      <c r="D1031" s="281" t="s">
        <v>9702</v>
      </c>
      <c r="E1031" s="212" t="s">
        <v>3293</v>
      </c>
      <c r="F1031" s="212" t="s">
        <v>14306</v>
      </c>
    </row>
    <row r="1032" spans="1:6" ht="56.25">
      <c r="A1032" s="212">
        <v>220</v>
      </c>
      <c r="B1032" s="211" t="s">
        <v>14684</v>
      </c>
      <c r="C1032" s="267" t="s">
        <v>14685</v>
      </c>
      <c r="D1032" s="281" t="s">
        <v>9702</v>
      </c>
      <c r="E1032" s="212" t="s">
        <v>3293</v>
      </c>
      <c r="F1032" s="212" t="s">
        <v>14306</v>
      </c>
    </row>
    <row r="1033" spans="1:6" ht="31.5">
      <c r="A1033" s="212">
        <v>221</v>
      </c>
      <c r="B1033" s="211" t="s">
        <v>14686</v>
      </c>
      <c r="C1033" s="211" t="s">
        <v>14687</v>
      </c>
      <c r="D1033" s="265" t="s">
        <v>10058</v>
      </c>
      <c r="E1033" s="212" t="s">
        <v>3293</v>
      </c>
      <c r="F1033" s="212" t="s">
        <v>14306</v>
      </c>
    </row>
    <row r="1034" spans="1:6" ht="131.25">
      <c r="A1034" s="212">
        <v>222</v>
      </c>
      <c r="B1034" s="211" t="s">
        <v>14688</v>
      </c>
      <c r="C1034" s="267" t="s">
        <v>14689</v>
      </c>
      <c r="D1034" s="265" t="s">
        <v>10050</v>
      </c>
      <c r="E1034" s="212" t="s">
        <v>3293</v>
      </c>
      <c r="F1034" s="212" t="s">
        <v>14306</v>
      </c>
    </row>
    <row r="1035" spans="1:6" ht="31.5">
      <c r="A1035" s="212">
        <v>223</v>
      </c>
      <c r="B1035" s="211" t="s">
        <v>14690</v>
      </c>
      <c r="C1035" s="211" t="s">
        <v>14336</v>
      </c>
      <c r="D1035" s="281" t="s">
        <v>10055</v>
      </c>
      <c r="E1035" s="212" t="s">
        <v>3293</v>
      </c>
      <c r="F1035" s="212" t="s">
        <v>14306</v>
      </c>
    </row>
    <row r="1036" spans="1:6" ht="131.25">
      <c r="A1036" s="212">
        <v>224</v>
      </c>
      <c r="B1036" s="211" t="s">
        <v>14691</v>
      </c>
      <c r="C1036" s="267" t="s">
        <v>14428</v>
      </c>
      <c r="D1036" s="281" t="s">
        <v>10122</v>
      </c>
      <c r="E1036" s="212" t="s">
        <v>3293</v>
      </c>
      <c r="F1036" s="212" t="s">
        <v>14306</v>
      </c>
    </row>
    <row r="1037" spans="1:6" ht="131.25">
      <c r="A1037" s="212">
        <v>225</v>
      </c>
      <c r="B1037" s="211" t="s">
        <v>14692</v>
      </c>
      <c r="C1037" s="267" t="s">
        <v>14375</v>
      </c>
      <c r="D1037" s="281" t="s">
        <v>10122</v>
      </c>
      <c r="E1037" s="212" t="s">
        <v>3293</v>
      </c>
      <c r="F1037" s="212" t="s">
        <v>14306</v>
      </c>
    </row>
    <row r="1038" spans="1:6" ht="37.5">
      <c r="A1038" s="212">
        <v>226</v>
      </c>
      <c r="B1038" s="211" t="s">
        <v>14693</v>
      </c>
      <c r="C1038" s="267" t="s">
        <v>14694</v>
      </c>
      <c r="D1038" s="281" t="s">
        <v>10122</v>
      </c>
      <c r="E1038" s="212" t="s">
        <v>3293</v>
      </c>
      <c r="F1038" s="212" t="s">
        <v>14306</v>
      </c>
    </row>
    <row r="1039" spans="1:6" ht="31.5">
      <c r="A1039" s="212">
        <v>227</v>
      </c>
      <c r="B1039" s="211" t="s">
        <v>14695</v>
      </c>
      <c r="C1039" s="211" t="s">
        <v>14696</v>
      </c>
      <c r="D1039" s="281" t="s">
        <v>10687</v>
      </c>
      <c r="E1039" s="212" t="s">
        <v>3293</v>
      </c>
      <c r="F1039" s="212" t="s">
        <v>14306</v>
      </c>
    </row>
    <row r="1040" spans="1:6" ht="31.5">
      <c r="A1040" s="212">
        <v>228</v>
      </c>
      <c r="B1040" s="211" t="s">
        <v>14697</v>
      </c>
      <c r="C1040" s="211" t="s">
        <v>14696</v>
      </c>
      <c r="D1040" s="265" t="s">
        <v>10687</v>
      </c>
      <c r="E1040" s="212" t="s">
        <v>3293</v>
      </c>
      <c r="F1040" s="212" t="s">
        <v>14306</v>
      </c>
    </row>
    <row r="1041" spans="1:6" ht="131.25">
      <c r="A1041" s="212">
        <v>229</v>
      </c>
      <c r="B1041" s="211" t="s">
        <v>14698</v>
      </c>
      <c r="C1041" s="267" t="s">
        <v>14699</v>
      </c>
      <c r="D1041" s="265" t="s">
        <v>10687</v>
      </c>
      <c r="E1041" s="212" t="s">
        <v>3293</v>
      </c>
      <c r="F1041" s="212" t="s">
        <v>14306</v>
      </c>
    </row>
    <row r="1042" spans="1:6" ht="131.25">
      <c r="A1042" s="212">
        <v>230</v>
      </c>
      <c r="B1042" s="211" t="s">
        <v>14700</v>
      </c>
      <c r="C1042" s="267" t="s">
        <v>14414</v>
      </c>
      <c r="D1042" s="265" t="s">
        <v>10687</v>
      </c>
      <c r="E1042" s="212" t="s">
        <v>3293</v>
      </c>
      <c r="F1042" s="212" t="s">
        <v>14306</v>
      </c>
    </row>
    <row r="1043" spans="1:6" ht="131.25">
      <c r="A1043" s="212">
        <v>231</v>
      </c>
      <c r="B1043" s="211" t="s">
        <v>14701</v>
      </c>
      <c r="C1043" s="267" t="s">
        <v>14702</v>
      </c>
      <c r="D1043" s="265" t="s">
        <v>10687</v>
      </c>
      <c r="E1043" s="212" t="s">
        <v>3293</v>
      </c>
      <c r="F1043" s="212" t="s">
        <v>14306</v>
      </c>
    </row>
    <row r="1044" spans="1:6" ht="131.25">
      <c r="A1044" s="212">
        <v>232</v>
      </c>
      <c r="B1044" s="211" t="s">
        <v>14703</v>
      </c>
      <c r="C1044" s="267" t="s">
        <v>14368</v>
      </c>
      <c r="D1044" s="265" t="s">
        <v>10690</v>
      </c>
      <c r="E1044" s="212" t="s">
        <v>3293</v>
      </c>
      <c r="F1044" s="212" t="s">
        <v>14306</v>
      </c>
    </row>
    <row r="1045" spans="1:6" ht="131.25">
      <c r="A1045" s="212">
        <v>233</v>
      </c>
      <c r="B1045" s="211" t="s">
        <v>14704</v>
      </c>
      <c r="C1045" s="267" t="s">
        <v>14375</v>
      </c>
      <c r="D1045" s="265" t="s">
        <v>10690</v>
      </c>
      <c r="E1045" s="212" t="s">
        <v>3293</v>
      </c>
      <c r="F1045" s="212" t="s">
        <v>14306</v>
      </c>
    </row>
    <row r="1046" spans="1:6" ht="31.5">
      <c r="A1046" s="212">
        <v>234</v>
      </c>
      <c r="B1046" s="211" t="s">
        <v>14705</v>
      </c>
      <c r="C1046" s="211" t="s">
        <v>14696</v>
      </c>
      <c r="D1046" s="265" t="s">
        <v>10690</v>
      </c>
      <c r="E1046" s="212" t="s">
        <v>3293</v>
      </c>
      <c r="F1046" s="212" t="s">
        <v>14306</v>
      </c>
    </row>
    <row r="1047" spans="1:6" ht="131.25">
      <c r="A1047" s="212">
        <v>235</v>
      </c>
      <c r="B1047" s="211" t="s">
        <v>14706</v>
      </c>
      <c r="C1047" s="267" t="s">
        <v>14579</v>
      </c>
      <c r="D1047" s="265" t="s">
        <v>10690</v>
      </c>
      <c r="E1047" s="212" t="s">
        <v>3293</v>
      </c>
      <c r="F1047" s="212" t="s">
        <v>14306</v>
      </c>
    </row>
    <row r="1048" spans="1:6" ht="31.5">
      <c r="A1048" s="212">
        <v>236</v>
      </c>
      <c r="B1048" s="211" t="s">
        <v>14707</v>
      </c>
      <c r="C1048" s="211" t="s">
        <v>14696</v>
      </c>
      <c r="D1048" s="281" t="s">
        <v>9711</v>
      </c>
      <c r="E1048" s="212" t="s">
        <v>3293</v>
      </c>
      <c r="F1048" s="212" t="s">
        <v>14306</v>
      </c>
    </row>
    <row r="1049" spans="1:6" ht="112.5">
      <c r="A1049" s="212">
        <v>237</v>
      </c>
      <c r="B1049" s="211" t="s">
        <v>14708</v>
      </c>
      <c r="C1049" s="267" t="s">
        <v>14676</v>
      </c>
      <c r="D1049" s="281" t="s">
        <v>9711</v>
      </c>
      <c r="E1049" s="212" t="s">
        <v>3293</v>
      </c>
      <c r="F1049" s="212" t="s">
        <v>14306</v>
      </c>
    </row>
    <row r="1050" spans="1:6" ht="93.75">
      <c r="A1050" s="212">
        <v>238</v>
      </c>
      <c r="B1050" s="211" t="s">
        <v>14709</v>
      </c>
      <c r="C1050" s="267" t="s">
        <v>14710</v>
      </c>
      <c r="D1050" s="281" t="s">
        <v>10524</v>
      </c>
      <c r="E1050" s="212" t="s">
        <v>3293</v>
      </c>
      <c r="F1050" s="212" t="s">
        <v>14306</v>
      </c>
    </row>
    <row r="1051" spans="1:6" ht="31.5">
      <c r="A1051" s="212">
        <v>239</v>
      </c>
      <c r="B1051" s="211" t="s">
        <v>14711</v>
      </c>
      <c r="C1051" s="211" t="s">
        <v>14696</v>
      </c>
      <c r="D1051" s="281" t="s">
        <v>10524</v>
      </c>
      <c r="E1051" s="212" t="s">
        <v>3293</v>
      </c>
      <c r="F1051" s="212" t="s">
        <v>14306</v>
      </c>
    </row>
    <row r="1052" spans="1:6" ht="31.5">
      <c r="A1052" s="212">
        <v>240</v>
      </c>
      <c r="B1052" s="211" t="s">
        <v>14712</v>
      </c>
      <c r="C1052" s="211" t="s">
        <v>14713</v>
      </c>
      <c r="D1052" s="281" t="s">
        <v>11669</v>
      </c>
      <c r="E1052" s="212" t="s">
        <v>3293</v>
      </c>
      <c r="F1052" s="212" t="s">
        <v>14306</v>
      </c>
    </row>
    <row r="1053" spans="1:6" ht="56.25">
      <c r="A1053" s="212">
        <v>241</v>
      </c>
      <c r="B1053" s="211" t="s">
        <v>14714</v>
      </c>
      <c r="C1053" s="276" t="s">
        <v>14715</v>
      </c>
      <c r="D1053" s="265" t="s">
        <v>10147</v>
      </c>
      <c r="E1053" s="212" t="s">
        <v>3293</v>
      </c>
      <c r="F1053" s="212" t="s">
        <v>14306</v>
      </c>
    </row>
    <row r="1054" spans="1:6" ht="56.25">
      <c r="A1054" s="212">
        <v>242</v>
      </c>
      <c r="B1054" s="211" t="s">
        <v>14716</v>
      </c>
      <c r="C1054" s="276" t="s">
        <v>14717</v>
      </c>
      <c r="D1054" s="281" t="s">
        <v>10147</v>
      </c>
      <c r="E1054" s="212" t="s">
        <v>3293</v>
      </c>
      <c r="F1054" s="212" t="s">
        <v>14306</v>
      </c>
    </row>
    <row r="1055" spans="1:6" ht="56.25">
      <c r="A1055" s="212">
        <v>243</v>
      </c>
      <c r="B1055" s="211" t="s">
        <v>14718</v>
      </c>
      <c r="C1055" s="276" t="s">
        <v>14719</v>
      </c>
      <c r="D1055" s="265" t="s">
        <v>11675</v>
      </c>
      <c r="E1055" s="212" t="s">
        <v>3293</v>
      </c>
      <c r="F1055" s="212" t="s">
        <v>14306</v>
      </c>
    </row>
    <row r="1056" spans="1:6" ht="56.25">
      <c r="A1056" s="212">
        <v>244</v>
      </c>
      <c r="B1056" s="211" t="s">
        <v>14720</v>
      </c>
      <c r="C1056" s="276" t="s">
        <v>14721</v>
      </c>
      <c r="D1056" s="281" t="s">
        <v>10147</v>
      </c>
      <c r="E1056" s="212" t="s">
        <v>3293</v>
      </c>
      <c r="F1056" s="212" t="s">
        <v>14306</v>
      </c>
    </row>
    <row r="1057" spans="1:6" ht="56.25">
      <c r="A1057" s="212">
        <v>245</v>
      </c>
      <c r="B1057" s="211" t="s">
        <v>14722</v>
      </c>
      <c r="C1057" s="276" t="s">
        <v>14723</v>
      </c>
      <c r="D1057" s="281" t="s">
        <v>11675</v>
      </c>
      <c r="E1057" s="212" t="s">
        <v>3293</v>
      </c>
      <c r="F1057" s="212" t="s">
        <v>14306</v>
      </c>
    </row>
    <row r="1058" spans="1:6" ht="56.25">
      <c r="A1058" s="212">
        <v>246</v>
      </c>
      <c r="B1058" s="211" t="s">
        <v>14724</v>
      </c>
      <c r="C1058" s="276" t="s">
        <v>14725</v>
      </c>
      <c r="D1058" s="265" t="s">
        <v>11675</v>
      </c>
      <c r="E1058" s="212" t="s">
        <v>3293</v>
      </c>
      <c r="F1058" s="212" t="s">
        <v>14306</v>
      </c>
    </row>
    <row r="1059" spans="1:6" ht="56.25">
      <c r="A1059" s="212">
        <v>247</v>
      </c>
      <c r="B1059" s="211" t="s">
        <v>14726</v>
      </c>
      <c r="C1059" s="276" t="s">
        <v>14715</v>
      </c>
      <c r="D1059" s="281" t="s">
        <v>11680</v>
      </c>
      <c r="E1059" s="212" t="s">
        <v>3293</v>
      </c>
      <c r="F1059" s="212" t="s">
        <v>14306</v>
      </c>
    </row>
    <row r="1060" spans="1:6" ht="75">
      <c r="A1060" s="212">
        <v>248</v>
      </c>
      <c r="B1060" s="211" t="s">
        <v>14727</v>
      </c>
      <c r="C1060" s="267" t="s">
        <v>14728</v>
      </c>
      <c r="D1060" s="281" t="s">
        <v>10973</v>
      </c>
      <c r="E1060" s="212" t="s">
        <v>3293</v>
      </c>
      <c r="F1060" s="212" t="s">
        <v>14306</v>
      </c>
    </row>
    <row r="1061" spans="1:6" ht="31.5">
      <c r="A1061" s="212">
        <v>249</v>
      </c>
      <c r="B1061" s="211" t="s">
        <v>14729</v>
      </c>
      <c r="C1061" s="211" t="s">
        <v>14730</v>
      </c>
      <c r="D1061" s="281" t="s">
        <v>10581</v>
      </c>
      <c r="E1061" s="212" t="s">
        <v>3293</v>
      </c>
      <c r="F1061" s="212" t="s">
        <v>14306</v>
      </c>
    </row>
    <row r="1062" spans="1:6" ht="131.25">
      <c r="A1062" s="212">
        <v>250</v>
      </c>
      <c r="B1062" s="211" t="s">
        <v>14731</v>
      </c>
      <c r="C1062" s="266" t="s">
        <v>14732</v>
      </c>
      <c r="D1062" s="281" t="s">
        <v>10581</v>
      </c>
      <c r="E1062" s="212" t="s">
        <v>3293</v>
      </c>
      <c r="F1062" s="212" t="s">
        <v>14306</v>
      </c>
    </row>
    <row r="1063" spans="1:6" ht="131.25">
      <c r="A1063" s="212">
        <v>251</v>
      </c>
      <c r="B1063" s="211" t="s">
        <v>14733</v>
      </c>
      <c r="C1063" s="267" t="s">
        <v>14734</v>
      </c>
      <c r="D1063" s="281" t="s">
        <v>10581</v>
      </c>
      <c r="E1063" s="212" t="s">
        <v>3293</v>
      </c>
      <c r="F1063" s="212" t="s">
        <v>14306</v>
      </c>
    </row>
    <row r="1064" spans="1:6" ht="131.25">
      <c r="A1064" s="212">
        <v>252</v>
      </c>
      <c r="B1064" s="211" t="s">
        <v>14735</v>
      </c>
      <c r="C1064" s="267" t="s">
        <v>14540</v>
      </c>
      <c r="D1064" s="281" t="s">
        <v>10581</v>
      </c>
      <c r="E1064" s="212" t="s">
        <v>3293</v>
      </c>
      <c r="F1064" s="212" t="s">
        <v>14306</v>
      </c>
    </row>
    <row r="1065" spans="1:6" ht="93.75">
      <c r="A1065" s="212">
        <v>253</v>
      </c>
      <c r="B1065" s="211" t="s">
        <v>14736</v>
      </c>
      <c r="C1065" s="267" t="s">
        <v>14737</v>
      </c>
      <c r="D1065" s="281" t="s">
        <v>13925</v>
      </c>
      <c r="E1065" s="212" t="s">
        <v>3293</v>
      </c>
      <c r="F1065" s="212" t="s">
        <v>14306</v>
      </c>
    </row>
    <row r="1066" spans="1:6" ht="93.75">
      <c r="A1066" s="212">
        <v>254</v>
      </c>
      <c r="B1066" s="211" t="s">
        <v>14738</v>
      </c>
      <c r="C1066" s="267" t="s">
        <v>14739</v>
      </c>
      <c r="D1066" s="281"/>
      <c r="E1066" s="212" t="s">
        <v>3293</v>
      </c>
      <c r="F1066" s="212" t="s">
        <v>14306</v>
      </c>
    </row>
    <row r="1067" spans="1:6" ht="37.5">
      <c r="A1067" s="212">
        <v>255</v>
      </c>
      <c r="B1067" s="211" t="s">
        <v>14740</v>
      </c>
      <c r="C1067" s="267" t="s">
        <v>14741</v>
      </c>
      <c r="D1067" s="281" t="s">
        <v>10433</v>
      </c>
      <c r="E1067" s="212" t="s">
        <v>3293</v>
      </c>
      <c r="F1067" s="212" t="s">
        <v>14306</v>
      </c>
    </row>
    <row r="1068" spans="1:6" ht="37.5">
      <c r="A1068" s="212">
        <v>256</v>
      </c>
      <c r="B1068" s="211" t="s">
        <v>14742</v>
      </c>
      <c r="C1068" s="267" t="s">
        <v>14743</v>
      </c>
      <c r="D1068" s="281"/>
      <c r="E1068" s="212" t="s">
        <v>3293</v>
      </c>
      <c r="F1068" s="212" t="s">
        <v>14306</v>
      </c>
    </row>
    <row r="1069" spans="1:6" ht="37.5">
      <c r="A1069" s="212">
        <v>257</v>
      </c>
      <c r="B1069" s="211" t="s">
        <v>14744</v>
      </c>
      <c r="C1069" s="267" t="s">
        <v>14745</v>
      </c>
      <c r="D1069" s="281" t="s">
        <v>10527</v>
      </c>
      <c r="E1069" s="212" t="s">
        <v>3293</v>
      </c>
      <c r="F1069" s="212" t="s">
        <v>14306</v>
      </c>
    </row>
    <row r="1070" spans="1:6" ht="31.5">
      <c r="A1070" s="212">
        <v>258</v>
      </c>
      <c r="B1070" s="211" t="s">
        <v>14746</v>
      </c>
      <c r="C1070" s="267" t="s">
        <v>14747</v>
      </c>
      <c r="D1070" s="281" t="s">
        <v>10527</v>
      </c>
      <c r="E1070" s="212" t="s">
        <v>3293</v>
      </c>
      <c r="F1070" s="212" t="s">
        <v>14306</v>
      </c>
    </row>
    <row r="1071" spans="1:6" ht="31.5">
      <c r="A1071" s="212">
        <v>259</v>
      </c>
      <c r="B1071" s="211" t="s">
        <v>14748</v>
      </c>
      <c r="C1071" s="282" t="s">
        <v>14749</v>
      </c>
      <c r="D1071" s="265"/>
      <c r="E1071" s="212" t="s">
        <v>3293</v>
      </c>
      <c r="F1071" s="212" t="s">
        <v>14306</v>
      </c>
    </row>
    <row r="1072" spans="1:6" ht="131.25">
      <c r="A1072" s="212">
        <v>260</v>
      </c>
      <c r="B1072" s="211" t="s">
        <v>14750</v>
      </c>
      <c r="C1072" s="267" t="s">
        <v>14751</v>
      </c>
      <c r="D1072" s="281" t="s">
        <v>11718</v>
      </c>
      <c r="E1072" s="212" t="s">
        <v>3293</v>
      </c>
      <c r="F1072" s="212" t="s">
        <v>14306</v>
      </c>
    </row>
    <row r="1073" spans="1:6" ht="31.5">
      <c r="A1073" s="212">
        <v>261</v>
      </c>
      <c r="B1073" s="211" t="s">
        <v>14752</v>
      </c>
      <c r="C1073" s="267" t="s">
        <v>14753</v>
      </c>
      <c r="D1073" s="281" t="s">
        <v>11718</v>
      </c>
      <c r="E1073" s="212" t="s">
        <v>3293</v>
      </c>
      <c r="F1073" s="212" t="s">
        <v>14306</v>
      </c>
    </row>
    <row r="1074" spans="1:6" ht="31.5">
      <c r="A1074" s="212">
        <v>262</v>
      </c>
      <c r="B1074" s="211" t="s">
        <v>14754</v>
      </c>
      <c r="C1074" s="267" t="s">
        <v>14755</v>
      </c>
      <c r="D1074" s="281" t="s">
        <v>11718</v>
      </c>
      <c r="E1074" s="212" t="s">
        <v>3293</v>
      </c>
      <c r="F1074" s="212" t="s">
        <v>14306</v>
      </c>
    </row>
    <row r="1075" spans="1:6" ht="31.5">
      <c r="A1075" s="212">
        <v>263</v>
      </c>
      <c r="B1075" s="211" t="s">
        <v>14756</v>
      </c>
      <c r="C1075" s="267" t="s">
        <v>14757</v>
      </c>
      <c r="D1075" s="281" t="s">
        <v>11718</v>
      </c>
      <c r="E1075" s="212" t="s">
        <v>3293</v>
      </c>
      <c r="F1075" s="212" t="s">
        <v>14306</v>
      </c>
    </row>
    <row r="1076" spans="1:6" ht="31.5">
      <c r="A1076" s="212">
        <v>264</v>
      </c>
      <c r="B1076" s="211" t="s">
        <v>14758</v>
      </c>
      <c r="C1076" s="267" t="s">
        <v>14759</v>
      </c>
      <c r="D1076" s="281" t="s">
        <v>14080</v>
      </c>
      <c r="E1076" s="212" t="s">
        <v>3293</v>
      </c>
      <c r="F1076" s="212" t="s">
        <v>14306</v>
      </c>
    </row>
    <row r="1077" spans="1:6" ht="131.25">
      <c r="A1077" s="212">
        <v>265</v>
      </c>
      <c r="B1077" s="211" t="s">
        <v>14760</v>
      </c>
      <c r="C1077" s="267" t="s">
        <v>14761</v>
      </c>
      <c r="D1077" s="281" t="s">
        <v>14080</v>
      </c>
      <c r="E1077" s="212" t="s">
        <v>3293</v>
      </c>
      <c r="F1077" s="212" t="s">
        <v>14306</v>
      </c>
    </row>
    <row r="1078" spans="1:6" ht="31.5">
      <c r="A1078" s="212">
        <v>266</v>
      </c>
      <c r="B1078" s="211" t="s">
        <v>14762</v>
      </c>
      <c r="C1078" s="267" t="s">
        <v>14763</v>
      </c>
      <c r="D1078" s="281" t="s">
        <v>14085</v>
      </c>
      <c r="E1078" s="212" t="s">
        <v>3293</v>
      </c>
      <c r="F1078" s="212" t="s">
        <v>14306</v>
      </c>
    </row>
    <row r="1079" spans="1:6" ht="131.25">
      <c r="A1079" s="212">
        <v>267</v>
      </c>
      <c r="B1079" s="211" t="s">
        <v>14764</v>
      </c>
      <c r="C1079" s="267" t="s">
        <v>14765</v>
      </c>
      <c r="D1079" s="281" t="s">
        <v>11723</v>
      </c>
      <c r="E1079" s="212" t="s">
        <v>3293</v>
      </c>
      <c r="F1079" s="212" t="s">
        <v>14306</v>
      </c>
    </row>
    <row r="1080" spans="1:6" ht="131.25">
      <c r="A1080" s="212">
        <v>268</v>
      </c>
      <c r="B1080" s="211" t="s">
        <v>14766</v>
      </c>
      <c r="C1080" s="267" t="s">
        <v>14767</v>
      </c>
      <c r="D1080" s="281" t="s">
        <v>11723</v>
      </c>
      <c r="E1080" s="212" t="s">
        <v>3293</v>
      </c>
      <c r="F1080" s="212" t="s">
        <v>14306</v>
      </c>
    </row>
    <row r="1081" spans="1:6" ht="31.5">
      <c r="A1081" s="212">
        <v>269</v>
      </c>
      <c r="B1081" s="211" t="s">
        <v>14768</v>
      </c>
      <c r="C1081" s="267" t="s">
        <v>14769</v>
      </c>
      <c r="D1081" s="281" t="s">
        <v>11723</v>
      </c>
      <c r="E1081" s="212" t="s">
        <v>3293</v>
      </c>
      <c r="F1081" s="212" t="s">
        <v>14306</v>
      </c>
    </row>
    <row r="1082" spans="1:6" ht="131.25">
      <c r="A1082" s="212">
        <v>270</v>
      </c>
      <c r="B1082" s="211" t="s">
        <v>14770</v>
      </c>
      <c r="C1082" s="267" t="s">
        <v>14771</v>
      </c>
      <c r="D1082" s="281" t="s">
        <v>11723</v>
      </c>
      <c r="E1082" s="212" t="s">
        <v>3293</v>
      </c>
      <c r="F1082" s="212" t="s">
        <v>14306</v>
      </c>
    </row>
    <row r="1083" spans="1:6" ht="131.25">
      <c r="A1083" s="212">
        <v>271</v>
      </c>
      <c r="B1083" s="211" t="s">
        <v>14772</v>
      </c>
      <c r="C1083" s="267" t="s">
        <v>14773</v>
      </c>
      <c r="D1083" s="281" t="s">
        <v>11723</v>
      </c>
      <c r="E1083" s="212" t="s">
        <v>3293</v>
      </c>
      <c r="F1083" s="212" t="s">
        <v>14306</v>
      </c>
    </row>
    <row r="1084" spans="1:6" ht="131.25">
      <c r="A1084" s="212">
        <v>272</v>
      </c>
      <c r="B1084" s="211" t="s">
        <v>14774</v>
      </c>
      <c r="C1084" s="267" t="s">
        <v>14775</v>
      </c>
      <c r="D1084" s="281" t="s">
        <v>11723</v>
      </c>
      <c r="E1084" s="212" t="s">
        <v>3293</v>
      </c>
      <c r="F1084" s="212" t="s">
        <v>14306</v>
      </c>
    </row>
    <row r="1085" spans="1:6" ht="131.25">
      <c r="A1085" s="212">
        <v>273</v>
      </c>
      <c r="B1085" s="211" t="s">
        <v>14776</v>
      </c>
      <c r="C1085" s="267" t="s">
        <v>14777</v>
      </c>
      <c r="D1085" s="281" t="s">
        <v>11723</v>
      </c>
      <c r="E1085" s="212" t="s">
        <v>3293</v>
      </c>
      <c r="F1085" s="212" t="s">
        <v>14306</v>
      </c>
    </row>
    <row r="1086" spans="1:6" ht="112.5">
      <c r="A1086" s="212">
        <v>274</v>
      </c>
      <c r="B1086" s="211" t="s">
        <v>14778</v>
      </c>
      <c r="C1086" s="267" t="s">
        <v>14779</v>
      </c>
      <c r="D1086" s="281" t="s">
        <v>11728</v>
      </c>
      <c r="E1086" s="212" t="s">
        <v>3293</v>
      </c>
      <c r="F1086" s="212" t="s">
        <v>14306</v>
      </c>
    </row>
    <row r="1087" spans="1:6" ht="131.25">
      <c r="A1087" s="212">
        <v>275</v>
      </c>
      <c r="B1087" s="211" t="s">
        <v>14780</v>
      </c>
      <c r="C1087" s="267" t="s">
        <v>14781</v>
      </c>
      <c r="D1087" s="281" t="s">
        <v>11728</v>
      </c>
      <c r="E1087" s="212" t="s">
        <v>3293</v>
      </c>
      <c r="F1087" s="212" t="s">
        <v>14306</v>
      </c>
    </row>
    <row r="1088" spans="1:6" ht="131.25">
      <c r="A1088" s="212">
        <v>276</v>
      </c>
      <c r="B1088" s="211" t="s">
        <v>14782</v>
      </c>
      <c r="C1088" s="267" t="s">
        <v>14783</v>
      </c>
      <c r="D1088" s="281" t="s">
        <v>11728</v>
      </c>
      <c r="E1088" s="212" t="s">
        <v>3293</v>
      </c>
      <c r="F1088" s="212" t="s">
        <v>14306</v>
      </c>
    </row>
    <row r="1089" spans="1:6" ht="31.5">
      <c r="A1089" s="212">
        <v>277</v>
      </c>
      <c r="B1089" s="211" t="s">
        <v>14784</v>
      </c>
      <c r="C1089" s="282" t="s">
        <v>14785</v>
      </c>
      <c r="D1089" s="281" t="s">
        <v>11728</v>
      </c>
      <c r="E1089" s="212" t="s">
        <v>3293</v>
      </c>
      <c r="F1089" s="212" t="s">
        <v>14306</v>
      </c>
    </row>
    <row r="1090" spans="1:6" ht="31.5">
      <c r="A1090" s="212">
        <v>278</v>
      </c>
      <c r="B1090" s="211" t="s">
        <v>14786</v>
      </c>
      <c r="C1090" s="282" t="s">
        <v>14787</v>
      </c>
      <c r="D1090" s="265" t="s">
        <v>10438</v>
      </c>
      <c r="E1090" s="212" t="s">
        <v>3293</v>
      </c>
      <c r="F1090" s="212" t="s">
        <v>14306</v>
      </c>
    </row>
    <row r="1091" spans="1:6" ht="31.5">
      <c r="A1091" s="212">
        <v>279</v>
      </c>
      <c r="B1091" s="211" t="s">
        <v>14788</v>
      </c>
      <c r="C1091" s="211" t="s">
        <v>14696</v>
      </c>
      <c r="D1091" s="265" t="s">
        <v>10438</v>
      </c>
      <c r="E1091" s="212" t="s">
        <v>3293</v>
      </c>
      <c r="F1091" s="212" t="s">
        <v>14306</v>
      </c>
    </row>
    <row r="1092" spans="1:6" ht="112.5">
      <c r="A1092" s="212">
        <v>280</v>
      </c>
      <c r="B1092" s="211" t="s">
        <v>14789</v>
      </c>
      <c r="C1092" s="267" t="s">
        <v>14790</v>
      </c>
      <c r="D1092" s="265" t="s">
        <v>9717</v>
      </c>
      <c r="E1092" s="212" t="s">
        <v>3293</v>
      </c>
      <c r="F1092" s="212" t="s">
        <v>14306</v>
      </c>
    </row>
    <row r="1093" spans="1:6" ht="31.5">
      <c r="A1093" s="212">
        <v>281</v>
      </c>
      <c r="B1093" s="211" t="s">
        <v>14791</v>
      </c>
      <c r="C1093" s="211" t="s">
        <v>14792</v>
      </c>
      <c r="D1093" s="265"/>
      <c r="E1093" s="212" t="s">
        <v>3293</v>
      </c>
      <c r="F1093" s="212" t="s">
        <v>14306</v>
      </c>
    </row>
    <row r="1094" spans="1:6" ht="31.5">
      <c r="A1094" s="212">
        <v>282</v>
      </c>
      <c r="B1094" s="211" t="s">
        <v>14793</v>
      </c>
      <c r="C1094" s="211" t="s">
        <v>14794</v>
      </c>
      <c r="D1094" s="265"/>
      <c r="E1094" s="212" t="s">
        <v>3293</v>
      </c>
      <c r="F1094" s="212" t="s">
        <v>14306</v>
      </c>
    </row>
    <row r="1095" spans="1:6" ht="31.5">
      <c r="A1095" s="212">
        <v>283</v>
      </c>
      <c r="B1095" s="211" t="s">
        <v>14795</v>
      </c>
      <c r="C1095" s="211" t="s">
        <v>14796</v>
      </c>
      <c r="D1095" s="265" t="s">
        <v>14797</v>
      </c>
      <c r="E1095" s="212" t="s">
        <v>3293</v>
      </c>
      <c r="F1095" s="212" t="s">
        <v>14306</v>
      </c>
    </row>
    <row r="1096" spans="1:6" ht="31.5">
      <c r="A1096" s="212">
        <v>284</v>
      </c>
      <c r="B1096" s="211" t="s">
        <v>14798</v>
      </c>
      <c r="C1096" s="211" t="s">
        <v>14799</v>
      </c>
      <c r="D1096" s="265" t="s">
        <v>14797</v>
      </c>
      <c r="E1096" s="212" t="s">
        <v>3293</v>
      </c>
      <c r="F1096" s="212" t="s">
        <v>14306</v>
      </c>
    </row>
    <row r="1097" spans="1:6" ht="31.5">
      <c r="A1097" s="212">
        <v>285</v>
      </c>
      <c r="B1097" s="211" t="s">
        <v>14800</v>
      </c>
      <c r="C1097" s="211" t="s">
        <v>14801</v>
      </c>
      <c r="D1097" s="265" t="s">
        <v>14234</v>
      </c>
      <c r="E1097" s="212" t="s">
        <v>3293</v>
      </c>
      <c r="F1097" s="212" t="s">
        <v>14306</v>
      </c>
    </row>
    <row r="1098" spans="1:6" ht="31.5">
      <c r="A1098" s="212">
        <v>286</v>
      </c>
      <c r="B1098" s="211" t="s">
        <v>14802</v>
      </c>
      <c r="C1098" s="211" t="s">
        <v>14803</v>
      </c>
      <c r="D1098" s="265" t="s">
        <v>14234</v>
      </c>
      <c r="E1098" s="212" t="s">
        <v>3293</v>
      </c>
      <c r="F1098" s="212" t="s">
        <v>14306</v>
      </c>
    </row>
    <row r="1099" spans="1:6" ht="31.5">
      <c r="A1099" s="212">
        <v>287</v>
      </c>
      <c r="B1099" s="211" t="s">
        <v>14804</v>
      </c>
      <c r="C1099" s="211" t="s">
        <v>14805</v>
      </c>
      <c r="D1099" s="265" t="s">
        <v>10811</v>
      </c>
      <c r="E1099" s="212" t="s">
        <v>3293</v>
      </c>
      <c r="F1099" s="212" t="s">
        <v>14306</v>
      </c>
    </row>
    <row r="1100" spans="1:6" ht="31.5">
      <c r="A1100" s="212">
        <v>288</v>
      </c>
      <c r="B1100" s="211" t="s">
        <v>14806</v>
      </c>
      <c r="C1100" s="211" t="s">
        <v>14807</v>
      </c>
      <c r="D1100" s="265" t="s">
        <v>14808</v>
      </c>
      <c r="E1100" s="212" t="s">
        <v>3293</v>
      </c>
      <c r="F1100" s="212" t="s">
        <v>14306</v>
      </c>
    </row>
    <row r="1101" spans="1:6" ht="31.5">
      <c r="A1101" s="212">
        <v>289</v>
      </c>
      <c r="B1101" s="211" t="s">
        <v>14809</v>
      </c>
      <c r="C1101" s="211" t="s">
        <v>14810</v>
      </c>
      <c r="D1101" s="265" t="s">
        <v>14808</v>
      </c>
      <c r="E1101" s="212" t="s">
        <v>3293</v>
      </c>
      <c r="F1101" s="212" t="s">
        <v>14306</v>
      </c>
    </row>
    <row r="1102" spans="1:6" ht="31.5">
      <c r="A1102" s="212">
        <v>290</v>
      </c>
      <c r="B1102" s="211" t="s">
        <v>14811</v>
      </c>
      <c r="C1102" s="211" t="s">
        <v>14812</v>
      </c>
      <c r="D1102" s="265" t="s">
        <v>14808</v>
      </c>
      <c r="E1102" s="212" t="s">
        <v>3293</v>
      </c>
      <c r="F1102" s="212" t="s">
        <v>14306</v>
      </c>
    </row>
    <row r="1103" spans="1:6" ht="31.5">
      <c r="A1103" s="212">
        <v>291</v>
      </c>
      <c r="B1103" s="211" t="s">
        <v>14813</v>
      </c>
      <c r="C1103" s="211" t="s">
        <v>14814</v>
      </c>
      <c r="D1103" s="265" t="s">
        <v>14808</v>
      </c>
      <c r="E1103" s="212" t="s">
        <v>3293</v>
      </c>
      <c r="F1103" s="212" t="s">
        <v>14306</v>
      </c>
    </row>
    <row r="1104" spans="1:6" ht="31.5">
      <c r="A1104" s="212">
        <v>292</v>
      </c>
      <c r="B1104" s="211" t="s">
        <v>14815</v>
      </c>
      <c r="C1104" s="211" t="s">
        <v>14816</v>
      </c>
      <c r="D1104" s="265" t="s">
        <v>14808</v>
      </c>
      <c r="E1104" s="212" t="s">
        <v>3293</v>
      </c>
      <c r="F1104" s="212" t="s">
        <v>14306</v>
      </c>
    </row>
    <row r="1105" spans="1:6" ht="47.25">
      <c r="A1105" s="212">
        <v>293</v>
      </c>
      <c r="B1105" s="211" t="s">
        <v>14817</v>
      </c>
      <c r="C1105" s="211" t="s">
        <v>14818</v>
      </c>
      <c r="D1105" s="265" t="s">
        <v>14808</v>
      </c>
      <c r="E1105" s="212" t="s">
        <v>3293</v>
      </c>
      <c r="F1105" s="212" t="s">
        <v>14306</v>
      </c>
    </row>
    <row r="1106" spans="1:6" ht="31.5">
      <c r="A1106" s="212">
        <v>294</v>
      </c>
      <c r="B1106" s="211" t="s">
        <v>14819</v>
      </c>
      <c r="C1106" s="211" t="s">
        <v>14820</v>
      </c>
      <c r="D1106" s="265" t="s">
        <v>14808</v>
      </c>
      <c r="E1106" s="212" t="s">
        <v>3293</v>
      </c>
      <c r="F1106" s="212" t="s">
        <v>14306</v>
      </c>
    </row>
    <row r="1107" spans="1:6" ht="31.5">
      <c r="A1107" s="212">
        <v>295</v>
      </c>
      <c r="B1107" s="211" t="s">
        <v>14821</v>
      </c>
      <c r="C1107" s="211" t="s">
        <v>14822</v>
      </c>
      <c r="D1107" s="265" t="s">
        <v>14808</v>
      </c>
      <c r="E1107" s="212" t="s">
        <v>3293</v>
      </c>
      <c r="F1107" s="212" t="s">
        <v>14306</v>
      </c>
    </row>
    <row r="1108" spans="1:6" ht="31.5">
      <c r="A1108" s="212">
        <v>296</v>
      </c>
      <c r="B1108" s="211" t="s">
        <v>14823</v>
      </c>
      <c r="C1108" s="211" t="s">
        <v>14824</v>
      </c>
      <c r="D1108" s="265" t="s">
        <v>14825</v>
      </c>
      <c r="E1108" s="212" t="s">
        <v>3293</v>
      </c>
      <c r="F1108" s="212" t="s">
        <v>14306</v>
      </c>
    </row>
    <row r="1109" spans="1:6" ht="47.25">
      <c r="A1109" s="212">
        <v>297</v>
      </c>
      <c r="B1109" s="211" t="s">
        <v>14826</v>
      </c>
      <c r="C1109" s="211" t="s">
        <v>14827</v>
      </c>
      <c r="D1109" s="265" t="s">
        <v>14828</v>
      </c>
      <c r="E1109" s="212" t="s">
        <v>3293</v>
      </c>
      <c r="F1109" s="212" t="s">
        <v>14306</v>
      </c>
    </row>
    <row r="1110" spans="1:6" ht="47.25">
      <c r="A1110" s="212">
        <v>298</v>
      </c>
      <c r="B1110" s="211" t="s">
        <v>14829</v>
      </c>
      <c r="C1110" s="211" t="s">
        <v>14830</v>
      </c>
      <c r="D1110" s="265" t="s">
        <v>14828</v>
      </c>
      <c r="E1110" s="212" t="s">
        <v>3293</v>
      </c>
      <c r="F1110" s="212" t="s">
        <v>14306</v>
      </c>
    </row>
    <row r="1111" spans="1:6" ht="47.25">
      <c r="A1111" s="212">
        <v>299</v>
      </c>
      <c r="B1111" s="211" t="s">
        <v>14831</v>
      </c>
      <c r="C1111" s="211" t="s">
        <v>14827</v>
      </c>
      <c r="D1111" s="265" t="s">
        <v>14828</v>
      </c>
      <c r="E1111" s="212" t="s">
        <v>3293</v>
      </c>
      <c r="F1111" s="212" t="s">
        <v>14306</v>
      </c>
    </row>
    <row r="1112" spans="1:6" ht="47.25">
      <c r="A1112" s="212">
        <v>300</v>
      </c>
      <c r="B1112" s="211" t="s">
        <v>14832</v>
      </c>
      <c r="C1112" s="211" t="s">
        <v>14833</v>
      </c>
      <c r="D1112" s="265"/>
      <c r="E1112" s="212" t="s">
        <v>3293</v>
      </c>
      <c r="F1112" s="212" t="s">
        <v>14306</v>
      </c>
    </row>
    <row r="1113" spans="1:6" ht="47.25">
      <c r="A1113" s="212">
        <v>301</v>
      </c>
      <c r="B1113" s="211" t="s">
        <v>14834</v>
      </c>
      <c r="C1113" s="211" t="s">
        <v>14830</v>
      </c>
      <c r="D1113" s="265"/>
      <c r="E1113" s="212" t="s">
        <v>3293</v>
      </c>
      <c r="F1113" s="212" t="s">
        <v>14306</v>
      </c>
    </row>
    <row r="1114" spans="1:6" ht="31.5">
      <c r="A1114" s="212">
        <v>302</v>
      </c>
      <c r="B1114" s="211" t="s">
        <v>14835</v>
      </c>
      <c r="C1114" s="211" t="s">
        <v>14836</v>
      </c>
      <c r="D1114" s="265" t="s">
        <v>10637</v>
      </c>
      <c r="E1114" s="212" t="s">
        <v>3293</v>
      </c>
      <c r="F1114" s="212" t="s">
        <v>14306</v>
      </c>
    </row>
    <row r="1115" spans="1:6" ht="31.5">
      <c r="A1115" s="212">
        <v>303</v>
      </c>
      <c r="B1115" s="211" t="s">
        <v>14837</v>
      </c>
      <c r="C1115" s="211" t="s">
        <v>14838</v>
      </c>
      <c r="D1115" s="265" t="s">
        <v>10637</v>
      </c>
      <c r="E1115" s="212" t="s">
        <v>3293</v>
      </c>
      <c r="F1115" s="212" t="s">
        <v>14306</v>
      </c>
    </row>
    <row r="1116" spans="1:6" ht="31.5">
      <c r="A1116" s="212">
        <v>304</v>
      </c>
      <c r="B1116" s="211" t="s">
        <v>14839</v>
      </c>
      <c r="C1116" s="211" t="s">
        <v>14840</v>
      </c>
      <c r="D1116" s="265" t="s">
        <v>10637</v>
      </c>
      <c r="E1116" s="212" t="s">
        <v>3293</v>
      </c>
      <c r="F1116" s="212" t="s">
        <v>14306</v>
      </c>
    </row>
    <row r="1117" spans="1:6" ht="47.25">
      <c r="A1117" s="212">
        <v>305</v>
      </c>
      <c r="B1117" s="211" t="s">
        <v>14841</v>
      </c>
      <c r="C1117" s="211" t="s">
        <v>14842</v>
      </c>
      <c r="D1117" s="265" t="s">
        <v>10637</v>
      </c>
      <c r="E1117" s="212" t="s">
        <v>3293</v>
      </c>
      <c r="F1117" s="212" t="s">
        <v>14306</v>
      </c>
    </row>
    <row r="1118" spans="1:6" ht="47.25">
      <c r="A1118" s="212">
        <v>306</v>
      </c>
      <c r="B1118" s="211" t="s">
        <v>14843</v>
      </c>
      <c r="C1118" s="211" t="s">
        <v>14844</v>
      </c>
      <c r="D1118" s="265" t="s">
        <v>10637</v>
      </c>
      <c r="E1118" s="212" t="s">
        <v>3293</v>
      </c>
      <c r="F1118" s="212" t="s">
        <v>14306</v>
      </c>
    </row>
    <row r="1119" spans="1:6" ht="47.25">
      <c r="A1119" s="212">
        <v>307</v>
      </c>
      <c r="B1119" s="211" t="s">
        <v>14845</v>
      </c>
      <c r="C1119" s="211" t="s">
        <v>14846</v>
      </c>
      <c r="D1119" s="265" t="s">
        <v>10637</v>
      </c>
      <c r="E1119" s="212" t="s">
        <v>3293</v>
      </c>
      <c r="F1119" s="212" t="s">
        <v>14306</v>
      </c>
    </row>
    <row r="1120" spans="1:6" ht="31.5">
      <c r="A1120" s="212">
        <v>308</v>
      </c>
      <c r="B1120" s="211" t="s">
        <v>14847</v>
      </c>
      <c r="C1120" s="211" t="s">
        <v>14696</v>
      </c>
      <c r="D1120" s="265" t="s">
        <v>10637</v>
      </c>
      <c r="E1120" s="212" t="s">
        <v>3293</v>
      </c>
      <c r="F1120" s="212" t="s">
        <v>14306</v>
      </c>
    </row>
    <row r="1121" spans="1:6" ht="31.5">
      <c r="A1121" s="212">
        <v>309</v>
      </c>
      <c r="B1121" s="211" t="s">
        <v>14848</v>
      </c>
      <c r="C1121" s="211" t="s">
        <v>14849</v>
      </c>
      <c r="D1121" s="265" t="s">
        <v>10189</v>
      </c>
      <c r="E1121" s="212" t="s">
        <v>3293</v>
      </c>
      <c r="F1121" s="212" t="s">
        <v>14306</v>
      </c>
    </row>
    <row r="1122" spans="1:6" ht="31.5">
      <c r="A1122" s="212">
        <v>310</v>
      </c>
      <c r="B1122" s="211" t="s">
        <v>14850</v>
      </c>
      <c r="C1122" s="211" t="s">
        <v>14838</v>
      </c>
      <c r="D1122" s="265" t="s">
        <v>10189</v>
      </c>
      <c r="E1122" s="212" t="s">
        <v>3293</v>
      </c>
      <c r="F1122" s="212" t="s">
        <v>14306</v>
      </c>
    </row>
    <row r="1123" spans="1:6" ht="31.5">
      <c r="A1123" s="212">
        <v>311</v>
      </c>
      <c r="B1123" s="211" t="s">
        <v>14851</v>
      </c>
      <c r="C1123" s="211" t="s">
        <v>14807</v>
      </c>
      <c r="D1123" s="265" t="s">
        <v>9726</v>
      </c>
      <c r="E1123" s="212" t="s">
        <v>3293</v>
      </c>
      <c r="F1123" s="212" t="s">
        <v>14306</v>
      </c>
    </row>
    <row r="1124" spans="1:6" ht="47.25">
      <c r="A1124" s="212">
        <v>312</v>
      </c>
      <c r="B1124" s="211" t="s">
        <v>14852</v>
      </c>
      <c r="C1124" s="211" t="s">
        <v>14853</v>
      </c>
      <c r="D1124" s="281" t="s">
        <v>9729</v>
      </c>
      <c r="E1124" s="212" t="s">
        <v>3293</v>
      </c>
      <c r="F1124" s="212" t="s">
        <v>14306</v>
      </c>
    </row>
    <row r="1125" spans="1:6" ht="60">
      <c r="A1125" s="212">
        <v>313</v>
      </c>
      <c r="B1125" s="211" t="s">
        <v>14854</v>
      </c>
      <c r="C1125" s="283" t="s">
        <v>14855</v>
      </c>
      <c r="D1125" s="265" t="s">
        <v>14243</v>
      </c>
      <c r="E1125" s="212" t="s">
        <v>3293</v>
      </c>
      <c r="F1125" s="212" t="s">
        <v>14306</v>
      </c>
    </row>
    <row r="1126" spans="1:6" ht="47.25">
      <c r="A1126" s="212">
        <v>314</v>
      </c>
      <c r="B1126" s="211" t="s">
        <v>14856</v>
      </c>
      <c r="C1126" s="211" t="s">
        <v>14857</v>
      </c>
      <c r="D1126" s="265" t="s">
        <v>10313</v>
      </c>
      <c r="E1126" s="212" t="s">
        <v>3293</v>
      </c>
      <c r="F1126" s="212" t="s">
        <v>14306</v>
      </c>
    </row>
    <row r="1127" spans="1:6" ht="47.25">
      <c r="A1127" s="212">
        <v>315</v>
      </c>
      <c r="B1127" s="211" t="s">
        <v>14858</v>
      </c>
      <c r="C1127" s="211" t="s">
        <v>14859</v>
      </c>
      <c r="D1127" s="265" t="s">
        <v>10316</v>
      </c>
      <c r="E1127" s="212" t="s">
        <v>3293</v>
      </c>
      <c r="F1127" s="212" t="s">
        <v>14306</v>
      </c>
    </row>
    <row r="1128" spans="1:6" ht="47.25">
      <c r="A1128" s="212">
        <v>316</v>
      </c>
      <c r="B1128" s="211" t="s">
        <v>14860</v>
      </c>
      <c r="C1128" s="211" t="s">
        <v>14844</v>
      </c>
      <c r="D1128" s="265" t="s">
        <v>10316</v>
      </c>
      <c r="E1128" s="212" t="s">
        <v>3293</v>
      </c>
      <c r="F1128" s="212" t="s">
        <v>14306</v>
      </c>
    </row>
    <row r="1129" spans="1:6" ht="47.25">
      <c r="A1129" s="212">
        <v>317</v>
      </c>
      <c r="B1129" s="211" t="s">
        <v>14861</v>
      </c>
      <c r="C1129" s="211" t="s">
        <v>14862</v>
      </c>
      <c r="D1129" s="265" t="s">
        <v>10316</v>
      </c>
      <c r="E1129" s="212" t="s">
        <v>3293</v>
      </c>
      <c r="F1129" s="212" t="s">
        <v>14306</v>
      </c>
    </row>
    <row r="1130" spans="1:6" ht="47.25">
      <c r="A1130" s="212">
        <v>318</v>
      </c>
      <c r="B1130" s="211" t="s">
        <v>14863</v>
      </c>
      <c r="C1130" s="211" t="s">
        <v>14842</v>
      </c>
      <c r="D1130" s="265" t="s">
        <v>10339</v>
      </c>
      <c r="E1130" s="212" t="s">
        <v>3293</v>
      </c>
      <c r="F1130" s="212" t="s">
        <v>14306</v>
      </c>
    </row>
    <row r="1131" spans="1:6" ht="47.25">
      <c r="A1131" s="212">
        <v>319</v>
      </c>
      <c r="B1131" s="211" t="s">
        <v>14864</v>
      </c>
      <c r="C1131" s="211" t="s">
        <v>14865</v>
      </c>
      <c r="D1131" s="265" t="s">
        <v>9732</v>
      </c>
      <c r="E1131" s="212" t="s">
        <v>3293</v>
      </c>
      <c r="F1131" s="212" t="s">
        <v>14306</v>
      </c>
    </row>
    <row r="1132" spans="1:6" ht="31.5">
      <c r="A1132" s="212">
        <v>320</v>
      </c>
      <c r="B1132" s="211" t="s">
        <v>14866</v>
      </c>
      <c r="C1132" s="211" t="s">
        <v>14867</v>
      </c>
      <c r="D1132" s="265" t="s">
        <v>9732</v>
      </c>
      <c r="E1132" s="212" t="s">
        <v>3293</v>
      </c>
      <c r="F1132" s="212" t="s">
        <v>14306</v>
      </c>
    </row>
    <row r="1133" spans="1:6" ht="31.5">
      <c r="A1133" s="212">
        <v>321</v>
      </c>
      <c r="B1133" s="211" t="s">
        <v>14868</v>
      </c>
      <c r="C1133" s="284" t="s">
        <v>14696</v>
      </c>
      <c r="D1133" s="281" t="s">
        <v>10462</v>
      </c>
      <c r="E1133" s="212" t="s">
        <v>3293</v>
      </c>
      <c r="F1133" s="212" t="s">
        <v>14306</v>
      </c>
    </row>
    <row r="1134" spans="1:6" ht="31.5">
      <c r="A1134" s="212">
        <v>322</v>
      </c>
      <c r="B1134" s="211" t="s">
        <v>14869</v>
      </c>
      <c r="C1134" s="211" t="s">
        <v>14870</v>
      </c>
      <c r="D1134" s="281" t="s">
        <v>14871</v>
      </c>
      <c r="E1134" s="212" t="s">
        <v>3293</v>
      </c>
      <c r="F1134" s="212" t="s">
        <v>14306</v>
      </c>
    </row>
    <row r="1135" spans="1:6" ht="31.5">
      <c r="A1135" s="212">
        <v>323</v>
      </c>
      <c r="B1135" s="211" t="s">
        <v>14872</v>
      </c>
      <c r="C1135" s="211" t="s">
        <v>14873</v>
      </c>
      <c r="D1135" s="265" t="s">
        <v>10814</v>
      </c>
      <c r="E1135" s="212" t="s">
        <v>3293</v>
      </c>
      <c r="F1135" s="212" t="s">
        <v>14306</v>
      </c>
    </row>
    <row r="1136" spans="1:6" ht="64.5">
      <c r="A1136" s="212">
        <v>324</v>
      </c>
      <c r="B1136" s="211" t="s">
        <v>14874</v>
      </c>
      <c r="C1136" s="211" t="s">
        <v>14875</v>
      </c>
      <c r="D1136" s="265" t="s">
        <v>10814</v>
      </c>
      <c r="E1136" s="212" t="s">
        <v>3293</v>
      </c>
      <c r="F1136" s="212" t="s">
        <v>14306</v>
      </c>
    </row>
    <row r="1137" spans="1:6" ht="56.25">
      <c r="A1137" s="212">
        <v>325</v>
      </c>
      <c r="B1137" s="211" t="s">
        <v>14876</v>
      </c>
      <c r="C1137" s="211" t="s">
        <v>14877</v>
      </c>
      <c r="D1137" s="281" t="s">
        <v>14269</v>
      </c>
      <c r="E1137" s="212" t="s">
        <v>3293</v>
      </c>
      <c r="F1137" s="212" t="s">
        <v>14306</v>
      </c>
    </row>
    <row r="1138" spans="1:6" ht="56.25">
      <c r="A1138" s="212">
        <v>326</v>
      </c>
      <c r="B1138" s="211" t="s">
        <v>14878</v>
      </c>
      <c r="C1138" s="211" t="s">
        <v>14879</v>
      </c>
      <c r="D1138" s="281" t="s">
        <v>14269</v>
      </c>
      <c r="E1138" s="212" t="s">
        <v>3293</v>
      </c>
      <c r="F1138" s="212" t="s">
        <v>14306</v>
      </c>
    </row>
    <row r="1139" spans="1:6" ht="47.25">
      <c r="A1139" s="212">
        <v>327</v>
      </c>
      <c r="B1139" s="211" t="s">
        <v>14880</v>
      </c>
      <c r="C1139" s="211" t="s">
        <v>14881</v>
      </c>
      <c r="D1139" s="281" t="s">
        <v>14882</v>
      </c>
      <c r="E1139" s="212" t="s">
        <v>3293</v>
      </c>
      <c r="F1139" s="212" t="s">
        <v>14306</v>
      </c>
    </row>
    <row r="1140" spans="1:6" ht="56.25">
      <c r="A1140" s="212">
        <v>328</v>
      </c>
      <c r="B1140" s="211" t="s">
        <v>14883</v>
      </c>
      <c r="C1140" s="285" t="s">
        <v>14884</v>
      </c>
      <c r="D1140" s="281" t="s">
        <v>14269</v>
      </c>
      <c r="E1140" s="212" t="s">
        <v>3293</v>
      </c>
      <c r="F1140" s="212" t="s">
        <v>14306</v>
      </c>
    </row>
    <row r="1141" spans="1:6" ht="31.5">
      <c r="A1141" s="212">
        <v>329</v>
      </c>
      <c r="B1141" s="211" t="s">
        <v>14885</v>
      </c>
      <c r="C1141" s="284" t="s">
        <v>14696</v>
      </c>
      <c r="D1141" s="281" t="s">
        <v>14886</v>
      </c>
      <c r="E1141" s="212" t="s">
        <v>3293</v>
      </c>
      <c r="F1141" s="212" t="s">
        <v>14306</v>
      </c>
    </row>
    <row r="1142" spans="1:6" ht="47.25">
      <c r="A1142" s="212">
        <v>330</v>
      </c>
      <c r="B1142" s="211" t="s">
        <v>14887</v>
      </c>
      <c r="C1142" s="284" t="s">
        <v>14888</v>
      </c>
      <c r="D1142" s="281" t="s">
        <v>14886</v>
      </c>
      <c r="E1142" s="212" t="s">
        <v>3293</v>
      </c>
      <c r="F1142" s="212" t="s">
        <v>14306</v>
      </c>
    </row>
    <row r="1143" spans="1:6" ht="47.25">
      <c r="A1143" s="212">
        <v>331</v>
      </c>
      <c r="B1143" s="211" t="s">
        <v>14889</v>
      </c>
      <c r="C1143" s="284" t="s">
        <v>14890</v>
      </c>
      <c r="D1143" s="281" t="s">
        <v>14886</v>
      </c>
      <c r="E1143" s="212" t="s">
        <v>3293</v>
      </c>
      <c r="F1143" s="212" t="s">
        <v>14306</v>
      </c>
    </row>
    <row r="1144" spans="1:6" ht="47.25">
      <c r="A1144" s="212">
        <v>332</v>
      </c>
      <c r="B1144" s="211" t="s">
        <v>14891</v>
      </c>
      <c r="C1144" s="284" t="s">
        <v>14892</v>
      </c>
      <c r="D1144" s="281" t="s">
        <v>14893</v>
      </c>
      <c r="E1144" s="212" t="s">
        <v>3293</v>
      </c>
      <c r="F1144" s="212" t="s">
        <v>14306</v>
      </c>
    </row>
    <row r="1145" spans="1:6" ht="47.25">
      <c r="A1145" s="212">
        <v>333</v>
      </c>
      <c r="B1145" s="211" t="s">
        <v>14894</v>
      </c>
      <c r="C1145" s="284" t="s">
        <v>14895</v>
      </c>
      <c r="D1145" s="281" t="s">
        <v>14896</v>
      </c>
      <c r="E1145" s="212" t="s">
        <v>3293</v>
      </c>
      <c r="F1145" s="212" t="s">
        <v>14306</v>
      </c>
    </row>
    <row r="1146" spans="1:6" ht="47.25">
      <c r="A1146" s="212">
        <v>334</v>
      </c>
      <c r="B1146" s="211" t="s">
        <v>14897</v>
      </c>
      <c r="C1146" s="284" t="s">
        <v>14898</v>
      </c>
      <c r="D1146" s="281" t="s">
        <v>14896</v>
      </c>
      <c r="E1146" s="212" t="s">
        <v>3293</v>
      </c>
      <c r="F1146" s="212" t="s">
        <v>14306</v>
      </c>
    </row>
    <row r="1147" spans="1:6" ht="47.25">
      <c r="A1147" s="212">
        <v>335</v>
      </c>
      <c r="B1147" s="211" t="s">
        <v>14899</v>
      </c>
      <c r="C1147" s="284" t="s">
        <v>14900</v>
      </c>
      <c r="D1147" s="281" t="s">
        <v>14896</v>
      </c>
      <c r="E1147" s="212" t="s">
        <v>3293</v>
      </c>
      <c r="F1147" s="212" t="s">
        <v>14306</v>
      </c>
    </row>
    <row r="1148" spans="1:6" ht="47.25">
      <c r="A1148" s="212">
        <v>336</v>
      </c>
      <c r="B1148" s="211" t="s">
        <v>14901</v>
      </c>
      <c r="C1148" s="284" t="s">
        <v>14888</v>
      </c>
      <c r="D1148" s="281" t="s">
        <v>14896</v>
      </c>
      <c r="E1148" s="212" t="s">
        <v>3293</v>
      </c>
      <c r="F1148" s="212" t="s">
        <v>14306</v>
      </c>
    </row>
    <row r="1149" spans="1:6" ht="47.25">
      <c r="A1149" s="212">
        <v>337</v>
      </c>
      <c r="B1149" s="211" t="s">
        <v>14902</v>
      </c>
      <c r="C1149" s="284" t="s">
        <v>14903</v>
      </c>
      <c r="D1149" s="281" t="s">
        <v>10817</v>
      </c>
      <c r="E1149" s="212" t="s">
        <v>3293</v>
      </c>
      <c r="F1149" s="212" t="s">
        <v>14306</v>
      </c>
    </row>
    <row r="1150" spans="1:6" ht="31.5">
      <c r="A1150" s="212">
        <v>338</v>
      </c>
      <c r="B1150" s="211" t="s">
        <v>14904</v>
      </c>
      <c r="C1150" s="284" t="s">
        <v>14713</v>
      </c>
      <c r="D1150" s="281" t="s">
        <v>10817</v>
      </c>
      <c r="E1150" s="212" t="s">
        <v>3293</v>
      </c>
      <c r="F1150" s="212" t="s">
        <v>14306</v>
      </c>
    </row>
    <row r="1151" spans="1:6" ht="52.5">
      <c r="A1151" s="212">
        <v>339</v>
      </c>
      <c r="B1151" s="211" t="s">
        <v>14905</v>
      </c>
      <c r="C1151" s="284" t="s">
        <v>14906</v>
      </c>
      <c r="D1151" s="281" t="s">
        <v>10817</v>
      </c>
      <c r="E1151" s="212" t="s">
        <v>3293</v>
      </c>
      <c r="F1151" s="212" t="s">
        <v>14306</v>
      </c>
    </row>
    <row r="1152" spans="1:6" ht="37.5">
      <c r="A1152" s="212">
        <v>340</v>
      </c>
      <c r="B1152" s="211" t="s">
        <v>14907</v>
      </c>
      <c r="C1152" s="276" t="s">
        <v>14908</v>
      </c>
      <c r="D1152" s="281" t="s">
        <v>11006</v>
      </c>
      <c r="E1152" s="212" t="s">
        <v>3293</v>
      </c>
      <c r="F1152" s="212" t="s">
        <v>14306</v>
      </c>
    </row>
    <row r="1153" spans="1:6" ht="47.25">
      <c r="A1153" s="212">
        <v>341</v>
      </c>
      <c r="B1153" s="211" t="s">
        <v>14909</v>
      </c>
      <c r="C1153" s="284" t="s">
        <v>14910</v>
      </c>
      <c r="D1153" s="281" t="s">
        <v>14250</v>
      </c>
      <c r="E1153" s="212" t="s">
        <v>3293</v>
      </c>
      <c r="F1153" s="212" t="s">
        <v>14306</v>
      </c>
    </row>
    <row r="1154" spans="1:6" ht="47.25">
      <c r="A1154" s="212">
        <v>342</v>
      </c>
      <c r="B1154" s="211" t="s">
        <v>14911</v>
      </c>
      <c r="C1154" s="284" t="s">
        <v>14912</v>
      </c>
      <c r="D1154" s="281" t="s">
        <v>14250</v>
      </c>
      <c r="E1154" s="212" t="s">
        <v>3293</v>
      </c>
      <c r="F1154" s="212" t="s">
        <v>14306</v>
      </c>
    </row>
    <row r="1155" spans="1:6" ht="47.25">
      <c r="A1155" s="212">
        <v>343</v>
      </c>
      <c r="B1155" s="211" t="s">
        <v>14913</v>
      </c>
      <c r="C1155" s="284" t="s">
        <v>14914</v>
      </c>
      <c r="D1155" s="281" t="s">
        <v>14250</v>
      </c>
      <c r="E1155" s="212" t="s">
        <v>3293</v>
      </c>
      <c r="F1155" s="212" t="s">
        <v>14306</v>
      </c>
    </row>
    <row r="1156" spans="1:6" ht="47.25">
      <c r="A1156" s="212">
        <v>344</v>
      </c>
      <c r="B1156" s="211" t="s">
        <v>14915</v>
      </c>
      <c r="C1156" s="284" t="s">
        <v>14916</v>
      </c>
      <c r="D1156" s="281" t="s">
        <v>14250</v>
      </c>
      <c r="E1156" s="212" t="s">
        <v>3293</v>
      </c>
      <c r="F1156" s="212" t="s">
        <v>14306</v>
      </c>
    </row>
    <row r="1157" spans="1:6" ht="31.5">
      <c r="A1157" s="212">
        <v>345</v>
      </c>
      <c r="B1157" s="211" t="s">
        <v>14917</v>
      </c>
      <c r="C1157" s="284" t="s">
        <v>14696</v>
      </c>
      <c r="D1157" s="281" t="s">
        <v>14250</v>
      </c>
      <c r="E1157" s="212" t="s">
        <v>3293</v>
      </c>
      <c r="F1157" s="212" t="s">
        <v>14306</v>
      </c>
    </row>
    <row r="1158" spans="1:6" ht="31.5">
      <c r="A1158" s="212">
        <v>346</v>
      </c>
      <c r="B1158" s="211" t="s">
        <v>14918</v>
      </c>
      <c r="C1158" s="284" t="s">
        <v>14919</v>
      </c>
      <c r="D1158" s="281" t="s">
        <v>10472</v>
      </c>
      <c r="E1158" s="212" t="s">
        <v>3293</v>
      </c>
      <c r="F1158" s="212" t="s">
        <v>14306</v>
      </c>
    </row>
    <row r="1159" spans="1:6" ht="31.5">
      <c r="A1159" s="212">
        <v>347</v>
      </c>
      <c r="B1159" s="211" t="s">
        <v>14920</v>
      </c>
      <c r="C1159" s="284" t="s">
        <v>14696</v>
      </c>
      <c r="D1159" s="281" t="s">
        <v>10472</v>
      </c>
      <c r="E1159" s="212" t="s">
        <v>3293</v>
      </c>
      <c r="F1159" s="212" t="s">
        <v>14306</v>
      </c>
    </row>
    <row r="1160" spans="1:6" ht="47.25">
      <c r="A1160" s="212">
        <v>348</v>
      </c>
      <c r="B1160" s="211" t="s">
        <v>14921</v>
      </c>
      <c r="C1160" s="284" t="s">
        <v>14890</v>
      </c>
      <c r="D1160" s="281" t="s">
        <v>10534</v>
      </c>
      <c r="E1160" s="212" t="s">
        <v>3293</v>
      </c>
      <c r="F1160" s="212" t="s">
        <v>14306</v>
      </c>
    </row>
    <row r="1161" spans="1:6" ht="47.25">
      <c r="A1161" s="212">
        <v>349</v>
      </c>
      <c r="B1161" s="211" t="s">
        <v>14922</v>
      </c>
      <c r="C1161" s="284" t="s">
        <v>14923</v>
      </c>
      <c r="D1161" s="281" t="s">
        <v>10534</v>
      </c>
      <c r="E1161" s="212" t="s">
        <v>3293</v>
      </c>
      <c r="F1161" s="212" t="s">
        <v>14306</v>
      </c>
    </row>
    <row r="1162" spans="1:6" ht="31.5">
      <c r="A1162" s="212">
        <v>350</v>
      </c>
      <c r="B1162" s="211" t="s">
        <v>14924</v>
      </c>
      <c r="C1162" s="284" t="s">
        <v>14925</v>
      </c>
      <c r="D1162" s="281" t="s">
        <v>9756</v>
      </c>
      <c r="E1162" s="212" t="s">
        <v>3293</v>
      </c>
      <c r="F1162" s="212" t="s">
        <v>14306</v>
      </c>
    </row>
    <row r="1163" spans="1:6" ht="47.25">
      <c r="A1163" s="212">
        <v>351</v>
      </c>
      <c r="B1163" s="211" t="s">
        <v>14926</v>
      </c>
      <c r="C1163" s="284" t="s">
        <v>14916</v>
      </c>
      <c r="D1163" s="281" t="s">
        <v>10827</v>
      </c>
      <c r="E1163" s="212" t="s">
        <v>3293</v>
      </c>
      <c r="F1163" s="212" t="s">
        <v>14306</v>
      </c>
    </row>
    <row r="1164" spans="1:6" ht="47.25">
      <c r="A1164" s="212">
        <v>352</v>
      </c>
      <c r="B1164" s="211" t="s">
        <v>14927</v>
      </c>
      <c r="C1164" s="284" t="s">
        <v>14928</v>
      </c>
      <c r="D1164" s="281" t="s">
        <v>10827</v>
      </c>
      <c r="E1164" s="212" t="s">
        <v>3293</v>
      </c>
      <c r="F1164" s="212" t="s">
        <v>14306</v>
      </c>
    </row>
    <row r="1165" spans="1:6" ht="47.25">
      <c r="A1165" s="212">
        <v>353</v>
      </c>
      <c r="B1165" s="211" t="s">
        <v>14929</v>
      </c>
      <c r="C1165" s="284" t="s">
        <v>14930</v>
      </c>
      <c r="D1165" s="281" t="s">
        <v>10827</v>
      </c>
      <c r="E1165" s="212" t="s">
        <v>3293</v>
      </c>
      <c r="F1165" s="212" t="s">
        <v>14306</v>
      </c>
    </row>
    <row r="1166" spans="1:6" ht="47.25">
      <c r="A1166" s="212">
        <v>354</v>
      </c>
      <c r="B1166" s="211" t="s">
        <v>14931</v>
      </c>
      <c r="C1166" s="284" t="s">
        <v>14912</v>
      </c>
      <c r="D1166" s="281" t="s">
        <v>10827</v>
      </c>
      <c r="E1166" s="212" t="s">
        <v>3293</v>
      </c>
      <c r="F1166" s="212" t="s">
        <v>14306</v>
      </c>
    </row>
    <row r="1167" spans="1:6" ht="47.25">
      <c r="A1167" s="212">
        <v>355</v>
      </c>
      <c r="B1167" s="211" t="s">
        <v>14932</v>
      </c>
      <c r="C1167" s="284" t="s">
        <v>14933</v>
      </c>
      <c r="D1167" s="281" t="s">
        <v>10827</v>
      </c>
      <c r="E1167" s="212" t="s">
        <v>3293</v>
      </c>
      <c r="F1167" s="212" t="s">
        <v>14306</v>
      </c>
    </row>
    <row r="1168" spans="1:6" ht="47.25">
      <c r="A1168" s="212">
        <v>356</v>
      </c>
      <c r="B1168" s="211" t="s">
        <v>14934</v>
      </c>
      <c r="C1168" s="284" t="s">
        <v>14892</v>
      </c>
      <c r="D1168" s="281" t="s">
        <v>10827</v>
      </c>
      <c r="E1168" s="212" t="s">
        <v>3293</v>
      </c>
      <c r="F1168" s="212" t="s">
        <v>14306</v>
      </c>
    </row>
    <row r="1169" spans="1:6" ht="47.25">
      <c r="A1169" s="212">
        <v>357</v>
      </c>
      <c r="B1169" s="211" t="s">
        <v>14935</v>
      </c>
      <c r="C1169" s="284" t="s">
        <v>14936</v>
      </c>
      <c r="D1169" s="281" t="s">
        <v>10359</v>
      </c>
      <c r="E1169" s="212" t="s">
        <v>3293</v>
      </c>
      <c r="F1169" s="212" t="s">
        <v>14306</v>
      </c>
    </row>
    <row r="1170" spans="1:6" ht="31.5">
      <c r="A1170" s="212">
        <v>358</v>
      </c>
      <c r="B1170" s="211" t="s">
        <v>14937</v>
      </c>
      <c r="C1170" s="284" t="s">
        <v>14938</v>
      </c>
      <c r="D1170" s="281" t="s">
        <v>10359</v>
      </c>
      <c r="E1170" s="212" t="s">
        <v>3293</v>
      </c>
      <c r="F1170" s="212" t="s">
        <v>14306</v>
      </c>
    </row>
    <row r="1171" spans="1:6" ht="31.5">
      <c r="A1171" s="212">
        <v>359</v>
      </c>
      <c r="B1171" s="211" t="s">
        <v>14939</v>
      </c>
      <c r="C1171" s="284" t="s">
        <v>14940</v>
      </c>
      <c r="D1171" s="281" t="s">
        <v>10359</v>
      </c>
      <c r="E1171" s="212" t="s">
        <v>3293</v>
      </c>
      <c r="F1171" s="212" t="s">
        <v>14306</v>
      </c>
    </row>
    <row r="1172" spans="1:6" ht="31.5">
      <c r="A1172" s="212">
        <v>360</v>
      </c>
      <c r="B1172" s="211" t="s">
        <v>14941</v>
      </c>
      <c r="C1172" s="284" t="s">
        <v>14942</v>
      </c>
      <c r="D1172" s="281" t="s">
        <v>14943</v>
      </c>
      <c r="E1172" s="212" t="s">
        <v>3293</v>
      </c>
      <c r="F1172" s="212" t="s">
        <v>14306</v>
      </c>
    </row>
    <row r="1173" spans="1:6" ht="31.5">
      <c r="A1173" s="212">
        <v>361</v>
      </c>
      <c r="B1173" s="211" t="s">
        <v>14944</v>
      </c>
      <c r="C1173" s="284" t="s">
        <v>14945</v>
      </c>
      <c r="D1173" s="281" t="s">
        <v>14943</v>
      </c>
      <c r="E1173" s="212" t="s">
        <v>3293</v>
      </c>
      <c r="F1173" s="212" t="s">
        <v>14306</v>
      </c>
    </row>
    <row r="1174" spans="1:6" ht="31.5">
      <c r="A1174" s="212">
        <v>362</v>
      </c>
      <c r="B1174" s="211" t="s">
        <v>14946</v>
      </c>
      <c r="C1174" s="284" t="s">
        <v>14947</v>
      </c>
      <c r="D1174" s="281" t="s">
        <v>14943</v>
      </c>
      <c r="E1174" s="212" t="s">
        <v>3293</v>
      </c>
      <c r="F1174" s="212" t="s">
        <v>14306</v>
      </c>
    </row>
    <row r="1175" spans="1:6" ht="31.5">
      <c r="A1175" s="212">
        <v>363</v>
      </c>
      <c r="B1175" s="211" t="s">
        <v>14948</v>
      </c>
      <c r="C1175" s="284" t="s">
        <v>14949</v>
      </c>
      <c r="D1175" s="281" t="s">
        <v>14943</v>
      </c>
      <c r="E1175" s="212" t="s">
        <v>3293</v>
      </c>
      <c r="F1175" s="212" t="s">
        <v>14306</v>
      </c>
    </row>
    <row r="1176" spans="1:6" ht="31.5">
      <c r="A1176" s="212">
        <v>364</v>
      </c>
      <c r="B1176" s="211" t="s">
        <v>14950</v>
      </c>
      <c r="C1176" s="284" t="s">
        <v>14696</v>
      </c>
      <c r="D1176" s="281" t="s">
        <v>14943</v>
      </c>
      <c r="E1176" s="212" t="s">
        <v>3293</v>
      </c>
      <c r="F1176" s="212" t="s">
        <v>14306</v>
      </c>
    </row>
    <row r="1177" spans="1:6" ht="31.5">
      <c r="A1177" s="212">
        <v>365</v>
      </c>
      <c r="B1177" s="211" t="s">
        <v>14951</v>
      </c>
      <c r="C1177" s="284" t="s">
        <v>14952</v>
      </c>
      <c r="D1177" s="281" t="s">
        <v>14953</v>
      </c>
      <c r="E1177" s="212" t="s">
        <v>3293</v>
      </c>
      <c r="F1177" s="212" t="s">
        <v>14306</v>
      </c>
    </row>
    <row r="1178" spans="1:6" ht="31.5">
      <c r="A1178" s="212">
        <v>366</v>
      </c>
      <c r="B1178" s="211" t="s">
        <v>14954</v>
      </c>
      <c r="C1178" s="284" t="s">
        <v>14955</v>
      </c>
      <c r="D1178" s="281" t="s">
        <v>9750</v>
      </c>
      <c r="E1178" s="212" t="s">
        <v>3293</v>
      </c>
      <c r="F1178" s="212" t="s">
        <v>14306</v>
      </c>
    </row>
    <row r="1179" spans="1:6" ht="31.5">
      <c r="A1179" s="212">
        <v>367</v>
      </c>
      <c r="B1179" s="211" t="s">
        <v>14956</v>
      </c>
      <c r="C1179" s="284" t="s">
        <v>14957</v>
      </c>
      <c r="D1179" s="281" t="s">
        <v>14958</v>
      </c>
      <c r="E1179" s="212" t="s">
        <v>3293</v>
      </c>
      <c r="F1179" s="212" t="s">
        <v>14306</v>
      </c>
    </row>
    <row r="1180" spans="1:6" ht="31.5">
      <c r="A1180" s="212">
        <v>368</v>
      </c>
      <c r="B1180" s="211" t="s">
        <v>14959</v>
      </c>
      <c r="C1180" s="284" t="s">
        <v>14960</v>
      </c>
      <c r="D1180" s="281" t="s">
        <v>14958</v>
      </c>
      <c r="E1180" s="212" t="s">
        <v>3293</v>
      </c>
      <c r="F1180" s="212" t="s">
        <v>14306</v>
      </c>
    </row>
    <row r="1181" spans="1:6" ht="47.25">
      <c r="A1181" s="212">
        <v>369</v>
      </c>
      <c r="B1181" s="211" t="s">
        <v>14961</v>
      </c>
      <c r="C1181" s="284" t="s">
        <v>14962</v>
      </c>
      <c r="D1181" s="281" t="s">
        <v>14958</v>
      </c>
      <c r="E1181" s="212" t="s">
        <v>3293</v>
      </c>
      <c r="F1181" s="212" t="s">
        <v>14306</v>
      </c>
    </row>
    <row r="1182" spans="1:6" ht="31.5">
      <c r="A1182" s="212">
        <v>370</v>
      </c>
      <c r="B1182" s="211" t="s">
        <v>14963</v>
      </c>
      <c r="C1182" s="284" t="s">
        <v>14964</v>
      </c>
      <c r="D1182" s="281" t="s">
        <v>14965</v>
      </c>
      <c r="E1182" s="212" t="s">
        <v>3293</v>
      </c>
      <c r="F1182" s="212" t="s">
        <v>14306</v>
      </c>
    </row>
    <row r="1183" spans="1:6" ht="31.5">
      <c r="A1183" s="212">
        <v>371</v>
      </c>
      <c r="B1183" s="211" t="s">
        <v>14966</v>
      </c>
      <c r="C1183" s="284" t="s">
        <v>14967</v>
      </c>
      <c r="D1183" s="281" t="s">
        <v>14965</v>
      </c>
      <c r="E1183" s="212" t="s">
        <v>3293</v>
      </c>
      <c r="F1183" s="212" t="s">
        <v>14306</v>
      </c>
    </row>
    <row r="1184" spans="1:6" ht="31.5">
      <c r="A1184" s="212">
        <v>372</v>
      </c>
      <c r="B1184" s="211" t="s">
        <v>14968</v>
      </c>
      <c r="C1184" s="284" t="s">
        <v>14969</v>
      </c>
      <c r="D1184" s="281" t="s">
        <v>14965</v>
      </c>
      <c r="E1184" s="212" t="s">
        <v>3293</v>
      </c>
      <c r="F1184" s="212" t="s">
        <v>14306</v>
      </c>
    </row>
    <row r="1185" spans="1:6" ht="63">
      <c r="A1185" s="212">
        <v>373</v>
      </c>
      <c r="B1185" s="211" t="s">
        <v>14970</v>
      </c>
      <c r="C1185" s="284" t="s">
        <v>14971</v>
      </c>
      <c r="D1185" s="281" t="s">
        <v>14972</v>
      </c>
      <c r="E1185" s="212" t="s">
        <v>3293</v>
      </c>
      <c r="F1185" s="212" t="s">
        <v>14306</v>
      </c>
    </row>
    <row r="1186" spans="1:6" ht="15.75">
      <c r="A1186" s="1292" t="s">
        <v>14973</v>
      </c>
      <c r="B1186" s="1292"/>
      <c r="C1186" s="1292"/>
      <c r="D1186" s="1292"/>
      <c r="E1186" s="1292"/>
      <c r="F1186" s="1292"/>
    </row>
    <row r="1187" spans="1:6" ht="37.5">
      <c r="A1187" s="212">
        <v>1</v>
      </c>
      <c r="B1187" s="211" t="s">
        <v>14974</v>
      </c>
      <c r="C1187" s="276" t="s">
        <v>14975</v>
      </c>
      <c r="D1187" s="265" t="s">
        <v>14976</v>
      </c>
      <c r="E1187" s="212" t="s">
        <v>3829</v>
      </c>
      <c r="F1187" s="284" t="s">
        <v>14977</v>
      </c>
    </row>
    <row r="1188" spans="1:6" ht="37.5">
      <c r="A1188" s="212">
        <v>2</v>
      </c>
      <c r="B1188" s="211" t="s">
        <v>14978</v>
      </c>
      <c r="C1188" s="276" t="s">
        <v>14979</v>
      </c>
      <c r="D1188" s="265" t="s">
        <v>9683</v>
      </c>
      <c r="E1188" s="212" t="s">
        <v>3829</v>
      </c>
      <c r="F1188" s="284" t="s">
        <v>14977</v>
      </c>
    </row>
    <row r="1189" spans="1:6" ht="75">
      <c r="A1189" s="212">
        <v>3</v>
      </c>
      <c r="B1189" s="211" t="s">
        <v>14980</v>
      </c>
      <c r="C1189" s="276" t="s">
        <v>14981</v>
      </c>
      <c r="D1189" s="265" t="s">
        <v>9744</v>
      </c>
      <c r="E1189" s="212" t="s">
        <v>3829</v>
      </c>
      <c r="F1189" s="284" t="s">
        <v>14977</v>
      </c>
    </row>
    <row r="1190" spans="1:6" ht="56.25">
      <c r="A1190" s="212">
        <v>4</v>
      </c>
      <c r="B1190" s="211" t="s">
        <v>14982</v>
      </c>
      <c r="C1190" s="276" t="s">
        <v>14983</v>
      </c>
      <c r="D1190" s="265" t="s">
        <v>9708</v>
      </c>
      <c r="E1190" s="212" t="s">
        <v>3829</v>
      </c>
      <c r="F1190" s="284" t="s">
        <v>14977</v>
      </c>
    </row>
    <row r="1191" spans="1:6" ht="15.75">
      <c r="A1191" s="1292" t="s">
        <v>14984</v>
      </c>
      <c r="B1191" s="1292"/>
      <c r="C1191" s="1292"/>
      <c r="D1191" s="1292"/>
      <c r="E1191" s="1292"/>
      <c r="F1191" s="1292"/>
    </row>
    <row r="1192" spans="1:6" ht="75">
      <c r="A1192" s="212">
        <v>1</v>
      </c>
      <c r="B1192" s="211" t="s">
        <v>14985</v>
      </c>
      <c r="C1192" s="276" t="s">
        <v>14986</v>
      </c>
      <c r="D1192" s="265" t="s">
        <v>10674</v>
      </c>
      <c r="E1192" s="212" t="s">
        <v>3845</v>
      </c>
      <c r="F1192" s="284" t="s">
        <v>14977</v>
      </c>
    </row>
    <row r="1193" spans="1:6" ht="56.25">
      <c r="A1193" s="212">
        <v>2</v>
      </c>
      <c r="B1193" s="211" t="s">
        <v>14987</v>
      </c>
      <c r="C1193" s="276" t="s">
        <v>14988</v>
      </c>
      <c r="D1193" s="265" t="s">
        <v>10570</v>
      </c>
      <c r="E1193" s="212" t="s">
        <v>3845</v>
      </c>
      <c r="F1193" s="284" t="s">
        <v>14977</v>
      </c>
    </row>
    <row r="1194" spans="1:6" ht="112.5">
      <c r="A1194" s="212">
        <v>3</v>
      </c>
      <c r="B1194" s="211" t="s">
        <v>14989</v>
      </c>
      <c r="C1194" s="276" t="s">
        <v>14990</v>
      </c>
      <c r="D1194" s="265" t="s">
        <v>9981</v>
      </c>
      <c r="E1194" s="212" t="s">
        <v>3845</v>
      </c>
      <c r="F1194" s="284" t="s">
        <v>14977</v>
      </c>
    </row>
    <row r="1195" spans="1:6" ht="75">
      <c r="A1195" s="212">
        <v>4</v>
      </c>
      <c r="B1195" s="211" t="s">
        <v>14989</v>
      </c>
      <c r="C1195" s="276" t="s">
        <v>14991</v>
      </c>
      <c r="D1195" s="265" t="s">
        <v>9981</v>
      </c>
      <c r="E1195" s="212" t="s">
        <v>3845</v>
      </c>
      <c r="F1195" s="284" t="s">
        <v>14977</v>
      </c>
    </row>
    <row r="1196" spans="1:6" ht="56.25">
      <c r="A1196" s="212">
        <v>5</v>
      </c>
      <c r="B1196" s="211" t="s">
        <v>14992</v>
      </c>
      <c r="C1196" s="276" t="s">
        <v>14993</v>
      </c>
      <c r="D1196" s="265" t="s">
        <v>10524</v>
      </c>
      <c r="E1196" s="212" t="s">
        <v>3845</v>
      </c>
      <c r="F1196" s="284" t="s">
        <v>14977</v>
      </c>
    </row>
    <row r="1197" spans="1:6" ht="56.25">
      <c r="A1197" s="212">
        <v>6</v>
      </c>
      <c r="B1197" s="211" t="s">
        <v>14994</v>
      </c>
      <c r="C1197" s="276" t="s">
        <v>14995</v>
      </c>
      <c r="D1197" s="265" t="s">
        <v>10445</v>
      </c>
      <c r="E1197" s="212" t="s">
        <v>3845</v>
      </c>
      <c r="F1197" s="284" t="s">
        <v>14977</v>
      </c>
    </row>
    <row r="1198" spans="1:6" ht="56.25">
      <c r="A1198" s="212">
        <v>7</v>
      </c>
      <c r="B1198" s="211" t="s">
        <v>14996</v>
      </c>
      <c r="C1198" s="276" t="s">
        <v>14997</v>
      </c>
      <c r="D1198" s="265" t="s">
        <v>14998</v>
      </c>
      <c r="E1198" s="212" t="s">
        <v>3845</v>
      </c>
      <c r="F1198" s="284" t="s">
        <v>14977</v>
      </c>
    </row>
    <row r="1199" spans="1:6" ht="15.75">
      <c r="A1199" s="1292" t="s">
        <v>14999</v>
      </c>
      <c r="B1199" s="1292"/>
      <c r="C1199" s="1292"/>
      <c r="D1199" s="1292"/>
      <c r="E1199" s="1292"/>
      <c r="F1199" s="1292"/>
    </row>
    <row r="1200" spans="1:6" ht="75">
      <c r="A1200" s="212">
        <v>1</v>
      </c>
      <c r="B1200" s="211" t="s">
        <v>15000</v>
      </c>
      <c r="C1200" s="276" t="s">
        <v>15001</v>
      </c>
      <c r="D1200" s="265" t="s">
        <v>11019</v>
      </c>
      <c r="E1200" s="212" t="s">
        <v>3829</v>
      </c>
      <c r="F1200" s="284" t="s">
        <v>14977</v>
      </c>
    </row>
    <row r="1201" spans="1:6" ht="56.25">
      <c r="A1201" s="212">
        <v>2</v>
      </c>
      <c r="B1201" s="211" t="s">
        <v>15002</v>
      </c>
      <c r="C1201" s="276" t="s">
        <v>15003</v>
      </c>
      <c r="D1201" s="265" t="s">
        <v>12104</v>
      </c>
      <c r="E1201" s="212" t="s">
        <v>3829</v>
      </c>
      <c r="F1201" s="284" t="s">
        <v>14977</v>
      </c>
    </row>
    <row r="1202" spans="1:6" ht="131.25">
      <c r="A1202" s="212">
        <v>3</v>
      </c>
      <c r="B1202" s="211" t="s">
        <v>15004</v>
      </c>
      <c r="C1202" s="275" t="s">
        <v>15005</v>
      </c>
      <c r="D1202" s="265" t="s">
        <v>10642</v>
      </c>
      <c r="E1202" s="212" t="s">
        <v>3829</v>
      </c>
      <c r="F1202" s="284" t="s">
        <v>14977</v>
      </c>
    </row>
    <row r="1203" spans="1:6" ht="75">
      <c r="A1203" s="212">
        <v>4</v>
      </c>
      <c r="B1203" s="211" t="s">
        <v>15006</v>
      </c>
      <c r="C1203" s="276" t="s">
        <v>15007</v>
      </c>
      <c r="D1203" s="265" t="s">
        <v>9969</v>
      </c>
      <c r="E1203" s="212" t="s">
        <v>3829</v>
      </c>
      <c r="F1203" s="284" t="s">
        <v>14977</v>
      </c>
    </row>
    <row r="1204" spans="1:6" ht="15.75">
      <c r="A1204" s="1292" t="s">
        <v>15008</v>
      </c>
      <c r="B1204" s="1292"/>
      <c r="C1204" s="1292"/>
      <c r="D1204" s="1292"/>
      <c r="E1204" s="1292"/>
      <c r="F1204" s="1292"/>
    </row>
    <row r="1205" spans="1:6" ht="93.75">
      <c r="A1205" s="212">
        <v>1</v>
      </c>
      <c r="B1205" s="211" t="s">
        <v>15009</v>
      </c>
      <c r="C1205" s="276" t="s">
        <v>15010</v>
      </c>
      <c r="D1205" s="265" t="s">
        <v>15011</v>
      </c>
      <c r="E1205" s="212"/>
      <c r="F1205" s="284" t="s">
        <v>14977</v>
      </c>
    </row>
    <row r="1206" spans="1:6" ht="15.75">
      <c r="A1206" s="1292" t="s">
        <v>15012</v>
      </c>
      <c r="B1206" s="1292"/>
      <c r="C1206" s="1292"/>
      <c r="D1206" s="1292"/>
      <c r="E1206" s="1292"/>
      <c r="F1206" s="1292"/>
    </row>
    <row r="1207" spans="1:6" ht="93.75">
      <c r="A1207" s="212">
        <v>1</v>
      </c>
      <c r="B1207" s="211" t="s">
        <v>15013</v>
      </c>
      <c r="C1207" s="276" t="s">
        <v>15014</v>
      </c>
      <c r="D1207" s="265" t="s">
        <v>12058</v>
      </c>
      <c r="E1207" s="212" t="s">
        <v>3293</v>
      </c>
      <c r="F1207" s="212" t="s">
        <v>14306</v>
      </c>
    </row>
    <row r="1208" spans="1:6" ht="31.5">
      <c r="A1208" s="212">
        <v>2</v>
      </c>
      <c r="B1208" s="211" t="s">
        <v>15015</v>
      </c>
      <c r="C1208" s="276" t="s">
        <v>15016</v>
      </c>
      <c r="D1208" s="265" t="s">
        <v>15017</v>
      </c>
      <c r="E1208" s="212" t="s">
        <v>3293</v>
      </c>
      <c r="F1208" s="212" t="s">
        <v>14306</v>
      </c>
    </row>
    <row r="1209" spans="1:6" ht="75">
      <c r="A1209" s="212">
        <v>3</v>
      </c>
      <c r="B1209" s="211" t="s">
        <v>15018</v>
      </c>
      <c r="C1209" s="276" t="s">
        <v>15019</v>
      </c>
      <c r="D1209" s="265" t="s">
        <v>10715</v>
      </c>
      <c r="E1209" s="212" t="s">
        <v>3293</v>
      </c>
      <c r="F1209" s="212" t="s">
        <v>14306</v>
      </c>
    </row>
    <row r="1210" spans="1:6" ht="75">
      <c r="A1210" s="212">
        <v>4</v>
      </c>
      <c r="B1210" s="211" t="s">
        <v>15020</v>
      </c>
      <c r="C1210" s="276" t="s">
        <v>15021</v>
      </c>
      <c r="D1210" s="265" t="s">
        <v>10715</v>
      </c>
      <c r="E1210" s="212" t="s">
        <v>3293</v>
      </c>
      <c r="F1210" s="212" t="s">
        <v>14306</v>
      </c>
    </row>
    <row r="1211" spans="1:6" ht="93.75">
      <c r="A1211" s="212">
        <v>5</v>
      </c>
      <c r="B1211" s="211" t="s">
        <v>15022</v>
      </c>
      <c r="C1211" s="276" t="s">
        <v>15023</v>
      </c>
      <c r="D1211" s="265" t="s">
        <v>10721</v>
      </c>
      <c r="E1211" s="212" t="s">
        <v>3293</v>
      </c>
      <c r="F1211" s="212" t="s">
        <v>14306</v>
      </c>
    </row>
    <row r="1212" spans="1:6" ht="75">
      <c r="A1212" s="212">
        <v>6</v>
      </c>
      <c r="B1212" s="211" t="s">
        <v>15024</v>
      </c>
      <c r="C1212" s="276" t="s">
        <v>15025</v>
      </c>
      <c r="D1212" s="265" t="s">
        <v>10601</v>
      </c>
      <c r="E1212" s="212" t="s">
        <v>3293</v>
      </c>
      <c r="F1212" s="212" t="s">
        <v>14306</v>
      </c>
    </row>
    <row r="1213" spans="1:6" ht="75">
      <c r="A1213" s="212">
        <v>7</v>
      </c>
      <c r="B1213" s="211" t="s">
        <v>15026</v>
      </c>
      <c r="C1213" s="276" t="s">
        <v>15027</v>
      </c>
      <c r="D1213" s="265" t="s">
        <v>11496</v>
      </c>
      <c r="E1213" s="212" t="s">
        <v>3293</v>
      </c>
      <c r="F1213" s="212" t="s">
        <v>14306</v>
      </c>
    </row>
    <row r="1214" spans="1:6" ht="37.5">
      <c r="A1214" s="212">
        <v>8</v>
      </c>
      <c r="B1214" s="211" t="s">
        <v>15028</v>
      </c>
      <c r="C1214" s="276" t="s">
        <v>15029</v>
      </c>
      <c r="D1214" s="265" t="s">
        <v>11155</v>
      </c>
      <c r="E1214" s="212" t="s">
        <v>3293</v>
      </c>
      <c r="F1214" s="212" t="s">
        <v>14306</v>
      </c>
    </row>
    <row r="1215" spans="1:6" ht="31.5">
      <c r="A1215" s="212">
        <v>9</v>
      </c>
      <c r="B1215" s="211" t="s">
        <v>15030</v>
      </c>
      <c r="C1215" s="276" t="s">
        <v>15031</v>
      </c>
      <c r="D1215" s="265" t="s">
        <v>15032</v>
      </c>
      <c r="E1215" s="212" t="s">
        <v>3293</v>
      </c>
      <c r="F1215" s="212" t="s">
        <v>14306</v>
      </c>
    </row>
    <row r="1216" spans="1:6" ht="75">
      <c r="A1216" s="212">
        <v>10</v>
      </c>
      <c r="B1216" s="211" t="s">
        <v>15033</v>
      </c>
      <c r="C1216" s="276" t="s">
        <v>15034</v>
      </c>
      <c r="D1216" s="265" t="s">
        <v>10552</v>
      </c>
      <c r="E1216" s="212" t="s">
        <v>3293</v>
      </c>
      <c r="F1216" s="212" t="s">
        <v>14306</v>
      </c>
    </row>
    <row r="1217" spans="1:6" ht="56.25">
      <c r="A1217" s="212">
        <v>11</v>
      </c>
      <c r="B1217" s="211" t="s">
        <v>15035</v>
      </c>
      <c r="C1217" s="276" t="s">
        <v>15036</v>
      </c>
      <c r="D1217" s="265" t="s">
        <v>9759</v>
      </c>
      <c r="E1217" s="212" t="s">
        <v>3293</v>
      </c>
      <c r="F1217" s="212" t="s">
        <v>14306</v>
      </c>
    </row>
    <row r="1218" spans="1:6" ht="37.5">
      <c r="A1218" s="212">
        <v>12</v>
      </c>
      <c r="B1218" s="211" t="s">
        <v>15037</v>
      </c>
      <c r="C1218" s="276" t="s">
        <v>15038</v>
      </c>
      <c r="D1218" s="265" t="s">
        <v>10380</v>
      </c>
      <c r="E1218" s="212" t="s">
        <v>3293</v>
      </c>
      <c r="F1218" s="212" t="s">
        <v>14306</v>
      </c>
    </row>
    <row r="1219" spans="1:6" ht="37.5">
      <c r="A1219" s="212">
        <v>13</v>
      </c>
      <c r="B1219" s="211" t="s">
        <v>15039</v>
      </c>
      <c r="C1219" s="276" t="s">
        <v>15040</v>
      </c>
      <c r="D1219" s="265" t="s">
        <v>10380</v>
      </c>
      <c r="E1219" s="212" t="s">
        <v>3293</v>
      </c>
      <c r="F1219" s="212" t="s">
        <v>14306</v>
      </c>
    </row>
    <row r="1220" spans="1:6" ht="31.5">
      <c r="A1220" s="212">
        <v>14</v>
      </c>
      <c r="B1220" s="211" t="s">
        <v>15041</v>
      </c>
      <c r="C1220" s="276" t="s">
        <v>15042</v>
      </c>
      <c r="D1220" s="265" t="s">
        <v>10541</v>
      </c>
      <c r="E1220" s="212" t="s">
        <v>3293</v>
      </c>
      <c r="F1220" s="212" t="s">
        <v>14306</v>
      </c>
    </row>
    <row r="1221" spans="1:6" ht="37.5">
      <c r="A1221" s="212">
        <v>15</v>
      </c>
      <c r="B1221" s="211" t="s">
        <v>15043</v>
      </c>
      <c r="C1221" s="276" t="s">
        <v>15044</v>
      </c>
      <c r="D1221" s="265" t="s">
        <v>9759</v>
      </c>
      <c r="E1221" s="212" t="s">
        <v>3293</v>
      </c>
      <c r="F1221" s="212" t="s">
        <v>14306</v>
      </c>
    </row>
    <row r="1222" spans="1:6" ht="31.5">
      <c r="A1222" s="212">
        <v>16</v>
      </c>
      <c r="B1222" s="211" t="s">
        <v>15045</v>
      </c>
      <c r="C1222" s="276" t="s">
        <v>15046</v>
      </c>
      <c r="D1222" s="110" t="s">
        <v>9784</v>
      </c>
      <c r="E1222" s="212" t="s">
        <v>3293</v>
      </c>
      <c r="F1222" s="212" t="s">
        <v>14306</v>
      </c>
    </row>
    <row r="1223" spans="1:6" ht="31.5">
      <c r="A1223" s="212">
        <v>17</v>
      </c>
      <c r="B1223" s="211" t="s">
        <v>15047</v>
      </c>
      <c r="C1223" s="276" t="s">
        <v>15048</v>
      </c>
      <c r="D1223" s="265" t="s">
        <v>12880</v>
      </c>
      <c r="E1223" s="212" t="s">
        <v>3293</v>
      </c>
      <c r="F1223" s="212" t="s">
        <v>14306</v>
      </c>
    </row>
    <row r="1224" spans="1:6" ht="37.5">
      <c r="A1224" s="212">
        <v>18</v>
      </c>
      <c r="B1224" s="211" t="s">
        <v>15049</v>
      </c>
      <c r="C1224" s="276" t="s">
        <v>15050</v>
      </c>
      <c r="D1224" s="265" t="s">
        <v>10541</v>
      </c>
      <c r="E1224" s="212" t="s">
        <v>3293</v>
      </c>
      <c r="F1224" s="212" t="s">
        <v>14306</v>
      </c>
    </row>
    <row r="1225" spans="1:6" ht="31.5">
      <c r="A1225" s="212">
        <v>19</v>
      </c>
      <c r="B1225" s="211" t="s">
        <v>15051</v>
      </c>
      <c r="C1225" s="276" t="s">
        <v>15052</v>
      </c>
      <c r="D1225" s="265" t="s">
        <v>9972</v>
      </c>
      <c r="E1225" s="212" t="s">
        <v>3293</v>
      </c>
      <c r="F1225" s="212" t="s">
        <v>14306</v>
      </c>
    </row>
    <row r="1226" spans="1:6" ht="31.5">
      <c r="A1226" s="212">
        <v>20</v>
      </c>
      <c r="B1226" s="211" t="s">
        <v>15053</v>
      </c>
      <c r="C1226" s="211"/>
      <c r="D1226" s="265"/>
      <c r="E1226" s="212" t="s">
        <v>3293</v>
      </c>
      <c r="F1226" s="212" t="s">
        <v>14306</v>
      </c>
    </row>
    <row r="1227" spans="1:6" ht="37.5">
      <c r="A1227" s="212">
        <v>21</v>
      </c>
      <c r="B1227" s="211" t="s">
        <v>15054</v>
      </c>
      <c r="C1227" s="276" t="s">
        <v>15055</v>
      </c>
      <c r="D1227" s="265" t="s">
        <v>10620</v>
      </c>
      <c r="E1227" s="212" t="s">
        <v>3293</v>
      </c>
      <c r="F1227" s="212" t="s">
        <v>14306</v>
      </c>
    </row>
    <row r="1228" spans="1:6" ht="37.5">
      <c r="A1228" s="212">
        <v>22</v>
      </c>
      <c r="B1228" s="211" t="s">
        <v>15056</v>
      </c>
      <c r="C1228" s="276" t="s">
        <v>15057</v>
      </c>
      <c r="D1228" s="265" t="s">
        <v>11467</v>
      </c>
      <c r="E1228" s="212" t="s">
        <v>3293</v>
      </c>
      <c r="F1228" s="212" t="s">
        <v>14306</v>
      </c>
    </row>
    <row r="1229" spans="1:6" ht="37.5">
      <c r="A1229" s="212">
        <v>23</v>
      </c>
      <c r="B1229" s="211" t="s">
        <v>15058</v>
      </c>
      <c r="C1229" s="276" t="s">
        <v>15059</v>
      </c>
      <c r="D1229" s="265" t="s">
        <v>10770</v>
      </c>
      <c r="E1229" s="212" t="s">
        <v>3293</v>
      </c>
      <c r="F1229" s="212" t="s">
        <v>14306</v>
      </c>
    </row>
    <row r="1230" spans="1:6" ht="37.5">
      <c r="A1230" s="212">
        <v>24</v>
      </c>
      <c r="B1230" s="211" t="s">
        <v>15060</v>
      </c>
      <c r="C1230" s="276" t="s">
        <v>15061</v>
      </c>
      <c r="D1230" s="265" t="s">
        <v>11467</v>
      </c>
      <c r="E1230" s="212" t="s">
        <v>3293</v>
      </c>
      <c r="F1230" s="212" t="s">
        <v>14306</v>
      </c>
    </row>
    <row r="1231" spans="1:6" ht="75">
      <c r="A1231" s="212">
        <v>25</v>
      </c>
      <c r="B1231" s="211" t="s">
        <v>15062</v>
      </c>
      <c r="C1231" s="276" t="s">
        <v>15063</v>
      </c>
      <c r="D1231" s="265" t="s">
        <v>11475</v>
      </c>
      <c r="E1231" s="212" t="s">
        <v>3293</v>
      </c>
      <c r="F1231" s="212" t="s">
        <v>14306</v>
      </c>
    </row>
    <row r="1232" spans="1:6" ht="56.25">
      <c r="A1232" s="212">
        <v>26</v>
      </c>
      <c r="B1232" s="211" t="s">
        <v>15064</v>
      </c>
      <c r="C1232" s="276" t="s">
        <v>15065</v>
      </c>
      <c r="D1232" s="265" t="s">
        <v>11888</v>
      </c>
      <c r="E1232" s="212" t="s">
        <v>3293</v>
      </c>
      <c r="F1232" s="212" t="s">
        <v>14306</v>
      </c>
    </row>
    <row r="1233" spans="1:6" ht="37.5">
      <c r="A1233" s="212">
        <v>27</v>
      </c>
      <c r="B1233" s="211" t="s">
        <v>15066</v>
      </c>
      <c r="C1233" s="276" t="s">
        <v>15067</v>
      </c>
      <c r="D1233" s="265" t="s">
        <v>10421</v>
      </c>
      <c r="E1233" s="212" t="s">
        <v>3293</v>
      </c>
      <c r="F1233" s="212" t="s">
        <v>14306</v>
      </c>
    </row>
    <row r="1234" spans="1:6" ht="37.5">
      <c r="A1234" s="212">
        <v>28</v>
      </c>
      <c r="B1234" s="211" t="s">
        <v>15068</v>
      </c>
      <c r="C1234" s="276" t="s">
        <v>15069</v>
      </c>
      <c r="D1234" s="265" t="s">
        <v>15070</v>
      </c>
      <c r="E1234" s="212" t="s">
        <v>3293</v>
      </c>
      <c r="F1234" s="212" t="s">
        <v>14306</v>
      </c>
    </row>
    <row r="1235" spans="1:6" ht="15.75">
      <c r="A1235" s="1293" t="s">
        <v>15071</v>
      </c>
      <c r="B1235" s="1293"/>
      <c r="C1235" s="1293"/>
      <c r="D1235" s="1293"/>
      <c r="E1235" s="1293"/>
      <c r="F1235" s="1293"/>
    </row>
    <row r="1236" spans="1:6" ht="93.75">
      <c r="A1236" s="212">
        <v>1</v>
      </c>
      <c r="B1236" s="213" t="s">
        <v>15072</v>
      </c>
      <c r="C1236" s="286" t="s">
        <v>15073</v>
      </c>
      <c r="D1236" s="258" t="s">
        <v>9759</v>
      </c>
      <c r="E1236" s="257" t="s">
        <v>3829</v>
      </c>
      <c r="F1236" s="284" t="s">
        <v>14977</v>
      </c>
    </row>
    <row r="1237" spans="1:6" ht="37.5">
      <c r="A1237" s="212">
        <v>2</v>
      </c>
      <c r="B1237" s="213" t="s">
        <v>15074</v>
      </c>
      <c r="C1237" s="286" t="s">
        <v>15075</v>
      </c>
      <c r="D1237" s="258" t="s">
        <v>12104</v>
      </c>
      <c r="E1237" s="257" t="s">
        <v>3829</v>
      </c>
      <c r="F1237" s="284" t="s">
        <v>14977</v>
      </c>
    </row>
    <row r="1238" spans="1:6" ht="56.25">
      <c r="A1238" s="212">
        <v>3</v>
      </c>
      <c r="B1238" s="213" t="s">
        <v>15076</v>
      </c>
      <c r="C1238" s="48" t="s">
        <v>15077</v>
      </c>
      <c r="D1238" s="258" t="s">
        <v>9759</v>
      </c>
      <c r="E1238" s="257" t="s">
        <v>3829</v>
      </c>
      <c r="F1238" s="284" t="s">
        <v>14977</v>
      </c>
    </row>
    <row r="1239" spans="1:6" ht="37.5">
      <c r="A1239" s="212">
        <v>4</v>
      </c>
      <c r="B1239" s="213" t="s">
        <v>15078</v>
      </c>
      <c r="C1239" s="286" t="s">
        <v>15079</v>
      </c>
      <c r="D1239" s="258" t="s">
        <v>10968</v>
      </c>
      <c r="E1239" s="257" t="s">
        <v>3829</v>
      </c>
      <c r="F1239" s="284" t="s">
        <v>14977</v>
      </c>
    </row>
    <row r="1240" spans="1:6" ht="56.25">
      <c r="A1240" s="212">
        <v>5</v>
      </c>
      <c r="B1240" s="213" t="s">
        <v>15080</v>
      </c>
      <c r="C1240" s="48" t="s">
        <v>15081</v>
      </c>
      <c r="D1240" s="258" t="s">
        <v>9683</v>
      </c>
      <c r="E1240" s="257" t="s">
        <v>3829</v>
      </c>
      <c r="F1240" s="284" t="s">
        <v>14977</v>
      </c>
    </row>
    <row r="1241" spans="1:6" ht="75">
      <c r="A1241" s="212">
        <v>6</v>
      </c>
      <c r="B1241" s="213" t="s">
        <v>15082</v>
      </c>
      <c r="C1241" s="48" t="s">
        <v>15083</v>
      </c>
      <c r="D1241" s="258" t="s">
        <v>10521</v>
      </c>
      <c r="E1241" s="257" t="s">
        <v>3829</v>
      </c>
      <c r="F1241" s="284" t="s">
        <v>14977</v>
      </c>
    </row>
    <row r="1242" spans="1:6" ht="15.75">
      <c r="A1242" s="1293" t="s">
        <v>15084</v>
      </c>
      <c r="B1242" s="1293"/>
      <c r="C1242" s="1293"/>
      <c r="D1242" s="1293"/>
      <c r="E1242" s="1293"/>
      <c r="F1242" s="1293"/>
    </row>
    <row r="1243" spans="1:6" ht="56.25">
      <c r="A1243" s="212">
        <v>1</v>
      </c>
      <c r="B1243" s="213" t="s">
        <v>15085</v>
      </c>
      <c r="C1243" s="287" t="s">
        <v>15086</v>
      </c>
      <c r="D1243" s="258" t="s">
        <v>10710</v>
      </c>
      <c r="E1243" s="257" t="s">
        <v>3845</v>
      </c>
      <c r="F1243" s="284" t="s">
        <v>14977</v>
      </c>
    </row>
    <row r="1244" spans="1:6" ht="75">
      <c r="A1244" s="212">
        <v>2</v>
      </c>
      <c r="B1244" s="213" t="s">
        <v>15087</v>
      </c>
      <c r="C1244" s="48" t="s">
        <v>15088</v>
      </c>
      <c r="D1244" s="258" t="s">
        <v>12392</v>
      </c>
      <c r="E1244" s="257" t="s">
        <v>3845</v>
      </c>
      <c r="F1244" s="284" t="s">
        <v>14977</v>
      </c>
    </row>
    <row r="1245" spans="1:6" ht="93.75">
      <c r="A1245" s="212">
        <v>3</v>
      </c>
      <c r="B1245" s="213" t="s">
        <v>15089</v>
      </c>
      <c r="C1245" s="286" t="s">
        <v>15073</v>
      </c>
      <c r="D1245" s="258" t="s">
        <v>9759</v>
      </c>
      <c r="E1245" s="257" t="s">
        <v>3845</v>
      </c>
      <c r="F1245" s="284" t="s">
        <v>14977</v>
      </c>
    </row>
    <row r="1246" spans="1:6" ht="56.25">
      <c r="A1246" s="212">
        <v>4</v>
      </c>
      <c r="B1246" s="213" t="s">
        <v>15090</v>
      </c>
      <c r="C1246" s="286" t="s">
        <v>15091</v>
      </c>
      <c r="D1246" s="258" t="s">
        <v>9945</v>
      </c>
      <c r="E1246" s="257" t="s">
        <v>3845</v>
      </c>
      <c r="F1246" s="284" t="s">
        <v>14977</v>
      </c>
    </row>
    <row r="1247" spans="1:6" ht="15.75">
      <c r="A1247" s="212">
        <v>5</v>
      </c>
      <c r="B1247" s="213" t="s">
        <v>15092</v>
      </c>
      <c r="C1247" s="213" t="s">
        <v>15093</v>
      </c>
      <c r="D1247" s="258" t="s">
        <v>9945</v>
      </c>
      <c r="E1247" s="257" t="s">
        <v>3845</v>
      </c>
      <c r="F1247" s="284" t="s">
        <v>14977</v>
      </c>
    </row>
    <row r="1248" spans="1:6" ht="56.25">
      <c r="A1248" s="212">
        <v>6</v>
      </c>
      <c r="B1248" s="213" t="s">
        <v>15094</v>
      </c>
      <c r="C1248" s="48" t="s">
        <v>15095</v>
      </c>
      <c r="D1248" s="258" t="s">
        <v>10483</v>
      </c>
      <c r="E1248" s="257" t="s">
        <v>3845</v>
      </c>
      <c r="F1248" s="284" t="s">
        <v>14977</v>
      </c>
    </row>
    <row r="1249" spans="1:6" ht="75">
      <c r="A1249" s="212">
        <v>7</v>
      </c>
      <c r="B1249" s="213" t="s">
        <v>15096</v>
      </c>
      <c r="C1249" s="288" t="s">
        <v>15097</v>
      </c>
      <c r="D1249" s="258" t="s">
        <v>11963</v>
      </c>
      <c r="E1249" s="257" t="s">
        <v>3845</v>
      </c>
      <c r="F1249" s="284" t="s">
        <v>14977</v>
      </c>
    </row>
    <row r="1250" spans="1:6" ht="75">
      <c r="A1250" s="212">
        <v>8</v>
      </c>
      <c r="B1250" s="213" t="s">
        <v>15098</v>
      </c>
      <c r="C1250" s="48" t="s">
        <v>15099</v>
      </c>
      <c r="D1250" s="258" t="s">
        <v>11839</v>
      </c>
      <c r="E1250" s="257" t="s">
        <v>3845</v>
      </c>
      <c r="F1250" s="284" t="s">
        <v>14977</v>
      </c>
    </row>
    <row r="1251" spans="1:6" ht="75">
      <c r="A1251" s="212">
        <v>9</v>
      </c>
      <c r="B1251" s="213" t="s">
        <v>15100</v>
      </c>
      <c r="C1251" s="48" t="s">
        <v>15101</v>
      </c>
      <c r="D1251" s="258" t="s">
        <v>9692</v>
      </c>
      <c r="E1251" s="257" t="s">
        <v>3845</v>
      </c>
      <c r="F1251" s="284" t="s">
        <v>14977</v>
      </c>
    </row>
    <row r="1252" spans="1:6" ht="75">
      <c r="A1252" s="212">
        <v>10</v>
      </c>
      <c r="B1252" s="213" t="s">
        <v>15102</v>
      </c>
      <c r="C1252" s="286" t="s">
        <v>15103</v>
      </c>
      <c r="D1252" s="258" t="s">
        <v>9986</v>
      </c>
      <c r="E1252" s="257" t="s">
        <v>3845</v>
      </c>
      <c r="F1252" s="284" t="s">
        <v>14977</v>
      </c>
    </row>
    <row r="1253" spans="1:6" ht="75">
      <c r="A1253" s="212">
        <v>11</v>
      </c>
      <c r="B1253" s="213" t="s">
        <v>15104</v>
      </c>
      <c r="C1253" s="48" t="s">
        <v>15105</v>
      </c>
      <c r="D1253" s="258" t="s">
        <v>9729</v>
      </c>
      <c r="E1253" s="257" t="s">
        <v>3845</v>
      </c>
      <c r="F1253" s="284" t="s">
        <v>14977</v>
      </c>
    </row>
    <row r="1254" spans="1:6" ht="75">
      <c r="A1254" s="212">
        <v>12</v>
      </c>
      <c r="B1254" s="213" t="s">
        <v>15106</v>
      </c>
      <c r="C1254" s="48" t="s">
        <v>15107</v>
      </c>
      <c r="D1254" s="258" t="s">
        <v>10524</v>
      </c>
      <c r="E1254" s="257" t="s">
        <v>3845</v>
      </c>
      <c r="F1254" s="284" t="s">
        <v>14977</v>
      </c>
    </row>
    <row r="1255" spans="1:6" ht="56.25">
      <c r="A1255" s="212">
        <v>13</v>
      </c>
      <c r="B1255" s="213" t="s">
        <v>15108</v>
      </c>
      <c r="C1255" s="48" t="s">
        <v>15109</v>
      </c>
      <c r="D1255" s="258" t="s">
        <v>10483</v>
      </c>
      <c r="E1255" s="257" t="s">
        <v>3845</v>
      </c>
      <c r="F1255" s="284" t="s">
        <v>14977</v>
      </c>
    </row>
    <row r="1256" spans="1:6" ht="18.75">
      <c r="A1256" s="212">
        <v>14</v>
      </c>
      <c r="B1256" s="213" t="s">
        <v>15110</v>
      </c>
      <c r="C1256" s="48" t="s">
        <v>15111</v>
      </c>
      <c r="D1256" s="258" t="s">
        <v>9729</v>
      </c>
      <c r="E1256" s="257" t="s">
        <v>3845</v>
      </c>
      <c r="F1256" s="284" t="s">
        <v>14977</v>
      </c>
    </row>
    <row r="1257" spans="1:6" ht="37.5">
      <c r="A1257" s="212">
        <v>15</v>
      </c>
      <c r="B1257" s="213" t="s">
        <v>15112</v>
      </c>
      <c r="C1257" s="48" t="s">
        <v>15113</v>
      </c>
      <c r="D1257" s="258" t="s">
        <v>10465</v>
      </c>
      <c r="E1257" s="257" t="s">
        <v>3845</v>
      </c>
      <c r="F1257" s="284" t="s">
        <v>14977</v>
      </c>
    </row>
    <row r="1258" spans="1:6" ht="15.75">
      <c r="A1258" s="1293" t="s">
        <v>15114</v>
      </c>
      <c r="B1258" s="1293"/>
      <c r="C1258" s="1293"/>
      <c r="D1258" s="1293"/>
      <c r="E1258" s="1293"/>
      <c r="F1258" s="1293"/>
    </row>
    <row r="1259" spans="1:6" ht="37.5">
      <c r="A1259" s="212">
        <v>1</v>
      </c>
      <c r="B1259" s="213" t="s">
        <v>15115</v>
      </c>
      <c r="C1259" s="276" t="s">
        <v>15116</v>
      </c>
      <c r="D1259" s="265" t="s">
        <v>10590</v>
      </c>
      <c r="E1259" s="257" t="s">
        <v>3293</v>
      </c>
      <c r="F1259" s="212" t="s">
        <v>14306</v>
      </c>
    </row>
    <row r="1260" spans="1:6" ht="31.5">
      <c r="A1260" s="212">
        <v>2</v>
      </c>
      <c r="B1260" s="213" t="s">
        <v>15117</v>
      </c>
      <c r="C1260" s="276" t="s">
        <v>15118</v>
      </c>
      <c r="D1260" s="265" t="s">
        <v>10590</v>
      </c>
      <c r="E1260" s="257" t="s">
        <v>3293</v>
      </c>
      <c r="F1260" s="212" t="s">
        <v>14306</v>
      </c>
    </row>
    <row r="1261" spans="1:6" ht="31.5">
      <c r="A1261" s="212">
        <v>3</v>
      </c>
      <c r="B1261" s="213" t="s">
        <v>15119</v>
      </c>
      <c r="C1261" s="276" t="s">
        <v>15120</v>
      </c>
      <c r="D1261" s="265" t="s">
        <v>10590</v>
      </c>
      <c r="E1261" s="257" t="s">
        <v>3293</v>
      </c>
      <c r="F1261" s="212" t="s">
        <v>14306</v>
      </c>
    </row>
    <row r="1262" spans="1:6" ht="31.5">
      <c r="A1262" s="212">
        <v>4</v>
      </c>
      <c r="B1262" s="213" t="s">
        <v>15121</v>
      </c>
      <c r="C1262" s="276" t="s">
        <v>15122</v>
      </c>
      <c r="D1262" s="265" t="s">
        <v>10590</v>
      </c>
      <c r="E1262" s="257" t="s">
        <v>3293</v>
      </c>
      <c r="F1262" s="212" t="s">
        <v>14306</v>
      </c>
    </row>
    <row r="1263" spans="1:6" ht="31.5">
      <c r="A1263" s="212">
        <v>5</v>
      </c>
      <c r="B1263" s="213" t="s">
        <v>15123</v>
      </c>
      <c r="C1263" s="276" t="s">
        <v>15124</v>
      </c>
      <c r="D1263" s="265" t="s">
        <v>10590</v>
      </c>
      <c r="E1263" s="257" t="s">
        <v>3293</v>
      </c>
      <c r="F1263" s="212" t="s">
        <v>14306</v>
      </c>
    </row>
    <row r="1264" spans="1:6" ht="56.25">
      <c r="A1264" s="212">
        <v>6</v>
      </c>
      <c r="B1264" s="213" t="s">
        <v>15125</v>
      </c>
      <c r="C1264" s="276" t="s">
        <v>15126</v>
      </c>
      <c r="D1264" s="265" t="s">
        <v>10590</v>
      </c>
      <c r="E1264" s="257" t="s">
        <v>3293</v>
      </c>
      <c r="F1264" s="212" t="s">
        <v>14306</v>
      </c>
    </row>
    <row r="1265" spans="1:6" ht="75">
      <c r="A1265" s="212">
        <v>7</v>
      </c>
      <c r="B1265" s="213" t="s">
        <v>15127</v>
      </c>
      <c r="C1265" s="276" t="s">
        <v>15128</v>
      </c>
      <c r="D1265" s="265" t="s">
        <v>10715</v>
      </c>
      <c r="E1265" s="257" t="s">
        <v>3293</v>
      </c>
      <c r="F1265" s="212" t="s">
        <v>14306</v>
      </c>
    </row>
    <row r="1266" spans="1:6" ht="75">
      <c r="A1266" s="212">
        <v>8</v>
      </c>
      <c r="B1266" s="213" t="s">
        <v>15129</v>
      </c>
      <c r="C1266" s="276" t="s">
        <v>15130</v>
      </c>
      <c r="D1266" s="265" t="s">
        <v>15131</v>
      </c>
      <c r="E1266" s="257" t="s">
        <v>3293</v>
      </c>
      <c r="F1266" s="212" t="s">
        <v>14306</v>
      </c>
    </row>
    <row r="1267" spans="1:6" ht="37.5">
      <c r="A1267" s="212">
        <v>9</v>
      </c>
      <c r="B1267" s="213" t="s">
        <v>15132</v>
      </c>
      <c r="C1267" s="276" t="s">
        <v>15133</v>
      </c>
      <c r="D1267" s="265" t="s">
        <v>15131</v>
      </c>
      <c r="E1267" s="257" t="s">
        <v>3293</v>
      </c>
      <c r="F1267" s="212" t="s">
        <v>14306</v>
      </c>
    </row>
    <row r="1268" spans="1:6" ht="56.25">
      <c r="A1268" s="212">
        <v>10</v>
      </c>
      <c r="B1268" s="213" t="s">
        <v>15134</v>
      </c>
      <c r="C1268" s="276" t="s">
        <v>15135</v>
      </c>
      <c r="D1268" s="265" t="s">
        <v>10715</v>
      </c>
      <c r="E1268" s="257" t="s">
        <v>3293</v>
      </c>
      <c r="F1268" s="212" t="s">
        <v>14306</v>
      </c>
    </row>
    <row r="1269" spans="1:6" ht="37.5">
      <c r="A1269" s="212">
        <v>11</v>
      </c>
      <c r="B1269" s="213" t="s">
        <v>15136</v>
      </c>
      <c r="C1269" s="276" t="s">
        <v>15137</v>
      </c>
      <c r="D1269" s="265" t="s">
        <v>10715</v>
      </c>
      <c r="E1269" s="257" t="s">
        <v>3293</v>
      </c>
      <c r="F1269" s="212" t="s">
        <v>14306</v>
      </c>
    </row>
    <row r="1270" spans="1:6" ht="56.25">
      <c r="A1270" s="212">
        <v>12</v>
      </c>
      <c r="B1270" s="213" t="s">
        <v>15138</v>
      </c>
      <c r="C1270" s="276" t="s">
        <v>15139</v>
      </c>
      <c r="D1270" s="265" t="s">
        <v>10715</v>
      </c>
      <c r="E1270" s="257" t="s">
        <v>3293</v>
      </c>
      <c r="F1270" s="212" t="s">
        <v>14306</v>
      </c>
    </row>
    <row r="1271" spans="1:6" ht="93.75">
      <c r="A1271" s="212">
        <v>13</v>
      </c>
      <c r="B1271" s="213" t="s">
        <v>15140</v>
      </c>
      <c r="C1271" s="276" t="s">
        <v>15141</v>
      </c>
      <c r="D1271" s="265" t="s">
        <v>10715</v>
      </c>
      <c r="E1271" s="257" t="s">
        <v>3293</v>
      </c>
      <c r="F1271" s="212" t="s">
        <v>14306</v>
      </c>
    </row>
    <row r="1272" spans="1:6" ht="56.25">
      <c r="A1272" s="212">
        <v>14</v>
      </c>
      <c r="B1272" s="213" t="s">
        <v>15142</v>
      </c>
      <c r="C1272" s="276" t="s">
        <v>15143</v>
      </c>
      <c r="D1272" s="265" t="s">
        <v>10715</v>
      </c>
      <c r="E1272" s="257" t="s">
        <v>3293</v>
      </c>
      <c r="F1272" s="212" t="s">
        <v>14306</v>
      </c>
    </row>
    <row r="1273" spans="1:6" ht="37.5">
      <c r="A1273" s="212">
        <v>15</v>
      </c>
      <c r="B1273" s="213" t="s">
        <v>15144</v>
      </c>
      <c r="C1273" s="276" t="s">
        <v>15145</v>
      </c>
      <c r="D1273" s="265" t="s">
        <v>10715</v>
      </c>
      <c r="E1273" s="257" t="s">
        <v>3293</v>
      </c>
      <c r="F1273" s="212" t="s">
        <v>14306</v>
      </c>
    </row>
    <row r="1274" spans="1:6" ht="75">
      <c r="A1274" s="212">
        <v>16</v>
      </c>
      <c r="B1274" s="213" t="s">
        <v>15146</v>
      </c>
      <c r="C1274" s="276" t="s">
        <v>15147</v>
      </c>
      <c r="D1274" s="265" t="s">
        <v>11053</v>
      </c>
      <c r="E1274" s="257" t="s">
        <v>3293</v>
      </c>
      <c r="F1274" s="212" t="s">
        <v>14306</v>
      </c>
    </row>
    <row r="1275" spans="1:6" ht="56.25">
      <c r="A1275" s="212">
        <v>17</v>
      </c>
      <c r="B1275" s="213" t="s">
        <v>15148</v>
      </c>
      <c r="C1275" s="48" t="s">
        <v>15149</v>
      </c>
      <c r="D1275" s="265" t="s">
        <v>10369</v>
      </c>
      <c r="E1275" s="257" t="s">
        <v>3293</v>
      </c>
      <c r="F1275" s="212" t="s">
        <v>14306</v>
      </c>
    </row>
    <row r="1276" spans="1:6" ht="75">
      <c r="A1276" s="212">
        <v>18</v>
      </c>
      <c r="B1276" s="213" t="s">
        <v>15150</v>
      </c>
      <c r="C1276" s="289" t="s">
        <v>15151</v>
      </c>
      <c r="D1276" s="265" t="s">
        <v>10366</v>
      </c>
      <c r="E1276" s="257" t="s">
        <v>3293</v>
      </c>
      <c r="F1276" s="212" t="s">
        <v>14306</v>
      </c>
    </row>
    <row r="1277" spans="1:6" ht="56.25">
      <c r="A1277" s="212">
        <v>19</v>
      </c>
      <c r="B1277" s="213" t="s">
        <v>15152</v>
      </c>
      <c r="C1277" s="289" t="s">
        <v>15153</v>
      </c>
      <c r="D1277" s="265" t="s">
        <v>9671</v>
      </c>
      <c r="E1277" s="257" t="s">
        <v>3293</v>
      </c>
      <c r="F1277" s="212" t="s">
        <v>14306</v>
      </c>
    </row>
    <row r="1278" spans="1:6" ht="75">
      <c r="A1278" s="212">
        <v>20</v>
      </c>
      <c r="B1278" s="213" t="s">
        <v>15154</v>
      </c>
      <c r="C1278" s="276" t="s">
        <v>15155</v>
      </c>
      <c r="D1278" s="265" t="s">
        <v>9671</v>
      </c>
      <c r="E1278" s="257" t="s">
        <v>3293</v>
      </c>
      <c r="F1278" s="212" t="s">
        <v>14306</v>
      </c>
    </row>
    <row r="1279" spans="1:6" ht="93.75">
      <c r="A1279" s="212">
        <v>21</v>
      </c>
      <c r="B1279" s="213" t="s">
        <v>15156</v>
      </c>
      <c r="C1279" s="276" t="s">
        <v>15157</v>
      </c>
      <c r="D1279" s="265" t="s">
        <v>9671</v>
      </c>
      <c r="E1279" s="257" t="s">
        <v>3293</v>
      </c>
      <c r="F1279" s="212" t="s">
        <v>14306</v>
      </c>
    </row>
    <row r="1280" spans="1:6" ht="56.25">
      <c r="A1280" s="212">
        <v>22</v>
      </c>
      <c r="B1280" s="213" t="s">
        <v>15158</v>
      </c>
      <c r="C1280" s="276" t="s">
        <v>15159</v>
      </c>
      <c r="D1280" s="265" t="s">
        <v>9671</v>
      </c>
      <c r="E1280" s="257" t="s">
        <v>3293</v>
      </c>
      <c r="F1280" s="212" t="s">
        <v>14306</v>
      </c>
    </row>
    <row r="1281" spans="1:6" ht="75">
      <c r="A1281" s="212">
        <v>23</v>
      </c>
      <c r="B1281" s="213" t="s">
        <v>15160</v>
      </c>
      <c r="C1281" s="276" t="s">
        <v>15161</v>
      </c>
      <c r="D1281" s="265" t="s">
        <v>9671</v>
      </c>
      <c r="E1281" s="257" t="s">
        <v>3293</v>
      </c>
      <c r="F1281" s="212" t="s">
        <v>14306</v>
      </c>
    </row>
    <row r="1282" spans="1:6" ht="75">
      <c r="A1282" s="212">
        <v>24</v>
      </c>
      <c r="B1282" s="213" t="s">
        <v>15162</v>
      </c>
      <c r="C1282" s="276" t="s">
        <v>15163</v>
      </c>
      <c r="D1282" s="265" t="s">
        <v>9671</v>
      </c>
      <c r="E1282" s="257" t="s">
        <v>3293</v>
      </c>
      <c r="F1282" s="212" t="s">
        <v>14306</v>
      </c>
    </row>
    <row r="1283" spans="1:6" ht="75">
      <c r="A1283" s="212">
        <v>25</v>
      </c>
      <c r="B1283" s="213" t="s">
        <v>15164</v>
      </c>
      <c r="C1283" s="276" t="s">
        <v>15165</v>
      </c>
      <c r="D1283" s="265" t="s">
        <v>9671</v>
      </c>
      <c r="E1283" s="257" t="s">
        <v>3293</v>
      </c>
      <c r="F1283" s="212" t="s">
        <v>14306</v>
      </c>
    </row>
    <row r="1284" spans="1:6" ht="56.25">
      <c r="A1284" s="212">
        <v>26</v>
      </c>
      <c r="B1284" s="213" t="s">
        <v>15166</v>
      </c>
      <c r="C1284" s="276" t="s">
        <v>15167</v>
      </c>
      <c r="D1284" s="265" t="s">
        <v>15168</v>
      </c>
      <c r="E1284" s="257" t="s">
        <v>3293</v>
      </c>
      <c r="F1284" s="212" t="s">
        <v>14306</v>
      </c>
    </row>
    <row r="1285" spans="1:6" ht="131.25">
      <c r="A1285" s="212">
        <v>27</v>
      </c>
      <c r="B1285" s="213" t="s">
        <v>15169</v>
      </c>
      <c r="C1285" s="276" t="s">
        <v>15170</v>
      </c>
      <c r="D1285" s="265" t="s">
        <v>10979</v>
      </c>
      <c r="E1285" s="257" t="s">
        <v>3293</v>
      </c>
      <c r="F1285" s="212" t="s">
        <v>14306</v>
      </c>
    </row>
    <row r="1286" spans="1:6" ht="75">
      <c r="A1286" s="212">
        <v>28</v>
      </c>
      <c r="B1286" s="213" t="s">
        <v>15171</v>
      </c>
      <c r="C1286" s="276" t="s">
        <v>15172</v>
      </c>
      <c r="D1286" s="265" t="s">
        <v>10721</v>
      </c>
      <c r="E1286" s="257" t="s">
        <v>3293</v>
      </c>
      <c r="F1286" s="212" t="s">
        <v>14306</v>
      </c>
    </row>
    <row r="1287" spans="1:6" ht="93.75">
      <c r="A1287" s="212">
        <v>29</v>
      </c>
      <c r="B1287" s="213" t="s">
        <v>15173</v>
      </c>
      <c r="C1287" s="290" t="s">
        <v>15174</v>
      </c>
      <c r="D1287" s="265" t="s">
        <v>10979</v>
      </c>
      <c r="E1287" s="257" t="s">
        <v>3293</v>
      </c>
      <c r="F1287" s="212" t="s">
        <v>14306</v>
      </c>
    </row>
    <row r="1288" spans="1:6" ht="31.5">
      <c r="A1288" s="212">
        <v>30</v>
      </c>
      <c r="B1288" s="213" t="s">
        <v>15175</v>
      </c>
      <c r="C1288" s="211" t="s">
        <v>15176</v>
      </c>
      <c r="D1288" s="265" t="s">
        <v>8737</v>
      </c>
      <c r="E1288" s="257" t="s">
        <v>3293</v>
      </c>
      <c r="F1288" s="212" t="s">
        <v>14306</v>
      </c>
    </row>
    <row r="1289" spans="1:6" ht="75">
      <c r="A1289" s="212">
        <v>31</v>
      </c>
      <c r="B1289" s="213" t="s">
        <v>15177</v>
      </c>
      <c r="C1289" s="48" t="s">
        <v>15178</v>
      </c>
      <c r="D1289" s="265" t="s">
        <v>10721</v>
      </c>
      <c r="E1289" s="257" t="s">
        <v>3293</v>
      </c>
      <c r="F1289" s="212" t="s">
        <v>14306</v>
      </c>
    </row>
    <row r="1290" spans="1:6" ht="56.25">
      <c r="A1290" s="212">
        <v>32</v>
      </c>
      <c r="B1290" s="213" t="s">
        <v>15179</v>
      </c>
      <c r="C1290" s="48" t="s">
        <v>15180</v>
      </c>
      <c r="D1290" s="265" t="s">
        <v>10721</v>
      </c>
      <c r="E1290" s="257" t="s">
        <v>3293</v>
      </c>
      <c r="F1290" s="212" t="s">
        <v>14306</v>
      </c>
    </row>
    <row r="1291" spans="1:6" ht="31.5">
      <c r="A1291" s="212">
        <v>33</v>
      </c>
      <c r="B1291" s="213" t="s">
        <v>15181</v>
      </c>
      <c r="C1291" s="213" t="s">
        <v>15182</v>
      </c>
      <c r="D1291" s="265" t="s">
        <v>10721</v>
      </c>
      <c r="E1291" s="257" t="s">
        <v>3293</v>
      </c>
      <c r="F1291" s="212" t="s">
        <v>14306</v>
      </c>
    </row>
    <row r="1292" spans="1:6" ht="56.25">
      <c r="A1292" s="212">
        <v>34</v>
      </c>
      <c r="B1292" s="213" t="s">
        <v>15183</v>
      </c>
      <c r="C1292" s="276" t="s">
        <v>15184</v>
      </c>
      <c r="D1292" s="265" t="s">
        <v>10372</v>
      </c>
      <c r="E1292" s="257" t="s">
        <v>3293</v>
      </c>
      <c r="F1292" s="212" t="s">
        <v>14306</v>
      </c>
    </row>
    <row r="1293" spans="1:6" ht="56.25">
      <c r="A1293" s="212">
        <v>35</v>
      </c>
      <c r="B1293" s="213" t="s">
        <v>15185</v>
      </c>
      <c r="C1293" s="276" t="s">
        <v>15186</v>
      </c>
      <c r="D1293" s="265" t="s">
        <v>10372</v>
      </c>
      <c r="E1293" s="257" t="s">
        <v>3293</v>
      </c>
      <c r="F1293" s="212" t="s">
        <v>14306</v>
      </c>
    </row>
    <row r="1294" spans="1:6" ht="37.5">
      <c r="A1294" s="212">
        <v>36</v>
      </c>
      <c r="B1294" s="213" t="s">
        <v>15187</v>
      </c>
      <c r="C1294" s="276" t="s">
        <v>15188</v>
      </c>
      <c r="D1294" s="265" t="s">
        <v>11881</v>
      </c>
      <c r="E1294" s="257" t="s">
        <v>3293</v>
      </c>
      <c r="F1294" s="212" t="s">
        <v>14306</v>
      </c>
    </row>
    <row r="1295" spans="1:6" ht="75">
      <c r="A1295" s="212">
        <v>37</v>
      </c>
      <c r="B1295" s="213" t="s">
        <v>15189</v>
      </c>
      <c r="C1295" s="276" t="s">
        <v>15151</v>
      </c>
      <c r="D1295" s="265" t="s">
        <v>10724</v>
      </c>
      <c r="E1295" s="257" t="s">
        <v>3293</v>
      </c>
      <c r="F1295" s="212" t="s">
        <v>14306</v>
      </c>
    </row>
    <row r="1296" spans="1:6" ht="37.5">
      <c r="A1296" s="212">
        <v>38</v>
      </c>
      <c r="B1296" s="213" t="s">
        <v>15190</v>
      </c>
      <c r="C1296" s="276" t="s">
        <v>15191</v>
      </c>
      <c r="D1296" s="265" t="s">
        <v>10724</v>
      </c>
      <c r="E1296" s="257" t="s">
        <v>3293</v>
      </c>
      <c r="F1296" s="212" t="s">
        <v>14306</v>
      </c>
    </row>
    <row r="1297" spans="1:6" ht="56.25">
      <c r="A1297" s="212">
        <v>39</v>
      </c>
      <c r="B1297" s="213" t="s">
        <v>15192</v>
      </c>
      <c r="C1297" s="48" t="s">
        <v>15193</v>
      </c>
      <c r="D1297" s="265" t="s">
        <v>15194</v>
      </c>
      <c r="E1297" s="257" t="s">
        <v>3293</v>
      </c>
      <c r="F1297" s="212" t="s">
        <v>14306</v>
      </c>
    </row>
    <row r="1298" spans="1:6" ht="56.25">
      <c r="A1298" s="212">
        <v>40</v>
      </c>
      <c r="B1298" s="213" t="s">
        <v>15195</v>
      </c>
      <c r="C1298" s="48" t="s">
        <v>15196</v>
      </c>
      <c r="D1298" s="265" t="s">
        <v>10724</v>
      </c>
      <c r="E1298" s="257" t="s">
        <v>3293</v>
      </c>
      <c r="F1298" s="212" t="s">
        <v>14306</v>
      </c>
    </row>
    <row r="1299" spans="1:6" ht="56.25">
      <c r="A1299" s="212">
        <v>41</v>
      </c>
      <c r="B1299" s="213" t="s">
        <v>15197</v>
      </c>
      <c r="C1299" s="289" t="s">
        <v>15198</v>
      </c>
      <c r="D1299" s="265" t="s">
        <v>10724</v>
      </c>
      <c r="E1299" s="257" t="s">
        <v>3293</v>
      </c>
      <c r="F1299" s="212" t="s">
        <v>14306</v>
      </c>
    </row>
    <row r="1300" spans="1:6" ht="75">
      <c r="A1300" s="212">
        <v>42</v>
      </c>
      <c r="B1300" s="213" t="s">
        <v>15199</v>
      </c>
      <c r="C1300" s="289" t="s">
        <v>15200</v>
      </c>
      <c r="D1300" s="265" t="s">
        <v>10724</v>
      </c>
      <c r="E1300" s="257" t="s">
        <v>3293</v>
      </c>
      <c r="F1300" s="212" t="s">
        <v>14306</v>
      </c>
    </row>
    <row r="1301" spans="1:6" ht="56.25">
      <c r="A1301" s="212">
        <v>43</v>
      </c>
      <c r="B1301" s="213" t="s">
        <v>15201</v>
      </c>
      <c r="C1301" s="289" t="s">
        <v>15202</v>
      </c>
      <c r="D1301" s="265" t="s">
        <v>10724</v>
      </c>
      <c r="E1301" s="257" t="s">
        <v>3293</v>
      </c>
      <c r="F1301" s="212" t="s">
        <v>14306</v>
      </c>
    </row>
    <row r="1302" spans="1:6" ht="56.25">
      <c r="A1302" s="212">
        <v>44</v>
      </c>
      <c r="B1302" s="213" t="s">
        <v>15203</v>
      </c>
      <c r="C1302" s="289" t="s">
        <v>15204</v>
      </c>
      <c r="D1302" s="265" t="s">
        <v>11145</v>
      </c>
      <c r="E1302" s="257" t="s">
        <v>3293</v>
      </c>
      <c r="F1302" s="212" t="s">
        <v>14306</v>
      </c>
    </row>
    <row r="1303" spans="1:6" ht="37.5">
      <c r="A1303" s="212">
        <v>45</v>
      </c>
      <c r="B1303" s="213" t="s">
        <v>15205</v>
      </c>
      <c r="C1303" s="289" t="s">
        <v>15206</v>
      </c>
      <c r="D1303" s="265" t="s">
        <v>11881</v>
      </c>
      <c r="E1303" s="257" t="s">
        <v>3293</v>
      </c>
      <c r="F1303" s="212" t="s">
        <v>14306</v>
      </c>
    </row>
    <row r="1304" spans="1:6" ht="37.5">
      <c r="A1304" s="212">
        <v>46</v>
      </c>
      <c r="B1304" s="213" t="s">
        <v>15207</v>
      </c>
      <c r="C1304" s="289" t="s">
        <v>15208</v>
      </c>
      <c r="D1304" s="265" t="s">
        <v>11881</v>
      </c>
      <c r="E1304" s="257" t="s">
        <v>3293</v>
      </c>
      <c r="F1304" s="212" t="s">
        <v>14306</v>
      </c>
    </row>
    <row r="1305" spans="1:6" ht="75">
      <c r="A1305" s="212">
        <v>47</v>
      </c>
      <c r="B1305" s="213" t="s">
        <v>15209</v>
      </c>
      <c r="C1305" s="48" t="s">
        <v>15210</v>
      </c>
      <c r="D1305" s="265" t="s">
        <v>10642</v>
      </c>
      <c r="E1305" s="257" t="s">
        <v>3293</v>
      </c>
      <c r="F1305" s="212" t="s">
        <v>14306</v>
      </c>
    </row>
    <row r="1306" spans="1:6" ht="56.25">
      <c r="A1306" s="212">
        <v>48</v>
      </c>
      <c r="B1306" s="213" t="s">
        <v>15211</v>
      </c>
      <c r="C1306" s="289" t="s">
        <v>15212</v>
      </c>
      <c r="D1306" s="265" t="s">
        <v>10642</v>
      </c>
      <c r="E1306" s="257" t="s">
        <v>3293</v>
      </c>
      <c r="F1306" s="212" t="s">
        <v>14306</v>
      </c>
    </row>
    <row r="1307" spans="1:6" ht="37.5">
      <c r="A1307" s="212">
        <v>49</v>
      </c>
      <c r="B1307" s="213" t="s">
        <v>15213</v>
      </c>
      <c r="C1307" s="289" t="s">
        <v>15214</v>
      </c>
      <c r="D1307" s="265" t="s">
        <v>12392</v>
      </c>
      <c r="E1307" s="257" t="s">
        <v>3293</v>
      </c>
      <c r="F1307" s="212" t="s">
        <v>14306</v>
      </c>
    </row>
    <row r="1308" spans="1:6" ht="37.5">
      <c r="A1308" s="212">
        <v>50</v>
      </c>
      <c r="B1308" s="213" t="s">
        <v>15215</v>
      </c>
      <c r="C1308" s="289" t="s">
        <v>15216</v>
      </c>
      <c r="D1308" s="265" t="s">
        <v>11881</v>
      </c>
      <c r="E1308" s="257" t="s">
        <v>3293</v>
      </c>
      <c r="F1308" s="212" t="s">
        <v>14306</v>
      </c>
    </row>
    <row r="1309" spans="1:6" ht="75">
      <c r="A1309" s="212">
        <v>51</v>
      </c>
      <c r="B1309" s="213" t="s">
        <v>15217</v>
      </c>
      <c r="C1309" s="289" t="s">
        <v>15218</v>
      </c>
      <c r="D1309" s="265" t="s">
        <v>11881</v>
      </c>
      <c r="E1309" s="257" t="s">
        <v>3293</v>
      </c>
      <c r="F1309" s="212" t="s">
        <v>14306</v>
      </c>
    </row>
    <row r="1310" spans="1:6" ht="31.5">
      <c r="A1310" s="212">
        <v>52</v>
      </c>
      <c r="B1310" s="213" t="s">
        <v>15219</v>
      </c>
      <c r="C1310" s="289" t="s">
        <v>15220</v>
      </c>
      <c r="D1310" s="265" t="s">
        <v>12392</v>
      </c>
      <c r="E1310" s="257" t="s">
        <v>3293</v>
      </c>
      <c r="F1310" s="212" t="s">
        <v>14306</v>
      </c>
    </row>
    <row r="1311" spans="1:6" ht="56.25">
      <c r="A1311" s="212">
        <v>53</v>
      </c>
      <c r="B1311" s="213" t="s">
        <v>15221</v>
      </c>
      <c r="C1311" s="289" t="s">
        <v>15222</v>
      </c>
      <c r="D1311" s="265" t="s">
        <v>10383</v>
      </c>
      <c r="E1311" s="257" t="s">
        <v>3293</v>
      </c>
      <c r="F1311" s="212" t="s">
        <v>14306</v>
      </c>
    </row>
    <row r="1312" spans="1:6" ht="56.25">
      <c r="A1312" s="212">
        <v>54</v>
      </c>
      <c r="B1312" s="213" t="s">
        <v>15223</v>
      </c>
      <c r="C1312" s="48" t="s">
        <v>15224</v>
      </c>
      <c r="D1312" s="265" t="s">
        <v>10383</v>
      </c>
      <c r="E1312" s="257" t="s">
        <v>3293</v>
      </c>
      <c r="F1312" s="212" t="s">
        <v>14306</v>
      </c>
    </row>
    <row r="1313" spans="1:6" ht="93.75">
      <c r="A1313" s="212">
        <v>55</v>
      </c>
      <c r="B1313" s="213" t="s">
        <v>15225</v>
      </c>
      <c r="C1313" s="289" t="s">
        <v>15226</v>
      </c>
      <c r="D1313" s="265" t="s">
        <v>12447</v>
      </c>
      <c r="E1313" s="257" t="s">
        <v>3293</v>
      </c>
      <c r="F1313" s="212" t="s">
        <v>14306</v>
      </c>
    </row>
    <row r="1314" spans="1:6" ht="75">
      <c r="A1314" s="212">
        <v>56</v>
      </c>
      <c r="B1314" s="213" t="s">
        <v>15227</v>
      </c>
      <c r="C1314" s="289" t="s">
        <v>15228</v>
      </c>
      <c r="D1314" s="265" t="s">
        <v>10989</v>
      </c>
      <c r="E1314" s="257" t="s">
        <v>3293</v>
      </c>
      <c r="F1314" s="212" t="s">
        <v>14306</v>
      </c>
    </row>
    <row r="1315" spans="1:6" ht="93.75">
      <c r="A1315" s="212">
        <v>57</v>
      </c>
      <c r="B1315" s="213" t="s">
        <v>15229</v>
      </c>
      <c r="C1315" s="289" t="s">
        <v>15230</v>
      </c>
      <c r="D1315" s="265" t="s">
        <v>10989</v>
      </c>
      <c r="E1315" s="257" t="s">
        <v>3293</v>
      </c>
      <c r="F1315" s="212" t="s">
        <v>14306</v>
      </c>
    </row>
    <row r="1316" spans="1:6" ht="75">
      <c r="A1316" s="212">
        <v>58</v>
      </c>
      <c r="B1316" s="213" t="s">
        <v>15231</v>
      </c>
      <c r="C1316" s="48" t="s">
        <v>15232</v>
      </c>
      <c r="D1316" s="265" t="s">
        <v>11409</v>
      </c>
      <c r="E1316" s="257" t="s">
        <v>3293</v>
      </c>
      <c r="F1316" s="212" t="s">
        <v>14306</v>
      </c>
    </row>
    <row r="1317" spans="1:6" ht="37.5">
      <c r="A1317" s="212">
        <v>59</v>
      </c>
      <c r="B1317" s="213" t="s">
        <v>15233</v>
      </c>
      <c r="C1317" s="289" t="s">
        <v>15234</v>
      </c>
      <c r="D1317" s="265" t="s">
        <v>10989</v>
      </c>
      <c r="E1317" s="257" t="s">
        <v>3293</v>
      </c>
      <c r="F1317" s="212" t="s">
        <v>14306</v>
      </c>
    </row>
    <row r="1318" spans="1:6" ht="37.5">
      <c r="A1318" s="212">
        <v>60</v>
      </c>
      <c r="B1318" s="213" t="s">
        <v>15235</v>
      </c>
      <c r="C1318" s="289" t="s">
        <v>15236</v>
      </c>
      <c r="D1318" s="265" t="s">
        <v>10989</v>
      </c>
      <c r="E1318" s="257" t="s">
        <v>3293</v>
      </c>
      <c r="F1318" s="212" t="s">
        <v>14306</v>
      </c>
    </row>
    <row r="1319" spans="1:6" ht="37.5">
      <c r="A1319" s="212">
        <v>61</v>
      </c>
      <c r="B1319" s="213" t="s">
        <v>15237</v>
      </c>
      <c r="C1319" s="48" t="s">
        <v>15238</v>
      </c>
      <c r="D1319" s="265" t="s">
        <v>10989</v>
      </c>
      <c r="E1319" s="257" t="s">
        <v>3293</v>
      </c>
      <c r="F1319" s="212" t="s">
        <v>14306</v>
      </c>
    </row>
    <row r="1320" spans="1:6" ht="56.25">
      <c r="A1320" s="212">
        <v>62</v>
      </c>
      <c r="B1320" s="213" t="s">
        <v>15239</v>
      </c>
      <c r="C1320" s="48" t="s">
        <v>15240</v>
      </c>
      <c r="D1320" s="265" t="s">
        <v>10989</v>
      </c>
      <c r="E1320" s="257" t="s">
        <v>3293</v>
      </c>
      <c r="F1320" s="212" t="s">
        <v>14306</v>
      </c>
    </row>
    <row r="1321" spans="1:6" ht="75">
      <c r="A1321" s="212">
        <v>63</v>
      </c>
      <c r="B1321" s="213" t="s">
        <v>15241</v>
      </c>
      <c r="C1321" s="48" t="s">
        <v>15242</v>
      </c>
      <c r="D1321" s="265" t="s">
        <v>9776</v>
      </c>
      <c r="E1321" s="257" t="s">
        <v>3293</v>
      </c>
      <c r="F1321" s="212" t="s">
        <v>14306</v>
      </c>
    </row>
    <row r="1322" spans="1:6" ht="75">
      <c r="A1322" s="212">
        <v>64</v>
      </c>
      <c r="B1322" s="213" t="s">
        <v>15243</v>
      </c>
      <c r="C1322" s="289" t="s">
        <v>15244</v>
      </c>
      <c r="D1322" s="265" t="s">
        <v>10541</v>
      </c>
      <c r="E1322" s="257" t="s">
        <v>3293</v>
      </c>
      <c r="F1322" s="212" t="s">
        <v>14306</v>
      </c>
    </row>
    <row r="1323" spans="1:6" ht="75">
      <c r="A1323" s="212">
        <v>65</v>
      </c>
      <c r="B1323" s="213" t="s">
        <v>15245</v>
      </c>
      <c r="C1323" s="289" t="s">
        <v>15246</v>
      </c>
      <c r="D1323" s="265" t="s">
        <v>10541</v>
      </c>
      <c r="E1323" s="257" t="s">
        <v>3293</v>
      </c>
      <c r="F1323" s="212" t="s">
        <v>14306</v>
      </c>
    </row>
    <row r="1324" spans="1:6" ht="75">
      <c r="A1324" s="212">
        <v>66</v>
      </c>
      <c r="B1324" s="213" t="s">
        <v>15247</v>
      </c>
      <c r="C1324" s="48" t="s">
        <v>15248</v>
      </c>
      <c r="D1324" s="265" t="s">
        <v>9776</v>
      </c>
      <c r="E1324" s="257" t="s">
        <v>3293</v>
      </c>
      <c r="F1324" s="212" t="s">
        <v>14306</v>
      </c>
    </row>
    <row r="1325" spans="1:6" ht="56.25">
      <c r="A1325" s="212">
        <v>67</v>
      </c>
      <c r="B1325" s="213" t="s">
        <v>15249</v>
      </c>
      <c r="C1325" s="48" t="s">
        <v>15250</v>
      </c>
      <c r="D1325" s="265" t="s">
        <v>10674</v>
      </c>
      <c r="E1325" s="257" t="s">
        <v>3293</v>
      </c>
      <c r="F1325" s="212" t="s">
        <v>14306</v>
      </c>
    </row>
    <row r="1326" spans="1:6" ht="37.5">
      <c r="A1326" s="212">
        <v>68</v>
      </c>
      <c r="B1326" s="213" t="s">
        <v>15251</v>
      </c>
      <c r="C1326" s="48" t="s">
        <v>15252</v>
      </c>
      <c r="D1326" s="265" t="s">
        <v>9761</v>
      </c>
      <c r="E1326" s="257" t="s">
        <v>3293</v>
      </c>
      <c r="F1326" s="212" t="s">
        <v>14306</v>
      </c>
    </row>
    <row r="1327" spans="1:6" ht="56.25">
      <c r="A1327" s="212">
        <v>69</v>
      </c>
      <c r="B1327" s="213" t="s">
        <v>15253</v>
      </c>
      <c r="C1327" s="48" t="s">
        <v>15254</v>
      </c>
      <c r="D1327" s="265" t="s">
        <v>10674</v>
      </c>
      <c r="E1327" s="257" t="s">
        <v>3293</v>
      </c>
      <c r="F1327" s="212" t="s">
        <v>14306</v>
      </c>
    </row>
    <row r="1328" spans="1:6" ht="37.5">
      <c r="A1328" s="212">
        <v>70</v>
      </c>
      <c r="B1328" s="213" t="s">
        <v>15255</v>
      </c>
      <c r="C1328" s="289" t="s">
        <v>15256</v>
      </c>
      <c r="D1328" s="265" t="s">
        <v>10674</v>
      </c>
      <c r="E1328" s="257" t="s">
        <v>3293</v>
      </c>
      <c r="F1328" s="212" t="s">
        <v>14306</v>
      </c>
    </row>
    <row r="1329" spans="1:6" ht="31.5">
      <c r="A1329" s="212">
        <v>71</v>
      </c>
      <c r="B1329" s="213" t="s">
        <v>15257</v>
      </c>
      <c r="C1329" s="290" t="s">
        <v>15258</v>
      </c>
      <c r="D1329" s="265" t="s">
        <v>10674</v>
      </c>
      <c r="E1329" s="257" t="s">
        <v>3293</v>
      </c>
      <c r="F1329" s="212" t="s">
        <v>14306</v>
      </c>
    </row>
    <row r="1330" spans="1:6" ht="75">
      <c r="A1330" s="212">
        <v>72</v>
      </c>
      <c r="B1330" s="213" t="s">
        <v>15259</v>
      </c>
      <c r="C1330" s="290" t="s">
        <v>15260</v>
      </c>
      <c r="D1330" s="265" t="s">
        <v>10383</v>
      </c>
      <c r="E1330" s="257" t="s">
        <v>3293</v>
      </c>
      <c r="F1330" s="212" t="s">
        <v>14306</v>
      </c>
    </row>
    <row r="1331" spans="1:6" ht="37.5">
      <c r="A1331" s="212">
        <v>73</v>
      </c>
      <c r="B1331" s="213" t="s">
        <v>15261</v>
      </c>
      <c r="C1331" s="48" t="s">
        <v>15262</v>
      </c>
      <c r="D1331" s="265" t="s">
        <v>10383</v>
      </c>
      <c r="E1331" s="257" t="s">
        <v>3293</v>
      </c>
      <c r="F1331" s="212" t="s">
        <v>14306</v>
      </c>
    </row>
    <row r="1332" spans="1:6" ht="31.5">
      <c r="A1332" s="212">
        <v>74</v>
      </c>
      <c r="B1332" s="213" t="s">
        <v>15263</v>
      </c>
      <c r="C1332" s="48" t="s">
        <v>15220</v>
      </c>
      <c r="D1332" s="265" t="s">
        <v>10383</v>
      </c>
      <c r="E1332" s="257" t="s">
        <v>3293</v>
      </c>
      <c r="F1332" s="212" t="s">
        <v>14306</v>
      </c>
    </row>
    <row r="1333" spans="1:6" ht="37.5">
      <c r="A1333" s="212">
        <v>75</v>
      </c>
      <c r="B1333" s="213" t="s">
        <v>15264</v>
      </c>
      <c r="C1333" s="290" t="s">
        <v>15265</v>
      </c>
      <c r="D1333" s="265" t="s">
        <v>9759</v>
      </c>
      <c r="E1333" s="257" t="s">
        <v>3293</v>
      </c>
      <c r="F1333" s="212" t="s">
        <v>14306</v>
      </c>
    </row>
    <row r="1334" spans="1:6" ht="56.25">
      <c r="A1334" s="212">
        <v>76</v>
      </c>
      <c r="B1334" s="213" t="s">
        <v>15266</v>
      </c>
      <c r="C1334" s="289" t="s">
        <v>15267</v>
      </c>
      <c r="D1334" s="265" t="s">
        <v>9759</v>
      </c>
      <c r="E1334" s="257" t="s">
        <v>3293</v>
      </c>
      <c r="F1334" s="212" t="s">
        <v>14306</v>
      </c>
    </row>
    <row r="1335" spans="1:6" ht="56.25">
      <c r="A1335" s="212">
        <v>77</v>
      </c>
      <c r="B1335" s="213" t="s">
        <v>15268</v>
      </c>
      <c r="C1335" s="290" t="s">
        <v>15269</v>
      </c>
      <c r="D1335" s="265" t="s">
        <v>10968</v>
      </c>
      <c r="E1335" s="257" t="s">
        <v>3293</v>
      </c>
      <c r="F1335" s="212" t="s">
        <v>14306</v>
      </c>
    </row>
    <row r="1336" spans="1:6" ht="75">
      <c r="A1336" s="212">
        <v>78</v>
      </c>
      <c r="B1336" s="213" t="s">
        <v>15270</v>
      </c>
      <c r="C1336" s="290" t="s">
        <v>15271</v>
      </c>
      <c r="D1336" s="265" t="s">
        <v>10968</v>
      </c>
      <c r="E1336" s="257" t="s">
        <v>3293</v>
      </c>
      <c r="F1336" s="212" t="s">
        <v>14306</v>
      </c>
    </row>
    <row r="1337" spans="1:6" ht="37.5">
      <c r="A1337" s="212">
        <v>79</v>
      </c>
      <c r="B1337" s="213" t="s">
        <v>15272</v>
      </c>
      <c r="C1337" s="290" t="s">
        <v>15273</v>
      </c>
      <c r="D1337" s="265" t="s">
        <v>10386</v>
      </c>
      <c r="E1337" s="257" t="s">
        <v>3293</v>
      </c>
      <c r="F1337" s="212" t="s">
        <v>14306</v>
      </c>
    </row>
    <row r="1338" spans="1:6" ht="37.5">
      <c r="A1338" s="212">
        <v>80</v>
      </c>
      <c r="B1338" s="213" t="s">
        <v>15274</v>
      </c>
      <c r="C1338" s="290" t="s">
        <v>15275</v>
      </c>
      <c r="D1338" s="265" t="s">
        <v>10386</v>
      </c>
      <c r="E1338" s="257" t="s">
        <v>3293</v>
      </c>
      <c r="F1338" s="212" t="s">
        <v>14306</v>
      </c>
    </row>
    <row r="1339" spans="1:6" ht="187.5">
      <c r="A1339" s="212">
        <v>81</v>
      </c>
      <c r="B1339" s="213" t="s">
        <v>15276</v>
      </c>
      <c r="C1339" s="291" t="s">
        <v>15277</v>
      </c>
      <c r="D1339" s="265" t="s">
        <v>10386</v>
      </c>
      <c r="E1339" s="257" t="s">
        <v>3293</v>
      </c>
      <c r="F1339" s="212" t="s">
        <v>14306</v>
      </c>
    </row>
    <row r="1340" spans="1:6" ht="112.5">
      <c r="A1340" s="212">
        <v>82</v>
      </c>
      <c r="B1340" s="213" t="s">
        <v>15278</v>
      </c>
      <c r="C1340" s="290" t="s">
        <v>15279</v>
      </c>
      <c r="D1340" s="265" t="s">
        <v>10386</v>
      </c>
      <c r="E1340" s="257" t="s">
        <v>3293</v>
      </c>
      <c r="F1340" s="212" t="s">
        <v>14306</v>
      </c>
    </row>
    <row r="1341" spans="1:6" ht="37.5">
      <c r="A1341" s="212">
        <v>83</v>
      </c>
      <c r="B1341" s="213" t="s">
        <v>15280</v>
      </c>
      <c r="C1341" s="290" t="s">
        <v>15281</v>
      </c>
      <c r="D1341" s="265" t="s">
        <v>10386</v>
      </c>
      <c r="E1341" s="257" t="s">
        <v>3293</v>
      </c>
      <c r="F1341" s="212" t="s">
        <v>14306</v>
      </c>
    </row>
    <row r="1342" spans="1:6" ht="150">
      <c r="A1342" s="212">
        <v>84</v>
      </c>
      <c r="B1342" s="213" t="s">
        <v>15282</v>
      </c>
      <c r="C1342" s="291" t="s">
        <v>15283</v>
      </c>
      <c r="D1342" s="265" t="s">
        <v>9761</v>
      </c>
      <c r="E1342" s="257" t="s">
        <v>3293</v>
      </c>
      <c r="F1342" s="212" t="s">
        <v>14306</v>
      </c>
    </row>
    <row r="1343" spans="1:6" ht="56.25">
      <c r="A1343" s="212">
        <v>85</v>
      </c>
      <c r="B1343" s="213" t="s">
        <v>15284</v>
      </c>
      <c r="C1343" s="48" t="s">
        <v>15285</v>
      </c>
      <c r="D1343" s="265" t="s">
        <v>9737</v>
      </c>
      <c r="E1343" s="257" t="s">
        <v>3293</v>
      </c>
      <c r="F1343" s="212" t="s">
        <v>14306</v>
      </c>
    </row>
    <row r="1344" spans="1:6" ht="56.25">
      <c r="A1344" s="212">
        <v>86</v>
      </c>
      <c r="B1344" s="213" t="s">
        <v>15286</v>
      </c>
      <c r="C1344" s="276" t="s">
        <v>15287</v>
      </c>
      <c r="D1344" s="265" t="s">
        <v>10393</v>
      </c>
      <c r="E1344" s="257" t="s">
        <v>3293</v>
      </c>
      <c r="F1344" s="212" t="s">
        <v>14306</v>
      </c>
    </row>
    <row r="1345" spans="1:6" ht="75">
      <c r="A1345" s="212">
        <v>87</v>
      </c>
      <c r="B1345" s="211" t="s">
        <v>15288</v>
      </c>
      <c r="C1345" s="290" t="s">
        <v>15289</v>
      </c>
      <c r="D1345" s="265" t="s">
        <v>10393</v>
      </c>
      <c r="E1345" s="257" t="s">
        <v>3293</v>
      </c>
      <c r="F1345" s="212" t="s">
        <v>14306</v>
      </c>
    </row>
    <row r="1346" spans="1:6" ht="37.5">
      <c r="A1346" s="212">
        <v>88</v>
      </c>
      <c r="B1346" s="213" t="s">
        <v>15290</v>
      </c>
      <c r="C1346" s="290" t="s">
        <v>15291</v>
      </c>
      <c r="D1346" s="265" t="s">
        <v>10393</v>
      </c>
      <c r="E1346" s="257" t="s">
        <v>3293</v>
      </c>
      <c r="F1346" s="212" t="s">
        <v>14306</v>
      </c>
    </row>
    <row r="1347" spans="1:6" ht="56.25">
      <c r="A1347" s="212">
        <v>89</v>
      </c>
      <c r="B1347" s="213" t="s">
        <v>15292</v>
      </c>
      <c r="C1347" s="290" t="s">
        <v>15293</v>
      </c>
      <c r="D1347" s="265" t="s">
        <v>10393</v>
      </c>
      <c r="E1347" s="257" t="s">
        <v>3293</v>
      </c>
      <c r="F1347" s="212" t="s">
        <v>14306</v>
      </c>
    </row>
    <row r="1348" spans="1:6" ht="56.25">
      <c r="A1348" s="212">
        <v>90</v>
      </c>
      <c r="B1348" s="213" t="s">
        <v>15294</v>
      </c>
      <c r="C1348" s="290" t="s">
        <v>15295</v>
      </c>
      <c r="D1348" s="265" t="s">
        <v>10393</v>
      </c>
      <c r="E1348" s="257" t="s">
        <v>3293</v>
      </c>
      <c r="F1348" s="212" t="s">
        <v>14306</v>
      </c>
    </row>
    <row r="1349" spans="1:6" ht="75">
      <c r="A1349" s="212">
        <v>91</v>
      </c>
      <c r="B1349" s="213" t="s">
        <v>15296</v>
      </c>
      <c r="C1349" s="290" t="s">
        <v>15297</v>
      </c>
      <c r="D1349" s="265" t="s">
        <v>10393</v>
      </c>
      <c r="E1349" s="257" t="s">
        <v>3293</v>
      </c>
      <c r="F1349" s="212" t="s">
        <v>14306</v>
      </c>
    </row>
    <row r="1350" spans="1:6" ht="131.25">
      <c r="A1350" s="212">
        <v>92</v>
      </c>
      <c r="B1350" s="213" t="s">
        <v>15298</v>
      </c>
      <c r="C1350" s="276" t="s">
        <v>15299</v>
      </c>
      <c r="D1350" s="265" t="s">
        <v>9779</v>
      </c>
      <c r="E1350" s="257" t="s">
        <v>3293</v>
      </c>
      <c r="F1350" s="212" t="s">
        <v>14306</v>
      </c>
    </row>
    <row r="1351" spans="1:6" ht="75">
      <c r="A1351" s="212">
        <v>93</v>
      </c>
      <c r="B1351" s="213" t="s">
        <v>15300</v>
      </c>
      <c r="C1351" s="276" t="s">
        <v>15301</v>
      </c>
      <c r="D1351" s="265" t="s">
        <v>9779</v>
      </c>
      <c r="E1351" s="257" t="s">
        <v>3293</v>
      </c>
      <c r="F1351" s="212" t="s">
        <v>14306</v>
      </c>
    </row>
    <row r="1352" spans="1:6" ht="75">
      <c r="A1352" s="212">
        <v>94</v>
      </c>
      <c r="B1352" s="213" t="s">
        <v>15302</v>
      </c>
      <c r="C1352" s="276" t="s">
        <v>15303</v>
      </c>
      <c r="D1352" s="265" t="s">
        <v>9784</v>
      </c>
      <c r="E1352" s="257" t="s">
        <v>3293</v>
      </c>
      <c r="F1352" s="212" t="s">
        <v>14306</v>
      </c>
    </row>
    <row r="1353" spans="1:6" ht="56.25">
      <c r="A1353" s="212">
        <v>95</v>
      </c>
      <c r="B1353" s="213" t="s">
        <v>15304</v>
      </c>
      <c r="C1353" s="276" t="s">
        <v>15305</v>
      </c>
      <c r="D1353" s="265" t="s">
        <v>9784</v>
      </c>
      <c r="E1353" s="257" t="s">
        <v>3293</v>
      </c>
      <c r="F1353" s="212" t="s">
        <v>14306</v>
      </c>
    </row>
    <row r="1354" spans="1:6" ht="37.5">
      <c r="A1354" s="212">
        <v>96</v>
      </c>
      <c r="B1354" s="213" t="s">
        <v>15306</v>
      </c>
      <c r="C1354" s="276" t="s">
        <v>15307</v>
      </c>
      <c r="D1354" s="265" t="s">
        <v>9784</v>
      </c>
      <c r="E1354" s="257" t="s">
        <v>3293</v>
      </c>
      <c r="F1354" s="212" t="s">
        <v>14306</v>
      </c>
    </row>
    <row r="1355" spans="1:6" ht="75">
      <c r="A1355" s="212">
        <v>97</v>
      </c>
      <c r="B1355" s="213" t="s">
        <v>15308</v>
      </c>
      <c r="C1355" s="276" t="s">
        <v>15309</v>
      </c>
      <c r="D1355" s="265" t="s">
        <v>9784</v>
      </c>
      <c r="E1355" s="257" t="s">
        <v>3293</v>
      </c>
      <c r="F1355" s="212" t="s">
        <v>14306</v>
      </c>
    </row>
    <row r="1356" spans="1:6" ht="75">
      <c r="A1356" s="212">
        <v>98</v>
      </c>
      <c r="B1356" s="213" t="s">
        <v>15310</v>
      </c>
      <c r="C1356" s="276" t="s">
        <v>15311</v>
      </c>
      <c r="D1356" s="265" t="s">
        <v>10396</v>
      </c>
      <c r="E1356" s="257" t="s">
        <v>3293</v>
      </c>
      <c r="F1356" s="212" t="s">
        <v>14306</v>
      </c>
    </row>
    <row r="1357" spans="1:6" ht="56.25">
      <c r="A1357" s="212">
        <v>99</v>
      </c>
      <c r="B1357" s="213" t="s">
        <v>15312</v>
      </c>
      <c r="C1357" s="48" t="s">
        <v>15313</v>
      </c>
      <c r="D1357" s="265" t="s">
        <v>10396</v>
      </c>
      <c r="E1357" s="257" t="s">
        <v>3293</v>
      </c>
      <c r="F1357" s="212" t="s">
        <v>14306</v>
      </c>
    </row>
    <row r="1358" spans="1:6" ht="37.5">
      <c r="A1358" s="212">
        <v>100</v>
      </c>
      <c r="B1358" s="213" t="s">
        <v>15314</v>
      </c>
      <c r="C1358" s="276" t="s">
        <v>15315</v>
      </c>
      <c r="D1358" s="265" t="s">
        <v>10396</v>
      </c>
      <c r="E1358" s="257" t="s">
        <v>3293</v>
      </c>
      <c r="F1358" s="212" t="s">
        <v>14306</v>
      </c>
    </row>
    <row r="1359" spans="1:6" ht="56.25">
      <c r="A1359" s="212">
        <v>101</v>
      </c>
      <c r="B1359" s="213" t="s">
        <v>15316</v>
      </c>
      <c r="C1359" s="276" t="s">
        <v>15317</v>
      </c>
      <c r="D1359" s="265" t="s">
        <v>9890</v>
      </c>
      <c r="E1359" s="257" t="s">
        <v>3293</v>
      </c>
      <c r="F1359" s="212" t="s">
        <v>14306</v>
      </c>
    </row>
    <row r="1360" spans="1:6" ht="56.25">
      <c r="A1360" s="212">
        <v>102</v>
      </c>
      <c r="B1360" s="213" t="s">
        <v>15318</v>
      </c>
      <c r="C1360" s="276" t="s">
        <v>15319</v>
      </c>
      <c r="D1360" s="265" t="s">
        <v>9890</v>
      </c>
      <c r="E1360" s="257" t="s">
        <v>3293</v>
      </c>
      <c r="F1360" s="212" t="s">
        <v>14306</v>
      </c>
    </row>
    <row r="1361" spans="1:6" ht="37.5">
      <c r="A1361" s="212">
        <v>103</v>
      </c>
      <c r="B1361" s="213" t="s">
        <v>15320</v>
      </c>
      <c r="C1361" s="276" t="s">
        <v>15315</v>
      </c>
      <c r="D1361" s="265" t="s">
        <v>9890</v>
      </c>
      <c r="E1361" s="257" t="s">
        <v>3293</v>
      </c>
      <c r="F1361" s="212" t="s">
        <v>14306</v>
      </c>
    </row>
    <row r="1362" spans="1:6" ht="93.75">
      <c r="A1362" s="212">
        <v>104</v>
      </c>
      <c r="B1362" s="213" t="s">
        <v>15321</v>
      </c>
      <c r="C1362" s="276" t="s">
        <v>15322</v>
      </c>
      <c r="D1362" s="265" t="s">
        <v>9677</v>
      </c>
      <c r="E1362" s="257" t="s">
        <v>3293</v>
      </c>
      <c r="F1362" s="212" t="s">
        <v>14306</v>
      </c>
    </row>
    <row r="1363" spans="1:6" ht="37.5">
      <c r="A1363" s="212">
        <v>105</v>
      </c>
      <c r="B1363" s="213" t="s">
        <v>15323</v>
      </c>
      <c r="C1363" s="276" t="s">
        <v>15324</v>
      </c>
      <c r="D1363" s="265" t="s">
        <v>9677</v>
      </c>
      <c r="E1363" s="257" t="s">
        <v>3293</v>
      </c>
      <c r="F1363" s="212" t="s">
        <v>14306</v>
      </c>
    </row>
    <row r="1364" spans="1:6" ht="56.25">
      <c r="A1364" s="212">
        <v>106</v>
      </c>
      <c r="B1364" s="213" t="s">
        <v>15325</v>
      </c>
      <c r="C1364" s="276" t="s">
        <v>15326</v>
      </c>
      <c r="D1364" s="265" t="s">
        <v>9945</v>
      </c>
      <c r="E1364" s="257" t="s">
        <v>3293</v>
      </c>
      <c r="F1364" s="212" t="s">
        <v>14306</v>
      </c>
    </row>
    <row r="1365" spans="1:6" ht="75">
      <c r="A1365" s="212">
        <v>107</v>
      </c>
      <c r="B1365" s="213" t="s">
        <v>15327</v>
      </c>
      <c r="C1365" s="48" t="s">
        <v>15328</v>
      </c>
      <c r="D1365" s="258" t="s">
        <v>10649</v>
      </c>
      <c r="E1365" s="257" t="s">
        <v>3293</v>
      </c>
      <c r="F1365" s="212" t="s">
        <v>14306</v>
      </c>
    </row>
    <row r="1366" spans="1:6" ht="37.5">
      <c r="A1366" s="212">
        <v>108</v>
      </c>
      <c r="B1366" s="213" t="s">
        <v>15329</v>
      </c>
      <c r="C1366" s="276" t="s">
        <v>15330</v>
      </c>
      <c r="D1366" s="265" t="s">
        <v>11305</v>
      </c>
      <c r="E1366" s="257" t="s">
        <v>3293</v>
      </c>
      <c r="F1366" s="212" t="s">
        <v>14306</v>
      </c>
    </row>
    <row r="1367" spans="1:6" ht="37.5">
      <c r="A1367" s="212">
        <v>109</v>
      </c>
      <c r="B1367" s="213" t="s">
        <v>15331</v>
      </c>
      <c r="C1367" s="276" t="s">
        <v>15332</v>
      </c>
      <c r="D1367" s="265" t="s">
        <v>11305</v>
      </c>
      <c r="E1367" s="257" t="s">
        <v>3293</v>
      </c>
      <c r="F1367" s="212" t="s">
        <v>14306</v>
      </c>
    </row>
    <row r="1368" spans="1:6" ht="93.75">
      <c r="A1368" s="212">
        <v>110</v>
      </c>
      <c r="B1368" s="213" t="s">
        <v>15333</v>
      </c>
      <c r="C1368" s="276" t="s">
        <v>15334</v>
      </c>
      <c r="D1368" s="265" t="s">
        <v>10402</v>
      </c>
      <c r="E1368" s="257" t="s">
        <v>3293</v>
      </c>
      <c r="F1368" s="212" t="s">
        <v>14306</v>
      </c>
    </row>
    <row r="1369" spans="1:6" ht="56.25">
      <c r="A1369" s="212">
        <v>111</v>
      </c>
      <c r="B1369" s="213" t="s">
        <v>15335</v>
      </c>
      <c r="C1369" s="276" t="s">
        <v>15336</v>
      </c>
      <c r="D1369" s="265" t="s">
        <v>4876</v>
      </c>
      <c r="E1369" s="257" t="s">
        <v>3293</v>
      </c>
      <c r="F1369" s="212" t="s">
        <v>14306</v>
      </c>
    </row>
    <row r="1370" spans="1:6" ht="75">
      <c r="A1370" s="212">
        <v>112</v>
      </c>
      <c r="B1370" s="213" t="s">
        <v>15337</v>
      </c>
      <c r="C1370" s="276" t="s">
        <v>15338</v>
      </c>
      <c r="D1370" s="265" t="s">
        <v>4876</v>
      </c>
      <c r="E1370" s="257" t="s">
        <v>3293</v>
      </c>
      <c r="F1370" s="212" t="s">
        <v>14306</v>
      </c>
    </row>
    <row r="1371" spans="1:6" ht="56.25">
      <c r="A1371" s="212">
        <v>113</v>
      </c>
      <c r="B1371" s="213" t="s">
        <v>15339</v>
      </c>
      <c r="C1371" s="276" t="s">
        <v>15340</v>
      </c>
      <c r="D1371" s="265" t="s">
        <v>4876</v>
      </c>
      <c r="E1371" s="257" t="s">
        <v>3293</v>
      </c>
      <c r="F1371" s="212" t="s">
        <v>14306</v>
      </c>
    </row>
    <row r="1372" spans="1:6" ht="75">
      <c r="A1372" s="212">
        <v>114</v>
      </c>
      <c r="B1372" s="213" t="s">
        <v>15341</v>
      </c>
      <c r="C1372" s="276" t="s">
        <v>15342</v>
      </c>
      <c r="D1372" s="265" t="s">
        <v>10402</v>
      </c>
      <c r="E1372" s="257" t="s">
        <v>3293</v>
      </c>
      <c r="F1372" s="212" t="s">
        <v>14306</v>
      </c>
    </row>
    <row r="1373" spans="1:6" ht="131.25">
      <c r="A1373" s="212">
        <v>115</v>
      </c>
      <c r="B1373" s="213" t="s">
        <v>15343</v>
      </c>
      <c r="C1373" s="275" t="s">
        <v>15344</v>
      </c>
      <c r="D1373" s="265" t="s">
        <v>11319</v>
      </c>
      <c r="E1373" s="257" t="s">
        <v>3293</v>
      </c>
      <c r="F1373" s="212" t="s">
        <v>14306</v>
      </c>
    </row>
    <row r="1374" spans="1:6" ht="56.25">
      <c r="A1374" s="212">
        <v>116</v>
      </c>
      <c r="B1374" s="213" t="s">
        <v>15345</v>
      </c>
      <c r="C1374" s="276" t="s">
        <v>15346</v>
      </c>
      <c r="D1374" s="265" t="s">
        <v>11348</v>
      </c>
      <c r="E1374" s="257" t="s">
        <v>3293</v>
      </c>
      <c r="F1374" s="212" t="s">
        <v>14306</v>
      </c>
    </row>
    <row r="1375" spans="1:6" ht="56.25">
      <c r="A1375" s="212">
        <v>117</v>
      </c>
      <c r="B1375" s="213" t="s">
        <v>15347</v>
      </c>
      <c r="C1375" s="48" t="s">
        <v>15348</v>
      </c>
      <c r="D1375" s="258" t="s">
        <v>10623</v>
      </c>
      <c r="E1375" s="257" t="s">
        <v>3293</v>
      </c>
      <c r="F1375" s="212" t="s">
        <v>14306</v>
      </c>
    </row>
    <row r="1376" spans="1:6" ht="93.75">
      <c r="A1376" s="212">
        <v>118</v>
      </c>
      <c r="B1376" s="213" t="s">
        <v>15349</v>
      </c>
      <c r="C1376" s="276" t="s">
        <v>15350</v>
      </c>
      <c r="D1376" s="265" t="s">
        <v>9683</v>
      </c>
      <c r="E1376" s="257" t="s">
        <v>3293</v>
      </c>
      <c r="F1376" s="212" t="s">
        <v>14306</v>
      </c>
    </row>
    <row r="1377" spans="1:6" ht="75">
      <c r="A1377" s="212">
        <v>119</v>
      </c>
      <c r="B1377" s="213" t="s">
        <v>15351</v>
      </c>
      <c r="C1377" s="276" t="s">
        <v>15352</v>
      </c>
      <c r="D1377" s="265" t="s">
        <v>11359</v>
      </c>
      <c r="E1377" s="257" t="s">
        <v>3293</v>
      </c>
      <c r="F1377" s="212" t="s">
        <v>14306</v>
      </c>
    </row>
    <row r="1378" spans="1:6" ht="56.25">
      <c r="A1378" s="212">
        <v>120</v>
      </c>
      <c r="B1378" s="213" t="s">
        <v>15353</v>
      </c>
      <c r="C1378" s="276" t="s">
        <v>15149</v>
      </c>
      <c r="D1378" s="265" t="s">
        <v>11359</v>
      </c>
      <c r="E1378" s="257" t="s">
        <v>3293</v>
      </c>
      <c r="F1378" s="212" t="s">
        <v>14306</v>
      </c>
    </row>
    <row r="1379" spans="1:6" ht="37.5">
      <c r="A1379" s="212">
        <v>121</v>
      </c>
      <c r="B1379" s="213" t="s">
        <v>15354</v>
      </c>
      <c r="C1379" s="276" t="s">
        <v>15315</v>
      </c>
      <c r="D1379" s="265" t="s">
        <v>11366</v>
      </c>
      <c r="E1379" s="257" t="s">
        <v>3293</v>
      </c>
      <c r="F1379" s="212" t="s">
        <v>14306</v>
      </c>
    </row>
    <row r="1380" spans="1:6" ht="56.25">
      <c r="A1380" s="212">
        <v>122</v>
      </c>
      <c r="B1380" s="213" t="s">
        <v>15355</v>
      </c>
      <c r="C1380" s="276" t="s">
        <v>15356</v>
      </c>
      <c r="D1380" s="265" t="s">
        <v>11366</v>
      </c>
      <c r="E1380" s="257" t="s">
        <v>3293</v>
      </c>
      <c r="F1380" s="212" t="s">
        <v>14306</v>
      </c>
    </row>
    <row r="1381" spans="1:6" ht="56.25">
      <c r="A1381" s="212">
        <v>123</v>
      </c>
      <c r="B1381" s="213" t="s">
        <v>15357</v>
      </c>
      <c r="C1381" s="48" t="s">
        <v>15358</v>
      </c>
      <c r="D1381" s="265" t="s">
        <v>9969</v>
      </c>
      <c r="E1381" s="257" t="s">
        <v>3293</v>
      </c>
      <c r="F1381" s="212" t="s">
        <v>14306</v>
      </c>
    </row>
    <row r="1382" spans="1:6" ht="56.25">
      <c r="A1382" s="212">
        <v>124</v>
      </c>
      <c r="B1382" s="213" t="s">
        <v>15359</v>
      </c>
      <c r="C1382" s="48" t="s">
        <v>15360</v>
      </c>
      <c r="D1382" s="265" t="s">
        <v>11366</v>
      </c>
      <c r="E1382" s="257" t="s">
        <v>3293</v>
      </c>
      <c r="F1382" s="212" t="s">
        <v>14306</v>
      </c>
    </row>
    <row r="1383" spans="1:6" ht="37.5">
      <c r="A1383" s="212">
        <v>125</v>
      </c>
      <c r="B1383" s="213" t="s">
        <v>15361</v>
      </c>
      <c r="C1383" s="276" t="s">
        <v>15362</v>
      </c>
      <c r="D1383" s="265" t="s">
        <v>11003</v>
      </c>
      <c r="E1383" s="257" t="s">
        <v>3293</v>
      </c>
      <c r="F1383" s="212" t="s">
        <v>14306</v>
      </c>
    </row>
    <row r="1384" spans="1:6" ht="37.5">
      <c r="A1384" s="212">
        <v>126</v>
      </c>
      <c r="B1384" s="213" t="s">
        <v>15363</v>
      </c>
      <c r="C1384" s="276" t="s">
        <v>15364</v>
      </c>
      <c r="D1384" s="265" t="s">
        <v>11003</v>
      </c>
      <c r="E1384" s="257" t="s">
        <v>3293</v>
      </c>
      <c r="F1384" s="212" t="s">
        <v>14306</v>
      </c>
    </row>
    <row r="1385" spans="1:6" ht="75">
      <c r="A1385" s="212">
        <v>127</v>
      </c>
      <c r="B1385" s="213" t="s">
        <v>15365</v>
      </c>
      <c r="C1385" s="48" t="s">
        <v>15366</v>
      </c>
      <c r="D1385" s="258" t="s">
        <v>11773</v>
      </c>
      <c r="E1385" s="257" t="s">
        <v>3293</v>
      </c>
      <c r="F1385" s="212" t="s">
        <v>14306</v>
      </c>
    </row>
    <row r="1386" spans="1:6" ht="56.25">
      <c r="A1386" s="212">
        <v>128</v>
      </c>
      <c r="B1386" s="213" t="s">
        <v>15367</v>
      </c>
      <c r="C1386" s="48" t="s">
        <v>15368</v>
      </c>
      <c r="D1386" s="258" t="s">
        <v>9969</v>
      </c>
      <c r="E1386" s="257" t="s">
        <v>3293</v>
      </c>
      <c r="F1386" s="212" t="s">
        <v>14306</v>
      </c>
    </row>
    <row r="1387" spans="1:6" ht="75">
      <c r="A1387" s="212">
        <v>129</v>
      </c>
      <c r="B1387" s="213" t="s">
        <v>15369</v>
      </c>
      <c r="C1387" s="48" t="s">
        <v>15370</v>
      </c>
      <c r="D1387" s="258" t="s">
        <v>11412</v>
      </c>
      <c r="E1387" s="257" t="s">
        <v>3293</v>
      </c>
      <c r="F1387" s="212" t="s">
        <v>14306</v>
      </c>
    </row>
    <row r="1388" spans="1:6" ht="37.5">
      <c r="A1388" s="212">
        <v>130</v>
      </c>
      <c r="B1388" s="213" t="s">
        <v>15371</v>
      </c>
      <c r="C1388" s="48" t="s">
        <v>15372</v>
      </c>
      <c r="D1388" s="258" t="s">
        <v>9969</v>
      </c>
      <c r="E1388" s="257" t="s">
        <v>3293</v>
      </c>
      <c r="F1388" s="212" t="s">
        <v>14306</v>
      </c>
    </row>
    <row r="1389" spans="1:6" ht="75">
      <c r="A1389" s="212">
        <v>131</v>
      </c>
      <c r="B1389" s="213" t="s">
        <v>15373</v>
      </c>
      <c r="C1389" s="48" t="s">
        <v>15374</v>
      </c>
      <c r="D1389" s="258" t="s">
        <v>9969</v>
      </c>
      <c r="E1389" s="257" t="s">
        <v>3293</v>
      </c>
      <c r="F1389" s="212" t="s">
        <v>14306</v>
      </c>
    </row>
    <row r="1390" spans="1:6" ht="37.5">
      <c r="A1390" s="212">
        <v>132</v>
      </c>
      <c r="B1390" s="213" t="s">
        <v>15375</v>
      </c>
      <c r="C1390" s="48" t="s">
        <v>15376</v>
      </c>
      <c r="D1390" s="258" t="s">
        <v>11949</v>
      </c>
      <c r="E1390" s="257" t="s">
        <v>3293</v>
      </c>
      <c r="F1390" s="212" t="s">
        <v>14306</v>
      </c>
    </row>
    <row r="1391" spans="1:6" ht="56.25">
      <c r="A1391" s="212">
        <v>133</v>
      </c>
      <c r="B1391" s="213" t="s">
        <v>15377</v>
      </c>
      <c r="C1391" s="48" t="s">
        <v>15378</v>
      </c>
      <c r="D1391" s="258" t="s">
        <v>9969</v>
      </c>
      <c r="E1391" s="257" t="s">
        <v>3293</v>
      </c>
      <c r="F1391" s="212" t="s">
        <v>14306</v>
      </c>
    </row>
    <row r="1392" spans="1:6" ht="37.5">
      <c r="A1392" s="212">
        <v>134</v>
      </c>
      <c r="B1392" s="213" t="s">
        <v>15379</v>
      </c>
      <c r="C1392" s="276" t="s">
        <v>15380</v>
      </c>
      <c r="D1392" s="265" t="s">
        <v>11376</v>
      </c>
      <c r="E1392" s="257" t="s">
        <v>3293</v>
      </c>
      <c r="F1392" s="212" t="s">
        <v>14306</v>
      </c>
    </row>
    <row r="1393" spans="1:6" ht="37.5">
      <c r="A1393" s="212">
        <v>135</v>
      </c>
      <c r="B1393" s="213" t="s">
        <v>15381</v>
      </c>
      <c r="C1393" s="276" t="s">
        <v>15382</v>
      </c>
      <c r="D1393" s="265" t="s">
        <v>10502</v>
      </c>
      <c r="E1393" s="257" t="s">
        <v>3293</v>
      </c>
      <c r="F1393" s="212" t="s">
        <v>14306</v>
      </c>
    </row>
    <row r="1394" spans="1:6" ht="56.25">
      <c r="A1394" s="212">
        <v>136</v>
      </c>
      <c r="B1394" s="213" t="s">
        <v>15383</v>
      </c>
      <c r="C1394" s="48" t="s">
        <v>15384</v>
      </c>
      <c r="D1394" s="258" t="s">
        <v>11409</v>
      </c>
      <c r="E1394" s="257" t="s">
        <v>3293</v>
      </c>
      <c r="F1394" s="212" t="s">
        <v>14306</v>
      </c>
    </row>
    <row r="1395" spans="1:6" ht="75">
      <c r="A1395" s="212">
        <v>137</v>
      </c>
      <c r="B1395" s="213" t="s">
        <v>15385</v>
      </c>
      <c r="C1395" s="48" t="s">
        <v>15386</v>
      </c>
      <c r="D1395" s="258" t="s">
        <v>10502</v>
      </c>
      <c r="E1395" s="257" t="s">
        <v>3293</v>
      </c>
      <c r="F1395" s="212" t="s">
        <v>14306</v>
      </c>
    </row>
    <row r="1396" spans="1:6" ht="37.5">
      <c r="A1396" s="212">
        <v>138</v>
      </c>
      <c r="B1396" s="213" t="s">
        <v>15387</v>
      </c>
      <c r="C1396" s="48" t="s">
        <v>15376</v>
      </c>
      <c r="D1396" s="258" t="s">
        <v>10483</v>
      </c>
      <c r="E1396" s="257" t="s">
        <v>3293</v>
      </c>
      <c r="F1396" s="212" t="s">
        <v>14306</v>
      </c>
    </row>
    <row r="1397" spans="1:6" ht="75">
      <c r="A1397" s="212">
        <v>139</v>
      </c>
      <c r="B1397" s="213" t="s">
        <v>15388</v>
      </c>
      <c r="C1397" s="48" t="s">
        <v>15389</v>
      </c>
      <c r="D1397" s="258" t="s">
        <v>10483</v>
      </c>
      <c r="E1397" s="257" t="s">
        <v>3293</v>
      </c>
      <c r="F1397" s="212" t="s">
        <v>14306</v>
      </c>
    </row>
    <row r="1398" spans="1:6" ht="56.25">
      <c r="A1398" s="212">
        <v>140</v>
      </c>
      <c r="B1398" s="213" t="s">
        <v>15390</v>
      </c>
      <c r="C1398" s="276" t="s">
        <v>15391</v>
      </c>
      <c r="D1398" s="265" t="s">
        <v>9969</v>
      </c>
      <c r="E1398" s="257" t="s">
        <v>3293</v>
      </c>
      <c r="F1398" s="212" t="s">
        <v>14306</v>
      </c>
    </row>
    <row r="1399" spans="1:6" ht="75">
      <c r="A1399" s="212">
        <v>141</v>
      </c>
      <c r="B1399" s="213" t="s">
        <v>15392</v>
      </c>
      <c r="C1399" s="276" t="s">
        <v>15393</v>
      </c>
      <c r="D1399" s="265" t="s">
        <v>9969</v>
      </c>
      <c r="E1399" s="257" t="s">
        <v>3293</v>
      </c>
      <c r="F1399" s="212" t="s">
        <v>14306</v>
      </c>
    </row>
    <row r="1400" spans="1:6" ht="75">
      <c r="A1400" s="212">
        <v>142</v>
      </c>
      <c r="B1400" s="213" t="s">
        <v>15394</v>
      </c>
      <c r="C1400" s="276" t="s">
        <v>15395</v>
      </c>
      <c r="D1400" s="265" t="s">
        <v>9969</v>
      </c>
      <c r="E1400" s="257" t="s">
        <v>3293</v>
      </c>
      <c r="F1400" s="212" t="s">
        <v>14306</v>
      </c>
    </row>
    <row r="1401" spans="1:6" ht="75">
      <c r="A1401" s="212">
        <v>143</v>
      </c>
      <c r="B1401" s="213" t="s">
        <v>15396</v>
      </c>
      <c r="C1401" s="276" t="s">
        <v>15397</v>
      </c>
      <c r="D1401" s="265" t="s">
        <v>12880</v>
      </c>
      <c r="E1401" s="257" t="s">
        <v>3293</v>
      </c>
      <c r="F1401" s="212" t="s">
        <v>14306</v>
      </c>
    </row>
    <row r="1402" spans="1:6" ht="37.5">
      <c r="A1402" s="212">
        <v>144</v>
      </c>
      <c r="B1402" s="213" t="s">
        <v>15398</v>
      </c>
      <c r="C1402" s="276" t="s">
        <v>15399</v>
      </c>
      <c r="D1402" s="265" t="s">
        <v>11412</v>
      </c>
      <c r="E1402" s="257" t="s">
        <v>3293</v>
      </c>
      <c r="F1402" s="212" t="s">
        <v>14306</v>
      </c>
    </row>
    <row r="1403" spans="1:6" ht="75">
      <c r="A1403" s="212">
        <v>145</v>
      </c>
      <c r="B1403" s="213" t="s">
        <v>15400</v>
      </c>
      <c r="C1403" s="276" t="s">
        <v>15401</v>
      </c>
      <c r="D1403" s="265" t="s">
        <v>11419</v>
      </c>
      <c r="E1403" s="257" t="s">
        <v>3293</v>
      </c>
      <c r="F1403" s="212" t="s">
        <v>14306</v>
      </c>
    </row>
    <row r="1404" spans="1:6" ht="75">
      <c r="A1404" s="212">
        <v>146</v>
      </c>
      <c r="B1404" s="213" t="s">
        <v>15402</v>
      </c>
      <c r="C1404" s="48" t="s">
        <v>15397</v>
      </c>
      <c r="D1404" s="258" t="s">
        <v>12880</v>
      </c>
      <c r="E1404" s="257" t="s">
        <v>3293</v>
      </c>
      <c r="F1404" s="212" t="s">
        <v>14306</v>
      </c>
    </row>
    <row r="1405" spans="1:6" ht="37.5">
      <c r="A1405" s="212">
        <v>147</v>
      </c>
      <c r="B1405" s="213" t="s">
        <v>15403</v>
      </c>
      <c r="C1405" s="276" t="s">
        <v>15380</v>
      </c>
      <c r="D1405" s="265" t="s">
        <v>12880</v>
      </c>
      <c r="E1405" s="257" t="s">
        <v>3293</v>
      </c>
      <c r="F1405" s="212" t="s">
        <v>14306</v>
      </c>
    </row>
    <row r="1406" spans="1:6" ht="131.25">
      <c r="A1406" s="212">
        <v>148</v>
      </c>
      <c r="B1406" s="213" t="s">
        <v>15404</v>
      </c>
      <c r="C1406" s="292" t="s">
        <v>15405</v>
      </c>
      <c r="D1406" s="258" t="s">
        <v>15406</v>
      </c>
      <c r="E1406" s="257" t="s">
        <v>3293</v>
      </c>
      <c r="F1406" s="212" t="s">
        <v>14306</v>
      </c>
    </row>
    <row r="1407" spans="1:6" ht="56.25">
      <c r="A1407" s="212">
        <v>149</v>
      </c>
      <c r="B1407" s="213" t="s">
        <v>15407</v>
      </c>
      <c r="C1407" s="276" t="s">
        <v>15408</v>
      </c>
      <c r="D1407" s="265" t="s">
        <v>11409</v>
      </c>
      <c r="E1407" s="257" t="s">
        <v>3293</v>
      </c>
      <c r="F1407" s="212" t="s">
        <v>14306</v>
      </c>
    </row>
    <row r="1408" spans="1:6" ht="75">
      <c r="A1408" s="212">
        <v>150</v>
      </c>
      <c r="B1408" s="213" t="s">
        <v>15409</v>
      </c>
      <c r="C1408" s="276" t="s">
        <v>15410</v>
      </c>
      <c r="D1408" s="265" t="s">
        <v>10754</v>
      </c>
      <c r="E1408" s="257" t="s">
        <v>3293</v>
      </c>
      <c r="F1408" s="212" t="s">
        <v>14306</v>
      </c>
    </row>
    <row r="1409" spans="1:6" ht="56.25">
      <c r="A1409" s="212">
        <v>151</v>
      </c>
      <c r="B1409" s="213" t="s">
        <v>15411</v>
      </c>
      <c r="C1409" s="276" t="s">
        <v>15412</v>
      </c>
      <c r="D1409" s="265" t="s">
        <v>9978</v>
      </c>
      <c r="E1409" s="257" t="s">
        <v>3293</v>
      </c>
      <c r="F1409" s="212" t="s">
        <v>14306</v>
      </c>
    </row>
    <row r="1410" spans="1:6" ht="93.75">
      <c r="A1410" s="212">
        <v>152</v>
      </c>
      <c r="B1410" s="213" t="s">
        <v>15413</v>
      </c>
      <c r="C1410" s="276" t="s">
        <v>15414</v>
      </c>
      <c r="D1410" s="265" t="s">
        <v>9978</v>
      </c>
      <c r="E1410" s="257" t="s">
        <v>3293</v>
      </c>
      <c r="F1410" s="212" t="s">
        <v>14306</v>
      </c>
    </row>
    <row r="1411" spans="1:6" ht="37.5">
      <c r="A1411" s="212">
        <v>153</v>
      </c>
      <c r="B1411" s="213" t="s">
        <v>15415</v>
      </c>
      <c r="C1411" s="276" t="s">
        <v>15380</v>
      </c>
      <c r="D1411" s="265" t="s">
        <v>9978</v>
      </c>
      <c r="E1411" s="257" t="s">
        <v>3293</v>
      </c>
      <c r="F1411" s="212" t="s">
        <v>14306</v>
      </c>
    </row>
    <row r="1412" spans="1:6" ht="56.25">
      <c r="A1412" s="212">
        <v>154</v>
      </c>
      <c r="B1412" s="213" t="s">
        <v>15416</v>
      </c>
      <c r="C1412" s="48" t="s">
        <v>15417</v>
      </c>
      <c r="D1412" s="265" t="s">
        <v>10410</v>
      </c>
      <c r="E1412" s="257" t="s">
        <v>3293</v>
      </c>
      <c r="F1412" s="212" t="s">
        <v>14306</v>
      </c>
    </row>
    <row r="1413" spans="1:6" ht="56.25">
      <c r="A1413" s="212">
        <v>155</v>
      </c>
      <c r="B1413" s="213" t="s">
        <v>15418</v>
      </c>
      <c r="C1413" s="48" t="s">
        <v>15419</v>
      </c>
      <c r="D1413" s="265" t="s">
        <v>10410</v>
      </c>
      <c r="E1413" s="257" t="s">
        <v>3293</v>
      </c>
      <c r="F1413" s="212" t="s">
        <v>14306</v>
      </c>
    </row>
    <row r="1414" spans="1:6" ht="56.25">
      <c r="A1414" s="212">
        <v>156</v>
      </c>
      <c r="B1414" s="213" t="s">
        <v>15420</v>
      </c>
      <c r="C1414" s="48" t="s">
        <v>15421</v>
      </c>
      <c r="D1414" s="265" t="s">
        <v>10410</v>
      </c>
      <c r="E1414" s="257" t="s">
        <v>3293</v>
      </c>
      <c r="F1414" s="212" t="s">
        <v>14306</v>
      </c>
    </row>
    <row r="1415" spans="1:6" ht="56.25">
      <c r="A1415" s="212">
        <v>157</v>
      </c>
      <c r="B1415" s="213" t="s">
        <v>15422</v>
      </c>
      <c r="C1415" s="48" t="s">
        <v>15423</v>
      </c>
      <c r="D1415" s="265" t="s">
        <v>10410</v>
      </c>
      <c r="E1415" s="257" t="s">
        <v>3293</v>
      </c>
      <c r="F1415" s="212" t="s">
        <v>14306</v>
      </c>
    </row>
    <row r="1416" spans="1:6" ht="37.5">
      <c r="A1416" s="212">
        <v>158</v>
      </c>
      <c r="B1416" s="213" t="s">
        <v>15424</v>
      </c>
      <c r="C1416" s="276" t="s">
        <v>15380</v>
      </c>
      <c r="D1416" s="265" t="s">
        <v>10615</v>
      </c>
      <c r="E1416" s="257" t="s">
        <v>3293</v>
      </c>
      <c r="F1416" s="212" t="s">
        <v>14306</v>
      </c>
    </row>
    <row r="1417" spans="1:6" ht="56.25">
      <c r="A1417" s="212">
        <v>159</v>
      </c>
      <c r="B1417" s="213" t="s">
        <v>15425</v>
      </c>
      <c r="C1417" s="48" t="s">
        <v>15426</v>
      </c>
      <c r="D1417" s="265" t="s">
        <v>10615</v>
      </c>
      <c r="E1417" s="257" t="s">
        <v>3293</v>
      </c>
      <c r="F1417" s="212" t="s">
        <v>14306</v>
      </c>
    </row>
    <row r="1418" spans="1:6" ht="75">
      <c r="A1418" s="212">
        <v>160</v>
      </c>
      <c r="B1418" s="213" t="s">
        <v>15427</v>
      </c>
      <c r="C1418" s="48" t="s">
        <v>15352</v>
      </c>
      <c r="D1418" s="265" t="s">
        <v>10615</v>
      </c>
      <c r="E1418" s="257" t="s">
        <v>3293</v>
      </c>
      <c r="F1418" s="212" t="s">
        <v>14306</v>
      </c>
    </row>
    <row r="1419" spans="1:6" ht="56.25">
      <c r="A1419" s="212">
        <v>161</v>
      </c>
      <c r="B1419" s="213" t="s">
        <v>15428</v>
      </c>
      <c r="C1419" s="276" t="s">
        <v>15429</v>
      </c>
      <c r="D1419" s="265" t="s">
        <v>10509</v>
      </c>
      <c r="E1419" s="257" t="s">
        <v>3293</v>
      </c>
      <c r="F1419" s="212" t="s">
        <v>14306</v>
      </c>
    </row>
    <row r="1420" spans="1:6" ht="56.25">
      <c r="A1420" s="212">
        <v>162</v>
      </c>
      <c r="B1420" s="213" t="s">
        <v>15430</v>
      </c>
      <c r="C1420" s="276" t="s">
        <v>15431</v>
      </c>
      <c r="D1420" s="265" t="s">
        <v>10509</v>
      </c>
      <c r="E1420" s="257" t="s">
        <v>3293</v>
      </c>
      <c r="F1420" s="212" t="s">
        <v>14306</v>
      </c>
    </row>
    <row r="1421" spans="1:6" ht="75">
      <c r="A1421" s="212">
        <v>163</v>
      </c>
      <c r="B1421" s="213" t="s">
        <v>15432</v>
      </c>
      <c r="C1421" s="276" t="s">
        <v>15433</v>
      </c>
      <c r="D1421" s="265" t="s">
        <v>10509</v>
      </c>
      <c r="E1421" s="257" t="s">
        <v>3293</v>
      </c>
      <c r="F1421" s="212" t="s">
        <v>14306</v>
      </c>
    </row>
    <row r="1422" spans="1:6" ht="93.75">
      <c r="A1422" s="212">
        <v>164</v>
      </c>
      <c r="B1422" s="213" t="s">
        <v>15434</v>
      </c>
      <c r="C1422" s="276" t="s">
        <v>15435</v>
      </c>
      <c r="D1422" s="265" t="s">
        <v>10509</v>
      </c>
      <c r="E1422" s="257" t="s">
        <v>3293</v>
      </c>
      <c r="F1422" s="212" t="s">
        <v>14306</v>
      </c>
    </row>
    <row r="1423" spans="1:6" ht="56.25">
      <c r="A1423" s="212">
        <v>165</v>
      </c>
      <c r="B1423" s="213" t="s">
        <v>15436</v>
      </c>
      <c r="C1423" s="276" t="s">
        <v>15437</v>
      </c>
      <c r="D1423" s="265" t="s">
        <v>11454</v>
      </c>
      <c r="E1423" s="257" t="s">
        <v>3293</v>
      </c>
      <c r="F1423" s="212" t="s">
        <v>14306</v>
      </c>
    </row>
    <row r="1424" spans="1:6" ht="37.5">
      <c r="A1424" s="212">
        <v>166</v>
      </c>
      <c r="B1424" s="213" t="s">
        <v>15438</v>
      </c>
      <c r="C1424" s="276" t="s">
        <v>15380</v>
      </c>
      <c r="D1424" s="265" t="s">
        <v>11454</v>
      </c>
      <c r="E1424" s="257" t="s">
        <v>3293</v>
      </c>
      <c r="F1424" s="212" t="s">
        <v>14306</v>
      </c>
    </row>
    <row r="1425" spans="1:6" ht="37.5">
      <c r="A1425" s="212">
        <v>167</v>
      </c>
      <c r="B1425" s="213" t="s">
        <v>15439</v>
      </c>
      <c r="C1425" s="48" t="s">
        <v>15440</v>
      </c>
      <c r="D1425" s="258" t="s">
        <v>13028</v>
      </c>
      <c r="E1425" s="257" t="s">
        <v>3293</v>
      </c>
      <c r="F1425" s="212" t="s">
        <v>14306</v>
      </c>
    </row>
    <row r="1426" spans="1:6" ht="56.25">
      <c r="A1426" s="212">
        <v>168</v>
      </c>
      <c r="B1426" s="213" t="s">
        <v>15441</v>
      </c>
      <c r="C1426" s="276" t="s">
        <v>15442</v>
      </c>
      <c r="D1426" s="265" t="s">
        <v>11454</v>
      </c>
      <c r="E1426" s="257" t="s">
        <v>3293</v>
      </c>
      <c r="F1426" s="212" t="s">
        <v>14306</v>
      </c>
    </row>
    <row r="1427" spans="1:6" ht="75">
      <c r="A1427" s="212">
        <v>169</v>
      </c>
      <c r="B1427" s="213" t="s">
        <v>15443</v>
      </c>
      <c r="C1427" s="276" t="s">
        <v>15444</v>
      </c>
      <c r="D1427" s="265" t="s">
        <v>13015</v>
      </c>
      <c r="E1427" s="257" t="s">
        <v>3293</v>
      </c>
      <c r="F1427" s="212" t="s">
        <v>14306</v>
      </c>
    </row>
    <row r="1428" spans="1:6" ht="75">
      <c r="A1428" s="212">
        <v>170</v>
      </c>
      <c r="B1428" s="213" t="s">
        <v>15445</v>
      </c>
      <c r="C1428" s="276" t="s">
        <v>15446</v>
      </c>
      <c r="D1428" s="265" t="s">
        <v>13015</v>
      </c>
      <c r="E1428" s="257" t="s">
        <v>3293</v>
      </c>
      <c r="F1428" s="212" t="s">
        <v>14306</v>
      </c>
    </row>
    <row r="1429" spans="1:6" ht="131.25">
      <c r="A1429" s="212">
        <v>171</v>
      </c>
      <c r="B1429" s="213" t="s">
        <v>15447</v>
      </c>
      <c r="C1429" s="276" t="s">
        <v>15448</v>
      </c>
      <c r="D1429" s="265" t="s">
        <v>13015</v>
      </c>
      <c r="E1429" s="257" t="s">
        <v>3293</v>
      </c>
      <c r="F1429" s="212" t="s">
        <v>14306</v>
      </c>
    </row>
    <row r="1430" spans="1:6" ht="37.5">
      <c r="A1430" s="212">
        <v>172</v>
      </c>
      <c r="B1430" s="213" t="s">
        <v>15449</v>
      </c>
      <c r="C1430" s="276" t="s">
        <v>15307</v>
      </c>
      <c r="D1430" s="265" t="s">
        <v>10620</v>
      </c>
      <c r="E1430" s="257" t="s">
        <v>3293</v>
      </c>
      <c r="F1430" s="212" t="s">
        <v>14306</v>
      </c>
    </row>
    <row r="1431" spans="1:6" ht="75">
      <c r="A1431" s="212">
        <v>173</v>
      </c>
      <c r="B1431" s="213" t="s">
        <v>15450</v>
      </c>
      <c r="C1431" s="48" t="s">
        <v>15444</v>
      </c>
      <c r="D1431" s="265" t="s">
        <v>10620</v>
      </c>
      <c r="E1431" s="257" t="s">
        <v>3293</v>
      </c>
      <c r="F1431" s="212" t="s">
        <v>14306</v>
      </c>
    </row>
    <row r="1432" spans="1:6" ht="37.5">
      <c r="A1432" s="212">
        <v>174</v>
      </c>
      <c r="B1432" s="213" t="s">
        <v>15451</v>
      </c>
      <c r="C1432" s="276" t="s">
        <v>15452</v>
      </c>
      <c r="D1432" s="265" t="s">
        <v>10620</v>
      </c>
      <c r="E1432" s="257" t="s">
        <v>3293</v>
      </c>
      <c r="F1432" s="212" t="s">
        <v>14306</v>
      </c>
    </row>
    <row r="1433" spans="1:6" ht="37.5">
      <c r="A1433" s="212">
        <v>175</v>
      </c>
      <c r="B1433" s="213" t="s">
        <v>15453</v>
      </c>
      <c r="C1433" s="276" t="s">
        <v>15452</v>
      </c>
      <c r="D1433" s="265" t="s">
        <v>11963</v>
      </c>
      <c r="E1433" s="257" t="s">
        <v>3293</v>
      </c>
      <c r="F1433" s="212" t="s">
        <v>14306</v>
      </c>
    </row>
    <row r="1434" spans="1:6" ht="75">
      <c r="A1434" s="212">
        <v>176</v>
      </c>
      <c r="B1434" s="213" t="s">
        <v>15454</v>
      </c>
      <c r="C1434" s="276" t="s">
        <v>15455</v>
      </c>
      <c r="D1434" s="265" t="s">
        <v>10770</v>
      </c>
      <c r="E1434" s="257" t="s">
        <v>3293</v>
      </c>
      <c r="F1434" s="212" t="s">
        <v>14306</v>
      </c>
    </row>
    <row r="1435" spans="1:6" ht="75">
      <c r="A1435" s="212">
        <v>177</v>
      </c>
      <c r="B1435" s="213" t="s">
        <v>15456</v>
      </c>
      <c r="C1435" s="276" t="s">
        <v>15455</v>
      </c>
      <c r="D1435" s="265" t="s">
        <v>10770</v>
      </c>
      <c r="E1435" s="257" t="s">
        <v>3293</v>
      </c>
      <c r="F1435" s="212" t="s">
        <v>14306</v>
      </c>
    </row>
    <row r="1436" spans="1:6" ht="31.5">
      <c r="A1436" s="212">
        <v>178</v>
      </c>
      <c r="B1436" s="213" t="s">
        <v>15457</v>
      </c>
      <c r="C1436" s="276" t="s">
        <v>15458</v>
      </c>
      <c r="D1436" s="265" t="s">
        <v>11472</v>
      </c>
      <c r="E1436" s="257" t="s">
        <v>3293</v>
      </c>
      <c r="F1436" s="212" t="s">
        <v>14306</v>
      </c>
    </row>
    <row r="1437" spans="1:6" ht="93.75">
      <c r="A1437" s="212">
        <v>179</v>
      </c>
      <c r="B1437" s="213" t="s">
        <v>15459</v>
      </c>
      <c r="C1437" s="48" t="s">
        <v>15460</v>
      </c>
      <c r="D1437" s="265" t="s">
        <v>11478</v>
      </c>
      <c r="E1437" s="257" t="s">
        <v>3293</v>
      </c>
      <c r="F1437" s="212" t="s">
        <v>14306</v>
      </c>
    </row>
    <row r="1438" spans="1:6" ht="75">
      <c r="A1438" s="212">
        <v>180</v>
      </c>
      <c r="B1438" s="213" t="s">
        <v>15461</v>
      </c>
      <c r="C1438" s="48" t="s">
        <v>15462</v>
      </c>
      <c r="D1438" s="265" t="s">
        <v>11478</v>
      </c>
      <c r="E1438" s="257" t="s">
        <v>3293</v>
      </c>
      <c r="F1438" s="212" t="s">
        <v>14306</v>
      </c>
    </row>
    <row r="1439" spans="1:6" ht="31.5">
      <c r="A1439" s="212">
        <v>181</v>
      </c>
      <c r="B1439" s="213" t="s">
        <v>15463</v>
      </c>
      <c r="C1439" s="48" t="s">
        <v>15464</v>
      </c>
      <c r="D1439" s="265" t="s">
        <v>11478</v>
      </c>
      <c r="E1439" s="257" t="s">
        <v>3293</v>
      </c>
      <c r="F1439" s="212" t="s">
        <v>14306</v>
      </c>
    </row>
    <row r="1440" spans="1:6" ht="75">
      <c r="A1440" s="212">
        <v>182</v>
      </c>
      <c r="B1440" s="213" t="s">
        <v>15465</v>
      </c>
      <c r="C1440" s="276" t="s">
        <v>15466</v>
      </c>
      <c r="D1440" s="265" t="s">
        <v>11839</v>
      </c>
      <c r="E1440" s="257" t="s">
        <v>3293</v>
      </c>
      <c r="F1440" s="212" t="s">
        <v>14306</v>
      </c>
    </row>
    <row r="1441" spans="1:6" ht="56.25">
      <c r="A1441" s="212">
        <v>183</v>
      </c>
      <c r="B1441" s="213" t="s">
        <v>15467</v>
      </c>
      <c r="C1441" s="48" t="s">
        <v>15468</v>
      </c>
      <c r="D1441" s="265" t="s">
        <v>11839</v>
      </c>
      <c r="E1441" s="257" t="s">
        <v>3293</v>
      </c>
      <c r="F1441" s="212" t="s">
        <v>14306</v>
      </c>
    </row>
    <row r="1442" spans="1:6" ht="75">
      <c r="A1442" s="212">
        <v>184</v>
      </c>
      <c r="B1442" s="213" t="s">
        <v>15469</v>
      </c>
      <c r="C1442" s="48" t="s">
        <v>15470</v>
      </c>
      <c r="D1442" s="258" t="s">
        <v>10775</v>
      </c>
      <c r="E1442" s="257" t="s">
        <v>3293</v>
      </c>
      <c r="F1442" s="212" t="s">
        <v>14306</v>
      </c>
    </row>
    <row r="1443" spans="1:6" ht="75">
      <c r="A1443" s="212">
        <v>185</v>
      </c>
      <c r="B1443" s="213" t="s">
        <v>15471</v>
      </c>
      <c r="C1443" s="48" t="s">
        <v>15472</v>
      </c>
      <c r="D1443" s="265" t="s">
        <v>9744</v>
      </c>
      <c r="E1443" s="257" t="s">
        <v>3293</v>
      </c>
      <c r="F1443" s="212" t="s">
        <v>14306</v>
      </c>
    </row>
    <row r="1444" spans="1:6" ht="37.5">
      <c r="A1444" s="212">
        <v>186</v>
      </c>
      <c r="B1444" s="213" t="s">
        <v>15473</v>
      </c>
      <c r="C1444" s="48" t="s">
        <v>15474</v>
      </c>
      <c r="D1444" s="265" t="s">
        <v>9744</v>
      </c>
      <c r="E1444" s="257" t="s">
        <v>3293</v>
      </c>
      <c r="F1444" s="212" t="s">
        <v>14306</v>
      </c>
    </row>
    <row r="1445" spans="1:6" ht="56.25">
      <c r="A1445" s="212">
        <v>187</v>
      </c>
      <c r="B1445" s="213" t="s">
        <v>15475</v>
      </c>
      <c r="C1445" s="48" t="s">
        <v>15476</v>
      </c>
      <c r="D1445" s="265" t="s">
        <v>11501</v>
      </c>
      <c r="E1445" s="257" t="s">
        <v>3293</v>
      </c>
      <c r="F1445" s="212" t="s">
        <v>14306</v>
      </c>
    </row>
    <row r="1446" spans="1:6" ht="37.5">
      <c r="A1446" s="212">
        <v>188</v>
      </c>
      <c r="B1446" s="213" t="s">
        <v>15477</v>
      </c>
      <c r="C1446" s="48" t="s">
        <v>15478</v>
      </c>
      <c r="D1446" s="265" t="s">
        <v>9692</v>
      </c>
      <c r="E1446" s="257" t="s">
        <v>3293</v>
      </c>
      <c r="F1446" s="212" t="s">
        <v>14306</v>
      </c>
    </row>
    <row r="1447" spans="1:6" ht="93.75">
      <c r="A1447" s="212">
        <v>189</v>
      </c>
      <c r="B1447" s="213" t="s">
        <v>15479</v>
      </c>
      <c r="C1447" s="48" t="s">
        <v>15480</v>
      </c>
      <c r="D1447" s="265" t="s">
        <v>10667</v>
      </c>
      <c r="E1447" s="257" t="s">
        <v>3293</v>
      </c>
      <c r="F1447" s="212" t="s">
        <v>14306</v>
      </c>
    </row>
    <row r="1448" spans="1:6" ht="56.25">
      <c r="A1448" s="212">
        <v>190</v>
      </c>
      <c r="B1448" s="213" t="s">
        <v>15481</v>
      </c>
      <c r="C1448" s="48" t="s">
        <v>15482</v>
      </c>
      <c r="D1448" s="258" t="s">
        <v>11508</v>
      </c>
      <c r="E1448" s="257" t="s">
        <v>3293</v>
      </c>
      <c r="F1448" s="212" t="s">
        <v>14306</v>
      </c>
    </row>
    <row r="1449" spans="1:6" ht="56.25">
      <c r="A1449" s="212">
        <v>191</v>
      </c>
      <c r="B1449" s="213" t="s">
        <v>15483</v>
      </c>
      <c r="C1449" s="48" t="s">
        <v>15484</v>
      </c>
      <c r="D1449" s="258" t="s">
        <v>13272</v>
      </c>
      <c r="E1449" s="257" t="s">
        <v>3293</v>
      </c>
      <c r="F1449" s="212" t="s">
        <v>14306</v>
      </c>
    </row>
    <row r="1450" spans="1:6" ht="31.5">
      <c r="A1450" s="212">
        <v>192</v>
      </c>
      <c r="B1450" s="213" t="s">
        <v>15485</v>
      </c>
      <c r="C1450" s="53" t="s">
        <v>15486</v>
      </c>
      <c r="D1450" s="258" t="s">
        <v>13272</v>
      </c>
      <c r="E1450" s="257" t="s">
        <v>3293</v>
      </c>
      <c r="F1450" s="212" t="s">
        <v>14306</v>
      </c>
    </row>
    <row r="1451" spans="1:6" ht="37.5">
      <c r="A1451" s="212">
        <v>193</v>
      </c>
      <c r="B1451" s="213" t="s">
        <v>15487</v>
      </c>
      <c r="C1451" s="48" t="s">
        <v>15488</v>
      </c>
      <c r="D1451" s="258" t="s">
        <v>13239</v>
      </c>
      <c r="E1451" s="257" t="s">
        <v>3293</v>
      </c>
      <c r="F1451" s="212" t="s">
        <v>14306</v>
      </c>
    </row>
    <row r="1452" spans="1:6" ht="56.25">
      <c r="A1452" s="212">
        <v>194</v>
      </c>
      <c r="B1452" s="213" t="s">
        <v>15489</v>
      </c>
      <c r="C1452" s="48" t="s">
        <v>15490</v>
      </c>
      <c r="D1452" s="258" t="s">
        <v>13239</v>
      </c>
      <c r="E1452" s="257" t="s">
        <v>3293</v>
      </c>
      <c r="F1452" s="212" t="s">
        <v>14306</v>
      </c>
    </row>
    <row r="1453" spans="1:6" ht="37.5">
      <c r="A1453" s="212">
        <v>195</v>
      </c>
      <c r="B1453" s="213" t="s">
        <v>15491</v>
      </c>
      <c r="C1453" s="276" t="s">
        <v>15492</v>
      </c>
      <c r="D1453" s="265" t="s">
        <v>11522</v>
      </c>
      <c r="E1453" s="257" t="s">
        <v>3293</v>
      </c>
      <c r="F1453" s="212" t="s">
        <v>14306</v>
      </c>
    </row>
    <row r="1454" spans="1:6" ht="37.5">
      <c r="A1454" s="212">
        <v>196</v>
      </c>
      <c r="B1454" s="213" t="s">
        <v>15493</v>
      </c>
      <c r="C1454" s="276" t="s">
        <v>15494</v>
      </c>
      <c r="D1454" s="265" t="s">
        <v>11522</v>
      </c>
      <c r="E1454" s="257" t="s">
        <v>3293</v>
      </c>
      <c r="F1454" s="212" t="s">
        <v>14306</v>
      </c>
    </row>
    <row r="1455" spans="1:6" ht="37.5">
      <c r="A1455" s="212">
        <v>197</v>
      </c>
      <c r="B1455" s="213" t="s">
        <v>15495</v>
      </c>
      <c r="C1455" s="276" t="s">
        <v>15496</v>
      </c>
      <c r="D1455" s="265" t="s">
        <v>11522</v>
      </c>
      <c r="E1455" s="257" t="s">
        <v>3293</v>
      </c>
      <c r="F1455" s="212" t="s">
        <v>14306</v>
      </c>
    </row>
    <row r="1456" spans="1:6" ht="56.25">
      <c r="A1456" s="212">
        <v>198</v>
      </c>
      <c r="B1456" s="213" t="s">
        <v>15497</v>
      </c>
      <c r="C1456" s="276" t="s">
        <v>15498</v>
      </c>
      <c r="D1456" s="265" t="s">
        <v>11522</v>
      </c>
      <c r="E1456" s="257" t="s">
        <v>3293</v>
      </c>
      <c r="F1456" s="212" t="s">
        <v>14306</v>
      </c>
    </row>
    <row r="1457" spans="1:6" ht="56.25">
      <c r="A1457" s="212">
        <v>199</v>
      </c>
      <c r="B1457" s="213" t="s">
        <v>15499</v>
      </c>
      <c r="C1457" s="276" t="s">
        <v>15500</v>
      </c>
      <c r="D1457" s="265" t="s">
        <v>10994</v>
      </c>
      <c r="E1457" s="257" t="s">
        <v>3293</v>
      </c>
      <c r="F1457" s="212" t="s">
        <v>14306</v>
      </c>
    </row>
    <row r="1458" spans="1:6" ht="56.25">
      <c r="A1458" s="212">
        <v>200</v>
      </c>
      <c r="B1458" s="213" t="s">
        <v>15501</v>
      </c>
      <c r="C1458" s="276" t="s">
        <v>15502</v>
      </c>
      <c r="D1458" s="265" t="s">
        <v>11522</v>
      </c>
      <c r="E1458" s="257" t="s">
        <v>3293</v>
      </c>
      <c r="F1458" s="212" t="s">
        <v>14306</v>
      </c>
    </row>
    <row r="1459" spans="1:6" ht="56.25">
      <c r="A1459" s="212">
        <v>201</v>
      </c>
      <c r="B1459" s="213" t="s">
        <v>15503</v>
      </c>
      <c r="C1459" s="276" t="s">
        <v>15504</v>
      </c>
      <c r="D1459" s="265" t="s">
        <v>11522</v>
      </c>
      <c r="E1459" s="257" t="s">
        <v>3293</v>
      </c>
      <c r="F1459" s="212" t="s">
        <v>14306</v>
      </c>
    </row>
    <row r="1460" spans="1:6" ht="75">
      <c r="A1460" s="212">
        <v>202</v>
      </c>
      <c r="B1460" s="213" t="s">
        <v>15505</v>
      </c>
      <c r="C1460" s="48" t="s">
        <v>15506</v>
      </c>
      <c r="D1460" s="265" t="s">
        <v>11522</v>
      </c>
      <c r="E1460" s="257" t="s">
        <v>3293</v>
      </c>
      <c r="F1460" s="212" t="s">
        <v>14306</v>
      </c>
    </row>
    <row r="1461" spans="1:6" ht="37.5">
      <c r="A1461" s="212">
        <v>203</v>
      </c>
      <c r="B1461" s="213" t="s">
        <v>15507</v>
      </c>
      <c r="C1461" s="48" t="s">
        <v>15508</v>
      </c>
      <c r="D1461" s="265" t="s">
        <v>5616</v>
      </c>
      <c r="E1461" s="257" t="s">
        <v>3293</v>
      </c>
      <c r="F1461" s="212" t="s">
        <v>14306</v>
      </c>
    </row>
    <row r="1462" spans="1:6" ht="37.5">
      <c r="A1462" s="212">
        <v>204</v>
      </c>
      <c r="B1462" s="213" t="s">
        <v>15509</v>
      </c>
      <c r="C1462" s="276" t="s">
        <v>15510</v>
      </c>
      <c r="D1462" s="265" t="s">
        <v>10997</v>
      </c>
      <c r="E1462" s="257" t="s">
        <v>3293</v>
      </c>
      <c r="F1462" s="212" t="s">
        <v>14306</v>
      </c>
    </row>
    <row r="1463" spans="1:6" ht="37.5">
      <c r="A1463" s="212">
        <v>205</v>
      </c>
      <c r="B1463" s="213" t="s">
        <v>15511</v>
      </c>
      <c r="C1463" s="276" t="s">
        <v>15512</v>
      </c>
      <c r="D1463" s="265" t="s">
        <v>10623</v>
      </c>
      <c r="E1463" s="257" t="s">
        <v>3293</v>
      </c>
      <c r="F1463" s="212" t="s">
        <v>14306</v>
      </c>
    </row>
    <row r="1464" spans="1:6" ht="56.25">
      <c r="A1464" s="212">
        <v>206</v>
      </c>
      <c r="B1464" s="213" t="s">
        <v>15513</v>
      </c>
      <c r="C1464" s="276" t="s">
        <v>15514</v>
      </c>
      <c r="D1464" s="265" t="s">
        <v>10623</v>
      </c>
      <c r="E1464" s="257" t="s">
        <v>3293</v>
      </c>
      <c r="F1464" s="212" t="s">
        <v>14306</v>
      </c>
    </row>
    <row r="1465" spans="1:6" ht="56.25">
      <c r="A1465" s="212">
        <v>207</v>
      </c>
      <c r="B1465" s="213" t="s">
        <v>15515</v>
      </c>
      <c r="C1465" s="48" t="s">
        <v>15516</v>
      </c>
      <c r="D1465" s="265" t="s">
        <v>10623</v>
      </c>
      <c r="E1465" s="257" t="s">
        <v>3293</v>
      </c>
      <c r="F1465" s="212" t="s">
        <v>14306</v>
      </c>
    </row>
    <row r="1466" spans="1:6" ht="56.25">
      <c r="A1466" s="212">
        <v>208</v>
      </c>
      <c r="B1466" s="213" t="s">
        <v>15517</v>
      </c>
      <c r="C1466" s="276" t="s">
        <v>15518</v>
      </c>
      <c r="D1466" s="265" t="s">
        <v>10997</v>
      </c>
      <c r="E1466" s="257" t="s">
        <v>3293</v>
      </c>
      <c r="F1466" s="212" t="s">
        <v>14306</v>
      </c>
    </row>
    <row r="1467" spans="1:6" ht="37.5">
      <c r="A1467" s="212">
        <v>209</v>
      </c>
      <c r="B1467" s="213" t="s">
        <v>15519</v>
      </c>
      <c r="C1467" s="48" t="s">
        <v>15520</v>
      </c>
      <c r="D1467" s="258" t="s">
        <v>9692</v>
      </c>
      <c r="E1467" s="257" t="s">
        <v>3293</v>
      </c>
      <c r="F1467" s="212" t="s">
        <v>14306</v>
      </c>
    </row>
    <row r="1468" spans="1:6" ht="37.5">
      <c r="A1468" s="212">
        <v>210</v>
      </c>
      <c r="B1468" s="213" t="s">
        <v>15521</v>
      </c>
      <c r="C1468" s="276" t="s">
        <v>15522</v>
      </c>
      <c r="D1468" s="265" t="s">
        <v>10997</v>
      </c>
      <c r="E1468" s="257" t="s">
        <v>3293</v>
      </c>
      <c r="F1468" s="212" t="s">
        <v>14306</v>
      </c>
    </row>
    <row r="1469" spans="1:6" ht="37.5">
      <c r="A1469" s="212">
        <v>211</v>
      </c>
      <c r="B1469" s="213" t="s">
        <v>15523</v>
      </c>
      <c r="C1469" s="276" t="s">
        <v>15524</v>
      </c>
      <c r="D1469" s="265" t="s">
        <v>10997</v>
      </c>
      <c r="E1469" s="257" t="s">
        <v>3293</v>
      </c>
      <c r="F1469" s="212" t="s">
        <v>14306</v>
      </c>
    </row>
    <row r="1470" spans="1:6" ht="75">
      <c r="A1470" s="212">
        <v>212</v>
      </c>
      <c r="B1470" s="213" t="s">
        <v>15525</v>
      </c>
      <c r="C1470" s="276" t="s">
        <v>15526</v>
      </c>
      <c r="D1470" s="265" t="s">
        <v>10997</v>
      </c>
      <c r="E1470" s="257" t="s">
        <v>3293</v>
      </c>
      <c r="F1470" s="212" t="s">
        <v>14306</v>
      </c>
    </row>
    <row r="1471" spans="1:6" ht="37.5">
      <c r="A1471" s="212">
        <v>213</v>
      </c>
      <c r="B1471" s="213" t="s">
        <v>15527</v>
      </c>
      <c r="C1471" s="276" t="s">
        <v>15452</v>
      </c>
      <c r="D1471" s="265" t="s">
        <v>10976</v>
      </c>
      <c r="E1471" s="257" t="s">
        <v>3293</v>
      </c>
      <c r="F1471" s="212" t="s">
        <v>14306</v>
      </c>
    </row>
    <row r="1472" spans="1:6" ht="37.5">
      <c r="A1472" s="212">
        <v>214</v>
      </c>
      <c r="B1472" s="213" t="s">
        <v>15528</v>
      </c>
      <c r="C1472" s="276" t="s">
        <v>15478</v>
      </c>
      <c r="D1472" s="265" t="s">
        <v>10976</v>
      </c>
      <c r="E1472" s="257" t="s">
        <v>3293</v>
      </c>
      <c r="F1472" s="212" t="s">
        <v>14306</v>
      </c>
    </row>
    <row r="1473" spans="1:6" ht="37.5">
      <c r="A1473" s="212">
        <v>215</v>
      </c>
      <c r="B1473" s="213" t="s">
        <v>15529</v>
      </c>
      <c r="C1473" s="276" t="s">
        <v>15508</v>
      </c>
      <c r="D1473" s="265" t="s">
        <v>10976</v>
      </c>
      <c r="E1473" s="257" t="s">
        <v>3293</v>
      </c>
      <c r="F1473" s="212" t="s">
        <v>14306</v>
      </c>
    </row>
    <row r="1474" spans="1:6" ht="31.5">
      <c r="A1474" s="212">
        <v>216</v>
      </c>
      <c r="B1474" s="213" t="s">
        <v>15530</v>
      </c>
      <c r="C1474" s="276" t="s">
        <v>15531</v>
      </c>
      <c r="D1474" s="265" t="s">
        <v>10976</v>
      </c>
      <c r="E1474" s="257" t="s">
        <v>3293</v>
      </c>
      <c r="F1474" s="212" t="s">
        <v>14306</v>
      </c>
    </row>
    <row r="1475" spans="1:6" ht="37.5">
      <c r="A1475" s="212">
        <v>217</v>
      </c>
      <c r="B1475" s="213" t="s">
        <v>15532</v>
      </c>
      <c r="C1475" s="276" t="s">
        <v>15452</v>
      </c>
      <c r="D1475" s="265" t="s">
        <v>10976</v>
      </c>
      <c r="E1475" s="257" t="s">
        <v>3293</v>
      </c>
      <c r="F1475" s="212" t="s">
        <v>14306</v>
      </c>
    </row>
    <row r="1476" spans="1:6" ht="37.5">
      <c r="A1476" s="212">
        <v>218</v>
      </c>
      <c r="B1476" s="213" t="s">
        <v>15533</v>
      </c>
      <c r="C1476" s="276" t="s">
        <v>15508</v>
      </c>
      <c r="D1476" s="265" t="s">
        <v>11988</v>
      </c>
      <c r="E1476" s="257" t="s">
        <v>3293</v>
      </c>
      <c r="F1476" s="212" t="s">
        <v>14306</v>
      </c>
    </row>
    <row r="1477" spans="1:6" ht="37.5">
      <c r="A1477" s="212">
        <v>219</v>
      </c>
      <c r="B1477" s="213" t="s">
        <v>15534</v>
      </c>
      <c r="C1477" s="276" t="s">
        <v>15380</v>
      </c>
      <c r="D1477" s="265" t="s">
        <v>11988</v>
      </c>
      <c r="E1477" s="257" t="s">
        <v>3293</v>
      </c>
      <c r="F1477" s="212" t="s">
        <v>14306</v>
      </c>
    </row>
    <row r="1478" spans="1:6" ht="75">
      <c r="A1478" s="212">
        <v>220</v>
      </c>
      <c r="B1478" s="211" t="s">
        <v>15535</v>
      </c>
      <c r="C1478" s="276" t="s">
        <v>15444</v>
      </c>
      <c r="D1478" s="265" t="s">
        <v>10424</v>
      </c>
      <c r="E1478" s="257" t="s">
        <v>3293</v>
      </c>
      <c r="F1478" s="212" t="s">
        <v>14306</v>
      </c>
    </row>
    <row r="1479" spans="1:6" ht="31.5">
      <c r="A1479" s="212">
        <v>221</v>
      </c>
      <c r="B1479" s="211" t="s">
        <v>15536</v>
      </c>
      <c r="C1479" s="276" t="s">
        <v>15537</v>
      </c>
      <c r="D1479" s="265" t="s">
        <v>10778</v>
      </c>
      <c r="E1479" s="257" t="s">
        <v>3293</v>
      </c>
      <c r="F1479" s="212" t="s">
        <v>14306</v>
      </c>
    </row>
    <row r="1480" spans="1:6" ht="37.5">
      <c r="A1480" s="212">
        <v>222</v>
      </c>
      <c r="B1480" s="211" t="s">
        <v>15538</v>
      </c>
      <c r="C1480" s="48" t="s">
        <v>15539</v>
      </c>
      <c r="D1480" s="265" t="s">
        <v>10778</v>
      </c>
      <c r="E1480" s="257" t="s">
        <v>3293</v>
      </c>
      <c r="F1480" s="212" t="s">
        <v>14306</v>
      </c>
    </row>
    <row r="1481" spans="1:6" ht="37.5">
      <c r="A1481" s="212">
        <v>223</v>
      </c>
      <c r="B1481" s="211" t="s">
        <v>15540</v>
      </c>
      <c r="C1481" s="276" t="s">
        <v>15380</v>
      </c>
      <c r="D1481" s="265" t="s">
        <v>9986</v>
      </c>
      <c r="E1481" s="257" t="s">
        <v>3293</v>
      </c>
      <c r="F1481" s="212" t="s">
        <v>14306</v>
      </c>
    </row>
    <row r="1482" spans="1:6" ht="56.25">
      <c r="A1482" s="212">
        <v>224</v>
      </c>
      <c r="B1482" s="211" t="s">
        <v>15541</v>
      </c>
      <c r="C1482" s="276" t="s">
        <v>15542</v>
      </c>
      <c r="D1482" s="265" t="s">
        <v>10418</v>
      </c>
      <c r="E1482" s="257" t="s">
        <v>3293</v>
      </c>
      <c r="F1482" s="212" t="s">
        <v>14306</v>
      </c>
    </row>
    <row r="1483" spans="1:6" ht="56.25">
      <c r="A1483" s="212">
        <v>225</v>
      </c>
      <c r="B1483" s="211" t="s">
        <v>15543</v>
      </c>
      <c r="C1483" s="276" t="s">
        <v>15544</v>
      </c>
      <c r="D1483" s="265" t="s">
        <v>10418</v>
      </c>
      <c r="E1483" s="257" t="s">
        <v>3293</v>
      </c>
      <c r="F1483" s="212" t="s">
        <v>14306</v>
      </c>
    </row>
    <row r="1484" spans="1:6" ht="37.5">
      <c r="A1484" s="212">
        <v>226</v>
      </c>
      <c r="B1484" s="211" t="s">
        <v>15545</v>
      </c>
      <c r="C1484" s="276" t="s">
        <v>15546</v>
      </c>
      <c r="D1484" s="265" t="s">
        <v>10418</v>
      </c>
      <c r="E1484" s="257" t="s">
        <v>3293</v>
      </c>
      <c r="F1484" s="212" t="s">
        <v>14306</v>
      </c>
    </row>
    <row r="1485" spans="1:6" ht="56.25">
      <c r="A1485" s="212">
        <v>227</v>
      </c>
      <c r="B1485" s="211" t="s">
        <v>15547</v>
      </c>
      <c r="C1485" s="276" t="s">
        <v>15548</v>
      </c>
      <c r="D1485" s="258" t="s">
        <v>15549</v>
      </c>
      <c r="E1485" s="257" t="s">
        <v>3293</v>
      </c>
      <c r="F1485" s="212" t="s">
        <v>14306</v>
      </c>
    </row>
    <row r="1486" spans="1:6" ht="56.25">
      <c r="A1486" s="212">
        <v>228</v>
      </c>
      <c r="B1486" s="211" t="s">
        <v>15550</v>
      </c>
      <c r="C1486" s="48" t="s">
        <v>15551</v>
      </c>
      <c r="D1486" s="258" t="s">
        <v>15549</v>
      </c>
      <c r="E1486" s="257" t="s">
        <v>3293</v>
      </c>
      <c r="F1486" s="212" t="s">
        <v>14306</v>
      </c>
    </row>
    <row r="1487" spans="1:6" ht="56.25">
      <c r="A1487" s="212">
        <v>229</v>
      </c>
      <c r="B1487" s="211" t="s">
        <v>15552</v>
      </c>
      <c r="C1487" s="276" t="s">
        <v>15553</v>
      </c>
      <c r="D1487" s="258" t="s">
        <v>15549</v>
      </c>
      <c r="E1487" s="257" t="s">
        <v>3293</v>
      </c>
      <c r="F1487" s="212" t="s">
        <v>14306</v>
      </c>
    </row>
    <row r="1488" spans="1:6" ht="75">
      <c r="A1488" s="212">
        <v>230</v>
      </c>
      <c r="B1488" s="211" t="s">
        <v>15554</v>
      </c>
      <c r="C1488" s="276" t="s">
        <v>15555</v>
      </c>
      <c r="D1488" s="265" t="s">
        <v>10050</v>
      </c>
      <c r="E1488" s="257" t="s">
        <v>3293</v>
      </c>
      <c r="F1488" s="212" t="s">
        <v>14306</v>
      </c>
    </row>
    <row r="1489" spans="1:6" ht="75">
      <c r="A1489" s="212">
        <v>231</v>
      </c>
      <c r="B1489" s="211" t="s">
        <v>15556</v>
      </c>
      <c r="C1489" s="276" t="s">
        <v>15557</v>
      </c>
      <c r="D1489" s="265" t="s">
        <v>10050</v>
      </c>
      <c r="E1489" s="257" t="s">
        <v>3293</v>
      </c>
      <c r="F1489" s="212" t="s">
        <v>14306</v>
      </c>
    </row>
    <row r="1490" spans="1:6" ht="93.75">
      <c r="A1490" s="212">
        <v>232</v>
      </c>
      <c r="B1490" s="211" t="s">
        <v>15558</v>
      </c>
      <c r="C1490" s="276" t="s">
        <v>15559</v>
      </c>
      <c r="D1490" s="265" t="s">
        <v>10050</v>
      </c>
      <c r="E1490" s="257" t="s">
        <v>3293</v>
      </c>
      <c r="F1490" s="212" t="s">
        <v>14306</v>
      </c>
    </row>
    <row r="1491" spans="1:6" ht="37.5">
      <c r="A1491" s="212">
        <v>233</v>
      </c>
      <c r="B1491" s="211" t="s">
        <v>15560</v>
      </c>
      <c r="C1491" s="276" t="s">
        <v>15561</v>
      </c>
      <c r="D1491" s="265" t="s">
        <v>10050</v>
      </c>
      <c r="E1491" s="257" t="s">
        <v>3293</v>
      </c>
      <c r="F1491" s="212" t="s">
        <v>14306</v>
      </c>
    </row>
    <row r="1492" spans="1:6" ht="37.5">
      <c r="A1492" s="212">
        <v>234</v>
      </c>
      <c r="B1492" s="211" t="s">
        <v>15562</v>
      </c>
      <c r="C1492" s="48" t="s">
        <v>15561</v>
      </c>
      <c r="D1492" s="265" t="s">
        <v>10108</v>
      </c>
      <c r="E1492" s="257" t="s">
        <v>3293</v>
      </c>
      <c r="F1492" s="212" t="s">
        <v>14306</v>
      </c>
    </row>
    <row r="1493" spans="1:6" ht="31.5">
      <c r="A1493" s="212">
        <v>235</v>
      </c>
      <c r="B1493" s="211" t="s">
        <v>15563</v>
      </c>
      <c r="C1493" s="293" t="s">
        <v>15220</v>
      </c>
      <c r="D1493" s="258" t="s">
        <v>10122</v>
      </c>
      <c r="E1493" s="257" t="s">
        <v>3293</v>
      </c>
      <c r="F1493" s="212" t="s">
        <v>14306</v>
      </c>
    </row>
    <row r="1494" spans="1:6" ht="37.5">
      <c r="A1494" s="212">
        <v>236</v>
      </c>
      <c r="B1494" s="211" t="s">
        <v>15564</v>
      </c>
      <c r="C1494" s="48" t="s">
        <v>15565</v>
      </c>
      <c r="D1494" s="258" t="s">
        <v>14896</v>
      </c>
      <c r="E1494" s="257" t="s">
        <v>3293</v>
      </c>
      <c r="F1494" s="212" t="s">
        <v>14306</v>
      </c>
    </row>
    <row r="1495" spans="1:6" ht="56.25">
      <c r="A1495" s="212">
        <v>237</v>
      </c>
      <c r="B1495" s="211" t="s">
        <v>15566</v>
      </c>
      <c r="C1495" s="48" t="s">
        <v>15567</v>
      </c>
      <c r="D1495" s="258" t="s">
        <v>11898</v>
      </c>
      <c r="E1495" s="257" t="s">
        <v>3293</v>
      </c>
      <c r="F1495" s="212" t="s">
        <v>14306</v>
      </c>
    </row>
    <row r="1496" spans="1:6" ht="37.5">
      <c r="A1496" s="212">
        <v>238</v>
      </c>
      <c r="B1496" s="211" t="s">
        <v>15568</v>
      </c>
      <c r="C1496" s="48" t="s">
        <v>15569</v>
      </c>
      <c r="D1496" s="258" t="s">
        <v>11623</v>
      </c>
      <c r="E1496" s="257" t="s">
        <v>3293</v>
      </c>
      <c r="F1496" s="212" t="s">
        <v>14306</v>
      </c>
    </row>
    <row r="1497" spans="1:6" ht="37.5">
      <c r="A1497" s="212">
        <v>239</v>
      </c>
      <c r="B1497" s="211" t="s">
        <v>15570</v>
      </c>
      <c r="C1497" s="48" t="s">
        <v>15569</v>
      </c>
      <c r="D1497" s="258" t="s">
        <v>11623</v>
      </c>
      <c r="E1497" s="257" t="s">
        <v>3293</v>
      </c>
      <c r="F1497" s="212" t="s">
        <v>14306</v>
      </c>
    </row>
    <row r="1498" spans="1:6" ht="37.5">
      <c r="A1498" s="212">
        <v>240</v>
      </c>
      <c r="B1498" s="211" t="s">
        <v>15571</v>
      </c>
      <c r="C1498" s="48" t="s">
        <v>15569</v>
      </c>
      <c r="D1498" s="258" t="s">
        <v>11623</v>
      </c>
      <c r="E1498" s="257" t="s">
        <v>3293</v>
      </c>
      <c r="F1498" s="212" t="s">
        <v>14306</v>
      </c>
    </row>
    <row r="1499" spans="1:6" ht="37.5">
      <c r="A1499" s="212">
        <v>241</v>
      </c>
      <c r="B1499" s="211" t="s">
        <v>15572</v>
      </c>
      <c r="C1499" s="48" t="s">
        <v>15569</v>
      </c>
      <c r="D1499" s="258" t="s">
        <v>11623</v>
      </c>
      <c r="E1499" s="257" t="s">
        <v>3293</v>
      </c>
      <c r="F1499" s="212" t="s">
        <v>14306</v>
      </c>
    </row>
    <row r="1500" spans="1:6" ht="56.25">
      <c r="A1500" s="212">
        <v>242</v>
      </c>
      <c r="B1500" s="211" t="s">
        <v>15573</v>
      </c>
      <c r="C1500" s="48" t="s">
        <v>15574</v>
      </c>
      <c r="D1500" s="258" t="s">
        <v>10147</v>
      </c>
      <c r="E1500" s="257" t="s">
        <v>3293</v>
      </c>
      <c r="F1500" s="212" t="s">
        <v>14306</v>
      </c>
    </row>
    <row r="1501" spans="1:6" ht="75">
      <c r="A1501" s="212">
        <v>243</v>
      </c>
      <c r="B1501" s="213" t="s">
        <v>15575</v>
      </c>
      <c r="C1501" s="48" t="s">
        <v>15576</v>
      </c>
      <c r="D1501" s="258" t="s">
        <v>10147</v>
      </c>
      <c r="E1501" s="257" t="s">
        <v>3293</v>
      </c>
      <c r="F1501" s="212" t="s">
        <v>14306</v>
      </c>
    </row>
    <row r="1502" spans="1:6" ht="37.5">
      <c r="A1502" s="212">
        <v>244</v>
      </c>
      <c r="B1502" s="213" t="s">
        <v>15577</v>
      </c>
      <c r="C1502" s="48" t="s">
        <v>15569</v>
      </c>
      <c r="D1502" s="258" t="s">
        <v>14080</v>
      </c>
      <c r="E1502" s="257" t="s">
        <v>3293</v>
      </c>
      <c r="F1502" s="212" t="s">
        <v>14306</v>
      </c>
    </row>
    <row r="1503" spans="1:6" ht="37.5">
      <c r="A1503" s="212">
        <v>245</v>
      </c>
      <c r="B1503" s="211" t="s">
        <v>15578</v>
      </c>
      <c r="C1503" s="48" t="s">
        <v>15569</v>
      </c>
      <c r="D1503" s="258" t="s">
        <v>14080</v>
      </c>
      <c r="E1503" s="257" t="s">
        <v>3293</v>
      </c>
      <c r="F1503" s="212" t="s">
        <v>14306</v>
      </c>
    </row>
    <row r="1504" spans="1:6" ht="31.5">
      <c r="A1504" s="212">
        <v>246</v>
      </c>
      <c r="B1504" s="213" t="s">
        <v>15579</v>
      </c>
      <c r="C1504" s="48" t="s">
        <v>15580</v>
      </c>
      <c r="D1504" s="258" t="s">
        <v>10150</v>
      </c>
      <c r="E1504" s="257" t="s">
        <v>3293</v>
      </c>
      <c r="F1504" s="212" t="s">
        <v>14306</v>
      </c>
    </row>
    <row r="1505" spans="1:6" ht="56.25">
      <c r="A1505" s="212">
        <v>247</v>
      </c>
      <c r="B1505" s="213" t="s">
        <v>15581</v>
      </c>
      <c r="C1505" s="48" t="s">
        <v>15582</v>
      </c>
      <c r="D1505" s="258" t="s">
        <v>10150</v>
      </c>
      <c r="E1505" s="257" t="s">
        <v>3293</v>
      </c>
      <c r="F1505" s="212" t="s">
        <v>14306</v>
      </c>
    </row>
    <row r="1506" spans="1:6" ht="56.25">
      <c r="A1506" s="212">
        <v>248</v>
      </c>
      <c r="B1506" s="211" t="s">
        <v>15583</v>
      </c>
      <c r="C1506" s="276" t="s">
        <v>15544</v>
      </c>
      <c r="D1506" s="265" t="s">
        <v>9708</v>
      </c>
      <c r="E1506" s="257" t="s">
        <v>3293</v>
      </c>
      <c r="F1506" s="212" t="s">
        <v>14306</v>
      </c>
    </row>
    <row r="1507" spans="1:6" ht="56.25">
      <c r="A1507" s="212">
        <v>249</v>
      </c>
      <c r="B1507" s="213" t="s">
        <v>15584</v>
      </c>
      <c r="C1507" s="48" t="s">
        <v>15585</v>
      </c>
      <c r="D1507" s="265" t="s">
        <v>9717</v>
      </c>
      <c r="E1507" s="257" t="s">
        <v>3293</v>
      </c>
      <c r="F1507" s="212" t="s">
        <v>14306</v>
      </c>
    </row>
    <row r="1508" spans="1:6" ht="56.25">
      <c r="A1508" s="212">
        <v>250</v>
      </c>
      <c r="B1508" s="213" t="s">
        <v>15586</v>
      </c>
      <c r="C1508" s="48" t="s">
        <v>15587</v>
      </c>
      <c r="D1508" s="265" t="s">
        <v>14080</v>
      </c>
      <c r="E1508" s="257" t="s">
        <v>3293</v>
      </c>
      <c r="F1508" s="212" t="s">
        <v>14306</v>
      </c>
    </row>
    <row r="1509" spans="1:6" ht="93.75">
      <c r="A1509" s="212">
        <v>251</v>
      </c>
      <c r="B1509" s="211" t="s">
        <v>15588</v>
      </c>
      <c r="C1509" s="48" t="s">
        <v>15589</v>
      </c>
      <c r="D1509" s="265" t="s">
        <v>10156</v>
      </c>
      <c r="E1509" s="257" t="s">
        <v>3293</v>
      </c>
      <c r="F1509" s="212" t="s">
        <v>14306</v>
      </c>
    </row>
    <row r="1510" spans="1:6" ht="37.5">
      <c r="A1510" s="212">
        <v>252</v>
      </c>
      <c r="B1510" s="213" t="s">
        <v>15590</v>
      </c>
      <c r="C1510" s="48" t="s">
        <v>15591</v>
      </c>
      <c r="D1510" s="265" t="s">
        <v>9714</v>
      </c>
      <c r="E1510" s="257" t="s">
        <v>3293</v>
      </c>
      <c r="F1510" s="212" t="s">
        <v>14306</v>
      </c>
    </row>
    <row r="1511" spans="1:6" ht="56.25">
      <c r="A1511" s="212">
        <v>253</v>
      </c>
      <c r="B1511" s="213" t="s">
        <v>15592</v>
      </c>
      <c r="C1511" s="48" t="s">
        <v>15593</v>
      </c>
      <c r="D1511" s="265" t="s">
        <v>14080</v>
      </c>
      <c r="E1511" s="257" t="s">
        <v>3293</v>
      </c>
      <c r="F1511" s="212" t="s">
        <v>14306</v>
      </c>
    </row>
    <row r="1512" spans="1:6" ht="75">
      <c r="A1512" s="212">
        <v>254</v>
      </c>
      <c r="B1512" s="211" t="s">
        <v>15594</v>
      </c>
      <c r="C1512" s="48" t="s">
        <v>15595</v>
      </c>
      <c r="D1512" s="265" t="s">
        <v>10433</v>
      </c>
      <c r="E1512" s="257" t="s">
        <v>3293</v>
      </c>
      <c r="F1512" s="212" t="s">
        <v>14306</v>
      </c>
    </row>
    <row r="1513" spans="1:6" ht="93.75">
      <c r="A1513" s="212">
        <v>255</v>
      </c>
      <c r="B1513" s="213" t="s">
        <v>15596</v>
      </c>
      <c r="C1513" s="48" t="s">
        <v>15597</v>
      </c>
      <c r="D1513" s="265" t="s">
        <v>10161</v>
      </c>
      <c r="E1513" s="257" t="s">
        <v>3293</v>
      </c>
      <c r="F1513" s="212" t="s">
        <v>14306</v>
      </c>
    </row>
    <row r="1514" spans="1:6" ht="56.25">
      <c r="A1514" s="212">
        <v>256</v>
      </c>
      <c r="B1514" s="213" t="s">
        <v>15598</v>
      </c>
      <c r="C1514" s="276" t="s">
        <v>15599</v>
      </c>
      <c r="D1514" s="265" t="s">
        <v>11675</v>
      </c>
      <c r="E1514" s="257" t="s">
        <v>3293</v>
      </c>
      <c r="F1514" s="212" t="s">
        <v>14306</v>
      </c>
    </row>
    <row r="1515" spans="1:6" ht="93.75">
      <c r="A1515" s="212">
        <v>257</v>
      </c>
      <c r="B1515" s="211" t="s">
        <v>15600</v>
      </c>
      <c r="C1515" s="276" t="s">
        <v>15601</v>
      </c>
      <c r="D1515" s="265" t="s">
        <v>10581</v>
      </c>
      <c r="E1515" s="257" t="s">
        <v>3293</v>
      </c>
      <c r="F1515" s="212" t="s">
        <v>14306</v>
      </c>
    </row>
    <row r="1516" spans="1:6" ht="75">
      <c r="A1516" s="212">
        <v>258</v>
      </c>
      <c r="B1516" s="213" t="s">
        <v>15602</v>
      </c>
      <c r="C1516" s="276" t="s">
        <v>15603</v>
      </c>
      <c r="D1516" s="265" t="s">
        <v>10581</v>
      </c>
      <c r="E1516" s="257" t="s">
        <v>3293</v>
      </c>
      <c r="F1516" s="212" t="s">
        <v>14306</v>
      </c>
    </row>
    <row r="1517" spans="1:6" ht="37.5">
      <c r="A1517" s="212">
        <v>259</v>
      </c>
      <c r="B1517" s="213" t="s">
        <v>15604</v>
      </c>
      <c r="C1517" s="276" t="s">
        <v>15380</v>
      </c>
      <c r="D1517" s="265" t="s">
        <v>10581</v>
      </c>
      <c r="E1517" s="257" t="s">
        <v>3293</v>
      </c>
      <c r="F1517" s="212" t="s">
        <v>14306</v>
      </c>
    </row>
    <row r="1518" spans="1:6" ht="37.5">
      <c r="A1518" s="212">
        <v>260</v>
      </c>
      <c r="B1518" s="211" t="s">
        <v>15605</v>
      </c>
      <c r="C1518" s="48" t="s">
        <v>15606</v>
      </c>
      <c r="D1518" s="265" t="s">
        <v>14080</v>
      </c>
      <c r="E1518" s="257" t="s">
        <v>3293</v>
      </c>
      <c r="F1518" s="212" t="s">
        <v>14306</v>
      </c>
    </row>
    <row r="1519" spans="1:6" ht="56.25">
      <c r="A1519" s="212">
        <v>261</v>
      </c>
      <c r="B1519" s="213" t="s">
        <v>15607</v>
      </c>
      <c r="C1519" s="48" t="s">
        <v>15608</v>
      </c>
      <c r="D1519" s="265" t="s">
        <v>14080</v>
      </c>
      <c r="E1519" s="257" t="s">
        <v>3293</v>
      </c>
      <c r="F1519" s="212" t="s">
        <v>14306</v>
      </c>
    </row>
    <row r="1520" spans="1:6" ht="37.5">
      <c r="A1520" s="212">
        <v>262</v>
      </c>
      <c r="B1520" s="213" t="s">
        <v>15609</v>
      </c>
      <c r="C1520" s="48" t="s">
        <v>15610</v>
      </c>
      <c r="D1520" s="265" t="s">
        <v>14080</v>
      </c>
      <c r="E1520" s="257" t="s">
        <v>3293</v>
      </c>
      <c r="F1520" s="212" t="s">
        <v>14306</v>
      </c>
    </row>
    <row r="1521" spans="1:6" ht="56.25">
      <c r="A1521" s="212">
        <v>263</v>
      </c>
      <c r="B1521" s="211" t="s">
        <v>15611</v>
      </c>
      <c r="C1521" s="48" t="s">
        <v>15612</v>
      </c>
      <c r="D1521" s="265" t="s">
        <v>14080</v>
      </c>
      <c r="E1521" s="257" t="s">
        <v>3293</v>
      </c>
      <c r="F1521" s="212" t="s">
        <v>14306</v>
      </c>
    </row>
    <row r="1522" spans="1:6" ht="37.5">
      <c r="A1522" s="212">
        <v>264</v>
      </c>
      <c r="B1522" s="213" t="s">
        <v>15613</v>
      </c>
      <c r="C1522" s="276" t="s">
        <v>15614</v>
      </c>
      <c r="D1522" s="265" t="s">
        <v>10150</v>
      </c>
      <c r="E1522" s="257" t="s">
        <v>3293</v>
      </c>
      <c r="F1522" s="212" t="s">
        <v>14306</v>
      </c>
    </row>
    <row r="1523" spans="1:6" ht="56.25">
      <c r="A1523" s="212">
        <v>265</v>
      </c>
      <c r="B1523" s="213" t="s">
        <v>15615</v>
      </c>
      <c r="C1523" s="276" t="s">
        <v>15616</v>
      </c>
      <c r="D1523" s="265" t="s">
        <v>10150</v>
      </c>
      <c r="E1523" s="257" t="s">
        <v>3293</v>
      </c>
      <c r="F1523" s="212" t="s">
        <v>14306</v>
      </c>
    </row>
    <row r="1524" spans="1:6" ht="56.25">
      <c r="A1524" s="212">
        <v>266</v>
      </c>
      <c r="B1524" s="211" t="s">
        <v>15617</v>
      </c>
      <c r="C1524" s="48" t="s">
        <v>15618</v>
      </c>
      <c r="D1524" s="265" t="s">
        <v>11718</v>
      </c>
      <c r="E1524" s="257" t="s">
        <v>3293</v>
      </c>
      <c r="F1524" s="212" t="s">
        <v>14306</v>
      </c>
    </row>
    <row r="1525" spans="1:6" ht="56.25">
      <c r="A1525" s="212">
        <v>267</v>
      </c>
      <c r="B1525" s="213" t="s">
        <v>15619</v>
      </c>
      <c r="C1525" s="48" t="s">
        <v>15620</v>
      </c>
      <c r="D1525" s="265" t="s">
        <v>10438</v>
      </c>
      <c r="E1525" s="257" t="s">
        <v>3293</v>
      </c>
      <c r="F1525" s="212" t="s">
        <v>14306</v>
      </c>
    </row>
    <row r="1526" spans="1:6" ht="37.5">
      <c r="A1526" s="212">
        <v>268</v>
      </c>
      <c r="B1526" s="213" t="s">
        <v>15621</v>
      </c>
      <c r="C1526" s="276" t="s">
        <v>15622</v>
      </c>
      <c r="D1526" s="265" t="s">
        <v>11723</v>
      </c>
      <c r="E1526" s="257" t="s">
        <v>3293</v>
      </c>
      <c r="F1526" s="212" t="s">
        <v>14306</v>
      </c>
    </row>
    <row r="1527" spans="1:6" ht="37.5">
      <c r="A1527" s="212">
        <v>269</v>
      </c>
      <c r="B1527" s="211" t="s">
        <v>15623</v>
      </c>
      <c r="C1527" s="48" t="s">
        <v>15591</v>
      </c>
      <c r="D1527" s="258" t="s">
        <v>14085</v>
      </c>
      <c r="E1527" s="257" t="s">
        <v>3293</v>
      </c>
      <c r="F1527" s="212" t="s">
        <v>14306</v>
      </c>
    </row>
    <row r="1528" spans="1:6" ht="56.25">
      <c r="A1528" s="212">
        <v>270</v>
      </c>
      <c r="B1528" s="213" t="s">
        <v>15624</v>
      </c>
      <c r="C1528" s="276" t="s">
        <v>15625</v>
      </c>
      <c r="D1528" s="265" t="s">
        <v>11723</v>
      </c>
      <c r="E1528" s="257" t="s">
        <v>3293</v>
      </c>
      <c r="F1528" s="212" t="s">
        <v>14306</v>
      </c>
    </row>
    <row r="1529" spans="1:6" ht="75">
      <c r="A1529" s="212">
        <v>271</v>
      </c>
      <c r="B1529" s="213" t="s">
        <v>15626</v>
      </c>
      <c r="C1529" s="48" t="s">
        <v>15627</v>
      </c>
      <c r="D1529" s="265" t="s">
        <v>11723</v>
      </c>
      <c r="E1529" s="257" t="s">
        <v>3293</v>
      </c>
      <c r="F1529" s="212" t="s">
        <v>14306</v>
      </c>
    </row>
    <row r="1530" spans="1:6" ht="93.75">
      <c r="A1530" s="212">
        <v>272</v>
      </c>
      <c r="B1530" s="211" t="s">
        <v>15628</v>
      </c>
      <c r="C1530" s="48" t="s">
        <v>15629</v>
      </c>
      <c r="D1530" s="258" t="s">
        <v>9717</v>
      </c>
      <c r="E1530" s="257" t="s">
        <v>3293</v>
      </c>
      <c r="F1530" s="212" t="s">
        <v>14306</v>
      </c>
    </row>
    <row r="1531" spans="1:6" ht="37.5">
      <c r="A1531" s="212">
        <v>273</v>
      </c>
      <c r="B1531" s="213" t="s">
        <v>15630</v>
      </c>
      <c r="C1531" s="48" t="s">
        <v>15631</v>
      </c>
      <c r="D1531" s="258" t="s">
        <v>10156</v>
      </c>
      <c r="E1531" s="257" t="s">
        <v>3293</v>
      </c>
      <c r="F1531" s="212" t="s">
        <v>14306</v>
      </c>
    </row>
    <row r="1532" spans="1:6" ht="56.25">
      <c r="A1532" s="212">
        <v>274</v>
      </c>
      <c r="B1532" s="213" t="s">
        <v>15632</v>
      </c>
      <c r="C1532" s="276" t="s">
        <v>15633</v>
      </c>
      <c r="D1532" s="258" t="s">
        <v>10156</v>
      </c>
      <c r="E1532" s="257" t="s">
        <v>3293</v>
      </c>
      <c r="F1532" s="212" t="s">
        <v>14306</v>
      </c>
    </row>
    <row r="1533" spans="1:6" ht="75">
      <c r="A1533" s="212">
        <v>275</v>
      </c>
      <c r="B1533" s="211" t="s">
        <v>15634</v>
      </c>
      <c r="C1533" s="276" t="s">
        <v>15397</v>
      </c>
      <c r="D1533" s="258" t="s">
        <v>15635</v>
      </c>
      <c r="E1533" s="257" t="s">
        <v>3293</v>
      </c>
      <c r="F1533" s="212" t="s">
        <v>14306</v>
      </c>
    </row>
    <row r="1534" spans="1:6" ht="75">
      <c r="A1534" s="212">
        <v>276</v>
      </c>
      <c r="B1534" s="213" t="s">
        <v>15636</v>
      </c>
      <c r="C1534" s="48" t="s">
        <v>15637</v>
      </c>
      <c r="D1534" s="258" t="s">
        <v>15635</v>
      </c>
      <c r="E1534" s="257" t="s">
        <v>3293</v>
      </c>
      <c r="F1534" s="212" t="s">
        <v>14306</v>
      </c>
    </row>
    <row r="1535" spans="1:6" ht="56.25">
      <c r="A1535" s="212">
        <v>277</v>
      </c>
      <c r="B1535" s="213" t="s">
        <v>15638</v>
      </c>
      <c r="C1535" s="48" t="s">
        <v>15639</v>
      </c>
      <c r="D1535" s="258" t="s">
        <v>10161</v>
      </c>
      <c r="E1535" s="257" t="s">
        <v>3293</v>
      </c>
      <c r="F1535" s="212" t="s">
        <v>14306</v>
      </c>
    </row>
    <row r="1536" spans="1:6" ht="37.5">
      <c r="A1536" s="212">
        <v>278</v>
      </c>
      <c r="B1536" s="211" t="s">
        <v>15640</v>
      </c>
      <c r="C1536" s="276" t="s">
        <v>15641</v>
      </c>
      <c r="D1536" s="258" t="s">
        <v>10161</v>
      </c>
      <c r="E1536" s="257" t="s">
        <v>3293</v>
      </c>
      <c r="F1536" s="212" t="s">
        <v>14306</v>
      </c>
    </row>
    <row r="1537" spans="1:6" ht="56.25">
      <c r="A1537" s="212">
        <v>279</v>
      </c>
      <c r="B1537" s="213" t="s">
        <v>15642</v>
      </c>
      <c r="C1537" s="276" t="s">
        <v>15599</v>
      </c>
      <c r="D1537" s="258" t="s">
        <v>15643</v>
      </c>
      <c r="E1537" s="257" t="s">
        <v>3293</v>
      </c>
      <c r="F1537" s="212" t="s">
        <v>14306</v>
      </c>
    </row>
    <row r="1538" spans="1:6" ht="56.25">
      <c r="A1538" s="212">
        <v>280</v>
      </c>
      <c r="B1538" s="213" t="s">
        <v>15644</v>
      </c>
      <c r="C1538" s="48" t="s">
        <v>15645</v>
      </c>
      <c r="D1538" s="258" t="s">
        <v>10817</v>
      </c>
      <c r="E1538" s="257" t="s">
        <v>3293</v>
      </c>
      <c r="F1538" s="212" t="s">
        <v>14306</v>
      </c>
    </row>
    <row r="1539" spans="1:6" ht="56.25">
      <c r="A1539" s="212">
        <v>281</v>
      </c>
      <c r="B1539" s="211" t="s">
        <v>15646</v>
      </c>
      <c r="C1539" s="48" t="s">
        <v>15647</v>
      </c>
      <c r="D1539" s="258" t="s">
        <v>5996</v>
      </c>
      <c r="E1539" s="257" t="s">
        <v>3293</v>
      </c>
      <c r="F1539" s="212" t="s">
        <v>14306</v>
      </c>
    </row>
    <row r="1540" spans="1:6" ht="56.25">
      <c r="A1540" s="212">
        <v>282</v>
      </c>
      <c r="B1540" s="213" t="s">
        <v>15648</v>
      </c>
      <c r="C1540" s="276" t="s">
        <v>15649</v>
      </c>
      <c r="D1540" s="258" t="s">
        <v>14896</v>
      </c>
      <c r="E1540" s="257" t="s">
        <v>3293</v>
      </c>
      <c r="F1540" s="212" t="s">
        <v>14306</v>
      </c>
    </row>
    <row r="1541" spans="1:6" ht="37.5">
      <c r="A1541" s="212">
        <v>283</v>
      </c>
      <c r="B1541" s="213" t="s">
        <v>15650</v>
      </c>
      <c r="C1541" s="276" t="s">
        <v>15651</v>
      </c>
      <c r="D1541" s="258" t="s">
        <v>14243</v>
      </c>
      <c r="E1541" s="257" t="s">
        <v>3293</v>
      </c>
      <c r="F1541" s="212" t="s">
        <v>14306</v>
      </c>
    </row>
    <row r="1542" spans="1:6" ht="37.5">
      <c r="A1542" s="212">
        <v>284</v>
      </c>
      <c r="B1542" s="211" t="s">
        <v>15652</v>
      </c>
      <c r="C1542" s="48" t="s">
        <v>15651</v>
      </c>
      <c r="D1542" s="258" t="s">
        <v>14243</v>
      </c>
      <c r="E1542" s="257" t="s">
        <v>3293</v>
      </c>
      <c r="F1542" s="212" t="s">
        <v>14306</v>
      </c>
    </row>
    <row r="1543" spans="1:6" ht="37.5">
      <c r="A1543" s="212">
        <v>285</v>
      </c>
      <c r="B1543" s="213" t="s">
        <v>15653</v>
      </c>
      <c r="C1543" s="48" t="s">
        <v>15651</v>
      </c>
      <c r="D1543" s="258" t="s">
        <v>14243</v>
      </c>
      <c r="E1543" s="257" t="s">
        <v>3293</v>
      </c>
      <c r="F1543" s="212" t="s">
        <v>14306</v>
      </c>
    </row>
    <row r="1544" spans="1:6" ht="37.5">
      <c r="A1544" s="212">
        <v>286</v>
      </c>
      <c r="B1544" s="213" t="s">
        <v>15654</v>
      </c>
      <c r="C1544" s="276" t="s">
        <v>15651</v>
      </c>
      <c r="D1544" s="258" t="s">
        <v>14243</v>
      </c>
      <c r="E1544" s="257" t="s">
        <v>3293</v>
      </c>
      <c r="F1544" s="212" t="s">
        <v>14306</v>
      </c>
    </row>
    <row r="1545" spans="1:6" ht="56.25">
      <c r="A1545" s="212">
        <v>287</v>
      </c>
      <c r="B1545" s="211" t="s">
        <v>15655</v>
      </c>
      <c r="C1545" s="276" t="s">
        <v>15656</v>
      </c>
      <c r="D1545" s="258" t="s">
        <v>15657</v>
      </c>
      <c r="E1545" s="257" t="s">
        <v>3293</v>
      </c>
      <c r="F1545" s="212" t="s">
        <v>14306</v>
      </c>
    </row>
    <row r="1546" spans="1:6" ht="37.5">
      <c r="A1546" s="212">
        <v>288</v>
      </c>
      <c r="B1546" s="213" t="s">
        <v>15658</v>
      </c>
      <c r="C1546" s="48" t="s">
        <v>15659</v>
      </c>
      <c r="D1546" s="258" t="s">
        <v>15657</v>
      </c>
      <c r="E1546" s="257" t="s">
        <v>3293</v>
      </c>
      <c r="F1546" s="212" t="s">
        <v>14306</v>
      </c>
    </row>
    <row r="1547" spans="1:6" ht="37.5">
      <c r="A1547" s="212">
        <v>289</v>
      </c>
      <c r="B1547" s="213" t="s">
        <v>15660</v>
      </c>
      <c r="C1547" s="48" t="s">
        <v>15661</v>
      </c>
      <c r="D1547" s="258" t="s">
        <v>10465</v>
      </c>
      <c r="E1547" s="257" t="s">
        <v>3293</v>
      </c>
      <c r="F1547" s="212" t="s">
        <v>14306</v>
      </c>
    </row>
    <row r="1548" spans="1:6" ht="37.5">
      <c r="A1548" s="212">
        <v>290</v>
      </c>
      <c r="B1548" s="211" t="s">
        <v>15662</v>
      </c>
      <c r="C1548" s="276" t="s">
        <v>15663</v>
      </c>
      <c r="D1548" s="258" t="s">
        <v>11623</v>
      </c>
      <c r="E1548" s="257" t="s">
        <v>3293</v>
      </c>
      <c r="F1548" s="212" t="s">
        <v>14306</v>
      </c>
    </row>
    <row r="1549" spans="1:6" ht="37.5">
      <c r="A1549" s="212">
        <v>291</v>
      </c>
      <c r="B1549" s="213" t="s">
        <v>15664</v>
      </c>
      <c r="C1549" s="276" t="s">
        <v>15661</v>
      </c>
      <c r="D1549" s="258" t="s">
        <v>10189</v>
      </c>
      <c r="E1549" s="257" t="s">
        <v>3293</v>
      </c>
      <c r="F1549" s="212" t="s">
        <v>14306</v>
      </c>
    </row>
    <row r="1550" spans="1:6" ht="37.5">
      <c r="A1550" s="212">
        <v>292</v>
      </c>
      <c r="B1550" s="213" t="s">
        <v>15665</v>
      </c>
      <c r="C1550" s="48" t="s">
        <v>15666</v>
      </c>
      <c r="D1550" s="258" t="s">
        <v>9726</v>
      </c>
      <c r="E1550" s="257" t="s">
        <v>3293</v>
      </c>
      <c r="F1550" s="212" t="s">
        <v>14306</v>
      </c>
    </row>
    <row r="1551" spans="1:6" ht="37.5">
      <c r="A1551" s="212">
        <v>293</v>
      </c>
      <c r="B1551" s="211" t="s">
        <v>15667</v>
      </c>
      <c r="C1551" s="48" t="s">
        <v>15666</v>
      </c>
      <c r="D1551" s="258" t="s">
        <v>9726</v>
      </c>
      <c r="E1551" s="257" t="s">
        <v>3293</v>
      </c>
      <c r="F1551" s="212" t="s">
        <v>14306</v>
      </c>
    </row>
    <row r="1552" spans="1:6" ht="37.5">
      <c r="A1552" s="212">
        <v>294</v>
      </c>
      <c r="B1552" s="213" t="s">
        <v>15668</v>
      </c>
      <c r="C1552" s="276" t="s">
        <v>15669</v>
      </c>
      <c r="D1552" s="258" t="s">
        <v>15406</v>
      </c>
      <c r="E1552" s="257" t="s">
        <v>3293</v>
      </c>
      <c r="F1552" s="212" t="s">
        <v>14306</v>
      </c>
    </row>
    <row r="1553" spans="1:6" ht="66">
      <c r="A1553" s="212">
        <v>295</v>
      </c>
      <c r="B1553" s="213" t="s">
        <v>15670</v>
      </c>
      <c r="C1553" s="276" t="s">
        <v>15671</v>
      </c>
      <c r="D1553" s="258" t="s">
        <v>5996</v>
      </c>
      <c r="E1553" s="257" t="s">
        <v>3293</v>
      </c>
      <c r="F1553" s="212" t="s">
        <v>14306</v>
      </c>
    </row>
    <row r="1554" spans="1:6" ht="75">
      <c r="A1554" s="212">
        <v>296</v>
      </c>
      <c r="B1554" s="211" t="s">
        <v>15672</v>
      </c>
      <c r="C1554" s="48" t="s">
        <v>15673</v>
      </c>
      <c r="D1554" s="258" t="s">
        <v>5996</v>
      </c>
      <c r="E1554" s="257" t="s">
        <v>3293</v>
      </c>
      <c r="F1554" s="212" t="s">
        <v>14306</v>
      </c>
    </row>
    <row r="1555" spans="1:6" ht="93.75">
      <c r="A1555" s="212">
        <v>297</v>
      </c>
      <c r="B1555" s="213" t="s">
        <v>15674</v>
      </c>
      <c r="C1555" s="48" t="s">
        <v>15675</v>
      </c>
      <c r="D1555" s="258" t="s">
        <v>14243</v>
      </c>
      <c r="E1555" s="257" t="s">
        <v>3293</v>
      </c>
      <c r="F1555" s="212" t="s">
        <v>14306</v>
      </c>
    </row>
    <row r="1556" spans="1:6" ht="75">
      <c r="A1556" s="212">
        <v>298</v>
      </c>
      <c r="B1556" s="213" t="s">
        <v>15676</v>
      </c>
      <c r="C1556" s="276" t="s">
        <v>15677</v>
      </c>
      <c r="D1556" s="258" t="s">
        <v>5996</v>
      </c>
      <c r="E1556" s="257" t="s">
        <v>3293</v>
      </c>
      <c r="F1556" s="212" t="s">
        <v>14306</v>
      </c>
    </row>
    <row r="1557" spans="1:6" ht="75">
      <c r="A1557" s="212">
        <v>299</v>
      </c>
      <c r="B1557" s="211" t="s">
        <v>15678</v>
      </c>
      <c r="C1557" s="276" t="s">
        <v>15679</v>
      </c>
      <c r="D1557" s="258" t="s">
        <v>5996</v>
      </c>
      <c r="E1557" s="257" t="s">
        <v>3293</v>
      </c>
      <c r="F1557" s="212" t="s">
        <v>14306</v>
      </c>
    </row>
    <row r="1558" spans="1:6" ht="56.25">
      <c r="A1558" s="212">
        <v>300</v>
      </c>
      <c r="B1558" s="213" t="s">
        <v>15680</v>
      </c>
      <c r="C1558" s="276" t="s">
        <v>15681</v>
      </c>
      <c r="D1558" s="258" t="s">
        <v>5996</v>
      </c>
      <c r="E1558" s="257" t="s">
        <v>3293</v>
      </c>
      <c r="F1558" s="212" t="s">
        <v>14306</v>
      </c>
    </row>
    <row r="1559" spans="1:6" ht="56.25">
      <c r="A1559" s="212">
        <v>301</v>
      </c>
      <c r="B1559" s="213" t="s">
        <v>15682</v>
      </c>
      <c r="C1559" s="276" t="s">
        <v>15683</v>
      </c>
      <c r="D1559" s="258" t="s">
        <v>5996</v>
      </c>
      <c r="E1559" s="257" t="s">
        <v>3293</v>
      </c>
      <c r="F1559" s="212" t="s">
        <v>14306</v>
      </c>
    </row>
    <row r="1560" spans="1:6" ht="75">
      <c r="A1560" s="212">
        <v>302</v>
      </c>
      <c r="B1560" s="213" t="s">
        <v>15684</v>
      </c>
      <c r="C1560" s="276" t="s">
        <v>15685</v>
      </c>
      <c r="D1560" s="258" t="s">
        <v>5996</v>
      </c>
      <c r="E1560" s="257" t="s">
        <v>3293</v>
      </c>
      <c r="F1560" s="212" t="s">
        <v>14306</v>
      </c>
    </row>
    <row r="1561" spans="1:6" ht="75">
      <c r="A1561" s="212">
        <v>303</v>
      </c>
      <c r="B1561" s="213" t="s">
        <v>15686</v>
      </c>
      <c r="C1561" s="276" t="s">
        <v>15687</v>
      </c>
      <c r="D1561" s="258" t="s">
        <v>5996</v>
      </c>
      <c r="E1561" s="257" t="s">
        <v>3293</v>
      </c>
      <c r="F1561" s="212" t="s">
        <v>14306</v>
      </c>
    </row>
    <row r="1562" spans="1:6" ht="37.5">
      <c r="A1562" s="212">
        <v>304</v>
      </c>
      <c r="B1562" s="213" t="s">
        <v>15688</v>
      </c>
      <c r="C1562" s="276" t="s">
        <v>15689</v>
      </c>
      <c r="D1562" s="258" t="s">
        <v>5996</v>
      </c>
      <c r="E1562" s="257" t="s">
        <v>3293</v>
      </c>
      <c r="F1562" s="212" t="s">
        <v>14306</v>
      </c>
    </row>
    <row r="1563" spans="1:6" ht="37.5">
      <c r="A1563" s="212">
        <v>305</v>
      </c>
      <c r="B1563" s="213" t="s">
        <v>15690</v>
      </c>
      <c r="C1563" s="276" t="s">
        <v>15691</v>
      </c>
      <c r="D1563" s="258" t="s">
        <v>10339</v>
      </c>
      <c r="E1563" s="257" t="s">
        <v>3293</v>
      </c>
      <c r="F1563" s="212" t="s">
        <v>14306</v>
      </c>
    </row>
    <row r="1564" spans="1:6" ht="56.25">
      <c r="A1564" s="212">
        <v>306</v>
      </c>
      <c r="B1564" s="213" t="s">
        <v>15692</v>
      </c>
      <c r="C1564" s="276" t="s">
        <v>15693</v>
      </c>
      <c r="D1564" s="258" t="s">
        <v>10339</v>
      </c>
      <c r="E1564" s="257" t="s">
        <v>3293</v>
      </c>
      <c r="F1564" s="212" t="s">
        <v>14306</v>
      </c>
    </row>
    <row r="1565" spans="1:6" ht="56.25">
      <c r="A1565" s="212">
        <v>307</v>
      </c>
      <c r="B1565" s="213" t="s">
        <v>15694</v>
      </c>
      <c r="C1565" s="276" t="s">
        <v>15695</v>
      </c>
      <c r="D1565" s="258" t="s">
        <v>11623</v>
      </c>
      <c r="E1565" s="257" t="s">
        <v>3293</v>
      </c>
      <c r="F1565" s="212" t="s">
        <v>14306</v>
      </c>
    </row>
    <row r="1566" spans="1:6" ht="37.5">
      <c r="A1566" s="212">
        <v>308</v>
      </c>
      <c r="B1566" s="213" t="s">
        <v>15696</v>
      </c>
      <c r="C1566" s="276" t="s">
        <v>15697</v>
      </c>
      <c r="D1566" s="258" t="s">
        <v>10462</v>
      </c>
      <c r="E1566" s="257" t="s">
        <v>3293</v>
      </c>
      <c r="F1566" s="212" t="s">
        <v>14306</v>
      </c>
    </row>
    <row r="1567" spans="1:6" ht="37.5">
      <c r="A1567" s="212">
        <v>309</v>
      </c>
      <c r="B1567" s="213" t="s">
        <v>15698</v>
      </c>
      <c r="C1567" s="276" t="s">
        <v>15697</v>
      </c>
      <c r="D1567" s="258" t="s">
        <v>10462</v>
      </c>
      <c r="E1567" s="257" t="s">
        <v>3293</v>
      </c>
      <c r="F1567" s="212" t="s">
        <v>14306</v>
      </c>
    </row>
    <row r="1568" spans="1:6" ht="37.5">
      <c r="A1568" s="212">
        <v>310</v>
      </c>
      <c r="B1568" s="213" t="s">
        <v>15699</v>
      </c>
      <c r="C1568" s="276" t="s">
        <v>15700</v>
      </c>
      <c r="D1568" s="258" t="s">
        <v>10462</v>
      </c>
      <c r="E1568" s="257" t="s">
        <v>3293</v>
      </c>
      <c r="F1568" s="212" t="s">
        <v>14306</v>
      </c>
    </row>
    <row r="1569" spans="1:6" ht="63">
      <c r="A1569" s="212">
        <v>311</v>
      </c>
      <c r="B1569" s="213" t="s">
        <v>15701</v>
      </c>
      <c r="C1569" s="263" t="s">
        <v>15702</v>
      </c>
      <c r="D1569" s="258" t="s">
        <v>10462</v>
      </c>
      <c r="E1569" s="257" t="s">
        <v>3293</v>
      </c>
      <c r="F1569" s="212" t="s">
        <v>14306</v>
      </c>
    </row>
    <row r="1570" spans="1:6" ht="56.25">
      <c r="A1570" s="212">
        <v>312</v>
      </c>
      <c r="B1570" s="213" t="s">
        <v>15703</v>
      </c>
      <c r="C1570" s="276" t="s">
        <v>15704</v>
      </c>
      <c r="D1570" s="258" t="s">
        <v>10462</v>
      </c>
      <c r="E1570" s="257" t="s">
        <v>3293</v>
      </c>
      <c r="F1570" s="212" t="s">
        <v>14306</v>
      </c>
    </row>
    <row r="1571" spans="1:6" ht="75">
      <c r="A1571" s="212">
        <v>313</v>
      </c>
      <c r="B1571" s="213" t="s">
        <v>15705</v>
      </c>
      <c r="C1571" s="48" t="s">
        <v>15706</v>
      </c>
      <c r="D1571" s="258" t="s">
        <v>14886</v>
      </c>
      <c r="E1571" s="257" t="s">
        <v>3293</v>
      </c>
      <c r="F1571" s="212" t="s">
        <v>14306</v>
      </c>
    </row>
    <row r="1572" spans="1:6" ht="31.5">
      <c r="A1572" s="212">
        <v>314</v>
      </c>
      <c r="B1572" s="213" t="s">
        <v>15707</v>
      </c>
      <c r="C1572" s="294" t="s">
        <v>15708</v>
      </c>
      <c r="D1572" s="258" t="s">
        <v>14893</v>
      </c>
      <c r="E1572" s="257" t="s">
        <v>3293</v>
      </c>
      <c r="F1572" s="212" t="s">
        <v>14306</v>
      </c>
    </row>
    <row r="1573" spans="1:6" ht="56.25">
      <c r="A1573" s="212">
        <v>315</v>
      </c>
      <c r="B1573" s="213" t="s">
        <v>15709</v>
      </c>
      <c r="C1573" s="48" t="s">
        <v>15710</v>
      </c>
      <c r="D1573" s="258" t="s">
        <v>14896</v>
      </c>
      <c r="E1573" s="257" t="s">
        <v>3293</v>
      </c>
      <c r="F1573" s="212" t="s">
        <v>14306</v>
      </c>
    </row>
    <row r="1574" spans="1:6" ht="31.5">
      <c r="A1574" s="212">
        <v>316</v>
      </c>
      <c r="B1574" s="213" t="s">
        <v>15711</v>
      </c>
      <c r="C1574" s="294" t="s">
        <v>15712</v>
      </c>
      <c r="D1574" s="258" t="s">
        <v>10465</v>
      </c>
      <c r="E1574" s="257" t="s">
        <v>3293</v>
      </c>
      <c r="F1574" s="212" t="s">
        <v>14306</v>
      </c>
    </row>
    <row r="1575" spans="1:6" ht="31.5">
      <c r="A1575" s="212">
        <v>317</v>
      </c>
      <c r="B1575" s="213" t="s">
        <v>15713</v>
      </c>
      <c r="C1575" s="294" t="s">
        <v>15661</v>
      </c>
      <c r="D1575" s="258" t="s">
        <v>10465</v>
      </c>
      <c r="E1575" s="257" t="s">
        <v>3293</v>
      </c>
      <c r="F1575" s="212" t="s">
        <v>14306</v>
      </c>
    </row>
    <row r="1576" spans="1:6" ht="31.5">
      <c r="A1576" s="212">
        <v>318</v>
      </c>
      <c r="B1576" s="213" t="s">
        <v>15714</v>
      </c>
      <c r="C1576" s="294" t="s">
        <v>15715</v>
      </c>
      <c r="D1576" s="258" t="s">
        <v>10465</v>
      </c>
      <c r="E1576" s="257" t="s">
        <v>3293</v>
      </c>
      <c r="F1576" s="212" t="s">
        <v>14306</v>
      </c>
    </row>
    <row r="1577" spans="1:6" ht="31.5">
      <c r="A1577" s="212">
        <v>319</v>
      </c>
      <c r="B1577" s="213" t="s">
        <v>15716</v>
      </c>
      <c r="C1577" s="294" t="s">
        <v>15661</v>
      </c>
      <c r="D1577" s="258" t="s">
        <v>10465</v>
      </c>
      <c r="E1577" s="257" t="s">
        <v>3293</v>
      </c>
      <c r="F1577" s="212" t="s">
        <v>14306</v>
      </c>
    </row>
    <row r="1578" spans="1:6" ht="45">
      <c r="A1578" s="212">
        <v>320</v>
      </c>
      <c r="B1578" s="213" t="s">
        <v>15717</v>
      </c>
      <c r="C1578" s="294" t="s">
        <v>15718</v>
      </c>
      <c r="D1578" s="258" t="s">
        <v>10820</v>
      </c>
      <c r="E1578" s="257" t="s">
        <v>3293</v>
      </c>
      <c r="F1578" s="212" t="s">
        <v>14306</v>
      </c>
    </row>
    <row r="1579" spans="1:6" ht="31.5">
      <c r="A1579" s="212">
        <v>321</v>
      </c>
      <c r="B1579" s="213" t="s">
        <v>15719</v>
      </c>
      <c r="C1579" s="294" t="s">
        <v>15661</v>
      </c>
      <c r="D1579" s="258" t="s">
        <v>10465</v>
      </c>
      <c r="E1579" s="257" t="s">
        <v>3293</v>
      </c>
      <c r="F1579" s="212" t="s">
        <v>14306</v>
      </c>
    </row>
    <row r="1580" spans="1:6" ht="31.5">
      <c r="A1580" s="212">
        <v>322</v>
      </c>
      <c r="B1580" s="213" t="s">
        <v>15720</v>
      </c>
      <c r="C1580" s="294" t="s">
        <v>15721</v>
      </c>
      <c r="D1580" s="258" t="s">
        <v>10465</v>
      </c>
      <c r="E1580" s="257" t="s">
        <v>3293</v>
      </c>
      <c r="F1580" s="212" t="s">
        <v>14306</v>
      </c>
    </row>
    <row r="1581" spans="1:6" ht="31.5">
      <c r="A1581" s="212">
        <v>323</v>
      </c>
      <c r="B1581" s="213" t="s">
        <v>15722</v>
      </c>
      <c r="C1581" s="294" t="s">
        <v>15661</v>
      </c>
      <c r="D1581" s="258" t="s">
        <v>10465</v>
      </c>
      <c r="E1581" s="257" t="s">
        <v>3293</v>
      </c>
      <c r="F1581" s="212" t="s">
        <v>14306</v>
      </c>
    </row>
    <row r="1582" spans="1:6" ht="31.5">
      <c r="A1582" s="212">
        <v>324</v>
      </c>
      <c r="B1582" s="213" t="s">
        <v>15723</v>
      </c>
      <c r="C1582" s="294" t="s">
        <v>15661</v>
      </c>
      <c r="D1582" s="258" t="s">
        <v>10465</v>
      </c>
      <c r="E1582" s="257" t="s">
        <v>3293</v>
      </c>
      <c r="F1582" s="212" t="s">
        <v>14306</v>
      </c>
    </row>
    <row r="1583" spans="1:6" ht="31.5">
      <c r="A1583" s="212">
        <v>325</v>
      </c>
      <c r="B1583" s="213" t="s">
        <v>15724</v>
      </c>
      <c r="C1583" s="294" t="s">
        <v>15721</v>
      </c>
      <c r="D1583" s="258" t="s">
        <v>10356</v>
      </c>
      <c r="E1583" s="257" t="s">
        <v>3293</v>
      </c>
      <c r="F1583" s="212" t="s">
        <v>14306</v>
      </c>
    </row>
    <row r="1584" spans="1:6" ht="56.25">
      <c r="A1584" s="212">
        <v>326</v>
      </c>
      <c r="B1584" s="213" t="s">
        <v>15725</v>
      </c>
      <c r="C1584" s="48" t="s">
        <v>15726</v>
      </c>
      <c r="D1584" s="258" t="s">
        <v>10356</v>
      </c>
      <c r="E1584" s="257" t="s">
        <v>3293</v>
      </c>
      <c r="F1584" s="212" t="s">
        <v>14306</v>
      </c>
    </row>
    <row r="1585" spans="1:6" ht="31.5">
      <c r="A1585" s="212">
        <v>327</v>
      </c>
      <c r="B1585" s="213" t="s">
        <v>15727</v>
      </c>
      <c r="C1585" s="294" t="s">
        <v>15712</v>
      </c>
      <c r="D1585" s="258" t="s">
        <v>10356</v>
      </c>
      <c r="E1585" s="257" t="s">
        <v>3293</v>
      </c>
      <c r="F1585" s="212" t="s">
        <v>14306</v>
      </c>
    </row>
    <row r="1586" spans="1:6" ht="31.5">
      <c r="A1586" s="212">
        <v>328</v>
      </c>
      <c r="B1586" s="213" t="s">
        <v>15728</v>
      </c>
      <c r="C1586" s="294" t="s">
        <v>15729</v>
      </c>
      <c r="D1586" s="258" t="s">
        <v>10475</v>
      </c>
      <c r="E1586" s="257" t="s">
        <v>3293</v>
      </c>
      <c r="F1586" s="212" t="s">
        <v>14306</v>
      </c>
    </row>
    <row r="1587" spans="1:6" ht="31.5">
      <c r="A1587" s="212">
        <v>329</v>
      </c>
      <c r="B1587" s="213" t="s">
        <v>15730</v>
      </c>
      <c r="C1587" s="294" t="s">
        <v>15712</v>
      </c>
      <c r="D1587" s="258" t="s">
        <v>10356</v>
      </c>
      <c r="E1587" s="257" t="s">
        <v>3293</v>
      </c>
      <c r="F1587" s="212" t="s">
        <v>14306</v>
      </c>
    </row>
    <row r="1588" spans="1:6" ht="31.5">
      <c r="A1588" s="212">
        <v>330</v>
      </c>
      <c r="B1588" s="213" t="s">
        <v>15731</v>
      </c>
      <c r="C1588" s="294" t="s">
        <v>15661</v>
      </c>
      <c r="D1588" s="258" t="s">
        <v>11875</v>
      </c>
      <c r="E1588" s="257" t="s">
        <v>3293</v>
      </c>
      <c r="F1588" s="212" t="s">
        <v>14306</v>
      </c>
    </row>
    <row r="1589" spans="1:6" ht="31.5">
      <c r="A1589" s="212">
        <v>331</v>
      </c>
      <c r="B1589" s="213" t="s">
        <v>15732</v>
      </c>
      <c r="C1589" s="294" t="s">
        <v>15661</v>
      </c>
      <c r="D1589" s="258" t="s">
        <v>10475</v>
      </c>
      <c r="E1589" s="257" t="s">
        <v>3293</v>
      </c>
      <c r="F1589" s="212" t="s">
        <v>14306</v>
      </c>
    </row>
    <row r="1590" spans="1:6" ht="31.5">
      <c r="A1590" s="212">
        <v>332</v>
      </c>
      <c r="B1590" s="213" t="s">
        <v>15733</v>
      </c>
      <c r="C1590" s="294" t="s">
        <v>15661</v>
      </c>
      <c r="D1590" s="258" t="s">
        <v>10475</v>
      </c>
      <c r="E1590" s="257" t="s">
        <v>3293</v>
      </c>
      <c r="F1590" s="212" t="s">
        <v>14306</v>
      </c>
    </row>
    <row r="1591" spans="1:6" ht="31.5">
      <c r="A1591" s="212">
        <v>333</v>
      </c>
      <c r="B1591" s="213" t="s">
        <v>15734</v>
      </c>
      <c r="C1591" s="294" t="s">
        <v>15661</v>
      </c>
      <c r="D1591" s="258" t="s">
        <v>10534</v>
      </c>
      <c r="E1591" s="257" t="s">
        <v>3293</v>
      </c>
      <c r="F1591" s="212" t="s">
        <v>14306</v>
      </c>
    </row>
    <row r="1592" spans="1:6" ht="75">
      <c r="A1592" s="212">
        <v>334</v>
      </c>
      <c r="B1592" s="213" t="s">
        <v>15735</v>
      </c>
      <c r="C1592" s="48" t="s">
        <v>15736</v>
      </c>
      <c r="D1592" s="258" t="s">
        <v>10534</v>
      </c>
      <c r="E1592" s="257" t="s">
        <v>3293</v>
      </c>
      <c r="F1592" s="212" t="s">
        <v>14306</v>
      </c>
    </row>
    <row r="1593" spans="1:6" ht="45">
      <c r="A1593" s="212">
        <v>335</v>
      </c>
      <c r="B1593" s="213" t="s">
        <v>15737</v>
      </c>
      <c r="C1593" s="294" t="s">
        <v>15738</v>
      </c>
      <c r="D1593" s="258" t="s">
        <v>10534</v>
      </c>
      <c r="E1593" s="257" t="s">
        <v>3293</v>
      </c>
      <c r="F1593" s="212" t="s">
        <v>14306</v>
      </c>
    </row>
    <row r="1594" spans="1:6" ht="45">
      <c r="A1594" s="212">
        <v>336</v>
      </c>
      <c r="B1594" s="213" t="s">
        <v>15739</v>
      </c>
      <c r="C1594" s="294" t="s">
        <v>15718</v>
      </c>
      <c r="D1594" s="258" t="s">
        <v>10665</v>
      </c>
      <c r="E1594" s="257" t="s">
        <v>3293</v>
      </c>
      <c r="F1594" s="212" t="s">
        <v>14306</v>
      </c>
    </row>
    <row r="1595" spans="1:6" ht="45">
      <c r="A1595" s="212">
        <v>337</v>
      </c>
      <c r="B1595" s="213" t="s">
        <v>15740</v>
      </c>
      <c r="C1595" s="294" t="s">
        <v>15718</v>
      </c>
      <c r="D1595" s="258" t="s">
        <v>15406</v>
      </c>
      <c r="E1595" s="257" t="s">
        <v>3293</v>
      </c>
      <c r="F1595" s="212" t="s">
        <v>14306</v>
      </c>
    </row>
    <row r="1596" spans="1:6" ht="31.5">
      <c r="A1596" s="212">
        <v>338</v>
      </c>
      <c r="B1596" s="213" t="s">
        <v>15741</v>
      </c>
      <c r="C1596" s="294" t="s">
        <v>14949</v>
      </c>
      <c r="D1596" s="258" t="s">
        <v>15742</v>
      </c>
      <c r="E1596" s="257" t="s">
        <v>3293</v>
      </c>
      <c r="F1596" s="212" t="s">
        <v>14306</v>
      </c>
    </row>
    <row r="1597" spans="1:6" ht="31.5">
      <c r="A1597" s="212">
        <v>339</v>
      </c>
      <c r="B1597" s="213" t="s">
        <v>15743</v>
      </c>
      <c r="C1597" s="294" t="s">
        <v>15661</v>
      </c>
      <c r="D1597" s="258" t="s">
        <v>10827</v>
      </c>
      <c r="E1597" s="257" t="s">
        <v>3293</v>
      </c>
      <c r="F1597" s="212" t="s">
        <v>14306</v>
      </c>
    </row>
    <row r="1598" spans="1:6" ht="60">
      <c r="A1598" s="212">
        <v>340</v>
      </c>
      <c r="B1598" s="213" t="s">
        <v>15744</v>
      </c>
      <c r="C1598" s="294" t="s">
        <v>15745</v>
      </c>
      <c r="D1598" s="258" t="s">
        <v>10827</v>
      </c>
      <c r="E1598" s="257" t="s">
        <v>3293</v>
      </c>
      <c r="F1598" s="212" t="s">
        <v>14306</v>
      </c>
    </row>
    <row r="1599" spans="1:6" ht="31.5">
      <c r="A1599" s="212">
        <v>341</v>
      </c>
      <c r="B1599" s="213" t="s">
        <v>15746</v>
      </c>
      <c r="C1599" s="294" t="s">
        <v>15721</v>
      </c>
      <c r="D1599" s="258" t="s">
        <v>10359</v>
      </c>
      <c r="E1599" s="257" t="s">
        <v>3293</v>
      </c>
      <c r="F1599" s="212" t="s">
        <v>14306</v>
      </c>
    </row>
    <row r="1600" spans="1:6" ht="51.75">
      <c r="A1600" s="212">
        <v>342</v>
      </c>
      <c r="B1600" s="213" t="s">
        <v>15747</v>
      </c>
      <c r="C1600" s="295" t="s">
        <v>15748</v>
      </c>
      <c r="D1600" s="258" t="s">
        <v>14943</v>
      </c>
      <c r="E1600" s="257" t="s">
        <v>3293</v>
      </c>
      <c r="F1600" s="212" t="s">
        <v>14306</v>
      </c>
    </row>
    <row r="1601" spans="1:6" ht="37.5">
      <c r="A1601" s="212">
        <v>343</v>
      </c>
      <c r="B1601" s="213" t="s">
        <v>15749</v>
      </c>
      <c r="C1601" s="48" t="s">
        <v>15750</v>
      </c>
      <c r="D1601" s="258" t="s">
        <v>14943</v>
      </c>
      <c r="E1601" s="257" t="s">
        <v>3293</v>
      </c>
      <c r="F1601" s="212" t="s">
        <v>14306</v>
      </c>
    </row>
    <row r="1602" spans="1:6" ht="45">
      <c r="A1602" s="212">
        <v>344</v>
      </c>
      <c r="B1602" s="213" t="s">
        <v>15751</v>
      </c>
      <c r="C1602" s="294" t="s">
        <v>15752</v>
      </c>
      <c r="D1602" s="258" t="s">
        <v>14943</v>
      </c>
      <c r="E1602" s="257" t="s">
        <v>3293</v>
      </c>
      <c r="F1602" s="212" t="s">
        <v>14306</v>
      </c>
    </row>
    <row r="1603" spans="1:6" ht="37.5">
      <c r="A1603" s="212">
        <v>345</v>
      </c>
      <c r="B1603" s="213" t="s">
        <v>15753</v>
      </c>
      <c r="C1603" s="48" t="s">
        <v>15754</v>
      </c>
      <c r="D1603" s="258" t="s">
        <v>14943</v>
      </c>
      <c r="E1603" s="257" t="s">
        <v>3293</v>
      </c>
      <c r="F1603" s="212" t="s">
        <v>14306</v>
      </c>
    </row>
    <row r="1604" spans="1:6" ht="56.25">
      <c r="A1604" s="212">
        <v>346</v>
      </c>
      <c r="B1604" s="213" t="s">
        <v>15755</v>
      </c>
      <c r="C1604" s="48" t="s">
        <v>15756</v>
      </c>
      <c r="D1604" s="258" t="s">
        <v>9750</v>
      </c>
      <c r="E1604" s="257" t="s">
        <v>3293</v>
      </c>
      <c r="F1604" s="212" t="s">
        <v>14306</v>
      </c>
    </row>
    <row r="1605" spans="1:6" ht="31.5">
      <c r="A1605" s="212">
        <v>347</v>
      </c>
      <c r="B1605" s="213" t="s">
        <v>15757</v>
      </c>
      <c r="C1605" s="56" t="s">
        <v>15758</v>
      </c>
      <c r="D1605" s="258" t="s">
        <v>9750</v>
      </c>
      <c r="E1605" s="257" t="s">
        <v>3293</v>
      </c>
      <c r="F1605" s="212" t="s">
        <v>14306</v>
      </c>
    </row>
    <row r="1606" spans="1:6" ht="75">
      <c r="A1606" s="212">
        <v>348</v>
      </c>
      <c r="B1606" s="213" t="s">
        <v>15759</v>
      </c>
      <c r="C1606" s="48" t="s">
        <v>15760</v>
      </c>
      <c r="D1606" s="258" t="s">
        <v>14958</v>
      </c>
      <c r="E1606" s="257" t="s">
        <v>3293</v>
      </c>
      <c r="F1606" s="212" t="s">
        <v>14306</v>
      </c>
    </row>
    <row r="1607" spans="1:6" ht="37.5">
      <c r="A1607" s="212">
        <v>349</v>
      </c>
      <c r="B1607" s="213" t="s">
        <v>15761</v>
      </c>
      <c r="C1607" s="48" t="s">
        <v>15762</v>
      </c>
      <c r="D1607" s="258" t="s">
        <v>15763</v>
      </c>
      <c r="E1607" s="257" t="s">
        <v>3293</v>
      </c>
      <c r="F1607" s="212" t="s">
        <v>14306</v>
      </c>
    </row>
    <row r="1608" spans="1:6" ht="31.5">
      <c r="A1608" s="212">
        <v>350</v>
      </c>
      <c r="B1608" s="213" t="s">
        <v>15764</v>
      </c>
      <c r="C1608" s="48" t="s">
        <v>15765</v>
      </c>
      <c r="D1608" s="258" t="s">
        <v>15406</v>
      </c>
      <c r="E1608" s="257" t="s">
        <v>3293</v>
      </c>
      <c r="F1608" s="212" t="s">
        <v>14306</v>
      </c>
    </row>
    <row r="1609" spans="1:6" ht="37.5">
      <c r="A1609" s="212">
        <v>351</v>
      </c>
      <c r="B1609" s="213" t="s">
        <v>15766</v>
      </c>
      <c r="C1609" s="48" t="s">
        <v>15767</v>
      </c>
      <c r="D1609" s="258" t="s">
        <v>15406</v>
      </c>
      <c r="E1609" s="257" t="s">
        <v>3293</v>
      </c>
      <c r="F1609" s="212" t="s">
        <v>14306</v>
      </c>
    </row>
    <row r="1610" spans="1:6" ht="45">
      <c r="A1610" s="212">
        <v>352</v>
      </c>
      <c r="B1610" s="213" t="s">
        <v>15768</v>
      </c>
      <c r="C1610" s="294" t="s">
        <v>15769</v>
      </c>
      <c r="D1610" s="258" t="s">
        <v>15763</v>
      </c>
      <c r="E1610" s="257" t="s">
        <v>3293</v>
      </c>
      <c r="F1610" s="212" t="s">
        <v>14306</v>
      </c>
    </row>
    <row r="1611" spans="1:6" ht="37.5">
      <c r="A1611" s="212">
        <v>353</v>
      </c>
      <c r="B1611" s="213" t="s">
        <v>15770</v>
      </c>
      <c r="C1611" s="48" t="s">
        <v>15771</v>
      </c>
      <c r="D1611" s="258" t="s">
        <v>15763</v>
      </c>
      <c r="E1611" s="257" t="s">
        <v>3293</v>
      </c>
      <c r="F1611" s="212" t="s">
        <v>14306</v>
      </c>
    </row>
    <row r="1612" spans="1:6" ht="75">
      <c r="A1612" s="212">
        <v>354</v>
      </c>
      <c r="B1612" s="213" t="s">
        <v>15772</v>
      </c>
      <c r="C1612" s="48" t="s">
        <v>15773</v>
      </c>
      <c r="D1612" s="258" t="s">
        <v>15774</v>
      </c>
      <c r="E1612" s="257" t="s">
        <v>3293</v>
      </c>
      <c r="F1612" s="212" t="s">
        <v>14306</v>
      </c>
    </row>
    <row r="1613" spans="1:6" ht="56.25">
      <c r="A1613" s="212">
        <v>355</v>
      </c>
      <c r="B1613" s="213" t="s">
        <v>15775</v>
      </c>
      <c r="C1613" s="48" t="s">
        <v>15776</v>
      </c>
      <c r="D1613" s="258" t="s">
        <v>15774</v>
      </c>
      <c r="E1613" s="257" t="s">
        <v>3293</v>
      </c>
      <c r="F1613" s="212" t="s">
        <v>14306</v>
      </c>
    </row>
    <row r="1614" spans="1:6" ht="56.25">
      <c r="A1614" s="212">
        <v>356</v>
      </c>
      <c r="B1614" s="213" t="s">
        <v>15777</v>
      </c>
      <c r="C1614" s="48" t="s">
        <v>15778</v>
      </c>
      <c r="D1614" s="258" t="s">
        <v>15774</v>
      </c>
      <c r="E1614" s="257" t="s">
        <v>3293</v>
      </c>
      <c r="F1614" s="212" t="s">
        <v>14306</v>
      </c>
    </row>
    <row r="1615" spans="1:6" ht="75">
      <c r="A1615" s="212">
        <v>357</v>
      </c>
      <c r="B1615" s="213" t="s">
        <v>15779</v>
      </c>
      <c r="C1615" s="48" t="s">
        <v>15780</v>
      </c>
      <c r="D1615" s="258" t="s">
        <v>14972</v>
      </c>
      <c r="E1615" s="257" t="s">
        <v>3293</v>
      </c>
      <c r="F1615" s="212" t="s">
        <v>14306</v>
      </c>
    </row>
    <row r="1616" spans="1:6" ht="93.75">
      <c r="A1616" s="212">
        <v>358</v>
      </c>
      <c r="B1616" s="213" t="s">
        <v>15781</v>
      </c>
      <c r="C1616" s="48" t="s">
        <v>15782</v>
      </c>
      <c r="D1616" s="258" t="s">
        <v>14972</v>
      </c>
      <c r="E1616" s="257" t="s">
        <v>3293</v>
      </c>
      <c r="F1616" s="212" t="s">
        <v>14306</v>
      </c>
    </row>
    <row r="1617" spans="1:6" ht="56.25">
      <c r="A1617" s="212">
        <v>359</v>
      </c>
      <c r="B1617" s="213" t="s">
        <v>15783</v>
      </c>
      <c r="C1617" s="48" t="s">
        <v>15784</v>
      </c>
      <c r="D1617" s="258" t="s">
        <v>15785</v>
      </c>
      <c r="E1617" s="257" t="s">
        <v>3293</v>
      </c>
      <c r="F1617" s="212" t="s">
        <v>14306</v>
      </c>
    </row>
    <row r="1618" spans="1:6" ht="93.75">
      <c r="A1618" s="212">
        <v>360</v>
      </c>
      <c r="B1618" s="213" t="s">
        <v>15786</v>
      </c>
      <c r="C1618" s="48" t="s">
        <v>15787</v>
      </c>
      <c r="D1618" s="258" t="s">
        <v>15785</v>
      </c>
      <c r="E1618" s="257" t="s">
        <v>3293</v>
      </c>
      <c r="F1618" s="212" t="s">
        <v>14306</v>
      </c>
    </row>
    <row r="1619" spans="1:6" ht="37.5">
      <c r="A1619" s="212">
        <v>361</v>
      </c>
      <c r="B1619" s="213" t="s">
        <v>15788</v>
      </c>
      <c r="C1619" s="48" t="s">
        <v>15789</v>
      </c>
      <c r="D1619" s="258" t="s">
        <v>15785</v>
      </c>
      <c r="E1619" s="257" t="s">
        <v>3293</v>
      </c>
      <c r="F1619" s="212" t="s">
        <v>14306</v>
      </c>
    </row>
    <row r="1620" spans="1:6" ht="56.25">
      <c r="A1620" s="212">
        <v>362</v>
      </c>
      <c r="B1620" s="213" t="s">
        <v>15790</v>
      </c>
      <c r="C1620" s="48" t="s">
        <v>15791</v>
      </c>
      <c r="D1620" s="258" t="s">
        <v>15792</v>
      </c>
      <c r="E1620" s="257" t="s">
        <v>3293</v>
      </c>
      <c r="F1620" s="212" t="s">
        <v>14306</v>
      </c>
    </row>
    <row r="1621" spans="1:6" ht="75">
      <c r="A1621" s="212">
        <v>363</v>
      </c>
      <c r="B1621" s="213" t="s">
        <v>15793</v>
      </c>
      <c r="C1621" s="48" t="s">
        <v>15794</v>
      </c>
      <c r="D1621" s="258" t="s">
        <v>15792</v>
      </c>
      <c r="E1621" s="257" t="s">
        <v>3293</v>
      </c>
      <c r="F1621" s="212" t="s">
        <v>14306</v>
      </c>
    </row>
    <row r="1622" spans="1:6" ht="37.5">
      <c r="A1622" s="212">
        <v>364</v>
      </c>
      <c r="B1622" s="213" t="s">
        <v>15795</v>
      </c>
      <c r="C1622" s="48" t="s">
        <v>15796</v>
      </c>
      <c r="D1622" s="258" t="s">
        <v>15792</v>
      </c>
      <c r="E1622" s="257" t="s">
        <v>3293</v>
      </c>
      <c r="F1622" s="212" t="s">
        <v>14306</v>
      </c>
    </row>
    <row r="1623" spans="1:6" ht="31.5">
      <c r="A1623" s="212">
        <v>365</v>
      </c>
      <c r="B1623" s="213" t="s">
        <v>15797</v>
      </c>
      <c r="C1623" s="294" t="s">
        <v>15798</v>
      </c>
      <c r="D1623" s="258" t="s">
        <v>10268</v>
      </c>
      <c r="E1623" s="257" t="s">
        <v>3293</v>
      </c>
      <c r="F1623" s="212" t="s">
        <v>14306</v>
      </c>
    </row>
    <row r="1624" spans="1:6" ht="56.25">
      <c r="A1624" s="212">
        <v>366</v>
      </c>
      <c r="B1624" s="213" t="s">
        <v>15799</v>
      </c>
      <c r="C1624" s="48" t="s">
        <v>15800</v>
      </c>
      <c r="D1624" s="258" t="s">
        <v>15801</v>
      </c>
      <c r="E1624" s="257" t="s">
        <v>3293</v>
      </c>
      <c r="F1624" s="212" t="s">
        <v>14306</v>
      </c>
    </row>
    <row r="1625" spans="1:6" ht="45">
      <c r="A1625" s="212">
        <v>367</v>
      </c>
      <c r="B1625" s="213" t="s">
        <v>15802</v>
      </c>
      <c r="C1625" s="294" t="s">
        <v>15803</v>
      </c>
      <c r="D1625" s="258" t="s">
        <v>15801</v>
      </c>
      <c r="E1625" s="257" t="s">
        <v>3293</v>
      </c>
      <c r="F1625" s="212" t="s">
        <v>14306</v>
      </c>
    </row>
    <row r="1626" spans="1:6" ht="45">
      <c r="A1626" s="212">
        <v>368</v>
      </c>
      <c r="B1626" s="213" t="s">
        <v>15804</v>
      </c>
      <c r="C1626" s="294" t="s">
        <v>15803</v>
      </c>
      <c r="D1626" s="258" t="s">
        <v>10268</v>
      </c>
      <c r="E1626" s="257" t="s">
        <v>3293</v>
      </c>
      <c r="F1626" s="212" t="s">
        <v>14306</v>
      </c>
    </row>
    <row r="1627" spans="1:6" ht="56.25">
      <c r="A1627" s="212">
        <v>369</v>
      </c>
      <c r="B1627" s="213" t="s">
        <v>15805</v>
      </c>
      <c r="C1627" s="48" t="s">
        <v>15806</v>
      </c>
      <c r="D1627" s="258" t="s">
        <v>15801</v>
      </c>
      <c r="E1627" s="257" t="s">
        <v>3293</v>
      </c>
      <c r="F1627" s="212" t="s">
        <v>14306</v>
      </c>
    </row>
    <row r="1628" spans="1:6" ht="56.25">
      <c r="A1628" s="212">
        <v>370</v>
      </c>
      <c r="B1628" s="213" t="s">
        <v>15807</v>
      </c>
      <c r="C1628" s="48" t="s">
        <v>15806</v>
      </c>
      <c r="D1628" s="258" t="s">
        <v>15801</v>
      </c>
      <c r="E1628" s="257" t="s">
        <v>3293</v>
      </c>
      <c r="F1628" s="212" t="s">
        <v>14306</v>
      </c>
    </row>
    <row r="1629" spans="1:6" ht="75">
      <c r="A1629" s="212">
        <v>371</v>
      </c>
      <c r="B1629" s="213" t="s">
        <v>15808</v>
      </c>
      <c r="C1629" s="48" t="s">
        <v>15809</v>
      </c>
      <c r="D1629" s="258" t="s">
        <v>15801</v>
      </c>
      <c r="E1629" s="257" t="s">
        <v>3293</v>
      </c>
      <c r="F1629" s="212" t="s">
        <v>14306</v>
      </c>
    </row>
    <row r="1630" spans="1:6" ht="45">
      <c r="A1630" s="212">
        <v>372</v>
      </c>
      <c r="B1630" s="213" t="s">
        <v>15810</v>
      </c>
      <c r="C1630" s="294" t="s">
        <v>15811</v>
      </c>
      <c r="D1630" s="258" t="s">
        <v>10268</v>
      </c>
      <c r="E1630" s="257" t="s">
        <v>3293</v>
      </c>
      <c r="F1630" s="212" t="s">
        <v>14306</v>
      </c>
    </row>
    <row r="1631" spans="1:6" ht="45">
      <c r="A1631" s="212">
        <v>373</v>
      </c>
      <c r="B1631" s="213" t="s">
        <v>15812</v>
      </c>
      <c r="C1631" s="294" t="s">
        <v>15813</v>
      </c>
      <c r="D1631" s="258" t="s">
        <v>15801</v>
      </c>
      <c r="E1631" s="257" t="s">
        <v>3293</v>
      </c>
      <c r="F1631" s="212" t="s">
        <v>14306</v>
      </c>
    </row>
    <row r="1632" spans="1:6" ht="37.5">
      <c r="A1632" s="212">
        <v>374</v>
      </c>
      <c r="B1632" s="213" t="s">
        <v>15814</v>
      </c>
      <c r="C1632" s="48" t="s">
        <v>15815</v>
      </c>
      <c r="D1632" s="258" t="s">
        <v>15801</v>
      </c>
      <c r="E1632" s="257" t="s">
        <v>3293</v>
      </c>
      <c r="F1632" s="212" t="s">
        <v>14306</v>
      </c>
    </row>
    <row r="1633" spans="1:6" ht="31.5">
      <c r="A1633" s="212">
        <v>375</v>
      </c>
      <c r="B1633" s="213" t="s">
        <v>15816</v>
      </c>
      <c r="C1633" s="294" t="s">
        <v>15817</v>
      </c>
      <c r="D1633" s="258" t="s">
        <v>15801</v>
      </c>
      <c r="E1633" s="257" t="s">
        <v>3293</v>
      </c>
      <c r="F1633" s="212" t="s">
        <v>14306</v>
      </c>
    </row>
    <row r="1634" spans="1:6" ht="37.5">
      <c r="A1634" s="212">
        <v>376</v>
      </c>
      <c r="B1634" s="213" t="s">
        <v>15818</v>
      </c>
      <c r="C1634" s="48" t="s">
        <v>15819</v>
      </c>
      <c r="D1634" s="258" t="s">
        <v>15801</v>
      </c>
      <c r="E1634" s="257" t="s">
        <v>3293</v>
      </c>
      <c r="F1634" s="212" t="s">
        <v>14306</v>
      </c>
    </row>
    <row r="1635" spans="1:6" ht="60">
      <c r="A1635" s="212">
        <v>377</v>
      </c>
      <c r="B1635" s="213" t="s">
        <v>15820</v>
      </c>
      <c r="C1635" s="294" t="s">
        <v>15821</v>
      </c>
      <c r="D1635" s="258" t="s">
        <v>15168</v>
      </c>
      <c r="E1635" s="257" t="s">
        <v>3293</v>
      </c>
      <c r="F1635" s="212" t="s">
        <v>14306</v>
      </c>
    </row>
    <row r="1636" spans="1:6" ht="45">
      <c r="A1636" s="212">
        <v>378</v>
      </c>
      <c r="B1636" s="213" t="s">
        <v>15822</v>
      </c>
      <c r="C1636" s="294" t="s">
        <v>15823</v>
      </c>
      <c r="D1636" s="258" t="s">
        <v>15824</v>
      </c>
      <c r="E1636" s="257" t="s">
        <v>3293</v>
      </c>
      <c r="F1636" s="212" t="s">
        <v>14306</v>
      </c>
    </row>
    <row r="1637" spans="1:6" ht="45">
      <c r="A1637" s="212">
        <v>379</v>
      </c>
      <c r="B1637" s="213" t="s">
        <v>15825</v>
      </c>
      <c r="C1637" s="294" t="s">
        <v>15826</v>
      </c>
      <c r="D1637" s="258" t="s">
        <v>15827</v>
      </c>
      <c r="E1637" s="257" t="s">
        <v>3293</v>
      </c>
      <c r="F1637" s="212" t="s">
        <v>14306</v>
      </c>
    </row>
    <row r="1638" spans="1:6" ht="31.5">
      <c r="A1638" s="212">
        <v>380</v>
      </c>
      <c r="B1638" s="213" t="s">
        <v>15828</v>
      </c>
      <c r="C1638" s="294" t="s">
        <v>15829</v>
      </c>
      <c r="D1638" s="258" t="s">
        <v>15827</v>
      </c>
      <c r="E1638" s="257" t="s">
        <v>3293</v>
      </c>
      <c r="F1638" s="212" t="s">
        <v>14306</v>
      </c>
    </row>
    <row r="1639" spans="1:6" ht="93.75">
      <c r="A1639" s="212">
        <v>381</v>
      </c>
      <c r="B1639" s="213" t="s">
        <v>15830</v>
      </c>
      <c r="C1639" s="48" t="s">
        <v>15831</v>
      </c>
      <c r="D1639" s="258" t="s">
        <v>14255</v>
      </c>
      <c r="E1639" s="257" t="s">
        <v>3293</v>
      </c>
      <c r="F1639" s="212" t="s">
        <v>14306</v>
      </c>
    </row>
    <row r="1640" spans="1:6" ht="31.5">
      <c r="A1640" s="212">
        <v>382</v>
      </c>
      <c r="B1640" s="213" t="s">
        <v>15832</v>
      </c>
      <c r="C1640" s="294" t="s">
        <v>15833</v>
      </c>
      <c r="D1640" s="258" t="s">
        <v>14255</v>
      </c>
      <c r="E1640" s="257" t="s">
        <v>3293</v>
      </c>
      <c r="F1640" s="212" t="s">
        <v>14306</v>
      </c>
    </row>
    <row r="1641" spans="1:6" ht="93.75">
      <c r="A1641" s="212">
        <v>383</v>
      </c>
      <c r="B1641" s="213" t="s">
        <v>15834</v>
      </c>
      <c r="C1641" s="48" t="s">
        <v>15835</v>
      </c>
      <c r="D1641" s="258" t="s">
        <v>14255</v>
      </c>
      <c r="E1641" s="257" t="s">
        <v>3293</v>
      </c>
      <c r="F1641" s="212" t="s">
        <v>14306</v>
      </c>
    </row>
    <row r="1642" spans="1:6" ht="31.5">
      <c r="A1642" s="212">
        <v>384</v>
      </c>
      <c r="B1642" s="213" t="s">
        <v>15836</v>
      </c>
      <c r="C1642" s="294" t="s">
        <v>15837</v>
      </c>
      <c r="D1642" s="258" t="s">
        <v>14255</v>
      </c>
      <c r="E1642" s="257" t="s">
        <v>3293</v>
      </c>
      <c r="F1642" s="212" t="s">
        <v>14306</v>
      </c>
    </row>
    <row r="1643" spans="1:6" ht="56.25">
      <c r="A1643" s="212">
        <v>385</v>
      </c>
      <c r="B1643" s="213" t="s">
        <v>15838</v>
      </c>
      <c r="C1643" s="48" t="s">
        <v>15839</v>
      </c>
      <c r="D1643" s="258" t="s">
        <v>14255</v>
      </c>
      <c r="E1643" s="257" t="s">
        <v>3293</v>
      </c>
      <c r="F1643" s="212" t="s">
        <v>14306</v>
      </c>
    </row>
    <row r="1644" spans="1:6" ht="15.75">
      <c r="A1644" s="1293" t="s">
        <v>15840</v>
      </c>
      <c r="B1644" s="1293"/>
      <c r="C1644" s="1293"/>
      <c r="D1644" s="1293"/>
      <c r="E1644" s="1293"/>
      <c r="F1644" s="1293"/>
    </row>
    <row r="1645" spans="1:6" ht="56.25">
      <c r="A1645" s="212">
        <v>1</v>
      </c>
      <c r="B1645" s="213" t="s">
        <v>15841</v>
      </c>
      <c r="C1645" s="48" t="s">
        <v>15842</v>
      </c>
      <c r="D1645" s="258" t="s">
        <v>11359</v>
      </c>
      <c r="E1645" s="257" t="s">
        <v>3836</v>
      </c>
      <c r="F1645" s="212"/>
    </row>
    <row r="1646" spans="1:6" ht="47.25">
      <c r="A1646" s="212">
        <v>2</v>
      </c>
      <c r="B1646" s="213" t="s">
        <v>15843</v>
      </c>
      <c r="C1646" s="56" t="s">
        <v>15844</v>
      </c>
      <c r="D1646" s="258" t="s">
        <v>10751</v>
      </c>
      <c r="E1646" s="257" t="s">
        <v>3836</v>
      </c>
      <c r="F1646" s="212"/>
    </row>
    <row r="1647" spans="1:6" ht="93.75">
      <c r="A1647" s="212">
        <v>3</v>
      </c>
      <c r="B1647" s="213" t="s">
        <v>15845</v>
      </c>
      <c r="C1647" s="48" t="s">
        <v>15846</v>
      </c>
      <c r="D1647" s="258" t="s">
        <v>10786</v>
      </c>
      <c r="E1647" s="257" t="s">
        <v>3836</v>
      </c>
      <c r="F1647" s="212"/>
    </row>
    <row r="1648" spans="1:6" ht="56.25">
      <c r="A1648" s="212">
        <v>4</v>
      </c>
      <c r="B1648" s="213" t="s">
        <v>15847</v>
      </c>
      <c r="C1648" s="48" t="s">
        <v>15848</v>
      </c>
      <c r="D1648" s="258" t="s">
        <v>5613</v>
      </c>
      <c r="E1648" s="257" t="s">
        <v>3836</v>
      </c>
      <c r="F1648" s="212"/>
    </row>
    <row r="1649" spans="1:6" ht="93.75">
      <c r="A1649" s="212">
        <v>5</v>
      </c>
      <c r="B1649" s="213" t="s">
        <v>15849</v>
      </c>
      <c r="C1649" s="48" t="s">
        <v>15850</v>
      </c>
      <c r="D1649" s="258" t="s">
        <v>10524</v>
      </c>
      <c r="E1649" s="257" t="s">
        <v>3836</v>
      </c>
      <c r="F1649" s="212"/>
    </row>
    <row r="1650" spans="1:6" ht="15.75">
      <c r="A1650" s="1293" t="s">
        <v>15851</v>
      </c>
      <c r="B1650" s="1293"/>
      <c r="C1650" s="1293"/>
      <c r="D1650" s="1293"/>
      <c r="E1650" s="1293"/>
      <c r="F1650" s="1293"/>
    </row>
    <row r="1651" spans="1:6" ht="56.25">
      <c r="A1651" s="212">
        <v>1</v>
      </c>
      <c r="B1651" s="213" t="s">
        <v>15852</v>
      </c>
      <c r="C1651" s="48" t="s">
        <v>15853</v>
      </c>
      <c r="D1651" s="258" t="s">
        <v>7965</v>
      </c>
      <c r="E1651" s="296"/>
      <c r="F1651" s="296"/>
    </row>
    <row r="1652" spans="1:6" ht="15.75">
      <c r="A1652" s="1300" t="s">
        <v>15854</v>
      </c>
      <c r="B1652" s="1300"/>
      <c r="C1652" s="1300"/>
      <c r="D1652" s="1300"/>
      <c r="E1652" s="1300"/>
      <c r="F1652" s="1300"/>
    </row>
    <row r="1653" spans="1:6" ht="37.5">
      <c r="A1653" s="212">
        <v>1</v>
      </c>
      <c r="B1653" s="213" t="s">
        <v>15855</v>
      </c>
      <c r="C1653" s="48" t="s">
        <v>15856</v>
      </c>
      <c r="D1653" s="297" t="s">
        <v>15857</v>
      </c>
      <c r="E1653" s="298" t="s">
        <v>3829</v>
      </c>
      <c r="F1653" s="209" t="s">
        <v>15858</v>
      </c>
    </row>
    <row r="1654" spans="1:6" ht="37.5">
      <c r="A1654" s="212">
        <v>2</v>
      </c>
      <c r="B1654" s="213" t="s">
        <v>15859</v>
      </c>
      <c r="C1654" s="48" t="s">
        <v>15856</v>
      </c>
      <c r="D1654" s="297" t="s">
        <v>15860</v>
      </c>
      <c r="E1654" s="298" t="s">
        <v>3829</v>
      </c>
      <c r="F1654" s="209" t="s">
        <v>15858</v>
      </c>
    </row>
    <row r="1655" spans="1:6" ht="93.75">
      <c r="A1655" s="212">
        <v>3</v>
      </c>
      <c r="B1655" s="213" t="s">
        <v>15861</v>
      </c>
      <c r="C1655" s="48" t="s">
        <v>15862</v>
      </c>
      <c r="D1655" s="297" t="s">
        <v>15863</v>
      </c>
      <c r="E1655" s="298" t="s">
        <v>3829</v>
      </c>
      <c r="F1655" s="209" t="s">
        <v>15858</v>
      </c>
    </row>
    <row r="1656" spans="1:6" ht="93.75">
      <c r="A1656" s="212">
        <v>4</v>
      </c>
      <c r="B1656" s="213" t="s">
        <v>15864</v>
      </c>
      <c r="C1656" s="48" t="s">
        <v>15865</v>
      </c>
      <c r="D1656" s="297" t="s">
        <v>10718</v>
      </c>
      <c r="E1656" s="298" t="s">
        <v>3829</v>
      </c>
      <c r="F1656" s="209" t="s">
        <v>15858</v>
      </c>
    </row>
    <row r="1657" spans="1:6" ht="75">
      <c r="A1657" s="212">
        <v>5</v>
      </c>
      <c r="B1657" s="213" t="s">
        <v>15866</v>
      </c>
      <c r="C1657" s="48" t="s">
        <v>15867</v>
      </c>
      <c r="D1657" s="297" t="s">
        <v>10718</v>
      </c>
      <c r="E1657" s="298" t="s">
        <v>3829</v>
      </c>
      <c r="F1657" s="209" t="s">
        <v>15858</v>
      </c>
    </row>
    <row r="1658" spans="1:6" ht="37.5">
      <c r="A1658" s="212">
        <v>6</v>
      </c>
      <c r="B1658" s="213" t="s">
        <v>15868</v>
      </c>
      <c r="C1658" s="48" t="s">
        <v>15869</v>
      </c>
      <c r="D1658" s="297" t="s">
        <v>10979</v>
      </c>
      <c r="E1658" s="298" t="s">
        <v>3829</v>
      </c>
      <c r="F1658" s="209" t="s">
        <v>15858</v>
      </c>
    </row>
    <row r="1659" spans="1:6" ht="75">
      <c r="A1659" s="212">
        <v>7</v>
      </c>
      <c r="B1659" s="213" t="s">
        <v>15870</v>
      </c>
      <c r="C1659" s="48" t="s">
        <v>15871</v>
      </c>
      <c r="D1659" s="297" t="s">
        <v>10642</v>
      </c>
      <c r="E1659" s="298" t="s">
        <v>3829</v>
      </c>
      <c r="F1659" s="209" t="s">
        <v>15858</v>
      </c>
    </row>
    <row r="1660" spans="1:6" ht="56.25">
      <c r="A1660" s="212">
        <v>8</v>
      </c>
      <c r="B1660" s="213" t="s">
        <v>15872</v>
      </c>
      <c r="C1660" s="48" t="s">
        <v>15873</v>
      </c>
      <c r="D1660" s="297" t="s">
        <v>10718</v>
      </c>
      <c r="E1660" s="298" t="s">
        <v>3829</v>
      </c>
      <c r="F1660" s="209" t="s">
        <v>15858</v>
      </c>
    </row>
    <row r="1661" spans="1:6" ht="37.5">
      <c r="A1661" s="212">
        <v>9</v>
      </c>
      <c r="B1661" s="213" t="s">
        <v>15874</v>
      </c>
      <c r="C1661" s="48" t="s">
        <v>15875</v>
      </c>
      <c r="D1661" s="297" t="s">
        <v>8737</v>
      </c>
      <c r="E1661" s="298" t="s">
        <v>3829</v>
      </c>
      <c r="F1661" s="209" t="s">
        <v>15858</v>
      </c>
    </row>
    <row r="1662" spans="1:6" ht="37.5">
      <c r="A1662" s="212">
        <v>10</v>
      </c>
      <c r="B1662" s="213" t="s">
        <v>15876</v>
      </c>
      <c r="C1662" s="48" t="s">
        <v>15856</v>
      </c>
      <c r="D1662" s="297" t="s">
        <v>10601</v>
      </c>
      <c r="E1662" s="298" t="s">
        <v>3829</v>
      </c>
      <c r="F1662" s="209" t="s">
        <v>15858</v>
      </c>
    </row>
    <row r="1663" spans="1:6" ht="75">
      <c r="A1663" s="212">
        <v>11</v>
      </c>
      <c r="B1663" s="213" t="s">
        <v>15877</v>
      </c>
      <c r="C1663" s="48" t="s">
        <v>15878</v>
      </c>
      <c r="D1663" s="297" t="s">
        <v>15879</v>
      </c>
      <c r="E1663" s="298" t="s">
        <v>3829</v>
      </c>
      <c r="F1663" s="209" t="s">
        <v>15858</v>
      </c>
    </row>
    <row r="1664" spans="1:6" ht="37.5">
      <c r="A1664" s="212">
        <v>12</v>
      </c>
      <c r="B1664" s="213" t="s">
        <v>15880</v>
      </c>
      <c r="C1664" s="48" t="s">
        <v>15856</v>
      </c>
      <c r="D1664" s="297" t="s">
        <v>15881</v>
      </c>
      <c r="E1664" s="298" t="s">
        <v>3829</v>
      </c>
      <c r="F1664" s="209" t="s">
        <v>15858</v>
      </c>
    </row>
    <row r="1665" spans="1:6" ht="37.5">
      <c r="A1665" s="212">
        <v>13</v>
      </c>
      <c r="B1665" s="213" t="s">
        <v>15882</v>
      </c>
      <c r="C1665" s="48" t="s">
        <v>15856</v>
      </c>
      <c r="D1665" s="297" t="s">
        <v>15881</v>
      </c>
      <c r="E1665" s="298" t="s">
        <v>3829</v>
      </c>
      <c r="F1665" s="209" t="s">
        <v>15858</v>
      </c>
    </row>
    <row r="1666" spans="1:6" ht="56.25">
      <c r="A1666" s="212">
        <v>14</v>
      </c>
      <c r="B1666" s="213" t="s">
        <v>15883</v>
      </c>
      <c r="C1666" s="48" t="s">
        <v>15884</v>
      </c>
      <c r="D1666" s="297" t="s">
        <v>15881</v>
      </c>
      <c r="E1666" s="298" t="s">
        <v>3829</v>
      </c>
      <c r="F1666" s="209" t="s">
        <v>15858</v>
      </c>
    </row>
    <row r="1667" spans="1:6" ht="37.5">
      <c r="A1667" s="212">
        <v>15</v>
      </c>
      <c r="B1667" s="56" t="s">
        <v>15885</v>
      </c>
      <c r="C1667" s="48" t="s">
        <v>15856</v>
      </c>
      <c r="D1667" s="52">
        <v>42901</v>
      </c>
      <c r="E1667" s="298" t="s">
        <v>3829</v>
      </c>
      <c r="F1667" s="209" t="s">
        <v>15858</v>
      </c>
    </row>
    <row r="1668" spans="1:6" ht="56.25">
      <c r="A1668" s="212">
        <v>16</v>
      </c>
      <c r="B1668" s="56" t="s">
        <v>15886</v>
      </c>
      <c r="C1668" s="48" t="s">
        <v>15887</v>
      </c>
      <c r="D1668" s="51" t="s">
        <v>10674</v>
      </c>
      <c r="E1668" s="298" t="s">
        <v>3829</v>
      </c>
      <c r="F1668" s="209" t="s">
        <v>15858</v>
      </c>
    </row>
    <row r="1669" spans="1:6" ht="56.25">
      <c r="A1669" s="212">
        <v>17</v>
      </c>
      <c r="B1669" s="56" t="s">
        <v>15888</v>
      </c>
      <c r="C1669" s="48" t="s">
        <v>15889</v>
      </c>
      <c r="D1669" s="51" t="s">
        <v>10383</v>
      </c>
      <c r="E1669" s="298" t="s">
        <v>3829</v>
      </c>
      <c r="F1669" s="209" t="s">
        <v>15858</v>
      </c>
    </row>
    <row r="1670" spans="1:6" ht="93.75">
      <c r="A1670" s="212">
        <v>18</v>
      </c>
      <c r="B1670" s="53" t="s">
        <v>15890</v>
      </c>
      <c r="C1670" s="48" t="s">
        <v>15891</v>
      </c>
      <c r="D1670" s="51" t="s">
        <v>15892</v>
      </c>
      <c r="E1670" s="298" t="s">
        <v>3829</v>
      </c>
      <c r="F1670" s="209" t="s">
        <v>15858</v>
      </c>
    </row>
    <row r="1671" spans="1:6" ht="112.5">
      <c r="A1671" s="212">
        <v>19</v>
      </c>
      <c r="B1671" s="53" t="s">
        <v>15893</v>
      </c>
      <c r="C1671" s="48" t="s">
        <v>15894</v>
      </c>
      <c r="D1671" s="51" t="s">
        <v>9784</v>
      </c>
      <c r="E1671" s="298" t="s">
        <v>3829</v>
      </c>
      <c r="F1671" s="209" t="s">
        <v>15858</v>
      </c>
    </row>
    <row r="1672" spans="1:6" ht="37.5">
      <c r="A1672" s="212">
        <v>20</v>
      </c>
      <c r="B1672" s="56" t="s">
        <v>15895</v>
      </c>
      <c r="C1672" s="48" t="s">
        <v>15856</v>
      </c>
      <c r="D1672" s="297">
        <v>42893</v>
      </c>
      <c r="E1672" s="59" t="s">
        <v>15896</v>
      </c>
      <c r="F1672" s="209" t="s">
        <v>15858</v>
      </c>
    </row>
    <row r="1673" spans="1:6" ht="112.5">
      <c r="A1673" s="212">
        <v>21</v>
      </c>
      <c r="B1673" s="56" t="s">
        <v>15897</v>
      </c>
      <c r="C1673" s="48" t="s">
        <v>15898</v>
      </c>
      <c r="D1673" s="51" t="s">
        <v>15899</v>
      </c>
      <c r="E1673" s="298" t="s">
        <v>3829</v>
      </c>
      <c r="F1673" s="209" t="s">
        <v>15858</v>
      </c>
    </row>
    <row r="1674" spans="1:6" ht="37.5">
      <c r="A1674" s="212">
        <v>22</v>
      </c>
      <c r="B1674" s="56" t="s">
        <v>15900</v>
      </c>
      <c r="C1674" s="48" t="s">
        <v>15901</v>
      </c>
      <c r="D1674" s="51" t="s">
        <v>9955</v>
      </c>
      <c r="E1674" s="298" t="s">
        <v>3829</v>
      </c>
      <c r="F1674" s="209" t="s">
        <v>15858</v>
      </c>
    </row>
    <row r="1675" spans="1:6" ht="112.5">
      <c r="A1675" s="212">
        <v>23</v>
      </c>
      <c r="B1675" s="56" t="s">
        <v>15902</v>
      </c>
      <c r="C1675" s="48" t="s">
        <v>15903</v>
      </c>
      <c r="D1675" s="51" t="s">
        <v>11319</v>
      </c>
      <c r="E1675" s="298" t="s">
        <v>3829</v>
      </c>
      <c r="F1675" s="209" t="s">
        <v>15858</v>
      </c>
    </row>
    <row r="1676" spans="1:6" ht="93.75">
      <c r="A1676" s="212">
        <v>24</v>
      </c>
      <c r="B1676" s="56" t="s">
        <v>15904</v>
      </c>
      <c r="C1676" s="48" t="s">
        <v>15905</v>
      </c>
      <c r="D1676" s="51" t="s">
        <v>11310</v>
      </c>
      <c r="E1676" s="298" t="s">
        <v>3829</v>
      </c>
      <c r="F1676" s="209" t="s">
        <v>15858</v>
      </c>
    </row>
    <row r="1677" spans="1:6" ht="75">
      <c r="A1677" s="212">
        <v>25</v>
      </c>
      <c r="B1677" s="56" t="s">
        <v>15906</v>
      </c>
      <c r="C1677" s="48" t="s">
        <v>15907</v>
      </c>
      <c r="D1677" s="299" t="s">
        <v>10565</v>
      </c>
      <c r="E1677" s="298" t="s">
        <v>3829</v>
      </c>
      <c r="F1677" s="209" t="s">
        <v>15858</v>
      </c>
    </row>
    <row r="1678" spans="1:6" ht="93.75">
      <c r="A1678" s="212">
        <v>26</v>
      </c>
      <c r="B1678" s="56" t="s">
        <v>15908</v>
      </c>
      <c r="C1678" s="48" t="s">
        <v>15909</v>
      </c>
      <c r="D1678" s="55" t="s">
        <v>12880</v>
      </c>
      <c r="E1678" s="298" t="s">
        <v>3829</v>
      </c>
      <c r="F1678" s="209" t="s">
        <v>15858</v>
      </c>
    </row>
    <row r="1679" spans="1:6" ht="75">
      <c r="A1679" s="212">
        <v>27</v>
      </c>
      <c r="B1679" s="56" t="s">
        <v>15910</v>
      </c>
      <c r="C1679" s="48" t="s">
        <v>15911</v>
      </c>
      <c r="D1679" s="55" t="s">
        <v>10570</v>
      </c>
      <c r="E1679" s="298" t="s">
        <v>3829</v>
      </c>
      <c r="F1679" s="209" t="s">
        <v>15858</v>
      </c>
    </row>
    <row r="1680" spans="1:6" ht="37.5">
      <c r="A1680" s="212">
        <v>28</v>
      </c>
      <c r="B1680" s="56" t="s">
        <v>15912</v>
      </c>
      <c r="C1680" s="48" t="s">
        <v>15869</v>
      </c>
      <c r="D1680" s="55" t="s">
        <v>11773</v>
      </c>
      <c r="E1680" s="298" t="s">
        <v>3829</v>
      </c>
      <c r="F1680" s="209" t="s">
        <v>15858</v>
      </c>
    </row>
    <row r="1681" spans="1:6" ht="75">
      <c r="A1681" s="212">
        <v>29</v>
      </c>
      <c r="B1681" s="56" t="s">
        <v>15913</v>
      </c>
      <c r="C1681" s="48" t="s">
        <v>15914</v>
      </c>
      <c r="D1681" s="55" t="s">
        <v>10997</v>
      </c>
      <c r="E1681" s="298" t="s">
        <v>3829</v>
      </c>
      <c r="F1681" s="209" t="s">
        <v>15858</v>
      </c>
    </row>
    <row r="1682" spans="1:6" ht="56.25">
      <c r="A1682" s="212">
        <v>30</v>
      </c>
      <c r="B1682" s="56" t="s">
        <v>15915</v>
      </c>
      <c r="C1682" s="48" t="s">
        <v>15916</v>
      </c>
      <c r="D1682" s="55" t="s">
        <v>11409</v>
      </c>
      <c r="E1682" s="298" t="s">
        <v>3829</v>
      </c>
      <c r="F1682" s="209" t="s">
        <v>15858</v>
      </c>
    </row>
    <row r="1683" spans="1:6" ht="37.5">
      <c r="A1683" s="212">
        <v>31</v>
      </c>
      <c r="B1683" s="56" t="s">
        <v>15917</v>
      </c>
      <c r="C1683" s="48" t="s">
        <v>15869</v>
      </c>
      <c r="D1683" s="55" t="s">
        <v>10754</v>
      </c>
      <c r="E1683" s="298" t="s">
        <v>3829</v>
      </c>
      <c r="F1683" s="209" t="s">
        <v>15858</v>
      </c>
    </row>
    <row r="1684" spans="1:6" ht="112.5">
      <c r="A1684" s="212">
        <v>32</v>
      </c>
      <c r="B1684" s="56" t="s">
        <v>15918</v>
      </c>
      <c r="C1684" s="48" t="s">
        <v>15919</v>
      </c>
      <c r="D1684" s="55" t="s">
        <v>10757</v>
      </c>
      <c r="E1684" s="298" t="s">
        <v>3829</v>
      </c>
      <c r="F1684" s="209" t="s">
        <v>15858</v>
      </c>
    </row>
    <row r="1685" spans="1:6" ht="37.5">
      <c r="A1685" s="212">
        <v>33</v>
      </c>
      <c r="B1685" s="56" t="s">
        <v>15920</v>
      </c>
      <c r="C1685" s="48" t="s">
        <v>15869</v>
      </c>
      <c r="D1685" s="55" t="s">
        <v>10667</v>
      </c>
      <c r="E1685" s="298" t="s">
        <v>3829</v>
      </c>
      <c r="F1685" s="209" t="s">
        <v>15858</v>
      </c>
    </row>
    <row r="1686" spans="1:6" ht="37.5">
      <c r="A1686" s="212">
        <v>34</v>
      </c>
      <c r="B1686" s="56" t="s">
        <v>15921</v>
      </c>
      <c r="C1686" s="48" t="s">
        <v>15869</v>
      </c>
      <c r="D1686" s="55" t="s">
        <v>9981</v>
      </c>
      <c r="E1686" s="298" t="s">
        <v>3829</v>
      </c>
      <c r="F1686" s="209" t="s">
        <v>15858</v>
      </c>
    </row>
    <row r="1687" spans="1:6" ht="37.5">
      <c r="A1687" s="212">
        <v>35</v>
      </c>
      <c r="B1687" s="56" t="s">
        <v>15922</v>
      </c>
      <c r="C1687" s="48" t="s">
        <v>15869</v>
      </c>
      <c r="D1687" s="55" t="s">
        <v>9981</v>
      </c>
      <c r="E1687" s="298" t="s">
        <v>3829</v>
      </c>
      <c r="F1687" s="209" t="s">
        <v>15858</v>
      </c>
    </row>
    <row r="1688" spans="1:6" ht="112.5">
      <c r="A1688" s="212">
        <v>36</v>
      </c>
      <c r="B1688" s="56" t="s">
        <v>15923</v>
      </c>
      <c r="C1688" s="48" t="s">
        <v>15898</v>
      </c>
      <c r="D1688" s="55" t="s">
        <v>10492</v>
      </c>
      <c r="E1688" s="298" t="s">
        <v>3829</v>
      </c>
      <c r="F1688" s="209" t="s">
        <v>15858</v>
      </c>
    </row>
    <row r="1689" spans="1:6" ht="93.75">
      <c r="A1689" s="212">
        <v>37</v>
      </c>
      <c r="B1689" s="56" t="s">
        <v>15924</v>
      </c>
      <c r="C1689" s="48" t="s">
        <v>15925</v>
      </c>
      <c r="D1689" s="55" t="s">
        <v>11472</v>
      </c>
      <c r="E1689" s="298" t="s">
        <v>3829</v>
      </c>
      <c r="F1689" s="209" t="s">
        <v>15858</v>
      </c>
    </row>
    <row r="1690" spans="1:6" ht="93.75">
      <c r="A1690" s="212">
        <v>38</v>
      </c>
      <c r="B1690" s="56" t="s">
        <v>15926</v>
      </c>
      <c r="C1690" s="48" t="s">
        <v>15927</v>
      </c>
      <c r="D1690" s="55" t="s">
        <v>11888</v>
      </c>
      <c r="E1690" s="298" t="s">
        <v>3829</v>
      </c>
      <c r="F1690" s="209" t="s">
        <v>15858</v>
      </c>
    </row>
    <row r="1691" spans="1:6" ht="112.5">
      <c r="A1691" s="212">
        <v>39</v>
      </c>
      <c r="B1691" s="56" t="s">
        <v>15928</v>
      </c>
      <c r="C1691" s="48" t="s">
        <v>15929</v>
      </c>
      <c r="D1691" s="55" t="s">
        <v>11475</v>
      </c>
      <c r="E1691" s="298" t="s">
        <v>3829</v>
      </c>
      <c r="F1691" s="209" t="s">
        <v>15858</v>
      </c>
    </row>
    <row r="1692" spans="1:6" ht="75">
      <c r="A1692" s="212">
        <v>40</v>
      </c>
      <c r="B1692" s="56" t="s">
        <v>15930</v>
      </c>
      <c r="C1692" s="48" t="s">
        <v>15931</v>
      </c>
      <c r="D1692" s="55" t="s">
        <v>15932</v>
      </c>
      <c r="E1692" s="298" t="s">
        <v>3829</v>
      </c>
      <c r="F1692" s="209" t="s">
        <v>15858</v>
      </c>
    </row>
    <row r="1693" spans="1:6" ht="56.25">
      <c r="A1693" s="212">
        <v>41</v>
      </c>
      <c r="B1693" s="56" t="s">
        <v>15933</v>
      </c>
      <c r="C1693" s="48" t="s">
        <v>15934</v>
      </c>
      <c r="D1693" s="55" t="s">
        <v>9744</v>
      </c>
      <c r="E1693" s="298" t="s">
        <v>3829</v>
      </c>
      <c r="F1693" s="209" t="s">
        <v>15858</v>
      </c>
    </row>
    <row r="1694" spans="1:6" ht="37.5">
      <c r="A1694" s="212">
        <v>42</v>
      </c>
      <c r="B1694" s="56" t="s">
        <v>15935</v>
      </c>
      <c r="C1694" s="48" t="s">
        <v>15869</v>
      </c>
      <c r="D1694" s="55" t="s">
        <v>9744</v>
      </c>
      <c r="E1694" s="298" t="s">
        <v>3829</v>
      </c>
      <c r="F1694" s="209" t="s">
        <v>15858</v>
      </c>
    </row>
    <row r="1695" spans="1:6" ht="112.5">
      <c r="A1695" s="212">
        <v>43</v>
      </c>
      <c r="B1695" s="56" t="s">
        <v>15936</v>
      </c>
      <c r="C1695" s="48" t="s">
        <v>15898</v>
      </c>
      <c r="D1695" s="55" t="s">
        <v>13028</v>
      </c>
      <c r="E1695" s="298" t="s">
        <v>3829</v>
      </c>
      <c r="F1695" s="209" t="s">
        <v>15858</v>
      </c>
    </row>
    <row r="1696" spans="1:6" ht="56.25">
      <c r="A1696" s="212">
        <v>44</v>
      </c>
      <c r="B1696" s="56" t="s">
        <v>15937</v>
      </c>
      <c r="C1696" s="48" t="s">
        <v>15938</v>
      </c>
      <c r="D1696" s="55" t="s">
        <v>10667</v>
      </c>
      <c r="E1696" s="298" t="s">
        <v>3829</v>
      </c>
      <c r="F1696" s="209" t="s">
        <v>15858</v>
      </c>
    </row>
    <row r="1697" spans="1:6" ht="93.75">
      <c r="A1697" s="212">
        <v>45</v>
      </c>
      <c r="B1697" s="56" t="s">
        <v>15939</v>
      </c>
      <c r="C1697" s="48" t="s">
        <v>15940</v>
      </c>
      <c r="D1697" s="55" t="s">
        <v>13272</v>
      </c>
      <c r="E1697" s="298" t="s">
        <v>3829</v>
      </c>
      <c r="F1697" s="209" t="s">
        <v>15858</v>
      </c>
    </row>
    <row r="1698" spans="1:6" ht="75">
      <c r="A1698" s="212">
        <v>46</v>
      </c>
      <c r="B1698" s="56" t="s">
        <v>15941</v>
      </c>
      <c r="C1698" s="48" t="s">
        <v>15942</v>
      </c>
      <c r="D1698" s="55" t="s">
        <v>10565</v>
      </c>
      <c r="E1698" s="298" t="s">
        <v>3829</v>
      </c>
      <c r="F1698" s="209" t="s">
        <v>15858</v>
      </c>
    </row>
    <row r="1699" spans="1:6" ht="93.75">
      <c r="A1699" s="212">
        <v>47</v>
      </c>
      <c r="B1699" s="56" t="s">
        <v>15943</v>
      </c>
      <c r="C1699" s="48" t="s">
        <v>15944</v>
      </c>
      <c r="D1699" s="55" t="s">
        <v>10778</v>
      </c>
      <c r="E1699" s="298" t="s">
        <v>3829</v>
      </c>
      <c r="F1699" s="209" t="s">
        <v>15858</v>
      </c>
    </row>
    <row r="1700" spans="1:6" ht="75">
      <c r="A1700" s="212">
        <v>48</v>
      </c>
      <c r="B1700" s="56" t="s">
        <v>15945</v>
      </c>
      <c r="C1700" s="48" t="s">
        <v>15946</v>
      </c>
      <c r="D1700" s="55" t="s">
        <v>11988</v>
      </c>
      <c r="E1700" s="298" t="s">
        <v>3829</v>
      </c>
      <c r="F1700" s="209" t="s">
        <v>15858</v>
      </c>
    </row>
    <row r="1701" spans="1:6" ht="75">
      <c r="A1701" s="212">
        <v>49</v>
      </c>
      <c r="B1701" s="56" t="s">
        <v>15947</v>
      </c>
      <c r="C1701" s="48" t="s">
        <v>15948</v>
      </c>
      <c r="D1701" s="55" t="s">
        <v>10415</v>
      </c>
      <c r="E1701" s="298" t="s">
        <v>3829</v>
      </c>
      <c r="F1701" s="209" t="s">
        <v>15858</v>
      </c>
    </row>
    <row r="1702" spans="1:6" ht="75">
      <c r="A1702" s="212">
        <v>50</v>
      </c>
      <c r="B1702" s="56" t="s">
        <v>15949</v>
      </c>
      <c r="C1702" s="48" t="s">
        <v>15907</v>
      </c>
      <c r="D1702" s="55" t="s">
        <v>5613</v>
      </c>
      <c r="E1702" s="298" t="s">
        <v>3829</v>
      </c>
      <c r="F1702" s="209" t="s">
        <v>15858</v>
      </c>
    </row>
    <row r="1703" spans="1:6" ht="75">
      <c r="A1703" s="212">
        <v>51</v>
      </c>
      <c r="B1703" s="56" t="s">
        <v>15950</v>
      </c>
      <c r="C1703" s="48" t="s">
        <v>15951</v>
      </c>
      <c r="D1703" s="55" t="s">
        <v>10778</v>
      </c>
      <c r="E1703" s="298" t="s">
        <v>3829</v>
      </c>
      <c r="F1703" s="209" t="s">
        <v>15858</v>
      </c>
    </row>
    <row r="1704" spans="1:6" ht="37.5">
      <c r="A1704" s="212">
        <v>52</v>
      </c>
      <c r="B1704" s="56" t="s">
        <v>15952</v>
      </c>
      <c r="C1704" s="48" t="s">
        <v>15869</v>
      </c>
      <c r="D1704" s="55" t="s">
        <v>10415</v>
      </c>
      <c r="E1704" s="298" t="s">
        <v>3829</v>
      </c>
      <c r="F1704" s="209" t="s">
        <v>15858</v>
      </c>
    </row>
    <row r="1705" spans="1:6" ht="37.5">
      <c r="A1705" s="212">
        <v>53</v>
      </c>
      <c r="B1705" s="56" t="s">
        <v>15953</v>
      </c>
      <c r="C1705" s="48" t="s">
        <v>15869</v>
      </c>
      <c r="D1705" s="55" t="s">
        <v>11563</v>
      </c>
      <c r="E1705" s="298" t="s">
        <v>3829</v>
      </c>
      <c r="F1705" s="209" t="s">
        <v>15858</v>
      </c>
    </row>
    <row r="1706" spans="1:6" ht="112.5">
      <c r="A1706" s="212">
        <v>54</v>
      </c>
      <c r="B1706" s="56" t="s">
        <v>15954</v>
      </c>
      <c r="C1706" s="48" t="s">
        <v>15898</v>
      </c>
      <c r="D1706" s="55" t="s">
        <v>13028</v>
      </c>
      <c r="E1706" s="298" t="s">
        <v>3829</v>
      </c>
      <c r="F1706" s="209" t="s">
        <v>15858</v>
      </c>
    </row>
    <row r="1707" spans="1:6" ht="75">
      <c r="A1707" s="212">
        <v>55</v>
      </c>
      <c r="B1707" s="56" t="s">
        <v>15955</v>
      </c>
      <c r="C1707" s="48" t="s">
        <v>15956</v>
      </c>
      <c r="D1707" s="55" t="s">
        <v>10786</v>
      </c>
      <c r="E1707" s="298" t="s">
        <v>3829</v>
      </c>
      <c r="F1707" s="209" t="s">
        <v>15858</v>
      </c>
    </row>
    <row r="1708" spans="1:6" ht="93.75">
      <c r="A1708" s="212">
        <v>56</v>
      </c>
      <c r="B1708" s="56" t="s">
        <v>15957</v>
      </c>
      <c r="C1708" s="48" t="s">
        <v>15958</v>
      </c>
      <c r="D1708" s="55" t="s">
        <v>10430</v>
      </c>
      <c r="E1708" s="298" t="s">
        <v>3829</v>
      </c>
      <c r="F1708" s="209" t="s">
        <v>15858</v>
      </c>
    </row>
    <row r="1709" spans="1:6" ht="93.75">
      <c r="A1709" s="212">
        <v>57</v>
      </c>
      <c r="B1709" s="56" t="s">
        <v>15959</v>
      </c>
      <c r="C1709" s="48" t="s">
        <v>15960</v>
      </c>
      <c r="D1709" s="55" t="s">
        <v>10684</v>
      </c>
      <c r="E1709" s="298" t="s">
        <v>3829</v>
      </c>
      <c r="F1709" s="209" t="s">
        <v>15858</v>
      </c>
    </row>
    <row r="1710" spans="1:6" ht="37.5">
      <c r="A1710" s="212">
        <v>58</v>
      </c>
      <c r="B1710" s="56" t="s">
        <v>15961</v>
      </c>
      <c r="C1710" s="48" t="s">
        <v>15962</v>
      </c>
      <c r="D1710" s="55" t="s">
        <v>10117</v>
      </c>
      <c r="E1710" s="298" t="s">
        <v>3829</v>
      </c>
      <c r="F1710" s="209" t="s">
        <v>15858</v>
      </c>
    </row>
    <row r="1711" spans="1:6" ht="37.5">
      <c r="A1711" s="212">
        <v>59</v>
      </c>
      <c r="B1711" s="56" t="s">
        <v>15963</v>
      </c>
      <c r="C1711" s="48" t="s">
        <v>15962</v>
      </c>
      <c r="D1711" s="55" t="s">
        <v>6195</v>
      </c>
      <c r="E1711" s="298" t="s">
        <v>3829</v>
      </c>
      <c r="F1711" s="209" t="s">
        <v>15858</v>
      </c>
    </row>
    <row r="1712" spans="1:6" ht="56.25">
      <c r="A1712" s="212">
        <v>60</v>
      </c>
      <c r="B1712" s="56" t="s">
        <v>15964</v>
      </c>
      <c r="C1712" s="48" t="s">
        <v>15965</v>
      </c>
      <c r="D1712" s="55" t="s">
        <v>10989</v>
      </c>
      <c r="E1712" s="298" t="s">
        <v>3829</v>
      </c>
      <c r="F1712" s="209" t="s">
        <v>15858</v>
      </c>
    </row>
    <row r="1713" spans="1:6" ht="56.25">
      <c r="A1713" s="212">
        <v>61</v>
      </c>
      <c r="B1713" s="56" t="s">
        <v>15966</v>
      </c>
      <c r="C1713" s="48" t="s">
        <v>15967</v>
      </c>
      <c r="D1713" s="55" t="s">
        <v>15968</v>
      </c>
      <c r="E1713" s="298" t="s">
        <v>3829</v>
      </c>
      <c r="F1713" s="209" t="s">
        <v>15858</v>
      </c>
    </row>
    <row r="1714" spans="1:6" ht="37.5">
      <c r="A1714" s="212">
        <v>62</v>
      </c>
      <c r="B1714" s="56" t="s">
        <v>15969</v>
      </c>
      <c r="C1714" s="48" t="s">
        <v>15970</v>
      </c>
      <c r="D1714" s="55" t="s">
        <v>9711</v>
      </c>
      <c r="E1714" s="298" t="s">
        <v>3829</v>
      </c>
      <c r="F1714" s="209" t="s">
        <v>15858</v>
      </c>
    </row>
    <row r="1715" spans="1:6" ht="37.5">
      <c r="A1715" s="212">
        <v>63</v>
      </c>
      <c r="B1715" s="56" t="s">
        <v>15971</v>
      </c>
      <c r="C1715" s="48" t="s">
        <v>15869</v>
      </c>
      <c r="D1715" s="55" t="s">
        <v>9711</v>
      </c>
      <c r="E1715" s="298" t="s">
        <v>3829</v>
      </c>
      <c r="F1715" s="209" t="s">
        <v>15858</v>
      </c>
    </row>
    <row r="1716" spans="1:6" ht="37.5">
      <c r="A1716" s="212">
        <v>64</v>
      </c>
      <c r="B1716" s="56" t="s">
        <v>15972</v>
      </c>
      <c r="C1716" s="48" t="s">
        <v>15973</v>
      </c>
      <c r="D1716" s="55" t="s">
        <v>11669</v>
      </c>
      <c r="E1716" s="298" t="s">
        <v>3829</v>
      </c>
      <c r="F1716" s="209" t="s">
        <v>15858</v>
      </c>
    </row>
    <row r="1717" spans="1:6" ht="112.5">
      <c r="A1717" s="212">
        <v>65</v>
      </c>
      <c r="B1717" s="56" t="s">
        <v>15974</v>
      </c>
      <c r="C1717" s="48" t="s">
        <v>15975</v>
      </c>
      <c r="D1717" s="55" t="s">
        <v>10147</v>
      </c>
      <c r="E1717" s="298" t="s">
        <v>3829</v>
      </c>
      <c r="F1717" s="209" t="s">
        <v>15858</v>
      </c>
    </row>
    <row r="1718" spans="1:6" ht="75">
      <c r="A1718" s="212">
        <v>66</v>
      </c>
      <c r="B1718" s="56" t="s">
        <v>15976</v>
      </c>
      <c r="C1718" s="48" t="s">
        <v>15977</v>
      </c>
      <c r="D1718" s="55" t="s">
        <v>10690</v>
      </c>
      <c r="E1718" s="298" t="s">
        <v>3829</v>
      </c>
      <c r="F1718" s="209" t="s">
        <v>15858</v>
      </c>
    </row>
    <row r="1719" spans="1:6" ht="56.25">
      <c r="A1719" s="212">
        <v>67</v>
      </c>
      <c r="B1719" s="56" t="s">
        <v>15978</v>
      </c>
      <c r="C1719" s="48" t="s">
        <v>15979</v>
      </c>
      <c r="D1719" s="55" t="s">
        <v>13925</v>
      </c>
      <c r="E1719" s="298" t="s">
        <v>3829</v>
      </c>
      <c r="F1719" s="209" t="s">
        <v>15858</v>
      </c>
    </row>
    <row r="1720" spans="1:6" ht="37.5">
      <c r="A1720" s="212">
        <v>68</v>
      </c>
      <c r="B1720" s="56" t="s">
        <v>15980</v>
      </c>
      <c r="C1720" s="48" t="s">
        <v>15981</v>
      </c>
      <c r="D1720" s="55" t="s">
        <v>10147</v>
      </c>
      <c r="E1720" s="298" t="s">
        <v>3829</v>
      </c>
      <c r="F1720" s="209" t="s">
        <v>15858</v>
      </c>
    </row>
    <row r="1721" spans="1:6" ht="37.5">
      <c r="A1721" s="212">
        <v>69</v>
      </c>
      <c r="B1721" s="56" t="s">
        <v>15982</v>
      </c>
      <c r="C1721" s="48" t="s">
        <v>15869</v>
      </c>
      <c r="D1721" s="55" t="s">
        <v>10147</v>
      </c>
      <c r="E1721" s="298" t="s">
        <v>3829</v>
      </c>
      <c r="F1721" s="209" t="s">
        <v>15858</v>
      </c>
    </row>
    <row r="1722" spans="1:6" ht="56.25">
      <c r="A1722" s="212">
        <v>70</v>
      </c>
      <c r="B1722" s="56" t="s">
        <v>15983</v>
      </c>
      <c r="C1722" s="48" t="s">
        <v>15984</v>
      </c>
      <c r="D1722" s="55" t="s">
        <v>10147</v>
      </c>
      <c r="E1722" s="298" t="s">
        <v>3829</v>
      </c>
      <c r="F1722" s="209" t="s">
        <v>15858</v>
      </c>
    </row>
    <row r="1723" spans="1:6" ht="37.5">
      <c r="A1723" s="212">
        <v>71</v>
      </c>
      <c r="B1723" s="56" t="s">
        <v>15985</v>
      </c>
      <c r="C1723" s="48" t="s">
        <v>15962</v>
      </c>
      <c r="D1723" s="55" t="s">
        <v>10581</v>
      </c>
      <c r="E1723" s="298" t="s">
        <v>3829</v>
      </c>
      <c r="F1723" s="209" t="s">
        <v>15858</v>
      </c>
    </row>
    <row r="1724" spans="1:6" ht="37.5">
      <c r="A1724" s="212">
        <v>72</v>
      </c>
      <c r="B1724" s="56" t="s">
        <v>15986</v>
      </c>
      <c r="C1724" s="48" t="s">
        <v>15869</v>
      </c>
      <c r="D1724" s="55" t="s">
        <v>10150</v>
      </c>
      <c r="E1724" s="298" t="s">
        <v>3829</v>
      </c>
      <c r="F1724" s="209" t="s">
        <v>15858</v>
      </c>
    </row>
    <row r="1725" spans="1:6" ht="93.75">
      <c r="A1725" s="212">
        <v>73</v>
      </c>
      <c r="B1725" s="56" t="s">
        <v>15987</v>
      </c>
      <c r="C1725" s="48" t="s">
        <v>15988</v>
      </c>
      <c r="D1725" s="55" t="s">
        <v>11718</v>
      </c>
      <c r="E1725" s="298" t="s">
        <v>3829</v>
      </c>
      <c r="F1725" s="209" t="s">
        <v>15858</v>
      </c>
    </row>
    <row r="1726" spans="1:6" ht="112.5">
      <c r="A1726" s="212">
        <v>74</v>
      </c>
      <c r="B1726" s="56" t="s">
        <v>15989</v>
      </c>
      <c r="C1726" s="48" t="s">
        <v>15990</v>
      </c>
      <c r="D1726" s="55" t="s">
        <v>5613</v>
      </c>
      <c r="E1726" s="298" t="s">
        <v>3829</v>
      </c>
      <c r="F1726" s="209" t="s">
        <v>15858</v>
      </c>
    </row>
    <row r="1727" spans="1:6" ht="93.75">
      <c r="A1727" s="212">
        <v>75</v>
      </c>
      <c r="B1727" s="56" t="s">
        <v>15991</v>
      </c>
      <c r="C1727" s="48" t="s">
        <v>15992</v>
      </c>
      <c r="D1727" s="55" t="s">
        <v>10433</v>
      </c>
      <c r="E1727" s="298" t="s">
        <v>3829</v>
      </c>
      <c r="F1727" s="209" t="s">
        <v>15858</v>
      </c>
    </row>
    <row r="1728" spans="1:6" ht="37.5">
      <c r="A1728" s="212">
        <v>76</v>
      </c>
      <c r="B1728" s="56" t="s">
        <v>15993</v>
      </c>
      <c r="C1728" s="48" t="s">
        <v>15869</v>
      </c>
      <c r="D1728" s="55" t="s">
        <v>10527</v>
      </c>
      <c r="E1728" s="298" t="s">
        <v>3829</v>
      </c>
      <c r="F1728" s="209" t="s">
        <v>15858</v>
      </c>
    </row>
    <row r="1729" spans="1:6" ht="75">
      <c r="A1729" s="212">
        <v>77</v>
      </c>
      <c r="B1729" s="56" t="s">
        <v>15994</v>
      </c>
      <c r="C1729" s="48" t="s">
        <v>15995</v>
      </c>
      <c r="D1729" s="55" t="s">
        <v>11610</v>
      </c>
      <c r="E1729" s="298" t="s">
        <v>3829</v>
      </c>
      <c r="F1729" s="209" t="s">
        <v>15858</v>
      </c>
    </row>
    <row r="1730" spans="1:6" ht="37.5">
      <c r="A1730" s="212">
        <v>78</v>
      </c>
      <c r="B1730" s="56" t="s">
        <v>15996</v>
      </c>
      <c r="C1730" s="48" t="s">
        <v>15962</v>
      </c>
      <c r="D1730" s="55" t="s">
        <v>9714</v>
      </c>
      <c r="E1730" s="298" t="s">
        <v>3829</v>
      </c>
      <c r="F1730" s="209" t="s">
        <v>15858</v>
      </c>
    </row>
    <row r="1731" spans="1:6" ht="37.5">
      <c r="A1731" s="212">
        <v>79</v>
      </c>
      <c r="B1731" s="56" t="s">
        <v>15997</v>
      </c>
      <c r="C1731" s="48" t="s">
        <v>15869</v>
      </c>
      <c r="D1731" s="55" t="s">
        <v>10438</v>
      </c>
      <c r="E1731" s="298" t="s">
        <v>3829</v>
      </c>
      <c r="F1731" s="209" t="s">
        <v>15858</v>
      </c>
    </row>
    <row r="1732" spans="1:6" ht="37.5">
      <c r="A1732" s="212">
        <v>80</v>
      </c>
      <c r="B1732" s="56" t="s">
        <v>15998</v>
      </c>
      <c r="C1732" s="48" t="s">
        <v>15999</v>
      </c>
      <c r="D1732" s="55" t="s">
        <v>10153</v>
      </c>
      <c r="E1732" s="298" t="s">
        <v>3829</v>
      </c>
      <c r="F1732" s="209" t="s">
        <v>15858</v>
      </c>
    </row>
    <row r="1733" spans="1:6" ht="56.25">
      <c r="A1733" s="212">
        <v>81</v>
      </c>
      <c r="B1733" s="56" t="s">
        <v>16000</v>
      </c>
      <c r="C1733" s="48" t="s">
        <v>16001</v>
      </c>
      <c r="D1733" s="55" t="s">
        <v>16002</v>
      </c>
      <c r="E1733" s="298" t="s">
        <v>3829</v>
      </c>
      <c r="F1733" s="209" t="s">
        <v>15858</v>
      </c>
    </row>
    <row r="1734" spans="1:6" ht="56.25">
      <c r="A1734" s="212">
        <v>82</v>
      </c>
      <c r="B1734" s="56" t="s">
        <v>16003</v>
      </c>
      <c r="C1734" s="48" t="s">
        <v>16004</v>
      </c>
      <c r="D1734" s="55" t="s">
        <v>10438</v>
      </c>
      <c r="E1734" s="298" t="s">
        <v>3829</v>
      </c>
      <c r="F1734" s="209" t="s">
        <v>15858</v>
      </c>
    </row>
    <row r="1735" spans="1:6" ht="93.75">
      <c r="A1735" s="212">
        <v>83</v>
      </c>
      <c r="B1735" s="56" t="s">
        <v>16005</v>
      </c>
      <c r="C1735" s="48" t="s">
        <v>16006</v>
      </c>
      <c r="D1735" s="55" t="s">
        <v>10440</v>
      </c>
      <c r="E1735" s="298" t="s">
        <v>3829</v>
      </c>
      <c r="F1735" s="209" t="s">
        <v>15858</v>
      </c>
    </row>
    <row r="1736" spans="1:6" ht="93.75">
      <c r="A1736" s="212">
        <v>84</v>
      </c>
      <c r="B1736" s="56" t="s">
        <v>16007</v>
      </c>
      <c r="C1736" s="48" t="s">
        <v>16008</v>
      </c>
      <c r="D1736" s="55" t="s">
        <v>15635</v>
      </c>
      <c r="E1736" s="298" t="s">
        <v>3829</v>
      </c>
      <c r="F1736" s="209" t="s">
        <v>15858</v>
      </c>
    </row>
    <row r="1737" spans="1:6" ht="37.5">
      <c r="A1737" s="212">
        <v>85</v>
      </c>
      <c r="B1737" s="56" t="s">
        <v>16009</v>
      </c>
      <c r="C1737" s="48" t="s">
        <v>16010</v>
      </c>
      <c r="D1737" s="55" t="s">
        <v>16011</v>
      </c>
      <c r="E1737" s="298" t="s">
        <v>3829</v>
      </c>
      <c r="F1737" s="209" t="s">
        <v>15858</v>
      </c>
    </row>
    <row r="1738" spans="1:6" ht="56.25">
      <c r="A1738" s="212">
        <v>86</v>
      </c>
      <c r="B1738" s="56" t="s">
        <v>16012</v>
      </c>
      <c r="C1738" s="48" t="s">
        <v>16013</v>
      </c>
      <c r="D1738" s="55" t="s">
        <v>10440</v>
      </c>
      <c r="E1738" s="298" t="s">
        <v>3829</v>
      </c>
      <c r="F1738" s="209" t="s">
        <v>15858</v>
      </c>
    </row>
    <row r="1739" spans="1:6" ht="93.75">
      <c r="A1739" s="212">
        <v>87</v>
      </c>
      <c r="B1739" s="56" t="s">
        <v>16014</v>
      </c>
      <c r="C1739" s="48" t="s">
        <v>16015</v>
      </c>
      <c r="D1739" s="55" t="s">
        <v>10440</v>
      </c>
      <c r="E1739" s="298" t="s">
        <v>3829</v>
      </c>
      <c r="F1739" s="209" t="s">
        <v>15858</v>
      </c>
    </row>
    <row r="1740" spans="1:6" ht="75">
      <c r="A1740" s="212">
        <v>88</v>
      </c>
      <c r="B1740" s="56" t="s">
        <v>16016</v>
      </c>
      <c r="C1740" s="48" t="s">
        <v>16017</v>
      </c>
      <c r="D1740" s="55" t="s">
        <v>10339</v>
      </c>
      <c r="E1740" s="298" t="s">
        <v>3829</v>
      </c>
      <c r="F1740" s="209" t="s">
        <v>15858</v>
      </c>
    </row>
    <row r="1741" spans="1:6" ht="93.75">
      <c r="A1741" s="212">
        <v>89</v>
      </c>
      <c r="B1741" s="56" t="s">
        <v>16018</v>
      </c>
      <c r="C1741" s="48" t="s">
        <v>16019</v>
      </c>
      <c r="D1741" s="55" t="s">
        <v>9720</v>
      </c>
      <c r="E1741" s="298" t="s">
        <v>3829</v>
      </c>
      <c r="F1741" s="209" t="s">
        <v>15858</v>
      </c>
    </row>
    <row r="1742" spans="1:6" ht="93.75">
      <c r="A1742" s="212">
        <v>90</v>
      </c>
      <c r="B1742" s="56" t="s">
        <v>16020</v>
      </c>
      <c r="C1742" s="48" t="s">
        <v>16021</v>
      </c>
      <c r="D1742" s="55" t="s">
        <v>10161</v>
      </c>
      <c r="E1742" s="298" t="s">
        <v>3829</v>
      </c>
      <c r="F1742" s="209" t="s">
        <v>15858</v>
      </c>
    </row>
    <row r="1743" spans="1:6" ht="93.75">
      <c r="A1743" s="212">
        <v>91</v>
      </c>
      <c r="B1743" s="56" t="s">
        <v>16022</v>
      </c>
      <c r="C1743" s="48" t="s">
        <v>16023</v>
      </c>
      <c r="D1743" s="55" t="s">
        <v>10161</v>
      </c>
      <c r="E1743" s="298" t="s">
        <v>3829</v>
      </c>
      <c r="F1743" s="209" t="s">
        <v>15858</v>
      </c>
    </row>
    <row r="1744" spans="1:6" ht="37.5">
      <c r="A1744" s="212">
        <v>92</v>
      </c>
      <c r="B1744" s="56" t="s">
        <v>16024</v>
      </c>
      <c r="C1744" s="48" t="s">
        <v>16025</v>
      </c>
      <c r="D1744" s="55" t="s">
        <v>16011</v>
      </c>
      <c r="E1744" s="298" t="s">
        <v>3829</v>
      </c>
      <c r="F1744" s="209" t="s">
        <v>15858</v>
      </c>
    </row>
    <row r="1745" spans="1:6" ht="37.5">
      <c r="A1745" s="212">
        <v>93</v>
      </c>
      <c r="B1745" s="56" t="s">
        <v>16026</v>
      </c>
      <c r="C1745" s="48" t="s">
        <v>15869</v>
      </c>
      <c r="D1745" s="55" t="s">
        <v>16027</v>
      </c>
      <c r="E1745" s="298" t="s">
        <v>3829</v>
      </c>
      <c r="F1745" s="209" t="s">
        <v>15858</v>
      </c>
    </row>
    <row r="1746" spans="1:6" ht="56.25">
      <c r="A1746" s="212">
        <v>94</v>
      </c>
      <c r="B1746" s="56" t="s">
        <v>16028</v>
      </c>
      <c r="C1746" s="48" t="s">
        <v>16001</v>
      </c>
      <c r="D1746" s="55" t="s">
        <v>9723</v>
      </c>
      <c r="E1746" s="298" t="s">
        <v>3829</v>
      </c>
      <c r="F1746" s="209" t="s">
        <v>15858</v>
      </c>
    </row>
    <row r="1747" spans="1:6" ht="56.25">
      <c r="A1747" s="212">
        <v>95</v>
      </c>
      <c r="B1747" s="56" t="s">
        <v>16029</v>
      </c>
      <c r="C1747" s="48" t="s">
        <v>15884</v>
      </c>
      <c r="D1747" s="55" t="s">
        <v>12392</v>
      </c>
      <c r="E1747" s="298" t="s">
        <v>3829</v>
      </c>
      <c r="F1747" s="209" t="s">
        <v>15858</v>
      </c>
    </row>
    <row r="1748" spans="1:6" ht="150">
      <c r="A1748" s="212">
        <v>96</v>
      </c>
      <c r="B1748" s="56" t="s">
        <v>16030</v>
      </c>
      <c r="C1748" s="292" t="s">
        <v>16031</v>
      </c>
      <c r="D1748" s="55" t="s">
        <v>9732</v>
      </c>
      <c r="E1748" s="298" t="s">
        <v>3829</v>
      </c>
      <c r="F1748" s="209" t="s">
        <v>15858</v>
      </c>
    </row>
    <row r="1749" spans="1:6" ht="37.5">
      <c r="A1749" s="212">
        <v>97</v>
      </c>
      <c r="B1749" s="56" t="s">
        <v>16032</v>
      </c>
      <c r="C1749" s="48" t="s">
        <v>16033</v>
      </c>
      <c r="D1749" s="55" t="s">
        <v>15643</v>
      </c>
      <c r="E1749" s="298" t="s">
        <v>3829</v>
      </c>
      <c r="F1749" s="209" t="s">
        <v>15858</v>
      </c>
    </row>
    <row r="1750" spans="1:6" ht="15.75">
      <c r="A1750" s="1300" t="s">
        <v>16034</v>
      </c>
      <c r="B1750" s="1300"/>
      <c r="C1750" s="1300"/>
      <c r="D1750" s="1300"/>
      <c r="E1750" s="1300"/>
      <c r="F1750" s="1300"/>
    </row>
    <row r="1751" spans="1:6" ht="56.25">
      <c r="A1751" s="212">
        <v>1</v>
      </c>
      <c r="B1751" s="56" t="s">
        <v>16035</v>
      </c>
      <c r="C1751" s="48" t="s">
        <v>16036</v>
      </c>
      <c r="D1751" s="51" t="s">
        <v>9671</v>
      </c>
      <c r="E1751" s="298" t="s">
        <v>3829</v>
      </c>
      <c r="F1751" s="209" t="s">
        <v>15858</v>
      </c>
    </row>
    <row r="1752" spans="1:6" ht="56.25">
      <c r="A1752" s="212">
        <v>2</v>
      </c>
      <c r="B1752" s="56" t="s">
        <v>16035</v>
      </c>
      <c r="C1752" s="48" t="s">
        <v>16036</v>
      </c>
      <c r="D1752" s="51" t="s">
        <v>9671</v>
      </c>
      <c r="E1752" s="298" t="s">
        <v>3829</v>
      </c>
      <c r="F1752" s="209" t="s">
        <v>15858</v>
      </c>
    </row>
    <row r="1753" spans="1:6" ht="56.25">
      <c r="A1753" s="212">
        <v>3</v>
      </c>
      <c r="B1753" s="56" t="s">
        <v>16035</v>
      </c>
      <c r="C1753" s="48" t="s">
        <v>16036</v>
      </c>
      <c r="D1753" s="51" t="s">
        <v>9671</v>
      </c>
      <c r="E1753" s="298" t="s">
        <v>3829</v>
      </c>
      <c r="F1753" s="209" t="s">
        <v>15858</v>
      </c>
    </row>
    <row r="1754" spans="1:6" ht="37.5">
      <c r="A1754" s="212">
        <v>4</v>
      </c>
      <c r="B1754" s="56" t="s">
        <v>16037</v>
      </c>
      <c r="C1754" s="48" t="s">
        <v>16038</v>
      </c>
      <c r="D1754" s="51" t="s">
        <v>9671</v>
      </c>
      <c r="E1754" s="298" t="s">
        <v>3829</v>
      </c>
      <c r="F1754" s="209" t="s">
        <v>15858</v>
      </c>
    </row>
    <row r="1755" spans="1:6" ht="15.75">
      <c r="A1755" s="1300" t="s">
        <v>16039</v>
      </c>
      <c r="B1755" s="1300"/>
      <c r="C1755" s="1300"/>
      <c r="D1755" s="1300"/>
      <c r="E1755" s="1300"/>
      <c r="F1755" s="1300"/>
    </row>
    <row r="1756" spans="1:6" ht="56.25">
      <c r="A1756" s="212">
        <v>1</v>
      </c>
      <c r="B1756" s="56" t="s">
        <v>16040</v>
      </c>
      <c r="C1756" s="48" t="s">
        <v>16041</v>
      </c>
      <c r="D1756" s="51" t="s">
        <v>16042</v>
      </c>
      <c r="E1756" s="298" t="s">
        <v>3836</v>
      </c>
      <c r="F1756" s="212" t="s">
        <v>14306</v>
      </c>
    </row>
    <row r="1757" spans="1:6" ht="37.5">
      <c r="A1757" s="212">
        <v>2</v>
      </c>
      <c r="B1757" s="56" t="s">
        <v>16043</v>
      </c>
      <c r="C1757" s="48" t="s">
        <v>16044</v>
      </c>
      <c r="D1757" s="51" t="s">
        <v>10544</v>
      </c>
      <c r="E1757" s="298" t="s">
        <v>3836</v>
      </c>
      <c r="F1757" s="212" t="s">
        <v>14306</v>
      </c>
    </row>
    <row r="1758" spans="1:6" ht="37.5">
      <c r="A1758" s="212">
        <v>3</v>
      </c>
      <c r="B1758" s="56" t="s">
        <v>16045</v>
      </c>
      <c r="C1758" s="48" t="s">
        <v>16044</v>
      </c>
      <c r="D1758" s="51" t="s">
        <v>10544</v>
      </c>
      <c r="E1758" s="298" t="s">
        <v>3836</v>
      </c>
      <c r="F1758" s="212" t="s">
        <v>14306</v>
      </c>
    </row>
    <row r="1759" spans="1:6" ht="56.25">
      <c r="A1759" s="212">
        <v>4</v>
      </c>
      <c r="B1759" s="56" t="s">
        <v>16046</v>
      </c>
      <c r="C1759" s="48" t="s">
        <v>16047</v>
      </c>
      <c r="D1759" s="51" t="s">
        <v>10601</v>
      </c>
      <c r="E1759" s="298" t="s">
        <v>3836</v>
      </c>
      <c r="F1759" s="212" t="s">
        <v>14306</v>
      </c>
    </row>
    <row r="1760" spans="1:6" ht="37.5">
      <c r="A1760" s="212">
        <v>5</v>
      </c>
      <c r="B1760" s="56" t="s">
        <v>16048</v>
      </c>
      <c r="C1760" s="48" t="s">
        <v>16049</v>
      </c>
      <c r="D1760" s="51" t="s">
        <v>10601</v>
      </c>
      <c r="E1760" s="298" t="s">
        <v>3836</v>
      </c>
      <c r="F1760" s="212" t="s">
        <v>14306</v>
      </c>
    </row>
    <row r="1761" spans="1:6" ht="37.5">
      <c r="A1761" s="212">
        <v>6</v>
      </c>
      <c r="B1761" s="56" t="s">
        <v>16050</v>
      </c>
      <c r="C1761" s="48" t="s">
        <v>16051</v>
      </c>
      <c r="D1761" s="51" t="s">
        <v>16052</v>
      </c>
      <c r="E1761" s="298" t="s">
        <v>3836</v>
      </c>
      <c r="F1761" s="212" t="s">
        <v>14306</v>
      </c>
    </row>
    <row r="1762" spans="1:6" ht="56.25">
      <c r="A1762" s="212">
        <v>7</v>
      </c>
      <c r="B1762" s="56" t="s">
        <v>16053</v>
      </c>
      <c r="C1762" s="48" t="s">
        <v>16054</v>
      </c>
      <c r="D1762" s="51" t="s">
        <v>16055</v>
      </c>
      <c r="E1762" s="298" t="s">
        <v>3836</v>
      </c>
      <c r="F1762" s="212" t="s">
        <v>14306</v>
      </c>
    </row>
    <row r="1763" spans="1:6" ht="56.25">
      <c r="A1763" s="212">
        <v>8</v>
      </c>
      <c r="B1763" s="56" t="s">
        <v>16056</v>
      </c>
      <c r="C1763" s="48" t="s">
        <v>16057</v>
      </c>
      <c r="D1763" s="51" t="s">
        <v>12385</v>
      </c>
      <c r="E1763" s="298" t="s">
        <v>3836</v>
      </c>
      <c r="F1763" s="212" t="s">
        <v>14306</v>
      </c>
    </row>
    <row r="1764" spans="1:6" ht="37.5">
      <c r="A1764" s="212">
        <v>9</v>
      </c>
      <c r="B1764" s="56" t="s">
        <v>16058</v>
      </c>
      <c r="C1764" s="48" t="s">
        <v>16049</v>
      </c>
      <c r="D1764" s="51" t="s">
        <v>12385</v>
      </c>
      <c r="E1764" s="298" t="s">
        <v>3836</v>
      </c>
      <c r="F1764" s="212" t="s">
        <v>14306</v>
      </c>
    </row>
    <row r="1765" spans="1:6" ht="37.5">
      <c r="A1765" s="212">
        <v>10</v>
      </c>
      <c r="B1765" s="56" t="s">
        <v>16059</v>
      </c>
      <c r="C1765" s="48" t="s">
        <v>16060</v>
      </c>
      <c r="D1765" s="297" t="s">
        <v>13614</v>
      </c>
      <c r="E1765" s="298" t="s">
        <v>3836</v>
      </c>
      <c r="F1765" s="212" t="s">
        <v>14306</v>
      </c>
    </row>
    <row r="1766" spans="1:6" ht="93.75">
      <c r="A1766" s="212">
        <v>11</v>
      </c>
      <c r="B1766" s="56" t="s">
        <v>16061</v>
      </c>
      <c r="C1766" s="48" t="s">
        <v>16062</v>
      </c>
      <c r="D1766" s="297" t="s">
        <v>9776</v>
      </c>
      <c r="E1766" s="298" t="s">
        <v>3836</v>
      </c>
      <c r="F1766" s="212" t="s">
        <v>14306</v>
      </c>
    </row>
    <row r="1767" spans="1:6" ht="37.5">
      <c r="A1767" s="212">
        <v>12</v>
      </c>
      <c r="B1767" s="56" t="s">
        <v>16063</v>
      </c>
      <c r="C1767" s="48" t="s">
        <v>16049</v>
      </c>
      <c r="D1767" s="297" t="s">
        <v>10492</v>
      </c>
      <c r="E1767" s="298" t="s">
        <v>3836</v>
      </c>
      <c r="F1767" s="212" t="s">
        <v>14306</v>
      </c>
    </row>
    <row r="1768" spans="1:6" ht="37.5">
      <c r="A1768" s="212">
        <v>13</v>
      </c>
      <c r="B1768" s="56" t="s">
        <v>16064</v>
      </c>
      <c r="C1768" s="48" t="s">
        <v>16044</v>
      </c>
      <c r="D1768" s="297" t="s">
        <v>10492</v>
      </c>
      <c r="E1768" s="298" t="s">
        <v>3836</v>
      </c>
      <c r="F1768" s="212" t="s">
        <v>14306</v>
      </c>
    </row>
    <row r="1769" spans="1:6" ht="37.5">
      <c r="A1769" s="212">
        <v>14</v>
      </c>
      <c r="B1769" s="56" t="s">
        <v>16065</v>
      </c>
      <c r="C1769" s="48" t="s">
        <v>16066</v>
      </c>
      <c r="D1769" s="297" t="s">
        <v>10674</v>
      </c>
      <c r="E1769" s="298" t="s">
        <v>3836</v>
      </c>
      <c r="F1769" s="212" t="s">
        <v>14306</v>
      </c>
    </row>
    <row r="1770" spans="1:6" ht="37.5">
      <c r="A1770" s="212">
        <v>15</v>
      </c>
      <c r="B1770" s="56" t="s">
        <v>16067</v>
      </c>
      <c r="C1770" s="48" t="s">
        <v>16049</v>
      </c>
      <c r="D1770" s="258" t="s">
        <v>10968</v>
      </c>
      <c r="E1770" s="298" t="s">
        <v>3836</v>
      </c>
      <c r="F1770" s="212" t="s">
        <v>14306</v>
      </c>
    </row>
    <row r="1771" spans="1:6" ht="37.5">
      <c r="A1771" s="212">
        <v>16</v>
      </c>
      <c r="B1771" s="56" t="s">
        <v>16068</v>
      </c>
      <c r="C1771" s="48" t="s">
        <v>16049</v>
      </c>
      <c r="D1771" s="51" t="s">
        <v>9784</v>
      </c>
      <c r="E1771" s="298" t="s">
        <v>3836</v>
      </c>
      <c r="F1771" s="212" t="s">
        <v>14306</v>
      </c>
    </row>
    <row r="1772" spans="1:6" ht="31.5">
      <c r="A1772" s="212">
        <v>17</v>
      </c>
      <c r="B1772" s="56" t="s">
        <v>16069</v>
      </c>
      <c r="C1772" s="48" t="s">
        <v>16070</v>
      </c>
      <c r="D1772" s="51" t="s">
        <v>9861</v>
      </c>
      <c r="E1772" s="298" t="s">
        <v>3836</v>
      </c>
      <c r="F1772" s="212" t="s">
        <v>14306</v>
      </c>
    </row>
    <row r="1773" spans="1:6" ht="37.5">
      <c r="A1773" s="212">
        <v>18</v>
      </c>
      <c r="B1773" s="56" t="s">
        <v>16071</v>
      </c>
      <c r="C1773" s="48" t="s">
        <v>16049</v>
      </c>
      <c r="D1773" s="51" t="s">
        <v>9955</v>
      </c>
      <c r="E1773" s="298" t="s">
        <v>3836</v>
      </c>
      <c r="F1773" s="212" t="s">
        <v>14306</v>
      </c>
    </row>
    <row r="1774" spans="1:6" ht="56.25">
      <c r="A1774" s="212">
        <v>19</v>
      </c>
      <c r="B1774" s="56" t="s">
        <v>16072</v>
      </c>
      <c r="C1774" s="286" t="s">
        <v>16041</v>
      </c>
      <c r="D1774" s="51" t="s">
        <v>10748</v>
      </c>
      <c r="E1774" s="298" t="s">
        <v>3836</v>
      </c>
      <c r="F1774" s="212" t="s">
        <v>14306</v>
      </c>
    </row>
    <row r="1775" spans="1:6" ht="37.5">
      <c r="A1775" s="212">
        <v>20</v>
      </c>
      <c r="B1775" s="56" t="s">
        <v>16073</v>
      </c>
      <c r="C1775" s="48" t="s">
        <v>16074</v>
      </c>
      <c r="D1775" s="51" t="s">
        <v>11366</v>
      </c>
      <c r="E1775" s="298" t="s">
        <v>3836</v>
      </c>
      <c r="F1775" s="212" t="s">
        <v>14306</v>
      </c>
    </row>
    <row r="1776" spans="1:6" ht="56.25">
      <c r="A1776" s="212">
        <v>21</v>
      </c>
      <c r="B1776" s="56" t="s">
        <v>16075</v>
      </c>
      <c r="C1776" s="48" t="s">
        <v>16076</v>
      </c>
      <c r="D1776" s="51" t="s">
        <v>10405</v>
      </c>
      <c r="E1776" s="298" t="s">
        <v>3836</v>
      </c>
      <c r="F1776" s="212" t="s">
        <v>14306</v>
      </c>
    </row>
    <row r="1777" spans="1:6" ht="56.25">
      <c r="A1777" s="212">
        <v>22</v>
      </c>
      <c r="B1777" s="56" t="s">
        <v>16077</v>
      </c>
      <c r="C1777" s="48" t="s">
        <v>16078</v>
      </c>
      <c r="D1777" s="51" t="s">
        <v>9975</v>
      </c>
      <c r="E1777" s="298" t="s">
        <v>3836</v>
      </c>
      <c r="F1777" s="212" t="s">
        <v>14306</v>
      </c>
    </row>
    <row r="1778" spans="1:6" ht="37.5">
      <c r="A1778" s="212">
        <v>23</v>
      </c>
      <c r="B1778" s="56" t="s">
        <v>16079</v>
      </c>
      <c r="C1778" s="286" t="s">
        <v>16080</v>
      </c>
      <c r="D1778" s="51" t="s">
        <v>10757</v>
      </c>
      <c r="E1778" s="298" t="s">
        <v>3836</v>
      </c>
      <c r="F1778" s="212" t="s">
        <v>14306</v>
      </c>
    </row>
    <row r="1779" spans="1:6" ht="56.25">
      <c r="A1779" s="212">
        <v>24</v>
      </c>
      <c r="B1779" s="56" t="s">
        <v>16081</v>
      </c>
      <c r="C1779" s="48" t="s">
        <v>16082</v>
      </c>
      <c r="D1779" s="51" t="s">
        <v>9981</v>
      </c>
      <c r="E1779" s="298" t="s">
        <v>3836</v>
      </c>
      <c r="F1779" s="212" t="s">
        <v>14306</v>
      </c>
    </row>
    <row r="1780" spans="1:6" ht="37.5">
      <c r="A1780" s="212">
        <v>25</v>
      </c>
      <c r="B1780" s="56" t="s">
        <v>16083</v>
      </c>
      <c r="C1780" s="286" t="s">
        <v>16084</v>
      </c>
      <c r="D1780" s="51" t="s">
        <v>10509</v>
      </c>
      <c r="E1780" s="298" t="s">
        <v>3836</v>
      </c>
      <c r="F1780" s="212" t="s">
        <v>14306</v>
      </c>
    </row>
    <row r="1781" spans="1:6" ht="37.5">
      <c r="A1781" s="212">
        <v>26</v>
      </c>
      <c r="B1781" s="56" t="s">
        <v>16085</v>
      </c>
      <c r="C1781" s="48" t="s">
        <v>16086</v>
      </c>
      <c r="D1781" s="51" t="s">
        <v>11501</v>
      </c>
      <c r="E1781" s="298" t="s">
        <v>3836</v>
      </c>
      <c r="F1781" s="212" t="s">
        <v>14306</v>
      </c>
    </row>
    <row r="1782" spans="1:6" ht="37.5">
      <c r="A1782" s="212">
        <v>27</v>
      </c>
      <c r="B1782" s="56" t="s">
        <v>16087</v>
      </c>
      <c r="C1782" s="286" t="s">
        <v>16088</v>
      </c>
      <c r="D1782" s="55" t="s">
        <v>9744</v>
      </c>
      <c r="E1782" s="298" t="s">
        <v>3836</v>
      </c>
      <c r="F1782" s="212" t="s">
        <v>14306</v>
      </c>
    </row>
    <row r="1783" spans="1:6" ht="56.25">
      <c r="A1783" s="212">
        <v>28</v>
      </c>
      <c r="B1783" s="56" t="s">
        <v>16089</v>
      </c>
      <c r="C1783" s="286" t="s">
        <v>16090</v>
      </c>
      <c r="D1783" s="55" t="s">
        <v>13239</v>
      </c>
      <c r="E1783" s="298" t="s">
        <v>3836</v>
      </c>
      <c r="F1783" s="212" t="s">
        <v>14306</v>
      </c>
    </row>
    <row r="1784" spans="1:6" ht="31.5">
      <c r="A1784" s="212">
        <v>29</v>
      </c>
      <c r="B1784" s="56" t="s">
        <v>16091</v>
      </c>
      <c r="C1784" s="48" t="s">
        <v>16092</v>
      </c>
      <c r="D1784" s="55" t="s">
        <v>5613</v>
      </c>
      <c r="E1784" s="298" t="s">
        <v>3836</v>
      </c>
      <c r="F1784" s="212" t="s">
        <v>14306</v>
      </c>
    </row>
    <row r="1785" spans="1:6" ht="31.5">
      <c r="A1785" s="212">
        <v>30</v>
      </c>
      <c r="B1785" s="56" t="s">
        <v>16093</v>
      </c>
      <c r="C1785" s="48" t="s">
        <v>16094</v>
      </c>
      <c r="D1785" s="55" t="s">
        <v>10058</v>
      </c>
      <c r="E1785" s="298" t="s">
        <v>3836</v>
      </c>
      <c r="F1785" s="212" t="s">
        <v>14306</v>
      </c>
    </row>
    <row r="1786" spans="1:6" ht="37.5">
      <c r="A1786" s="212">
        <v>31</v>
      </c>
      <c r="B1786" s="56" t="s">
        <v>16095</v>
      </c>
      <c r="C1786" s="48" t="s">
        <v>16096</v>
      </c>
      <c r="D1786" s="55" t="s">
        <v>10130</v>
      </c>
      <c r="E1786" s="298" t="s">
        <v>3836</v>
      </c>
      <c r="F1786" s="212" t="s">
        <v>14306</v>
      </c>
    </row>
    <row r="1787" spans="1:6" ht="75">
      <c r="A1787" s="212">
        <v>32</v>
      </c>
      <c r="B1787" s="56" t="s">
        <v>16097</v>
      </c>
      <c r="C1787" s="48" t="s">
        <v>16098</v>
      </c>
      <c r="D1787" s="55" t="s">
        <v>15635</v>
      </c>
      <c r="E1787" s="298" t="s">
        <v>3836</v>
      </c>
      <c r="F1787" s="212" t="s">
        <v>14306</v>
      </c>
    </row>
    <row r="1788" spans="1:6" ht="37.5">
      <c r="A1788" s="212">
        <v>33</v>
      </c>
      <c r="B1788" s="56" t="s">
        <v>16099</v>
      </c>
      <c r="C1788" s="300" t="s">
        <v>16100</v>
      </c>
      <c r="D1788" s="265" t="s">
        <v>16101</v>
      </c>
      <c r="E1788" s="298" t="s">
        <v>3836</v>
      </c>
      <c r="F1788" s="212" t="s">
        <v>14306</v>
      </c>
    </row>
    <row r="1789" spans="1:6" ht="37.5">
      <c r="A1789" s="212">
        <v>34</v>
      </c>
      <c r="B1789" s="56" t="s">
        <v>16102</v>
      </c>
      <c r="C1789" s="48" t="s">
        <v>16086</v>
      </c>
      <c r="D1789" s="55" t="s">
        <v>14886</v>
      </c>
      <c r="E1789" s="298" t="s">
        <v>3836</v>
      </c>
      <c r="F1789" s="212" t="s">
        <v>14306</v>
      </c>
    </row>
    <row r="1790" spans="1:6" ht="51.75">
      <c r="A1790" s="212">
        <v>35</v>
      </c>
      <c r="B1790" s="56" t="s">
        <v>16103</v>
      </c>
      <c r="C1790" s="295" t="s">
        <v>16104</v>
      </c>
      <c r="D1790" s="55" t="s">
        <v>14269</v>
      </c>
      <c r="E1790" s="298" t="s">
        <v>3836</v>
      </c>
      <c r="F1790" s="212" t="s">
        <v>14306</v>
      </c>
    </row>
    <row r="1791" spans="1:6" ht="51.75">
      <c r="A1791" s="212">
        <v>36</v>
      </c>
      <c r="B1791" s="56" t="s">
        <v>16105</v>
      </c>
      <c r="C1791" s="295" t="s">
        <v>16106</v>
      </c>
      <c r="D1791" s="55" t="s">
        <v>10356</v>
      </c>
      <c r="E1791" s="298" t="s">
        <v>3836</v>
      </c>
      <c r="F1791" s="212" t="s">
        <v>14306</v>
      </c>
    </row>
    <row r="1792" spans="1:6" ht="34.5">
      <c r="A1792" s="212">
        <v>37</v>
      </c>
      <c r="B1792" s="56" t="s">
        <v>16107</v>
      </c>
      <c r="C1792" s="295" t="s">
        <v>16108</v>
      </c>
      <c r="D1792" s="55" t="s">
        <v>16109</v>
      </c>
      <c r="E1792" s="298" t="s">
        <v>3836</v>
      </c>
      <c r="F1792" s="212" t="s">
        <v>14306</v>
      </c>
    </row>
    <row r="1793" spans="1:6" ht="31.5">
      <c r="A1793" s="212">
        <v>38</v>
      </c>
      <c r="B1793" s="56" t="s">
        <v>16110</v>
      </c>
      <c r="C1793" s="295" t="s">
        <v>16111</v>
      </c>
      <c r="D1793" s="55" t="s">
        <v>11145</v>
      </c>
      <c r="E1793" s="298" t="s">
        <v>3836</v>
      </c>
      <c r="F1793" s="212" t="s">
        <v>14306</v>
      </c>
    </row>
    <row r="1794" spans="1:6" ht="31.5">
      <c r="A1794" s="212">
        <v>39</v>
      </c>
      <c r="B1794" s="56" t="s">
        <v>16112</v>
      </c>
      <c r="C1794" s="301" t="s">
        <v>16113</v>
      </c>
      <c r="D1794" s="55" t="s">
        <v>16114</v>
      </c>
      <c r="E1794" s="298" t="s">
        <v>3836</v>
      </c>
      <c r="F1794" s="212" t="s">
        <v>14306</v>
      </c>
    </row>
    <row r="1795" spans="1:6" ht="34.5">
      <c r="A1795" s="212">
        <v>40</v>
      </c>
      <c r="B1795" s="56" t="s">
        <v>16115</v>
      </c>
      <c r="C1795" s="295" t="s">
        <v>16116</v>
      </c>
      <c r="D1795" s="55" t="s">
        <v>16109</v>
      </c>
      <c r="E1795" s="298" t="s">
        <v>3836</v>
      </c>
      <c r="F1795" s="212" t="s">
        <v>14306</v>
      </c>
    </row>
    <row r="1796" spans="1:6" ht="45">
      <c r="A1796" s="212">
        <v>41</v>
      </c>
      <c r="B1796" s="56" t="s">
        <v>16117</v>
      </c>
      <c r="C1796" s="294" t="s">
        <v>16118</v>
      </c>
      <c r="D1796" s="55" t="s">
        <v>14258</v>
      </c>
      <c r="E1796" s="298" t="s">
        <v>3836</v>
      </c>
      <c r="F1796" s="212" t="s">
        <v>14306</v>
      </c>
    </row>
    <row r="1797" spans="1:6" ht="34.5">
      <c r="A1797" s="212">
        <v>42</v>
      </c>
      <c r="B1797" s="56" t="s">
        <v>16119</v>
      </c>
      <c r="C1797" s="295" t="s">
        <v>16120</v>
      </c>
      <c r="D1797" s="55" t="s">
        <v>14258</v>
      </c>
      <c r="E1797" s="298" t="s">
        <v>3836</v>
      </c>
      <c r="F1797" s="212" t="s">
        <v>14306</v>
      </c>
    </row>
    <row r="1798" spans="1:6" ht="31.5">
      <c r="A1798" s="212">
        <v>43</v>
      </c>
      <c r="B1798" s="56" t="s">
        <v>16121</v>
      </c>
      <c r="C1798" s="294" t="s">
        <v>16122</v>
      </c>
      <c r="D1798" s="55" t="s">
        <v>14258</v>
      </c>
      <c r="E1798" s="298" t="s">
        <v>3836</v>
      </c>
      <c r="F1798" s="212" t="s">
        <v>14306</v>
      </c>
    </row>
    <row r="1799" spans="1:6" ht="34.5">
      <c r="A1799" s="212">
        <v>44</v>
      </c>
      <c r="B1799" s="56" t="s">
        <v>16123</v>
      </c>
      <c r="C1799" s="295" t="s">
        <v>16124</v>
      </c>
      <c r="D1799" s="55" t="s">
        <v>9750</v>
      </c>
      <c r="E1799" s="298" t="s">
        <v>3836</v>
      </c>
      <c r="F1799" s="212" t="s">
        <v>14306</v>
      </c>
    </row>
    <row r="1800" spans="1:6" ht="51.75">
      <c r="A1800" s="212">
        <v>45</v>
      </c>
      <c r="B1800" s="56" t="s">
        <v>16125</v>
      </c>
      <c r="C1800" s="295" t="s">
        <v>16126</v>
      </c>
      <c r="D1800" s="55" t="s">
        <v>14258</v>
      </c>
      <c r="E1800" s="298" t="s">
        <v>3836</v>
      </c>
      <c r="F1800" s="212" t="s">
        <v>14306</v>
      </c>
    </row>
    <row r="1801" spans="1:6">
      <c r="A1801" s="1299" t="s">
        <v>16127</v>
      </c>
      <c r="B1801" s="1299"/>
      <c r="C1801" s="1299"/>
      <c r="D1801" s="1299"/>
      <c r="E1801" s="1299"/>
      <c r="F1801" s="1299"/>
    </row>
    <row r="1802" spans="1:6">
      <c r="A1802" s="1299"/>
      <c r="B1802" s="1299"/>
      <c r="C1802" s="1299"/>
      <c r="D1802" s="1299"/>
      <c r="E1802" s="1299"/>
      <c r="F1802" s="1299"/>
    </row>
    <row r="1803" spans="1:6" ht="37.5">
      <c r="A1803" s="302">
        <v>1</v>
      </c>
      <c r="B1803" s="56" t="s">
        <v>16128</v>
      </c>
      <c r="C1803" s="48" t="s">
        <v>16129</v>
      </c>
      <c r="D1803" s="51" t="s">
        <v>8737</v>
      </c>
      <c r="E1803" s="257" t="s">
        <v>3829</v>
      </c>
      <c r="F1803" s="209" t="s">
        <v>15858</v>
      </c>
    </row>
    <row r="1804" spans="1:6" ht="56.25">
      <c r="A1804" s="302">
        <v>2</v>
      </c>
      <c r="B1804" s="56" t="s">
        <v>16130</v>
      </c>
      <c r="C1804" s="48" t="s">
        <v>16131</v>
      </c>
      <c r="D1804" s="51" t="s">
        <v>16132</v>
      </c>
      <c r="E1804" s="257" t="s">
        <v>3829</v>
      </c>
      <c r="F1804" s="209" t="s">
        <v>15858</v>
      </c>
    </row>
    <row r="1805" spans="1:6" ht="37.5">
      <c r="A1805" s="302">
        <v>3</v>
      </c>
      <c r="B1805" s="56" t="s">
        <v>16133</v>
      </c>
      <c r="C1805" s="48" t="s">
        <v>16129</v>
      </c>
      <c r="D1805" s="51" t="s">
        <v>10544</v>
      </c>
      <c r="E1805" s="257" t="s">
        <v>3829</v>
      </c>
      <c r="F1805" s="209" t="s">
        <v>15858</v>
      </c>
    </row>
    <row r="1806" spans="1:6" ht="37.5">
      <c r="A1806" s="302">
        <v>4</v>
      </c>
      <c r="B1806" s="56" t="s">
        <v>16134</v>
      </c>
      <c r="C1806" s="48" t="s">
        <v>16129</v>
      </c>
      <c r="D1806" s="51" t="s">
        <v>9671</v>
      </c>
      <c r="E1806" s="257" t="s">
        <v>3829</v>
      </c>
      <c r="F1806" s="209" t="s">
        <v>15858</v>
      </c>
    </row>
    <row r="1807" spans="1:6" ht="37.5">
      <c r="A1807" s="302">
        <v>5</v>
      </c>
      <c r="B1807" s="56" t="s">
        <v>16135</v>
      </c>
      <c r="C1807" s="48" t="s">
        <v>16136</v>
      </c>
      <c r="D1807" s="51" t="s">
        <v>9671</v>
      </c>
      <c r="E1807" s="257" t="s">
        <v>3829</v>
      </c>
      <c r="F1807" s="209" t="s">
        <v>15858</v>
      </c>
    </row>
    <row r="1808" spans="1:6" ht="18.75">
      <c r="A1808" s="302">
        <v>6</v>
      </c>
      <c r="B1808" s="56" t="s">
        <v>16137</v>
      </c>
      <c r="C1808" s="48" t="s">
        <v>16138</v>
      </c>
      <c r="D1808" s="51" t="s">
        <v>16139</v>
      </c>
      <c r="E1808" s="257" t="s">
        <v>3829</v>
      </c>
      <c r="F1808" s="209" t="s">
        <v>15858</v>
      </c>
    </row>
    <row r="1809" spans="1:6" ht="93.75">
      <c r="A1809" s="302">
        <v>7</v>
      </c>
      <c r="B1809" s="56" t="s">
        <v>16140</v>
      </c>
      <c r="C1809" s="48" t="s">
        <v>16141</v>
      </c>
      <c r="D1809" s="51" t="s">
        <v>10979</v>
      </c>
      <c r="E1809" s="257" t="s">
        <v>3829</v>
      </c>
      <c r="F1809" s="209" t="s">
        <v>15858</v>
      </c>
    </row>
    <row r="1810" spans="1:6" ht="93.75">
      <c r="A1810" s="302">
        <v>8</v>
      </c>
      <c r="B1810" s="56" t="s">
        <v>16142</v>
      </c>
      <c r="C1810" s="48" t="s">
        <v>16143</v>
      </c>
      <c r="D1810" s="51" t="s">
        <v>16144</v>
      </c>
      <c r="E1810" s="257" t="s">
        <v>3829</v>
      </c>
      <c r="F1810" s="209" t="s">
        <v>15858</v>
      </c>
    </row>
    <row r="1811" spans="1:6" ht="75">
      <c r="A1811" s="302">
        <v>9</v>
      </c>
      <c r="B1811" s="56" t="s">
        <v>16145</v>
      </c>
      <c r="C1811" s="48" t="s">
        <v>16146</v>
      </c>
      <c r="D1811" s="51" t="s">
        <v>16147</v>
      </c>
      <c r="E1811" s="257" t="s">
        <v>3829</v>
      </c>
      <c r="F1811" s="209" t="s">
        <v>15858</v>
      </c>
    </row>
    <row r="1812" spans="1:6" ht="37.5">
      <c r="A1812" s="302">
        <v>10</v>
      </c>
      <c r="B1812" s="56" t="s">
        <v>16148</v>
      </c>
      <c r="C1812" s="48" t="s">
        <v>16129</v>
      </c>
      <c r="D1812" s="51" t="s">
        <v>10601</v>
      </c>
      <c r="E1812" s="257" t="s">
        <v>3829</v>
      </c>
      <c r="F1812" s="209" t="s">
        <v>15858</v>
      </c>
    </row>
    <row r="1813" spans="1:6" ht="37.5">
      <c r="A1813" s="302">
        <v>11</v>
      </c>
      <c r="B1813" s="56" t="s">
        <v>16149</v>
      </c>
      <c r="C1813" s="48" t="s">
        <v>16136</v>
      </c>
      <c r="D1813" s="303" t="s">
        <v>10601</v>
      </c>
      <c r="E1813" s="257" t="s">
        <v>3829</v>
      </c>
      <c r="F1813" s="209" t="s">
        <v>15858</v>
      </c>
    </row>
    <row r="1814" spans="1:6" ht="37.5">
      <c r="A1814" s="302">
        <v>12</v>
      </c>
      <c r="B1814" s="56" t="s">
        <v>16150</v>
      </c>
      <c r="C1814" s="48" t="s">
        <v>16129</v>
      </c>
      <c r="D1814" s="51" t="s">
        <v>10601</v>
      </c>
      <c r="E1814" s="257" t="s">
        <v>3829</v>
      </c>
      <c r="F1814" s="209" t="s">
        <v>15858</v>
      </c>
    </row>
    <row r="1815" spans="1:6" ht="93.75">
      <c r="A1815" s="302">
        <v>13</v>
      </c>
      <c r="B1815" s="56" t="s">
        <v>16151</v>
      </c>
      <c r="C1815" s="48" t="s">
        <v>16152</v>
      </c>
      <c r="D1815" s="303" t="s">
        <v>16153</v>
      </c>
      <c r="E1815" s="257" t="s">
        <v>3829</v>
      </c>
      <c r="F1815" s="209" t="s">
        <v>15858</v>
      </c>
    </row>
    <row r="1816" spans="1:6" ht="37.5">
      <c r="A1816" s="302">
        <v>14</v>
      </c>
      <c r="B1816" s="56" t="s">
        <v>16154</v>
      </c>
      <c r="C1816" s="48" t="s">
        <v>16155</v>
      </c>
      <c r="D1816" s="51" t="s">
        <v>15879</v>
      </c>
      <c r="E1816" s="257" t="s">
        <v>3829</v>
      </c>
      <c r="F1816" s="209" t="s">
        <v>15858</v>
      </c>
    </row>
    <row r="1817" spans="1:6" ht="37.5">
      <c r="A1817" s="302">
        <v>15</v>
      </c>
      <c r="B1817" s="56" t="s">
        <v>16156</v>
      </c>
      <c r="C1817" s="48" t="s">
        <v>16136</v>
      </c>
      <c r="D1817" s="52" t="s">
        <v>15881</v>
      </c>
      <c r="E1817" s="257" t="s">
        <v>3829</v>
      </c>
      <c r="F1817" s="209" t="s">
        <v>15858</v>
      </c>
    </row>
    <row r="1818" spans="1:6" ht="37.5">
      <c r="A1818" s="302">
        <v>16</v>
      </c>
      <c r="B1818" s="56" t="s">
        <v>16157</v>
      </c>
      <c r="C1818" s="48" t="s">
        <v>16136</v>
      </c>
      <c r="D1818" s="52" t="s">
        <v>15881</v>
      </c>
      <c r="E1818" s="257" t="s">
        <v>3829</v>
      </c>
      <c r="F1818" s="209" t="s">
        <v>15858</v>
      </c>
    </row>
    <row r="1819" spans="1:6" ht="37.5">
      <c r="A1819" s="302">
        <v>17</v>
      </c>
      <c r="B1819" s="56" t="s">
        <v>16158</v>
      </c>
      <c r="C1819" s="48" t="s">
        <v>16136</v>
      </c>
      <c r="D1819" s="52" t="s">
        <v>15881</v>
      </c>
      <c r="E1819" s="257" t="s">
        <v>3829</v>
      </c>
      <c r="F1819" s="209" t="s">
        <v>15858</v>
      </c>
    </row>
    <row r="1820" spans="1:6" ht="37.5">
      <c r="A1820" s="302">
        <v>18</v>
      </c>
      <c r="B1820" s="56" t="s">
        <v>16159</v>
      </c>
      <c r="C1820" s="48" t="s">
        <v>16136</v>
      </c>
      <c r="D1820" s="52" t="s">
        <v>15881</v>
      </c>
      <c r="E1820" s="257" t="s">
        <v>3829</v>
      </c>
      <c r="F1820" s="209" t="s">
        <v>15858</v>
      </c>
    </row>
    <row r="1821" spans="1:6" ht="37.5">
      <c r="A1821" s="302">
        <v>19</v>
      </c>
      <c r="B1821" s="56" t="s">
        <v>16160</v>
      </c>
      <c r="C1821" s="48" t="s">
        <v>16129</v>
      </c>
      <c r="D1821" s="52" t="s">
        <v>15881</v>
      </c>
      <c r="E1821" s="257" t="s">
        <v>3829</v>
      </c>
      <c r="F1821" s="209" t="s">
        <v>15858</v>
      </c>
    </row>
    <row r="1822" spans="1:6" ht="37.5">
      <c r="A1822" s="302">
        <v>20</v>
      </c>
      <c r="B1822" s="56" t="s">
        <v>16161</v>
      </c>
      <c r="C1822" s="48" t="s">
        <v>16129</v>
      </c>
      <c r="D1822" s="52" t="s">
        <v>16162</v>
      </c>
      <c r="E1822" s="257" t="s">
        <v>3829</v>
      </c>
      <c r="F1822" s="209" t="s">
        <v>15858</v>
      </c>
    </row>
    <row r="1823" spans="1:6" ht="37.5">
      <c r="A1823" s="302">
        <v>21</v>
      </c>
      <c r="B1823" s="56" t="s">
        <v>16163</v>
      </c>
      <c r="C1823" s="48" t="s">
        <v>16136</v>
      </c>
      <c r="D1823" s="52">
        <v>42870</v>
      </c>
      <c r="E1823" s="257" t="s">
        <v>3829</v>
      </c>
      <c r="F1823" s="209" t="s">
        <v>15858</v>
      </c>
    </row>
    <row r="1824" spans="1:6" ht="37.5">
      <c r="A1824" s="302">
        <v>22</v>
      </c>
      <c r="B1824" s="56" t="s">
        <v>16164</v>
      </c>
      <c r="C1824" s="48" t="s">
        <v>16136</v>
      </c>
      <c r="D1824" s="52">
        <v>42866</v>
      </c>
      <c r="E1824" s="257" t="s">
        <v>3829</v>
      </c>
      <c r="F1824" s="209" t="s">
        <v>15858</v>
      </c>
    </row>
    <row r="1825" spans="1:6" ht="37.5">
      <c r="A1825" s="302">
        <v>23</v>
      </c>
      <c r="B1825" s="304" t="s">
        <v>16165</v>
      </c>
      <c r="C1825" s="48" t="s">
        <v>16136</v>
      </c>
      <c r="D1825" s="303" t="s">
        <v>9776</v>
      </c>
      <c r="E1825" s="257" t="s">
        <v>3829</v>
      </c>
      <c r="F1825" s="209" t="s">
        <v>15858</v>
      </c>
    </row>
    <row r="1826" spans="1:6" ht="37.5">
      <c r="A1826" s="302">
        <v>24</v>
      </c>
      <c r="B1826" s="213" t="s">
        <v>16166</v>
      </c>
      <c r="C1826" s="48" t="s">
        <v>16167</v>
      </c>
      <c r="D1826" s="55" t="s">
        <v>10674</v>
      </c>
      <c r="E1826" s="257" t="s">
        <v>3829</v>
      </c>
      <c r="F1826" s="209" t="s">
        <v>15858</v>
      </c>
    </row>
    <row r="1827" spans="1:6" ht="37.5">
      <c r="A1827" s="302">
        <v>25</v>
      </c>
      <c r="B1827" s="56" t="s">
        <v>16168</v>
      </c>
      <c r="C1827" s="48" t="s">
        <v>16129</v>
      </c>
      <c r="D1827" s="52">
        <v>42877</v>
      </c>
      <c r="E1827" s="257" t="s">
        <v>3829</v>
      </c>
      <c r="F1827" s="209" t="s">
        <v>15858</v>
      </c>
    </row>
    <row r="1828" spans="1:6" ht="90">
      <c r="A1828" s="302">
        <v>26</v>
      </c>
      <c r="B1828" s="56" t="s">
        <v>16168</v>
      </c>
      <c r="C1828" s="305" t="s">
        <v>16169</v>
      </c>
      <c r="D1828" s="299" t="s">
        <v>16170</v>
      </c>
      <c r="E1828" s="257" t="s">
        <v>3829</v>
      </c>
      <c r="F1828" s="209" t="s">
        <v>15858</v>
      </c>
    </row>
    <row r="1829" spans="1:6" ht="37.5">
      <c r="A1829" s="302">
        <v>27</v>
      </c>
      <c r="B1829" s="56" t="s">
        <v>16171</v>
      </c>
      <c r="C1829" s="48" t="s">
        <v>16172</v>
      </c>
      <c r="D1829" s="52">
        <v>42877</v>
      </c>
      <c r="E1829" s="257" t="s">
        <v>3829</v>
      </c>
      <c r="F1829" s="209" t="s">
        <v>15858</v>
      </c>
    </row>
    <row r="1830" spans="1:6" ht="90">
      <c r="A1830" s="302">
        <v>28</v>
      </c>
      <c r="B1830" s="53" t="s">
        <v>16173</v>
      </c>
      <c r="C1830" s="305" t="s">
        <v>16174</v>
      </c>
      <c r="D1830" s="299" t="s">
        <v>16175</v>
      </c>
      <c r="E1830" s="257" t="s">
        <v>3829</v>
      </c>
      <c r="F1830" s="209" t="s">
        <v>15858</v>
      </c>
    </row>
    <row r="1831" spans="1:6" ht="37.5">
      <c r="A1831" s="302">
        <v>29</v>
      </c>
      <c r="B1831" s="56" t="s">
        <v>16176</v>
      </c>
      <c r="C1831" s="48" t="s">
        <v>16129</v>
      </c>
      <c r="D1831" s="52">
        <v>42879</v>
      </c>
      <c r="E1831" s="257" t="s">
        <v>3829</v>
      </c>
      <c r="F1831" s="209" t="s">
        <v>15858</v>
      </c>
    </row>
    <row r="1832" spans="1:6" ht="37.5">
      <c r="A1832" s="302">
        <v>30</v>
      </c>
      <c r="B1832" s="56" t="s">
        <v>16177</v>
      </c>
      <c r="C1832" s="48" t="s">
        <v>16129</v>
      </c>
      <c r="D1832" s="52">
        <v>42888</v>
      </c>
      <c r="E1832" s="257" t="s">
        <v>3829</v>
      </c>
      <c r="F1832" s="209" t="s">
        <v>15858</v>
      </c>
    </row>
    <row r="1833" spans="1:6" ht="37.5">
      <c r="A1833" s="302">
        <v>31</v>
      </c>
      <c r="B1833" s="56" t="s">
        <v>16178</v>
      </c>
      <c r="C1833" s="48" t="s">
        <v>16129</v>
      </c>
      <c r="D1833" s="52">
        <v>42900</v>
      </c>
      <c r="E1833" s="257" t="s">
        <v>3829</v>
      </c>
      <c r="F1833" s="209" t="s">
        <v>15858</v>
      </c>
    </row>
    <row r="1834" spans="1:6" ht="90">
      <c r="A1834" s="302">
        <v>32</v>
      </c>
      <c r="B1834" s="53" t="s">
        <v>16179</v>
      </c>
      <c r="C1834" s="305" t="s">
        <v>16180</v>
      </c>
      <c r="D1834" s="299" t="s">
        <v>16181</v>
      </c>
      <c r="E1834" s="257" t="s">
        <v>3829</v>
      </c>
      <c r="F1834" s="209" t="s">
        <v>15858</v>
      </c>
    </row>
    <row r="1835" spans="1:6" ht="90">
      <c r="A1835" s="302">
        <v>33</v>
      </c>
      <c r="B1835" s="53" t="s">
        <v>16182</v>
      </c>
      <c r="C1835" s="305" t="s">
        <v>16183</v>
      </c>
      <c r="D1835" s="299" t="s">
        <v>16184</v>
      </c>
      <c r="E1835" s="257" t="s">
        <v>3829</v>
      </c>
      <c r="F1835" s="209" t="s">
        <v>15858</v>
      </c>
    </row>
    <row r="1836" spans="1:6" ht="90">
      <c r="A1836" s="302">
        <v>34</v>
      </c>
      <c r="B1836" s="53" t="s">
        <v>16185</v>
      </c>
      <c r="C1836" s="305" t="s">
        <v>16186</v>
      </c>
      <c r="D1836" s="299" t="s">
        <v>16187</v>
      </c>
      <c r="E1836" s="257" t="s">
        <v>3829</v>
      </c>
      <c r="F1836" s="209" t="s">
        <v>15858</v>
      </c>
    </row>
    <row r="1837" spans="1:6" ht="90">
      <c r="A1837" s="302">
        <v>35</v>
      </c>
      <c r="B1837" s="53" t="s">
        <v>16188</v>
      </c>
      <c r="C1837" s="305" t="s">
        <v>16189</v>
      </c>
      <c r="D1837" s="299" t="s">
        <v>16187</v>
      </c>
      <c r="E1837" s="257" t="s">
        <v>3829</v>
      </c>
      <c r="F1837" s="209" t="s">
        <v>15858</v>
      </c>
    </row>
    <row r="1838" spans="1:6" ht="37.5">
      <c r="A1838" s="302">
        <v>36</v>
      </c>
      <c r="B1838" s="56" t="s">
        <v>16190</v>
      </c>
      <c r="C1838" s="48" t="s">
        <v>16129</v>
      </c>
      <c r="D1838" s="52">
        <v>42884</v>
      </c>
      <c r="E1838" s="257" t="s">
        <v>3829</v>
      </c>
      <c r="F1838" s="209" t="s">
        <v>15858</v>
      </c>
    </row>
    <row r="1839" spans="1:6" ht="90">
      <c r="A1839" s="302">
        <v>37</v>
      </c>
      <c r="B1839" s="53" t="s">
        <v>16190</v>
      </c>
      <c r="C1839" s="305" t="s">
        <v>16191</v>
      </c>
      <c r="D1839" s="299" t="s">
        <v>16192</v>
      </c>
      <c r="E1839" s="257" t="s">
        <v>3829</v>
      </c>
      <c r="F1839" s="209" t="s">
        <v>15858</v>
      </c>
    </row>
    <row r="1840" spans="1:6" ht="90">
      <c r="A1840" s="302">
        <v>38</v>
      </c>
      <c r="B1840" s="53" t="s">
        <v>16193</v>
      </c>
      <c r="C1840" s="305" t="s">
        <v>16194</v>
      </c>
      <c r="D1840" s="299" t="s">
        <v>16192</v>
      </c>
      <c r="E1840" s="257" t="s">
        <v>3829</v>
      </c>
      <c r="F1840" s="209" t="s">
        <v>15858</v>
      </c>
    </row>
    <row r="1841" spans="1:6" ht="37.5">
      <c r="A1841" s="302">
        <v>39</v>
      </c>
      <c r="B1841" s="56" t="s">
        <v>16195</v>
      </c>
      <c r="C1841" s="48" t="s">
        <v>16129</v>
      </c>
      <c r="D1841" s="52">
        <v>42884</v>
      </c>
      <c r="E1841" s="257" t="s">
        <v>3829</v>
      </c>
      <c r="F1841" s="209" t="s">
        <v>15858</v>
      </c>
    </row>
    <row r="1842" spans="1:6" ht="37.5">
      <c r="A1842" s="302">
        <v>40</v>
      </c>
      <c r="B1842" s="56" t="s">
        <v>16196</v>
      </c>
      <c r="C1842" s="48" t="s">
        <v>16197</v>
      </c>
      <c r="D1842" s="52">
        <v>42929</v>
      </c>
      <c r="E1842" s="257" t="s">
        <v>3829</v>
      </c>
      <c r="F1842" s="209" t="s">
        <v>15858</v>
      </c>
    </row>
    <row r="1843" spans="1:6" ht="93.75">
      <c r="A1843" s="302">
        <v>41</v>
      </c>
      <c r="B1843" s="53" t="s">
        <v>16198</v>
      </c>
      <c r="C1843" s="286" t="s">
        <v>16199</v>
      </c>
      <c r="D1843" s="299" t="s">
        <v>9945</v>
      </c>
      <c r="E1843" s="257" t="s">
        <v>3829</v>
      </c>
      <c r="F1843" s="209" t="s">
        <v>15858</v>
      </c>
    </row>
    <row r="1844" spans="1:6" ht="108">
      <c r="A1844" s="302">
        <v>42</v>
      </c>
      <c r="B1844" s="53" t="s">
        <v>16200</v>
      </c>
      <c r="C1844" s="305" t="s">
        <v>16201</v>
      </c>
      <c r="D1844" s="299" t="s">
        <v>16202</v>
      </c>
      <c r="E1844" s="257" t="s">
        <v>3829</v>
      </c>
      <c r="F1844" s="209" t="s">
        <v>15858</v>
      </c>
    </row>
    <row r="1845" spans="1:6" ht="108">
      <c r="A1845" s="302">
        <v>43</v>
      </c>
      <c r="B1845" s="53" t="s">
        <v>16203</v>
      </c>
      <c r="C1845" s="305" t="s">
        <v>16204</v>
      </c>
      <c r="D1845" s="299" t="s">
        <v>16202</v>
      </c>
      <c r="E1845" s="257" t="s">
        <v>3829</v>
      </c>
      <c r="F1845" s="209" t="s">
        <v>15858</v>
      </c>
    </row>
    <row r="1846" spans="1:6" ht="90">
      <c r="A1846" s="302">
        <v>44</v>
      </c>
      <c r="B1846" s="53" t="s">
        <v>16205</v>
      </c>
      <c r="C1846" s="305" t="s">
        <v>16206</v>
      </c>
      <c r="D1846" s="299" t="s">
        <v>16187</v>
      </c>
      <c r="E1846" s="257" t="s">
        <v>3829</v>
      </c>
      <c r="F1846" s="209" t="s">
        <v>15858</v>
      </c>
    </row>
    <row r="1847" spans="1:6" ht="37.5">
      <c r="A1847" s="302">
        <v>45</v>
      </c>
      <c r="B1847" s="56" t="s">
        <v>16207</v>
      </c>
      <c r="C1847" s="48" t="s">
        <v>16129</v>
      </c>
      <c r="D1847" s="51" t="s">
        <v>10739</v>
      </c>
      <c r="E1847" s="257" t="s">
        <v>3829</v>
      </c>
      <c r="F1847" s="209" t="s">
        <v>15858</v>
      </c>
    </row>
    <row r="1848" spans="1:6" ht="131.25">
      <c r="A1848" s="302">
        <v>46</v>
      </c>
      <c r="B1848" s="53" t="s">
        <v>16208</v>
      </c>
      <c r="C1848" s="306" t="s">
        <v>16209</v>
      </c>
      <c r="D1848" s="55" t="s">
        <v>9819</v>
      </c>
      <c r="E1848" s="257" t="s">
        <v>3829</v>
      </c>
      <c r="F1848" s="209" t="s">
        <v>15858</v>
      </c>
    </row>
    <row r="1849" spans="1:6" ht="56.25">
      <c r="A1849" s="302">
        <v>47</v>
      </c>
      <c r="B1849" s="307" t="s">
        <v>16210</v>
      </c>
      <c r="C1849" s="286" t="s">
        <v>16211</v>
      </c>
      <c r="D1849" s="308" t="s">
        <v>9764</v>
      </c>
      <c r="E1849" s="257" t="s">
        <v>3829</v>
      </c>
      <c r="F1849" s="209" t="s">
        <v>15858</v>
      </c>
    </row>
    <row r="1850" spans="1:6" ht="37.5">
      <c r="A1850" s="302">
        <v>48</v>
      </c>
      <c r="B1850" s="213" t="s">
        <v>16212</v>
      </c>
      <c r="C1850" s="286" t="s">
        <v>16213</v>
      </c>
      <c r="D1850" s="55" t="s">
        <v>9744</v>
      </c>
      <c r="E1850" s="257" t="s">
        <v>3829</v>
      </c>
      <c r="F1850" s="209" t="s">
        <v>15858</v>
      </c>
    </row>
    <row r="1851" spans="1:6" ht="112.5">
      <c r="A1851" s="302">
        <v>49</v>
      </c>
      <c r="B1851" s="53" t="s">
        <v>16214</v>
      </c>
      <c r="C1851" s="286" t="s">
        <v>16215</v>
      </c>
      <c r="D1851" s="299" t="s">
        <v>16216</v>
      </c>
      <c r="E1851" s="257" t="s">
        <v>3829</v>
      </c>
      <c r="F1851" s="209" t="s">
        <v>15858</v>
      </c>
    </row>
    <row r="1852" spans="1:6" ht="37.5">
      <c r="A1852" s="302">
        <v>50</v>
      </c>
      <c r="B1852" s="56" t="s">
        <v>16217</v>
      </c>
      <c r="C1852" s="48" t="s">
        <v>16129</v>
      </c>
      <c r="D1852" s="51" t="s">
        <v>9822</v>
      </c>
      <c r="E1852" s="257" t="s">
        <v>3829</v>
      </c>
      <c r="F1852" s="209" t="s">
        <v>15858</v>
      </c>
    </row>
    <row r="1853" spans="1:6" ht="37.5">
      <c r="A1853" s="302">
        <v>51</v>
      </c>
      <c r="B1853" s="304" t="s">
        <v>16218</v>
      </c>
      <c r="C1853" s="48" t="s">
        <v>16136</v>
      </c>
      <c r="D1853" s="303" t="s">
        <v>9861</v>
      </c>
      <c r="E1853" s="257" t="s">
        <v>3829</v>
      </c>
      <c r="F1853" s="209" t="s">
        <v>15858</v>
      </c>
    </row>
    <row r="1854" spans="1:6" ht="37.5">
      <c r="A1854" s="302">
        <v>52</v>
      </c>
      <c r="B1854" s="304" t="s">
        <v>16219</v>
      </c>
      <c r="C1854" s="48" t="s">
        <v>16136</v>
      </c>
      <c r="D1854" s="303" t="s">
        <v>9744</v>
      </c>
      <c r="E1854" s="257" t="s">
        <v>3829</v>
      </c>
      <c r="F1854" s="209" t="s">
        <v>15858</v>
      </c>
    </row>
    <row r="1855" spans="1:6" ht="90">
      <c r="A1855" s="302">
        <v>53</v>
      </c>
      <c r="B1855" s="53" t="s">
        <v>16220</v>
      </c>
      <c r="C1855" s="305" t="s">
        <v>16221</v>
      </c>
      <c r="D1855" s="299" t="s">
        <v>16222</v>
      </c>
      <c r="E1855" s="257" t="s">
        <v>3829</v>
      </c>
      <c r="F1855" s="209" t="s">
        <v>15858</v>
      </c>
    </row>
    <row r="1856" spans="1:6" ht="108">
      <c r="A1856" s="302">
        <v>54</v>
      </c>
      <c r="B1856" s="53" t="s">
        <v>16223</v>
      </c>
      <c r="C1856" s="305" t="s">
        <v>16224</v>
      </c>
      <c r="D1856" s="299" t="s">
        <v>16225</v>
      </c>
      <c r="E1856" s="257" t="s">
        <v>3829</v>
      </c>
      <c r="F1856" s="209" t="s">
        <v>15858</v>
      </c>
    </row>
    <row r="1857" spans="1:6" ht="90">
      <c r="A1857" s="302">
        <v>55</v>
      </c>
      <c r="B1857" s="53" t="s">
        <v>16226</v>
      </c>
      <c r="C1857" s="305" t="s">
        <v>16227</v>
      </c>
      <c r="D1857" s="299" t="s">
        <v>16228</v>
      </c>
      <c r="E1857" s="257" t="s">
        <v>3829</v>
      </c>
      <c r="F1857" s="209" t="s">
        <v>15858</v>
      </c>
    </row>
    <row r="1858" spans="1:6" ht="90">
      <c r="A1858" s="302">
        <v>56</v>
      </c>
      <c r="B1858" s="53" t="s">
        <v>16229</v>
      </c>
      <c r="C1858" s="305" t="s">
        <v>16230</v>
      </c>
      <c r="D1858" s="299" t="s">
        <v>16225</v>
      </c>
      <c r="E1858" s="257" t="s">
        <v>3829</v>
      </c>
      <c r="F1858" s="209" t="s">
        <v>15858</v>
      </c>
    </row>
    <row r="1859" spans="1:6" ht="37.5">
      <c r="A1859" s="302">
        <v>57</v>
      </c>
      <c r="B1859" s="304" t="s">
        <v>16231</v>
      </c>
      <c r="C1859" s="48" t="s">
        <v>16136</v>
      </c>
      <c r="D1859" s="303" t="s">
        <v>9890</v>
      </c>
      <c r="E1859" s="257" t="s">
        <v>3829</v>
      </c>
      <c r="F1859" s="209" t="s">
        <v>15858</v>
      </c>
    </row>
    <row r="1860" spans="1:6" ht="37.5">
      <c r="A1860" s="302">
        <v>58</v>
      </c>
      <c r="B1860" s="56" t="s">
        <v>16232</v>
      </c>
      <c r="C1860" s="48" t="s">
        <v>16129</v>
      </c>
      <c r="D1860" s="52">
        <v>42909</v>
      </c>
      <c r="E1860" s="257" t="s">
        <v>3829</v>
      </c>
      <c r="F1860" s="209" t="s">
        <v>15858</v>
      </c>
    </row>
    <row r="1861" spans="1:6" ht="72">
      <c r="A1861" s="302">
        <v>59</v>
      </c>
      <c r="B1861" s="53" t="s">
        <v>16233</v>
      </c>
      <c r="C1861" s="305" t="s">
        <v>16234</v>
      </c>
      <c r="D1861" s="299" t="s">
        <v>16235</v>
      </c>
      <c r="E1861" s="257" t="s">
        <v>3829</v>
      </c>
      <c r="F1861" s="209" t="s">
        <v>15858</v>
      </c>
    </row>
    <row r="1862" spans="1:6" ht="72">
      <c r="A1862" s="302">
        <v>60</v>
      </c>
      <c r="B1862" s="53" t="s">
        <v>16236</v>
      </c>
      <c r="C1862" s="305" t="s">
        <v>16237</v>
      </c>
      <c r="D1862" s="299" t="s">
        <v>16184</v>
      </c>
      <c r="E1862" s="257" t="s">
        <v>3829</v>
      </c>
      <c r="F1862" s="209" t="s">
        <v>15858</v>
      </c>
    </row>
    <row r="1863" spans="1:6" ht="90">
      <c r="A1863" s="302">
        <v>61</v>
      </c>
      <c r="B1863" s="53" t="s">
        <v>16238</v>
      </c>
      <c r="C1863" s="305" t="s">
        <v>16239</v>
      </c>
      <c r="D1863" s="299" t="s">
        <v>16240</v>
      </c>
      <c r="E1863" s="257" t="s">
        <v>3829</v>
      </c>
      <c r="F1863" s="209" t="s">
        <v>15858</v>
      </c>
    </row>
    <row r="1864" spans="1:6" ht="37.5">
      <c r="A1864" s="302">
        <v>62</v>
      </c>
      <c r="B1864" s="56" t="s">
        <v>16241</v>
      </c>
      <c r="C1864" s="48" t="s">
        <v>16129</v>
      </c>
      <c r="D1864" s="51" t="s">
        <v>12678</v>
      </c>
      <c r="E1864" s="257" t="s">
        <v>3829</v>
      </c>
      <c r="F1864" s="209" t="s">
        <v>15858</v>
      </c>
    </row>
    <row r="1865" spans="1:6" ht="75">
      <c r="A1865" s="302">
        <v>63</v>
      </c>
      <c r="B1865" s="56" t="s">
        <v>16242</v>
      </c>
      <c r="C1865" s="48" t="s">
        <v>16243</v>
      </c>
      <c r="D1865" s="52">
        <v>42958</v>
      </c>
      <c r="E1865" s="257" t="s">
        <v>3829</v>
      </c>
      <c r="F1865" s="209" t="s">
        <v>15858</v>
      </c>
    </row>
    <row r="1866" spans="1:6" ht="108">
      <c r="A1866" s="302">
        <v>64</v>
      </c>
      <c r="B1866" s="53" t="s">
        <v>16244</v>
      </c>
      <c r="C1866" s="305" t="s">
        <v>16245</v>
      </c>
      <c r="D1866" s="299" t="s">
        <v>16246</v>
      </c>
      <c r="E1866" s="257" t="s">
        <v>3829</v>
      </c>
      <c r="F1866" s="209" t="s">
        <v>15858</v>
      </c>
    </row>
    <row r="1867" spans="1:6" ht="126">
      <c r="A1867" s="302">
        <v>65</v>
      </c>
      <c r="B1867" s="53" t="s">
        <v>16247</v>
      </c>
      <c r="C1867" s="305" t="s">
        <v>16248</v>
      </c>
      <c r="D1867" s="299" t="s">
        <v>16249</v>
      </c>
      <c r="E1867" s="257" t="s">
        <v>3829</v>
      </c>
      <c r="F1867" s="209" t="s">
        <v>15858</v>
      </c>
    </row>
    <row r="1868" spans="1:6" ht="37.5">
      <c r="A1868" s="302">
        <v>66</v>
      </c>
      <c r="B1868" s="56" t="s">
        <v>16250</v>
      </c>
      <c r="C1868" s="48" t="s">
        <v>15999</v>
      </c>
      <c r="D1868" s="52">
        <v>42920</v>
      </c>
      <c r="E1868" s="257" t="s">
        <v>3829</v>
      </c>
      <c r="F1868" s="209" t="s">
        <v>15858</v>
      </c>
    </row>
    <row r="1869" spans="1:6" ht="90">
      <c r="A1869" s="302">
        <v>67</v>
      </c>
      <c r="B1869" s="53" t="s">
        <v>16251</v>
      </c>
      <c r="C1869" s="305" t="s">
        <v>16252</v>
      </c>
      <c r="D1869" s="299" t="s">
        <v>16253</v>
      </c>
      <c r="E1869" s="257" t="s">
        <v>3829</v>
      </c>
      <c r="F1869" s="209" t="s">
        <v>15858</v>
      </c>
    </row>
    <row r="1870" spans="1:6" ht="37.5">
      <c r="A1870" s="302">
        <v>68</v>
      </c>
      <c r="B1870" s="56" t="s">
        <v>16251</v>
      </c>
      <c r="C1870" s="48" t="s">
        <v>15999</v>
      </c>
      <c r="D1870" s="52">
        <v>42921</v>
      </c>
      <c r="E1870" s="257" t="s">
        <v>3829</v>
      </c>
      <c r="F1870" s="209" t="s">
        <v>15858</v>
      </c>
    </row>
    <row r="1871" spans="1:6" ht="72">
      <c r="A1871" s="302">
        <v>69</v>
      </c>
      <c r="B1871" s="53" t="s">
        <v>16254</v>
      </c>
      <c r="C1871" s="305" t="s">
        <v>16255</v>
      </c>
      <c r="D1871" s="299" t="s">
        <v>16256</v>
      </c>
      <c r="E1871" s="257" t="s">
        <v>3829</v>
      </c>
      <c r="F1871" s="209" t="s">
        <v>15858</v>
      </c>
    </row>
    <row r="1872" spans="1:6" ht="108">
      <c r="A1872" s="302">
        <v>70</v>
      </c>
      <c r="B1872" s="53" t="s">
        <v>16257</v>
      </c>
      <c r="C1872" s="305" t="s">
        <v>16258</v>
      </c>
      <c r="D1872" s="299" t="s">
        <v>16259</v>
      </c>
      <c r="E1872" s="257" t="s">
        <v>3829</v>
      </c>
      <c r="F1872" s="209" t="s">
        <v>15858</v>
      </c>
    </row>
    <row r="1873" spans="1:6" ht="72">
      <c r="A1873" s="302">
        <v>71</v>
      </c>
      <c r="B1873" s="53" t="s">
        <v>16260</v>
      </c>
      <c r="C1873" s="305" t="s">
        <v>16261</v>
      </c>
      <c r="D1873" s="299" t="s">
        <v>16240</v>
      </c>
      <c r="E1873" s="257" t="s">
        <v>3829</v>
      </c>
      <c r="F1873" s="209" t="s">
        <v>15858</v>
      </c>
    </row>
    <row r="1874" spans="1:6" ht="72">
      <c r="A1874" s="302">
        <v>72</v>
      </c>
      <c r="B1874" s="53" t="s">
        <v>16262</v>
      </c>
      <c r="C1874" s="305" t="s">
        <v>16263</v>
      </c>
      <c r="D1874" s="299" t="s">
        <v>16264</v>
      </c>
      <c r="E1874" s="257" t="s">
        <v>3829</v>
      </c>
      <c r="F1874" s="209" t="s">
        <v>15858</v>
      </c>
    </row>
    <row r="1875" spans="1:6" ht="90">
      <c r="A1875" s="302">
        <v>73</v>
      </c>
      <c r="B1875" s="53" t="s">
        <v>16265</v>
      </c>
      <c r="C1875" s="305" t="s">
        <v>16266</v>
      </c>
      <c r="D1875" s="299" t="s">
        <v>16267</v>
      </c>
      <c r="E1875" s="257" t="s">
        <v>3829</v>
      </c>
      <c r="F1875" s="209" t="s">
        <v>15858</v>
      </c>
    </row>
    <row r="1876" spans="1:6" ht="37.5">
      <c r="A1876" s="302">
        <v>74</v>
      </c>
      <c r="B1876" s="304" t="s">
        <v>16268</v>
      </c>
      <c r="C1876" s="286" t="s">
        <v>16269</v>
      </c>
      <c r="D1876" s="303" t="s">
        <v>10754</v>
      </c>
      <c r="E1876" s="257" t="s">
        <v>3829</v>
      </c>
      <c r="F1876" s="209" t="s">
        <v>15858</v>
      </c>
    </row>
    <row r="1877" spans="1:6" ht="90">
      <c r="A1877" s="302">
        <v>75</v>
      </c>
      <c r="B1877" s="53" t="s">
        <v>16270</v>
      </c>
      <c r="C1877" s="305" t="s">
        <v>16271</v>
      </c>
      <c r="D1877" s="299" t="s">
        <v>16272</v>
      </c>
      <c r="E1877" s="257" t="s">
        <v>3829</v>
      </c>
      <c r="F1877" s="209" t="s">
        <v>15858</v>
      </c>
    </row>
    <row r="1878" spans="1:6" ht="37.5">
      <c r="A1878" s="302">
        <v>76</v>
      </c>
      <c r="B1878" s="56" t="s">
        <v>16273</v>
      </c>
      <c r="C1878" s="48" t="s">
        <v>16274</v>
      </c>
      <c r="D1878" s="52">
        <v>42944</v>
      </c>
      <c r="E1878" s="257" t="s">
        <v>3829</v>
      </c>
      <c r="F1878" s="209" t="s">
        <v>15858</v>
      </c>
    </row>
    <row r="1879" spans="1:6" ht="37.5">
      <c r="A1879" s="302">
        <v>77</v>
      </c>
      <c r="B1879" s="56" t="s">
        <v>16275</v>
      </c>
      <c r="C1879" s="48" t="s">
        <v>15999</v>
      </c>
      <c r="D1879" s="52">
        <v>42949</v>
      </c>
      <c r="E1879" s="257" t="s">
        <v>3829</v>
      </c>
      <c r="F1879" s="209" t="s">
        <v>15858</v>
      </c>
    </row>
    <row r="1880" spans="1:6" ht="90">
      <c r="A1880" s="302">
        <v>78</v>
      </c>
      <c r="B1880" s="53" t="s">
        <v>16276</v>
      </c>
      <c r="C1880" s="305" t="s">
        <v>16277</v>
      </c>
      <c r="D1880" s="299" t="s">
        <v>10410</v>
      </c>
      <c r="E1880" s="257" t="s">
        <v>3829</v>
      </c>
      <c r="F1880" s="209" t="s">
        <v>15858</v>
      </c>
    </row>
    <row r="1881" spans="1:6" ht="37.5">
      <c r="A1881" s="302">
        <v>79</v>
      </c>
      <c r="B1881" s="56" t="s">
        <v>16278</v>
      </c>
      <c r="C1881" s="48" t="s">
        <v>15999</v>
      </c>
      <c r="D1881" s="52">
        <v>42949</v>
      </c>
      <c r="E1881" s="257" t="s">
        <v>3829</v>
      </c>
      <c r="F1881" s="209" t="s">
        <v>15858</v>
      </c>
    </row>
    <row r="1882" spans="1:6" ht="75">
      <c r="A1882" s="302">
        <v>80</v>
      </c>
      <c r="B1882" s="53" t="s">
        <v>16279</v>
      </c>
      <c r="C1882" s="288" t="s">
        <v>16280</v>
      </c>
      <c r="D1882" s="299" t="s">
        <v>16281</v>
      </c>
      <c r="E1882" s="257" t="s">
        <v>3829</v>
      </c>
      <c r="F1882" s="209" t="s">
        <v>15858</v>
      </c>
    </row>
    <row r="1883" spans="1:6" ht="37.5">
      <c r="A1883" s="302">
        <v>81</v>
      </c>
      <c r="B1883" s="56" t="s">
        <v>16282</v>
      </c>
      <c r="C1883" s="48" t="s">
        <v>15999</v>
      </c>
      <c r="D1883" s="52">
        <v>42950</v>
      </c>
      <c r="E1883" s="257" t="s">
        <v>3829</v>
      </c>
      <c r="F1883" s="209" t="s">
        <v>15858</v>
      </c>
    </row>
    <row r="1884" spans="1:6" ht="37.5">
      <c r="A1884" s="302">
        <v>82</v>
      </c>
      <c r="B1884" s="53" t="s">
        <v>16283</v>
      </c>
      <c r="C1884" s="48" t="s">
        <v>15999</v>
      </c>
      <c r="D1884" s="52">
        <v>42950</v>
      </c>
      <c r="E1884" s="257" t="s">
        <v>3829</v>
      </c>
      <c r="F1884" s="209" t="s">
        <v>15858</v>
      </c>
    </row>
    <row r="1885" spans="1:6" ht="90">
      <c r="A1885" s="302">
        <v>83</v>
      </c>
      <c r="B1885" s="53" t="s">
        <v>16284</v>
      </c>
      <c r="C1885" s="305" t="s">
        <v>16285</v>
      </c>
      <c r="D1885" s="299" t="s">
        <v>16286</v>
      </c>
      <c r="E1885" s="257" t="s">
        <v>3829</v>
      </c>
      <c r="F1885" s="209" t="s">
        <v>15858</v>
      </c>
    </row>
    <row r="1886" spans="1:6" ht="90">
      <c r="A1886" s="302">
        <v>84</v>
      </c>
      <c r="B1886" s="53" t="s">
        <v>16287</v>
      </c>
      <c r="C1886" s="305" t="s">
        <v>16288</v>
      </c>
      <c r="D1886" s="299" t="s">
        <v>16289</v>
      </c>
      <c r="E1886" s="257" t="s">
        <v>3829</v>
      </c>
      <c r="F1886" s="209" t="s">
        <v>15858</v>
      </c>
    </row>
    <row r="1887" spans="1:6" ht="72">
      <c r="A1887" s="302">
        <v>85</v>
      </c>
      <c r="B1887" s="53" t="s">
        <v>16290</v>
      </c>
      <c r="C1887" s="305" t="s">
        <v>16291</v>
      </c>
      <c r="D1887" s="299" t="s">
        <v>16286</v>
      </c>
      <c r="E1887" s="257" t="s">
        <v>3829</v>
      </c>
      <c r="F1887" s="209" t="s">
        <v>15858</v>
      </c>
    </row>
    <row r="1888" spans="1:6" ht="72">
      <c r="A1888" s="302">
        <v>86</v>
      </c>
      <c r="B1888" s="53" t="s">
        <v>16292</v>
      </c>
      <c r="C1888" s="305" t="s">
        <v>16293</v>
      </c>
      <c r="D1888" s="299" t="s">
        <v>16286</v>
      </c>
      <c r="E1888" s="257" t="s">
        <v>3829</v>
      </c>
      <c r="F1888" s="209" t="s">
        <v>15858</v>
      </c>
    </row>
    <row r="1889" spans="1:6" ht="90">
      <c r="A1889" s="302">
        <v>87</v>
      </c>
      <c r="B1889" s="53" t="s">
        <v>16294</v>
      </c>
      <c r="C1889" s="305" t="s">
        <v>16295</v>
      </c>
      <c r="D1889" s="299" t="s">
        <v>16296</v>
      </c>
      <c r="E1889" s="257" t="s">
        <v>3829</v>
      </c>
      <c r="F1889" s="209" t="s">
        <v>15858</v>
      </c>
    </row>
    <row r="1890" spans="1:6" ht="54">
      <c r="A1890" s="302">
        <v>88</v>
      </c>
      <c r="B1890" s="53" t="s">
        <v>16297</v>
      </c>
      <c r="C1890" s="305" t="s">
        <v>16298</v>
      </c>
      <c r="D1890" s="299" t="s">
        <v>16281</v>
      </c>
      <c r="E1890" s="257" t="s">
        <v>3829</v>
      </c>
      <c r="F1890" s="209" t="s">
        <v>15858</v>
      </c>
    </row>
    <row r="1891" spans="1:6" ht="37.5">
      <c r="A1891" s="302">
        <v>89</v>
      </c>
      <c r="B1891" s="56" t="s">
        <v>16299</v>
      </c>
      <c r="C1891" s="48" t="s">
        <v>15999</v>
      </c>
      <c r="D1891" s="52">
        <v>42958</v>
      </c>
      <c r="E1891" s="257" t="s">
        <v>3829</v>
      </c>
      <c r="F1891" s="209" t="s">
        <v>15858</v>
      </c>
    </row>
    <row r="1892" spans="1:6" ht="90">
      <c r="A1892" s="302">
        <v>90</v>
      </c>
      <c r="B1892" s="56" t="s">
        <v>16300</v>
      </c>
      <c r="C1892" s="305" t="s">
        <v>16301</v>
      </c>
      <c r="D1892" s="299" t="s">
        <v>16302</v>
      </c>
      <c r="E1892" s="257" t="s">
        <v>3829</v>
      </c>
      <c r="F1892" s="209" t="s">
        <v>15858</v>
      </c>
    </row>
    <row r="1893" spans="1:6" ht="90">
      <c r="A1893" s="302">
        <v>91</v>
      </c>
      <c r="B1893" s="53" t="s">
        <v>16303</v>
      </c>
      <c r="C1893" s="305" t="s">
        <v>16304</v>
      </c>
      <c r="D1893" s="299" t="s">
        <v>16305</v>
      </c>
      <c r="E1893" s="257" t="s">
        <v>3829</v>
      </c>
      <c r="F1893" s="209" t="s">
        <v>15858</v>
      </c>
    </row>
    <row r="1894" spans="1:6" ht="90">
      <c r="A1894" s="302">
        <v>92</v>
      </c>
      <c r="B1894" s="53" t="s">
        <v>16306</v>
      </c>
      <c r="C1894" s="305" t="s">
        <v>16307</v>
      </c>
      <c r="D1894" s="299" t="s">
        <v>16308</v>
      </c>
      <c r="E1894" s="257" t="s">
        <v>3829</v>
      </c>
      <c r="F1894" s="209" t="s">
        <v>15858</v>
      </c>
    </row>
    <row r="1895" spans="1:6" ht="90">
      <c r="A1895" s="302">
        <v>93</v>
      </c>
      <c r="B1895" s="53" t="s">
        <v>16309</v>
      </c>
      <c r="C1895" s="305" t="s">
        <v>16310</v>
      </c>
      <c r="D1895" s="299" t="s">
        <v>16311</v>
      </c>
      <c r="E1895" s="257" t="s">
        <v>3829</v>
      </c>
      <c r="F1895" s="209" t="s">
        <v>15858</v>
      </c>
    </row>
    <row r="1896" spans="1:6" ht="72">
      <c r="A1896" s="302">
        <v>94</v>
      </c>
      <c r="B1896" s="53" t="s">
        <v>16312</v>
      </c>
      <c r="C1896" s="305" t="s">
        <v>16313</v>
      </c>
      <c r="D1896" s="299" t="s">
        <v>11475</v>
      </c>
      <c r="E1896" s="257" t="s">
        <v>3829</v>
      </c>
      <c r="F1896" s="209" t="s">
        <v>15858</v>
      </c>
    </row>
    <row r="1897" spans="1:6" ht="72">
      <c r="A1897" s="302">
        <v>95</v>
      </c>
      <c r="B1897" s="53" t="s">
        <v>16314</v>
      </c>
      <c r="C1897" s="305" t="s">
        <v>16315</v>
      </c>
      <c r="D1897" s="299" t="s">
        <v>16316</v>
      </c>
      <c r="E1897" s="257" t="s">
        <v>3829</v>
      </c>
      <c r="F1897" s="209" t="s">
        <v>15858</v>
      </c>
    </row>
    <row r="1898" spans="1:6" ht="90">
      <c r="A1898" s="302">
        <v>96</v>
      </c>
      <c r="B1898" s="53" t="s">
        <v>16317</v>
      </c>
      <c r="C1898" s="305" t="s">
        <v>16318</v>
      </c>
      <c r="D1898" s="299" t="s">
        <v>16319</v>
      </c>
      <c r="E1898" s="257" t="s">
        <v>3829</v>
      </c>
      <c r="F1898" s="209" t="s">
        <v>15858</v>
      </c>
    </row>
    <row r="1899" spans="1:6" ht="93.75">
      <c r="A1899" s="302">
        <v>97</v>
      </c>
      <c r="B1899" s="53" t="s">
        <v>16320</v>
      </c>
      <c r="C1899" s="286" t="s">
        <v>16321</v>
      </c>
      <c r="D1899" s="299" t="s">
        <v>11839</v>
      </c>
      <c r="E1899" s="257" t="s">
        <v>3829</v>
      </c>
      <c r="F1899" s="209" t="s">
        <v>15858</v>
      </c>
    </row>
    <row r="1900" spans="1:6" ht="37.5">
      <c r="A1900" s="302">
        <v>98</v>
      </c>
      <c r="B1900" s="56" t="s">
        <v>16322</v>
      </c>
      <c r="C1900" s="48" t="s">
        <v>15999</v>
      </c>
      <c r="D1900" s="52">
        <v>42977</v>
      </c>
      <c r="E1900" s="257" t="s">
        <v>3829</v>
      </c>
      <c r="F1900" s="209" t="s">
        <v>15858</v>
      </c>
    </row>
    <row r="1901" spans="1:6" ht="37.5">
      <c r="A1901" s="302">
        <v>99</v>
      </c>
      <c r="B1901" s="53" t="s">
        <v>16323</v>
      </c>
      <c r="C1901" s="286" t="s">
        <v>16324</v>
      </c>
      <c r="D1901" s="299" t="s">
        <v>13239</v>
      </c>
      <c r="E1901" s="257" t="s">
        <v>3829</v>
      </c>
      <c r="F1901" s="209" t="s">
        <v>15858</v>
      </c>
    </row>
    <row r="1902" spans="1:6" ht="112.5">
      <c r="A1902" s="302">
        <v>100</v>
      </c>
      <c r="B1902" s="53" t="s">
        <v>16325</v>
      </c>
      <c r="C1902" s="48" t="s">
        <v>16326</v>
      </c>
      <c r="D1902" s="51" t="s">
        <v>16327</v>
      </c>
      <c r="E1902" s="257" t="s">
        <v>3829</v>
      </c>
      <c r="F1902" s="209" t="s">
        <v>15858</v>
      </c>
    </row>
    <row r="1903" spans="1:6" ht="90">
      <c r="A1903" s="302">
        <v>101</v>
      </c>
      <c r="B1903" s="53" t="s">
        <v>16328</v>
      </c>
      <c r="C1903" s="305" t="s">
        <v>16329</v>
      </c>
      <c r="D1903" s="299" t="s">
        <v>16330</v>
      </c>
      <c r="E1903" s="257" t="s">
        <v>3829</v>
      </c>
      <c r="F1903" s="209" t="s">
        <v>15858</v>
      </c>
    </row>
    <row r="1904" spans="1:6" ht="37.5">
      <c r="A1904" s="302">
        <v>102</v>
      </c>
      <c r="B1904" s="56" t="s">
        <v>16331</v>
      </c>
      <c r="C1904" s="48" t="s">
        <v>15999</v>
      </c>
      <c r="D1904" s="52">
        <v>42977</v>
      </c>
      <c r="E1904" s="257" t="s">
        <v>3829</v>
      </c>
      <c r="F1904" s="209" t="s">
        <v>15858</v>
      </c>
    </row>
    <row r="1905" spans="1:6" ht="37.5">
      <c r="A1905" s="302">
        <v>103</v>
      </c>
      <c r="B1905" s="56" t="s">
        <v>16332</v>
      </c>
      <c r="C1905" s="48" t="s">
        <v>15999</v>
      </c>
      <c r="D1905" s="52">
        <v>42977</v>
      </c>
      <c r="E1905" s="257" t="s">
        <v>3829</v>
      </c>
      <c r="F1905" s="209" t="s">
        <v>15858</v>
      </c>
    </row>
    <row r="1906" spans="1:6" ht="72">
      <c r="A1906" s="302">
        <v>104</v>
      </c>
      <c r="B1906" s="53" t="s">
        <v>16333</v>
      </c>
      <c r="C1906" s="305" t="s">
        <v>16334</v>
      </c>
      <c r="D1906" s="299" t="s">
        <v>16335</v>
      </c>
      <c r="E1906" s="257" t="s">
        <v>3829</v>
      </c>
      <c r="F1906" s="209" t="s">
        <v>15858</v>
      </c>
    </row>
    <row r="1907" spans="1:6" ht="37.5">
      <c r="A1907" s="302">
        <v>105</v>
      </c>
      <c r="B1907" s="56" t="s">
        <v>16336</v>
      </c>
      <c r="C1907" s="48" t="s">
        <v>15999</v>
      </c>
      <c r="D1907" s="52">
        <v>42985</v>
      </c>
      <c r="E1907" s="257" t="s">
        <v>3829</v>
      </c>
      <c r="F1907" s="209" t="s">
        <v>15858</v>
      </c>
    </row>
    <row r="1908" spans="1:6" ht="93.75">
      <c r="A1908" s="302">
        <v>106</v>
      </c>
      <c r="B1908" s="53" t="s">
        <v>16337</v>
      </c>
      <c r="C1908" s="286" t="s">
        <v>16321</v>
      </c>
      <c r="D1908" s="299" t="s">
        <v>16338</v>
      </c>
      <c r="E1908" s="257" t="s">
        <v>3829</v>
      </c>
      <c r="F1908" s="209" t="s">
        <v>15858</v>
      </c>
    </row>
    <row r="1909" spans="1:6" ht="37.5">
      <c r="A1909" s="302">
        <v>107</v>
      </c>
      <c r="B1909" s="56" t="s">
        <v>16339</v>
      </c>
      <c r="C1909" s="48" t="s">
        <v>15999</v>
      </c>
      <c r="D1909" s="52">
        <v>42982</v>
      </c>
      <c r="E1909" s="257" t="s">
        <v>3829</v>
      </c>
      <c r="F1909" s="209" t="s">
        <v>15858</v>
      </c>
    </row>
    <row r="1910" spans="1:6" ht="90">
      <c r="A1910" s="302">
        <v>108</v>
      </c>
      <c r="B1910" s="53" t="s">
        <v>16340</v>
      </c>
      <c r="C1910" s="305" t="s">
        <v>16341</v>
      </c>
      <c r="D1910" s="299" t="s">
        <v>16342</v>
      </c>
      <c r="E1910" s="257" t="s">
        <v>3829</v>
      </c>
      <c r="F1910" s="209" t="s">
        <v>15858</v>
      </c>
    </row>
    <row r="1911" spans="1:6" ht="54">
      <c r="A1911" s="302">
        <v>109</v>
      </c>
      <c r="B1911" s="53" t="s">
        <v>16343</v>
      </c>
      <c r="C1911" s="305" t="s">
        <v>16344</v>
      </c>
      <c r="D1911" s="299" t="s">
        <v>10667</v>
      </c>
      <c r="E1911" s="257" t="s">
        <v>3829</v>
      </c>
      <c r="F1911" s="209" t="s">
        <v>15858</v>
      </c>
    </row>
    <row r="1912" spans="1:6" ht="108">
      <c r="A1912" s="302">
        <v>110</v>
      </c>
      <c r="B1912" s="56" t="s">
        <v>16345</v>
      </c>
      <c r="C1912" s="305" t="s">
        <v>16346</v>
      </c>
      <c r="D1912" s="55" t="s">
        <v>10122</v>
      </c>
      <c r="E1912" s="257" t="s">
        <v>3829</v>
      </c>
      <c r="F1912" s="209" t="s">
        <v>15858</v>
      </c>
    </row>
    <row r="1913" spans="1:6" ht="93.75">
      <c r="A1913" s="302">
        <v>111</v>
      </c>
      <c r="B1913" s="56" t="s">
        <v>16347</v>
      </c>
      <c r="C1913" s="286" t="s">
        <v>16321</v>
      </c>
      <c r="D1913" s="55" t="s">
        <v>9744</v>
      </c>
      <c r="E1913" s="257" t="s">
        <v>3829</v>
      </c>
      <c r="F1913" s="209" t="s">
        <v>15858</v>
      </c>
    </row>
    <row r="1914" spans="1:6" ht="37.5">
      <c r="A1914" s="302">
        <v>112</v>
      </c>
      <c r="B1914" s="56" t="s">
        <v>16348</v>
      </c>
      <c r="C1914" s="48" t="s">
        <v>15999</v>
      </c>
      <c r="D1914" s="55" t="s">
        <v>11515</v>
      </c>
      <c r="E1914" s="257" t="s">
        <v>3829</v>
      </c>
      <c r="F1914" s="209" t="s">
        <v>15858</v>
      </c>
    </row>
    <row r="1915" spans="1:6" ht="37.5">
      <c r="A1915" s="302">
        <v>113</v>
      </c>
      <c r="B1915" s="56" t="s">
        <v>16349</v>
      </c>
      <c r="C1915" s="48" t="s">
        <v>15999</v>
      </c>
      <c r="D1915" s="55" t="s">
        <v>13239</v>
      </c>
      <c r="E1915" s="257" t="s">
        <v>3829</v>
      </c>
      <c r="F1915" s="209" t="s">
        <v>15858</v>
      </c>
    </row>
    <row r="1916" spans="1:6" ht="37.5">
      <c r="A1916" s="302">
        <v>114</v>
      </c>
      <c r="B1916" s="56" t="s">
        <v>16350</v>
      </c>
      <c r="C1916" s="48" t="s">
        <v>15999</v>
      </c>
      <c r="D1916" s="55" t="s">
        <v>13239</v>
      </c>
      <c r="E1916" s="257" t="s">
        <v>3829</v>
      </c>
      <c r="F1916" s="209" t="s">
        <v>15858</v>
      </c>
    </row>
    <row r="1917" spans="1:6" ht="37.5">
      <c r="A1917" s="302">
        <v>115</v>
      </c>
      <c r="B1917" s="56" t="s">
        <v>16351</v>
      </c>
      <c r="C1917" s="48" t="s">
        <v>15999</v>
      </c>
      <c r="D1917" s="55" t="s">
        <v>11515</v>
      </c>
      <c r="E1917" s="257" t="s">
        <v>3829</v>
      </c>
      <c r="F1917" s="209" t="s">
        <v>15858</v>
      </c>
    </row>
    <row r="1918" spans="1:6" ht="37.5">
      <c r="A1918" s="302">
        <v>116</v>
      </c>
      <c r="B1918" s="56" t="s">
        <v>16352</v>
      </c>
      <c r="C1918" s="48" t="s">
        <v>15999</v>
      </c>
      <c r="D1918" s="55" t="s">
        <v>11515</v>
      </c>
      <c r="E1918" s="257" t="s">
        <v>3829</v>
      </c>
      <c r="F1918" s="209" t="s">
        <v>15858</v>
      </c>
    </row>
    <row r="1919" spans="1:6" ht="37.5">
      <c r="A1919" s="302">
        <v>117</v>
      </c>
      <c r="B1919" s="56" t="s">
        <v>16353</v>
      </c>
      <c r="C1919" s="48" t="s">
        <v>15999</v>
      </c>
      <c r="D1919" s="55" t="s">
        <v>11515</v>
      </c>
      <c r="E1919" s="257" t="s">
        <v>3829</v>
      </c>
      <c r="F1919" s="209" t="s">
        <v>15858</v>
      </c>
    </row>
    <row r="1920" spans="1:6" ht="72">
      <c r="A1920" s="302">
        <v>118</v>
      </c>
      <c r="B1920" s="56" t="s">
        <v>16354</v>
      </c>
      <c r="C1920" s="305" t="s">
        <v>16355</v>
      </c>
      <c r="D1920" s="55" t="s">
        <v>11977</v>
      </c>
      <c r="E1920" s="257" t="s">
        <v>3829</v>
      </c>
      <c r="F1920" s="209" t="s">
        <v>15858</v>
      </c>
    </row>
    <row r="1921" spans="1:6" ht="37.5">
      <c r="A1921" s="302">
        <v>119</v>
      </c>
      <c r="B1921" s="56" t="s">
        <v>16356</v>
      </c>
      <c r="C1921" s="48" t="s">
        <v>15999</v>
      </c>
      <c r="D1921" s="55" t="s">
        <v>11977</v>
      </c>
      <c r="E1921" s="257" t="s">
        <v>3829</v>
      </c>
      <c r="F1921" s="209" t="s">
        <v>15858</v>
      </c>
    </row>
    <row r="1922" spans="1:6" ht="90">
      <c r="A1922" s="302">
        <v>120</v>
      </c>
      <c r="B1922" s="56" t="s">
        <v>16357</v>
      </c>
      <c r="C1922" s="305" t="s">
        <v>16358</v>
      </c>
      <c r="D1922" s="55" t="s">
        <v>11977</v>
      </c>
      <c r="E1922" s="257" t="s">
        <v>3829</v>
      </c>
      <c r="F1922" s="209" t="s">
        <v>15858</v>
      </c>
    </row>
    <row r="1923" spans="1:6" ht="37.5">
      <c r="A1923" s="302">
        <v>121</v>
      </c>
      <c r="B1923" s="56" t="s">
        <v>16359</v>
      </c>
      <c r="C1923" s="48" t="s">
        <v>15999</v>
      </c>
      <c r="D1923" s="55" t="s">
        <v>11515</v>
      </c>
      <c r="E1923" s="257" t="s">
        <v>3829</v>
      </c>
      <c r="F1923" s="209" t="s">
        <v>15858</v>
      </c>
    </row>
    <row r="1924" spans="1:6" ht="56.25">
      <c r="A1924" s="302">
        <v>122</v>
      </c>
      <c r="B1924" s="56" t="s">
        <v>16360</v>
      </c>
      <c r="C1924" s="48" t="s">
        <v>16298</v>
      </c>
      <c r="D1924" s="55" t="s">
        <v>10521</v>
      </c>
      <c r="E1924" s="257" t="s">
        <v>3829</v>
      </c>
      <c r="F1924" s="209" t="s">
        <v>15858</v>
      </c>
    </row>
    <row r="1925" spans="1:6" ht="144">
      <c r="A1925" s="302">
        <v>123</v>
      </c>
      <c r="B1925" s="56" t="s">
        <v>16361</v>
      </c>
      <c r="C1925" s="309" t="s">
        <v>16362</v>
      </c>
      <c r="D1925" s="55" t="s">
        <v>11522</v>
      </c>
      <c r="E1925" s="257" t="s">
        <v>3829</v>
      </c>
      <c r="F1925" s="209" t="s">
        <v>15858</v>
      </c>
    </row>
    <row r="1926" spans="1:6" ht="37.5">
      <c r="A1926" s="302">
        <v>124</v>
      </c>
      <c r="B1926" s="56" t="s">
        <v>16363</v>
      </c>
      <c r="C1926" s="48" t="s">
        <v>15999</v>
      </c>
      <c r="D1926" s="55" t="s">
        <v>10997</v>
      </c>
      <c r="E1926" s="257" t="s">
        <v>3829</v>
      </c>
      <c r="F1926" s="209" t="s">
        <v>15858</v>
      </c>
    </row>
    <row r="1927" spans="1:6" ht="37.5">
      <c r="A1927" s="302">
        <v>125</v>
      </c>
      <c r="B1927" s="56" t="s">
        <v>16364</v>
      </c>
      <c r="C1927" s="48" t="s">
        <v>15999</v>
      </c>
      <c r="D1927" s="55" t="s">
        <v>10997</v>
      </c>
      <c r="E1927" s="257" t="s">
        <v>3829</v>
      </c>
      <c r="F1927" s="209" t="s">
        <v>15858</v>
      </c>
    </row>
    <row r="1928" spans="1:6" ht="37.5">
      <c r="A1928" s="302">
        <v>126</v>
      </c>
      <c r="B1928" s="56" t="s">
        <v>16365</v>
      </c>
      <c r="C1928" s="48" t="s">
        <v>15999</v>
      </c>
      <c r="D1928" s="55" t="s">
        <v>10997</v>
      </c>
      <c r="E1928" s="257" t="s">
        <v>3829</v>
      </c>
      <c r="F1928" s="209" t="s">
        <v>15858</v>
      </c>
    </row>
    <row r="1929" spans="1:6" ht="37.5">
      <c r="A1929" s="302">
        <v>127</v>
      </c>
      <c r="B1929" s="56" t="s">
        <v>16366</v>
      </c>
      <c r="C1929" s="48" t="s">
        <v>15999</v>
      </c>
      <c r="D1929" s="55" t="s">
        <v>10997</v>
      </c>
      <c r="E1929" s="257" t="s">
        <v>3829</v>
      </c>
      <c r="F1929" s="209" t="s">
        <v>15858</v>
      </c>
    </row>
    <row r="1930" spans="1:6" ht="93.75">
      <c r="A1930" s="302">
        <v>128</v>
      </c>
      <c r="B1930" s="56" t="s">
        <v>16367</v>
      </c>
      <c r="C1930" s="48" t="s">
        <v>16368</v>
      </c>
      <c r="D1930" s="55" t="s">
        <v>10161</v>
      </c>
      <c r="E1930" s="257" t="s">
        <v>3829</v>
      </c>
      <c r="F1930" s="209" t="s">
        <v>15858</v>
      </c>
    </row>
    <row r="1931" spans="1:6" ht="56.25">
      <c r="A1931" s="302">
        <v>129</v>
      </c>
      <c r="B1931" s="56" t="s">
        <v>16369</v>
      </c>
      <c r="C1931" s="48" t="s">
        <v>16370</v>
      </c>
      <c r="D1931" s="55" t="s">
        <v>10976</v>
      </c>
      <c r="E1931" s="257" t="s">
        <v>3829</v>
      </c>
      <c r="F1931" s="209" t="s">
        <v>15858</v>
      </c>
    </row>
    <row r="1932" spans="1:6" ht="56.25">
      <c r="A1932" s="302">
        <v>130</v>
      </c>
      <c r="B1932" s="56" t="s">
        <v>16371</v>
      </c>
      <c r="C1932" s="48" t="s">
        <v>16372</v>
      </c>
      <c r="D1932" s="55" t="s">
        <v>10976</v>
      </c>
      <c r="E1932" s="257" t="s">
        <v>3829</v>
      </c>
      <c r="F1932" s="209" t="s">
        <v>15858</v>
      </c>
    </row>
    <row r="1933" spans="1:6" ht="75">
      <c r="A1933" s="302">
        <v>131</v>
      </c>
      <c r="B1933" s="56" t="s">
        <v>16373</v>
      </c>
      <c r="C1933" s="48" t="s">
        <v>16374</v>
      </c>
      <c r="D1933" s="55" t="s">
        <v>11988</v>
      </c>
      <c r="E1933" s="257" t="s">
        <v>3829</v>
      </c>
      <c r="F1933" s="209" t="s">
        <v>15858</v>
      </c>
    </row>
    <row r="1934" spans="1:6" ht="93.75">
      <c r="A1934" s="302">
        <v>132</v>
      </c>
      <c r="B1934" s="56" t="s">
        <v>16375</v>
      </c>
      <c r="C1934" s="48" t="s">
        <v>16376</v>
      </c>
      <c r="D1934" s="55" t="s">
        <v>9717</v>
      </c>
      <c r="E1934" s="257" t="s">
        <v>3829</v>
      </c>
      <c r="F1934" s="209" t="s">
        <v>15858</v>
      </c>
    </row>
    <row r="1935" spans="1:6" ht="90">
      <c r="A1935" s="302">
        <v>133</v>
      </c>
      <c r="B1935" s="56" t="s">
        <v>16377</v>
      </c>
      <c r="C1935" s="305" t="s">
        <v>16378</v>
      </c>
      <c r="D1935" s="55" t="s">
        <v>10658</v>
      </c>
      <c r="E1935" s="257" t="s">
        <v>3829</v>
      </c>
      <c r="F1935" s="209" t="s">
        <v>15858</v>
      </c>
    </row>
    <row r="1936" spans="1:6" ht="37.5">
      <c r="A1936" s="302">
        <v>134</v>
      </c>
      <c r="B1936" s="56" t="s">
        <v>16379</v>
      </c>
      <c r="C1936" s="48" t="s">
        <v>15999</v>
      </c>
      <c r="D1936" s="55" t="s">
        <v>10424</v>
      </c>
      <c r="E1936" s="257" t="s">
        <v>3829</v>
      </c>
      <c r="F1936" s="209" t="s">
        <v>15858</v>
      </c>
    </row>
    <row r="1937" spans="1:6" ht="37.5">
      <c r="A1937" s="302">
        <v>135</v>
      </c>
      <c r="B1937" s="56" t="s">
        <v>16380</v>
      </c>
      <c r="C1937" s="48" t="s">
        <v>15999</v>
      </c>
      <c r="D1937" s="55" t="s">
        <v>9697</v>
      </c>
      <c r="E1937" s="257" t="s">
        <v>3829</v>
      </c>
      <c r="F1937" s="209" t="s">
        <v>15858</v>
      </c>
    </row>
    <row r="1938" spans="1:6" ht="108">
      <c r="A1938" s="302">
        <v>136</v>
      </c>
      <c r="B1938" s="56" t="s">
        <v>16381</v>
      </c>
      <c r="C1938" s="305" t="s">
        <v>16382</v>
      </c>
      <c r="D1938" s="55" t="s">
        <v>16383</v>
      </c>
      <c r="E1938" s="257" t="s">
        <v>3829</v>
      </c>
      <c r="F1938" s="209" t="s">
        <v>15858</v>
      </c>
    </row>
    <row r="1939" spans="1:6" ht="37.5">
      <c r="A1939" s="302">
        <v>137</v>
      </c>
      <c r="B1939" s="56" t="s">
        <v>16384</v>
      </c>
      <c r="C1939" s="48" t="s">
        <v>16269</v>
      </c>
      <c r="D1939" s="55" t="s">
        <v>9986</v>
      </c>
      <c r="E1939" s="257" t="s">
        <v>3829</v>
      </c>
      <c r="F1939" s="209" t="s">
        <v>15858</v>
      </c>
    </row>
    <row r="1940" spans="1:6" ht="37.5">
      <c r="A1940" s="302">
        <v>138</v>
      </c>
      <c r="B1940" s="56" t="s">
        <v>16385</v>
      </c>
      <c r="C1940" s="48" t="s">
        <v>16386</v>
      </c>
      <c r="D1940" s="55" t="s">
        <v>10786</v>
      </c>
      <c r="E1940" s="257" t="s">
        <v>3829</v>
      </c>
      <c r="F1940" s="209" t="s">
        <v>15858</v>
      </c>
    </row>
    <row r="1941" spans="1:6" ht="90">
      <c r="A1941" s="302">
        <v>139</v>
      </c>
      <c r="B1941" s="56" t="s">
        <v>16387</v>
      </c>
      <c r="C1941" s="305" t="s">
        <v>16388</v>
      </c>
      <c r="D1941" s="55" t="s">
        <v>10418</v>
      </c>
      <c r="E1941" s="257" t="s">
        <v>3829</v>
      </c>
      <c r="F1941" s="209" t="s">
        <v>15858</v>
      </c>
    </row>
    <row r="1942" spans="1:6" ht="37.5">
      <c r="A1942" s="302">
        <v>140</v>
      </c>
      <c r="B1942" s="56" t="s">
        <v>16389</v>
      </c>
      <c r="C1942" s="286" t="s">
        <v>15999</v>
      </c>
      <c r="D1942" s="55" t="s">
        <v>5613</v>
      </c>
      <c r="E1942" s="257" t="s">
        <v>3829</v>
      </c>
      <c r="F1942" s="209" t="s">
        <v>15858</v>
      </c>
    </row>
    <row r="1943" spans="1:6" ht="93.75">
      <c r="A1943" s="302">
        <v>141</v>
      </c>
      <c r="B1943" s="56" t="s">
        <v>16390</v>
      </c>
      <c r="C1943" s="48" t="s">
        <v>16391</v>
      </c>
      <c r="D1943" s="55" t="s">
        <v>10433</v>
      </c>
      <c r="E1943" s="257" t="s">
        <v>3829</v>
      </c>
      <c r="F1943" s="209" t="s">
        <v>15858</v>
      </c>
    </row>
    <row r="1944" spans="1:6" ht="37.5">
      <c r="A1944" s="302">
        <v>142</v>
      </c>
      <c r="B1944" s="56" t="s">
        <v>16392</v>
      </c>
      <c r="C1944" s="286" t="s">
        <v>15999</v>
      </c>
      <c r="D1944" s="55" t="s">
        <v>9747</v>
      </c>
      <c r="E1944" s="257" t="s">
        <v>3829</v>
      </c>
      <c r="F1944" s="209" t="s">
        <v>15858</v>
      </c>
    </row>
    <row r="1945" spans="1:6" ht="90">
      <c r="A1945" s="302">
        <v>143</v>
      </c>
      <c r="B1945" s="56" t="s">
        <v>16393</v>
      </c>
      <c r="C1945" s="305" t="s">
        <v>16394</v>
      </c>
      <c r="D1945" s="55" t="s">
        <v>10786</v>
      </c>
      <c r="E1945" s="257" t="s">
        <v>3829</v>
      </c>
      <c r="F1945" s="209" t="s">
        <v>15858</v>
      </c>
    </row>
    <row r="1946" spans="1:6" ht="108">
      <c r="A1946" s="302">
        <v>144</v>
      </c>
      <c r="B1946" s="56" t="s">
        <v>16395</v>
      </c>
      <c r="C1946" s="305" t="s">
        <v>16346</v>
      </c>
      <c r="D1946" s="55" t="s">
        <v>11508</v>
      </c>
      <c r="E1946" s="257" t="s">
        <v>3829</v>
      </c>
      <c r="F1946" s="209" t="s">
        <v>15858</v>
      </c>
    </row>
    <row r="1947" spans="1:6" ht="37.5">
      <c r="A1947" s="302">
        <v>145</v>
      </c>
      <c r="B1947" s="56" t="s">
        <v>16396</v>
      </c>
      <c r="C1947" s="48" t="s">
        <v>15999</v>
      </c>
      <c r="D1947" s="55" t="s">
        <v>12015</v>
      </c>
      <c r="E1947" s="257" t="s">
        <v>3829</v>
      </c>
      <c r="F1947" s="209" t="s">
        <v>15858</v>
      </c>
    </row>
    <row r="1948" spans="1:6" ht="37.5">
      <c r="A1948" s="302">
        <v>146</v>
      </c>
      <c r="B1948" s="56" t="s">
        <v>16397</v>
      </c>
      <c r="C1948" s="48" t="s">
        <v>15999</v>
      </c>
      <c r="D1948" s="55" t="s">
        <v>12015</v>
      </c>
      <c r="E1948" s="257" t="s">
        <v>3829</v>
      </c>
      <c r="F1948" s="209" t="s">
        <v>15858</v>
      </c>
    </row>
    <row r="1949" spans="1:6" ht="108">
      <c r="A1949" s="302">
        <v>147</v>
      </c>
      <c r="B1949" s="56" t="s">
        <v>16398</v>
      </c>
      <c r="C1949" s="305" t="s">
        <v>16346</v>
      </c>
      <c r="D1949" s="55" t="s">
        <v>11000</v>
      </c>
      <c r="E1949" s="257" t="s">
        <v>3829</v>
      </c>
      <c r="F1949" s="209" t="s">
        <v>15858</v>
      </c>
    </row>
    <row r="1950" spans="1:6" ht="37.5">
      <c r="A1950" s="302">
        <v>148</v>
      </c>
      <c r="B1950" s="56" t="s">
        <v>16399</v>
      </c>
      <c r="C1950" s="48" t="s">
        <v>15999</v>
      </c>
      <c r="D1950" s="55" t="s">
        <v>13614</v>
      </c>
      <c r="E1950" s="257" t="s">
        <v>3829</v>
      </c>
      <c r="F1950" s="209" t="s">
        <v>15858</v>
      </c>
    </row>
    <row r="1951" spans="1:6" ht="37.5">
      <c r="A1951" s="302">
        <v>149</v>
      </c>
      <c r="B1951" s="56" t="s">
        <v>16400</v>
      </c>
      <c r="C1951" s="48" t="s">
        <v>15999</v>
      </c>
      <c r="D1951" s="55" t="s">
        <v>11898</v>
      </c>
      <c r="E1951" s="257" t="s">
        <v>3829</v>
      </c>
      <c r="F1951" s="209" t="s">
        <v>15858</v>
      </c>
    </row>
    <row r="1952" spans="1:6" ht="90">
      <c r="A1952" s="302">
        <v>150</v>
      </c>
      <c r="B1952" s="56" t="s">
        <v>16401</v>
      </c>
      <c r="C1952" s="305" t="s">
        <v>16402</v>
      </c>
      <c r="D1952" s="55" t="s">
        <v>10424</v>
      </c>
      <c r="E1952" s="257" t="s">
        <v>3829</v>
      </c>
      <c r="F1952" s="209" t="s">
        <v>15858</v>
      </c>
    </row>
    <row r="1953" spans="1:6" ht="37.5">
      <c r="A1953" s="302">
        <v>151</v>
      </c>
      <c r="B1953" s="56" t="s">
        <v>16403</v>
      </c>
      <c r="C1953" s="48" t="s">
        <v>16324</v>
      </c>
      <c r="D1953" s="55" t="s">
        <v>13614</v>
      </c>
      <c r="E1953" s="257" t="s">
        <v>3829</v>
      </c>
      <c r="F1953" s="209" t="s">
        <v>15858</v>
      </c>
    </row>
    <row r="1954" spans="1:6" ht="37.5">
      <c r="A1954" s="302">
        <v>152</v>
      </c>
      <c r="B1954" s="56" t="s">
        <v>16404</v>
      </c>
      <c r="C1954" s="286" t="s">
        <v>16405</v>
      </c>
      <c r="D1954" s="55" t="s">
        <v>10122</v>
      </c>
      <c r="E1954" s="257" t="s">
        <v>3829</v>
      </c>
      <c r="F1954" s="209" t="s">
        <v>15858</v>
      </c>
    </row>
    <row r="1955" spans="1:6" ht="108">
      <c r="A1955" s="302">
        <v>153</v>
      </c>
      <c r="B1955" s="56" t="s">
        <v>16406</v>
      </c>
      <c r="C1955" s="305" t="s">
        <v>16407</v>
      </c>
      <c r="D1955" s="55" t="s">
        <v>9992</v>
      </c>
      <c r="E1955" s="257" t="s">
        <v>3829</v>
      </c>
      <c r="F1955" s="209" t="s">
        <v>15858</v>
      </c>
    </row>
    <row r="1956" spans="1:6" ht="37.5">
      <c r="A1956" s="302">
        <v>154</v>
      </c>
      <c r="B1956" s="56" t="s">
        <v>16408</v>
      </c>
      <c r="C1956" s="48" t="s">
        <v>15999</v>
      </c>
      <c r="D1956" s="55" t="s">
        <v>9702</v>
      </c>
      <c r="E1956" s="257" t="s">
        <v>3829</v>
      </c>
      <c r="F1956" s="209" t="s">
        <v>15858</v>
      </c>
    </row>
    <row r="1957" spans="1:6" ht="37.5">
      <c r="A1957" s="302">
        <v>155</v>
      </c>
      <c r="B1957" s="56" t="s">
        <v>16409</v>
      </c>
      <c r="C1957" s="48" t="s">
        <v>15999</v>
      </c>
      <c r="D1957" s="55" t="s">
        <v>10055</v>
      </c>
      <c r="E1957" s="257" t="s">
        <v>3829</v>
      </c>
      <c r="F1957" s="209" t="s">
        <v>15858</v>
      </c>
    </row>
    <row r="1958" spans="1:6" ht="108">
      <c r="A1958" s="302">
        <v>156</v>
      </c>
      <c r="B1958" s="56" t="s">
        <v>16410</v>
      </c>
      <c r="C1958" s="305" t="s">
        <v>16346</v>
      </c>
      <c r="D1958" s="55" t="s">
        <v>11000</v>
      </c>
      <c r="E1958" s="257" t="s">
        <v>3829</v>
      </c>
      <c r="F1958" s="209" t="s">
        <v>15858</v>
      </c>
    </row>
    <row r="1959" spans="1:6" ht="108">
      <c r="A1959" s="302">
        <v>157</v>
      </c>
      <c r="B1959" s="56" t="s">
        <v>16411</v>
      </c>
      <c r="C1959" s="305" t="s">
        <v>16346</v>
      </c>
      <c r="D1959" s="55" t="s">
        <v>11000</v>
      </c>
      <c r="E1959" s="257" t="s">
        <v>3829</v>
      </c>
      <c r="F1959" s="209" t="s">
        <v>15858</v>
      </c>
    </row>
    <row r="1960" spans="1:6" ht="90">
      <c r="A1960" s="302">
        <v>158</v>
      </c>
      <c r="B1960" s="56" t="s">
        <v>16412</v>
      </c>
      <c r="C1960" s="305" t="s">
        <v>16413</v>
      </c>
      <c r="D1960" s="55" t="s">
        <v>10527</v>
      </c>
      <c r="E1960" s="257" t="s">
        <v>3829</v>
      </c>
      <c r="F1960" s="209" t="s">
        <v>15858</v>
      </c>
    </row>
    <row r="1961" spans="1:6" ht="112.5">
      <c r="A1961" s="302">
        <v>159</v>
      </c>
      <c r="B1961" s="56" t="s">
        <v>16414</v>
      </c>
      <c r="C1961" s="48" t="s">
        <v>16415</v>
      </c>
      <c r="D1961" s="55" t="s">
        <v>9708</v>
      </c>
      <c r="E1961" s="257" t="s">
        <v>3829</v>
      </c>
      <c r="F1961" s="209" t="s">
        <v>15858</v>
      </c>
    </row>
    <row r="1962" spans="1:6" ht="108">
      <c r="A1962" s="302">
        <v>160</v>
      </c>
      <c r="B1962" s="56" t="s">
        <v>16416</v>
      </c>
      <c r="C1962" s="305" t="s">
        <v>16346</v>
      </c>
      <c r="D1962" s="55" t="s">
        <v>11000</v>
      </c>
      <c r="E1962" s="257" t="s">
        <v>3829</v>
      </c>
      <c r="F1962" s="209" t="s">
        <v>15858</v>
      </c>
    </row>
    <row r="1963" spans="1:6" ht="37.5">
      <c r="A1963" s="302">
        <v>161</v>
      </c>
      <c r="B1963" s="56" t="s">
        <v>16417</v>
      </c>
      <c r="C1963" s="48" t="s">
        <v>16418</v>
      </c>
      <c r="D1963" s="55" t="s">
        <v>9711</v>
      </c>
      <c r="E1963" s="257" t="s">
        <v>3829</v>
      </c>
      <c r="F1963" s="209" t="s">
        <v>15858</v>
      </c>
    </row>
    <row r="1964" spans="1:6" ht="37.5">
      <c r="A1964" s="302">
        <v>162</v>
      </c>
      <c r="B1964" s="56" t="s">
        <v>16419</v>
      </c>
      <c r="C1964" s="48" t="s">
        <v>15962</v>
      </c>
      <c r="D1964" s="55" t="s">
        <v>10108</v>
      </c>
      <c r="E1964" s="257" t="s">
        <v>3829</v>
      </c>
      <c r="F1964" s="209" t="s">
        <v>15858</v>
      </c>
    </row>
    <row r="1965" spans="1:6" ht="56.25">
      <c r="A1965" s="302">
        <v>163</v>
      </c>
      <c r="B1965" s="56" t="s">
        <v>16420</v>
      </c>
      <c r="C1965" s="48" t="s">
        <v>16421</v>
      </c>
      <c r="D1965" s="55" t="s">
        <v>10578</v>
      </c>
      <c r="E1965" s="257" t="s">
        <v>3829</v>
      </c>
      <c r="F1965" s="209" t="s">
        <v>15858</v>
      </c>
    </row>
    <row r="1966" spans="1:6" ht="72">
      <c r="A1966" s="302">
        <v>164</v>
      </c>
      <c r="B1966" s="56" t="s">
        <v>16422</v>
      </c>
      <c r="C1966" s="305" t="s">
        <v>16423</v>
      </c>
      <c r="D1966" s="55" t="s">
        <v>10058</v>
      </c>
      <c r="E1966" s="257" t="s">
        <v>3829</v>
      </c>
      <c r="F1966" s="209" t="s">
        <v>15858</v>
      </c>
    </row>
    <row r="1967" spans="1:6" ht="108">
      <c r="A1967" s="302">
        <v>165</v>
      </c>
      <c r="B1967" s="56" t="s">
        <v>16424</v>
      </c>
      <c r="C1967" s="305" t="s">
        <v>16425</v>
      </c>
      <c r="D1967" s="55" t="s">
        <v>11628</v>
      </c>
      <c r="E1967" s="257" t="s">
        <v>3829</v>
      </c>
      <c r="F1967" s="209" t="s">
        <v>15858</v>
      </c>
    </row>
    <row r="1968" spans="1:6" ht="90">
      <c r="A1968" s="302">
        <v>166</v>
      </c>
      <c r="B1968" s="56" t="s">
        <v>16426</v>
      </c>
      <c r="C1968" s="305" t="s">
        <v>16427</v>
      </c>
      <c r="D1968" s="55" t="s">
        <v>10108</v>
      </c>
      <c r="E1968" s="257" t="s">
        <v>3829</v>
      </c>
      <c r="F1968" s="209" t="s">
        <v>15858</v>
      </c>
    </row>
    <row r="1969" spans="1:6" ht="34.5">
      <c r="A1969" s="302">
        <v>167</v>
      </c>
      <c r="B1969" s="56" t="s">
        <v>16428</v>
      </c>
      <c r="C1969" s="295" t="s">
        <v>16429</v>
      </c>
      <c r="D1969" s="55" t="s">
        <v>9726</v>
      </c>
      <c r="E1969" s="257" t="s">
        <v>3829</v>
      </c>
      <c r="F1969" s="209" t="s">
        <v>15858</v>
      </c>
    </row>
    <row r="1970" spans="1:6" ht="108">
      <c r="A1970" s="302">
        <v>168</v>
      </c>
      <c r="B1970" s="56" t="s">
        <v>16430</v>
      </c>
      <c r="C1970" s="305" t="s">
        <v>16431</v>
      </c>
      <c r="D1970" s="55" t="s">
        <v>10117</v>
      </c>
      <c r="E1970" s="257" t="s">
        <v>3829</v>
      </c>
      <c r="F1970" s="209" t="s">
        <v>15858</v>
      </c>
    </row>
    <row r="1971" spans="1:6" ht="108">
      <c r="A1971" s="302">
        <v>169</v>
      </c>
      <c r="B1971" s="56" t="s">
        <v>16432</v>
      </c>
      <c r="C1971" s="305" t="s">
        <v>16346</v>
      </c>
      <c r="D1971" s="55" t="s">
        <v>11000</v>
      </c>
      <c r="E1971" s="257" t="s">
        <v>3829</v>
      </c>
      <c r="F1971" s="209" t="s">
        <v>15858</v>
      </c>
    </row>
    <row r="1972" spans="1:6" ht="108">
      <c r="A1972" s="302">
        <v>170</v>
      </c>
      <c r="B1972" s="56" t="s">
        <v>16433</v>
      </c>
      <c r="C1972" s="305" t="s">
        <v>16431</v>
      </c>
      <c r="D1972" s="55" t="s">
        <v>10117</v>
      </c>
      <c r="E1972" s="257" t="s">
        <v>3829</v>
      </c>
      <c r="F1972" s="209" t="s">
        <v>15858</v>
      </c>
    </row>
    <row r="1973" spans="1:6" ht="108">
      <c r="A1973" s="302">
        <v>171</v>
      </c>
      <c r="B1973" s="56" t="s">
        <v>16434</v>
      </c>
      <c r="C1973" s="305" t="s">
        <v>16435</v>
      </c>
      <c r="D1973" s="55" t="s">
        <v>14871</v>
      </c>
      <c r="E1973" s="257" t="s">
        <v>3829</v>
      </c>
      <c r="F1973" s="209" t="s">
        <v>15858</v>
      </c>
    </row>
    <row r="1974" spans="1:6" ht="90">
      <c r="A1974" s="302">
        <v>172</v>
      </c>
      <c r="B1974" s="56" t="s">
        <v>16436</v>
      </c>
      <c r="C1974" s="305" t="s">
        <v>16437</v>
      </c>
      <c r="D1974" s="55" t="s">
        <v>10125</v>
      </c>
      <c r="E1974" s="257" t="s">
        <v>3829</v>
      </c>
      <c r="F1974" s="209" t="s">
        <v>15858</v>
      </c>
    </row>
    <row r="1975" spans="1:6" ht="90">
      <c r="A1975" s="302">
        <v>173</v>
      </c>
      <c r="B1975" s="56" t="s">
        <v>16438</v>
      </c>
      <c r="C1975" s="305" t="s">
        <v>16437</v>
      </c>
      <c r="D1975" s="55" t="s">
        <v>10125</v>
      </c>
      <c r="E1975" s="257" t="s">
        <v>3829</v>
      </c>
      <c r="F1975" s="209" t="s">
        <v>15858</v>
      </c>
    </row>
    <row r="1976" spans="1:6" ht="90">
      <c r="A1976" s="302">
        <v>174</v>
      </c>
      <c r="B1976" s="56" t="s">
        <v>16439</v>
      </c>
      <c r="C1976" s="305" t="s">
        <v>16440</v>
      </c>
      <c r="D1976" s="55" t="s">
        <v>10130</v>
      </c>
      <c r="E1976" s="257" t="s">
        <v>3829</v>
      </c>
      <c r="F1976" s="209" t="s">
        <v>15858</v>
      </c>
    </row>
    <row r="1977" spans="1:6" ht="37.5">
      <c r="A1977" s="302">
        <v>175</v>
      </c>
      <c r="B1977" s="56" t="s">
        <v>16441</v>
      </c>
      <c r="C1977" s="48" t="s">
        <v>16442</v>
      </c>
      <c r="D1977" s="55" t="s">
        <v>10150</v>
      </c>
      <c r="E1977" s="257" t="s">
        <v>3829</v>
      </c>
      <c r="F1977" s="209" t="s">
        <v>15858</v>
      </c>
    </row>
    <row r="1978" spans="1:6" ht="90">
      <c r="A1978" s="302">
        <v>176</v>
      </c>
      <c r="B1978" s="56" t="s">
        <v>16443</v>
      </c>
      <c r="C1978" s="305" t="s">
        <v>16444</v>
      </c>
      <c r="D1978" s="55" t="s">
        <v>16445</v>
      </c>
      <c r="E1978" s="257" t="s">
        <v>3829</v>
      </c>
      <c r="F1978" s="209" t="s">
        <v>15858</v>
      </c>
    </row>
    <row r="1979" spans="1:6" ht="37.5">
      <c r="A1979" s="302">
        <v>177</v>
      </c>
      <c r="B1979" s="56" t="s">
        <v>16446</v>
      </c>
      <c r="C1979" s="48" t="s">
        <v>16442</v>
      </c>
      <c r="D1979" s="55" t="s">
        <v>10150</v>
      </c>
      <c r="E1979" s="257" t="s">
        <v>3829</v>
      </c>
      <c r="F1979" s="209" t="s">
        <v>15858</v>
      </c>
    </row>
    <row r="1980" spans="1:6" ht="37.5">
      <c r="A1980" s="302">
        <v>178</v>
      </c>
      <c r="B1980" s="56" t="s">
        <v>16447</v>
      </c>
      <c r="C1980" s="48" t="s">
        <v>16442</v>
      </c>
      <c r="D1980" s="55" t="s">
        <v>10150</v>
      </c>
      <c r="E1980" s="257" t="s">
        <v>3829</v>
      </c>
      <c r="F1980" s="209" t="s">
        <v>15858</v>
      </c>
    </row>
    <row r="1981" spans="1:6" ht="90">
      <c r="A1981" s="302">
        <v>179</v>
      </c>
      <c r="B1981" s="56" t="s">
        <v>16448</v>
      </c>
      <c r="C1981" s="305" t="s">
        <v>16449</v>
      </c>
      <c r="D1981" s="55" t="s">
        <v>10130</v>
      </c>
      <c r="E1981" s="257" t="s">
        <v>3829</v>
      </c>
      <c r="F1981" s="209" t="s">
        <v>15858</v>
      </c>
    </row>
    <row r="1982" spans="1:6" ht="72">
      <c r="A1982" s="302">
        <v>180</v>
      </c>
      <c r="B1982" s="56" t="s">
        <v>16450</v>
      </c>
      <c r="C1982" s="305" t="s">
        <v>16451</v>
      </c>
      <c r="D1982" s="55" t="s">
        <v>10130</v>
      </c>
      <c r="E1982" s="257" t="s">
        <v>3829</v>
      </c>
      <c r="F1982" s="209" t="s">
        <v>15858</v>
      </c>
    </row>
    <row r="1983" spans="1:6" ht="90">
      <c r="A1983" s="302">
        <v>181</v>
      </c>
      <c r="B1983" s="56" t="s">
        <v>16452</v>
      </c>
      <c r="C1983" s="305" t="s">
        <v>16437</v>
      </c>
      <c r="D1983" s="55" t="s">
        <v>10125</v>
      </c>
      <c r="E1983" s="257" t="s">
        <v>3829</v>
      </c>
      <c r="F1983" s="209" t="s">
        <v>15858</v>
      </c>
    </row>
    <row r="1984" spans="1:6" ht="90">
      <c r="A1984" s="302">
        <v>182</v>
      </c>
      <c r="B1984" s="56" t="s">
        <v>16453</v>
      </c>
      <c r="C1984" s="305" t="s">
        <v>16437</v>
      </c>
      <c r="D1984" s="55" t="s">
        <v>10125</v>
      </c>
      <c r="E1984" s="257" t="s">
        <v>3829</v>
      </c>
      <c r="F1984" s="209" t="s">
        <v>15858</v>
      </c>
    </row>
    <row r="1985" spans="1:6" ht="90">
      <c r="A1985" s="302">
        <v>183</v>
      </c>
      <c r="B1985" s="56" t="s">
        <v>16454</v>
      </c>
      <c r="C1985" s="305" t="s">
        <v>16455</v>
      </c>
      <c r="D1985" s="55" t="s">
        <v>10684</v>
      </c>
      <c r="E1985" s="257" t="s">
        <v>3829</v>
      </c>
      <c r="F1985" s="209" t="s">
        <v>15858</v>
      </c>
    </row>
    <row r="1986" spans="1:6" ht="37.5">
      <c r="A1986" s="302">
        <v>184</v>
      </c>
      <c r="B1986" s="56" t="s">
        <v>16456</v>
      </c>
      <c r="C1986" s="48" t="s">
        <v>15999</v>
      </c>
      <c r="D1986" s="55" t="s">
        <v>11623</v>
      </c>
      <c r="E1986" s="257" t="s">
        <v>3829</v>
      </c>
      <c r="F1986" s="209" t="s">
        <v>15858</v>
      </c>
    </row>
    <row r="1987" spans="1:6" ht="37.5">
      <c r="A1987" s="302">
        <v>185</v>
      </c>
      <c r="B1987" s="56" t="s">
        <v>16457</v>
      </c>
      <c r="C1987" s="48" t="s">
        <v>15999</v>
      </c>
      <c r="D1987" s="55" t="s">
        <v>11623</v>
      </c>
      <c r="E1987" s="257" t="s">
        <v>3829</v>
      </c>
      <c r="F1987" s="209" t="s">
        <v>15858</v>
      </c>
    </row>
    <row r="1988" spans="1:6" ht="37.5">
      <c r="A1988" s="302">
        <v>186</v>
      </c>
      <c r="B1988" s="56" t="s">
        <v>16458</v>
      </c>
      <c r="C1988" s="48" t="s">
        <v>15999</v>
      </c>
      <c r="D1988" s="55" t="s">
        <v>10578</v>
      </c>
      <c r="E1988" s="257" t="s">
        <v>3829</v>
      </c>
      <c r="F1988" s="209" t="s">
        <v>15858</v>
      </c>
    </row>
    <row r="1989" spans="1:6" ht="72">
      <c r="A1989" s="302">
        <v>187</v>
      </c>
      <c r="B1989" s="56" t="s">
        <v>16459</v>
      </c>
      <c r="C1989" s="305" t="s">
        <v>16460</v>
      </c>
      <c r="D1989" s="55" t="s">
        <v>11628</v>
      </c>
      <c r="E1989" s="257" t="s">
        <v>3829</v>
      </c>
      <c r="F1989" s="209" t="s">
        <v>15858</v>
      </c>
    </row>
    <row r="1990" spans="1:6" ht="112.5">
      <c r="A1990" s="302">
        <v>188</v>
      </c>
      <c r="B1990" s="56" t="s">
        <v>16461</v>
      </c>
      <c r="C1990" s="48" t="s">
        <v>16462</v>
      </c>
      <c r="D1990" s="55" t="s">
        <v>10581</v>
      </c>
      <c r="E1990" s="257" t="s">
        <v>3829</v>
      </c>
      <c r="F1990" s="209" t="s">
        <v>15858</v>
      </c>
    </row>
    <row r="1991" spans="1:6" ht="37.5">
      <c r="A1991" s="302">
        <v>189</v>
      </c>
      <c r="B1991" s="56" t="s">
        <v>16463</v>
      </c>
      <c r="C1991" s="48" t="s">
        <v>15999</v>
      </c>
      <c r="D1991" s="55" t="s">
        <v>10687</v>
      </c>
      <c r="E1991" s="257" t="s">
        <v>3829</v>
      </c>
      <c r="F1991" s="209" t="s">
        <v>15858</v>
      </c>
    </row>
    <row r="1992" spans="1:6" ht="108">
      <c r="A1992" s="302">
        <v>190</v>
      </c>
      <c r="B1992" s="56" t="s">
        <v>16464</v>
      </c>
      <c r="C1992" s="305" t="s">
        <v>16465</v>
      </c>
      <c r="D1992" s="55" t="s">
        <v>9989</v>
      </c>
      <c r="E1992" s="257" t="s">
        <v>3829</v>
      </c>
      <c r="F1992" s="209" t="s">
        <v>15858</v>
      </c>
    </row>
    <row r="1993" spans="1:6" ht="75">
      <c r="A1993" s="302">
        <v>191</v>
      </c>
      <c r="B1993" s="56" t="s">
        <v>16466</v>
      </c>
      <c r="C1993" s="48" t="s">
        <v>16467</v>
      </c>
      <c r="D1993" s="55" t="s">
        <v>16468</v>
      </c>
      <c r="E1993" s="257" t="s">
        <v>3829</v>
      </c>
      <c r="F1993" s="209" t="s">
        <v>15858</v>
      </c>
    </row>
    <row r="1994" spans="1:6" ht="93.75">
      <c r="A1994" s="302">
        <v>192</v>
      </c>
      <c r="B1994" s="56" t="s">
        <v>16469</v>
      </c>
      <c r="C1994" s="48" t="s">
        <v>16470</v>
      </c>
      <c r="D1994" s="55" t="s">
        <v>10578</v>
      </c>
      <c r="E1994" s="257" t="s">
        <v>3829</v>
      </c>
      <c r="F1994" s="209" t="s">
        <v>15858</v>
      </c>
    </row>
    <row r="1995" spans="1:6" ht="93.75">
      <c r="A1995" s="302">
        <v>193</v>
      </c>
      <c r="B1995" s="56" t="s">
        <v>16471</v>
      </c>
      <c r="C1995" s="48" t="s">
        <v>16472</v>
      </c>
      <c r="D1995" s="55" t="s">
        <v>10690</v>
      </c>
      <c r="E1995" s="257" t="s">
        <v>3829</v>
      </c>
      <c r="F1995" s="209" t="s">
        <v>15858</v>
      </c>
    </row>
    <row r="1996" spans="1:6" ht="93.75">
      <c r="A1996" s="302">
        <v>194</v>
      </c>
      <c r="B1996" s="56" t="s">
        <v>16473</v>
      </c>
      <c r="C1996" s="48" t="s">
        <v>16474</v>
      </c>
      <c r="D1996" s="55" t="s">
        <v>9708</v>
      </c>
      <c r="E1996" s="257" t="s">
        <v>3829</v>
      </c>
      <c r="F1996" s="209" t="s">
        <v>15858</v>
      </c>
    </row>
    <row r="1997" spans="1:6" ht="108">
      <c r="A1997" s="302">
        <v>195</v>
      </c>
      <c r="B1997" s="56" t="s">
        <v>16475</v>
      </c>
      <c r="C1997" s="305" t="s">
        <v>16465</v>
      </c>
      <c r="D1997" s="55" t="s">
        <v>9989</v>
      </c>
      <c r="E1997" s="257" t="s">
        <v>3829</v>
      </c>
      <c r="F1997" s="209" t="s">
        <v>15858</v>
      </c>
    </row>
    <row r="1998" spans="1:6" ht="112.5">
      <c r="A1998" s="302">
        <v>196</v>
      </c>
      <c r="B1998" s="56" t="s">
        <v>16476</v>
      </c>
      <c r="C1998" s="48" t="s">
        <v>16477</v>
      </c>
      <c r="D1998" s="55" t="s">
        <v>10805</v>
      </c>
      <c r="E1998" s="257" t="s">
        <v>3829</v>
      </c>
      <c r="F1998" s="209" t="s">
        <v>15858</v>
      </c>
    </row>
    <row r="1999" spans="1:6" ht="72">
      <c r="A1999" s="302">
        <v>197</v>
      </c>
      <c r="B1999" s="56" t="s">
        <v>16478</v>
      </c>
      <c r="C1999" s="305" t="s">
        <v>16479</v>
      </c>
      <c r="D1999" s="55" t="s">
        <v>9711</v>
      </c>
      <c r="E1999" s="257" t="s">
        <v>3829</v>
      </c>
      <c r="F1999" s="209" t="s">
        <v>15858</v>
      </c>
    </row>
    <row r="2000" spans="1:6" ht="37.5">
      <c r="A2000" s="302">
        <v>198</v>
      </c>
      <c r="B2000" s="56" t="s">
        <v>16480</v>
      </c>
      <c r="C2000" s="48" t="s">
        <v>15999</v>
      </c>
      <c r="D2000" s="55" t="s">
        <v>11675</v>
      </c>
      <c r="E2000" s="257" t="s">
        <v>3829</v>
      </c>
      <c r="F2000" s="209" t="s">
        <v>15858</v>
      </c>
    </row>
    <row r="2001" spans="1:6" ht="75">
      <c r="A2001" s="302">
        <v>199</v>
      </c>
      <c r="B2001" s="56" t="s">
        <v>16481</v>
      </c>
      <c r="C2001" s="48" t="s">
        <v>16482</v>
      </c>
      <c r="D2001" s="55" t="s">
        <v>10524</v>
      </c>
      <c r="E2001" s="257" t="s">
        <v>3829</v>
      </c>
      <c r="F2001" s="209" t="s">
        <v>15858</v>
      </c>
    </row>
    <row r="2002" spans="1:6" ht="37.5">
      <c r="A2002" s="302">
        <v>200</v>
      </c>
      <c r="B2002" s="56" t="s">
        <v>16483</v>
      </c>
      <c r="C2002" s="48" t="s">
        <v>15999</v>
      </c>
      <c r="D2002" s="55" t="s">
        <v>10581</v>
      </c>
      <c r="E2002" s="257" t="s">
        <v>3829</v>
      </c>
      <c r="F2002" s="209" t="s">
        <v>15858</v>
      </c>
    </row>
    <row r="2003" spans="1:6" ht="75">
      <c r="A2003" s="302">
        <v>201</v>
      </c>
      <c r="B2003" s="56" t="s">
        <v>16484</v>
      </c>
      <c r="C2003" s="48" t="s">
        <v>16482</v>
      </c>
      <c r="D2003" s="55" t="s">
        <v>10524</v>
      </c>
      <c r="E2003" s="257" t="s">
        <v>3829</v>
      </c>
      <c r="F2003" s="209" t="s">
        <v>15858</v>
      </c>
    </row>
    <row r="2004" spans="1:6" ht="37.5">
      <c r="A2004" s="302">
        <v>202</v>
      </c>
      <c r="B2004" s="56" t="s">
        <v>16485</v>
      </c>
      <c r="C2004" s="48" t="s">
        <v>15999</v>
      </c>
      <c r="D2004" s="55" t="s">
        <v>10527</v>
      </c>
      <c r="E2004" s="257" t="s">
        <v>3829</v>
      </c>
      <c r="F2004" s="209" t="s">
        <v>15858</v>
      </c>
    </row>
    <row r="2005" spans="1:6" ht="30">
      <c r="A2005" s="302">
        <v>203</v>
      </c>
      <c r="B2005" s="56" t="s">
        <v>16486</v>
      </c>
      <c r="C2005" s="294" t="s">
        <v>16487</v>
      </c>
      <c r="D2005" s="55" t="s">
        <v>16488</v>
      </c>
      <c r="E2005" s="257" t="s">
        <v>3829</v>
      </c>
      <c r="F2005" s="209" t="s">
        <v>15858</v>
      </c>
    </row>
    <row r="2006" spans="1:6" ht="93.75">
      <c r="A2006" s="302">
        <v>204</v>
      </c>
      <c r="B2006" s="56" t="s">
        <v>16489</v>
      </c>
      <c r="C2006" s="48" t="s">
        <v>16490</v>
      </c>
      <c r="D2006" s="55" t="s">
        <v>10150</v>
      </c>
      <c r="E2006" s="257" t="s">
        <v>3829</v>
      </c>
      <c r="F2006" s="209" t="s">
        <v>15858</v>
      </c>
    </row>
    <row r="2007" spans="1:6" ht="51.75">
      <c r="A2007" s="302">
        <v>205</v>
      </c>
      <c r="B2007" s="56" t="s">
        <v>16491</v>
      </c>
      <c r="C2007" s="295" t="s">
        <v>16492</v>
      </c>
      <c r="D2007" s="55" t="s">
        <v>16493</v>
      </c>
      <c r="E2007" s="257" t="s">
        <v>3829</v>
      </c>
      <c r="F2007" s="209" t="s">
        <v>15858</v>
      </c>
    </row>
    <row r="2008" spans="1:6" ht="37.5">
      <c r="A2008" s="302">
        <v>206</v>
      </c>
      <c r="B2008" s="56" t="s">
        <v>16494</v>
      </c>
      <c r="C2008" s="48" t="s">
        <v>15999</v>
      </c>
      <c r="D2008" s="55" t="s">
        <v>10433</v>
      </c>
      <c r="E2008" s="257" t="s">
        <v>3829</v>
      </c>
      <c r="F2008" s="209" t="s">
        <v>15858</v>
      </c>
    </row>
    <row r="2009" spans="1:6" ht="56.25">
      <c r="A2009" s="302">
        <v>207</v>
      </c>
      <c r="B2009" s="56" t="s">
        <v>16495</v>
      </c>
      <c r="C2009" s="48" t="s">
        <v>16496</v>
      </c>
      <c r="D2009" s="55" t="s">
        <v>10973</v>
      </c>
      <c r="E2009" s="257" t="s">
        <v>3829</v>
      </c>
      <c r="F2009" s="209" t="s">
        <v>15858</v>
      </c>
    </row>
    <row r="2010" spans="1:6" ht="75">
      <c r="A2010" s="302">
        <v>208</v>
      </c>
      <c r="B2010" s="56" t="s">
        <v>16497</v>
      </c>
      <c r="C2010" s="48" t="s">
        <v>16498</v>
      </c>
      <c r="D2010" s="55" t="s">
        <v>10433</v>
      </c>
      <c r="E2010" s="257" t="s">
        <v>3829</v>
      </c>
      <c r="F2010" s="209" t="s">
        <v>15858</v>
      </c>
    </row>
    <row r="2011" spans="1:6" ht="93.75">
      <c r="A2011" s="302">
        <v>209</v>
      </c>
      <c r="B2011" s="56" t="s">
        <v>16499</v>
      </c>
      <c r="C2011" s="48" t="s">
        <v>16490</v>
      </c>
      <c r="D2011" s="55" t="s">
        <v>10150</v>
      </c>
      <c r="E2011" s="257" t="s">
        <v>3829</v>
      </c>
      <c r="F2011" s="209" t="s">
        <v>15858</v>
      </c>
    </row>
    <row r="2012" spans="1:6" ht="75">
      <c r="A2012" s="302">
        <v>210</v>
      </c>
      <c r="B2012" s="56" t="s">
        <v>16500</v>
      </c>
      <c r="C2012" s="48" t="s">
        <v>16501</v>
      </c>
      <c r="D2012" s="55" t="s">
        <v>10433</v>
      </c>
      <c r="E2012" s="257" t="s">
        <v>3829</v>
      </c>
      <c r="F2012" s="209" t="s">
        <v>15858</v>
      </c>
    </row>
    <row r="2013" spans="1:6" ht="112.5">
      <c r="A2013" s="302">
        <v>211</v>
      </c>
      <c r="B2013" s="56" t="s">
        <v>16502</v>
      </c>
      <c r="C2013" s="48" t="s">
        <v>16503</v>
      </c>
      <c r="D2013" s="55" t="s">
        <v>10805</v>
      </c>
      <c r="E2013" s="257" t="s">
        <v>3829</v>
      </c>
      <c r="F2013" s="209" t="s">
        <v>15858</v>
      </c>
    </row>
    <row r="2014" spans="1:6" ht="37.5">
      <c r="A2014" s="302">
        <v>212</v>
      </c>
      <c r="B2014" s="56" t="s">
        <v>16504</v>
      </c>
      <c r="C2014" s="48" t="s">
        <v>15999</v>
      </c>
      <c r="D2014" s="55" t="s">
        <v>15635</v>
      </c>
      <c r="E2014" s="257" t="s">
        <v>3829</v>
      </c>
      <c r="F2014" s="209" t="s">
        <v>15858</v>
      </c>
    </row>
    <row r="2015" spans="1:6" ht="93.75">
      <c r="A2015" s="302">
        <v>213</v>
      </c>
      <c r="B2015" s="56" t="s">
        <v>16505</v>
      </c>
      <c r="C2015" s="48" t="s">
        <v>16506</v>
      </c>
      <c r="D2015" s="55" t="s">
        <v>10973</v>
      </c>
      <c r="E2015" s="257" t="s">
        <v>3829</v>
      </c>
      <c r="F2015" s="209" t="s">
        <v>15858</v>
      </c>
    </row>
    <row r="2016" spans="1:6" ht="37.5">
      <c r="A2016" s="302">
        <v>214</v>
      </c>
      <c r="B2016" s="56" t="s">
        <v>16507</v>
      </c>
      <c r="C2016" s="48" t="s">
        <v>15999</v>
      </c>
      <c r="D2016" s="55" t="s">
        <v>10433</v>
      </c>
      <c r="E2016" s="257" t="s">
        <v>3829</v>
      </c>
      <c r="F2016" s="209" t="s">
        <v>15858</v>
      </c>
    </row>
    <row r="2017" spans="1:6" ht="37.5">
      <c r="A2017" s="302">
        <v>215</v>
      </c>
      <c r="B2017" s="56" t="s">
        <v>16508</v>
      </c>
      <c r="C2017" s="48" t="s">
        <v>15999</v>
      </c>
      <c r="D2017" s="55" t="s">
        <v>14080</v>
      </c>
      <c r="E2017" s="257" t="s">
        <v>3829</v>
      </c>
      <c r="F2017" s="209" t="s">
        <v>15858</v>
      </c>
    </row>
    <row r="2018" spans="1:6" ht="37.5">
      <c r="A2018" s="302">
        <v>216</v>
      </c>
      <c r="B2018" s="56" t="s">
        <v>16509</v>
      </c>
      <c r="C2018" s="48" t="s">
        <v>15999</v>
      </c>
      <c r="D2018" s="55" t="s">
        <v>14085</v>
      </c>
      <c r="E2018" s="257" t="s">
        <v>3829</v>
      </c>
      <c r="F2018" s="209" t="s">
        <v>15858</v>
      </c>
    </row>
    <row r="2019" spans="1:6" ht="37.5">
      <c r="A2019" s="302">
        <v>217</v>
      </c>
      <c r="B2019" s="56" t="s">
        <v>16510</v>
      </c>
      <c r="C2019" s="48" t="s">
        <v>15999</v>
      </c>
      <c r="D2019" s="55" t="s">
        <v>11723</v>
      </c>
      <c r="E2019" s="257" t="s">
        <v>3829</v>
      </c>
      <c r="F2019" s="209" t="s">
        <v>15858</v>
      </c>
    </row>
    <row r="2020" spans="1:6" ht="37.5">
      <c r="A2020" s="302">
        <v>218</v>
      </c>
      <c r="B2020" s="56" t="s">
        <v>16511</v>
      </c>
      <c r="C2020" s="48" t="s">
        <v>15999</v>
      </c>
      <c r="D2020" s="55" t="s">
        <v>11723</v>
      </c>
      <c r="E2020" s="257" t="s">
        <v>3829</v>
      </c>
      <c r="F2020" s="209" t="s">
        <v>15858</v>
      </c>
    </row>
    <row r="2021" spans="1:6" ht="37.5">
      <c r="A2021" s="302">
        <v>219</v>
      </c>
      <c r="B2021" s="56" t="s">
        <v>16512</v>
      </c>
      <c r="C2021" s="48" t="s">
        <v>15999</v>
      </c>
      <c r="D2021" s="55" t="s">
        <v>14085</v>
      </c>
      <c r="E2021" s="257" t="s">
        <v>3829</v>
      </c>
      <c r="F2021" s="209" t="s">
        <v>15858</v>
      </c>
    </row>
    <row r="2022" spans="1:6" ht="37.5">
      <c r="A2022" s="302">
        <v>220</v>
      </c>
      <c r="B2022" s="56" t="s">
        <v>16513</v>
      </c>
      <c r="C2022" s="48" t="s">
        <v>15999</v>
      </c>
      <c r="D2022" s="55" t="s">
        <v>10153</v>
      </c>
      <c r="E2022" s="257" t="s">
        <v>3829</v>
      </c>
      <c r="F2022" s="209" t="s">
        <v>15858</v>
      </c>
    </row>
    <row r="2023" spans="1:6" ht="56.25">
      <c r="A2023" s="302">
        <v>221</v>
      </c>
      <c r="B2023" s="56" t="s">
        <v>16514</v>
      </c>
      <c r="C2023" s="48" t="s">
        <v>16515</v>
      </c>
      <c r="D2023" s="55" t="s">
        <v>11728</v>
      </c>
      <c r="E2023" s="257" t="s">
        <v>3829</v>
      </c>
      <c r="F2023" s="209" t="s">
        <v>15858</v>
      </c>
    </row>
    <row r="2024" spans="1:6" ht="37.5">
      <c r="A2024" s="302">
        <v>222</v>
      </c>
      <c r="B2024" s="56" t="s">
        <v>16516</v>
      </c>
      <c r="C2024" s="48" t="s">
        <v>16324</v>
      </c>
      <c r="D2024" s="55" t="s">
        <v>11723</v>
      </c>
      <c r="E2024" s="257" t="s">
        <v>3829</v>
      </c>
      <c r="F2024" s="209" t="s">
        <v>15858</v>
      </c>
    </row>
    <row r="2025" spans="1:6" ht="37.5">
      <c r="A2025" s="302">
        <v>223</v>
      </c>
      <c r="B2025" s="56" t="s">
        <v>16517</v>
      </c>
      <c r="C2025" s="48" t="s">
        <v>16518</v>
      </c>
      <c r="D2025" s="55" t="s">
        <v>11723</v>
      </c>
      <c r="E2025" s="257" t="s">
        <v>3829</v>
      </c>
      <c r="F2025" s="209" t="s">
        <v>15858</v>
      </c>
    </row>
    <row r="2026" spans="1:6" ht="37.5">
      <c r="A2026" s="302">
        <v>224</v>
      </c>
      <c r="B2026" s="56" t="s">
        <v>16519</v>
      </c>
      <c r="C2026" s="48" t="s">
        <v>15999</v>
      </c>
      <c r="D2026" s="55" t="s">
        <v>11728</v>
      </c>
      <c r="E2026" s="257" t="s">
        <v>3829</v>
      </c>
      <c r="F2026" s="209" t="s">
        <v>15858</v>
      </c>
    </row>
    <row r="2027" spans="1:6" ht="93.75">
      <c r="A2027" s="302">
        <v>225</v>
      </c>
      <c r="B2027" s="56" t="s">
        <v>16520</v>
      </c>
      <c r="C2027" s="48" t="s">
        <v>16490</v>
      </c>
      <c r="D2027" s="55" t="s">
        <v>10150</v>
      </c>
      <c r="E2027" s="257" t="s">
        <v>3829</v>
      </c>
      <c r="F2027" s="209" t="s">
        <v>15858</v>
      </c>
    </row>
    <row r="2028" spans="1:6" ht="37.5">
      <c r="A2028" s="302">
        <v>226</v>
      </c>
      <c r="B2028" s="56" t="s">
        <v>16521</v>
      </c>
      <c r="C2028" s="48" t="s">
        <v>16442</v>
      </c>
      <c r="D2028" s="55" t="s">
        <v>10527</v>
      </c>
      <c r="E2028" s="257" t="s">
        <v>3829</v>
      </c>
      <c r="F2028" s="209" t="s">
        <v>15858</v>
      </c>
    </row>
    <row r="2029" spans="1:6" ht="75">
      <c r="A2029" s="302">
        <v>227</v>
      </c>
      <c r="B2029" s="56" t="s">
        <v>16522</v>
      </c>
      <c r="C2029" s="48" t="s">
        <v>16523</v>
      </c>
      <c r="D2029" s="55" t="s">
        <v>10438</v>
      </c>
      <c r="E2029" s="257" t="s">
        <v>3829</v>
      </c>
      <c r="F2029" s="209" t="s">
        <v>15858</v>
      </c>
    </row>
    <row r="2030" spans="1:6" ht="75">
      <c r="A2030" s="302">
        <v>228</v>
      </c>
      <c r="B2030" s="56" t="s">
        <v>16524</v>
      </c>
      <c r="C2030" s="48" t="s">
        <v>16525</v>
      </c>
      <c r="D2030" s="55" t="s">
        <v>5860</v>
      </c>
      <c r="E2030" s="257" t="s">
        <v>3829</v>
      </c>
      <c r="F2030" s="209" t="s">
        <v>15858</v>
      </c>
    </row>
    <row r="2031" spans="1:6" ht="37.5">
      <c r="A2031" s="302">
        <v>229</v>
      </c>
      <c r="B2031" s="56" t="s">
        <v>16526</v>
      </c>
      <c r="C2031" s="48" t="s">
        <v>15999</v>
      </c>
      <c r="D2031" s="55" t="s">
        <v>9717</v>
      </c>
      <c r="E2031" s="257" t="s">
        <v>3829</v>
      </c>
      <c r="F2031" s="209" t="s">
        <v>15858</v>
      </c>
    </row>
    <row r="2032" spans="1:6" ht="56.25">
      <c r="A2032" s="302">
        <v>230</v>
      </c>
      <c r="B2032" s="56" t="s">
        <v>16527</v>
      </c>
      <c r="C2032" s="48" t="s">
        <v>16528</v>
      </c>
      <c r="D2032" s="55" t="s">
        <v>9717</v>
      </c>
      <c r="E2032" s="257" t="s">
        <v>3829</v>
      </c>
      <c r="F2032" s="209" t="s">
        <v>15858</v>
      </c>
    </row>
    <row r="2033" spans="1:6" ht="37.5">
      <c r="A2033" s="302">
        <v>231</v>
      </c>
      <c r="B2033" s="56" t="s">
        <v>16529</v>
      </c>
      <c r="C2033" s="48" t="s">
        <v>15999</v>
      </c>
      <c r="D2033" s="55" t="s">
        <v>15635</v>
      </c>
      <c r="E2033" s="257" t="s">
        <v>3829</v>
      </c>
      <c r="F2033" s="209" t="s">
        <v>15858</v>
      </c>
    </row>
    <row r="2034" spans="1:6" ht="112.5">
      <c r="A2034" s="302">
        <v>232</v>
      </c>
      <c r="B2034" s="56" t="s">
        <v>16530</v>
      </c>
      <c r="C2034" s="48" t="s">
        <v>16531</v>
      </c>
      <c r="D2034" s="55" t="s">
        <v>9726</v>
      </c>
      <c r="E2034" s="257" t="s">
        <v>3829</v>
      </c>
      <c r="F2034" s="209" t="s">
        <v>15858</v>
      </c>
    </row>
    <row r="2035" spans="1:6" ht="112.5">
      <c r="A2035" s="302">
        <v>233</v>
      </c>
      <c r="B2035" s="56" t="s">
        <v>16532</v>
      </c>
      <c r="C2035" s="48" t="s">
        <v>16533</v>
      </c>
      <c r="D2035" s="55" t="s">
        <v>10161</v>
      </c>
      <c r="E2035" s="257" t="s">
        <v>3829</v>
      </c>
      <c r="F2035" s="209" t="s">
        <v>15858</v>
      </c>
    </row>
    <row r="2036" spans="1:6" ht="37.5">
      <c r="A2036" s="302">
        <v>234</v>
      </c>
      <c r="B2036" s="56" t="s">
        <v>16534</v>
      </c>
      <c r="C2036" s="48" t="s">
        <v>15999</v>
      </c>
      <c r="D2036" s="55" t="s">
        <v>10805</v>
      </c>
      <c r="E2036" s="257" t="s">
        <v>3829</v>
      </c>
      <c r="F2036" s="209" t="s">
        <v>15858</v>
      </c>
    </row>
    <row r="2037" spans="1:6" ht="37.5">
      <c r="A2037" s="302">
        <v>235</v>
      </c>
      <c r="B2037" s="56" t="s">
        <v>16535</v>
      </c>
      <c r="C2037" s="48" t="s">
        <v>15999</v>
      </c>
      <c r="D2037" s="55" t="s">
        <v>10805</v>
      </c>
      <c r="E2037" s="257" t="s">
        <v>3829</v>
      </c>
      <c r="F2037" s="209" t="s">
        <v>15858</v>
      </c>
    </row>
    <row r="2038" spans="1:6" ht="75">
      <c r="A2038" s="302">
        <v>236</v>
      </c>
      <c r="B2038" s="56" t="s">
        <v>16536</v>
      </c>
      <c r="C2038" s="48" t="s">
        <v>16537</v>
      </c>
      <c r="D2038" s="55" t="s">
        <v>16011</v>
      </c>
      <c r="E2038" s="257" t="s">
        <v>3829</v>
      </c>
      <c r="F2038" s="209" t="s">
        <v>15858</v>
      </c>
    </row>
    <row r="2039" spans="1:6" ht="45">
      <c r="A2039" s="302">
        <v>237</v>
      </c>
      <c r="B2039" s="56" t="s">
        <v>16538</v>
      </c>
      <c r="C2039" s="294" t="s">
        <v>16539</v>
      </c>
      <c r="D2039" s="310" t="s">
        <v>10637</v>
      </c>
      <c r="E2039" s="257" t="s">
        <v>3829</v>
      </c>
      <c r="F2039" s="209" t="s">
        <v>15858</v>
      </c>
    </row>
    <row r="2040" spans="1:6" ht="45">
      <c r="A2040" s="302">
        <v>238</v>
      </c>
      <c r="B2040" s="56" t="s">
        <v>16540</v>
      </c>
      <c r="C2040" s="294" t="s">
        <v>16539</v>
      </c>
      <c r="D2040" s="55" t="s">
        <v>14886</v>
      </c>
      <c r="E2040" s="257" t="s">
        <v>3829</v>
      </c>
      <c r="F2040" s="209" t="s">
        <v>15858</v>
      </c>
    </row>
    <row r="2041" spans="1:6" ht="34.5">
      <c r="A2041" s="302">
        <v>239</v>
      </c>
      <c r="B2041" s="56" t="s">
        <v>16541</v>
      </c>
      <c r="C2041" s="295" t="s">
        <v>16539</v>
      </c>
      <c r="D2041" s="55" t="s">
        <v>10637</v>
      </c>
      <c r="E2041" s="257" t="s">
        <v>3829</v>
      </c>
      <c r="F2041" s="209" t="s">
        <v>15858</v>
      </c>
    </row>
    <row r="2042" spans="1:6" ht="45">
      <c r="A2042" s="302">
        <v>240</v>
      </c>
      <c r="B2042" s="56" t="s">
        <v>16542</v>
      </c>
      <c r="C2042" s="294" t="s">
        <v>16539</v>
      </c>
      <c r="D2042" s="55" t="s">
        <v>10637</v>
      </c>
      <c r="E2042" s="257" t="s">
        <v>3829</v>
      </c>
      <c r="F2042" s="209" t="s">
        <v>15858</v>
      </c>
    </row>
    <row r="2043" spans="1:6" ht="34.5">
      <c r="A2043" s="302">
        <v>241</v>
      </c>
      <c r="B2043" s="56" t="s">
        <v>16543</v>
      </c>
      <c r="C2043" s="295" t="s">
        <v>16539</v>
      </c>
      <c r="D2043" s="55" t="s">
        <v>10637</v>
      </c>
      <c r="E2043" s="257" t="s">
        <v>3829</v>
      </c>
      <c r="F2043" s="209" t="s">
        <v>15858</v>
      </c>
    </row>
    <row r="2044" spans="1:6" ht="45">
      <c r="A2044" s="302">
        <v>242</v>
      </c>
      <c r="B2044" s="56" t="s">
        <v>16544</v>
      </c>
      <c r="C2044" s="294" t="s">
        <v>16545</v>
      </c>
      <c r="D2044" s="55" t="s">
        <v>14828</v>
      </c>
      <c r="E2044" s="257" t="s">
        <v>3829</v>
      </c>
      <c r="F2044" s="209" t="s">
        <v>15858</v>
      </c>
    </row>
    <row r="2045" spans="1:6" ht="93.75">
      <c r="A2045" s="302">
        <v>243</v>
      </c>
      <c r="B2045" s="56" t="s">
        <v>16546</v>
      </c>
      <c r="C2045" s="48" t="s">
        <v>16547</v>
      </c>
      <c r="D2045" s="55" t="s">
        <v>16548</v>
      </c>
      <c r="E2045" s="257" t="s">
        <v>3829</v>
      </c>
      <c r="F2045" s="209" t="s">
        <v>15858</v>
      </c>
    </row>
    <row r="2046" spans="1:6" ht="45">
      <c r="A2046" s="302">
        <v>244</v>
      </c>
      <c r="B2046" s="56" t="s">
        <v>16549</v>
      </c>
      <c r="C2046" s="294" t="s">
        <v>16539</v>
      </c>
      <c r="D2046" s="55" t="s">
        <v>16493</v>
      </c>
      <c r="E2046" s="257" t="s">
        <v>3829</v>
      </c>
      <c r="F2046" s="209" t="s">
        <v>15858</v>
      </c>
    </row>
    <row r="2047" spans="1:6" ht="93.75">
      <c r="A2047" s="302">
        <v>245</v>
      </c>
      <c r="B2047" s="56" t="s">
        <v>16550</v>
      </c>
      <c r="C2047" s="48" t="s">
        <v>16547</v>
      </c>
      <c r="D2047" s="55" t="s">
        <v>13239</v>
      </c>
      <c r="E2047" s="257" t="s">
        <v>3829</v>
      </c>
      <c r="F2047" s="209" t="s">
        <v>15858</v>
      </c>
    </row>
    <row r="2048" spans="1:6" ht="45">
      <c r="A2048" s="302">
        <v>246</v>
      </c>
      <c r="B2048" s="56" t="s">
        <v>16551</v>
      </c>
      <c r="C2048" s="294" t="s">
        <v>16539</v>
      </c>
      <c r="D2048" s="55" t="s">
        <v>10637</v>
      </c>
      <c r="E2048" s="257" t="s">
        <v>3829</v>
      </c>
      <c r="F2048" s="209" t="s">
        <v>15858</v>
      </c>
    </row>
    <row r="2049" spans="1:6" ht="18.75">
      <c r="A2049" s="302">
        <v>247</v>
      </c>
      <c r="B2049" s="56" t="s">
        <v>16552</v>
      </c>
      <c r="C2049" s="295" t="s">
        <v>16553</v>
      </c>
      <c r="D2049" s="55" t="s">
        <v>16554</v>
      </c>
      <c r="E2049" s="257" t="s">
        <v>3829</v>
      </c>
      <c r="F2049" s="209" t="s">
        <v>15858</v>
      </c>
    </row>
    <row r="2050" spans="1:6" ht="45">
      <c r="A2050" s="302">
        <v>248</v>
      </c>
      <c r="B2050" s="56" t="s">
        <v>16555</v>
      </c>
      <c r="C2050" s="294" t="s">
        <v>16539</v>
      </c>
      <c r="D2050" s="55" t="s">
        <v>10637</v>
      </c>
      <c r="E2050" s="257" t="s">
        <v>3829</v>
      </c>
      <c r="F2050" s="209" t="s">
        <v>15858</v>
      </c>
    </row>
    <row r="2051" spans="1:6" ht="45">
      <c r="A2051" s="302">
        <v>249</v>
      </c>
      <c r="B2051" s="56" t="s">
        <v>16556</v>
      </c>
      <c r="C2051" s="294" t="s">
        <v>16539</v>
      </c>
      <c r="D2051" s="55" t="s">
        <v>10637</v>
      </c>
      <c r="E2051" s="257" t="s">
        <v>3829</v>
      </c>
      <c r="F2051" s="209" t="s">
        <v>15858</v>
      </c>
    </row>
    <row r="2052" spans="1:6" ht="45">
      <c r="A2052" s="302">
        <v>250</v>
      </c>
      <c r="B2052" s="56" t="s">
        <v>16557</v>
      </c>
      <c r="C2052" s="294" t="s">
        <v>16539</v>
      </c>
      <c r="D2052" s="55" t="s">
        <v>10637</v>
      </c>
      <c r="E2052" s="257" t="s">
        <v>3829</v>
      </c>
      <c r="F2052" s="209" t="s">
        <v>15858</v>
      </c>
    </row>
    <row r="2053" spans="1:6" ht="112.5">
      <c r="A2053" s="302">
        <v>251</v>
      </c>
      <c r="B2053" s="56" t="s">
        <v>16558</v>
      </c>
      <c r="C2053" s="48" t="s">
        <v>16559</v>
      </c>
      <c r="D2053" s="55" t="s">
        <v>16493</v>
      </c>
      <c r="E2053" s="257" t="s">
        <v>3829</v>
      </c>
      <c r="F2053" s="209" t="s">
        <v>15858</v>
      </c>
    </row>
    <row r="2054" spans="1:6" ht="34.5">
      <c r="A2054" s="302">
        <v>252</v>
      </c>
      <c r="B2054" s="56" t="s">
        <v>16560</v>
      </c>
      <c r="C2054" s="295" t="s">
        <v>16539</v>
      </c>
      <c r="D2054" s="55" t="s">
        <v>10189</v>
      </c>
      <c r="E2054" s="257" t="s">
        <v>3829</v>
      </c>
      <c r="F2054" s="209" t="s">
        <v>15858</v>
      </c>
    </row>
    <row r="2055" spans="1:6" ht="34.5">
      <c r="A2055" s="302">
        <v>253</v>
      </c>
      <c r="B2055" s="56" t="s">
        <v>16561</v>
      </c>
      <c r="C2055" s="295" t="s">
        <v>16539</v>
      </c>
      <c r="D2055" s="55" t="s">
        <v>5996</v>
      </c>
      <c r="E2055" s="257" t="s">
        <v>3829</v>
      </c>
      <c r="F2055" s="209" t="s">
        <v>15858</v>
      </c>
    </row>
    <row r="2056" spans="1:6" ht="34.5">
      <c r="A2056" s="302">
        <v>254</v>
      </c>
      <c r="B2056" s="56" t="s">
        <v>16562</v>
      </c>
      <c r="C2056" s="295" t="s">
        <v>16539</v>
      </c>
      <c r="D2056" s="55" t="s">
        <v>5996</v>
      </c>
      <c r="E2056" s="257" t="s">
        <v>3829</v>
      </c>
      <c r="F2056" s="209" t="s">
        <v>15858</v>
      </c>
    </row>
    <row r="2057" spans="1:6" ht="93.75">
      <c r="A2057" s="302">
        <v>255</v>
      </c>
      <c r="B2057" s="56" t="s">
        <v>16563</v>
      </c>
      <c r="C2057" s="48" t="s">
        <v>16547</v>
      </c>
      <c r="D2057" s="55" t="s">
        <v>13239</v>
      </c>
      <c r="E2057" s="257" t="s">
        <v>3829</v>
      </c>
      <c r="F2057" s="209" t="s">
        <v>15858</v>
      </c>
    </row>
    <row r="2058" spans="1:6" ht="103.5">
      <c r="A2058" s="302">
        <v>256</v>
      </c>
      <c r="B2058" s="56" t="s">
        <v>16564</v>
      </c>
      <c r="C2058" s="311" t="s">
        <v>16565</v>
      </c>
      <c r="D2058" s="55" t="s">
        <v>6146</v>
      </c>
      <c r="E2058" s="257" t="s">
        <v>3829</v>
      </c>
      <c r="F2058" s="209" t="s">
        <v>15858</v>
      </c>
    </row>
    <row r="2059" spans="1:6" ht="75">
      <c r="A2059" s="302">
        <v>257</v>
      </c>
      <c r="B2059" s="56" t="s">
        <v>16566</v>
      </c>
      <c r="C2059" s="48" t="s">
        <v>16567</v>
      </c>
      <c r="D2059" s="55" t="s">
        <v>10459</v>
      </c>
      <c r="E2059" s="257" t="s">
        <v>3829</v>
      </c>
      <c r="F2059" s="209" t="s">
        <v>15858</v>
      </c>
    </row>
    <row r="2060" spans="1:6" ht="108">
      <c r="A2060" s="302">
        <v>258</v>
      </c>
      <c r="B2060" s="56" t="s">
        <v>16568</v>
      </c>
      <c r="C2060" s="305" t="s">
        <v>16569</v>
      </c>
      <c r="D2060" s="55" t="s">
        <v>10705</v>
      </c>
      <c r="E2060" s="257" t="s">
        <v>3829</v>
      </c>
      <c r="F2060" s="209" t="s">
        <v>15858</v>
      </c>
    </row>
    <row r="2061" spans="1:6" ht="75">
      <c r="A2061" s="302">
        <v>259</v>
      </c>
      <c r="B2061" s="56" t="s">
        <v>16570</v>
      </c>
      <c r="C2061" s="48" t="s">
        <v>16571</v>
      </c>
      <c r="D2061" s="55" t="s">
        <v>15070</v>
      </c>
      <c r="E2061" s="257" t="s">
        <v>3829</v>
      </c>
      <c r="F2061" s="209" t="s">
        <v>15858</v>
      </c>
    </row>
    <row r="2062" spans="1:6" ht="93.75">
      <c r="A2062" s="302">
        <v>260</v>
      </c>
      <c r="B2062" s="56" t="s">
        <v>16572</v>
      </c>
      <c r="C2062" s="48" t="s">
        <v>16573</v>
      </c>
      <c r="D2062" s="55" t="s">
        <v>16574</v>
      </c>
      <c r="E2062" s="257" t="s">
        <v>3829</v>
      </c>
      <c r="F2062" s="209" t="s">
        <v>15858</v>
      </c>
    </row>
    <row r="2063" spans="1:6" ht="34.5">
      <c r="A2063" s="302">
        <v>261</v>
      </c>
      <c r="B2063" s="56" t="s">
        <v>16575</v>
      </c>
      <c r="C2063" s="295" t="s">
        <v>16539</v>
      </c>
      <c r="D2063" s="55" t="s">
        <v>10316</v>
      </c>
      <c r="E2063" s="257" t="s">
        <v>3829</v>
      </c>
      <c r="F2063" s="209" t="s">
        <v>15858</v>
      </c>
    </row>
    <row r="2064" spans="1:6" ht="112.5">
      <c r="A2064" s="302">
        <v>262</v>
      </c>
      <c r="B2064" s="56" t="s">
        <v>16576</v>
      </c>
      <c r="C2064" s="48" t="s">
        <v>16577</v>
      </c>
      <c r="D2064" s="55" t="s">
        <v>10339</v>
      </c>
      <c r="E2064" s="257" t="s">
        <v>3829</v>
      </c>
      <c r="F2064" s="209" t="s">
        <v>15858</v>
      </c>
    </row>
    <row r="2065" spans="1:6" ht="34.5">
      <c r="A2065" s="302">
        <v>263</v>
      </c>
      <c r="B2065" s="56" t="s">
        <v>16578</v>
      </c>
      <c r="C2065" s="295" t="s">
        <v>16539</v>
      </c>
      <c r="D2065" s="55" t="s">
        <v>10462</v>
      </c>
      <c r="E2065" s="257" t="s">
        <v>3829</v>
      </c>
      <c r="F2065" s="209" t="s">
        <v>15858</v>
      </c>
    </row>
    <row r="2066" spans="1:6" ht="112.5">
      <c r="A2066" s="302">
        <v>264</v>
      </c>
      <c r="B2066" s="56" t="s">
        <v>16579</v>
      </c>
      <c r="C2066" s="48" t="s">
        <v>16580</v>
      </c>
      <c r="D2066" s="55" t="s">
        <v>9732</v>
      </c>
      <c r="E2066" s="257" t="s">
        <v>3829</v>
      </c>
      <c r="F2066" s="209" t="s">
        <v>15858</v>
      </c>
    </row>
    <row r="2067" spans="1:6" ht="108">
      <c r="A2067" s="302">
        <v>265</v>
      </c>
      <c r="B2067" s="56" t="s">
        <v>16581</v>
      </c>
      <c r="C2067" s="305" t="s">
        <v>16582</v>
      </c>
      <c r="D2067" s="55" t="s">
        <v>9732</v>
      </c>
      <c r="E2067" s="257" t="s">
        <v>3829</v>
      </c>
      <c r="F2067" s="209" t="s">
        <v>15858</v>
      </c>
    </row>
    <row r="2068" spans="1:6" ht="75">
      <c r="A2068" s="302">
        <v>266</v>
      </c>
      <c r="B2068" s="56" t="s">
        <v>16583</v>
      </c>
      <c r="C2068" s="48" t="s">
        <v>16584</v>
      </c>
      <c r="D2068" s="55" t="s">
        <v>9732</v>
      </c>
      <c r="E2068" s="257" t="s">
        <v>3829</v>
      </c>
      <c r="F2068" s="209" t="s">
        <v>15858</v>
      </c>
    </row>
    <row r="2069" spans="1:6" ht="45">
      <c r="A2069" s="302">
        <v>267</v>
      </c>
      <c r="B2069" s="56" t="s">
        <v>16585</v>
      </c>
      <c r="C2069" s="294" t="s">
        <v>16539</v>
      </c>
      <c r="D2069" s="55" t="s">
        <v>10462</v>
      </c>
      <c r="E2069" s="257" t="s">
        <v>3829</v>
      </c>
      <c r="F2069" s="209" t="s">
        <v>15858</v>
      </c>
    </row>
    <row r="2070" spans="1:6" ht="45">
      <c r="A2070" s="302">
        <v>268</v>
      </c>
      <c r="B2070" s="56" t="s">
        <v>16586</v>
      </c>
      <c r="C2070" s="294" t="s">
        <v>16539</v>
      </c>
      <c r="D2070" s="55" t="s">
        <v>10462</v>
      </c>
      <c r="E2070" s="257" t="s">
        <v>3829</v>
      </c>
      <c r="F2070" s="209" t="s">
        <v>15858</v>
      </c>
    </row>
    <row r="2071" spans="1:6" ht="51.75">
      <c r="A2071" s="302">
        <v>269</v>
      </c>
      <c r="B2071" s="56" t="s">
        <v>16587</v>
      </c>
      <c r="C2071" s="295" t="s">
        <v>16588</v>
      </c>
      <c r="D2071" s="55" t="s">
        <v>10462</v>
      </c>
      <c r="E2071" s="257" t="s">
        <v>3829</v>
      </c>
      <c r="F2071" s="209" t="s">
        <v>15858</v>
      </c>
    </row>
    <row r="2072" spans="1:6" ht="34.5">
      <c r="A2072" s="302">
        <v>270</v>
      </c>
      <c r="B2072" s="56" t="s">
        <v>16589</v>
      </c>
      <c r="C2072" s="295" t="s">
        <v>16590</v>
      </c>
      <c r="D2072" s="55" t="s">
        <v>10462</v>
      </c>
      <c r="E2072" s="257" t="s">
        <v>3829</v>
      </c>
      <c r="F2072" s="209" t="s">
        <v>15858</v>
      </c>
    </row>
    <row r="2073" spans="1:6" ht="90">
      <c r="A2073" s="302">
        <v>271</v>
      </c>
      <c r="B2073" s="56" t="s">
        <v>16591</v>
      </c>
      <c r="C2073" s="305" t="s">
        <v>16592</v>
      </c>
      <c r="D2073" s="55" t="s">
        <v>11472</v>
      </c>
      <c r="E2073" s="257" t="s">
        <v>3829</v>
      </c>
      <c r="F2073" s="209" t="s">
        <v>15858</v>
      </c>
    </row>
    <row r="2074" spans="1:6" ht="93.75">
      <c r="A2074" s="302">
        <v>272</v>
      </c>
      <c r="B2074" s="56" t="s">
        <v>16593</v>
      </c>
      <c r="C2074" s="48" t="s">
        <v>16594</v>
      </c>
      <c r="D2074" s="55" t="s">
        <v>10462</v>
      </c>
      <c r="E2074" s="257" t="s">
        <v>3829</v>
      </c>
      <c r="F2074" s="209" t="s">
        <v>15858</v>
      </c>
    </row>
    <row r="2075" spans="1:6" ht="108">
      <c r="A2075" s="302">
        <v>273</v>
      </c>
      <c r="B2075" s="56" t="s">
        <v>16595</v>
      </c>
      <c r="C2075" s="305" t="s">
        <v>16596</v>
      </c>
      <c r="D2075" s="55" t="s">
        <v>16597</v>
      </c>
      <c r="E2075" s="257" t="s">
        <v>3829</v>
      </c>
      <c r="F2075" s="209" t="s">
        <v>15858</v>
      </c>
    </row>
    <row r="2076" spans="1:6" ht="30">
      <c r="A2076" s="302">
        <v>274</v>
      </c>
      <c r="B2076" s="56" t="s">
        <v>16598</v>
      </c>
      <c r="C2076" s="294" t="s">
        <v>16599</v>
      </c>
      <c r="D2076" s="55" t="s">
        <v>10827</v>
      </c>
      <c r="E2076" s="257" t="s">
        <v>3829</v>
      </c>
      <c r="F2076" s="209" t="s">
        <v>15858</v>
      </c>
    </row>
    <row r="2077" spans="1:6" ht="34.5">
      <c r="A2077" s="302">
        <v>275</v>
      </c>
      <c r="B2077" s="56" t="s">
        <v>16600</v>
      </c>
      <c r="C2077" s="295" t="s">
        <v>16601</v>
      </c>
      <c r="D2077" s="55" t="s">
        <v>10827</v>
      </c>
      <c r="E2077" s="257" t="s">
        <v>3829</v>
      </c>
      <c r="F2077" s="209" t="s">
        <v>15858</v>
      </c>
    </row>
    <row r="2078" spans="1:6" ht="93.75">
      <c r="A2078" s="302">
        <v>276</v>
      </c>
      <c r="B2078" s="56" t="s">
        <v>16602</v>
      </c>
      <c r="C2078" s="48" t="s">
        <v>16603</v>
      </c>
      <c r="D2078" s="55" t="s">
        <v>14269</v>
      </c>
      <c r="E2078" s="257" t="s">
        <v>3829</v>
      </c>
      <c r="F2078" s="209" t="s">
        <v>15858</v>
      </c>
    </row>
    <row r="2079" spans="1:6" ht="30">
      <c r="A2079" s="302">
        <v>277</v>
      </c>
      <c r="B2079" s="56" t="s">
        <v>16604</v>
      </c>
      <c r="C2079" s="294" t="s">
        <v>16605</v>
      </c>
      <c r="D2079" s="55" t="s">
        <v>15801</v>
      </c>
      <c r="E2079" s="257" t="s">
        <v>3829</v>
      </c>
      <c r="F2079" s="209" t="s">
        <v>15858</v>
      </c>
    </row>
    <row r="2080" spans="1:6" ht="34.5">
      <c r="A2080" s="302">
        <v>278</v>
      </c>
      <c r="B2080" s="56" t="s">
        <v>16606</v>
      </c>
      <c r="C2080" s="295" t="s">
        <v>16607</v>
      </c>
      <c r="D2080" s="55" t="s">
        <v>14886</v>
      </c>
      <c r="E2080" s="257" t="s">
        <v>3829</v>
      </c>
      <c r="F2080" s="209" t="s">
        <v>15858</v>
      </c>
    </row>
    <row r="2081" spans="1:6" ht="93.75">
      <c r="A2081" s="302">
        <v>279</v>
      </c>
      <c r="B2081" s="56" t="s">
        <v>16608</v>
      </c>
      <c r="C2081" s="48" t="s">
        <v>16609</v>
      </c>
      <c r="D2081" s="55" t="s">
        <v>10705</v>
      </c>
      <c r="E2081" s="257" t="s">
        <v>3829</v>
      </c>
      <c r="F2081" s="209" t="s">
        <v>15858</v>
      </c>
    </row>
    <row r="2082" spans="1:6" ht="75">
      <c r="A2082" s="302">
        <v>280</v>
      </c>
      <c r="B2082" s="56" t="s">
        <v>16610</v>
      </c>
      <c r="C2082" s="48" t="s">
        <v>16611</v>
      </c>
      <c r="D2082" s="55" t="s">
        <v>10817</v>
      </c>
      <c r="E2082" s="257" t="s">
        <v>3829</v>
      </c>
      <c r="F2082" s="209" t="s">
        <v>15858</v>
      </c>
    </row>
    <row r="2083" spans="1:6" ht="93.75">
      <c r="A2083" s="302">
        <v>281</v>
      </c>
      <c r="B2083" s="56" t="s">
        <v>16612</v>
      </c>
      <c r="C2083" s="48" t="s">
        <v>16613</v>
      </c>
      <c r="D2083" s="55" t="s">
        <v>10705</v>
      </c>
      <c r="E2083" s="257" t="s">
        <v>3829</v>
      </c>
      <c r="F2083" s="209" t="s">
        <v>15858</v>
      </c>
    </row>
    <row r="2084" spans="1:6" ht="51.75">
      <c r="A2084" s="302">
        <v>282</v>
      </c>
      <c r="B2084" s="56" t="s">
        <v>16614</v>
      </c>
      <c r="C2084" s="295" t="s">
        <v>16615</v>
      </c>
      <c r="D2084" s="55" t="s">
        <v>6146</v>
      </c>
      <c r="E2084" s="257" t="s">
        <v>3829</v>
      </c>
      <c r="F2084" s="209" t="s">
        <v>15858</v>
      </c>
    </row>
    <row r="2085" spans="1:6" ht="45">
      <c r="A2085" s="302">
        <v>283</v>
      </c>
      <c r="B2085" s="56" t="s">
        <v>16616</v>
      </c>
      <c r="C2085" s="294" t="s">
        <v>16617</v>
      </c>
      <c r="D2085" s="55" t="s">
        <v>10817</v>
      </c>
      <c r="E2085" s="257" t="s">
        <v>3829</v>
      </c>
      <c r="F2085" s="209" t="s">
        <v>15858</v>
      </c>
    </row>
    <row r="2086" spans="1:6" ht="30">
      <c r="A2086" s="302">
        <v>284</v>
      </c>
      <c r="B2086" s="56" t="s">
        <v>16618</v>
      </c>
      <c r="C2086" s="294" t="s">
        <v>16619</v>
      </c>
      <c r="D2086" s="55" t="s">
        <v>10356</v>
      </c>
      <c r="E2086" s="257" t="s">
        <v>3829</v>
      </c>
      <c r="F2086" s="209" t="s">
        <v>15858</v>
      </c>
    </row>
    <row r="2087" spans="1:6" ht="30">
      <c r="A2087" s="302">
        <v>285</v>
      </c>
      <c r="B2087" s="56" t="s">
        <v>16620</v>
      </c>
      <c r="C2087" s="294" t="s">
        <v>16621</v>
      </c>
      <c r="D2087" s="55" t="s">
        <v>10356</v>
      </c>
      <c r="E2087" s="257" t="s">
        <v>3829</v>
      </c>
      <c r="F2087" s="209" t="s">
        <v>15858</v>
      </c>
    </row>
    <row r="2088" spans="1:6" ht="45">
      <c r="A2088" s="302">
        <v>286</v>
      </c>
      <c r="B2088" s="56" t="s">
        <v>16622</v>
      </c>
      <c r="C2088" s="294" t="s">
        <v>16617</v>
      </c>
      <c r="D2088" s="55" t="s">
        <v>10705</v>
      </c>
      <c r="E2088" s="257" t="s">
        <v>3829</v>
      </c>
      <c r="F2088" s="209" t="s">
        <v>15858</v>
      </c>
    </row>
    <row r="2089" spans="1:6" ht="93.75">
      <c r="A2089" s="302">
        <v>287</v>
      </c>
      <c r="B2089" s="56" t="s">
        <v>16623</v>
      </c>
      <c r="C2089" s="48" t="s">
        <v>16624</v>
      </c>
      <c r="D2089" s="55" t="s">
        <v>11006</v>
      </c>
      <c r="E2089" s="257" t="s">
        <v>3829</v>
      </c>
      <c r="F2089" s="209" t="s">
        <v>15858</v>
      </c>
    </row>
    <row r="2090" spans="1:6" ht="75">
      <c r="A2090" s="302">
        <v>288</v>
      </c>
      <c r="B2090" s="56" t="s">
        <v>16625</v>
      </c>
      <c r="C2090" s="48" t="s">
        <v>16626</v>
      </c>
      <c r="D2090" s="55" t="s">
        <v>14250</v>
      </c>
      <c r="E2090" s="257" t="s">
        <v>3829</v>
      </c>
      <c r="F2090" s="209" t="s">
        <v>15858</v>
      </c>
    </row>
    <row r="2091" spans="1:6" ht="45">
      <c r="A2091" s="302">
        <v>289</v>
      </c>
      <c r="B2091" s="56" t="s">
        <v>16627</v>
      </c>
      <c r="C2091" s="294" t="s">
        <v>16617</v>
      </c>
      <c r="D2091" s="55" t="s">
        <v>14250</v>
      </c>
      <c r="E2091" s="257" t="s">
        <v>3829</v>
      </c>
      <c r="F2091" s="209" t="s">
        <v>15858</v>
      </c>
    </row>
    <row r="2092" spans="1:6" ht="45">
      <c r="A2092" s="302">
        <v>290</v>
      </c>
      <c r="B2092" s="56" t="s">
        <v>16628</v>
      </c>
      <c r="C2092" s="294" t="s">
        <v>16617</v>
      </c>
      <c r="D2092" s="55" t="s">
        <v>14250</v>
      </c>
      <c r="E2092" s="257" t="s">
        <v>3829</v>
      </c>
      <c r="F2092" s="209" t="s">
        <v>15858</v>
      </c>
    </row>
    <row r="2093" spans="1:6" ht="75">
      <c r="A2093" s="302">
        <v>291</v>
      </c>
      <c r="B2093" s="56" t="s">
        <v>16629</v>
      </c>
      <c r="C2093" s="48" t="s">
        <v>16630</v>
      </c>
      <c r="D2093" s="55" t="s">
        <v>11875</v>
      </c>
      <c r="E2093" s="257" t="s">
        <v>3829</v>
      </c>
      <c r="F2093" s="209" t="s">
        <v>15858</v>
      </c>
    </row>
    <row r="2094" spans="1:6" ht="75">
      <c r="A2094" s="302">
        <v>292</v>
      </c>
      <c r="B2094" s="56" t="s">
        <v>16631</v>
      </c>
      <c r="C2094" s="48" t="s">
        <v>16632</v>
      </c>
      <c r="D2094" s="55" t="s">
        <v>11875</v>
      </c>
      <c r="E2094" s="257" t="s">
        <v>3829</v>
      </c>
      <c r="F2094" s="209" t="s">
        <v>15858</v>
      </c>
    </row>
    <row r="2095" spans="1:6" ht="45">
      <c r="A2095" s="302">
        <v>293</v>
      </c>
      <c r="B2095" s="56" t="s">
        <v>16633</v>
      </c>
      <c r="C2095" s="294" t="s">
        <v>16617</v>
      </c>
      <c r="D2095" s="55" t="s">
        <v>10827</v>
      </c>
      <c r="E2095" s="257" t="s">
        <v>3829</v>
      </c>
      <c r="F2095" s="209" t="s">
        <v>15858</v>
      </c>
    </row>
    <row r="2096" spans="1:6" ht="75">
      <c r="A2096" s="302">
        <v>294</v>
      </c>
      <c r="B2096" s="56" t="s">
        <v>16634</v>
      </c>
      <c r="C2096" s="48" t="s">
        <v>16635</v>
      </c>
      <c r="D2096" s="55" t="s">
        <v>11875</v>
      </c>
      <c r="E2096" s="257" t="s">
        <v>3829</v>
      </c>
      <c r="F2096" s="209" t="s">
        <v>15858</v>
      </c>
    </row>
    <row r="2097" spans="1:6" ht="75">
      <c r="A2097" s="302">
        <v>295</v>
      </c>
      <c r="B2097" s="56" t="s">
        <v>16636</v>
      </c>
      <c r="C2097" s="48" t="s">
        <v>16637</v>
      </c>
      <c r="D2097" s="55" t="s">
        <v>11875</v>
      </c>
      <c r="E2097" s="257" t="s">
        <v>3829</v>
      </c>
      <c r="F2097" s="209" t="s">
        <v>15858</v>
      </c>
    </row>
    <row r="2098" spans="1:6" ht="34.5">
      <c r="A2098" s="302">
        <v>296</v>
      </c>
      <c r="B2098" s="56" t="s">
        <v>16638</v>
      </c>
      <c r="C2098" s="295" t="s">
        <v>16607</v>
      </c>
      <c r="D2098" s="55" t="s">
        <v>14269</v>
      </c>
      <c r="E2098" s="257" t="s">
        <v>3829</v>
      </c>
      <c r="F2098" s="209" t="s">
        <v>15858</v>
      </c>
    </row>
    <row r="2099" spans="1:6" ht="45">
      <c r="A2099" s="302">
        <v>297</v>
      </c>
      <c r="B2099" s="56" t="s">
        <v>16639</v>
      </c>
      <c r="C2099" s="294" t="s">
        <v>16640</v>
      </c>
      <c r="D2099" s="55" t="s">
        <v>10534</v>
      </c>
      <c r="E2099" s="257" t="s">
        <v>3829</v>
      </c>
      <c r="F2099" s="209" t="s">
        <v>15858</v>
      </c>
    </row>
    <row r="2100" spans="1:6" ht="45">
      <c r="A2100" s="302">
        <v>298</v>
      </c>
      <c r="B2100" s="56" t="s">
        <v>16641</v>
      </c>
      <c r="C2100" s="294" t="s">
        <v>16640</v>
      </c>
      <c r="D2100" s="55" t="s">
        <v>10534</v>
      </c>
      <c r="E2100" s="257" t="s">
        <v>3829</v>
      </c>
      <c r="F2100" s="209" t="s">
        <v>15858</v>
      </c>
    </row>
    <row r="2101" spans="1:6" ht="30">
      <c r="A2101" s="302">
        <v>299</v>
      </c>
      <c r="B2101" s="56" t="s">
        <v>16642</v>
      </c>
      <c r="C2101" s="294" t="s">
        <v>16643</v>
      </c>
      <c r="D2101" s="55" t="s">
        <v>10534</v>
      </c>
      <c r="E2101" s="257" t="s">
        <v>3829</v>
      </c>
      <c r="F2101" s="209" t="s">
        <v>15858</v>
      </c>
    </row>
    <row r="2102" spans="1:6" ht="93.75">
      <c r="A2102" s="302">
        <v>300</v>
      </c>
      <c r="B2102" s="56" t="s">
        <v>16644</v>
      </c>
      <c r="C2102" s="48" t="s">
        <v>16645</v>
      </c>
      <c r="D2102" s="55" t="s">
        <v>10359</v>
      </c>
      <c r="E2102" s="257" t="s">
        <v>3829</v>
      </c>
      <c r="F2102" s="209" t="s">
        <v>15858</v>
      </c>
    </row>
    <row r="2103" spans="1:6" ht="34.5">
      <c r="A2103" s="302">
        <v>301</v>
      </c>
      <c r="B2103" s="56" t="s">
        <v>16646</v>
      </c>
      <c r="C2103" s="295" t="s">
        <v>16539</v>
      </c>
      <c r="D2103" s="55" t="s">
        <v>10359</v>
      </c>
      <c r="E2103" s="257" t="s">
        <v>3829</v>
      </c>
      <c r="F2103" s="209" t="s">
        <v>15858</v>
      </c>
    </row>
    <row r="2104" spans="1:6" ht="45">
      <c r="A2104" s="302">
        <v>302</v>
      </c>
      <c r="B2104" s="56" t="s">
        <v>16647</v>
      </c>
      <c r="C2104" s="294" t="s">
        <v>16640</v>
      </c>
      <c r="D2104" s="55" t="s">
        <v>10832</v>
      </c>
      <c r="E2104" s="257" t="s">
        <v>3829</v>
      </c>
      <c r="F2104" s="209" t="s">
        <v>15858</v>
      </c>
    </row>
    <row r="2105" spans="1:6" ht="18.75">
      <c r="A2105" s="302">
        <v>303</v>
      </c>
      <c r="B2105" s="56" t="s">
        <v>16648</v>
      </c>
      <c r="C2105" s="295" t="s">
        <v>16649</v>
      </c>
      <c r="D2105" s="55" t="s">
        <v>10359</v>
      </c>
      <c r="E2105" s="257" t="s">
        <v>3829</v>
      </c>
      <c r="F2105" s="209" t="s">
        <v>15858</v>
      </c>
    </row>
    <row r="2106" spans="1:6" ht="34.5">
      <c r="A2106" s="302">
        <v>304</v>
      </c>
      <c r="B2106" s="56" t="s">
        <v>16650</v>
      </c>
      <c r="C2106" s="295" t="s">
        <v>16539</v>
      </c>
      <c r="D2106" s="55" t="s">
        <v>10832</v>
      </c>
      <c r="E2106" s="257" t="s">
        <v>3829</v>
      </c>
      <c r="F2106" s="209" t="s">
        <v>15858</v>
      </c>
    </row>
    <row r="2107" spans="1:6" ht="15.75">
      <c r="A2107" s="1299" t="s">
        <v>16651</v>
      </c>
      <c r="B2107" s="1299"/>
      <c r="C2107" s="1299"/>
      <c r="D2107" s="1299"/>
      <c r="E2107" s="1299"/>
      <c r="F2107" s="1299"/>
    </row>
    <row r="2108" spans="1:6" ht="56.25">
      <c r="A2108" s="212">
        <v>1</v>
      </c>
      <c r="B2108" s="263" t="s">
        <v>16652</v>
      </c>
      <c r="C2108" s="276" t="s">
        <v>16653</v>
      </c>
      <c r="D2108" s="110" t="s">
        <v>16654</v>
      </c>
      <c r="E2108" s="257" t="s">
        <v>3829</v>
      </c>
      <c r="F2108" s="209" t="s">
        <v>15858</v>
      </c>
    </row>
    <row r="2109" spans="1:6" ht="56.25">
      <c r="A2109" s="212">
        <v>2</v>
      </c>
      <c r="B2109" s="263" t="s">
        <v>16655</v>
      </c>
      <c r="C2109" s="276" t="s">
        <v>16656</v>
      </c>
      <c r="D2109" s="312" t="s">
        <v>10527</v>
      </c>
      <c r="E2109" s="257" t="s">
        <v>3829</v>
      </c>
      <c r="F2109" s="209" t="s">
        <v>15858</v>
      </c>
    </row>
    <row r="2110" spans="1:6" ht="15.75">
      <c r="A2110" s="1299" t="s">
        <v>16657</v>
      </c>
      <c r="B2110" s="1299"/>
      <c r="C2110" s="1299"/>
      <c r="D2110" s="1299"/>
      <c r="E2110" s="1299"/>
      <c r="F2110" s="1299"/>
    </row>
    <row r="2111" spans="1:6" ht="112.5">
      <c r="A2111" s="212">
        <v>1</v>
      </c>
      <c r="B2111" s="56" t="s">
        <v>16658</v>
      </c>
      <c r="C2111" s="48" t="s">
        <v>16659</v>
      </c>
      <c r="D2111" s="51" t="s">
        <v>16660</v>
      </c>
      <c r="E2111" s="257" t="s">
        <v>3836</v>
      </c>
      <c r="F2111" s="212" t="s">
        <v>14306</v>
      </c>
    </row>
    <row r="2112" spans="1:6" ht="37.5">
      <c r="A2112" s="212">
        <v>2</v>
      </c>
      <c r="B2112" s="56" t="s">
        <v>16661</v>
      </c>
      <c r="C2112" s="48" t="s">
        <v>16049</v>
      </c>
      <c r="D2112" s="51" t="s">
        <v>10715</v>
      </c>
      <c r="E2112" s="257" t="s">
        <v>3836</v>
      </c>
      <c r="F2112" s="212" t="s">
        <v>14306</v>
      </c>
    </row>
    <row r="2113" spans="1:6" ht="37.5">
      <c r="A2113" s="212">
        <v>3</v>
      </c>
      <c r="B2113" s="304" t="s">
        <v>16662</v>
      </c>
      <c r="C2113" s="48" t="s">
        <v>16060</v>
      </c>
      <c r="D2113" s="51" t="s">
        <v>11145</v>
      </c>
      <c r="E2113" s="257" t="s">
        <v>3836</v>
      </c>
      <c r="F2113" s="212" t="s">
        <v>14306</v>
      </c>
    </row>
    <row r="2114" spans="1:6" ht="37.5">
      <c r="A2114" s="212">
        <v>4</v>
      </c>
      <c r="B2114" s="56" t="s">
        <v>16663</v>
      </c>
      <c r="C2114" s="48" t="s">
        <v>16664</v>
      </c>
      <c r="D2114" s="51" t="s">
        <v>12385</v>
      </c>
      <c r="E2114" s="257" t="s">
        <v>3836</v>
      </c>
      <c r="F2114" s="212" t="s">
        <v>14306</v>
      </c>
    </row>
    <row r="2115" spans="1:6" ht="75">
      <c r="A2115" s="212">
        <v>5</v>
      </c>
      <c r="B2115" s="56" t="s">
        <v>16665</v>
      </c>
      <c r="C2115" s="48" t="s">
        <v>16666</v>
      </c>
      <c r="D2115" s="51" t="s">
        <v>11155</v>
      </c>
      <c r="E2115" s="257" t="s">
        <v>3836</v>
      </c>
      <c r="F2115" s="212" t="s">
        <v>14306</v>
      </c>
    </row>
    <row r="2116" spans="1:6" ht="56.25">
      <c r="A2116" s="212">
        <v>6</v>
      </c>
      <c r="B2116" s="56" t="s">
        <v>16667</v>
      </c>
      <c r="C2116" s="48" t="s">
        <v>16668</v>
      </c>
      <c r="D2116" s="51" t="s">
        <v>11881</v>
      </c>
      <c r="E2116" s="257" t="s">
        <v>3836</v>
      </c>
      <c r="F2116" s="212" t="s">
        <v>14306</v>
      </c>
    </row>
    <row r="2117" spans="1:6" ht="31.5">
      <c r="A2117" s="212">
        <v>7</v>
      </c>
      <c r="B2117" s="56" t="s">
        <v>16669</v>
      </c>
      <c r="C2117" s="48" t="s">
        <v>16670</v>
      </c>
      <c r="D2117" s="51" t="s">
        <v>10552</v>
      </c>
      <c r="E2117" s="257" t="s">
        <v>3836</v>
      </c>
      <c r="F2117" s="212" t="s">
        <v>14306</v>
      </c>
    </row>
    <row r="2118" spans="1:6" ht="112.5">
      <c r="A2118" s="212">
        <v>8</v>
      </c>
      <c r="B2118" s="53" t="s">
        <v>16671</v>
      </c>
      <c r="C2118" s="48" t="s">
        <v>16659</v>
      </c>
      <c r="D2118" s="299" t="s">
        <v>16660</v>
      </c>
      <c r="E2118" s="257" t="s">
        <v>3836</v>
      </c>
      <c r="F2118" s="212" t="s">
        <v>14306</v>
      </c>
    </row>
    <row r="2119" spans="1:6" ht="37.5">
      <c r="A2119" s="212">
        <v>9</v>
      </c>
      <c r="B2119" s="56" t="s">
        <v>16672</v>
      </c>
      <c r="C2119" s="48" t="s">
        <v>16664</v>
      </c>
      <c r="D2119" s="51" t="s">
        <v>10552</v>
      </c>
      <c r="E2119" s="257" t="s">
        <v>3836</v>
      </c>
      <c r="F2119" s="212" t="s">
        <v>14306</v>
      </c>
    </row>
    <row r="2120" spans="1:6" ht="37.5">
      <c r="A2120" s="212">
        <v>10</v>
      </c>
      <c r="B2120" s="53" t="s">
        <v>16661</v>
      </c>
      <c r="C2120" s="48" t="s">
        <v>16049</v>
      </c>
      <c r="D2120" s="299" t="s">
        <v>12385</v>
      </c>
      <c r="E2120" s="257" t="s">
        <v>3836</v>
      </c>
      <c r="F2120" s="212" t="s">
        <v>14306</v>
      </c>
    </row>
    <row r="2121" spans="1:6" ht="37.5">
      <c r="A2121" s="212">
        <v>11</v>
      </c>
      <c r="B2121" s="304" t="s">
        <v>16673</v>
      </c>
      <c r="C2121" s="48" t="s">
        <v>16060</v>
      </c>
      <c r="D2121" s="303" t="s">
        <v>10380</v>
      </c>
      <c r="E2121" s="257" t="s">
        <v>3836</v>
      </c>
      <c r="F2121" s="212" t="s">
        <v>14306</v>
      </c>
    </row>
    <row r="2122" spans="1:6" ht="56.25">
      <c r="A2122" s="212">
        <v>12</v>
      </c>
      <c r="B2122" s="304" t="s">
        <v>16674</v>
      </c>
      <c r="C2122" s="48" t="s">
        <v>16675</v>
      </c>
      <c r="D2122" s="303" t="s">
        <v>12447</v>
      </c>
      <c r="E2122" s="257" t="s">
        <v>3836</v>
      </c>
      <c r="F2122" s="212" t="s">
        <v>14306</v>
      </c>
    </row>
    <row r="2123" spans="1:6" ht="37.5">
      <c r="A2123" s="212">
        <v>13</v>
      </c>
      <c r="B2123" s="53" t="s">
        <v>16676</v>
      </c>
      <c r="C2123" s="48" t="s">
        <v>16677</v>
      </c>
      <c r="D2123" s="299" t="s">
        <v>9776</v>
      </c>
      <c r="E2123" s="257" t="s">
        <v>3836</v>
      </c>
      <c r="F2123" s="212" t="s">
        <v>14306</v>
      </c>
    </row>
    <row r="2124" spans="1:6" ht="31.5">
      <c r="A2124" s="212">
        <v>14</v>
      </c>
      <c r="B2124" s="53" t="s">
        <v>16678</v>
      </c>
      <c r="C2124" s="48" t="s">
        <v>16679</v>
      </c>
      <c r="D2124" s="299" t="s">
        <v>9776</v>
      </c>
      <c r="E2124" s="257" t="s">
        <v>3836</v>
      </c>
      <c r="F2124" s="212" t="s">
        <v>14306</v>
      </c>
    </row>
    <row r="2125" spans="1:6" ht="75">
      <c r="A2125" s="212">
        <v>15</v>
      </c>
      <c r="B2125" s="53" t="s">
        <v>16680</v>
      </c>
      <c r="C2125" s="48" t="s">
        <v>16681</v>
      </c>
      <c r="D2125" s="299" t="s">
        <v>10984</v>
      </c>
      <c r="E2125" s="257" t="s">
        <v>3836</v>
      </c>
      <c r="F2125" s="212" t="s">
        <v>14306</v>
      </c>
    </row>
    <row r="2126" spans="1:6" ht="56.25">
      <c r="A2126" s="212">
        <v>16</v>
      </c>
      <c r="B2126" s="53" t="s">
        <v>16682</v>
      </c>
      <c r="C2126" s="48" t="s">
        <v>16683</v>
      </c>
      <c r="D2126" s="299" t="s">
        <v>10541</v>
      </c>
      <c r="E2126" s="257" t="s">
        <v>3836</v>
      </c>
      <c r="F2126" s="212" t="s">
        <v>14306</v>
      </c>
    </row>
    <row r="2127" spans="1:6" ht="56.25">
      <c r="A2127" s="212">
        <v>17</v>
      </c>
      <c r="B2127" s="53" t="s">
        <v>16684</v>
      </c>
      <c r="C2127" s="48" t="s">
        <v>16683</v>
      </c>
      <c r="D2127" s="299" t="s">
        <v>10565</v>
      </c>
      <c r="E2127" s="257" t="s">
        <v>3836</v>
      </c>
      <c r="F2127" s="212" t="s">
        <v>14306</v>
      </c>
    </row>
    <row r="2128" spans="1:6" ht="37.5">
      <c r="A2128" s="212">
        <v>18</v>
      </c>
      <c r="B2128" s="53" t="s">
        <v>16685</v>
      </c>
      <c r="C2128" s="48" t="s">
        <v>16686</v>
      </c>
      <c r="D2128" s="299" t="s">
        <v>10541</v>
      </c>
      <c r="E2128" s="257" t="s">
        <v>3836</v>
      </c>
      <c r="F2128" s="212" t="s">
        <v>14306</v>
      </c>
    </row>
    <row r="2129" spans="1:6" ht="56.25">
      <c r="A2129" s="212">
        <v>19</v>
      </c>
      <c r="B2129" s="53" t="s">
        <v>16687</v>
      </c>
      <c r="C2129" s="48" t="s">
        <v>16688</v>
      </c>
      <c r="D2129" s="299" t="s">
        <v>10984</v>
      </c>
      <c r="E2129" s="257" t="s">
        <v>3836</v>
      </c>
      <c r="F2129" s="212" t="s">
        <v>14306</v>
      </c>
    </row>
    <row r="2130" spans="1:6" ht="31.5">
      <c r="A2130" s="212">
        <v>20</v>
      </c>
      <c r="B2130" s="53" t="s">
        <v>16689</v>
      </c>
      <c r="C2130" s="48" t="s">
        <v>16690</v>
      </c>
      <c r="D2130" s="299" t="s">
        <v>10492</v>
      </c>
      <c r="E2130" s="257" t="s">
        <v>3836</v>
      </c>
      <c r="F2130" s="212" t="s">
        <v>14306</v>
      </c>
    </row>
    <row r="2131" spans="1:6" ht="93.75">
      <c r="A2131" s="212">
        <v>21</v>
      </c>
      <c r="B2131" s="53" t="s">
        <v>16691</v>
      </c>
      <c r="C2131" s="48" t="s">
        <v>16692</v>
      </c>
      <c r="D2131" s="299" t="s">
        <v>9759</v>
      </c>
      <c r="E2131" s="257" t="s">
        <v>3836</v>
      </c>
      <c r="F2131" s="212" t="s">
        <v>14306</v>
      </c>
    </row>
    <row r="2132" spans="1:6" ht="56.25">
      <c r="A2132" s="212">
        <v>22</v>
      </c>
      <c r="B2132" s="53" t="s">
        <v>16693</v>
      </c>
      <c r="C2132" s="48" t="s">
        <v>16694</v>
      </c>
      <c r="D2132" s="299" t="s">
        <v>11508</v>
      </c>
      <c r="E2132" s="257" t="s">
        <v>3836</v>
      </c>
      <c r="F2132" s="212" t="s">
        <v>14306</v>
      </c>
    </row>
    <row r="2133" spans="1:6" ht="75">
      <c r="A2133" s="212">
        <v>23</v>
      </c>
      <c r="B2133" s="53" t="s">
        <v>16695</v>
      </c>
      <c r="C2133" s="48" t="s">
        <v>16696</v>
      </c>
      <c r="D2133" s="299" t="s">
        <v>9759</v>
      </c>
      <c r="E2133" s="257" t="s">
        <v>3836</v>
      </c>
      <c r="F2133" s="212" t="s">
        <v>14306</v>
      </c>
    </row>
    <row r="2134" spans="1:6" ht="37.5">
      <c r="A2134" s="212">
        <v>24</v>
      </c>
      <c r="B2134" s="53" t="s">
        <v>16697</v>
      </c>
      <c r="C2134" s="48" t="s">
        <v>16044</v>
      </c>
      <c r="D2134" s="299" t="s">
        <v>10968</v>
      </c>
      <c r="E2134" s="257" t="s">
        <v>3836</v>
      </c>
      <c r="F2134" s="212" t="s">
        <v>14306</v>
      </c>
    </row>
    <row r="2135" spans="1:6" ht="270">
      <c r="A2135" s="212">
        <v>25</v>
      </c>
      <c r="B2135" s="53" t="s">
        <v>16698</v>
      </c>
      <c r="C2135" s="309" t="s">
        <v>16699</v>
      </c>
      <c r="D2135" s="51" t="s">
        <v>9890</v>
      </c>
      <c r="E2135" s="257" t="s">
        <v>3836</v>
      </c>
      <c r="F2135" s="212" t="s">
        <v>14306</v>
      </c>
    </row>
    <row r="2136" spans="1:6" ht="37.5">
      <c r="A2136" s="212">
        <v>26</v>
      </c>
      <c r="B2136" s="53" t="s">
        <v>16700</v>
      </c>
      <c r="C2136" s="48" t="s">
        <v>16049</v>
      </c>
      <c r="D2136" s="299" t="s">
        <v>9955</v>
      </c>
      <c r="E2136" s="257" t="s">
        <v>3836</v>
      </c>
      <c r="F2136" s="212" t="s">
        <v>14306</v>
      </c>
    </row>
    <row r="2137" spans="1:6" ht="37.5">
      <c r="A2137" s="212">
        <v>27</v>
      </c>
      <c r="B2137" s="53" t="s">
        <v>16701</v>
      </c>
      <c r="C2137" s="48" t="s">
        <v>16049</v>
      </c>
      <c r="D2137" s="299" t="s">
        <v>9960</v>
      </c>
      <c r="E2137" s="257" t="s">
        <v>3836</v>
      </c>
      <c r="F2137" s="212" t="s">
        <v>14306</v>
      </c>
    </row>
    <row r="2138" spans="1:6" ht="37.5">
      <c r="A2138" s="212">
        <v>28</v>
      </c>
      <c r="B2138" s="53" t="s">
        <v>16702</v>
      </c>
      <c r="C2138" s="48" t="s">
        <v>16703</v>
      </c>
      <c r="D2138" s="299" t="s">
        <v>11773</v>
      </c>
      <c r="E2138" s="257" t="s">
        <v>3836</v>
      </c>
      <c r="F2138" s="212" t="s">
        <v>14306</v>
      </c>
    </row>
    <row r="2139" spans="1:6" ht="56.25">
      <c r="A2139" s="212">
        <v>29</v>
      </c>
      <c r="B2139" s="56" t="s">
        <v>16704</v>
      </c>
      <c r="C2139" s="48" t="s">
        <v>16705</v>
      </c>
      <c r="D2139" s="51" t="s">
        <v>10565</v>
      </c>
      <c r="E2139" s="257" t="s">
        <v>3836</v>
      </c>
      <c r="F2139" s="212" t="s">
        <v>14306</v>
      </c>
    </row>
    <row r="2140" spans="1:6" ht="37.5">
      <c r="A2140" s="212">
        <v>30</v>
      </c>
      <c r="B2140" s="304" t="s">
        <v>16706</v>
      </c>
      <c r="C2140" s="48" t="s">
        <v>16060</v>
      </c>
      <c r="D2140" s="303" t="s">
        <v>11348</v>
      </c>
      <c r="E2140" s="257" t="s">
        <v>3836</v>
      </c>
      <c r="F2140" s="212" t="s">
        <v>14306</v>
      </c>
    </row>
    <row r="2141" spans="1:6" ht="37.5">
      <c r="A2141" s="212">
        <v>31</v>
      </c>
      <c r="B2141" s="53" t="s">
        <v>16707</v>
      </c>
      <c r="C2141" s="48" t="s">
        <v>16049</v>
      </c>
      <c r="D2141" s="299" t="s">
        <v>9764</v>
      </c>
      <c r="E2141" s="257" t="s">
        <v>3836</v>
      </c>
      <c r="F2141" s="212" t="s">
        <v>14306</v>
      </c>
    </row>
    <row r="2142" spans="1:6" ht="56.25">
      <c r="A2142" s="212">
        <v>32</v>
      </c>
      <c r="B2142" s="53" t="s">
        <v>16708</v>
      </c>
      <c r="C2142" s="48" t="s">
        <v>16694</v>
      </c>
      <c r="D2142" s="299" t="s">
        <v>13196</v>
      </c>
      <c r="E2142" s="257" t="s">
        <v>3836</v>
      </c>
      <c r="F2142" s="212" t="s">
        <v>14306</v>
      </c>
    </row>
    <row r="2143" spans="1:6" ht="37.5">
      <c r="A2143" s="212">
        <v>33</v>
      </c>
      <c r="B2143" s="53" t="s">
        <v>16709</v>
      </c>
      <c r="C2143" s="48" t="s">
        <v>16060</v>
      </c>
      <c r="D2143" s="55" t="s">
        <v>5616</v>
      </c>
      <c r="E2143" s="257" t="s">
        <v>3836</v>
      </c>
      <c r="F2143" s="212" t="s">
        <v>14306</v>
      </c>
    </row>
    <row r="2144" spans="1:6" ht="37.5">
      <c r="A2144" s="212">
        <v>34</v>
      </c>
      <c r="B2144" s="53" t="s">
        <v>16710</v>
      </c>
      <c r="C2144" s="48" t="s">
        <v>16711</v>
      </c>
      <c r="D2144" s="55" t="s">
        <v>5613</v>
      </c>
      <c r="E2144" s="257" t="s">
        <v>3836</v>
      </c>
      <c r="F2144" s="212" t="s">
        <v>14306</v>
      </c>
    </row>
    <row r="2145" spans="1:6" ht="56.25">
      <c r="A2145" s="212">
        <v>35</v>
      </c>
      <c r="B2145" s="53" t="s">
        <v>16712</v>
      </c>
      <c r="C2145" s="48" t="s">
        <v>16713</v>
      </c>
      <c r="D2145" s="55" t="s">
        <v>10130</v>
      </c>
      <c r="E2145" s="257" t="s">
        <v>3836</v>
      </c>
      <c r="F2145" s="212" t="s">
        <v>14306</v>
      </c>
    </row>
    <row r="2146" spans="1:6" ht="37.5">
      <c r="A2146" s="212">
        <v>36</v>
      </c>
      <c r="B2146" s="53" t="s">
        <v>16714</v>
      </c>
      <c r="C2146" s="48" t="s">
        <v>16715</v>
      </c>
      <c r="D2146" s="55" t="s">
        <v>9705</v>
      </c>
      <c r="E2146" s="257" t="s">
        <v>3836</v>
      </c>
      <c r="F2146" s="212" t="s">
        <v>14306</v>
      </c>
    </row>
    <row r="2147" spans="1:6" ht="75">
      <c r="A2147" s="212">
        <v>37</v>
      </c>
      <c r="B2147" s="53" t="s">
        <v>16716</v>
      </c>
      <c r="C2147" s="48" t="s">
        <v>16717</v>
      </c>
      <c r="D2147" s="55" t="s">
        <v>10108</v>
      </c>
      <c r="E2147" s="257" t="s">
        <v>3836</v>
      </c>
      <c r="F2147" s="212" t="s">
        <v>14306</v>
      </c>
    </row>
    <row r="2148" spans="1:6" ht="112.5">
      <c r="A2148" s="212">
        <v>38</v>
      </c>
      <c r="B2148" s="53" t="s">
        <v>16718</v>
      </c>
      <c r="C2148" s="48" t="s">
        <v>16719</v>
      </c>
      <c r="D2148" s="55" t="s">
        <v>10805</v>
      </c>
      <c r="E2148" s="257" t="s">
        <v>3836</v>
      </c>
      <c r="F2148" s="212" t="s">
        <v>14306</v>
      </c>
    </row>
    <row r="2149" spans="1:6" ht="31.5">
      <c r="A2149" s="212">
        <v>39</v>
      </c>
      <c r="B2149" s="53" t="s">
        <v>16720</v>
      </c>
      <c r="C2149" s="48" t="s">
        <v>16721</v>
      </c>
      <c r="D2149" s="55" t="s">
        <v>10817</v>
      </c>
      <c r="E2149" s="257" t="s">
        <v>3836</v>
      </c>
      <c r="F2149" s="212" t="s">
        <v>14306</v>
      </c>
    </row>
    <row r="2150" spans="1:6" ht="56.25">
      <c r="A2150" s="212">
        <v>40</v>
      </c>
      <c r="B2150" s="53" t="s">
        <v>16722</v>
      </c>
      <c r="C2150" s="48" t="s">
        <v>16082</v>
      </c>
      <c r="D2150" s="55" t="s">
        <v>9981</v>
      </c>
      <c r="E2150" s="257" t="s">
        <v>3836</v>
      </c>
      <c r="F2150" s="212" t="s">
        <v>14306</v>
      </c>
    </row>
    <row r="2151" spans="1:6" ht="34.5">
      <c r="A2151" s="212">
        <v>41</v>
      </c>
      <c r="B2151" s="53" t="s">
        <v>16723</v>
      </c>
      <c r="C2151" s="295" t="s">
        <v>16724</v>
      </c>
      <c r="D2151" s="55" t="s">
        <v>10814</v>
      </c>
      <c r="E2151" s="257" t="s">
        <v>3836</v>
      </c>
      <c r="F2151" s="212" t="s">
        <v>14306</v>
      </c>
    </row>
    <row r="2152" spans="1:6" ht="56.25">
      <c r="A2152" s="212">
        <v>42</v>
      </c>
      <c r="B2152" s="53" t="s">
        <v>16725</v>
      </c>
      <c r="C2152" s="48" t="s">
        <v>16726</v>
      </c>
      <c r="D2152" s="55" t="s">
        <v>14258</v>
      </c>
      <c r="E2152" s="257" t="s">
        <v>3836</v>
      </c>
      <c r="F2152" s="212" t="s">
        <v>14306</v>
      </c>
    </row>
    <row r="2153" spans="1:6" ht="56.25">
      <c r="A2153" s="212">
        <v>43</v>
      </c>
      <c r="B2153" s="53" t="s">
        <v>16727</v>
      </c>
      <c r="C2153" s="48" t="s">
        <v>16728</v>
      </c>
      <c r="D2153" s="55" t="s">
        <v>10814</v>
      </c>
      <c r="E2153" s="257" t="s">
        <v>3836</v>
      </c>
      <c r="F2153" s="212" t="s">
        <v>14306</v>
      </c>
    </row>
    <row r="2154" spans="1:6" ht="34.5">
      <c r="A2154" s="212">
        <v>44</v>
      </c>
      <c r="B2154" s="53" t="s">
        <v>16729</v>
      </c>
      <c r="C2154" s="295" t="s">
        <v>16730</v>
      </c>
      <c r="D2154" s="55" t="s">
        <v>10814</v>
      </c>
      <c r="E2154" s="257" t="s">
        <v>3836</v>
      </c>
      <c r="F2154" s="212" t="s">
        <v>14306</v>
      </c>
    </row>
    <row r="2155" spans="1:6" ht="51.75">
      <c r="A2155" s="212">
        <v>45</v>
      </c>
      <c r="B2155" s="53" t="s">
        <v>16731</v>
      </c>
      <c r="C2155" s="295" t="s">
        <v>16732</v>
      </c>
      <c r="D2155" s="55" t="s">
        <v>10356</v>
      </c>
      <c r="E2155" s="257" t="s">
        <v>3836</v>
      </c>
      <c r="F2155" s="212" t="s">
        <v>14306</v>
      </c>
    </row>
    <row r="2156" spans="1:6" ht="51.75">
      <c r="A2156" s="212">
        <v>46</v>
      </c>
      <c r="B2156" s="53" t="s">
        <v>16733</v>
      </c>
      <c r="C2156" s="295" t="s">
        <v>16734</v>
      </c>
      <c r="D2156" s="55" t="s">
        <v>10356</v>
      </c>
      <c r="E2156" s="257" t="s">
        <v>3836</v>
      </c>
      <c r="F2156" s="212" t="s">
        <v>14306</v>
      </c>
    </row>
    <row r="2157" spans="1:6" ht="31.5">
      <c r="A2157" s="212">
        <v>47</v>
      </c>
      <c r="B2157" s="53" t="s">
        <v>16735</v>
      </c>
      <c r="C2157" s="295" t="s">
        <v>16736</v>
      </c>
      <c r="D2157" s="55" t="s">
        <v>14258</v>
      </c>
      <c r="E2157" s="257" t="s">
        <v>3836</v>
      </c>
      <c r="F2157" s="212" t="s">
        <v>14306</v>
      </c>
    </row>
    <row r="2158" spans="1:6" ht="51.75">
      <c r="A2158" s="212">
        <v>48</v>
      </c>
      <c r="B2158" s="53" t="s">
        <v>16737</v>
      </c>
      <c r="C2158" s="295" t="s">
        <v>16738</v>
      </c>
      <c r="D2158" s="55" t="s">
        <v>10356</v>
      </c>
      <c r="E2158" s="257" t="s">
        <v>3836</v>
      </c>
      <c r="F2158" s="212" t="s">
        <v>14306</v>
      </c>
    </row>
    <row r="2159" spans="1:6" ht="34.5">
      <c r="A2159" s="212">
        <v>49</v>
      </c>
      <c r="B2159" s="53" t="s">
        <v>16739</v>
      </c>
      <c r="C2159" s="295" t="s">
        <v>16740</v>
      </c>
      <c r="D2159" s="55" t="s">
        <v>10817</v>
      </c>
      <c r="E2159" s="257" t="s">
        <v>3836</v>
      </c>
      <c r="F2159" s="212" t="s">
        <v>14306</v>
      </c>
    </row>
    <row r="2160" spans="1:6" ht="56.25">
      <c r="A2160" s="212">
        <v>50</v>
      </c>
      <c r="B2160" s="53" t="s">
        <v>16741</v>
      </c>
      <c r="C2160" s="48" t="s">
        <v>16726</v>
      </c>
      <c r="D2160" s="55" t="s">
        <v>10814</v>
      </c>
      <c r="E2160" s="257" t="s">
        <v>3836</v>
      </c>
      <c r="F2160" s="212" t="s">
        <v>14306</v>
      </c>
    </row>
    <row r="2161" spans="1:6" ht="45">
      <c r="A2161" s="212">
        <v>51</v>
      </c>
      <c r="B2161" s="53" t="s">
        <v>16742</v>
      </c>
      <c r="C2161" s="294" t="s">
        <v>16743</v>
      </c>
      <c r="D2161" s="55" t="s">
        <v>14258</v>
      </c>
      <c r="E2161" s="257" t="s">
        <v>3836</v>
      </c>
      <c r="F2161" s="212" t="s">
        <v>14306</v>
      </c>
    </row>
    <row r="2162" spans="1:6" ht="31.5">
      <c r="A2162" s="212">
        <v>52</v>
      </c>
      <c r="B2162" s="53" t="s">
        <v>16744</v>
      </c>
      <c r="C2162" s="295" t="s">
        <v>16745</v>
      </c>
      <c r="D2162" s="55" t="s">
        <v>9756</v>
      </c>
      <c r="E2162" s="257" t="s">
        <v>3836</v>
      </c>
      <c r="F2162" s="212" t="s">
        <v>14306</v>
      </c>
    </row>
    <row r="2163" spans="1:6" ht="34.5">
      <c r="A2163" s="212">
        <v>53</v>
      </c>
      <c r="B2163" s="53" t="s">
        <v>16746</v>
      </c>
      <c r="C2163" s="295" t="s">
        <v>16747</v>
      </c>
      <c r="D2163" s="55" t="s">
        <v>10475</v>
      </c>
      <c r="E2163" s="257" t="s">
        <v>3836</v>
      </c>
      <c r="F2163" s="212" t="s">
        <v>14306</v>
      </c>
    </row>
    <row r="2164" spans="1:6" ht="31.5">
      <c r="A2164" s="212">
        <v>54</v>
      </c>
      <c r="B2164" s="53" t="s">
        <v>16748</v>
      </c>
      <c r="C2164" s="295" t="s">
        <v>16749</v>
      </c>
      <c r="D2164" s="55" t="s">
        <v>11875</v>
      </c>
      <c r="E2164" s="257" t="s">
        <v>3836</v>
      </c>
      <c r="F2164" s="212" t="s">
        <v>14306</v>
      </c>
    </row>
    <row r="2165" spans="1:6" ht="75">
      <c r="A2165" s="212">
        <v>55</v>
      </c>
      <c r="B2165" s="53" t="s">
        <v>16750</v>
      </c>
      <c r="C2165" s="294" t="s">
        <v>16751</v>
      </c>
      <c r="D2165" s="55" t="s">
        <v>14258</v>
      </c>
      <c r="E2165" s="257" t="s">
        <v>3836</v>
      </c>
      <c r="F2165" s="212" t="s">
        <v>14306</v>
      </c>
    </row>
    <row r="2166" spans="1:6" ht="56.25">
      <c r="A2166" s="212">
        <v>56</v>
      </c>
      <c r="B2166" s="53" t="s">
        <v>16752</v>
      </c>
      <c r="C2166" s="48" t="s">
        <v>16713</v>
      </c>
      <c r="D2166" s="55" t="s">
        <v>10534</v>
      </c>
      <c r="E2166" s="257" t="s">
        <v>3836</v>
      </c>
      <c r="F2166" s="212" t="s">
        <v>14306</v>
      </c>
    </row>
    <row r="2167" spans="1:6" ht="31.5">
      <c r="A2167" s="212">
        <v>57</v>
      </c>
      <c r="B2167" s="53" t="s">
        <v>16753</v>
      </c>
      <c r="C2167" s="295" t="s">
        <v>16754</v>
      </c>
      <c r="D2167" s="55" t="s">
        <v>14258</v>
      </c>
      <c r="E2167" s="257" t="s">
        <v>3836</v>
      </c>
      <c r="F2167" s="212" t="s">
        <v>14306</v>
      </c>
    </row>
    <row r="2168" spans="1:6" ht="31.5">
      <c r="A2168" s="212">
        <v>58</v>
      </c>
      <c r="B2168" s="53" t="s">
        <v>16755</v>
      </c>
      <c r="C2168" s="295" t="s">
        <v>16756</v>
      </c>
      <c r="D2168" s="55" t="s">
        <v>14258</v>
      </c>
      <c r="E2168" s="257" t="s">
        <v>3836</v>
      </c>
      <c r="F2168" s="212" t="s">
        <v>14306</v>
      </c>
    </row>
    <row r="2169" spans="1:6" ht="34.5">
      <c r="A2169" s="212">
        <v>59</v>
      </c>
      <c r="B2169" s="53" t="s">
        <v>16757</v>
      </c>
      <c r="C2169" s="295" t="s">
        <v>16758</v>
      </c>
      <c r="D2169" s="55" t="s">
        <v>14258</v>
      </c>
      <c r="E2169" s="257" t="s">
        <v>3836</v>
      </c>
      <c r="F2169" s="212" t="s">
        <v>14306</v>
      </c>
    </row>
    <row r="2170" spans="1:6" ht="45">
      <c r="A2170" s="212">
        <v>60</v>
      </c>
      <c r="B2170" s="53" t="s">
        <v>16759</v>
      </c>
      <c r="C2170" s="294" t="s">
        <v>16760</v>
      </c>
      <c r="D2170" s="55" t="s">
        <v>14258</v>
      </c>
      <c r="E2170" s="257" t="s">
        <v>3836</v>
      </c>
      <c r="F2170" s="212" t="s">
        <v>14306</v>
      </c>
    </row>
    <row r="2171" spans="1:6" ht="15.75">
      <c r="A2171" s="1299" t="s">
        <v>16761</v>
      </c>
      <c r="B2171" s="1299"/>
      <c r="C2171" s="1299"/>
      <c r="D2171" s="1299"/>
      <c r="E2171" s="1299"/>
      <c r="F2171" s="1299"/>
    </row>
    <row r="2172" spans="1:6" ht="37.5">
      <c r="A2172" s="212">
        <v>1</v>
      </c>
      <c r="B2172" s="56" t="s">
        <v>16762</v>
      </c>
      <c r="C2172" s="48" t="s">
        <v>16763</v>
      </c>
      <c r="D2172" s="51" t="s">
        <v>11019</v>
      </c>
      <c r="E2172" s="212" t="s">
        <v>3293</v>
      </c>
      <c r="F2172" s="212" t="s">
        <v>14306</v>
      </c>
    </row>
    <row r="2173" spans="1:6" ht="37.5">
      <c r="A2173" s="212">
        <v>2</v>
      </c>
      <c r="B2173" s="56" t="s">
        <v>16764</v>
      </c>
      <c r="C2173" s="48" t="s">
        <v>16765</v>
      </c>
      <c r="D2173" s="51" t="s">
        <v>11053</v>
      </c>
      <c r="E2173" s="212" t="s">
        <v>3293</v>
      </c>
      <c r="F2173" s="212" t="s">
        <v>14306</v>
      </c>
    </row>
    <row r="2174" spans="1:6" ht="31.5">
      <c r="A2174" s="212">
        <v>3</v>
      </c>
      <c r="B2174" s="56" t="s">
        <v>16766</v>
      </c>
      <c r="C2174" s="48" t="s">
        <v>16767</v>
      </c>
      <c r="D2174" s="51" t="s">
        <v>10710</v>
      </c>
      <c r="E2174" s="212" t="s">
        <v>3293</v>
      </c>
      <c r="F2174" s="212" t="s">
        <v>14306</v>
      </c>
    </row>
    <row r="2175" spans="1:6" ht="31.5">
      <c r="A2175" s="212">
        <v>4</v>
      </c>
      <c r="B2175" s="56" t="s">
        <v>16768</v>
      </c>
      <c r="C2175" s="48" t="s">
        <v>16769</v>
      </c>
      <c r="D2175" s="51" t="s">
        <v>9767</v>
      </c>
      <c r="E2175" s="212" t="s">
        <v>3293</v>
      </c>
      <c r="F2175" s="212" t="s">
        <v>14306</v>
      </c>
    </row>
    <row r="2176" spans="1:6" ht="31.5">
      <c r="A2176" s="212">
        <v>5</v>
      </c>
      <c r="B2176" s="56" t="s">
        <v>16770</v>
      </c>
      <c r="C2176" s="48" t="s">
        <v>16767</v>
      </c>
      <c r="D2176" s="51" t="s">
        <v>11053</v>
      </c>
      <c r="E2176" s="212" t="s">
        <v>3293</v>
      </c>
      <c r="F2176" s="212" t="s">
        <v>14306</v>
      </c>
    </row>
    <row r="2177" spans="1:6" ht="31.5">
      <c r="A2177" s="212">
        <v>6</v>
      </c>
      <c r="B2177" s="56" t="s">
        <v>16771</v>
      </c>
      <c r="C2177" s="48" t="s">
        <v>16767</v>
      </c>
      <c r="D2177" s="51" t="s">
        <v>11053</v>
      </c>
      <c r="E2177" s="212" t="s">
        <v>3293</v>
      </c>
      <c r="F2177" s="212" t="s">
        <v>14306</v>
      </c>
    </row>
    <row r="2178" spans="1:6" ht="31.5">
      <c r="A2178" s="212">
        <v>7</v>
      </c>
      <c r="B2178" s="56" t="s">
        <v>16772</v>
      </c>
      <c r="C2178" s="48" t="s">
        <v>16767</v>
      </c>
      <c r="D2178" s="51" t="s">
        <v>11053</v>
      </c>
      <c r="E2178" s="212" t="s">
        <v>3293</v>
      </c>
      <c r="F2178" s="212" t="s">
        <v>14306</v>
      </c>
    </row>
    <row r="2179" spans="1:6" ht="75">
      <c r="A2179" s="212">
        <v>8</v>
      </c>
      <c r="B2179" s="56" t="s">
        <v>16773</v>
      </c>
      <c r="C2179" s="48" t="s">
        <v>16774</v>
      </c>
      <c r="D2179" s="51" t="s">
        <v>11053</v>
      </c>
      <c r="E2179" s="212" t="s">
        <v>3293</v>
      </c>
      <c r="F2179" s="212" t="s">
        <v>14306</v>
      </c>
    </row>
    <row r="2180" spans="1:6" ht="37.5">
      <c r="A2180" s="212">
        <v>9</v>
      </c>
      <c r="B2180" s="56" t="s">
        <v>16775</v>
      </c>
      <c r="C2180" s="48" t="s">
        <v>16044</v>
      </c>
      <c r="D2180" s="51" t="s">
        <v>10715</v>
      </c>
      <c r="E2180" s="212" t="s">
        <v>3293</v>
      </c>
      <c r="F2180" s="212" t="s">
        <v>14306</v>
      </c>
    </row>
    <row r="2181" spans="1:6" ht="75">
      <c r="A2181" s="212">
        <v>10</v>
      </c>
      <c r="B2181" s="56" t="s">
        <v>16776</v>
      </c>
      <c r="C2181" s="48" t="s">
        <v>16777</v>
      </c>
      <c r="D2181" s="51" t="s">
        <v>10369</v>
      </c>
      <c r="E2181" s="212" t="s">
        <v>3293</v>
      </c>
      <c r="F2181" s="212" t="s">
        <v>14306</v>
      </c>
    </row>
    <row r="2182" spans="1:6" ht="37.5">
      <c r="A2182" s="212">
        <v>11</v>
      </c>
      <c r="B2182" s="56" t="s">
        <v>16778</v>
      </c>
      <c r="C2182" s="48" t="s">
        <v>16779</v>
      </c>
      <c r="D2182" s="51" t="s">
        <v>10547</v>
      </c>
      <c r="E2182" s="212" t="s">
        <v>3293</v>
      </c>
      <c r="F2182" s="212" t="s">
        <v>14306</v>
      </c>
    </row>
    <row r="2183" spans="1:6" ht="37.5">
      <c r="A2183" s="212">
        <v>12</v>
      </c>
      <c r="B2183" s="56" t="s">
        <v>16780</v>
      </c>
      <c r="C2183" s="48" t="s">
        <v>16765</v>
      </c>
      <c r="D2183" s="51" t="s">
        <v>10721</v>
      </c>
      <c r="E2183" s="212" t="s">
        <v>3293</v>
      </c>
      <c r="F2183" s="212" t="s">
        <v>14306</v>
      </c>
    </row>
    <row r="2184" spans="1:6" ht="31.5">
      <c r="A2184" s="212">
        <v>13</v>
      </c>
      <c r="B2184" s="56" t="s">
        <v>16781</v>
      </c>
      <c r="C2184" s="48" t="s">
        <v>16767</v>
      </c>
      <c r="D2184" s="51" t="s">
        <v>10721</v>
      </c>
      <c r="E2184" s="212" t="s">
        <v>3293</v>
      </c>
      <c r="F2184" s="212" t="s">
        <v>14306</v>
      </c>
    </row>
    <row r="2185" spans="1:6" ht="37.5">
      <c r="A2185" s="212">
        <v>14</v>
      </c>
      <c r="B2185" s="56" t="s">
        <v>16782</v>
      </c>
      <c r="C2185" s="48" t="s">
        <v>16783</v>
      </c>
      <c r="D2185" s="51" t="s">
        <v>10721</v>
      </c>
      <c r="E2185" s="212" t="s">
        <v>3293</v>
      </c>
      <c r="F2185" s="212" t="s">
        <v>14306</v>
      </c>
    </row>
    <row r="2186" spans="1:6" ht="75">
      <c r="A2186" s="212">
        <v>15</v>
      </c>
      <c r="B2186" s="56" t="s">
        <v>16784</v>
      </c>
      <c r="C2186" s="48" t="s">
        <v>16785</v>
      </c>
      <c r="D2186" s="51" t="s">
        <v>10718</v>
      </c>
      <c r="E2186" s="212" t="s">
        <v>3293</v>
      </c>
      <c r="F2186" s="212" t="s">
        <v>14306</v>
      </c>
    </row>
    <row r="2187" spans="1:6" ht="56.25">
      <c r="A2187" s="212">
        <v>16</v>
      </c>
      <c r="B2187" s="56" t="s">
        <v>16786</v>
      </c>
      <c r="C2187" s="48" t="s">
        <v>16787</v>
      </c>
      <c r="D2187" s="51" t="s">
        <v>10718</v>
      </c>
      <c r="E2187" s="212" t="s">
        <v>3293</v>
      </c>
      <c r="F2187" s="212" t="s">
        <v>14306</v>
      </c>
    </row>
    <row r="2188" spans="1:6" ht="37.5">
      <c r="A2188" s="212">
        <v>17</v>
      </c>
      <c r="B2188" s="56" t="s">
        <v>16788</v>
      </c>
      <c r="C2188" s="48" t="s">
        <v>16789</v>
      </c>
      <c r="D2188" s="51" t="s">
        <v>8737</v>
      </c>
      <c r="E2188" s="212" t="s">
        <v>3293</v>
      </c>
      <c r="F2188" s="212" t="s">
        <v>14306</v>
      </c>
    </row>
    <row r="2189" spans="1:6" ht="37.5">
      <c r="A2189" s="212">
        <v>18</v>
      </c>
      <c r="B2189" s="56" t="s">
        <v>16790</v>
      </c>
      <c r="C2189" s="48" t="s">
        <v>16779</v>
      </c>
      <c r="D2189" s="51" t="s">
        <v>8737</v>
      </c>
      <c r="E2189" s="212" t="s">
        <v>3293</v>
      </c>
      <c r="F2189" s="212" t="s">
        <v>14306</v>
      </c>
    </row>
    <row r="2190" spans="1:6" ht="37.5">
      <c r="A2190" s="212">
        <v>19</v>
      </c>
      <c r="B2190" s="56" t="s">
        <v>16791</v>
      </c>
      <c r="C2190" s="48" t="s">
        <v>16779</v>
      </c>
      <c r="D2190" s="51" t="s">
        <v>11910</v>
      </c>
      <c r="E2190" s="212" t="s">
        <v>3293</v>
      </c>
      <c r="F2190" s="212" t="s">
        <v>14306</v>
      </c>
    </row>
    <row r="2191" spans="1:6" ht="37.5">
      <c r="A2191" s="212">
        <v>20</v>
      </c>
      <c r="B2191" s="56" t="s">
        <v>16792</v>
      </c>
      <c r="C2191" s="48" t="s">
        <v>16765</v>
      </c>
      <c r="D2191" s="51" t="s">
        <v>11155</v>
      </c>
      <c r="E2191" s="212" t="s">
        <v>3293</v>
      </c>
      <c r="F2191" s="212" t="s">
        <v>14306</v>
      </c>
    </row>
    <row r="2192" spans="1:6" ht="37.5">
      <c r="A2192" s="212">
        <v>21</v>
      </c>
      <c r="B2192" s="56" t="s">
        <v>16793</v>
      </c>
      <c r="C2192" s="48" t="s">
        <v>16794</v>
      </c>
      <c r="D2192" s="51" t="s">
        <v>11910</v>
      </c>
      <c r="E2192" s="212" t="s">
        <v>3293</v>
      </c>
      <c r="F2192" s="212" t="s">
        <v>14306</v>
      </c>
    </row>
    <row r="2193" spans="1:6" ht="31.5">
      <c r="A2193" s="212">
        <v>22</v>
      </c>
      <c r="B2193" s="56" t="s">
        <v>16795</v>
      </c>
      <c r="C2193" s="48" t="s">
        <v>16767</v>
      </c>
      <c r="D2193" s="51" t="s">
        <v>10552</v>
      </c>
      <c r="E2193" s="212" t="s">
        <v>3293</v>
      </c>
      <c r="F2193" s="212" t="s">
        <v>14306</v>
      </c>
    </row>
    <row r="2194" spans="1:6" ht="31.5">
      <c r="A2194" s="212">
        <v>23</v>
      </c>
      <c r="B2194" s="56" t="s">
        <v>16796</v>
      </c>
      <c r="C2194" s="48" t="s">
        <v>16797</v>
      </c>
      <c r="D2194" s="51" t="s">
        <v>8737</v>
      </c>
      <c r="E2194" s="212" t="s">
        <v>3293</v>
      </c>
      <c r="F2194" s="212" t="s">
        <v>14306</v>
      </c>
    </row>
    <row r="2195" spans="1:6" ht="37.5">
      <c r="A2195" s="212">
        <v>24</v>
      </c>
      <c r="B2195" s="56" t="s">
        <v>16798</v>
      </c>
      <c r="C2195" s="48" t="s">
        <v>16049</v>
      </c>
      <c r="D2195" s="51" t="s">
        <v>16799</v>
      </c>
      <c r="E2195" s="212" t="s">
        <v>3293</v>
      </c>
      <c r="F2195" s="212" t="s">
        <v>14306</v>
      </c>
    </row>
    <row r="2196" spans="1:6" ht="31.5">
      <c r="A2196" s="212">
        <v>25</v>
      </c>
      <c r="B2196" s="56" t="s">
        <v>16800</v>
      </c>
      <c r="C2196" s="48" t="s">
        <v>16801</v>
      </c>
      <c r="D2196" s="299" t="s">
        <v>12385</v>
      </c>
      <c r="E2196" s="212" t="s">
        <v>3293</v>
      </c>
      <c r="F2196" s="212" t="s">
        <v>14306</v>
      </c>
    </row>
    <row r="2197" spans="1:6" ht="37.5">
      <c r="A2197" s="212">
        <v>26</v>
      </c>
      <c r="B2197" s="53" t="s">
        <v>16802</v>
      </c>
      <c r="C2197" s="48" t="s">
        <v>16803</v>
      </c>
      <c r="D2197" s="299" t="s">
        <v>10380</v>
      </c>
      <c r="E2197" s="212" t="s">
        <v>3293</v>
      </c>
      <c r="F2197" s="212" t="s">
        <v>14306</v>
      </c>
    </row>
    <row r="2198" spans="1:6" ht="37.5">
      <c r="A2198" s="212">
        <v>27</v>
      </c>
      <c r="B2198" s="53" t="s">
        <v>16804</v>
      </c>
      <c r="C2198" s="48" t="s">
        <v>16049</v>
      </c>
      <c r="D2198" s="299" t="s">
        <v>16805</v>
      </c>
      <c r="E2198" s="212" t="s">
        <v>3293</v>
      </c>
      <c r="F2198" s="212" t="s">
        <v>14306</v>
      </c>
    </row>
    <row r="2199" spans="1:6" ht="37.5">
      <c r="A2199" s="212">
        <v>28</v>
      </c>
      <c r="B2199" s="53" t="s">
        <v>16806</v>
      </c>
      <c r="C2199" s="48" t="s">
        <v>16044</v>
      </c>
      <c r="D2199" s="299" t="s">
        <v>10380</v>
      </c>
      <c r="E2199" s="212" t="s">
        <v>3293</v>
      </c>
      <c r="F2199" s="212" t="s">
        <v>14306</v>
      </c>
    </row>
    <row r="2200" spans="1:6" ht="56.25">
      <c r="A2200" s="212">
        <v>29</v>
      </c>
      <c r="B2200" s="53" t="s">
        <v>16807</v>
      </c>
      <c r="C2200" s="48" t="s">
        <v>16808</v>
      </c>
      <c r="D2200" s="299" t="s">
        <v>9776</v>
      </c>
      <c r="E2200" s="212" t="s">
        <v>3293</v>
      </c>
      <c r="F2200" s="212" t="s">
        <v>14306</v>
      </c>
    </row>
    <row r="2201" spans="1:6" ht="31.5">
      <c r="A2201" s="212">
        <v>30</v>
      </c>
      <c r="B2201" s="53" t="s">
        <v>16809</v>
      </c>
      <c r="C2201" s="48" t="s">
        <v>16810</v>
      </c>
      <c r="D2201" s="299" t="s">
        <v>10674</v>
      </c>
      <c r="E2201" s="212" t="s">
        <v>3293</v>
      </c>
      <c r="F2201" s="212" t="s">
        <v>14306</v>
      </c>
    </row>
    <row r="2202" spans="1:6" ht="56.25">
      <c r="A2202" s="212">
        <v>31</v>
      </c>
      <c r="B2202" s="53" t="s">
        <v>16811</v>
      </c>
      <c r="C2202" s="48" t="s">
        <v>16812</v>
      </c>
      <c r="D2202" s="299" t="s">
        <v>9776</v>
      </c>
      <c r="E2202" s="212" t="s">
        <v>3293</v>
      </c>
      <c r="F2202" s="212" t="s">
        <v>14306</v>
      </c>
    </row>
    <row r="2203" spans="1:6" ht="56.25">
      <c r="A2203" s="212">
        <v>32</v>
      </c>
      <c r="B2203" s="53" t="s">
        <v>16813</v>
      </c>
      <c r="C2203" s="48" t="s">
        <v>16812</v>
      </c>
      <c r="D2203" s="299" t="s">
        <v>10674</v>
      </c>
      <c r="E2203" s="212" t="s">
        <v>3293</v>
      </c>
      <c r="F2203" s="212" t="s">
        <v>14306</v>
      </c>
    </row>
    <row r="2204" spans="1:6" ht="37.5">
      <c r="A2204" s="212">
        <v>33</v>
      </c>
      <c r="B2204" s="53" t="s">
        <v>16814</v>
      </c>
      <c r="C2204" s="48" t="s">
        <v>16044</v>
      </c>
      <c r="D2204" s="299" t="s">
        <v>9759</v>
      </c>
      <c r="E2204" s="212" t="s">
        <v>3293</v>
      </c>
      <c r="F2204" s="212" t="s">
        <v>14306</v>
      </c>
    </row>
    <row r="2205" spans="1:6" ht="37.5">
      <c r="A2205" s="212">
        <v>34</v>
      </c>
      <c r="B2205" s="53" t="s">
        <v>16815</v>
      </c>
      <c r="C2205" s="48" t="s">
        <v>16816</v>
      </c>
      <c r="D2205" s="299" t="s">
        <v>9759</v>
      </c>
      <c r="E2205" s="212" t="s">
        <v>3293</v>
      </c>
      <c r="F2205" s="212" t="s">
        <v>14306</v>
      </c>
    </row>
    <row r="2206" spans="1:6" ht="31.5">
      <c r="A2206" s="212">
        <v>35</v>
      </c>
      <c r="B2206" s="53" t="s">
        <v>16817</v>
      </c>
      <c r="C2206" s="48" t="s">
        <v>16818</v>
      </c>
      <c r="D2206" s="299" t="s">
        <v>9759</v>
      </c>
      <c r="E2206" s="212" t="s">
        <v>3293</v>
      </c>
      <c r="F2206" s="212" t="s">
        <v>14306</v>
      </c>
    </row>
    <row r="2207" spans="1:6" ht="31.5">
      <c r="A2207" s="212">
        <v>36</v>
      </c>
      <c r="B2207" s="53" t="s">
        <v>16819</v>
      </c>
      <c r="C2207" s="48" t="s">
        <v>16810</v>
      </c>
      <c r="D2207" s="299" t="s">
        <v>9759</v>
      </c>
      <c r="E2207" s="212" t="s">
        <v>3293</v>
      </c>
      <c r="F2207" s="212" t="s">
        <v>14306</v>
      </c>
    </row>
    <row r="2208" spans="1:6" ht="31.5">
      <c r="A2208" s="212">
        <v>37</v>
      </c>
      <c r="B2208" s="53" t="s">
        <v>16820</v>
      </c>
      <c r="C2208" s="48" t="s">
        <v>16821</v>
      </c>
      <c r="D2208" s="299" t="s">
        <v>10968</v>
      </c>
      <c r="E2208" s="212" t="s">
        <v>3293</v>
      </c>
      <c r="F2208" s="212" t="s">
        <v>14306</v>
      </c>
    </row>
    <row r="2209" spans="1:6" ht="31.5">
      <c r="A2209" s="212">
        <v>38</v>
      </c>
      <c r="B2209" s="53" t="s">
        <v>16822</v>
      </c>
      <c r="C2209" s="48" t="s">
        <v>16821</v>
      </c>
      <c r="D2209" s="299" t="s">
        <v>9784</v>
      </c>
      <c r="E2209" s="212" t="s">
        <v>3293</v>
      </c>
      <c r="F2209" s="212" t="s">
        <v>14306</v>
      </c>
    </row>
    <row r="2210" spans="1:6" ht="31.5">
      <c r="A2210" s="212">
        <v>39</v>
      </c>
      <c r="B2210" s="53" t="s">
        <v>16823</v>
      </c>
      <c r="C2210" s="48" t="s">
        <v>16821</v>
      </c>
      <c r="D2210" s="299" t="s">
        <v>10396</v>
      </c>
      <c r="E2210" s="212" t="s">
        <v>3293</v>
      </c>
      <c r="F2210" s="212" t="s">
        <v>14306</v>
      </c>
    </row>
    <row r="2211" spans="1:6" ht="31.5">
      <c r="A2211" s="212">
        <v>40</v>
      </c>
      <c r="B2211" s="53" t="s">
        <v>16824</v>
      </c>
      <c r="C2211" s="48" t="s">
        <v>16825</v>
      </c>
      <c r="D2211" s="299" t="s">
        <v>9822</v>
      </c>
      <c r="E2211" s="212" t="s">
        <v>3293</v>
      </c>
      <c r="F2211" s="212" t="s">
        <v>14306</v>
      </c>
    </row>
    <row r="2212" spans="1:6" ht="37.5">
      <c r="A2212" s="212">
        <v>41</v>
      </c>
      <c r="B2212" s="53" t="s">
        <v>16826</v>
      </c>
      <c r="C2212" s="48" t="s">
        <v>16765</v>
      </c>
      <c r="D2212" s="299" t="s">
        <v>9955</v>
      </c>
      <c r="E2212" s="212" t="s">
        <v>3293</v>
      </c>
      <c r="F2212" s="212" t="s">
        <v>14306</v>
      </c>
    </row>
    <row r="2213" spans="1:6" ht="37.5">
      <c r="A2213" s="212">
        <v>42</v>
      </c>
      <c r="B2213" s="53" t="s">
        <v>16827</v>
      </c>
      <c r="C2213" s="48" t="s">
        <v>16828</v>
      </c>
      <c r="D2213" s="299" t="s">
        <v>11348</v>
      </c>
      <c r="E2213" s="212" t="s">
        <v>3293</v>
      </c>
      <c r="F2213" s="212" t="s">
        <v>14306</v>
      </c>
    </row>
    <row r="2214" spans="1:6" ht="75">
      <c r="A2214" s="212">
        <v>43</v>
      </c>
      <c r="B2214" s="53" t="s">
        <v>16829</v>
      </c>
      <c r="C2214" s="48" t="s">
        <v>16830</v>
      </c>
      <c r="D2214" s="299" t="s">
        <v>9960</v>
      </c>
      <c r="E2214" s="212" t="s">
        <v>3293</v>
      </c>
      <c r="F2214" s="212" t="s">
        <v>14306</v>
      </c>
    </row>
    <row r="2215" spans="1:6" ht="37.5">
      <c r="A2215" s="212">
        <v>44</v>
      </c>
      <c r="B2215" s="53" t="s">
        <v>16831</v>
      </c>
      <c r="C2215" s="48" t="s">
        <v>16044</v>
      </c>
      <c r="D2215" s="299" t="s">
        <v>10649</v>
      </c>
      <c r="E2215" s="212" t="s">
        <v>3293</v>
      </c>
      <c r="F2215" s="212" t="s">
        <v>14306</v>
      </c>
    </row>
    <row r="2216" spans="1:6" ht="56.25">
      <c r="A2216" s="212">
        <v>45</v>
      </c>
      <c r="B2216" s="53" t="s">
        <v>16832</v>
      </c>
      <c r="C2216" s="48" t="s">
        <v>16833</v>
      </c>
      <c r="D2216" s="299" t="s">
        <v>9680</v>
      </c>
      <c r="E2216" s="212" t="s">
        <v>3293</v>
      </c>
      <c r="F2216" s="212" t="s">
        <v>14306</v>
      </c>
    </row>
    <row r="2217" spans="1:6" ht="56.25">
      <c r="A2217" s="212">
        <v>46</v>
      </c>
      <c r="B2217" s="53" t="s">
        <v>16834</v>
      </c>
      <c r="C2217" s="48" t="s">
        <v>16835</v>
      </c>
      <c r="D2217" s="299" t="s">
        <v>12678</v>
      </c>
      <c r="E2217" s="212" t="s">
        <v>3293</v>
      </c>
      <c r="F2217" s="212" t="s">
        <v>14306</v>
      </c>
    </row>
    <row r="2218" spans="1:6" ht="37.5">
      <c r="A2218" s="212">
        <v>47</v>
      </c>
      <c r="B2218" s="53" t="s">
        <v>16836</v>
      </c>
      <c r="C2218" s="48" t="s">
        <v>16837</v>
      </c>
      <c r="D2218" s="299" t="s">
        <v>11319</v>
      </c>
      <c r="E2218" s="212" t="s">
        <v>3293</v>
      </c>
      <c r="F2218" s="212" t="s">
        <v>14306</v>
      </c>
    </row>
    <row r="2219" spans="1:6" ht="56.25">
      <c r="A2219" s="212">
        <v>48</v>
      </c>
      <c r="B2219" s="53" t="s">
        <v>16838</v>
      </c>
      <c r="C2219" s="48" t="s">
        <v>16839</v>
      </c>
      <c r="D2219" s="299" t="s">
        <v>10565</v>
      </c>
      <c r="E2219" s="212" t="s">
        <v>3293</v>
      </c>
      <c r="F2219" s="212" t="s">
        <v>14306</v>
      </c>
    </row>
    <row r="2220" spans="1:6" ht="31.5">
      <c r="A2220" s="212">
        <v>49</v>
      </c>
      <c r="B2220" s="53" t="s">
        <v>16840</v>
      </c>
      <c r="C2220" s="48" t="s">
        <v>16821</v>
      </c>
      <c r="D2220" s="299" t="s">
        <v>9737</v>
      </c>
      <c r="E2220" s="212" t="s">
        <v>3293</v>
      </c>
      <c r="F2220" s="212" t="s">
        <v>14306</v>
      </c>
    </row>
    <row r="2221" spans="1:6" ht="31.5">
      <c r="A2221" s="212">
        <v>50</v>
      </c>
      <c r="B2221" s="53" t="s">
        <v>16841</v>
      </c>
      <c r="C2221" s="48" t="s">
        <v>16821</v>
      </c>
      <c r="D2221" s="299" t="s">
        <v>11348</v>
      </c>
      <c r="E2221" s="212" t="s">
        <v>3293</v>
      </c>
      <c r="F2221" s="212" t="s">
        <v>14306</v>
      </c>
    </row>
    <row r="2222" spans="1:6" ht="37.5">
      <c r="A2222" s="212">
        <v>51</v>
      </c>
      <c r="B2222" s="53" t="s">
        <v>16842</v>
      </c>
      <c r="C2222" s="48" t="s">
        <v>16843</v>
      </c>
      <c r="D2222" s="299" t="s">
        <v>16844</v>
      </c>
      <c r="E2222" s="212" t="s">
        <v>3293</v>
      </c>
      <c r="F2222" s="212" t="s">
        <v>14306</v>
      </c>
    </row>
    <row r="2223" spans="1:6" ht="56.25">
      <c r="A2223" s="212">
        <v>52</v>
      </c>
      <c r="B2223" s="53" t="s">
        <v>16845</v>
      </c>
      <c r="C2223" s="48" t="s">
        <v>16846</v>
      </c>
      <c r="D2223" s="299" t="s">
        <v>10748</v>
      </c>
      <c r="E2223" s="212" t="s">
        <v>3293</v>
      </c>
      <c r="F2223" s="212" t="s">
        <v>14306</v>
      </c>
    </row>
    <row r="2224" spans="1:6" ht="31.5">
      <c r="A2224" s="212">
        <v>53</v>
      </c>
      <c r="B2224" s="53" t="s">
        <v>16847</v>
      </c>
      <c r="C2224" s="48" t="s">
        <v>16810</v>
      </c>
      <c r="D2224" s="299" t="s">
        <v>11348</v>
      </c>
      <c r="E2224" s="212" t="s">
        <v>3293</v>
      </c>
      <c r="F2224" s="212" t="s">
        <v>14306</v>
      </c>
    </row>
    <row r="2225" spans="1:6" ht="31.5">
      <c r="A2225" s="212">
        <v>54</v>
      </c>
      <c r="B2225" s="53" t="s">
        <v>16848</v>
      </c>
      <c r="C2225" s="48" t="s">
        <v>16810</v>
      </c>
      <c r="D2225" s="299" t="s">
        <v>11348</v>
      </c>
      <c r="E2225" s="212" t="s">
        <v>3293</v>
      </c>
      <c r="F2225" s="212" t="s">
        <v>14306</v>
      </c>
    </row>
    <row r="2226" spans="1:6" ht="37.5">
      <c r="A2226" s="212">
        <v>55</v>
      </c>
      <c r="B2226" s="53" t="s">
        <v>16849</v>
      </c>
      <c r="C2226" s="48" t="s">
        <v>16044</v>
      </c>
      <c r="D2226" s="299" t="s">
        <v>11348</v>
      </c>
      <c r="E2226" s="212" t="s">
        <v>3293</v>
      </c>
      <c r="F2226" s="212" t="s">
        <v>14306</v>
      </c>
    </row>
    <row r="2227" spans="1:6" ht="56.25">
      <c r="A2227" s="212">
        <v>56</v>
      </c>
      <c r="B2227" s="53" t="s">
        <v>16850</v>
      </c>
      <c r="C2227" s="48" t="s">
        <v>16851</v>
      </c>
      <c r="D2227" s="299" t="s">
        <v>11359</v>
      </c>
      <c r="E2227" s="212" t="s">
        <v>3293</v>
      </c>
      <c r="F2227" s="212" t="s">
        <v>14306</v>
      </c>
    </row>
    <row r="2228" spans="1:6" ht="37.5">
      <c r="A2228" s="212">
        <v>57</v>
      </c>
      <c r="B2228" s="53" t="s">
        <v>16852</v>
      </c>
      <c r="C2228" s="48" t="s">
        <v>16853</v>
      </c>
      <c r="D2228" s="299" t="s">
        <v>10565</v>
      </c>
      <c r="E2228" s="212" t="s">
        <v>3293</v>
      </c>
      <c r="F2228" s="212" t="s">
        <v>14306</v>
      </c>
    </row>
    <row r="2229" spans="1:6" ht="37.5">
      <c r="A2229" s="212">
        <v>58</v>
      </c>
      <c r="B2229" s="53" t="s">
        <v>16854</v>
      </c>
      <c r="C2229" s="48" t="s">
        <v>16855</v>
      </c>
      <c r="D2229" s="299" t="s">
        <v>10565</v>
      </c>
      <c r="E2229" s="212" t="s">
        <v>3293</v>
      </c>
      <c r="F2229" s="212" t="s">
        <v>14306</v>
      </c>
    </row>
    <row r="2230" spans="1:6" ht="56.25">
      <c r="A2230" s="212">
        <v>59</v>
      </c>
      <c r="B2230" s="53" t="s">
        <v>16856</v>
      </c>
      <c r="C2230" s="48" t="s">
        <v>16857</v>
      </c>
      <c r="D2230" s="299" t="s">
        <v>11773</v>
      </c>
      <c r="E2230" s="212" t="s">
        <v>3293</v>
      </c>
      <c r="F2230" s="212" t="s">
        <v>14306</v>
      </c>
    </row>
    <row r="2231" spans="1:6" ht="31.5">
      <c r="A2231" s="212">
        <v>60</v>
      </c>
      <c r="B2231" s="53" t="s">
        <v>16858</v>
      </c>
      <c r="C2231" s="48" t="s">
        <v>16859</v>
      </c>
      <c r="D2231" s="299" t="s">
        <v>11949</v>
      </c>
      <c r="E2231" s="212" t="s">
        <v>3293</v>
      </c>
      <c r="F2231" s="212" t="s">
        <v>14306</v>
      </c>
    </row>
    <row r="2232" spans="1:6" ht="37.5">
      <c r="A2232" s="212">
        <v>61</v>
      </c>
      <c r="B2232" s="53" t="s">
        <v>16860</v>
      </c>
      <c r="C2232" s="48" t="s">
        <v>16861</v>
      </c>
      <c r="D2232" s="299" t="s">
        <v>11949</v>
      </c>
      <c r="E2232" s="212" t="s">
        <v>3293</v>
      </c>
      <c r="F2232" s="212" t="s">
        <v>14306</v>
      </c>
    </row>
    <row r="2233" spans="1:6" ht="37.5">
      <c r="A2233" s="212">
        <v>62</v>
      </c>
      <c r="B2233" s="53" t="s">
        <v>16862</v>
      </c>
      <c r="C2233" s="48" t="s">
        <v>16863</v>
      </c>
      <c r="D2233" s="299" t="s">
        <v>10483</v>
      </c>
      <c r="E2233" s="212" t="s">
        <v>3293</v>
      </c>
      <c r="F2233" s="212" t="s">
        <v>14306</v>
      </c>
    </row>
    <row r="2234" spans="1:6" ht="168.75">
      <c r="A2234" s="212">
        <v>63</v>
      </c>
      <c r="B2234" s="56" t="s">
        <v>16864</v>
      </c>
      <c r="C2234" s="313" t="s">
        <v>16865</v>
      </c>
      <c r="D2234" s="55"/>
      <c r="E2234" s="212" t="s">
        <v>3293</v>
      </c>
      <c r="F2234" s="212" t="s">
        <v>14306</v>
      </c>
    </row>
    <row r="2235" spans="1:6" ht="37.5">
      <c r="A2235" s="212">
        <v>64</v>
      </c>
      <c r="B2235" s="53" t="s">
        <v>16866</v>
      </c>
      <c r="C2235" s="48" t="s">
        <v>16867</v>
      </c>
      <c r="D2235" s="299" t="s">
        <v>9969</v>
      </c>
      <c r="E2235" s="212" t="s">
        <v>3293</v>
      </c>
      <c r="F2235" s="212" t="s">
        <v>14306</v>
      </c>
    </row>
    <row r="2236" spans="1:6" ht="31.5">
      <c r="A2236" s="212">
        <v>65</v>
      </c>
      <c r="B2236" s="53" t="s">
        <v>16868</v>
      </c>
      <c r="C2236" s="48" t="s">
        <v>16767</v>
      </c>
      <c r="D2236" s="299" t="s">
        <v>10483</v>
      </c>
      <c r="E2236" s="212" t="s">
        <v>3293</v>
      </c>
      <c r="F2236" s="212" t="s">
        <v>14306</v>
      </c>
    </row>
    <row r="2237" spans="1:6" ht="56.25">
      <c r="A2237" s="212">
        <v>66</v>
      </c>
      <c r="B2237" s="53" t="s">
        <v>16869</v>
      </c>
      <c r="C2237" s="48" t="s">
        <v>16870</v>
      </c>
      <c r="D2237" s="299" t="s">
        <v>10483</v>
      </c>
      <c r="E2237" s="212" t="s">
        <v>3293</v>
      </c>
      <c r="F2237" s="212" t="s">
        <v>14306</v>
      </c>
    </row>
    <row r="2238" spans="1:6" ht="31.5">
      <c r="A2238" s="212">
        <v>67</v>
      </c>
      <c r="B2238" s="53" t="s">
        <v>16871</v>
      </c>
      <c r="C2238" s="48" t="s">
        <v>16872</v>
      </c>
      <c r="D2238" s="299" t="s">
        <v>10483</v>
      </c>
      <c r="E2238" s="212" t="s">
        <v>3293</v>
      </c>
      <c r="F2238" s="212" t="s">
        <v>14306</v>
      </c>
    </row>
    <row r="2239" spans="1:6" ht="37.5">
      <c r="A2239" s="212">
        <v>68</v>
      </c>
      <c r="B2239" s="53" t="s">
        <v>16873</v>
      </c>
      <c r="C2239" s="48" t="s">
        <v>16863</v>
      </c>
      <c r="D2239" s="299" t="s">
        <v>10483</v>
      </c>
      <c r="E2239" s="212" t="s">
        <v>3293</v>
      </c>
      <c r="F2239" s="212" t="s">
        <v>14306</v>
      </c>
    </row>
    <row r="2240" spans="1:6" ht="37.5">
      <c r="A2240" s="212">
        <v>69</v>
      </c>
      <c r="B2240" s="53" t="s">
        <v>16874</v>
      </c>
      <c r="C2240" s="48" t="s">
        <v>16779</v>
      </c>
      <c r="D2240" s="299" t="s">
        <v>12880</v>
      </c>
      <c r="E2240" s="212" t="s">
        <v>3293</v>
      </c>
      <c r="F2240" s="212" t="s">
        <v>14306</v>
      </c>
    </row>
    <row r="2241" spans="1:6" ht="37.5">
      <c r="A2241" s="212">
        <v>70</v>
      </c>
      <c r="B2241" s="53" t="s">
        <v>16875</v>
      </c>
      <c r="C2241" s="48" t="s">
        <v>16779</v>
      </c>
      <c r="D2241" s="299" t="s">
        <v>12880</v>
      </c>
      <c r="E2241" s="212" t="s">
        <v>3293</v>
      </c>
      <c r="F2241" s="212" t="s">
        <v>14306</v>
      </c>
    </row>
    <row r="2242" spans="1:6" ht="37.5">
      <c r="A2242" s="212">
        <v>71</v>
      </c>
      <c r="B2242" s="53" t="s">
        <v>16876</v>
      </c>
      <c r="C2242" s="48" t="s">
        <v>16877</v>
      </c>
      <c r="D2242" s="299" t="s">
        <v>9975</v>
      </c>
      <c r="E2242" s="212" t="s">
        <v>3293</v>
      </c>
      <c r="F2242" s="212" t="s">
        <v>14306</v>
      </c>
    </row>
    <row r="2243" spans="1:6" ht="31.5">
      <c r="A2243" s="212">
        <v>72</v>
      </c>
      <c r="B2243" s="53" t="s">
        <v>16878</v>
      </c>
      <c r="C2243" s="48" t="s">
        <v>16879</v>
      </c>
      <c r="D2243" s="299" t="s">
        <v>10757</v>
      </c>
      <c r="E2243" s="212" t="s">
        <v>3293</v>
      </c>
      <c r="F2243" s="212" t="s">
        <v>14306</v>
      </c>
    </row>
    <row r="2244" spans="1:6" ht="31.5">
      <c r="A2244" s="212">
        <v>73</v>
      </c>
      <c r="B2244" s="53" t="s">
        <v>16880</v>
      </c>
      <c r="C2244" s="48" t="s">
        <v>16879</v>
      </c>
      <c r="D2244" s="299" t="s">
        <v>10757</v>
      </c>
      <c r="E2244" s="212" t="s">
        <v>3293</v>
      </c>
      <c r="F2244" s="212" t="s">
        <v>14306</v>
      </c>
    </row>
    <row r="2245" spans="1:6" ht="37.5">
      <c r="A2245" s="212">
        <v>74</v>
      </c>
      <c r="B2245" s="53" t="s">
        <v>16881</v>
      </c>
      <c r="C2245" s="48" t="s">
        <v>16882</v>
      </c>
      <c r="D2245" s="299" t="s">
        <v>10757</v>
      </c>
      <c r="E2245" s="212" t="s">
        <v>3293</v>
      </c>
      <c r="F2245" s="212" t="s">
        <v>14306</v>
      </c>
    </row>
    <row r="2246" spans="1:6" ht="56.25">
      <c r="A2246" s="212">
        <v>75</v>
      </c>
      <c r="B2246" s="53" t="s">
        <v>16883</v>
      </c>
      <c r="C2246" s="48" t="s">
        <v>16884</v>
      </c>
      <c r="D2246" s="299" t="s">
        <v>11454</v>
      </c>
      <c r="E2246" s="212" t="s">
        <v>3293</v>
      </c>
      <c r="F2246" s="212" t="s">
        <v>14306</v>
      </c>
    </row>
    <row r="2247" spans="1:6" ht="56.25">
      <c r="A2247" s="212">
        <v>76</v>
      </c>
      <c r="B2247" s="53" t="s">
        <v>16885</v>
      </c>
      <c r="C2247" s="48" t="s">
        <v>16884</v>
      </c>
      <c r="D2247" s="299" t="s">
        <v>11454</v>
      </c>
      <c r="E2247" s="212" t="s">
        <v>3293</v>
      </c>
      <c r="F2247" s="212" t="s">
        <v>14306</v>
      </c>
    </row>
    <row r="2248" spans="1:6" ht="31.5">
      <c r="A2248" s="212">
        <v>77</v>
      </c>
      <c r="B2248" s="53" t="s">
        <v>16886</v>
      </c>
      <c r="C2248" s="48" t="s">
        <v>16887</v>
      </c>
      <c r="D2248" s="299" t="s">
        <v>9981</v>
      </c>
      <c r="E2248" s="212" t="s">
        <v>3293</v>
      </c>
      <c r="F2248" s="212" t="s">
        <v>14306</v>
      </c>
    </row>
    <row r="2249" spans="1:6" ht="31.5">
      <c r="A2249" s="212">
        <v>78</v>
      </c>
      <c r="B2249" s="53" t="s">
        <v>16888</v>
      </c>
      <c r="C2249" s="48" t="s">
        <v>16889</v>
      </c>
      <c r="D2249" s="299" t="s">
        <v>10620</v>
      </c>
      <c r="E2249" s="212" t="s">
        <v>3293</v>
      </c>
      <c r="F2249" s="212" t="s">
        <v>14306</v>
      </c>
    </row>
    <row r="2250" spans="1:6" ht="31.5">
      <c r="A2250" s="212">
        <v>79</v>
      </c>
      <c r="B2250" s="53" t="s">
        <v>16890</v>
      </c>
      <c r="C2250" s="48" t="s">
        <v>16891</v>
      </c>
      <c r="D2250" s="299" t="s">
        <v>10620</v>
      </c>
      <c r="E2250" s="212" t="s">
        <v>3293</v>
      </c>
      <c r="F2250" s="212" t="s">
        <v>14306</v>
      </c>
    </row>
    <row r="2251" spans="1:6" ht="31.5">
      <c r="A2251" s="212">
        <v>80</v>
      </c>
      <c r="B2251" s="53" t="s">
        <v>16892</v>
      </c>
      <c r="C2251" s="48" t="s">
        <v>16893</v>
      </c>
      <c r="D2251" s="299" t="s">
        <v>10620</v>
      </c>
      <c r="E2251" s="212" t="s">
        <v>3293</v>
      </c>
      <c r="F2251" s="212" t="s">
        <v>14306</v>
      </c>
    </row>
    <row r="2252" spans="1:6" ht="37.5">
      <c r="A2252" s="212">
        <v>81</v>
      </c>
      <c r="B2252" s="53" t="s">
        <v>16894</v>
      </c>
      <c r="C2252" s="48" t="s">
        <v>16895</v>
      </c>
      <c r="D2252" s="299" t="s">
        <v>13028</v>
      </c>
      <c r="E2252" s="212" t="s">
        <v>3293</v>
      </c>
      <c r="F2252" s="212" t="s">
        <v>14306</v>
      </c>
    </row>
    <row r="2253" spans="1:6" ht="37.5">
      <c r="A2253" s="212">
        <v>82</v>
      </c>
      <c r="B2253" s="53" t="s">
        <v>16896</v>
      </c>
      <c r="C2253" s="48" t="s">
        <v>16897</v>
      </c>
      <c r="D2253" s="299" t="s">
        <v>10770</v>
      </c>
      <c r="E2253" s="212" t="s">
        <v>3293</v>
      </c>
      <c r="F2253" s="212" t="s">
        <v>14306</v>
      </c>
    </row>
    <row r="2254" spans="1:6" ht="31.5">
      <c r="A2254" s="212">
        <v>83</v>
      </c>
      <c r="B2254" s="53" t="s">
        <v>16898</v>
      </c>
      <c r="C2254" s="48" t="s">
        <v>16821</v>
      </c>
      <c r="D2254" s="299" t="s">
        <v>11485</v>
      </c>
      <c r="E2254" s="212" t="s">
        <v>3293</v>
      </c>
      <c r="F2254" s="212" t="s">
        <v>14306</v>
      </c>
    </row>
    <row r="2255" spans="1:6" ht="56.25">
      <c r="A2255" s="212">
        <v>84</v>
      </c>
      <c r="B2255" s="53" t="s">
        <v>16899</v>
      </c>
      <c r="C2255" s="48" t="s">
        <v>16900</v>
      </c>
      <c r="D2255" s="299" t="s">
        <v>11472</v>
      </c>
      <c r="E2255" s="212" t="s">
        <v>3293</v>
      </c>
      <c r="F2255" s="212" t="s">
        <v>14306</v>
      </c>
    </row>
    <row r="2256" spans="1:6" ht="37.5">
      <c r="A2256" s="212">
        <v>85</v>
      </c>
      <c r="B2256" s="53" t="s">
        <v>16901</v>
      </c>
      <c r="C2256" s="48" t="s">
        <v>16902</v>
      </c>
      <c r="D2256" s="299" t="s">
        <v>11478</v>
      </c>
      <c r="E2256" s="212" t="s">
        <v>3293</v>
      </c>
      <c r="F2256" s="212" t="s">
        <v>14306</v>
      </c>
    </row>
    <row r="2257" spans="1:6" ht="31.5">
      <c r="A2257" s="212">
        <v>86</v>
      </c>
      <c r="B2257" s="53" t="s">
        <v>16903</v>
      </c>
      <c r="C2257" s="48" t="s">
        <v>16821</v>
      </c>
      <c r="D2257" s="299" t="s">
        <v>10514</v>
      </c>
      <c r="E2257" s="212" t="s">
        <v>3293</v>
      </c>
      <c r="F2257" s="212" t="s">
        <v>14306</v>
      </c>
    </row>
    <row r="2258" spans="1:6" ht="31.5">
      <c r="A2258" s="212">
        <v>87</v>
      </c>
      <c r="B2258" s="53" t="s">
        <v>16904</v>
      </c>
      <c r="C2258" s="48" t="s">
        <v>16821</v>
      </c>
      <c r="D2258" s="299" t="s">
        <v>11478</v>
      </c>
      <c r="E2258" s="212" t="s">
        <v>3293</v>
      </c>
      <c r="F2258" s="212" t="s">
        <v>14306</v>
      </c>
    </row>
    <row r="2259" spans="1:6" ht="31.5">
      <c r="A2259" s="212">
        <v>88</v>
      </c>
      <c r="B2259" s="53" t="s">
        <v>16905</v>
      </c>
      <c r="C2259" s="48" t="s">
        <v>16821</v>
      </c>
      <c r="D2259" s="299" t="s">
        <v>10514</v>
      </c>
      <c r="E2259" s="212" t="s">
        <v>3293</v>
      </c>
      <c r="F2259" s="212" t="s">
        <v>14306</v>
      </c>
    </row>
    <row r="2260" spans="1:6" ht="31.5">
      <c r="A2260" s="212">
        <v>89</v>
      </c>
      <c r="B2260" s="53" t="s">
        <v>16906</v>
      </c>
      <c r="C2260" s="48" t="s">
        <v>16821</v>
      </c>
      <c r="D2260" s="299" t="s">
        <v>10514</v>
      </c>
      <c r="E2260" s="212" t="s">
        <v>3293</v>
      </c>
      <c r="F2260" s="212" t="s">
        <v>14306</v>
      </c>
    </row>
    <row r="2261" spans="1:6" ht="31.5">
      <c r="A2261" s="212">
        <v>90</v>
      </c>
      <c r="B2261" s="53" t="s">
        <v>16907</v>
      </c>
      <c r="C2261" s="48" t="s">
        <v>16821</v>
      </c>
      <c r="D2261" s="299" t="s">
        <v>9744</v>
      </c>
      <c r="E2261" s="212" t="s">
        <v>3293</v>
      </c>
      <c r="F2261" s="212" t="s">
        <v>14306</v>
      </c>
    </row>
    <row r="2262" spans="1:6" ht="37.5">
      <c r="A2262" s="212">
        <v>91</v>
      </c>
      <c r="B2262" s="53" t="s">
        <v>16908</v>
      </c>
      <c r="C2262" s="48" t="s">
        <v>16909</v>
      </c>
      <c r="D2262" s="299" t="s">
        <v>11841</v>
      </c>
      <c r="E2262" s="212" t="s">
        <v>3293</v>
      </c>
      <c r="F2262" s="212" t="s">
        <v>14306</v>
      </c>
    </row>
    <row r="2263" spans="1:6" ht="31.5">
      <c r="A2263" s="212">
        <v>92</v>
      </c>
      <c r="B2263" s="53" t="s">
        <v>16910</v>
      </c>
      <c r="C2263" s="48" t="s">
        <v>16821</v>
      </c>
      <c r="D2263" s="299" t="s">
        <v>9744</v>
      </c>
      <c r="E2263" s="212" t="s">
        <v>3293</v>
      </c>
      <c r="F2263" s="212" t="s">
        <v>14306</v>
      </c>
    </row>
    <row r="2264" spans="1:6" ht="31.5">
      <c r="A2264" s="212">
        <v>93</v>
      </c>
      <c r="B2264" s="53" t="s">
        <v>16911</v>
      </c>
      <c r="C2264" s="48" t="s">
        <v>16821</v>
      </c>
      <c r="D2264" s="299" t="s">
        <v>10667</v>
      </c>
      <c r="E2264" s="212" t="s">
        <v>3293</v>
      </c>
      <c r="F2264" s="212" t="s">
        <v>14306</v>
      </c>
    </row>
    <row r="2265" spans="1:6" ht="31.5">
      <c r="A2265" s="212">
        <v>94</v>
      </c>
      <c r="B2265" s="53" t="s">
        <v>16912</v>
      </c>
      <c r="C2265" s="48" t="s">
        <v>16821</v>
      </c>
      <c r="D2265" s="299" t="s">
        <v>11977</v>
      </c>
      <c r="E2265" s="212" t="s">
        <v>3293</v>
      </c>
      <c r="F2265" s="212" t="s">
        <v>14306</v>
      </c>
    </row>
    <row r="2266" spans="1:6" ht="31.5">
      <c r="A2266" s="212">
        <v>95</v>
      </c>
      <c r="B2266" s="53" t="s">
        <v>16913</v>
      </c>
      <c r="C2266" s="48" t="s">
        <v>16821</v>
      </c>
      <c r="D2266" s="299" t="s">
        <v>10667</v>
      </c>
      <c r="E2266" s="212" t="s">
        <v>3293</v>
      </c>
      <c r="F2266" s="212" t="s">
        <v>14306</v>
      </c>
    </row>
    <row r="2267" spans="1:6" ht="31.5">
      <c r="A2267" s="212">
        <v>96</v>
      </c>
      <c r="B2267" s="53" t="s">
        <v>16914</v>
      </c>
      <c r="C2267" s="48" t="s">
        <v>16821</v>
      </c>
      <c r="D2267" s="299" t="s">
        <v>10667</v>
      </c>
      <c r="E2267" s="212" t="s">
        <v>3293</v>
      </c>
      <c r="F2267" s="212" t="s">
        <v>14306</v>
      </c>
    </row>
    <row r="2268" spans="1:6" ht="37.5">
      <c r="A2268" s="212">
        <v>97</v>
      </c>
      <c r="B2268" s="53" t="s">
        <v>16915</v>
      </c>
      <c r="C2268" s="48" t="s">
        <v>16916</v>
      </c>
      <c r="D2268" s="299" t="s">
        <v>11974</v>
      </c>
      <c r="E2268" s="212" t="s">
        <v>3293</v>
      </c>
      <c r="F2268" s="212" t="s">
        <v>14306</v>
      </c>
    </row>
    <row r="2269" spans="1:6" ht="31.5">
      <c r="A2269" s="212">
        <v>98</v>
      </c>
      <c r="B2269" s="53" t="s">
        <v>16917</v>
      </c>
      <c r="C2269" s="48" t="s">
        <v>16821</v>
      </c>
      <c r="D2269" s="299" t="s">
        <v>13196</v>
      </c>
      <c r="E2269" s="212" t="s">
        <v>3293</v>
      </c>
      <c r="F2269" s="212" t="s">
        <v>14306</v>
      </c>
    </row>
    <row r="2270" spans="1:6" ht="31.5">
      <c r="A2270" s="212">
        <v>99</v>
      </c>
      <c r="B2270" s="53" t="s">
        <v>16918</v>
      </c>
      <c r="C2270" s="48" t="s">
        <v>16821</v>
      </c>
      <c r="D2270" s="299" t="s">
        <v>11974</v>
      </c>
      <c r="E2270" s="212" t="s">
        <v>3293</v>
      </c>
      <c r="F2270" s="212" t="s">
        <v>14306</v>
      </c>
    </row>
    <row r="2271" spans="1:6" ht="37.5">
      <c r="A2271" s="212">
        <v>100</v>
      </c>
      <c r="B2271" s="53" t="s">
        <v>16919</v>
      </c>
      <c r="C2271" s="48" t="s">
        <v>16920</v>
      </c>
      <c r="D2271" s="299" t="s">
        <v>11974</v>
      </c>
      <c r="E2271" s="212" t="s">
        <v>3293</v>
      </c>
      <c r="F2271" s="212" t="s">
        <v>14306</v>
      </c>
    </row>
    <row r="2272" spans="1:6" ht="31.5">
      <c r="A2272" s="212">
        <v>101</v>
      </c>
      <c r="B2272" s="53" t="s">
        <v>16921</v>
      </c>
      <c r="C2272" s="48" t="s">
        <v>16922</v>
      </c>
      <c r="D2272" s="299" t="s">
        <v>11974</v>
      </c>
      <c r="E2272" s="212" t="s">
        <v>3293</v>
      </c>
      <c r="F2272" s="212" t="s">
        <v>14306</v>
      </c>
    </row>
    <row r="2273" spans="1:6" ht="37.5">
      <c r="A2273" s="212">
        <v>102</v>
      </c>
      <c r="B2273" s="53" t="s">
        <v>16923</v>
      </c>
      <c r="C2273" s="48" t="s">
        <v>16924</v>
      </c>
      <c r="D2273" s="299" t="s">
        <v>10667</v>
      </c>
      <c r="E2273" s="212" t="s">
        <v>3293</v>
      </c>
      <c r="F2273" s="212" t="s">
        <v>14306</v>
      </c>
    </row>
    <row r="2274" spans="1:6" ht="31.5">
      <c r="A2274" s="212">
        <v>103</v>
      </c>
      <c r="B2274" s="53" t="s">
        <v>16925</v>
      </c>
      <c r="C2274" s="48" t="s">
        <v>16821</v>
      </c>
      <c r="D2274" s="299" t="s">
        <v>11977</v>
      </c>
      <c r="E2274" s="212" t="s">
        <v>3293</v>
      </c>
      <c r="F2274" s="212" t="s">
        <v>14306</v>
      </c>
    </row>
    <row r="2275" spans="1:6" ht="75">
      <c r="A2275" s="212">
        <v>104</v>
      </c>
      <c r="B2275" s="53" t="s">
        <v>16926</v>
      </c>
      <c r="C2275" s="48" t="s">
        <v>16927</v>
      </c>
      <c r="D2275" s="299" t="s">
        <v>11977</v>
      </c>
      <c r="E2275" s="212" t="s">
        <v>3293</v>
      </c>
      <c r="F2275" s="212" t="s">
        <v>14306</v>
      </c>
    </row>
    <row r="2276" spans="1:6" ht="31.5">
      <c r="A2276" s="212">
        <v>105</v>
      </c>
      <c r="B2276" s="53" t="s">
        <v>16928</v>
      </c>
      <c r="C2276" s="48" t="s">
        <v>16821</v>
      </c>
      <c r="D2276" s="299" t="s">
        <v>11977</v>
      </c>
      <c r="E2276" s="212" t="s">
        <v>3293</v>
      </c>
      <c r="F2276" s="212" t="s">
        <v>14306</v>
      </c>
    </row>
    <row r="2277" spans="1:6" ht="31.5">
      <c r="A2277" s="212">
        <v>106</v>
      </c>
      <c r="B2277" s="53" t="s">
        <v>16929</v>
      </c>
      <c r="C2277" s="48" t="s">
        <v>16821</v>
      </c>
      <c r="D2277" s="299" t="s">
        <v>10623</v>
      </c>
      <c r="E2277" s="212" t="s">
        <v>3293</v>
      </c>
      <c r="F2277" s="212" t="s">
        <v>14306</v>
      </c>
    </row>
    <row r="2278" spans="1:6" ht="31.5">
      <c r="A2278" s="212">
        <v>107</v>
      </c>
      <c r="B2278" s="53" t="s">
        <v>16930</v>
      </c>
      <c r="C2278" s="48" t="s">
        <v>16821</v>
      </c>
      <c r="D2278" s="299" t="s">
        <v>10623</v>
      </c>
      <c r="E2278" s="212" t="s">
        <v>3293</v>
      </c>
      <c r="F2278" s="212" t="s">
        <v>14306</v>
      </c>
    </row>
    <row r="2279" spans="1:6" ht="31.5">
      <c r="A2279" s="212">
        <v>108</v>
      </c>
      <c r="B2279" s="53" t="s">
        <v>16931</v>
      </c>
      <c r="C2279" s="48" t="s">
        <v>16821</v>
      </c>
      <c r="D2279" s="299" t="s">
        <v>9692</v>
      </c>
      <c r="E2279" s="212" t="s">
        <v>3293</v>
      </c>
      <c r="F2279" s="212" t="s">
        <v>14306</v>
      </c>
    </row>
    <row r="2280" spans="1:6" ht="37.5">
      <c r="A2280" s="212">
        <v>109</v>
      </c>
      <c r="B2280" s="53" t="s">
        <v>16932</v>
      </c>
      <c r="C2280" s="48" t="s">
        <v>16933</v>
      </c>
      <c r="D2280" s="299" t="s">
        <v>10623</v>
      </c>
      <c r="E2280" s="212" t="s">
        <v>3293</v>
      </c>
      <c r="F2280" s="212" t="s">
        <v>14306</v>
      </c>
    </row>
    <row r="2281" spans="1:6" ht="31.5">
      <c r="A2281" s="212">
        <v>110</v>
      </c>
      <c r="B2281" s="56" t="s">
        <v>16934</v>
      </c>
      <c r="C2281" s="48" t="s">
        <v>16821</v>
      </c>
      <c r="D2281" s="55" t="s">
        <v>9986</v>
      </c>
      <c r="E2281" s="212" t="s">
        <v>3293</v>
      </c>
      <c r="F2281" s="212" t="s">
        <v>14306</v>
      </c>
    </row>
    <row r="2282" spans="1:6" ht="37.5">
      <c r="A2282" s="212">
        <v>111</v>
      </c>
      <c r="B2282" s="56" t="s">
        <v>16935</v>
      </c>
      <c r="C2282" s="48" t="s">
        <v>16920</v>
      </c>
      <c r="D2282" s="55" t="s">
        <v>11552</v>
      </c>
      <c r="E2282" s="212" t="s">
        <v>3293</v>
      </c>
      <c r="F2282" s="212" t="s">
        <v>14306</v>
      </c>
    </row>
    <row r="2283" spans="1:6" ht="37.5">
      <c r="A2283" s="212">
        <v>112</v>
      </c>
      <c r="B2283" s="56" t="s">
        <v>16936</v>
      </c>
      <c r="C2283" s="48" t="s">
        <v>16933</v>
      </c>
      <c r="D2283" s="299" t="s">
        <v>9986</v>
      </c>
      <c r="E2283" s="212" t="s">
        <v>3293</v>
      </c>
      <c r="F2283" s="212" t="s">
        <v>14306</v>
      </c>
    </row>
    <row r="2284" spans="1:6" ht="37.5">
      <c r="A2284" s="212">
        <v>113</v>
      </c>
      <c r="B2284" s="56" t="s">
        <v>16937</v>
      </c>
      <c r="C2284" s="48" t="s">
        <v>16933</v>
      </c>
      <c r="D2284" s="55" t="s">
        <v>9697</v>
      </c>
      <c r="E2284" s="212" t="s">
        <v>3293</v>
      </c>
      <c r="F2284" s="212" t="s">
        <v>14306</v>
      </c>
    </row>
    <row r="2285" spans="1:6" ht="37.5">
      <c r="A2285" s="212">
        <v>114</v>
      </c>
      <c r="B2285" s="56" t="s">
        <v>16938</v>
      </c>
      <c r="C2285" s="48" t="s">
        <v>16939</v>
      </c>
      <c r="D2285" s="55" t="s">
        <v>9986</v>
      </c>
      <c r="E2285" s="212" t="s">
        <v>3293</v>
      </c>
      <c r="F2285" s="212" t="s">
        <v>14306</v>
      </c>
    </row>
    <row r="2286" spans="1:6" ht="37.5">
      <c r="A2286" s="212">
        <v>115</v>
      </c>
      <c r="B2286" s="56" t="s">
        <v>16940</v>
      </c>
      <c r="C2286" s="48" t="s">
        <v>16933</v>
      </c>
      <c r="D2286" s="55" t="s">
        <v>5613</v>
      </c>
      <c r="E2286" s="212" t="s">
        <v>3293</v>
      </c>
      <c r="F2286" s="212" t="s">
        <v>14306</v>
      </c>
    </row>
    <row r="2287" spans="1:6" ht="37.5">
      <c r="A2287" s="212">
        <v>116</v>
      </c>
      <c r="B2287" s="56" t="s">
        <v>16941</v>
      </c>
      <c r="C2287" s="48" t="s">
        <v>16933</v>
      </c>
      <c r="D2287" s="55" t="s">
        <v>11563</v>
      </c>
      <c r="E2287" s="212" t="s">
        <v>3293</v>
      </c>
      <c r="F2287" s="212" t="s">
        <v>14306</v>
      </c>
    </row>
    <row r="2288" spans="1:6" ht="37.5">
      <c r="A2288" s="212">
        <v>117</v>
      </c>
      <c r="B2288" s="56" t="s">
        <v>16942</v>
      </c>
      <c r="C2288" s="48" t="s">
        <v>16933</v>
      </c>
      <c r="D2288" s="55" t="s">
        <v>5616</v>
      </c>
      <c r="E2288" s="212" t="s">
        <v>3293</v>
      </c>
      <c r="F2288" s="212" t="s">
        <v>14306</v>
      </c>
    </row>
    <row r="2289" spans="1:6" ht="36">
      <c r="A2289" s="212">
        <v>118</v>
      </c>
      <c r="B2289" s="56" t="s">
        <v>16943</v>
      </c>
      <c r="C2289" s="305" t="s">
        <v>16944</v>
      </c>
      <c r="D2289" s="55" t="s">
        <v>9717</v>
      </c>
      <c r="E2289" s="212" t="s">
        <v>3293</v>
      </c>
      <c r="F2289" s="212" t="s">
        <v>14306</v>
      </c>
    </row>
    <row r="2290" spans="1:6" ht="31.5">
      <c r="A2290" s="212">
        <v>119</v>
      </c>
      <c r="B2290" s="56" t="s">
        <v>16945</v>
      </c>
      <c r="C2290" s="48" t="s">
        <v>16821</v>
      </c>
      <c r="D2290" s="55" t="s">
        <v>12015</v>
      </c>
      <c r="E2290" s="212" t="s">
        <v>3293</v>
      </c>
      <c r="F2290" s="212" t="s">
        <v>14306</v>
      </c>
    </row>
    <row r="2291" spans="1:6" ht="31.5">
      <c r="A2291" s="212">
        <v>120</v>
      </c>
      <c r="B2291" s="56" t="s">
        <v>16946</v>
      </c>
      <c r="C2291" s="48" t="s">
        <v>16810</v>
      </c>
      <c r="D2291" s="55" t="s">
        <v>12015</v>
      </c>
      <c r="E2291" s="212" t="s">
        <v>3293</v>
      </c>
      <c r="F2291" s="212" t="s">
        <v>14306</v>
      </c>
    </row>
    <row r="2292" spans="1:6" ht="31.5">
      <c r="A2292" s="212">
        <v>121</v>
      </c>
      <c r="B2292" s="56" t="s">
        <v>16947</v>
      </c>
      <c r="C2292" s="48" t="s">
        <v>16810</v>
      </c>
      <c r="D2292" s="55" t="s">
        <v>10125</v>
      </c>
      <c r="E2292" s="212" t="s">
        <v>3293</v>
      </c>
      <c r="F2292" s="212" t="s">
        <v>14306</v>
      </c>
    </row>
    <row r="2293" spans="1:6" ht="31.5">
      <c r="A2293" s="212">
        <v>122</v>
      </c>
      <c r="B2293" s="56" t="s">
        <v>16948</v>
      </c>
      <c r="C2293" s="48" t="s">
        <v>16810</v>
      </c>
      <c r="D2293" s="55" t="s">
        <v>10125</v>
      </c>
      <c r="E2293" s="212" t="s">
        <v>3293</v>
      </c>
      <c r="F2293" s="212" t="s">
        <v>14306</v>
      </c>
    </row>
    <row r="2294" spans="1:6" ht="31.5">
      <c r="A2294" s="212">
        <v>123</v>
      </c>
      <c r="B2294" s="56" t="s">
        <v>16949</v>
      </c>
      <c r="C2294" s="48" t="s">
        <v>16810</v>
      </c>
      <c r="D2294" s="55" t="s">
        <v>10083</v>
      </c>
      <c r="E2294" s="212" t="s">
        <v>3293</v>
      </c>
      <c r="F2294" s="212" t="s">
        <v>14306</v>
      </c>
    </row>
    <row r="2295" spans="1:6" ht="56.25">
      <c r="A2295" s="212">
        <v>124</v>
      </c>
      <c r="B2295" s="56" t="s">
        <v>16950</v>
      </c>
      <c r="C2295" s="48" t="s">
        <v>16951</v>
      </c>
      <c r="D2295" s="55" t="s">
        <v>10083</v>
      </c>
      <c r="E2295" s="212" t="s">
        <v>3293</v>
      </c>
      <c r="F2295" s="212" t="s">
        <v>14306</v>
      </c>
    </row>
    <row r="2296" spans="1:6" ht="31.5">
      <c r="A2296" s="212">
        <v>125</v>
      </c>
      <c r="B2296" s="56" t="s">
        <v>16952</v>
      </c>
      <c r="C2296" s="48" t="s">
        <v>16810</v>
      </c>
      <c r="D2296" s="55" t="s">
        <v>16953</v>
      </c>
      <c r="E2296" s="212" t="s">
        <v>3293</v>
      </c>
      <c r="F2296" s="212" t="s">
        <v>14306</v>
      </c>
    </row>
    <row r="2297" spans="1:6" ht="56.25">
      <c r="A2297" s="212">
        <v>126</v>
      </c>
      <c r="B2297" s="56" t="s">
        <v>16954</v>
      </c>
      <c r="C2297" s="48" t="s">
        <v>16955</v>
      </c>
      <c r="D2297" s="55" t="s">
        <v>10083</v>
      </c>
      <c r="E2297" s="212" t="s">
        <v>3293</v>
      </c>
      <c r="F2297" s="212" t="s">
        <v>14306</v>
      </c>
    </row>
    <row r="2298" spans="1:6" ht="31.5">
      <c r="A2298" s="212">
        <v>127</v>
      </c>
      <c r="B2298" s="56" t="s">
        <v>16956</v>
      </c>
      <c r="C2298" s="48" t="s">
        <v>16810</v>
      </c>
      <c r="D2298" s="55" t="s">
        <v>10083</v>
      </c>
      <c r="E2298" s="212" t="s">
        <v>3293</v>
      </c>
      <c r="F2298" s="212" t="s">
        <v>14306</v>
      </c>
    </row>
    <row r="2299" spans="1:6" ht="93.75">
      <c r="A2299" s="212">
        <v>128</v>
      </c>
      <c r="B2299" s="56" t="s">
        <v>16957</v>
      </c>
      <c r="C2299" s="48" t="s">
        <v>16958</v>
      </c>
      <c r="D2299" s="55"/>
      <c r="E2299" s="212" t="s">
        <v>3293</v>
      </c>
      <c r="F2299" s="212" t="s">
        <v>14306</v>
      </c>
    </row>
    <row r="2300" spans="1:6" ht="37.5">
      <c r="A2300" s="212">
        <v>129</v>
      </c>
      <c r="B2300" s="56" t="s">
        <v>16959</v>
      </c>
      <c r="C2300" s="48" t="s">
        <v>16960</v>
      </c>
      <c r="D2300" s="55" t="s">
        <v>10153</v>
      </c>
      <c r="E2300" s="212" t="s">
        <v>3293</v>
      </c>
      <c r="F2300" s="212" t="s">
        <v>14306</v>
      </c>
    </row>
    <row r="2301" spans="1:6" ht="31.5">
      <c r="A2301" s="212">
        <v>130</v>
      </c>
      <c r="B2301" s="56" t="s">
        <v>16961</v>
      </c>
      <c r="C2301" s="48" t="s">
        <v>16962</v>
      </c>
      <c r="D2301" s="55" t="s">
        <v>10117</v>
      </c>
      <c r="E2301" s="212" t="s">
        <v>3293</v>
      </c>
      <c r="F2301" s="212" t="s">
        <v>14306</v>
      </c>
    </row>
    <row r="2302" spans="1:6" ht="93.75">
      <c r="A2302" s="212">
        <v>131</v>
      </c>
      <c r="B2302" s="56" t="s">
        <v>16963</v>
      </c>
      <c r="C2302" s="48" t="s">
        <v>16964</v>
      </c>
      <c r="D2302" s="55" t="s">
        <v>10690</v>
      </c>
      <c r="E2302" s="212" t="s">
        <v>3293</v>
      </c>
      <c r="F2302" s="212" t="s">
        <v>14306</v>
      </c>
    </row>
    <row r="2303" spans="1:6" ht="31.5">
      <c r="A2303" s="212">
        <v>132</v>
      </c>
      <c r="B2303" s="56" t="s">
        <v>16965</v>
      </c>
      <c r="C2303" s="48" t="s">
        <v>16966</v>
      </c>
      <c r="D2303" s="55" t="s">
        <v>10438</v>
      </c>
      <c r="E2303" s="212" t="s">
        <v>3293</v>
      </c>
      <c r="F2303" s="212" t="s">
        <v>14306</v>
      </c>
    </row>
    <row r="2304" spans="1:6" ht="31.5">
      <c r="A2304" s="212">
        <v>133</v>
      </c>
      <c r="B2304" s="56" t="s">
        <v>16967</v>
      </c>
      <c r="C2304" s="48" t="s">
        <v>16966</v>
      </c>
      <c r="D2304" s="55" t="s">
        <v>10581</v>
      </c>
      <c r="E2304" s="212" t="s">
        <v>3293</v>
      </c>
      <c r="F2304" s="212" t="s">
        <v>14306</v>
      </c>
    </row>
    <row r="2305" spans="1:6" ht="31.5">
      <c r="A2305" s="212">
        <v>134</v>
      </c>
      <c r="B2305" s="56" t="s">
        <v>16968</v>
      </c>
      <c r="C2305" s="48" t="s">
        <v>16969</v>
      </c>
      <c r="D2305" s="55" t="s">
        <v>11728</v>
      </c>
      <c r="E2305" s="212" t="s">
        <v>3293</v>
      </c>
      <c r="F2305" s="212" t="s">
        <v>14306</v>
      </c>
    </row>
    <row r="2306" spans="1:6" ht="75">
      <c r="A2306" s="212">
        <v>135</v>
      </c>
      <c r="B2306" s="56" t="s">
        <v>16970</v>
      </c>
      <c r="C2306" s="48" t="s">
        <v>16971</v>
      </c>
      <c r="D2306" s="55" t="s">
        <v>10438</v>
      </c>
      <c r="E2306" s="212" t="s">
        <v>3293</v>
      </c>
      <c r="F2306" s="212" t="s">
        <v>14306</v>
      </c>
    </row>
    <row r="2307" spans="1:6" ht="31.5">
      <c r="A2307" s="212">
        <v>136</v>
      </c>
      <c r="B2307" s="56" t="s">
        <v>16972</v>
      </c>
      <c r="C2307" s="48" t="s">
        <v>16973</v>
      </c>
      <c r="D2307" s="55" t="s">
        <v>10440</v>
      </c>
      <c r="E2307" s="212" t="s">
        <v>3293</v>
      </c>
      <c r="F2307" s="212" t="s">
        <v>14306</v>
      </c>
    </row>
    <row r="2308" spans="1:6" ht="31.5">
      <c r="A2308" s="212">
        <v>137</v>
      </c>
      <c r="B2308" s="56" t="s">
        <v>16974</v>
      </c>
      <c r="C2308" s="48" t="s">
        <v>16966</v>
      </c>
      <c r="D2308" s="55" t="s">
        <v>10161</v>
      </c>
      <c r="E2308" s="212" t="s">
        <v>3293</v>
      </c>
      <c r="F2308" s="212" t="s">
        <v>14306</v>
      </c>
    </row>
    <row r="2309" spans="1:6" ht="112.5">
      <c r="A2309" s="212">
        <v>138</v>
      </c>
      <c r="B2309" s="56" t="s">
        <v>16975</v>
      </c>
      <c r="C2309" s="48" t="s">
        <v>16976</v>
      </c>
      <c r="D2309" s="55" t="s">
        <v>10161</v>
      </c>
      <c r="E2309" s="212" t="s">
        <v>3293</v>
      </c>
      <c r="F2309" s="212" t="s">
        <v>14306</v>
      </c>
    </row>
    <row r="2310" spans="1:6" ht="31.5">
      <c r="A2310" s="212">
        <v>139</v>
      </c>
      <c r="B2310" s="56" t="s">
        <v>16977</v>
      </c>
      <c r="C2310" s="48" t="s">
        <v>16978</v>
      </c>
      <c r="D2310" s="55" t="s">
        <v>10189</v>
      </c>
      <c r="E2310" s="212" t="s">
        <v>3293</v>
      </c>
      <c r="F2310" s="212" t="s">
        <v>14306</v>
      </c>
    </row>
    <row r="2311" spans="1:6" ht="37.5">
      <c r="A2311" s="212">
        <v>140</v>
      </c>
      <c r="B2311" s="56" t="s">
        <v>16979</v>
      </c>
      <c r="C2311" s="48" t="s">
        <v>16044</v>
      </c>
      <c r="D2311" s="55" t="s">
        <v>10805</v>
      </c>
      <c r="E2311" s="212" t="s">
        <v>3293</v>
      </c>
      <c r="F2311" s="212" t="s">
        <v>14306</v>
      </c>
    </row>
    <row r="2312" spans="1:6" ht="31.5">
      <c r="A2312" s="212">
        <v>141</v>
      </c>
      <c r="B2312" s="56" t="s">
        <v>16980</v>
      </c>
      <c r="C2312" s="48" t="s">
        <v>16981</v>
      </c>
      <c r="D2312" s="55" t="s">
        <v>10814</v>
      </c>
      <c r="E2312" s="212" t="s">
        <v>3293</v>
      </c>
      <c r="F2312" s="212" t="s">
        <v>14306</v>
      </c>
    </row>
    <row r="2313" spans="1:6" ht="31.5">
      <c r="A2313" s="212">
        <v>142</v>
      </c>
      <c r="B2313" s="56" t="s">
        <v>16982</v>
      </c>
      <c r="C2313" s="48" t="s">
        <v>16981</v>
      </c>
      <c r="D2313" s="55" t="s">
        <v>10805</v>
      </c>
      <c r="E2313" s="212" t="s">
        <v>3293</v>
      </c>
      <c r="F2313" s="212" t="s">
        <v>14306</v>
      </c>
    </row>
    <row r="2314" spans="1:6" ht="31.5">
      <c r="A2314" s="212">
        <v>143</v>
      </c>
      <c r="B2314" s="56" t="s">
        <v>16983</v>
      </c>
      <c r="C2314" s="48" t="s">
        <v>16984</v>
      </c>
      <c r="D2314" s="55" t="s">
        <v>10805</v>
      </c>
      <c r="E2314" s="212" t="s">
        <v>3293</v>
      </c>
      <c r="F2314" s="212" t="s">
        <v>14306</v>
      </c>
    </row>
    <row r="2315" spans="1:6" ht="31.5">
      <c r="A2315" s="212">
        <v>144</v>
      </c>
      <c r="B2315" s="56" t="s">
        <v>16985</v>
      </c>
      <c r="C2315" s="294" t="s">
        <v>16986</v>
      </c>
      <c r="D2315" s="55" t="s">
        <v>14828</v>
      </c>
      <c r="E2315" s="212" t="s">
        <v>3293</v>
      </c>
      <c r="F2315" s="212" t="s">
        <v>14306</v>
      </c>
    </row>
    <row r="2316" spans="1:6" ht="31.5">
      <c r="A2316" s="212">
        <v>145</v>
      </c>
      <c r="B2316" s="56" t="s">
        <v>16987</v>
      </c>
      <c r="C2316" s="294" t="s">
        <v>16978</v>
      </c>
      <c r="D2316" s="55" t="s">
        <v>16493</v>
      </c>
      <c r="E2316" s="212" t="s">
        <v>3293</v>
      </c>
      <c r="F2316" s="212" t="s">
        <v>14306</v>
      </c>
    </row>
    <row r="2317" spans="1:6" ht="31.5">
      <c r="A2317" s="212">
        <v>146</v>
      </c>
      <c r="B2317" s="56" t="s">
        <v>16988</v>
      </c>
      <c r="C2317" s="294" t="s">
        <v>16978</v>
      </c>
      <c r="D2317" s="55" t="s">
        <v>15657</v>
      </c>
      <c r="E2317" s="212" t="s">
        <v>3293</v>
      </c>
      <c r="F2317" s="212" t="s">
        <v>14306</v>
      </c>
    </row>
    <row r="2318" spans="1:6" ht="31.5">
      <c r="A2318" s="212">
        <v>147</v>
      </c>
      <c r="B2318" s="56" t="s">
        <v>16989</v>
      </c>
      <c r="C2318" s="294" t="s">
        <v>16887</v>
      </c>
      <c r="D2318" s="55" t="s">
        <v>10459</v>
      </c>
      <c r="E2318" s="212" t="s">
        <v>3293</v>
      </c>
      <c r="F2318" s="212" t="s">
        <v>14306</v>
      </c>
    </row>
    <row r="2319" spans="1:6" ht="69">
      <c r="A2319" s="212">
        <v>148</v>
      </c>
      <c r="B2319" s="56" t="s">
        <v>16990</v>
      </c>
      <c r="C2319" s="295" t="s">
        <v>16991</v>
      </c>
      <c r="D2319" s="55" t="s">
        <v>14871</v>
      </c>
      <c r="E2319" s="212" t="s">
        <v>3293</v>
      </c>
      <c r="F2319" s="212" t="s">
        <v>14306</v>
      </c>
    </row>
    <row r="2320" spans="1:6" ht="34.5">
      <c r="A2320" s="212">
        <v>149</v>
      </c>
      <c r="B2320" s="56" t="s">
        <v>16992</v>
      </c>
      <c r="C2320" s="314" t="s">
        <v>16993</v>
      </c>
      <c r="D2320" s="55" t="s">
        <v>9729</v>
      </c>
      <c r="E2320" s="212" t="s">
        <v>3293</v>
      </c>
      <c r="F2320" s="212" t="s">
        <v>14306</v>
      </c>
    </row>
    <row r="2321" spans="1:6" ht="34.5">
      <c r="A2321" s="212">
        <v>150</v>
      </c>
      <c r="B2321" s="56" t="s">
        <v>16994</v>
      </c>
      <c r="C2321" s="314" t="s">
        <v>16993</v>
      </c>
      <c r="D2321" s="55" t="s">
        <v>9729</v>
      </c>
      <c r="E2321" s="212" t="s">
        <v>3293</v>
      </c>
      <c r="F2321" s="212" t="s">
        <v>14306</v>
      </c>
    </row>
    <row r="2322" spans="1:6" ht="37.5">
      <c r="A2322" s="212">
        <v>151</v>
      </c>
      <c r="B2322" s="56" t="s">
        <v>16995</v>
      </c>
      <c r="C2322" s="48" t="s">
        <v>16765</v>
      </c>
      <c r="D2322" s="55" t="s">
        <v>16996</v>
      </c>
      <c r="E2322" s="212" t="s">
        <v>3293</v>
      </c>
      <c r="F2322" s="212" t="s">
        <v>14306</v>
      </c>
    </row>
    <row r="2323" spans="1:6" ht="37.5">
      <c r="A2323" s="212">
        <v>152</v>
      </c>
      <c r="B2323" s="56" t="s">
        <v>16997</v>
      </c>
      <c r="C2323" s="48" t="s">
        <v>16765</v>
      </c>
      <c r="D2323" s="55" t="s">
        <v>16996</v>
      </c>
      <c r="E2323" s="212" t="s">
        <v>3293</v>
      </c>
      <c r="F2323" s="212" t="s">
        <v>14306</v>
      </c>
    </row>
    <row r="2324" spans="1:6" ht="37.5">
      <c r="A2324" s="212">
        <v>153</v>
      </c>
      <c r="B2324" s="56" t="s">
        <v>16998</v>
      </c>
      <c r="C2324" s="48" t="s">
        <v>16765</v>
      </c>
      <c r="D2324" s="55" t="s">
        <v>9732</v>
      </c>
      <c r="E2324" s="212" t="s">
        <v>3293</v>
      </c>
      <c r="F2324" s="212" t="s">
        <v>14306</v>
      </c>
    </row>
    <row r="2325" spans="1:6" ht="37.5">
      <c r="A2325" s="212">
        <v>154</v>
      </c>
      <c r="B2325" s="56" t="s">
        <v>16999</v>
      </c>
      <c r="C2325" s="48" t="s">
        <v>16765</v>
      </c>
      <c r="D2325" s="55" t="s">
        <v>9732</v>
      </c>
      <c r="E2325" s="212" t="s">
        <v>3293</v>
      </c>
      <c r="F2325" s="212" t="s">
        <v>14306</v>
      </c>
    </row>
    <row r="2326" spans="1:6" ht="37.5">
      <c r="A2326" s="212">
        <v>155</v>
      </c>
      <c r="B2326" s="56" t="s">
        <v>17000</v>
      </c>
      <c r="C2326" s="48" t="s">
        <v>16044</v>
      </c>
      <c r="D2326" s="55" t="s">
        <v>11348</v>
      </c>
      <c r="E2326" s="212" t="s">
        <v>3293</v>
      </c>
      <c r="F2326" s="212" t="s">
        <v>14306</v>
      </c>
    </row>
    <row r="2327" spans="1:6" ht="31.5">
      <c r="A2327" s="212">
        <v>156</v>
      </c>
      <c r="B2327" s="56" t="s">
        <v>17001</v>
      </c>
      <c r="C2327" s="295" t="s">
        <v>17002</v>
      </c>
      <c r="D2327" s="55" t="s">
        <v>14886</v>
      </c>
      <c r="E2327" s="212" t="s">
        <v>3293</v>
      </c>
      <c r="F2327" s="212" t="s">
        <v>14306</v>
      </c>
    </row>
    <row r="2328" spans="1:6" ht="31.5">
      <c r="A2328" s="212">
        <v>157</v>
      </c>
      <c r="B2328" s="56" t="s">
        <v>17003</v>
      </c>
      <c r="C2328" s="295" t="s">
        <v>17004</v>
      </c>
      <c r="D2328" s="55" t="s">
        <v>10356</v>
      </c>
      <c r="E2328" s="212" t="s">
        <v>3293</v>
      </c>
      <c r="F2328" s="212" t="s">
        <v>14306</v>
      </c>
    </row>
    <row r="2329" spans="1:6" ht="31.5">
      <c r="A2329" s="212">
        <v>158</v>
      </c>
      <c r="B2329" s="56" t="s">
        <v>17005</v>
      </c>
      <c r="C2329" s="295" t="s">
        <v>17004</v>
      </c>
      <c r="D2329" s="55" t="s">
        <v>14871</v>
      </c>
      <c r="E2329" s="212" t="s">
        <v>3293</v>
      </c>
      <c r="F2329" s="212" t="s">
        <v>14306</v>
      </c>
    </row>
    <row r="2330" spans="1:6" ht="31.5">
      <c r="A2330" s="212">
        <v>159</v>
      </c>
      <c r="B2330" s="56" t="s">
        <v>17006</v>
      </c>
      <c r="C2330" s="295" t="s">
        <v>17004</v>
      </c>
      <c r="D2330" s="55" t="s">
        <v>14871</v>
      </c>
      <c r="E2330" s="212" t="s">
        <v>3293</v>
      </c>
      <c r="F2330" s="212" t="s">
        <v>14306</v>
      </c>
    </row>
    <row r="2331" spans="1:6" ht="37.5">
      <c r="A2331" s="212">
        <v>160</v>
      </c>
      <c r="B2331" s="56" t="s">
        <v>17007</v>
      </c>
      <c r="C2331" s="48" t="s">
        <v>17008</v>
      </c>
      <c r="D2331" s="55" t="s">
        <v>16996</v>
      </c>
      <c r="E2331" s="212" t="s">
        <v>3293</v>
      </c>
      <c r="F2331" s="212" t="s">
        <v>14306</v>
      </c>
    </row>
    <row r="2332" spans="1:6" ht="31.5">
      <c r="A2332" s="212">
        <v>161</v>
      </c>
      <c r="B2332" s="56" t="s">
        <v>17009</v>
      </c>
      <c r="C2332" s="48" t="s">
        <v>17010</v>
      </c>
      <c r="D2332" s="55" t="s">
        <v>14886</v>
      </c>
      <c r="E2332" s="212" t="s">
        <v>3293</v>
      </c>
      <c r="F2332" s="212" t="s">
        <v>14306</v>
      </c>
    </row>
    <row r="2333" spans="1:6" ht="31.5">
      <c r="A2333" s="212">
        <v>162</v>
      </c>
      <c r="B2333" s="56" t="s">
        <v>17011</v>
      </c>
      <c r="C2333" s="295" t="s">
        <v>17002</v>
      </c>
      <c r="D2333" s="55" t="s">
        <v>10814</v>
      </c>
      <c r="E2333" s="212" t="s">
        <v>3293</v>
      </c>
      <c r="F2333" s="212" t="s">
        <v>14306</v>
      </c>
    </row>
    <row r="2334" spans="1:6" ht="54">
      <c r="A2334" s="212">
        <v>163</v>
      </c>
      <c r="B2334" s="56" t="s">
        <v>17012</v>
      </c>
      <c r="C2334" s="305" t="s">
        <v>17013</v>
      </c>
      <c r="D2334" s="55" t="s">
        <v>14886</v>
      </c>
      <c r="E2334" s="212" t="s">
        <v>3293</v>
      </c>
      <c r="F2334" s="212" t="s">
        <v>14306</v>
      </c>
    </row>
    <row r="2335" spans="1:6" ht="31.5">
      <c r="A2335" s="212">
        <v>164</v>
      </c>
      <c r="B2335" s="56" t="s">
        <v>17014</v>
      </c>
      <c r="C2335" s="295" t="s">
        <v>17015</v>
      </c>
      <c r="D2335" s="55" t="s">
        <v>10817</v>
      </c>
      <c r="E2335" s="212" t="s">
        <v>3293</v>
      </c>
      <c r="F2335" s="212" t="s">
        <v>14306</v>
      </c>
    </row>
    <row r="2336" spans="1:6" ht="31.5">
      <c r="A2336" s="212">
        <v>165</v>
      </c>
      <c r="B2336" s="56" t="s">
        <v>17016</v>
      </c>
      <c r="C2336" s="295" t="s">
        <v>17017</v>
      </c>
      <c r="D2336" s="55" t="s">
        <v>10817</v>
      </c>
      <c r="E2336" s="212" t="s">
        <v>3293</v>
      </c>
      <c r="F2336" s="212" t="s">
        <v>14306</v>
      </c>
    </row>
    <row r="2337" spans="1:6" ht="34.5">
      <c r="A2337" s="212">
        <v>166</v>
      </c>
      <c r="B2337" s="56" t="s">
        <v>17018</v>
      </c>
      <c r="C2337" s="295" t="s">
        <v>17019</v>
      </c>
      <c r="D2337" s="55" t="s">
        <v>10817</v>
      </c>
      <c r="E2337" s="212" t="s">
        <v>3293</v>
      </c>
      <c r="F2337" s="212" t="s">
        <v>14306</v>
      </c>
    </row>
    <row r="2338" spans="1:6" ht="31.5">
      <c r="A2338" s="212">
        <v>167</v>
      </c>
      <c r="B2338" s="56" t="s">
        <v>17020</v>
      </c>
      <c r="C2338" s="295" t="s">
        <v>17021</v>
      </c>
      <c r="D2338" s="55" t="s">
        <v>10817</v>
      </c>
      <c r="E2338" s="212" t="s">
        <v>3293</v>
      </c>
      <c r="F2338" s="212" t="s">
        <v>14306</v>
      </c>
    </row>
    <row r="2339" spans="1:6" ht="31.5">
      <c r="A2339" s="212">
        <v>168</v>
      </c>
      <c r="B2339" s="56" t="s">
        <v>17022</v>
      </c>
      <c r="C2339" s="295" t="s">
        <v>17002</v>
      </c>
      <c r="D2339" s="55" t="s">
        <v>10817</v>
      </c>
      <c r="E2339" s="212" t="s">
        <v>3293</v>
      </c>
      <c r="F2339" s="212" t="s">
        <v>14306</v>
      </c>
    </row>
    <row r="2340" spans="1:6" ht="31.5">
      <c r="A2340" s="212">
        <v>169</v>
      </c>
      <c r="B2340" s="56" t="s">
        <v>17023</v>
      </c>
      <c r="C2340" s="295" t="s">
        <v>17024</v>
      </c>
      <c r="D2340" s="55" t="s">
        <v>6146</v>
      </c>
      <c r="E2340" s="212" t="s">
        <v>3293</v>
      </c>
      <c r="F2340" s="212" t="s">
        <v>14306</v>
      </c>
    </row>
    <row r="2341" spans="1:6" ht="31.5">
      <c r="A2341" s="212">
        <v>170</v>
      </c>
      <c r="B2341" s="56" t="s">
        <v>17025</v>
      </c>
      <c r="C2341" s="295" t="s">
        <v>17002</v>
      </c>
      <c r="D2341" s="55" t="s">
        <v>6146</v>
      </c>
      <c r="E2341" s="212" t="s">
        <v>3293</v>
      </c>
      <c r="F2341" s="212" t="s">
        <v>14306</v>
      </c>
    </row>
    <row r="2342" spans="1:6" ht="31.5">
      <c r="A2342" s="212">
        <v>171</v>
      </c>
      <c r="B2342" s="56" t="s">
        <v>17026</v>
      </c>
      <c r="C2342" s="295" t="s">
        <v>17024</v>
      </c>
      <c r="D2342" s="55" t="s">
        <v>10820</v>
      </c>
      <c r="E2342" s="212" t="s">
        <v>3293</v>
      </c>
      <c r="F2342" s="212" t="s">
        <v>14306</v>
      </c>
    </row>
    <row r="2343" spans="1:6" ht="31.5">
      <c r="A2343" s="212">
        <v>172</v>
      </c>
      <c r="B2343" s="56" t="s">
        <v>17027</v>
      </c>
      <c r="C2343" s="295" t="s">
        <v>17024</v>
      </c>
      <c r="D2343" s="55" t="s">
        <v>10820</v>
      </c>
      <c r="E2343" s="212" t="s">
        <v>3293</v>
      </c>
      <c r="F2343" s="212" t="s">
        <v>14306</v>
      </c>
    </row>
    <row r="2344" spans="1:6" ht="36">
      <c r="A2344" s="212">
        <v>173</v>
      </c>
      <c r="B2344" s="56" t="s">
        <v>17028</v>
      </c>
      <c r="C2344" s="305" t="s">
        <v>17029</v>
      </c>
      <c r="D2344" s="55" t="s">
        <v>14882</v>
      </c>
      <c r="E2344" s="212" t="s">
        <v>3293</v>
      </c>
      <c r="F2344" s="212" t="s">
        <v>14306</v>
      </c>
    </row>
    <row r="2345" spans="1:6" ht="31.5">
      <c r="A2345" s="212">
        <v>174</v>
      </c>
      <c r="B2345" s="56" t="s">
        <v>17030</v>
      </c>
      <c r="C2345" s="295" t="s">
        <v>17024</v>
      </c>
      <c r="D2345" s="55" t="s">
        <v>11875</v>
      </c>
      <c r="E2345" s="212" t="s">
        <v>3293</v>
      </c>
      <c r="F2345" s="212" t="s">
        <v>14306</v>
      </c>
    </row>
    <row r="2346" spans="1:6" ht="31.5">
      <c r="A2346" s="212">
        <v>175</v>
      </c>
      <c r="B2346" s="56" t="s">
        <v>17031</v>
      </c>
      <c r="C2346" s="295" t="s">
        <v>17024</v>
      </c>
      <c r="D2346" s="55" t="s">
        <v>11875</v>
      </c>
      <c r="E2346" s="212" t="s">
        <v>3293</v>
      </c>
      <c r="F2346" s="212" t="s">
        <v>14306</v>
      </c>
    </row>
    <row r="2347" spans="1:6" ht="31.5">
      <c r="A2347" s="212">
        <v>176</v>
      </c>
      <c r="B2347" s="56" t="s">
        <v>17032</v>
      </c>
      <c r="C2347" s="295" t="s">
        <v>17024</v>
      </c>
      <c r="D2347" s="55" t="s">
        <v>10356</v>
      </c>
      <c r="E2347" s="212" t="s">
        <v>3293</v>
      </c>
      <c r="F2347" s="212" t="s">
        <v>14306</v>
      </c>
    </row>
    <row r="2348" spans="1:6" ht="31.5">
      <c r="A2348" s="212">
        <v>177</v>
      </c>
      <c r="B2348" s="56" t="s">
        <v>17033</v>
      </c>
      <c r="C2348" s="295" t="s">
        <v>17024</v>
      </c>
      <c r="D2348" s="55" t="s">
        <v>11875</v>
      </c>
      <c r="E2348" s="212" t="s">
        <v>3293</v>
      </c>
      <c r="F2348" s="212" t="s">
        <v>14306</v>
      </c>
    </row>
    <row r="2349" spans="1:6" ht="34.5">
      <c r="A2349" s="212">
        <v>178</v>
      </c>
      <c r="B2349" s="56" t="s">
        <v>17034</v>
      </c>
      <c r="C2349" s="295" t="s">
        <v>17035</v>
      </c>
      <c r="D2349" s="55" t="s">
        <v>11875</v>
      </c>
      <c r="E2349" s="212" t="s">
        <v>3293</v>
      </c>
      <c r="F2349" s="212" t="s">
        <v>14306</v>
      </c>
    </row>
    <row r="2350" spans="1:6" ht="31.5">
      <c r="A2350" s="212">
        <v>179</v>
      </c>
      <c r="B2350" s="56" t="s">
        <v>17036</v>
      </c>
      <c r="C2350" s="295" t="s">
        <v>17024</v>
      </c>
      <c r="D2350" s="55" t="s">
        <v>11875</v>
      </c>
      <c r="E2350" s="212" t="s">
        <v>3293</v>
      </c>
      <c r="F2350" s="212" t="s">
        <v>14306</v>
      </c>
    </row>
    <row r="2351" spans="1:6" ht="31.5">
      <c r="A2351" s="212">
        <v>180</v>
      </c>
      <c r="B2351" s="56" t="s">
        <v>17037</v>
      </c>
      <c r="C2351" s="295" t="s">
        <v>17038</v>
      </c>
      <c r="D2351" s="55" t="s">
        <v>16109</v>
      </c>
      <c r="E2351" s="212" t="s">
        <v>3293</v>
      </c>
      <c r="F2351" s="212" t="s">
        <v>14306</v>
      </c>
    </row>
    <row r="2352" spans="1:6" ht="31.5">
      <c r="A2352" s="212">
        <v>181</v>
      </c>
      <c r="B2352" s="56" t="s">
        <v>17039</v>
      </c>
      <c r="C2352" s="295" t="s">
        <v>17040</v>
      </c>
      <c r="D2352" s="55" t="s">
        <v>14258</v>
      </c>
      <c r="E2352" s="212" t="s">
        <v>3293</v>
      </c>
      <c r="F2352" s="212" t="s">
        <v>14306</v>
      </c>
    </row>
    <row r="2353" spans="1:6" ht="31.5">
      <c r="A2353" s="212">
        <v>182</v>
      </c>
      <c r="B2353" s="56" t="s">
        <v>17041</v>
      </c>
      <c r="C2353" s="295" t="s">
        <v>17040</v>
      </c>
      <c r="D2353" s="55" t="s">
        <v>16109</v>
      </c>
      <c r="E2353" s="212" t="s">
        <v>3293</v>
      </c>
      <c r="F2353" s="212" t="s">
        <v>14306</v>
      </c>
    </row>
    <row r="2354" spans="1:6" ht="31.5">
      <c r="A2354" s="212">
        <v>183</v>
      </c>
      <c r="B2354" s="56" t="s">
        <v>17042</v>
      </c>
      <c r="C2354" s="295" t="s">
        <v>17040</v>
      </c>
      <c r="D2354" s="55" t="s">
        <v>16109</v>
      </c>
      <c r="E2354" s="212" t="s">
        <v>3293</v>
      </c>
      <c r="F2354" s="212" t="s">
        <v>14306</v>
      </c>
    </row>
    <row r="2355" spans="1:6" ht="31.5">
      <c r="A2355" s="212">
        <v>184</v>
      </c>
      <c r="B2355" s="56" t="s">
        <v>17043</v>
      </c>
      <c r="C2355" s="295" t="s">
        <v>17002</v>
      </c>
      <c r="D2355" s="55" t="s">
        <v>10465</v>
      </c>
      <c r="E2355" s="212" t="s">
        <v>3293</v>
      </c>
      <c r="F2355" s="212" t="s">
        <v>14306</v>
      </c>
    </row>
    <row r="2356" spans="1:6" ht="51.75">
      <c r="A2356" s="212">
        <v>185</v>
      </c>
      <c r="B2356" s="56" t="s">
        <v>17044</v>
      </c>
      <c r="C2356" s="295" t="s">
        <v>17045</v>
      </c>
      <c r="D2356" s="55" t="s">
        <v>10472</v>
      </c>
      <c r="E2356" s="212" t="s">
        <v>3293</v>
      </c>
      <c r="F2356" s="212" t="s">
        <v>14306</v>
      </c>
    </row>
    <row r="2357" spans="1:6" ht="60">
      <c r="A2357" s="212">
        <v>186</v>
      </c>
      <c r="B2357" s="56" t="s">
        <v>17046</v>
      </c>
      <c r="C2357" s="294" t="s">
        <v>17047</v>
      </c>
      <c r="D2357" s="55" t="s">
        <v>14258</v>
      </c>
      <c r="E2357" s="212" t="s">
        <v>3293</v>
      </c>
      <c r="F2357" s="212" t="s">
        <v>14306</v>
      </c>
    </row>
    <row r="2358" spans="1:6" ht="34.5">
      <c r="A2358" s="212">
        <v>187</v>
      </c>
      <c r="B2358" s="56" t="s">
        <v>17048</v>
      </c>
      <c r="C2358" s="295" t="s">
        <v>17049</v>
      </c>
      <c r="D2358" s="55" t="s">
        <v>14250</v>
      </c>
      <c r="E2358" s="212" t="s">
        <v>3293</v>
      </c>
      <c r="F2358" s="212" t="s">
        <v>14306</v>
      </c>
    </row>
    <row r="2359" spans="1:6" ht="34.5">
      <c r="A2359" s="212">
        <v>188</v>
      </c>
      <c r="B2359" s="56" t="s">
        <v>17050</v>
      </c>
      <c r="C2359" s="295" t="s">
        <v>17051</v>
      </c>
      <c r="D2359" s="55" t="s">
        <v>14250</v>
      </c>
      <c r="E2359" s="212" t="s">
        <v>3293</v>
      </c>
      <c r="F2359" s="212" t="s">
        <v>14306</v>
      </c>
    </row>
    <row r="2360" spans="1:6" ht="31.5">
      <c r="A2360" s="212">
        <v>189</v>
      </c>
      <c r="B2360" s="56" t="s">
        <v>17052</v>
      </c>
      <c r="C2360" s="295" t="s">
        <v>17053</v>
      </c>
      <c r="D2360" s="55" t="s">
        <v>14250</v>
      </c>
      <c r="E2360" s="212" t="s">
        <v>3293</v>
      </c>
      <c r="F2360" s="212" t="s">
        <v>14306</v>
      </c>
    </row>
    <row r="2361" spans="1:6" ht="31.5">
      <c r="A2361" s="212">
        <v>190</v>
      </c>
      <c r="B2361" s="56" t="s">
        <v>17054</v>
      </c>
      <c r="C2361" s="295" t="s">
        <v>17053</v>
      </c>
      <c r="D2361" s="55" t="s">
        <v>14250</v>
      </c>
      <c r="E2361" s="212" t="s">
        <v>3293</v>
      </c>
      <c r="F2361" s="212" t="s">
        <v>14306</v>
      </c>
    </row>
    <row r="2362" spans="1:6" ht="75">
      <c r="A2362" s="212">
        <v>191</v>
      </c>
      <c r="B2362" s="56" t="s">
        <v>17055</v>
      </c>
      <c r="C2362" s="294" t="s">
        <v>17056</v>
      </c>
      <c r="D2362" s="55" t="s">
        <v>16109</v>
      </c>
      <c r="E2362" s="212" t="s">
        <v>3293</v>
      </c>
      <c r="F2362" s="212" t="s">
        <v>14306</v>
      </c>
    </row>
    <row r="2363" spans="1:6" ht="31.5">
      <c r="A2363" s="212">
        <v>192</v>
      </c>
      <c r="B2363" s="56" t="s">
        <v>17057</v>
      </c>
      <c r="C2363" s="295" t="s">
        <v>17058</v>
      </c>
      <c r="D2363" s="55" t="s">
        <v>16109</v>
      </c>
      <c r="E2363" s="212" t="s">
        <v>3293</v>
      </c>
      <c r="F2363" s="212" t="s">
        <v>14306</v>
      </c>
    </row>
    <row r="2364" spans="1:6" ht="69">
      <c r="A2364" s="212">
        <v>193</v>
      </c>
      <c r="B2364" s="56" t="s">
        <v>17059</v>
      </c>
      <c r="C2364" s="295" t="s">
        <v>17060</v>
      </c>
      <c r="D2364" s="55" t="s">
        <v>16109</v>
      </c>
      <c r="E2364" s="212" t="s">
        <v>3293</v>
      </c>
      <c r="F2364" s="212" t="s">
        <v>14306</v>
      </c>
    </row>
    <row r="2365" spans="1:6" ht="31.5">
      <c r="A2365" s="212">
        <v>194</v>
      </c>
      <c r="B2365" s="56" t="s">
        <v>17061</v>
      </c>
      <c r="C2365" s="295" t="s">
        <v>17002</v>
      </c>
      <c r="D2365" s="55" t="s">
        <v>14258</v>
      </c>
      <c r="E2365" s="212" t="s">
        <v>3293</v>
      </c>
      <c r="F2365" s="212" t="s">
        <v>14306</v>
      </c>
    </row>
    <row r="2366" spans="1:6" ht="31.5">
      <c r="A2366" s="212">
        <v>195</v>
      </c>
      <c r="B2366" s="56" t="s">
        <v>17062</v>
      </c>
      <c r="C2366" s="295" t="s">
        <v>17002</v>
      </c>
      <c r="D2366" s="55" t="s">
        <v>14258</v>
      </c>
      <c r="E2366" s="212" t="s">
        <v>3293</v>
      </c>
      <c r="F2366" s="212" t="s">
        <v>14306</v>
      </c>
    </row>
    <row r="2367" spans="1:6" ht="93.75">
      <c r="A2367" s="212">
        <v>196</v>
      </c>
      <c r="B2367" s="56" t="s">
        <v>17063</v>
      </c>
      <c r="C2367" s="48" t="s">
        <v>17064</v>
      </c>
      <c r="D2367" s="55" t="s">
        <v>10459</v>
      </c>
      <c r="E2367" s="212" t="s">
        <v>3293</v>
      </c>
      <c r="F2367" s="212" t="s">
        <v>14306</v>
      </c>
    </row>
    <row r="2368" spans="1:6" ht="31.5">
      <c r="A2368" s="212">
        <v>197</v>
      </c>
      <c r="B2368" s="56" t="s">
        <v>17065</v>
      </c>
      <c r="C2368" s="295" t="s">
        <v>17066</v>
      </c>
      <c r="D2368" s="55" t="s">
        <v>14258</v>
      </c>
      <c r="E2368" s="212" t="s">
        <v>3293</v>
      </c>
      <c r="F2368" s="212" t="s">
        <v>14306</v>
      </c>
    </row>
    <row r="2369" spans="1:6" ht="34.5">
      <c r="A2369" s="212">
        <v>198</v>
      </c>
      <c r="B2369" s="56" t="s">
        <v>17067</v>
      </c>
      <c r="C2369" s="295" t="s">
        <v>17068</v>
      </c>
      <c r="D2369" s="55" t="s">
        <v>14258</v>
      </c>
      <c r="E2369" s="212" t="s">
        <v>3293</v>
      </c>
      <c r="F2369" s="212" t="s">
        <v>14306</v>
      </c>
    </row>
    <row r="2370" spans="1:6" ht="31.5">
      <c r="A2370" s="212">
        <v>199</v>
      </c>
      <c r="B2370" s="56" t="s">
        <v>17069</v>
      </c>
      <c r="C2370" s="295" t="s">
        <v>17038</v>
      </c>
      <c r="D2370" s="55" t="s">
        <v>14258</v>
      </c>
      <c r="E2370" s="212" t="s">
        <v>3293</v>
      </c>
      <c r="F2370" s="212" t="s">
        <v>14306</v>
      </c>
    </row>
    <row r="2371" spans="1:6" ht="34.5">
      <c r="A2371" s="212">
        <v>200</v>
      </c>
      <c r="B2371" s="56" t="s">
        <v>17070</v>
      </c>
      <c r="C2371" s="295" t="s">
        <v>17071</v>
      </c>
      <c r="D2371" s="55" t="s">
        <v>15824</v>
      </c>
      <c r="E2371" s="212" t="s">
        <v>3293</v>
      </c>
      <c r="F2371" s="212" t="s">
        <v>14306</v>
      </c>
    </row>
    <row r="2372" spans="1:6" ht="34.5">
      <c r="A2372" s="212">
        <v>201</v>
      </c>
      <c r="B2372" s="56" t="s">
        <v>17072</v>
      </c>
      <c r="C2372" s="295" t="s">
        <v>17073</v>
      </c>
      <c r="D2372" s="55" t="s">
        <v>16109</v>
      </c>
      <c r="E2372" s="212" t="s">
        <v>3293</v>
      </c>
      <c r="F2372" s="212" t="s">
        <v>14306</v>
      </c>
    </row>
    <row r="2373" spans="1:6" ht="31.5">
      <c r="A2373" s="212">
        <v>202</v>
      </c>
      <c r="B2373" s="56" t="s">
        <v>17074</v>
      </c>
      <c r="C2373" s="294" t="s">
        <v>17075</v>
      </c>
      <c r="D2373" s="55" t="s">
        <v>16109</v>
      </c>
      <c r="E2373" s="212" t="s">
        <v>3293</v>
      </c>
      <c r="F2373" s="212" t="s">
        <v>14306</v>
      </c>
    </row>
    <row r="2374" spans="1:6" ht="37.5">
      <c r="A2374" s="212">
        <v>203</v>
      </c>
      <c r="B2374" s="56" t="s">
        <v>17076</v>
      </c>
      <c r="C2374" s="48" t="s">
        <v>17077</v>
      </c>
      <c r="D2374" s="55" t="s">
        <v>16109</v>
      </c>
      <c r="E2374" s="212" t="s">
        <v>3293</v>
      </c>
      <c r="F2374" s="212" t="s">
        <v>14306</v>
      </c>
    </row>
    <row r="2375" spans="1:6" ht="34.5">
      <c r="A2375" s="212">
        <v>204</v>
      </c>
      <c r="B2375" s="56" t="s">
        <v>17078</v>
      </c>
      <c r="C2375" s="295" t="s">
        <v>17079</v>
      </c>
      <c r="D2375" s="55" t="s">
        <v>15742</v>
      </c>
      <c r="E2375" s="212" t="s">
        <v>3293</v>
      </c>
      <c r="F2375" s="212" t="s">
        <v>14306</v>
      </c>
    </row>
    <row r="2376" spans="1:6" ht="15.75">
      <c r="A2376" s="1299" t="s">
        <v>17080</v>
      </c>
      <c r="B2376" s="1299"/>
      <c r="C2376" s="1299"/>
      <c r="D2376" s="1299"/>
      <c r="E2376" s="1299"/>
      <c r="F2376" s="1299"/>
    </row>
    <row r="2377" spans="1:6" ht="31.5">
      <c r="A2377" s="212">
        <v>1</v>
      </c>
      <c r="B2377" s="110" t="s">
        <v>17081</v>
      </c>
      <c r="C2377" s="315" t="s">
        <v>17082</v>
      </c>
      <c r="D2377" s="110" t="s">
        <v>11019</v>
      </c>
      <c r="E2377" s="212" t="s">
        <v>3293</v>
      </c>
      <c r="F2377" s="212" t="s">
        <v>14306</v>
      </c>
    </row>
    <row r="2378" spans="1:6" ht="56.25">
      <c r="A2378" s="212">
        <v>2</v>
      </c>
      <c r="B2378" s="110" t="s">
        <v>17083</v>
      </c>
      <c r="C2378" s="315" t="s">
        <v>17084</v>
      </c>
      <c r="D2378" s="110" t="s">
        <v>11019</v>
      </c>
      <c r="E2378" s="212" t="s">
        <v>3293</v>
      </c>
      <c r="F2378" s="212" t="s">
        <v>14306</v>
      </c>
    </row>
    <row r="2379" spans="1:6" ht="56.25">
      <c r="A2379" s="212">
        <v>3</v>
      </c>
      <c r="B2379" s="312" t="s">
        <v>17085</v>
      </c>
      <c r="C2379" s="315" t="s">
        <v>17086</v>
      </c>
      <c r="D2379" s="312" t="s">
        <v>17087</v>
      </c>
      <c r="E2379" s="212" t="s">
        <v>3293</v>
      </c>
      <c r="F2379" s="212" t="s">
        <v>14306</v>
      </c>
    </row>
    <row r="2380" spans="1:6" ht="37.5">
      <c r="A2380" s="212">
        <v>4</v>
      </c>
      <c r="B2380" s="312" t="s">
        <v>17088</v>
      </c>
      <c r="C2380" s="276" t="s">
        <v>17089</v>
      </c>
      <c r="D2380" s="312" t="s">
        <v>17090</v>
      </c>
      <c r="E2380" s="212" t="s">
        <v>3293</v>
      </c>
      <c r="F2380" s="212" t="s">
        <v>14306</v>
      </c>
    </row>
    <row r="2381" spans="1:6" ht="75">
      <c r="A2381" s="212">
        <v>5</v>
      </c>
      <c r="B2381" s="110" t="s">
        <v>17091</v>
      </c>
      <c r="C2381" s="315" t="s">
        <v>17092</v>
      </c>
      <c r="D2381" s="312" t="s">
        <v>17090</v>
      </c>
      <c r="E2381" s="212" t="s">
        <v>3293</v>
      </c>
      <c r="F2381" s="212" t="s">
        <v>14306</v>
      </c>
    </row>
    <row r="2382" spans="1:6" ht="56.25">
      <c r="A2382" s="212">
        <v>6</v>
      </c>
      <c r="B2382" s="312" t="s">
        <v>17093</v>
      </c>
      <c r="C2382" s="315" t="s">
        <v>17094</v>
      </c>
      <c r="D2382" s="312" t="s">
        <v>10710</v>
      </c>
      <c r="E2382" s="212" t="s">
        <v>3293</v>
      </c>
      <c r="F2382" s="212" t="s">
        <v>14306</v>
      </c>
    </row>
    <row r="2383" spans="1:6" ht="56.25">
      <c r="A2383" s="212">
        <v>7</v>
      </c>
      <c r="B2383" s="110" t="s">
        <v>17095</v>
      </c>
      <c r="C2383" s="315" t="s">
        <v>17096</v>
      </c>
      <c r="D2383" s="110" t="s">
        <v>9767</v>
      </c>
      <c r="E2383" s="212" t="s">
        <v>3293</v>
      </c>
      <c r="F2383" s="212" t="s">
        <v>14306</v>
      </c>
    </row>
    <row r="2384" spans="1:6" ht="37.5">
      <c r="A2384" s="212">
        <v>8</v>
      </c>
      <c r="B2384" s="110" t="s">
        <v>17097</v>
      </c>
      <c r="C2384" s="315" t="s">
        <v>16044</v>
      </c>
      <c r="D2384" s="110" t="s">
        <v>11053</v>
      </c>
      <c r="E2384" s="212" t="s">
        <v>3293</v>
      </c>
      <c r="F2384" s="212" t="s">
        <v>14306</v>
      </c>
    </row>
    <row r="2385" spans="1:6" ht="37.5">
      <c r="A2385" s="212">
        <v>9</v>
      </c>
      <c r="B2385" s="110" t="s">
        <v>17098</v>
      </c>
      <c r="C2385" s="276" t="s">
        <v>16044</v>
      </c>
      <c r="D2385" s="110" t="s">
        <v>11053</v>
      </c>
      <c r="E2385" s="212" t="s">
        <v>3293</v>
      </c>
      <c r="F2385" s="212" t="s">
        <v>14306</v>
      </c>
    </row>
    <row r="2386" spans="1:6" ht="37.5">
      <c r="A2386" s="212">
        <v>10</v>
      </c>
      <c r="B2386" s="110" t="s">
        <v>17099</v>
      </c>
      <c r="C2386" s="315" t="s">
        <v>17100</v>
      </c>
      <c r="D2386" s="110" t="s">
        <v>11053</v>
      </c>
      <c r="E2386" s="212" t="s">
        <v>3293</v>
      </c>
      <c r="F2386" s="212" t="s">
        <v>14306</v>
      </c>
    </row>
    <row r="2387" spans="1:6" ht="31.5">
      <c r="A2387" s="212">
        <v>11</v>
      </c>
      <c r="B2387" s="110" t="s">
        <v>17101</v>
      </c>
      <c r="C2387" s="315" t="s">
        <v>17102</v>
      </c>
      <c r="D2387" s="110" t="s">
        <v>11053</v>
      </c>
      <c r="E2387" s="212" t="s">
        <v>3293</v>
      </c>
      <c r="F2387" s="212" t="s">
        <v>14306</v>
      </c>
    </row>
    <row r="2388" spans="1:6" ht="37.5">
      <c r="A2388" s="212">
        <v>12</v>
      </c>
      <c r="B2388" s="110" t="s">
        <v>17103</v>
      </c>
      <c r="C2388" s="315" t="s">
        <v>17104</v>
      </c>
      <c r="D2388" s="110" t="s">
        <v>11053</v>
      </c>
      <c r="E2388" s="212" t="s">
        <v>3293</v>
      </c>
      <c r="F2388" s="212" t="s">
        <v>14306</v>
      </c>
    </row>
    <row r="2389" spans="1:6" ht="75">
      <c r="A2389" s="212">
        <v>13</v>
      </c>
      <c r="B2389" s="110" t="s">
        <v>17105</v>
      </c>
      <c r="C2389" s="315" t="s">
        <v>17106</v>
      </c>
      <c r="D2389" s="110" t="s">
        <v>9767</v>
      </c>
      <c r="E2389" s="212" t="s">
        <v>3293</v>
      </c>
      <c r="F2389" s="212" t="s">
        <v>14306</v>
      </c>
    </row>
    <row r="2390" spans="1:6" ht="37.5">
      <c r="A2390" s="212">
        <v>14</v>
      </c>
      <c r="B2390" s="312" t="s">
        <v>17107</v>
      </c>
      <c r="C2390" s="315" t="s">
        <v>17104</v>
      </c>
      <c r="D2390" s="312" t="s">
        <v>17108</v>
      </c>
      <c r="E2390" s="212" t="s">
        <v>3293</v>
      </c>
      <c r="F2390" s="212" t="s">
        <v>14306</v>
      </c>
    </row>
    <row r="2391" spans="1:6" ht="37.5">
      <c r="A2391" s="212">
        <v>15</v>
      </c>
      <c r="B2391" s="110" t="s">
        <v>17109</v>
      </c>
      <c r="C2391" s="315" t="s">
        <v>16044</v>
      </c>
      <c r="D2391" s="110" t="s">
        <v>10721</v>
      </c>
      <c r="E2391" s="212" t="s">
        <v>3293</v>
      </c>
      <c r="F2391" s="212" t="s">
        <v>14306</v>
      </c>
    </row>
    <row r="2392" spans="1:6" ht="72">
      <c r="A2392" s="212">
        <v>16</v>
      </c>
      <c r="B2392" s="312" t="s">
        <v>17110</v>
      </c>
      <c r="C2392" s="316" t="s">
        <v>17111</v>
      </c>
      <c r="D2392" s="312" t="s">
        <v>17112</v>
      </c>
      <c r="E2392" s="212" t="s">
        <v>3293</v>
      </c>
      <c r="F2392" s="212" t="s">
        <v>14306</v>
      </c>
    </row>
    <row r="2393" spans="1:6" ht="75">
      <c r="A2393" s="212">
        <v>17</v>
      </c>
      <c r="B2393" s="312" t="s">
        <v>17113</v>
      </c>
      <c r="C2393" s="315" t="s">
        <v>17114</v>
      </c>
      <c r="D2393" s="312" t="s">
        <v>17115</v>
      </c>
      <c r="E2393" s="212" t="s">
        <v>3293</v>
      </c>
      <c r="F2393" s="212" t="s">
        <v>14306</v>
      </c>
    </row>
    <row r="2394" spans="1:6" ht="75">
      <c r="A2394" s="212">
        <v>18</v>
      </c>
      <c r="B2394" s="312" t="s">
        <v>17116</v>
      </c>
      <c r="C2394" s="315" t="s">
        <v>17117</v>
      </c>
      <c r="D2394" s="312" t="s">
        <v>17118</v>
      </c>
      <c r="E2394" s="212" t="s">
        <v>3293</v>
      </c>
      <c r="F2394" s="212" t="s">
        <v>14306</v>
      </c>
    </row>
    <row r="2395" spans="1:6" ht="75">
      <c r="A2395" s="212">
        <v>19</v>
      </c>
      <c r="B2395" s="312" t="s">
        <v>17119</v>
      </c>
      <c r="C2395" s="315" t="s">
        <v>17120</v>
      </c>
      <c r="D2395" s="312" t="s">
        <v>17121</v>
      </c>
      <c r="E2395" s="212" t="s">
        <v>3293</v>
      </c>
      <c r="F2395" s="212" t="s">
        <v>14306</v>
      </c>
    </row>
    <row r="2396" spans="1:6" ht="37.5">
      <c r="A2396" s="212">
        <v>20</v>
      </c>
      <c r="B2396" s="312" t="s">
        <v>17122</v>
      </c>
      <c r="C2396" s="315" t="s">
        <v>17123</v>
      </c>
      <c r="D2396" s="312" t="s">
        <v>17121</v>
      </c>
      <c r="E2396" s="212" t="s">
        <v>3293</v>
      </c>
      <c r="F2396" s="212" t="s">
        <v>14306</v>
      </c>
    </row>
    <row r="2397" spans="1:6" ht="37.5">
      <c r="A2397" s="212">
        <v>21</v>
      </c>
      <c r="B2397" s="312" t="s">
        <v>17124</v>
      </c>
      <c r="C2397" s="315" t="s">
        <v>17104</v>
      </c>
      <c r="D2397" s="312" t="s">
        <v>10372</v>
      </c>
      <c r="E2397" s="212" t="s">
        <v>3293</v>
      </c>
      <c r="F2397" s="212" t="s">
        <v>14306</v>
      </c>
    </row>
    <row r="2398" spans="1:6" ht="37.5">
      <c r="A2398" s="212">
        <v>22</v>
      </c>
      <c r="B2398" s="312" t="s">
        <v>17125</v>
      </c>
      <c r="C2398" s="315" t="s">
        <v>17126</v>
      </c>
      <c r="D2398" s="312" t="s">
        <v>17127</v>
      </c>
      <c r="E2398" s="212" t="s">
        <v>3293</v>
      </c>
      <c r="F2398" s="212" t="s">
        <v>14306</v>
      </c>
    </row>
    <row r="2399" spans="1:6" ht="37.5">
      <c r="A2399" s="212">
        <v>23</v>
      </c>
      <c r="B2399" s="312" t="s">
        <v>17128</v>
      </c>
      <c r="C2399" s="315" t="s">
        <v>17104</v>
      </c>
      <c r="D2399" s="312" t="s">
        <v>10372</v>
      </c>
      <c r="E2399" s="212" t="s">
        <v>3293</v>
      </c>
      <c r="F2399" s="212" t="s">
        <v>14306</v>
      </c>
    </row>
    <row r="2400" spans="1:6" ht="37.5">
      <c r="A2400" s="212">
        <v>24</v>
      </c>
      <c r="B2400" s="312" t="s">
        <v>17129</v>
      </c>
      <c r="C2400" s="315" t="s">
        <v>17130</v>
      </c>
      <c r="D2400" s="312" t="s">
        <v>17131</v>
      </c>
      <c r="E2400" s="212" t="s">
        <v>3293</v>
      </c>
      <c r="F2400" s="212" t="s">
        <v>14306</v>
      </c>
    </row>
    <row r="2401" spans="1:6" ht="37.5">
      <c r="A2401" s="212">
        <v>25</v>
      </c>
      <c r="B2401" s="312" t="s">
        <v>17132</v>
      </c>
      <c r="C2401" s="315" t="s">
        <v>17126</v>
      </c>
      <c r="D2401" s="312" t="s">
        <v>17127</v>
      </c>
      <c r="E2401" s="212" t="s">
        <v>3293</v>
      </c>
      <c r="F2401" s="212" t="s">
        <v>14306</v>
      </c>
    </row>
    <row r="2402" spans="1:6" ht="37.5">
      <c r="A2402" s="212">
        <v>26</v>
      </c>
      <c r="B2402" s="312" t="s">
        <v>17133</v>
      </c>
      <c r="C2402" s="315" t="s">
        <v>17126</v>
      </c>
      <c r="D2402" s="312" t="s">
        <v>17127</v>
      </c>
      <c r="E2402" s="212" t="s">
        <v>3293</v>
      </c>
      <c r="F2402" s="212" t="s">
        <v>14306</v>
      </c>
    </row>
    <row r="2403" spans="1:6" ht="37.5">
      <c r="A2403" s="212">
        <v>27</v>
      </c>
      <c r="B2403" s="312" t="s">
        <v>17134</v>
      </c>
      <c r="C2403" s="315" t="s">
        <v>17126</v>
      </c>
      <c r="D2403" s="312" t="s">
        <v>15879</v>
      </c>
      <c r="E2403" s="212" t="s">
        <v>3293</v>
      </c>
      <c r="F2403" s="212" t="s">
        <v>14306</v>
      </c>
    </row>
    <row r="2404" spans="1:6" ht="37.5">
      <c r="A2404" s="212">
        <v>28</v>
      </c>
      <c r="B2404" s="110" t="s">
        <v>17135</v>
      </c>
      <c r="C2404" s="315" t="s">
        <v>17136</v>
      </c>
      <c r="D2404" s="110" t="s">
        <v>10601</v>
      </c>
      <c r="E2404" s="212" t="s">
        <v>3293</v>
      </c>
      <c r="F2404" s="212" t="s">
        <v>14306</v>
      </c>
    </row>
    <row r="2405" spans="1:6" ht="31.5">
      <c r="A2405" s="212">
        <v>29</v>
      </c>
      <c r="B2405" s="110" t="s">
        <v>17137</v>
      </c>
      <c r="C2405" s="315" t="s">
        <v>17138</v>
      </c>
      <c r="D2405" s="110" t="s">
        <v>10601</v>
      </c>
      <c r="E2405" s="212" t="s">
        <v>3293</v>
      </c>
      <c r="F2405" s="212" t="s">
        <v>14306</v>
      </c>
    </row>
    <row r="2406" spans="1:6" ht="31.5">
      <c r="A2406" s="212">
        <v>30</v>
      </c>
      <c r="B2406" s="110" t="s">
        <v>17139</v>
      </c>
      <c r="C2406" s="276" t="s">
        <v>17140</v>
      </c>
      <c r="D2406" s="110" t="s">
        <v>10601</v>
      </c>
      <c r="E2406" s="212" t="s">
        <v>3293</v>
      </c>
      <c r="F2406" s="212" t="s">
        <v>14306</v>
      </c>
    </row>
    <row r="2407" spans="1:6" ht="37.5">
      <c r="A2407" s="212">
        <v>31</v>
      </c>
      <c r="B2407" s="110" t="s">
        <v>17141</v>
      </c>
      <c r="C2407" s="315" t="s">
        <v>16049</v>
      </c>
      <c r="D2407" s="110" t="s">
        <v>12385</v>
      </c>
      <c r="E2407" s="212" t="s">
        <v>3293</v>
      </c>
      <c r="F2407" s="212" t="s">
        <v>14306</v>
      </c>
    </row>
    <row r="2408" spans="1:6" ht="37.5">
      <c r="A2408" s="212">
        <v>32</v>
      </c>
      <c r="B2408" s="312" t="s">
        <v>17142</v>
      </c>
      <c r="C2408" s="315" t="s">
        <v>17104</v>
      </c>
      <c r="D2408" s="312" t="s">
        <v>11910</v>
      </c>
      <c r="E2408" s="212" t="s">
        <v>3293</v>
      </c>
      <c r="F2408" s="212" t="s">
        <v>14306</v>
      </c>
    </row>
    <row r="2409" spans="1:6" ht="37.5">
      <c r="A2409" s="212">
        <v>33</v>
      </c>
      <c r="B2409" s="312" t="s">
        <v>17143</v>
      </c>
      <c r="C2409" s="315" t="s">
        <v>17104</v>
      </c>
      <c r="D2409" s="312" t="s">
        <v>11155</v>
      </c>
      <c r="E2409" s="212" t="s">
        <v>3293</v>
      </c>
      <c r="F2409" s="212" t="s">
        <v>14306</v>
      </c>
    </row>
    <row r="2410" spans="1:6" ht="37.5">
      <c r="A2410" s="212">
        <v>34</v>
      </c>
      <c r="B2410" s="110" t="s">
        <v>17144</v>
      </c>
      <c r="C2410" s="315" t="s">
        <v>16049</v>
      </c>
      <c r="D2410" s="110" t="s">
        <v>11155</v>
      </c>
      <c r="E2410" s="212" t="s">
        <v>3293</v>
      </c>
      <c r="F2410" s="212" t="s">
        <v>14306</v>
      </c>
    </row>
    <row r="2411" spans="1:6" ht="37.5">
      <c r="A2411" s="212">
        <v>35</v>
      </c>
      <c r="B2411" s="110" t="s">
        <v>17145</v>
      </c>
      <c r="C2411" s="315" t="s">
        <v>16049</v>
      </c>
      <c r="D2411" s="110" t="s">
        <v>11155</v>
      </c>
      <c r="E2411" s="212" t="s">
        <v>3293</v>
      </c>
      <c r="F2411" s="212" t="s">
        <v>14306</v>
      </c>
    </row>
    <row r="2412" spans="1:6" ht="37.5">
      <c r="A2412" s="212">
        <v>36</v>
      </c>
      <c r="B2412" s="110" t="s">
        <v>17146</v>
      </c>
      <c r="C2412" s="315" t="s">
        <v>16049</v>
      </c>
      <c r="D2412" s="110" t="s">
        <v>11155</v>
      </c>
      <c r="E2412" s="212" t="s">
        <v>3293</v>
      </c>
      <c r="F2412" s="212" t="s">
        <v>14306</v>
      </c>
    </row>
    <row r="2413" spans="1:6" ht="56.25">
      <c r="A2413" s="212">
        <v>37</v>
      </c>
      <c r="B2413" s="312" t="s">
        <v>17147</v>
      </c>
      <c r="C2413" s="315" t="s">
        <v>17148</v>
      </c>
      <c r="D2413" s="312" t="s">
        <v>17149</v>
      </c>
      <c r="E2413" s="212" t="s">
        <v>3293</v>
      </c>
      <c r="F2413" s="212" t="s">
        <v>14306</v>
      </c>
    </row>
    <row r="2414" spans="1:6" ht="90">
      <c r="A2414" s="212">
        <v>38</v>
      </c>
      <c r="B2414" s="312" t="s">
        <v>17150</v>
      </c>
      <c r="C2414" s="317" t="s">
        <v>17151</v>
      </c>
      <c r="D2414" s="312" t="s">
        <v>17152</v>
      </c>
      <c r="E2414" s="212" t="s">
        <v>3293</v>
      </c>
      <c r="F2414" s="212" t="s">
        <v>14306</v>
      </c>
    </row>
    <row r="2415" spans="1:6" ht="56.25">
      <c r="A2415" s="212">
        <v>39</v>
      </c>
      <c r="B2415" s="110" t="s">
        <v>17153</v>
      </c>
      <c r="C2415" s="315" t="s">
        <v>17154</v>
      </c>
      <c r="D2415" s="110" t="s">
        <v>10552</v>
      </c>
      <c r="E2415" s="212" t="s">
        <v>3293</v>
      </c>
      <c r="F2415" s="212" t="s">
        <v>14306</v>
      </c>
    </row>
    <row r="2416" spans="1:6" ht="37.5">
      <c r="A2416" s="212">
        <v>40</v>
      </c>
      <c r="B2416" s="312" t="s">
        <v>17155</v>
      </c>
      <c r="C2416" s="315" t="s">
        <v>17156</v>
      </c>
      <c r="D2416" s="312" t="s">
        <v>17157</v>
      </c>
      <c r="E2416" s="212" t="s">
        <v>3293</v>
      </c>
      <c r="F2416" s="212" t="s">
        <v>14306</v>
      </c>
    </row>
    <row r="2417" spans="1:6" ht="37.5">
      <c r="A2417" s="212">
        <v>41</v>
      </c>
      <c r="B2417" s="312" t="s">
        <v>17158</v>
      </c>
      <c r="C2417" s="315" t="s">
        <v>17159</v>
      </c>
      <c r="D2417" s="312" t="s">
        <v>17160</v>
      </c>
      <c r="E2417" s="212" t="s">
        <v>3293</v>
      </c>
      <c r="F2417" s="212" t="s">
        <v>14306</v>
      </c>
    </row>
    <row r="2418" spans="1:6" ht="56.25">
      <c r="A2418" s="212">
        <v>42</v>
      </c>
      <c r="B2418" s="312" t="s">
        <v>17161</v>
      </c>
      <c r="C2418" s="315" t="s">
        <v>17162</v>
      </c>
      <c r="D2418" s="312" t="s">
        <v>12385</v>
      </c>
      <c r="E2418" s="212" t="s">
        <v>3293</v>
      </c>
      <c r="F2418" s="212" t="s">
        <v>14306</v>
      </c>
    </row>
    <row r="2419" spans="1:6" ht="37.5">
      <c r="A2419" s="212">
        <v>43</v>
      </c>
      <c r="B2419" s="312" t="s">
        <v>17163</v>
      </c>
      <c r="C2419" s="315" t="s">
        <v>17104</v>
      </c>
      <c r="D2419" s="312" t="s">
        <v>10552</v>
      </c>
      <c r="E2419" s="212" t="s">
        <v>3293</v>
      </c>
      <c r="F2419" s="212" t="s">
        <v>14306</v>
      </c>
    </row>
    <row r="2420" spans="1:6" ht="31.5">
      <c r="A2420" s="212">
        <v>44</v>
      </c>
      <c r="B2420" s="312" t="s">
        <v>17164</v>
      </c>
      <c r="C2420" s="315" t="s">
        <v>17165</v>
      </c>
      <c r="D2420" s="312" t="s">
        <v>10380</v>
      </c>
      <c r="E2420" s="212" t="s">
        <v>3293</v>
      </c>
      <c r="F2420" s="212" t="s">
        <v>14306</v>
      </c>
    </row>
    <row r="2421" spans="1:6" ht="37.5">
      <c r="A2421" s="212">
        <v>45</v>
      </c>
      <c r="B2421" s="312" t="s">
        <v>17166</v>
      </c>
      <c r="C2421" s="315" t="s">
        <v>17167</v>
      </c>
      <c r="D2421" s="312" t="s">
        <v>10380</v>
      </c>
      <c r="E2421" s="212" t="s">
        <v>3293</v>
      </c>
      <c r="F2421" s="212" t="s">
        <v>14306</v>
      </c>
    </row>
    <row r="2422" spans="1:6" ht="37.5">
      <c r="A2422" s="212">
        <v>46</v>
      </c>
      <c r="B2422" s="312" t="s">
        <v>17168</v>
      </c>
      <c r="C2422" s="315" t="s">
        <v>16049</v>
      </c>
      <c r="D2422" s="312" t="s">
        <v>10380</v>
      </c>
      <c r="E2422" s="212" t="s">
        <v>3293</v>
      </c>
      <c r="F2422" s="212" t="s">
        <v>14306</v>
      </c>
    </row>
    <row r="2423" spans="1:6" ht="37.5">
      <c r="A2423" s="212">
        <v>47</v>
      </c>
      <c r="B2423" s="312" t="s">
        <v>17169</v>
      </c>
      <c r="C2423" s="315" t="s">
        <v>16049</v>
      </c>
      <c r="D2423" s="312" t="s">
        <v>10380</v>
      </c>
      <c r="E2423" s="212" t="s">
        <v>3293</v>
      </c>
      <c r="F2423" s="212" t="s">
        <v>14306</v>
      </c>
    </row>
    <row r="2424" spans="1:6" ht="37.5">
      <c r="A2424" s="212">
        <v>48</v>
      </c>
      <c r="B2424" s="312" t="s">
        <v>17170</v>
      </c>
      <c r="C2424" s="315" t="s">
        <v>16044</v>
      </c>
      <c r="D2424" s="312" t="s">
        <v>10380</v>
      </c>
      <c r="E2424" s="212" t="s">
        <v>3293</v>
      </c>
      <c r="F2424" s="212" t="s">
        <v>14306</v>
      </c>
    </row>
    <row r="2425" spans="1:6" ht="37.5">
      <c r="A2425" s="212">
        <v>49</v>
      </c>
      <c r="B2425" s="312" t="s">
        <v>17171</v>
      </c>
      <c r="C2425" s="315" t="s">
        <v>17104</v>
      </c>
      <c r="D2425" s="312" t="s">
        <v>10492</v>
      </c>
      <c r="E2425" s="212" t="s">
        <v>3293</v>
      </c>
      <c r="F2425" s="212" t="s">
        <v>14306</v>
      </c>
    </row>
    <row r="2426" spans="1:6" ht="56.25">
      <c r="A2426" s="212">
        <v>50</v>
      </c>
      <c r="B2426" s="312" t="s">
        <v>17172</v>
      </c>
      <c r="C2426" s="315" t="s">
        <v>17173</v>
      </c>
      <c r="D2426" s="312" t="s">
        <v>17174</v>
      </c>
      <c r="E2426" s="212" t="s">
        <v>3293</v>
      </c>
      <c r="F2426" s="212" t="s">
        <v>14306</v>
      </c>
    </row>
    <row r="2427" spans="1:6" ht="56.25">
      <c r="A2427" s="212">
        <v>51</v>
      </c>
      <c r="B2427" s="312" t="s">
        <v>17175</v>
      </c>
      <c r="C2427" s="315" t="s">
        <v>17176</v>
      </c>
      <c r="D2427" s="312" t="s">
        <v>17177</v>
      </c>
      <c r="E2427" s="212" t="s">
        <v>3293</v>
      </c>
      <c r="F2427" s="212" t="s">
        <v>14306</v>
      </c>
    </row>
    <row r="2428" spans="1:6" ht="31.5">
      <c r="A2428" s="212">
        <v>52</v>
      </c>
      <c r="B2428" s="312" t="s">
        <v>17178</v>
      </c>
      <c r="C2428" s="315" t="s">
        <v>17179</v>
      </c>
      <c r="D2428" s="312" t="s">
        <v>10492</v>
      </c>
      <c r="E2428" s="212" t="s">
        <v>3293</v>
      </c>
      <c r="F2428" s="212" t="s">
        <v>14306</v>
      </c>
    </row>
    <row r="2429" spans="1:6" ht="37.5">
      <c r="A2429" s="212">
        <v>53</v>
      </c>
      <c r="B2429" s="312" t="s">
        <v>17180</v>
      </c>
      <c r="C2429" s="315" t="s">
        <v>17167</v>
      </c>
      <c r="D2429" s="312" t="s">
        <v>10968</v>
      </c>
      <c r="E2429" s="212" t="s">
        <v>3293</v>
      </c>
      <c r="F2429" s="212" t="s">
        <v>14306</v>
      </c>
    </row>
    <row r="2430" spans="1:6" ht="37.5">
      <c r="A2430" s="212">
        <v>54</v>
      </c>
      <c r="B2430" s="110" t="s">
        <v>17181</v>
      </c>
      <c r="C2430" s="315" t="s">
        <v>16044</v>
      </c>
      <c r="D2430" s="110" t="s">
        <v>10724</v>
      </c>
      <c r="E2430" s="212" t="s">
        <v>3293</v>
      </c>
      <c r="F2430" s="212" t="s">
        <v>14306</v>
      </c>
    </row>
    <row r="2431" spans="1:6" ht="37.5">
      <c r="A2431" s="212">
        <v>55</v>
      </c>
      <c r="B2431" s="110" t="s">
        <v>17182</v>
      </c>
      <c r="C2431" s="315" t="s">
        <v>16049</v>
      </c>
      <c r="D2431" s="110" t="s">
        <v>17183</v>
      </c>
      <c r="E2431" s="212" t="s">
        <v>3293</v>
      </c>
      <c r="F2431" s="212" t="s">
        <v>14306</v>
      </c>
    </row>
    <row r="2432" spans="1:6" ht="37.5">
      <c r="A2432" s="212">
        <v>56</v>
      </c>
      <c r="B2432" s="312" t="s">
        <v>17184</v>
      </c>
      <c r="C2432" s="315" t="s">
        <v>17167</v>
      </c>
      <c r="D2432" s="312" t="s">
        <v>10386</v>
      </c>
      <c r="E2432" s="212" t="s">
        <v>3293</v>
      </c>
      <c r="F2432" s="212" t="s">
        <v>14306</v>
      </c>
    </row>
    <row r="2433" spans="1:6" ht="31.5">
      <c r="A2433" s="212">
        <v>57</v>
      </c>
      <c r="B2433" s="110" t="s">
        <v>17185</v>
      </c>
      <c r="C2433" s="315" t="s">
        <v>17186</v>
      </c>
      <c r="D2433" s="110" t="s">
        <v>10386</v>
      </c>
      <c r="E2433" s="212" t="s">
        <v>3293</v>
      </c>
      <c r="F2433" s="212" t="s">
        <v>14306</v>
      </c>
    </row>
    <row r="2434" spans="1:6" ht="37.5">
      <c r="A2434" s="212">
        <v>58</v>
      </c>
      <c r="B2434" s="110" t="s">
        <v>17187</v>
      </c>
      <c r="C2434" s="315" t="s">
        <v>16044</v>
      </c>
      <c r="D2434" s="110" t="s">
        <v>10968</v>
      </c>
      <c r="E2434" s="212" t="s">
        <v>3293</v>
      </c>
      <c r="F2434" s="212" t="s">
        <v>14306</v>
      </c>
    </row>
    <row r="2435" spans="1:6" ht="31.5">
      <c r="A2435" s="212">
        <v>59</v>
      </c>
      <c r="B2435" s="110" t="s">
        <v>17188</v>
      </c>
      <c r="C2435" s="315" t="s">
        <v>16810</v>
      </c>
      <c r="D2435" s="312" t="s">
        <v>10968</v>
      </c>
      <c r="E2435" s="212" t="s">
        <v>3293</v>
      </c>
      <c r="F2435" s="212" t="s">
        <v>14306</v>
      </c>
    </row>
    <row r="2436" spans="1:6" ht="93.75">
      <c r="A2436" s="212">
        <v>60</v>
      </c>
      <c r="B2436" s="110" t="s">
        <v>17189</v>
      </c>
      <c r="C2436" s="315" t="s">
        <v>17190</v>
      </c>
      <c r="D2436" s="312" t="s">
        <v>10386</v>
      </c>
      <c r="E2436" s="212" t="s">
        <v>3293</v>
      </c>
      <c r="F2436" s="212" t="s">
        <v>14306</v>
      </c>
    </row>
    <row r="2437" spans="1:6" ht="31.5">
      <c r="A2437" s="212">
        <v>61</v>
      </c>
      <c r="B2437" s="312" t="s">
        <v>17191</v>
      </c>
      <c r="C2437" s="315" t="s">
        <v>16821</v>
      </c>
      <c r="D2437" s="312" t="s">
        <v>10396</v>
      </c>
      <c r="E2437" s="212" t="s">
        <v>3293</v>
      </c>
      <c r="F2437" s="212" t="s">
        <v>14306</v>
      </c>
    </row>
    <row r="2438" spans="1:6" ht="75">
      <c r="A2438" s="212">
        <v>62</v>
      </c>
      <c r="B2438" s="312" t="s">
        <v>17192</v>
      </c>
      <c r="C2438" s="318" t="s">
        <v>17193</v>
      </c>
      <c r="D2438" s="312" t="s">
        <v>17194</v>
      </c>
      <c r="E2438" s="212" t="s">
        <v>3293</v>
      </c>
      <c r="F2438" s="212" t="s">
        <v>14306</v>
      </c>
    </row>
    <row r="2439" spans="1:6" ht="56.25">
      <c r="A2439" s="212">
        <v>63</v>
      </c>
      <c r="B2439" s="312" t="s">
        <v>17195</v>
      </c>
      <c r="C2439" s="318" t="s">
        <v>17196</v>
      </c>
      <c r="D2439" s="312" t="s">
        <v>17194</v>
      </c>
      <c r="E2439" s="212" t="s">
        <v>3293</v>
      </c>
      <c r="F2439" s="212" t="s">
        <v>14306</v>
      </c>
    </row>
    <row r="2440" spans="1:6" ht="93.75">
      <c r="A2440" s="212">
        <v>64</v>
      </c>
      <c r="B2440" s="312" t="s">
        <v>17197</v>
      </c>
      <c r="C2440" s="318" t="s">
        <v>17198</v>
      </c>
      <c r="D2440" s="312" t="s">
        <v>17199</v>
      </c>
      <c r="E2440" s="212" t="s">
        <v>3293</v>
      </c>
      <c r="F2440" s="212" t="s">
        <v>14306</v>
      </c>
    </row>
    <row r="2441" spans="1:6" ht="31.5">
      <c r="A2441" s="212">
        <v>65</v>
      </c>
      <c r="B2441" s="312" t="s">
        <v>17200</v>
      </c>
      <c r="C2441" s="315" t="s">
        <v>16767</v>
      </c>
      <c r="D2441" s="312" t="s">
        <v>10649</v>
      </c>
      <c r="E2441" s="212" t="s">
        <v>3293</v>
      </c>
      <c r="F2441" s="212" t="s">
        <v>14306</v>
      </c>
    </row>
    <row r="2442" spans="1:6" ht="31.5">
      <c r="A2442" s="212">
        <v>66</v>
      </c>
      <c r="B2442" s="312" t="s">
        <v>17201</v>
      </c>
      <c r="C2442" s="315" t="s">
        <v>16767</v>
      </c>
      <c r="D2442" s="312" t="s">
        <v>10649</v>
      </c>
      <c r="E2442" s="212" t="s">
        <v>3293</v>
      </c>
      <c r="F2442" s="212" t="s">
        <v>14306</v>
      </c>
    </row>
    <row r="2443" spans="1:6" ht="75">
      <c r="A2443" s="212">
        <v>67</v>
      </c>
      <c r="B2443" s="312" t="s">
        <v>17202</v>
      </c>
      <c r="C2443" s="318" t="s">
        <v>17203</v>
      </c>
      <c r="D2443" s="312" t="s">
        <v>17204</v>
      </c>
      <c r="E2443" s="212" t="s">
        <v>3293</v>
      </c>
      <c r="F2443" s="212" t="s">
        <v>14306</v>
      </c>
    </row>
    <row r="2444" spans="1:6" ht="37.5">
      <c r="A2444" s="212">
        <v>68</v>
      </c>
      <c r="B2444" s="312" t="s">
        <v>17205</v>
      </c>
      <c r="C2444" s="315" t="s">
        <v>17167</v>
      </c>
      <c r="D2444" s="312" t="s">
        <v>10565</v>
      </c>
      <c r="E2444" s="212" t="s">
        <v>3293</v>
      </c>
      <c r="F2444" s="212" t="s">
        <v>14306</v>
      </c>
    </row>
    <row r="2445" spans="1:6" ht="37.5">
      <c r="A2445" s="212">
        <v>69</v>
      </c>
      <c r="B2445" s="312" t="s">
        <v>17206</v>
      </c>
      <c r="C2445" s="315" t="s">
        <v>17207</v>
      </c>
      <c r="D2445" s="312" t="s">
        <v>10649</v>
      </c>
      <c r="E2445" s="212" t="s">
        <v>3293</v>
      </c>
      <c r="F2445" s="212" t="s">
        <v>14306</v>
      </c>
    </row>
    <row r="2446" spans="1:6" ht="31.5">
      <c r="A2446" s="212">
        <v>70</v>
      </c>
      <c r="B2446" s="312" t="s">
        <v>17208</v>
      </c>
      <c r="C2446" s="315" t="s">
        <v>17209</v>
      </c>
      <c r="D2446" s="312" t="s">
        <v>17210</v>
      </c>
      <c r="E2446" s="212" t="s">
        <v>3293</v>
      </c>
      <c r="F2446" s="212" t="s">
        <v>14306</v>
      </c>
    </row>
    <row r="2447" spans="1:6" ht="37.5">
      <c r="A2447" s="212">
        <v>71</v>
      </c>
      <c r="B2447" s="110" t="s">
        <v>17211</v>
      </c>
      <c r="C2447" s="315" t="s">
        <v>17212</v>
      </c>
      <c r="D2447" s="110" t="s">
        <v>11348</v>
      </c>
      <c r="E2447" s="212" t="s">
        <v>3293</v>
      </c>
      <c r="F2447" s="212" t="s">
        <v>14306</v>
      </c>
    </row>
    <row r="2448" spans="1:6" ht="37.5">
      <c r="A2448" s="212">
        <v>72</v>
      </c>
      <c r="B2448" s="110" t="s">
        <v>17213</v>
      </c>
      <c r="C2448" s="315" t="s">
        <v>17212</v>
      </c>
      <c r="D2448" s="110" t="s">
        <v>11348</v>
      </c>
      <c r="E2448" s="212" t="s">
        <v>3293</v>
      </c>
      <c r="F2448" s="212" t="s">
        <v>14306</v>
      </c>
    </row>
    <row r="2449" spans="1:6" ht="56.25">
      <c r="A2449" s="212">
        <v>73</v>
      </c>
      <c r="B2449" s="110" t="s">
        <v>17214</v>
      </c>
      <c r="C2449" s="315" t="s">
        <v>17215</v>
      </c>
      <c r="D2449" s="110" t="s">
        <v>9764</v>
      </c>
      <c r="E2449" s="212" t="s">
        <v>3293</v>
      </c>
      <c r="F2449" s="212" t="s">
        <v>14306</v>
      </c>
    </row>
    <row r="2450" spans="1:6" ht="56.25">
      <c r="A2450" s="212">
        <v>74</v>
      </c>
      <c r="B2450" s="312" t="s">
        <v>17216</v>
      </c>
      <c r="C2450" s="315" t="s">
        <v>16884</v>
      </c>
      <c r="D2450" s="312" t="s">
        <v>10751</v>
      </c>
      <c r="E2450" s="212" t="s">
        <v>3293</v>
      </c>
      <c r="F2450" s="212" t="s">
        <v>14306</v>
      </c>
    </row>
    <row r="2451" spans="1:6" ht="37.5">
      <c r="A2451" s="212">
        <v>75</v>
      </c>
      <c r="B2451" s="312" t="s">
        <v>17217</v>
      </c>
      <c r="C2451" s="315" t="s">
        <v>17218</v>
      </c>
      <c r="D2451" s="312" t="s">
        <v>11949</v>
      </c>
      <c r="E2451" s="212" t="s">
        <v>3293</v>
      </c>
      <c r="F2451" s="212" t="s">
        <v>14306</v>
      </c>
    </row>
    <row r="2452" spans="1:6" ht="56.25">
      <c r="A2452" s="212">
        <v>76</v>
      </c>
      <c r="B2452" s="312" t="s">
        <v>17219</v>
      </c>
      <c r="C2452" s="315" t="s">
        <v>16884</v>
      </c>
      <c r="D2452" s="312" t="s">
        <v>10751</v>
      </c>
      <c r="E2452" s="212" t="s">
        <v>3293</v>
      </c>
      <c r="F2452" s="212" t="s">
        <v>14306</v>
      </c>
    </row>
    <row r="2453" spans="1:6" ht="75">
      <c r="A2453" s="212">
        <v>77</v>
      </c>
      <c r="B2453" s="312" t="s">
        <v>17220</v>
      </c>
      <c r="C2453" s="318" t="s">
        <v>17221</v>
      </c>
      <c r="D2453" s="312" t="s">
        <v>17222</v>
      </c>
      <c r="E2453" s="212" t="s">
        <v>3293</v>
      </c>
      <c r="F2453" s="212" t="s">
        <v>14306</v>
      </c>
    </row>
    <row r="2454" spans="1:6" ht="37.5">
      <c r="A2454" s="212">
        <v>78</v>
      </c>
      <c r="B2454" s="312" t="s">
        <v>17223</v>
      </c>
      <c r="C2454" s="315" t="s">
        <v>17224</v>
      </c>
      <c r="D2454" s="312" t="s">
        <v>9969</v>
      </c>
      <c r="E2454" s="212" t="s">
        <v>3293</v>
      </c>
      <c r="F2454" s="212" t="s">
        <v>14306</v>
      </c>
    </row>
    <row r="2455" spans="1:6" ht="37.5">
      <c r="A2455" s="212">
        <v>79</v>
      </c>
      <c r="B2455" s="110" t="s">
        <v>17225</v>
      </c>
      <c r="C2455" s="315" t="s">
        <v>17226</v>
      </c>
      <c r="D2455" s="110" t="s">
        <v>11949</v>
      </c>
      <c r="E2455" s="212" t="s">
        <v>3293</v>
      </c>
      <c r="F2455" s="212" t="s">
        <v>14306</v>
      </c>
    </row>
    <row r="2456" spans="1:6" ht="54">
      <c r="A2456" s="212">
        <v>80</v>
      </c>
      <c r="B2456" s="312" t="s">
        <v>17227</v>
      </c>
      <c r="C2456" s="317" t="s">
        <v>17228</v>
      </c>
      <c r="D2456" s="312" t="s">
        <v>17229</v>
      </c>
      <c r="E2456" s="212" t="s">
        <v>3293</v>
      </c>
      <c r="F2456" s="212" t="s">
        <v>14306</v>
      </c>
    </row>
    <row r="2457" spans="1:6" ht="37.5">
      <c r="A2457" s="212">
        <v>81</v>
      </c>
      <c r="B2457" s="312" t="s">
        <v>17230</v>
      </c>
      <c r="C2457" s="315" t="s">
        <v>17231</v>
      </c>
      <c r="D2457" s="312" t="s">
        <v>11376</v>
      </c>
      <c r="E2457" s="212" t="s">
        <v>3293</v>
      </c>
      <c r="F2457" s="212" t="s">
        <v>14306</v>
      </c>
    </row>
    <row r="2458" spans="1:6" ht="37.5">
      <c r="A2458" s="212">
        <v>82</v>
      </c>
      <c r="B2458" s="110" t="s">
        <v>17232</v>
      </c>
      <c r="C2458" s="276" t="s">
        <v>17233</v>
      </c>
      <c r="D2458" s="110" t="s">
        <v>10502</v>
      </c>
      <c r="E2458" s="212" t="s">
        <v>3293</v>
      </c>
      <c r="F2458" s="212" t="s">
        <v>14306</v>
      </c>
    </row>
    <row r="2459" spans="1:6" ht="56.25">
      <c r="A2459" s="212">
        <v>83</v>
      </c>
      <c r="B2459" s="312" t="s">
        <v>17234</v>
      </c>
      <c r="C2459" s="315" t="s">
        <v>17235</v>
      </c>
      <c r="D2459" s="312" t="s">
        <v>17236</v>
      </c>
      <c r="E2459" s="212" t="s">
        <v>3293</v>
      </c>
      <c r="F2459" s="212" t="s">
        <v>14306</v>
      </c>
    </row>
    <row r="2460" spans="1:6" ht="56.25">
      <c r="A2460" s="212">
        <v>84</v>
      </c>
      <c r="B2460" s="312" t="s">
        <v>17237</v>
      </c>
      <c r="C2460" s="315" t="s">
        <v>17238</v>
      </c>
      <c r="D2460" s="312" t="s">
        <v>17236</v>
      </c>
      <c r="E2460" s="212" t="s">
        <v>3293</v>
      </c>
      <c r="F2460" s="212" t="s">
        <v>14306</v>
      </c>
    </row>
    <row r="2461" spans="1:6" ht="37.5">
      <c r="A2461" s="212">
        <v>85</v>
      </c>
      <c r="B2461" s="312" t="s">
        <v>17239</v>
      </c>
      <c r="C2461" s="315" t="s">
        <v>17240</v>
      </c>
      <c r="D2461" s="312" t="s">
        <v>9969</v>
      </c>
      <c r="E2461" s="212" t="s">
        <v>3293</v>
      </c>
      <c r="F2461" s="212" t="s">
        <v>14306</v>
      </c>
    </row>
    <row r="2462" spans="1:6" ht="37.5">
      <c r="A2462" s="212">
        <v>86</v>
      </c>
      <c r="B2462" s="110" t="s">
        <v>17241</v>
      </c>
      <c r="C2462" s="315" t="s">
        <v>17242</v>
      </c>
      <c r="D2462" s="110" t="s">
        <v>11412</v>
      </c>
      <c r="E2462" s="212" t="s">
        <v>3293</v>
      </c>
      <c r="F2462" s="212" t="s">
        <v>14306</v>
      </c>
    </row>
    <row r="2463" spans="1:6" ht="56.25">
      <c r="A2463" s="212">
        <v>87</v>
      </c>
      <c r="B2463" s="110" t="s">
        <v>17243</v>
      </c>
      <c r="C2463" s="315" t="s">
        <v>17244</v>
      </c>
      <c r="D2463" s="110" t="s">
        <v>11412</v>
      </c>
      <c r="E2463" s="212" t="s">
        <v>3293</v>
      </c>
      <c r="F2463" s="212" t="s">
        <v>14306</v>
      </c>
    </row>
    <row r="2464" spans="1:6" ht="56.25">
      <c r="A2464" s="212">
        <v>88</v>
      </c>
      <c r="B2464" s="312" t="s">
        <v>17245</v>
      </c>
      <c r="C2464" s="315" t="s">
        <v>16884</v>
      </c>
      <c r="D2464" s="312" t="s">
        <v>10410</v>
      </c>
      <c r="E2464" s="212" t="s">
        <v>3293</v>
      </c>
      <c r="F2464" s="212" t="s">
        <v>14306</v>
      </c>
    </row>
    <row r="2465" spans="1:6" ht="37.5">
      <c r="A2465" s="212">
        <v>89</v>
      </c>
      <c r="B2465" s="312" t="s">
        <v>17246</v>
      </c>
      <c r="C2465" s="315" t="s">
        <v>16933</v>
      </c>
      <c r="D2465" s="312" t="s">
        <v>11419</v>
      </c>
      <c r="E2465" s="212" t="s">
        <v>3293</v>
      </c>
      <c r="F2465" s="212" t="s">
        <v>14306</v>
      </c>
    </row>
    <row r="2466" spans="1:6" ht="56.25">
      <c r="A2466" s="212">
        <v>90</v>
      </c>
      <c r="B2466" s="110" t="s">
        <v>17247</v>
      </c>
      <c r="C2466" s="315" t="s">
        <v>17248</v>
      </c>
      <c r="D2466" s="110" t="s">
        <v>9975</v>
      </c>
      <c r="E2466" s="212" t="s">
        <v>3293</v>
      </c>
      <c r="F2466" s="212" t="s">
        <v>14306</v>
      </c>
    </row>
    <row r="2467" spans="1:6" ht="56.25">
      <c r="A2467" s="212">
        <v>91</v>
      </c>
      <c r="B2467" s="110" t="s">
        <v>17249</v>
      </c>
      <c r="C2467" s="315" t="s">
        <v>17250</v>
      </c>
      <c r="D2467" s="110" t="s">
        <v>10405</v>
      </c>
      <c r="E2467" s="212" t="s">
        <v>3293</v>
      </c>
      <c r="F2467" s="212" t="s">
        <v>14306</v>
      </c>
    </row>
    <row r="2468" spans="1:6" ht="31.5">
      <c r="A2468" s="212">
        <v>92</v>
      </c>
      <c r="B2468" s="312" t="s">
        <v>17251</v>
      </c>
      <c r="C2468" s="315" t="s">
        <v>16767</v>
      </c>
      <c r="D2468" s="312" t="s">
        <v>17252</v>
      </c>
      <c r="E2468" s="212" t="s">
        <v>3293</v>
      </c>
      <c r="F2468" s="212" t="s">
        <v>14306</v>
      </c>
    </row>
    <row r="2469" spans="1:6" ht="37.5">
      <c r="A2469" s="212">
        <v>93</v>
      </c>
      <c r="B2469" s="110" t="s">
        <v>17253</v>
      </c>
      <c r="C2469" s="315" t="s">
        <v>17254</v>
      </c>
      <c r="D2469" s="110" t="s">
        <v>10757</v>
      </c>
      <c r="E2469" s="212" t="s">
        <v>3293</v>
      </c>
      <c r="F2469" s="212" t="s">
        <v>14306</v>
      </c>
    </row>
    <row r="2470" spans="1:6" ht="56.25">
      <c r="A2470" s="212">
        <v>94</v>
      </c>
      <c r="B2470" s="312" t="s">
        <v>17255</v>
      </c>
      <c r="C2470" s="315" t="s">
        <v>16884</v>
      </c>
      <c r="D2470" s="312" t="s">
        <v>10615</v>
      </c>
      <c r="E2470" s="212" t="s">
        <v>3293</v>
      </c>
      <c r="F2470" s="212" t="s">
        <v>14306</v>
      </c>
    </row>
    <row r="2471" spans="1:6" ht="37.5">
      <c r="A2471" s="212">
        <v>95</v>
      </c>
      <c r="B2471" s="312" t="s">
        <v>17256</v>
      </c>
      <c r="C2471" s="315" t="s">
        <v>16909</v>
      </c>
      <c r="D2471" s="312" t="s">
        <v>10410</v>
      </c>
      <c r="E2471" s="212" t="s">
        <v>3293</v>
      </c>
      <c r="F2471" s="212" t="s">
        <v>14306</v>
      </c>
    </row>
    <row r="2472" spans="1:6" ht="37.5">
      <c r="A2472" s="212">
        <v>96</v>
      </c>
      <c r="B2472" s="312" t="s">
        <v>17257</v>
      </c>
      <c r="C2472" s="315" t="s">
        <v>16909</v>
      </c>
      <c r="D2472" s="312" t="s">
        <v>9981</v>
      </c>
      <c r="E2472" s="212" t="s">
        <v>3293</v>
      </c>
      <c r="F2472" s="212" t="s">
        <v>14306</v>
      </c>
    </row>
    <row r="2473" spans="1:6" ht="37.5">
      <c r="A2473" s="212">
        <v>97</v>
      </c>
      <c r="B2473" s="312" t="s">
        <v>17258</v>
      </c>
      <c r="C2473" s="315" t="s">
        <v>17259</v>
      </c>
      <c r="D2473" s="312" t="s">
        <v>13028</v>
      </c>
      <c r="E2473" s="212" t="s">
        <v>3293</v>
      </c>
      <c r="F2473" s="212" t="s">
        <v>14306</v>
      </c>
    </row>
    <row r="2474" spans="1:6" ht="31.5">
      <c r="A2474" s="212">
        <v>98</v>
      </c>
      <c r="B2474" s="312" t="s">
        <v>17260</v>
      </c>
      <c r="C2474" s="315" t="s">
        <v>16767</v>
      </c>
      <c r="D2474" s="312" t="s">
        <v>13028</v>
      </c>
      <c r="E2474" s="212" t="s">
        <v>3293</v>
      </c>
      <c r="F2474" s="212" t="s">
        <v>14306</v>
      </c>
    </row>
    <row r="2475" spans="1:6" ht="37.5">
      <c r="A2475" s="212">
        <v>99</v>
      </c>
      <c r="B2475" s="312" t="s">
        <v>17261</v>
      </c>
      <c r="C2475" s="315" t="s">
        <v>17262</v>
      </c>
      <c r="D2475" s="312" t="s">
        <v>17263</v>
      </c>
      <c r="E2475" s="212" t="s">
        <v>3293</v>
      </c>
      <c r="F2475" s="212" t="s">
        <v>14306</v>
      </c>
    </row>
    <row r="2476" spans="1:6" ht="37.5">
      <c r="A2476" s="212">
        <v>100</v>
      </c>
      <c r="B2476" s="312" t="s">
        <v>17264</v>
      </c>
      <c r="C2476" s="315" t="s">
        <v>17262</v>
      </c>
      <c r="D2476" s="312" t="s">
        <v>17263</v>
      </c>
      <c r="E2476" s="212" t="s">
        <v>3293</v>
      </c>
      <c r="F2476" s="212" t="s">
        <v>14306</v>
      </c>
    </row>
    <row r="2477" spans="1:6" ht="37.5">
      <c r="A2477" s="212">
        <v>101</v>
      </c>
      <c r="B2477" s="312" t="s">
        <v>17265</v>
      </c>
      <c r="C2477" s="315" t="s">
        <v>16909</v>
      </c>
      <c r="D2477" s="312" t="s">
        <v>13028</v>
      </c>
      <c r="E2477" s="212" t="s">
        <v>3293</v>
      </c>
      <c r="F2477" s="212" t="s">
        <v>14306</v>
      </c>
    </row>
    <row r="2478" spans="1:6" ht="37.5">
      <c r="A2478" s="212">
        <v>102</v>
      </c>
      <c r="B2478" s="312" t="s">
        <v>17266</v>
      </c>
      <c r="C2478" s="315" t="s">
        <v>17267</v>
      </c>
      <c r="D2478" s="312" t="s">
        <v>10620</v>
      </c>
      <c r="E2478" s="212" t="s">
        <v>3293</v>
      </c>
      <c r="F2478" s="212" t="s">
        <v>14306</v>
      </c>
    </row>
    <row r="2479" spans="1:6" ht="31.5">
      <c r="A2479" s="212">
        <v>103</v>
      </c>
      <c r="B2479" s="312" t="s">
        <v>17268</v>
      </c>
      <c r="C2479" s="315" t="s">
        <v>16879</v>
      </c>
      <c r="D2479" s="312" t="s">
        <v>10620</v>
      </c>
      <c r="E2479" s="212" t="s">
        <v>3293</v>
      </c>
      <c r="F2479" s="212" t="s">
        <v>14306</v>
      </c>
    </row>
    <row r="2480" spans="1:6" ht="31.5">
      <c r="A2480" s="212">
        <v>104</v>
      </c>
      <c r="B2480" s="110" t="s">
        <v>17269</v>
      </c>
      <c r="C2480" s="315" t="s">
        <v>17270</v>
      </c>
      <c r="D2480" s="110" t="s">
        <v>10514</v>
      </c>
      <c r="E2480" s="212" t="s">
        <v>3293</v>
      </c>
      <c r="F2480" s="212" t="s">
        <v>14306</v>
      </c>
    </row>
    <row r="2481" spans="1:6" ht="31.5">
      <c r="A2481" s="212">
        <v>105</v>
      </c>
      <c r="B2481" s="312" t="s">
        <v>17271</v>
      </c>
      <c r="C2481" s="315" t="s">
        <v>17272</v>
      </c>
      <c r="D2481" s="312" t="s">
        <v>11485</v>
      </c>
      <c r="E2481" s="212" t="s">
        <v>3293</v>
      </c>
      <c r="F2481" s="212" t="s">
        <v>14306</v>
      </c>
    </row>
    <row r="2482" spans="1:6" ht="37.5">
      <c r="A2482" s="212">
        <v>106</v>
      </c>
      <c r="B2482" s="312" t="s">
        <v>17273</v>
      </c>
      <c r="C2482" s="315" t="s">
        <v>17274</v>
      </c>
      <c r="D2482" s="312" t="s">
        <v>10514</v>
      </c>
      <c r="E2482" s="212" t="s">
        <v>3293</v>
      </c>
      <c r="F2482" s="212" t="s">
        <v>14306</v>
      </c>
    </row>
    <row r="2483" spans="1:6" ht="31.5">
      <c r="A2483" s="212">
        <v>107</v>
      </c>
      <c r="B2483" s="110" t="s">
        <v>17275</v>
      </c>
      <c r="C2483" s="315" t="s">
        <v>17270</v>
      </c>
      <c r="D2483" s="110" t="s">
        <v>11467</v>
      </c>
      <c r="E2483" s="212" t="s">
        <v>3293</v>
      </c>
      <c r="F2483" s="212" t="s">
        <v>14306</v>
      </c>
    </row>
    <row r="2484" spans="1:6" ht="31.5">
      <c r="A2484" s="212">
        <v>108</v>
      </c>
      <c r="B2484" s="110" t="s">
        <v>17276</v>
      </c>
      <c r="C2484" s="315" t="s">
        <v>17270</v>
      </c>
      <c r="D2484" s="110" t="s">
        <v>11977</v>
      </c>
      <c r="E2484" s="212" t="s">
        <v>3293</v>
      </c>
      <c r="F2484" s="212" t="s">
        <v>14306</v>
      </c>
    </row>
    <row r="2485" spans="1:6" ht="37.5">
      <c r="A2485" s="212">
        <v>109</v>
      </c>
      <c r="B2485" s="312" t="s">
        <v>17277</v>
      </c>
      <c r="C2485" s="315" t="s">
        <v>17262</v>
      </c>
      <c r="D2485" s="312" t="s">
        <v>17278</v>
      </c>
      <c r="E2485" s="212" t="s">
        <v>3293</v>
      </c>
      <c r="F2485" s="212" t="s">
        <v>14306</v>
      </c>
    </row>
    <row r="2486" spans="1:6" ht="31.5">
      <c r="A2486" s="212">
        <v>110</v>
      </c>
      <c r="B2486" s="110" t="s">
        <v>17275</v>
      </c>
      <c r="C2486" s="315" t="s">
        <v>17270</v>
      </c>
      <c r="D2486" s="110" t="s">
        <v>10514</v>
      </c>
      <c r="E2486" s="212" t="s">
        <v>3293</v>
      </c>
      <c r="F2486" s="212" t="s">
        <v>14306</v>
      </c>
    </row>
    <row r="2487" spans="1:6" ht="75">
      <c r="A2487" s="212">
        <v>111</v>
      </c>
      <c r="B2487" s="312" t="s">
        <v>17279</v>
      </c>
      <c r="C2487" s="315" t="s">
        <v>17280</v>
      </c>
      <c r="D2487" s="312" t="s">
        <v>9744</v>
      </c>
      <c r="E2487" s="212" t="s">
        <v>3293</v>
      </c>
      <c r="F2487" s="212" t="s">
        <v>14306</v>
      </c>
    </row>
    <row r="2488" spans="1:6" ht="56.25">
      <c r="A2488" s="212">
        <v>112</v>
      </c>
      <c r="B2488" s="110" t="s">
        <v>17281</v>
      </c>
      <c r="C2488" s="315" t="s">
        <v>16884</v>
      </c>
      <c r="D2488" s="110" t="s">
        <v>9744</v>
      </c>
      <c r="E2488" s="212" t="s">
        <v>3293</v>
      </c>
      <c r="F2488" s="212" t="s">
        <v>14306</v>
      </c>
    </row>
    <row r="2489" spans="1:6" ht="31.5">
      <c r="A2489" s="212">
        <v>113</v>
      </c>
      <c r="B2489" s="312" t="s">
        <v>17282</v>
      </c>
      <c r="C2489" s="315" t="s">
        <v>16767</v>
      </c>
      <c r="D2489" s="312" t="s">
        <v>11974</v>
      </c>
      <c r="E2489" s="212" t="s">
        <v>3293</v>
      </c>
      <c r="F2489" s="212" t="s">
        <v>14306</v>
      </c>
    </row>
    <row r="2490" spans="1:6" ht="31.5">
      <c r="A2490" s="212">
        <v>114</v>
      </c>
      <c r="B2490" s="312" t="s">
        <v>17283</v>
      </c>
      <c r="C2490" s="315" t="s">
        <v>16767</v>
      </c>
      <c r="D2490" s="312" t="s">
        <v>11974</v>
      </c>
      <c r="E2490" s="212" t="s">
        <v>3293</v>
      </c>
      <c r="F2490" s="212" t="s">
        <v>14306</v>
      </c>
    </row>
    <row r="2491" spans="1:6" ht="56.25">
      <c r="A2491" s="212">
        <v>115</v>
      </c>
      <c r="B2491" s="312" t="s">
        <v>17284</v>
      </c>
      <c r="C2491" s="315" t="s">
        <v>17285</v>
      </c>
      <c r="D2491" s="312" t="s">
        <v>17286</v>
      </c>
      <c r="E2491" s="212" t="s">
        <v>3293</v>
      </c>
      <c r="F2491" s="212" t="s">
        <v>14306</v>
      </c>
    </row>
    <row r="2492" spans="1:6" ht="31.5">
      <c r="A2492" s="212">
        <v>116</v>
      </c>
      <c r="B2492" s="312" t="s">
        <v>17287</v>
      </c>
      <c r="C2492" s="315" t="s">
        <v>16821</v>
      </c>
      <c r="D2492" s="312" t="s">
        <v>11977</v>
      </c>
      <c r="E2492" s="212" t="s">
        <v>3293</v>
      </c>
      <c r="F2492" s="212" t="s">
        <v>14306</v>
      </c>
    </row>
    <row r="2493" spans="1:6" ht="31.5">
      <c r="A2493" s="212">
        <v>117</v>
      </c>
      <c r="B2493" s="312" t="s">
        <v>17288</v>
      </c>
      <c r="C2493" s="315" t="s">
        <v>16821</v>
      </c>
      <c r="D2493" s="312" t="s">
        <v>11522</v>
      </c>
      <c r="E2493" s="212" t="s">
        <v>3293</v>
      </c>
      <c r="F2493" s="212" t="s">
        <v>14306</v>
      </c>
    </row>
    <row r="2494" spans="1:6" ht="31.5">
      <c r="A2494" s="212">
        <v>118</v>
      </c>
      <c r="B2494" s="312" t="s">
        <v>17289</v>
      </c>
      <c r="C2494" s="315" t="s">
        <v>16821</v>
      </c>
      <c r="D2494" s="312" t="s">
        <v>10623</v>
      </c>
      <c r="E2494" s="212" t="s">
        <v>3293</v>
      </c>
      <c r="F2494" s="212" t="s">
        <v>14306</v>
      </c>
    </row>
    <row r="2495" spans="1:6" ht="31.5">
      <c r="A2495" s="212">
        <v>119</v>
      </c>
      <c r="B2495" s="312" t="s">
        <v>17290</v>
      </c>
      <c r="C2495" s="315" t="s">
        <v>16821</v>
      </c>
      <c r="D2495" s="312" t="s">
        <v>9692</v>
      </c>
      <c r="E2495" s="212" t="s">
        <v>3293</v>
      </c>
      <c r="F2495" s="212" t="s">
        <v>14306</v>
      </c>
    </row>
    <row r="2496" spans="1:6" ht="37.5">
      <c r="A2496" s="212">
        <v>120</v>
      </c>
      <c r="B2496" s="312" t="s">
        <v>17291</v>
      </c>
      <c r="C2496" s="315" t="s">
        <v>17259</v>
      </c>
      <c r="D2496" s="312" t="s">
        <v>9692</v>
      </c>
      <c r="E2496" s="212" t="s">
        <v>3293</v>
      </c>
      <c r="F2496" s="212" t="s">
        <v>14306</v>
      </c>
    </row>
    <row r="2497" spans="1:6" ht="75">
      <c r="A2497" s="212">
        <v>121</v>
      </c>
      <c r="B2497" s="312" t="s">
        <v>17292</v>
      </c>
      <c r="C2497" s="276" t="s">
        <v>17293</v>
      </c>
      <c r="D2497" s="265" t="s">
        <v>9986</v>
      </c>
      <c r="E2497" s="212" t="s">
        <v>3293</v>
      </c>
      <c r="F2497" s="212" t="s">
        <v>14306</v>
      </c>
    </row>
    <row r="2498" spans="1:6" ht="31.5">
      <c r="A2498" s="212">
        <v>122</v>
      </c>
      <c r="B2498" s="312" t="s">
        <v>17294</v>
      </c>
      <c r="C2498" s="276" t="s">
        <v>16821</v>
      </c>
      <c r="D2498" s="312" t="s">
        <v>10658</v>
      </c>
      <c r="E2498" s="212" t="s">
        <v>3293</v>
      </c>
      <c r="F2498" s="212" t="s">
        <v>14306</v>
      </c>
    </row>
    <row r="2499" spans="1:6" ht="31.5">
      <c r="A2499" s="212">
        <v>123</v>
      </c>
      <c r="B2499" s="312" t="s">
        <v>17295</v>
      </c>
      <c r="C2499" s="276" t="s">
        <v>16821</v>
      </c>
      <c r="D2499" s="312" t="s">
        <v>9986</v>
      </c>
      <c r="E2499" s="212" t="s">
        <v>3293</v>
      </c>
      <c r="F2499" s="212" t="s">
        <v>14306</v>
      </c>
    </row>
    <row r="2500" spans="1:6" ht="37.5">
      <c r="A2500" s="212">
        <v>124</v>
      </c>
      <c r="B2500" s="312" t="s">
        <v>17296</v>
      </c>
      <c r="C2500" s="315" t="s">
        <v>17297</v>
      </c>
      <c r="D2500" s="312" t="s">
        <v>10781</v>
      </c>
      <c r="E2500" s="212" t="s">
        <v>3293</v>
      </c>
      <c r="F2500" s="212" t="s">
        <v>14306</v>
      </c>
    </row>
    <row r="2501" spans="1:6" ht="75">
      <c r="A2501" s="212">
        <v>125</v>
      </c>
      <c r="B2501" s="312" t="s">
        <v>17298</v>
      </c>
      <c r="C2501" s="315" t="s">
        <v>17280</v>
      </c>
      <c r="D2501" s="312" t="s">
        <v>5616</v>
      </c>
      <c r="E2501" s="212" t="s">
        <v>3293</v>
      </c>
      <c r="F2501" s="212" t="s">
        <v>14306</v>
      </c>
    </row>
    <row r="2502" spans="1:6" ht="37.5">
      <c r="A2502" s="212">
        <v>126</v>
      </c>
      <c r="B2502" s="312" t="s">
        <v>17299</v>
      </c>
      <c r="C2502" s="315" t="s">
        <v>17300</v>
      </c>
      <c r="D2502" s="312" t="s">
        <v>5616</v>
      </c>
      <c r="E2502" s="212" t="s">
        <v>3293</v>
      </c>
      <c r="F2502" s="212" t="s">
        <v>14306</v>
      </c>
    </row>
    <row r="2503" spans="1:6" ht="37.5">
      <c r="A2503" s="212">
        <v>127</v>
      </c>
      <c r="B2503" s="312" t="s">
        <v>17301</v>
      </c>
      <c r="C2503" s="315" t="s">
        <v>17302</v>
      </c>
      <c r="D2503" s="265" t="s">
        <v>10786</v>
      </c>
      <c r="E2503" s="212" t="s">
        <v>3293</v>
      </c>
      <c r="F2503" s="212" t="s">
        <v>14306</v>
      </c>
    </row>
    <row r="2504" spans="1:6" ht="75">
      <c r="A2504" s="212">
        <v>128</v>
      </c>
      <c r="B2504" s="312" t="s">
        <v>17303</v>
      </c>
      <c r="C2504" s="315" t="s">
        <v>17304</v>
      </c>
      <c r="D2504" s="265" t="s">
        <v>10786</v>
      </c>
      <c r="E2504" s="212" t="s">
        <v>3293</v>
      </c>
      <c r="F2504" s="212" t="s">
        <v>14306</v>
      </c>
    </row>
    <row r="2505" spans="1:6" ht="56.25">
      <c r="A2505" s="212">
        <v>129</v>
      </c>
      <c r="B2505" s="312" t="s">
        <v>17305</v>
      </c>
      <c r="C2505" s="315" t="s">
        <v>17306</v>
      </c>
      <c r="D2505" s="265" t="s">
        <v>11898</v>
      </c>
      <c r="E2505" s="212" t="s">
        <v>3293</v>
      </c>
      <c r="F2505" s="212" t="s">
        <v>14306</v>
      </c>
    </row>
    <row r="2506" spans="1:6" ht="37.5">
      <c r="A2506" s="212">
        <v>130</v>
      </c>
      <c r="B2506" s="312" t="s">
        <v>17307</v>
      </c>
      <c r="C2506" s="315" t="s">
        <v>17262</v>
      </c>
      <c r="D2506" s="265" t="s">
        <v>12015</v>
      </c>
      <c r="E2506" s="212" t="s">
        <v>3293</v>
      </c>
      <c r="F2506" s="212" t="s">
        <v>14306</v>
      </c>
    </row>
    <row r="2507" spans="1:6" ht="37.5">
      <c r="A2507" s="212">
        <v>131</v>
      </c>
      <c r="B2507" s="312" t="s">
        <v>17308</v>
      </c>
      <c r="C2507" s="315" t="s">
        <v>17309</v>
      </c>
      <c r="D2507" s="265" t="s">
        <v>12015</v>
      </c>
      <c r="E2507" s="212" t="s">
        <v>3293</v>
      </c>
      <c r="F2507" s="212" t="s">
        <v>14306</v>
      </c>
    </row>
    <row r="2508" spans="1:6" ht="56.25">
      <c r="A2508" s="212">
        <v>132</v>
      </c>
      <c r="B2508" s="312" t="s">
        <v>17310</v>
      </c>
      <c r="C2508" s="315" t="s">
        <v>17311</v>
      </c>
      <c r="D2508" s="265" t="s">
        <v>12015</v>
      </c>
      <c r="E2508" s="212" t="s">
        <v>3293</v>
      </c>
      <c r="F2508" s="212" t="s">
        <v>14306</v>
      </c>
    </row>
    <row r="2509" spans="1:6" ht="37.5">
      <c r="A2509" s="212">
        <v>133</v>
      </c>
      <c r="B2509" s="312" t="s">
        <v>17312</v>
      </c>
      <c r="C2509" s="315" t="s">
        <v>17313</v>
      </c>
      <c r="D2509" s="265" t="s">
        <v>12015</v>
      </c>
      <c r="E2509" s="212" t="s">
        <v>3293</v>
      </c>
      <c r="F2509" s="212" t="s">
        <v>14306</v>
      </c>
    </row>
    <row r="2510" spans="1:6" ht="31.5">
      <c r="A2510" s="212">
        <v>134</v>
      </c>
      <c r="B2510" s="312" t="s">
        <v>17314</v>
      </c>
      <c r="C2510" s="315" t="s">
        <v>17315</v>
      </c>
      <c r="D2510" s="265" t="s">
        <v>9702</v>
      </c>
      <c r="E2510" s="212" t="s">
        <v>3293</v>
      </c>
      <c r="F2510" s="212" t="s">
        <v>14306</v>
      </c>
    </row>
    <row r="2511" spans="1:6" ht="37.5">
      <c r="A2511" s="212">
        <v>135</v>
      </c>
      <c r="B2511" s="312" t="s">
        <v>17316</v>
      </c>
      <c r="C2511" s="315" t="s">
        <v>17317</v>
      </c>
      <c r="D2511" s="265" t="s">
        <v>9702</v>
      </c>
      <c r="E2511" s="212" t="s">
        <v>3293</v>
      </c>
      <c r="F2511" s="212" t="s">
        <v>14306</v>
      </c>
    </row>
    <row r="2512" spans="1:6" ht="56.25">
      <c r="A2512" s="212">
        <v>136</v>
      </c>
      <c r="B2512" s="312" t="s">
        <v>17318</v>
      </c>
      <c r="C2512" s="315" t="s">
        <v>17319</v>
      </c>
      <c r="D2512" s="265" t="s">
        <v>12015</v>
      </c>
      <c r="E2512" s="212" t="s">
        <v>3293</v>
      </c>
      <c r="F2512" s="212" t="s">
        <v>14306</v>
      </c>
    </row>
    <row r="2513" spans="1:6" ht="56.25">
      <c r="A2513" s="212">
        <v>137</v>
      </c>
      <c r="B2513" s="312" t="s">
        <v>17320</v>
      </c>
      <c r="C2513" s="315" t="s">
        <v>17321</v>
      </c>
      <c r="D2513" s="265" t="s">
        <v>10430</v>
      </c>
      <c r="E2513" s="212" t="s">
        <v>3293</v>
      </c>
      <c r="F2513" s="212" t="s">
        <v>14306</v>
      </c>
    </row>
    <row r="2514" spans="1:6" ht="37.5">
      <c r="A2514" s="212">
        <v>138</v>
      </c>
      <c r="B2514" s="312" t="s">
        <v>17299</v>
      </c>
      <c r="C2514" s="315" t="s">
        <v>17313</v>
      </c>
      <c r="D2514" s="265" t="s">
        <v>10043</v>
      </c>
      <c r="E2514" s="212" t="s">
        <v>3293</v>
      </c>
      <c r="F2514" s="212" t="s">
        <v>14306</v>
      </c>
    </row>
    <row r="2515" spans="1:6" ht="37.5">
      <c r="A2515" s="212">
        <v>139</v>
      </c>
      <c r="B2515" s="312" t="s">
        <v>17322</v>
      </c>
      <c r="C2515" s="315" t="s">
        <v>17313</v>
      </c>
      <c r="D2515" s="265" t="s">
        <v>10083</v>
      </c>
      <c r="E2515" s="212" t="s">
        <v>3293</v>
      </c>
      <c r="F2515" s="212" t="s">
        <v>14306</v>
      </c>
    </row>
    <row r="2516" spans="1:6" ht="37.5">
      <c r="A2516" s="212">
        <v>140</v>
      </c>
      <c r="B2516" s="312" t="s">
        <v>17323</v>
      </c>
      <c r="C2516" s="315" t="s">
        <v>16933</v>
      </c>
      <c r="D2516" s="265" t="s">
        <v>10108</v>
      </c>
      <c r="E2516" s="212" t="s">
        <v>3293</v>
      </c>
      <c r="F2516" s="212" t="s">
        <v>14306</v>
      </c>
    </row>
    <row r="2517" spans="1:6" ht="37.5">
      <c r="A2517" s="212">
        <v>141</v>
      </c>
      <c r="B2517" s="312" t="s">
        <v>17324</v>
      </c>
      <c r="C2517" s="315" t="s">
        <v>17313</v>
      </c>
      <c r="D2517" s="265" t="s">
        <v>10117</v>
      </c>
      <c r="E2517" s="212" t="s">
        <v>3293</v>
      </c>
      <c r="F2517" s="212" t="s">
        <v>14306</v>
      </c>
    </row>
    <row r="2518" spans="1:6" ht="31.5">
      <c r="A2518" s="212">
        <v>142</v>
      </c>
      <c r="B2518" s="312" t="s">
        <v>17325</v>
      </c>
      <c r="C2518" s="315" t="s">
        <v>17270</v>
      </c>
      <c r="D2518" s="265" t="s">
        <v>10117</v>
      </c>
      <c r="E2518" s="212" t="s">
        <v>3293</v>
      </c>
      <c r="F2518" s="212" t="s">
        <v>14306</v>
      </c>
    </row>
    <row r="2519" spans="1:6" ht="37.5">
      <c r="A2519" s="212">
        <v>143</v>
      </c>
      <c r="B2519" s="312" t="s">
        <v>17326</v>
      </c>
      <c r="C2519" s="315" t="s">
        <v>17309</v>
      </c>
      <c r="D2519" s="265" t="s">
        <v>10117</v>
      </c>
      <c r="E2519" s="212" t="s">
        <v>3293</v>
      </c>
      <c r="F2519" s="212" t="s">
        <v>14306</v>
      </c>
    </row>
    <row r="2520" spans="1:6" ht="37.5">
      <c r="A2520" s="212">
        <v>144</v>
      </c>
      <c r="B2520" s="312" t="s">
        <v>17327</v>
      </c>
      <c r="C2520" s="315" t="s">
        <v>17309</v>
      </c>
      <c r="D2520" s="265" t="s">
        <v>10117</v>
      </c>
      <c r="E2520" s="212" t="s">
        <v>3293</v>
      </c>
      <c r="F2520" s="212" t="s">
        <v>14306</v>
      </c>
    </row>
    <row r="2521" spans="1:6" ht="37.5">
      <c r="A2521" s="212">
        <v>145</v>
      </c>
      <c r="B2521" s="312" t="s">
        <v>17328</v>
      </c>
      <c r="C2521" s="315" t="s">
        <v>17309</v>
      </c>
      <c r="D2521" s="265" t="s">
        <v>10117</v>
      </c>
      <c r="E2521" s="212" t="s">
        <v>3293</v>
      </c>
      <c r="F2521" s="212" t="s">
        <v>14306</v>
      </c>
    </row>
    <row r="2522" spans="1:6" ht="31.5">
      <c r="A2522" s="212">
        <v>146</v>
      </c>
      <c r="B2522" s="312" t="s">
        <v>17329</v>
      </c>
      <c r="C2522" s="315" t="s">
        <v>17330</v>
      </c>
      <c r="D2522" s="265" t="s">
        <v>11718</v>
      </c>
      <c r="E2522" s="212" t="s">
        <v>3293</v>
      </c>
      <c r="F2522" s="212" t="s">
        <v>14306</v>
      </c>
    </row>
    <row r="2523" spans="1:6" ht="112.5">
      <c r="A2523" s="212">
        <v>147</v>
      </c>
      <c r="B2523" s="312" t="s">
        <v>17331</v>
      </c>
      <c r="C2523" s="315" t="s">
        <v>17332</v>
      </c>
      <c r="D2523" s="265" t="s">
        <v>9711</v>
      </c>
      <c r="E2523" s="212" t="s">
        <v>3293</v>
      </c>
      <c r="F2523" s="212" t="s">
        <v>14306</v>
      </c>
    </row>
    <row r="2524" spans="1:6" ht="56.25">
      <c r="A2524" s="212">
        <v>148</v>
      </c>
      <c r="B2524" s="312" t="s">
        <v>17333</v>
      </c>
      <c r="C2524" s="315" t="s">
        <v>17334</v>
      </c>
      <c r="D2524" s="265" t="s">
        <v>10524</v>
      </c>
      <c r="E2524" s="212" t="s">
        <v>3293</v>
      </c>
      <c r="F2524" s="212" t="s">
        <v>14306</v>
      </c>
    </row>
    <row r="2525" spans="1:6" ht="31.5">
      <c r="A2525" s="212">
        <v>149</v>
      </c>
      <c r="B2525" s="312" t="s">
        <v>17335</v>
      </c>
      <c r="C2525" s="315" t="s">
        <v>17270</v>
      </c>
      <c r="D2525" s="265" t="s">
        <v>11718</v>
      </c>
      <c r="E2525" s="212" t="s">
        <v>3293</v>
      </c>
      <c r="F2525" s="212" t="s">
        <v>14306</v>
      </c>
    </row>
    <row r="2526" spans="1:6" ht="75">
      <c r="A2526" s="212">
        <v>150</v>
      </c>
      <c r="B2526" s="312" t="s">
        <v>17336</v>
      </c>
      <c r="C2526" s="315" t="s">
        <v>17337</v>
      </c>
      <c r="D2526" s="265" t="s">
        <v>10430</v>
      </c>
      <c r="E2526" s="212" t="s">
        <v>3293</v>
      </c>
      <c r="F2526" s="212" t="s">
        <v>14306</v>
      </c>
    </row>
    <row r="2527" spans="1:6" ht="112.5">
      <c r="A2527" s="212">
        <v>151</v>
      </c>
      <c r="B2527" s="312" t="s">
        <v>17338</v>
      </c>
      <c r="C2527" s="315" t="s">
        <v>17339</v>
      </c>
      <c r="D2527" s="265" t="s">
        <v>10430</v>
      </c>
      <c r="E2527" s="212" t="s">
        <v>3293</v>
      </c>
      <c r="F2527" s="212" t="s">
        <v>14306</v>
      </c>
    </row>
    <row r="2528" spans="1:6" ht="37.5">
      <c r="A2528" s="212">
        <v>152</v>
      </c>
      <c r="B2528" s="312" t="s">
        <v>17340</v>
      </c>
      <c r="C2528" s="315" t="s">
        <v>17341</v>
      </c>
      <c r="D2528" s="265" t="s">
        <v>9714</v>
      </c>
      <c r="E2528" s="212" t="s">
        <v>3293</v>
      </c>
      <c r="F2528" s="212" t="s">
        <v>14306</v>
      </c>
    </row>
    <row r="2529" spans="1:6" ht="75">
      <c r="A2529" s="212">
        <v>153</v>
      </c>
      <c r="B2529" s="312" t="s">
        <v>17342</v>
      </c>
      <c r="C2529" s="315" t="s">
        <v>17343</v>
      </c>
      <c r="D2529" s="265" t="s">
        <v>11728</v>
      </c>
      <c r="E2529" s="212" t="s">
        <v>3293</v>
      </c>
      <c r="F2529" s="212" t="s">
        <v>14306</v>
      </c>
    </row>
    <row r="2530" spans="1:6" ht="56.25">
      <c r="A2530" s="212">
        <v>154</v>
      </c>
      <c r="B2530" s="312" t="s">
        <v>17344</v>
      </c>
      <c r="C2530" s="315" t="s">
        <v>17345</v>
      </c>
      <c r="D2530" s="265" t="s">
        <v>9714</v>
      </c>
      <c r="E2530" s="212" t="s">
        <v>3293</v>
      </c>
      <c r="F2530" s="212" t="s">
        <v>14306</v>
      </c>
    </row>
    <row r="2531" spans="1:6" ht="37.5">
      <c r="A2531" s="212">
        <v>155</v>
      </c>
      <c r="B2531" s="312" t="s">
        <v>17346</v>
      </c>
      <c r="C2531" s="315" t="s">
        <v>17347</v>
      </c>
      <c r="D2531" s="265" t="s">
        <v>17348</v>
      </c>
      <c r="E2531" s="212" t="s">
        <v>3293</v>
      </c>
      <c r="F2531" s="212" t="s">
        <v>14306</v>
      </c>
    </row>
    <row r="2532" spans="1:6" ht="75">
      <c r="A2532" s="212">
        <v>156</v>
      </c>
      <c r="B2532" s="312" t="s">
        <v>17349</v>
      </c>
      <c r="C2532" s="315" t="s">
        <v>17350</v>
      </c>
      <c r="D2532" s="265" t="s">
        <v>10805</v>
      </c>
      <c r="E2532" s="212" t="s">
        <v>3293</v>
      </c>
      <c r="F2532" s="212" t="s">
        <v>14306</v>
      </c>
    </row>
    <row r="2533" spans="1:6" ht="31.5">
      <c r="A2533" s="212">
        <v>157</v>
      </c>
      <c r="B2533" s="312" t="s">
        <v>17351</v>
      </c>
      <c r="C2533" s="315" t="s">
        <v>16767</v>
      </c>
      <c r="D2533" s="265" t="s">
        <v>5878</v>
      </c>
      <c r="E2533" s="212" t="s">
        <v>3293</v>
      </c>
      <c r="F2533" s="212" t="s">
        <v>14306</v>
      </c>
    </row>
    <row r="2534" spans="1:6" ht="37.5">
      <c r="A2534" s="212">
        <v>158</v>
      </c>
      <c r="B2534" s="312" t="s">
        <v>17352</v>
      </c>
      <c r="C2534" s="315" t="s">
        <v>17353</v>
      </c>
      <c r="D2534" s="265" t="s">
        <v>15657</v>
      </c>
      <c r="E2534" s="212" t="s">
        <v>3293</v>
      </c>
      <c r="F2534" s="212" t="s">
        <v>14306</v>
      </c>
    </row>
    <row r="2535" spans="1:6" ht="37.5">
      <c r="A2535" s="212">
        <v>159</v>
      </c>
      <c r="B2535" s="312" t="s">
        <v>17354</v>
      </c>
      <c r="C2535" s="315" t="s">
        <v>17353</v>
      </c>
      <c r="D2535" s="265" t="s">
        <v>10805</v>
      </c>
      <c r="E2535" s="212" t="s">
        <v>3293</v>
      </c>
      <c r="F2535" s="212" t="s">
        <v>14306</v>
      </c>
    </row>
    <row r="2536" spans="1:6" ht="37.5">
      <c r="A2536" s="212">
        <v>160</v>
      </c>
      <c r="B2536" s="312" t="s">
        <v>17355</v>
      </c>
      <c r="C2536" s="315" t="s">
        <v>17353</v>
      </c>
      <c r="D2536" s="265" t="s">
        <v>10805</v>
      </c>
      <c r="E2536" s="212" t="s">
        <v>3293</v>
      </c>
      <c r="F2536" s="212" t="s">
        <v>14306</v>
      </c>
    </row>
    <row r="2537" spans="1:6" ht="37.5">
      <c r="A2537" s="212">
        <v>161</v>
      </c>
      <c r="B2537" s="312" t="s">
        <v>17356</v>
      </c>
      <c r="C2537" s="315" t="s">
        <v>17357</v>
      </c>
      <c r="D2537" s="265" t="s">
        <v>10805</v>
      </c>
      <c r="E2537" s="212" t="s">
        <v>3293</v>
      </c>
      <c r="F2537" s="212" t="s">
        <v>14306</v>
      </c>
    </row>
    <row r="2538" spans="1:6" ht="37.5">
      <c r="A2538" s="212">
        <v>162</v>
      </c>
      <c r="B2538" s="312" t="s">
        <v>17358</v>
      </c>
      <c r="C2538" s="315" t="s">
        <v>17353</v>
      </c>
      <c r="D2538" s="265" t="s">
        <v>10805</v>
      </c>
      <c r="E2538" s="212" t="s">
        <v>3293</v>
      </c>
      <c r="F2538" s="212" t="s">
        <v>14306</v>
      </c>
    </row>
    <row r="2539" spans="1:6" ht="37.5">
      <c r="A2539" s="212">
        <v>163</v>
      </c>
      <c r="B2539" s="312" t="s">
        <v>17359</v>
      </c>
      <c r="C2539" s="315" t="s">
        <v>17357</v>
      </c>
      <c r="D2539" s="265" t="s">
        <v>16011</v>
      </c>
      <c r="E2539" s="212" t="s">
        <v>3293</v>
      </c>
      <c r="F2539" s="212" t="s">
        <v>14306</v>
      </c>
    </row>
    <row r="2540" spans="1:6" ht="60">
      <c r="A2540" s="212">
        <v>164</v>
      </c>
      <c r="B2540" s="312" t="s">
        <v>17360</v>
      </c>
      <c r="C2540" s="319" t="s">
        <v>17361</v>
      </c>
      <c r="D2540" s="265" t="s">
        <v>9720</v>
      </c>
      <c r="E2540" s="212" t="s">
        <v>3293</v>
      </c>
      <c r="F2540" s="212" t="s">
        <v>14306</v>
      </c>
    </row>
    <row r="2541" spans="1:6" ht="86.25">
      <c r="A2541" s="212">
        <v>165</v>
      </c>
      <c r="B2541" s="312" t="s">
        <v>17362</v>
      </c>
      <c r="C2541" s="320" t="s">
        <v>17363</v>
      </c>
      <c r="D2541" s="265" t="s">
        <v>16554</v>
      </c>
      <c r="E2541" s="212" t="s">
        <v>3293</v>
      </c>
      <c r="F2541" s="212" t="s">
        <v>14306</v>
      </c>
    </row>
    <row r="2542" spans="1:6" ht="31.5">
      <c r="A2542" s="212">
        <v>166</v>
      </c>
      <c r="B2542" s="312" t="s">
        <v>17364</v>
      </c>
      <c r="C2542" s="319" t="s">
        <v>17365</v>
      </c>
      <c r="D2542" s="265" t="s">
        <v>9729</v>
      </c>
      <c r="E2542" s="212" t="s">
        <v>3293</v>
      </c>
      <c r="F2542" s="212" t="s">
        <v>14306</v>
      </c>
    </row>
    <row r="2543" spans="1:6" ht="34.5">
      <c r="A2543" s="212">
        <v>167</v>
      </c>
      <c r="B2543" s="312" t="s">
        <v>17366</v>
      </c>
      <c r="C2543" s="320" t="s">
        <v>17367</v>
      </c>
      <c r="D2543" s="265" t="s">
        <v>14886</v>
      </c>
      <c r="E2543" s="212" t="s">
        <v>3293</v>
      </c>
      <c r="F2543" s="212" t="s">
        <v>14306</v>
      </c>
    </row>
    <row r="2544" spans="1:6" ht="31.5">
      <c r="A2544" s="212">
        <v>168</v>
      </c>
      <c r="B2544" s="312" t="s">
        <v>17368</v>
      </c>
      <c r="C2544" s="320" t="s">
        <v>17365</v>
      </c>
      <c r="D2544" s="265" t="s">
        <v>16996</v>
      </c>
      <c r="E2544" s="212" t="s">
        <v>3293</v>
      </c>
      <c r="F2544" s="212" t="s">
        <v>14306</v>
      </c>
    </row>
    <row r="2545" spans="1:6" ht="37.5">
      <c r="A2545" s="212">
        <v>169</v>
      </c>
      <c r="B2545" s="312" t="s">
        <v>17369</v>
      </c>
      <c r="C2545" s="315" t="s">
        <v>17370</v>
      </c>
      <c r="D2545" s="265" t="s">
        <v>10117</v>
      </c>
      <c r="E2545" s="212" t="s">
        <v>3293</v>
      </c>
      <c r="F2545" s="212" t="s">
        <v>14306</v>
      </c>
    </row>
    <row r="2546" spans="1:6" ht="37.5">
      <c r="A2546" s="212">
        <v>170</v>
      </c>
      <c r="B2546" s="312" t="s">
        <v>17371</v>
      </c>
      <c r="C2546" s="315" t="s">
        <v>17370</v>
      </c>
      <c r="D2546" s="265" t="s">
        <v>10125</v>
      </c>
      <c r="E2546" s="212" t="s">
        <v>3293</v>
      </c>
      <c r="F2546" s="212" t="s">
        <v>14306</v>
      </c>
    </row>
    <row r="2547" spans="1:6" ht="31.5">
      <c r="A2547" s="212">
        <v>171</v>
      </c>
      <c r="B2547" s="312" t="s">
        <v>17372</v>
      </c>
      <c r="C2547" s="315" t="s">
        <v>17373</v>
      </c>
      <c r="D2547" s="265" t="s">
        <v>16996</v>
      </c>
      <c r="E2547" s="212" t="s">
        <v>3293</v>
      </c>
      <c r="F2547" s="212" t="s">
        <v>14306</v>
      </c>
    </row>
    <row r="2548" spans="1:6" ht="31.5">
      <c r="A2548" s="212">
        <v>172</v>
      </c>
      <c r="B2548" s="312" t="s">
        <v>17374</v>
      </c>
      <c r="C2548" s="315" t="s">
        <v>17375</v>
      </c>
      <c r="D2548" s="265" t="s">
        <v>10827</v>
      </c>
      <c r="E2548" s="212" t="s">
        <v>3293</v>
      </c>
      <c r="F2548" s="212" t="s">
        <v>14306</v>
      </c>
    </row>
    <row r="2549" spans="1:6" ht="37.5">
      <c r="A2549" s="212">
        <v>173</v>
      </c>
      <c r="B2549" s="312" t="s">
        <v>17376</v>
      </c>
      <c r="C2549" s="315" t="s">
        <v>17377</v>
      </c>
      <c r="D2549" s="265" t="s">
        <v>10827</v>
      </c>
      <c r="E2549" s="212" t="s">
        <v>3293</v>
      </c>
      <c r="F2549" s="212" t="s">
        <v>14306</v>
      </c>
    </row>
    <row r="2550" spans="1:6" ht="37.5">
      <c r="A2550" s="212">
        <v>174</v>
      </c>
      <c r="B2550" s="312" t="s">
        <v>17378</v>
      </c>
      <c r="C2550" s="315" t="s">
        <v>17377</v>
      </c>
      <c r="D2550" s="265" t="s">
        <v>10827</v>
      </c>
      <c r="E2550" s="212" t="s">
        <v>3293</v>
      </c>
      <c r="F2550" s="212" t="s">
        <v>14306</v>
      </c>
    </row>
    <row r="2551" spans="1:6" ht="31.5">
      <c r="A2551" s="212">
        <v>175</v>
      </c>
      <c r="B2551" s="312" t="s">
        <v>17379</v>
      </c>
      <c r="C2551" s="320" t="s">
        <v>17380</v>
      </c>
      <c r="D2551" s="265" t="s">
        <v>10462</v>
      </c>
      <c r="E2551" s="212" t="s">
        <v>3293</v>
      </c>
      <c r="F2551" s="212" t="s">
        <v>14306</v>
      </c>
    </row>
    <row r="2552" spans="1:6" ht="37.5">
      <c r="A2552" s="212">
        <v>176</v>
      </c>
      <c r="B2552" s="312" t="s">
        <v>17381</v>
      </c>
      <c r="C2552" s="315" t="s">
        <v>17353</v>
      </c>
      <c r="D2552" s="265" t="s">
        <v>10462</v>
      </c>
      <c r="E2552" s="212" t="s">
        <v>3293</v>
      </c>
      <c r="F2552" s="212" t="s">
        <v>14306</v>
      </c>
    </row>
    <row r="2553" spans="1:6" ht="34.5">
      <c r="A2553" s="212">
        <v>177</v>
      </c>
      <c r="B2553" s="312" t="s">
        <v>17382</v>
      </c>
      <c r="C2553" s="320" t="s">
        <v>17383</v>
      </c>
      <c r="D2553" s="265" t="s">
        <v>14871</v>
      </c>
      <c r="E2553" s="212" t="s">
        <v>3293</v>
      </c>
      <c r="F2553" s="212" t="s">
        <v>14306</v>
      </c>
    </row>
    <row r="2554" spans="1:6" ht="56.25">
      <c r="A2554" s="212">
        <v>178</v>
      </c>
      <c r="B2554" s="312" t="s">
        <v>17384</v>
      </c>
      <c r="C2554" s="315" t="s">
        <v>17385</v>
      </c>
      <c r="D2554" s="265" t="s">
        <v>14886</v>
      </c>
      <c r="E2554" s="212" t="s">
        <v>3293</v>
      </c>
      <c r="F2554" s="212" t="s">
        <v>14306</v>
      </c>
    </row>
    <row r="2555" spans="1:6" ht="93.75">
      <c r="A2555" s="212">
        <v>179</v>
      </c>
      <c r="B2555" s="312" t="s">
        <v>17386</v>
      </c>
      <c r="C2555" s="315" t="s">
        <v>17387</v>
      </c>
      <c r="D2555" s="265" t="s">
        <v>14886</v>
      </c>
      <c r="E2555" s="212" t="s">
        <v>3293</v>
      </c>
      <c r="F2555" s="212" t="s">
        <v>14306</v>
      </c>
    </row>
    <row r="2556" spans="1:6" ht="37.5">
      <c r="A2556" s="212">
        <v>180</v>
      </c>
      <c r="B2556" s="312" t="s">
        <v>17388</v>
      </c>
      <c r="C2556" s="315" t="s">
        <v>17389</v>
      </c>
      <c r="D2556" s="265" t="s">
        <v>14896</v>
      </c>
      <c r="E2556" s="212" t="s">
        <v>3293</v>
      </c>
      <c r="F2556" s="212" t="s">
        <v>14306</v>
      </c>
    </row>
    <row r="2557" spans="1:6" ht="56.25">
      <c r="A2557" s="212">
        <v>181</v>
      </c>
      <c r="B2557" s="312" t="s">
        <v>17390</v>
      </c>
      <c r="C2557" s="315" t="s">
        <v>17391</v>
      </c>
      <c r="D2557" s="265" t="s">
        <v>10356</v>
      </c>
      <c r="E2557" s="212" t="s">
        <v>3293</v>
      </c>
      <c r="F2557" s="212" t="s">
        <v>14306</v>
      </c>
    </row>
    <row r="2558" spans="1:6" ht="31.5">
      <c r="A2558" s="212">
        <v>182</v>
      </c>
      <c r="B2558" s="312" t="s">
        <v>17392</v>
      </c>
      <c r="C2558" s="321" t="s">
        <v>17002</v>
      </c>
      <c r="D2558" s="265" t="s">
        <v>14258</v>
      </c>
      <c r="E2558" s="212" t="s">
        <v>3293</v>
      </c>
      <c r="F2558" s="212" t="s">
        <v>14306</v>
      </c>
    </row>
    <row r="2559" spans="1:6" ht="45">
      <c r="A2559" s="212">
        <v>183</v>
      </c>
      <c r="B2559" s="312" t="s">
        <v>17393</v>
      </c>
      <c r="C2559" s="319" t="s">
        <v>17394</v>
      </c>
      <c r="D2559" s="265" t="s">
        <v>9756</v>
      </c>
      <c r="E2559" s="212" t="s">
        <v>3293</v>
      </c>
      <c r="F2559" s="212" t="s">
        <v>14306</v>
      </c>
    </row>
    <row r="2560" spans="1:6" ht="31.5">
      <c r="A2560" s="212">
        <v>184</v>
      </c>
      <c r="B2560" s="312" t="s">
        <v>17395</v>
      </c>
      <c r="C2560" s="321" t="s">
        <v>17002</v>
      </c>
      <c r="D2560" s="265" t="s">
        <v>14258</v>
      </c>
      <c r="E2560" s="212" t="s">
        <v>3293</v>
      </c>
      <c r="F2560" s="212" t="s">
        <v>14306</v>
      </c>
    </row>
    <row r="2561" spans="1:10" ht="31.5">
      <c r="A2561" s="212">
        <v>185</v>
      </c>
      <c r="B2561" s="312" t="s">
        <v>17396</v>
      </c>
      <c r="C2561" s="283" t="s">
        <v>17038</v>
      </c>
      <c r="D2561" s="265" t="s">
        <v>16109</v>
      </c>
      <c r="E2561" s="212" t="s">
        <v>3293</v>
      </c>
      <c r="F2561" s="212" t="s">
        <v>14306</v>
      </c>
    </row>
    <row r="2562" spans="1:10" ht="93.75">
      <c r="A2562" s="212">
        <v>186</v>
      </c>
      <c r="B2562" s="312" t="s">
        <v>17397</v>
      </c>
      <c r="C2562" s="315" t="s">
        <v>17398</v>
      </c>
      <c r="D2562" s="265" t="s">
        <v>9756</v>
      </c>
      <c r="E2562" s="212" t="s">
        <v>3293</v>
      </c>
      <c r="F2562" s="212" t="s">
        <v>14306</v>
      </c>
    </row>
    <row r="2563" spans="1:10" ht="34.5">
      <c r="A2563" s="212">
        <v>187</v>
      </c>
      <c r="B2563" s="312" t="s">
        <v>17399</v>
      </c>
      <c r="C2563" s="321" t="s">
        <v>17400</v>
      </c>
      <c r="D2563" s="265" t="s">
        <v>14258</v>
      </c>
      <c r="E2563" s="212" t="s">
        <v>3293</v>
      </c>
      <c r="F2563" s="212" t="s">
        <v>14306</v>
      </c>
    </row>
    <row r="2564" spans="1:10" ht="86.25">
      <c r="A2564" s="212">
        <v>188</v>
      </c>
      <c r="B2564" s="312" t="s">
        <v>17401</v>
      </c>
      <c r="C2564" s="320" t="s">
        <v>17402</v>
      </c>
      <c r="D2564" s="265" t="s">
        <v>10472</v>
      </c>
      <c r="E2564" s="212" t="s">
        <v>3293</v>
      </c>
      <c r="F2564" s="212" t="s">
        <v>14306</v>
      </c>
    </row>
    <row r="2565" spans="1:10" ht="31.5">
      <c r="A2565" s="212">
        <v>189</v>
      </c>
      <c r="B2565" s="312" t="s">
        <v>17403</v>
      </c>
      <c r="C2565" s="283" t="s">
        <v>17404</v>
      </c>
      <c r="D2565" s="265" t="s">
        <v>14258</v>
      </c>
      <c r="E2565" s="212" t="s">
        <v>3293</v>
      </c>
      <c r="F2565" s="212" t="s">
        <v>14306</v>
      </c>
    </row>
    <row r="2566" spans="1:10" ht="31.5">
      <c r="A2566" s="212">
        <v>190</v>
      </c>
      <c r="B2566" s="312" t="s">
        <v>17405</v>
      </c>
      <c r="C2566" s="283" t="s">
        <v>17038</v>
      </c>
      <c r="D2566" s="265" t="s">
        <v>16109</v>
      </c>
      <c r="E2566" s="212" t="s">
        <v>3293</v>
      </c>
      <c r="F2566" s="212" t="s">
        <v>14306</v>
      </c>
    </row>
    <row r="2567" spans="1:10" ht="31.5">
      <c r="A2567" s="212">
        <v>191</v>
      </c>
      <c r="B2567" s="312" t="s">
        <v>17406</v>
      </c>
      <c r="C2567" s="321" t="s">
        <v>17038</v>
      </c>
      <c r="D2567" s="265" t="s">
        <v>16109</v>
      </c>
      <c r="E2567" s="212" t="s">
        <v>3293</v>
      </c>
      <c r="F2567" s="212" t="s">
        <v>14306</v>
      </c>
    </row>
    <row r="2568" spans="1:10" ht="34.5">
      <c r="A2568" s="212">
        <v>192</v>
      </c>
      <c r="B2568" s="312" t="s">
        <v>17407</v>
      </c>
      <c r="C2568" s="320" t="s">
        <v>17408</v>
      </c>
      <c r="D2568" s="265" t="s">
        <v>15763</v>
      </c>
      <c r="E2568" s="212" t="s">
        <v>3293</v>
      </c>
      <c r="F2568" s="212" t="s">
        <v>14306</v>
      </c>
    </row>
    <row r="2569" spans="1:10" ht="31.5">
      <c r="A2569" s="212">
        <v>193</v>
      </c>
      <c r="B2569" s="312" t="s">
        <v>17409</v>
      </c>
      <c r="C2569" s="319" t="s">
        <v>17410</v>
      </c>
      <c r="D2569" s="265" t="s">
        <v>16109</v>
      </c>
      <c r="E2569" s="212" t="s">
        <v>3293</v>
      </c>
      <c r="F2569" s="212" t="s">
        <v>14306</v>
      </c>
    </row>
    <row r="2570" spans="1:10" ht="34.5">
      <c r="A2570" s="212">
        <v>194</v>
      </c>
      <c r="B2570" s="312" t="s">
        <v>17411</v>
      </c>
      <c r="C2570" s="320" t="s">
        <v>17412</v>
      </c>
      <c r="D2570" s="265" t="s">
        <v>14258</v>
      </c>
      <c r="E2570" s="212" t="s">
        <v>3293</v>
      </c>
      <c r="F2570" s="212" t="s">
        <v>14306</v>
      </c>
    </row>
    <row r="2571" spans="1:10" ht="19.5">
      <c r="A2571" s="1255" t="s">
        <v>27905</v>
      </c>
      <c r="B2571" s="1256"/>
      <c r="C2571" s="1256"/>
      <c r="D2571" s="1256"/>
      <c r="E2571" s="1256"/>
      <c r="F2571" s="1256"/>
      <c r="G2571" s="1256"/>
      <c r="H2571" s="1256"/>
      <c r="I2571" s="1256"/>
      <c r="J2571" s="1257"/>
    </row>
    <row r="2572" spans="1:10" ht="33">
      <c r="A2572" s="679">
        <v>1</v>
      </c>
      <c r="B2572" s="676" t="s">
        <v>27906</v>
      </c>
      <c r="C2572" s="680" t="s">
        <v>21758</v>
      </c>
      <c r="D2572" s="676">
        <v>1</v>
      </c>
      <c r="E2572" s="676">
        <v>2</v>
      </c>
      <c r="F2572" s="676" t="s">
        <v>14292</v>
      </c>
      <c r="G2572" s="1258" t="s">
        <v>26336</v>
      </c>
      <c r="H2572" s="679" t="s">
        <v>3293</v>
      </c>
      <c r="I2572" s="681"/>
      <c r="J2572" s="681"/>
    </row>
    <row r="2573" spans="1:10" ht="33">
      <c r="A2573" s="679">
        <v>2</v>
      </c>
      <c r="B2573" s="676" t="s">
        <v>27907</v>
      </c>
      <c r="C2573" s="680" t="s">
        <v>21761</v>
      </c>
      <c r="D2573" s="676">
        <v>1</v>
      </c>
      <c r="E2573" s="676">
        <v>2</v>
      </c>
      <c r="F2573" s="676" t="s">
        <v>21139</v>
      </c>
      <c r="G2573" s="1259"/>
      <c r="H2573" s="679" t="s">
        <v>3293</v>
      </c>
      <c r="I2573" s="681"/>
      <c r="J2573" s="681"/>
    </row>
    <row r="2574" spans="1:10" ht="33">
      <c r="A2574" s="679">
        <v>3</v>
      </c>
      <c r="B2574" s="676" t="s">
        <v>27908</v>
      </c>
      <c r="C2574" s="680" t="s">
        <v>21763</v>
      </c>
      <c r="D2574" s="676">
        <v>1</v>
      </c>
      <c r="E2574" s="676">
        <v>1</v>
      </c>
      <c r="F2574" s="676" t="s">
        <v>17609</v>
      </c>
      <c r="G2574" s="1259"/>
      <c r="H2574" s="679" t="s">
        <v>3293</v>
      </c>
      <c r="I2574" s="681"/>
      <c r="J2574" s="681"/>
    </row>
    <row r="2575" spans="1:10" ht="33">
      <c r="A2575" s="679">
        <v>4</v>
      </c>
      <c r="B2575" s="676" t="s">
        <v>27909</v>
      </c>
      <c r="C2575" s="680" t="s">
        <v>21766</v>
      </c>
      <c r="D2575" s="682">
        <v>1</v>
      </c>
      <c r="E2575" s="682">
        <v>1</v>
      </c>
      <c r="F2575" s="682" t="s">
        <v>17609</v>
      </c>
      <c r="G2575" s="1259"/>
      <c r="H2575" s="679" t="s">
        <v>3293</v>
      </c>
      <c r="I2575" s="681"/>
      <c r="J2575" s="681"/>
    </row>
    <row r="2576" spans="1:10" ht="49.5">
      <c r="A2576" s="679">
        <v>5</v>
      </c>
      <c r="B2576" s="676" t="s">
        <v>27910</v>
      </c>
      <c r="C2576" s="680" t="s">
        <v>21768</v>
      </c>
      <c r="D2576" s="676">
        <v>1</v>
      </c>
      <c r="E2576" s="676">
        <v>10</v>
      </c>
      <c r="F2576" s="676" t="s">
        <v>23566</v>
      </c>
      <c r="G2576" s="1259"/>
      <c r="H2576" s="679" t="s">
        <v>3293</v>
      </c>
      <c r="I2576" s="681"/>
      <c r="J2576" s="681"/>
    </row>
    <row r="2577" spans="1:10" ht="33">
      <c r="A2577" s="679">
        <v>6</v>
      </c>
      <c r="B2577" s="676" t="s">
        <v>27911</v>
      </c>
      <c r="C2577" s="680" t="s">
        <v>21772</v>
      </c>
      <c r="D2577" s="676">
        <v>1</v>
      </c>
      <c r="E2577" s="676">
        <v>5</v>
      </c>
      <c r="F2577" s="676" t="s">
        <v>20240</v>
      </c>
      <c r="G2577" s="1259"/>
      <c r="H2577" s="679" t="s">
        <v>3293</v>
      </c>
      <c r="I2577" s="681"/>
      <c r="J2577" s="681"/>
    </row>
    <row r="2578" spans="1:10" ht="33">
      <c r="A2578" s="679">
        <v>7</v>
      </c>
      <c r="B2578" s="676" t="s">
        <v>27912</v>
      </c>
      <c r="C2578" s="680" t="s">
        <v>21777</v>
      </c>
      <c r="D2578" s="676">
        <v>1</v>
      </c>
      <c r="E2578" s="676">
        <v>2</v>
      </c>
      <c r="F2578" s="676" t="s">
        <v>17801</v>
      </c>
      <c r="G2578" s="1259"/>
      <c r="H2578" s="679" t="s">
        <v>3293</v>
      </c>
      <c r="I2578" s="681"/>
      <c r="J2578" s="681"/>
    </row>
    <row r="2579" spans="1:10" ht="49.5">
      <c r="A2579" s="679">
        <v>8</v>
      </c>
      <c r="B2579" s="676" t="s">
        <v>27913</v>
      </c>
      <c r="C2579" s="680" t="s">
        <v>27914</v>
      </c>
      <c r="D2579" s="676">
        <v>1</v>
      </c>
      <c r="E2579" s="676">
        <v>2</v>
      </c>
      <c r="F2579" s="677">
        <v>43476.205555555556</v>
      </c>
      <c r="G2579" s="1259"/>
      <c r="H2579" s="679" t="s">
        <v>3293</v>
      </c>
      <c r="I2579" s="681"/>
      <c r="J2579" s="681"/>
    </row>
    <row r="2580" spans="1:10" ht="33">
      <c r="A2580" s="679">
        <v>9</v>
      </c>
      <c r="B2580" s="676" t="s">
        <v>27915</v>
      </c>
      <c r="C2580" s="680" t="s">
        <v>21793</v>
      </c>
      <c r="D2580" s="676">
        <v>1</v>
      </c>
      <c r="E2580" s="676">
        <v>1</v>
      </c>
      <c r="F2580" s="676" t="s">
        <v>14299</v>
      </c>
      <c r="G2580" s="1259"/>
      <c r="H2580" s="679" t="s">
        <v>3293</v>
      </c>
      <c r="I2580" s="681"/>
      <c r="J2580" s="681"/>
    </row>
    <row r="2581" spans="1:10" ht="33">
      <c r="A2581" s="679">
        <v>10</v>
      </c>
      <c r="B2581" s="676" t="s">
        <v>27916</v>
      </c>
      <c r="C2581" s="680" t="s">
        <v>27917</v>
      </c>
      <c r="D2581" s="676">
        <v>1</v>
      </c>
      <c r="E2581" s="676">
        <v>1</v>
      </c>
      <c r="F2581" s="676" t="s">
        <v>17609</v>
      </c>
      <c r="G2581" s="1259"/>
      <c r="H2581" s="679" t="s">
        <v>3293</v>
      </c>
      <c r="I2581" s="681"/>
      <c r="J2581" s="681"/>
    </row>
    <row r="2582" spans="1:10" ht="66">
      <c r="A2582" s="679">
        <v>11</v>
      </c>
      <c r="B2582" s="676" t="s">
        <v>27918</v>
      </c>
      <c r="C2582" s="680" t="s">
        <v>27919</v>
      </c>
      <c r="D2582" s="676">
        <v>1</v>
      </c>
      <c r="E2582" s="676">
        <v>1</v>
      </c>
      <c r="F2582" s="676" t="s">
        <v>21151</v>
      </c>
      <c r="G2582" s="1259"/>
      <c r="H2582" s="679" t="s">
        <v>3293</v>
      </c>
      <c r="I2582" s="681"/>
      <c r="J2582" s="681"/>
    </row>
    <row r="2583" spans="1:10" ht="33">
      <c r="A2583" s="679">
        <v>12</v>
      </c>
      <c r="B2583" s="676" t="s">
        <v>27920</v>
      </c>
      <c r="C2583" s="680" t="s">
        <v>21802</v>
      </c>
      <c r="D2583" s="676">
        <v>1</v>
      </c>
      <c r="E2583" s="676">
        <v>1</v>
      </c>
      <c r="F2583" s="676" t="s">
        <v>17706</v>
      </c>
      <c r="G2583" s="1259"/>
      <c r="H2583" s="679" t="s">
        <v>3293</v>
      </c>
      <c r="I2583" s="681"/>
      <c r="J2583" s="681"/>
    </row>
    <row r="2584" spans="1:10" ht="33">
      <c r="A2584" s="679">
        <v>13</v>
      </c>
      <c r="B2584" s="676" t="s">
        <v>27921</v>
      </c>
      <c r="C2584" s="680" t="s">
        <v>21804</v>
      </c>
      <c r="D2584" s="676">
        <v>1</v>
      </c>
      <c r="E2584" s="676">
        <v>1</v>
      </c>
      <c r="F2584" s="676" t="s">
        <v>22929</v>
      </c>
      <c r="G2584" s="1259"/>
      <c r="H2584" s="679" t="s">
        <v>3293</v>
      </c>
      <c r="I2584" s="681"/>
      <c r="J2584" s="681"/>
    </row>
    <row r="2585" spans="1:10" ht="49.5">
      <c r="A2585" s="679">
        <v>14</v>
      </c>
      <c r="B2585" s="676" t="s">
        <v>27922</v>
      </c>
      <c r="C2585" s="680" t="s">
        <v>27923</v>
      </c>
      <c r="D2585" s="676">
        <v>1</v>
      </c>
      <c r="E2585" s="676">
        <v>1</v>
      </c>
      <c r="F2585" s="676" t="s">
        <v>17609</v>
      </c>
      <c r="G2585" s="1259"/>
      <c r="H2585" s="679" t="s">
        <v>3293</v>
      </c>
      <c r="I2585" s="681"/>
      <c r="J2585" s="681"/>
    </row>
    <row r="2586" spans="1:10" ht="66">
      <c r="A2586" s="679">
        <v>15</v>
      </c>
      <c r="B2586" s="676" t="s">
        <v>27924</v>
      </c>
      <c r="C2586" s="680" t="s">
        <v>27925</v>
      </c>
      <c r="D2586" s="676">
        <v>1</v>
      </c>
      <c r="E2586" s="676">
        <v>2</v>
      </c>
      <c r="F2586" s="676" t="s">
        <v>17785</v>
      </c>
      <c r="G2586" s="1259"/>
      <c r="H2586" s="679" t="s">
        <v>3293</v>
      </c>
      <c r="I2586" s="681"/>
      <c r="J2586" s="681"/>
    </row>
    <row r="2587" spans="1:10" ht="17.25">
      <c r="A2587" s="679">
        <v>16</v>
      </c>
      <c r="B2587" s="676" t="s">
        <v>27926</v>
      </c>
      <c r="C2587" s="680" t="s">
        <v>21815</v>
      </c>
      <c r="D2587" s="676">
        <v>1</v>
      </c>
      <c r="E2587" s="676">
        <v>1</v>
      </c>
      <c r="F2587" s="676" t="s">
        <v>17609</v>
      </c>
      <c r="G2587" s="1259"/>
      <c r="H2587" s="679" t="s">
        <v>3293</v>
      </c>
      <c r="I2587" s="681"/>
      <c r="J2587" s="681"/>
    </row>
    <row r="2588" spans="1:10" ht="17.25">
      <c r="A2588" s="679">
        <v>17</v>
      </c>
      <c r="B2588" s="676" t="s">
        <v>27927</v>
      </c>
      <c r="C2588" s="680" t="s">
        <v>27928</v>
      </c>
      <c r="D2588" s="676">
        <v>6</v>
      </c>
      <c r="E2588" s="676">
        <v>22</v>
      </c>
      <c r="F2588" s="676" t="s">
        <v>23514</v>
      </c>
      <c r="G2588" s="1259"/>
      <c r="H2588" s="679" t="s">
        <v>3293</v>
      </c>
      <c r="I2588" s="681"/>
      <c r="J2588" s="681"/>
    </row>
    <row r="2589" spans="1:10" ht="33">
      <c r="A2589" s="679">
        <v>18</v>
      </c>
      <c r="B2589" s="676" t="s">
        <v>27929</v>
      </c>
      <c r="C2589" s="680" t="s">
        <v>21819</v>
      </c>
      <c r="D2589" s="676">
        <v>1</v>
      </c>
      <c r="E2589" s="676">
        <v>2</v>
      </c>
      <c r="F2589" s="676" t="s">
        <v>22505</v>
      </c>
      <c r="G2589" s="1259"/>
      <c r="H2589" s="679" t="s">
        <v>3293</v>
      </c>
      <c r="I2589" s="681"/>
      <c r="J2589" s="681"/>
    </row>
    <row r="2590" spans="1:10" ht="33">
      <c r="A2590" s="679">
        <v>19</v>
      </c>
      <c r="B2590" s="676" t="s">
        <v>27930</v>
      </c>
      <c r="C2590" s="680" t="s">
        <v>27931</v>
      </c>
      <c r="D2590" s="676">
        <v>1</v>
      </c>
      <c r="E2590" s="676">
        <v>2</v>
      </c>
      <c r="F2590" s="676" t="s">
        <v>17706</v>
      </c>
      <c r="G2590" s="1259"/>
      <c r="H2590" s="679" t="s">
        <v>3293</v>
      </c>
      <c r="I2590" s="681"/>
      <c r="J2590" s="681"/>
    </row>
    <row r="2591" spans="1:10" ht="33">
      <c r="A2591" s="679">
        <v>20</v>
      </c>
      <c r="B2591" s="676" t="s">
        <v>27932</v>
      </c>
      <c r="C2591" s="680" t="s">
        <v>27933</v>
      </c>
      <c r="D2591" s="676">
        <v>1</v>
      </c>
      <c r="E2591" s="676">
        <v>13</v>
      </c>
      <c r="F2591" s="676" t="s">
        <v>23998</v>
      </c>
      <c r="G2591" s="1259"/>
      <c r="H2591" s="679" t="s">
        <v>3293</v>
      </c>
      <c r="I2591" s="681"/>
      <c r="J2591" s="681"/>
    </row>
    <row r="2592" spans="1:10" ht="17.25">
      <c r="A2592" s="679">
        <v>21</v>
      </c>
      <c r="B2592" s="676" t="s">
        <v>27934</v>
      </c>
      <c r="C2592" s="680" t="s">
        <v>21828</v>
      </c>
      <c r="D2592" s="676">
        <v>1</v>
      </c>
      <c r="E2592" s="676">
        <v>1</v>
      </c>
      <c r="F2592" s="676" t="s">
        <v>17706</v>
      </c>
      <c r="G2592" s="1259"/>
      <c r="H2592" s="679" t="s">
        <v>3293</v>
      </c>
      <c r="I2592" s="681"/>
      <c r="J2592" s="681"/>
    </row>
    <row r="2593" spans="1:10" ht="33">
      <c r="A2593" s="679">
        <v>22</v>
      </c>
      <c r="B2593" s="676" t="s">
        <v>27935</v>
      </c>
      <c r="C2593" s="680" t="s">
        <v>21831</v>
      </c>
      <c r="D2593" s="676">
        <v>1</v>
      </c>
      <c r="E2593" s="676">
        <v>1</v>
      </c>
      <c r="F2593" s="676" t="s">
        <v>18499</v>
      </c>
      <c r="G2593" s="1259"/>
      <c r="H2593" s="679" t="s">
        <v>3293</v>
      </c>
      <c r="I2593" s="681"/>
      <c r="J2593" s="681"/>
    </row>
    <row r="2594" spans="1:10" ht="49.5">
      <c r="A2594" s="679">
        <v>23</v>
      </c>
      <c r="B2594" s="676" t="s">
        <v>27936</v>
      </c>
      <c r="C2594" s="680" t="s">
        <v>21834</v>
      </c>
      <c r="D2594" s="676">
        <v>1</v>
      </c>
      <c r="E2594" s="676">
        <v>2</v>
      </c>
      <c r="F2594" s="676" t="s">
        <v>17706</v>
      </c>
      <c r="G2594" s="1259"/>
      <c r="H2594" s="679" t="s">
        <v>3293</v>
      </c>
      <c r="I2594" s="681"/>
      <c r="J2594" s="681"/>
    </row>
    <row r="2595" spans="1:10" ht="17.25">
      <c r="A2595" s="679">
        <v>24</v>
      </c>
      <c r="B2595" s="676" t="s">
        <v>27937</v>
      </c>
      <c r="C2595" s="680" t="s">
        <v>21836</v>
      </c>
      <c r="D2595" s="676">
        <v>1</v>
      </c>
      <c r="E2595" s="676">
        <v>2</v>
      </c>
      <c r="F2595" s="676" t="s">
        <v>17706</v>
      </c>
      <c r="G2595" s="1259"/>
      <c r="H2595" s="679" t="s">
        <v>3293</v>
      </c>
      <c r="I2595" s="681"/>
      <c r="J2595" s="681"/>
    </row>
    <row r="2596" spans="1:10" ht="17.25">
      <c r="A2596" s="679">
        <v>25</v>
      </c>
      <c r="B2596" s="676" t="s">
        <v>27938</v>
      </c>
      <c r="C2596" s="680" t="s">
        <v>21838</v>
      </c>
      <c r="D2596" s="676">
        <v>1</v>
      </c>
      <c r="E2596" s="676">
        <v>2</v>
      </c>
      <c r="F2596" s="676" t="s">
        <v>17785</v>
      </c>
      <c r="G2596" s="1259"/>
      <c r="H2596" s="679" t="s">
        <v>3293</v>
      </c>
      <c r="I2596" s="681"/>
      <c r="J2596" s="681"/>
    </row>
    <row r="2597" spans="1:10" ht="17.25">
      <c r="A2597" s="679">
        <v>26</v>
      </c>
      <c r="B2597" s="676" t="s">
        <v>27939</v>
      </c>
      <c r="C2597" s="680" t="s">
        <v>21842</v>
      </c>
      <c r="D2597" s="676">
        <v>1</v>
      </c>
      <c r="E2597" s="676">
        <v>2</v>
      </c>
      <c r="F2597" s="676" t="s">
        <v>17609</v>
      </c>
      <c r="G2597" s="1259"/>
      <c r="H2597" s="679" t="s">
        <v>3293</v>
      </c>
      <c r="I2597" s="681"/>
      <c r="J2597" s="681"/>
    </row>
    <row r="2598" spans="1:10" ht="33">
      <c r="A2598" s="679">
        <v>27</v>
      </c>
      <c r="B2598" s="676" t="s">
        <v>27940</v>
      </c>
      <c r="C2598" s="680" t="s">
        <v>21849</v>
      </c>
      <c r="D2598" s="676">
        <v>1</v>
      </c>
      <c r="E2598" s="676">
        <v>1</v>
      </c>
      <c r="F2598" s="676" t="s">
        <v>22929</v>
      </c>
      <c r="G2598" s="1259"/>
      <c r="H2598" s="679" t="s">
        <v>3293</v>
      </c>
      <c r="I2598" s="681"/>
      <c r="J2598" s="681"/>
    </row>
    <row r="2599" spans="1:10" ht="33">
      <c r="A2599" s="679">
        <v>28</v>
      </c>
      <c r="B2599" s="676" t="s">
        <v>27941</v>
      </c>
      <c r="C2599" s="680" t="s">
        <v>14949</v>
      </c>
      <c r="D2599" s="676">
        <v>1</v>
      </c>
      <c r="E2599" s="676">
        <v>2</v>
      </c>
      <c r="F2599" s="676" t="s">
        <v>17706</v>
      </c>
      <c r="G2599" s="1259"/>
      <c r="H2599" s="679" t="s">
        <v>3293</v>
      </c>
      <c r="I2599" s="681"/>
      <c r="J2599" s="681"/>
    </row>
    <row r="2600" spans="1:10" ht="49.5">
      <c r="A2600" s="679">
        <v>29</v>
      </c>
      <c r="B2600" s="676" t="s">
        <v>27942</v>
      </c>
      <c r="C2600" s="680" t="s">
        <v>21855</v>
      </c>
      <c r="D2600" s="676">
        <v>1</v>
      </c>
      <c r="E2600" s="676">
        <v>1</v>
      </c>
      <c r="F2600" s="676" t="s">
        <v>17706</v>
      </c>
      <c r="G2600" s="1259"/>
      <c r="H2600" s="679" t="s">
        <v>3293</v>
      </c>
      <c r="I2600" s="681"/>
      <c r="J2600" s="681"/>
    </row>
    <row r="2601" spans="1:10" ht="17.25">
      <c r="A2601" s="679">
        <v>30</v>
      </c>
      <c r="B2601" s="676" t="s">
        <v>27943</v>
      </c>
      <c r="C2601" s="680" t="s">
        <v>21859</v>
      </c>
      <c r="D2601" s="676">
        <v>1</v>
      </c>
      <c r="E2601" s="676">
        <v>2</v>
      </c>
      <c r="F2601" s="676" t="s">
        <v>17706</v>
      </c>
      <c r="G2601" s="1259"/>
      <c r="H2601" s="679" t="s">
        <v>3293</v>
      </c>
      <c r="I2601" s="681"/>
      <c r="J2601" s="681"/>
    </row>
    <row r="2602" spans="1:10" ht="33">
      <c r="A2602" s="679">
        <v>31</v>
      </c>
      <c r="B2602" s="676" t="s">
        <v>27944</v>
      </c>
      <c r="C2602" s="680" t="s">
        <v>27945</v>
      </c>
      <c r="D2602" s="676">
        <v>1</v>
      </c>
      <c r="E2602" s="676">
        <v>2</v>
      </c>
      <c r="F2602" s="676" t="s">
        <v>17706</v>
      </c>
      <c r="G2602" s="1259"/>
      <c r="H2602" s="679" t="s">
        <v>3293</v>
      </c>
      <c r="I2602" s="681"/>
      <c r="J2602" s="681"/>
    </row>
    <row r="2603" spans="1:10" ht="33">
      <c r="A2603" s="679">
        <v>32</v>
      </c>
      <c r="B2603" s="676" t="s">
        <v>27946</v>
      </c>
      <c r="C2603" s="680" t="s">
        <v>21868</v>
      </c>
      <c r="D2603" s="676">
        <v>1</v>
      </c>
      <c r="E2603" s="676">
        <v>0</v>
      </c>
      <c r="F2603" s="676" t="s">
        <v>27947</v>
      </c>
      <c r="G2603" s="1259"/>
      <c r="H2603" s="679" t="s">
        <v>3293</v>
      </c>
      <c r="I2603" s="681"/>
      <c r="J2603" s="681"/>
    </row>
    <row r="2604" spans="1:10" ht="33">
      <c r="A2604" s="679">
        <v>33</v>
      </c>
      <c r="B2604" s="676" t="s">
        <v>27948</v>
      </c>
      <c r="C2604" s="680" t="s">
        <v>21870</v>
      </c>
      <c r="D2604" s="676">
        <v>1</v>
      </c>
      <c r="E2604" s="676">
        <v>3</v>
      </c>
      <c r="F2604" s="676" t="s">
        <v>22583</v>
      </c>
      <c r="G2604" s="1259"/>
      <c r="H2604" s="679" t="s">
        <v>3293</v>
      </c>
      <c r="I2604" s="681"/>
      <c r="J2604" s="681"/>
    </row>
    <row r="2605" spans="1:10" ht="49.5">
      <c r="A2605" s="679">
        <v>34</v>
      </c>
      <c r="B2605" s="676" t="s">
        <v>27949</v>
      </c>
      <c r="C2605" s="680" t="s">
        <v>21875</v>
      </c>
      <c r="D2605" s="676">
        <v>2</v>
      </c>
      <c r="E2605" s="676">
        <v>6</v>
      </c>
      <c r="F2605" s="676" t="s">
        <v>23550</v>
      </c>
      <c r="G2605" s="1259"/>
      <c r="H2605" s="679" t="s">
        <v>3293</v>
      </c>
      <c r="I2605" s="681"/>
      <c r="J2605" s="681"/>
    </row>
    <row r="2606" spans="1:10" ht="33">
      <c r="A2606" s="679">
        <v>35</v>
      </c>
      <c r="B2606" s="676" t="s">
        <v>27950</v>
      </c>
      <c r="C2606" s="680" t="s">
        <v>27951</v>
      </c>
      <c r="D2606" s="676">
        <v>1</v>
      </c>
      <c r="E2606" s="676">
        <v>5</v>
      </c>
      <c r="F2606" s="676" t="s">
        <v>23914</v>
      </c>
      <c r="G2606" s="1259"/>
      <c r="H2606" s="679" t="s">
        <v>3293</v>
      </c>
      <c r="I2606" s="681"/>
      <c r="J2606" s="681"/>
    </row>
    <row r="2607" spans="1:10" ht="49.5">
      <c r="A2607" s="679">
        <v>36</v>
      </c>
      <c r="B2607" s="676" t="s">
        <v>27952</v>
      </c>
      <c r="C2607" s="680" t="s">
        <v>21880</v>
      </c>
      <c r="D2607" s="676">
        <v>2</v>
      </c>
      <c r="E2607" s="676">
        <v>6</v>
      </c>
      <c r="F2607" s="676" t="s">
        <v>23914</v>
      </c>
      <c r="G2607" s="1259"/>
      <c r="H2607" s="679" t="s">
        <v>3293</v>
      </c>
      <c r="I2607" s="681"/>
      <c r="J2607" s="681"/>
    </row>
    <row r="2608" spans="1:10" ht="17.25">
      <c r="A2608" s="679">
        <v>37</v>
      </c>
      <c r="B2608" s="676" t="s">
        <v>27953</v>
      </c>
      <c r="C2608" s="680" t="s">
        <v>21882</v>
      </c>
      <c r="D2608" s="676">
        <v>1</v>
      </c>
      <c r="E2608" s="676">
        <v>0</v>
      </c>
      <c r="F2608" s="676" t="s">
        <v>23693</v>
      </c>
      <c r="G2608" s="1259"/>
      <c r="H2608" s="679" t="s">
        <v>3293</v>
      </c>
      <c r="I2608" s="681"/>
      <c r="J2608" s="681"/>
    </row>
    <row r="2609" spans="1:10" ht="33">
      <c r="A2609" s="679">
        <v>38</v>
      </c>
      <c r="B2609" s="676" t="s">
        <v>27954</v>
      </c>
      <c r="C2609" s="680" t="s">
        <v>21886</v>
      </c>
      <c r="D2609" s="676">
        <v>1</v>
      </c>
      <c r="E2609" s="676">
        <v>2</v>
      </c>
      <c r="F2609" s="676" t="s">
        <v>23962</v>
      </c>
      <c r="G2609" s="1259"/>
      <c r="H2609" s="679" t="s">
        <v>3293</v>
      </c>
      <c r="I2609" s="681"/>
      <c r="J2609" s="681"/>
    </row>
    <row r="2610" spans="1:10" ht="33">
      <c r="A2610" s="679">
        <v>39</v>
      </c>
      <c r="B2610" s="676" t="s">
        <v>27955</v>
      </c>
      <c r="C2610" s="680" t="s">
        <v>21890</v>
      </c>
      <c r="D2610" s="676">
        <v>1</v>
      </c>
      <c r="E2610" s="676">
        <v>1</v>
      </c>
      <c r="F2610" s="676" t="s">
        <v>21151</v>
      </c>
      <c r="G2610" s="1259"/>
      <c r="H2610" s="679" t="s">
        <v>3293</v>
      </c>
      <c r="I2610" s="681"/>
      <c r="J2610" s="681"/>
    </row>
    <row r="2611" spans="1:10" ht="49.5">
      <c r="A2611" s="679">
        <v>40</v>
      </c>
      <c r="B2611" s="676" t="s">
        <v>27956</v>
      </c>
      <c r="C2611" s="680" t="s">
        <v>21892</v>
      </c>
      <c r="D2611" s="676">
        <v>1</v>
      </c>
      <c r="E2611" s="676">
        <v>2</v>
      </c>
      <c r="F2611" s="676" t="s">
        <v>17785</v>
      </c>
      <c r="G2611" s="1259"/>
      <c r="H2611" s="679" t="s">
        <v>3293</v>
      </c>
      <c r="I2611" s="681"/>
      <c r="J2611" s="681"/>
    </row>
    <row r="2612" spans="1:10" ht="17.25">
      <c r="A2612" s="679">
        <v>41</v>
      </c>
      <c r="B2612" s="676" t="s">
        <v>27957</v>
      </c>
      <c r="C2612" s="680" t="s">
        <v>21510</v>
      </c>
      <c r="D2612" s="676">
        <v>1</v>
      </c>
      <c r="E2612" s="676">
        <v>1</v>
      </c>
      <c r="F2612" s="676" t="s">
        <v>17792</v>
      </c>
      <c r="G2612" s="1259"/>
      <c r="H2612" s="679" t="s">
        <v>3293</v>
      </c>
      <c r="I2612" s="681"/>
      <c r="J2612" s="681"/>
    </row>
    <row r="2613" spans="1:10" ht="33">
      <c r="A2613" s="679">
        <v>42</v>
      </c>
      <c r="B2613" s="676" t="s">
        <v>27958</v>
      </c>
      <c r="C2613" s="680" t="s">
        <v>27959</v>
      </c>
      <c r="D2613" s="676">
        <v>1</v>
      </c>
      <c r="E2613" s="676">
        <v>1</v>
      </c>
      <c r="F2613" s="676" t="s">
        <v>17792</v>
      </c>
      <c r="G2613" s="1259"/>
      <c r="H2613" s="679" t="s">
        <v>3293</v>
      </c>
      <c r="I2613" s="681"/>
      <c r="J2613" s="681"/>
    </row>
    <row r="2614" spans="1:10" ht="17.25">
      <c r="A2614" s="679">
        <v>43</v>
      </c>
      <c r="B2614" s="676" t="s">
        <v>27960</v>
      </c>
      <c r="C2614" s="680" t="s">
        <v>21510</v>
      </c>
      <c r="D2614" s="676">
        <v>1</v>
      </c>
      <c r="E2614" s="676">
        <v>1</v>
      </c>
      <c r="F2614" s="676" t="s">
        <v>17792</v>
      </c>
      <c r="G2614" s="1259"/>
      <c r="H2614" s="679" t="s">
        <v>3293</v>
      </c>
      <c r="I2614" s="681"/>
      <c r="J2614" s="681"/>
    </row>
    <row r="2615" spans="1:10" ht="33">
      <c r="A2615" s="679">
        <v>44</v>
      </c>
      <c r="B2615" s="676" t="s">
        <v>27961</v>
      </c>
      <c r="C2615" s="680" t="s">
        <v>21633</v>
      </c>
      <c r="D2615" s="676">
        <v>1</v>
      </c>
      <c r="E2615" s="676">
        <v>1</v>
      </c>
      <c r="F2615" s="676" t="s">
        <v>17792</v>
      </c>
      <c r="G2615" s="1259"/>
      <c r="H2615" s="679" t="s">
        <v>3293</v>
      </c>
      <c r="I2615" s="681"/>
      <c r="J2615" s="681"/>
    </row>
    <row r="2616" spans="1:10" ht="49.5">
      <c r="A2616" s="679">
        <v>45</v>
      </c>
      <c r="B2616" s="676" t="s">
        <v>27962</v>
      </c>
      <c r="C2616" s="680" t="s">
        <v>21899</v>
      </c>
      <c r="D2616" s="676">
        <v>1</v>
      </c>
      <c r="E2616" s="676">
        <v>2</v>
      </c>
      <c r="F2616" s="676" t="s">
        <v>17785</v>
      </c>
      <c r="G2616" s="1259"/>
      <c r="H2616" s="679" t="s">
        <v>3293</v>
      </c>
      <c r="I2616" s="681"/>
      <c r="J2616" s="681"/>
    </row>
    <row r="2617" spans="1:10" ht="33">
      <c r="A2617" s="679">
        <v>46</v>
      </c>
      <c r="B2617" s="676" t="s">
        <v>27963</v>
      </c>
      <c r="C2617" s="680" t="s">
        <v>21901</v>
      </c>
      <c r="D2617" s="676">
        <v>1</v>
      </c>
      <c r="E2617" s="676">
        <v>1</v>
      </c>
      <c r="F2617" s="676" t="s">
        <v>17799</v>
      </c>
      <c r="G2617" s="1259"/>
      <c r="H2617" s="679" t="s">
        <v>3293</v>
      </c>
      <c r="I2617" s="681"/>
      <c r="J2617" s="681"/>
    </row>
    <row r="2618" spans="1:10" ht="33">
      <c r="A2618" s="679">
        <v>47</v>
      </c>
      <c r="B2618" s="676" t="s">
        <v>27964</v>
      </c>
      <c r="C2618" s="680" t="s">
        <v>27965</v>
      </c>
      <c r="D2618" s="676">
        <v>1</v>
      </c>
      <c r="E2618" s="676">
        <v>1</v>
      </c>
      <c r="F2618" s="676" t="s">
        <v>22929</v>
      </c>
      <c r="G2618" s="1259"/>
      <c r="H2618" s="679" t="s">
        <v>3293</v>
      </c>
      <c r="I2618" s="681"/>
      <c r="J2618" s="681"/>
    </row>
    <row r="2619" spans="1:10" ht="33">
      <c r="A2619" s="679">
        <v>48</v>
      </c>
      <c r="B2619" s="676" t="s">
        <v>27966</v>
      </c>
      <c r="C2619" s="680" t="s">
        <v>27967</v>
      </c>
      <c r="D2619" s="676">
        <v>1</v>
      </c>
      <c r="E2619" s="676">
        <v>1</v>
      </c>
      <c r="F2619" s="676" t="s">
        <v>17792</v>
      </c>
      <c r="G2619" s="1259"/>
      <c r="H2619" s="679" t="s">
        <v>3293</v>
      </c>
      <c r="I2619" s="681"/>
      <c r="J2619" s="681"/>
    </row>
    <row r="2620" spans="1:10" ht="33">
      <c r="A2620" s="679">
        <v>49</v>
      </c>
      <c r="B2620" s="676" t="s">
        <v>27968</v>
      </c>
      <c r="C2620" s="680" t="s">
        <v>27969</v>
      </c>
      <c r="D2620" s="676">
        <v>1</v>
      </c>
      <c r="E2620" s="676">
        <v>1</v>
      </c>
      <c r="F2620" s="676" t="s">
        <v>22619</v>
      </c>
      <c r="G2620" s="1259"/>
      <c r="H2620" s="679" t="s">
        <v>3293</v>
      </c>
      <c r="I2620" s="681"/>
      <c r="J2620" s="681"/>
    </row>
    <row r="2621" spans="1:10" ht="17.25">
      <c r="A2621" s="679">
        <v>50</v>
      </c>
      <c r="B2621" s="676" t="s">
        <v>27970</v>
      </c>
      <c r="C2621" s="680" t="s">
        <v>27971</v>
      </c>
      <c r="D2621" s="676">
        <v>1</v>
      </c>
      <c r="E2621" s="676">
        <v>2</v>
      </c>
      <c r="F2621" s="676" t="s">
        <v>17785</v>
      </c>
      <c r="G2621" s="1259"/>
      <c r="H2621" s="679" t="s">
        <v>3293</v>
      </c>
      <c r="I2621" s="681"/>
      <c r="J2621" s="681"/>
    </row>
    <row r="2622" spans="1:10" ht="49.5">
      <c r="A2622" s="679">
        <v>51</v>
      </c>
      <c r="B2622" s="676" t="s">
        <v>27972</v>
      </c>
      <c r="C2622" s="680" t="s">
        <v>27973</v>
      </c>
      <c r="D2622" s="676">
        <v>1</v>
      </c>
      <c r="E2622" s="676">
        <v>2</v>
      </c>
      <c r="F2622" s="676" t="s">
        <v>18669</v>
      </c>
      <c r="G2622" s="1259"/>
      <c r="H2622" s="679" t="s">
        <v>3293</v>
      </c>
      <c r="I2622" s="681"/>
      <c r="J2622" s="681"/>
    </row>
    <row r="2623" spans="1:10" ht="49.5">
      <c r="A2623" s="679">
        <v>52</v>
      </c>
      <c r="B2623" s="676" t="s">
        <v>27974</v>
      </c>
      <c r="C2623" s="680" t="s">
        <v>27975</v>
      </c>
      <c r="D2623" s="676">
        <v>1</v>
      </c>
      <c r="E2623" s="676">
        <v>1</v>
      </c>
      <c r="F2623" s="676" t="s">
        <v>22609</v>
      </c>
      <c r="G2623" s="1259"/>
      <c r="H2623" s="679" t="s">
        <v>3293</v>
      </c>
      <c r="I2623" s="681"/>
      <c r="J2623" s="681"/>
    </row>
    <row r="2624" spans="1:10" ht="33">
      <c r="A2624" s="679">
        <v>53</v>
      </c>
      <c r="B2624" s="676" t="s">
        <v>27976</v>
      </c>
      <c r="C2624" s="680" t="s">
        <v>27977</v>
      </c>
      <c r="D2624" s="676">
        <v>1</v>
      </c>
      <c r="E2624" s="676">
        <v>2</v>
      </c>
      <c r="F2624" s="676" t="s">
        <v>27709</v>
      </c>
      <c r="G2624" s="1259"/>
      <c r="H2624" s="679" t="s">
        <v>3293</v>
      </c>
      <c r="I2624" s="681"/>
      <c r="J2624" s="681"/>
    </row>
    <row r="2625" spans="1:10" ht="17.25">
      <c r="A2625" s="679">
        <v>54</v>
      </c>
      <c r="B2625" s="676" t="s">
        <v>27978</v>
      </c>
      <c r="C2625" s="680" t="s">
        <v>21924</v>
      </c>
      <c r="D2625" s="676">
        <v>1</v>
      </c>
      <c r="E2625" s="676">
        <v>1</v>
      </c>
      <c r="F2625" s="676" t="s">
        <v>17792</v>
      </c>
      <c r="G2625" s="1259"/>
      <c r="H2625" s="679" t="s">
        <v>3293</v>
      </c>
      <c r="I2625" s="681"/>
      <c r="J2625" s="681"/>
    </row>
    <row r="2626" spans="1:10" ht="49.5">
      <c r="A2626" s="679">
        <v>55</v>
      </c>
      <c r="B2626" s="676" t="s">
        <v>27979</v>
      </c>
      <c r="C2626" s="680" t="s">
        <v>21927</v>
      </c>
      <c r="D2626" s="676">
        <v>1</v>
      </c>
      <c r="E2626" s="676">
        <v>0</v>
      </c>
      <c r="F2626" s="676" t="s">
        <v>17799</v>
      </c>
      <c r="G2626" s="1259"/>
      <c r="H2626" s="679" t="s">
        <v>3293</v>
      </c>
      <c r="I2626" s="681"/>
      <c r="J2626" s="681"/>
    </row>
    <row r="2627" spans="1:10" ht="33">
      <c r="A2627" s="679">
        <v>56</v>
      </c>
      <c r="B2627" s="676" t="s">
        <v>27980</v>
      </c>
      <c r="C2627" s="680" t="s">
        <v>21929</v>
      </c>
      <c r="D2627" s="676">
        <v>1</v>
      </c>
      <c r="E2627" s="676">
        <v>1</v>
      </c>
      <c r="F2627" s="676" t="s">
        <v>23550</v>
      </c>
      <c r="G2627" s="1259"/>
      <c r="H2627" s="679" t="s">
        <v>3293</v>
      </c>
      <c r="I2627" s="681"/>
      <c r="J2627" s="681"/>
    </row>
    <row r="2628" spans="1:10" ht="33">
      <c r="A2628" s="679">
        <v>57</v>
      </c>
      <c r="B2628" s="676" t="s">
        <v>27981</v>
      </c>
      <c r="C2628" s="680" t="s">
        <v>27982</v>
      </c>
      <c r="D2628" s="676">
        <v>2</v>
      </c>
      <c r="E2628" s="676">
        <v>16</v>
      </c>
      <c r="F2628" s="676" t="s">
        <v>23909</v>
      </c>
      <c r="G2628" s="1259"/>
      <c r="H2628" s="679" t="s">
        <v>3293</v>
      </c>
      <c r="I2628" s="681"/>
      <c r="J2628" s="681"/>
    </row>
    <row r="2629" spans="1:10" ht="17.25">
      <c r="A2629" s="679">
        <v>58</v>
      </c>
      <c r="B2629" s="676" t="s">
        <v>27983</v>
      </c>
      <c r="C2629" s="680" t="s">
        <v>21510</v>
      </c>
      <c r="D2629" s="676">
        <v>1</v>
      </c>
      <c r="E2629" s="676">
        <v>4</v>
      </c>
      <c r="F2629" s="676" t="s">
        <v>23909</v>
      </c>
      <c r="G2629" s="1259"/>
      <c r="H2629" s="679" t="s">
        <v>3293</v>
      </c>
      <c r="I2629" s="681"/>
      <c r="J2629" s="681"/>
    </row>
    <row r="2630" spans="1:10" ht="49.5">
      <c r="A2630" s="679">
        <v>59</v>
      </c>
      <c r="B2630" s="676" t="s">
        <v>27984</v>
      </c>
      <c r="C2630" s="680" t="s">
        <v>27985</v>
      </c>
      <c r="D2630" s="676">
        <v>1</v>
      </c>
      <c r="E2630" s="676">
        <v>6</v>
      </c>
      <c r="F2630" s="676" t="s">
        <v>22602</v>
      </c>
      <c r="G2630" s="1259"/>
      <c r="H2630" s="679" t="s">
        <v>3293</v>
      </c>
      <c r="I2630" s="681"/>
      <c r="J2630" s="681"/>
    </row>
    <row r="2631" spans="1:10" ht="33">
      <c r="A2631" s="679">
        <v>60</v>
      </c>
      <c r="B2631" s="676" t="s">
        <v>27986</v>
      </c>
      <c r="C2631" s="680" t="s">
        <v>27987</v>
      </c>
      <c r="D2631" s="676">
        <v>1</v>
      </c>
      <c r="E2631" s="676">
        <v>6</v>
      </c>
      <c r="F2631" s="676" t="s">
        <v>22602</v>
      </c>
      <c r="G2631" s="1259"/>
      <c r="H2631" s="679" t="s">
        <v>3293</v>
      </c>
      <c r="I2631" s="681"/>
      <c r="J2631" s="681"/>
    </row>
    <row r="2632" spans="1:10" ht="17.25">
      <c r="A2632" s="679">
        <v>61</v>
      </c>
      <c r="B2632" s="676" t="s">
        <v>27988</v>
      </c>
      <c r="C2632" s="680" t="s">
        <v>27989</v>
      </c>
      <c r="D2632" s="676">
        <v>1</v>
      </c>
      <c r="E2632" s="676">
        <v>21</v>
      </c>
      <c r="F2632" s="676" t="s">
        <v>22718</v>
      </c>
      <c r="G2632" s="1259"/>
      <c r="H2632" s="679" t="s">
        <v>3293</v>
      </c>
      <c r="I2632" s="681"/>
      <c r="J2632" s="681"/>
    </row>
    <row r="2633" spans="1:10" ht="33">
      <c r="A2633" s="679">
        <v>62</v>
      </c>
      <c r="B2633" s="676" t="s">
        <v>27990</v>
      </c>
      <c r="C2633" s="680" t="s">
        <v>27991</v>
      </c>
      <c r="D2633" s="676">
        <v>1</v>
      </c>
      <c r="E2633" s="676">
        <v>5</v>
      </c>
      <c r="F2633" s="676" t="s">
        <v>23909</v>
      </c>
      <c r="G2633" s="1259"/>
      <c r="H2633" s="679" t="s">
        <v>3293</v>
      </c>
      <c r="I2633" s="681"/>
      <c r="J2633" s="681"/>
    </row>
    <row r="2634" spans="1:10" ht="33">
      <c r="A2634" s="679">
        <v>63</v>
      </c>
      <c r="B2634" s="676" t="s">
        <v>27992</v>
      </c>
      <c r="C2634" s="680" t="s">
        <v>27993</v>
      </c>
      <c r="D2634" s="676">
        <v>1</v>
      </c>
      <c r="E2634" s="676">
        <v>2</v>
      </c>
      <c r="F2634" s="676" t="s">
        <v>22602</v>
      </c>
      <c r="G2634" s="1259"/>
      <c r="H2634" s="679" t="s">
        <v>3293</v>
      </c>
      <c r="I2634" s="681"/>
      <c r="J2634" s="681"/>
    </row>
    <row r="2635" spans="1:10" ht="49.5">
      <c r="A2635" s="679">
        <v>64</v>
      </c>
      <c r="B2635" s="676" t="s">
        <v>27994</v>
      </c>
      <c r="C2635" s="680" t="s">
        <v>27995</v>
      </c>
      <c r="D2635" s="676">
        <v>1</v>
      </c>
      <c r="E2635" s="676">
        <v>1</v>
      </c>
      <c r="F2635" s="676" t="s">
        <v>17792</v>
      </c>
      <c r="G2635" s="1259"/>
      <c r="H2635" s="679" t="s">
        <v>3293</v>
      </c>
      <c r="I2635" s="681"/>
      <c r="J2635" s="681"/>
    </row>
    <row r="2636" spans="1:10" ht="33">
      <c r="A2636" s="679">
        <v>65</v>
      </c>
      <c r="B2636" s="676" t="s">
        <v>27996</v>
      </c>
      <c r="C2636" s="680" t="s">
        <v>27997</v>
      </c>
      <c r="D2636" s="676">
        <v>1</v>
      </c>
      <c r="E2636" s="676">
        <v>1</v>
      </c>
      <c r="F2636" s="676" t="s">
        <v>26402</v>
      </c>
      <c r="G2636" s="1259"/>
      <c r="H2636" s="679" t="s">
        <v>3293</v>
      </c>
      <c r="I2636" s="681"/>
      <c r="J2636" s="681"/>
    </row>
    <row r="2637" spans="1:10" ht="33">
      <c r="A2637" s="679">
        <v>66</v>
      </c>
      <c r="B2637" s="676" t="s">
        <v>27998</v>
      </c>
      <c r="C2637" s="680" t="s">
        <v>21877</v>
      </c>
      <c r="D2637" s="676">
        <v>1</v>
      </c>
      <c r="E2637" s="676">
        <v>14</v>
      </c>
      <c r="F2637" s="676" t="s">
        <v>22602</v>
      </c>
      <c r="G2637" s="1259"/>
      <c r="H2637" s="679" t="s">
        <v>3293</v>
      </c>
      <c r="I2637" s="681"/>
      <c r="J2637" s="681"/>
    </row>
    <row r="2638" spans="1:10" ht="49.5">
      <c r="A2638" s="679">
        <v>67</v>
      </c>
      <c r="B2638" s="676" t="s">
        <v>27999</v>
      </c>
      <c r="C2638" s="680" t="s">
        <v>28000</v>
      </c>
      <c r="D2638" s="676">
        <v>1</v>
      </c>
      <c r="E2638" s="676">
        <v>7</v>
      </c>
      <c r="F2638" s="676" t="s">
        <v>23914</v>
      </c>
      <c r="G2638" s="1259"/>
      <c r="H2638" s="679" t="s">
        <v>3293</v>
      </c>
      <c r="I2638" s="681"/>
      <c r="J2638" s="681"/>
    </row>
    <row r="2639" spans="1:10" ht="33">
      <c r="A2639" s="679">
        <v>68</v>
      </c>
      <c r="B2639" s="676" t="s">
        <v>28001</v>
      </c>
      <c r="C2639" s="680" t="s">
        <v>21954</v>
      </c>
      <c r="D2639" s="676">
        <v>1</v>
      </c>
      <c r="E2639" s="676">
        <v>5</v>
      </c>
      <c r="F2639" s="676" t="s">
        <v>22602</v>
      </c>
      <c r="G2639" s="1259"/>
      <c r="H2639" s="679" t="s">
        <v>3293</v>
      </c>
      <c r="I2639" s="681"/>
      <c r="J2639" s="681"/>
    </row>
    <row r="2640" spans="1:10" ht="17.25">
      <c r="A2640" s="679">
        <v>69</v>
      </c>
      <c r="B2640" s="676" t="s">
        <v>28002</v>
      </c>
      <c r="C2640" s="680" t="s">
        <v>28003</v>
      </c>
      <c r="D2640" s="676">
        <v>1</v>
      </c>
      <c r="E2640" s="676">
        <v>1</v>
      </c>
      <c r="F2640" s="676" t="s">
        <v>27106</v>
      </c>
      <c r="G2640" s="1259"/>
      <c r="H2640" s="679" t="s">
        <v>3293</v>
      </c>
      <c r="I2640" s="681"/>
      <c r="J2640" s="681"/>
    </row>
    <row r="2641" spans="1:10" ht="33">
      <c r="A2641" s="679">
        <v>70</v>
      </c>
      <c r="B2641" s="676" t="s">
        <v>28004</v>
      </c>
      <c r="C2641" s="680" t="s">
        <v>28005</v>
      </c>
      <c r="D2641" s="676">
        <v>2</v>
      </c>
      <c r="E2641" s="676">
        <v>6</v>
      </c>
      <c r="F2641" s="676" t="s">
        <v>27106</v>
      </c>
      <c r="G2641" s="1259"/>
      <c r="H2641" s="679" t="s">
        <v>3293</v>
      </c>
      <c r="I2641" s="681"/>
      <c r="J2641" s="681"/>
    </row>
    <row r="2642" spans="1:10" ht="49.5">
      <c r="A2642" s="679">
        <v>71</v>
      </c>
      <c r="B2642" s="676" t="s">
        <v>28006</v>
      </c>
      <c r="C2642" s="680" t="s">
        <v>28007</v>
      </c>
      <c r="D2642" s="676">
        <v>1</v>
      </c>
      <c r="E2642" s="676">
        <v>7</v>
      </c>
      <c r="F2642" s="676" t="s">
        <v>22602</v>
      </c>
      <c r="G2642" s="1259"/>
      <c r="H2642" s="679" t="s">
        <v>3293</v>
      </c>
      <c r="I2642" s="681"/>
      <c r="J2642" s="681"/>
    </row>
    <row r="2643" spans="1:10" ht="33">
      <c r="A2643" s="679">
        <v>72</v>
      </c>
      <c r="B2643" s="676" t="s">
        <v>28008</v>
      </c>
      <c r="C2643" s="680" t="s">
        <v>28009</v>
      </c>
      <c r="D2643" s="676">
        <v>1</v>
      </c>
      <c r="E2643" s="676">
        <v>0</v>
      </c>
      <c r="F2643" s="677">
        <v>43539.493055555555</v>
      </c>
      <c r="G2643" s="1259"/>
      <c r="H2643" s="679" t="s">
        <v>3293</v>
      </c>
      <c r="I2643" s="675"/>
      <c r="J2643" s="675"/>
    </row>
    <row r="2644" spans="1:10" ht="33">
      <c r="A2644" s="679">
        <v>73</v>
      </c>
      <c r="B2644" s="676" t="s">
        <v>28010</v>
      </c>
      <c r="C2644" s="680" t="s">
        <v>28011</v>
      </c>
      <c r="D2644" s="676">
        <v>1</v>
      </c>
      <c r="E2644" s="676">
        <v>2</v>
      </c>
      <c r="F2644" s="678">
        <v>43539.117361111108</v>
      </c>
      <c r="G2644" s="1259"/>
      <c r="H2644" s="679" t="s">
        <v>3293</v>
      </c>
      <c r="I2644" s="675"/>
      <c r="J2644" s="675"/>
    </row>
    <row r="2645" spans="1:10" ht="16.5">
      <c r="A2645" s="679">
        <v>74</v>
      </c>
      <c r="B2645" s="676" t="s">
        <v>28012</v>
      </c>
      <c r="C2645" s="680" t="s">
        <v>28013</v>
      </c>
      <c r="D2645" s="676">
        <v>2</v>
      </c>
      <c r="E2645" s="676">
        <v>15</v>
      </c>
      <c r="F2645" s="678">
        <v>43540.478472222225</v>
      </c>
      <c r="G2645" s="1259"/>
      <c r="H2645" s="679" t="s">
        <v>3293</v>
      </c>
      <c r="I2645" s="675"/>
      <c r="J2645" s="675"/>
    </row>
    <row r="2646" spans="1:10" ht="49.5">
      <c r="A2646" s="679">
        <v>75</v>
      </c>
      <c r="B2646" s="676" t="s">
        <v>28014</v>
      </c>
      <c r="C2646" s="680" t="s">
        <v>28015</v>
      </c>
      <c r="D2646" s="676">
        <v>1</v>
      </c>
      <c r="E2646" s="676">
        <v>0</v>
      </c>
      <c r="F2646" s="678">
        <v>43540.044444444444</v>
      </c>
      <c r="G2646" s="1259"/>
      <c r="H2646" s="679" t="s">
        <v>3293</v>
      </c>
      <c r="I2646" s="675"/>
      <c r="J2646" s="675"/>
    </row>
    <row r="2647" spans="1:10" ht="33">
      <c r="A2647" s="679">
        <v>76</v>
      </c>
      <c r="B2647" s="676" t="s">
        <v>28016</v>
      </c>
      <c r="C2647" s="680" t="s">
        <v>28017</v>
      </c>
      <c r="D2647" s="676">
        <v>1</v>
      </c>
      <c r="E2647" s="676">
        <v>1</v>
      </c>
      <c r="F2647" s="678">
        <v>43540.04583333333</v>
      </c>
      <c r="G2647" s="1259"/>
      <c r="H2647" s="679" t="s">
        <v>3293</v>
      </c>
      <c r="I2647" s="675"/>
      <c r="J2647" s="675"/>
    </row>
    <row r="2648" spans="1:10" ht="33">
      <c r="A2648" s="679">
        <v>77</v>
      </c>
      <c r="B2648" s="676" t="s">
        <v>28018</v>
      </c>
      <c r="C2648" s="680" t="s">
        <v>21972</v>
      </c>
      <c r="D2648" s="676">
        <v>1</v>
      </c>
      <c r="E2648" s="676">
        <v>7</v>
      </c>
      <c r="F2648" s="678">
        <v>43540.046527777777</v>
      </c>
      <c r="G2648" s="1259"/>
      <c r="H2648" s="679" t="s">
        <v>3293</v>
      </c>
      <c r="I2648" s="675"/>
      <c r="J2648" s="675"/>
    </row>
    <row r="2649" spans="1:10" ht="16.5">
      <c r="A2649" s="679">
        <v>78</v>
      </c>
      <c r="B2649" s="676" t="s">
        <v>28019</v>
      </c>
      <c r="C2649" s="680" t="s">
        <v>28020</v>
      </c>
      <c r="D2649" s="676">
        <v>2</v>
      </c>
      <c r="E2649" s="676">
        <v>34</v>
      </c>
      <c r="F2649" s="678" t="s">
        <v>22602</v>
      </c>
      <c r="G2649" s="1259"/>
      <c r="H2649" s="679" t="s">
        <v>3293</v>
      </c>
      <c r="I2649" s="675"/>
      <c r="J2649" s="675"/>
    </row>
    <row r="2650" spans="1:10" ht="49.5">
      <c r="A2650" s="679">
        <v>79</v>
      </c>
      <c r="B2650" s="676" t="s">
        <v>28021</v>
      </c>
      <c r="C2650" s="680" t="s">
        <v>28022</v>
      </c>
      <c r="D2650" s="676">
        <v>1</v>
      </c>
      <c r="E2650" s="676">
        <v>3</v>
      </c>
      <c r="F2650" s="678" t="s">
        <v>22602</v>
      </c>
      <c r="G2650" s="1259"/>
      <c r="H2650" s="679" t="s">
        <v>3293</v>
      </c>
      <c r="I2650" s="675"/>
      <c r="J2650" s="675"/>
    </row>
    <row r="2651" spans="1:10" ht="33">
      <c r="A2651" s="679">
        <v>80</v>
      </c>
      <c r="B2651" s="676" t="s">
        <v>28023</v>
      </c>
      <c r="C2651" s="680" t="s">
        <v>21979</v>
      </c>
      <c r="D2651" s="676">
        <v>2</v>
      </c>
      <c r="E2651" s="676">
        <v>11</v>
      </c>
      <c r="F2651" s="678" t="s">
        <v>23804</v>
      </c>
      <c r="G2651" s="1259"/>
      <c r="H2651" s="679" t="s">
        <v>3293</v>
      </c>
      <c r="I2651" s="675"/>
      <c r="J2651" s="675"/>
    </row>
    <row r="2652" spans="1:10" ht="49.5">
      <c r="A2652" s="679">
        <v>81</v>
      </c>
      <c r="B2652" s="676" t="s">
        <v>28024</v>
      </c>
      <c r="C2652" s="680" t="s">
        <v>21983</v>
      </c>
      <c r="D2652" s="676">
        <v>1</v>
      </c>
      <c r="E2652" s="676">
        <v>1</v>
      </c>
      <c r="F2652" s="677">
        <v>43543.056944444441</v>
      </c>
      <c r="G2652" s="1259"/>
      <c r="H2652" s="679" t="s">
        <v>3293</v>
      </c>
      <c r="I2652" s="675"/>
      <c r="J2652" s="675"/>
    </row>
    <row r="2653" spans="1:10" ht="49.5">
      <c r="A2653" s="679">
        <v>82</v>
      </c>
      <c r="B2653" s="676" t="s">
        <v>28025</v>
      </c>
      <c r="C2653" s="680" t="s">
        <v>28026</v>
      </c>
      <c r="D2653" s="676">
        <v>1</v>
      </c>
      <c r="E2653" s="676">
        <v>0</v>
      </c>
      <c r="F2653" s="677">
        <v>43544.490972222222</v>
      </c>
      <c r="G2653" s="1259"/>
      <c r="H2653" s="679" t="s">
        <v>3293</v>
      </c>
      <c r="I2653" s="675"/>
      <c r="J2653" s="675"/>
    </row>
    <row r="2654" spans="1:10" ht="33">
      <c r="A2654" s="679">
        <v>83</v>
      </c>
      <c r="B2654" s="676" t="s">
        <v>28027</v>
      </c>
      <c r="C2654" s="680" t="s">
        <v>28028</v>
      </c>
      <c r="D2654" s="676">
        <v>1</v>
      </c>
      <c r="E2654" s="676">
        <v>0</v>
      </c>
      <c r="F2654" s="678">
        <v>43544.490972222222</v>
      </c>
      <c r="G2654" s="1259"/>
      <c r="H2654" s="679" t="s">
        <v>3293</v>
      </c>
      <c r="I2654" s="675"/>
      <c r="J2654" s="675"/>
    </row>
    <row r="2655" spans="1:10" ht="33">
      <c r="A2655" s="679">
        <v>84</v>
      </c>
      <c r="B2655" s="676" t="s">
        <v>28029</v>
      </c>
      <c r="C2655" s="680" t="s">
        <v>28030</v>
      </c>
      <c r="D2655" s="676">
        <v>1</v>
      </c>
      <c r="E2655" s="676">
        <v>1</v>
      </c>
      <c r="F2655" s="678" t="s">
        <v>23998</v>
      </c>
      <c r="G2655" s="1259"/>
      <c r="H2655" s="679" t="s">
        <v>3293</v>
      </c>
      <c r="I2655" s="675"/>
      <c r="J2655" s="675"/>
    </row>
    <row r="2656" spans="1:10" ht="33">
      <c r="A2656" s="679">
        <v>85</v>
      </c>
      <c r="B2656" s="676" t="s">
        <v>28031</v>
      </c>
      <c r="C2656" s="680" t="s">
        <v>21993</v>
      </c>
      <c r="D2656" s="676">
        <v>1</v>
      </c>
      <c r="E2656" s="676">
        <v>0</v>
      </c>
      <c r="F2656" s="678" t="s">
        <v>18499</v>
      </c>
      <c r="G2656" s="1259"/>
      <c r="H2656" s="679" t="s">
        <v>3293</v>
      </c>
      <c r="I2656" s="675"/>
      <c r="J2656" s="675"/>
    </row>
    <row r="2657" spans="1:10" ht="33">
      <c r="A2657" s="679">
        <v>86</v>
      </c>
      <c r="B2657" s="676" t="s">
        <v>28032</v>
      </c>
      <c r="C2657" s="680" t="s">
        <v>28033</v>
      </c>
      <c r="D2657" s="676">
        <v>1</v>
      </c>
      <c r="E2657" s="676">
        <v>6</v>
      </c>
      <c r="F2657" s="678" t="s">
        <v>22619</v>
      </c>
      <c r="G2657" s="1259"/>
      <c r="H2657" s="679" t="s">
        <v>3293</v>
      </c>
      <c r="I2657" s="675"/>
      <c r="J2657" s="675"/>
    </row>
    <row r="2658" spans="1:10" ht="33">
      <c r="A2658" s="679">
        <v>87</v>
      </c>
      <c r="B2658" s="676" t="s">
        <v>28034</v>
      </c>
      <c r="C2658" s="680" t="s">
        <v>28035</v>
      </c>
      <c r="D2658" s="676">
        <v>1</v>
      </c>
      <c r="E2658" s="676">
        <v>4</v>
      </c>
      <c r="F2658" s="678" t="s">
        <v>22718</v>
      </c>
      <c r="G2658" s="1259"/>
      <c r="H2658" s="679" t="s">
        <v>3293</v>
      </c>
      <c r="I2658" s="675"/>
      <c r="J2658" s="675"/>
    </row>
    <row r="2659" spans="1:10" ht="33">
      <c r="A2659" s="679">
        <v>88</v>
      </c>
      <c r="B2659" s="676" t="s">
        <v>28036</v>
      </c>
      <c r="C2659" s="680" t="s">
        <v>28037</v>
      </c>
      <c r="D2659" s="676">
        <v>1</v>
      </c>
      <c r="E2659" s="676">
        <v>15</v>
      </c>
      <c r="F2659" s="678" t="s">
        <v>26832</v>
      </c>
      <c r="G2659" s="1259"/>
      <c r="H2659" s="679" t="s">
        <v>3293</v>
      </c>
      <c r="I2659" s="675"/>
      <c r="J2659" s="675"/>
    </row>
    <row r="2660" spans="1:10" ht="16.5">
      <c r="A2660" s="679">
        <v>89</v>
      </c>
      <c r="B2660" s="676" t="s">
        <v>28038</v>
      </c>
      <c r="C2660" s="680" t="s">
        <v>21995</v>
      </c>
      <c r="D2660" s="676">
        <v>1</v>
      </c>
      <c r="E2660" s="676">
        <v>2</v>
      </c>
      <c r="F2660" s="678">
        <v>43549.495138888888</v>
      </c>
      <c r="G2660" s="1259"/>
      <c r="H2660" s="679" t="s">
        <v>3293</v>
      </c>
      <c r="I2660" s="675"/>
      <c r="J2660" s="675"/>
    </row>
    <row r="2661" spans="1:10" ht="16.5">
      <c r="A2661" s="679">
        <v>90</v>
      </c>
      <c r="B2661" s="676" t="s">
        <v>28039</v>
      </c>
      <c r="C2661" s="680" t="s">
        <v>28040</v>
      </c>
      <c r="D2661" s="676">
        <v>1</v>
      </c>
      <c r="E2661" s="676">
        <v>2</v>
      </c>
      <c r="F2661" s="678">
        <v>43549.056250000001</v>
      </c>
      <c r="G2661" s="1259"/>
      <c r="H2661" s="679" t="s">
        <v>3293</v>
      </c>
      <c r="I2661" s="675"/>
      <c r="J2661" s="675"/>
    </row>
    <row r="2662" spans="1:10" ht="49.5">
      <c r="A2662" s="679">
        <v>91</v>
      </c>
      <c r="B2662" s="676" t="s">
        <v>28041</v>
      </c>
      <c r="C2662" s="680" t="s">
        <v>28042</v>
      </c>
      <c r="D2662" s="676">
        <v>1</v>
      </c>
      <c r="E2662" s="676">
        <v>10</v>
      </c>
      <c r="F2662" s="678" t="s">
        <v>23914</v>
      </c>
      <c r="G2662" s="1259"/>
      <c r="H2662" s="679" t="s">
        <v>3293</v>
      </c>
      <c r="I2662" s="675"/>
      <c r="J2662" s="675"/>
    </row>
    <row r="2663" spans="1:10" ht="33">
      <c r="A2663" s="679">
        <v>92</v>
      </c>
      <c r="B2663" s="676" t="s">
        <v>28043</v>
      </c>
      <c r="C2663" s="680" t="s">
        <v>28044</v>
      </c>
      <c r="D2663" s="676">
        <v>1</v>
      </c>
      <c r="E2663" s="676">
        <v>1</v>
      </c>
      <c r="F2663" s="678" t="s">
        <v>23550</v>
      </c>
      <c r="G2663" s="1259"/>
      <c r="H2663" s="679" t="s">
        <v>3293</v>
      </c>
      <c r="I2663" s="675"/>
      <c r="J2663" s="675"/>
    </row>
    <row r="2664" spans="1:10" ht="33">
      <c r="A2664" s="679">
        <v>93</v>
      </c>
      <c r="B2664" s="676" t="s">
        <v>28045</v>
      </c>
      <c r="C2664" s="680" t="s">
        <v>28046</v>
      </c>
      <c r="D2664" s="676">
        <v>1</v>
      </c>
      <c r="E2664" s="676">
        <v>0</v>
      </c>
      <c r="F2664" s="678">
        <v>43556.515972222223</v>
      </c>
      <c r="G2664" s="1259"/>
      <c r="H2664" s="679" t="s">
        <v>3293</v>
      </c>
      <c r="I2664" s="675"/>
      <c r="J2664" s="675"/>
    </row>
    <row r="2665" spans="1:10" ht="33">
      <c r="A2665" s="679">
        <v>94</v>
      </c>
      <c r="B2665" s="676" t="s">
        <v>28047</v>
      </c>
      <c r="C2665" s="680" t="s">
        <v>28048</v>
      </c>
      <c r="D2665" s="676">
        <v>1</v>
      </c>
      <c r="E2665" s="676">
        <v>0</v>
      </c>
      <c r="F2665" s="678">
        <v>43557.504861111112</v>
      </c>
      <c r="G2665" s="1259"/>
      <c r="H2665" s="679" t="s">
        <v>3293</v>
      </c>
      <c r="I2665" s="675"/>
      <c r="J2665" s="675"/>
    </row>
    <row r="2666" spans="1:10" ht="49.5">
      <c r="A2666" s="679">
        <v>95</v>
      </c>
      <c r="B2666" s="676" t="s">
        <v>28049</v>
      </c>
      <c r="C2666" s="680" t="s">
        <v>28050</v>
      </c>
      <c r="D2666" s="676">
        <v>1</v>
      </c>
      <c r="E2666" s="676">
        <v>2</v>
      </c>
      <c r="F2666" s="677">
        <v>43557.129166666666</v>
      </c>
      <c r="G2666" s="1259"/>
      <c r="H2666" s="679" t="s">
        <v>3293</v>
      </c>
      <c r="I2666" s="675"/>
      <c r="J2666" s="675"/>
    </row>
    <row r="2667" spans="1:10" ht="16.5">
      <c r="A2667" s="679">
        <v>96</v>
      </c>
      <c r="B2667" s="676" t="s">
        <v>28051</v>
      </c>
      <c r="C2667" s="683" t="s">
        <v>28052</v>
      </c>
      <c r="D2667" s="676">
        <v>2</v>
      </c>
      <c r="E2667" s="676">
        <v>60</v>
      </c>
      <c r="F2667" s="677" t="s">
        <v>23950</v>
      </c>
      <c r="G2667" s="1259"/>
      <c r="H2667" s="679" t="s">
        <v>3293</v>
      </c>
      <c r="I2667" s="675"/>
      <c r="J2667" s="675"/>
    </row>
    <row r="2668" spans="1:10" ht="16.5">
      <c r="A2668" s="679">
        <v>97</v>
      </c>
      <c r="B2668" s="676" t="s">
        <v>28053</v>
      </c>
      <c r="C2668" s="683" t="s">
        <v>28054</v>
      </c>
      <c r="D2668" s="676">
        <v>1</v>
      </c>
      <c r="E2668" s="676">
        <v>2</v>
      </c>
      <c r="F2668" s="677" t="s">
        <v>21131</v>
      </c>
      <c r="G2668" s="1259"/>
      <c r="H2668" s="679" t="s">
        <v>3293</v>
      </c>
      <c r="I2668" s="675"/>
      <c r="J2668" s="675"/>
    </row>
    <row r="2669" spans="1:10" ht="33">
      <c r="A2669" s="679">
        <v>98</v>
      </c>
      <c r="B2669" s="676" t="s">
        <v>28055</v>
      </c>
      <c r="C2669" s="680" t="s">
        <v>28056</v>
      </c>
      <c r="D2669" s="676">
        <v>2</v>
      </c>
      <c r="E2669" s="676">
        <v>8</v>
      </c>
      <c r="F2669" s="677">
        <v>43559.120138888888</v>
      </c>
      <c r="G2669" s="1259"/>
      <c r="H2669" s="679" t="s">
        <v>3293</v>
      </c>
      <c r="I2669" s="675"/>
      <c r="J2669" s="675"/>
    </row>
    <row r="2670" spans="1:10" ht="49.5">
      <c r="A2670" s="679">
        <v>99</v>
      </c>
      <c r="B2670" s="676" t="s">
        <v>28057</v>
      </c>
      <c r="C2670" s="680" t="s">
        <v>28058</v>
      </c>
      <c r="D2670" s="676">
        <v>1</v>
      </c>
      <c r="E2670" s="676">
        <v>1</v>
      </c>
      <c r="F2670" s="678">
        <v>43564.056944444441</v>
      </c>
      <c r="G2670" s="1259"/>
      <c r="H2670" s="679" t="s">
        <v>3293</v>
      </c>
      <c r="I2670" s="675"/>
      <c r="J2670" s="675"/>
    </row>
    <row r="2671" spans="1:10" ht="66">
      <c r="A2671" s="679">
        <v>100</v>
      </c>
      <c r="B2671" s="676" t="s">
        <v>28059</v>
      </c>
      <c r="C2671" s="680" t="s">
        <v>28060</v>
      </c>
      <c r="D2671" s="676">
        <v>1</v>
      </c>
      <c r="E2671" s="676">
        <v>2</v>
      </c>
      <c r="F2671" s="678" t="s">
        <v>27947</v>
      </c>
      <c r="G2671" s="1259"/>
      <c r="H2671" s="679" t="s">
        <v>3293</v>
      </c>
      <c r="I2671" s="675"/>
      <c r="J2671" s="675"/>
    </row>
    <row r="2672" spans="1:10" ht="33">
      <c r="A2672" s="679">
        <v>101</v>
      </c>
      <c r="B2672" s="676" t="s">
        <v>28061</v>
      </c>
      <c r="C2672" s="680" t="s">
        <v>28062</v>
      </c>
      <c r="D2672" s="676">
        <v>1</v>
      </c>
      <c r="E2672" s="676">
        <v>0</v>
      </c>
      <c r="F2672" s="678" t="s">
        <v>23409</v>
      </c>
      <c r="G2672" s="1259"/>
      <c r="H2672" s="679" t="s">
        <v>3293</v>
      </c>
      <c r="I2672" s="675"/>
      <c r="J2672" s="675"/>
    </row>
    <row r="2673" spans="1:10" ht="33">
      <c r="A2673" s="679">
        <v>102</v>
      </c>
      <c r="B2673" s="676" t="s">
        <v>28063</v>
      </c>
      <c r="C2673" s="680" t="s">
        <v>28064</v>
      </c>
      <c r="D2673" s="676">
        <v>1</v>
      </c>
      <c r="E2673" s="676">
        <v>0</v>
      </c>
      <c r="F2673" s="678">
        <v>43578.04583333333</v>
      </c>
      <c r="G2673" s="1259"/>
      <c r="H2673" s="679" t="s">
        <v>3293</v>
      </c>
      <c r="I2673" s="675"/>
      <c r="J2673" s="675"/>
    </row>
    <row r="2674" spans="1:10" ht="33">
      <c r="A2674" s="679">
        <v>103</v>
      </c>
      <c r="B2674" s="676" t="s">
        <v>28065</v>
      </c>
      <c r="C2674" s="680" t="s">
        <v>28066</v>
      </c>
      <c r="D2674" s="676">
        <v>1</v>
      </c>
      <c r="E2674" s="676">
        <v>0</v>
      </c>
      <c r="F2674" s="678">
        <v>43579.533333333333</v>
      </c>
      <c r="G2674" s="1259"/>
      <c r="H2674" s="679" t="s">
        <v>3293</v>
      </c>
      <c r="I2674" s="675"/>
      <c r="J2674" s="675"/>
    </row>
    <row r="2675" spans="1:10" ht="33">
      <c r="A2675" s="679">
        <v>104</v>
      </c>
      <c r="B2675" s="676" t="s">
        <v>28067</v>
      </c>
      <c r="C2675" s="680" t="s">
        <v>28068</v>
      </c>
      <c r="D2675" s="676">
        <v>1</v>
      </c>
      <c r="E2675" s="676">
        <v>7</v>
      </c>
      <c r="F2675" s="678">
        <v>43581.171527777777</v>
      </c>
      <c r="G2675" s="1259"/>
      <c r="H2675" s="679" t="s">
        <v>3293</v>
      </c>
      <c r="I2675" s="675"/>
      <c r="J2675" s="675"/>
    </row>
    <row r="2676" spans="1:10" ht="66">
      <c r="A2676" s="679">
        <v>105</v>
      </c>
      <c r="B2676" s="676" t="s">
        <v>28069</v>
      </c>
      <c r="C2676" s="680" t="s">
        <v>28070</v>
      </c>
      <c r="D2676" s="676">
        <v>1</v>
      </c>
      <c r="E2676" s="676">
        <v>0</v>
      </c>
      <c r="F2676" s="677">
        <v>43585.186805555553</v>
      </c>
      <c r="G2676" s="1259"/>
      <c r="H2676" s="679" t="s">
        <v>3293</v>
      </c>
      <c r="I2676" s="675"/>
      <c r="J2676" s="675"/>
    </row>
    <row r="2677" spans="1:10" ht="33">
      <c r="A2677" s="679">
        <v>106</v>
      </c>
      <c r="B2677" s="676" t="s">
        <v>28071</v>
      </c>
      <c r="C2677" s="680" t="s">
        <v>28072</v>
      </c>
      <c r="D2677" s="676">
        <v>1</v>
      </c>
      <c r="E2677" s="676">
        <v>0</v>
      </c>
      <c r="F2677" s="677" t="s">
        <v>21151</v>
      </c>
      <c r="G2677" s="1259"/>
      <c r="H2677" s="679" t="s">
        <v>3293</v>
      </c>
      <c r="I2677" s="675"/>
      <c r="J2677" s="675"/>
    </row>
    <row r="2678" spans="1:10" ht="33">
      <c r="A2678" s="679">
        <v>107</v>
      </c>
      <c r="B2678" s="676" t="s">
        <v>28073</v>
      </c>
      <c r="C2678" s="680" t="s">
        <v>28074</v>
      </c>
      <c r="D2678" s="676">
        <v>1</v>
      </c>
      <c r="E2678" s="676">
        <v>2</v>
      </c>
      <c r="F2678" s="677" t="s">
        <v>22619</v>
      </c>
      <c r="G2678" s="1259"/>
      <c r="H2678" s="679" t="s">
        <v>3293</v>
      </c>
      <c r="I2678" s="675"/>
      <c r="J2678" s="675"/>
    </row>
    <row r="2679" spans="1:10" ht="16.5">
      <c r="A2679" s="679">
        <v>108</v>
      </c>
      <c r="B2679" s="676" t="s">
        <v>28075</v>
      </c>
      <c r="C2679" s="680" t="s">
        <v>28076</v>
      </c>
      <c r="D2679" s="676">
        <v>1</v>
      </c>
      <c r="E2679" s="676">
        <v>4</v>
      </c>
      <c r="F2679" s="678">
        <v>43591.536805555559</v>
      </c>
      <c r="G2679" s="1259"/>
      <c r="H2679" s="679" t="s">
        <v>3293</v>
      </c>
      <c r="I2679" s="675"/>
      <c r="J2679" s="675"/>
    </row>
    <row r="2680" spans="1:10" ht="16.5">
      <c r="A2680" s="679">
        <v>109</v>
      </c>
      <c r="B2680" s="676" t="s">
        <v>28077</v>
      </c>
      <c r="C2680" s="680" t="s">
        <v>28078</v>
      </c>
      <c r="D2680" s="676">
        <v>1</v>
      </c>
      <c r="E2680" s="676">
        <v>6</v>
      </c>
      <c r="F2680" s="678">
        <v>43591.538888888892</v>
      </c>
      <c r="G2680" s="1259"/>
      <c r="H2680" s="679" t="s">
        <v>3293</v>
      </c>
      <c r="I2680" s="675"/>
      <c r="J2680" s="675"/>
    </row>
    <row r="2681" spans="1:10" ht="16.5">
      <c r="A2681" s="679">
        <v>110</v>
      </c>
      <c r="B2681" s="676" t="s">
        <v>28079</v>
      </c>
      <c r="C2681" s="684" t="s">
        <v>28080</v>
      </c>
      <c r="D2681" s="676">
        <v>1</v>
      </c>
      <c r="E2681" s="676">
        <v>0</v>
      </c>
      <c r="F2681" s="678" t="s">
        <v>28081</v>
      </c>
      <c r="G2681" s="1259"/>
      <c r="H2681" s="679" t="s">
        <v>3293</v>
      </c>
      <c r="I2681" s="675"/>
      <c r="J2681" s="675"/>
    </row>
    <row r="2682" spans="1:10" ht="33">
      <c r="A2682" s="679">
        <v>111</v>
      </c>
      <c r="B2682" s="676" t="s">
        <v>28082</v>
      </c>
      <c r="C2682" s="680" t="s">
        <v>28083</v>
      </c>
      <c r="D2682" s="676">
        <v>2</v>
      </c>
      <c r="E2682" s="676">
        <v>30</v>
      </c>
      <c r="F2682" s="677">
        <v>43594.459027777775</v>
      </c>
      <c r="G2682" s="1259"/>
      <c r="H2682" s="679" t="s">
        <v>3293</v>
      </c>
      <c r="I2682" s="675"/>
      <c r="J2682" s="675"/>
    </row>
    <row r="2683" spans="1:10" ht="49.5">
      <c r="A2683" s="679">
        <v>112</v>
      </c>
      <c r="B2683" s="676" t="s">
        <v>28084</v>
      </c>
      <c r="C2683" s="680" t="s">
        <v>28085</v>
      </c>
      <c r="D2683" s="676">
        <v>1</v>
      </c>
      <c r="E2683" s="676">
        <v>8</v>
      </c>
      <c r="F2683" s="678">
        <v>43601.479166666664</v>
      </c>
      <c r="G2683" s="1259"/>
      <c r="H2683" s="679" t="s">
        <v>3293</v>
      </c>
      <c r="I2683" s="675"/>
      <c r="J2683" s="675"/>
    </row>
    <row r="2684" spans="1:10" ht="49.5">
      <c r="A2684" s="679">
        <v>113</v>
      </c>
      <c r="B2684" s="676" t="s">
        <v>28086</v>
      </c>
      <c r="C2684" s="680" t="s">
        <v>28087</v>
      </c>
      <c r="D2684" s="676">
        <v>1</v>
      </c>
      <c r="E2684" s="676">
        <v>1</v>
      </c>
      <c r="F2684" s="677">
        <v>43601.48333333333</v>
      </c>
      <c r="G2684" s="1259"/>
      <c r="H2684" s="679" t="s">
        <v>3293</v>
      </c>
      <c r="I2684" s="675"/>
      <c r="J2684" s="675"/>
    </row>
    <row r="2685" spans="1:10" ht="33">
      <c r="A2685" s="679">
        <v>114</v>
      </c>
      <c r="B2685" s="676" t="s">
        <v>28088</v>
      </c>
      <c r="C2685" s="680" t="s">
        <v>28089</v>
      </c>
      <c r="D2685" s="676">
        <v>1</v>
      </c>
      <c r="E2685" s="676">
        <v>0</v>
      </c>
      <c r="F2685" s="677">
        <v>43601.225694444445</v>
      </c>
      <c r="G2685" s="1259"/>
      <c r="H2685" s="679" t="s">
        <v>3293</v>
      </c>
      <c r="I2685" s="675"/>
      <c r="J2685" s="675"/>
    </row>
    <row r="2686" spans="1:10" ht="49.5">
      <c r="A2686" s="679">
        <v>115</v>
      </c>
      <c r="B2686" s="676" t="s">
        <v>28090</v>
      </c>
      <c r="C2686" s="680" t="s">
        <v>21927</v>
      </c>
      <c r="D2686" s="676">
        <v>1</v>
      </c>
      <c r="E2686" s="676">
        <v>0</v>
      </c>
      <c r="F2686" s="677">
        <v>43602.46597222222</v>
      </c>
      <c r="G2686" s="1259"/>
      <c r="H2686" s="679" t="s">
        <v>3293</v>
      </c>
      <c r="I2686" s="675"/>
      <c r="J2686" s="675"/>
    </row>
    <row r="2687" spans="1:10" ht="33">
      <c r="A2687" s="679">
        <v>116</v>
      </c>
      <c r="B2687" s="676" t="s">
        <v>28091</v>
      </c>
      <c r="C2687" s="680" t="s">
        <v>28092</v>
      </c>
      <c r="D2687" s="676">
        <v>1</v>
      </c>
      <c r="E2687" s="676">
        <v>2</v>
      </c>
      <c r="F2687" s="677" t="s">
        <v>21169</v>
      </c>
      <c r="G2687" s="1259"/>
      <c r="H2687" s="679" t="s">
        <v>3293</v>
      </c>
      <c r="I2687" s="675"/>
      <c r="J2687" s="675"/>
    </row>
    <row r="2688" spans="1:10" ht="33">
      <c r="A2688" s="679">
        <v>117</v>
      </c>
      <c r="B2688" s="676" t="s">
        <v>28093</v>
      </c>
      <c r="C2688" s="680" t="s">
        <v>28094</v>
      </c>
      <c r="D2688" s="676">
        <v>1</v>
      </c>
      <c r="E2688" s="676">
        <v>0</v>
      </c>
      <c r="F2688" s="677">
        <v>43607.463194444441</v>
      </c>
      <c r="G2688" s="1259"/>
      <c r="H2688" s="679" t="s">
        <v>3293</v>
      </c>
      <c r="I2688" s="675"/>
      <c r="J2688" s="675"/>
    </row>
    <row r="2689" spans="1:10" ht="49.5">
      <c r="A2689" s="679">
        <v>118</v>
      </c>
      <c r="B2689" s="676" t="s">
        <v>28095</v>
      </c>
      <c r="C2689" s="680" t="s">
        <v>28096</v>
      </c>
      <c r="D2689" s="676">
        <v>2</v>
      </c>
      <c r="E2689" s="676">
        <v>13</v>
      </c>
      <c r="F2689" s="677">
        <v>43608.45208333333</v>
      </c>
      <c r="G2689" s="1259"/>
      <c r="H2689" s="679" t="s">
        <v>3293</v>
      </c>
      <c r="I2689" s="675"/>
      <c r="J2689" s="675"/>
    </row>
    <row r="2690" spans="1:10" ht="49.5">
      <c r="A2690" s="679">
        <v>119</v>
      </c>
      <c r="B2690" s="676" t="s">
        <v>28097</v>
      </c>
      <c r="C2690" s="680" t="s">
        <v>28098</v>
      </c>
      <c r="D2690" s="676">
        <v>1</v>
      </c>
      <c r="E2690" s="676">
        <v>7</v>
      </c>
      <c r="F2690" s="677">
        <v>43608.536805555559</v>
      </c>
      <c r="G2690" s="1259"/>
      <c r="H2690" s="679" t="s">
        <v>3293</v>
      </c>
      <c r="I2690" s="675"/>
      <c r="J2690" s="675"/>
    </row>
    <row r="2691" spans="1:10" ht="16.5">
      <c r="A2691" s="679">
        <v>120</v>
      </c>
      <c r="B2691" s="676" t="s">
        <v>28099</v>
      </c>
      <c r="C2691" s="680" t="s">
        <v>28100</v>
      </c>
      <c r="D2691" s="676">
        <v>1</v>
      </c>
      <c r="E2691" s="676">
        <v>0</v>
      </c>
      <c r="F2691" s="678">
        <v>43608.13958333333</v>
      </c>
      <c r="G2691" s="1259"/>
      <c r="H2691" s="679" t="s">
        <v>3293</v>
      </c>
      <c r="I2691" s="675"/>
      <c r="J2691" s="675"/>
    </row>
    <row r="2692" spans="1:10" ht="49.5">
      <c r="A2692" s="679">
        <v>121</v>
      </c>
      <c r="B2692" s="676" t="s">
        <v>28101</v>
      </c>
      <c r="C2692" s="680" t="s">
        <v>28102</v>
      </c>
      <c r="D2692" s="676">
        <v>2</v>
      </c>
      <c r="E2692" s="676">
        <v>4</v>
      </c>
      <c r="F2692" s="677">
        <v>43614.491666666669</v>
      </c>
      <c r="G2692" s="1259"/>
      <c r="H2692" s="679" t="s">
        <v>3293</v>
      </c>
      <c r="I2692" s="675"/>
      <c r="J2692" s="675"/>
    </row>
    <row r="2693" spans="1:10" ht="33">
      <c r="A2693" s="679">
        <v>122</v>
      </c>
      <c r="B2693" s="676" t="s">
        <v>28103</v>
      </c>
      <c r="C2693" s="680" t="s">
        <v>28104</v>
      </c>
      <c r="D2693" s="676">
        <v>1</v>
      </c>
      <c r="E2693" s="676">
        <v>2</v>
      </c>
      <c r="F2693" s="677">
        <v>43614.522916666669</v>
      </c>
      <c r="G2693" s="1259"/>
      <c r="H2693" s="679" t="s">
        <v>3293</v>
      </c>
      <c r="I2693" s="675"/>
      <c r="J2693" s="675"/>
    </row>
    <row r="2694" spans="1:10" ht="33">
      <c r="A2694" s="679">
        <v>123</v>
      </c>
      <c r="B2694" s="676" t="s">
        <v>28105</v>
      </c>
      <c r="C2694" s="680" t="s">
        <v>28106</v>
      </c>
      <c r="D2694" s="676">
        <v>2</v>
      </c>
      <c r="E2694" s="676">
        <v>14</v>
      </c>
      <c r="F2694" s="677" t="s">
        <v>23550</v>
      </c>
      <c r="G2694" s="1259"/>
      <c r="H2694" s="679" t="s">
        <v>3293</v>
      </c>
      <c r="I2694" s="675"/>
      <c r="J2694" s="675"/>
    </row>
    <row r="2695" spans="1:10" ht="16.5">
      <c r="A2695" s="679">
        <v>124</v>
      </c>
      <c r="B2695" s="676" t="s">
        <v>28107</v>
      </c>
      <c r="C2695" s="680" t="s">
        <v>28108</v>
      </c>
      <c r="D2695" s="676">
        <v>2</v>
      </c>
      <c r="E2695" s="676">
        <v>0</v>
      </c>
      <c r="F2695" s="677">
        <v>43616.152777777781</v>
      </c>
      <c r="G2695" s="1259"/>
      <c r="H2695" s="679" t="s">
        <v>3293</v>
      </c>
      <c r="I2695" s="675"/>
      <c r="J2695" s="675"/>
    </row>
    <row r="2696" spans="1:10" ht="33">
      <c r="A2696" s="679">
        <v>125</v>
      </c>
      <c r="B2696" s="676" t="s">
        <v>28109</v>
      </c>
      <c r="C2696" s="680" t="s">
        <v>27145</v>
      </c>
      <c r="D2696" s="676">
        <v>1</v>
      </c>
      <c r="E2696" s="676">
        <v>0</v>
      </c>
      <c r="F2696" s="677">
        <v>43616.156944444447</v>
      </c>
      <c r="G2696" s="1259"/>
      <c r="H2696" s="679" t="s">
        <v>3293</v>
      </c>
      <c r="I2696" s="675"/>
      <c r="J2696" s="675"/>
    </row>
    <row r="2697" spans="1:10" ht="49.5">
      <c r="A2697" s="679">
        <v>126</v>
      </c>
      <c r="B2697" s="676" t="s">
        <v>28110</v>
      </c>
      <c r="C2697" s="680" t="s">
        <v>28058</v>
      </c>
      <c r="D2697" s="676">
        <v>1</v>
      </c>
      <c r="E2697" s="676">
        <v>0</v>
      </c>
      <c r="F2697" s="677">
        <v>43622.443749999999</v>
      </c>
      <c r="G2697" s="1259"/>
      <c r="H2697" s="679" t="s">
        <v>3293</v>
      </c>
      <c r="I2697" s="675"/>
      <c r="J2697" s="675"/>
    </row>
    <row r="2698" spans="1:10" ht="49.5">
      <c r="A2698" s="679">
        <v>127</v>
      </c>
      <c r="B2698" s="676" t="s">
        <v>28111</v>
      </c>
      <c r="C2698" s="680" t="s">
        <v>28112</v>
      </c>
      <c r="D2698" s="676">
        <v>2</v>
      </c>
      <c r="E2698" s="676">
        <v>4</v>
      </c>
      <c r="F2698" s="677">
        <v>43622.195833333331</v>
      </c>
      <c r="G2698" s="1259"/>
      <c r="H2698" s="679" t="s">
        <v>3293</v>
      </c>
      <c r="I2698" s="675"/>
      <c r="J2698" s="675"/>
    </row>
    <row r="2699" spans="1:10" ht="33">
      <c r="A2699" s="679">
        <v>128</v>
      </c>
      <c r="B2699" s="676" t="s">
        <v>28113</v>
      </c>
      <c r="C2699" s="685" t="s">
        <v>28114</v>
      </c>
      <c r="D2699" s="676">
        <v>2</v>
      </c>
      <c r="E2699" s="676">
        <v>13</v>
      </c>
      <c r="F2699" s="677" t="s">
        <v>28115</v>
      </c>
      <c r="G2699" s="1259"/>
      <c r="H2699" s="679" t="s">
        <v>3293</v>
      </c>
      <c r="I2699" s="675"/>
      <c r="J2699" s="675"/>
    </row>
    <row r="2700" spans="1:10" ht="49.5">
      <c r="A2700" s="679">
        <v>129</v>
      </c>
      <c r="B2700" s="676" t="s">
        <v>28116</v>
      </c>
      <c r="C2700" s="680" t="s">
        <v>28117</v>
      </c>
      <c r="D2700" s="676">
        <v>1</v>
      </c>
      <c r="E2700" s="676">
        <v>2</v>
      </c>
      <c r="F2700" s="677">
        <v>43623.147916666669</v>
      </c>
      <c r="G2700" s="1259"/>
      <c r="H2700" s="679" t="s">
        <v>3293</v>
      </c>
      <c r="I2700" s="675"/>
      <c r="J2700" s="675"/>
    </row>
    <row r="2701" spans="1:10" ht="16.5">
      <c r="A2701" s="679">
        <v>130</v>
      </c>
      <c r="B2701" s="676" t="s">
        <v>28118</v>
      </c>
      <c r="C2701" s="680" t="s">
        <v>21510</v>
      </c>
      <c r="D2701" s="676">
        <v>2</v>
      </c>
      <c r="E2701" s="676">
        <v>4</v>
      </c>
      <c r="F2701" s="678">
        <v>43629.466666666667</v>
      </c>
      <c r="G2701" s="1259"/>
      <c r="H2701" s="679" t="s">
        <v>3293</v>
      </c>
      <c r="I2701" s="675"/>
      <c r="J2701" s="675"/>
    </row>
    <row r="2702" spans="1:10" ht="49.5">
      <c r="A2702" s="679">
        <v>131</v>
      </c>
      <c r="B2702" s="676" t="s">
        <v>28119</v>
      </c>
      <c r="C2702" s="680" t="s">
        <v>28058</v>
      </c>
      <c r="D2702" s="676">
        <v>1</v>
      </c>
      <c r="E2702" s="676">
        <v>0</v>
      </c>
      <c r="F2702" s="677">
        <v>43629.499305555553</v>
      </c>
      <c r="G2702" s="1259"/>
      <c r="H2702" s="679" t="s">
        <v>3293</v>
      </c>
      <c r="I2702" s="675"/>
      <c r="J2702" s="675"/>
    </row>
    <row r="2703" spans="1:10" ht="33">
      <c r="A2703" s="679">
        <v>132</v>
      </c>
      <c r="B2703" s="676" t="s">
        <v>28120</v>
      </c>
      <c r="C2703" s="680" t="s">
        <v>28121</v>
      </c>
      <c r="D2703" s="676">
        <v>1</v>
      </c>
      <c r="E2703" s="676">
        <v>0</v>
      </c>
      <c r="F2703" s="677">
        <v>43637.189583333333</v>
      </c>
      <c r="G2703" s="1259"/>
      <c r="H2703" s="679" t="s">
        <v>3293</v>
      </c>
      <c r="I2703" s="675"/>
      <c r="J2703" s="675"/>
    </row>
    <row r="2704" spans="1:10" ht="49.5">
      <c r="A2704" s="679">
        <v>133</v>
      </c>
      <c r="B2704" s="676" t="s">
        <v>28122</v>
      </c>
      <c r="C2704" s="680" t="s">
        <v>28123</v>
      </c>
      <c r="D2704" s="676">
        <v>1</v>
      </c>
      <c r="E2704" s="676">
        <v>1</v>
      </c>
      <c r="F2704" s="677" t="s">
        <v>21169</v>
      </c>
      <c r="G2704" s="1259"/>
      <c r="H2704" s="679" t="s">
        <v>3293</v>
      </c>
      <c r="I2704" s="675"/>
      <c r="J2704" s="675"/>
    </row>
    <row r="2705" spans="1:10" ht="33">
      <c r="A2705" s="679">
        <v>134</v>
      </c>
      <c r="B2705" s="676" t="s">
        <v>28124</v>
      </c>
      <c r="C2705" s="680" t="s">
        <v>28125</v>
      </c>
      <c r="D2705" s="676">
        <v>2</v>
      </c>
      <c r="E2705" s="676">
        <v>18</v>
      </c>
      <c r="F2705" s="677" t="s">
        <v>21169</v>
      </c>
      <c r="G2705" s="1259"/>
      <c r="H2705" s="679" t="s">
        <v>3293</v>
      </c>
      <c r="I2705" s="675"/>
      <c r="J2705" s="675"/>
    </row>
    <row r="2706" spans="1:10" ht="33">
      <c r="A2706" s="679">
        <v>135</v>
      </c>
      <c r="B2706" s="676" t="s">
        <v>28126</v>
      </c>
      <c r="C2706" s="680" t="s">
        <v>28127</v>
      </c>
      <c r="D2706" s="676">
        <v>1</v>
      </c>
      <c r="E2706" s="676">
        <v>2</v>
      </c>
      <c r="F2706" s="677" t="s">
        <v>23387</v>
      </c>
      <c r="G2706" s="1259"/>
      <c r="H2706" s="679" t="s">
        <v>3293</v>
      </c>
      <c r="I2706" s="675"/>
      <c r="J2706" s="675"/>
    </row>
    <row r="2707" spans="1:10" ht="16.5">
      <c r="A2707" s="679">
        <v>136</v>
      </c>
      <c r="B2707" s="676" t="s">
        <v>28128</v>
      </c>
      <c r="C2707" s="680" t="s">
        <v>28129</v>
      </c>
      <c r="D2707" s="676">
        <v>1</v>
      </c>
      <c r="E2707" s="676">
        <v>2</v>
      </c>
      <c r="F2707" s="677" t="s">
        <v>22722</v>
      </c>
      <c r="G2707" s="1259"/>
      <c r="H2707" s="679" t="s">
        <v>3293</v>
      </c>
      <c r="I2707" s="675"/>
      <c r="J2707" s="675"/>
    </row>
    <row r="2708" spans="1:10" ht="16.5">
      <c r="A2708" s="679">
        <v>137</v>
      </c>
      <c r="B2708" s="676" t="s">
        <v>28130</v>
      </c>
      <c r="C2708" s="680" t="s">
        <v>28131</v>
      </c>
      <c r="D2708" s="676">
        <v>1</v>
      </c>
      <c r="E2708" s="676">
        <v>2</v>
      </c>
      <c r="F2708" s="677" t="s">
        <v>26402</v>
      </c>
      <c r="G2708" s="1259"/>
      <c r="H2708" s="679" t="s">
        <v>3293</v>
      </c>
      <c r="I2708" s="675"/>
      <c r="J2708" s="675"/>
    </row>
    <row r="2709" spans="1:10" ht="33">
      <c r="A2709" s="679">
        <v>138</v>
      </c>
      <c r="B2709" s="676" t="s">
        <v>28132</v>
      </c>
      <c r="C2709" s="680" t="s">
        <v>28133</v>
      </c>
      <c r="D2709" s="676">
        <v>1</v>
      </c>
      <c r="E2709" s="676">
        <v>2</v>
      </c>
      <c r="F2709" s="677" t="s">
        <v>22722</v>
      </c>
      <c r="G2709" s="1259"/>
      <c r="H2709" s="679" t="s">
        <v>3293</v>
      </c>
      <c r="I2709" s="675"/>
      <c r="J2709" s="675"/>
    </row>
    <row r="2710" spans="1:10" ht="49.5">
      <c r="A2710" s="679">
        <v>139</v>
      </c>
      <c r="B2710" s="676" t="s">
        <v>28134</v>
      </c>
      <c r="C2710" s="680" t="s">
        <v>21892</v>
      </c>
      <c r="D2710" s="676">
        <v>1</v>
      </c>
      <c r="E2710" s="676">
        <v>2</v>
      </c>
      <c r="F2710" s="677" t="s">
        <v>22602</v>
      </c>
      <c r="G2710" s="1259"/>
      <c r="H2710" s="679" t="s">
        <v>3293</v>
      </c>
      <c r="I2710" s="675"/>
      <c r="J2710" s="675"/>
    </row>
    <row r="2711" spans="1:10" ht="16.5">
      <c r="A2711" s="679">
        <v>140</v>
      </c>
      <c r="B2711" s="676" t="s">
        <v>28135</v>
      </c>
      <c r="C2711" s="680" t="s">
        <v>28136</v>
      </c>
      <c r="D2711" s="676">
        <v>1</v>
      </c>
      <c r="E2711" s="676">
        <v>2</v>
      </c>
      <c r="F2711" s="677" t="s">
        <v>22722</v>
      </c>
      <c r="G2711" s="1259"/>
      <c r="H2711" s="679" t="s">
        <v>3293</v>
      </c>
      <c r="I2711" s="675"/>
      <c r="J2711" s="675"/>
    </row>
    <row r="2712" spans="1:10" ht="33">
      <c r="A2712" s="679">
        <v>141</v>
      </c>
      <c r="B2712" s="676" t="s">
        <v>28137</v>
      </c>
      <c r="C2712" s="680" t="s">
        <v>28138</v>
      </c>
      <c r="D2712" s="676">
        <v>1</v>
      </c>
      <c r="E2712" s="676">
        <v>1</v>
      </c>
      <c r="F2712" s="677" t="s">
        <v>23914</v>
      </c>
      <c r="G2712" s="1259"/>
      <c r="H2712" s="679" t="s">
        <v>3293</v>
      </c>
      <c r="I2712" s="675"/>
      <c r="J2712" s="675"/>
    </row>
    <row r="2713" spans="1:10" ht="16.5">
      <c r="A2713" s="679">
        <v>142</v>
      </c>
      <c r="B2713" s="676" t="s">
        <v>28139</v>
      </c>
      <c r="C2713" s="680" t="s">
        <v>21842</v>
      </c>
      <c r="D2713" s="676">
        <v>1</v>
      </c>
      <c r="E2713" s="676">
        <v>5</v>
      </c>
      <c r="F2713" s="677" t="s">
        <v>23391</v>
      </c>
      <c r="G2713" s="1259"/>
      <c r="H2713" s="679" t="s">
        <v>3293</v>
      </c>
      <c r="I2713" s="675"/>
      <c r="J2713" s="675"/>
    </row>
    <row r="2714" spans="1:10" ht="33">
      <c r="A2714" s="679">
        <v>143</v>
      </c>
      <c r="B2714" s="676" t="s">
        <v>28140</v>
      </c>
      <c r="C2714" s="680" t="s">
        <v>28141</v>
      </c>
      <c r="D2714" s="676">
        <v>2</v>
      </c>
      <c r="E2714" s="676">
        <v>5</v>
      </c>
      <c r="F2714" s="677" t="s">
        <v>23723</v>
      </c>
      <c r="G2714" s="1259"/>
      <c r="H2714" s="679" t="s">
        <v>3293</v>
      </c>
      <c r="I2714" s="675"/>
      <c r="J2714" s="675"/>
    </row>
    <row r="2715" spans="1:10" ht="16.5">
      <c r="A2715" s="679">
        <v>144</v>
      </c>
      <c r="B2715" s="676" t="s">
        <v>28142</v>
      </c>
      <c r="C2715" s="680" t="s">
        <v>28143</v>
      </c>
      <c r="D2715" s="676">
        <v>1</v>
      </c>
      <c r="E2715" s="676">
        <v>0</v>
      </c>
      <c r="F2715" s="677" t="s">
        <v>26763</v>
      </c>
      <c r="G2715" s="1259"/>
      <c r="H2715" s="679" t="s">
        <v>3293</v>
      </c>
      <c r="I2715" s="675"/>
      <c r="J2715" s="675"/>
    </row>
    <row r="2716" spans="1:10" ht="33">
      <c r="A2716" s="679">
        <v>145</v>
      </c>
      <c r="B2716" s="676" t="s">
        <v>28144</v>
      </c>
      <c r="C2716" s="680" t="s">
        <v>28145</v>
      </c>
      <c r="D2716" s="676">
        <v>1</v>
      </c>
      <c r="E2716" s="676">
        <v>0</v>
      </c>
      <c r="F2716" s="677" t="s">
        <v>28146</v>
      </c>
      <c r="G2716" s="1259"/>
      <c r="H2716" s="679" t="s">
        <v>3293</v>
      </c>
      <c r="I2716" s="675"/>
      <c r="J2716" s="675"/>
    </row>
    <row r="2717" spans="1:10" ht="49.5">
      <c r="A2717" s="679">
        <v>146</v>
      </c>
      <c r="B2717" s="676" t="s">
        <v>28147</v>
      </c>
      <c r="C2717" s="680" t="s">
        <v>28148</v>
      </c>
      <c r="D2717" s="676">
        <v>2</v>
      </c>
      <c r="E2717" s="676">
        <v>0</v>
      </c>
      <c r="F2717" s="677" t="s">
        <v>22876</v>
      </c>
      <c r="G2717" s="1259"/>
      <c r="H2717" s="679" t="s">
        <v>3293</v>
      </c>
      <c r="I2717" s="675"/>
      <c r="J2717" s="675"/>
    </row>
    <row r="2718" spans="1:10" ht="33">
      <c r="A2718" s="679">
        <v>147</v>
      </c>
      <c r="B2718" s="676" t="s">
        <v>28149</v>
      </c>
      <c r="C2718" s="680" t="s">
        <v>28150</v>
      </c>
      <c r="D2718" s="676">
        <v>2</v>
      </c>
      <c r="E2718" s="676">
        <v>8</v>
      </c>
      <c r="F2718" s="677" t="s">
        <v>22583</v>
      </c>
      <c r="G2718" s="1259"/>
      <c r="H2718" s="679" t="s">
        <v>3293</v>
      </c>
      <c r="I2718" s="675"/>
      <c r="J2718" s="675"/>
    </row>
    <row r="2719" spans="1:10" ht="33">
      <c r="A2719" s="679">
        <v>148</v>
      </c>
      <c r="B2719" s="676" t="s">
        <v>28151</v>
      </c>
      <c r="C2719" s="680" t="s">
        <v>28152</v>
      </c>
      <c r="D2719" s="676">
        <v>2</v>
      </c>
      <c r="E2719" s="676">
        <v>12</v>
      </c>
      <c r="F2719" s="677" t="s">
        <v>23909</v>
      </c>
      <c r="G2719" s="1259"/>
      <c r="H2719" s="679" t="s">
        <v>3293</v>
      </c>
      <c r="I2719" s="675"/>
      <c r="J2719" s="675"/>
    </row>
    <row r="2720" spans="1:10" ht="49.5">
      <c r="A2720" s="679">
        <v>149</v>
      </c>
      <c r="B2720" s="676" t="s">
        <v>28153</v>
      </c>
      <c r="C2720" s="680" t="s">
        <v>28154</v>
      </c>
      <c r="D2720" s="676">
        <v>2</v>
      </c>
      <c r="E2720" s="676">
        <v>16</v>
      </c>
      <c r="F2720" s="677" t="s">
        <v>27679</v>
      </c>
      <c r="G2720" s="1259"/>
      <c r="H2720" s="679" t="s">
        <v>3293</v>
      </c>
      <c r="I2720" s="675"/>
      <c r="J2720" s="675"/>
    </row>
    <row r="2721" spans="1:10" ht="33">
      <c r="A2721" s="679">
        <v>150</v>
      </c>
      <c r="B2721" s="676" t="s">
        <v>28155</v>
      </c>
      <c r="C2721" s="680" t="s">
        <v>28156</v>
      </c>
      <c r="D2721" s="676">
        <v>2</v>
      </c>
      <c r="E2721" s="676">
        <v>15</v>
      </c>
      <c r="F2721" s="677" t="s">
        <v>28157</v>
      </c>
      <c r="G2721" s="1259"/>
      <c r="H2721" s="679" t="s">
        <v>3293</v>
      </c>
      <c r="I2721" s="675"/>
      <c r="J2721" s="675"/>
    </row>
    <row r="2722" spans="1:10" ht="49.5">
      <c r="A2722" s="679">
        <v>151</v>
      </c>
      <c r="B2722" s="676" t="s">
        <v>28158</v>
      </c>
      <c r="C2722" s="680" t="s">
        <v>28159</v>
      </c>
      <c r="D2722" s="676">
        <v>1</v>
      </c>
      <c r="E2722" s="676">
        <v>2</v>
      </c>
      <c r="F2722" s="677" t="s">
        <v>23396</v>
      </c>
      <c r="G2722" s="1259"/>
      <c r="H2722" s="679" t="s">
        <v>3293</v>
      </c>
      <c r="I2722" s="675"/>
      <c r="J2722" s="675"/>
    </row>
    <row r="2723" spans="1:10" ht="33">
      <c r="A2723" s="679">
        <v>152</v>
      </c>
      <c r="B2723" s="676" t="s">
        <v>28160</v>
      </c>
      <c r="C2723" s="680" t="s">
        <v>28161</v>
      </c>
      <c r="D2723" s="676">
        <v>1</v>
      </c>
      <c r="E2723" s="676">
        <v>1</v>
      </c>
      <c r="F2723" s="677" t="s">
        <v>23998</v>
      </c>
      <c r="G2723" s="1259"/>
      <c r="H2723" s="679" t="s">
        <v>3293</v>
      </c>
      <c r="I2723" s="675"/>
      <c r="J2723" s="675"/>
    </row>
    <row r="2724" spans="1:10" ht="49.5">
      <c r="A2724" s="679">
        <v>153</v>
      </c>
      <c r="B2724" s="676" t="s">
        <v>28162</v>
      </c>
      <c r="C2724" s="680" t="s">
        <v>28163</v>
      </c>
      <c r="D2724" s="676">
        <v>1</v>
      </c>
      <c r="E2724" s="676">
        <v>2</v>
      </c>
      <c r="F2724" s="677" t="s">
        <v>23998</v>
      </c>
      <c r="G2724" s="1259"/>
      <c r="H2724" s="679" t="s">
        <v>3293</v>
      </c>
      <c r="I2724" s="675"/>
      <c r="J2724" s="675"/>
    </row>
    <row r="2725" spans="1:10" ht="33">
      <c r="A2725" s="679">
        <v>154</v>
      </c>
      <c r="B2725" s="676" t="s">
        <v>28164</v>
      </c>
      <c r="C2725" s="680" t="s">
        <v>28165</v>
      </c>
      <c r="D2725" s="676">
        <v>2</v>
      </c>
      <c r="E2725" s="676">
        <v>0</v>
      </c>
      <c r="F2725" s="677" t="s">
        <v>23399</v>
      </c>
      <c r="G2725" s="1259"/>
      <c r="H2725" s="679" t="s">
        <v>3293</v>
      </c>
      <c r="I2725" s="675"/>
      <c r="J2725" s="675"/>
    </row>
    <row r="2726" spans="1:10" ht="16.5">
      <c r="A2726" s="679">
        <v>155</v>
      </c>
      <c r="B2726" s="676" t="s">
        <v>28166</v>
      </c>
      <c r="C2726" s="680" t="s">
        <v>28167</v>
      </c>
      <c r="D2726" s="676">
        <v>1</v>
      </c>
      <c r="E2726" s="676">
        <v>0</v>
      </c>
      <c r="F2726" s="677">
        <v>43677.277083333334</v>
      </c>
      <c r="G2726" s="1259"/>
      <c r="H2726" s="679" t="s">
        <v>3293</v>
      </c>
      <c r="I2726" s="675"/>
      <c r="J2726" s="675"/>
    </row>
    <row r="2727" spans="1:10" ht="33">
      <c r="A2727" s="679">
        <v>156</v>
      </c>
      <c r="B2727" s="676" t="s">
        <v>28168</v>
      </c>
      <c r="C2727" s="680" t="s">
        <v>28169</v>
      </c>
      <c r="D2727" s="676">
        <v>1</v>
      </c>
      <c r="E2727" s="676">
        <v>0</v>
      </c>
      <c r="F2727" s="677" t="s">
        <v>22707</v>
      </c>
      <c r="G2727" s="1259"/>
      <c r="H2727" s="679" t="s">
        <v>3293</v>
      </c>
      <c r="I2727" s="675"/>
      <c r="J2727" s="675"/>
    </row>
    <row r="2728" spans="1:10" ht="33">
      <c r="A2728" s="679">
        <v>157</v>
      </c>
      <c r="B2728" s="676" t="s">
        <v>28170</v>
      </c>
      <c r="C2728" s="680" t="s">
        <v>28171</v>
      </c>
      <c r="D2728" s="676">
        <v>1</v>
      </c>
      <c r="E2728" s="676">
        <v>0</v>
      </c>
      <c r="F2728" s="677" t="s">
        <v>22707</v>
      </c>
      <c r="G2728" s="1259"/>
      <c r="H2728" s="679" t="s">
        <v>3293</v>
      </c>
      <c r="I2728" s="675"/>
      <c r="J2728" s="675"/>
    </row>
    <row r="2729" spans="1:10" ht="33">
      <c r="A2729" s="679">
        <v>158</v>
      </c>
      <c r="B2729" s="676" t="s">
        <v>28172</v>
      </c>
      <c r="C2729" s="680" t="s">
        <v>28173</v>
      </c>
      <c r="D2729" s="676">
        <v>2</v>
      </c>
      <c r="E2729" s="676">
        <v>9</v>
      </c>
      <c r="F2729" s="677" t="s">
        <v>23746</v>
      </c>
      <c r="G2729" s="1259"/>
      <c r="H2729" s="679" t="s">
        <v>3293</v>
      </c>
      <c r="I2729" s="675"/>
      <c r="J2729" s="675"/>
    </row>
    <row r="2730" spans="1:10" ht="16.5">
      <c r="A2730" s="679">
        <v>159</v>
      </c>
      <c r="B2730" s="676" t="s">
        <v>28174</v>
      </c>
      <c r="C2730" s="680" t="s">
        <v>21815</v>
      </c>
      <c r="D2730" s="676">
        <v>1</v>
      </c>
      <c r="E2730" s="676">
        <v>1</v>
      </c>
      <c r="F2730" s="677" t="s">
        <v>23793</v>
      </c>
      <c r="G2730" s="1259"/>
      <c r="H2730" s="679" t="s">
        <v>3293</v>
      </c>
      <c r="I2730" s="675"/>
      <c r="J2730" s="675"/>
    </row>
    <row r="2731" spans="1:10" ht="33">
      <c r="A2731" s="679">
        <v>160</v>
      </c>
      <c r="B2731" s="676" t="s">
        <v>28175</v>
      </c>
      <c r="C2731" s="680" t="s">
        <v>28176</v>
      </c>
      <c r="D2731" s="676">
        <v>1</v>
      </c>
      <c r="E2731" s="676">
        <v>1</v>
      </c>
      <c r="F2731" s="677" t="s">
        <v>23793</v>
      </c>
      <c r="G2731" s="1259"/>
      <c r="H2731" s="679" t="s">
        <v>3293</v>
      </c>
      <c r="I2731" s="675"/>
      <c r="J2731" s="675"/>
    </row>
    <row r="2732" spans="1:10" ht="33">
      <c r="A2732" s="679">
        <v>161</v>
      </c>
      <c r="B2732" s="676" t="s">
        <v>28177</v>
      </c>
      <c r="C2732" s="680" t="s">
        <v>28178</v>
      </c>
      <c r="D2732" s="676">
        <v>1</v>
      </c>
      <c r="E2732" s="676">
        <v>1</v>
      </c>
      <c r="F2732" s="677" t="s">
        <v>26589</v>
      </c>
      <c r="G2732" s="1259"/>
      <c r="H2732" s="679" t="s">
        <v>3293</v>
      </c>
      <c r="I2732" s="675"/>
      <c r="J2732" s="675"/>
    </row>
    <row r="2733" spans="1:10" ht="16.5">
      <c r="A2733" s="679">
        <v>162</v>
      </c>
      <c r="B2733" s="676" t="s">
        <v>28179</v>
      </c>
      <c r="C2733" s="680" t="s">
        <v>28180</v>
      </c>
      <c r="D2733" s="676">
        <v>1</v>
      </c>
      <c r="E2733" s="676">
        <v>1</v>
      </c>
      <c r="F2733" s="677" t="s">
        <v>26589</v>
      </c>
      <c r="G2733" s="1259"/>
      <c r="H2733" s="679" t="s">
        <v>3293</v>
      </c>
      <c r="I2733" s="675"/>
      <c r="J2733" s="675"/>
    </row>
    <row r="2734" spans="1:10" ht="33">
      <c r="A2734" s="679">
        <v>163</v>
      </c>
      <c r="B2734" s="676" t="s">
        <v>28181</v>
      </c>
      <c r="C2734" s="680" t="s">
        <v>28182</v>
      </c>
      <c r="D2734" s="676">
        <v>1</v>
      </c>
      <c r="E2734" s="676">
        <v>1</v>
      </c>
      <c r="F2734" s="677" t="s">
        <v>26589</v>
      </c>
      <c r="G2734" s="1259"/>
      <c r="H2734" s="679" t="s">
        <v>3293</v>
      </c>
      <c r="I2734" s="675"/>
      <c r="J2734" s="675"/>
    </row>
    <row r="2735" spans="1:10" ht="33">
      <c r="A2735" s="679">
        <v>164</v>
      </c>
      <c r="B2735" s="676" t="s">
        <v>28183</v>
      </c>
      <c r="C2735" s="680" t="s">
        <v>28184</v>
      </c>
      <c r="D2735" s="676">
        <v>1</v>
      </c>
      <c r="E2735" s="676">
        <v>1</v>
      </c>
      <c r="F2735" s="677" t="s">
        <v>26589</v>
      </c>
      <c r="G2735" s="1259"/>
      <c r="H2735" s="679" t="s">
        <v>3293</v>
      </c>
      <c r="I2735" s="675"/>
      <c r="J2735" s="675"/>
    </row>
    <row r="2736" spans="1:10" ht="33">
      <c r="A2736" s="679">
        <v>165</v>
      </c>
      <c r="B2736" s="676" t="s">
        <v>28185</v>
      </c>
      <c r="C2736" s="680" t="s">
        <v>28186</v>
      </c>
      <c r="D2736" s="676">
        <v>1</v>
      </c>
      <c r="E2736" s="676">
        <v>3</v>
      </c>
      <c r="F2736" s="677" t="s">
        <v>26862</v>
      </c>
      <c r="G2736" s="1259"/>
      <c r="H2736" s="679" t="s">
        <v>3293</v>
      </c>
      <c r="I2736" s="675"/>
      <c r="J2736" s="675"/>
    </row>
    <row r="2737" spans="1:10" ht="16.5">
      <c r="A2737" s="679">
        <v>166</v>
      </c>
      <c r="B2737" s="676" t="s">
        <v>28187</v>
      </c>
      <c r="C2737" s="680" t="s">
        <v>28188</v>
      </c>
      <c r="D2737" s="676">
        <v>1</v>
      </c>
      <c r="E2737" s="676">
        <v>0</v>
      </c>
      <c r="F2737" s="677" t="s">
        <v>22904</v>
      </c>
      <c r="G2737" s="1259"/>
      <c r="H2737" s="679" t="s">
        <v>3293</v>
      </c>
      <c r="I2737" s="675"/>
      <c r="J2737" s="675"/>
    </row>
    <row r="2738" spans="1:10" ht="16.5">
      <c r="A2738" s="679">
        <v>167</v>
      </c>
      <c r="B2738" s="676" t="s">
        <v>28189</v>
      </c>
      <c r="C2738" s="680" t="s">
        <v>28190</v>
      </c>
      <c r="D2738" s="676">
        <v>1</v>
      </c>
      <c r="E2738" s="676">
        <v>12</v>
      </c>
      <c r="F2738" s="677" t="s">
        <v>22894</v>
      </c>
      <c r="G2738" s="1259"/>
      <c r="H2738" s="679" t="s">
        <v>3293</v>
      </c>
      <c r="I2738" s="675"/>
      <c r="J2738" s="675"/>
    </row>
    <row r="2739" spans="1:10" ht="33">
      <c r="A2739" s="679">
        <v>168</v>
      </c>
      <c r="B2739" s="676" t="s">
        <v>28191</v>
      </c>
      <c r="C2739" s="680" t="s">
        <v>28192</v>
      </c>
      <c r="D2739" s="676">
        <v>2</v>
      </c>
      <c r="E2739" s="676">
        <v>10</v>
      </c>
      <c r="F2739" s="677" t="s">
        <v>23558</v>
      </c>
      <c r="G2739" s="1259"/>
      <c r="H2739" s="679" t="s">
        <v>3293</v>
      </c>
      <c r="I2739" s="675"/>
      <c r="J2739" s="675"/>
    </row>
    <row r="2740" spans="1:10" ht="16.5">
      <c r="A2740" s="679">
        <v>169</v>
      </c>
      <c r="B2740" s="676" t="s">
        <v>28193</v>
      </c>
      <c r="C2740" s="680" t="s">
        <v>28194</v>
      </c>
      <c r="D2740" s="676">
        <v>1</v>
      </c>
      <c r="E2740" s="676">
        <v>92</v>
      </c>
      <c r="F2740" s="677" t="s">
        <v>27671</v>
      </c>
      <c r="G2740" s="1259"/>
      <c r="H2740" s="679" t="s">
        <v>3293</v>
      </c>
      <c r="I2740" s="675"/>
      <c r="J2740" s="675"/>
    </row>
    <row r="2741" spans="1:10" ht="33">
      <c r="A2741" s="679">
        <v>170</v>
      </c>
      <c r="B2741" s="676" t="s">
        <v>28195</v>
      </c>
      <c r="C2741" s="680" t="s">
        <v>28196</v>
      </c>
      <c r="D2741" s="676">
        <v>2</v>
      </c>
      <c r="E2741" s="676">
        <v>25</v>
      </c>
      <c r="F2741" s="677" t="s">
        <v>26891</v>
      </c>
      <c r="G2741" s="1259"/>
      <c r="H2741" s="679" t="s">
        <v>3293</v>
      </c>
      <c r="I2741" s="675"/>
      <c r="J2741" s="675"/>
    </row>
    <row r="2742" spans="1:10" ht="33">
      <c r="A2742" s="679">
        <v>171</v>
      </c>
      <c r="B2742" s="676" t="s">
        <v>28197</v>
      </c>
      <c r="C2742" s="680" t="s">
        <v>28198</v>
      </c>
      <c r="D2742" s="676">
        <v>2</v>
      </c>
      <c r="E2742" s="676">
        <v>40</v>
      </c>
      <c r="F2742" s="677" t="s">
        <v>26832</v>
      </c>
      <c r="G2742" s="1259"/>
      <c r="H2742" s="679" t="s">
        <v>3293</v>
      </c>
      <c r="I2742" s="675"/>
      <c r="J2742" s="675"/>
    </row>
    <row r="2743" spans="1:10" ht="33">
      <c r="A2743" s="679">
        <v>172</v>
      </c>
      <c r="B2743" s="676" t="s">
        <v>28199</v>
      </c>
      <c r="C2743" s="680" t="s">
        <v>28200</v>
      </c>
      <c r="D2743" s="676">
        <v>2</v>
      </c>
      <c r="E2743" s="676">
        <v>0</v>
      </c>
      <c r="F2743" s="677" t="s">
        <v>23441</v>
      </c>
      <c r="G2743" s="1259"/>
      <c r="H2743" s="679" t="s">
        <v>3293</v>
      </c>
      <c r="I2743" s="675"/>
      <c r="J2743" s="675"/>
    </row>
    <row r="2744" spans="1:10" ht="49.5">
      <c r="A2744" s="679">
        <v>173</v>
      </c>
      <c r="B2744" s="676" t="s">
        <v>28201</v>
      </c>
      <c r="C2744" s="680" t="s">
        <v>28202</v>
      </c>
      <c r="D2744" s="676">
        <v>1</v>
      </c>
      <c r="E2744" s="676">
        <v>0</v>
      </c>
      <c r="F2744" s="677" t="s">
        <v>23441</v>
      </c>
      <c r="G2744" s="1259"/>
      <c r="H2744" s="679" t="s">
        <v>3293</v>
      </c>
      <c r="I2744" s="675"/>
      <c r="J2744" s="675"/>
    </row>
    <row r="2745" spans="1:10" ht="33">
      <c r="A2745" s="679">
        <v>174</v>
      </c>
      <c r="B2745" s="676" t="s">
        <v>28203</v>
      </c>
      <c r="C2745" s="680" t="s">
        <v>28204</v>
      </c>
      <c r="D2745" s="676">
        <v>1</v>
      </c>
      <c r="E2745" s="676">
        <v>2</v>
      </c>
      <c r="F2745" s="677" t="s">
        <v>23441</v>
      </c>
      <c r="G2745" s="1259"/>
      <c r="H2745" s="679" t="s">
        <v>3293</v>
      </c>
      <c r="I2745" s="675"/>
      <c r="J2745" s="675"/>
    </row>
    <row r="2746" spans="1:10" ht="33">
      <c r="A2746" s="679">
        <v>175</v>
      </c>
      <c r="B2746" s="676" t="s">
        <v>28205</v>
      </c>
      <c r="C2746" s="680" t="s">
        <v>28206</v>
      </c>
      <c r="D2746" s="676">
        <v>1</v>
      </c>
      <c r="E2746" s="676">
        <v>2</v>
      </c>
      <c r="F2746" s="677" t="s">
        <v>22894</v>
      </c>
      <c r="G2746" s="1259"/>
      <c r="H2746" s="679" t="s">
        <v>3293</v>
      </c>
      <c r="I2746" s="675"/>
      <c r="J2746" s="675"/>
    </row>
    <row r="2747" spans="1:10" ht="33">
      <c r="A2747" s="679">
        <v>176</v>
      </c>
      <c r="B2747" s="676" t="s">
        <v>28207</v>
      </c>
      <c r="C2747" s="680" t="s">
        <v>28208</v>
      </c>
      <c r="D2747" s="676">
        <v>1</v>
      </c>
      <c r="E2747" s="676">
        <v>9</v>
      </c>
      <c r="F2747" s="677" t="s">
        <v>22894</v>
      </c>
      <c r="G2747" s="1259"/>
      <c r="H2747" s="679" t="s">
        <v>3293</v>
      </c>
      <c r="I2747" s="675"/>
      <c r="J2747" s="675"/>
    </row>
    <row r="2748" spans="1:10" ht="16.5">
      <c r="A2748" s="679">
        <v>177</v>
      </c>
      <c r="B2748" s="676" t="s">
        <v>28209</v>
      </c>
      <c r="C2748" s="680" t="s">
        <v>28210</v>
      </c>
      <c r="D2748" s="676">
        <v>1</v>
      </c>
      <c r="E2748" s="676">
        <v>4</v>
      </c>
      <c r="F2748" s="677" t="s">
        <v>23627</v>
      </c>
      <c r="G2748" s="1259"/>
      <c r="H2748" s="679" t="s">
        <v>3293</v>
      </c>
      <c r="I2748" s="675"/>
      <c r="J2748" s="675"/>
    </row>
    <row r="2749" spans="1:10" ht="33">
      <c r="A2749" s="679">
        <v>178</v>
      </c>
      <c r="B2749" s="676" t="s">
        <v>28211</v>
      </c>
      <c r="C2749" s="680" t="s">
        <v>28212</v>
      </c>
      <c r="D2749" s="676">
        <v>1</v>
      </c>
      <c r="E2749" s="676">
        <v>0</v>
      </c>
      <c r="F2749" s="677" t="s">
        <v>23631</v>
      </c>
      <c r="G2749" s="1259"/>
      <c r="H2749" s="679" t="s">
        <v>3293</v>
      </c>
      <c r="I2749" s="675"/>
      <c r="J2749" s="675"/>
    </row>
    <row r="2750" spans="1:10" ht="49.5">
      <c r="A2750" s="679">
        <v>179</v>
      </c>
      <c r="B2750" s="676" t="s">
        <v>28213</v>
      </c>
      <c r="C2750" s="680" t="s">
        <v>28214</v>
      </c>
      <c r="D2750" s="676">
        <v>1</v>
      </c>
      <c r="E2750" s="676">
        <v>0</v>
      </c>
      <c r="F2750" s="677" t="s">
        <v>27679</v>
      </c>
      <c r="G2750" s="1259"/>
      <c r="H2750" s="679" t="s">
        <v>3293</v>
      </c>
      <c r="I2750" s="675"/>
      <c r="J2750" s="675"/>
    </row>
    <row r="2751" spans="1:10" ht="33">
      <c r="A2751" s="679">
        <v>180</v>
      </c>
      <c r="B2751" s="676" t="s">
        <v>28215</v>
      </c>
      <c r="C2751" s="680" t="s">
        <v>28216</v>
      </c>
      <c r="D2751" s="676">
        <v>1</v>
      </c>
      <c r="E2751" s="676">
        <v>0</v>
      </c>
      <c r="F2751" s="677" t="s">
        <v>23631</v>
      </c>
      <c r="G2751" s="1259"/>
      <c r="H2751" s="679" t="s">
        <v>3293</v>
      </c>
      <c r="I2751" s="675"/>
      <c r="J2751" s="675"/>
    </row>
    <row r="2752" spans="1:10" ht="33">
      <c r="A2752" s="679">
        <v>181</v>
      </c>
      <c r="B2752" s="676" t="s">
        <v>28217</v>
      </c>
      <c r="C2752" s="680" t="s">
        <v>28218</v>
      </c>
      <c r="D2752" s="676">
        <v>1</v>
      </c>
      <c r="E2752" s="676">
        <v>0</v>
      </c>
      <c r="F2752" s="677">
        <v>43754.238194444442</v>
      </c>
      <c r="G2752" s="1259"/>
      <c r="H2752" s="679" t="s">
        <v>3293</v>
      </c>
      <c r="I2752" s="675"/>
      <c r="J2752" s="675"/>
    </row>
    <row r="2753" spans="1:10" ht="33">
      <c r="A2753" s="679">
        <v>182</v>
      </c>
      <c r="B2753" s="676" t="s">
        <v>28219</v>
      </c>
      <c r="C2753" s="680" t="s">
        <v>28220</v>
      </c>
      <c r="D2753" s="676">
        <v>1</v>
      </c>
      <c r="E2753" s="676">
        <v>3</v>
      </c>
      <c r="F2753" s="677" t="s">
        <v>27704</v>
      </c>
      <c r="G2753" s="1259"/>
      <c r="H2753" s="679" t="s">
        <v>3293</v>
      </c>
      <c r="I2753" s="675"/>
      <c r="J2753" s="675"/>
    </row>
    <row r="2754" spans="1:10" ht="66">
      <c r="A2754" s="679">
        <v>183</v>
      </c>
      <c r="B2754" s="676" t="s">
        <v>28221</v>
      </c>
      <c r="C2754" s="680" t="s">
        <v>28222</v>
      </c>
      <c r="D2754" s="676">
        <v>1</v>
      </c>
      <c r="E2754" s="676">
        <v>9</v>
      </c>
      <c r="F2754" s="677" t="s">
        <v>27704</v>
      </c>
      <c r="G2754" s="1259"/>
      <c r="H2754" s="679" t="s">
        <v>3293</v>
      </c>
      <c r="I2754" s="675"/>
      <c r="J2754" s="675"/>
    </row>
    <row r="2755" spans="1:10" ht="33">
      <c r="A2755" s="679">
        <v>184</v>
      </c>
      <c r="B2755" s="676" t="s">
        <v>28223</v>
      </c>
      <c r="C2755" s="680" t="s">
        <v>28224</v>
      </c>
      <c r="D2755" s="676">
        <v>2</v>
      </c>
      <c r="E2755" s="676">
        <v>8</v>
      </c>
      <c r="F2755" s="677" t="s">
        <v>26891</v>
      </c>
      <c r="G2755" s="1259"/>
      <c r="H2755" s="679" t="s">
        <v>3293</v>
      </c>
      <c r="I2755" s="675"/>
      <c r="J2755" s="675"/>
    </row>
    <row r="2756" spans="1:10" ht="16.5">
      <c r="A2756" s="679">
        <v>185</v>
      </c>
      <c r="B2756" s="676" t="s">
        <v>28225</v>
      </c>
      <c r="C2756" s="680" t="s">
        <v>28190</v>
      </c>
      <c r="D2756" s="676">
        <v>2</v>
      </c>
      <c r="E2756" s="676">
        <v>7</v>
      </c>
      <c r="F2756" s="677" t="s">
        <v>26891</v>
      </c>
      <c r="G2756" s="1259"/>
      <c r="H2756" s="679" t="s">
        <v>3293</v>
      </c>
      <c r="I2756" s="675"/>
      <c r="J2756" s="675"/>
    </row>
    <row r="2757" spans="1:10" ht="33">
      <c r="A2757" s="679">
        <v>186</v>
      </c>
      <c r="B2757" s="676" t="s">
        <v>28226</v>
      </c>
      <c r="C2757" s="680" t="s">
        <v>28227</v>
      </c>
      <c r="D2757" s="676">
        <v>1</v>
      </c>
      <c r="E2757" s="676">
        <v>0</v>
      </c>
      <c r="F2757" s="677">
        <v>43756.520138888889</v>
      </c>
      <c r="G2757" s="1259"/>
      <c r="H2757" s="679" t="s">
        <v>3293</v>
      </c>
      <c r="I2757" s="675"/>
      <c r="J2757" s="675"/>
    </row>
    <row r="2758" spans="1:10" ht="66">
      <c r="A2758" s="679">
        <v>187</v>
      </c>
      <c r="B2758" s="676" t="s">
        <v>28228</v>
      </c>
      <c r="C2758" s="680" t="s">
        <v>28229</v>
      </c>
      <c r="D2758" s="676">
        <v>1</v>
      </c>
      <c r="E2758" s="676">
        <v>3</v>
      </c>
      <c r="F2758" s="677">
        <v>43756.540277777778</v>
      </c>
      <c r="G2758" s="1259"/>
      <c r="H2758" s="679" t="s">
        <v>3293</v>
      </c>
      <c r="I2758" s="675"/>
      <c r="J2758" s="675"/>
    </row>
    <row r="2759" spans="1:10" ht="33">
      <c r="A2759" s="679">
        <v>188</v>
      </c>
      <c r="B2759" s="676" t="s">
        <v>28230</v>
      </c>
      <c r="C2759" s="680" t="s">
        <v>27145</v>
      </c>
      <c r="D2759" s="676">
        <v>1</v>
      </c>
      <c r="E2759" s="676">
        <v>0</v>
      </c>
      <c r="F2759" s="677" t="s">
        <v>27679</v>
      </c>
      <c r="G2759" s="1259"/>
      <c r="H2759" s="679" t="s">
        <v>3293</v>
      </c>
      <c r="I2759" s="675"/>
      <c r="J2759" s="675"/>
    </row>
    <row r="2760" spans="1:10" ht="16.5">
      <c r="A2760" s="679">
        <v>189</v>
      </c>
      <c r="B2760" s="676" t="s">
        <v>28231</v>
      </c>
      <c r="C2760" s="680" t="s">
        <v>28232</v>
      </c>
      <c r="D2760" s="676">
        <v>1</v>
      </c>
      <c r="E2760" s="676">
        <v>3</v>
      </c>
      <c r="F2760" s="677">
        <v>43757.458333333336</v>
      </c>
      <c r="G2760" s="1259"/>
      <c r="H2760" s="679" t="s">
        <v>3293</v>
      </c>
      <c r="I2760" s="675"/>
      <c r="J2760" s="675"/>
    </row>
    <row r="2761" spans="1:10" ht="33">
      <c r="A2761" s="679">
        <v>190</v>
      </c>
      <c r="B2761" s="676" t="s">
        <v>28233</v>
      </c>
      <c r="C2761" s="680" t="s">
        <v>28234</v>
      </c>
      <c r="D2761" s="676">
        <v>1</v>
      </c>
      <c r="E2761" s="676">
        <v>3</v>
      </c>
      <c r="F2761" s="677" t="s">
        <v>27704</v>
      </c>
      <c r="G2761" s="1259"/>
      <c r="H2761" s="679" t="s">
        <v>3293</v>
      </c>
      <c r="I2761" s="675"/>
      <c r="J2761" s="675"/>
    </row>
    <row r="2762" spans="1:10" ht="33">
      <c r="A2762" s="679">
        <v>191</v>
      </c>
      <c r="B2762" s="676" t="s">
        <v>28235</v>
      </c>
      <c r="C2762" s="680" t="s">
        <v>28236</v>
      </c>
      <c r="D2762" s="676">
        <v>1</v>
      </c>
      <c r="E2762" s="676">
        <v>9</v>
      </c>
      <c r="F2762" s="677">
        <v>43757.489583333336</v>
      </c>
      <c r="G2762" s="1259"/>
      <c r="H2762" s="679" t="s">
        <v>3293</v>
      </c>
      <c r="I2762" s="675"/>
      <c r="J2762" s="675"/>
    </row>
    <row r="2763" spans="1:10" ht="33">
      <c r="A2763" s="679">
        <v>192</v>
      </c>
      <c r="B2763" s="676" t="s">
        <v>28237</v>
      </c>
      <c r="C2763" s="680" t="s">
        <v>28238</v>
      </c>
      <c r="D2763" s="676">
        <v>1</v>
      </c>
      <c r="E2763" s="676">
        <v>2</v>
      </c>
      <c r="F2763" s="677">
        <v>43757.49722222222</v>
      </c>
      <c r="G2763" s="1259"/>
      <c r="H2763" s="679" t="s">
        <v>3293</v>
      </c>
      <c r="I2763" s="675"/>
      <c r="J2763" s="675"/>
    </row>
    <row r="2764" spans="1:10" ht="49.5">
      <c r="A2764" s="679">
        <v>193</v>
      </c>
      <c r="B2764" s="676" t="s">
        <v>28239</v>
      </c>
      <c r="C2764" s="680" t="s">
        <v>28240</v>
      </c>
      <c r="D2764" s="676">
        <v>1</v>
      </c>
      <c r="E2764" s="676">
        <v>9</v>
      </c>
      <c r="F2764" s="677">
        <v>43757.502083333333</v>
      </c>
      <c r="G2764" s="1259"/>
      <c r="H2764" s="679" t="s">
        <v>3293</v>
      </c>
      <c r="I2764" s="675"/>
      <c r="J2764" s="675"/>
    </row>
    <row r="2765" spans="1:10" ht="33">
      <c r="A2765" s="679">
        <v>194</v>
      </c>
      <c r="B2765" s="676" t="s">
        <v>28241</v>
      </c>
      <c r="C2765" s="680" t="s">
        <v>27145</v>
      </c>
      <c r="D2765" s="676">
        <v>1</v>
      </c>
      <c r="E2765" s="676">
        <v>0</v>
      </c>
      <c r="F2765" s="677">
        <v>43759.160416666666</v>
      </c>
      <c r="G2765" s="1259"/>
      <c r="H2765" s="679" t="s">
        <v>3293</v>
      </c>
      <c r="I2765" s="675"/>
      <c r="J2765" s="675"/>
    </row>
    <row r="2766" spans="1:10" ht="33">
      <c r="A2766" s="679">
        <v>195</v>
      </c>
      <c r="B2766" s="676" t="s">
        <v>28242</v>
      </c>
      <c r="C2766" s="680" t="s">
        <v>28243</v>
      </c>
      <c r="D2766" s="676">
        <v>1</v>
      </c>
      <c r="E2766" s="676">
        <v>1</v>
      </c>
      <c r="F2766" s="677" t="s">
        <v>27682</v>
      </c>
      <c r="G2766" s="1259"/>
      <c r="H2766" s="679" t="s">
        <v>3293</v>
      </c>
      <c r="I2766" s="675"/>
      <c r="J2766" s="675"/>
    </row>
    <row r="2767" spans="1:10" ht="33">
      <c r="A2767" s="679">
        <v>196</v>
      </c>
      <c r="B2767" s="676" t="s">
        <v>28244</v>
      </c>
      <c r="C2767" s="680" t="s">
        <v>28245</v>
      </c>
      <c r="D2767" s="676">
        <v>1</v>
      </c>
      <c r="E2767" s="676">
        <v>0</v>
      </c>
      <c r="F2767" s="677" t="s">
        <v>26891</v>
      </c>
      <c r="G2767" s="1259"/>
      <c r="H2767" s="679" t="s">
        <v>3293</v>
      </c>
      <c r="I2767" s="675"/>
      <c r="J2767" s="675"/>
    </row>
    <row r="2768" spans="1:10" ht="33">
      <c r="A2768" s="679">
        <v>197</v>
      </c>
      <c r="B2768" s="676" t="s">
        <v>28246</v>
      </c>
      <c r="C2768" s="680" t="s">
        <v>28247</v>
      </c>
      <c r="D2768" s="676">
        <v>2</v>
      </c>
      <c r="E2768" s="676">
        <v>4</v>
      </c>
      <c r="F2768" s="677" t="s">
        <v>28248</v>
      </c>
      <c r="G2768" s="1259"/>
      <c r="H2768" s="679" t="s">
        <v>3293</v>
      </c>
      <c r="I2768" s="675"/>
      <c r="J2768" s="675"/>
    </row>
    <row r="2769" spans="1:10" ht="16.5">
      <c r="A2769" s="679">
        <v>198</v>
      </c>
      <c r="B2769" s="676" t="s">
        <v>28249</v>
      </c>
      <c r="C2769" s="680" t="s">
        <v>28250</v>
      </c>
      <c r="D2769" s="676">
        <v>1</v>
      </c>
      <c r="E2769" s="676">
        <v>3</v>
      </c>
      <c r="F2769" s="677" t="s">
        <v>21140</v>
      </c>
      <c r="G2769" s="1259"/>
      <c r="H2769" s="679" t="s">
        <v>3293</v>
      </c>
      <c r="I2769" s="675"/>
      <c r="J2769" s="675"/>
    </row>
    <row r="2770" spans="1:10" ht="33">
      <c r="A2770" s="679">
        <v>199</v>
      </c>
      <c r="B2770" s="676" t="s">
        <v>28251</v>
      </c>
      <c r="C2770" s="680" t="s">
        <v>28252</v>
      </c>
      <c r="D2770" s="676">
        <v>1</v>
      </c>
      <c r="E2770" s="676">
        <v>5</v>
      </c>
      <c r="F2770" s="677" t="s">
        <v>23746</v>
      </c>
      <c r="G2770" s="1259"/>
      <c r="H2770" s="679" t="s">
        <v>3293</v>
      </c>
      <c r="I2770" s="675"/>
      <c r="J2770" s="675"/>
    </row>
    <row r="2771" spans="1:10" ht="33">
      <c r="A2771" s="679">
        <v>200</v>
      </c>
      <c r="B2771" s="676" t="s">
        <v>28253</v>
      </c>
      <c r="C2771" s="680" t="s">
        <v>15631</v>
      </c>
      <c r="D2771" s="676">
        <v>2</v>
      </c>
      <c r="E2771" s="676">
        <v>11</v>
      </c>
      <c r="F2771" s="677" t="s">
        <v>23455</v>
      </c>
      <c r="G2771" s="1259"/>
      <c r="H2771" s="679" t="s">
        <v>3293</v>
      </c>
      <c r="I2771" s="675"/>
      <c r="J2771" s="675"/>
    </row>
    <row r="2772" spans="1:10" ht="49.5">
      <c r="A2772" s="679">
        <v>201</v>
      </c>
      <c r="B2772" s="676" t="s">
        <v>28254</v>
      </c>
      <c r="C2772" s="680" t="s">
        <v>28255</v>
      </c>
      <c r="D2772" s="676">
        <v>2</v>
      </c>
      <c r="E2772" s="676">
        <v>11</v>
      </c>
      <c r="F2772" s="677">
        <v>43788.503472222219</v>
      </c>
      <c r="G2772" s="1259"/>
      <c r="H2772" s="679" t="s">
        <v>3293</v>
      </c>
      <c r="I2772" s="675"/>
      <c r="J2772" s="675"/>
    </row>
    <row r="2773" spans="1:10" ht="33">
      <c r="A2773" s="679">
        <v>202</v>
      </c>
      <c r="B2773" s="676" t="s">
        <v>28256</v>
      </c>
      <c r="C2773" s="680" t="s">
        <v>28257</v>
      </c>
      <c r="D2773" s="676">
        <v>1</v>
      </c>
      <c r="E2773" s="676">
        <v>1</v>
      </c>
      <c r="F2773" s="677">
        <v>43788.122916666667</v>
      </c>
      <c r="G2773" s="1259"/>
      <c r="H2773" s="679" t="s">
        <v>3293</v>
      </c>
      <c r="I2773" s="675"/>
      <c r="J2773" s="675"/>
    </row>
    <row r="2774" spans="1:10" ht="33">
      <c r="A2774" s="679">
        <v>203</v>
      </c>
      <c r="B2774" s="676" t="s">
        <v>28258</v>
      </c>
      <c r="C2774" s="680" t="s">
        <v>28259</v>
      </c>
      <c r="D2774" s="676">
        <v>1</v>
      </c>
      <c r="E2774" s="676">
        <v>1</v>
      </c>
      <c r="F2774" s="677">
        <v>43788.126388888886</v>
      </c>
      <c r="G2774" s="1259"/>
      <c r="H2774" s="679" t="s">
        <v>3293</v>
      </c>
      <c r="I2774" s="675"/>
      <c r="J2774" s="675"/>
    </row>
    <row r="2775" spans="1:10" ht="33">
      <c r="A2775" s="679">
        <v>204</v>
      </c>
      <c r="B2775" s="676" t="s">
        <v>28260</v>
      </c>
      <c r="C2775" s="680" t="s">
        <v>28261</v>
      </c>
      <c r="D2775" s="676">
        <v>1</v>
      </c>
      <c r="E2775" s="676">
        <v>1</v>
      </c>
      <c r="F2775" s="677" t="s">
        <v>17799</v>
      </c>
      <c r="G2775" s="1259"/>
      <c r="H2775" s="679" t="s">
        <v>3293</v>
      </c>
      <c r="I2775" s="675"/>
      <c r="J2775" s="675"/>
    </row>
    <row r="2776" spans="1:10" ht="33">
      <c r="A2776" s="679">
        <v>205</v>
      </c>
      <c r="B2776" s="676" t="s">
        <v>28262</v>
      </c>
      <c r="C2776" s="680" t="s">
        <v>28263</v>
      </c>
      <c r="D2776" s="676">
        <v>1</v>
      </c>
      <c r="E2776" s="676">
        <v>1</v>
      </c>
      <c r="F2776" s="677" t="s">
        <v>17799</v>
      </c>
      <c r="G2776" s="1259"/>
      <c r="H2776" s="679" t="s">
        <v>3293</v>
      </c>
      <c r="I2776" s="675"/>
      <c r="J2776" s="675"/>
    </row>
    <row r="2777" spans="1:10" ht="33">
      <c r="A2777" s="679">
        <v>206</v>
      </c>
      <c r="B2777" s="676" t="s">
        <v>28264</v>
      </c>
      <c r="C2777" s="680" t="s">
        <v>28263</v>
      </c>
      <c r="D2777" s="676">
        <v>1</v>
      </c>
      <c r="E2777" s="676">
        <v>1</v>
      </c>
      <c r="F2777" s="677" t="s">
        <v>17799</v>
      </c>
      <c r="G2777" s="1259"/>
      <c r="H2777" s="679" t="s">
        <v>3293</v>
      </c>
      <c r="I2777" s="675"/>
      <c r="J2777" s="675"/>
    </row>
    <row r="2778" spans="1:10" ht="33">
      <c r="A2778" s="679">
        <v>207</v>
      </c>
      <c r="B2778" s="676" t="s">
        <v>28265</v>
      </c>
      <c r="C2778" s="680" t="s">
        <v>28266</v>
      </c>
      <c r="D2778" s="676">
        <v>1</v>
      </c>
      <c r="E2778" s="676">
        <v>0</v>
      </c>
      <c r="F2778" s="677" t="s">
        <v>28267</v>
      </c>
      <c r="G2778" s="1259"/>
      <c r="H2778" s="679" t="s">
        <v>3293</v>
      </c>
      <c r="I2778" s="675"/>
      <c r="J2778" s="675"/>
    </row>
    <row r="2779" spans="1:10" ht="33">
      <c r="A2779" s="679">
        <v>208</v>
      </c>
      <c r="B2779" s="676" t="s">
        <v>28268</v>
      </c>
      <c r="C2779" s="680" t="s">
        <v>28269</v>
      </c>
      <c r="D2779" s="676">
        <v>1</v>
      </c>
      <c r="E2779" s="676">
        <v>5</v>
      </c>
      <c r="F2779" s="677" t="s">
        <v>23637</v>
      </c>
      <c r="G2779" s="1259"/>
      <c r="H2779" s="679" t="s">
        <v>3293</v>
      </c>
      <c r="I2779" s="675"/>
      <c r="J2779" s="675"/>
    </row>
    <row r="2780" spans="1:10" ht="16.5">
      <c r="A2780" s="679">
        <v>209</v>
      </c>
      <c r="B2780" s="676" t="s">
        <v>28270</v>
      </c>
      <c r="C2780" s="680" t="s">
        <v>28190</v>
      </c>
      <c r="D2780" s="676">
        <v>1</v>
      </c>
      <c r="E2780" s="676">
        <v>1</v>
      </c>
      <c r="F2780" s="677" t="s">
        <v>17799</v>
      </c>
      <c r="G2780" s="1259"/>
      <c r="H2780" s="679" t="s">
        <v>3293</v>
      </c>
      <c r="I2780" s="675"/>
      <c r="J2780" s="675"/>
    </row>
    <row r="2781" spans="1:10" ht="33">
      <c r="A2781" s="679">
        <v>210</v>
      </c>
      <c r="B2781" s="676" t="s">
        <v>28271</v>
      </c>
      <c r="C2781" s="680" t="s">
        <v>28272</v>
      </c>
      <c r="D2781" s="676">
        <v>2</v>
      </c>
      <c r="E2781" s="676">
        <v>4</v>
      </c>
      <c r="F2781" s="677" t="s">
        <v>23755</v>
      </c>
      <c r="G2781" s="1259"/>
      <c r="H2781" s="679" t="s">
        <v>3293</v>
      </c>
      <c r="I2781" s="675"/>
      <c r="J2781" s="675"/>
    </row>
    <row r="2782" spans="1:10" ht="16.5">
      <c r="A2782" s="679">
        <v>211</v>
      </c>
      <c r="B2782" s="676" t="s">
        <v>28273</v>
      </c>
      <c r="C2782" s="680" t="s">
        <v>28274</v>
      </c>
      <c r="D2782" s="676">
        <v>1</v>
      </c>
      <c r="E2782" s="676">
        <v>12</v>
      </c>
      <c r="F2782" s="677" t="s">
        <v>23579</v>
      </c>
      <c r="G2782" s="1259"/>
      <c r="H2782" s="679" t="s">
        <v>3293</v>
      </c>
      <c r="I2782" s="675"/>
      <c r="J2782" s="675"/>
    </row>
    <row r="2783" spans="1:10" ht="33">
      <c r="A2783" s="679">
        <v>212</v>
      </c>
      <c r="B2783" s="676" t="s">
        <v>28275</v>
      </c>
      <c r="C2783" s="680" t="s">
        <v>28276</v>
      </c>
      <c r="D2783" s="676">
        <v>2</v>
      </c>
      <c r="E2783" s="676">
        <v>36</v>
      </c>
      <c r="F2783" s="677" t="s">
        <v>23755</v>
      </c>
      <c r="G2783" s="1259"/>
      <c r="H2783" s="679" t="s">
        <v>3293</v>
      </c>
      <c r="I2783" s="675"/>
      <c r="J2783" s="675"/>
    </row>
    <row r="2784" spans="1:10" ht="16.5">
      <c r="A2784" s="679">
        <v>213</v>
      </c>
      <c r="B2784" s="676" t="s">
        <v>28277</v>
      </c>
      <c r="C2784" s="680" t="s">
        <v>28278</v>
      </c>
      <c r="D2784" s="676">
        <v>1</v>
      </c>
      <c r="E2784" s="676">
        <v>1</v>
      </c>
      <c r="F2784" s="677">
        <v>43788.218055555553</v>
      </c>
      <c r="G2784" s="1259"/>
      <c r="H2784" s="679" t="s">
        <v>3293</v>
      </c>
      <c r="I2784" s="675"/>
      <c r="J2784" s="675"/>
    </row>
    <row r="2785" spans="1:10" ht="16.5">
      <c r="A2785" s="679">
        <v>214</v>
      </c>
      <c r="B2785" s="676" t="s">
        <v>28279</v>
      </c>
      <c r="C2785" s="686" t="s">
        <v>28280</v>
      </c>
      <c r="D2785" s="676">
        <v>1</v>
      </c>
      <c r="E2785" s="676">
        <v>1</v>
      </c>
      <c r="F2785" s="677" t="s">
        <v>27696</v>
      </c>
      <c r="G2785" s="1259"/>
      <c r="H2785" s="679" t="s">
        <v>3293</v>
      </c>
      <c r="I2785" s="675"/>
      <c r="J2785" s="675"/>
    </row>
    <row r="2786" spans="1:10" ht="16.5">
      <c r="A2786" s="679">
        <v>215</v>
      </c>
      <c r="B2786" s="676" t="s">
        <v>28281</v>
      </c>
      <c r="C2786" s="680" t="s">
        <v>28282</v>
      </c>
      <c r="D2786" s="676">
        <v>1</v>
      </c>
      <c r="E2786" s="676">
        <v>14</v>
      </c>
      <c r="F2786" s="677">
        <v>43790.122916666667</v>
      </c>
      <c r="G2786" s="1259"/>
      <c r="H2786" s="679" t="s">
        <v>3293</v>
      </c>
      <c r="I2786" s="675"/>
      <c r="J2786" s="675"/>
    </row>
    <row r="2787" spans="1:10" ht="33">
      <c r="A2787" s="679">
        <v>216</v>
      </c>
      <c r="B2787" s="676" t="s">
        <v>28283</v>
      </c>
      <c r="C2787" s="680" t="s">
        <v>28284</v>
      </c>
      <c r="D2787" s="676">
        <v>1</v>
      </c>
      <c r="E2787" s="676">
        <v>18</v>
      </c>
      <c r="F2787" s="677">
        <v>43790.123611111114</v>
      </c>
      <c r="G2787" s="1259"/>
      <c r="H2787" s="679" t="s">
        <v>3293</v>
      </c>
      <c r="I2787" s="675"/>
      <c r="J2787" s="675"/>
    </row>
    <row r="2788" spans="1:10" ht="49.5">
      <c r="A2788" s="679">
        <v>217</v>
      </c>
      <c r="B2788" s="676" t="s">
        <v>28285</v>
      </c>
      <c r="C2788" s="680" t="s">
        <v>28286</v>
      </c>
      <c r="D2788" s="676">
        <v>1</v>
      </c>
      <c r="E2788" s="676">
        <v>3</v>
      </c>
      <c r="F2788" s="677" t="s">
        <v>27688</v>
      </c>
      <c r="G2788" s="1259"/>
      <c r="H2788" s="679" t="s">
        <v>3293</v>
      </c>
      <c r="I2788" s="675"/>
      <c r="J2788" s="675"/>
    </row>
    <row r="2789" spans="1:10" ht="49.5">
      <c r="A2789" s="679">
        <v>218</v>
      </c>
      <c r="B2789" s="676" t="s">
        <v>28287</v>
      </c>
      <c r="C2789" s="680" t="s">
        <v>28288</v>
      </c>
      <c r="D2789" s="676">
        <v>1</v>
      </c>
      <c r="E2789" s="676">
        <v>10</v>
      </c>
      <c r="F2789" s="677" t="s">
        <v>23755</v>
      </c>
      <c r="G2789" s="1259"/>
      <c r="H2789" s="679" t="s">
        <v>3293</v>
      </c>
      <c r="I2789" s="675"/>
      <c r="J2789" s="675"/>
    </row>
    <row r="2790" spans="1:10" ht="33">
      <c r="A2790" s="679">
        <v>219</v>
      </c>
      <c r="B2790" s="676" t="s">
        <v>28289</v>
      </c>
      <c r="C2790" s="680" t="s">
        <v>28290</v>
      </c>
      <c r="D2790" s="676">
        <v>1</v>
      </c>
      <c r="E2790" s="676">
        <v>1</v>
      </c>
      <c r="F2790" s="677" t="s">
        <v>23176</v>
      </c>
      <c r="G2790" s="1259"/>
      <c r="H2790" s="679" t="s">
        <v>3293</v>
      </c>
      <c r="I2790" s="675"/>
      <c r="J2790" s="675"/>
    </row>
    <row r="2791" spans="1:10" ht="33">
      <c r="A2791" s="679">
        <v>220</v>
      </c>
      <c r="B2791" s="676" t="s">
        <v>28291</v>
      </c>
      <c r="C2791" s="680" t="s">
        <v>28292</v>
      </c>
      <c r="D2791" s="676">
        <v>1</v>
      </c>
      <c r="E2791" s="676">
        <v>1</v>
      </c>
      <c r="F2791" s="677" t="s">
        <v>28293</v>
      </c>
      <c r="G2791" s="1259"/>
      <c r="H2791" s="679" t="s">
        <v>3293</v>
      </c>
      <c r="I2791" s="675"/>
      <c r="J2791" s="675"/>
    </row>
    <row r="2792" spans="1:10" ht="33">
      <c r="A2792" s="679">
        <v>221</v>
      </c>
      <c r="B2792" s="676" t="s">
        <v>28294</v>
      </c>
      <c r="C2792" s="680" t="s">
        <v>28295</v>
      </c>
      <c r="D2792" s="676">
        <v>1</v>
      </c>
      <c r="E2792" s="676">
        <v>1</v>
      </c>
      <c r="F2792" s="677" t="s">
        <v>28293</v>
      </c>
      <c r="G2792" s="1259"/>
      <c r="H2792" s="679" t="s">
        <v>3293</v>
      </c>
      <c r="I2792" s="675"/>
      <c r="J2792" s="675"/>
    </row>
    <row r="2793" spans="1:10" ht="33">
      <c r="A2793" s="679">
        <v>222</v>
      </c>
      <c r="B2793" s="676" t="s">
        <v>28296</v>
      </c>
      <c r="C2793" s="680" t="s">
        <v>28297</v>
      </c>
      <c r="D2793" s="676">
        <v>1</v>
      </c>
      <c r="E2793" s="676">
        <v>1</v>
      </c>
      <c r="F2793" s="677" t="s">
        <v>28293</v>
      </c>
      <c r="G2793" s="1259"/>
      <c r="H2793" s="679" t="s">
        <v>3293</v>
      </c>
      <c r="I2793" s="675"/>
      <c r="J2793" s="675"/>
    </row>
    <row r="2794" spans="1:10" ht="49.5">
      <c r="A2794" s="679">
        <v>223</v>
      </c>
      <c r="B2794" s="676" t="s">
        <v>28298</v>
      </c>
      <c r="C2794" s="680" t="s">
        <v>28299</v>
      </c>
      <c r="D2794" s="676">
        <v>1</v>
      </c>
      <c r="E2794" s="676">
        <v>1</v>
      </c>
      <c r="F2794" s="677" t="s">
        <v>28293</v>
      </c>
      <c r="G2794" s="1259"/>
      <c r="H2794" s="679" t="s">
        <v>3293</v>
      </c>
      <c r="I2794" s="675"/>
      <c r="J2794" s="675"/>
    </row>
    <row r="2795" spans="1:10" ht="49.5">
      <c r="A2795" s="679">
        <v>224</v>
      </c>
      <c r="B2795" s="676" t="s">
        <v>28300</v>
      </c>
      <c r="C2795" s="680" t="s">
        <v>28301</v>
      </c>
      <c r="D2795" s="676">
        <v>1</v>
      </c>
      <c r="E2795" s="676">
        <v>1</v>
      </c>
      <c r="F2795" s="677" t="s">
        <v>28293</v>
      </c>
      <c r="G2795" s="1259"/>
      <c r="H2795" s="679" t="s">
        <v>3293</v>
      </c>
      <c r="I2795" s="675"/>
      <c r="J2795" s="675"/>
    </row>
    <row r="2796" spans="1:10" ht="33">
      <c r="A2796" s="679">
        <v>225</v>
      </c>
      <c r="B2796" s="676" t="s">
        <v>28302</v>
      </c>
      <c r="C2796" s="680" t="s">
        <v>28303</v>
      </c>
      <c r="D2796" s="676">
        <v>1</v>
      </c>
      <c r="E2796" s="676">
        <v>1</v>
      </c>
      <c r="F2796" s="677" t="s">
        <v>28293</v>
      </c>
      <c r="G2796" s="1259"/>
      <c r="H2796" s="679" t="s">
        <v>3293</v>
      </c>
      <c r="I2796" s="675"/>
      <c r="J2796" s="675"/>
    </row>
    <row r="2797" spans="1:10" ht="33">
      <c r="A2797" s="679">
        <v>226</v>
      </c>
      <c r="B2797" s="676" t="s">
        <v>28304</v>
      </c>
      <c r="C2797" s="680" t="s">
        <v>28305</v>
      </c>
      <c r="D2797" s="676">
        <v>1</v>
      </c>
      <c r="E2797" s="676">
        <v>1</v>
      </c>
      <c r="F2797" s="677" t="s">
        <v>28293</v>
      </c>
      <c r="G2797" s="1259"/>
      <c r="H2797" s="679" t="s">
        <v>3293</v>
      </c>
      <c r="I2797" s="675"/>
      <c r="J2797" s="675"/>
    </row>
    <row r="2798" spans="1:10" ht="16.5">
      <c r="A2798" s="679">
        <v>227</v>
      </c>
      <c r="B2798" s="676" t="s">
        <v>28306</v>
      </c>
      <c r="C2798" s="680" t="s">
        <v>28307</v>
      </c>
      <c r="D2798" s="676">
        <v>1</v>
      </c>
      <c r="E2798" s="676">
        <v>0</v>
      </c>
      <c r="F2798" s="677" t="s">
        <v>23089</v>
      </c>
      <c r="G2798" s="1259"/>
      <c r="H2798" s="679" t="s">
        <v>3293</v>
      </c>
      <c r="I2798" s="675"/>
      <c r="J2798" s="675"/>
    </row>
    <row r="2799" spans="1:10" ht="33">
      <c r="A2799" s="679">
        <v>228</v>
      </c>
      <c r="B2799" s="676" t="s">
        <v>28308</v>
      </c>
      <c r="C2799" s="680" t="s">
        <v>28290</v>
      </c>
      <c r="D2799" s="676">
        <v>1</v>
      </c>
      <c r="E2799" s="676">
        <v>0</v>
      </c>
      <c r="F2799" s="677">
        <v>43826.286805555559</v>
      </c>
      <c r="G2799" s="1259"/>
      <c r="H2799" s="679" t="s">
        <v>3293</v>
      </c>
      <c r="I2799" s="675"/>
      <c r="J2799" s="675"/>
    </row>
    <row r="2800" spans="1:10" ht="33">
      <c r="A2800" s="679">
        <v>229</v>
      </c>
      <c r="B2800" s="676" t="s">
        <v>28309</v>
      </c>
      <c r="C2800" s="680" t="s">
        <v>28310</v>
      </c>
      <c r="D2800" s="676">
        <v>1</v>
      </c>
      <c r="E2800" s="676">
        <v>1</v>
      </c>
      <c r="F2800" s="677">
        <v>43829.163194444445</v>
      </c>
      <c r="G2800" s="1259"/>
      <c r="H2800" s="679" t="s">
        <v>3293</v>
      </c>
      <c r="I2800" s="675"/>
      <c r="J2800" s="675"/>
    </row>
    <row r="2801" spans="1:10" ht="231">
      <c r="A2801" s="679">
        <v>230</v>
      </c>
      <c r="B2801" s="676" t="s">
        <v>28311</v>
      </c>
      <c r="C2801" s="680" t="s">
        <v>28312</v>
      </c>
      <c r="D2801" s="676">
        <v>1</v>
      </c>
      <c r="E2801" s="676">
        <v>0</v>
      </c>
      <c r="F2801" s="677">
        <v>43829.167361111111</v>
      </c>
      <c r="G2801" s="1259"/>
      <c r="H2801" s="679" t="s">
        <v>3293</v>
      </c>
      <c r="I2801" s="675"/>
      <c r="J2801" s="675"/>
    </row>
    <row r="2802" spans="1:10" ht="16.5">
      <c r="A2802" s="679">
        <v>231</v>
      </c>
      <c r="B2802" s="676" t="s">
        <v>28313</v>
      </c>
      <c r="C2802" s="680" t="s">
        <v>28314</v>
      </c>
      <c r="D2802" s="676">
        <v>1</v>
      </c>
      <c r="E2802" s="676">
        <v>0</v>
      </c>
      <c r="F2802" s="677">
        <v>43829.184027777781</v>
      </c>
      <c r="G2802" s="1259"/>
      <c r="H2802" s="679" t="s">
        <v>3293</v>
      </c>
      <c r="I2802" s="675"/>
      <c r="J2802" s="675"/>
    </row>
    <row r="2803" spans="1:10" ht="49.5">
      <c r="A2803" s="679">
        <v>232</v>
      </c>
      <c r="B2803" s="676" t="s">
        <v>28315</v>
      </c>
      <c r="C2803" s="680" t="s">
        <v>28316</v>
      </c>
      <c r="D2803" s="676">
        <v>1</v>
      </c>
      <c r="E2803" s="676">
        <v>0</v>
      </c>
      <c r="F2803" s="677">
        <v>43829.206250000003</v>
      </c>
      <c r="G2803" s="1259"/>
      <c r="H2803" s="679" t="s">
        <v>3293</v>
      </c>
      <c r="I2803" s="675"/>
      <c r="J2803" s="675"/>
    </row>
    <row r="2804" spans="1:10" ht="49.5">
      <c r="A2804" s="679">
        <v>233</v>
      </c>
      <c r="B2804" s="676" t="s">
        <v>28317</v>
      </c>
      <c r="C2804" s="680" t="s">
        <v>28318</v>
      </c>
      <c r="D2804" s="676">
        <v>1</v>
      </c>
      <c r="E2804" s="676">
        <v>2</v>
      </c>
      <c r="F2804" s="677">
        <v>43829.210416666669</v>
      </c>
      <c r="G2804" s="1260"/>
      <c r="H2804" s="679" t="s">
        <v>3293</v>
      </c>
      <c r="I2804" s="675"/>
      <c r="J2804" s="675"/>
    </row>
    <row r="2805" spans="1:10" ht="19.5">
      <c r="A2805" s="1255" t="s">
        <v>28319</v>
      </c>
      <c r="B2805" s="1256"/>
      <c r="C2805" s="1256"/>
      <c r="D2805" s="1256"/>
      <c r="E2805" s="1256"/>
      <c r="F2805" s="1256"/>
      <c r="G2805" s="1256"/>
      <c r="H2805" s="1256"/>
      <c r="I2805" s="1256"/>
      <c r="J2805" s="1257"/>
    </row>
    <row r="2806" spans="1:10" ht="18.75">
      <c r="A2806" s="679">
        <v>1</v>
      </c>
      <c r="B2806" s="676" t="s">
        <v>28320</v>
      </c>
      <c r="C2806" s="680" t="s">
        <v>21267</v>
      </c>
      <c r="D2806" s="676">
        <v>1</v>
      </c>
      <c r="E2806" s="676">
        <v>3</v>
      </c>
      <c r="F2806" s="677">
        <v>43526.212500000001</v>
      </c>
      <c r="G2806" s="687" t="s">
        <v>18886</v>
      </c>
      <c r="H2806" s="679" t="s">
        <v>3836</v>
      </c>
      <c r="I2806" s="675"/>
      <c r="J2806" s="675"/>
    </row>
    <row r="2807" spans="1:10" ht="19.5">
      <c r="A2807" s="1255" t="s">
        <v>28321</v>
      </c>
      <c r="B2807" s="1256"/>
      <c r="C2807" s="1256"/>
      <c r="D2807" s="1256"/>
      <c r="E2807" s="1256"/>
      <c r="F2807" s="1256"/>
      <c r="G2807" s="1256"/>
      <c r="H2807" s="1256"/>
      <c r="I2807" s="1256"/>
      <c r="J2807" s="1257"/>
    </row>
    <row r="2808" spans="1:10" ht="50.25">
      <c r="A2808" s="679">
        <v>1</v>
      </c>
      <c r="B2808" s="676" t="s">
        <v>28322</v>
      </c>
      <c r="C2808" s="680" t="s">
        <v>28323</v>
      </c>
      <c r="D2808" s="676">
        <v>6</v>
      </c>
      <c r="E2808" s="676">
        <v>35</v>
      </c>
      <c r="F2808" s="677">
        <v>43817.162499999999</v>
      </c>
      <c r="G2808" s="687" t="s">
        <v>18886</v>
      </c>
      <c r="H2808" s="679" t="s">
        <v>3829</v>
      </c>
      <c r="I2808" s="675"/>
      <c r="J2808" s="675"/>
    </row>
    <row r="2809" spans="1:10" ht="50.25">
      <c r="A2809" s="679">
        <v>2</v>
      </c>
      <c r="B2809" s="676" t="s">
        <v>28324</v>
      </c>
      <c r="C2809" s="680" t="s">
        <v>28325</v>
      </c>
      <c r="D2809" s="676">
        <v>4</v>
      </c>
      <c r="E2809" s="676">
        <v>115</v>
      </c>
      <c r="F2809" s="677">
        <v>43817.136111111111</v>
      </c>
      <c r="G2809" s="687" t="s">
        <v>18886</v>
      </c>
      <c r="H2809" s="679" t="s">
        <v>3829</v>
      </c>
      <c r="I2809" s="675"/>
      <c r="J2809" s="675"/>
    </row>
    <row r="2810" spans="1:10" ht="50.25">
      <c r="A2810" s="679">
        <v>3</v>
      </c>
      <c r="B2810" s="676" t="s">
        <v>28326</v>
      </c>
      <c r="C2810" s="680" t="s">
        <v>28327</v>
      </c>
      <c r="D2810" s="676">
        <v>4</v>
      </c>
      <c r="E2810" s="676">
        <v>80</v>
      </c>
      <c r="F2810" s="677">
        <v>43817.111805555556</v>
      </c>
      <c r="G2810" s="687" t="s">
        <v>18886</v>
      </c>
      <c r="H2810" s="679" t="s">
        <v>3829</v>
      </c>
      <c r="I2810" s="675"/>
      <c r="J2810" s="675"/>
    </row>
    <row r="2811" spans="1:10" ht="50.25">
      <c r="A2811" s="679">
        <v>4</v>
      </c>
      <c r="B2811" s="676" t="s">
        <v>28328</v>
      </c>
      <c r="C2811" s="680" t="s">
        <v>28329</v>
      </c>
      <c r="D2811" s="676">
        <v>6</v>
      </c>
      <c r="E2811" s="676">
        <v>101</v>
      </c>
      <c r="F2811" s="677">
        <v>43497.46875</v>
      </c>
      <c r="G2811" s="687" t="s">
        <v>18886</v>
      </c>
      <c r="H2811" s="679" t="s">
        <v>3829</v>
      </c>
      <c r="I2811" s="675"/>
      <c r="J2811" s="675"/>
    </row>
    <row r="2812" spans="1:10" ht="18">
      <c r="A2812" s="1249" t="s">
        <v>36540</v>
      </c>
      <c r="B2812" s="1249"/>
      <c r="C2812" s="1249"/>
      <c r="D2812" s="1249"/>
      <c r="E2812" s="1249"/>
      <c r="F2812" s="1249"/>
      <c r="G2812" s="1249"/>
      <c r="H2812" s="1249"/>
      <c r="I2812" s="1249"/>
      <c r="J2812" s="1249"/>
    </row>
    <row r="2813" spans="1:10" ht="16.5">
      <c r="A2813" s="1250" t="s">
        <v>36541</v>
      </c>
      <c r="B2813" s="1250"/>
      <c r="C2813" s="1250"/>
      <c r="D2813" s="1250"/>
      <c r="E2813" s="1250"/>
      <c r="F2813" s="1250"/>
      <c r="G2813" s="1250"/>
      <c r="H2813" s="1250"/>
      <c r="I2813" s="1250"/>
      <c r="J2813" s="1250"/>
    </row>
    <row r="2814" spans="1:10" ht="17.25">
      <c r="A2814" s="1251" t="s">
        <v>20431</v>
      </c>
      <c r="B2814" s="1251" t="s">
        <v>8740</v>
      </c>
      <c r="C2814" s="1251" t="s">
        <v>8741</v>
      </c>
      <c r="D2814" s="1252" t="s">
        <v>17504</v>
      </c>
      <c r="E2814" s="1252"/>
      <c r="F2814" s="1251" t="s">
        <v>8742</v>
      </c>
      <c r="G2814" s="1251" t="s">
        <v>26259</v>
      </c>
      <c r="H2814" s="1253" t="s">
        <v>26260</v>
      </c>
      <c r="I2814" s="1251" t="s">
        <v>10959</v>
      </c>
      <c r="J2814" s="1251" t="s">
        <v>8743</v>
      </c>
    </row>
    <row r="2815" spans="1:10" ht="69">
      <c r="A2815" s="1251"/>
      <c r="B2815" s="1251"/>
      <c r="C2815" s="1251"/>
      <c r="D2815" s="977" t="s">
        <v>17506</v>
      </c>
      <c r="E2815" s="977" t="s">
        <v>17507</v>
      </c>
      <c r="F2815" s="1251"/>
      <c r="G2815" s="1251"/>
      <c r="H2815" s="1254"/>
      <c r="I2815" s="1251"/>
      <c r="J2815" s="1251"/>
    </row>
    <row r="2816" spans="1:10" ht="15.75">
      <c r="A2816" s="971">
        <v>1</v>
      </c>
      <c r="B2816" s="971">
        <v>2</v>
      </c>
      <c r="C2816" s="971">
        <v>3</v>
      </c>
      <c r="D2816" s="971">
        <v>5</v>
      </c>
      <c r="E2816" s="971">
        <v>6</v>
      </c>
      <c r="F2816" s="971"/>
      <c r="G2816" s="971">
        <v>8</v>
      </c>
      <c r="H2816" s="971">
        <v>9</v>
      </c>
      <c r="I2816" s="971">
        <v>10</v>
      </c>
      <c r="J2816" s="971">
        <v>11</v>
      </c>
    </row>
    <row r="2817" spans="1:10" ht="15.75">
      <c r="A2817" s="1241" t="s">
        <v>27905</v>
      </c>
      <c r="B2817" s="1242"/>
      <c r="C2817" s="1242"/>
      <c r="D2817" s="1242"/>
      <c r="E2817" s="1242"/>
      <c r="F2817" s="1242"/>
      <c r="G2817" s="1242"/>
      <c r="H2817" s="1242"/>
      <c r="I2817" s="1242"/>
      <c r="J2817" s="1243"/>
    </row>
    <row r="2818" spans="1:10" ht="30">
      <c r="A2818" s="496">
        <v>1</v>
      </c>
      <c r="B2818" s="956" t="s">
        <v>35450</v>
      </c>
      <c r="C2818" s="957" t="s">
        <v>35451</v>
      </c>
      <c r="D2818" s="956">
        <v>2</v>
      </c>
      <c r="E2818" s="956">
        <v>2</v>
      </c>
      <c r="F2818" s="956" t="s">
        <v>35452</v>
      </c>
      <c r="G2818" s="1244" t="s">
        <v>26336</v>
      </c>
      <c r="H2818" s="496" t="s">
        <v>3293</v>
      </c>
      <c r="I2818" s="958"/>
      <c r="J2818" s="958"/>
    </row>
    <row r="2819" spans="1:10" ht="30">
      <c r="A2819" s="496">
        <v>2</v>
      </c>
      <c r="B2819" s="956" t="s">
        <v>35453</v>
      </c>
      <c r="C2819" s="957" t="s">
        <v>35454</v>
      </c>
      <c r="D2819" s="956">
        <v>1</v>
      </c>
      <c r="E2819" s="956">
        <v>2</v>
      </c>
      <c r="F2819" s="956" t="s">
        <v>35455</v>
      </c>
      <c r="G2819" s="1245"/>
      <c r="H2819" s="496" t="s">
        <v>3293</v>
      </c>
      <c r="I2819" s="958"/>
      <c r="J2819" s="958"/>
    </row>
    <row r="2820" spans="1:10" ht="15">
      <c r="A2820" s="496">
        <v>3</v>
      </c>
      <c r="B2820" s="956" t="s">
        <v>35456</v>
      </c>
      <c r="C2820" s="957" t="s">
        <v>30172</v>
      </c>
      <c r="D2820" s="956">
        <v>2</v>
      </c>
      <c r="E2820" s="956">
        <v>10</v>
      </c>
      <c r="F2820" s="956" t="s">
        <v>35457</v>
      </c>
      <c r="G2820" s="1245"/>
      <c r="H2820" s="496" t="s">
        <v>3293</v>
      </c>
      <c r="I2820" s="958"/>
      <c r="J2820" s="958"/>
    </row>
    <row r="2821" spans="1:10" ht="30">
      <c r="A2821" s="496">
        <v>4</v>
      </c>
      <c r="B2821" s="956" t="s">
        <v>35458</v>
      </c>
      <c r="C2821" s="957" t="s">
        <v>35459</v>
      </c>
      <c r="D2821" s="956">
        <v>2</v>
      </c>
      <c r="E2821" s="956">
        <v>3</v>
      </c>
      <c r="F2821" s="956" t="s">
        <v>35460</v>
      </c>
      <c r="G2821" s="1245"/>
      <c r="H2821" s="496" t="s">
        <v>3293</v>
      </c>
      <c r="I2821" s="958"/>
      <c r="J2821" s="958"/>
    </row>
    <row r="2822" spans="1:10" ht="30">
      <c r="A2822" s="496">
        <v>5</v>
      </c>
      <c r="B2822" s="956" t="s">
        <v>35461</v>
      </c>
      <c r="C2822" s="957" t="s">
        <v>35462</v>
      </c>
      <c r="D2822" s="956">
        <v>2</v>
      </c>
      <c r="E2822" s="956">
        <v>3</v>
      </c>
      <c r="F2822" s="956" t="s">
        <v>35463</v>
      </c>
      <c r="G2822" s="1245"/>
      <c r="H2822" s="496" t="s">
        <v>3293</v>
      </c>
      <c r="I2822" s="958"/>
      <c r="J2822" s="958"/>
    </row>
    <row r="2823" spans="1:10" ht="30">
      <c r="A2823" s="496">
        <v>6</v>
      </c>
      <c r="B2823" s="956" t="s">
        <v>35464</v>
      </c>
      <c r="C2823" s="957" t="s">
        <v>35465</v>
      </c>
      <c r="D2823" s="956">
        <v>2</v>
      </c>
      <c r="E2823" s="956">
        <v>2</v>
      </c>
      <c r="F2823" s="956" t="s">
        <v>35466</v>
      </c>
      <c r="G2823" s="1245"/>
      <c r="H2823" s="496" t="s">
        <v>3293</v>
      </c>
      <c r="I2823" s="958"/>
      <c r="J2823" s="958"/>
    </row>
    <row r="2824" spans="1:10" ht="30">
      <c r="A2824" s="496">
        <v>7</v>
      </c>
      <c r="B2824" s="956" t="s">
        <v>35467</v>
      </c>
      <c r="C2824" s="957" t="s">
        <v>35468</v>
      </c>
      <c r="D2824" s="956">
        <v>2</v>
      </c>
      <c r="E2824" s="956">
        <v>2</v>
      </c>
      <c r="F2824" s="956" t="s">
        <v>35469</v>
      </c>
      <c r="G2824" s="1245"/>
      <c r="H2824" s="496" t="s">
        <v>3293</v>
      </c>
      <c r="I2824" s="958"/>
      <c r="J2824" s="958"/>
    </row>
    <row r="2825" spans="1:10" ht="15">
      <c r="A2825" s="496">
        <v>8</v>
      </c>
      <c r="B2825" s="956" t="s">
        <v>35470</v>
      </c>
      <c r="C2825" s="957" t="s">
        <v>35471</v>
      </c>
      <c r="D2825" s="956">
        <v>2</v>
      </c>
      <c r="E2825" s="956">
        <v>5</v>
      </c>
      <c r="F2825" s="956" t="s">
        <v>35472</v>
      </c>
      <c r="G2825" s="1245"/>
      <c r="H2825" s="496" t="s">
        <v>3293</v>
      </c>
      <c r="I2825" s="958"/>
      <c r="J2825" s="958"/>
    </row>
    <row r="2826" spans="1:10" ht="30">
      <c r="A2826" s="496">
        <v>9</v>
      </c>
      <c r="B2826" s="956" t="s">
        <v>35473</v>
      </c>
      <c r="C2826" s="957" t="s">
        <v>35474</v>
      </c>
      <c r="D2826" s="956">
        <v>2</v>
      </c>
      <c r="E2826" s="956">
        <v>8</v>
      </c>
      <c r="F2826" s="956" t="s">
        <v>35475</v>
      </c>
      <c r="G2826" s="1245"/>
      <c r="H2826" s="496" t="s">
        <v>3293</v>
      </c>
      <c r="I2826" s="958"/>
      <c r="J2826" s="958"/>
    </row>
    <row r="2827" spans="1:10" ht="15">
      <c r="A2827" s="496">
        <v>10</v>
      </c>
      <c r="B2827" s="956" t="s">
        <v>35476</v>
      </c>
      <c r="C2827" s="957" t="s">
        <v>35477</v>
      </c>
      <c r="D2827" s="956">
        <v>2</v>
      </c>
      <c r="E2827" s="956">
        <v>2</v>
      </c>
      <c r="F2827" s="956" t="s">
        <v>35478</v>
      </c>
      <c r="G2827" s="1245"/>
      <c r="H2827" s="496" t="s">
        <v>3293</v>
      </c>
      <c r="I2827" s="958"/>
      <c r="J2827" s="958"/>
    </row>
    <row r="2828" spans="1:10" ht="15">
      <c r="A2828" s="496">
        <v>11</v>
      </c>
      <c r="B2828" s="956" t="s">
        <v>35479</v>
      </c>
      <c r="C2828" s="957" t="s">
        <v>35480</v>
      </c>
      <c r="D2828" s="956">
        <v>2</v>
      </c>
      <c r="E2828" s="956">
        <v>3</v>
      </c>
      <c r="F2828" s="956" t="s">
        <v>35481</v>
      </c>
      <c r="G2828" s="1245"/>
      <c r="H2828" s="496" t="s">
        <v>3293</v>
      </c>
      <c r="I2828" s="958"/>
      <c r="J2828" s="958"/>
    </row>
    <row r="2829" spans="1:10" ht="45">
      <c r="A2829" s="496">
        <v>12</v>
      </c>
      <c r="B2829" s="956" t="s">
        <v>35482</v>
      </c>
      <c r="C2829" s="957" t="s">
        <v>35483</v>
      </c>
      <c r="D2829" s="956">
        <v>2</v>
      </c>
      <c r="E2829" s="956">
        <v>2</v>
      </c>
      <c r="F2829" s="956" t="s">
        <v>35484</v>
      </c>
      <c r="G2829" s="1245"/>
      <c r="H2829" s="496" t="s">
        <v>3293</v>
      </c>
      <c r="I2829" s="958"/>
      <c r="J2829" s="958"/>
    </row>
    <row r="2830" spans="1:10" ht="30">
      <c r="A2830" s="496">
        <v>13</v>
      </c>
      <c r="B2830" s="956" t="s">
        <v>35485</v>
      </c>
      <c r="C2830" s="957" t="s">
        <v>35486</v>
      </c>
      <c r="D2830" s="956">
        <v>2</v>
      </c>
      <c r="E2830" s="956">
        <v>10</v>
      </c>
      <c r="F2830" s="956" t="s">
        <v>35487</v>
      </c>
      <c r="G2830" s="1245"/>
      <c r="H2830" s="496" t="s">
        <v>3293</v>
      </c>
      <c r="I2830" s="958"/>
      <c r="J2830" s="958"/>
    </row>
    <row r="2831" spans="1:10" ht="30">
      <c r="A2831" s="496">
        <v>14</v>
      </c>
      <c r="B2831" s="956" t="s">
        <v>35488</v>
      </c>
      <c r="C2831" s="957" t="s">
        <v>35489</v>
      </c>
      <c r="D2831" s="956">
        <v>2</v>
      </c>
      <c r="E2831" s="956">
        <v>10</v>
      </c>
      <c r="F2831" s="956" t="s">
        <v>35490</v>
      </c>
      <c r="G2831" s="1245"/>
      <c r="H2831" s="496" t="s">
        <v>3293</v>
      </c>
      <c r="I2831" s="958"/>
      <c r="J2831" s="958"/>
    </row>
    <row r="2832" spans="1:10" ht="30">
      <c r="A2832" s="496">
        <v>15</v>
      </c>
      <c r="B2832" s="956" t="s">
        <v>35491</v>
      </c>
      <c r="C2832" s="957" t="s">
        <v>35492</v>
      </c>
      <c r="D2832" s="956">
        <v>2</v>
      </c>
      <c r="E2832" s="956">
        <v>7</v>
      </c>
      <c r="F2832" s="956" t="s">
        <v>35493</v>
      </c>
      <c r="G2832" s="1245"/>
      <c r="H2832" s="496" t="s">
        <v>3293</v>
      </c>
      <c r="I2832" s="958"/>
      <c r="J2832" s="958"/>
    </row>
    <row r="2833" spans="1:10" ht="45">
      <c r="A2833" s="496">
        <v>16</v>
      </c>
      <c r="B2833" s="956" t="s">
        <v>35494</v>
      </c>
      <c r="C2833" s="957" t="s">
        <v>35495</v>
      </c>
      <c r="D2833" s="956">
        <v>2</v>
      </c>
      <c r="E2833" s="956">
        <v>5</v>
      </c>
      <c r="F2833" s="956" t="s">
        <v>35496</v>
      </c>
      <c r="G2833" s="1245"/>
      <c r="H2833" s="496" t="s">
        <v>3293</v>
      </c>
      <c r="I2833" s="958"/>
      <c r="J2833" s="958"/>
    </row>
    <row r="2834" spans="1:10" ht="30">
      <c r="A2834" s="496">
        <v>17</v>
      </c>
      <c r="B2834" s="956" t="s">
        <v>35497</v>
      </c>
      <c r="C2834" s="957" t="s">
        <v>35498</v>
      </c>
      <c r="D2834" s="956">
        <v>2</v>
      </c>
      <c r="E2834" s="956">
        <v>16</v>
      </c>
      <c r="F2834" s="956" t="s">
        <v>35499</v>
      </c>
      <c r="G2834" s="1245"/>
      <c r="H2834" s="496" t="s">
        <v>3293</v>
      </c>
      <c r="I2834" s="958"/>
      <c r="J2834" s="958"/>
    </row>
    <row r="2835" spans="1:10" ht="30">
      <c r="A2835" s="496">
        <v>18</v>
      </c>
      <c r="B2835" s="956" t="s">
        <v>35500</v>
      </c>
      <c r="C2835" s="957" t="s">
        <v>35501</v>
      </c>
      <c r="D2835" s="956">
        <v>3</v>
      </c>
      <c r="E2835" s="956">
        <v>7</v>
      </c>
      <c r="F2835" s="956" t="s">
        <v>35502</v>
      </c>
      <c r="G2835" s="1245"/>
      <c r="H2835" s="496" t="s">
        <v>3293</v>
      </c>
      <c r="I2835" s="958"/>
      <c r="J2835" s="958"/>
    </row>
    <row r="2836" spans="1:10" ht="30">
      <c r="A2836" s="496">
        <v>19</v>
      </c>
      <c r="B2836" s="956" t="s">
        <v>35503</v>
      </c>
      <c r="C2836" s="957" t="s">
        <v>35504</v>
      </c>
      <c r="D2836" s="956">
        <v>3</v>
      </c>
      <c r="E2836" s="956">
        <v>16</v>
      </c>
      <c r="F2836" s="956" t="s">
        <v>35505</v>
      </c>
      <c r="G2836" s="1245"/>
      <c r="H2836" s="496" t="s">
        <v>3293</v>
      </c>
      <c r="I2836" s="958"/>
      <c r="J2836" s="958"/>
    </row>
    <row r="2837" spans="1:10" ht="30">
      <c r="A2837" s="496">
        <v>20</v>
      </c>
      <c r="B2837" s="956" t="s">
        <v>35506</v>
      </c>
      <c r="C2837" s="957" t="s">
        <v>35507</v>
      </c>
      <c r="D2837" s="956">
        <v>3</v>
      </c>
      <c r="E2837" s="956">
        <v>7</v>
      </c>
      <c r="F2837" s="956" t="s">
        <v>35508</v>
      </c>
      <c r="G2837" s="1245"/>
      <c r="H2837" s="496" t="s">
        <v>3293</v>
      </c>
      <c r="I2837" s="958"/>
      <c r="J2837" s="958"/>
    </row>
    <row r="2838" spans="1:10" ht="30">
      <c r="A2838" s="496">
        <v>21</v>
      </c>
      <c r="B2838" s="956" t="s">
        <v>35509</v>
      </c>
      <c r="C2838" s="957" t="s">
        <v>35510</v>
      </c>
      <c r="D2838" s="956">
        <v>2</v>
      </c>
      <c r="E2838" s="956">
        <v>8</v>
      </c>
      <c r="F2838" s="956" t="s">
        <v>35511</v>
      </c>
      <c r="G2838" s="1245"/>
      <c r="H2838" s="496" t="s">
        <v>3293</v>
      </c>
      <c r="I2838" s="958"/>
      <c r="J2838" s="958"/>
    </row>
    <row r="2839" spans="1:10" ht="75">
      <c r="A2839" s="496">
        <v>22</v>
      </c>
      <c r="B2839" s="956" t="s">
        <v>35512</v>
      </c>
      <c r="C2839" s="957" t="s">
        <v>35513</v>
      </c>
      <c r="D2839" s="956">
        <v>2</v>
      </c>
      <c r="E2839" s="956">
        <v>2</v>
      </c>
      <c r="F2839" s="956" t="s">
        <v>35514</v>
      </c>
      <c r="G2839" s="1245"/>
      <c r="H2839" s="496" t="s">
        <v>3293</v>
      </c>
      <c r="I2839" s="958"/>
      <c r="J2839" s="958"/>
    </row>
    <row r="2840" spans="1:10" ht="30">
      <c r="A2840" s="496">
        <v>23</v>
      </c>
      <c r="B2840" s="956" t="s">
        <v>35515</v>
      </c>
      <c r="C2840" s="957" t="s">
        <v>35516</v>
      </c>
      <c r="D2840" s="956">
        <v>2</v>
      </c>
      <c r="E2840" s="956">
        <v>172</v>
      </c>
      <c r="F2840" s="956" t="s">
        <v>35517</v>
      </c>
      <c r="G2840" s="1245"/>
      <c r="H2840" s="496" t="s">
        <v>3293</v>
      </c>
      <c r="I2840" s="958"/>
      <c r="J2840" s="958"/>
    </row>
    <row r="2841" spans="1:10" ht="30">
      <c r="A2841" s="496">
        <v>24</v>
      </c>
      <c r="B2841" s="956" t="s">
        <v>35518</v>
      </c>
      <c r="C2841" s="957" t="s">
        <v>35519</v>
      </c>
      <c r="D2841" s="956">
        <v>2</v>
      </c>
      <c r="E2841" s="956">
        <v>3</v>
      </c>
      <c r="F2841" s="956" t="s">
        <v>35520</v>
      </c>
      <c r="G2841" s="1245"/>
      <c r="H2841" s="496" t="s">
        <v>3293</v>
      </c>
      <c r="I2841" s="958"/>
      <c r="J2841" s="958"/>
    </row>
    <row r="2842" spans="1:10" ht="30">
      <c r="A2842" s="496">
        <v>25</v>
      </c>
      <c r="B2842" s="956" t="s">
        <v>35521</v>
      </c>
      <c r="C2842" s="957" t="s">
        <v>35522</v>
      </c>
      <c r="D2842" s="956">
        <v>3</v>
      </c>
      <c r="E2842" s="956">
        <v>32</v>
      </c>
      <c r="F2842" s="956" t="s">
        <v>35523</v>
      </c>
      <c r="G2842" s="1245"/>
      <c r="H2842" s="496" t="s">
        <v>3293</v>
      </c>
      <c r="I2842" s="958"/>
      <c r="J2842" s="958"/>
    </row>
    <row r="2843" spans="1:10" ht="45">
      <c r="A2843" s="496">
        <v>26</v>
      </c>
      <c r="B2843" s="956" t="s">
        <v>35524</v>
      </c>
      <c r="C2843" s="957" t="s">
        <v>35525</v>
      </c>
      <c r="D2843" s="956">
        <v>2</v>
      </c>
      <c r="E2843" s="956">
        <v>2</v>
      </c>
      <c r="F2843" s="956" t="s">
        <v>35526</v>
      </c>
      <c r="G2843" s="1245"/>
      <c r="H2843" s="496" t="s">
        <v>3293</v>
      </c>
      <c r="I2843" s="958"/>
      <c r="J2843" s="958"/>
    </row>
    <row r="2844" spans="1:10" ht="30">
      <c r="A2844" s="496">
        <v>27</v>
      </c>
      <c r="B2844" s="956" t="s">
        <v>35527</v>
      </c>
      <c r="C2844" s="957" t="s">
        <v>35528</v>
      </c>
      <c r="D2844" s="956">
        <v>2</v>
      </c>
      <c r="E2844" s="956">
        <v>6</v>
      </c>
      <c r="F2844" s="956" t="s">
        <v>35529</v>
      </c>
      <c r="G2844" s="1245"/>
      <c r="H2844" s="496" t="s">
        <v>3293</v>
      </c>
      <c r="I2844" s="958"/>
      <c r="J2844" s="958"/>
    </row>
    <row r="2845" spans="1:10" ht="30">
      <c r="A2845" s="496">
        <v>28</v>
      </c>
      <c r="B2845" s="956" t="s">
        <v>35530</v>
      </c>
      <c r="C2845" s="957" t="s">
        <v>35531</v>
      </c>
      <c r="D2845" s="956">
        <v>2</v>
      </c>
      <c r="E2845" s="956">
        <v>12</v>
      </c>
      <c r="F2845" s="956" t="s">
        <v>35532</v>
      </c>
      <c r="G2845" s="1245"/>
      <c r="H2845" s="496" t="s">
        <v>3293</v>
      </c>
      <c r="I2845" s="958"/>
      <c r="J2845" s="958"/>
    </row>
    <row r="2846" spans="1:10" ht="15">
      <c r="A2846" s="496">
        <v>29</v>
      </c>
      <c r="B2846" s="956" t="s">
        <v>35533</v>
      </c>
      <c r="C2846" s="957" t="s">
        <v>28190</v>
      </c>
      <c r="D2846" s="956">
        <v>2</v>
      </c>
      <c r="E2846" s="956">
        <v>2</v>
      </c>
      <c r="F2846" s="956" t="s">
        <v>35534</v>
      </c>
      <c r="G2846" s="1245"/>
      <c r="H2846" s="496" t="s">
        <v>3293</v>
      </c>
      <c r="I2846" s="958"/>
      <c r="J2846" s="958"/>
    </row>
    <row r="2847" spans="1:10" ht="30">
      <c r="A2847" s="496">
        <v>30</v>
      </c>
      <c r="B2847" s="956" t="s">
        <v>35535</v>
      </c>
      <c r="C2847" s="957" t="s">
        <v>35536</v>
      </c>
      <c r="D2847" s="956">
        <v>2</v>
      </c>
      <c r="E2847" s="956">
        <v>24</v>
      </c>
      <c r="F2847" s="956" t="s">
        <v>35537</v>
      </c>
      <c r="G2847" s="1245"/>
      <c r="H2847" s="496" t="s">
        <v>3293</v>
      </c>
      <c r="I2847" s="958"/>
      <c r="J2847" s="958"/>
    </row>
    <row r="2848" spans="1:10" ht="30">
      <c r="A2848" s="496">
        <v>31</v>
      </c>
      <c r="B2848" s="956" t="s">
        <v>35538</v>
      </c>
      <c r="C2848" s="957" t="s">
        <v>35539</v>
      </c>
      <c r="D2848" s="956">
        <v>2</v>
      </c>
      <c r="E2848" s="956">
        <v>2</v>
      </c>
      <c r="F2848" s="956" t="s">
        <v>35540</v>
      </c>
      <c r="G2848" s="1245"/>
      <c r="H2848" s="496" t="s">
        <v>3293</v>
      </c>
      <c r="I2848" s="958"/>
      <c r="J2848" s="958"/>
    </row>
    <row r="2849" spans="1:10" ht="30">
      <c r="A2849" s="496">
        <v>32</v>
      </c>
      <c r="B2849" s="956" t="s">
        <v>35541</v>
      </c>
      <c r="C2849" s="957" t="s">
        <v>35542</v>
      </c>
      <c r="D2849" s="956">
        <v>3</v>
      </c>
      <c r="E2849" s="956">
        <v>2</v>
      </c>
      <c r="F2849" s="956" t="s">
        <v>35543</v>
      </c>
      <c r="G2849" s="1245"/>
      <c r="H2849" s="496" t="s">
        <v>3293</v>
      </c>
      <c r="I2849" s="958"/>
      <c r="J2849" s="958"/>
    </row>
    <row r="2850" spans="1:10" ht="15">
      <c r="A2850" s="496">
        <v>33</v>
      </c>
      <c r="B2850" s="956" t="s">
        <v>35544</v>
      </c>
      <c r="C2850" s="957" t="s">
        <v>35545</v>
      </c>
      <c r="D2850" s="956">
        <v>4</v>
      </c>
      <c r="E2850" s="956">
        <v>76</v>
      </c>
      <c r="F2850" s="956" t="s">
        <v>35546</v>
      </c>
      <c r="G2850" s="1245"/>
      <c r="H2850" s="496" t="s">
        <v>3293</v>
      </c>
      <c r="I2850" s="958"/>
      <c r="J2850" s="958"/>
    </row>
    <row r="2851" spans="1:10" ht="15">
      <c r="A2851" s="496">
        <v>34</v>
      </c>
      <c r="B2851" s="956" t="s">
        <v>35547</v>
      </c>
      <c r="C2851" s="957" t="s">
        <v>35548</v>
      </c>
      <c r="D2851" s="956">
        <v>3</v>
      </c>
      <c r="E2851" s="956">
        <v>293</v>
      </c>
      <c r="F2851" s="956" t="s">
        <v>35549</v>
      </c>
      <c r="G2851" s="1245"/>
      <c r="H2851" s="496" t="s">
        <v>3293</v>
      </c>
      <c r="I2851" s="958"/>
      <c r="J2851" s="958"/>
    </row>
    <row r="2852" spans="1:10" ht="30">
      <c r="A2852" s="496">
        <v>35</v>
      </c>
      <c r="B2852" s="956" t="s">
        <v>35550</v>
      </c>
      <c r="C2852" s="957" t="s">
        <v>35551</v>
      </c>
      <c r="D2852" s="956">
        <v>2</v>
      </c>
      <c r="E2852" s="956">
        <v>2</v>
      </c>
      <c r="F2852" s="956" t="s">
        <v>35552</v>
      </c>
      <c r="G2852" s="1245"/>
      <c r="H2852" s="496" t="s">
        <v>3293</v>
      </c>
      <c r="I2852" s="958"/>
      <c r="J2852" s="958"/>
    </row>
    <row r="2853" spans="1:10" ht="30">
      <c r="A2853" s="496">
        <v>36</v>
      </c>
      <c r="B2853" s="956" t="s">
        <v>35553</v>
      </c>
      <c r="C2853" s="957" t="s">
        <v>35554</v>
      </c>
      <c r="D2853" s="956">
        <v>2</v>
      </c>
      <c r="E2853" s="956">
        <v>8</v>
      </c>
      <c r="F2853" s="956" t="s">
        <v>35555</v>
      </c>
      <c r="G2853" s="1245"/>
      <c r="H2853" s="496" t="s">
        <v>3293</v>
      </c>
      <c r="I2853" s="958"/>
      <c r="J2853" s="958"/>
    </row>
    <row r="2854" spans="1:10" ht="30">
      <c r="A2854" s="496">
        <v>37</v>
      </c>
      <c r="B2854" s="956" t="s">
        <v>35556</v>
      </c>
      <c r="C2854" s="957" t="s">
        <v>35557</v>
      </c>
      <c r="D2854" s="956">
        <v>2</v>
      </c>
      <c r="E2854" s="956">
        <v>6</v>
      </c>
      <c r="F2854" s="956" t="s">
        <v>35558</v>
      </c>
      <c r="G2854" s="1245"/>
      <c r="H2854" s="496" t="s">
        <v>3293</v>
      </c>
      <c r="I2854" s="958"/>
      <c r="J2854" s="958"/>
    </row>
    <row r="2855" spans="1:10" ht="30">
      <c r="A2855" s="496">
        <v>38</v>
      </c>
      <c r="B2855" s="956" t="s">
        <v>35559</v>
      </c>
      <c r="C2855" s="957" t="s">
        <v>35560</v>
      </c>
      <c r="D2855" s="956">
        <v>2</v>
      </c>
      <c r="E2855" s="956">
        <v>3</v>
      </c>
      <c r="F2855" s="956" t="s">
        <v>35561</v>
      </c>
      <c r="G2855" s="1245"/>
      <c r="H2855" s="496" t="s">
        <v>3293</v>
      </c>
      <c r="I2855" s="958"/>
      <c r="J2855" s="958"/>
    </row>
    <row r="2856" spans="1:10" ht="60">
      <c r="A2856" s="496">
        <v>39</v>
      </c>
      <c r="B2856" s="956" t="s">
        <v>35562</v>
      </c>
      <c r="C2856" s="957" t="s">
        <v>35563</v>
      </c>
      <c r="D2856" s="956">
        <v>2</v>
      </c>
      <c r="E2856" s="956">
        <v>2</v>
      </c>
      <c r="F2856" s="956" t="s">
        <v>35564</v>
      </c>
      <c r="G2856" s="1245"/>
      <c r="H2856" s="496" t="s">
        <v>3293</v>
      </c>
      <c r="I2856" s="958"/>
      <c r="J2856" s="958"/>
    </row>
    <row r="2857" spans="1:10" ht="30">
      <c r="A2857" s="496">
        <v>40</v>
      </c>
      <c r="B2857" s="956" t="s">
        <v>35565</v>
      </c>
      <c r="C2857" s="957" t="s">
        <v>35566</v>
      </c>
      <c r="D2857" s="956">
        <v>2</v>
      </c>
      <c r="E2857" s="956">
        <v>24</v>
      </c>
      <c r="F2857" s="956" t="s">
        <v>35567</v>
      </c>
      <c r="G2857" s="1245"/>
      <c r="H2857" s="496" t="s">
        <v>3293</v>
      </c>
      <c r="I2857" s="958"/>
      <c r="J2857" s="958"/>
    </row>
    <row r="2858" spans="1:10" ht="30">
      <c r="A2858" s="496">
        <v>41</v>
      </c>
      <c r="B2858" s="956" t="s">
        <v>35568</v>
      </c>
      <c r="C2858" s="957" t="s">
        <v>35569</v>
      </c>
      <c r="D2858" s="956">
        <v>2</v>
      </c>
      <c r="E2858" s="956">
        <v>2</v>
      </c>
      <c r="F2858" s="956" t="s">
        <v>35570</v>
      </c>
      <c r="G2858" s="1245"/>
      <c r="H2858" s="496" t="s">
        <v>3293</v>
      </c>
      <c r="I2858" s="958"/>
      <c r="J2858" s="958"/>
    </row>
    <row r="2859" spans="1:10" ht="30">
      <c r="A2859" s="496">
        <v>42</v>
      </c>
      <c r="B2859" s="956" t="s">
        <v>35571</v>
      </c>
      <c r="C2859" s="957" t="s">
        <v>35572</v>
      </c>
      <c r="D2859" s="956">
        <v>2</v>
      </c>
      <c r="E2859" s="956">
        <v>23</v>
      </c>
      <c r="F2859" s="956" t="s">
        <v>35573</v>
      </c>
      <c r="G2859" s="1245"/>
      <c r="H2859" s="496" t="s">
        <v>3293</v>
      </c>
      <c r="I2859" s="958"/>
      <c r="J2859" s="958"/>
    </row>
    <row r="2860" spans="1:10" ht="15">
      <c r="A2860" s="496">
        <v>43</v>
      </c>
      <c r="B2860" s="956" t="s">
        <v>35574</v>
      </c>
      <c r="C2860" s="957" t="s">
        <v>35575</v>
      </c>
      <c r="D2860" s="956">
        <v>2</v>
      </c>
      <c r="E2860" s="956">
        <v>2</v>
      </c>
      <c r="F2860" s="956" t="s">
        <v>35576</v>
      </c>
      <c r="G2860" s="1245"/>
      <c r="H2860" s="496" t="s">
        <v>3293</v>
      </c>
      <c r="I2860" s="958"/>
      <c r="J2860" s="958"/>
    </row>
    <row r="2861" spans="1:10" ht="30">
      <c r="A2861" s="496">
        <v>44</v>
      </c>
      <c r="B2861" s="956" t="s">
        <v>35577</v>
      </c>
      <c r="C2861" s="957" t="s">
        <v>35578</v>
      </c>
      <c r="D2861" s="956">
        <v>3</v>
      </c>
      <c r="E2861" s="956">
        <v>38</v>
      </c>
      <c r="F2861" s="956" t="s">
        <v>35579</v>
      </c>
      <c r="G2861" s="1245"/>
      <c r="H2861" s="496" t="s">
        <v>3293</v>
      </c>
      <c r="I2861" s="958"/>
      <c r="J2861" s="958"/>
    </row>
    <row r="2862" spans="1:10" ht="30">
      <c r="A2862" s="496">
        <v>45</v>
      </c>
      <c r="B2862" s="956" t="s">
        <v>35580</v>
      </c>
      <c r="C2862" s="957" t="s">
        <v>35581</v>
      </c>
      <c r="D2862" s="956">
        <v>3</v>
      </c>
      <c r="E2862" s="956">
        <v>16</v>
      </c>
      <c r="F2862" s="956" t="s">
        <v>35582</v>
      </c>
      <c r="G2862" s="1245"/>
      <c r="H2862" s="496" t="s">
        <v>3293</v>
      </c>
      <c r="I2862" s="958"/>
      <c r="J2862" s="958"/>
    </row>
    <row r="2863" spans="1:10" ht="30">
      <c r="A2863" s="496">
        <v>46</v>
      </c>
      <c r="B2863" s="956" t="s">
        <v>35583</v>
      </c>
      <c r="C2863" s="957" t="s">
        <v>35584</v>
      </c>
      <c r="D2863" s="956">
        <v>2</v>
      </c>
      <c r="E2863" s="956">
        <v>9</v>
      </c>
      <c r="F2863" s="956" t="s">
        <v>35585</v>
      </c>
      <c r="G2863" s="1245"/>
      <c r="H2863" s="496" t="s">
        <v>3293</v>
      </c>
      <c r="I2863" s="958"/>
      <c r="J2863" s="958"/>
    </row>
    <row r="2864" spans="1:10" ht="30">
      <c r="A2864" s="496">
        <v>47</v>
      </c>
      <c r="B2864" s="956" t="s">
        <v>35586</v>
      </c>
      <c r="C2864" s="957" t="s">
        <v>35587</v>
      </c>
      <c r="D2864" s="956">
        <v>2</v>
      </c>
      <c r="E2864" s="956">
        <v>3</v>
      </c>
      <c r="F2864" s="956" t="s">
        <v>35588</v>
      </c>
      <c r="G2864" s="1245"/>
      <c r="H2864" s="496" t="s">
        <v>3293</v>
      </c>
      <c r="I2864" s="958"/>
      <c r="J2864" s="958"/>
    </row>
    <row r="2865" spans="1:10" ht="30">
      <c r="A2865" s="496">
        <v>48</v>
      </c>
      <c r="B2865" s="956" t="s">
        <v>35589</v>
      </c>
      <c r="C2865" s="957" t="s">
        <v>35590</v>
      </c>
      <c r="D2865" s="956">
        <v>2</v>
      </c>
      <c r="E2865" s="956">
        <v>3</v>
      </c>
      <c r="F2865" s="956" t="s">
        <v>35591</v>
      </c>
      <c r="G2865" s="1245"/>
      <c r="H2865" s="496" t="s">
        <v>3293</v>
      </c>
      <c r="I2865" s="958"/>
      <c r="J2865" s="958"/>
    </row>
    <row r="2866" spans="1:10" ht="30">
      <c r="A2866" s="496">
        <v>49</v>
      </c>
      <c r="B2866" s="956" t="s">
        <v>35592</v>
      </c>
      <c r="C2866" s="957" t="s">
        <v>35593</v>
      </c>
      <c r="D2866" s="956">
        <v>2</v>
      </c>
      <c r="E2866" s="956">
        <v>2</v>
      </c>
      <c r="F2866" s="956" t="s">
        <v>35594</v>
      </c>
      <c r="G2866" s="1245"/>
      <c r="H2866" s="496" t="s">
        <v>3293</v>
      </c>
      <c r="I2866" s="958"/>
      <c r="J2866" s="958"/>
    </row>
    <row r="2867" spans="1:10" ht="60">
      <c r="A2867" s="496">
        <v>50</v>
      </c>
      <c r="B2867" s="956" t="s">
        <v>35595</v>
      </c>
      <c r="C2867" s="957" t="s">
        <v>35596</v>
      </c>
      <c r="D2867" s="956">
        <v>2</v>
      </c>
      <c r="E2867" s="956">
        <v>2</v>
      </c>
      <c r="F2867" s="956" t="s">
        <v>35597</v>
      </c>
      <c r="G2867" s="1245"/>
      <c r="H2867" s="496" t="s">
        <v>3293</v>
      </c>
      <c r="I2867" s="958"/>
      <c r="J2867" s="958"/>
    </row>
    <row r="2868" spans="1:10" ht="45">
      <c r="A2868" s="496">
        <v>51</v>
      </c>
      <c r="B2868" s="956" t="s">
        <v>35598</v>
      </c>
      <c r="C2868" s="957" t="s">
        <v>35599</v>
      </c>
      <c r="D2868" s="956">
        <v>2</v>
      </c>
      <c r="E2868" s="956">
        <v>2</v>
      </c>
      <c r="F2868" s="956" t="s">
        <v>35600</v>
      </c>
      <c r="G2868" s="1245"/>
      <c r="H2868" s="496" t="s">
        <v>3293</v>
      </c>
      <c r="I2868" s="958"/>
      <c r="J2868" s="958"/>
    </row>
    <row r="2869" spans="1:10" ht="45">
      <c r="A2869" s="496">
        <v>52</v>
      </c>
      <c r="B2869" s="956" t="s">
        <v>35601</v>
      </c>
      <c r="C2869" s="957" t="s">
        <v>35602</v>
      </c>
      <c r="D2869" s="956">
        <v>2</v>
      </c>
      <c r="E2869" s="956">
        <v>2</v>
      </c>
      <c r="F2869" s="956" t="s">
        <v>35603</v>
      </c>
      <c r="G2869" s="1245"/>
      <c r="H2869" s="496" t="s">
        <v>3293</v>
      </c>
      <c r="I2869" s="958"/>
      <c r="J2869" s="958"/>
    </row>
    <row r="2870" spans="1:10" ht="15">
      <c r="A2870" s="496">
        <v>53</v>
      </c>
      <c r="B2870" s="956" t="s">
        <v>35604</v>
      </c>
      <c r="C2870" s="957" t="s">
        <v>21842</v>
      </c>
      <c r="D2870" s="956">
        <v>2</v>
      </c>
      <c r="E2870" s="956">
        <v>2</v>
      </c>
      <c r="F2870" s="956" t="s">
        <v>35605</v>
      </c>
      <c r="G2870" s="1245"/>
      <c r="H2870" s="496" t="s">
        <v>3293</v>
      </c>
      <c r="I2870" s="958"/>
      <c r="J2870" s="958"/>
    </row>
    <row r="2871" spans="1:10" ht="15">
      <c r="A2871" s="496">
        <v>54</v>
      </c>
      <c r="B2871" s="956" t="s">
        <v>35606</v>
      </c>
      <c r="C2871" s="957" t="s">
        <v>21781</v>
      </c>
      <c r="D2871" s="956">
        <v>1</v>
      </c>
      <c r="E2871" s="956">
        <v>3</v>
      </c>
      <c r="F2871" s="956" t="s">
        <v>35607</v>
      </c>
      <c r="G2871" s="1245"/>
      <c r="H2871" s="496" t="s">
        <v>3293</v>
      </c>
      <c r="I2871" s="958"/>
      <c r="J2871" s="958"/>
    </row>
    <row r="2872" spans="1:10" ht="45">
      <c r="A2872" s="496">
        <v>55</v>
      </c>
      <c r="B2872" s="956" t="s">
        <v>35608</v>
      </c>
      <c r="C2872" s="957" t="s">
        <v>35609</v>
      </c>
      <c r="D2872" s="956">
        <v>2</v>
      </c>
      <c r="E2872" s="956">
        <v>2</v>
      </c>
      <c r="F2872" s="956" t="s">
        <v>35610</v>
      </c>
      <c r="G2872" s="1245"/>
      <c r="H2872" s="496" t="s">
        <v>3293</v>
      </c>
      <c r="I2872" s="958"/>
      <c r="J2872" s="958"/>
    </row>
    <row r="2873" spans="1:10" ht="30">
      <c r="A2873" s="496">
        <v>56</v>
      </c>
      <c r="B2873" s="956" t="s">
        <v>35611</v>
      </c>
      <c r="C2873" s="957" t="s">
        <v>35612</v>
      </c>
      <c r="D2873" s="956">
        <v>2</v>
      </c>
      <c r="E2873" s="956">
        <v>3</v>
      </c>
      <c r="F2873" s="956" t="s">
        <v>35613</v>
      </c>
      <c r="G2873" s="1245"/>
      <c r="H2873" s="496" t="s">
        <v>3293</v>
      </c>
      <c r="I2873" s="958"/>
      <c r="J2873" s="958"/>
    </row>
    <row r="2874" spans="1:10" ht="45">
      <c r="A2874" s="496">
        <v>57</v>
      </c>
      <c r="B2874" s="956" t="s">
        <v>35614</v>
      </c>
      <c r="C2874" s="957" t="s">
        <v>35615</v>
      </c>
      <c r="D2874" s="956">
        <v>2</v>
      </c>
      <c r="E2874" s="956">
        <v>2</v>
      </c>
      <c r="F2874" s="956" t="s">
        <v>35616</v>
      </c>
      <c r="G2874" s="1245"/>
      <c r="H2874" s="496" t="s">
        <v>3293</v>
      </c>
      <c r="I2874" s="958"/>
      <c r="J2874" s="958"/>
    </row>
    <row r="2875" spans="1:10" ht="45">
      <c r="A2875" s="496">
        <v>58</v>
      </c>
      <c r="B2875" s="956" t="s">
        <v>35617</v>
      </c>
      <c r="C2875" s="957" t="s">
        <v>35618</v>
      </c>
      <c r="D2875" s="956">
        <v>2</v>
      </c>
      <c r="E2875" s="956">
        <v>2</v>
      </c>
      <c r="F2875" s="956" t="s">
        <v>35619</v>
      </c>
      <c r="G2875" s="1245"/>
      <c r="H2875" s="496" t="s">
        <v>3293</v>
      </c>
      <c r="I2875" s="958"/>
      <c r="J2875" s="958"/>
    </row>
    <row r="2876" spans="1:10" ht="15">
      <c r="A2876" s="496">
        <v>59</v>
      </c>
      <c r="B2876" s="956" t="s">
        <v>35620</v>
      </c>
      <c r="C2876" s="957" t="s">
        <v>35621</v>
      </c>
      <c r="D2876" s="956">
        <v>2</v>
      </c>
      <c r="E2876" s="956">
        <v>8</v>
      </c>
      <c r="F2876" s="956" t="s">
        <v>35622</v>
      </c>
      <c r="G2876" s="1245"/>
      <c r="H2876" s="496" t="s">
        <v>3293</v>
      </c>
      <c r="I2876" s="958"/>
      <c r="J2876" s="958"/>
    </row>
    <row r="2877" spans="1:10" ht="30">
      <c r="A2877" s="496">
        <v>60</v>
      </c>
      <c r="B2877" s="956" t="s">
        <v>35623</v>
      </c>
      <c r="C2877" s="957" t="s">
        <v>35624</v>
      </c>
      <c r="D2877" s="956">
        <v>2</v>
      </c>
      <c r="E2877" s="956">
        <v>2</v>
      </c>
      <c r="F2877" s="956" t="s">
        <v>35625</v>
      </c>
      <c r="G2877" s="1245"/>
      <c r="H2877" s="496" t="s">
        <v>3293</v>
      </c>
      <c r="I2877" s="958"/>
      <c r="J2877" s="958"/>
    </row>
    <row r="2878" spans="1:10" ht="15">
      <c r="A2878" s="496">
        <v>61</v>
      </c>
      <c r="B2878" s="956" t="s">
        <v>35626</v>
      </c>
      <c r="C2878" s="957" t="s">
        <v>35627</v>
      </c>
      <c r="D2878" s="956">
        <v>2</v>
      </c>
      <c r="E2878" s="956">
        <v>2</v>
      </c>
      <c r="F2878" s="956" t="s">
        <v>35628</v>
      </c>
      <c r="G2878" s="1245"/>
      <c r="H2878" s="496" t="s">
        <v>3293</v>
      </c>
      <c r="I2878" s="958"/>
      <c r="J2878" s="958"/>
    </row>
    <row r="2879" spans="1:10" ht="15">
      <c r="A2879" s="496">
        <v>62</v>
      </c>
      <c r="B2879" s="956" t="s">
        <v>35629</v>
      </c>
      <c r="C2879" s="957" t="s">
        <v>35630</v>
      </c>
      <c r="D2879" s="956">
        <v>2</v>
      </c>
      <c r="E2879" s="956">
        <v>2</v>
      </c>
      <c r="F2879" s="956" t="s">
        <v>35631</v>
      </c>
      <c r="G2879" s="1245"/>
      <c r="H2879" s="496" t="s">
        <v>3293</v>
      </c>
      <c r="I2879" s="958"/>
      <c r="J2879" s="958"/>
    </row>
    <row r="2880" spans="1:10" ht="30">
      <c r="A2880" s="496">
        <v>63</v>
      </c>
      <c r="B2880" s="956" t="s">
        <v>35632</v>
      </c>
      <c r="C2880" s="957" t="s">
        <v>35633</v>
      </c>
      <c r="D2880" s="956">
        <v>2</v>
      </c>
      <c r="E2880" s="956">
        <v>2</v>
      </c>
      <c r="F2880" s="956" t="s">
        <v>35634</v>
      </c>
      <c r="G2880" s="1245"/>
      <c r="H2880" s="496" t="s">
        <v>3293</v>
      </c>
      <c r="I2880" s="958"/>
      <c r="J2880" s="958"/>
    </row>
    <row r="2881" spans="1:10" ht="45">
      <c r="A2881" s="496">
        <v>64</v>
      </c>
      <c r="B2881" s="956" t="s">
        <v>35635</v>
      </c>
      <c r="C2881" s="957" t="s">
        <v>35636</v>
      </c>
      <c r="D2881" s="956">
        <v>2</v>
      </c>
      <c r="E2881" s="956">
        <v>2</v>
      </c>
      <c r="F2881" s="956" t="s">
        <v>35637</v>
      </c>
      <c r="G2881" s="1245"/>
      <c r="H2881" s="496" t="s">
        <v>3293</v>
      </c>
      <c r="I2881" s="958"/>
      <c r="J2881" s="958"/>
    </row>
    <row r="2882" spans="1:10" ht="15">
      <c r="A2882" s="496">
        <v>65</v>
      </c>
      <c r="B2882" s="956" t="s">
        <v>35638</v>
      </c>
      <c r="C2882" s="957" t="s">
        <v>21781</v>
      </c>
      <c r="D2882" s="956">
        <v>2</v>
      </c>
      <c r="E2882" s="956">
        <v>5</v>
      </c>
      <c r="F2882" s="956" t="s">
        <v>35639</v>
      </c>
      <c r="G2882" s="1245"/>
      <c r="H2882" s="496" t="s">
        <v>3293</v>
      </c>
      <c r="I2882" s="958"/>
      <c r="J2882" s="958"/>
    </row>
    <row r="2883" spans="1:10" ht="15">
      <c r="A2883" s="496">
        <v>66</v>
      </c>
      <c r="B2883" s="956" t="s">
        <v>35640</v>
      </c>
      <c r="C2883" s="957" t="s">
        <v>21781</v>
      </c>
      <c r="D2883" s="956">
        <v>2</v>
      </c>
      <c r="E2883" s="956">
        <v>4</v>
      </c>
      <c r="F2883" s="956" t="s">
        <v>35641</v>
      </c>
      <c r="G2883" s="1245"/>
      <c r="H2883" s="496" t="s">
        <v>3293</v>
      </c>
      <c r="I2883" s="958"/>
      <c r="J2883" s="958"/>
    </row>
    <row r="2884" spans="1:10" ht="30">
      <c r="A2884" s="496">
        <v>67</v>
      </c>
      <c r="B2884" s="956" t="s">
        <v>35642</v>
      </c>
      <c r="C2884" s="957" t="s">
        <v>35643</v>
      </c>
      <c r="D2884" s="956">
        <v>2</v>
      </c>
      <c r="E2884" s="956">
        <v>2</v>
      </c>
      <c r="F2884" s="956" t="s">
        <v>35644</v>
      </c>
      <c r="G2884" s="1245"/>
      <c r="H2884" s="496" t="s">
        <v>3293</v>
      </c>
      <c r="I2884" s="958"/>
      <c r="J2884" s="958"/>
    </row>
    <row r="2885" spans="1:10" ht="30">
      <c r="A2885" s="496">
        <v>68</v>
      </c>
      <c r="B2885" s="956" t="s">
        <v>35645</v>
      </c>
      <c r="C2885" s="957" t="s">
        <v>35646</v>
      </c>
      <c r="D2885" s="956">
        <v>2</v>
      </c>
      <c r="E2885" s="956">
        <v>2</v>
      </c>
      <c r="F2885" s="956" t="s">
        <v>35647</v>
      </c>
      <c r="G2885" s="1245"/>
      <c r="H2885" s="496" t="s">
        <v>3293</v>
      </c>
      <c r="I2885" s="958"/>
      <c r="J2885" s="958"/>
    </row>
    <row r="2886" spans="1:10" ht="30">
      <c r="A2886" s="496">
        <v>69</v>
      </c>
      <c r="B2886" s="956" t="s">
        <v>35648</v>
      </c>
      <c r="C2886" s="957" t="s">
        <v>35649</v>
      </c>
      <c r="D2886" s="956">
        <v>2</v>
      </c>
      <c r="E2886" s="956">
        <v>2</v>
      </c>
      <c r="F2886" s="956" t="s">
        <v>35650</v>
      </c>
      <c r="G2886" s="1245"/>
      <c r="H2886" s="496" t="s">
        <v>3293</v>
      </c>
      <c r="I2886" s="958"/>
      <c r="J2886" s="958"/>
    </row>
    <row r="2887" spans="1:10" ht="30">
      <c r="A2887" s="496">
        <v>70</v>
      </c>
      <c r="B2887" s="956" t="s">
        <v>35651</v>
      </c>
      <c r="C2887" s="957" t="s">
        <v>35652</v>
      </c>
      <c r="D2887" s="956">
        <v>2</v>
      </c>
      <c r="E2887" s="956">
        <v>2</v>
      </c>
      <c r="F2887" s="956" t="s">
        <v>35653</v>
      </c>
      <c r="G2887" s="1245"/>
      <c r="H2887" s="496" t="s">
        <v>3293</v>
      </c>
      <c r="I2887" s="958"/>
      <c r="J2887" s="958"/>
    </row>
    <row r="2888" spans="1:10" ht="30">
      <c r="A2888" s="496">
        <v>71</v>
      </c>
      <c r="B2888" s="956" t="s">
        <v>35654</v>
      </c>
      <c r="C2888" s="957" t="s">
        <v>35655</v>
      </c>
      <c r="D2888" s="956">
        <v>2</v>
      </c>
      <c r="E2888" s="956">
        <v>2</v>
      </c>
      <c r="F2888" s="956" t="s">
        <v>35656</v>
      </c>
      <c r="G2888" s="1245"/>
      <c r="H2888" s="496" t="s">
        <v>3293</v>
      </c>
      <c r="I2888" s="958"/>
      <c r="J2888" s="958"/>
    </row>
    <row r="2889" spans="1:10" ht="15">
      <c r="A2889" s="496">
        <v>72</v>
      </c>
      <c r="B2889" s="956" t="s">
        <v>35657</v>
      </c>
      <c r="C2889" s="957" t="s">
        <v>35658</v>
      </c>
      <c r="D2889" s="956">
        <v>2</v>
      </c>
      <c r="E2889" s="956">
        <v>2</v>
      </c>
      <c r="F2889" s="956" t="s">
        <v>35659</v>
      </c>
      <c r="G2889" s="1245"/>
      <c r="H2889" s="496" t="s">
        <v>3293</v>
      </c>
      <c r="I2889" s="958"/>
      <c r="J2889" s="958"/>
    </row>
    <row r="2890" spans="1:10" ht="30">
      <c r="A2890" s="496">
        <v>73</v>
      </c>
      <c r="B2890" s="956" t="s">
        <v>35660</v>
      </c>
      <c r="C2890" s="957" t="s">
        <v>35661</v>
      </c>
      <c r="D2890" s="956">
        <v>2</v>
      </c>
      <c r="E2890" s="956">
        <v>2</v>
      </c>
      <c r="F2890" s="956" t="s">
        <v>35662</v>
      </c>
      <c r="G2890" s="1245"/>
      <c r="H2890" s="496" t="s">
        <v>3293</v>
      </c>
      <c r="I2890" s="958"/>
      <c r="J2890" s="958"/>
    </row>
    <row r="2891" spans="1:10" ht="30">
      <c r="A2891" s="496">
        <v>74</v>
      </c>
      <c r="B2891" s="956" t="s">
        <v>35663</v>
      </c>
      <c r="C2891" s="957" t="s">
        <v>35664</v>
      </c>
      <c r="D2891" s="956">
        <v>2</v>
      </c>
      <c r="E2891" s="956">
        <v>2</v>
      </c>
      <c r="F2891" s="956" t="s">
        <v>35665</v>
      </c>
      <c r="G2891" s="1245"/>
      <c r="H2891" s="496" t="s">
        <v>3293</v>
      </c>
      <c r="I2891" s="958"/>
      <c r="J2891" s="958"/>
    </row>
    <row r="2892" spans="1:10" ht="30">
      <c r="A2892" s="496">
        <v>75</v>
      </c>
      <c r="B2892" s="956" t="s">
        <v>35666</v>
      </c>
      <c r="C2892" s="957" t="s">
        <v>35667</v>
      </c>
      <c r="D2892" s="956">
        <v>2</v>
      </c>
      <c r="E2892" s="956">
        <v>5</v>
      </c>
      <c r="F2892" s="956" t="s">
        <v>35668</v>
      </c>
      <c r="G2892" s="1245"/>
      <c r="H2892" s="496" t="s">
        <v>3293</v>
      </c>
      <c r="I2892" s="958"/>
      <c r="J2892" s="958"/>
    </row>
    <row r="2893" spans="1:10" ht="15">
      <c r="A2893" s="496">
        <v>76</v>
      </c>
      <c r="B2893" s="956" t="s">
        <v>35669</v>
      </c>
      <c r="C2893" s="957" t="s">
        <v>21859</v>
      </c>
      <c r="D2893" s="956">
        <v>2</v>
      </c>
      <c r="E2893" s="956">
        <v>2</v>
      </c>
      <c r="F2893" s="956" t="s">
        <v>35670</v>
      </c>
      <c r="G2893" s="1245"/>
      <c r="H2893" s="496" t="s">
        <v>3293</v>
      </c>
      <c r="I2893" s="958"/>
      <c r="J2893" s="958"/>
    </row>
    <row r="2894" spans="1:10" ht="15">
      <c r="A2894" s="496">
        <v>77</v>
      </c>
      <c r="B2894" s="956" t="s">
        <v>35671</v>
      </c>
      <c r="C2894" s="957" t="s">
        <v>35672</v>
      </c>
      <c r="D2894" s="956">
        <v>2</v>
      </c>
      <c r="E2894" s="956">
        <v>6</v>
      </c>
      <c r="F2894" s="956" t="s">
        <v>35673</v>
      </c>
      <c r="G2894" s="1245"/>
      <c r="H2894" s="496" t="s">
        <v>3293</v>
      </c>
      <c r="I2894" s="958"/>
      <c r="J2894" s="958"/>
    </row>
    <row r="2895" spans="1:10" ht="30">
      <c r="A2895" s="496">
        <v>78</v>
      </c>
      <c r="B2895" s="956" t="s">
        <v>35674</v>
      </c>
      <c r="C2895" s="957" t="s">
        <v>35675</v>
      </c>
      <c r="D2895" s="956">
        <v>2</v>
      </c>
      <c r="E2895" s="956">
        <v>2</v>
      </c>
      <c r="F2895" s="956" t="s">
        <v>35676</v>
      </c>
      <c r="G2895" s="1245"/>
      <c r="H2895" s="496" t="s">
        <v>3293</v>
      </c>
      <c r="I2895" s="958"/>
      <c r="J2895" s="958"/>
    </row>
    <row r="2896" spans="1:10" ht="15">
      <c r="A2896" s="496">
        <v>79</v>
      </c>
      <c r="B2896" s="956" t="s">
        <v>35677</v>
      </c>
      <c r="C2896" s="957" t="s">
        <v>35678</v>
      </c>
      <c r="D2896" s="956">
        <v>2</v>
      </c>
      <c r="E2896" s="956">
        <v>2</v>
      </c>
      <c r="F2896" s="956" t="s">
        <v>35679</v>
      </c>
      <c r="G2896" s="1245"/>
      <c r="H2896" s="496" t="s">
        <v>3293</v>
      </c>
      <c r="I2896" s="958"/>
      <c r="J2896" s="958"/>
    </row>
    <row r="2897" spans="1:10" ht="15">
      <c r="A2897" s="496">
        <v>80</v>
      </c>
      <c r="B2897" s="956" t="s">
        <v>35680</v>
      </c>
      <c r="C2897" s="957" t="s">
        <v>35681</v>
      </c>
      <c r="D2897" s="956">
        <v>2</v>
      </c>
      <c r="E2897" s="956">
        <v>2</v>
      </c>
      <c r="F2897" s="956" t="s">
        <v>35682</v>
      </c>
      <c r="G2897" s="1245"/>
      <c r="H2897" s="496" t="s">
        <v>3293</v>
      </c>
      <c r="I2897" s="958"/>
      <c r="J2897" s="958"/>
    </row>
    <row r="2898" spans="1:10" ht="15">
      <c r="A2898" s="496">
        <v>81</v>
      </c>
      <c r="B2898" s="956" t="s">
        <v>35683</v>
      </c>
      <c r="C2898" s="957" t="s">
        <v>27088</v>
      </c>
      <c r="D2898" s="956">
        <v>2</v>
      </c>
      <c r="E2898" s="956">
        <v>2</v>
      </c>
      <c r="F2898" s="956" t="s">
        <v>35684</v>
      </c>
      <c r="G2898" s="1245"/>
      <c r="H2898" s="496" t="s">
        <v>3293</v>
      </c>
      <c r="I2898" s="958"/>
      <c r="J2898" s="958"/>
    </row>
    <row r="2899" spans="1:10" ht="15">
      <c r="A2899" s="496">
        <v>82</v>
      </c>
      <c r="B2899" s="956" t="s">
        <v>35685</v>
      </c>
      <c r="C2899" s="957" t="s">
        <v>27088</v>
      </c>
      <c r="D2899" s="956">
        <v>2</v>
      </c>
      <c r="E2899" s="956">
        <v>2</v>
      </c>
      <c r="F2899" s="956" t="s">
        <v>35686</v>
      </c>
      <c r="G2899" s="1245"/>
      <c r="H2899" s="496" t="s">
        <v>3293</v>
      </c>
      <c r="I2899" s="958"/>
      <c r="J2899" s="958"/>
    </row>
    <row r="2900" spans="1:10" ht="45">
      <c r="A2900" s="496">
        <v>83</v>
      </c>
      <c r="B2900" s="956" t="s">
        <v>35687</v>
      </c>
      <c r="C2900" s="957" t="s">
        <v>35688</v>
      </c>
      <c r="D2900" s="956">
        <v>2</v>
      </c>
      <c r="E2900" s="956">
        <v>2</v>
      </c>
      <c r="F2900" s="956" t="s">
        <v>35689</v>
      </c>
      <c r="G2900" s="1245"/>
      <c r="H2900" s="496" t="s">
        <v>3293</v>
      </c>
      <c r="I2900" s="958"/>
      <c r="J2900" s="958"/>
    </row>
    <row r="2901" spans="1:10" ht="15">
      <c r="A2901" s="496">
        <v>84</v>
      </c>
      <c r="B2901" s="956" t="s">
        <v>35690</v>
      </c>
      <c r="C2901" s="957" t="s">
        <v>35691</v>
      </c>
      <c r="D2901" s="956">
        <v>2</v>
      </c>
      <c r="E2901" s="956">
        <v>2</v>
      </c>
      <c r="F2901" s="956" t="s">
        <v>35692</v>
      </c>
      <c r="G2901" s="1245"/>
      <c r="H2901" s="496" t="s">
        <v>3293</v>
      </c>
      <c r="I2901" s="958"/>
      <c r="J2901" s="958"/>
    </row>
    <row r="2902" spans="1:10" ht="30">
      <c r="A2902" s="496">
        <v>85</v>
      </c>
      <c r="B2902" s="956" t="s">
        <v>35693</v>
      </c>
      <c r="C2902" s="957" t="s">
        <v>35694</v>
      </c>
      <c r="D2902" s="956">
        <v>2</v>
      </c>
      <c r="E2902" s="956">
        <v>2</v>
      </c>
      <c r="F2902" s="956" t="s">
        <v>35695</v>
      </c>
      <c r="G2902" s="1245"/>
      <c r="H2902" s="496" t="s">
        <v>3293</v>
      </c>
      <c r="I2902" s="958"/>
      <c r="J2902" s="958"/>
    </row>
    <row r="2903" spans="1:10" ht="45">
      <c r="A2903" s="496">
        <v>86</v>
      </c>
      <c r="B2903" s="956" t="s">
        <v>35696</v>
      </c>
      <c r="C2903" s="957" t="s">
        <v>35697</v>
      </c>
      <c r="D2903" s="956">
        <v>2</v>
      </c>
      <c r="E2903" s="956">
        <v>2</v>
      </c>
      <c r="F2903" s="956" t="s">
        <v>35698</v>
      </c>
      <c r="G2903" s="1245"/>
      <c r="H2903" s="496" t="s">
        <v>3293</v>
      </c>
      <c r="I2903" s="958"/>
      <c r="J2903" s="958"/>
    </row>
    <row r="2904" spans="1:10" ht="45">
      <c r="A2904" s="496">
        <v>87</v>
      </c>
      <c r="B2904" s="956" t="s">
        <v>35699</v>
      </c>
      <c r="C2904" s="957" t="s">
        <v>35700</v>
      </c>
      <c r="D2904" s="956">
        <v>2</v>
      </c>
      <c r="E2904" s="956">
        <v>9</v>
      </c>
      <c r="F2904" s="956" t="s">
        <v>35701</v>
      </c>
      <c r="G2904" s="1245"/>
      <c r="H2904" s="496" t="s">
        <v>3293</v>
      </c>
      <c r="I2904" s="958"/>
      <c r="J2904" s="958"/>
    </row>
    <row r="2905" spans="1:10" ht="15">
      <c r="A2905" s="496">
        <v>88</v>
      </c>
      <c r="B2905" s="956" t="s">
        <v>35702</v>
      </c>
      <c r="C2905" s="957" t="s">
        <v>27971</v>
      </c>
      <c r="D2905" s="956">
        <v>3</v>
      </c>
      <c r="E2905" s="956">
        <v>26</v>
      </c>
      <c r="F2905" s="956" t="s">
        <v>35703</v>
      </c>
      <c r="G2905" s="1245"/>
      <c r="H2905" s="496" t="s">
        <v>3293</v>
      </c>
      <c r="I2905" s="958"/>
      <c r="J2905" s="958"/>
    </row>
    <row r="2906" spans="1:10" ht="30">
      <c r="A2906" s="496">
        <v>89</v>
      </c>
      <c r="B2906" s="956" t="s">
        <v>35704</v>
      </c>
      <c r="C2906" s="957" t="s">
        <v>35705</v>
      </c>
      <c r="D2906" s="956">
        <v>2</v>
      </c>
      <c r="E2906" s="956">
        <v>2</v>
      </c>
      <c r="F2906" s="956" t="s">
        <v>35706</v>
      </c>
      <c r="G2906" s="1245"/>
      <c r="H2906" s="496" t="s">
        <v>3293</v>
      </c>
      <c r="I2906" s="958"/>
      <c r="J2906" s="958"/>
    </row>
    <row r="2907" spans="1:10" ht="45">
      <c r="A2907" s="496">
        <v>90</v>
      </c>
      <c r="B2907" s="956" t="s">
        <v>35707</v>
      </c>
      <c r="C2907" s="957" t="s">
        <v>35708</v>
      </c>
      <c r="D2907" s="956">
        <v>2</v>
      </c>
      <c r="E2907" s="956">
        <v>2</v>
      </c>
      <c r="F2907" s="956" t="s">
        <v>35709</v>
      </c>
      <c r="G2907" s="1245"/>
      <c r="H2907" s="496" t="s">
        <v>3293</v>
      </c>
      <c r="I2907" s="958"/>
      <c r="J2907" s="958"/>
    </row>
    <row r="2908" spans="1:10" ht="30">
      <c r="A2908" s="496">
        <v>91</v>
      </c>
      <c r="B2908" s="956" t="s">
        <v>35710</v>
      </c>
      <c r="C2908" s="957" t="s">
        <v>35711</v>
      </c>
      <c r="D2908" s="956">
        <v>2</v>
      </c>
      <c r="E2908" s="956">
        <v>2</v>
      </c>
      <c r="F2908" s="956" t="s">
        <v>35712</v>
      </c>
      <c r="G2908" s="1245"/>
      <c r="H2908" s="496" t="s">
        <v>3293</v>
      </c>
      <c r="I2908" s="958"/>
      <c r="J2908" s="958"/>
    </row>
    <row r="2909" spans="1:10" ht="15">
      <c r="A2909" s="496">
        <v>92</v>
      </c>
      <c r="B2909" s="956" t="s">
        <v>35713</v>
      </c>
      <c r="C2909" s="957" t="s">
        <v>35714</v>
      </c>
      <c r="D2909" s="956">
        <v>2</v>
      </c>
      <c r="E2909" s="956">
        <v>2</v>
      </c>
      <c r="F2909" s="956" t="s">
        <v>35715</v>
      </c>
      <c r="G2909" s="1245"/>
      <c r="H2909" s="496" t="s">
        <v>3293</v>
      </c>
      <c r="I2909" s="958"/>
      <c r="J2909" s="958"/>
    </row>
    <row r="2910" spans="1:10" ht="15">
      <c r="A2910" s="496">
        <v>93</v>
      </c>
      <c r="B2910" s="956" t="s">
        <v>35716</v>
      </c>
      <c r="C2910" s="957" t="s">
        <v>35717</v>
      </c>
      <c r="D2910" s="956">
        <v>2</v>
      </c>
      <c r="E2910" s="956">
        <v>2</v>
      </c>
      <c r="F2910" s="956" t="s">
        <v>35718</v>
      </c>
      <c r="G2910" s="1245"/>
      <c r="H2910" s="496" t="s">
        <v>3293</v>
      </c>
      <c r="I2910" s="958"/>
      <c r="J2910" s="958"/>
    </row>
    <row r="2911" spans="1:10" ht="45">
      <c r="A2911" s="496">
        <v>94</v>
      </c>
      <c r="B2911" s="956" t="s">
        <v>35719</v>
      </c>
      <c r="C2911" s="957" t="s">
        <v>35720</v>
      </c>
      <c r="D2911" s="956">
        <v>2</v>
      </c>
      <c r="E2911" s="956">
        <v>2</v>
      </c>
      <c r="F2911" s="956" t="s">
        <v>35721</v>
      </c>
      <c r="G2911" s="1245"/>
      <c r="H2911" s="496" t="s">
        <v>3293</v>
      </c>
      <c r="I2911" s="958"/>
      <c r="J2911" s="958"/>
    </row>
    <row r="2912" spans="1:10" ht="15">
      <c r="A2912" s="496">
        <v>95</v>
      </c>
      <c r="B2912" s="956" t="s">
        <v>35722</v>
      </c>
      <c r="C2912" s="957" t="s">
        <v>27971</v>
      </c>
      <c r="D2912" s="956">
        <v>2</v>
      </c>
      <c r="E2912" s="956">
        <v>5</v>
      </c>
      <c r="F2912" s="956" t="s">
        <v>35723</v>
      </c>
      <c r="G2912" s="1245"/>
      <c r="H2912" s="496" t="s">
        <v>3293</v>
      </c>
      <c r="I2912" s="958"/>
      <c r="J2912" s="958"/>
    </row>
    <row r="2913" spans="1:10" ht="15">
      <c r="A2913" s="496">
        <v>96</v>
      </c>
      <c r="B2913" s="956" t="s">
        <v>35724</v>
      </c>
      <c r="C2913" s="957" t="s">
        <v>35725</v>
      </c>
      <c r="D2913" s="956">
        <v>2</v>
      </c>
      <c r="E2913" s="956">
        <v>3</v>
      </c>
      <c r="F2913" s="956" t="s">
        <v>35726</v>
      </c>
      <c r="G2913" s="1245"/>
      <c r="H2913" s="496" t="s">
        <v>3293</v>
      </c>
      <c r="I2913" s="958"/>
      <c r="J2913" s="958"/>
    </row>
    <row r="2914" spans="1:10" ht="30">
      <c r="A2914" s="496">
        <v>97</v>
      </c>
      <c r="B2914" s="956" t="s">
        <v>35727</v>
      </c>
      <c r="C2914" s="957" t="s">
        <v>35728</v>
      </c>
      <c r="D2914" s="956">
        <v>2</v>
      </c>
      <c r="E2914" s="956">
        <v>2</v>
      </c>
      <c r="F2914" s="956" t="s">
        <v>35729</v>
      </c>
      <c r="G2914" s="1245"/>
      <c r="H2914" s="496" t="s">
        <v>3293</v>
      </c>
      <c r="I2914" s="958"/>
      <c r="J2914" s="958"/>
    </row>
    <row r="2915" spans="1:10" ht="30">
      <c r="A2915" s="496">
        <v>98</v>
      </c>
      <c r="B2915" s="956" t="s">
        <v>35730</v>
      </c>
      <c r="C2915" s="957" t="s">
        <v>35731</v>
      </c>
      <c r="D2915" s="956">
        <v>2</v>
      </c>
      <c r="E2915" s="956">
        <v>2</v>
      </c>
      <c r="F2915" s="956" t="s">
        <v>35732</v>
      </c>
      <c r="G2915" s="1245"/>
      <c r="H2915" s="496" t="s">
        <v>3293</v>
      </c>
      <c r="I2915" s="958"/>
      <c r="J2915" s="958"/>
    </row>
    <row r="2916" spans="1:10" ht="30">
      <c r="A2916" s="496">
        <v>99</v>
      </c>
      <c r="B2916" s="956" t="s">
        <v>35733</v>
      </c>
      <c r="C2916" s="957" t="s">
        <v>35734</v>
      </c>
      <c r="D2916" s="956">
        <v>2</v>
      </c>
      <c r="E2916" s="956">
        <v>7</v>
      </c>
      <c r="F2916" s="956" t="s">
        <v>35735</v>
      </c>
      <c r="G2916" s="1245"/>
      <c r="H2916" s="496" t="s">
        <v>3293</v>
      </c>
      <c r="I2916" s="958"/>
      <c r="J2916" s="958"/>
    </row>
    <row r="2917" spans="1:10" ht="15">
      <c r="A2917" s="496">
        <v>100</v>
      </c>
      <c r="B2917" s="956" t="s">
        <v>35736</v>
      </c>
      <c r="C2917" s="957" t="s">
        <v>35737</v>
      </c>
      <c r="D2917" s="956">
        <v>2</v>
      </c>
      <c r="E2917" s="956">
        <v>5</v>
      </c>
      <c r="F2917" s="956" t="s">
        <v>35738</v>
      </c>
      <c r="G2917" s="1245"/>
      <c r="H2917" s="496" t="s">
        <v>3293</v>
      </c>
      <c r="I2917" s="958"/>
      <c r="J2917" s="958"/>
    </row>
    <row r="2918" spans="1:10" ht="15">
      <c r="A2918" s="496">
        <v>101</v>
      </c>
      <c r="B2918" s="956" t="s">
        <v>35739</v>
      </c>
      <c r="C2918" s="957" t="s">
        <v>35737</v>
      </c>
      <c r="D2918" s="956">
        <v>2</v>
      </c>
      <c r="E2918" s="956">
        <v>9</v>
      </c>
      <c r="F2918" s="956" t="s">
        <v>35740</v>
      </c>
      <c r="G2918" s="1245"/>
      <c r="H2918" s="496" t="s">
        <v>3293</v>
      </c>
      <c r="I2918" s="958"/>
      <c r="J2918" s="958"/>
    </row>
    <row r="2919" spans="1:10" ht="15">
      <c r="A2919" s="496">
        <v>102</v>
      </c>
      <c r="B2919" s="956" t="s">
        <v>35741</v>
      </c>
      <c r="C2919" s="957" t="s">
        <v>21430</v>
      </c>
      <c r="D2919" s="956">
        <v>2</v>
      </c>
      <c r="E2919" s="956">
        <v>8</v>
      </c>
      <c r="F2919" s="956" t="s">
        <v>35742</v>
      </c>
      <c r="G2919" s="1245"/>
      <c r="H2919" s="496" t="s">
        <v>3293</v>
      </c>
      <c r="I2919" s="958"/>
      <c r="J2919" s="958"/>
    </row>
    <row r="2920" spans="1:10" ht="15">
      <c r="A2920" s="496">
        <v>103</v>
      </c>
      <c r="B2920" s="956" t="s">
        <v>35743</v>
      </c>
      <c r="C2920" s="957" t="s">
        <v>35658</v>
      </c>
      <c r="D2920" s="956">
        <v>2</v>
      </c>
      <c r="E2920" s="956">
        <v>4</v>
      </c>
      <c r="F2920" s="956" t="s">
        <v>35744</v>
      </c>
      <c r="G2920" s="1245"/>
      <c r="H2920" s="496" t="s">
        <v>3293</v>
      </c>
      <c r="I2920" s="958"/>
      <c r="J2920" s="958"/>
    </row>
    <row r="2921" spans="1:10" ht="15">
      <c r="A2921" s="496">
        <v>104</v>
      </c>
      <c r="B2921" s="956" t="s">
        <v>35745</v>
      </c>
      <c r="C2921" s="957" t="s">
        <v>35746</v>
      </c>
      <c r="D2921" s="956">
        <v>2</v>
      </c>
      <c r="E2921" s="956">
        <v>55</v>
      </c>
      <c r="F2921" s="956" t="s">
        <v>35747</v>
      </c>
      <c r="G2921" s="1245"/>
      <c r="H2921" s="496" t="s">
        <v>3293</v>
      </c>
      <c r="I2921" s="958"/>
      <c r="J2921" s="958"/>
    </row>
    <row r="2922" spans="1:10" ht="30">
      <c r="A2922" s="496">
        <v>105</v>
      </c>
      <c r="B2922" s="956" t="s">
        <v>35748</v>
      </c>
      <c r="C2922" s="957" t="s">
        <v>35749</v>
      </c>
      <c r="D2922" s="956">
        <v>2</v>
      </c>
      <c r="E2922" s="956">
        <v>4</v>
      </c>
      <c r="F2922" s="956" t="s">
        <v>35750</v>
      </c>
      <c r="G2922" s="1245"/>
      <c r="H2922" s="496" t="s">
        <v>3293</v>
      </c>
      <c r="I2922" s="958"/>
      <c r="J2922" s="958"/>
    </row>
    <row r="2923" spans="1:10" ht="15">
      <c r="A2923" s="496">
        <v>106</v>
      </c>
      <c r="B2923" s="956" t="s">
        <v>35751</v>
      </c>
      <c r="C2923" s="957" t="s">
        <v>35752</v>
      </c>
      <c r="D2923" s="956">
        <v>2</v>
      </c>
      <c r="E2923" s="956">
        <v>2</v>
      </c>
      <c r="F2923" s="956" t="s">
        <v>35753</v>
      </c>
      <c r="G2923" s="1245"/>
      <c r="H2923" s="496" t="s">
        <v>3293</v>
      </c>
      <c r="I2923" s="958"/>
      <c r="J2923" s="958"/>
    </row>
    <row r="2924" spans="1:10" ht="30">
      <c r="A2924" s="496">
        <v>107</v>
      </c>
      <c r="B2924" s="956" t="s">
        <v>35754</v>
      </c>
      <c r="C2924" s="957" t="s">
        <v>35755</v>
      </c>
      <c r="D2924" s="956">
        <v>2</v>
      </c>
      <c r="E2924" s="956">
        <v>7</v>
      </c>
      <c r="F2924" s="956" t="s">
        <v>35756</v>
      </c>
      <c r="G2924" s="1245"/>
      <c r="H2924" s="496" t="s">
        <v>3293</v>
      </c>
      <c r="I2924" s="958"/>
      <c r="J2924" s="958"/>
    </row>
    <row r="2925" spans="1:10" ht="30">
      <c r="A2925" s="496">
        <v>108</v>
      </c>
      <c r="B2925" s="956" t="s">
        <v>35757</v>
      </c>
      <c r="C2925" s="957" t="s">
        <v>35758</v>
      </c>
      <c r="D2925" s="956">
        <v>2</v>
      </c>
      <c r="E2925" s="956">
        <v>4</v>
      </c>
      <c r="F2925" s="956" t="s">
        <v>35759</v>
      </c>
      <c r="G2925" s="1245"/>
      <c r="H2925" s="496" t="s">
        <v>3293</v>
      </c>
      <c r="I2925" s="958"/>
      <c r="J2925" s="958"/>
    </row>
    <row r="2926" spans="1:10" ht="30">
      <c r="A2926" s="496">
        <v>109</v>
      </c>
      <c r="B2926" s="956" t="s">
        <v>35760</v>
      </c>
      <c r="C2926" s="957" t="s">
        <v>35761</v>
      </c>
      <c r="D2926" s="956">
        <v>3</v>
      </c>
      <c r="E2926" s="956">
        <v>20</v>
      </c>
      <c r="F2926" s="956" t="s">
        <v>35762</v>
      </c>
      <c r="G2926" s="1245"/>
      <c r="H2926" s="496" t="s">
        <v>3293</v>
      </c>
      <c r="I2926" s="958"/>
      <c r="J2926" s="958"/>
    </row>
    <row r="2927" spans="1:10" ht="15">
      <c r="A2927" s="496">
        <v>110</v>
      </c>
      <c r="B2927" s="956" t="s">
        <v>35763</v>
      </c>
      <c r="C2927" s="957" t="s">
        <v>29065</v>
      </c>
      <c r="D2927" s="956">
        <v>2</v>
      </c>
      <c r="E2927" s="956">
        <v>5</v>
      </c>
      <c r="F2927" s="956" t="s">
        <v>35764</v>
      </c>
      <c r="G2927" s="1245"/>
      <c r="H2927" s="496" t="s">
        <v>3293</v>
      </c>
      <c r="I2927" s="958"/>
      <c r="J2927" s="958"/>
    </row>
    <row r="2928" spans="1:10" ht="30">
      <c r="A2928" s="496">
        <v>111</v>
      </c>
      <c r="B2928" s="956" t="s">
        <v>35765</v>
      </c>
      <c r="C2928" s="957" t="s">
        <v>35766</v>
      </c>
      <c r="D2928" s="956">
        <v>2</v>
      </c>
      <c r="E2928" s="956">
        <v>8</v>
      </c>
      <c r="F2928" s="956" t="s">
        <v>35767</v>
      </c>
      <c r="G2928" s="1245"/>
      <c r="H2928" s="496" t="s">
        <v>3293</v>
      </c>
      <c r="I2928" s="958"/>
      <c r="J2928" s="958"/>
    </row>
    <row r="2929" spans="1:10" ht="15">
      <c r="A2929" s="496">
        <v>112</v>
      </c>
      <c r="B2929" s="956" t="s">
        <v>35768</v>
      </c>
      <c r="C2929" s="957" t="s">
        <v>35725</v>
      </c>
      <c r="D2929" s="956">
        <v>2</v>
      </c>
      <c r="E2929" s="956">
        <v>4</v>
      </c>
      <c r="F2929" s="956" t="s">
        <v>35769</v>
      </c>
      <c r="G2929" s="1245"/>
      <c r="H2929" s="496" t="s">
        <v>3293</v>
      </c>
      <c r="I2929" s="958"/>
      <c r="J2929" s="958"/>
    </row>
    <row r="2930" spans="1:10" ht="15">
      <c r="A2930" s="496">
        <v>113</v>
      </c>
      <c r="B2930" s="956" t="s">
        <v>35770</v>
      </c>
      <c r="C2930" s="957" t="s">
        <v>35771</v>
      </c>
      <c r="D2930" s="956">
        <v>2</v>
      </c>
      <c r="E2930" s="956">
        <v>11</v>
      </c>
      <c r="F2930" s="956" t="s">
        <v>35772</v>
      </c>
      <c r="G2930" s="1245"/>
      <c r="H2930" s="496" t="s">
        <v>3293</v>
      </c>
      <c r="I2930" s="958"/>
      <c r="J2930" s="958"/>
    </row>
    <row r="2931" spans="1:10" ht="30">
      <c r="A2931" s="496">
        <v>114</v>
      </c>
      <c r="B2931" s="956" t="s">
        <v>35773</v>
      </c>
      <c r="C2931" s="957" t="s">
        <v>35774</v>
      </c>
      <c r="D2931" s="956">
        <v>2</v>
      </c>
      <c r="E2931" s="956">
        <v>4</v>
      </c>
      <c r="F2931" s="956" t="s">
        <v>35775</v>
      </c>
      <c r="G2931" s="1245"/>
      <c r="H2931" s="496" t="s">
        <v>3293</v>
      </c>
      <c r="I2931" s="958"/>
      <c r="J2931" s="958"/>
    </row>
    <row r="2932" spans="1:10" ht="30">
      <c r="A2932" s="496">
        <v>115</v>
      </c>
      <c r="B2932" s="956" t="s">
        <v>35776</v>
      </c>
      <c r="C2932" s="957" t="s">
        <v>14949</v>
      </c>
      <c r="D2932" s="956">
        <v>2</v>
      </c>
      <c r="E2932" s="956">
        <v>2</v>
      </c>
      <c r="F2932" s="956" t="s">
        <v>35777</v>
      </c>
      <c r="G2932" s="1245"/>
      <c r="H2932" s="496" t="s">
        <v>3293</v>
      </c>
      <c r="I2932" s="958"/>
      <c r="J2932" s="958"/>
    </row>
    <row r="2933" spans="1:10" ht="15">
      <c r="A2933" s="496">
        <v>116</v>
      </c>
      <c r="B2933" s="956" t="s">
        <v>35778</v>
      </c>
      <c r="C2933" s="957" t="s">
        <v>35746</v>
      </c>
      <c r="D2933" s="956">
        <v>2</v>
      </c>
      <c r="E2933" s="956">
        <v>2</v>
      </c>
      <c r="F2933" s="956" t="s">
        <v>35779</v>
      </c>
      <c r="G2933" s="1245"/>
      <c r="H2933" s="496" t="s">
        <v>3293</v>
      </c>
      <c r="I2933" s="958"/>
      <c r="J2933" s="958"/>
    </row>
    <row r="2934" spans="1:10" ht="30">
      <c r="A2934" s="496">
        <v>117</v>
      </c>
      <c r="B2934" s="956" t="s">
        <v>35780</v>
      </c>
      <c r="C2934" s="957" t="s">
        <v>35781</v>
      </c>
      <c r="D2934" s="956">
        <v>2</v>
      </c>
      <c r="E2934" s="956">
        <v>4</v>
      </c>
      <c r="F2934" s="956" t="s">
        <v>35782</v>
      </c>
      <c r="G2934" s="1245"/>
      <c r="H2934" s="496" t="s">
        <v>3293</v>
      </c>
      <c r="I2934" s="958"/>
      <c r="J2934" s="958"/>
    </row>
    <row r="2935" spans="1:10" ht="30">
      <c r="A2935" s="496">
        <v>118</v>
      </c>
      <c r="B2935" s="956" t="s">
        <v>35783</v>
      </c>
      <c r="C2935" s="957" t="s">
        <v>35784</v>
      </c>
      <c r="D2935" s="956">
        <v>2</v>
      </c>
      <c r="E2935" s="956">
        <v>2</v>
      </c>
      <c r="F2935" s="956" t="s">
        <v>35785</v>
      </c>
      <c r="G2935" s="1245"/>
      <c r="H2935" s="496" t="s">
        <v>3293</v>
      </c>
      <c r="I2935" s="958"/>
      <c r="J2935" s="958"/>
    </row>
    <row r="2936" spans="1:10" ht="15">
      <c r="A2936" s="496">
        <v>119</v>
      </c>
      <c r="B2936" s="956" t="s">
        <v>35786</v>
      </c>
      <c r="C2936" s="957" t="s">
        <v>35725</v>
      </c>
      <c r="D2936" s="956">
        <v>2</v>
      </c>
      <c r="E2936" s="956">
        <v>3</v>
      </c>
      <c r="F2936" s="956" t="s">
        <v>35787</v>
      </c>
      <c r="G2936" s="1245"/>
      <c r="H2936" s="496" t="s">
        <v>3293</v>
      </c>
      <c r="I2936" s="958"/>
      <c r="J2936" s="958"/>
    </row>
    <row r="2937" spans="1:10" ht="45">
      <c r="A2937" s="496">
        <v>120</v>
      </c>
      <c r="B2937" s="956" t="s">
        <v>35788</v>
      </c>
      <c r="C2937" s="957" t="s">
        <v>35789</v>
      </c>
      <c r="D2937" s="956">
        <v>2</v>
      </c>
      <c r="E2937" s="956">
        <v>6</v>
      </c>
      <c r="F2937" s="956" t="s">
        <v>35790</v>
      </c>
      <c r="G2937" s="1245"/>
      <c r="H2937" s="496" t="s">
        <v>3293</v>
      </c>
      <c r="I2937" s="958"/>
      <c r="J2937" s="958"/>
    </row>
    <row r="2938" spans="1:10" ht="30">
      <c r="A2938" s="496">
        <v>121</v>
      </c>
      <c r="B2938" s="956" t="s">
        <v>35791</v>
      </c>
      <c r="C2938" s="957" t="s">
        <v>35792</v>
      </c>
      <c r="D2938" s="956">
        <v>2</v>
      </c>
      <c r="E2938" s="956">
        <v>8</v>
      </c>
      <c r="F2938" s="956" t="s">
        <v>35793</v>
      </c>
      <c r="G2938" s="1245"/>
      <c r="H2938" s="496" t="s">
        <v>3293</v>
      </c>
      <c r="I2938" s="958"/>
      <c r="J2938" s="958"/>
    </row>
    <row r="2939" spans="1:10" ht="30">
      <c r="A2939" s="496">
        <v>122</v>
      </c>
      <c r="B2939" s="956" t="s">
        <v>35794</v>
      </c>
      <c r="C2939" s="957" t="s">
        <v>14949</v>
      </c>
      <c r="D2939" s="956">
        <v>2</v>
      </c>
      <c r="E2939" s="956">
        <v>51</v>
      </c>
      <c r="F2939" s="956" t="s">
        <v>35795</v>
      </c>
      <c r="G2939" s="1245"/>
      <c r="H2939" s="496" t="s">
        <v>3293</v>
      </c>
      <c r="I2939" s="958"/>
      <c r="J2939" s="958"/>
    </row>
    <row r="2940" spans="1:10" ht="15">
      <c r="A2940" s="496">
        <v>123</v>
      </c>
      <c r="B2940" s="956" t="s">
        <v>35796</v>
      </c>
      <c r="C2940" s="957" t="s">
        <v>27088</v>
      </c>
      <c r="D2940" s="956">
        <v>2</v>
      </c>
      <c r="E2940" s="956">
        <v>13</v>
      </c>
      <c r="F2940" s="956" t="s">
        <v>35797</v>
      </c>
      <c r="G2940" s="1245"/>
      <c r="H2940" s="496" t="s">
        <v>3293</v>
      </c>
      <c r="I2940" s="958"/>
      <c r="J2940" s="958"/>
    </row>
    <row r="2941" spans="1:10" ht="15">
      <c r="A2941" s="496">
        <v>124</v>
      </c>
      <c r="B2941" s="956" t="s">
        <v>35798</v>
      </c>
      <c r="C2941" s="957" t="s">
        <v>35799</v>
      </c>
      <c r="D2941" s="956">
        <v>2</v>
      </c>
      <c r="E2941" s="956">
        <v>4</v>
      </c>
      <c r="F2941" s="956" t="s">
        <v>35800</v>
      </c>
      <c r="G2941" s="1245"/>
      <c r="H2941" s="496" t="s">
        <v>3293</v>
      </c>
      <c r="I2941" s="958"/>
      <c r="J2941" s="958"/>
    </row>
    <row r="2942" spans="1:10" ht="15">
      <c r="A2942" s="496">
        <v>125</v>
      </c>
      <c r="B2942" s="956" t="s">
        <v>35801</v>
      </c>
      <c r="C2942" s="957" t="s">
        <v>35802</v>
      </c>
      <c r="D2942" s="956">
        <v>2</v>
      </c>
      <c r="E2942" s="956">
        <v>6</v>
      </c>
      <c r="F2942" s="956" t="s">
        <v>35803</v>
      </c>
      <c r="G2942" s="1245"/>
      <c r="H2942" s="496" t="s">
        <v>3293</v>
      </c>
      <c r="I2942" s="958"/>
      <c r="J2942" s="958"/>
    </row>
    <row r="2943" spans="1:10" ht="30">
      <c r="A2943" s="496">
        <v>126</v>
      </c>
      <c r="B2943" s="956" t="s">
        <v>35804</v>
      </c>
      <c r="C2943" s="957" t="s">
        <v>35805</v>
      </c>
      <c r="D2943" s="956">
        <v>2</v>
      </c>
      <c r="E2943" s="956">
        <v>3</v>
      </c>
      <c r="F2943" s="956" t="s">
        <v>35806</v>
      </c>
      <c r="G2943" s="1245"/>
      <c r="H2943" s="496" t="s">
        <v>3293</v>
      </c>
      <c r="I2943" s="958"/>
      <c r="J2943" s="958"/>
    </row>
    <row r="2944" spans="1:10" ht="15">
      <c r="A2944" s="496">
        <v>127</v>
      </c>
      <c r="B2944" s="956" t="s">
        <v>35807</v>
      </c>
      <c r="C2944" s="957" t="s">
        <v>35808</v>
      </c>
      <c r="D2944" s="956">
        <v>2</v>
      </c>
      <c r="E2944" s="956">
        <v>2</v>
      </c>
      <c r="F2944" s="956" t="s">
        <v>35809</v>
      </c>
      <c r="G2944" s="1245"/>
      <c r="H2944" s="496" t="s">
        <v>3293</v>
      </c>
      <c r="I2944" s="958"/>
      <c r="J2944" s="958"/>
    </row>
    <row r="2945" spans="1:10" ht="15">
      <c r="A2945" s="496">
        <v>128</v>
      </c>
      <c r="B2945" s="956" t="s">
        <v>35810</v>
      </c>
      <c r="C2945" s="957" t="s">
        <v>35811</v>
      </c>
      <c r="D2945" s="956">
        <v>2</v>
      </c>
      <c r="E2945" s="956">
        <v>3</v>
      </c>
      <c r="F2945" s="956" t="s">
        <v>35812</v>
      </c>
      <c r="G2945" s="1245"/>
      <c r="H2945" s="496" t="s">
        <v>3293</v>
      </c>
      <c r="I2945" s="958"/>
      <c r="J2945" s="958"/>
    </row>
    <row r="2946" spans="1:10" ht="15">
      <c r="A2946" s="496">
        <v>129</v>
      </c>
      <c r="B2946" s="956" t="s">
        <v>35813</v>
      </c>
      <c r="C2946" s="957" t="s">
        <v>21781</v>
      </c>
      <c r="D2946" s="956">
        <v>2</v>
      </c>
      <c r="E2946" s="956">
        <v>15</v>
      </c>
      <c r="F2946" s="956" t="s">
        <v>35814</v>
      </c>
      <c r="G2946" s="1245"/>
      <c r="H2946" s="496" t="s">
        <v>3293</v>
      </c>
      <c r="I2946" s="958"/>
      <c r="J2946" s="958"/>
    </row>
    <row r="2947" spans="1:10" ht="45">
      <c r="A2947" s="496">
        <v>130</v>
      </c>
      <c r="B2947" s="956" t="s">
        <v>35815</v>
      </c>
      <c r="C2947" s="957" t="s">
        <v>35816</v>
      </c>
      <c r="D2947" s="956">
        <v>2</v>
      </c>
      <c r="E2947" s="956">
        <v>2</v>
      </c>
      <c r="F2947" s="956" t="s">
        <v>35817</v>
      </c>
      <c r="G2947" s="1245"/>
      <c r="H2947" s="496" t="s">
        <v>3293</v>
      </c>
      <c r="I2947" s="958"/>
      <c r="J2947" s="958"/>
    </row>
    <row r="2948" spans="1:10" ht="30">
      <c r="A2948" s="496">
        <v>131</v>
      </c>
      <c r="B2948" s="956" t="s">
        <v>35818</v>
      </c>
      <c r="C2948" s="957" t="s">
        <v>35819</v>
      </c>
      <c r="D2948" s="956">
        <v>2</v>
      </c>
      <c r="E2948" s="956">
        <v>3</v>
      </c>
      <c r="F2948" s="956" t="s">
        <v>35820</v>
      </c>
      <c r="G2948" s="1245"/>
      <c r="H2948" s="496" t="s">
        <v>3293</v>
      </c>
      <c r="I2948" s="958"/>
      <c r="J2948" s="958"/>
    </row>
    <row r="2949" spans="1:10" ht="30">
      <c r="A2949" s="496">
        <v>132</v>
      </c>
      <c r="B2949" s="956" t="s">
        <v>35821</v>
      </c>
      <c r="C2949" s="957" t="s">
        <v>35822</v>
      </c>
      <c r="D2949" s="956">
        <v>2</v>
      </c>
      <c r="E2949" s="956">
        <v>3</v>
      </c>
      <c r="F2949" s="956" t="s">
        <v>35823</v>
      </c>
      <c r="G2949" s="1245"/>
      <c r="H2949" s="496" t="s">
        <v>3293</v>
      </c>
      <c r="I2949" s="958"/>
      <c r="J2949" s="958"/>
    </row>
    <row r="2950" spans="1:10" ht="45">
      <c r="A2950" s="496">
        <v>133</v>
      </c>
      <c r="B2950" s="956" t="s">
        <v>35824</v>
      </c>
      <c r="C2950" s="957" t="s">
        <v>35825</v>
      </c>
      <c r="D2950" s="956">
        <v>2</v>
      </c>
      <c r="E2950" s="956">
        <v>9</v>
      </c>
      <c r="F2950" s="956" t="s">
        <v>35826</v>
      </c>
      <c r="G2950" s="1245"/>
      <c r="H2950" s="496" t="s">
        <v>3293</v>
      </c>
      <c r="I2950" s="958"/>
      <c r="J2950" s="958"/>
    </row>
    <row r="2951" spans="1:10" ht="45">
      <c r="A2951" s="496">
        <v>134</v>
      </c>
      <c r="B2951" s="956" t="s">
        <v>35827</v>
      </c>
      <c r="C2951" s="957" t="s">
        <v>35828</v>
      </c>
      <c r="D2951" s="956">
        <v>2</v>
      </c>
      <c r="E2951" s="956">
        <v>5</v>
      </c>
      <c r="F2951" s="956" t="s">
        <v>35829</v>
      </c>
      <c r="G2951" s="1245"/>
      <c r="H2951" s="496" t="s">
        <v>3293</v>
      </c>
      <c r="I2951" s="958"/>
      <c r="J2951" s="958"/>
    </row>
    <row r="2952" spans="1:10" ht="30">
      <c r="A2952" s="496">
        <v>135</v>
      </c>
      <c r="B2952" s="956" t="s">
        <v>35830</v>
      </c>
      <c r="C2952" s="957" t="s">
        <v>35831</v>
      </c>
      <c r="D2952" s="956">
        <v>2</v>
      </c>
      <c r="E2952" s="956">
        <v>3</v>
      </c>
      <c r="F2952" s="956" t="s">
        <v>35832</v>
      </c>
      <c r="G2952" s="1245"/>
      <c r="H2952" s="496" t="s">
        <v>3293</v>
      </c>
      <c r="I2952" s="958"/>
      <c r="J2952" s="958"/>
    </row>
    <row r="2953" spans="1:10" ht="30">
      <c r="A2953" s="496">
        <v>136</v>
      </c>
      <c r="B2953" s="956" t="s">
        <v>35833</v>
      </c>
      <c r="C2953" s="957" t="s">
        <v>35834</v>
      </c>
      <c r="D2953" s="956">
        <v>2</v>
      </c>
      <c r="E2953" s="956">
        <v>10</v>
      </c>
      <c r="F2953" s="956" t="s">
        <v>35835</v>
      </c>
      <c r="G2953" s="1245"/>
      <c r="H2953" s="496" t="s">
        <v>3293</v>
      </c>
      <c r="I2953" s="958"/>
      <c r="J2953" s="958"/>
    </row>
    <row r="2954" spans="1:10" ht="30">
      <c r="A2954" s="496">
        <v>137</v>
      </c>
      <c r="B2954" s="956" t="s">
        <v>35836</v>
      </c>
      <c r="C2954" s="957" t="s">
        <v>35837</v>
      </c>
      <c r="D2954" s="956">
        <v>2</v>
      </c>
      <c r="E2954" s="956">
        <v>7</v>
      </c>
      <c r="F2954" s="956" t="s">
        <v>35838</v>
      </c>
      <c r="G2954" s="1245"/>
      <c r="H2954" s="496" t="s">
        <v>3293</v>
      </c>
      <c r="I2954" s="958"/>
      <c r="J2954" s="958"/>
    </row>
    <row r="2955" spans="1:10" ht="30">
      <c r="A2955" s="496">
        <v>138</v>
      </c>
      <c r="B2955" s="956" t="s">
        <v>35839</v>
      </c>
      <c r="C2955" s="957" t="s">
        <v>35840</v>
      </c>
      <c r="D2955" s="956">
        <v>2</v>
      </c>
      <c r="E2955" s="956">
        <v>3</v>
      </c>
      <c r="F2955" s="956" t="s">
        <v>35841</v>
      </c>
      <c r="G2955" s="1245"/>
      <c r="H2955" s="496" t="s">
        <v>3293</v>
      </c>
      <c r="I2955" s="958"/>
      <c r="J2955" s="958"/>
    </row>
    <row r="2956" spans="1:10" ht="15">
      <c r="A2956" s="496">
        <v>139</v>
      </c>
      <c r="B2956" s="956" t="s">
        <v>35842</v>
      </c>
      <c r="C2956" s="957" t="s">
        <v>21781</v>
      </c>
      <c r="D2956" s="956">
        <v>2</v>
      </c>
      <c r="E2956" s="956">
        <v>9</v>
      </c>
      <c r="F2956" s="956" t="s">
        <v>35841</v>
      </c>
      <c r="G2956" s="1245"/>
      <c r="H2956" s="496" t="s">
        <v>3293</v>
      </c>
      <c r="I2956" s="958"/>
      <c r="J2956" s="958"/>
    </row>
    <row r="2957" spans="1:10" ht="45">
      <c r="A2957" s="496">
        <v>140</v>
      </c>
      <c r="B2957" s="956" t="s">
        <v>35843</v>
      </c>
      <c r="C2957" s="957" t="s">
        <v>35844</v>
      </c>
      <c r="D2957" s="956">
        <v>2</v>
      </c>
      <c r="E2957" s="956">
        <v>3</v>
      </c>
      <c r="F2957" s="956" t="s">
        <v>35845</v>
      </c>
      <c r="G2957" s="1245"/>
      <c r="H2957" s="496" t="s">
        <v>3293</v>
      </c>
      <c r="I2957" s="958"/>
      <c r="J2957" s="958"/>
    </row>
    <row r="2958" spans="1:10" ht="30">
      <c r="A2958" s="496">
        <v>141</v>
      </c>
      <c r="B2958" s="956" t="s">
        <v>35846</v>
      </c>
      <c r="C2958" s="957" t="s">
        <v>35847</v>
      </c>
      <c r="D2958" s="956">
        <v>2</v>
      </c>
      <c r="E2958" s="956">
        <v>6</v>
      </c>
      <c r="F2958" s="956" t="s">
        <v>35848</v>
      </c>
      <c r="G2958" s="1245"/>
      <c r="H2958" s="496" t="s">
        <v>3293</v>
      </c>
      <c r="I2958" s="958"/>
      <c r="J2958" s="958"/>
    </row>
    <row r="2959" spans="1:10" ht="30">
      <c r="A2959" s="496">
        <v>142</v>
      </c>
      <c r="B2959" s="956" t="s">
        <v>35849</v>
      </c>
      <c r="C2959" s="957" t="s">
        <v>35850</v>
      </c>
      <c r="D2959" s="956">
        <v>2</v>
      </c>
      <c r="E2959" s="956">
        <v>9</v>
      </c>
      <c r="F2959" s="956" t="s">
        <v>35851</v>
      </c>
      <c r="G2959" s="1245"/>
      <c r="H2959" s="496" t="s">
        <v>3293</v>
      </c>
      <c r="I2959" s="958"/>
      <c r="J2959" s="958"/>
    </row>
    <row r="2960" spans="1:10" ht="30">
      <c r="A2960" s="496">
        <v>143</v>
      </c>
      <c r="B2960" s="956" t="s">
        <v>35852</v>
      </c>
      <c r="C2960" s="957" t="s">
        <v>35853</v>
      </c>
      <c r="D2960" s="956">
        <v>2</v>
      </c>
      <c r="E2960" s="956">
        <v>2</v>
      </c>
      <c r="F2960" s="956" t="s">
        <v>35854</v>
      </c>
      <c r="G2960" s="1245"/>
      <c r="H2960" s="496" t="s">
        <v>3293</v>
      </c>
      <c r="I2960" s="958"/>
      <c r="J2960" s="958"/>
    </row>
    <row r="2961" spans="1:10" ht="15">
      <c r="A2961" s="496">
        <v>144</v>
      </c>
      <c r="B2961" s="956" t="s">
        <v>35855</v>
      </c>
      <c r="C2961" s="957" t="s">
        <v>21781</v>
      </c>
      <c r="D2961" s="956">
        <v>2</v>
      </c>
      <c r="E2961" s="956">
        <v>5</v>
      </c>
      <c r="F2961" s="956" t="s">
        <v>35856</v>
      </c>
      <c r="G2961" s="1245"/>
      <c r="H2961" s="496" t="s">
        <v>3293</v>
      </c>
      <c r="I2961" s="958"/>
      <c r="J2961" s="958"/>
    </row>
    <row r="2962" spans="1:10" ht="30">
      <c r="A2962" s="496">
        <v>145</v>
      </c>
      <c r="B2962" s="956" t="s">
        <v>35857</v>
      </c>
      <c r="C2962" s="957" t="s">
        <v>35858</v>
      </c>
      <c r="D2962" s="956">
        <v>2</v>
      </c>
      <c r="E2962" s="956">
        <v>3</v>
      </c>
      <c r="F2962" s="956" t="s">
        <v>35859</v>
      </c>
      <c r="G2962" s="1245"/>
      <c r="H2962" s="496" t="s">
        <v>3293</v>
      </c>
      <c r="I2962" s="958"/>
      <c r="J2962" s="958"/>
    </row>
    <row r="2963" spans="1:10" ht="15">
      <c r="A2963" s="496">
        <v>146</v>
      </c>
      <c r="B2963" s="956" t="s">
        <v>35860</v>
      </c>
      <c r="C2963" s="957" t="s">
        <v>27088</v>
      </c>
      <c r="D2963" s="956">
        <v>2</v>
      </c>
      <c r="E2963" s="956">
        <v>11</v>
      </c>
      <c r="F2963" s="956" t="s">
        <v>35861</v>
      </c>
      <c r="G2963" s="1245"/>
      <c r="H2963" s="496" t="s">
        <v>3293</v>
      </c>
      <c r="I2963" s="958"/>
      <c r="J2963" s="958"/>
    </row>
    <row r="2964" spans="1:10" ht="30">
      <c r="A2964" s="496">
        <v>147</v>
      </c>
      <c r="B2964" s="956" t="s">
        <v>35862</v>
      </c>
      <c r="C2964" s="957" t="s">
        <v>35863</v>
      </c>
      <c r="D2964" s="956">
        <v>2</v>
      </c>
      <c r="E2964" s="956">
        <v>2</v>
      </c>
      <c r="F2964" s="956" t="s">
        <v>35864</v>
      </c>
      <c r="G2964" s="1245"/>
      <c r="H2964" s="496" t="s">
        <v>3293</v>
      </c>
      <c r="I2964" s="958"/>
      <c r="J2964" s="958"/>
    </row>
    <row r="2965" spans="1:10" ht="15">
      <c r="A2965" s="496">
        <v>148</v>
      </c>
      <c r="B2965" s="956" t="s">
        <v>35865</v>
      </c>
      <c r="C2965" s="957" t="s">
        <v>27088</v>
      </c>
      <c r="D2965" s="956">
        <v>2</v>
      </c>
      <c r="E2965" s="956">
        <v>2</v>
      </c>
      <c r="F2965" s="956" t="s">
        <v>35866</v>
      </c>
      <c r="G2965" s="1245"/>
      <c r="H2965" s="496" t="s">
        <v>3293</v>
      </c>
      <c r="I2965" s="958"/>
      <c r="J2965" s="958"/>
    </row>
    <row r="2966" spans="1:10" ht="15">
      <c r="A2966" s="496">
        <v>149</v>
      </c>
      <c r="B2966" s="956" t="s">
        <v>35867</v>
      </c>
      <c r="C2966" s="957" t="s">
        <v>27088</v>
      </c>
      <c r="D2966" s="956">
        <v>2</v>
      </c>
      <c r="E2966" s="956">
        <v>2</v>
      </c>
      <c r="F2966" s="956" t="s">
        <v>35868</v>
      </c>
      <c r="G2966" s="1245"/>
      <c r="H2966" s="496" t="s">
        <v>3293</v>
      </c>
      <c r="I2966" s="958"/>
      <c r="J2966" s="958"/>
    </row>
    <row r="2967" spans="1:10" ht="30">
      <c r="A2967" s="496">
        <v>150</v>
      </c>
      <c r="B2967" s="956" t="s">
        <v>35869</v>
      </c>
      <c r="C2967" s="957" t="s">
        <v>35870</v>
      </c>
      <c r="D2967" s="956">
        <v>2</v>
      </c>
      <c r="E2967" s="956">
        <v>3</v>
      </c>
      <c r="F2967" s="956" t="s">
        <v>35871</v>
      </c>
      <c r="G2967" s="1245"/>
      <c r="H2967" s="496" t="s">
        <v>3293</v>
      </c>
      <c r="I2967" s="958"/>
      <c r="J2967" s="958"/>
    </row>
    <row r="2968" spans="1:10" ht="45">
      <c r="A2968" s="496">
        <v>151</v>
      </c>
      <c r="B2968" s="956" t="s">
        <v>35872</v>
      </c>
      <c r="C2968" s="957" t="s">
        <v>35873</v>
      </c>
      <c r="D2968" s="956">
        <v>2</v>
      </c>
      <c r="E2968" s="956">
        <v>9</v>
      </c>
      <c r="F2968" s="956" t="s">
        <v>35874</v>
      </c>
      <c r="G2968" s="1245"/>
      <c r="H2968" s="496" t="s">
        <v>3293</v>
      </c>
      <c r="I2968" s="958"/>
      <c r="J2968" s="958"/>
    </row>
    <row r="2969" spans="1:10" ht="15">
      <c r="A2969" s="496">
        <v>152</v>
      </c>
      <c r="B2969" s="956" t="s">
        <v>35875</v>
      </c>
      <c r="C2969" s="957" t="s">
        <v>35876</v>
      </c>
      <c r="D2969" s="956">
        <v>2</v>
      </c>
      <c r="E2969" s="956">
        <v>4</v>
      </c>
      <c r="F2969" s="956" t="s">
        <v>35877</v>
      </c>
      <c r="G2969" s="1245"/>
      <c r="H2969" s="496" t="s">
        <v>3293</v>
      </c>
      <c r="I2969" s="958"/>
      <c r="J2969" s="958"/>
    </row>
    <row r="2970" spans="1:10" ht="45">
      <c r="A2970" s="496">
        <v>153</v>
      </c>
      <c r="B2970" s="956" t="s">
        <v>35878</v>
      </c>
      <c r="C2970" s="957" t="s">
        <v>35879</v>
      </c>
      <c r="D2970" s="956">
        <v>2</v>
      </c>
      <c r="E2970" s="956">
        <v>6</v>
      </c>
      <c r="F2970" s="956" t="s">
        <v>35880</v>
      </c>
      <c r="G2970" s="1245"/>
      <c r="H2970" s="496" t="s">
        <v>3293</v>
      </c>
      <c r="I2970" s="958"/>
      <c r="J2970" s="958"/>
    </row>
    <row r="2971" spans="1:10" ht="45">
      <c r="A2971" s="496">
        <v>154</v>
      </c>
      <c r="B2971" s="956" t="s">
        <v>35881</v>
      </c>
      <c r="C2971" s="957" t="s">
        <v>35882</v>
      </c>
      <c r="D2971" s="956">
        <v>2</v>
      </c>
      <c r="E2971" s="956">
        <v>8</v>
      </c>
      <c r="F2971" s="956" t="s">
        <v>35883</v>
      </c>
      <c r="G2971" s="1245"/>
      <c r="H2971" s="496" t="s">
        <v>3293</v>
      </c>
      <c r="I2971" s="958"/>
      <c r="J2971" s="958"/>
    </row>
    <row r="2972" spans="1:10" ht="30">
      <c r="A2972" s="496">
        <v>155</v>
      </c>
      <c r="B2972" s="956" t="s">
        <v>35884</v>
      </c>
      <c r="C2972" s="957" t="s">
        <v>35885</v>
      </c>
      <c r="D2972" s="956">
        <v>2</v>
      </c>
      <c r="E2972" s="956">
        <v>3</v>
      </c>
      <c r="F2972" s="956" t="s">
        <v>35886</v>
      </c>
      <c r="G2972" s="1245"/>
      <c r="H2972" s="496" t="s">
        <v>3293</v>
      </c>
      <c r="I2972" s="958"/>
      <c r="J2972" s="958"/>
    </row>
    <row r="2973" spans="1:10" ht="45">
      <c r="A2973" s="496">
        <v>156</v>
      </c>
      <c r="B2973" s="956" t="s">
        <v>35887</v>
      </c>
      <c r="C2973" s="957" t="s">
        <v>35888</v>
      </c>
      <c r="D2973" s="956">
        <v>2</v>
      </c>
      <c r="E2973" s="956">
        <v>3</v>
      </c>
      <c r="F2973" s="956" t="s">
        <v>35889</v>
      </c>
      <c r="G2973" s="1245"/>
      <c r="H2973" s="496" t="s">
        <v>3293</v>
      </c>
      <c r="I2973" s="958"/>
      <c r="J2973" s="958"/>
    </row>
    <row r="2974" spans="1:10" ht="30">
      <c r="A2974" s="496">
        <v>157</v>
      </c>
      <c r="B2974" s="956" t="s">
        <v>35890</v>
      </c>
      <c r="C2974" s="957" t="s">
        <v>35891</v>
      </c>
      <c r="D2974" s="956">
        <v>2</v>
      </c>
      <c r="E2974" s="956">
        <v>2</v>
      </c>
      <c r="F2974" s="956" t="s">
        <v>35892</v>
      </c>
      <c r="G2974" s="1245"/>
      <c r="H2974" s="496" t="s">
        <v>3293</v>
      </c>
      <c r="I2974" s="958"/>
      <c r="J2974" s="958"/>
    </row>
    <row r="2975" spans="1:10" ht="45">
      <c r="A2975" s="496">
        <v>158</v>
      </c>
      <c r="B2975" s="956" t="s">
        <v>35893</v>
      </c>
      <c r="C2975" s="957" t="s">
        <v>35894</v>
      </c>
      <c r="D2975" s="956">
        <v>2</v>
      </c>
      <c r="E2975" s="956">
        <v>2</v>
      </c>
      <c r="F2975" s="956" t="s">
        <v>35895</v>
      </c>
      <c r="G2975" s="1245"/>
      <c r="H2975" s="496" t="s">
        <v>3293</v>
      </c>
      <c r="I2975" s="958"/>
      <c r="J2975" s="958"/>
    </row>
    <row r="2976" spans="1:10" ht="30">
      <c r="A2976" s="496">
        <v>159</v>
      </c>
      <c r="B2976" s="956" t="s">
        <v>35896</v>
      </c>
      <c r="C2976" s="957" t="s">
        <v>35897</v>
      </c>
      <c r="D2976" s="956">
        <v>2</v>
      </c>
      <c r="E2976" s="956">
        <v>2</v>
      </c>
      <c r="F2976" s="956" t="s">
        <v>35898</v>
      </c>
      <c r="G2976" s="1245"/>
      <c r="H2976" s="496" t="s">
        <v>3293</v>
      </c>
      <c r="I2976" s="958"/>
      <c r="J2976" s="958"/>
    </row>
    <row r="2977" spans="1:10" ht="30">
      <c r="A2977" s="496">
        <v>160</v>
      </c>
      <c r="B2977" s="956" t="s">
        <v>35899</v>
      </c>
      <c r="C2977" s="957" t="s">
        <v>35897</v>
      </c>
      <c r="D2977" s="956">
        <v>2</v>
      </c>
      <c r="E2977" s="956">
        <v>2</v>
      </c>
      <c r="F2977" s="956" t="s">
        <v>35900</v>
      </c>
      <c r="G2977" s="1245"/>
      <c r="H2977" s="496" t="s">
        <v>3293</v>
      </c>
      <c r="I2977" s="958"/>
      <c r="J2977" s="958"/>
    </row>
    <row r="2978" spans="1:10" ht="15">
      <c r="A2978" s="496">
        <v>161</v>
      </c>
      <c r="B2978" s="956" t="s">
        <v>35901</v>
      </c>
      <c r="C2978" s="957" t="s">
        <v>27088</v>
      </c>
      <c r="D2978" s="956">
        <v>2</v>
      </c>
      <c r="E2978" s="956">
        <v>2</v>
      </c>
      <c r="F2978" s="956" t="s">
        <v>35902</v>
      </c>
      <c r="G2978" s="1245"/>
      <c r="H2978" s="496" t="s">
        <v>3293</v>
      </c>
      <c r="I2978" s="958"/>
      <c r="J2978" s="958"/>
    </row>
    <row r="2979" spans="1:10" ht="15">
      <c r="A2979" s="496">
        <v>162</v>
      </c>
      <c r="B2979" s="956" t="s">
        <v>35903</v>
      </c>
      <c r="C2979" s="957" t="s">
        <v>35904</v>
      </c>
      <c r="D2979" s="956">
        <v>2</v>
      </c>
      <c r="E2979" s="956">
        <v>2</v>
      </c>
      <c r="F2979" s="956" t="s">
        <v>35905</v>
      </c>
      <c r="G2979" s="1245"/>
      <c r="H2979" s="496" t="s">
        <v>3293</v>
      </c>
      <c r="I2979" s="958"/>
      <c r="J2979" s="958"/>
    </row>
    <row r="2980" spans="1:10" ht="45">
      <c r="A2980" s="496">
        <v>163</v>
      </c>
      <c r="B2980" s="956" t="s">
        <v>35906</v>
      </c>
      <c r="C2980" s="957" t="s">
        <v>35907</v>
      </c>
      <c r="D2980" s="956">
        <v>2</v>
      </c>
      <c r="E2980" s="956">
        <v>2</v>
      </c>
      <c r="F2980" s="956" t="s">
        <v>35908</v>
      </c>
      <c r="G2980" s="1245"/>
      <c r="H2980" s="496" t="s">
        <v>3293</v>
      </c>
      <c r="I2980" s="958"/>
      <c r="J2980" s="958"/>
    </row>
    <row r="2981" spans="1:10" ht="30">
      <c r="A2981" s="496">
        <v>164</v>
      </c>
      <c r="B2981" s="956" t="s">
        <v>35909</v>
      </c>
      <c r="C2981" s="957" t="s">
        <v>35910</v>
      </c>
      <c r="D2981" s="956">
        <v>2</v>
      </c>
      <c r="E2981" s="956">
        <v>2</v>
      </c>
      <c r="F2981" s="956" t="s">
        <v>35911</v>
      </c>
      <c r="G2981" s="1245"/>
      <c r="H2981" s="496" t="s">
        <v>3293</v>
      </c>
      <c r="I2981" s="958"/>
      <c r="J2981" s="958"/>
    </row>
    <row r="2982" spans="1:10" ht="45">
      <c r="A2982" s="496">
        <v>165</v>
      </c>
      <c r="B2982" s="956" t="s">
        <v>35912</v>
      </c>
      <c r="C2982" s="957" t="s">
        <v>35913</v>
      </c>
      <c r="D2982" s="956">
        <v>2</v>
      </c>
      <c r="E2982" s="956">
        <v>2</v>
      </c>
      <c r="F2982" s="956" t="s">
        <v>35914</v>
      </c>
      <c r="G2982" s="1245"/>
      <c r="H2982" s="496" t="s">
        <v>3293</v>
      </c>
      <c r="I2982" s="958"/>
      <c r="J2982" s="958"/>
    </row>
    <row r="2983" spans="1:10" ht="30">
      <c r="A2983" s="496">
        <v>166</v>
      </c>
      <c r="B2983" s="956" t="s">
        <v>35915</v>
      </c>
      <c r="C2983" s="957" t="s">
        <v>35916</v>
      </c>
      <c r="D2983" s="956">
        <v>2</v>
      </c>
      <c r="E2983" s="956">
        <v>2</v>
      </c>
      <c r="F2983" s="956" t="s">
        <v>35917</v>
      </c>
      <c r="G2983" s="1245"/>
      <c r="H2983" s="496" t="s">
        <v>3293</v>
      </c>
      <c r="I2983" s="958"/>
      <c r="J2983" s="958"/>
    </row>
    <row r="2984" spans="1:10" ht="45">
      <c r="A2984" s="496">
        <v>167</v>
      </c>
      <c r="B2984" s="956" t="s">
        <v>35918</v>
      </c>
      <c r="C2984" s="957" t="s">
        <v>35919</v>
      </c>
      <c r="D2984" s="956">
        <v>2</v>
      </c>
      <c r="E2984" s="956">
        <v>2</v>
      </c>
      <c r="F2984" s="956" t="s">
        <v>35920</v>
      </c>
      <c r="G2984" s="1245"/>
      <c r="H2984" s="496" t="s">
        <v>3293</v>
      </c>
      <c r="I2984" s="958"/>
      <c r="J2984" s="958"/>
    </row>
    <row r="2985" spans="1:10" ht="30">
      <c r="A2985" s="496">
        <v>168</v>
      </c>
      <c r="B2985" s="956" t="s">
        <v>35921</v>
      </c>
      <c r="C2985" s="957" t="s">
        <v>35922</v>
      </c>
      <c r="D2985" s="956">
        <v>2</v>
      </c>
      <c r="E2985" s="956">
        <v>2</v>
      </c>
      <c r="F2985" s="956" t="s">
        <v>35923</v>
      </c>
      <c r="G2985" s="1245"/>
      <c r="H2985" s="496" t="s">
        <v>3293</v>
      </c>
      <c r="I2985" s="958"/>
      <c r="J2985" s="958"/>
    </row>
    <row r="2986" spans="1:10" ht="45">
      <c r="A2986" s="496">
        <v>169</v>
      </c>
      <c r="B2986" s="956" t="s">
        <v>35924</v>
      </c>
      <c r="C2986" s="957" t="s">
        <v>35925</v>
      </c>
      <c r="D2986" s="956">
        <v>2</v>
      </c>
      <c r="E2986" s="956">
        <v>2</v>
      </c>
      <c r="F2986" s="956" t="s">
        <v>35926</v>
      </c>
      <c r="G2986" s="1245"/>
      <c r="H2986" s="496" t="s">
        <v>3293</v>
      </c>
      <c r="I2986" s="958"/>
      <c r="J2986" s="958"/>
    </row>
    <row r="2987" spans="1:10" ht="30">
      <c r="A2987" s="496">
        <v>170</v>
      </c>
      <c r="B2987" s="956" t="s">
        <v>35927</v>
      </c>
      <c r="C2987" s="957" t="s">
        <v>35928</v>
      </c>
      <c r="D2987" s="956">
        <v>2</v>
      </c>
      <c r="E2987" s="956">
        <v>9</v>
      </c>
      <c r="F2987" s="956" t="s">
        <v>35929</v>
      </c>
      <c r="G2987" s="1245"/>
      <c r="H2987" s="496" t="s">
        <v>3293</v>
      </c>
      <c r="I2987" s="958"/>
      <c r="J2987" s="958"/>
    </row>
    <row r="2988" spans="1:10" ht="30">
      <c r="A2988" s="496">
        <v>171</v>
      </c>
      <c r="B2988" s="956" t="s">
        <v>35930</v>
      </c>
      <c r="C2988" s="957" t="s">
        <v>35931</v>
      </c>
      <c r="D2988" s="956">
        <v>2</v>
      </c>
      <c r="E2988" s="956">
        <v>2</v>
      </c>
      <c r="F2988" s="956" t="s">
        <v>35932</v>
      </c>
      <c r="G2988" s="1245"/>
      <c r="H2988" s="496" t="s">
        <v>3293</v>
      </c>
      <c r="I2988" s="958"/>
      <c r="J2988" s="958"/>
    </row>
    <row r="2989" spans="1:10" ht="30">
      <c r="A2989" s="496">
        <v>172</v>
      </c>
      <c r="B2989" s="956" t="s">
        <v>35933</v>
      </c>
      <c r="C2989" s="957" t="s">
        <v>35934</v>
      </c>
      <c r="D2989" s="956">
        <v>2</v>
      </c>
      <c r="E2989" s="956">
        <v>2</v>
      </c>
      <c r="F2989" s="956" t="s">
        <v>35935</v>
      </c>
      <c r="G2989" s="1245"/>
      <c r="H2989" s="496" t="s">
        <v>3293</v>
      </c>
      <c r="I2989" s="958"/>
      <c r="J2989" s="958"/>
    </row>
    <row r="2990" spans="1:10" ht="30">
      <c r="A2990" s="496">
        <v>173</v>
      </c>
      <c r="B2990" s="956" t="s">
        <v>35936</v>
      </c>
      <c r="C2990" s="957" t="s">
        <v>35937</v>
      </c>
      <c r="D2990" s="956">
        <v>2</v>
      </c>
      <c r="E2990" s="956">
        <v>2</v>
      </c>
      <c r="F2990" s="956" t="s">
        <v>35938</v>
      </c>
      <c r="G2990" s="1245"/>
      <c r="H2990" s="496" t="s">
        <v>3293</v>
      </c>
      <c r="I2990" s="958"/>
      <c r="J2990" s="958"/>
    </row>
    <row r="2991" spans="1:10" ht="30">
      <c r="A2991" s="496">
        <v>174</v>
      </c>
      <c r="B2991" s="956" t="s">
        <v>35939</v>
      </c>
      <c r="C2991" s="957" t="s">
        <v>35940</v>
      </c>
      <c r="D2991" s="956">
        <v>2</v>
      </c>
      <c r="E2991" s="956">
        <v>2</v>
      </c>
      <c r="F2991" s="956" t="s">
        <v>35941</v>
      </c>
      <c r="G2991" s="1245"/>
      <c r="H2991" s="496" t="s">
        <v>3293</v>
      </c>
      <c r="I2991" s="958"/>
      <c r="J2991" s="958"/>
    </row>
    <row r="2992" spans="1:10" ht="15">
      <c r="A2992" s="496">
        <v>175</v>
      </c>
      <c r="B2992" s="956" t="s">
        <v>35942</v>
      </c>
      <c r="C2992" s="957" t="s">
        <v>35943</v>
      </c>
      <c r="D2992" s="956">
        <v>2</v>
      </c>
      <c r="E2992" s="956">
        <v>5</v>
      </c>
      <c r="F2992" s="956" t="s">
        <v>35944</v>
      </c>
      <c r="G2992" s="1245"/>
      <c r="H2992" s="496" t="s">
        <v>3293</v>
      </c>
      <c r="I2992" s="958"/>
      <c r="J2992" s="958"/>
    </row>
    <row r="2993" spans="1:10" ht="15">
      <c r="A2993" s="496">
        <v>176</v>
      </c>
      <c r="B2993" s="956" t="s">
        <v>35945</v>
      </c>
      <c r="C2993" s="957" t="s">
        <v>35946</v>
      </c>
      <c r="D2993" s="956">
        <v>2</v>
      </c>
      <c r="E2993" s="956">
        <v>2</v>
      </c>
      <c r="F2993" s="956" t="s">
        <v>35947</v>
      </c>
      <c r="G2993" s="1245"/>
      <c r="H2993" s="496" t="s">
        <v>3293</v>
      </c>
      <c r="I2993" s="958"/>
      <c r="J2993" s="958"/>
    </row>
    <row r="2994" spans="1:10" ht="30">
      <c r="A2994" s="496">
        <v>177</v>
      </c>
      <c r="B2994" s="956" t="s">
        <v>35948</v>
      </c>
      <c r="C2994" s="957" t="s">
        <v>35949</v>
      </c>
      <c r="D2994" s="956">
        <v>2</v>
      </c>
      <c r="E2994" s="956">
        <v>2</v>
      </c>
      <c r="F2994" s="956" t="s">
        <v>35950</v>
      </c>
      <c r="G2994" s="1245"/>
      <c r="H2994" s="496" t="s">
        <v>3293</v>
      </c>
      <c r="I2994" s="958"/>
      <c r="J2994" s="958"/>
    </row>
    <row r="2995" spans="1:10" ht="30">
      <c r="A2995" s="496">
        <v>178</v>
      </c>
      <c r="B2995" s="956" t="s">
        <v>35951</v>
      </c>
      <c r="C2995" s="957" t="s">
        <v>35952</v>
      </c>
      <c r="D2995" s="956">
        <v>2</v>
      </c>
      <c r="E2995" s="956">
        <v>2</v>
      </c>
      <c r="F2995" s="956" t="s">
        <v>35953</v>
      </c>
      <c r="G2995" s="1245"/>
      <c r="H2995" s="496" t="s">
        <v>3293</v>
      </c>
      <c r="I2995" s="958"/>
      <c r="J2995" s="958"/>
    </row>
    <row r="2996" spans="1:10" ht="30">
      <c r="A2996" s="496">
        <v>179</v>
      </c>
      <c r="B2996" s="956" t="s">
        <v>35954</v>
      </c>
      <c r="C2996" s="957" t="s">
        <v>35955</v>
      </c>
      <c r="D2996" s="956">
        <v>2</v>
      </c>
      <c r="E2996" s="956">
        <v>2</v>
      </c>
      <c r="F2996" s="956" t="s">
        <v>35956</v>
      </c>
      <c r="G2996" s="1245"/>
      <c r="H2996" s="496" t="s">
        <v>3293</v>
      </c>
      <c r="I2996" s="958"/>
      <c r="J2996" s="958"/>
    </row>
    <row r="2997" spans="1:10" ht="30">
      <c r="A2997" s="496">
        <v>180</v>
      </c>
      <c r="B2997" s="956" t="s">
        <v>35957</v>
      </c>
      <c r="C2997" s="957" t="s">
        <v>35958</v>
      </c>
      <c r="D2997" s="956">
        <v>2</v>
      </c>
      <c r="E2997" s="956">
        <v>2</v>
      </c>
      <c r="F2997" s="956" t="s">
        <v>35959</v>
      </c>
      <c r="G2997" s="1245"/>
      <c r="H2997" s="496" t="s">
        <v>3293</v>
      </c>
      <c r="I2997" s="958"/>
      <c r="J2997" s="958"/>
    </row>
    <row r="2998" spans="1:10" ht="15">
      <c r="A2998" s="496">
        <v>181</v>
      </c>
      <c r="B2998" s="956" t="s">
        <v>35960</v>
      </c>
      <c r="C2998" s="957" t="s">
        <v>35737</v>
      </c>
      <c r="D2998" s="956">
        <v>2</v>
      </c>
      <c r="E2998" s="956">
        <v>2</v>
      </c>
      <c r="F2998" s="956" t="s">
        <v>35961</v>
      </c>
      <c r="G2998" s="1245"/>
      <c r="H2998" s="496" t="s">
        <v>3293</v>
      </c>
      <c r="I2998" s="958"/>
      <c r="J2998" s="958"/>
    </row>
    <row r="2999" spans="1:10" ht="15">
      <c r="A2999" s="496">
        <v>182</v>
      </c>
      <c r="B2999" s="956" t="s">
        <v>35962</v>
      </c>
      <c r="C2999" s="957" t="s">
        <v>35963</v>
      </c>
      <c r="D2999" s="956">
        <v>2</v>
      </c>
      <c r="E2999" s="956">
        <v>2</v>
      </c>
      <c r="F2999" s="956" t="s">
        <v>35964</v>
      </c>
      <c r="G2999" s="1245"/>
      <c r="H2999" s="496" t="s">
        <v>3293</v>
      </c>
      <c r="I2999" s="958"/>
      <c r="J2999" s="958"/>
    </row>
    <row r="3000" spans="1:10" ht="30">
      <c r="A3000" s="496">
        <v>183</v>
      </c>
      <c r="B3000" s="956" t="s">
        <v>35965</v>
      </c>
      <c r="C3000" s="957" t="s">
        <v>35966</v>
      </c>
      <c r="D3000" s="956">
        <v>2</v>
      </c>
      <c r="E3000" s="956">
        <v>2</v>
      </c>
      <c r="F3000" s="956" t="s">
        <v>35967</v>
      </c>
      <c r="G3000" s="1245"/>
      <c r="H3000" s="496" t="s">
        <v>3293</v>
      </c>
      <c r="I3000" s="958"/>
      <c r="J3000" s="958"/>
    </row>
    <row r="3001" spans="1:10" ht="15">
      <c r="A3001" s="496">
        <v>184</v>
      </c>
      <c r="B3001" s="956" t="s">
        <v>35968</v>
      </c>
      <c r="C3001" s="957" t="s">
        <v>35969</v>
      </c>
      <c r="D3001" s="956">
        <v>2</v>
      </c>
      <c r="E3001" s="956">
        <v>2</v>
      </c>
      <c r="F3001" s="956" t="s">
        <v>35970</v>
      </c>
      <c r="G3001" s="1245"/>
      <c r="H3001" s="496" t="s">
        <v>3293</v>
      </c>
      <c r="I3001" s="958"/>
      <c r="J3001" s="958"/>
    </row>
    <row r="3002" spans="1:10" ht="45">
      <c r="A3002" s="496">
        <v>185</v>
      </c>
      <c r="B3002" s="956" t="s">
        <v>35971</v>
      </c>
      <c r="C3002" s="957" t="s">
        <v>35972</v>
      </c>
      <c r="D3002" s="956">
        <v>2</v>
      </c>
      <c r="E3002" s="956">
        <v>2</v>
      </c>
      <c r="F3002" s="956" t="s">
        <v>35973</v>
      </c>
      <c r="G3002" s="1245"/>
      <c r="H3002" s="496" t="s">
        <v>3293</v>
      </c>
      <c r="I3002" s="958"/>
      <c r="J3002" s="958"/>
    </row>
    <row r="3003" spans="1:10" ht="30">
      <c r="A3003" s="496">
        <v>186</v>
      </c>
      <c r="B3003" s="956" t="s">
        <v>35974</v>
      </c>
      <c r="C3003" s="957" t="s">
        <v>35975</v>
      </c>
      <c r="D3003" s="956">
        <v>2</v>
      </c>
      <c r="E3003" s="956">
        <v>2</v>
      </c>
      <c r="F3003" s="956" t="s">
        <v>35976</v>
      </c>
      <c r="G3003" s="1245"/>
      <c r="H3003" s="496" t="s">
        <v>3293</v>
      </c>
      <c r="I3003" s="958"/>
      <c r="J3003" s="958"/>
    </row>
    <row r="3004" spans="1:10" ht="15">
      <c r="A3004" s="496">
        <v>187</v>
      </c>
      <c r="B3004" s="956" t="s">
        <v>35977</v>
      </c>
      <c r="C3004" s="957" t="s">
        <v>27088</v>
      </c>
      <c r="D3004" s="956">
        <v>2</v>
      </c>
      <c r="E3004" s="956">
        <v>2</v>
      </c>
      <c r="F3004" s="956" t="s">
        <v>35978</v>
      </c>
      <c r="G3004" s="1245"/>
      <c r="H3004" s="496" t="s">
        <v>3293</v>
      </c>
      <c r="I3004" s="958"/>
      <c r="J3004" s="958"/>
    </row>
    <row r="3005" spans="1:10" ht="30">
      <c r="A3005" s="496">
        <v>188</v>
      </c>
      <c r="B3005" s="956" t="s">
        <v>35979</v>
      </c>
      <c r="C3005" s="957" t="s">
        <v>35980</v>
      </c>
      <c r="D3005" s="956">
        <v>2</v>
      </c>
      <c r="E3005" s="956">
        <v>2</v>
      </c>
      <c r="F3005" s="956" t="s">
        <v>35981</v>
      </c>
      <c r="G3005" s="1245"/>
      <c r="H3005" s="496" t="s">
        <v>3293</v>
      </c>
      <c r="I3005" s="958"/>
      <c r="J3005" s="958"/>
    </row>
    <row r="3006" spans="1:10" ht="45">
      <c r="A3006" s="496">
        <v>189</v>
      </c>
      <c r="B3006" s="956" t="s">
        <v>35982</v>
      </c>
      <c r="C3006" s="957" t="s">
        <v>35983</v>
      </c>
      <c r="D3006" s="956">
        <v>2</v>
      </c>
      <c r="E3006" s="956">
        <v>2</v>
      </c>
      <c r="F3006" s="956" t="s">
        <v>35984</v>
      </c>
      <c r="G3006" s="1245"/>
      <c r="H3006" s="496" t="s">
        <v>3293</v>
      </c>
      <c r="I3006" s="958"/>
      <c r="J3006" s="958"/>
    </row>
    <row r="3007" spans="1:10" ht="30">
      <c r="A3007" s="496">
        <v>190</v>
      </c>
      <c r="B3007" s="956" t="s">
        <v>35985</v>
      </c>
      <c r="C3007" s="957" t="s">
        <v>21699</v>
      </c>
      <c r="D3007" s="956">
        <v>2</v>
      </c>
      <c r="E3007" s="956">
        <v>2</v>
      </c>
      <c r="F3007" s="956" t="s">
        <v>35986</v>
      </c>
      <c r="G3007" s="1245"/>
      <c r="H3007" s="496" t="s">
        <v>3293</v>
      </c>
      <c r="I3007" s="958"/>
      <c r="J3007" s="958"/>
    </row>
    <row r="3008" spans="1:10" ht="15">
      <c r="A3008" s="496">
        <v>191</v>
      </c>
      <c r="B3008" s="956" t="s">
        <v>35987</v>
      </c>
      <c r="C3008" s="957" t="s">
        <v>21510</v>
      </c>
      <c r="D3008" s="956">
        <v>2</v>
      </c>
      <c r="E3008" s="956">
        <v>2</v>
      </c>
      <c r="F3008" s="956" t="s">
        <v>35988</v>
      </c>
      <c r="G3008" s="1245"/>
      <c r="H3008" s="496" t="s">
        <v>3293</v>
      </c>
      <c r="I3008" s="958"/>
      <c r="J3008" s="958"/>
    </row>
    <row r="3009" spans="1:10" ht="30">
      <c r="A3009" s="496">
        <v>192</v>
      </c>
      <c r="B3009" s="956" t="s">
        <v>35989</v>
      </c>
      <c r="C3009" s="957" t="s">
        <v>35990</v>
      </c>
      <c r="D3009" s="956">
        <v>2</v>
      </c>
      <c r="E3009" s="956">
        <v>2</v>
      </c>
      <c r="F3009" s="956" t="s">
        <v>35991</v>
      </c>
      <c r="G3009" s="1245"/>
      <c r="H3009" s="496" t="s">
        <v>3293</v>
      </c>
      <c r="I3009" s="958"/>
      <c r="J3009" s="958"/>
    </row>
    <row r="3010" spans="1:10" ht="30">
      <c r="A3010" s="496">
        <v>193</v>
      </c>
      <c r="B3010" s="956" t="s">
        <v>35992</v>
      </c>
      <c r="C3010" s="957" t="s">
        <v>35993</v>
      </c>
      <c r="D3010" s="956">
        <v>2</v>
      </c>
      <c r="E3010" s="956">
        <v>2</v>
      </c>
      <c r="F3010" s="956" t="s">
        <v>35994</v>
      </c>
      <c r="G3010" s="1245"/>
      <c r="H3010" s="496" t="s">
        <v>3293</v>
      </c>
      <c r="I3010" s="958"/>
      <c r="J3010" s="958"/>
    </row>
    <row r="3011" spans="1:10" ht="45">
      <c r="A3011" s="496">
        <v>194</v>
      </c>
      <c r="B3011" s="956" t="s">
        <v>35995</v>
      </c>
      <c r="C3011" s="957" t="s">
        <v>35996</v>
      </c>
      <c r="D3011" s="956">
        <v>2</v>
      </c>
      <c r="E3011" s="956">
        <v>2</v>
      </c>
      <c r="F3011" s="956" t="s">
        <v>35997</v>
      </c>
      <c r="G3011" s="1245"/>
      <c r="H3011" s="496" t="s">
        <v>3293</v>
      </c>
      <c r="I3011" s="958"/>
      <c r="J3011" s="958"/>
    </row>
    <row r="3012" spans="1:10" ht="30">
      <c r="A3012" s="496">
        <v>195</v>
      </c>
      <c r="B3012" s="956" t="s">
        <v>35998</v>
      </c>
      <c r="C3012" s="957" t="s">
        <v>35999</v>
      </c>
      <c r="D3012" s="956">
        <v>2</v>
      </c>
      <c r="E3012" s="956">
        <v>2</v>
      </c>
      <c r="F3012" s="956" t="s">
        <v>36000</v>
      </c>
      <c r="G3012" s="1245"/>
      <c r="H3012" s="496" t="s">
        <v>3293</v>
      </c>
      <c r="I3012" s="958"/>
      <c r="J3012" s="958"/>
    </row>
    <row r="3013" spans="1:10" ht="15">
      <c r="A3013" s="496">
        <v>196</v>
      </c>
      <c r="B3013" s="956" t="s">
        <v>36001</v>
      </c>
      <c r="C3013" s="957" t="s">
        <v>36002</v>
      </c>
      <c r="D3013" s="956">
        <v>2</v>
      </c>
      <c r="E3013" s="956">
        <v>2</v>
      </c>
      <c r="F3013" s="956" t="s">
        <v>36003</v>
      </c>
      <c r="G3013" s="1245"/>
      <c r="H3013" s="496" t="s">
        <v>3293</v>
      </c>
      <c r="I3013" s="958"/>
      <c r="J3013" s="958"/>
    </row>
    <row r="3014" spans="1:10" ht="45">
      <c r="A3014" s="496">
        <v>197</v>
      </c>
      <c r="B3014" s="956" t="s">
        <v>36004</v>
      </c>
      <c r="C3014" s="957" t="s">
        <v>36005</v>
      </c>
      <c r="D3014" s="956">
        <v>2</v>
      </c>
      <c r="E3014" s="956">
        <v>2</v>
      </c>
      <c r="F3014" s="956" t="s">
        <v>36006</v>
      </c>
      <c r="G3014" s="1245"/>
      <c r="H3014" s="496" t="s">
        <v>3293</v>
      </c>
      <c r="I3014" s="958"/>
      <c r="J3014" s="958"/>
    </row>
    <row r="3015" spans="1:10" ht="15">
      <c r="A3015" s="496">
        <v>198</v>
      </c>
      <c r="B3015" s="956" t="s">
        <v>36007</v>
      </c>
      <c r="C3015" s="957" t="s">
        <v>35963</v>
      </c>
      <c r="D3015" s="956">
        <v>2</v>
      </c>
      <c r="E3015" s="956">
        <v>2</v>
      </c>
      <c r="F3015" s="956" t="s">
        <v>36008</v>
      </c>
      <c r="G3015" s="1245"/>
      <c r="H3015" s="496" t="s">
        <v>3293</v>
      </c>
      <c r="I3015" s="958"/>
      <c r="J3015" s="958"/>
    </row>
    <row r="3016" spans="1:10" ht="15">
      <c r="A3016" s="496">
        <v>199</v>
      </c>
      <c r="B3016" s="956" t="s">
        <v>36009</v>
      </c>
      <c r="C3016" s="957" t="s">
        <v>36010</v>
      </c>
      <c r="D3016" s="956">
        <v>2</v>
      </c>
      <c r="E3016" s="956">
        <v>2</v>
      </c>
      <c r="F3016" s="956" t="s">
        <v>36011</v>
      </c>
      <c r="G3016" s="1245"/>
      <c r="H3016" s="496" t="s">
        <v>3293</v>
      </c>
      <c r="I3016" s="958"/>
      <c r="J3016" s="958"/>
    </row>
    <row r="3017" spans="1:10" ht="45">
      <c r="A3017" s="496">
        <v>200</v>
      </c>
      <c r="B3017" s="956" t="s">
        <v>36012</v>
      </c>
      <c r="C3017" s="957" t="s">
        <v>36013</v>
      </c>
      <c r="D3017" s="956">
        <v>2</v>
      </c>
      <c r="E3017" s="956">
        <v>2</v>
      </c>
      <c r="F3017" s="956" t="s">
        <v>36014</v>
      </c>
      <c r="G3017" s="1245"/>
      <c r="H3017" s="496" t="s">
        <v>3293</v>
      </c>
      <c r="I3017" s="958"/>
      <c r="J3017" s="958"/>
    </row>
    <row r="3018" spans="1:10" ht="45">
      <c r="A3018" s="496">
        <v>201</v>
      </c>
      <c r="B3018" s="956" t="s">
        <v>36015</v>
      </c>
      <c r="C3018" s="957" t="s">
        <v>36016</v>
      </c>
      <c r="D3018" s="956">
        <v>2</v>
      </c>
      <c r="E3018" s="956">
        <v>8</v>
      </c>
      <c r="F3018" s="956" t="s">
        <v>36017</v>
      </c>
      <c r="G3018" s="1245"/>
      <c r="H3018" s="496" t="s">
        <v>3293</v>
      </c>
      <c r="I3018" s="958"/>
      <c r="J3018" s="958"/>
    </row>
    <row r="3019" spans="1:10" ht="30">
      <c r="A3019" s="496">
        <v>202</v>
      </c>
      <c r="B3019" s="956" t="s">
        <v>36018</v>
      </c>
      <c r="C3019" s="957" t="s">
        <v>36019</v>
      </c>
      <c r="D3019" s="956">
        <v>2</v>
      </c>
      <c r="E3019" s="956">
        <v>8</v>
      </c>
      <c r="F3019" s="956" t="s">
        <v>36020</v>
      </c>
      <c r="G3019" s="1245"/>
      <c r="H3019" s="496" t="s">
        <v>3293</v>
      </c>
      <c r="I3019" s="958"/>
      <c r="J3019" s="958"/>
    </row>
    <row r="3020" spans="1:10" ht="45">
      <c r="A3020" s="496">
        <v>203</v>
      </c>
      <c r="B3020" s="956" t="s">
        <v>36021</v>
      </c>
      <c r="C3020" s="957" t="s">
        <v>36022</v>
      </c>
      <c r="D3020" s="956">
        <v>2</v>
      </c>
      <c r="E3020" s="956">
        <v>40</v>
      </c>
      <c r="F3020" s="956" t="s">
        <v>36023</v>
      </c>
      <c r="G3020" s="1245"/>
      <c r="H3020" s="496" t="s">
        <v>3293</v>
      </c>
      <c r="I3020" s="958"/>
      <c r="J3020" s="958"/>
    </row>
    <row r="3021" spans="1:10" ht="30">
      <c r="A3021" s="496">
        <v>204</v>
      </c>
      <c r="B3021" s="956" t="s">
        <v>36024</v>
      </c>
      <c r="C3021" s="957" t="s">
        <v>36025</v>
      </c>
      <c r="D3021" s="956">
        <v>2</v>
      </c>
      <c r="E3021" s="956">
        <v>23</v>
      </c>
      <c r="F3021" s="956" t="s">
        <v>36026</v>
      </c>
      <c r="G3021" s="1245"/>
      <c r="H3021" s="496" t="s">
        <v>3293</v>
      </c>
      <c r="I3021" s="958"/>
      <c r="J3021" s="958"/>
    </row>
    <row r="3022" spans="1:10" ht="30">
      <c r="A3022" s="496">
        <v>205</v>
      </c>
      <c r="B3022" s="956" t="s">
        <v>36027</v>
      </c>
      <c r="C3022" s="957" t="s">
        <v>36028</v>
      </c>
      <c r="D3022" s="956">
        <v>2</v>
      </c>
      <c r="E3022" s="956">
        <v>3</v>
      </c>
      <c r="F3022" s="956" t="s">
        <v>36029</v>
      </c>
      <c r="G3022" s="1245"/>
      <c r="H3022" s="496" t="s">
        <v>3293</v>
      </c>
      <c r="I3022" s="958"/>
      <c r="J3022" s="958"/>
    </row>
    <row r="3023" spans="1:10" ht="30">
      <c r="A3023" s="496">
        <v>206</v>
      </c>
      <c r="B3023" s="956" t="s">
        <v>36030</v>
      </c>
      <c r="C3023" s="957" t="s">
        <v>36031</v>
      </c>
      <c r="D3023" s="956">
        <v>2</v>
      </c>
      <c r="E3023" s="956">
        <v>2</v>
      </c>
      <c r="F3023" s="956" t="s">
        <v>36032</v>
      </c>
      <c r="G3023" s="1245"/>
      <c r="H3023" s="496" t="s">
        <v>3293</v>
      </c>
      <c r="I3023" s="958"/>
      <c r="J3023" s="958"/>
    </row>
    <row r="3024" spans="1:10" ht="15">
      <c r="A3024" s="496">
        <v>207</v>
      </c>
      <c r="B3024" s="956" t="s">
        <v>36033</v>
      </c>
      <c r="C3024" s="957" t="s">
        <v>35621</v>
      </c>
      <c r="D3024" s="956">
        <v>2</v>
      </c>
      <c r="E3024" s="956">
        <v>2</v>
      </c>
      <c r="F3024" s="956" t="s">
        <v>36034</v>
      </c>
      <c r="G3024" s="1245"/>
      <c r="H3024" s="496" t="s">
        <v>3293</v>
      </c>
      <c r="I3024" s="958"/>
      <c r="J3024" s="958"/>
    </row>
    <row r="3025" spans="1:10" ht="30">
      <c r="A3025" s="496">
        <v>208</v>
      </c>
      <c r="B3025" s="956" t="s">
        <v>36035</v>
      </c>
      <c r="C3025" s="957" t="s">
        <v>36036</v>
      </c>
      <c r="D3025" s="956">
        <v>2</v>
      </c>
      <c r="E3025" s="956">
        <v>2</v>
      </c>
      <c r="F3025" s="956" t="s">
        <v>36037</v>
      </c>
      <c r="G3025" s="1245"/>
      <c r="H3025" s="496" t="s">
        <v>3293</v>
      </c>
      <c r="I3025" s="958"/>
      <c r="J3025" s="958"/>
    </row>
    <row r="3026" spans="1:10" ht="30">
      <c r="A3026" s="496">
        <v>209</v>
      </c>
      <c r="B3026" s="956" t="s">
        <v>36038</v>
      </c>
      <c r="C3026" s="957" t="s">
        <v>36039</v>
      </c>
      <c r="D3026" s="956">
        <v>2</v>
      </c>
      <c r="E3026" s="956">
        <v>2</v>
      </c>
      <c r="F3026" s="956" t="s">
        <v>36037</v>
      </c>
      <c r="G3026" s="1245"/>
      <c r="H3026" s="496" t="s">
        <v>3293</v>
      </c>
      <c r="I3026" s="958"/>
      <c r="J3026" s="958"/>
    </row>
    <row r="3027" spans="1:10" ht="45">
      <c r="A3027" s="496">
        <v>210</v>
      </c>
      <c r="B3027" s="956" t="s">
        <v>36040</v>
      </c>
      <c r="C3027" s="957" t="s">
        <v>36041</v>
      </c>
      <c r="D3027" s="956">
        <v>2</v>
      </c>
      <c r="E3027" s="956">
        <v>2</v>
      </c>
      <c r="F3027" s="956" t="s">
        <v>36042</v>
      </c>
      <c r="G3027" s="1245"/>
      <c r="H3027" s="496" t="s">
        <v>3293</v>
      </c>
      <c r="I3027" s="958"/>
      <c r="J3027" s="958"/>
    </row>
    <row r="3028" spans="1:10" ht="15">
      <c r="A3028" s="496">
        <v>211</v>
      </c>
      <c r="B3028" s="956" t="s">
        <v>36043</v>
      </c>
      <c r="C3028" s="957" t="s">
        <v>21510</v>
      </c>
      <c r="D3028" s="956">
        <v>2</v>
      </c>
      <c r="E3028" s="956">
        <v>2</v>
      </c>
      <c r="F3028" s="956" t="s">
        <v>36044</v>
      </c>
      <c r="G3028" s="1245"/>
      <c r="H3028" s="496" t="s">
        <v>3293</v>
      </c>
      <c r="I3028" s="958"/>
      <c r="J3028" s="958"/>
    </row>
    <row r="3029" spans="1:10" ht="30">
      <c r="A3029" s="496">
        <v>212</v>
      </c>
      <c r="B3029" s="956" t="s">
        <v>36045</v>
      </c>
      <c r="C3029" s="957" t="s">
        <v>36046</v>
      </c>
      <c r="D3029" s="956">
        <v>2</v>
      </c>
      <c r="E3029" s="956">
        <v>2</v>
      </c>
      <c r="F3029" s="956" t="s">
        <v>36047</v>
      </c>
      <c r="G3029" s="1245"/>
      <c r="H3029" s="496" t="s">
        <v>3293</v>
      </c>
      <c r="I3029" s="958"/>
      <c r="J3029" s="958"/>
    </row>
    <row r="3030" spans="1:10" ht="45">
      <c r="A3030" s="496">
        <v>213</v>
      </c>
      <c r="B3030" s="956" t="s">
        <v>36048</v>
      </c>
      <c r="C3030" s="957" t="s">
        <v>36049</v>
      </c>
      <c r="D3030" s="956">
        <v>2</v>
      </c>
      <c r="E3030" s="956">
        <v>6</v>
      </c>
      <c r="F3030" s="956" t="s">
        <v>36050</v>
      </c>
      <c r="G3030" s="1245"/>
      <c r="H3030" s="496" t="s">
        <v>3293</v>
      </c>
      <c r="I3030" s="958"/>
      <c r="J3030" s="958"/>
    </row>
    <row r="3031" spans="1:10" ht="45">
      <c r="A3031" s="496">
        <v>214</v>
      </c>
      <c r="B3031" s="956" t="s">
        <v>36051</v>
      </c>
      <c r="C3031" s="957" t="s">
        <v>36052</v>
      </c>
      <c r="D3031" s="956">
        <v>2</v>
      </c>
      <c r="E3031" s="956">
        <v>6</v>
      </c>
      <c r="F3031" s="956" t="s">
        <v>36053</v>
      </c>
      <c r="G3031" s="1245"/>
      <c r="H3031" s="496" t="s">
        <v>3293</v>
      </c>
      <c r="I3031" s="958"/>
      <c r="J3031" s="958"/>
    </row>
    <row r="3032" spans="1:10" ht="30">
      <c r="A3032" s="496">
        <v>215</v>
      </c>
      <c r="B3032" s="956" t="s">
        <v>36054</v>
      </c>
      <c r="C3032" s="957" t="s">
        <v>36055</v>
      </c>
      <c r="D3032" s="956">
        <v>2</v>
      </c>
      <c r="E3032" s="956">
        <v>2</v>
      </c>
      <c r="F3032" s="956" t="s">
        <v>36056</v>
      </c>
      <c r="G3032" s="1245"/>
      <c r="H3032" s="496" t="s">
        <v>3293</v>
      </c>
      <c r="I3032" s="958"/>
      <c r="J3032" s="958"/>
    </row>
    <row r="3033" spans="1:10" ht="30">
      <c r="A3033" s="496">
        <v>216</v>
      </c>
      <c r="B3033" s="956" t="s">
        <v>36057</v>
      </c>
      <c r="C3033" s="957" t="s">
        <v>36058</v>
      </c>
      <c r="D3033" s="956">
        <v>2</v>
      </c>
      <c r="E3033" s="956">
        <v>2</v>
      </c>
      <c r="F3033" s="956" t="s">
        <v>36059</v>
      </c>
      <c r="G3033" s="1245"/>
      <c r="H3033" s="496" t="s">
        <v>3293</v>
      </c>
      <c r="I3033" s="958"/>
      <c r="J3033" s="958"/>
    </row>
    <row r="3034" spans="1:10" ht="30">
      <c r="A3034" s="496">
        <v>217</v>
      </c>
      <c r="B3034" s="956" t="s">
        <v>36060</v>
      </c>
      <c r="C3034" s="957" t="s">
        <v>36061</v>
      </c>
      <c r="D3034" s="956">
        <v>2</v>
      </c>
      <c r="E3034" s="956">
        <v>2</v>
      </c>
      <c r="F3034" s="956" t="s">
        <v>36062</v>
      </c>
      <c r="G3034" s="1245"/>
      <c r="H3034" s="496" t="s">
        <v>3293</v>
      </c>
      <c r="I3034" s="958"/>
      <c r="J3034" s="958"/>
    </row>
    <row r="3035" spans="1:10" ht="30">
      <c r="A3035" s="496">
        <v>218</v>
      </c>
      <c r="B3035" s="956" t="s">
        <v>36063</v>
      </c>
      <c r="C3035" s="957" t="s">
        <v>36064</v>
      </c>
      <c r="D3035" s="956">
        <v>2</v>
      </c>
      <c r="E3035" s="956">
        <v>2</v>
      </c>
      <c r="F3035" s="956" t="s">
        <v>36065</v>
      </c>
      <c r="G3035" s="1245"/>
      <c r="H3035" s="496" t="s">
        <v>3293</v>
      </c>
      <c r="I3035" s="958"/>
      <c r="J3035" s="958"/>
    </row>
    <row r="3036" spans="1:10" ht="30">
      <c r="A3036" s="496">
        <v>219</v>
      </c>
      <c r="B3036" s="956" t="s">
        <v>36066</v>
      </c>
      <c r="C3036" s="957" t="s">
        <v>36067</v>
      </c>
      <c r="D3036" s="956">
        <v>2</v>
      </c>
      <c r="E3036" s="956">
        <v>2</v>
      </c>
      <c r="F3036" s="956" t="s">
        <v>36068</v>
      </c>
      <c r="G3036" s="1245"/>
      <c r="H3036" s="496" t="s">
        <v>3293</v>
      </c>
      <c r="I3036" s="958"/>
      <c r="J3036" s="958"/>
    </row>
    <row r="3037" spans="1:10" ht="30">
      <c r="A3037" s="496">
        <v>220</v>
      </c>
      <c r="B3037" s="956" t="s">
        <v>36069</v>
      </c>
      <c r="C3037" s="957" t="s">
        <v>36070</v>
      </c>
      <c r="D3037" s="956">
        <v>2</v>
      </c>
      <c r="E3037" s="956">
        <v>2</v>
      </c>
      <c r="F3037" s="956" t="s">
        <v>36071</v>
      </c>
      <c r="G3037" s="1245"/>
      <c r="H3037" s="496" t="s">
        <v>3293</v>
      </c>
      <c r="I3037" s="958"/>
      <c r="J3037" s="958"/>
    </row>
    <row r="3038" spans="1:10" ht="15">
      <c r="A3038" s="496">
        <v>221</v>
      </c>
      <c r="B3038" s="956" t="s">
        <v>36072</v>
      </c>
      <c r="C3038" s="957" t="s">
        <v>36073</v>
      </c>
      <c r="D3038" s="956">
        <v>2</v>
      </c>
      <c r="E3038" s="956">
        <v>2</v>
      </c>
      <c r="F3038" s="956" t="s">
        <v>36074</v>
      </c>
      <c r="G3038" s="1245"/>
      <c r="H3038" s="496" t="s">
        <v>3293</v>
      </c>
      <c r="I3038" s="958"/>
      <c r="J3038" s="958"/>
    </row>
    <row r="3039" spans="1:10" ht="30">
      <c r="A3039" s="496">
        <v>222</v>
      </c>
      <c r="B3039" s="956" t="s">
        <v>36075</v>
      </c>
      <c r="C3039" s="957" t="s">
        <v>36076</v>
      </c>
      <c r="D3039" s="956">
        <v>2</v>
      </c>
      <c r="E3039" s="956">
        <v>2</v>
      </c>
      <c r="F3039" s="956" t="s">
        <v>36077</v>
      </c>
      <c r="G3039" s="1245"/>
      <c r="H3039" s="496" t="s">
        <v>3293</v>
      </c>
      <c r="I3039" s="958"/>
      <c r="J3039" s="958"/>
    </row>
    <row r="3040" spans="1:10" ht="30">
      <c r="A3040" s="496">
        <v>223</v>
      </c>
      <c r="B3040" s="956" t="s">
        <v>36078</v>
      </c>
      <c r="C3040" s="957" t="s">
        <v>36079</v>
      </c>
      <c r="D3040" s="956">
        <v>2</v>
      </c>
      <c r="E3040" s="956">
        <v>2</v>
      </c>
      <c r="F3040" s="956" t="s">
        <v>36077</v>
      </c>
      <c r="G3040" s="1245"/>
      <c r="H3040" s="496" t="s">
        <v>3293</v>
      </c>
      <c r="I3040" s="958"/>
      <c r="J3040" s="958"/>
    </row>
    <row r="3041" spans="1:10" ht="30">
      <c r="A3041" s="496">
        <v>224</v>
      </c>
      <c r="B3041" s="956" t="s">
        <v>36080</v>
      </c>
      <c r="C3041" s="957" t="s">
        <v>36081</v>
      </c>
      <c r="D3041" s="956">
        <v>2</v>
      </c>
      <c r="E3041" s="956">
        <v>2</v>
      </c>
      <c r="F3041" s="956" t="s">
        <v>36082</v>
      </c>
      <c r="G3041" s="1245"/>
      <c r="H3041" s="496" t="s">
        <v>3293</v>
      </c>
      <c r="I3041" s="958"/>
      <c r="J3041" s="958"/>
    </row>
    <row r="3042" spans="1:10" ht="45">
      <c r="A3042" s="496">
        <v>225</v>
      </c>
      <c r="B3042" s="956" t="s">
        <v>36083</v>
      </c>
      <c r="C3042" s="957" t="s">
        <v>36084</v>
      </c>
      <c r="D3042" s="956">
        <v>2</v>
      </c>
      <c r="E3042" s="956">
        <v>2</v>
      </c>
      <c r="F3042" s="956" t="s">
        <v>36085</v>
      </c>
      <c r="G3042" s="1245"/>
      <c r="H3042" s="496" t="s">
        <v>3293</v>
      </c>
      <c r="I3042" s="958"/>
      <c r="J3042" s="958"/>
    </row>
    <row r="3043" spans="1:10" ht="45">
      <c r="A3043" s="496">
        <v>226</v>
      </c>
      <c r="B3043" s="956" t="s">
        <v>36086</v>
      </c>
      <c r="C3043" s="957" t="s">
        <v>36084</v>
      </c>
      <c r="D3043" s="956">
        <v>2</v>
      </c>
      <c r="E3043" s="956">
        <v>2</v>
      </c>
      <c r="F3043" s="956" t="s">
        <v>36087</v>
      </c>
      <c r="G3043" s="1245"/>
      <c r="H3043" s="496" t="s">
        <v>3293</v>
      </c>
      <c r="I3043" s="958"/>
      <c r="J3043" s="958"/>
    </row>
    <row r="3044" spans="1:10" ht="30">
      <c r="A3044" s="496">
        <v>227</v>
      </c>
      <c r="B3044" s="956" t="s">
        <v>36088</v>
      </c>
      <c r="C3044" s="957" t="s">
        <v>36089</v>
      </c>
      <c r="D3044" s="956">
        <v>2</v>
      </c>
      <c r="E3044" s="956">
        <v>4</v>
      </c>
      <c r="F3044" s="956" t="s">
        <v>36090</v>
      </c>
      <c r="G3044" s="1245"/>
      <c r="H3044" s="496" t="s">
        <v>3293</v>
      </c>
      <c r="I3044" s="958"/>
      <c r="J3044" s="958"/>
    </row>
    <row r="3045" spans="1:10" ht="30">
      <c r="A3045" s="496">
        <v>228</v>
      </c>
      <c r="B3045" s="956" t="s">
        <v>36091</v>
      </c>
      <c r="C3045" s="957" t="s">
        <v>36092</v>
      </c>
      <c r="D3045" s="956">
        <v>2</v>
      </c>
      <c r="E3045" s="956">
        <v>2</v>
      </c>
      <c r="F3045" s="956" t="s">
        <v>36093</v>
      </c>
      <c r="G3045" s="1245"/>
      <c r="H3045" s="496" t="s">
        <v>3293</v>
      </c>
      <c r="I3045" s="958"/>
      <c r="J3045" s="958"/>
    </row>
    <row r="3046" spans="1:10" ht="30">
      <c r="A3046" s="496">
        <v>229</v>
      </c>
      <c r="B3046" s="956" t="s">
        <v>36094</v>
      </c>
      <c r="C3046" s="957" t="s">
        <v>36095</v>
      </c>
      <c r="D3046" s="956">
        <v>2</v>
      </c>
      <c r="E3046" s="956">
        <v>2</v>
      </c>
      <c r="F3046" s="956" t="s">
        <v>36093</v>
      </c>
      <c r="G3046" s="1245"/>
      <c r="H3046" s="496" t="s">
        <v>3293</v>
      </c>
      <c r="I3046" s="958"/>
      <c r="J3046" s="958"/>
    </row>
    <row r="3047" spans="1:10" ht="30">
      <c r="A3047" s="496">
        <v>230</v>
      </c>
      <c r="B3047" s="956" t="s">
        <v>36096</v>
      </c>
      <c r="C3047" s="957" t="s">
        <v>36097</v>
      </c>
      <c r="D3047" s="956">
        <v>2</v>
      </c>
      <c r="E3047" s="956">
        <v>2</v>
      </c>
      <c r="F3047" s="956" t="s">
        <v>36098</v>
      </c>
      <c r="G3047" s="1245"/>
      <c r="H3047" s="496" t="s">
        <v>3293</v>
      </c>
      <c r="I3047" s="958"/>
      <c r="J3047" s="958"/>
    </row>
    <row r="3048" spans="1:10" ht="30">
      <c r="A3048" s="496">
        <v>231</v>
      </c>
      <c r="B3048" s="956" t="s">
        <v>36099</v>
      </c>
      <c r="C3048" s="957" t="s">
        <v>36100</v>
      </c>
      <c r="D3048" s="956">
        <v>2</v>
      </c>
      <c r="E3048" s="956">
        <v>2</v>
      </c>
      <c r="F3048" s="956" t="s">
        <v>36101</v>
      </c>
      <c r="G3048" s="1245"/>
      <c r="H3048" s="496" t="s">
        <v>3293</v>
      </c>
      <c r="I3048" s="958"/>
      <c r="J3048" s="958"/>
    </row>
    <row r="3049" spans="1:10" ht="30">
      <c r="A3049" s="496">
        <v>232</v>
      </c>
      <c r="B3049" s="956" t="s">
        <v>36102</v>
      </c>
      <c r="C3049" s="957" t="s">
        <v>36100</v>
      </c>
      <c r="D3049" s="956">
        <v>2</v>
      </c>
      <c r="E3049" s="956">
        <v>2</v>
      </c>
      <c r="F3049" s="956" t="s">
        <v>36103</v>
      </c>
      <c r="G3049" s="1245"/>
      <c r="H3049" s="496" t="s">
        <v>3293</v>
      </c>
      <c r="I3049" s="958"/>
      <c r="J3049" s="958"/>
    </row>
    <row r="3050" spans="1:10" ht="30">
      <c r="A3050" s="496">
        <v>233</v>
      </c>
      <c r="B3050" s="956" t="s">
        <v>36104</v>
      </c>
      <c r="C3050" s="957" t="s">
        <v>36105</v>
      </c>
      <c r="D3050" s="956">
        <v>2</v>
      </c>
      <c r="E3050" s="956">
        <v>2</v>
      </c>
      <c r="F3050" s="956" t="s">
        <v>36106</v>
      </c>
      <c r="G3050" s="1245"/>
      <c r="H3050" s="496" t="s">
        <v>3293</v>
      </c>
      <c r="I3050" s="958"/>
      <c r="J3050" s="958"/>
    </row>
    <row r="3051" spans="1:10" ht="30">
      <c r="A3051" s="496">
        <v>234</v>
      </c>
      <c r="B3051" s="956" t="s">
        <v>36107</v>
      </c>
      <c r="C3051" s="957" t="s">
        <v>36108</v>
      </c>
      <c r="D3051" s="956">
        <v>2</v>
      </c>
      <c r="E3051" s="956">
        <v>2</v>
      </c>
      <c r="F3051" s="956" t="s">
        <v>36109</v>
      </c>
      <c r="G3051" s="1245"/>
      <c r="H3051" s="496" t="s">
        <v>3293</v>
      </c>
      <c r="I3051" s="958"/>
      <c r="J3051" s="958"/>
    </row>
    <row r="3052" spans="1:10" ht="30">
      <c r="A3052" s="496">
        <v>235</v>
      </c>
      <c r="B3052" s="956" t="s">
        <v>36110</v>
      </c>
      <c r="C3052" s="957" t="s">
        <v>36111</v>
      </c>
      <c r="D3052" s="956">
        <v>2</v>
      </c>
      <c r="E3052" s="956">
        <v>2</v>
      </c>
      <c r="F3052" s="956" t="s">
        <v>36112</v>
      </c>
      <c r="G3052" s="1245"/>
      <c r="H3052" s="496" t="s">
        <v>3293</v>
      </c>
      <c r="I3052" s="958"/>
      <c r="J3052" s="958"/>
    </row>
    <row r="3053" spans="1:10" ht="15">
      <c r="A3053" s="496">
        <v>236</v>
      </c>
      <c r="B3053" s="956" t="s">
        <v>36113</v>
      </c>
      <c r="C3053" s="957" t="s">
        <v>36114</v>
      </c>
      <c r="D3053" s="956">
        <v>2</v>
      </c>
      <c r="E3053" s="956">
        <v>7</v>
      </c>
      <c r="F3053" s="956" t="s">
        <v>36115</v>
      </c>
      <c r="G3053" s="1245"/>
      <c r="H3053" s="496" t="s">
        <v>3293</v>
      </c>
      <c r="I3053" s="958"/>
      <c r="J3053" s="958"/>
    </row>
    <row r="3054" spans="1:10" ht="30">
      <c r="A3054" s="496">
        <v>237</v>
      </c>
      <c r="B3054" s="956" t="s">
        <v>36116</v>
      </c>
      <c r="C3054" s="957" t="s">
        <v>36117</v>
      </c>
      <c r="D3054" s="956">
        <v>2</v>
      </c>
      <c r="E3054" s="956">
        <v>3</v>
      </c>
      <c r="F3054" s="956" t="s">
        <v>36118</v>
      </c>
      <c r="G3054" s="1245"/>
      <c r="H3054" s="496" t="s">
        <v>3293</v>
      </c>
      <c r="I3054" s="958"/>
      <c r="J3054" s="958"/>
    </row>
    <row r="3055" spans="1:10" ht="15">
      <c r="A3055" s="496">
        <v>238</v>
      </c>
      <c r="B3055" s="956" t="s">
        <v>36119</v>
      </c>
      <c r="C3055" s="957" t="s">
        <v>21514</v>
      </c>
      <c r="D3055" s="956">
        <v>2</v>
      </c>
      <c r="E3055" s="956">
        <v>3</v>
      </c>
      <c r="F3055" s="956" t="s">
        <v>36120</v>
      </c>
      <c r="G3055" s="1245"/>
      <c r="H3055" s="496" t="s">
        <v>3293</v>
      </c>
      <c r="I3055" s="958"/>
      <c r="J3055" s="958"/>
    </row>
    <row r="3056" spans="1:10" ht="15">
      <c r="A3056" s="496">
        <v>239</v>
      </c>
      <c r="B3056" s="956" t="s">
        <v>36121</v>
      </c>
      <c r="C3056" s="957" t="s">
        <v>36122</v>
      </c>
      <c r="D3056" s="956">
        <v>2</v>
      </c>
      <c r="E3056" s="956">
        <v>8</v>
      </c>
      <c r="F3056" s="956" t="s">
        <v>36123</v>
      </c>
      <c r="G3056" s="1245"/>
      <c r="H3056" s="496" t="s">
        <v>3293</v>
      </c>
      <c r="I3056" s="958"/>
      <c r="J3056" s="958"/>
    </row>
    <row r="3057" spans="1:10" ht="15">
      <c r="A3057" s="496">
        <v>240</v>
      </c>
      <c r="B3057" s="956" t="s">
        <v>36124</v>
      </c>
      <c r="C3057" s="957" t="s">
        <v>21510</v>
      </c>
      <c r="D3057" s="956">
        <v>2</v>
      </c>
      <c r="E3057" s="956">
        <v>15</v>
      </c>
      <c r="F3057" s="956" t="s">
        <v>36125</v>
      </c>
      <c r="G3057" s="1245"/>
      <c r="H3057" s="496" t="s">
        <v>3293</v>
      </c>
      <c r="I3057" s="958"/>
      <c r="J3057" s="958"/>
    </row>
    <row r="3058" spans="1:10" ht="30">
      <c r="A3058" s="496">
        <v>241</v>
      </c>
      <c r="B3058" s="956" t="s">
        <v>36126</v>
      </c>
      <c r="C3058" s="957" t="s">
        <v>36127</v>
      </c>
      <c r="D3058" s="956">
        <v>2</v>
      </c>
      <c r="E3058" s="956">
        <v>15</v>
      </c>
      <c r="F3058" s="956" t="s">
        <v>36128</v>
      </c>
      <c r="G3058" s="1245"/>
      <c r="H3058" s="496" t="s">
        <v>3293</v>
      </c>
      <c r="I3058" s="958"/>
      <c r="J3058" s="958"/>
    </row>
    <row r="3059" spans="1:10" ht="30">
      <c r="A3059" s="496">
        <v>242</v>
      </c>
      <c r="B3059" s="956" t="s">
        <v>36129</v>
      </c>
      <c r="C3059" s="957" t="s">
        <v>36130</v>
      </c>
      <c r="D3059" s="956">
        <v>2</v>
      </c>
      <c r="E3059" s="956">
        <v>2</v>
      </c>
      <c r="F3059" s="956" t="s">
        <v>36131</v>
      </c>
      <c r="G3059" s="1245"/>
      <c r="H3059" s="496" t="s">
        <v>3293</v>
      </c>
      <c r="I3059" s="958"/>
      <c r="J3059" s="958"/>
    </row>
    <row r="3060" spans="1:10" ht="15">
      <c r="A3060" s="496">
        <v>243</v>
      </c>
      <c r="B3060" s="956" t="s">
        <v>36132</v>
      </c>
      <c r="C3060" s="957" t="s">
        <v>21510</v>
      </c>
      <c r="D3060" s="956">
        <v>2</v>
      </c>
      <c r="E3060" s="956">
        <v>9</v>
      </c>
      <c r="F3060" s="956" t="s">
        <v>36133</v>
      </c>
      <c r="G3060" s="1245"/>
      <c r="H3060" s="496" t="s">
        <v>3293</v>
      </c>
      <c r="I3060" s="958"/>
      <c r="J3060" s="958"/>
    </row>
    <row r="3061" spans="1:10" ht="15">
      <c r="A3061" s="496">
        <v>244</v>
      </c>
      <c r="B3061" s="956" t="s">
        <v>36134</v>
      </c>
      <c r="C3061" s="957" t="s">
        <v>21510</v>
      </c>
      <c r="D3061" s="956">
        <v>2</v>
      </c>
      <c r="E3061" s="956">
        <v>5</v>
      </c>
      <c r="F3061" s="956" t="s">
        <v>36135</v>
      </c>
      <c r="G3061" s="1245"/>
      <c r="H3061" s="496" t="s">
        <v>3293</v>
      </c>
      <c r="I3061" s="958"/>
      <c r="J3061" s="958"/>
    </row>
    <row r="3062" spans="1:10" ht="15">
      <c r="A3062" s="496">
        <v>245</v>
      </c>
      <c r="B3062" s="956" t="s">
        <v>36136</v>
      </c>
      <c r="C3062" s="957" t="s">
        <v>21510</v>
      </c>
      <c r="D3062" s="956">
        <v>2</v>
      </c>
      <c r="E3062" s="956">
        <v>5</v>
      </c>
      <c r="F3062" s="956" t="s">
        <v>36137</v>
      </c>
      <c r="G3062" s="1245"/>
      <c r="H3062" s="496" t="s">
        <v>3293</v>
      </c>
      <c r="I3062" s="958"/>
      <c r="J3062" s="958"/>
    </row>
    <row r="3063" spans="1:10" ht="30">
      <c r="A3063" s="496">
        <v>246</v>
      </c>
      <c r="B3063" s="956" t="s">
        <v>36138</v>
      </c>
      <c r="C3063" s="957" t="s">
        <v>36139</v>
      </c>
      <c r="D3063" s="956">
        <v>2</v>
      </c>
      <c r="E3063" s="956">
        <v>4</v>
      </c>
      <c r="F3063" s="956" t="s">
        <v>36140</v>
      </c>
      <c r="G3063" s="1245"/>
      <c r="H3063" s="496" t="s">
        <v>3293</v>
      </c>
      <c r="I3063" s="958"/>
      <c r="J3063" s="958"/>
    </row>
    <row r="3064" spans="1:10" ht="30">
      <c r="A3064" s="496">
        <v>247</v>
      </c>
      <c r="B3064" s="956" t="s">
        <v>36141</v>
      </c>
      <c r="C3064" s="957" t="s">
        <v>36142</v>
      </c>
      <c r="D3064" s="956">
        <v>2</v>
      </c>
      <c r="E3064" s="956">
        <v>5</v>
      </c>
      <c r="F3064" s="956" t="s">
        <v>36143</v>
      </c>
      <c r="G3064" s="1245"/>
      <c r="H3064" s="496" t="s">
        <v>3293</v>
      </c>
      <c r="I3064" s="958"/>
      <c r="J3064" s="958"/>
    </row>
    <row r="3065" spans="1:10" ht="30">
      <c r="A3065" s="496">
        <v>248</v>
      </c>
      <c r="B3065" s="956" t="s">
        <v>36144</v>
      </c>
      <c r="C3065" s="957" t="s">
        <v>36145</v>
      </c>
      <c r="D3065" s="956">
        <v>2</v>
      </c>
      <c r="E3065" s="956">
        <v>5</v>
      </c>
      <c r="F3065" s="956" t="s">
        <v>36146</v>
      </c>
      <c r="G3065" s="1245"/>
      <c r="H3065" s="496" t="s">
        <v>3293</v>
      </c>
      <c r="I3065" s="958"/>
      <c r="J3065" s="958"/>
    </row>
    <row r="3066" spans="1:10" ht="15">
      <c r="A3066" s="496">
        <v>249</v>
      </c>
      <c r="B3066" s="956" t="s">
        <v>36147</v>
      </c>
      <c r="C3066" s="957" t="s">
        <v>36148</v>
      </c>
      <c r="D3066" s="956">
        <v>2</v>
      </c>
      <c r="E3066" s="956">
        <v>5</v>
      </c>
      <c r="F3066" s="956" t="s">
        <v>36149</v>
      </c>
      <c r="G3066" s="1245"/>
      <c r="H3066" s="496" t="s">
        <v>3293</v>
      </c>
      <c r="I3066" s="958"/>
      <c r="J3066" s="958"/>
    </row>
    <row r="3067" spans="1:10" ht="45">
      <c r="A3067" s="496">
        <v>250</v>
      </c>
      <c r="B3067" s="956" t="s">
        <v>36150</v>
      </c>
      <c r="C3067" s="957" t="s">
        <v>36151</v>
      </c>
      <c r="D3067" s="956">
        <v>2</v>
      </c>
      <c r="E3067" s="956">
        <v>5</v>
      </c>
      <c r="F3067" s="956" t="s">
        <v>36152</v>
      </c>
      <c r="G3067" s="1245"/>
      <c r="H3067" s="496" t="s">
        <v>3293</v>
      </c>
      <c r="I3067" s="958"/>
      <c r="J3067" s="958"/>
    </row>
    <row r="3068" spans="1:10" ht="45">
      <c r="A3068" s="496">
        <v>251</v>
      </c>
      <c r="B3068" s="956" t="s">
        <v>36153</v>
      </c>
      <c r="C3068" s="957" t="s">
        <v>36154</v>
      </c>
      <c r="D3068" s="956">
        <v>3</v>
      </c>
      <c r="E3068" s="956">
        <v>5</v>
      </c>
      <c r="F3068" s="956" t="s">
        <v>36155</v>
      </c>
      <c r="G3068" s="1245"/>
      <c r="H3068" s="496" t="s">
        <v>3293</v>
      </c>
      <c r="I3068" s="958"/>
      <c r="J3068" s="958"/>
    </row>
    <row r="3069" spans="1:10" ht="15">
      <c r="A3069" s="496">
        <v>252</v>
      </c>
      <c r="B3069" s="956" t="s">
        <v>36156</v>
      </c>
      <c r="C3069" s="957" t="s">
        <v>36157</v>
      </c>
      <c r="D3069" s="956">
        <v>2</v>
      </c>
      <c r="E3069" s="956">
        <v>3</v>
      </c>
      <c r="F3069" s="956" t="s">
        <v>36158</v>
      </c>
      <c r="G3069" s="1245"/>
      <c r="H3069" s="496" t="s">
        <v>3293</v>
      </c>
      <c r="I3069" s="958"/>
      <c r="J3069" s="958"/>
    </row>
    <row r="3070" spans="1:10" ht="15">
      <c r="A3070" s="496">
        <v>253</v>
      </c>
      <c r="B3070" s="956" t="s">
        <v>36159</v>
      </c>
      <c r="C3070" s="957" t="s">
        <v>36160</v>
      </c>
      <c r="D3070" s="956">
        <v>2</v>
      </c>
      <c r="E3070" s="956">
        <v>25</v>
      </c>
      <c r="F3070" s="956" t="s">
        <v>36161</v>
      </c>
      <c r="G3070" s="1245"/>
      <c r="H3070" s="496" t="s">
        <v>3293</v>
      </c>
      <c r="I3070" s="958"/>
      <c r="J3070" s="958"/>
    </row>
    <row r="3071" spans="1:10" ht="15">
      <c r="A3071" s="496">
        <v>254</v>
      </c>
      <c r="B3071" s="956" t="s">
        <v>36162</v>
      </c>
      <c r="C3071" s="957" t="s">
        <v>36163</v>
      </c>
      <c r="D3071" s="956">
        <v>2</v>
      </c>
      <c r="E3071" s="956">
        <v>2</v>
      </c>
      <c r="F3071" s="956" t="s">
        <v>36164</v>
      </c>
      <c r="G3071" s="1245"/>
      <c r="H3071" s="496" t="s">
        <v>3293</v>
      </c>
      <c r="I3071" s="958"/>
      <c r="J3071" s="958"/>
    </row>
    <row r="3072" spans="1:10" ht="45">
      <c r="A3072" s="496">
        <v>255</v>
      </c>
      <c r="B3072" s="956" t="s">
        <v>36165</v>
      </c>
      <c r="C3072" s="957" t="s">
        <v>36166</v>
      </c>
      <c r="D3072" s="956">
        <v>2</v>
      </c>
      <c r="E3072" s="956">
        <v>41</v>
      </c>
      <c r="F3072" s="956" t="s">
        <v>36167</v>
      </c>
      <c r="G3072" s="1245"/>
      <c r="H3072" s="496" t="s">
        <v>3293</v>
      </c>
      <c r="I3072" s="958"/>
      <c r="J3072" s="958"/>
    </row>
    <row r="3073" spans="1:10" ht="30">
      <c r="A3073" s="496">
        <v>256</v>
      </c>
      <c r="B3073" s="956" t="s">
        <v>36168</v>
      </c>
      <c r="C3073" s="957" t="s">
        <v>21699</v>
      </c>
      <c r="D3073" s="956">
        <v>2</v>
      </c>
      <c r="E3073" s="956">
        <v>2</v>
      </c>
      <c r="F3073" s="956" t="s">
        <v>36169</v>
      </c>
      <c r="G3073" s="1245"/>
      <c r="H3073" s="496" t="s">
        <v>3293</v>
      </c>
      <c r="I3073" s="958"/>
      <c r="J3073" s="958"/>
    </row>
    <row r="3074" spans="1:10" ht="45">
      <c r="A3074" s="496">
        <v>257</v>
      </c>
      <c r="B3074" s="956" t="s">
        <v>36170</v>
      </c>
      <c r="C3074" s="957" t="s">
        <v>36171</v>
      </c>
      <c r="D3074" s="956">
        <v>2</v>
      </c>
      <c r="E3074" s="956">
        <v>2</v>
      </c>
      <c r="F3074" s="956" t="s">
        <v>36172</v>
      </c>
      <c r="G3074" s="1245"/>
      <c r="H3074" s="496" t="s">
        <v>3293</v>
      </c>
      <c r="I3074" s="958"/>
      <c r="J3074" s="958"/>
    </row>
    <row r="3075" spans="1:10" ht="15">
      <c r="A3075" s="496">
        <v>258</v>
      </c>
      <c r="B3075" s="956" t="s">
        <v>36173</v>
      </c>
      <c r="C3075" s="957" t="s">
        <v>36174</v>
      </c>
      <c r="D3075" s="956">
        <v>2</v>
      </c>
      <c r="E3075" s="956">
        <v>2</v>
      </c>
      <c r="F3075" s="956" t="s">
        <v>36175</v>
      </c>
      <c r="G3075" s="1245"/>
      <c r="H3075" s="496" t="s">
        <v>3293</v>
      </c>
      <c r="I3075" s="958"/>
      <c r="J3075" s="958"/>
    </row>
    <row r="3076" spans="1:10" ht="15">
      <c r="A3076" s="496">
        <v>259</v>
      </c>
      <c r="B3076" s="956" t="s">
        <v>36176</v>
      </c>
      <c r="C3076" s="957" t="s">
        <v>36177</v>
      </c>
      <c r="D3076" s="956">
        <v>2</v>
      </c>
      <c r="E3076" s="956">
        <v>2</v>
      </c>
      <c r="F3076" s="956" t="s">
        <v>36178</v>
      </c>
      <c r="G3076" s="1245"/>
      <c r="H3076" s="496" t="s">
        <v>3293</v>
      </c>
      <c r="I3076" s="958"/>
      <c r="J3076" s="958"/>
    </row>
    <row r="3077" spans="1:10" ht="30">
      <c r="A3077" s="496">
        <v>260</v>
      </c>
      <c r="B3077" s="956" t="s">
        <v>36179</v>
      </c>
      <c r="C3077" s="957" t="s">
        <v>36180</v>
      </c>
      <c r="D3077" s="956">
        <v>2</v>
      </c>
      <c r="E3077" s="956">
        <v>2</v>
      </c>
      <c r="F3077" s="956" t="s">
        <v>36181</v>
      </c>
      <c r="G3077" s="1245"/>
      <c r="H3077" s="496" t="s">
        <v>3293</v>
      </c>
      <c r="I3077" s="958"/>
      <c r="J3077" s="958"/>
    </row>
    <row r="3078" spans="1:10" ht="45">
      <c r="A3078" s="496">
        <v>261</v>
      </c>
      <c r="B3078" s="956" t="s">
        <v>36182</v>
      </c>
      <c r="C3078" s="957" t="s">
        <v>36183</v>
      </c>
      <c r="D3078" s="956">
        <v>2</v>
      </c>
      <c r="E3078" s="956">
        <v>2</v>
      </c>
      <c r="F3078" s="956" t="s">
        <v>36184</v>
      </c>
      <c r="G3078" s="1245"/>
      <c r="H3078" s="496" t="s">
        <v>3293</v>
      </c>
      <c r="I3078" s="958"/>
      <c r="J3078" s="958"/>
    </row>
    <row r="3079" spans="1:10" ht="15">
      <c r="A3079" s="496">
        <v>262</v>
      </c>
      <c r="B3079" s="956" t="s">
        <v>36185</v>
      </c>
      <c r="C3079" s="957" t="s">
        <v>36186</v>
      </c>
      <c r="D3079" s="956">
        <v>2</v>
      </c>
      <c r="E3079" s="956">
        <v>2</v>
      </c>
      <c r="F3079" s="956" t="s">
        <v>36187</v>
      </c>
      <c r="G3079" s="1245"/>
      <c r="H3079" s="496" t="s">
        <v>3293</v>
      </c>
      <c r="I3079" s="958"/>
      <c r="J3079" s="958"/>
    </row>
    <row r="3080" spans="1:10" ht="15">
      <c r="A3080" s="496">
        <v>263</v>
      </c>
      <c r="B3080" s="956" t="s">
        <v>36188</v>
      </c>
      <c r="C3080" s="957" t="s">
        <v>36189</v>
      </c>
      <c r="D3080" s="956">
        <v>2</v>
      </c>
      <c r="E3080" s="956">
        <v>12</v>
      </c>
      <c r="F3080" s="956" t="s">
        <v>36190</v>
      </c>
      <c r="G3080" s="1245"/>
      <c r="H3080" s="496" t="s">
        <v>3293</v>
      </c>
      <c r="I3080" s="958"/>
      <c r="J3080" s="958"/>
    </row>
    <row r="3081" spans="1:10" ht="30">
      <c r="A3081" s="496">
        <v>264</v>
      </c>
      <c r="B3081" s="956" t="s">
        <v>36191</v>
      </c>
      <c r="C3081" s="957" t="s">
        <v>36192</v>
      </c>
      <c r="D3081" s="956">
        <v>2</v>
      </c>
      <c r="E3081" s="956">
        <v>2</v>
      </c>
      <c r="F3081" s="956" t="s">
        <v>36193</v>
      </c>
      <c r="G3081" s="1245"/>
      <c r="H3081" s="496" t="s">
        <v>3293</v>
      </c>
      <c r="I3081" s="958"/>
      <c r="J3081" s="958"/>
    </row>
    <row r="3082" spans="1:10" ht="15">
      <c r="A3082" s="496">
        <v>265</v>
      </c>
      <c r="B3082" s="956" t="s">
        <v>36194</v>
      </c>
      <c r="C3082" s="957" t="s">
        <v>35946</v>
      </c>
      <c r="D3082" s="956">
        <v>2</v>
      </c>
      <c r="E3082" s="956">
        <v>2</v>
      </c>
      <c r="F3082" s="956" t="s">
        <v>36195</v>
      </c>
      <c r="G3082" s="1245"/>
      <c r="H3082" s="496" t="s">
        <v>3293</v>
      </c>
      <c r="I3082" s="958"/>
      <c r="J3082" s="958"/>
    </row>
    <row r="3083" spans="1:10" ht="30">
      <c r="A3083" s="496">
        <v>266</v>
      </c>
      <c r="B3083" s="956" t="s">
        <v>36196</v>
      </c>
      <c r="C3083" s="957" t="s">
        <v>36197</v>
      </c>
      <c r="D3083" s="956">
        <v>2</v>
      </c>
      <c r="E3083" s="956">
        <v>6</v>
      </c>
      <c r="F3083" s="956" t="s">
        <v>36198</v>
      </c>
      <c r="G3083" s="1245"/>
      <c r="H3083" s="496" t="s">
        <v>3293</v>
      </c>
      <c r="I3083" s="958"/>
      <c r="J3083" s="958"/>
    </row>
    <row r="3084" spans="1:10" ht="45">
      <c r="A3084" s="496">
        <v>267</v>
      </c>
      <c r="B3084" s="956" t="s">
        <v>36199</v>
      </c>
      <c r="C3084" s="957" t="s">
        <v>36183</v>
      </c>
      <c r="D3084" s="956">
        <v>2</v>
      </c>
      <c r="E3084" s="956">
        <v>17</v>
      </c>
      <c r="F3084" s="956" t="s">
        <v>36198</v>
      </c>
      <c r="G3084" s="1245"/>
      <c r="H3084" s="496" t="s">
        <v>3293</v>
      </c>
      <c r="I3084" s="958"/>
      <c r="J3084" s="958"/>
    </row>
    <row r="3085" spans="1:10" ht="15">
      <c r="A3085" s="496">
        <v>268</v>
      </c>
      <c r="B3085" s="956" t="s">
        <v>36200</v>
      </c>
      <c r="C3085" s="957" t="s">
        <v>36186</v>
      </c>
      <c r="D3085" s="956">
        <v>2</v>
      </c>
      <c r="E3085" s="956">
        <v>3</v>
      </c>
      <c r="F3085" s="956" t="s">
        <v>36201</v>
      </c>
      <c r="G3085" s="1245"/>
      <c r="H3085" s="496" t="s">
        <v>3293</v>
      </c>
      <c r="I3085" s="958"/>
      <c r="J3085" s="958"/>
    </row>
    <row r="3086" spans="1:10" ht="30">
      <c r="A3086" s="496">
        <v>269</v>
      </c>
      <c r="B3086" s="956" t="s">
        <v>36202</v>
      </c>
      <c r="C3086" s="957" t="s">
        <v>36203</v>
      </c>
      <c r="D3086" s="956">
        <v>2</v>
      </c>
      <c r="E3086" s="956">
        <v>2</v>
      </c>
      <c r="F3086" s="956" t="s">
        <v>36204</v>
      </c>
      <c r="G3086" s="1245"/>
      <c r="H3086" s="496" t="s">
        <v>3293</v>
      </c>
      <c r="I3086" s="958"/>
      <c r="J3086" s="958"/>
    </row>
    <row r="3087" spans="1:10" ht="30">
      <c r="A3087" s="496">
        <v>270</v>
      </c>
      <c r="B3087" s="956" t="s">
        <v>36205</v>
      </c>
      <c r="C3087" s="957" t="s">
        <v>36206</v>
      </c>
      <c r="D3087" s="956">
        <v>2</v>
      </c>
      <c r="E3087" s="956">
        <v>2</v>
      </c>
      <c r="F3087" s="956" t="s">
        <v>36207</v>
      </c>
      <c r="G3087" s="1245"/>
      <c r="H3087" s="496" t="s">
        <v>3293</v>
      </c>
      <c r="I3087" s="958"/>
      <c r="J3087" s="958"/>
    </row>
    <row r="3088" spans="1:10" ht="30">
      <c r="A3088" s="496">
        <v>271</v>
      </c>
      <c r="B3088" s="956" t="s">
        <v>36208</v>
      </c>
      <c r="C3088" s="957" t="s">
        <v>36209</v>
      </c>
      <c r="D3088" s="956">
        <v>2</v>
      </c>
      <c r="E3088" s="956">
        <v>2</v>
      </c>
      <c r="F3088" s="956" t="s">
        <v>36210</v>
      </c>
      <c r="G3088" s="1245"/>
      <c r="H3088" s="496" t="s">
        <v>3293</v>
      </c>
      <c r="I3088" s="958"/>
      <c r="J3088" s="958"/>
    </row>
    <row r="3089" spans="1:10" ht="15">
      <c r="A3089" s="496">
        <v>272</v>
      </c>
      <c r="B3089" s="956" t="s">
        <v>36211</v>
      </c>
      <c r="C3089" s="957" t="s">
        <v>21514</v>
      </c>
      <c r="D3089" s="956">
        <v>2</v>
      </c>
      <c r="E3089" s="956">
        <v>2</v>
      </c>
      <c r="F3089" s="956" t="s">
        <v>36212</v>
      </c>
      <c r="G3089" s="1245"/>
      <c r="H3089" s="496" t="s">
        <v>3293</v>
      </c>
      <c r="I3089" s="958"/>
      <c r="J3089" s="958"/>
    </row>
    <row r="3090" spans="1:10" ht="30">
      <c r="A3090" s="496">
        <v>273</v>
      </c>
      <c r="B3090" s="956" t="s">
        <v>36213</v>
      </c>
      <c r="C3090" s="957" t="s">
        <v>36214</v>
      </c>
      <c r="D3090" s="956">
        <v>2</v>
      </c>
      <c r="E3090" s="956">
        <v>2</v>
      </c>
      <c r="F3090" s="956" t="s">
        <v>36215</v>
      </c>
      <c r="G3090" s="1245"/>
      <c r="H3090" s="496" t="s">
        <v>3293</v>
      </c>
      <c r="I3090" s="958"/>
      <c r="J3090" s="958"/>
    </row>
    <row r="3091" spans="1:10" ht="15">
      <c r="A3091" s="496">
        <v>274</v>
      </c>
      <c r="B3091" s="956" t="s">
        <v>36216</v>
      </c>
      <c r="C3091" s="957" t="s">
        <v>36217</v>
      </c>
      <c r="D3091" s="956">
        <v>2</v>
      </c>
      <c r="E3091" s="956">
        <v>2</v>
      </c>
      <c r="F3091" s="956" t="s">
        <v>36218</v>
      </c>
      <c r="G3091" s="1245"/>
      <c r="H3091" s="496" t="s">
        <v>3293</v>
      </c>
      <c r="I3091" s="958"/>
      <c r="J3091" s="958"/>
    </row>
    <row r="3092" spans="1:10" ht="15">
      <c r="A3092" s="496">
        <v>275</v>
      </c>
      <c r="B3092" s="956" t="s">
        <v>36219</v>
      </c>
      <c r="C3092" s="957" t="s">
        <v>36220</v>
      </c>
      <c r="D3092" s="956">
        <v>2</v>
      </c>
      <c r="E3092" s="956">
        <v>2</v>
      </c>
      <c r="F3092" s="956" t="s">
        <v>35110</v>
      </c>
      <c r="G3092" s="1245"/>
      <c r="H3092" s="496" t="s">
        <v>3293</v>
      </c>
      <c r="I3092" s="958"/>
      <c r="J3092" s="958"/>
    </row>
    <row r="3093" spans="1:10" ht="45">
      <c r="A3093" s="496">
        <v>276</v>
      </c>
      <c r="B3093" s="956" t="s">
        <v>36221</v>
      </c>
      <c r="C3093" s="957" t="s">
        <v>36222</v>
      </c>
      <c r="D3093" s="956">
        <v>2</v>
      </c>
      <c r="E3093" s="956">
        <v>2</v>
      </c>
      <c r="F3093" s="956" t="s">
        <v>36223</v>
      </c>
      <c r="G3093" s="1245"/>
      <c r="H3093" s="496" t="s">
        <v>3293</v>
      </c>
      <c r="I3093" s="958"/>
      <c r="J3093" s="958"/>
    </row>
    <row r="3094" spans="1:10" ht="45">
      <c r="A3094" s="496">
        <v>277</v>
      </c>
      <c r="B3094" s="956" t="s">
        <v>36224</v>
      </c>
      <c r="C3094" s="957" t="s">
        <v>36225</v>
      </c>
      <c r="D3094" s="956">
        <v>2</v>
      </c>
      <c r="E3094" s="956">
        <v>2</v>
      </c>
      <c r="F3094" s="956" t="s">
        <v>36226</v>
      </c>
      <c r="G3094" s="1245"/>
      <c r="H3094" s="496" t="s">
        <v>3293</v>
      </c>
      <c r="I3094" s="958"/>
      <c r="J3094" s="958"/>
    </row>
    <row r="3095" spans="1:10" ht="30">
      <c r="A3095" s="496">
        <v>278</v>
      </c>
      <c r="B3095" s="956" t="s">
        <v>36227</v>
      </c>
      <c r="C3095" s="957" t="s">
        <v>36228</v>
      </c>
      <c r="D3095" s="956">
        <v>2</v>
      </c>
      <c r="E3095" s="956">
        <v>9</v>
      </c>
      <c r="F3095" s="956" t="s">
        <v>36229</v>
      </c>
      <c r="G3095" s="1245"/>
      <c r="H3095" s="496" t="s">
        <v>3293</v>
      </c>
      <c r="I3095" s="958"/>
      <c r="J3095" s="958"/>
    </row>
    <row r="3096" spans="1:10" ht="30">
      <c r="A3096" s="496">
        <v>279</v>
      </c>
      <c r="B3096" s="956" t="s">
        <v>36230</v>
      </c>
      <c r="C3096" s="957" t="s">
        <v>35624</v>
      </c>
      <c r="D3096" s="956">
        <v>2</v>
      </c>
      <c r="E3096" s="956">
        <v>13</v>
      </c>
      <c r="F3096" s="956" t="s">
        <v>36231</v>
      </c>
      <c r="G3096" s="1245"/>
      <c r="H3096" s="496" t="s">
        <v>3293</v>
      </c>
      <c r="I3096" s="958"/>
      <c r="J3096" s="958"/>
    </row>
    <row r="3097" spans="1:10" ht="30">
      <c r="A3097" s="496">
        <v>280</v>
      </c>
      <c r="B3097" s="956" t="s">
        <v>36232</v>
      </c>
      <c r="C3097" s="957" t="s">
        <v>36233</v>
      </c>
      <c r="D3097" s="956">
        <v>2</v>
      </c>
      <c r="E3097" s="956">
        <v>10</v>
      </c>
      <c r="F3097" s="956" t="s">
        <v>36234</v>
      </c>
      <c r="G3097" s="1245"/>
      <c r="H3097" s="496" t="s">
        <v>3293</v>
      </c>
      <c r="I3097" s="958"/>
      <c r="J3097" s="958"/>
    </row>
    <row r="3098" spans="1:10" ht="30">
      <c r="A3098" s="496">
        <v>281</v>
      </c>
      <c r="B3098" s="956" t="s">
        <v>36235</v>
      </c>
      <c r="C3098" s="957" t="s">
        <v>36236</v>
      </c>
      <c r="D3098" s="956">
        <v>2</v>
      </c>
      <c r="E3098" s="956">
        <v>9</v>
      </c>
      <c r="F3098" s="956" t="s">
        <v>36237</v>
      </c>
      <c r="G3098" s="1245"/>
      <c r="H3098" s="496" t="s">
        <v>3293</v>
      </c>
      <c r="I3098" s="958"/>
      <c r="J3098" s="958"/>
    </row>
    <row r="3099" spans="1:10" ht="15">
      <c r="A3099" s="496">
        <v>282</v>
      </c>
      <c r="B3099" s="956" t="s">
        <v>36238</v>
      </c>
      <c r="C3099" s="957" t="s">
        <v>21510</v>
      </c>
      <c r="D3099" s="956">
        <v>2</v>
      </c>
      <c r="E3099" s="956">
        <v>24</v>
      </c>
      <c r="F3099" s="956" t="s">
        <v>36239</v>
      </c>
      <c r="G3099" s="1245"/>
      <c r="H3099" s="496" t="s">
        <v>3293</v>
      </c>
      <c r="I3099" s="958"/>
      <c r="J3099" s="958"/>
    </row>
    <row r="3100" spans="1:10" ht="30">
      <c r="A3100" s="496">
        <v>283</v>
      </c>
      <c r="B3100" s="956" t="s">
        <v>36240</v>
      </c>
      <c r="C3100" s="957" t="s">
        <v>36241</v>
      </c>
      <c r="D3100" s="956">
        <v>2</v>
      </c>
      <c r="E3100" s="956">
        <v>2</v>
      </c>
      <c r="F3100" s="956" t="s">
        <v>36242</v>
      </c>
      <c r="G3100" s="1245"/>
      <c r="H3100" s="496" t="s">
        <v>3293</v>
      </c>
      <c r="I3100" s="958"/>
      <c r="J3100" s="958"/>
    </row>
    <row r="3101" spans="1:10" ht="30">
      <c r="A3101" s="496">
        <v>284</v>
      </c>
      <c r="B3101" s="956" t="s">
        <v>36243</v>
      </c>
      <c r="C3101" s="957" t="s">
        <v>36244</v>
      </c>
      <c r="D3101" s="956">
        <v>2</v>
      </c>
      <c r="E3101" s="956">
        <v>19</v>
      </c>
      <c r="F3101" s="956" t="s">
        <v>36245</v>
      </c>
      <c r="G3101" s="1245"/>
      <c r="H3101" s="496" t="s">
        <v>3293</v>
      </c>
      <c r="I3101" s="958"/>
      <c r="J3101" s="958"/>
    </row>
    <row r="3102" spans="1:10" ht="45">
      <c r="A3102" s="496">
        <v>285</v>
      </c>
      <c r="B3102" s="956" t="s">
        <v>36246</v>
      </c>
      <c r="C3102" s="957" t="s">
        <v>36183</v>
      </c>
      <c r="D3102" s="956">
        <v>2</v>
      </c>
      <c r="E3102" s="956">
        <v>2</v>
      </c>
      <c r="F3102" s="956" t="s">
        <v>36247</v>
      </c>
      <c r="G3102" s="1245"/>
      <c r="H3102" s="496" t="s">
        <v>3293</v>
      </c>
      <c r="I3102" s="958"/>
      <c r="J3102" s="958"/>
    </row>
    <row r="3103" spans="1:10" ht="45">
      <c r="A3103" s="496">
        <v>286</v>
      </c>
      <c r="B3103" s="956" t="s">
        <v>36248</v>
      </c>
      <c r="C3103" s="957" t="s">
        <v>36249</v>
      </c>
      <c r="D3103" s="956">
        <v>2</v>
      </c>
      <c r="E3103" s="956">
        <v>5</v>
      </c>
      <c r="F3103" s="956" t="s">
        <v>36250</v>
      </c>
      <c r="G3103" s="1245"/>
      <c r="H3103" s="496" t="s">
        <v>3293</v>
      </c>
      <c r="I3103" s="958"/>
      <c r="J3103" s="958"/>
    </row>
    <row r="3104" spans="1:10" ht="30">
      <c r="A3104" s="496">
        <v>287</v>
      </c>
      <c r="B3104" s="956" t="s">
        <v>36251</v>
      </c>
      <c r="C3104" s="957" t="s">
        <v>36252</v>
      </c>
      <c r="D3104" s="956">
        <v>2</v>
      </c>
      <c r="E3104" s="956">
        <v>15</v>
      </c>
      <c r="F3104" s="956" t="s">
        <v>36253</v>
      </c>
      <c r="G3104" s="1245"/>
      <c r="H3104" s="496" t="s">
        <v>3293</v>
      </c>
      <c r="I3104" s="958"/>
      <c r="J3104" s="958"/>
    </row>
    <row r="3105" spans="1:10" ht="30">
      <c r="A3105" s="496">
        <v>288</v>
      </c>
      <c r="B3105" s="956" t="s">
        <v>36254</v>
      </c>
      <c r="C3105" s="957" t="s">
        <v>36255</v>
      </c>
      <c r="D3105" s="956">
        <v>2</v>
      </c>
      <c r="E3105" s="956">
        <v>4</v>
      </c>
      <c r="F3105" s="956" t="s">
        <v>36256</v>
      </c>
      <c r="G3105" s="1245"/>
      <c r="H3105" s="496" t="s">
        <v>3293</v>
      </c>
      <c r="I3105" s="958"/>
      <c r="J3105" s="958"/>
    </row>
    <row r="3106" spans="1:10" ht="30">
      <c r="A3106" s="496">
        <v>289</v>
      </c>
      <c r="B3106" s="956" t="s">
        <v>36257</v>
      </c>
      <c r="C3106" s="957" t="s">
        <v>36258</v>
      </c>
      <c r="D3106" s="956">
        <v>2</v>
      </c>
      <c r="E3106" s="956">
        <v>5</v>
      </c>
      <c r="F3106" s="956" t="s">
        <v>36259</v>
      </c>
      <c r="G3106" s="1245"/>
      <c r="H3106" s="496" t="s">
        <v>3293</v>
      </c>
      <c r="I3106" s="958"/>
      <c r="J3106" s="958"/>
    </row>
    <row r="3107" spans="1:10" ht="30">
      <c r="A3107" s="496">
        <v>290</v>
      </c>
      <c r="B3107" s="956" t="s">
        <v>36260</v>
      </c>
      <c r="C3107" s="957" t="s">
        <v>36261</v>
      </c>
      <c r="D3107" s="956">
        <v>2</v>
      </c>
      <c r="E3107" s="956">
        <v>5</v>
      </c>
      <c r="F3107" s="956" t="s">
        <v>36262</v>
      </c>
      <c r="G3107" s="1245"/>
      <c r="H3107" s="496" t="s">
        <v>3293</v>
      </c>
      <c r="I3107" s="958"/>
      <c r="J3107" s="958"/>
    </row>
    <row r="3108" spans="1:10" ht="15">
      <c r="A3108" s="496">
        <v>291</v>
      </c>
      <c r="B3108" s="956" t="s">
        <v>36263</v>
      </c>
      <c r="C3108" s="957" t="s">
        <v>36220</v>
      </c>
      <c r="D3108" s="956">
        <v>2</v>
      </c>
      <c r="E3108" s="956">
        <v>10</v>
      </c>
      <c r="F3108" s="956" t="s">
        <v>36264</v>
      </c>
      <c r="G3108" s="1245"/>
      <c r="H3108" s="496" t="s">
        <v>3293</v>
      </c>
      <c r="I3108" s="958"/>
      <c r="J3108" s="958"/>
    </row>
    <row r="3109" spans="1:10" ht="30">
      <c r="A3109" s="496">
        <v>292</v>
      </c>
      <c r="B3109" s="956" t="s">
        <v>36265</v>
      </c>
      <c r="C3109" s="957" t="s">
        <v>36266</v>
      </c>
      <c r="D3109" s="956">
        <v>2</v>
      </c>
      <c r="E3109" s="956">
        <v>2</v>
      </c>
      <c r="F3109" s="956" t="s">
        <v>36267</v>
      </c>
      <c r="G3109" s="1245"/>
      <c r="H3109" s="496" t="s">
        <v>3293</v>
      </c>
      <c r="I3109" s="958"/>
      <c r="J3109" s="958"/>
    </row>
    <row r="3110" spans="1:10" ht="15">
      <c r="A3110" s="496">
        <v>293</v>
      </c>
      <c r="B3110" s="956" t="s">
        <v>36268</v>
      </c>
      <c r="C3110" s="957" t="s">
        <v>21781</v>
      </c>
      <c r="D3110" s="956">
        <v>2</v>
      </c>
      <c r="E3110" s="956">
        <v>5</v>
      </c>
      <c r="F3110" s="956" t="s">
        <v>36269</v>
      </c>
      <c r="G3110" s="1245"/>
      <c r="H3110" s="496" t="s">
        <v>3293</v>
      </c>
      <c r="I3110" s="958"/>
      <c r="J3110" s="958"/>
    </row>
    <row r="3111" spans="1:10" ht="15">
      <c r="A3111" s="496">
        <v>294</v>
      </c>
      <c r="B3111" s="956" t="s">
        <v>36270</v>
      </c>
      <c r="C3111" s="957" t="s">
        <v>21510</v>
      </c>
      <c r="D3111" s="956">
        <v>2</v>
      </c>
      <c r="E3111" s="956">
        <v>3</v>
      </c>
      <c r="F3111" s="956" t="s">
        <v>36271</v>
      </c>
      <c r="G3111" s="1245"/>
      <c r="H3111" s="496" t="s">
        <v>3293</v>
      </c>
      <c r="I3111" s="958"/>
      <c r="J3111" s="958"/>
    </row>
    <row r="3112" spans="1:10" ht="15">
      <c r="A3112" s="496">
        <v>295</v>
      </c>
      <c r="B3112" s="956" t="s">
        <v>36272</v>
      </c>
      <c r="C3112" s="957" t="s">
        <v>36273</v>
      </c>
      <c r="D3112" s="956">
        <v>2</v>
      </c>
      <c r="E3112" s="956">
        <v>13</v>
      </c>
      <c r="F3112" s="956" t="s">
        <v>30367</v>
      </c>
      <c r="G3112" s="1245"/>
      <c r="H3112" s="496" t="s">
        <v>3293</v>
      </c>
      <c r="I3112" s="958"/>
      <c r="J3112" s="958"/>
    </row>
    <row r="3113" spans="1:10" ht="15">
      <c r="A3113" s="496">
        <v>296</v>
      </c>
      <c r="B3113" s="956" t="s">
        <v>36274</v>
      </c>
      <c r="C3113" s="957" t="s">
        <v>36275</v>
      </c>
      <c r="D3113" s="956">
        <v>2</v>
      </c>
      <c r="E3113" s="956">
        <v>17</v>
      </c>
      <c r="F3113" s="956" t="s">
        <v>36276</v>
      </c>
      <c r="G3113" s="1245"/>
      <c r="H3113" s="496" t="s">
        <v>3293</v>
      </c>
      <c r="I3113" s="958"/>
      <c r="J3113" s="958"/>
    </row>
    <row r="3114" spans="1:10" ht="45">
      <c r="A3114" s="496">
        <v>297</v>
      </c>
      <c r="B3114" s="956" t="s">
        <v>36277</v>
      </c>
      <c r="C3114" s="957" t="s">
        <v>36278</v>
      </c>
      <c r="D3114" s="956">
        <v>2</v>
      </c>
      <c r="E3114" s="956">
        <v>2</v>
      </c>
      <c r="F3114" s="956" t="s">
        <v>36279</v>
      </c>
      <c r="G3114" s="1245"/>
      <c r="H3114" s="496" t="s">
        <v>3293</v>
      </c>
      <c r="I3114" s="958"/>
      <c r="J3114" s="958"/>
    </row>
    <row r="3115" spans="1:10" ht="15">
      <c r="A3115" s="496">
        <v>298</v>
      </c>
      <c r="B3115" s="956" t="s">
        <v>36280</v>
      </c>
      <c r="C3115" s="957" t="s">
        <v>35548</v>
      </c>
      <c r="D3115" s="956">
        <v>2</v>
      </c>
      <c r="E3115" s="956">
        <v>2</v>
      </c>
      <c r="F3115" s="956" t="s">
        <v>36281</v>
      </c>
      <c r="G3115" s="1245"/>
      <c r="H3115" s="496" t="s">
        <v>3293</v>
      </c>
      <c r="I3115" s="958"/>
      <c r="J3115" s="958"/>
    </row>
    <row r="3116" spans="1:10" ht="30">
      <c r="A3116" s="496">
        <v>299</v>
      </c>
      <c r="B3116" s="956" t="s">
        <v>36282</v>
      </c>
      <c r="C3116" s="957" t="s">
        <v>36283</v>
      </c>
      <c r="D3116" s="956">
        <v>2</v>
      </c>
      <c r="E3116" s="956">
        <v>2</v>
      </c>
      <c r="F3116" s="956" t="s">
        <v>36284</v>
      </c>
      <c r="G3116" s="1245"/>
      <c r="H3116" s="496" t="s">
        <v>3293</v>
      </c>
      <c r="I3116" s="958"/>
      <c r="J3116" s="958"/>
    </row>
    <row r="3117" spans="1:10" ht="30">
      <c r="A3117" s="496">
        <v>300</v>
      </c>
      <c r="B3117" s="956" t="s">
        <v>36285</v>
      </c>
      <c r="C3117" s="957" t="s">
        <v>36286</v>
      </c>
      <c r="D3117" s="956">
        <v>2</v>
      </c>
      <c r="E3117" s="956">
        <v>6</v>
      </c>
      <c r="F3117" s="956" t="s">
        <v>36287</v>
      </c>
      <c r="G3117" s="1245"/>
      <c r="H3117" s="496" t="s">
        <v>3293</v>
      </c>
      <c r="I3117" s="958"/>
      <c r="J3117" s="958"/>
    </row>
    <row r="3118" spans="1:10" ht="45">
      <c r="A3118" s="496">
        <v>301</v>
      </c>
      <c r="B3118" s="956" t="s">
        <v>36288</v>
      </c>
      <c r="C3118" s="957" t="s">
        <v>36289</v>
      </c>
      <c r="D3118" s="956">
        <v>2</v>
      </c>
      <c r="E3118" s="956">
        <v>2</v>
      </c>
      <c r="F3118" s="956" t="s">
        <v>36290</v>
      </c>
      <c r="G3118" s="1245"/>
      <c r="H3118" s="496" t="s">
        <v>3293</v>
      </c>
      <c r="I3118" s="958"/>
      <c r="J3118" s="958"/>
    </row>
    <row r="3119" spans="1:10" ht="30">
      <c r="A3119" s="496">
        <v>302</v>
      </c>
      <c r="B3119" s="956" t="s">
        <v>36291</v>
      </c>
      <c r="C3119" s="957" t="s">
        <v>36292</v>
      </c>
      <c r="D3119" s="956">
        <v>2</v>
      </c>
      <c r="E3119" s="956">
        <v>5</v>
      </c>
      <c r="F3119" s="956" t="s">
        <v>36293</v>
      </c>
      <c r="G3119" s="1245"/>
      <c r="H3119" s="496" t="s">
        <v>3293</v>
      </c>
      <c r="I3119" s="958"/>
      <c r="J3119" s="958"/>
    </row>
    <row r="3120" spans="1:10" ht="15">
      <c r="A3120" s="496">
        <v>303</v>
      </c>
      <c r="B3120" s="956" t="s">
        <v>36294</v>
      </c>
      <c r="C3120" s="957" t="s">
        <v>36217</v>
      </c>
      <c r="D3120" s="956">
        <v>2</v>
      </c>
      <c r="E3120" s="956">
        <v>16</v>
      </c>
      <c r="F3120" s="956" t="s">
        <v>36295</v>
      </c>
      <c r="G3120" s="1245"/>
      <c r="H3120" s="496" t="s">
        <v>3293</v>
      </c>
      <c r="I3120" s="958"/>
      <c r="J3120" s="958"/>
    </row>
    <row r="3121" spans="1:10" ht="30">
      <c r="A3121" s="496">
        <v>304</v>
      </c>
      <c r="B3121" s="956" t="s">
        <v>36296</v>
      </c>
      <c r="C3121" s="957" t="s">
        <v>35655</v>
      </c>
      <c r="D3121" s="956">
        <v>2</v>
      </c>
      <c r="E3121" s="956">
        <v>2</v>
      </c>
      <c r="F3121" s="956" t="s">
        <v>36297</v>
      </c>
      <c r="G3121" s="1245"/>
      <c r="H3121" s="496" t="s">
        <v>3293</v>
      </c>
      <c r="I3121" s="958"/>
      <c r="J3121" s="958"/>
    </row>
    <row r="3122" spans="1:10" ht="45">
      <c r="A3122" s="496">
        <v>305</v>
      </c>
      <c r="B3122" s="956" t="s">
        <v>36298</v>
      </c>
      <c r="C3122" s="957" t="s">
        <v>36299</v>
      </c>
      <c r="D3122" s="956">
        <v>2</v>
      </c>
      <c r="E3122" s="956">
        <v>27</v>
      </c>
      <c r="F3122" s="956" t="s">
        <v>36300</v>
      </c>
      <c r="G3122" s="1245"/>
      <c r="H3122" s="496" t="s">
        <v>3293</v>
      </c>
      <c r="I3122" s="958"/>
      <c r="J3122" s="958"/>
    </row>
    <row r="3123" spans="1:10" ht="30">
      <c r="A3123" s="496">
        <v>306</v>
      </c>
      <c r="B3123" s="956" t="s">
        <v>36301</v>
      </c>
      <c r="C3123" s="957" t="s">
        <v>36302</v>
      </c>
      <c r="D3123" s="956">
        <v>2</v>
      </c>
      <c r="E3123" s="956">
        <v>8</v>
      </c>
      <c r="F3123" s="956" t="s">
        <v>36303</v>
      </c>
      <c r="G3123" s="1245"/>
      <c r="H3123" s="496" t="s">
        <v>3293</v>
      </c>
      <c r="I3123" s="958"/>
      <c r="J3123" s="958"/>
    </row>
    <row r="3124" spans="1:10" ht="30">
      <c r="A3124" s="496">
        <v>307</v>
      </c>
      <c r="B3124" s="956" t="s">
        <v>36304</v>
      </c>
      <c r="C3124" s="957" t="s">
        <v>36305</v>
      </c>
      <c r="D3124" s="956">
        <v>2</v>
      </c>
      <c r="E3124" s="956">
        <v>2</v>
      </c>
      <c r="F3124" s="956" t="s">
        <v>36306</v>
      </c>
      <c r="G3124" s="1245"/>
      <c r="H3124" s="496" t="s">
        <v>3293</v>
      </c>
      <c r="I3124" s="958"/>
      <c r="J3124" s="958"/>
    </row>
    <row r="3125" spans="1:10" ht="15">
      <c r="A3125" s="496">
        <v>308</v>
      </c>
      <c r="B3125" s="956" t="s">
        <v>36307</v>
      </c>
      <c r="C3125" s="957" t="s">
        <v>36308</v>
      </c>
      <c r="D3125" s="956">
        <v>2</v>
      </c>
      <c r="E3125" s="956">
        <v>2</v>
      </c>
      <c r="F3125" s="956" t="s">
        <v>36309</v>
      </c>
      <c r="G3125" s="1245"/>
      <c r="H3125" s="496" t="s">
        <v>3293</v>
      </c>
      <c r="I3125" s="958"/>
      <c r="J3125" s="958"/>
    </row>
    <row r="3126" spans="1:10" ht="30">
      <c r="A3126" s="496">
        <v>309</v>
      </c>
      <c r="B3126" s="956" t="s">
        <v>36310</v>
      </c>
      <c r="C3126" s="957" t="s">
        <v>36311</v>
      </c>
      <c r="D3126" s="956">
        <v>2</v>
      </c>
      <c r="E3126" s="956">
        <v>27</v>
      </c>
      <c r="F3126" s="956" t="s">
        <v>36312</v>
      </c>
      <c r="G3126" s="1245"/>
      <c r="H3126" s="496" t="s">
        <v>3293</v>
      </c>
      <c r="I3126" s="958"/>
      <c r="J3126" s="958"/>
    </row>
    <row r="3127" spans="1:10" ht="30">
      <c r="A3127" s="496">
        <v>310</v>
      </c>
      <c r="B3127" s="956" t="s">
        <v>36313</v>
      </c>
      <c r="C3127" s="957" t="s">
        <v>36314</v>
      </c>
      <c r="D3127" s="956">
        <v>2</v>
      </c>
      <c r="E3127" s="956">
        <v>2</v>
      </c>
      <c r="F3127" s="956" t="s">
        <v>36315</v>
      </c>
      <c r="G3127" s="1245"/>
      <c r="H3127" s="496" t="s">
        <v>3293</v>
      </c>
      <c r="I3127" s="958"/>
      <c r="J3127" s="958"/>
    </row>
    <row r="3128" spans="1:10" ht="15">
      <c r="A3128" s="496">
        <v>311</v>
      </c>
      <c r="B3128" s="956" t="s">
        <v>36316</v>
      </c>
      <c r="C3128" s="957" t="s">
        <v>36317</v>
      </c>
      <c r="D3128" s="956">
        <v>2</v>
      </c>
      <c r="E3128" s="956">
        <v>64</v>
      </c>
      <c r="F3128" s="956" t="s">
        <v>36318</v>
      </c>
      <c r="G3128" s="1245"/>
      <c r="H3128" s="496" t="s">
        <v>3293</v>
      </c>
      <c r="I3128" s="958"/>
      <c r="J3128" s="958"/>
    </row>
    <row r="3129" spans="1:10" ht="15">
      <c r="A3129" s="496">
        <v>312</v>
      </c>
      <c r="B3129" s="956" t="s">
        <v>36319</v>
      </c>
      <c r="C3129" s="957" t="s">
        <v>21510</v>
      </c>
      <c r="D3129" s="956">
        <v>2</v>
      </c>
      <c r="E3129" s="956">
        <v>12</v>
      </c>
      <c r="F3129" s="956" t="s">
        <v>36318</v>
      </c>
      <c r="G3129" s="1245"/>
      <c r="H3129" s="496" t="s">
        <v>3293</v>
      </c>
      <c r="I3129" s="958"/>
      <c r="J3129" s="958"/>
    </row>
    <row r="3130" spans="1:10" ht="15">
      <c r="A3130" s="496">
        <v>313</v>
      </c>
      <c r="B3130" s="956" t="s">
        <v>36320</v>
      </c>
      <c r="C3130" s="957" t="s">
        <v>21510</v>
      </c>
      <c r="D3130" s="956">
        <v>2</v>
      </c>
      <c r="E3130" s="956">
        <v>2</v>
      </c>
      <c r="F3130" s="956" t="s">
        <v>36321</v>
      </c>
      <c r="G3130" s="1245"/>
      <c r="H3130" s="496" t="s">
        <v>3293</v>
      </c>
      <c r="I3130" s="958"/>
      <c r="J3130" s="958"/>
    </row>
    <row r="3131" spans="1:10" ht="15">
      <c r="A3131" s="496">
        <v>314</v>
      </c>
      <c r="B3131" s="956" t="s">
        <v>36322</v>
      </c>
      <c r="C3131" s="957" t="s">
        <v>21510</v>
      </c>
      <c r="D3131" s="956">
        <v>2</v>
      </c>
      <c r="E3131" s="956">
        <v>3</v>
      </c>
      <c r="F3131" s="956" t="s">
        <v>36323</v>
      </c>
      <c r="G3131" s="1245"/>
      <c r="H3131" s="496" t="s">
        <v>3293</v>
      </c>
      <c r="I3131" s="958"/>
      <c r="J3131" s="958"/>
    </row>
    <row r="3132" spans="1:10" ht="15">
      <c r="A3132" s="496">
        <v>315</v>
      </c>
      <c r="B3132" s="956" t="s">
        <v>36324</v>
      </c>
      <c r="C3132" s="957" t="s">
        <v>36325</v>
      </c>
      <c r="D3132" s="956">
        <v>2</v>
      </c>
      <c r="E3132" s="956">
        <v>7</v>
      </c>
      <c r="F3132" s="956" t="s">
        <v>36326</v>
      </c>
      <c r="G3132" s="1245"/>
      <c r="H3132" s="496" t="s">
        <v>3293</v>
      </c>
      <c r="I3132" s="958"/>
      <c r="J3132" s="958"/>
    </row>
    <row r="3133" spans="1:10" ht="15">
      <c r="A3133" s="496">
        <v>316</v>
      </c>
      <c r="B3133" s="956" t="s">
        <v>36327</v>
      </c>
      <c r="C3133" s="957" t="s">
        <v>21510</v>
      </c>
      <c r="D3133" s="956">
        <v>2</v>
      </c>
      <c r="E3133" s="956">
        <v>14</v>
      </c>
      <c r="F3133" s="956" t="s">
        <v>36328</v>
      </c>
      <c r="G3133" s="1245"/>
      <c r="H3133" s="496" t="s">
        <v>3293</v>
      </c>
      <c r="I3133" s="958"/>
      <c r="J3133" s="958"/>
    </row>
    <row r="3134" spans="1:10" ht="30">
      <c r="A3134" s="496">
        <v>317</v>
      </c>
      <c r="B3134" s="956" t="s">
        <v>36329</v>
      </c>
      <c r="C3134" s="957" t="s">
        <v>36330</v>
      </c>
      <c r="D3134" s="956">
        <v>2</v>
      </c>
      <c r="E3134" s="956">
        <v>3</v>
      </c>
      <c r="F3134" s="956" t="s">
        <v>36331</v>
      </c>
      <c r="G3134" s="1245"/>
      <c r="H3134" s="496" t="s">
        <v>3293</v>
      </c>
      <c r="I3134" s="958"/>
      <c r="J3134" s="958"/>
    </row>
    <row r="3135" spans="1:10" ht="30">
      <c r="A3135" s="496">
        <v>318</v>
      </c>
      <c r="B3135" s="956" t="s">
        <v>36332</v>
      </c>
      <c r="C3135" s="957" t="s">
        <v>36333</v>
      </c>
      <c r="D3135" s="956">
        <v>2</v>
      </c>
      <c r="E3135" s="956">
        <v>3</v>
      </c>
      <c r="F3135" s="956" t="s">
        <v>36334</v>
      </c>
      <c r="G3135" s="1245"/>
      <c r="H3135" s="496" t="s">
        <v>3293</v>
      </c>
      <c r="I3135" s="958"/>
      <c r="J3135" s="958"/>
    </row>
    <row r="3136" spans="1:10" ht="15">
      <c r="A3136" s="496">
        <v>319</v>
      </c>
      <c r="B3136" s="956" t="s">
        <v>36335</v>
      </c>
      <c r="C3136" s="957" t="s">
        <v>36336</v>
      </c>
      <c r="D3136" s="956">
        <v>2</v>
      </c>
      <c r="E3136" s="956">
        <v>4</v>
      </c>
      <c r="F3136" s="956" t="s">
        <v>36337</v>
      </c>
      <c r="G3136" s="1245"/>
      <c r="H3136" s="496" t="s">
        <v>3293</v>
      </c>
      <c r="I3136" s="958"/>
      <c r="J3136" s="958"/>
    </row>
    <row r="3137" spans="1:10" ht="30">
      <c r="A3137" s="496">
        <v>320</v>
      </c>
      <c r="B3137" s="956" t="s">
        <v>36338</v>
      </c>
      <c r="C3137" s="957" t="s">
        <v>36339</v>
      </c>
      <c r="D3137" s="956">
        <v>2</v>
      </c>
      <c r="E3137" s="956">
        <v>3</v>
      </c>
      <c r="F3137" s="956" t="s">
        <v>36340</v>
      </c>
      <c r="G3137" s="1245"/>
      <c r="H3137" s="496" t="s">
        <v>3293</v>
      </c>
      <c r="I3137" s="958"/>
      <c r="J3137" s="958"/>
    </row>
    <row r="3138" spans="1:10" ht="15">
      <c r="A3138" s="496">
        <v>321</v>
      </c>
      <c r="B3138" s="956" t="s">
        <v>36341</v>
      </c>
      <c r="C3138" s="957" t="s">
        <v>21510</v>
      </c>
      <c r="D3138" s="956">
        <v>2</v>
      </c>
      <c r="E3138" s="956">
        <v>5</v>
      </c>
      <c r="F3138" s="956" t="s">
        <v>36342</v>
      </c>
      <c r="G3138" s="1245"/>
      <c r="H3138" s="496" t="s">
        <v>3293</v>
      </c>
      <c r="I3138" s="958"/>
      <c r="J3138" s="958"/>
    </row>
    <row r="3139" spans="1:10" ht="15">
      <c r="A3139" s="496">
        <v>322</v>
      </c>
      <c r="B3139" s="956" t="s">
        <v>36343</v>
      </c>
      <c r="C3139" s="957" t="s">
        <v>21510</v>
      </c>
      <c r="D3139" s="956">
        <v>2</v>
      </c>
      <c r="E3139" s="956">
        <v>8</v>
      </c>
      <c r="F3139" s="956" t="s">
        <v>36342</v>
      </c>
      <c r="G3139" s="1245"/>
      <c r="H3139" s="496" t="s">
        <v>3293</v>
      </c>
      <c r="I3139" s="958"/>
      <c r="J3139" s="958"/>
    </row>
    <row r="3140" spans="1:10" ht="30">
      <c r="A3140" s="496">
        <v>323</v>
      </c>
      <c r="B3140" s="956" t="s">
        <v>36344</v>
      </c>
      <c r="C3140" s="957" t="s">
        <v>36345</v>
      </c>
      <c r="D3140" s="956">
        <v>2</v>
      </c>
      <c r="E3140" s="956">
        <v>2</v>
      </c>
      <c r="F3140" s="956" t="s">
        <v>36346</v>
      </c>
      <c r="G3140" s="1245"/>
      <c r="H3140" s="496" t="s">
        <v>3293</v>
      </c>
      <c r="I3140" s="958"/>
      <c r="J3140" s="958"/>
    </row>
    <row r="3141" spans="1:10" ht="45">
      <c r="A3141" s="496">
        <v>324</v>
      </c>
      <c r="B3141" s="956" t="s">
        <v>36347</v>
      </c>
      <c r="C3141" s="957" t="s">
        <v>36348</v>
      </c>
      <c r="D3141" s="956">
        <v>2</v>
      </c>
      <c r="E3141" s="956">
        <v>2</v>
      </c>
      <c r="F3141" s="956" t="s">
        <v>36349</v>
      </c>
      <c r="G3141" s="1245"/>
      <c r="H3141" s="496" t="s">
        <v>3293</v>
      </c>
      <c r="I3141" s="958"/>
      <c r="J3141" s="958"/>
    </row>
    <row r="3142" spans="1:10" ht="45">
      <c r="A3142" s="496">
        <v>325</v>
      </c>
      <c r="B3142" s="956" t="s">
        <v>36350</v>
      </c>
      <c r="C3142" s="957" t="s">
        <v>36348</v>
      </c>
      <c r="D3142" s="956">
        <v>2</v>
      </c>
      <c r="E3142" s="956">
        <v>2</v>
      </c>
      <c r="F3142" s="956" t="s">
        <v>36351</v>
      </c>
      <c r="G3142" s="1245"/>
      <c r="H3142" s="496" t="s">
        <v>3293</v>
      </c>
      <c r="I3142" s="958"/>
      <c r="J3142" s="958"/>
    </row>
    <row r="3143" spans="1:10" ht="45">
      <c r="A3143" s="496">
        <v>326</v>
      </c>
      <c r="B3143" s="956" t="s">
        <v>36352</v>
      </c>
      <c r="C3143" s="957" t="s">
        <v>36353</v>
      </c>
      <c r="D3143" s="956">
        <v>2</v>
      </c>
      <c r="E3143" s="956">
        <v>2</v>
      </c>
      <c r="F3143" s="956" t="s">
        <v>36354</v>
      </c>
      <c r="G3143" s="1245"/>
      <c r="H3143" s="496" t="s">
        <v>3293</v>
      </c>
      <c r="I3143" s="958"/>
      <c r="J3143" s="958"/>
    </row>
    <row r="3144" spans="1:10" ht="30">
      <c r="A3144" s="496">
        <v>327</v>
      </c>
      <c r="B3144" s="956" t="s">
        <v>36355</v>
      </c>
      <c r="C3144" s="957" t="s">
        <v>36356</v>
      </c>
      <c r="D3144" s="956">
        <v>2</v>
      </c>
      <c r="E3144" s="956">
        <v>15</v>
      </c>
      <c r="F3144" s="956" t="s">
        <v>36357</v>
      </c>
      <c r="G3144" s="1245"/>
      <c r="H3144" s="496" t="s">
        <v>3293</v>
      </c>
      <c r="I3144" s="958"/>
      <c r="J3144" s="958"/>
    </row>
    <row r="3145" spans="1:10" ht="15">
      <c r="A3145" s="496">
        <v>328</v>
      </c>
      <c r="B3145" s="956" t="s">
        <v>36358</v>
      </c>
      <c r="C3145" s="957" t="s">
        <v>21510</v>
      </c>
      <c r="D3145" s="956">
        <v>2</v>
      </c>
      <c r="E3145" s="956">
        <v>4</v>
      </c>
      <c r="F3145" s="956" t="s">
        <v>36359</v>
      </c>
      <c r="G3145" s="1245"/>
      <c r="H3145" s="496" t="s">
        <v>3293</v>
      </c>
      <c r="I3145" s="958"/>
      <c r="J3145" s="958"/>
    </row>
    <row r="3146" spans="1:10" ht="30">
      <c r="A3146" s="496">
        <v>329</v>
      </c>
      <c r="B3146" s="956" t="s">
        <v>36360</v>
      </c>
      <c r="C3146" s="957" t="s">
        <v>36361</v>
      </c>
      <c r="D3146" s="956">
        <v>2</v>
      </c>
      <c r="E3146" s="956">
        <v>2</v>
      </c>
      <c r="F3146" s="956" t="s">
        <v>36362</v>
      </c>
      <c r="G3146" s="1245"/>
      <c r="H3146" s="496" t="s">
        <v>3293</v>
      </c>
      <c r="I3146" s="958"/>
      <c r="J3146" s="958"/>
    </row>
    <row r="3147" spans="1:10" ht="30">
      <c r="A3147" s="496">
        <v>330</v>
      </c>
      <c r="B3147" s="956" t="s">
        <v>36363</v>
      </c>
      <c r="C3147" s="957" t="s">
        <v>36364</v>
      </c>
      <c r="D3147" s="956">
        <v>2</v>
      </c>
      <c r="E3147" s="956">
        <v>24</v>
      </c>
      <c r="F3147" s="956" t="s">
        <v>36365</v>
      </c>
      <c r="G3147" s="1245"/>
      <c r="H3147" s="496" t="s">
        <v>3293</v>
      </c>
      <c r="I3147" s="958"/>
      <c r="J3147" s="958"/>
    </row>
    <row r="3148" spans="1:10" ht="30">
      <c r="A3148" s="496">
        <v>331</v>
      </c>
      <c r="B3148" s="956" t="s">
        <v>36366</v>
      </c>
      <c r="C3148" s="957" t="s">
        <v>36367</v>
      </c>
      <c r="D3148" s="956">
        <v>2</v>
      </c>
      <c r="E3148" s="956">
        <v>2</v>
      </c>
      <c r="F3148" s="956" t="s">
        <v>36368</v>
      </c>
      <c r="G3148" s="1245"/>
      <c r="H3148" s="496" t="s">
        <v>3293</v>
      </c>
      <c r="I3148" s="958"/>
      <c r="J3148" s="958"/>
    </row>
    <row r="3149" spans="1:10" ht="30">
      <c r="A3149" s="496">
        <v>332</v>
      </c>
      <c r="B3149" s="956" t="s">
        <v>36369</v>
      </c>
      <c r="C3149" s="957" t="s">
        <v>36370</v>
      </c>
      <c r="D3149" s="956">
        <v>2</v>
      </c>
      <c r="E3149" s="956">
        <v>2</v>
      </c>
      <c r="F3149" s="956" t="s">
        <v>36368</v>
      </c>
      <c r="G3149" s="1245"/>
      <c r="H3149" s="496" t="s">
        <v>3293</v>
      </c>
      <c r="I3149" s="958"/>
      <c r="J3149" s="958"/>
    </row>
    <row r="3150" spans="1:10" ht="15">
      <c r="A3150" s="496">
        <v>333</v>
      </c>
      <c r="B3150" s="956" t="s">
        <v>36371</v>
      </c>
      <c r="C3150" s="957" t="s">
        <v>36372</v>
      </c>
      <c r="D3150" s="956">
        <v>2</v>
      </c>
      <c r="E3150" s="956">
        <v>2</v>
      </c>
      <c r="F3150" s="956" t="s">
        <v>36373</v>
      </c>
      <c r="G3150" s="1245"/>
      <c r="H3150" s="496" t="s">
        <v>3293</v>
      </c>
      <c r="I3150" s="958"/>
      <c r="J3150" s="958"/>
    </row>
    <row r="3151" spans="1:10" ht="30">
      <c r="A3151" s="496">
        <v>334</v>
      </c>
      <c r="B3151" s="956" t="s">
        <v>36374</v>
      </c>
      <c r="C3151" s="957" t="s">
        <v>36375</v>
      </c>
      <c r="D3151" s="956">
        <v>2</v>
      </c>
      <c r="E3151" s="956">
        <v>2</v>
      </c>
      <c r="F3151" s="956" t="s">
        <v>36376</v>
      </c>
      <c r="G3151" s="1245"/>
      <c r="H3151" s="496" t="s">
        <v>3293</v>
      </c>
      <c r="I3151" s="958"/>
      <c r="J3151" s="958"/>
    </row>
    <row r="3152" spans="1:10" ht="30">
      <c r="A3152" s="496">
        <v>335</v>
      </c>
      <c r="B3152" s="956" t="s">
        <v>36377</v>
      </c>
      <c r="C3152" s="957" t="s">
        <v>36375</v>
      </c>
      <c r="D3152" s="956">
        <v>2</v>
      </c>
      <c r="E3152" s="956">
        <v>2</v>
      </c>
      <c r="F3152" s="956" t="s">
        <v>36378</v>
      </c>
      <c r="G3152" s="1245"/>
      <c r="H3152" s="496" t="s">
        <v>3293</v>
      </c>
      <c r="I3152" s="958"/>
      <c r="J3152" s="958"/>
    </row>
    <row r="3153" spans="1:10" ht="15">
      <c r="A3153" s="496">
        <v>336</v>
      </c>
      <c r="B3153" s="956" t="s">
        <v>36379</v>
      </c>
      <c r="C3153" s="957" t="s">
        <v>36380</v>
      </c>
      <c r="D3153" s="956">
        <v>2</v>
      </c>
      <c r="E3153" s="956"/>
      <c r="F3153" s="956" t="s">
        <v>36381</v>
      </c>
      <c r="G3153" s="1245"/>
      <c r="H3153" s="496" t="s">
        <v>3293</v>
      </c>
      <c r="I3153" s="958"/>
      <c r="J3153" s="958"/>
    </row>
    <row r="3154" spans="1:10" ht="15">
      <c r="A3154" s="496">
        <v>337</v>
      </c>
      <c r="B3154" s="956" t="s">
        <v>36382</v>
      </c>
      <c r="C3154" s="957" t="s">
        <v>36383</v>
      </c>
      <c r="D3154" s="956">
        <v>2</v>
      </c>
      <c r="E3154" s="956">
        <v>2</v>
      </c>
      <c r="F3154" s="956" t="s">
        <v>36384</v>
      </c>
      <c r="G3154" s="1245"/>
      <c r="H3154" s="496" t="s">
        <v>3293</v>
      </c>
      <c r="I3154" s="958"/>
      <c r="J3154" s="958"/>
    </row>
    <row r="3155" spans="1:10" ht="45">
      <c r="A3155" s="496">
        <v>338</v>
      </c>
      <c r="B3155" s="956" t="s">
        <v>36385</v>
      </c>
      <c r="C3155" s="957" t="s">
        <v>36386</v>
      </c>
      <c r="D3155" s="956">
        <v>2</v>
      </c>
      <c r="E3155" s="956">
        <v>5</v>
      </c>
      <c r="F3155" s="956" t="s">
        <v>36387</v>
      </c>
      <c r="G3155" s="1245"/>
      <c r="H3155" s="496" t="s">
        <v>3293</v>
      </c>
      <c r="I3155" s="958"/>
      <c r="J3155" s="958"/>
    </row>
    <row r="3156" spans="1:10" ht="30">
      <c r="A3156" s="496">
        <v>339</v>
      </c>
      <c r="B3156" s="956" t="s">
        <v>36388</v>
      </c>
      <c r="C3156" s="957" t="s">
        <v>36389</v>
      </c>
      <c r="D3156" s="956">
        <v>2</v>
      </c>
      <c r="E3156" s="956">
        <v>4</v>
      </c>
      <c r="F3156" s="956" t="s">
        <v>36390</v>
      </c>
      <c r="G3156" s="1245"/>
      <c r="H3156" s="496" t="s">
        <v>3293</v>
      </c>
      <c r="I3156" s="958"/>
      <c r="J3156" s="958"/>
    </row>
    <row r="3157" spans="1:10" ht="30">
      <c r="A3157" s="496">
        <v>340</v>
      </c>
      <c r="B3157" s="956" t="s">
        <v>36391</v>
      </c>
      <c r="C3157" s="957" t="s">
        <v>36392</v>
      </c>
      <c r="D3157" s="956">
        <v>2</v>
      </c>
      <c r="E3157" s="956">
        <v>2</v>
      </c>
      <c r="F3157" s="956" t="s">
        <v>36393</v>
      </c>
      <c r="G3157" s="1245"/>
      <c r="H3157" s="496" t="s">
        <v>3293</v>
      </c>
      <c r="I3157" s="958"/>
      <c r="J3157" s="958"/>
    </row>
    <row r="3158" spans="1:10" ht="30">
      <c r="A3158" s="496">
        <v>341</v>
      </c>
      <c r="B3158" s="956" t="s">
        <v>36394</v>
      </c>
      <c r="C3158" s="957" t="s">
        <v>36395</v>
      </c>
      <c r="D3158" s="956">
        <v>2</v>
      </c>
      <c r="E3158" s="956">
        <v>2</v>
      </c>
      <c r="F3158" s="956" t="s">
        <v>36396</v>
      </c>
      <c r="G3158" s="1245"/>
      <c r="H3158" s="496" t="s">
        <v>3293</v>
      </c>
      <c r="I3158" s="958"/>
      <c r="J3158" s="958"/>
    </row>
    <row r="3159" spans="1:10" ht="15">
      <c r="A3159" s="496">
        <v>342</v>
      </c>
      <c r="B3159" s="956" t="s">
        <v>36397</v>
      </c>
      <c r="C3159" s="957" t="s">
        <v>36398</v>
      </c>
      <c r="D3159" s="956">
        <v>2</v>
      </c>
      <c r="E3159" s="956">
        <v>2</v>
      </c>
      <c r="F3159" s="956" t="s">
        <v>36399</v>
      </c>
      <c r="G3159" s="1245"/>
      <c r="H3159" s="496" t="s">
        <v>3293</v>
      </c>
      <c r="I3159" s="958"/>
      <c r="J3159" s="958"/>
    </row>
    <row r="3160" spans="1:10" ht="30">
      <c r="A3160" s="496">
        <v>343</v>
      </c>
      <c r="B3160" s="956" t="s">
        <v>36400</v>
      </c>
      <c r="C3160" s="957" t="s">
        <v>36401</v>
      </c>
      <c r="D3160" s="956">
        <v>2</v>
      </c>
      <c r="E3160" s="956">
        <v>2</v>
      </c>
      <c r="F3160" s="956" t="s">
        <v>36402</v>
      </c>
      <c r="G3160" s="1245"/>
      <c r="H3160" s="496" t="s">
        <v>3293</v>
      </c>
      <c r="I3160" s="958"/>
      <c r="J3160" s="958"/>
    </row>
    <row r="3161" spans="1:10" ht="15">
      <c r="A3161" s="496">
        <v>344</v>
      </c>
      <c r="B3161" s="956" t="s">
        <v>36403</v>
      </c>
      <c r="C3161" s="957" t="s">
        <v>36404</v>
      </c>
      <c r="D3161" s="956">
        <v>2</v>
      </c>
      <c r="E3161" s="956">
        <v>2</v>
      </c>
      <c r="F3161" s="956" t="s">
        <v>36405</v>
      </c>
      <c r="G3161" s="1245"/>
      <c r="H3161" s="496" t="s">
        <v>3293</v>
      </c>
      <c r="I3161" s="958"/>
      <c r="J3161" s="958"/>
    </row>
    <row r="3162" spans="1:10" ht="15">
      <c r="A3162" s="496">
        <v>345</v>
      </c>
      <c r="B3162" s="956" t="s">
        <v>36406</v>
      </c>
      <c r="C3162" s="957" t="s">
        <v>36407</v>
      </c>
      <c r="D3162" s="956">
        <v>2</v>
      </c>
      <c r="E3162" s="956">
        <v>2</v>
      </c>
      <c r="F3162" s="956" t="s">
        <v>36405</v>
      </c>
      <c r="G3162" s="1245"/>
      <c r="H3162" s="496" t="s">
        <v>3293</v>
      </c>
      <c r="I3162" s="958"/>
      <c r="J3162" s="958"/>
    </row>
    <row r="3163" spans="1:10" ht="30">
      <c r="A3163" s="496">
        <v>346</v>
      </c>
      <c r="B3163" s="956" t="s">
        <v>36408</v>
      </c>
      <c r="C3163" s="957" t="s">
        <v>36409</v>
      </c>
      <c r="D3163" s="956">
        <v>2</v>
      </c>
      <c r="E3163" s="956">
        <v>2</v>
      </c>
      <c r="F3163" s="956" t="s">
        <v>36410</v>
      </c>
      <c r="G3163" s="1245"/>
      <c r="H3163" s="496" t="s">
        <v>3293</v>
      </c>
      <c r="I3163" s="958"/>
      <c r="J3163" s="958"/>
    </row>
    <row r="3164" spans="1:10" ht="45">
      <c r="A3164" s="496">
        <v>347</v>
      </c>
      <c r="B3164" s="956" t="s">
        <v>36411</v>
      </c>
      <c r="C3164" s="957" t="s">
        <v>36412</v>
      </c>
      <c r="D3164" s="956">
        <v>2</v>
      </c>
      <c r="E3164" s="956">
        <v>2</v>
      </c>
      <c r="F3164" s="956" t="s">
        <v>36413</v>
      </c>
      <c r="G3164" s="1245"/>
      <c r="H3164" s="496" t="s">
        <v>3293</v>
      </c>
      <c r="I3164" s="958"/>
      <c r="J3164" s="958"/>
    </row>
    <row r="3165" spans="1:10" ht="30">
      <c r="A3165" s="496">
        <v>348</v>
      </c>
      <c r="B3165" s="956" t="s">
        <v>36414</v>
      </c>
      <c r="C3165" s="957" t="s">
        <v>36415</v>
      </c>
      <c r="D3165" s="956">
        <v>2</v>
      </c>
      <c r="E3165" s="956">
        <v>2</v>
      </c>
      <c r="F3165" s="956" t="s">
        <v>36416</v>
      </c>
      <c r="G3165" s="1245"/>
      <c r="H3165" s="496" t="s">
        <v>3293</v>
      </c>
      <c r="I3165" s="958"/>
      <c r="J3165" s="958"/>
    </row>
    <row r="3166" spans="1:10" ht="30">
      <c r="A3166" s="496">
        <v>349</v>
      </c>
      <c r="B3166" s="956" t="s">
        <v>36417</v>
      </c>
      <c r="C3166" s="957" t="s">
        <v>36418</v>
      </c>
      <c r="D3166" s="956">
        <v>2</v>
      </c>
      <c r="E3166" s="956">
        <v>2</v>
      </c>
      <c r="F3166" s="956" t="s">
        <v>36419</v>
      </c>
      <c r="G3166" s="1245"/>
      <c r="H3166" s="496" t="s">
        <v>3293</v>
      </c>
      <c r="I3166" s="958"/>
      <c r="J3166" s="958"/>
    </row>
    <row r="3167" spans="1:10" ht="45">
      <c r="A3167" s="496">
        <v>350</v>
      </c>
      <c r="B3167" s="956" t="s">
        <v>36420</v>
      </c>
      <c r="C3167" s="957" t="s">
        <v>36421</v>
      </c>
      <c r="D3167" s="956">
        <v>2</v>
      </c>
      <c r="E3167" s="956">
        <v>2</v>
      </c>
      <c r="F3167" s="956" t="s">
        <v>36422</v>
      </c>
      <c r="G3167" s="1245"/>
      <c r="H3167" s="496" t="s">
        <v>3293</v>
      </c>
      <c r="I3167" s="958"/>
      <c r="J3167" s="958"/>
    </row>
    <row r="3168" spans="1:10" ht="15">
      <c r="A3168" s="496">
        <v>351</v>
      </c>
      <c r="B3168" s="956" t="s">
        <v>36423</v>
      </c>
      <c r="C3168" s="957" t="s">
        <v>35969</v>
      </c>
      <c r="D3168" s="956">
        <v>2</v>
      </c>
      <c r="E3168" s="956">
        <v>2</v>
      </c>
      <c r="F3168" s="956" t="s">
        <v>36424</v>
      </c>
      <c r="G3168" s="1245"/>
      <c r="H3168" s="496" t="s">
        <v>3293</v>
      </c>
      <c r="I3168" s="958"/>
      <c r="J3168" s="958"/>
    </row>
    <row r="3169" spans="1:10" ht="15">
      <c r="A3169" s="496">
        <v>352</v>
      </c>
      <c r="B3169" s="956" t="s">
        <v>36425</v>
      </c>
      <c r="C3169" s="957" t="s">
        <v>36426</v>
      </c>
      <c r="D3169" s="956">
        <v>2</v>
      </c>
      <c r="E3169" s="956">
        <v>4</v>
      </c>
      <c r="F3169" s="956" t="s">
        <v>36427</v>
      </c>
      <c r="G3169" s="1245"/>
      <c r="H3169" s="496" t="s">
        <v>3293</v>
      </c>
      <c r="I3169" s="958"/>
      <c r="J3169" s="958"/>
    </row>
    <row r="3170" spans="1:10" ht="45">
      <c r="A3170" s="496">
        <v>353</v>
      </c>
      <c r="B3170" s="956" t="s">
        <v>36428</v>
      </c>
      <c r="C3170" s="957" t="s">
        <v>36429</v>
      </c>
      <c r="D3170" s="956">
        <v>2</v>
      </c>
      <c r="E3170" s="956">
        <v>6</v>
      </c>
      <c r="F3170" s="956" t="s">
        <v>36430</v>
      </c>
      <c r="G3170" s="1245"/>
      <c r="H3170" s="496" t="s">
        <v>3293</v>
      </c>
      <c r="I3170" s="958"/>
      <c r="J3170" s="958"/>
    </row>
    <row r="3171" spans="1:10" ht="45">
      <c r="A3171" s="496">
        <v>354</v>
      </c>
      <c r="B3171" s="956" t="s">
        <v>36431</v>
      </c>
      <c r="C3171" s="957" t="s">
        <v>36432</v>
      </c>
      <c r="D3171" s="956">
        <v>2</v>
      </c>
      <c r="E3171" s="956">
        <v>39</v>
      </c>
      <c r="F3171" s="956" t="s">
        <v>36433</v>
      </c>
      <c r="G3171" s="1245"/>
      <c r="H3171" s="496" t="s">
        <v>3293</v>
      </c>
      <c r="I3171" s="958"/>
      <c r="J3171" s="958"/>
    </row>
    <row r="3172" spans="1:10" ht="15">
      <c r="A3172" s="496">
        <v>355</v>
      </c>
      <c r="B3172" s="956" t="s">
        <v>36434</v>
      </c>
      <c r="C3172" s="957" t="s">
        <v>21510</v>
      </c>
      <c r="D3172" s="956">
        <v>2</v>
      </c>
      <c r="E3172" s="956">
        <v>3</v>
      </c>
      <c r="F3172" s="956" t="s">
        <v>36435</v>
      </c>
      <c r="G3172" s="1245"/>
      <c r="H3172" s="496" t="s">
        <v>3293</v>
      </c>
      <c r="I3172" s="958"/>
      <c r="J3172" s="958"/>
    </row>
    <row r="3173" spans="1:10" ht="15">
      <c r="A3173" s="496">
        <v>356</v>
      </c>
      <c r="B3173" s="956" t="s">
        <v>36436</v>
      </c>
      <c r="C3173" s="957" t="s">
        <v>21933</v>
      </c>
      <c r="D3173" s="956">
        <v>2</v>
      </c>
      <c r="E3173" s="956">
        <v>9</v>
      </c>
      <c r="F3173" s="956" t="s">
        <v>36437</v>
      </c>
      <c r="G3173" s="1245"/>
      <c r="H3173" s="496" t="s">
        <v>3293</v>
      </c>
      <c r="I3173" s="958"/>
      <c r="J3173" s="958"/>
    </row>
    <row r="3174" spans="1:10" ht="45">
      <c r="A3174" s="496">
        <v>357</v>
      </c>
      <c r="B3174" s="956" t="s">
        <v>36438</v>
      </c>
      <c r="C3174" s="957" t="s">
        <v>36439</v>
      </c>
      <c r="D3174" s="956">
        <v>2</v>
      </c>
      <c r="E3174" s="956">
        <v>2</v>
      </c>
      <c r="F3174" s="956" t="s">
        <v>36440</v>
      </c>
      <c r="G3174" s="1245"/>
      <c r="H3174" s="496" t="s">
        <v>3293</v>
      </c>
      <c r="I3174" s="958"/>
      <c r="J3174" s="958"/>
    </row>
    <row r="3175" spans="1:10" ht="30">
      <c r="A3175" s="496">
        <v>358</v>
      </c>
      <c r="B3175" s="956" t="s">
        <v>36441</v>
      </c>
      <c r="C3175" s="957" t="s">
        <v>36442</v>
      </c>
      <c r="D3175" s="956">
        <v>2</v>
      </c>
      <c r="E3175" s="956">
        <v>2</v>
      </c>
      <c r="F3175" s="956" t="s">
        <v>36443</v>
      </c>
      <c r="G3175" s="1245"/>
      <c r="H3175" s="496" t="s">
        <v>3293</v>
      </c>
      <c r="I3175" s="958"/>
      <c r="J3175" s="958"/>
    </row>
    <row r="3176" spans="1:10" ht="60">
      <c r="A3176" s="496">
        <v>359</v>
      </c>
      <c r="B3176" s="956" t="s">
        <v>36444</v>
      </c>
      <c r="C3176" s="957" t="s">
        <v>36445</v>
      </c>
      <c r="D3176" s="956">
        <v>2</v>
      </c>
      <c r="E3176" s="956">
        <v>12</v>
      </c>
      <c r="F3176" s="956" t="s">
        <v>36446</v>
      </c>
      <c r="G3176" s="1245"/>
      <c r="H3176" s="496" t="s">
        <v>3293</v>
      </c>
      <c r="I3176" s="958"/>
      <c r="J3176" s="958"/>
    </row>
    <row r="3177" spans="1:10" ht="30">
      <c r="A3177" s="496">
        <v>360</v>
      </c>
      <c r="B3177" s="956" t="s">
        <v>36447</v>
      </c>
      <c r="C3177" s="957" t="s">
        <v>36448</v>
      </c>
      <c r="D3177" s="956">
        <v>2</v>
      </c>
      <c r="E3177" s="956">
        <v>2</v>
      </c>
      <c r="F3177" s="956" t="s">
        <v>36449</v>
      </c>
      <c r="G3177" s="1245"/>
      <c r="H3177" s="496" t="s">
        <v>3293</v>
      </c>
      <c r="I3177" s="958"/>
      <c r="J3177" s="958"/>
    </row>
    <row r="3178" spans="1:10" ht="45">
      <c r="A3178" s="496">
        <v>361</v>
      </c>
      <c r="B3178" s="956" t="s">
        <v>36450</v>
      </c>
      <c r="C3178" s="957" t="s">
        <v>36451</v>
      </c>
      <c r="D3178" s="956">
        <v>2</v>
      </c>
      <c r="E3178" s="956">
        <v>2</v>
      </c>
      <c r="F3178" s="956" t="s">
        <v>36452</v>
      </c>
      <c r="G3178" s="1245"/>
      <c r="H3178" s="496" t="s">
        <v>3293</v>
      </c>
      <c r="I3178" s="958"/>
      <c r="J3178" s="958"/>
    </row>
    <row r="3179" spans="1:10" ht="30">
      <c r="A3179" s="496">
        <v>362</v>
      </c>
      <c r="B3179" s="956" t="s">
        <v>36453</v>
      </c>
      <c r="C3179" s="957" t="s">
        <v>36454</v>
      </c>
      <c r="D3179" s="956">
        <v>2</v>
      </c>
      <c r="E3179" s="956">
        <v>2</v>
      </c>
      <c r="F3179" s="956" t="s">
        <v>36455</v>
      </c>
      <c r="G3179" s="1245"/>
      <c r="H3179" s="496" t="s">
        <v>3293</v>
      </c>
      <c r="I3179" s="958"/>
      <c r="J3179" s="958"/>
    </row>
    <row r="3180" spans="1:10" ht="30">
      <c r="A3180" s="496">
        <v>363</v>
      </c>
      <c r="B3180" s="956" t="s">
        <v>36456</v>
      </c>
      <c r="C3180" s="957" t="s">
        <v>36457</v>
      </c>
      <c r="D3180" s="956">
        <v>2</v>
      </c>
      <c r="E3180" s="956">
        <v>2</v>
      </c>
      <c r="F3180" s="956" t="s">
        <v>36458</v>
      </c>
      <c r="G3180" s="1245"/>
      <c r="H3180" s="496" t="s">
        <v>3293</v>
      </c>
      <c r="I3180" s="958"/>
      <c r="J3180" s="958"/>
    </row>
    <row r="3181" spans="1:10" ht="15">
      <c r="A3181" s="496">
        <v>364</v>
      </c>
      <c r="B3181" s="956" t="s">
        <v>36459</v>
      </c>
      <c r="C3181" s="957" t="s">
        <v>36460</v>
      </c>
      <c r="D3181" s="956">
        <v>2</v>
      </c>
      <c r="E3181" s="956">
        <v>2</v>
      </c>
      <c r="F3181" s="959" t="s">
        <v>36461</v>
      </c>
      <c r="G3181" s="1245"/>
      <c r="H3181" s="496" t="s">
        <v>3293</v>
      </c>
      <c r="I3181" s="958"/>
      <c r="J3181" s="958"/>
    </row>
    <row r="3182" spans="1:10" ht="30">
      <c r="A3182" s="496">
        <v>365</v>
      </c>
      <c r="B3182" s="956" t="s">
        <v>36462</v>
      </c>
      <c r="C3182" s="957" t="s">
        <v>36463</v>
      </c>
      <c r="D3182" s="956">
        <v>2</v>
      </c>
      <c r="E3182" s="956">
        <v>4</v>
      </c>
      <c r="F3182" s="959" t="s">
        <v>36464</v>
      </c>
      <c r="G3182" s="1245"/>
      <c r="H3182" s="496" t="s">
        <v>3293</v>
      </c>
      <c r="I3182" s="958"/>
      <c r="J3182" s="958"/>
    </row>
    <row r="3183" spans="1:10" ht="30">
      <c r="A3183" s="496">
        <v>366</v>
      </c>
      <c r="B3183" s="956" t="s">
        <v>36465</v>
      </c>
      <c r="C3183" s="957" t="s">
        <v>36466</v>
      </c>
      <c r="D3183" s="956">
        <v>2</v>
      </c>
      <c r="E3183" s="956">
        <v>2</v>
      </c>
      <c r="F3183" s="956" t="s">
        <v>36467</v>
      </c>
      <c r="G3183" s="1246"/>
      <c r="H3183" s="496" t="s">
        <v>3293</v>
      </c>
      <c r="I3183" s="958"/>
      <c r="J3183" s="958"/>
    </row>
    <row r="3184" spans="1:10" ht="19.5">
      <c r="A3184" s="1247" t="s">
        <v>28319</v>
      </c>
      <c r="B3184" s="1206"/>
      <c r="C3184" s="1206"/>
      <c r="D3184" s="1206"/>
      <c r="E3184" s="1206"/>
      <c r="F3184" s="1206"/>
      <c r="G3184" s="1206"/>
      <c r="H3184" s="1206"/>
      <c r="I3184" s="1206"/>
      <c r="J3184" s="1248"/>
    </row>
    <row r="3185" spans="1:10" ht="93.75">
      <c r="A3185" s="960">
        <v>1</v>
      </c>
      <c r="B3185" s="961" t="s">
        <v>36468</v>
      </c>
      <c r="C3185" s="962" t="s">
        <v>36469</v>
      </c>
      <c r="D3185" s="963">
        <v>2</v>
      </c>
      <c r="E3185" s="963">
        <v>3</v>
      </c>
      <c r="F3185" s="964" t="s">
        <v>36470</v>
      </c>
      <c r="G3185" s="965" t="s">
        <v>18886</v>
      </c>
      <c r="H3185" s="966" t="s">
        <v>3845</v>
      </c>
      <c r="I3185" s="958"/>
      <c r="J3185" s="958"/>
    </row>
    <row r="3186" spans="1:10" ht="82.5">
      <c r="A3186" s="960">
        <v>2</v>
      </c>
      <c r="B3186" s="961" t="s">
        <v>36471</v>
      </c>
      <c r="C3186" s="962" t="s">
        <v>36472</v>
      </c>
      <c r="D3186" s="963">
        <v>3</v>
      </c>
      <c r="E3186" s="963">
        <v>6</v>
      </c>
      <c r="F3186" s="964" t="s">
        <v>36473</v>
      </c>
      <c r="G3186" s="967" t="s">
        <v>18886</v>
      </c>
      <c r="H3186" s="966" t="s">
        <v>3845</v>
      </c>
      <c r="I3186" s="958"/>
      <c r="J3186" s="958"/>
    </row>
    <row r="3187" spans="1:10" ht="82.5">
      <c r="A3187" s="960">
        <v>3</v>
      </c>
      <c r="B3187" s="961" t="s">
        <v>36474</v>
      </c>
      <c r="C3187" s="962" t="s">
        <v>36475</v>
      </c>
      <c r="D3187" s="963">
        <v>2</v>
      </c>
      <c r="E3187" s="963">
        <v>10</v>
      </c>
      <c r="F3187" s="964" t="s">
        <v>36476</v>
      </c>
      <c r="G3187" s="967" t="s">
        <v>18886</v>
      </c>
      <c r="H3187" s="966" t="s">
        <v>3845</v>
      </c>
      <c r="I3187" s="958"/>
      <c r="J3187" s="958"/>
    </row>
    <row r="3188" spans="1:10" ht="82.5">
      <c r="A3188" s="960">
        <v>4</v>
      </c>
      <c r="B3188" s="961" t="s">
        <v>36477</v>
      </c>
      <c r="C3188" s="962" t="s">
        <v>36478</v>
      </c>
      <c r="D3188" s="963">
        <v>3</v>
      </c>
      <c r="E3188" s="963">
        <v>6</v>
      </c>
      <c r="F3188" s="964" t="s">
        <v>36479</v>
      </c>
      <c r="G3188" s="967" t="s">
        <v>18886</v>
      </c>
      <c r="H3188" s="966" t="s">
        <v>3845</v>
      </c>
      <c r="I3188" s="958"/>
      <c r="J3188" s="958"/>
    </row>
    <row r="3189" spans="1:10" ht="82.5">
      <c r="A3189" s="960">
        <v>5</v>
      </c>
      <c r="B3189" s="961" t="s">
        <v>36480</v>
      </c>
      <c r="C3189" s="962" t="s">
        <v>36481</v>
      </c>
      <c r="D3189" s="963">
        <v>2</v>
      </c>
      <c r="E3189" s="963">
        <v>3</v>
      </c>
      <c r="F3189" s="964" t="s">
        <v>36482</v>
      </c>
      <c r="G3189" s="967" t="s">
        <v>18886</v>
      </c>
      <c r="H3189" s="966" t="s">
        <v>3845</v>
      </c>
      <c r="I3189" s="958"/>
      <c r="J3189" s="958"/>
    </row>
    <row r="3190" spans="1:10" ht="82.5">
      <c r="A3190" s="960">
        <v>6</v>
      </c>
      <c r="B3190" s="961" t="s">
        <v>36483</v>
      </c>
      <c r="C3190" s="962" t="s">
        <v>36484</v>
      </c>
      <c r="D3190" s="963">
        <v>2</v>
      </c>
      <c r="E3190" s="963">
        <v>33</v>
      </c>
      <c r="F3190" s="964" t="s">
        <v>36485</v>
      </c>
      <c r="G3190" s="967" t="s">
        <v>18886</v>
      </c>
      <c r="H3190" s="966" t="s">
        <v>3845</v>
      </c>
      <c r="I3190" s="958"/>
      <c r="J3190" s="958"/>
    </row>
    <row r="3191" spans="1:10" ht="82.5">
      <c r="A3191" s="960">
        <v>7</v>
      </c>
      <c r="B3191" s="961" t="s">
        <v>36486</v>
      </c>
      <c r="C3191" s="962" t="s">
        <v>36487</v>
      </c>
      <c r="D3191" s="963">
        <v>2</v>
      </c>
      <c r="E3191" s="963">
        <v>18</v>
      </c>
      <c r="F3191" s="964" t="s">
        <v>36488</v>
      </c>
      <c r="G3191" s="967" t="s">
        <v>18886</v>
      </c>
      <c r="H3191" s="966" t="s">
        <v>3845</v>
      </c>
      <c r="I3191" s="958"/>
      <c r="J3191" s="958"/>
    </row>
    <row r="3192" spans="1:10" ht="82.5">
      <c r="A3192" s="960">
        <v>8</v>
      </c>
      <c r="B3192" s="961" t="s">
        <v>36489</v>
      </c>
      <c r="C3192" s="962" t="s">
        <v>36490</v>
      </c>
      <c r="D3192" s="963">
        <v>2</v>
      </c>
      <c r="E3192" s="963">
        <v>20</v>
      </c>
      <c r="F3192" s="964" t="s">
        <v>36491</v>
      </c>
      <c r="G3192" s="967" t="s">
        <v>18886</v>
      </c>
      <c r="H3192" s="966" t="s">
        <v>3845</v>
      </c>
      <c r="I3192" s="958"/>
      <c r="J3192" s="958"/>
    </row>
    <row r="3193" spans="1:10" ht="82.5">
      <c r="A3193" s="960">
        <v>9</v>
      </c>
      <c r="B3193" s="961" t="s">
        <v>36492</v>
      </c>
      <c r="C3193" s="962" t="s">
        <v>36493</v>
      </c>
      <c r="D3193" s="963">
        <v>2</v>
      </c>
      <c r="E3193" s="963">
        <v>6</v>
      </c>
      <c r="F3193" s="964" t="s">
        <v>36494</v>
      </c>
      <c r="G3193" s="967" t="s">
        <v>18886</v>
      </c>
      <c r="H3193" s="966" t="s">
        <v>3845</v>
      </c>
      <c r="I3193" s="958"/>
      <c r="J3193" s="958"/>
    </row>
    <row r="3194" spans="1:10" ht="82.5">
      <c r="A3194" s="960">
        <v>10</v>
      </c>
      <c r="B3194" s="961" t="s">
        <v>36495</v>
      </c>
      <c r="C3194" s="962" t="s">
        <v>36496</v>
      </c>
      <c r="D3194" s="963">
        <v>2</v>
      </c>
      <c r="E3194" s="963">
        <v>5</v>
      </c>
      <c r="F3194" s="964" t="s">
        <v>36497</v>
      </c>
      <c r="G3194" s="967" t="s">
        <v>18886</v>
      </c>
      <c r="H3194" s="966" t="s">
        <v>3845</v>
      </c>
      <c r="I3194" s="958"/>
      <c r="J3194" s="958"/>
    </row>
    <row r="3195" spans="1:10" ht="82.5">
      <c r="A3195" s="960">
        <v>11</v>
      </c>
      <c r="B3195" s="961" t="s">
        <v>36498</v>
      </c>
      <c r="C3195" s="962" t="s">
        <v>36499</v>
      </c>
      <c r="D3195" s="963">
        <v>2</v>
      </c>
      <c r="E3195" s="963">
        <v>3</v>
      </c>
      <c r="F3195" s="964" t="s">
        <v>36500</v>
      </c>
      <c r="G3195" s="967" t="s">
        <v>18886</v>
      </c>
      <c r="H3195" s="966" t="s">
        <v>3845</v>
      </c>
      <c r="I3195" s="958"/>
      <c r="J3195" s="958"/>
    </row>
    <row r="3196" spans="1:10" ht="19.5">
      <c r="A3196" s="1247" t="s">
        <v>28321</v>
      </c>
      <c r="B3196" s="1206"/>
      <c r="C3196" s="1206"/>
      <c r="D3196" s="1206"/>
      <c r="E3196" s="1206"/>
      <c r="F3196" s="1206"/>
      <c r="G3196" s="1206"/>
      <c r="H3196" s="1206"/>
      <c r="I3196" s="1206"/>
      <c r="J3196" s="1248"/>
    </row>
    <row r="3197" spans="1:10" ht="82.5">
      <c r="A3197" s="968">
        <v>1</v>
      </c>
      <c r="B3197" s="903" t="s">
        <v>28322</v>
      </c>
      <c r="C3197" s="969" t="s">
        <v>28323</v>
      </c>
      <c r="D3197" s="903">
        <v>6</v>
      </c>
      <c r="E3197" s="903">
        <v>35</v>
      </c>
      <c r="F3197" s="970">
        <v>43817.162499999999</v>
      </c>
      <c r="G3197" s="967" t="s">
        <v>18886</v>
      </c>
      <c r="H3197" s="971" t="s">
        <v>3829</v>
      </c>
      <c r="I3197" s="902"/>
      <c r="J3197" s="972"/>
    </row>
    <row r="3198" spans="1:10" ht="82.5">
      <c r="A3198" s="968">
        <v>2</v>
      </c>
      <c r="B3198" s="903" t="s">
        <v>28324</v>
      </c>
      <c r="C3198" s="969" t="s">
        <v>28325</v>
      </c>
      <c r="D3198" s="903">
        <v>4</v>
      </c>
      <c r="E3198" s="903">
        <v>115</v>
      </c>
      <c r="F3198" s="970">
        <v>43817.136111111111</v>
      </c>
      <c r="G3198" s="967" t="s">
        <v>18886</v>
      </c>
      <c r="H3198" s="971" t="s">
        <v>3829</v>
      </c>
      <c r="I3198" s="902"/>
      <c r="J3198" s="972"/>
    </row>
    <row r="3199" spans="1:10" ht="82.5">
      <c r="A3199" s="968">
        <v>3</v>
      </c>
      <c r="B3199" s="903" t="s">
        <v>28326</v>
      </c>
      <c r="C3199" s="969" t="s">
        <v>28327</v>
      </c>
      <c r="D3199" s="903">
        <v>4</v>
      </c>
      <c r="E3199" s="903">
        <v>80</v>
      </c>
      <c r="F3199" s="970">
        <v>43817.111805555556</v>
      </c>
      <c r="G3199" s="967" t="s">
        <v>18886</v>
      </c>
      <c r="H3199" s="971" t="s">
        <v>3829</v>
      </c>
      <c r="I3199" s="902"/>
      <c r="J3199" s="972"/>
    </row>
    <row r="3200" spans="1:10" ht="82.5">
      <c r="A3200" s="968">
        <v>4</v>
      </c>
      <c r="B3200" s="109" t="s">
        <v>28328</v>
      </c>
      <c r="C3200" s="969" t="s">
        <v>28329</v>
      </c>
      <c r="D3200" s="903">
        <v>6</v>
      </c>
      <c r="E3200" s="903">
        <v>101</v>
      </c>
      <c r="F3200" s="970">
        <v>43497.46875</v>
      </c>
      <c r="G3200" s="967" t="s">
        <v>18886</v>
      </c>
      <c r="H3200" s="971" t="s">
        <v>3829</v>
      </c>
      <c r="I3200" s="902"/>
      <c r="J3200" s="972"/>
    </row>
    <row r="3201" spans="1:10" ht="82.5">
      <c r="A3201" s="968">
        <v>5</v>
      </c>
      <c r="B3201" s="964" t="s">
        <v>36501</v>
      </c>
      <c r="C3201" s="973" t="s">
        <v>36502</v>
      </c>
      <c r="D3201" s="963">
        <v>3</v>
      </c>
      <c r="E3201" s="963">
        <v>10</v>
      </c>
      <c r="F3201" s="964" t="s">
        <v>36503</v>
      </c>
      <c r="G3201" s="967" t="s">
        <v>18886</v>
      </c>
      <c r="H3201" s="966" t="s">
        <v>3829</v>
      </c>
      <c r="I3201" s="958"/>
      <c r="J3201" s="958"/>
    </row>
    <row r="3202" spans="1:10" ht="82.5">
      <c r="A3202" s="968">
        <v>6</v>
      </c>
      <c r="B3202" s="964" t="s">
        <v>36504</v>
      </c>
      <c r="C3202" s="973" t="s">
        <v>35560</v>
      </c>
      <c r="D3202" s="963">
        <v>2</v>
      </c>
      <c r="E3202" s="963">
        <v>10</v>
      </c>
      <c r="F3202" s="964" t="s">
        <v>36505</v>
      </c>
      <c r="G3202" s="967" t="s">
        <v>18886</v>
      </c>
      <c r="H3202" s="966" t="s">
        <v>3829</v>
      </c>
      <c r="I3202" s="958"/>
      <c r="J3202" s="958"/>
    </row>
    <row r="3203" spans="1:10" ht="82.5">
      <c r="A3203" s="968">
        <v>7</v>
      </c>
      <c r="B3203" s="964" t="s">
        <v>36506</v>
      </c>
      <c r="C3203" s="973" t="s">
        <v>36507</v>
      </c>
      <c r="D3203" s="963">
        <v>2</v>
      </c>
      <c r="E3203" s="963">
        <v>3</v>
      </c>
      <c r="F3203" s="964" t="s">
        <v>36508</v>
      </c>
      <c r="G3203" s="967" t="s">
        <v>18886</v>
      </c>
      <c r="H3203" s="966" t="s">
        <v>3829</v>
      </c>
      <c r="I3203" s="958"/>
      <c r="J3203" s="958"/>
    </row>
    <row r="3204" spans="1:10" ht="82.5">
      <c r="A3204" s="968">
        <v>8</v>
      </c>
      <c r="B3204" s="964" t="s">
        <v>36509</v>
      </c>
      <c r="C3204" s="973" t="s">
        <v>36510</v>
      </c>
      <c r="D3204" s="963">
        <v>10</v>
      </c>
      <c r="E3204" s="963">
        <v>30</v>
      </c>
      <c r="F3204" s="964" t="s">
        <v>36511</v>
      </c>
      <c r="G3204" s="967" t="s">
        <v>18886</v>
      </c>
      <c r="H3204" s="966" t="s">
        <v>3829</v>
      </c>
      <c r="I3204" s="958"/>
      <c r="J3204" s="958"/>
    </row>
    <row r="3205" spans="1:10" ht="82.5">
      <c r="A3205" s="968">
        <v>9</v>
      </c>
      <c r="B3205" s="964" t="s">
        <v>36512</v>
      </c>
      <c r="C3205" s="973" t="s">
        <v>36513</v>
      </c>
      <c r="D3205" s="963">
        <v>2</v>
      </c>
      <c r="E3205" s="963">
        <v>11</v>
      </c>
      <c r="F3205" s="964" t="s">
        <v>36514</v>
      </c>
      <c r="G3205" s="967" t="s">
        <v>18886</v>
      </c>
      <c r="H3205" s="966" t="s">
        <v>3829</v>
      </c>
      <c r="I3205" s="958"/>
      <c r="J3205" s="958"/>
    </row>
    <row r="3206" spans="1:10" ht="82.5">
      <c r="A3206" s="968">
        <v>10</v>
      </c>
      <c r="B3206" s="964" t="s">
        <v>36515</v>
      </c>
      <c r="C3206" s="973" t="s">
        <v>36516</v>
      </c>
      <c r="D3206" s="963">
        <v>5</v>
      </c>
      <c r="E3206" s="963">
        <v>98</v>
      </c>
      <c r="F3206" s="964" t="s">
        <v>36517</v>
      </c>
      <c r="G3206" s="967" t="s">
        <v>18886</v>
      </c>
      <c r="H3206" s="966" t="s">
        <v>3829</v>
      </c>
      <c r="I3206" s="958"/>
      <c r="J3206" s="958"/>
    </row>
    <row r="3207" spans="1:10" ht="82.5">
      <c r="A3207" s="968">
        <v>11</v>
      </c>
      <c r="B3207" s="964" t="s">
        <v>36518</v>
      </c>
      <c r="C3207" s="973" t="s">
        <v>36519</v>
      </c>
      <c r="D3207" s="963">
        <v>2</v>
      </c>
      <c r="E3207" s="963">
        <v>9</v>
      </c>
      <c r="F3207" s="964" t="s">
        <v>36520</v>
      </c>
      <c r="G3207" s="967" t="s">
        <v>18886</v>
      </c>
      <c r="H3207" s="966" t="s">
        <v>3829</v>
      </c>
      <c r="I3207" s="958"/>
      <c r="J3207" s="958"/>
    </row>
    <row r="3208" spans="1:10" ht="82.5">
      <c r="A3208" s="968">
        <v>12</v>
      </c>
      <c r="B3208" s="964" t="s">
        <v>36521</v>
      </c>
      <c r="C3208" s="973" t="s">
        <v>36522</v>
      </c>
      <c r="D3208" s="963">
        <v>2</v>
      </c>
      <c r="E3208" s="963">
        <v>123</v>
      </c>
      <c r="F3208" s="964" t="s">
        <v>36523</v>
      </c>
      <c r="G3208" s="967" t="s">
        <v>18886</v>
      </c>
      <c r="H3208" s="966" t="s">
        <v>3829</v>
      </c>
      <c r="I3208" s="958"/>
      <c r="J3208" s="958"/>
    </row>
    <row r="3209" spans="1:10" ht="82.5">
      <c r="A3209" s="968">
        <v>13</v>
      </c>
      <c r="B3209" s="964" t="s">
        <v>36524</v>
      </c>
      <c r="C3209" s="973" t="s">
        <v>35560</v>
      </c>
      <c r="D3209" s="963">
        <v>2</v>
      </c>
      <c r="E3209" s="963">
        <v>5</v>
      </c>
      <c r="F3209" s="964" t="s">
        <v>36525</v>
      </c>
      <c r="G3209" s="967" t="s">
        <v>18886</v>
      </c>
      <c r="H3209" s="966" t="s">
        <v>3829</v>
      </c>
      <c r="I3209" s="958"/>
      <c r="J3209" s="958"/>
    </row>
    <row r="3210" spans="1:10" ht="82.5">
      <c r="A3210" s="968">
        <v>14</v>
      </c>
      <c r="B3210" s="964" t="s">
        <v>36526</v>
      </c>
      <c r="C3210" s="973" t="s">
        <v>35560</v>
      </c>
      <c r="D3210" s="963">
        <v>2</v>
      </c>
      <c r="E3210" s="963">
        <v>6</v>
      </c>
      <c r="F3210" s="964" t="s">
        <v>36527</v>
      </c>
      <c r="G3210" s="967" t="s">
        <v>18886</v>
      </c>
      <c r="H3210" s="966" t="s">
        <v>3829</v>
      </c>
      <c r="I3210" s="958"/>
      <c r="J3210" s="958"/>
    </row>
    <row r="3211" spans="1:10" ht="82.5">
      <c r="A3211" s="968">
        <v>15</v>
      </c>
      <c r="B3211" s="964" t="s">
        <v>36528</v>
      </c>
      <c r="C3211" s="973" t="s">
        <v>36529</v>
      </c>
      <c r="D3211" s="963">
        <v>2</v>
      </c>
      <c r="E3211" s="963">
        <v>21</v>
      </c>
      <c r="F3211" s="964" t="s">
        <v>36530</v>
      </c>
      <c r="G3211" s="967" t="s">
        <v>18886</v>
      </c>
      <c r="H3211" s="966" t="s">
        <v>3829</v>
      </c>
      <c r="I3211" s="958"/>
      <c r="J3211" s="958"/>
    </row>
    <row r="3212" spans="1:10" ht="19.5">
      <c r="A3212" s="1247" t="s">
        <v>36531</v>
      </c>
      <c r="B3212" s="1206"/>
      <c r="C3212" s="1206"/>
      <c r="D3212" s="1206"/>
      <c r="E3212" s="1206"/>
      <c r="F3212" s="1206"/>
      <c r="G3212" s="1206"/>
      <c r="H3212" s="1206"/>
      <c r="I3212" s="1206"/>
      <c r="J3212" s="1248"/>
    </row>
    <row r="3213" spans="1:10" ht="82.5">
      <c r="A3213" s="968">
        <v>1</v>
      </c>
      <c r="B3213" s="964" t="s">
        <v>36532</v>
      </c>
      <c r="C3213" s="974" t="s">
        <v>36533</v>
      </c>
      <c r="D3213" s="28">
        <v>2</v>
      </c>
      <c r="E3213" s="28">
        <v>12</v>
      </c>
      <c r="F3213" s="975">
        <v>44063.480555555558</v>
      </c>
      <c r="G3213" s="967" t="s">
        <v>18886</v>
      </c>
      <c r="H3213" s="966" t="s">
        <v>3829</v>
      </c>
      <c r="I3213" s="958"/>
      <c r="J3213" s="958"/>
    </row>
    <row r="3214" spans="1:10" ht="82.5">
      <c r="A3214" s="968">
        <v>2</v>
      </c>
      <c r="B3214" s="964" t="s">
        <v>36534</v>
      </c>
      <c r="C3214" s="974" t="s">
        <v>36535</v>
      </c>
      <c r="D3214" s="28">
        <v>2</v>
      </c>
      <c r="E3214" s="28">
        <v>10</v>
      </c>
      <c r="F3214" s="964" t="s">
        <v>36536</v>
      </c>
      <c r="G3214" s="967" t="s">
        <v>18886</v>
      </c>
      <c r="H3214" s="966" t="s">
        <v>3829</v>
      </c>
      <c r="I3214" s="958"/>
      <c r="J3214" s="958"/>
    </row>
    <row r="3215" spans="1:10" ht="82.5">
      <c r="A3215" s="968">
        <v>3</v>
      </c>
      <c r="B3215" s="964" t="s">
        <v>36537</v>
      </c>
      <c r="C3215" s="974" t="s">
        <v>36538</v>
      </c>
      <c r="D3215" s="28">
        <v>2</v>
      </c>
      <c r="E3215" s="28">
        <v>4</v>
      </c>
      <c r="F3215" s="964" t="s">
        <v>36539</v>
      </c>
      <c r="G3215" s="967" t="s">
        <v>18886</v>
      </c>
      <c r="H3215" s="966" t="s">
        <v>3829</v>
      </c>
      <c r="I3215" s="958"/>
      <c r="J3215" s="958"/>
    </row>
    <row r="3216" spans="1:10" ht="38.25">
      <c r="A3216" s="406">
        <v>64</v>
      </c>
      <c r="B3216" s="1174" t="s">
        <v>32446</v>
      </c>
      <c r="C3216" s="823" t="s">
        <v>32394</v>
      </c>
      <c r="D3216" s="1174">
        <v>3</v>
      </c>
      <c r="E3216" s="1174">
        <v>10</v>
      </c>
      <c r="F3216" s="822">
        <v>44304</v>
      </c>
      <c r="G3216" s="818" t="s">
        <v>32374</v>
      </c>
      <c r="H3216" s="821" t="s">
        <v>3829</v>
      </c>
      <c r="I3216" s="406"/>
      <c r="J3216" s="406"/>
    </row>
    <row r="3217" spans="1:10" ht="38.25">
      <c r="A3217" s="406">
        <v>65</v>
      </c>
      <c r="B3217" s="1174" t="s">
        <v>32447</v>
      </c>
      <c r="C3217" s="823" t="s">
        <v>32394</v>
      </c>
      <c r="D3217" s="1174">
        <v>2</v>
      </c>
      <c r="E3217" s="1174">
        <v>6</v>
      </c>
      <c r="F3217" s="400" t="s">
        <v>29594</v>
      </c>
      <c r="G3217" s="818" t="s">
        <v>32374</v>
      </c>
      <c r="H3217" s="821" t="s">
        <v>3829</v>
      </c>
      <c r="I3217" s="406"/>
      <c r="J3217" s="406"/>
    </row>
    <row r="3218" spans="1:10" ht="38.25">
      <c r="A3218" s="406">
        <v>66</v>
      </c>
      <c r="B3218" s="1174" t="s">
        <v>32448</v>
      </c>
      <c r="C3218" s="823" t="s">
        <v>32394</v>
      </c>
      <c r="D3218" s="1174">
        <v>2</v>
      </c>
      <c r="E3218" s="1174">
        <v>7</v>
      </c>
      <c r="F3218" s="400" t="s">
        <v>32449</v>
      </c>
      <c r="G3218" s="818" t="s">
        <v>32374</v>
      </c>
      <c r="H3218" s="821" t="s">
        <v>3829</v>
      </c>
      <c r="I3218" s="406"/>
      <c r="J3218" s="406"/>
    </row>
    <row r="3219" spans="1:10" ht="38.25">
      <c r="A3219" s="406">
        <v>67</v>
      </c>
      <c r="B3219" s="1174" t="s">
        <v>32450</v>
      </c>
      <c r="C3219" s="823" t="s">
        <v>32394</v>
      </c>
      <c r="D3219" s="1174">
        <v>4</v>
      </c>
      <c r="E3219" s="1174">
        <v>10</v>
      </c>
      <c r="F3219" s="822">
        <v>44039</v>
      </c>
      <c r="G3219" s="818" t="s">
        <v>32374</v>
      </c>
      <c r="H3219" s="821" t="s">
        <v>3829</v>
      </c>
      <c r="I3219" s="406"/>
      <c r="J3219" s="406"/>
    </row>
    <row r="3220" spans="1:10" ht="38.25">
      <c r="A3220" s="406">
        <v>68</v>
      </c>
      <c r="B3220" s="1174" t="s">
        <v>32451</v>
      </c>
      <c r="C3220" s="823" t="s">
        <v>32394</v>
      </c>
      <c r="D3220" s="1174">
        <v>2</v>
      </c>
      <c r="E3220" s="1174">
        <v>4</v>
      </c>
      <c r="F3220" s="822">
        <v>44040</v>
      </c>
      <c r="G3220" s="818" t="s">
        <v>32374</v>
      </c>
      <c r="H3220" s="821" t="s">
        <v>3829</v>
      </c>
      <c r="I3220" s="406"/>
      <c r="J3220" s="406"/>
    </row>
    <row r="3221" spans="1:10" ht="38.25">
      <c r="A3221" s="406">
        <v>69</v>
      </c>
      <c r="B3221" s="1174" t="s">
        <v>32452</v>
      </c>
      <c r="C3221" s="823" t="s">
        <v>32394</v>
      </c>
      <c r="D3221" s="1174">
        <v>2</v>
      </c>
      <c r="E3221" s="1174">
        <v>4</v>
      </c>
      <c r="F3221" s="822">
        <v>44043</v>
      </c>
      <c r="G3221" s="818" t="s">
        <v>32374</v>
      </c>
      <c r="H3221" s="821" t="s">
        <v>3829</v>
      </c>
      <c r="I3221" s="406"/>
      <c r="J3221" s="406"/>
    </row>
    <row r="3222" spans="1:10" ht="38.25">
      <c r="A3222" s="406">
        <v>70</v>
      </c>
      <c r="B3222" s="1174" t="s">
        <v>32453</v>
      </c>
      <c r="C3222" s="823" t="s">
        <v>32394</v>
      </c>
      <c r="D3222" s="1174">
        <v>2</v>
      </c>
      <c r="E3222" s="1174">
        <v>4</v>
      </c>
      <c r="F3222" s="822">
        <v>44043</v>
      </c>
      <c r="G3222" s="818" t="s">
        <v>32374</v>
      </c>
      <c r="H3222" s="821" t="s">
        <v>3829</v>
      </c>
      <c r="I3222" s="406"/>
      <c r="J3222" s="406"/>
    </row>
    <row r="3223" spans="1:10" ht="38.25">
      <c r="A3223" s="406">
        <v>71</v>
      </c>
      <c r="B3223" s="1174" t="s">
        <v>32454</v>
      </c>
      <c r="C3223" s="823" t="s">
        <v>32394</v>
      </c>
      <c r="D3223" s="1174">
        <v>2</v>
      </c>
      <c r="E3223" s="1174">
        <v>4</v>
      </c>
      <c r="F3223" s="822">
        <v>44045</v>
      </c>
      <c r="G3223" s="818" t="s">
        <v>32374</v>
      </c>
      <c r="H3223" s="821" t="s">
        <v>3829</v>
      </c>
      <c r="I3223" s="406"/>
      <c r="J3223" s="406"/>
    </row>
    <row r="3224" spans="1:10" ht="38.25">
      <c r="A3224" s="406">
        <v>72</v>
      </c>
      <c r="B3224" s="1174" t="s">
        <v>32455</v>
      </c>
      <c r="C3224" s="823" t="s">
        <v>32394</v>
      </c>
      <c r="D3224" s="1174">
        <v>2</v>
      </c>
      <c r="E3224" s="1174">
        <v>4</v>
      </c>
      <c r="F3224" s="822">
        <v>44045</v>
      </c>
      <c r="G3224" s="818" t="s">
        <v>32374</v>
      </c>
      <c r="H3224" s="821" t="s">
        <v>3829</v>
      </c>
      <c r="I3224" s="406"/>
      <c r="J3224" s="406"/>
    </row>
    <row r="3225" spans="1:10" ht="38.25">
      <c r="A3225" s="406">
        <v>73</v>
      </c>
      <c r="B3225" s="1174" t="s">
        <v>32455</v>
      </c>
      <c r="C3225" s="823" t="s">
        <v>32394</v>
      </c>
      <c r="D3225" s="1174">
        <v>2</v>
      </c>
      <c r="E3225" s="1174">
        <v>4</v>
      </c>
      <c r="F3225" s="822">
        <v>44047</v>
      </c>
      <c r="G3225" s="818" t="s">
        <v>32374</v>
      </c>
      <c r="H3225" s="821" t="s">
        <v>3829</v>
      </c>
      <c r="I3225" s="406"/>
      <c r="J3225" s="406"/>
    </row>
    <row r="3226" spans="1:10" ht="38.25">
      <c r="A3226" s="406">
        <v>74</v>
      </c>
      <c r="B3226" s="1174" t="s">
        <v>32456</v>
      </c>
      <c r="C3226" s="823" t="s">
        <v>32394</v>
      </c>
      <c r="D3226" s="1174">
        <v>2</v>
      </c>
      <c r="E3226" s="1174">
        <v>4</v>
      </c>
      <c r="F3226" s="822">
        <v>44047</v>
      </c>
      <c r="G3226" s="818" t="s">
        <v>32374</v>
      </c>
      <c r="H3226" s="821" t="s">
        <v>3829</v>
      </c>
      <c r="I3226" s="406"/>
      <c r="J3226" s="406"/>
    </row>
    <row r="3227" spans="1:10" ht="38.25">
      <c r="A3227" s="406">
        <v>75</v>
      </c>
      <c r="B3227" s="1174" t="s">
        <v>32457</v>
      </c>
      <c r="C3227" s="823" t="s">
        <v>32394</v>
      </c>
      <c r="D3227" s="1174">
        <v>3</v>
      </c>
      <c r="E3227" s="1174">
        <v>10</v>
      </c>
      <c r="F3227" s="822">
        <v>44064</v>
      </c>
      <c r="G3227" s="818" t="s">
        <v>32374</v>
      </c>
      <c r="H3227" s="821" t="s">
        <v>3829</v>
      </c>
      <c r="I3227" s="406"/>
      <c r="J3227" s="406"/>
    </row>
    <row r="3228" spans="1:10" ht="38.25">
      <c r="A3228" s="406">
        <v>76</v>
      </c>
      <c r="B3228" s="1174" t="s">
        <v>32458</v>
      </c>
      <c r="C3228" s="823" t="s">
        <v>32382</v>
      </c>
      <c r="D3228" s="1174">
        <v>4</v>
      </c>
      <c r="E3228" s="1174">
        <v>8</v>
      </c>
      <c r="F3228" s="822">
        <v>44056</v>
      </c>
      <c r="G3228" s="818" t="s">
        <v>32374</v>
      </c>
      <c r="H3228" s="821" t="s">
        <v>3829</v>
      </c>
      <c r="I3228" s="406"/>
      <c r="J3228" s="406"/>
    </row>
    <row r="3229" spans="1:10" ht="38.25">
      <c r="A3229" s="406">
        <v>77</v>
      </c>
      <c r="B3229" s="1174" t="s">
        <v>32459</v>
      </c>
      <c r="C3229" s="823" t="s">
        <v>32394</v>
      </c>
      <c r="D3229" s="1174">
        <v>4</v>
      </c>
      <c r="E3229" s="1174">
        <v>10</v>
      </c>
      <c r="F3229" s="822">
        <v>44052</v>
      </c>
      <c r="G3229" s="818" t="s">
        <v>32374</v>
      </c>
      <c r="H3229" s="821" t="s">
        <v>3829</v>
      </c>
      <c r="I3229" s="406"/>
      <c r="J3229" s="406"/>
    </row>
    <row r="3230" spans="1:10" ht="38.25">
      <c r="A3230" s="406">
        <v>78</v>
      </c>
      <c r="B3230" s="1174" t="s">
        <v>32460</v>
      </c>
      <c r="C3230" s="823" t="s">
        <v>32394</v>
      </c>
      <c r="D3230" s="1174">
        <v>2</v>
      </c>
      <c r="E3230" s="1174">
        <v>8</v>
      </c>
      <c r="F3230" s="822">
        <v>44060</v>
      </c>
      <c r="G3230" s="818" t="s">
        <v>32374</v>
      </c>
      <c r="H3230" s="821" t="s">
        <v>3829</v>
      </c>
      <c r="I3230" s="406"/>
      <c r="J3230" s="406"/>
    </row>
    <row r="3231" spans="1:10" ht="38.25">
      <c r="A3231" s="406">
        <v>79</v>
      </c>
      <c r="B3231" s="1174" t="s">
        <v>32461</v>
      </c>
      <c r="C3231" s="823" t="s">
        <v>32394</v>
      </c>
      <c r="D3231" s="1174">
        <v>3</v>
      </c>
      <c r="E3231" s="1174">
        <v>5</v>
      </c>
      <c r="F3231" s="822">
        <v>43998</v>
      </c>
      <c r="G3231" s="818" t="s">
        <v>32374</v>
      </c>
      <c r="H3231" s="821" t="s">
        <v>3829</v>
      </c>
      <c r="I3231" s="406"/>
      <c r="J3231" s="406"/>
    </row>
    <row r="3232" spans="1:10" ht="38.25">
      <c r="A3232" s="406">
        <v>80</v>
      </c>
      <c r="B3232" s="1174" t="s">
        <v>32462</v>
      </c>
      <c r="C3232" s="823" t="s">
        <v>32394</v>
      </c>
      <c r="D3232" s="1174">
        <v>2</v>
      </c>
      <c r="E3232" s="1174">
        <v>6</v>
      </c>
      <c r="F3232" s="822">
        <v>44038</v>
      </c>
      <c r="G3232" s="818" t="s">
        <v>32374</v>
      </c>
      <c r="H3232" s="821" t="s">
        <v>3829</v>
      </c>
      <c r="I3232" s="406"/>
      <c r="J3232" s="406"/>
    </row>
    <row r="3233" spans="1:10" ht="38.25">
      <c r="A3233" s="406">
        <v>81</v>
      </c>
      <c r="B3233" s="1174" t="s">
        <v>32463</v>
      </c>
      <c r="C3233" s="823" t="s">
        <v>32382</v>
      </c>
      <c r="D3233" s="1174">
        <v>3</v>
      </c>
      <c r="E3233" s="1174">
        <v>4</v>
      </c>
      <c r="F3233" s="822">
        <v>44043</v>
      </c>
      <c r="G3233" s="818" t="s">
        <v>32374</v>
      </c>
      <c r="H3233" s="821" t="s">
        <v>3829</v>
      </c>
      <c r="I3233" s="406"/>
      <c r="J3233" s="406"/>
    </row>
    <row r="3234" spans="1:10" ht="38.25">
      <c r="A3234" s="406">
        <v>82</v>
      </c>
      <c r="B3234" s="1174" t="s">
        <v>32464</v>
      </c>
      <c r="C3234" s="823" t="s">
        <v>32394</v>
      </c>
      <c r="D3234" s="1174">
        <v>3</v>
      </c>
      <c r="E3234" s="1174">
        <v>5</v>
      </c>
      <c r="F3234" s="822">
        <v>43998</v>
      </c>
      <c r="G3234" s="818" t="s">
        <v>32374</v>
      </c>
      <c r="H3234" s="821" t="s">
        <v>3829</v>
      </c>
      <c r="I3234" s="406"/>
      <c r="J3234" s="406"/>
    </row>
    <row r="3235" spans="1:10" ht="38.25">
      <c r="A3235" s="406">
        <v>83</v>
      </c>
      <c r="B3235" s="1174" t="s">
        <v>32465</v>
      </c>
      <c r="C3235" s="823" t="s">
        <v>32394</v>
      </c>
      <c r="D3235" s="1174">
        <v>2</v>
      </c>
      <c r="E3235" s="1174">
        <v>10</v>
      </c>
      <c r="F3235" s="822">
        <v>44038</v>
      </c>
      <c r="G3235" s="818" t="s">
        <v>32374</v>
      </c>
      <c r="H3235" s="821" t="s">
        <v>3829</v>
      </c>
      <c r="I3235" s="406"/>
      <c r="J3235" s="406"/>
    </row>
    <row r="3236" spans="1:10" ht="38.25">
      <c r="A3236" s="406">
        <v>84</v>
      </c>
      <c r="B3236" s="1174" t="s">
        <v>32466</v>
      </c>
      <c r="C3236" s="823" t="s">
        <v>32394</v>
      </c>
      <c r="D3236" s="1174">
        <v>3</v>
      </c>
      <c r="E3236" s="1174">
        <v>10</v>
      </c>
      <c r="F3236" s="822">
        <v>43971</v>
      </c>
      <c r="G3236" s="818" t="s">
        <v>32374</v>
      </c>
      <c r="H3236" s="821" t="s">
        <v>3829</v>
      </c>
      <c r="I3236" s="406"/>
      <c r="J3236" s="406"/>
    </row>
    <row r="3237" spans="1:10" ht="38.25">
      <c r="A3237" s="406">
        <v>85</v>
      </c>
      <c r="B3237" s="1174" t="s">
        <v>32467</v>
      </c>
      <c r="C3237" s="823" t="s">
        <v>32394</v>
      </c>
      <c r="D3237" s="1174">
        <v>2</v>
      </c>
      <c r="E3237" s="1174">
        <v>6</v>
      </c>
      <c r="F3237" s="822">
        <v>44052</v>
      </c>
      <c r="G3237" s="818" t="s">
        <v>32374</v>
      </c>
      <c r="H3237" s="821" t="s">
        <v>3829</v>
      </c>
      <c r="I3237" s="406"/>
      <c r="J3237" s="406"/>
    </row>
    <row r="3238" spans="1:10" ht="38.25">
      <c r="A3238" s="406">
        <v>86</v>
      </c>
      <c r="B3238" s="1174" t="s">
        <v>32468</v>
      </c>
      <c r="C3238" s="823" t="s">
        <v>32394</v>
      </c>
      <c r="D3238" s="1174">
        <v>2</v>
      </c>
      <c r="E3238" s="1174">
        <v>9</v>
      </c>
      <c r="F3238" s="822">
        <v>44414</v>
      </c>
      <c r="G3238" s="818" t="s">
        <v>32374</v>
      </c>
      <c r="H3238" s="821" t="s">
        <v>3829</v>
      </c>
      <c r="I3238" s="406"/>
      <c r="J3238" s="406"/>
    </row>
    <row r="3239" spans="1:10" ht="38.25">
      <c r="A3239" s="406">
        <v>87</v>
      </c>
      <c r="B3239" s="1174" t="s">
        <v>32469</v>
      </c>
      <c r="C3239" s="823" t="s">
        <v>32394</v>
      </c>
      <c r="D3239" s="1174">
        <v>3</v>
      </c>
      <c r="E3239" s="1174">
        <v>8</v>
      </c>
      <c r="F3239" s="822">
        <v>44070</v>
      </c>
      <c r="G3239" s="818" t="s">
        <v>32374</v>
      </c>
      <c r="H3239" s="821" t="s">
        <v>3829</v>
      </c>
      <c r="I3239" s="406"/>
      <c r="J3239" s="406"/>
    </row>
    <row r="3240" spans="1:10" ht="38.25">
      <c r="A3240" s="406">
        <v>89</v>
      </c>
      <c r="B3240" s="1174" t="s">
        <v>32470</v>
      </c>
      <c r="C3240" s="823" t="s">
        <v>32382</v>
      </c>
      <c r="D3240" s="1174">
        <v>2</v>
      </c>
      <c r="E3240" s="1174">
        <v>6</v>
      </c>
      <c r="F3240" s="822">
        <v>44435</v>
      </c>
      <c r="G3240" s="818" t="s">
        <v>32374</v>
      </c>
      <c r="H3240" s="821" t="s">
        <v>3829</v>
      </c>
      <c r="I3240" s="406"/>
      <c r="J3240" s="406"/>
    </row>
    <row r="3241" spans="1:10" ht="38.25">
      <c r="A3241" s="406">
        <v>90</v>
      </c>
      <c r="B3241" s="1174" t="s">
        <v>32471</v>
      </c>
      <c r="C3241" s="823" t="s">
        <v>32382</v>
      </c>
      <c r="D3241" s="1174">
        <v>2</v>
      </c>
      <c r="E3241" s="1174">
        <v>7</v>
      </c>
      <c r="F3241" s="822">
        <v>44006</v>
      </c>
      <c r="G3241" s="818" t="s">
        <v>32374</v>
      </c>
      <c r="H3241" s="821" t="s">
        <v>3829</v>
      </c>
      <c r="I3241" s="406"/>
      <c r="J3241" s="406"/>
    </row>
    <row r="3242" spans="1:10" ht="38.25">
      <c r="A3242" s="406">
        <v>91</v>
      </c>
      <c r="B3242" s="1174" t="s">
        <v>32472</v>
      </c>
      <c r="C3242" s="823" t="s">
        <v>32394</v>
      </c>
      <c r="D3242" s="1174">
        <v>4</v>
      </c>
      <c r="E3242" s="1174">
        <v>10</v>
      </c>
      <c r="F3242" s="822">
        <v>44008</v>
      </c>
      <c r="G3242" s="818" t="s">
        <v>32374</v>
      </c>
      <c r="H3242" s="821" t="s">
        <v>3829</v>
      </c>
      <c r="I3242" s="406"/>
      <c r="J3242" s="406"/>
    </row>
    <row r="3243" spans="1:10" ht="38.25">
      <c r="A3243" s="406">
        <v>92</v>
      </c>
      <c r="B3243" s="1174" t="s">
        <v>32473</v>
      </c>
      <c r="C3243" s="823" t="s">
        <v>32394</v>
      </c>
      <c r="D3243" s="1174">
        <v>2</v>
      </c>
      <c r="E3243" s="1174">
        <v>4</v>
      </c>
      <c r="F3243" s="822">
        <v>44365</v>
      </c>
      <c r="G3243" s="818" t="s">
        <v>32374</v>
      </c>
      <c r="H3243" s="821" t="s">
        <v>3829</v>
      </c>
      <c r="I3243" s="406"/>
      <c r="J3243" s="406"/>
    </row>
    <row r="3244" spans="1:10" ht="38.25">
      <c r="A3244" s="406">
        <v>93</v>
      </c>
      <c r="B3244" s="1174" t="s">
        <v>32474</v>
      </c>
      <c r="C3244" s="823" t="s">
        <v>32394</v>
      </c>
      <c r="D3244" s="1174">
        <v>2</v>
      </c>
      <c r="E3244" s="1174">
        <v>4</v>
      </c>
      <c r="F3244" s="822">
        <v>44386</v>
      </c>
      <c r="G3244" s="818" t="s">
        <v>32374</v>
      </c>
      <c r="H3244" s="821" t="s">
        <v>3829</v>
      </c>
      <c r="I3244" s="406"/>
      <c r="J3244" s="406"/>
    </row>
    <row r="3245" spans="1:10" ht="38.25">
      <c r="A3245" s="406">
        <v>94</v>
      </c>
      <c r="B3245" s="1174" t="s">
        <v>32475</v>
      </c>
      <c r="C3245" s="823" t="s">
        <v>32394</v>
      </c>
      <c r="D3245" s="1174">
        <v>2</v>
      </c>
      <c r="E3245" s="1174">
        <v>6</v>
      </c>
      <c r="F3245" s="822">
        <v>44049</v>
      </c>
      <c r="G3245" s="818" t="s">
        <v>32374</v>
      </c>
      <c r="H3245" s="821" t="s">
        <v>3829</v>
      </c>
      <c r="I3245" s="406"/>
      <c r="J3245" s="406"/>
    </row>
    <row r="3246" spans="1:10" ht="38.25">
      <c r="A3246" s="406">
        <v>95</v>
      </c>
      <c r="B3246" s="1174" t="s">
        <v>32476</v>
      </c>
      <c r="C3246" s="823" t="s">
        <v>32382</v>
      </c>
      <c r="D3246" s="1174">
        <v>2</v>
      </c>
      <c r="E3246" s="1174">
        <v>9</v>
      </c>
      <c r="F3246" s="822">
        <v>44529</v>
      </c>
      <c r="G3246" s="818" t="s">
        <v>32374</v>
      </c>
      <c r="H3246" s="821" t="s">
        <v>3829</v>
      </c>
      <c r="I3246" s="406"/>
      <c r="J3246" s="406"/>
    </row>
    <row r="3247" spans="1:10" ht="38.25">
      <c r="A3247" s="406">
        <v>96</v>
      </c>
      <c r="B3247" s="1174" t="s">
        <v>32477</v>
      </c>
      <c r="C3247" s="823" t="s">
        <v>32382</v>
      </c>
      <c r="D3247" s="1174">
        <v>3</v>
      </c>
      <c r="E3247" s="1174">
        <v>8</v>
      </c>
      <c r="F3247" s="822">
        <v>44088</v>
      </c>
      <c r="G3247" s="818" t="s">
        <v>32374</v>
      </c>
      <c r="H3247" s="821" t="s">
        <v>3829</v>
      </c>
      <c r="I3247" s="406"/>
      <c r="J3247" s="406"/>
    </row>
    <row r="3248" spans="1:10" ht="38.25">
      <c r="A3248" s="406">
        <v>97</v>
      </c>
      <c r="B3248" s="1174" t="s">
        <v>32478</v>
      </c>
      <c r="C3248" s="823" t="s">
        <v>32382</v>
      </c>
      <c r="D3248" s="1174">
        <v>3</v>
      </c>
      <c r="E3248" s="1174">
        <v>10</v>
      </c>
      <c r="F3248" s="822">
        <v>44061</v>
      </c>
      <c r="G3248" s="818" t="s">
        <v>32374</v>
      </c>
      <c r="H3248" s="821" t="s">
        <v>3829</v>
      </c>
      <c r="I3248" s="406"/>
      <c r="J3248" s="406"/>
    </row>
    <row r="3249" spans="1:10" ht="38.25">
      <c r="A3249" s="406">
        <v>98</v>
      </c>
      <c r="B3249" s="1174" t="s">
        <v>32479</v>
      </c>
      <c r="C3249" s="823" t="s">
        <v>32394</v>
      </c>
      <c r="D3249" s="1174">
        <v>5</v>
      </c>
      <c r="E3249" s="1174">
        <v>15</v>
      </c>
      <c r="F3249" s="400" t="s">
        <v>27206</v>
      </c>
      <c r="G3249" s="818" t="s">
        <v>32374</v>
      </c>
      <c r="H3249" s="821" t="s">
        <v>3829</v>
      </c>
      <c r="I3249" s="406"/>
      <c r="J3249" s="406"/>
    </row>
    <row r="3250" spans="1:10" ht="38.25">
      <c r="A3250" s="406">
        <v>99</v>
      </c>
      <c r="B3250" s="1174" t="s">
        <v>32480</v>
      </c>
      <c r="C3250" s="823" t="s">
        <v>32394</v>
      </c>
      <c r="D3250" s="1174">
        <v>3</v>
      </c>
      <c r="E3250" s="1174">
        <v>14</v>
      </c>
      <c r="F3250" s="822">
        <v>44030</v>
      </c>
      <c r="G3250" s="818" t="s">
        <v>32374</v>
      </c>
      <c r="H3250" s="821" t="s">
        <v>3829</v>
      </c>
      <c r="I3250" s="406"/>
      <c r="J3250" s="406"/>
    </row>
    <row r="3251" spans="1:10" ht="38.25">
      <c r="A3251" s="406">
        <v>100</v>
      </c>
      <c r="B3251" s="523" t="s">
        <v>32481</v>
      </c>
      <c r="C3251" s="823" t="s">
        <v>32382</v>
      </c>
      <c r="D3251" s="1174">
        <v>4</v>
      </c>
      <c r="E3251" s="1174">
        <v>6</v>
      </c>
      <c r="F3251" s="822">
        <v>44012</v>
      </c>
      <c r="G3251" s="825" t="s">
        <v>32374</v>
      </c>
      <c r="H3251" s="821" t="s">
        <v>3829</v>
      </c>
      <c r="I3251" s="406"/>
      <c r="J3251" s="406"/>
    </row>
    <row r="3252" spans="1:10" ht="38.25">
      <c r="A3252" s="1607">
        <v>1</v>
      </c>
      <c r="B3252" s="2" t="s">
        <v>32482</v>
      </c>
      <c r="C3252" s="2" t="s">
        <v>32483</v>
      </c>
      <c r="D3252" s="2">
        <v>2</v>
      </c>
      <c r="E3252" s="2">
        <v>2</v>
      </c>
      <c r="F3252" s="1182" t="s">
        <v>32484</v>
      </c>
      <c r="G3252" s="707" t="s">
        <v>32374</v>
      </c>
      <c r="H3252" s="1607" t="s">
        <v>32485</v>
      </c>
      <c r="I3252" s="1607"/>
      <c r="J3252" s="1607"/>
    </row>
    <row r="3253" spans="1:10" ht="38.25">
      <c r="A3253" s="1607">
        <v>2</v>
      </c>
      <c r="B3253" s="2" t="s">
        <v>32486</v>
      </c>
      <c r="C3253" s="2" t="s">
        <v>32483</v>
      </c>
      <c r="D3253" s="2">
        <v>2</v>
      </c>
      <c r="E3253" s="2">
        <v>2</v>
      </c>
      <c r="F3253" s="750">
        <v>44047</v>
      </c>
      <c r="G3253" s="707" t="s">
        <v>32374</v>
      </c>
      <c r="H3253" s="1607" t="s">
        <v>32485</v>
      </c>
      <c r="I3253" s="1607"/>
      <c r="J3253" s="1607"/>
    </row>
    <row r="3254" spans="1:10" ht="38.25">
      <c r="A3254" s="1607">
        <v>3</v>
      </c>
      <c r="B3254" s="2" t="s">
        <v>32487</v>
      </c>
      <c r="C3254" s="2" t="s">
        <v>32483</v>
      </c>
      <c r="D3254" s="2">
        <v>2</v>
      </c>
      <c r="E3254" s="2">
        <v>2</v>
      </c>
      <c r="F3254" s="750">
        <v>44214</v>
      </c>
      <c r="G3254" s="707" t="s">
        <v>32374</v>
      </c>
      <c r="H3254" s="1607" t="s">
        <v>32485</v>
      </c>
      <c r="I3254" s="1607"/>
      <c r="J3254" s="1607"/>
    </row>
    <row r="3255" spans="1:10" ht="38.25">
      <c r="A3255" s="1607">
        <v>4</v>
      </c>
      <c r="B3255" s="2" t="s">
        <v>32488</v>
      </c>
      <c r="C3255" s="2" t="s">
        <v>32483</v>
      </c>
      <c r="D3255" s="2">
        <v>2</v>
      </c>
      <c r="E3255" s="2">
        <v>2</v>
      </c>
      <c r="F3255" s="750">
        <v>43978</v>
      </c>
      <c r="G3255" s="707" t="s">
        <v>32374</v>
      </c>
      <c r="H3255" s="1607" t="s">
        <v>32485</v>
      </c>
      <c r="I3255" s="1607"/>
      <c r="J3255" s="1607"/>
    </row>
    <row r="3256" spans="1:10" ht="38.25">
      <c r="A3256" s="1607">
        <v>5</v>
      </c>
      <c r="B3256" s="2" t="s">
        <v>32489</v>
      </c>
      <c r="C3256" s="2" t="s">
        <v>32483</v>
      </c>
      <c r="D3256" s="2">
        <v>2</v>
      </c>
      <c r="E3256" s="2">
        <v>2</v>
      </c>
      <c r="F3256" s="750">
        <v>44361</v>
      </c>
      <c r="G3256" s="707" t="s">
        <v>32374</v>
      </c>
      <c r="H3256" s="1607" t="s">
        <v>32485</v>
      </c>
      <c r="I3256" s="1607"/>
      <c r="J3256" s="1607"/>
    </row>
    <row r="3257" spans="1:10" ht="38.25">
      <c r="A3257" s="1607">
        <v>6</v>
      </c>
      <c r="B3257" s="2" t="s">
        <v>32490</v>
      </c>
      <c r="C3257" s="2" t="s">
        <v>32483</v>
      </c>
      <c r="D3257" s="2">
        <v>2</v>
      </c>
      <c r="E3257" s="2">
        <v>2</v>
      </c>
      <c r="F3257" s="750">
        <v>44344</v>
      </c>
      <c r="G3257" s="707" t="s">
        <v>32374</v>
      </c>
      <c r="H3257" s="1607" t="s">
        <v>32485</v>
      </c>
      <c r="I3257" s="1607"/>
      <c r="J3257" s="1607"/>
    </row>
    <row r="3258" spans="1:10" ht="38.25">
      <c r="A3258" s="1607">
        <v>7</v>
      </c>
      <c r="B3258" s="2" t="s">
        <v>32491</v>
      </c>
      <c r="C3258" s="2" t="s">
        <v>32483</v>
      </c>
      <c r="D3258" s="2">
        <v>2</v>
      </c>
      <c r="E3258" s="2">
        <v>2</v>
      </c>
      <c r="F3258" s="750">
        <v>44343</v>
      </c>
      <c r="G3258" s="707" t="s">
        <v>32374</v>
      </c>
      <c r="H3258" s="1607" t="s">
        <v>32485</v>
      </c>
      <c r="I3258" s="1607"/>
      <c r="J3258" s="1607"/>
    </row>
    <row r="3259" spans="1:10" ht="38.25">
      <c r="A3259" s="1607">
        <v>8</v>
      </c>
      <c r="B3259" s="2" t="s">
        <v>32492</v>
      </c>
      <c r="C3259" s="2" t="s">
        <v>32483</v>
      </c>
      <c r="D3259" s="2">
        <v>2</v>
      </c>
      <c r="E3259" s="2">
        <v>2</v>
      </c>
      <c r="F3259" s="750">
        <v>44286</v>
      </c>
      <c r="G3259" s="707" t="s">
        <v>32374</v>
      </c>
      <c r="H3259" s="1607" t="s">
        <v>32485</v>
      </c>
      <c r="I3259" s="1607"/>
      <c r="J3259" s="1607"/>
    </row>
    <row r="3260" spans="1:10" ht="38.25">
      <c r="A3260" s="1607">
        <v>9</v>
      </c>
      <c r="B3260" s="2" t="s">
        <v>32493</v>
      </c>
      <c r="C3260" s="2" t="s">
        <v>32483</v>
      </c>
      <c r="D3260" s="2">
        <v>2</v>
      </c>
      <c r="E3260" s="2">
        <v>2</v>
      </c>
      <c r="F3260" s="750">
        <v>44416</v>
      </c>
      <c r="G3260" s="707" t="s">
        <v>32374</v>
      </c>
      <c r="H3260" s="1607" t="s">
        <v>32485</v>
      </c>
      <c r="I3260" s="1607"/>
      <c r="J3260" s="1607"/>
    </row>
    <row r="3261" spans="1:10" ht="38.25">
      <c r="A3261" s="1607">
        <v>10</v>
      </c>
      <c r="B3261" s="2" t="s">
        <v>32494</v>
      </c>
      <c r="C3261" s="2" t="s">
        <v>32483</v>
      </c>
      <c r="D3261" s="2">
        <v>2</v>
      </c>
      <c r="E3261" s="2">
        <v>2</v>
      </c>
      <c r="F3261" s="750">
        <v>44386</v>
      </c>
      <c r="G3261" s="707" t="s">
        <v>32374</v>
      </c>
      <c r="H3261" s="1607" t="s">
        <v>32485</v>
      </c>
      <c r="I3261" s="1607"/>
      <c r="J3261" s="1607"/>
    </row>
    <row r="3262" spans="1:10" ht="38.25">
      <c r="A3262" s="1607">
        <v>11</v>
      </c>
      <c r="B3262" s="2" t="s">
        <v>32495</v>
      </c>
      <c r="C3262" s="2" t="s">
        <v>32483</v>
      </c>
      <c r="D3262" s="2">
        <v>2</v>
      </c>
      <c r="E3262" s="2">
        <v>2</v>
      </c>
      <c r="F3262" s="750">
        <v>44361</v>
      </c>
      <c r="G3262" s="707" t="s">
        <v>32374</v>
      </c>
      <c r="H3262" s="1607" t="s">
        <v>32485</v>
      </c>
      <c r="I3262" s="1607"/>
      <c r="J3262" s="1607"/>
    </row>
    <row r="3263" spans="1:10" ht="38.25">
      <c r="A3263" s="1607">
        <v>12</v>
      </c>
      <c r="B3263" s="2" t="s">
        <v>32496</v>
      </c>
      <c r="C3263" s="2" t="s">
        <v>32483</v>
      </c>
      <c r="D3263" s="2">
        <v>2</v>
      </c>
      <c r="E3263" s="2">
        <v>2</v>
      </c>
      <c r="F3263" s="750">
        <v>44293</v>
      </c>
      <c r="G3263" s="707" t="s">
        <v>32374</v>
      </c>
      <c r="H3263" s="1607" t="s">
        <v>32485</v>
      </c>
      <c r="I3263" s="1607"/>
      <c r="J3263" s="1607"/>
    </row>
    <row r="3264" spans="1:10" ht="38.25">
      <c r="A3264" s="1607">
        <v>13</v>
      </c>
      <c r="B3264" s="2" t="s">
        <v>32497</v>
      </c>
      <c r="C3264" s="2" t="s">
        <v>32483</v>
      </c>
      <c r="D3264" s="2">
        <v>2</v>
      </c>
      <c r="E3264" s="2">
        <v>2</v>
      </c>
      <c r="F3264" s="750">
        <v>44455</v>
      </c>
      <c r="G3264" s="707" t="s">
        <v>32374</v>
      </c>
      <c r="H3264" s="1607" t="s">
        <v>32485</v>
      </c>
      <c r="I3264" s="1607"/>
      <c r="J3264" s="1607"/>
    </row>
    <row r="3265" spans="1:10" ht="38.25">
      <c r="A3265" s="1607">
        <v>14</v>
      </c>
      <c r="B3265" s="2" t="s">
        <v>32498</v>
      </c>
      <c r="C3265" s="2" t="s">
        <v>32483</v>
      </c>
      <c r="D3265" s="2">
        <v>2</v>
      </c>
      <c r="E3265" s="2">
        <v>2</v>
      </c>
      <c r="F3265" s="750">
        <v>44076</v>
      </c>
      <c r="G3265" s="707" t="s">
        <v>32374</v>
      </c>
      <c r="H3265" s="1607" t="s">
        <v>32485</v>
      </c>
      <c r="I3265" s="1607"/>
      <c r="J3265" s="1607"/>
    </row>
    <row r="3266" spans="1:10" ht="38.25">
      <c r="A3266" s="1607">
        <v>15</v>
      </c>
      <c r="B3266" s="2" t="s">
        <v>32499</v>
      </c>
      <c r="C3266" s="2" t="s">
        <v>32483</v>
      </c>
      <c r="D3266" s="2">
        <v>2</v>
      </c>
      <c r="E3266" s="2">
        <v>2</v>
      </c>
      <c r="F3266" s="750">
        <v>44168</v>
      </c>
      <c r="G3266" s="707" t="s">
        <v>32374</v>
      </c>
      <c r="H3266" s="1607" t="s">
        <v>32485</v>
      </c>
      <c r="I3266" s="1607"/>
      <c r="J3266" s="1607"/>
    </row>
    <row r="3267" spans="1:10" ht="38.25">
      <c r="A3267" s="1607">
        <v>16</v>
      </c>
      <c r="B3267" s="2" t="s">
        <v>32500</v>
      </c>
      <c r="C3267" s="2" t="s">
        <v>32483</v>
      </c>
      <c r="D3267" s="2">
        <v>2</v>
      </c>
      <c r="E3267" s="2">
        <v>2</v>
      </c>
      <c r="F3267" s="750">
        <v>44410</v>
      </c>
      <c r="G3267" s="707" t="s">
        <v>32374</v>
      </c>
      <c r="H3267" s="1607" t="s">
        <v>32485</v>
      </c>
      <c r="I3267" s="1607"/>
      <c r="J3267" s="1607"/>
    </row>
    <row r="3268" spans="1:10" ht="38.25">
      <c r="A3268" s="1607">
        <v>17</v>
      </c>
      <c r="B3268" s="2" t="s">
        <v>32501</v>
      </c>
      <c r="C3268" s="2" t="s">
        <v>32483</v>
      </c>
      <c r="D3268" s="2">
        <v>2</v>
      </c>
      <c r="E3268" s="2">
        <v>2</v>
      </c>
      <c r="F3268" s="750">
        <v>44204</v>
      </c>
      <c r="G3268" s="707" t="s">
        <v>32374</v>
      </c>
      <c r="H3268" s="1607" t="s">
        <v>32485</v>
      </c>
      <c r="I3268" s="1607"/>
      <c r="J3268" s="1607"/>
    </row>
    <row r="3269" spans="1:10" ht="38.25">
      <c r="A3269" s="1607">
        <v>18</v>
      </c>
      <c r="B3269" s="2" t="s">
        <v>32502</v>
      </c>
      <c r="C3269" s="2" t="s">
        <v>32483</v>
      </c>
      <c r="D3269" s="2">
        <v>2</v>
      </c>
      <c r="E3269" s="2">
        <v>2</v>
      </c>
      <c r="F3269" s="750">
        <v>44309</v>
      </c>
      <c r="G3269" s="707" t="s">
        <v>32374</v>
      </c>
      <c r="H3269" s="1607" t="s">
        <v>32485</v>
      </c>
      <c r="I3269" s="1607"/>
      <c r="J3269" s="1607"/>
    </row>
    <row r="3270" spans="1:10" ht="38.25">
      <c r="A3270" s="1607">
        <v>19</v>
      </c>
      <c r="B3270" s="2" t="s">
        <v>32503</v>
      </c>
      <c r="C3270" s="2" t="s">
        <v>32483</v>
      </c>
      <c r="D3270" s="2">
        <v>2</v>
      </c>
      <c r="E3270" s="2">
        <v>2</v>
      </c>
      <c r="F3270" s="750">
        <v>44286</v>
      </c>
      <c r="G3270" s="707" t="s">
        <v>32374</v>
      </c>
      <c r="H3270" s="1607" t="s">
        <v>32485</v>
      </c>
      <c r="I3270" s="1607"/>
      <c r="J3270" s="1607"/>
    </row>
    <row r="3271" spans="1:10" ht="38.25">
      <c r="A3271" s="1607">
        <v>20</v>
      </c>
      <c r="B3271" s="2" t="s">
        <v>32504</v>
      </c>
      <c r="C3271" s="2" t="s">
        <v>32483</v>
      </c>
      <c r="D3271" s="2">
        <v>2</v>
      </c>
      <c r="E3271" s="2">
        <v>2</v>
      </c>
      <c r="F3271" s="750">
        <v>44125</v>
      </c>
      <c r="G3271" s="707" t="s">
        <v>32374</v>
      </c>
      <c r="H3271" s="1607" t="s">
        <v>32485</v>
      </c>
      <c r="I3271" s="1607"/>
      <c r="J3271" s="1607"/>
    </row>
    <row r="3272" spans="1:10" ht="38.25">
      <c r="A3272" s="1607">
        <v>21</v>
      </c>
      <c r="B3272" s="2" t="s">
        <v>32505</v>
      </c>
      <c r="C3272" s="2" t="s">
        <v>32483</v>
      </c>
      <c r="D3272" s="2">
        <v>2</v>
      </c>
      <c r="E3272" s="2">
        <v>2</v>
      </c>
      <c r="F3272" s="750">
        <v>44167</v>
      </c>
      <c r="G3272" s="707" t="s">
        <v>32374</v>
      </c>
      <c r="H3272" s="1607" t="s">
        <v>32485</v>
      </c>
      <c r="I3272" s="1607"/>
      <c r="J3272" s="1607"/>
    </row>
    <row r="3273" spans="1:10" ht="38.25">
      <c r="A3273" s="1607">
        <v>22</v>
      </c>
      <c r="B3273" s="2" t="s">
        <v>32506</v>
      </c>
      <c r="C3273" s="2" t="s">
        <v>32483</v>
      </c>
      <c r="D3273" s="2">
        <v>2</v>
      </c>
      <c r="E3273" s="2">
        <v>2</v>
      </c>
      <c r="F3273" s="750">
        <v>44343</v>
      </c>
      <c r="G3273" s="707" t="s">
        <v>32374</v>
      </c>
      <c r="H3273" s="1607" t="s">
        <v>32485</v>
      </c>
      <c r="I3273" s="1607"/>
      <c r="J3273" s="1607"/>
    </row>
    <row r="3274" spans="1:10" ht="38.25">
      <c r="A3274" s="1607">
        <v>23</v>
      </c>
      <c r="B3274" s="2" t="s">
        <v>32507</v>
      </c>
      <c r="C3274" s="2" t="s">
        <v>32483</v>
      </c>
      <c r="D3274" s="2">
        <v>2</v>
      </c>
      <c r="E3274" s="2">
        <v>2</v>
      </c>
      <c r="F3274" s="750">
        <v>44001</v>
      </c>
      <c r="G3274" s="707" t="s">
        <v>32374</v>
      </c>
      <c r="H3274" s="1607" t="s">
        <v>32485</v>
      </c>
      <c r="I3274" s="1607"/>
      <c r="J3274" s="1607"/>
    </row>
    <row r="3275" spans="1:10" ht="38.25">
      <c r="A3275" s="1607">
        <v>24</v>
      </c>
      <c r="B3275" s="2" t="s">
        <v>32508</v>
      </c>
      <c r="C3275" s="2" t="s">
        <v>32483</v>
      </c>
      <c r="D3275" s="2">
        <v>2</v>
      </c>
      <c r="E3275" s="2">
        <v>2</v>
      </c>
      <c r="F3275" s="750">
        <v>44197</v>
      </c>
      <c r="G3275" s="707" t="s">
        <v>32374</v>
      </c>
      <c r="H3275" s="1607" t="s">
        <v>32485</v>
      </c>
      <c r="I3275" s="1607"/>
      <c r="J3275" s="1607"/>
    </row>
    <row r="3276" spans="1:10" ht="38.25">
      <c r="A3276" s="1607">
        <v>25</v>
      </c>
      <c r="B3276" s="2" t="s">
        <v>32509</v>
      </c>
      <c r="C3276" s="2" t="s">
        <v>32483</v>
      </c>
      <c r="D3276" s="2">
        <v>2</v>
      </c>
      <c r="E3276" s="2">
        <v>2</v>
      </c>
      <c r="F3276" s="750">
        <v>44379</v>
      </c>
      <c r="G3276" s="707" t="s">
        <v>32374</v>
      </c>
      <c r="H3276" s="1607" t="s">
        <v>32485</v>
      </c>
      <c r="I3276" s="1607"/>
      <c r="J3276" s="1607"/>
    </row>
    <row r="3277" spans="1:10" ht="38.25">
      <c r="A3277" s="1607">
        <v>26</v>
      </c>
      <c r="B3277" s="2" t="s">
        <v>32510</v>
      </c>
      <c r="C3277" s="2" t="s">
        <v>32483</v>
      </c>
      <c r="D3277" s="2">
        <v>2</v>
      </c>
      <c r="E3277" s="2">
        <v>2</v>
      </c>
      <c r="F3277" s="750">
        <v>44197</v>
      </c>
      <c r="G3277" s="707" t="s">
        <v>32374</v>
      </c>
      <c r="H3277" s="1607" t="s">
        <v>32485</v>
      </c>
      <c r="I3277" s="1607"/>
      <c r="J3277" s="1607"/>
    </row>
    <row r="3278" spans="1:10" ht="38.25">
      <c r="A3278" s="1607">
        <v>27</v>
      </c>
      <c r="B3278" s="2" t="s">
        <v>32511</v>
      </c>
      <c r="C3278" s="2" t="s">
        <v>32483</v>
      </c>
      <c r="D3278" s="2">
        <v>2</v>
      </c>
      <c r="E3278" s="2">
        <v>2</v>
      </c>
      <c r="F3278" s="750">
        <v>44404</v>
      </c>
      <c r="G3278" s="707" t="s">
        <v>32374</v>
      </c>
      <c r="H3278" s="1607" t="s">
        <v>32485</v>
      </c>
      <c r="I3278" s="1607"/>
      <c r="J3278" s="1607"/>
    </row>
    <row r="3279" spans="1:10" ht="38.25">
      <c r="A3279" s="1607">
        <v>28</v>
      </c>
      <c r="B3279" s="2" t="s">
        <v>32512</v>
      </c>
      <c r="C3279" s="2" t="s">
        <v>32483</v>
      </c>
      <c r="D3279" s="2">
        <v>2</v>
      </c>
      <c r="E3279" s="2">
        <v>2</v>
      </c>
      <c r="F3279" s="750">
        <v>44389</v>
      </c>
      <c r="G3279" s="707" t="s">
        <v>32374</v>
      </c>
      <c r="H3279" s="1607" t="s">
        <v>32485</v>
      </c>
      <c r="I3279" s="1607"/>
      <c r="J3279" s="1607"/>
    </row>
    <row r="3280" spans="1:10" ht="38.25">
      <c r="A3280" s="1607">
        <v>29</v>
      </c>
      <c r="B3280" s="2" t="s">
        <v>32513</v>
      </c>
      <c r="C3280" s="2" t="s">
        <v>32483</v>
      </c>
      <c r="D3280" s="2">
        <v>2</v>
      </c>
      <c r="E3280" s="2">
        <v>2</v>
      </c>
      <c r="F3280" s="750">
        <v>44236</v>
      </c>
      <c r="G3280" s="707" t="s">
        <v>32374</v>
      </c>
      <c r="H3280" s="1607" t="s">
        <v>32485</v>
      </c>
      <c r="I3280" s="1607"/>
      <c r="J3280" s="1607"/>
    </row>
    <row r="3281" spans="1:10" ht="38.25">
      <c r="A3281" s="1607">
        <v>30</v>
      </c>
      <c r="B3281" s="2" t="s">
        <v>32514</v>
      </c>
      <c r="C3281" s="2" t="s">
        <v>32483</v>
      </c>
      <c r="D3281" s="2">
        <v>2</v>
      </c>
      <c r="E3281" s="2">
        <v>2</v>
      </c>
      <c r="F3281" s="750">
        <v>44197</v>
      </c>
      <c r="G3281" s="707" t="s">
        <v>32374</v>
      </c>
      <c r="H3281" s="1607" t="s">
        <v>32485</v>
      </c>
      <c r="I3281" s="1607"/>
      <c r="J3281" s="1607"/>
    </row>
    <row r="3282" spans="1:10" ht="38.25">
      <c r="A3282" s="1607">
        <v>31</v>
      </c>
      <c r="B3282" s="2" t="s">
        <v>32515</v>
      </c>
      <c r="C3282" s="2" t="s">
        <v>32483</v>
      </c>
      <c r="D3282" s="2">
        <v>2</v>
      </c>
      <c r="E3282" s="2">
        <v>2</v>
      </c>
      <c r="F3282" s="750">
        <v>44357</v>
      </c>
      <c r="G3282" s="707" t="s">
        <v>32374</v>
      </c>
      <c r="H3282" s="1607" t="s">
        <v>32485</v>
      </c>
      <c r="I3282" s="1607"/>
      <c r="J3282" s="1607"/>
    </row>
    <row r="3283" spans="1:10" ht="38.25">
      <c r="A3283" s="1607">
        <v>32</v>
      </c>
      <c r="B3283" s="2" t="s">
        <v>32516</v>
      </c>
      <c r="C3283" s="2" t="s">
        <v>32483</v>
      </c>
      <c r="D3283" s="2">
        <v>2</v>
      </c>
      <c r="E3283" s="2">
        <v>2</v>
      </c>
      <c r="F3283" s="750">
        <v>44236</v>
      </c>
      <c r="G3283" s="707" t="s">
        <v>32374</v>
      </c>
      <c r="H3283" s="1607" t="s">
        <v>32485</v>
      </c>
      <c r="I3283" s="1607"/>
      <c r="J3283" s="1607"/>
    </row>
    <row r="3284" spans="1:10" ht="38.25">
      <c r="A3284" s="1607">
        <v>33</v>
      </c>
      <c r="B3284" s="2" t="s">
        <v>32517</v>
      </c>
      <c r="C3284" s="2" t="s">
        <v>32483</v>
      </c>
      <c r="D3284" s="2">
        <v>2</v>
      </c>
      <c r="E3284" s="2">
        <v>2</v>
      </c>
      <c r="F3284" s="750">
        <v>44286</v>
      </c>
      <c r="G3284" s="707" t="s">
        <v>32374</v>
      </c>
      <c r="H3284" s="1607" t="s">
        <v>32485</v>
      </c>
      <c r="I3284" s="1607"/>
      <c r="J3284" s="1607"/>
    </row>
    <row r="3285" spans="1:10" ht="38.25">
      <c r="A3285" s="1607">
        <v>34</v>
      </c>
      <c r="B3285" s="2" t="s">
        <v>32518</v>
      </c>
      <c r="C3285" s="2" t="s">
        <v>32483</v>
      </c>
      <c r="D3285" s="2">
        <v>2</v>
      </c>
      <c r="E3285" s="2">
        <v>2</v>
      </c>
      <c r="F3285" s="750">
        <v>44189</v>
      </c>
      <c r="G3285" s="707" t="s">
        <v>32374</v>
      </c>
      <c r="H3285" s="1607" t="s">
        <v>32485</v>
      </c>
      <c r="I3285" s="1607"/>
      <c r="J3285" s="1607"/>
    </row>
    <row r="3286" spans="1:10" ht="38.25">
      <c r="A3286" s="1607">
        <v>35</v>
      </c>
      <c r="B3286" s="2" t="s">
        <v>32519</v>
      </c>
      <c r="C3286" s="2" t="s">
        <v>32483</v>
      </c>
      <c r="D3286" s="2">
        <v>2</v>
      </c>
      <c r="E3286" s="2">
        <v>2</v>
      </c>
      <c r="F3286" s="750">
        <v>44230</v>
      </c>
      <c r="G3286" s="707" t="s">
        <v>32374</v>
      </c>
      <c r="H3286" s="1607" t="s">
        <v>32485</v>
      </c>
      <c r="I3286" s="1607"/>
      <c r="J3286" s="1607"/>
    </row>
    <row r="3287" spans="1:10" ht="38.25">
      <c r="A3287" s="1607">
        <v>37</v>
      </c>
      <c r="B3287" s="2" t="s">
        <v>32520</v>
      </c>
      <c r="C3287" s="2" t="s">
        <v>32483</v>
      </c>
      <c r="D3287" s="2">
        <v>2</v>
      </c>
      <c r="E3287" s="2">
        <v>2</v>
      </c>
      <c r="F3287" s="750">
        <v>44286</v>
      </c>
      <c r="G3287" s="707" t="s">
        <v>32374</v>
      </c>
      <c r="H3287" s="1607" t="s">
        <v>32485</v>
      </c>
      <c r="I3287" s="1607"/>
      <c r="J3287" s="1607"/>
    </row>
    <row r="3288" spans="1:10" ht="38.25">
      <c r="A3288" s="1607">
        <v>38</v>
      </c>
      <c r="B3288" s="2" t="s">
        <v>32521</v>
      </c>
      <c r="C3288" s="2" t="s">
        <v>32483</v>
      </c>
      <c r="D3288" s="2">
        <v>2</v>
      </c>
      <c r="E3288" s="2">
        <v>2</v>
      </c>
      <c r="F3288" s="750">
        <v>44214</v>
      </c>
      <c r="G3288" s="707" t="s">
        <v>32374</v>
      </c>
      <c r="H3288" s="1607" t="s">
        <v>32485</v>
      </c>
      <c r="I3288" s="1607"/>
      <c r="J3288" s="1607"/>
    </row>
    <row r="3289" spans="1:10" ht="38.25">
      <c r="A3289" s="1607">
        <v>39</v>
      </c>
      <c r="B3289" s="2" t="s">
        <v>32522</v>
      </c>
      <c r="C3289" s="2" t="s">
        <v>32483</v>
      </c>
      <c r="D3289" s="2">
        <v>2</v>
      </c>
      <c r="E3289" s="2">
        <v>2</v>
      </c>
      <c r="F3289" s="750">
        <v>43865</v>
      </c>
      <c r="G3289" s="707" t="s">
        <v>32374</v>
      </c>
      <c r="H3289" s="1607" t="s">
        <v>32485</v>
      </c>
      <c r="I3289" s="1607"/>
      <c r="J3289" s="1607"/>
    </row>
    <row r="3290" spans="1:10" ht="38.25">
      <c r="A3290" s="1607">
        <v>40</v>
      </c>
      <c r="B3290" s="2" t="s">
        <v>32523</v>
      </c>
      <c r="C3290" s="2" t="s">
        <v>32483</v>
      </c>
      <c r="D3290" s="2">
        <v>2</v>
      </c>
      <c r="E3290" s="2">
        <v>2</v>
      </c>
      <c r="F3290" s="750">
        <v>44230</v>
      </c>
      <c r="G3290" s="707" t="s">
        <v>32374</v>
      </c>
      <c r="H3290" s="1607" t="s">
        <v>32485</v>
      </c>
      <c r="I3290" s="1607"/>
      <c r="J3290" s="1607"/>
    </row>
    <row r="3291" spans="1:10" ht="38.25">
      <c r="A3291" s="1607">
        <v>41</v>
      </c>
      <c r="B3291" s="2" t="s">
        <v>32524</v>
      </c>
      <c r="C3291" s="2" t="s">
        <v>32483</v>
      </c>
      <c r="D3291" s="2">
        <v>2</v>
      </c>
      <c r="E3291" s="2">
        <v>2</v>
      </c>
      <c r="F3291" s="750">
        <v>44295</v>
      </c>
      <c r="G3291" s="707" t="s">
        <v>32374</v>
      </c>
      <c r="H3291" s="1607" t="s">
        <v>32485</v>
      </c>
      <c r="I3291" s="1607"/>
      <c r="J3291" s="1607"/>
    </row>
    <row r="3292" spans="1:10" ht="38.25">
      <c r="A3292" s="1607">
        <v>42</v>
      </c>
      <c r="B3292" s="2" t="s">
        <v>32525</v>
      </c>
      <c r="C3292" s="2" t="s">
        <v>32483</v>
      </c>
      <c r="D3292" s="2">
        <v>2</v>
      </c>
      <c r="E3292" s="2">
        <v>2</v>
      </c>
      <c r="F3292" s="750">
        <v>44207</v>
      </c>
      <c r="G3292" s="707" t="s">
        <v>32374</v>
      </c>
      <c r="H3292" s="1607" t="s">
        <v>32485</v>
      </c>
      <c r="I3292" s="1607"/>
      <c r="J3292" s="1607"/>
    </row>
    <row r="3293" spans="1:10" ht="38.25">
      <c r="A3293" s="1607">
        <v>43</v>
      </c>
      <c r="B3293" s="2" t="s">
        <v>32526</v>
      </c>
      <c r="C3293" s="2" t="s">
        <v>32483</v>
      </c>
      <c r="D3293" s="2">
        <v>2</v>
      </c>
      <c r="E3293" s="2">
        <v>2</v>
      </c>
      <c r="F3293" s="750">
        <v>44212</v>
      </c>
      <c r="G3293" s="707" t="s">
        <v>32374</v>
      </c>
      <c r="H3293" s="1607" t="s">
        <v>32485</v>
      </c>
      <c r="I3293" s="1607"/>
      <c r="J3293" s="1607"/>
    </row>
    <row r="3294" spans="1:10" ht="38.25">
      <c r="A3294" s="1607">
        <v>44</v>
      </c>
      <c r="B3294" s="2" t="s">
        <v>32527</v>
      </c>
      <c r="C3294" s="2" t="s">
        <v>32483</v>
      </c>
      <c r="D3294" s="2">
        <v>2</v>
      </c>
      <c r="E3294" s="2">
        <v>2</v>
      </c>
      <c r="F3294" s="750">
        <v>44366</v>
      </c>
      <c r="G3294" s="707" t="s">
        <v>32374</v>
      </c>
      <c r="H3294" s="1607" t="s">
        <v>32485</v>
      </c>
      <c r="I3294" s="1607"/>
      <c r="J3294" s="1607"/>
    </row>
    <row r="3295" spans="1:10" ht="38.25">
      <c r="A3295" s="1607">
        <v>45</v>
      </c>
      <c r="B3295" s="2" t="s">
        <v>32528</v>
      </c>
      <c r="C3295" s="2" t="s">
        <v>32483</v>
      </c>
      <c r="D3295" s="2">
        <v>2</v>
      </c>
      <c r="E3295" s="2">
        <v>2</v>
      </c>
      <c r="F3295" s="750">
        <v>44230</v>
      </c>
      <c r="G3295" s="707" t="s">
        <v>32374</v>
      </c>
      <c r="H3295" s="1607" t="s">
        <v>32485</v>
      </c>
      <c r="I3295" s="1607"/>
      <c r="J3295" s="1607"/>
    </row>
    <row r="3296" spans="1:10" ht="38.25">
      <c r="A3296" s="1607">
        <v>46</v>
      </c>
      <c r="B3296" s="2" t="s">
        <v>32529</v>
      </c>
      <c r="C3296" s="2" t="s">
        <v>32483</v>
      </c>
      <c r="D3296" s="2">
        <v>2</v>
      </c>
      <c r="E3296" s="2">
        <v>2</v>
      </c>
      <c r="F3296" s="750">
        <v>44280</v>
      </c>
      <c r="G3296" s="707" t="s">
        <v>32374</v>
      </c>
      <c r="H3296" s="1607" t="s">
        <v>32485</v>
      </c>
      <c r="I3296" s="1607"/>
      <c r="J3296" s="1607"/>
    </row>
    <row r="3297" spans="1:10" ht="38.25">
      <c r="A3297" s="1607">
        <v>47</v>
      </c>
      <c r="B3297" s="2" t="s">
        <v>32530</v>
      </c>
      <c r="C3297" s="2" t="s">
        <v>32483</v>
      </c>
      <c r="D3297" s="2">
        <v>2</v>
      </c>
      <c r="E3297" s="2">
        <v>2</v>
      </c>
      <c r="F3297" s="750">
        <v>44294</v>
      </c>
      <c r="G3297" s="707" t="s">
        <v>32374</v>
      </c>
      <c r="H3297" s="1607" t="s">
        <v>32485</v>
      </c>
      <c r="I3297" s="1607"/>
      <c r="J3297" s="1607"/>
    </row>
    <row r="3298" spans="1:10" ht="38.25">
      <c r="A3298" s="1607">
        <v>48</v>
      </c>
      <c r="B3298" s="2" t="s">
        <v>32531</v>
      </c>
      <c r="C3298" s="2" t="s">
        <v>32483</v>
      </c>
      <c r="D3298" s="2">
        <v>2</v>
      </c>
      <c r="E3298" s="2">
        <v>2</v>
      </c>
      <c r="F3298" s="750">
        <v>44296</v>
      </c>
      <c r="G3298" s="707" t="s">
        <v>32374</v>
      </c>
      <c r="H3298" s="1607" t="s">
        <v>32485</v>
      </c>
      <c r="I3298" s="1607"/>
      <c r="J3298" s="1607"/>
    </row>
    <row r="3299" spans="1:10" ht="38.25">
      <c r="A3299" s="1607">
        <v>49</v>
      </c>
      <c r="B3299" s="2" t="s">
        <v>32532</v>
      </c>
      <c r="C3299" s="2" t="s">
        <v>32483</v>
      </c>
      <c r="D3299" s="2">
        <v>2</v>
      </c>
      <c r="E3299" s="2">
        <v>2</v>
      </c>
      <c r="F3299" s="750">
        <v>44308</v>
      </c>
      <c r="G3299" s="707" t="s">
        <v>32374</v>
      </c>
      <c r="H3299" s="1607" t="s">
        <v>32485</v>
      </c>
      <c r="I3299" s="1607"/>
      <c r="J3299" s="1607"/>
    </row>
    <row r="3300" spans="1:10" ht="38.25">
      <c r="A3300" s="1607">
        <v>50</v>
      </c>
      <c r="B3300" s="2" t="s">
        <v>32533</v>
      </c>
      <c r="C3300" s="2" t="s">
        <v>32483</v>
      </c>
      <c r="D3300" s="2">
        <v>2</v>
      </c>
      <c r="E3300" s="2">
        <v>2</v>
      </c>
      <c r="F3300" s="750">
        <v>44350</v>
      </c>
      <c r="G3300" s="707" t="s">
        <v>32374</v>
      </c>
      <c r="H3300" s="1607" t="s">
        <v>32485</v>
      </c>
      <c r="I3300" s="1607"/>
      <c r="J3300" s="1607"/>
    </row>
    <row r="3301" spans="1:10" ht="38.25">
      <c r="A3301" s="1607">
        <v>51</v>
      </c>
      <c r="B3301" s="2" t="s">
        <v>32534</v>
      </c>
      <c r="C3301" s="2" t="s">
        <v>32483</v>
      </c>
      <c r="D3301" s="2">
        <v>2</v>
      </c>
      <c r="E3301" s="2">
        <v>2</v>
      </c>
      <c r="F3301" s="750">
        <v>44096</v>
      </c>
      <c r="G3301" s="707" t="s">
        <v>32374</v>
      </c>
      <c r="H3301" s="1607" t="s">
        <v>32485</v>
      </c>
      <c r="I3301" s="1607"/>
      <c r="J3301" s="1607"/>
    </row>
    <row r="3302" spans="1:10" ht="38.25">
      <c r="A3302" s="1607">
        <v>52</v>
      </c>
      <c r="B3302" s="2" t="s">
        <v>32535</v>
      </c>
      <c r="C3302" s="2" t="s">
        <v>32483</v>
      </c>
      <c r="D3302" s="2">
        <v>2</v>
      </c>
      <c r="E3302" s="2">
        <v>2</v>
      </c>
      <c r="F3302" s="750">
        <v>44414</v>
      </c>
      <c r="G3302" s="707" t="s">
        <v>32374</v>
      </c>
      <c r="H3302" s="1607" t="s">
        <v>32485</v>
      </c>
      <c r="I3302" s="1607"/>
      <c r="J3302" s="1607"/>
    </row>
    <row r="3303" spans="1:10" ht="38.25">
      <c r="A3303" s="1607">
        <v>53</v>
      </c>
      <c r="B3303" s="2" t="s">
        <v>32536</v>
      </c>
      <c r="C3303" s="2" t="s">
        <v>32483</v>
      </c>
      <c r="D3303" s="2">
        <v>2</v>
      </c>
      <c r="E3303" s="2">
        <v>2</v>
      </c>
      <c r="F3303" s="750">
        <v>44258</v>
      </c>
      <c r="G3303" s="707" t="s">
        <v>32374</v>
      </c>
      <c r="H3303" s="1607" t="s">
        <v>32485</v>
      </c>
      <c r="I3303" s="1607"/>
      <c r="J3303" s="1607"/>
    </row>
    <row r="3304" spans="1:10" ht="38.25">
      <c r="A3304" s="1607">
        <v>54</v>
      </c>
      <c r="B3304" s="2" t="s">
        <v>32537</v>
      </c>
      <c r="C3304" s="2" t="s">
        <v>32483</v>
      </c>
      <c r="D3304" s="2">
        <v>2</v>
      </c>
      <c r="E3304" s="2">
        <v>2</v>
      </c>
      <c r="F3304" s="750">
        <v>44249</v>
      </c>
      <c r="G3304" s="707" t="s">
        <v>32374</v>
      </c>
      <c r="H3304" s="1607" t="s">
        <v>32485</v>
      </c>
      <c r="I3304" s="1607"/>
      <c r="J3304" s="1607"/>
    </row>
    <row r="3305" spans="1:10" ht="38.25">
      <c r="A3305" s="1607">
        <v>55</v>
      </c>
      <c r="B3305" s="2" t="s">
        <v>32538</v>
      </c>
      <c r="C3305" s="2" t="s">
        <v>32483</v>
      </c>
      <c r="D3305" s="2">
        <v>2</v>
      </c>
      <c r="E3305" s="2">
        <v>2</v>
      </c>
      <c r="F3305" s="750">
        <v>44414</v>
      </c>
      <c r="G3305" s="707" t="s">
        <v>32374</v>
      </c>
      <c r="H3305" s="1607" t="s">
        <v>32485</v>
      </c>
      <c r="I3305" s="1607"/>
      <c r="J3305" s="1607"/>
    </row>
    <row r="3306" spans="1:10" ht="38.25">
      <c r="A3306" s="1607">
        <v>56</v>
      </c>
      <c r="B3306" s="2" t="s">
        <v>32539</v>
      </c>
      <c r="C3306" s="2" t="s">
        <v>32483</v>
      </c>
      <c r="D3306" s="2">
        <v>2</v>
      </c>
      <c r="E3306" s="2">
        <v>2</v>
      </c>
      <c r="F3306" s="750">
        <v>44294</v>
      </c>
      <c r="G3306" s="707" t="s">
        <v>32374</v>
      </c>
      <c r="H3306" s="1607" t="s">
        <v>32485</v>
      </c>
      <c r="I3306" s="1607"/>
      <c r="J3306" s="1607"/>
    </row>
    <row r="3307" spans="1:10" ht="38.25">
      <c r="A3307" s="1607">
        <v>57</v>
      </c>
      <c r="B3307" s="2" t="s">
        <v>32540</v>
      </c>
      <c r="C3307" s="2" t="s">
        <v>32483</v>
      </c>
      <c r="D3307" s="2">
        <v>2</v>
      </c>
      <c r="E3307" s="2">
        <v>2</v>
      </c>
      <c r="F3307" s="750">
        <v>44341</v>
      </c>
      <c r="G3307" s="707" t="s">
        <v>32374</v>
      </c>
      <c r="H3307" s="1607" t="s">
        <v>32485</v>
      </c>
      <c r="I3307" s="1607"/>
      <c r="J3307" s="1607"/>
    </row>
    <row r="3308" spans="1:10" ht="38.25">
      <c r="A3308" s="1607">
        <v>58</v>
      </c>
      <c r="B3308" s="2" t="s">
        <v>32541</v>
      </c>
      <c r="C3308" s="2" t="s">
        <v>32483</v>
      </c>
      <c r="D3308" s="2">
        <v>2</v>
      </c>
      <c r="E3308" s="2">
        <v>2</v>
      </c>
      <c r="F3308" s="750">
        <v>44272</v>
      </c>
      <c r="G3308" s="707" t="s">
        <v>32374</v>
      </c>
      <c r="H3308" s="1607" t="s">
        <v>32485</v>
      </c>
      <c r="I3308" s="1607"/>
      <c r="J3308" s="1607"/>
    </row>
    <row r="3309" spans="1:10" ht="38.25">
      <c r="A3309" s="1607">
        <v>59</v>
      </c>
      <c r="B3309" s="2" t="s">
        <v>32542</v>
      </c>
      <c r="C3309" s="2" t="s">
        <v>32483</v>
      </c>
      <c r="D3309" s="2">
        <v>2</v>
      </c>
      <c r="E3309" s="2">
        <v>2</v>
      </c>
      <c r="F3309" s="750">
        <v>44333</v>
      </c>
      <c r="G3309" s="707" t="s">
        <v>32374</v>
      </c>
      <c r="H3309" s="1607" t="s">
        <v>32485</v>
      </c>
      <c r="I3309" s="1607"/>
      <c r="J3309" s="1607"/>
    </row>
    <row r="3310" spans="1:10" ht="38.25">
      <c r="A3310" s="1607">
        <v>60</v>
      </c>
      <c r="B3310" s="2" t="s">
        <v>32543</v>
      </c>
      <c r="C3310" s="2" t="s">
        <v>32483</v>
      </c>
      <c r="D3310" s="2">
        <v>2</v>
      </c>
      <c r="E3310" s="2">
        <v>2</v>
      </c>
      <c r="F3310" s="750">
        <v>44340</v>
      </c>
      <c r="G3310" s="707" t="s">
        <v>32374</v>
      </c>
      <c r="H3310" s="1607" t="s">
        <v>32485</v>
      </c>
      <c r="I3310" s="1607"/>
      <c r="J3310" s="1607"/>
    </row>
    <row r="3311" spans="1:10" ht="38.25">
      <c r="A3311" s="1607">
        <v>61</v>
      </c>
      <c r="B3311" s="2" t="s">
        <v>32544</v>
      </c>
      <c r="C3311" s="2" t="s">
        <v>32483</v>
      </c>
      <c r="D3311" s="2">
        <v>2</v>
      </c>
      <c r="E3311" s="2">
        <v>2</v>
      </c>
      <c r="F3311" s="750">
        <v>44342</v>
      </c>
      <c r="G3311" s="707" t="s">
        <v>32374</v>
      </c>
      <c r="H3311" s="1607" t="s">
        <v>32485</v>
      </c>
      <c r="I3311" s="1607"/>
      <c r="J3311" s="1607"/>
    </row>
    <row r="3312" spans="1:10" ht="38.25">
      <c r="A3312" s="1607">
        <v>62</v>
      </c>
      <c r="B3312" s="2" t="s">
        <v>32545</v>
      </c>
      <c r="C3312" s="2" t="s">
        <v>32483</v>
      </c>
      <c r="D3312" s="2">
        <v>2</v>
      </c>
      <c r="E3312" s="2">
        <v>2</v>
      </c>
      <c r="F3312" s="750">
        <v>44365</v>
      </c>
      <c r="G3312" s="707" t="s">
        <v>32374</v>
      </c>
      <c r="H3312" s="1607" t="s">
        <v>32485</v>
      </c>
      <c r="I3312" s="1607"/>
      <c r="J3312" s="1607"/>
    </row>
    <row r="3313" spans="1:10" ht="38.25">
      <c r="A3313" s="1607">
        <v>63</v>
      </c>
      <c r="B3313" s="2" t="s">
        <v>32546</v>
      </c>
      <c r="C3313" s="2" t="s">
        <v>32483</v>
      </c>
      <c r="D3313" s="2">
        <v>2</v>
      </c>
      <c r="E3313" s="2">
        <v>2</v>
      </c>
      <c r="F3313" s="750">
        <v>44372</v>
      </c>
      <c r="G3313" s="707" t="s">
        <v>32374</v>
      </c>
      <c r="H3313" s="1607" t="s">
        <v>32485</v>
      </c>
      <c r="I3313" s="1607"/>
      <c r="J3313" s="1607"/>
    </row>
    <row r="3314" spans="1:10" ht="38.25">
      <c r="A3314" s="1607">
        <v>64</v>
      </c>
      <c r="B3314" s="2" t="s">
        <v>32547</v>
      </c>
      <c r="C3314" s="2" t="s">
        <v>32483</v>
      </c>
      <c r="D3314" s="2">
        <v>2</v>
      </c>
      <c r="E3314" s="2">
        <v>2</v>
      </c>
      <c r="F3314" s="750">
        <v>44405</v>
      </c>
      <c r="G3314" s="707" t="s">
        <v>32374</v>
      </c>
      <c r="H3314" s="1607" t="s">
        <v>32485</v>
      </c>
      <c r="I3314" s="1607"/>
      <c r="J3314" s="1607"/>
    </row>
    <row r="3315" spans="1:10" ht="38.25">
      <c r="A3315" s="1607">
        <v>65</v>
      </c>
      <c r="B3315" s="2" t="s">
        <v>32548</v>
      </c>
      <c r="C3315" s="2" t="s">
        <v>32483</v>
      </c>
      <c r="D3315" s="2">
        <v>2</v>
      </c>
      <c r="E3315" s="2">
        <v>2</v>
      </c>
      <c r="F3315" s="750">
        <v>44364</v>
      </c>
      <c r="G3315" s="707" t="s">
        <v>32374</v>
      </c>
      <c r="H3315" s="1607" t="s">
        <v>32485</v>
      </c>
      <c r="I3315" s="1607"/>
      <c r="J3315" s="1607"/>
    </row>
    <row r="3316" spans="1:10" ht="38.25">
      <c r="A3316" s="1607">
        <v>66</v>
      </c>
      <c r="B3316" s="2" t="s">
        <v>32549</v>
      </c>
      <c r="C3316" s="2" t="s">
        <v>32483</v>
      </c>
      <c r="D3316" s="2">
        <v>2</v>
      </c>
      <c r="E3316" s="2">
        <v>2</v>
      </c>
      <c r="F3316" s="750">
        <v>44363</v>
      </c>
      <c r="G3316" s="707" t="s">
        <v>32374</v>
      </c>
      <c r="H3316" s="1607" t="s">
        <v>32485</v>
      </c>
      <c r="I3316" s="1607"/>
      <c r="J3316" s="1607"/>
    </row>
    <row r="3317" spans="1:10" ht="38.25">
      <c r="A3317" s="1607">
        <v>67</v>
      </c>
      <c r="B3317" s="2" t="s">
        <v>32550</v>
      </c>
      <c r="C3317" s="2" t="s">
        <v>32483</v>
      </c>
      <c r="D3317" s="2">
        <v>2</v>
      </c>
      <c r="E3317" s="2">
        <v>2</v>
      </c>
      <c r="F3317" s="750">
        <v>44386</v>
      </c>
      <c r="G3317" s="707" t="s">
        <v>32374</v>
      </c>
      <c r="H3317" s="1607" t="s">
        <v>32485</v>
      </c>
      <c r="I3317" s="1607"/>
      <c r="J3317" s="1607"/>
    </row>
    <row r="3318" spans="1:10" ht="38.25">
      <c r="A3318" s="1607">
        <v>68</v>
      </c>
      <c r="B3318" s="2" t="s">
        <v>32551</v>
      </c>
      <c r="C3318" s="2" t="s">
        <v>32483</v>
      </c>
      <c r="D3318" s="2">
        <v>2</v>
      </c>
      <c r="E3318" s="2">
        <v>2</v>
      </c>
      <c r="F3318" s="750">
        <v>44426</v>
      </c>
      <c r="G3318" s="707" t="s">
        <v>32374</v>
      </c>
      <c r="H3318" s="1607" t="s">
        <v>32485</v>
      </c>
      <c r="I3318" s="1607"/>
      <c r="J3318" s="1607"/>
    </row>
    <row r="3319" spans="1:10" ht="38.25">
      <c r="A3319" s="1607">
        <v>69</v>
      </c>
      <c r="B3319" s="2" t="s">
        <v>32552</v>
      </c>
      <c r="C3319" s="2" t="s">
        <v>32483</v>
      </c>
      <c r="D3319" s="2">
        <v>2</v>
      </c>
      <c r="E3319" s="2">
        <v>2</v>
      </c>
      <c r="F3319" s="750">
        <v>44383</v>
      </c>
      <c r="G3319" s="707" t="s">
        <v>32374</v>
      </c>
      <c r="H3319" s="1607" t="s">
        <v>32485</v>
      </c>
      <c r="I3319" s="1607"/>
      <c r="J3319" s="1607"/>
    </row>
    <row r="3320" spans="1:10" ht="38.25">
      <c r="A3320" s="1607">
        <v>70</v>
      </c>
      <c r="B3320" s="2" t="s">
        <v>32553</v>
      </c>
      <c r="C3320" s="2" t="s">
        <v>32483</v>
      </c>
      <c r="D3320" s="2">
        <v>2</v>
      </c>
      <c r="E3320" s="2">
        <v>2</v>
      </c>
      <c r="F3320" s="750">
        <v>44406</v>
      </c>
      <c r="G3320" s="707" t="s">
        <v>32374</v>
      </c>
      <c r="H3320" s="1607" t="s">
        <v>32485</v>
      </c>
      <c r="I3320" s="1607"/>
      <c r="J3320" s="1607"/>
    </row>
    <row r="3321" spans="1:10" ht="38.25">
      <c r="A3321" s="1607">
        <v>71</v>
      </c>
      <c r="B3321" s="2" t="s">
        <v>32554</v>
      </c>
      <c r="C3321" s="2" t="s">
        <v>32483</v>
      </c>
      <c r="D3321" s="2">
        <v>2</v>
      </c>
      <c r="E3321" s="2">
        <v>2</v>
      </c>
      <c r="F3321" s="750">
        <v>44399</v>
      </c>
      <c r="G3321" s="707" t="s">
        <v>32374</v>
      </c>
      <c r="H3321" s="1607" t="s">
        <v>32485</v>
      </c>
      <c r="I3321" s="1607"/>
      <c r="J3321" s="1607"/>
    </row>
    <row r="3322" spans="1:10" ht="38.25">
      <c r="A3322" s="1607">
        <v>72</v>
      </c>
      <c r="B3322" s="2" t="s">
        <v>32555</v>
      </c>
      <c r="C3322" s="2" t="s">
        <v>32483</v>
      </c>
      <c r="D3322" s="2">
        <v>2</v>
      </c>
      <c r="E3322" s="2">
        <v>2</v>
      </c>
      <c r="F3322" s="750">
        <v>44399</v>
      </c>
      <c r="G3322" s="707" t="s">
        <v>32374</v>
      </c>
      <c r="H3322" s="1607" t="s">
        <v>32485</v>
      </c>
      <c r="I3322" s="1607"/>
      <c r="J3322" s="1607"/>
    </row>
    <row r="3323" spans="1:10" ht="38.25">
      <c r="A3323" s="1607">
        <v>73</v>
      </c>
      <c r="B3323" s="2" t="s">
        <v>32556</v>
      </c>
      <c r="C3323" s="2" t="s">
        <v>32483</v>
      </c>
      <c r="D3323" s="2">
        <v>2</v>
      </c>
      <c r="E3323" s="2">
        <v>2</v>
      </c>
      <c r="F3323" s="750">
        <v>44411</v>
      </c>
      <c r="G3323" s="707" t="s">
        <v>32374</v>
      </c>
      <c r="H3323" s="1607" t="s">
        <v>32485</v>
      </c>
      <c r="I3323" s="1607"/>
      <c r="J3323" s="1607"/>
    </row>
    <row r="3324" spans="1:10" ht="38.25">
      <c r="A3324" s="1607">
        <v>74</v>
      </c>
      <c r="B3324" s="2" t="s">
        <v>32557</v>
      </c>
      <c r="C3324" s="2" t="s">
        <v>32483</v>
      </c>
      <c r="D3324" s="2">
        <v>2</v>
      </c>
      <c r="E3324" s="2">
        <v>2</v>
      </c>
      <c r="F3324" s="750">
        <v>44378</v>
      </c>
      <c r="G3324" s="707" t="s">
        <v>32374</v>
      </c>
      <c r="H3324" s="1607" t="s">
        <v>32485</v>
      </c>
      <c r="I3324" s="1607"/>
      <c r="J3324" s="1607"/>
    </row>
    <row r="3325" spans="1:10" ht="38.25">
      <c r="A3325" s="1607">
        <v>75</v>
      </c>
      <c r="B3325" s="2" t="s">
        <v>32558</v>
      </c>
      <c r="C3325" s="2" t="s">
        <v>32483</v>
      </c>
      <c r="D3325" s="2">
        <v>2</v>
      </c>
      <c r="E3325" s="2">
        <v>2</v>
      </c>
      <c r="F3325" s="750">
        <v>44411</v>
      </c>
      <c r="G3325" s="707" t="s">
        <v>32374</v>
      </c>
      <c r="H3325" s="1607" t="s">
        <v>32485</v>
      </c>
      <c r="I3325" s="1607"/>
      <c r="J3325" s="1607"/>
    </row>
    <row r="3326" spans="1:10" ht="38.25">
      <c r="A3326" s="1607">
        <v>76</v>
      </c>
      <c r="B3326" s="2" t="s">
        <v>32559</v>
      </c>
      <c r="C3326" s="2" t="s">
        <v>32483</v>
      </c>
      <c r="D3326" s="2">
        <v>2</v>
      </c>
      <c r="E3326" s="2">
        <v>2</v>
      </c>
      <c r="F3326" s="750">
        <v>44418</v>
      </c>
      <c r="G3326" s="707" t="s">
        <v>32374</v>
      </c>
      <c r="H3326" s="1607" t="s">
        <v>32485</v>
      </c>
      <c r="I3326" s="1607"/>
      <c r="J3326" s="1607"/>
    </row>
    <row r="3327" spans="1:10" ht="38.25">
      <c r="A3327" s="1607">
        <v>77</v>
      </c>
      <c r="B3327" s="2" t="s">
        <v>32560</v>
      </c>
      <c r="C3327" s="2" t="s">
        <v>32483</v>
      </c>
      <c r="D3327" s="2">
        <v>2</v>
      </c>
      <c r="E3327" s="2">
        <v>2</v>
      </c>
      <c r="F3327" s="750">
        <v>44426</v>
      </c>
      <c r="G3327" s="707" t="s">
        <v>32374</v>
      </c>
      <c r="H3327" s="1607" t="s">
        <v>32485</v>
      </c>
      <c r="I3327" s="1607"/>
      <c r="J3327" s="1607"/>
    </row>
    <row r="3328" spans="1:10" ht="38.25">
      <c r="A3328" s="1607">
        <v>78</v>
      </c>
      <c r="B3328" s="2" t="s">
        <v>32561</v>
      </c>
      <c r="C3328" s="2" t="s">
        <v>32483</v>
      </c>
      <c r="D3328" s="2">
        <v>2</v>
      </c>
      <c r="E3328" s="2">
        <v>2</v>
      </c>
      <c r="F3328" s="750">
        <v>44425</v>
      </c>
      <c r="G3328" s="707" t="s">
        <v>32374</v>
      </c>
      <c r="H3328" s="1607" t="s">
        <v>32485</v>
      </c>
      <c r="I3328" s="1607"/>
      <c r="J3328" s="1607"/>
    </row>
    <row r="3329" spans="1:10" ht="38.25">
      <c r="A3329" s="1607">
        <v>79</v>
      </c>
      <c r="B3329" s="2" t="s">
        <v>32562</v>
      </c>
      <c r="C3329" s="2" t="s">
        <v>32483</v>
      </c>
      <c r="D3329" s="2">
        <v>2</v>
      </c>
      <c r="E3329" s="2">
        <v>2</v>
      </c>
      <c r="F3329" s="750">
        <v>44438</v>
      </c>
      <c r="G3329" s="707" t="s">
        <v>32374</v>
      </c>
      <c r="H3329" s="1607" t="s">
        <v>32485</v>
      </c>
      <c r="I3329" s="1607"/>
      <c r="J3329" s="1607"/>
    </row>
    <row r="3330" spans="1:10" ht="38.25">
      <c r="A3330" s="67">
        <v>80</v>
      </c>
      <c r="B3330" s="1168" t="s">
        <v>32563</v>
      </c>
      <c r="C3330" s="1200" t="s">
        <v>32483</v>
      </c>
      <c r="D3330" s="2">
        <v>2</v>
      </c>
      <c r="E3330" s="2">
        <v>2</v>
      </c>
      <c r="F3330" s="750">
        <v>44439</v>
      </c>
      <c r="G3330" s="707" t="s">
        <v>32374</v>
      </c>
      <c r="H3330" s="1607" t="s">
        <v>32485</v>
      </c>
      <c r="I3330" s="67"/>
      <c r="J3330" s="67"/>
    </row>
    <row r="3331" spans="1:10" ht="38.25">
      <c r="A3331" s="826"/>
      <c r="B3331" s="1169"/>
      <c r="C3331" s="1201"/>
      <c r="D3331" s="2">
        <v>2</v>
      </c>
      <c r="E3331" s="1169"/>
      <c r="F3331" s="1182"/>
      <c r="G3331" s="707" t="s">
        <v>32374</v>
      </c>
      <c r="H3331" s="826"/>
      <c r="I3331" s="826"/>
      <c r="J3331" s="826"/>
    </row>
    <row r="3332" spans="1:10" ht="38.25">
      <c r="A3332" s="1607">
        <v>1</v>
      </c>
      <c r="B3332" s="2" t="s">
        <v>32564</v>
      </c>
      <c r="C3332" s="2" t="s">
        <v>32565</v>
      </c>
      <c r="D3332" s="2">
        <v>2</v>
      </c>
      <c r="E3332" s="2"/>
      <c r="F3332" s="750">
        <v>43997</v>
      </c>
      <c r="G3332" s="707" t="s">
        <v>32374</v>
      </c>
      <c r="H3332" s="2" t="s">
        <v>3293</v>
      </c>
      <c r="I3332" s="1607"/>
      <c r="J3332" s="1607"/>
    </row>
    <row r="3333" spans="1:10" ht="38.25">
      <c r="A3333" s="1607">
        <v>2</v>
      </c>
      <c r="B3333" s="2" t="s">
        <v>32566</v>
      </c>
      <c r="C3333" s="2" t="s">
        <v>32565</v>
      </c>
      <c r="D3333" s="2">
        <v>3</v>
      </c>
      <c r="E3333" s="2"/>
      <c r="F3333" s="750">
        <v>43977</v>
      </c>
      <c r="G3333" s="707" t="s">
        <v>32374</v>
      </c>
      <c r="H3333" s="2" t="s">
        <v>3293</v>
      </c>
      <c r="I3333" s="1607"/>
      <c r="J3333" s="1607"/>
    </row>
    <row r="3334" spans="1:10" ht="38.25">
      <c r="A3334" s="1607">
        <v>3</v>
      </c>
      <c r="B3334" s="2" t="s">
        <v>32567</v>
      </c>
      <c r="C3334" s="2" t="s">
        <v>32565</v>
      </c>
      <c r="D3334" s="2">
        <v>3</v>
      </c>
      <c r="E3334" s="2"/>
      <c r="F3334" s="2" t="s">
        <v>27279</v>
      </c>
      <c r="G3334" s="707" t="s">
        <v>32374</v>
      </c>
      <c r="H3334" s="2" t="s">
        <v>3293</v>
      </c>
      <c r="I3334" s="1607"/>
      <c r="J3334" s="1607"/>
    </row>
    <row r="3335" spans="1:10" ht="38.25">
      <c r="A3335" s="1607">
        <v>4</v>
      </c>
      <c r="B3335" s="2" t="s">
        <v>32568</v>
      </c>
      <c r="C3335" s="2" t="s">
        <v>32565</v>
      </c>
      <c r="D3335" s="2">
        <v>2</v>
      </c>
      <c r="E3335" s="2"/>
      <c r="F3335" s="1182" t="s">
        <v>32021</v>
      </c>
      <c r="G3335" s="707" t="s">
        <v>32374</v>
      </c>
      <c r="H3335" s="2" t="s">
        <v>3293</v>
      </c>
      <c r="I3335" s="1607"/>
      <c r="J3335" s="1607"/>
    </row>
    <row r="3336" spans="1:10" ht="38.25">
      <c r="A3336" s="1607">
        <v>5</v>
      </c>
      <c r="B3336" s="2" t="s">
        <v>32569</v>
      </c>
      <c r="C3336" s="2" t="s">
        <v>32565</v>
      </c>
      <c r="D3336" s="2">
        <v>2</v>
      </c>
      <c r="E3336" s="2"/>
      <c r="F3336" s="750">
        <v>43992</v>
      </c>
      <c r="G3336" s="707" t="s">
        <v>32374</v>
      </c>
      <c r="H3336" s="2" t="s">
        <v>3293</v>
      </c>
      <c r="I3336" s="1607"/>
      <c r="J3336" s="1607"/>
    </row>
    <row r="3337" spans="1:10" ht="38.25">
      <c r="A3337" s="1607">
        <v>6</v>
      </c>
      <c r="B3337" s="2" t="s">
        <v>32570</v>
      </c>
      <c r="C3337" s="2" t="s">
        <v>32565</v>
      </c>
      <c r="D3337" s="2">
        <v>2</v>
      </c>
      <c r="E3337" s="2"/>
      <c r="F3337" s="750">
        <v>44026</v>
      </c>
      <c r="G3337" s="707" t="s">
        <v>32374</v>
      </c>
      <c r="H3337" s="2" t="s">
        <v>3293</v>
      </c>
      <c r="I3337" s="1607"/>
      <c r="J3337" s="1607"/>
    </row>
    <row r="3338" spans="1:10" ht="38.25">
      <c r="A3338" s="1607">
        <v>7</v>
      </c>
      <c r="B3338" s="2" t="s">
        <v>32571</v>
      </c>
      <c r="C3338" s="2" t="s">
        <v>32565</v>
      </c>
      <c r="D3338" s="2">
        <v>2</v>
      </c>
      <c r="E3338" s="2"/>
      <c r="F3338" s="750">
        <v>44077</v>
      </c>
      <c r="G3338" s="707" t="s">
        <v>32374</v>
      </c>
      <c r="H3338" s="2" t="s">
        <v>3293</v>
      </c>
      <c r="I3338" s="1607"/>
      <c r="J3338" s="1607"/>
    </row>
    <row r="3339" spans="1:10" ht="38.25">
      <c r="A3339" s="1607">
        <v>8</v>
      </c>
      <c r="B3339" s="2" t="s">
        <v>32572</v>
      </c>
      <c r="C3339" s="2" t="s">
        <v>32565</v>
      </c>
      <c r="D3339" s="2">
        <v>2</v>
      </c>
      <c r="E3339" s="2"/>
      <c r="F3339" s="750">
        <v>44008</v>
      </c>
      <c r="G3339" s="707" t="s">
        <v>32374</v>
      </c>
      <c r="H3339" s="2" t="s">
        <v>3293</v>
      </c>
      <c r="I3339" s="1607"/>
      <c r="J3339" s="1607"/>
    </row>
    <row r="3340" spans="1:10" ht="38.25">
      <c r="A3340" s="1607">
        <v>9</v>
      </c>
      <c r="B3340" s="2" t="s">
        <v>32573</v>
      </c>
      <c r="C3340" s="2" t="s">
        <v>32565</v>
      </c>
      <c r="D3340" s="2">
        <v>3</v>
      </c>
      <c r="E3340" s="2"/>
      <c r="F3340" s="750">
        <v>44013</v>
      </c>
      <c r="G3340" s="707" t="s">
        <v>32374</v>
      </c>
      <c r="H3340" s="2" t="s">
        <v>3293</v>
      </c>
      <c r="I3340" s="1607"/>
      <c r="J3340" s="1607"/>
    </row>
    <row r="3341" spans="1:10" ht="38.25">
      <c r="A3341" s="1607">
        <v>10</v>
      </c>
      <c r="B3341" s="2" t="s">
        <v>32574</v>
      </c>
      <c r="C3341" s="2" t="s">
        <v>32565</v>
      </c>
      <c r="D3341" s="2">
        <v>2</v>
      </c>
      <c r="E3341" s="2"/>
      <c r="F3341" s="750">
        <v>43956</v>
      </c>
      <c r="G3341" s="707" t="s">
        <v>32374</v>
      </c>
      <c r="H3341" s="2" t="s">
        <v>3293</v>
      </c>
      <c r="I3341" s="1607"/>
      <c r="J3341" s="1607"/>
    </row>
    <row r="3342" spans="1:10" ht="38.25">
      <c r="A3342" s="1607">
        <v>11</v>
      </c>
      <c r="B3342" s="2" t="s">
        <v>32575</v>
      </c>
      <c r="C3342" s="2" t="s">
        <v>32565</v>
      </c>
      <c r="D3342" s="2">
        <v>3</v>
      </c>
      <c r="E3342" s="2"/>
      <c r="F3342" s="750">
        <v>44008</v>
      </c>
      <c r="G3342" s="707" t="s">
        <v>32374</v>
      </c>
      <c r="H3342" s="2" t="s">
        <v>3293</v>
      </c>
      <c r="I3342" s="1607"/>
      <c r="J3342" s="1607"/>
    </row>
    <row r="3343" spans="1:10" ht="38.25">
      <c r="A3343" s="1607">
        <v>12</v>
      </c>
      <c r="B3343" s="2" t="s">
        <v>32576</v>
      </c>
      <c r="C3343" s="2" t="s">
        <v>32565</v>
      </c>
      <c r="D3343" s="2">
        <v>2</v>
      </c>
      <c r="E3343" s="2"/>
      <c r="F3343" s="750">
        <v>43994</v>
      </c>
      <c r="G3343" s="707" t="s">
        <v>32374</v>
      </c>
      <c r="H3343" s="2" t="s">
        <v>3293</v>
      </c>
      <c r="I3343" s="1607"/>
      <c r="J3343" s="1607"/>
    </row>
    <row r="3344" spans="1:10" ht="38.25">
      <c r="A3344" s="1607">
        <v>13</v>
      </c>
      <c r="B3344" s="2" t="s">
        <v>32576</v>
      </c>
      <c r="C3344" s="2" t="s">
        <v>32565</v>
      </c>
      <c r="D3344" s="2">
        <v>3</v>
      </c>
      <c r="E3344" s="2"/>
      <c r="F3344" s="750">
        <v>44008</v>
      </c>
      <c r="G3344" s="707" t="s">
        <v>32374</v>
      </c>
      <c r="H3344" s="2" t="s">
        <v>3293</v>
      </c>
      <c r="I3344" s="1607"/>
      <c r="J3344" s="1607"/>
    </row>
    <row r="3345" spans="1:10" ht="38.25">
      <c r="A3345" s="1607">
        <v>14</v>
      </c>
      <c r="B3345" s="2" t="s">
        <v>32577</v>
      </c>
      <c r="C3345" s="2" t="s">
        <v>32565</v>
      </c>
      <c r="D3345" s="2">
        <v>2</v>
      </c>
      <c r="E3345" s="2"/>
      <c r="F3345" s="750">
        <v>44321</v>
      </c>
      <c r="G3345" s="707" t="s">
        <v>32374</v>
      </c>
      <c r="H3345" s="2" t="s">
        <v>3293</v>
      </c>
      <c r="I3345" s="1607"/>
      <c r="J3345" s="1607"/>
    </row>
    <row r="3346" spans="1:10" ht="38.25">
      <c r="A3346" s="1607">
        <v>15</v>
      </c>
      <c r="B3346" s="2" t="s">
        <v>32578</v>
      </c>
      <c r="C3346" s="2" t="s">
        <v>32565</v>
      </c>
      <c r="D3346" s="2">
        <v>2</v>
      </c>
      <c r="E3346" s="2"/>
      <c r="F3346" s="750">
        <v>43994</v>
      </c>
      <c r="G3346" s="707" t="s">
        <v>32374</v>
      </c>
      <c r="H3346" s="2" t="s">
        <v>3293</v>
      </c>
      <c r="I3346" s="1607"/>
      <c r="J3346" s="1607"/>
    </row>
    <row r="3347" spans="1:10" ht="38.25">
      <c r="A3347" s="1607">
        <v>16</v>
      </c>
      <c r="B3347" s="2" t="s">
        <v>32579</v>
      </c>
      <c r="C3347" s="2" t="s">
        <v>32565</v>
      </c>
      <c r="D3347" s="2">
        <v>2</v>
      </c>
      <c r="E3347" s="2"/>
      <c r="F3347" s="750">
        <v>44011</v>
      </c>
      <c r="G3347" s="707" t="s">
        <v>32374</v>
      </c>
      <c r="H3347" s="2" t="s">
        <v>3293</v>
      </c>
      <c r="I3347" s="1607"/>
      <c r="J3347" s="1607"/>
    </row>
    <row r="3348" spans="1:10" ht="38.25">
      <c r="A3348" s="1607">
        <v>17</v>
      </c>
      <c r="B3348" s="2" t="s">
        <v>32580</v>
      </c>
      <c r="C3348" s="2" t="s">
        <v>32565</v>
      </c>
      <c r="D3348" s="2">
        <v>2</v>
      </c>
      <c r="E3348" s="2"/>
      <c r="F3348" s="750">
        <v>44002</v>
      </c>
      <c r="G3348" s="707" t="s">
        <v>32374</v>
      </c>
      <c r="H3348" s="2" t="s">
        <v>3293</v>
      </c>
      <c r="I3348" s="1607"/>
      <c r="J3348" s="1607"/>
    </row>
    <row r="3349" spans="1:10" ht="38.25">
      <c r="A3349" s="1607">
        <v>18</v>
      </c>
      <c r="B3349" s="2" t="s">
        <v>32581</v>
      </c>
      <c r="C3349" s="2" t="s">
        <v>32565</v>
      </c>
      <c r="D3349" s="2">
        <v>3</v>
      </c>
      <c r="E3349" s="2"/>
      <c r="F3349" s="750">
        <v>44111</v>
      </c>
      <c r="G3349" s="707" t="s">
        <v>32374</v>
      </c>
      <c r="H3349" s="2" t="s">
        <v>3293</v>
      </c>
      <c r="I3349" s="1607"/>
      <c r="J3349" s="1607"/>
    </row>
    <row r="3350" spans="1:10" ht="38.25">
      <c r="A3350" s="1607">
        <v>19</v>
      </c>
      <c r="B3350" s="2" t="s">
        <v>32582</v>
      </c>
      <c r="C3350" s="2" t="s">
        <v>32565</v>
      </c>
      <c r="D3350" s="2">
        <v>2</v>
      </c>
      <c r="E3350" s="2"/>
      <c r="F3350" s="750">
        <v>44014</v>
      </c>
      <c r="G3350" s="707" t="s">
        <v>32374</v>
      </c>
      <c r="H3350" s="2" t="s">
        <v>3293</v>
      </c>
      <c r="I3350" s="1607"/>
      <c r="J3350" s="1607"/>
    </row>
    <row r="3351" spans="1:10" ht="38.25">
      <c r="A3351" s="1607">
        <v>20</v>
      </c>
      <c r="B3351" s="2" t="s">
        <v>32583</v>
      </c>
      <c r="C3351" s="2" t="s">
        <v>32565</v>
      </c>
      <c r="D3351" s="2">
        <v>2</v>
      </c>
      <c r="E3351" s="2"/>
      <c r="F3351" s="750">
        <v>44011</v>
      </c>
      <c r="G3351" s="707" t="s">
        <v>32374</v>
      </c>
      <c r="H3351" s="2" t="s">
        <v>3293</v>
      </c>
      <c r="I3351" s="1607"/>
      <c r="J3351" s="1607"/>
    </row>
    <row r="3352" spans="1:10" ht="38.25">
      <c r="A3352" s="1607">
        <v>21</v>
      </c>
      <c r="B3352" s="2" t="s">
        <v>32584</v>
      </c>
      <c r="C3352" s="2" t="s">
        <v>32565</v>
      </c>
      <c r="D3352" s="2">
        <v>2</v>
      </c>
      <c r="E3352" s="2"/>
      <c r="F3352" s="750">
        <v>44013</v>
      </c>
      <c r="G3352" s="707" t="s">
        <v>32374</v>
      </c>
      <c r="H3352" s="2" t="s">
        <v>3293</v>
      </c>
      <c r="I3352" s="1607"/>
      <c r="J3352" s="1607"/>
    </row>
    <row r="3353" spans="1:10" ht="38.25">
      <c r="A3353" s="1607">
        <v>22</v>
      </c>
      <c r="B3353" s="2" t="s">
        <v>32585</v>
      </c>
      <c r="C3353" s="2" t="s">
        <v>32565</v>
      </c>
      <c r="D3353" s="2">
        <v>2</v>
      </c>
      <c r="E3353" s="2"/>
      <c r="F3353" s="750">
        <v>44011</v>
      </c>
      <c r="G3353" s="707" t="s">
        <v>32374</v>
      </c>
      <c r="H3353" s="2" t="s">
        <v>3293</v>
      </c>
      <c r="I3353" s="1607"/>
      <c r="J3353" s="1607"/>
    </row>
    <row r="3354" spans="1:10" ht="38.25">
      <c r="A3354" s="1607">
        <v>23</v>
      </c>
      <c r="B3354" s="2" t="s">
        <v>32586</v>
      </c>
      <c r="C3354" s="2" t="s">
        <v>32565</v>
      </c>
      <c r="D3354" s="2">
        <v>2</v>
      </c>
      <c r="E3354" s="2"/>
      <c r="F3354" s="750">
        <v>44008</v>
      </c>
      <c r="G3354" s="707" t="s">
        <v>32374</v>
      </c>
      <c r="H3354" s="2" t="s">
        <v>3293</v>
      </c>
      <c r="I3354" s="1607"/>
      <c r="J3354" s="1607"/>
    </row>
    <row r="3355" spans="1:10" ht="38.25">
      <c r="A3355" s="1607">
        <v>24</v>
      </c>
      <c r="B3355" s="2" t="s">
        <v>32587</v>
      </c>
      <c r="C3355" s="2" t="s">
        <v>32565</v>
      </c>
      <c r="D3355" s="2">
        <v>2</v>
      </c>
      <c r="E3355" s="2"/>
      <c r="F3355" s="750">
        <v>44011</v>
      </c>
      <c r="G3355" s="707" t="s">
        <v>32374</v>
      </c>
      <c r="H3355" s="2" t="s">
        <v>3293</v>
      </c>
      <c r="I3355" s="1607"/>
      <c r="J3355" s="1607"/>
    </row>
    <row r="3356" spans="1:10" ht="38.25">
      <c r="A3356" s="1607">
        <v>25</v>
      </c>
      <c r="B3356" s="2" t="s">
        <v>32588</v>
      </c>
      <c r="C3356" s="2" t="s">
        <v>32565</v>
      </c>
      <c r="D3356" s="2">
        <v>2</v>
      </c>
      <c r="E3356" s="2"/>
      <c r="F3356" s="750">
        <v>44013</v>
      </c>
      <c r="G3356" s="707" t="s">
        <v>32374</v>
      </c>
      <c r="H3356" s="2" t="s">
        <v>3293</v>
      </c>
      <c r="I3356" s="1607"/>
      <c r="J3356" s="1607"/>
    </row>
    <row r="3357" spans="1:10" ht="38.25">
      <c r="A3357" s="1607">
        <v>26</v>
      </c>
      <c r="B3357" s="2" t="s">
        <v>32589</v>
      </c>
      <c r="C3357" s="2" t="s">
        <v>32565</v>
      </c>
      <c r="D3357" s="2">
        <v>3</v>
      </c>
      <c r="E3357" s="2"/>
      <c r="F3357" s="750">
        <v>44074</v>
      </c>
      <c r="G3357" s="707" t="s">
        <v>32374</v>
      </c>
      <c r="H3357" s="2" t="s">
        <v>3293</v>
      </c>
      <c r="I3357" s="1607"/>
      <c r="J3357" s="1607"/>
    </row>
    <row r="3358" spans="1:10" ht="38.25">
      <c r="A3358" s="1607">
        <v>27</v>
      </c>
      <c r="B3358" s="2" t="s">
        <v>32590</v>
      </c>
      <c r="C3358" s="2" t="s">
        <v>32565</v>
      </c>
      <c r="D3358" s="2">
        <v>3</v>
      </c>
      <c r="E3358" s="2"/>
      <c r="F3358" s="750">
        <v>44011</v>
      </c>
      <c r="G3358" s="707" t="s">
        <v>32374</v>
      </c>
      <c r="H3358" s="2" t="s">
        <v>3293</v>
      </c>
      <c r="I3358" s="1607"/>
      <c r="J3358" s="1607"/>
    </row>
    <row r="3359" spans="1:10" ht="38.25">
      <c r="A3359" s="1607">
        <v>28</v>
      </c>
      <c r="B3359" s="2" t="s">
        <v>32591</v>
      </c>
      <c r="C3359" s="2" t="s">
        <v>32565</v>
      </c>
      <c r="D3359" s="2">
        <v>2</v>
      </c>
      <c r="E3359" s="2"/>
      <c r="F3359" s="750">
        <v>43948</v>
      </c>
      <c r="G3359" s="707" t="s">
        <v>32374</v>
      </c>
      <c r="H3359" s="2" t="s">
        <v>3293</v>
      </c>
      <c r="I3359" s="1607"/>
      <c r="J3359" s="1607"/>
    </row>
    <row r="3360" spans="1:10" ht="38.25">
      <c r="A3360" s="1607">
        <v>29</v>
      </c>
      <c r="B3360" s="2" t="s">
        <v>32592</v>
      </c>
      <c r="C3360" s="2" t="s">
        <v>32565</v>
      </c>
      <c r="D3360" s="2">
        <v>3</v>
      </c>
      <c r="E3360" s="2"/>
      <c r="F3360" s="750">
        <v>44008</v>
      </c>
      <c r="G3360" s="707" t="s">
        <v>32374</v>
      </c>
      <c r="H3360" s="2" t="s">
        <v>3293</v>
      </c>
      <c r="I3360" s="1607"/>
      <c r="J3360" s="1607"/>
    </row>
    <row r="3361" spans="1:10" ht="38.25">
      <c r="A3361" s="1607">
        <v>30</v>
      </c>
      <c r="B3361" s="2" t="s">
        <v>32593</v>
      </c>
      <c r="C3361" s="2" t="s">
        <v>32565</v>
      </c>
      <c r="D3361" s="2">
        <v>1</v>
      </c>
      <c r="E3361" s="2"/>
      <c r="F3361" s="750">
        <v>44021</v>
      </c>
      <c r="G3361" s="707" t="s">
        <v>32374</v>
      </c>
      <c r="H3361" s="2" t="s">
        <v>3293</v>
      </c>
      <c r="I3361" s="1607"/>
      <c r="J3361" s="1607"/>
    </row>
    <row r="3362" spans="1:10" ht="38.25">
      <c r="A3362" s="1607">
        <v>31</v>
      </c>
      <c r="B3362" s="2" t="s">
        <v>32594</v>
      </c>
      <c r="C3362" s="2" t="s">
        <v>32565</v>
      </c>
      <c r="D3362" s="2">
        <v>2</v>
      </c>
      <c r="E3362" s="2"/>
      <c r="F3362" s="750">
        <v>44026</v>
      </c>
      <c r="G3362" s="707" t="s">
        <v>32374</v>
      </c>
      <c r="H3362" s="2" t="s">
        <v>3293</v>
      </c>
      <c r="I3362" s="1607"/>
      <c r="J3362" s="1607"/>
    </row>
    <row r="3363" spans="1:10" ht="38.25">
      <c r="A3363" s="1607">
        <v>32</v>
      </c>
      <c r="B3363" s="2" t="s">
        <v>32595</v>
      </c>
      <c r="C3363" s="2" t="s">
        <v>32565</v>
      </c>
      <c r="D3363" s="2">
        <v>3</v>
      </c>
      <c r="E3363" s="2"/>
      <c r="F3363" s="750">
        <v>44026</v>
      </c>
      <c r="G3363" s="707" t="s">
        <v>32374</v>
      </c>
      <c r="H3363" s="2" t="s">
        <v>3293</v>
      </c>
      <c r="I3363" s="1607"/>
      <c r="J3363" s="1607"/>
    </row>
    <row r="3364" spans="1:10" ht="38.25">
      <c r="A3364" s="1607">
        <v>33</v>
      </c>
      <c r="B3364" s="2" t="s">
        <v>32596</v>
      </c>
      <c r="C3364" s="2" t="s">
        <v>32565</v>
      </c>
      <c r="D3364" s="2">
        <v>2</v>
      </c>
      <c r="E3364" s="2"/>
      <c r="F3364" s="750">
        <v>44032</v>
      </c>
      <c r="G3364" s="707" t="s">
        <v>32374</v>
      </c>
      <c r="H3364" s="2" t="s">
        <v>3293</v>
      </c>
      <c r="I3364" s="1607"/>
      <c r="J3364" s="1607"/>
    </row>
    <row r="3365" spans="1:10" ht="38.25">
      <c r="A3365" s="1607">
        <v>34</v>
      </c>
      <c r="B3365" s="2" t="s">
        <v>32597</v>
      </c>
      <c r="C3365" s="2" t="s">
        <v>32565</v>
      </c>
      <c r="D3365" s="2">
        <v>2</v>
      </c>
      <c r="E3365" s="2"/>
      <c r="F3365" s="750">
        <v>44026</v>
      </c>
      <c r="G3365" s="707" t="s">
        <v>32374</v>
      </c>
      <c r="H3365" s="2" t="s">
        <v>3293</v>
      </c>
      <c r="I3365" s="1607"/>
      <c r="J3365" s="1607"/>
    </row>
    <row r="3366" spans="1:10" ht="38.25">
      <c r="A3366" s="1607">
        <v>35</v>
      </c>
      <c r="B3366" s="2" t="s">
        <v>32598</v>
      </c>
      <c r="C3366" s="2" t="s">
        <v>32565</v>
      </c>
      <c r="D3366" s="2">
        <v>2</v>
      </c>
      <c r="E3366" s="2"/>
      <c r="F3366" s="750">
        <v>44021</v>
      </c>
      <c r="G3366" s="707" t="s">
        <v>32374</v>
      </c>
      <c r="H3366" s="2" t="s">
        <v>3293</v>
      </c>
      <c r="I3366" s="1607"/>
      <c r="J3366" s="1607"/>
    </row>
    <row r="3367" spans="1:10" ht="38.25">
      <c r="A3367" s="1607">
        <v>38</v>
      </c>
      <c r="B3367" s="2" t="s">
        <v>32599</v>
      </c>
      <c r="C3367" s="2" t="s">
        <v>32565</v>
      </c>
      <c r="D3367" s="2">
        <v>2</v>
      </c>
      <c r="E3367" s="2"/>
      <c r="F3367" s="750">
        <v>44021</v>
      </c>
      <c r="G3367" s="707" t="s">
        <v>32374</v>
      </c>
      <c r="H3367" s="2" t="s">
        <v>3293</v>
      </c>
      <c r="I3367" s="1607"/>
      <c r="J3367" s="1607"/>
    </row>
    <row r="3368" spans="1:10" ht="38.25">
      <c r="A3368" s="1607">
        <v>39</v>
      </c>
      <c r="B3368" s="2" t="s">
        <v>32600</v>
      </c>
      <c r="C3368" s="2" t="s">
        <v>32565</v>
      </c>
      <c r="D3368" s="2">
        <v>3</v>
      </c>
      <c r="E3368" s="2"/>
      <c r="F3368" s="750">
        <v>44021</v>
      </c>
      <c r="G3368" s="707" t="s">
        <v>32374</v>
      </c>
      <c r="H3368" s="2" t="s">
        <v>3293</v>
      </c>
      <c r="I3368" s="1607"/>
      <c r="J3368" s="1607"/>
    </row>
    <row r="3369" spans="1:10" ht="38.25">
      <c r="A3369" s="1607">
        <v>40</v>
      </c>
      <c r="B3369" s="2" t="s">
        <v>32601</v>
      </c>
      <c r="C3369" s="2" t="s">
        <v>32565</v>
      </c>
      <c r="D3369" s="2">
        <v>2</v>
      </c>
      <c r="E3369" s="2"/>
      <c r="F3369" s="750">
        <v>44015</v>
      </c>
      <c r="G3369" s="707" t="s">
        <v>32374</v>
      </c>
      <c r="H3369" s="2" t="s">
        <v>3293</v>
      </c>
      <c r="I3369" s="1607"/>
      <c r="J3369" s="1607"/>
    </row>
    <row r="3370" spans="1:10" ht="38.25">
      <c r="A3370" s="1607">
        <v>41</v>
      </c>
      <c r="B3370" s="2" t="s">
        <v>32602</v>
      </c>
      <c r="C3370" s="2" t="s">
        <v>32565</v>
      </c>
      <c r="D3370" s="2">
        <v>2</v>
      </c>
      <c r="E3370" s="2"/>
      <c r="F3370" s="750">
        <v>44421</v>
      </c>
      <c r="G3370" s="707" t="s">
        <v>32374</v>
      </c>
      <c r="H3370" s="2" t="s">
        <v>3293</v>
      </c>
      <c r="I3370" s="1607"/>
      <c r="J3370" s="1607"/>
    </row>
    <row r="3371" spans="1:10" ht="38.25">
      <c r="A3371" s="1607">
        <v>42</v>
      </c>
      <c r="B3371" s="2" t="s">
        <v>32603</v>
      </c>
      <c r="C3371" s="2" t="s">
        <v>32565</v>
      </c>
      <c r="D3371" s="2">
        <v>2</v>
      </c>
      <c r="E3371" s="2"/>
      <c r="F3371" s="750">
        <v>44026</v>
      </c>
      <c r="G3371" s="707" t="s">
        <v>32374</v>
      </c>
      <c r="H3371" s="2" t="s">
        <v>3293</v>
      </c>
      <c r="I3371" s="1607"/>
      <c r="J3371" s="1607"/>
    </row>
    <row r="3372" spans="1:10" ht="38.25">
      <c r="A3372" s="1607">
        <v>43</v>
      </c>
      <c r="B3372" s="2" t="s">
        <v>32604</v>
      </c>
      <c r="C3372" s="2" t="s">
        <v>32565</v>
      </c>
      <c r="D3372" s="2">
        <v>3</v>
      </c>
      <c r="E3372" s="2"/>
      <c r="F3372" s="750">
        <v>44026</v>
      </c>
      <c r="G3372" s="707" t="s">
        <v>32374</v>
      </c>
      <c r="H3372" s="2" t="s">
        <v>3293</v>
      </c>
      <c r="I3372" s="1607"/>
      <c r="J3372" s="1607"/>
    </row>
    <row r="3373" spans="1:10" ht="38.25">
      <c r="A3373" s="1607">
        <v>44</v>
      </c>
      <c r="B3373" s="2" t="s">
        <v>32605</v>
      </c>
      <c r="C3373" s="2" t="s">
        <v>32565</v>
      </c>
      <c r="D3373" s="2">
        <v>3</v>
      </c>
      <c r="E3373" s="2"/>
      <c r="F3373" s="750">
        <v>44026</v>
      </c>
      <c r="G3373" s="707" t="s">
        <v>32374</v>
      </c>
      <c r="H3373" s="2" t="s">
        <v>3293</v>
      </c>
      <c r="I3373" s="1607"/>
      <c r="J3373" s="1607"/>
    </row>
    <row r="3374" spans="1:10" ht="38.25">
      <c r="A3374" s="1607">
        <v>45</v>
      </c>
      <c r="B3374" s="2" t="s">
        <v>32606</v>
      </c>
      <c r="C3374" s="2" t="s">
        <v>32565</v>
      </c>
      <c r="D3374" s="2">
        <v>3</v>
      </c>
      <c r="E3374" s="2"/>
      <c r="F3374" s="750">
        <v>44026</v>
      </c>
      <c r="G3374" s="707" t="s">
        <v>32374</v>
      </c>
      <c r="H3374" s="2" t="s">
        <v>3293</v>
      </c>
      <c r="I3374" s="1607"/>
      <c r="J3374" s="1607"/>
    </row>
    <row r="3375" spans="1:10" ht="38.25">
      <c r="A3375" s="1607">
        <v>46</v>
      </c>
      <c r="B3375" s="2" t="s">
        <v>32607</v>
      </c>
      <c r="C3375" s="2" t="s">
        <v>32565</v>
      </c>
      <c r="D3375" s="2">
        <v>3</v>
      </c>
      <c r="E3375" s="2"/>
      <c r="F3375" s="750">
        <v>44035</v>
      </c>
      <c r="G3375" s="707" t="s">
        <v>32374</v>
      </c>
      <c r="H3375" s="2" t="s">
        <v>3293</v>
      </c>
      <c r="I3375" s="1607"/>
      <c r="J3375" s="1607"/>
    </row>
    <row r="3376" spans="1:10" ht="38.25">
      <c r="A3376" s="1607">
        <v>47</v>
      </c>
      <c r="B3376" s="2" t="s">
        <v>32608</v>
      </c>
      <c r="C3376" s="2" t="s">
        <v>32565</v>
      </c>
      <c r="D3376" s="2">
        <v>2</v>
      </c>
      <c r="E3376" s="2"/>
      <c r="F3376" s="750">
        <v>44040</v>
      </c>
      <c r="G3376" s="707" t="s">
        <v>32374</v>
      </c>
      <c r="H3376" s="2" t="s">
        <v>3293</v>
      </c>
      <c r="I3376" s="1607"/>
      <c r="J3376" s="1607"/>
    </row>
    <row r="3377" spans="1:10" ht="38.25">
      <c r="A3377" s="1607">
        <v>48</v>
      </c>
      <c r="B3377" s="2" t="s">
        <v>32609</v>
      </c>
      <c r="C3377" s="2" t="s">
        <v>32565</v>
      </c>
      <c r="D3377" s="2">
        <v>2</v>
      </c>
      <c r="E3377" s="2"/>
      <c r="F3377" s="750">
        <v>44097</v>
      </c>
      <c r="G3377" s="707" t="s">
        <v>32374</v>
      </c>
      <c r="H3377" s="2" t="s">
        <v>3293</v>
      </c>
      <c r="I3377" s="1607"/>
      <c r="J3377" s="1607"/>
    </row>
    <row r="3378" spans="1:10" ht="38.25">
      <c r="A3378" s="1607">
        <v>49</v>
      </c>
      <c r="B3378" s="2" t="s">
        <v>32610</v>
      </c>
      <c r="C3378" s="2" t="s">
        <v>32565</v>
      </c>
      <c r="D3378" s="2">
        <v>2</v>
      </c>
      <c r="E3378" s="2"/>
      <c r="F3378" s="750">
        <v>44053</v>
      </c>
      <c r="G3378" s="707" t="s">
        <v>32374</v>
      </c>
      <c r="H3378" s="2" t="s">
        <v>3293</v>
      </c>
      <c r="I3378" s="1607"/>
      <c r="J3378" s="1607"/>
    </row>
    <row r="3379" spans="1:10" ht="38.25">
      <c r="A3379" s="1607">
        <v>50</v>
      </c>
      <c r="B3379" s="2" t="s">
        <v>32611</v>
      </c>
      <c r="C3379" s="2" t="s">
        <v>32565</v>
      </c>
      <c r="D3379" s="2">
        <v>2</v>
      </c>
      <c r="E3379" s="2"/>
      <c r="F3379" s="750">
        <v>44053</v>
      </c>
      <c r="G3379" s="707" t="s">
        <v>32374</v>
      </c>
      <c r="H3379" s="2" t="s">
        <v>3293</v>
      </c>
      <c r="I3379" s="1607"/>
      <c r="J3379" s="1607"/>
    </row>
    <row r="3380" spans="1:10" ht="38.25">
      <c r="A3380" s="1607">
        <v>51</v>
      </c>
      <c r="B3380" s="2" t="s">
        <v>32612</v>
      </c>
      <c r="C3380" s="2" t="s">
        <v>32565</v>
      </c>
      <c r="D3380" s="2">
        <v>2</v>
      </c>
      <c r="E3380" s="2"/>
      <c r="F3380" s="750">
        <v>44077</v>
      </c>
      <c r="G3380" s="707" t="s">
        <v>32374</v>
      </c>
      <c r="H3380" s="2" t="s">
        <v>3293</v>
      </c>
      <c r="I3380" s="1607"/>
      <c r="J3380" s="1607"/>
    </row>
    <row r="3381" spans="1:10" ht="38.25">
      <c r="A3381" s="1607">
        <v>52</v>
      </c>
      <c r="B3381" s="2" t="s">
        <v>32613</v>
      </c>
      <c r="C3381" s="2" t="s">
        <v>32565</v>
      </c>
      <c r="D3381" s="2">
        <v>3</v>
      </c>
      <c r="E3381" s="2"/>
      <c r="F3381" s="750">
        <v>44075</v>
      </c>
      <c r="G3381" s="707" t="s">
        <v>32374</v>
      </c>
      <c r="H3381" s="2" t="s">
        <v>3293</v>
      </c>
      <c r="I3381" s="1607"/>
      <c r="J3381" s="1607"/>
    </row>
    <row r="3382" spans="1:10" ht="38.25">
      <c r="A3382" s="1607">
        <v>53</v>
      </c>
      <c r="B3382" s="2" t="s">
        <v>32614</v>
      </c>
      <c r="C3382" s="2" t="s">
        <v>32565</v>
      </c>
      <c r="D3382" s="2">
        <v>2</v>
      </c>
      <c r="E3382" s="2"/>
      <c r="F3382" s="750">
        <v>44075</v>
      </c>
      <c r="G3382" s="707" t="s">
        <v>32374</v>
      </c>
      <c r="H3382" s="2" t="s">
        <v>3293</v>
      </c>
      <c r="I3382" s="1607"/>
      <c r="J3382" s="1607"/>
    </row>
    <row r="3383" spans="1:10" ht="38.25">
      <c r="A3383" s="1607">
        <v>54</v>
      </c>
      <c r="B3383" s="2" t="s">
        <v>32615</v>
      </c>
      <c r="C3383" s="2" t="s">
        <v>32565</v>
      </c>
      <c r="D3383" s="2">
        <v>3</v>
      </c>
      <c r="E3383" s="2"/>
      <c r="F3383" s="750">
        <v>44071</v>
      </c>
      <c r="G3383" s="707" t="s">
        <v>32374</v>
      </c>
      <c r="H3383" s="2" t="s">
        <v>3293</v>
      </c>
      <c r="I3383" s="1607"/>
      <c r="J3383" s="1607"/>
    </row>
    <row r="3384" spans="1:10" ht="38.25">
      <c r="A3384" s="1607">
        <v>55</v>
      </c>
      <c r="B3384" s="2" t="s">
        <v>32616</v>
      </c>
      <c r="C3384" s="2" t="s">
        <v>32565</v>
      </c>
      <c r="D3384" s="2">
        <v>3</v>
      </c>
      <c r="E3384" s="2"/>
      <c r="F3384" s="750">
        <v>44089</v>
      </c>
      <c r="G3384" s="707" t="s">
        <v>32374</v>
      </c>
      <c r="H3384" s="2" t="s">
        <v>3293</v>
      </c>
      <c r="I3384" s="1607"/>
      <c r="J3384" s="1607"/>
    </row>
    <row r="3385" spans="1:10" ht="38.25">
      <c r="A3385" s="1607">
        <v>56</v>
      </c>
      <c r="B3385" s="2" t="s">
        <v>32617</v>
      </c>
      <c r="C3385" s="2" t="s">
        <v>32565</v>
      </c>
      <c r="D3385" s="2">
        <v>2</v>
      </c>
      <c r="E3385" s="2"/>
      <c r="F3385" s="750">
        <v>44068</v>
      </c>
      <c r="G3385" s="707" t="s">
        <v>32374</v>
      </c>
      <c r="H3385" s="2" t="s">
        <v>3293</v>
      </c>
      <c r="I3385" s="1607"/>
      <c r="J3385" s="1607"/>
    </row>
    <row r="3386" spans="1:10" ht="38.25">
      <c r="A3386" s="1607">
        <v>57</v>
      </c>
      <c r="B3386" s="2" t="s">
        <v>32618</v>
      </c>
      <c r="C3386" s="2" t="s">
        <v>32565</v>
      </c>
      <c r="D3386" s="2">
        <v>2</v>
      </c>
      <c r="E3386" s="2"/>
      <c r="F3386" s="750">
        <v>44092</v>
      </c>
      <c r="G3386" s="707" t="s">
        <v>32374</v>
      </c>
      <c r="H3386" s="2" t="s">
        <v>3293</v>
      </c>
      <c r="I3386" s="1607"/>
      <c r="J3386" s="1607"/>
    </row>
    <row r="3387" spans="1:10" ht="38.25">
      <c r="A3387" s="1607">
        <v>58</v>
      </c>
      <c r="B3387" s="2" t="s">
        <v>32619</v>
      </c>
      <c r="C3387" s="2" t="s">
        <v>32565</v>
      </c>
      <c r="D3387" s="2">
        <v>2</v>
      </c>
      <c r="E3387" s="2"/>
      <c r="F3387" s="750">
        <v>44071</v>
      </c>
      <c r="G3387" s="707" t="s">
        <v>32374</v>
      </c>
      <c r="H3387" s="2" t="s">
        <v>3293</v>
      </c>
      <c r="I3387" s="1607"/>
      <c r="J3387" s="1607"/>
    </row>
    <row r="3388" spans="1:10" ht="38.25">
      <c r="A3388" s="1607">
        <v>59</v>
      </c>
      <c r="B3388" s="2" t="s">
        <v>32620</v>
      </c>
      <c r="C3388" s="2" t="s">
        <v>32565</v>
      </c>
      <c r="D3388" s="2">
        <v>2</v>
      </c>
      <c r="E3388" s="2"/>
      <c r="F3388" s="750">
        <v>44075</v>
      </c>
      <c r="G3388" s="707" t="s">
        <v>32374</v>
      </c>
      <c r="H3388" s="2" t="s">
        <v>3293</v>
      </c>
      <c r="I3388" s="1607"/>
      <c r="J3388" s="1607"/>
    </row>
    <row r="3389" spans="1:10" ht="38.25">
      <c r="A3389" s="1607">
        <v>60</v>
      </c>
      <c r="B3389" s="2" t="s">
        <v>32621</v>
      </c>
      <c r="C3389" s="2" t="s">
        <v>32565</v>
      </c>
      <c r="D3389" s="2">
        <v>2</v>
      </c>
      <c r="E3389" s="2"/>
      <c r="F3389" s="750">
        <v>44077</v>
      </c>
      <c r="G3389" s="707" t="s">
        <v>32374</v>
      </c>
      <c r="H3389" s="2" t="s">
        <v>3293</v>
      </c>
      <c r="I3389" s="1607"/>
      <c r="J3389" s="1607"/>
    </row>
    <row r="3390" spans="1:10" ht="38.25">
      <c r="A3390" s="1607">
        <v>61</v>
      </c>
      <c r="B3390" s="2" t="s">
        <v>32622</v>
      </c>
      <c r="C3390" s="2" t="s">
        <v>32565</v>
      </c>
      <c r="D3390" s="2">
        <v>3</v>
      </c>
      <c r="E3390" s="2"/>
      <c r="F3390" s="750">
        <v>44215</v>
      </c>
      <c r="G3390" s="707" t="s">
        <v>32374</v>
      </c>
      <c r="H3390" s="2" t="s">
        <v>3293</v>
      </c>
      <c r="I3390" s="1607"/>
      <c r="J3390" s="1607"/>
    </row>
    <row r="3391" spans="1:10" ht="38.25">
      <c r="A3391" s="1607">
        <v>62</v>
      </c>
      <c r="B3391" s="2" t="s">
        <v>32623</v>
      </c>
      <c r="C3391" s="2" t="s">
        <v>32565</v>
      </c>
      <c r="D3391" s="2">
        <v>2</v>
      </c>
      <c r="E3391" s="2"/>
      <c r="F3391" s="750">
        <v>43956</v>
      </c>
      <c r="G3391" s="707" t="s">
        <v>32374</v>
      </c>
      <c r="H3391" s="2" t="s">
        <v>3293</v>
      </c>
      <c r="I3391" s="1607"/>
      <c r="J3391" s="1607"/>
    </row>
    <row r="3392" spans="1:10" ht="38.25">
      <c r="A3392" s="1607">
        <v>63</v>
      </c>
      <c r="B3392" s="2" t="s">
        <v>32624</v>
      </c>
      <c r="C3392" s="2" t="s">
        <v>32565</v>
      </c>
      <c r="D3392" s="2">
        <v>3</v>
      </c>
      <c r="E3392" s="2"/>
      <c r="F3392" s="750">
        <v>44008</v>
      </c>
      <c r="G3392" s="707" t="s">
        <v>32374</v>
      </c>
      <c r="H3392" s="2" t="s">
        <v>3293</v>
      </c>
      <c r="I3392" s="1607"/>
      <c r="J3392" s="1607"/>
    </row>
    <row r="3393" spans="1:10" ht="38.25">
      <c r="A3393" s="1607">
        <v>64</v>
      </c>
      <c r="B3393" s="2" t="s">
        <v>32625</v>
      </c>
      <c r="C3393" s="2" t="s">
        <v>32565</v>
      </c>
      <c r="D3393" s="2">
        <v>2</v>
      </c>
      <c r="E3393" s="2"/>
      <c r="F3393" s="750">
        <v>43994</v>
      </c>
      <c r="G3393" s="707" t="s">
        <v>32374</v>
      </c>
      <c r="H3393" s="2" t="s">
        <v>3293</v>
      </c>
      <c r="I3393" s="1607"/>
      <c r="J3393" s="1607"/>
    </row>
    <row r="3394" spans="1:10" ht="38.25">
      <c r="A3394" s="1607">
        <v>65</v>
      </c>
      <c r="B3394" s="2" t="s">
        <v>32626</v>
      </c>
      <c r="C3394" s="2" t="s">
        <v>32565</v>
      </c>
      <c r="D3394" s="2">
        <v>3</v>
      </c>
      <c r="E3394" s="2"/>
      <c r="F3394" s="750">
        <v>44008</v>
      </c>
      <c r="G3394" s="707" t="s">
        <v>32374</v>
      </c>
      <c r="H3394" s="2" t="s">
        <v>3293</v>
      </c>
      <c r="I3394" s="1607"/>
      <c r="J3394" s="1607"/>
    </row>
    <row r="3395" spans="1:10" ht="38.25">
      <c r="A3395" s="1607">
        <v>66</v>
      </c>
      <c r="B3395" s="2" t="s">
        <v>32627</v>
      </c>
      <c r="C3395" s="2" t="s">
        <v>32565</v>
      </c>
      <c r="D3395" s="2">
        <v>2</v>
      </c>
      <c r="E3395" s="2"/>
      <c r="F3395" s="750">
        <v>44321</v>
      </c>
      <c r="G3395" s="707" t="s">
        <v>32374</v>
      </c>
      <c r="H3395" s="2" t="s">
        <v>3293</v>
      </c>
      <c r="I3395" s="1607"/>
      <c r="J3395" s="1607"/>
    </row>
    <row r="3396" spans="1:10" ht="38.25">
      <c r="A3396" s="1607">
        <v>67</v>
      </c>
      <c r="B3396" s="2" t="s">
        <v>32628</v>
      </c>
      <c r="C3396" s="2" t="s">
        <v>32565</v>
      </c>
      <c r="D3396" s="2">
        <v>2</v>
      </c>
      <c r="E3396" s="2"/>
      <c r="F3396" s="750">
        <v>43994</v>
      </c>
      <c r="G3396" s="707" t="s">
        <v>32374</v>
      </c>
      <c r="H3396" s="2" t="s">
        <v>3293</v>
      </c>
      <c r="I3396" s="1607"/>
      <c r="J3396" s="1607"/>
    </row>
    <row r="3397" spans="1:10" ht="38.25">
      <c r="A3397" s="1607">
        <v>68</v>
      </c>
      <c r="B3397" s="2" t="s">
        <v>32629</v>
      </c>
      <c r="C3397" s="2" t="s">
        <v>32565</v>
      </c>
      <c r="D3397" s="2">
        <v>2</v>
      </c>
      <c r="E3397" s="2"/>
      <c r="F3397" s="750">
        <v>44011</v>
      </c>
      <c r="G3397" s="707" t="s">
        <v>32374</v>
      </c>
      <c r="H3397" s="2" t="s">
        <v>3293</v>
      </c>
      <c r="I3397" s="1607"/>
      <c r="J3397" s="1607"/>
    </row>
    <row r="3398" spans="1:10" ht="38.25">
      <c r="A3398" s="1607">
        <v>69</v>
      </c>
      <c r="B3398" s="2" t="s">
        <v>32630</v>
      </c>
      <c r="C3398" s="2" t="s">
        <v>32565</v>
      </c>
      <c r="D3398" s="2">
        <v>2</v>
      </c>
      <c r="E3398" s="2"/>
      <c r="F3398" s="750">
        <v>44002</v>
      </c>
      <c r="G3398" s="707" t="s">
        <v>32374</v>
      </c>
      <c r="H3398" s="2" t="s">
        <v>3293</v>
      </c>
      <c r="I3398" s="1607"/>
      <c r="J3398" s="1607"/>
    </row>
    <row r="3399" spans="1:10" ht="38.25">
      <c r="A3399" s="1607">
        <v>70</v>
      </c>
      <c r="B3399" s="2" t="s">
        <v>32631</v>
      </c>
      <c r="C3399" s="2" t="s">
        <v>32565</v>
      </c>
      <c r="D3399" s="2">
        <v>3</v>
      </c>
      <c r="E3399" s="2"/>
      <c r="F3399" s="750">
        <v>44111</v>
      </c>
      <c r="G3399" s="707" t="s">
        <v>32374</v>
      </c>
      <c r="H3399" s="2" t="s">
        <v>3293</v>
      </c>
      <c r="I3399" s="1607"/>
      <c r="J3399" s="1607"/>
    </row>
    <row r="3400" spans="1:10" ht="38.25">
      <c r="A3400" s="1607">
        <v>71</v>
      </c>
      <c r="B3400" s="2" t="s">
        <v>32632</v>
      </c>
      <c r="C3400" s="2" t="s">
        <v>32565</v>
      </c>
      <c r="D3400" s="2">
        <v>2</v>
      </c>
      <c r="E3400" s="2"/>
      <c r="F3400" s="750">
        <v>44014</v>
      </c>
      <c r="G3400" s="707" t="s">
        <v>32374</v>
      </c>
      <c r="H3400" s="2" t="s">
        <v>3293</v>
      </c>
      <c r="I3400" s="1607"/>
      <c r="J3400" s="1607"/>
    </row>
    <row r="3401" spans="1:10" ht="38.25">
      <c r="A3401" s="1607">
        <v>72</v>
      </c>
      <c r="B3401" s="2" t="s">
        <v>32633</v>
      </c>
      <c r="C3401" s="2" t="s">
        <v>32565</v>
      </c>
      <c r="D3401" s="2">
        <v>2</v>
      </c>
      <c r="E3401" s="2"/>
      <c r="F3401" s="750">
        <v>44011</v>
      </c>
      <c r="G3401" s="707" t="s">
        <v>32374</v>
      </c>
      <c r="H3401" s="2" t="s">
        <v>3293</v>
      </c>
      <c r="I3401" s="1607"/>
      <c r="J3401" s="1607"/>
    </row>
    <row r="3402" spans="1:10" ht="38.25">
      <c r="A3402" s="1607">
        <v>73</v>
      </c>
      <c r="B3402" s="2" t="s">
        <v>32634</v>
      </c>
      <c r="C3402" s="2" t="s">
        <v>32565</v>
      </c>
      <c r="D3402" s="2">
        <v>2</v>
      </c>
      <c r="E3402" s="2"/>
      <c r="F3402" s="750">
        <v>44013</v>
      </c>
      <c r="G3402" s="707" t="s">
        <v>32374</v>
      </c>
      <c r="H3402" s="2" t="s">
        <v>3293</v>
      </c>
      <c r="I3402" s="1607"/>
      <c r="J3402" s="1607"/>
    </row>
    <row r="3403" spans="1:10" ht="38.25">
      <c r="A3403" s="1607">
        <v>74</v>
      </c>
      <c r="B3403" s="2" t="s">
        <v>32635</v>
      </c>
      <c r="C3403" s="2" t="s">
        <v>32565</v>
      </c>
      <c r="D3403" s="2">
        <v>2</v>
      </c>
      <c r="E3403" s="2"/>
      <c r="F3403" s="750">
        <v>44011</v>
      </c>
      <c r="G3403" s="707" t="s">
        <v>32374</v>
      </c>
      <c r="H3403" s="2" t="s">
        <v>3293</v>
      </c>
      <c r="I3403" s="1607"/>
      <c r="J3403" s="1607"/>
    </row>
    <row r="3404" spans="1:10" ht="38.25">
      <c r="A3404" s="1607">
        <v>75</v>
      </c>
      <c r="B3404" s="2" t="s">
        <v>32636</v>
      </c>
      <c r="C3404" s="2" t="s">
        <v>32565</v>
      </c>
      <c r="D3404" s="2">
        <v>2</v>
      </c>
      <c r="E3404" s="2"/>
      <c r="F3404" s="750">
        <v>44008</v>
      </c>
      <c r="G3404" s="707" t="s">
        <v>32374</v>
      </c>
      <c r="H3404" s="2" t="s">
        <v>3293</v>
      </c>
      <c r="I3404" s="1607"/>
      <c r="J3404" s="1607"/>
    </row>
    <row r="3405" spans="1:10" ht="38.25">
      <c r="A3405" s="1607">
        <v>76</v>
      </c>
      <c r="B3405" s="2" t="s">
        <v>32637</v>
      </c>
      <c r="C3405" s="2" t="s">
        <v>32565</v>
      </c>
      <c r="D3405" s="2">
        <v>2</v>
      </c>
      <c r="E3405" s="2"/>
      <c r="F3405" s="750">
        <v>44011</v>
      </c>
      <c r="G3405" s="707" t="s">
        <v>32374</v>
      </c>
      <c r="H3405" s="2" t="s">
        <v>3293</v>
      </c>
      <c r="I3405" s="1607"/>
      <c r="J3405" s="1607"/>
    </row>
    <row r="3406" spans="1:10" ht="38.25">
      <c r="A3406" s="1607">
        <v>77</v>
      </c>
      <c r="B3406" s="2" t="s">
        <v>32638</v>
      </c>
      <c r="C3406" s="2" t="s">
        <v>32565</v>
      </c>
      <c r="D3406" s="2">
        <v>2</v>
      </c>
      <c r="E3406" s="2"/>
      <c r="F3406" s="750">
        <v>44013</v>
      </c>
      <c r="G3406" s="707" t="s">
        <v>32374</v>
      </c>
      <c r="H3406" s="2" t="s">
        <v>3293</v>
      </c>
      <c r="I3406" s="1607"/>
      <c r="J3406" s="1607"/>
    </row>
    <row r="3407" spans="1:10" ht="38.25">
      <c r="A3407" s="1607">
        <v>78</v>
      </c>
      <c r="B3407" s="2" t="s">
        <v>32639</v>
      </c>
      <c r="C3407" s="2" t="s">
        <v>32565</v>
      </c>
      <c r="D3407" s="2">
        <v>3</v>
      </c>
      <c r="E3407" s="2"/>
      <c r="F3407" s="750">
        <v>44074</v>
      </c>
      <c r="G3407" s="707" t="s">
        <v>32374</v>
      </c>
      <c r="H3407" s="2" t="s">
        <v>3293</v>
      </c>
      <c r="I3407" s="1607"/>
      <c r="J3407" s="1607"/>
    </row>
    <row r="3408" spans="1:10" ht="38.25">
      <c r="A3408" s="1607">
        <v>79</v>
      </c>
      <c r="B3408" s="2" t="s">
        <v>32640</v>
      </c>
      <c r="C3408" s="2" t="s">
        <v>32565</v>
      </c>
      <c r="D3408" s="2">
        <v>3</v>
      </c>
      <c r="E3408" s="2"/>
      <c r="F3408" s="750">
        <v>43997</v>
      </c>
      <c r="G3408" s="707" t="s">
        <v>32374</v>
      </c>
      <c r="H3408" s="2" t="s">
        <v>3293</v>
      </c>
      <c r="I3408" s="1607"/>
      <c r="J3408" s="1607"/>
    </row>
    <row r="3409" spans="1:10" ht="38.25">
      <c r="A3409" s="1607">
        <v>80</v>
      </c>
      <c r="B3409" s="2" t="s">
        <v>32641</v>
      </c>
      <c r="C3409" s="2" t="s">
        <v>32565</v>
      </c>
      <c r="D3409" s="2">
        <v>2</v>
      </c>
      <c r="E3409" s="2"/>
      <c r="F3409" s="750">
        <v>43977</v>
      </c>
      <c r="G3409" s="707" t="s">
        <v>32374</v>
      </c>
      <c r="H3409" s="2" t="s">
        <v>3293</v>
      </c>
      <c r="I3409" s="1607"/>
      <c r="J3409" s="1607"/>
    </row>
    <row r="3410" spans="1:10" ht="38.25">
      <c r="A3410" s="1607">
        <v>82</v>
      </c>
      <c r="B3410" s="2" t="s">
        <v>32642</v>
      </c>
      <c r="C3410" s="2" t="s">
        <v>32565</v>
      </c>
      <c r="D3410" s="2">
        <v>1</v>
      </c>
      <c r="E3410" s="2"/>
      <c r="F3410" s="1182" t="s">
        <v>32021</v>
      </c>
      <c r="G3410" s="707" t="s">
        <v>32374</v>
      </c>
      <c r="H3410" s="2" t="s">
        <v>3293</v>
      </c>
      <c r="I3410" s="1607"/>
      <c r="J3410" s="1607"/>
    </row>
    <row r="3411" spans="1:10" ht="38.25">
      <c r="A3411" s="1607">
        <v>83</v>
      </c>
      <c r="B3411" s="2" t="s">
        <v>32643</v>
      </c>
      <c r="C3411" s="2" t="s">
        <v>32565</v>
      </c>
      <c r="D3411" s="2">
        <v>2</v>
      </c>
      <c r="E3411" s="2"/>
      <c r="F3411" s="750">
        <v>43992</v>
      </c>
      <c r="G3411" s="707" t="s">
        <v>32374</v>
      </c>
      <c r="H3411" s="2" t="s">
        <v>3293</v>
      </c>
      <c r="I3411" s="1607"/>
      <c r="J3411" s="1607"/>
    </row>
    <row r="3412" spans="1:10" ht="38.25">
      <c r="A3412" s="1607">
        <v>84</v>
      </c>
      <c r="B3412" s="2" t="s">
        <v>32644</v>
      </c>
      <c r="C3412" s="2" t="s">
        <v>32565</v>
      </c>
      <c r="D3412" s="2">
        <v>3</v>
      </c>
      <c r="E3412" s="2"/>
      <c r="F3412" s="750">
        <v>44026</v>
      </c>
      <c r="G3412" s="707" t="s">
        <v>32374</v>
      </c>
      <c r="H3412" s="2" t="s">
        <v>3293</v>
      </c>
      <c r="I3412" s="1607"/>
      <c r="J3412" s="1607"/>
    </row>
    <row r="3413" spans="1:10" ht="38.25">
      <c r="A3413" s="1607">
        <v>85</v>
      </c>
      <c r="B3413" s="2" t="s">
        <v>32645</v>
      </c>
      <c r="C3413" s="2" t="s">
        <v>32565</v>
      </c>
      <c r="D3413" s="2">
        <v>2</v>
      </c>
      <c r="E3413" s="2"/>
      <c r="F3413" s="750">
        <v>44077</v>
      </c>
      <c r="G3413" s="707" t="s">
        <v>32374</v>
      </c>
      <c r="H3413" s="2" t="s">
        <v>3293</v>
      </c>
      <c r="I3413" s="1607"/>
      <c r="J3413" s="1607"/>
    </row>
    <row r="3414" spans="1:10" ht="38.25">
      <c r="A3414" s="1607">
        <v>86</v>
      </c>
      <c r="B3414" s="2" t="s">
        <v>32646</v>
      </c>
      <c r="C3414" s="2" t="s">
        <v>32565</v>
      </c>
      <c r="D3414" s="2">
        <v>2</v>
      </c>
      <c r="E3414" s="2"/>
      <c r="F3414" s="750">
        <v>44008</v>
      </c>
      <c r="G3414" s="707" t="s">
        <v>32374</v>
      </c>
      <c r="H3414" s="2" t="s">
        <v>3293</v>
      </c>
      <c r="I3414" s="1607"/>
      <c r="J3414" s="1607"/>
    </row>
    <row r="3415" spans="1:10" ht="38.25">
      <c r="A3415" s="1607">
        <v>87</v>
      </c>
      <c r="B3415" s="2" t="s">
        <v>32647</v>
      </c>
      <c r="C3415" s="2" t="s">
        <v>32565</v>
      </c>
      <c r="D3415" s="2">
        <v>2</v>
      </c>
      <c r="E3415" s="2"/>
      <c r="F3415" s="750">
        <v>44013</v>
      </c>
      <c r="G3415" s="707" t="s">
        <v>32374</v>
      </c>
      <c r="H3415" s="2" t="s">
        <v>3293</v>
      </c>
      <c r="I3415" s="1607"/>
      <c r="J3415" s="1607"/>
    </row>
    <row r="3416" spans="1:10" ht="38.25">
      <c r="A3416" s="1607">
        <v>88</v>
      </c>
      <c r="B3416" s="2" t="s">
        <v>32648</v>
      </c>
      <c r="C3416" s="2" t="s">
        <v>32565</v>
      </c>
      <c r="D3416" s="2">
        <v>2</v>
      </c>
      <c r="E3416" s="2"/>
      <c r="F3416" s="750">
        <v>43997</v>
      </c>
      <c r="G3416" s="707" t="s">
        <v>32374</v>
      </c>
      <c r="H3416" s="2" t="s">
        <v>3293</v>
      </c>
      <c r="I3416" s="1607"/>
      <c r="J3416" s="1607"/>
    </row>
    <row r="3417" spans="1:10" ht="38.25">
      <c r="A3417" s="1607">
        <v>89</v>
      </c>
      <c r="B3417" s="2" t="s">
        <v>32649</v>
      </c>
      <c r="C3417" s="2" t="s">
        <v>32565</v>
      </c>
      <c r="D3417" s="2">
        <v>3</v>
      </c>
      <c r="E3417" s="2"/>
      <c r="F3417" s="750">
        <v>43977</v>
      </c>
      <c r="G3417" s="707" t="s">
        <v>32374</v>
      </c>
      <c r="H3417" s="2" t="s">
        <v>3293</v>
      </c>
      <c r="I3417" s="1607"/>
      <c r="J3417" s="1607"/>
    </row>
    <row r="3418" spans="1:10" ht="38.25">
      <c r="A3418" s="1607">
        <v>90</v>
      </c>
      <c r="B3418" s="2" t="s">
        <v>32650</v>
      </c>
      <c r="C3418" s="2" t="s">
        <v>32565</v>
      </c>
      <c r="D3418" s="2">
        <v>2</v>
      </c>
      <c r="E3418" s="2"/>
      <c r="F3418" s="2" t="s">
        <v>27279</v>
      </c>
      <c r="G3418" s="707" t="s">
        <v>32374</v>
      </c>
      <c r="H3418" s="2" t="s">
        <v>3293</v>
      </c>
      <c r="I3418" s="1607"/>
      <c r="J3418" s="1607"/>
    </row>
    <row r="3419" spans="1:10" ht="38.25">
      <c r="A3419" s="1607">
        <v>91</v>
      </c>
      <c r="B3419" s="2" t="s">
        <v>32651</v>
      </c>
      <c r="C3419" s="2" t="s">
        <v>32565</v>
      </c>
      <c r="D3419" s="2">
        <v>3</v>
      </c>
      <c r="E3419" s="2"/>
      <c r="F3419" s="1182" t="s">
        <v>32021</v>
      </c>
      <c r="G3419" s="707" t="s">
        <v>32374</v>
      </c>
      <c r="H3419" s="2" t="s">
        <v>3293</v>
      </c>
      <c r="I3419" s="1607"/>
      <c r="J3419" s="1607"/>
    </row>
    <row r="3420" spans="1:10" ht="38.25">
      <c r="A3420" s="1607">
        <v>92</v>
      </c>
      <c r="B3420" s="2" t="s">
        <v>32652</v>
      </c>
      <c r="C3420" s="2" t="s">
        <v>32565</v>
      </c>
      <c r="D3420" s="2">
        <v>2</v>
      </c>
      <c r="E3420" s="2"/>
      <c r="F3420" s="750">
        <v>43992</v>
      </c>
      <c r="G3420" s="707" t="s">
        <v>32374</v>
      </c>
      <c r="H3420" s="2" t="s">
        <v>3293</v>
      </c>
      <c r="I3420" s="1607"/>
      <c r="J3420" s="1607"/>
    </row>
    <row r="3421" spans="1:10" ht="38.25">
      <c r="A3421" s="1607">
        <v>93</v>
      </c>
      <c r="B3421" s="2" t="s">
        <v>32653</v>
      </c>
      <c r="C3421" s="2" t="s">
        <v>32565</v>
      </c>
      <c r="D3421" s="2">
        <v>2</v>
      </c>
      <c r="E3421" s="2"/>
      <c r="F3421" s="750">
        <v>44026</v>
      </c>
      <c r="G3421" s="707" t="s">
        <v>32374</v>
      </c>
      <c r="H3421" s="2" t="s">
        <v>3293</v>
      </c>
      <c r="I3421" s="1607"/>
      <c r="J3421" s="1607"/>
    </row>
    <row r="3422" spans="1:10" ht="38.25">
      <c r="A3422" s="1607">
        <v>94</v>
      </c>
      <c r="B3422" s="2" t="s">
        <v>32654</v>
      </c>
      <c r="C3422" s="2" t="s">
        <v>32565</v>
      </c>
      <c r="D3422" s="2">
        <v>2</v>
      </c>
      <c r="E3422" s="2"/>
      <c r="F3422" s="750">
        <v>44077</v>
      </c>
      <c r="G3422" s="707" t="s">
        <v>32374</v>
      </c>
      <c r="H3422" s="2" t="s">
        <v>3293</v>
      </c>
      <c r="I3422" s="1607"/>
      <c r="J3422" s="1607"/>
    </row>
    <row r="3423" spans="1:10" ht="38.25">
      <c r="A3423" s="1607">
        <v>95</v>
      </c>
      <c r="B3423" s="2" t="s">
        <v>32655</v>
      </c>
      <c r="C3423" s="2" t="s">
        <v>32565</v>
      </c>
      <c r="D3423" s="2">
        <v>3</v>
      </c>
      <c r="E3423" s="2"/>
      <c r="F3423" s="750">
        <v>44008</v>
      </c>
      <c r="G3423" s="707" t="s">
        <v>32374</v>
      </c>
      <c r="H3423" s="2" t="s">
        <v>3293</v>
      </c>
      <c r="I3423" s="1607"/>
      <c r="J3423" s="1607"/>
    </row>
    <row r="3424" spans="1:10" ht="38.25">
      <c r="A3424" s="1607">
        <v>96</v>
      </c>
      <c r="B3424" s="2" t="s">
        <v>32656</v>
      </c>
      <c r="C3424" s="2" t="s">
        <v>32565</v>
      </c>
      <c r="D3424" s="2">
        <v>3</v>
      </c>
      <c r="E3424" s="2"/>
      <c r="F3424" s="750">
        <v>44013</v>
      </c>
      <c r="G3424" s="707" t="s">
        <v>32374</v>
      </c>
      <c r="H3424" s="2" t="s">
        <v>3293</v>
      </c>
      <c r="I3424" s="1607"/>
      <c r="J3424" s="1607"/>
    </row>
    <row r="3425" spans="1:10" ht="38.25">
      <c r="A3425" s="1607">
        <v>97</v>
      </c>
      <c r="B3425" s="2" t="s">
        <v>32657</v>
      </c>
      <c r="C3425" s="2" t="s">
        <v>32565</v>
      </c>
      <c r="D3425" s="2">
        <v>3</v>
      </c>
      <c r="E3425" s="2"/>
      <c r="F3425" s="750">
        <v>43956</v>
      </c>
      <c r="G3425" s="707" t="s">
        <v>32374</v>
      </c>
      <c r="H3425" s="2" t="s">
        <v>3293</v>
      </c>
      <c r="I3425" s="1607"/>
      <c r="J3425" s="1607"/>
    </row>
    <row r="3426" spans="1:10" ht="38.25">
      <c r="A3426" s="1607">
        <v>98</v>
      </c>
      <c r="B3426" s="2" t="s">
        <v>32658</v>
      </c>
      <c r="C3426" s="2" t="s">
        <v>32565</v>
      </c>
      <c r="D3426" s="2">
        <v>3</v>
      </c>
      <c r="E3426" s="2"/>
      <c r="F3426" s="750">
        <v>44008</v>
      </c>
      <c r="G3426" s="707" t="s">
        <v>32374</v>
      </c>
      <c r="H3426" s="2" t="s">
        <v>3293</v>
      </c>
      <c r="I3426" s="1607"/>
      <c r="J3426" s="1607"/>
    </row>
    <row r="3427" spans="1:10" ht="38.25">
      <c r="A3427" s="1607">
        <v>99</v>
      </c>
      <c r="B3427" s="2" t="s">
        <v>32659</v>
      </c>
      <c r="C3427" s="2" t="s">
        <v>32565</v>
      </c>
      <c r="D3427" s="2">
        <v>2</v>
      </c>
      <c r="E3427" s="2"/>
      <c r="F3427" s="750">
        <v>43994</v>
      </c>
      <c r="G3427" s="707" t="s">
        <v>32374</v>
      </c>
      <c r="H3427" s="2" t="s">
        <v>3293</v>
      </c>
      <c r="I3427" s="1607"/>
      <c r="J3427" s="1607"/>
    </row>
    <row r="3428" spans="1:10" ht="38.25">
      <c r="A3428" s="1607">
        <v>100</v>
      </c>
      <c r="B3428" s="2" t="s">
        <v>32660</v>
      </c>
      <c r="C3428" s="2" t="s">
        <v>32565</v>
      </c>
      <c r="D3428" s="2">
        <v>2</v>
      </c>
      <c r="E3428" s="2"/>
      <c r="F3428" s="750">
        <v>44008</v>
      </c>
      <c r="G3428" s="707" t="s">
        <v>32374</v>
      </c>
      <c r="H3428" s="2" t="s">
        <v>3293</v>
      </c>
      <c r="I3428" s="1607"/>
      <c r="J3428" s="1607"/>
    </row>
    <row r="3429" spans="1:10" ht="38.25">
      <c r="A3429" s="1607">
        <v>101</v>
      </c>
      <c r="B3429" s="2" t="s">
        <v>32661</v>
      </c>
      <c r="C3429" s="2" t="s">
        <v>32565</v>
      </c>
      <c r="D3429" s="2">
        <v>2</v>
      </c>
      <c r="E3429" s="2"/>
      <c r="F3429" s="750">
        <v>44321</v>
      </c>
      <c r="G3429" s="707" t="s">
        <v>32374</v>
      </c>
      <c r="H3429" s="2" t="s">
        <v>3293</v>
      </c>
      <c r="I3429" s="1607"/>
      <c r="J3429" s="1607"/>
    </row>
    <row r="3430" spans="1:10" ht="38.25">
      <c r="A3430" s="1607">
        <v>102</v>
      </c>
      <c r="B3430" s="2" t="s">
        <v>32662</v>
      </c>
      <c r="C3430" s="2" t="s">
        <v>32565</v>
      </c>
      <c r="D3430" s="2">
        <v>2</v>
      </c>
      <c r="E3430" s="2"/>
      <c r="F3430" s="750">
        <v>43994</v>
      </c>
      <c r="G3430" s="707" t="s">
        <v>32374</v>
      </c>
      <c r="H3430" s="2" t="s">
        <v>3293</v>
      </c>
      <c r="I3430" s="1607"/>
      <c r="J3430" s="1607"/>
    </row>
    <row r="3431" spans="1:10" ht="38.25">
      <c r="A3431" s="1607">
        <v>103</v>
      </c>
      <c r="B3431" s="2" t="s">
        <v>32663</v>
      </c>
      <c r="C3431" s="2" t="s">
        <v>32565</v>
      </c>
      <c r="D3431" s="2">
        <v>2</v>
      </c>
      <c r="E3431" s="2"/>
      <c r="F3431" s="750">
        <v>44011</v>
      </c>
      <c r="G3431" s="707" t="s">
        <v>32374</v>
      </c>
      <c r="H3431" s="2" t="s">
        <v>3293</v>
      </c>
      <c r="I3431" s="1607"/>
      <c r="J3431" s="1607"/>
    </row>
    <row r="3432" spans="1:10" ht="38.25">
      <c r="A3432" s="1607">
        <v>104</v>
      </c>
      <c r="B3432" s="2" t="s">
        <v>32664</v>
      </c>
      <c r="C3432" s="2" t="s">
        <v>32565</v>
      </c>
      <c r="D3432" s="2">
        <v>3</v>
      </c>
      <c r="E3432" s="2"/>
      <c r="F3432" s="750">
        <v>44002</v>
      </c>
      <c r="G3432" s="707" t="s">
        <v>32374</v>
      </c>
      <c r="H3432" s="2" t="s">
        <v>3293</v>
      </c>
      <c r="I3432" s="1607"/>
      <c r="J3432" s="1607"/>
    </row>
    <row r="3433" spans="1:10" ht="38.25">
      <c r="A3433" s="1607">
        <v>105</v>
      </c>
      <c r="B3433" s="2" t="s">
        <v>32665</v>
      </c>
      <c r="C3433" s="2" t="s">
        <v>32565</v>
      </c>
      <c r="D3433" s="2">
        <v>2</v>
      </c>
      <c r="E3433" s="2"/>
      <c r="F3433" s="750">
        <v>44111</v>
      </c>
      <c r="G3433" s="707" t="s">
        <v>32374</v>
      </c>
      <c r="H3433" s="2" t="s">
        <v>3293</v>
      </c>
      <c r="I3433" s="1607"/>
      <c r="J3433" s="1607"/>
    </row>
    <row r="3434" spans="1:10" ht="38.25">
      <c r="A3434" s="1607">
        <v>106</v>
      </c>
      <c r="B3434" s="2" t="s">
        <v>32666</v>
      </c>
      <c r="C3434" s="2" t="s">
        <v>32565</v>
      </c>
      <c r="D3434" s="2">
        <v>3</v>
      </c>
      <c r="E3434" s="2"/>
      <c r="F3434" s="750">
        <v>44014</v>
      </c>
      <c r="G3434" s="707" t="s">
        <v>32374</v>
      </c>
      <c r="H3434" s="2" t="s">
        <v>3293</v>
      </c>
      <c r="I3434" s="1607"/>
      <c r="J3434" s="1607"/>
    </row>
    <row r="3435" spans="1:10" ht="38.25">
      <c r="A3435" s="1607">
        <v>107</v>
      </c>
      <c r="B3435" s="2" t="s">
        <v>32667</v>
      </c>
      <c r="C3435" s="2" t="s">
        <v>32565</v>
      </c>
      <c r="D3435" s="2">
        <v>2</v>
      </c>
      <c r="E3435" s="2"/>
      <c r="F3435" s="750">
        <v>44011</v>
      </c>
      <c r="G3435" s="707" t="s">
        <v>32374</v>
      </c>
      <c r="H3435" s="2" t="s">
        <v>3293</v>
      </c>
      <c r="I3435" s="1607"/>
      <c r="J3435" s="1607"/>
    </row>
    <row r="3436" spans="1:10" ht="38.25">
      <c r="A3436" s="1607">
        <v>108</v>
      </c>
      <c r="B3436" s="2" t="s">
        <v>32668</v>
      </c>
      <c r="C3436" s="2" t="s">
        <v>32565</v>
      </c>
      <c r="D3436" s="2">
        <v>3</v>
      </c>
      <c r="E3436" s="2"/>
      <c r="F3436" s="750">
        <v>44013</v>
      </c>
      <c r="G3436" s="707" t="s">
        <v>32374</v>
      </c>
      <c r="H3436" s="2" t="s">
        <v>3293</v>
      </c>
      <c r="I3436" s="1607"/>
      <c r="J3436" s="1607"/>
    </row>
    <row r="3437" spans="1:10" ht="38.25">
      <c r="A3437" s="1607">
        <v>109</v>
      </c>
      <c r="B3437" s="2" t="s">
        <v>32669</v>
      </c>
      <c r="C3437" s="2" t="s">
        <v>32565</v>
      </c>
      <c r="D3437" s="2">
        <v>2</v>
      </c>
      <c r="E3437" s="2"/>
      <c r="F3437" s="750">
        <v>44011</v>
      </c>
      <c r="G3437" s="707" t="s">
        <v>32374</v>
      </c>
      <c r="H3437" s="2" t="s">
        <v>3293</v>
      </c>
      <c r="I3437" s="1607"/>
      <c r="J3437" s="1607"/>
    </row>
    <row r="3438" spans="1:10" ht="38.25">
      <c r="A3438" s="1607">
        <v>110</v>
      </c>
      <c r="B3438" s="2" t="s">
        <v>32670</v>
      </c>
      <c r="C3438" s="2" t="s">
        <v>32565</v>
      </c>
      <c r="D3438" s="2">
        <v>2</v>
      </c>
      <c r="E3438" s="2"/>
      <c r="F3438" s="750">
        <v>44008</v>
      </c>
      <c r="G3438" s="707" t="s">
        <v>32374</v>
      </c>
      <c r="H3438" s="2" t="s">
        <v>3293</v>
      </c>
      <c r="I3438" s="1607"/>
      <c r="J3438" s="1607"/>
    </row>
    <row r="3439" spans="1:10" ht="38.25">
      <c r="A3439" s="1607">
        <v>111</v>
      </c>
      <c r="B3439" s="2" t="s">
        <v>32671</v>
      </c>
      <c r="C3439" s="2" t="s">
        <v>32565</v>
      </c>
      <c r="D3439" s="2">
        <v>2</v>
      </c>
      <c r="E3439" s="2"/>
      <c r="F3439" s="750">
        <v>44011</v>
      </c>
      <c r="G3439" s="707" t="s">
        <v>32374</v>
      </c>
      <c r="H3439" s="2" t="s">
        <v>3293</v>
      </c>
      <c r="I3439" s="1607"/>
      <c r="J3439" s="1607"/>
    </row>
    <row r="3440" spans="1:10" ht="38.25">
      <c r="A3440" s="1607">
        <v>112</v>
      </c>
      <c r="B3440" s="2" t="s">
        <v>32672</v>
      </c>
      <c r="C3440" s="2" t="s">
        <v>32565</v>
      </c>
      <c r="D3440" s="2">
        <v>3</v>
      </c>
      <c r="E3440" s="2"/>
      <c r="F3440" s="750">
        <v>44013</v>
      </c>
      <c r="G3440" s="707" t="s">
        <v>32374</v>
      </c>
      <c r="H3440" s="2" t="s">
        <v>3293</v>
      </c>
      <c r="I3440" s="1607"/>
      <c r="J3440" s="1607"/>
    </row>
    <row r="3441" spans="1:10" ht="38.25">
      <c r="A3441" s="1607">
        <v>113</v>
      </c>
      <c r="B3441" s="2" t="s">
        <v>32673</v>
      </c>
      <c r="C3441" s="2" t="s">
        <v>32565</v>
      </c>
      <c r="D3441" s="2">
        <v>3</v>
      </c>
      <c r="E3441" s="2"/>
      <c r="F3441" s="750">
        <v>44074</v>
      </c>
      <c r="G3441" s="707" t="s">
        <v>32374</v>
      </c>
      <c r="H3441" s="2" t="s">
        <v>3293</v>
      </c>
      <c r="I3441" s="1607"/>
      <c r="J3441" s="1607"/>
    </row>
    <row r="3442" spans="1:10" ht="38.25">
      <c r="A3442" s="1607">
        <v>114</v>
      </c>
      <c r="B3442" s="2" t="s">
        <v>32674</v>
      </c>
      <c r="C3442" s="2" t="s">
        <v>32565</v>
      </c>
      <c r="D3442" s="2">
        <v>3</v>
      </c>
      <c r="E3442" s="2"/>
      <c r="F3442" s="750">
        <v>44011</v>
      </c>
      <c r="G3442" s="707" t="s">
        <v>32374</v>
      </c>
      <c r="H3442" s="2" t="s">
        <v>3293</v>
      </c>
      <c r="I3442" s="1607"/>
      <c r="J3442" s="1607"/>
    </row>
    <row r="3443" spans="1:10" ht="38.25">
      <c r="A3443" s="1607">
        <v>115</v>
      </c>
      <c r="B3443" s="2" t="s">
        <v>32675</v>
      </c>
      <c r="C3443" s="2" t="s">
        <v>32565</v>
      </c>
      <c r="D3443" s="2">
        <v>3</v>
      </c>
      <c r="E3443" s="2"/>
      <c r="F3443" s="750">
        <v>43948</v>
      </c>
      <c r="G3443" s="707" t="s">
        <v>32374</v>
      </c>
      <c r="H3443" s="2" t="s">
        <v>3293</v>
      </c>
      <c r="I3443" s="1607"/>
      <c r="J3443" s="1607"/>
    </row>
    <row r="3444" spans="1:10" ht="38.25">
      <c r="A3444" s="1607">
        <v>116</v>
      </c>
      <c r="B3444" s="2" t="s">
        <v>32676</v>
      </c>
      <c r="C3444" s="2" t="s">
        <v>32565</v>
      </c>
      <c r="D3444" s="2">
        <v>2</v>
      </c>
      <c r="E3444" s="2"/>
      <c r="F3444" s="750">
        <v>44008</v>
      </c>
      <c r="G3444" s="707" t="s">
        <v>32374</v>
      </c>
      <c r="H3444" s="2" t="s">
        <v>3293</v>
      </c>
      <c r="I3444" s="1607"/>
      <c r="J3444" s="1607"/>
    </row>
    <row r="3445" spans="1:10" ht="38.25">
      <c r="A3445" s="1607">
        <v>117</v>
      </c>
      <c r="B3445" s="2" t="s">
        <v>32677</v>
      </c>
      <c r="C3445" s="2" t="s">
        <v>32565</v>
      </c>
      <c r="D3445" s="2">
        <v>2</v>
      </c>
      <c r="E3445" s="2"/>
      <c r="F3445" s="750">
        <v>44021</v>
      </c>
      <c r="G3445" s="707" t="s">
        <v>32374</v>
      </c>
      <c r="H3445" s="2" t="s">
        <v>3293</v>
      </c>
      <c r="I3445" s="1607"/>
      <c r="J3445" s="1607"/>
    </row>
    <row r="3446" spans="1:10" ht="38.25">
      <c r="A3446" s="1607">
        <v>118</v>
      </c>
      <c r="B3446" s="2" t="s">
        <v>32678</v>
      </c>
      <c r="C3446" s="2" t="s">
        <v>32565</v>
      </c>
      <c r="D3446" s="2">
        <v>2</v>
      </c>
      <c r="E3446" s="2"/>
      <c r="F3446" s="750">
        <v>44026</v>
      </c>
      <c r="G3446" s="707" t="s">
        <v>32374</v>
      </c>
      <c r="H3446" s="2" t="s">
        <v>3293</v>
      </c>
      <c r="I3446" s="1607"/>
      <c r="J3446" s="1607"/>
    </row>
    <row r="3447" spans="1:10" ht="38.25">
      <c r="A3447" s="1607">
        <v>119</v>
      </c>
      <c r="B3447" s="2" t="s">
        <v>32679</v>
      </c>
      <c r="C3447" s="2" t="s">
        <v>32565</v>
      </c>
      <c r="D3447" s="2">
        <v>2</v>
      </c>
      <c r="E3447" s="2"/>
      <c r="F3447" s="750">
        <v>44026</v>
      </c>
      <c r="G3447" s="707" t="s">
        <v>32374</v>
      </c>
      <c r="H3447" s="2" t="s">
        <v>3293</v>
      </c>
      <c r="I3447" s="1607"/>
      <c r="J3447" s="1607"/>
    </row>
    <row r="3448" spans="1:10" ht="38.25">
      <c r="A3448" s="1607">
        <v>120</v>
      </c>
      <c r="B3448" s="2" t="s">
        <v>32680</v>
      </c>
      <c r="C3448" s="2" t="s">
        <v>32565</v>
      </c>
      <c r="D3448" s="2">
        <v>2</v>
      </c>
      <c r="E3448" s="2"/>
      <c r="F3448" s="750">
        <v>44032</v>
      </c>
      <c r="G3448" s="707" t="s">
        <v>32374</v>
      </c>
      <c r="H3448" s="2" t="s">
        <v>3293</v>
      </c>
      <c r="I3448" s="1607"/>
      <c r="J3448" s="1607"/>
    </row>
    <row r="3449" spans="1:10" ht="38.25">
      <c r="A3449" s="1607">
        <v>121</v>
      </c>
      <c r="B3449" s="2" t="s">
        <v>32681</v>
      </c>
      <c r="C3449" s="2" t="s">
        <v>32565</v>
      </c>
      <c r="D3449" s="2">
        <v>3</v>
      </c>
      <c r="E3449" s="2"/>
      <c r="F3449" s="750">
        <v>44026</v>
      </c>
      <c r="G3449" s="707" t="s">
        <v>32374</v>
      </c>
      <c r="H3449" s="2" t="s">
        <v>3293</v>
      </c>
      <c r="I3449" s="1607"/>
      <c r="J3449" s="1607"/>
    </row>
    <row r="3450" spans="1:10" ht="38.25">
      <c r="A3450" s="1607">
        <v>122</v>
      </c>
      <c r="B3450" s="2" t="s">
        <v>32682</v>
      </c>
      <c r="C3450" s="2" t="s">
        <v>32565</v>
      </c>
      <c r="D3450" s="2">
        <v>2</v>
      </c>
      <c r="E3450" s="2"/>
      <c r="F3450" s="750">
        <v>44021</v>
      </c>
      <c r="G3450" s="707" t="s">
        <v>32374</v>
      </c>
      <c r="H3450" s="2" t="s">
        <v>3293</v>
      </c>
      <c r="I3450" s="1607"/>
      <c r="J3450" s="1607"/>
    </row>
    <row r="3451" spans="1:10" ht="38.25">
      <c r="A3451" s="1607">
        <v>123</v>
      </c>
      <c r="B3451" s="2" t="s">
        <v>32683</v>
      </c>
      <c r="C3451" s="2" t="s">
        <v>32565</v>
      </c>
      <c r="D3451" s="2">
        <v>3</v>
      </c>
      <c r="E3451" s="2"/>
      <c r="F3451" s="750">
        <v>44058</v>
      </c>
      <c r="G3451" s="707" t="s">
        <v>32374</v>
      </c>
      <c r="H3451" s="2" t="s">
        <v>3293</v>
      </c>
      <c r="I3451" s="1607"/>
      <c r="J3451" s="1607"/>
    </row>
    <row r="3452" spans="1:10" ht="38.25">
      <c r="A3452" s="1607">
        <v>124</v>
      </c>
      <c r="B3452" s="2" t="s">
        <v>32684</v>
      </c>
      <c r="C3452" s="2" t="s">
        <v>32565</v>
      </c>
      <c r="D3452" s="2">
        <v>3</v>
      </c>
      <c r="E3452" s="2"/>
      <c r="F3452" s="750">
        <v>44021</v>
      </c>
      <c r="G3452" s="707" t="s">
        <v>32374</v>
      </c>
      <c r="H3452" s="2" t="s">
        <v>3293</v>
      </c>
      <c r="I3452" s="1607"/>
      <c r="J3452" s="1607"/>
    </row>
    <row r="3453" spans="1:10" ht="38.25">
      <c r="A3453" s="1607">
        <v>126</v>
      </c>
      <c r="B3453" s="2" t="s">
        <v>32685</v>
      </c>
      <c r="C3453" s="2" t="s">
        <v>32565</v>
      </c>
      <c r="D3453" s="2">
        <v>2</v>
      </c>
      <c r="E3453" s="2"/>
      <c r="F3453" s="750">
        <v>44015</v>
      </c>
      <c r="G3453" s="707" t="s">
        <v>32374</v>
      </c>
      <c r="H3453" s="2" t="s">
        <v>3293</v>
      </c>
      <c r="I3453" s="1607"/>
      <c r="J3453" s="1607"/>
    </row>
    <row r="3454" spans="1:10" ht="38.25">
      <c r="A3454" s="1607">
        <v>127</v>
      </c>
      <c r="B3454" s="2" t="s">
        <v>32686</v>
      </c>
      <c r="C3454" s="2" t="s">
        <v>32565</v>
      </c>
      <c r="D3454" s="2">
        <v>2</v>
      </c>
      <c r="E3454" s="2"/>
      <c r="F3454" s="750">
        <v>44421</v>
      </c>
      <c r="G3454" s="707" t="s">
        <v>32374</v>
      </c>
      <c r="H3454" s="2" t="s">
        <v>3293</v>
      </c>
      <c r="I3454" s="1607"/>
      <c r="J3454" s="1607"/>
    </row>
    <row r="3455" spans="1:10" ht="38.25">
      <c r="A3455" s="1607">
        <v>128</v>
      </c>
      <c r="B3455" s="2" t="s">
        <v>32687</v>
      </c>
      <c r="C3455" s="2" t="s">
        <v>32565</v>
      </c>
      <c r="D3455" s="2">
        <v>2</v>
      </c>
      <c r="E3455" s="2"/>
      <c r="F3455" s="750">
        <v>44026</v>
      </c>
      <c r="G3455" s="707" t="s">
        <v>32374</v>
      </c>
      <c r="H3455" s="2" t="s">
        <v>3293</v>
      </c>
      <c r="I3455" s="1607"/>
      <c r="J3455" s="1607"/>
    </row>
    <row r="3456" spans="1:10" ht="38.25">
      <c r="A3456" s="1607">
        <v>129</v>
      </c>
      <c r="B3456" s="2" t="s">
        <v>32688</v>
      </c>
      <c r="C3456" s="2" t="s">
        <v>32565</v>
      </c>
      <c r="D3456" s="2">
        <v>2</v>
      </c>
      <c r="E3456" s="2"/>
      <c r="F3456" s="750">
        <v>44026</v>
      </c>
      <c r="G3456" s="707" t="s">
        <v>32374</v>
      </c>
      <c r="H3456" s="2" t="s">
        <v>3293</v>
      </c>
      <c r="I3456" s="1607"/>
      <c r="J3456" s="1607"/>
    </row>
    <row r="3457" spans="1:10" ht="38.25">
      <c r="A3457" s="1607">
        <v>130</v>
      </c>
      <c r="B3457" s="2" t="s">
        <v>32689</v>
      </c>
      <c r="C3457" s="2" t="s">
        <v>32565</v>
      </c>
      <c r="D3457" s="2">
        <v>3</v>
      </c>
      <c r="E3457" s="2"/>
      <c r="F3457" s="750">
        <v>44026</v>
      </c>
      <c r="G3457" s="707" t="s">
        <v>32374</v>
      </c>
      <c r="H3457" s="2" t="s">
        <v>3293</v>
      </c>
      <c r="I3457" s="1607"/>
      <c r="J3457" s="1607"/>
    </row>
    <row r="3458" spans="1:10" ht="38.25">
      <c r="A3458" s="1607">
        <v>131</v>
      </c>
      <c r="B3458" s="2" t="s">
        <v>32690</v>
      </c>
      <c r="C3458" s="2" t="s">
        <v>32565</v>
      </c>
      <c r="D3458" s="2">
        <v>2</v>
      </c>
      <c r="E3458" s="2"/>
      <c r="F3458" s="750">
        <v>44026</v>
      </c>
      <c r="G3458" s="707" t="s">
        <v>32374</v>
      </c>
      <c r="H3458" s="2" t="s">
        <v>3293</v>
      </c>
      <c r="I3458" s="1607"/>
      <c r="J3458" s="1607"/>
    </row>
    <row r="3459" spans="1:10" ht="38.25">
      <c r="A3459" s="1607">
        <v>132</v>
      </c>
      <c r="B3459" s="2" t="s">
        <v>32691</v>
      </c>
      <c r="C3459" s="2" t="s">
        <v>32565</v>
      </c>
      <c r="D3459" s="2">
        <v>3</v>
      </c>
      <c r="E3459" s="2"/>
      <c r="F3459" s="750">
        <v>44035</v>
      </c>
      <c r="G3459" s="707" t="s">
        <v>32374</v>
      </c>
      <c r="H3459" s="2" t="s">
        <v>3293</v>
      </c>
      <c r="I3459" s="1607"/>
      <c r="J3459" s="1607"/>
    </row>
    <row r="3460" spans="1:10" ht="38.25">
      <c r="A3460" s="1607">
        <v>133</v>
      </c>
      <c r="B3460" s="2" t="s">
        <v>32692</v>
      </c>
      <c r="C3460" s="2" t="s">
        <v>32565</v>
      </c>
      <c r="D3460" s="2">
        <v>2</v>
      </c>
      <c r="E3460" s="2"/>
      <c r="F3460" s="750">
        <v>44040</v>
      </c>
      <c r="G3460" s="707" t="s">
        <v>32374</v>
      </c>
      <c r="H3460" s="2" t="s">
        <v>3293</v>
      </c>
      <c r="I3460" s="1607"/>
      <c r="J3460" s="1607"/>
    </row>
    <row r="3461" spans="1:10" ht="38.25">
      <c r="A3461" s="1607">
        <v>134</v>
      </c>
      <c r="B3461" s="2" t="s">
        <v>32693</v>
      </c>
      <c r="C3461" s="2" t="s">
        <v>32565</v>
      </c>
      <c r="D3461" s="2">
        <v>3</v>
      </c>
      <c r="E3461" s="2"/>
      <c r="F3461" s="750">
        <v>44097</v>
      </c>
      <c r="G3461" s="707" t="s">
        <v>32374</v>
      </c>
      <c r="H3461" s="2" t="s">
        <v>3293</v>
      </c>
      <c r="I3461" s="1607"/>
      <c r="J3461" s="1607"/>
    </row>
    <row r="3462" spans="1:10" ht="38.25">
      <c r="A3462" s="1607">
        <v>135</v>
      </c>
      <c r="B3462" s="2" t="s">
        <v>32694</v>
      </c>
      <c r="C3462" s="2" t="s">
        <v>32565</v>
      </c>
      <c r="D3462" s="2">
        <v>2</v>
      </c>
      <c r="E3462" s="2"/>
      <c r="F3462" s="750">
        <v>44053</v>
      </c>
      <c r="G3462" s="707" t="s">
        <v>32374</v>
      </c>
      <c r="H3462" s="2" t="s">
        <v>3293</v>
      </c>
      <c r="I3462" s="1607"/>
      <c r="J3462" s="1607"/>
    </row>
    <row r="3463" spans="1:10" ht="38.25">
      <c r="A3463" s="1607">
        <v>136</v>
      </c>
      <c r="B3463" s="2" t="s">
        <v>32695</v>
      </c>
      <c r="C3463" s="2" t="s">
        <v>32565</v>
      </c>
      <c r="D3463" s="2">
        <v>3</v>
      </c>
      <c r="E3463" s="2"/>
      <c r="F3463" s="750">
        <v>44053</v>
      </c>
      <c r="G3463" s="707" t="s">
        <v>32374</v>
      </c>
      <c r="H3463" s="2" t="s">
        <v>3293</v>
      </c>
      <c r="I3463" s="1607"/>
      <c r="J3463" s="1607"/>
    </row>
    <row r="3464" spans="1:10" ht="38.25">
      <c r="A3464" s="1607">
        <v>137</v>
      </c>
      <c r="B3464" s="2" t="s">
        <v>32696</v>
      </c>
      <c r="C3464" s="2" t="s">
        <v>32565</v>
      </c>
      <c r="D3464" s="2">
        <v>3</v>
      </c>
      <c r="E3464" s="2"/>
      <c r="F3464" s="750">
        <v>44077</v>
      </c>
      <c r="G3464" s="707" t="s">
        <v>32374</v>
      </c>
      <c r="H3464" s="2" t="s">
        <v>3293</v>
      </c>
      <c r="I3464" s="1607"/>
      <c r="J3464" s="1607"/>
    </row>
    <row r="3465" spans="1:10" ht="38.25">
      <c r="A3465" s="1607">
        <v>138</v>
      </c>
      <c r="B3465" s="2" t="s">
        <v>32697</v>
      </c>
      <c r="C3465" s="2" t="s">
        <v>32565</v>
      </c>
      <c r="D3465" s="2">
        <v>2</v>
      </c>
      <c r="E3465" s="2"/>
      <c r="F3465" s="750">
        <v>44075</v>
      </c>
      <c r="G3465" s="707" t="s">
        <v>32374</v>
      </c>
      <c r="H3465" s="2" t="s">
        <v>3293</v>
      </c>
      <c r="I3465" s="1607"/>
      <c r="J3465" s="1607"/>
    </row>
    <row r="3466" spans="1:10" ht="38.25">
      <c r="A3466" s="1607">
        <v>139</v>
      </c>
      <c r="B3466" s="2" t="s">
        <v>32698</v>
      </c>
      <c r="C3466" s="2" t="s">
        <v>32565</v>
      </c>
      <c r="D3466" s="2">
        <v>3</v>
      </c>
      <c r="E3466" s="2"/>
      <c r="F3466" s="750">
        <v>44075</v>
      </c>
      <c r="G3466" s="707" t="s">
        <v>32374</v>
      </c>
      <c r="H3466" s="2" t="s">
        <v>3293</v>
      </c>
      <c r="I3466" s="1607"/>
      <c r="J3466" s="1607"/>
    </row>
    <row r="3467" spans="1:10" ht="38.25">
      <c r="A3467" s="1607">
        <v>140</v>
      </c>
      <c r="B3467" s="2" t="s">
        <v>32699</v>
      </c>
      <c r="C3467" s="2" t="s">
        <v>32565</v>
      </c>
      <c r="D3467" s="2">
        <v>1</v>
      </c>
      <c r="E3467" s="2"/>
      <c r="F3467" s="750">
        <v>44071</v>
      </c>
      <c r="G3467" s="707" t="s">
        <v>32374</v>
      </c>
      <c r="H3467" s="2" t="s">
        <v>3293</v>
      </c>
      <c r="I3467" s="1607"/>
      <c r="J3467" s="1607"/>
    </row>
    <row r="3468" spans="1:10" ht="38.25">
      <c r="A3468" s="1607">
        <v>141</v>
      </c>
      <c r="B3468" s="2" t="s">
        <v>32700</v>
      </c>
      <c r="C3468" s="2" t="s">
        <v>32565</v>
      </c>
      <c r="D3468" s="2">
        <v>2</v>
      </c>
      <c r="E3468" s="2"/>
      <c r="F3468" s="750">
        <v>44089</v>
      </c>
      <c r="G3468" s="707" t="s">
        <v>32374</v>
      </c>
      <c r="H3468" s="2" t="s">
        <v>3293</v>
      </c>
      <c r="I3468" s="1607"/>
      <c r="J3468" s="1607"/>
    </row>
    <row r="3469" spans="1:10" ht="38.25">
      <c r="A3469" s="1607">
        <v>142</v>
      </c>
      <c r="B3469" s="2" t="s">
        <v>32701</v>
      </c>
      <c r="C3469" s="2" t="s">
        <v>32565</v>
      </c>
      <c r="D3469" s="2">
        <v>3</v>
      </c>
      <c r="E3469" s="2"/>
      <c r="F3469" s="750">
        <v>44068</v>
      </c>
      <c r="G3469" s="707" t="s">
        <v>32374</v>
      </c>
      <c r="H3469" s="2" t="s">
        <v>3293</v>
      </c>
      <c r="I3469" s="1607"/>
      <c r="J3469" s="1607"/>
    </row>
    <row r="3470" spans="1:10" ht="38.25">
      <c r="A3470" s="1607">
        <v>143</v>
      </c>
      <c r="B3470" s="2" t="s">
        <v>32702</v>
      </c>
      <c r="C3470" s="2" t="s">
        <v>32565</v>
      </c>
      <c r="D3470" s="2">
        <v>2</v>
      </c>
      <c r="E3470" s="2"/>
      <c r="F3470" s="750">
        <v>44092</v>
      </c>
      <c r="G3470" s="707" t="s">
        <v>32374</v>
      </c>
      <c r="H3470" s="2" t="s">
        <v>3293</v>
      </c>
      <c r="I3470" s="1607"/>
      <c r="J3470" s="1607"/>
    </row>
    <row r="3471" spans="1:10" ht="38.25">
      <c r="A3471" s="1607">
        <v>144</v>
      </c>
      <c r="B3471" s="2" t="s">
        <v>32703</v>
      </c>
      <c r="C3471" s="2" t="s">
        <v>32565</v>
      </c>
      <c r="D3471" s="2">
        <v>2</v>
      </c>
      <c r="E3471" s="2"/>
      <c r="F3471" s="750">
        <v>44071</v>
      </c>
      <c r="G3471" s="707" t="s">
        <v>32374</v>
      </c>
      <c r="H3471" s="2" t="s">
        <v>3293</v>
      </c>
      <c r="I3471" s="1607"/>
      <c r="J3471" s="1607"/>
    </row>
    <row r="3472" spans="1:10" ht="38.25">
      <c r="A3472" s="1607">
        <v>145</v>
      </c>
      <c r="B3472" s="2" t="s">
        <v>32704</v>
      </c>
      <c r="C3472" s="2" t="s">
        <v>32565</v>
      </c>
      <c r="D3472" s="2">
        <v>2</v>
      </c>
      <c r="E3472" s="2"/>
      <c r="F3472" s="750">
        <v>44075</v>
      </c>
      <c r="G3472" s="707" t="s">
        <v>32374</v>
      </c>
      <c r="H3472" s="2" t="s">
        <v>3293</v>
      </c>
      <c r="I3472" s="1607"/>
      <c r="J3472" s="1607"/>
    </row>
    <row r="3473" spans="1:10" ht="38.25">
      <c r="A3473" s="1607">
        <v>146</v>
      </c>
      <c r="B3473" s="2" t="s">
        <v>32705</v>
      </c>
      <c r="C3473" s="2" t="s">
        <v>32565</v>
      </c>
      <c r="D3473" s="2">
        <v>2</v>
      </c>
      <c r="E3473" s="2"/>
      <c r="F3473" s="750">
        <v>44077</v>
      </c>
      <c r="G3473" s="707" t="s">
        <v>32374</v>
      </c>
      <c r="H3473" s="2" t="s">
        <v>3293</v>
      </c>
      <c r="I3473" s="1607"/>
      <c r="J3473" s="1607"/>
    </row>
    <row r="3474" spans="1:10" ht="38.25">
      <c r="A3474" s="1607">
        <v>147</v>
      </c>
      <c r="B3474" s="2" t="s">
        <v>32706</v>
      </c>
      <c r="C3474" s="2" t="s">
        <v>32565</v>
      </c>
      <c r="D3474" s="2">
        <v>3</v>
      </c>
      <c r="E3474" s="2"/>
      <c r="F3474" s="750">
        <v>44215</v>
      </c>
      <c r="G3474" s="707" t="s">
        <v>32374</v>
      </c>
      <c r="H3474" s="2" t="s">
        <v>3293</v>
      </c>
      <c r="I3474" s="1607"/>
      <c r="J3474" s="1607"/>
    </row>
    <row r="3475" spans="1:10" ht="38.25">
      <c r="A3475" s="1607">
        <v>148</v>
      </c>
      <c r="B3475" s="2" t="s">
        <v>32707</v>
      </c>
      <c r="C3475" s="2" t="s">
        <v>32565</v>
      </c>
      <c r="D3475" s="2">
        <v>2</v>
      </c>
      <c r="E3475" s="2"/>
      <c r="F3475" s="750">
        <v>43956</v>
      </c>
      <c r="G3475" s="707" t="s">
        <v>32374</v>
      </c>
      <c r="H3475" s="2" t="s">
        <v>3293</v>
      </c>
      <c r="I3475" s="1607"/>
      <c r="J3475" s="1607"/>
    </row>
    <row r="3476" spans="1:10" ht="38.25">
      <c r="A3476" s="1607">
        <v>149</v>
      </c>
      <c r="B3476" s="2" t="s">
        <v>32708</v>
      </c>
      <c r="C3476" s="2" t="s">
        <v>32565</v>
      </c>
      <c r="D3476" s="2">
        <v>3</v>
      </c>
      <c r="E3476" s="2"/>
      <c r="F3476" s="750">
        <v>44008</v>
      </c>
      <c r="G3476" s="707" t="s">
        <v>32374</v>
      </c>
      <c r="H3476" s="2" t="s">
        <v>3293</v>
      </c>
      <c r="I3476" s="1607"/>
      <c r="J3476" s="1607"/>
    </row>
    <row r="3477" spans="1:10" ht="38.25">
      <c r="A3477" s="1607">
        <v>150</v>
      </c>
      <c r="B3477" s="2" t="s">
        <v>32709</v>
      </c>
      <c r="C3477" s="2" t="s">
        <v>32565</v>
      </c>
      <c r="D3477" s="2">
        <v>2</v>
      </c>
      <c r="E3477" s="2"/>
      <c r="F3477" s="750">
        <v>43994</v>
      </c>
      <c r="G3477" s="707" t="s">
        <v>32374</v>
      </c>
      <c r="H3477" s="2" t="s">
        <v>3293</v>
      </c>
      <c r="I3477" s="1607"/>
      <c r="J3477" s="1607"/>
    </row>
    <row r="3478" spans="1:10" ht="38.25">
      <c r="A3478" s="1607">
        <v>151</v>
      </c>
      <c r="B3478" s="2" t="s">
        <v>32710</v>
      </c>
      <c r="C3478" s="2" t="s">
        <v>32565</v>
      </c>
      <c r="D3478" s="2">
        <v>2</v>
      </c>
      <c r="E3478" s="2"/>
      <c r="F3478" s="750">
        <v>44008</v>
      </c>
      <c r="G3478" s="707" t="s">
        <v>32374</v>
      </c>
      <c r="H3478" s="2" t="s">
        <v>3293</v>
      </c>
      <c r="I3478" s="1607"/>
      <c r="J3478" s="1607"/>
    </row>
    <row r="3479" spans="1:10" ht="38.25">
      <c r="A3479" s="1607">
        <v>152</v>
      </c>
      <c r="B3479" s="2" t="s">
        <v>32711</v>
      </c>
      <c r="C3479" s="2" t="s">
        <v>32565</v>
      </c>
      <c r="D3479" s="2">
        <v>2</v>
      </c>
      <c r="E3479" s="2"/>
      <c r="F3479" s="750">
        <v>44321</v>
      </c>
      <c r="G3479" s="707" t="s">
        <v>32374</v>
      </c>
      <c r="H3479" s="2" t="s">
        <v>3293</v>
      </c>
      <c r="I3479" s="1607"/>
      <c r="J3479" s="1607"/>
    </row>
    <row r="3480" spans="1:10" ht="38.25">
      <c r="A3480" s="1607">
        <v>153</v>
      </c>
      <c r="B3480" s="2" t="s">
        <v>32712</v>
      </c>
      <c r="C3480" s="2" t="s">
        <v>32565</v>
      </c>
      <c r="D3480" s="1168">
        <v>3</v>
      </c>
      <c r="E3480" s="2"/>
      <c r="F3480" s="750">
        <v>43994</v>
      </c>
      <c r="G3480" s="707" t="s">
        <v>32374</v>
      </c>
      <c r="H3480" s="2" t="s">
        <v>3293</v>
      </c>
      <c r="I3480" s="1607"/>
      <c r="J3480" s="1607"/>
    </row>
    <row r="3481" spans="1:10" ht="38.25">
      <c r="A3481" s="1607">
        <v>154</v>
      </c>
      <c r="B3481" s="2" t="s">
        <v>32713</v>
      </c>
      <c r="C3481" s="545" t="s">
        <v>32565</v>
      </c>
      <c r="D3481" s="2">
        <v>3</v>
      </c>
      <c r="E3481" s="1176"/>
      <c r="F3481" s="750">
        <v>44011</v>
      </c>
      <c r="G3481" s="707" t="s">
        <v>32374</v>
      </c>
      <c r="H3481" s="2" t="s">
        <v>3293</v>
      </c>
      <c r="I3481" s="1607"/>
      <c r="J3481" s="1607"/>
    </row>
    <row r="3482" spans="1:10" ht="24.75">
      <c r="A3482" s="1197" t="s">
        <v>36542</v>
      </c>
      <c r="B3482" s="1197"/>
      <c r="C3482" s="1197"/>
      <c r="D3482" s="1197"/>
      <c r="E3482" s="1197"/>
      <c r="F3482" s="1197"/>
      <c r="G3482" s="1197"/>
      <c r="H3482" s="1197"/>
      <c r="I3482" s="1197"/>
      <c r="J3482" s="1197"/>
    </row>
    <row r="3483" spans="1:10" ht="22.5">
      <c r="A3483" s="1195" t="s">
        <v>20431</v>
      </c>
      <c r="B3483" s="1195" t="s">
        <v>8740</v>
      </c>
      <c r="C3483" s="1198" t="s">
        <v>8741</v>
      </c>
      <c r="D3483" s="1195" t="s">
        <v>17504</v>
      </c>
      <c r="E3483" s="1195"/>
      <c r="F3483" s="1195" t="s">
        <v>8742</v>
      </c>
      <c r="G3483" s="1195" t="s">
        <v>17505</v>
      </c>
      <c r="H3483" s="1195" t="s">
        <v>20433</v>
      </c>
      <c r="I3483" s="1195" t="s">
        <v>36543</v>
      </c>
      <c r="J3483" s="1195" t="s">
        <v>8743</v>
      </c>
    </row>
    <row r="3484" spans="1:10" ht="112.5">
      <c r="A3484" s="1195"/>
      <c r="B3484" s="1195"/>
      <c r="C3484" s="1198"/>
      <c r="D3484" s="1170" t="s">
        <v>17506</v>
      </c>
      <c r="E3484" s="1170" t="s">
        <v>17507</v>
      </c>
      <c r="F3484" s="1195"/>
      <c r="G3484" s="1195"/>
      <c r="H3484" s="1195"/>
      <c r="I3484" s="1195"/>
      <c r="J3484" s="1195"/>
    </row>
    <row r="3485" spans="1:10" ht="27">
      <c r="A3485" s="979">
        <v>1</v>
      </c>
      <c r="B3485" s="716" t="s">
        <v>36544</v>
      </c>
      <c r="C3485" s="1171"/>
      <c r="D3485" s="1170"/>
      <c r="E3485" s="1170"/>
      <c r="F3485" s="981" t="s">
        <v>32106</v>
      </c>
      <c r="G3485" s="1170"/>
      <c r="H3485" s="1170"/>
      <c r="I3485" s="1170"/>
      <c r="J3485" s="1170"/>
    </row>
    <row r="3486" spans="1:10" ht="51.75">
      <c r="A3486" s="979">
        <v>2</v>
      </c>
      <c r="B3486" s="716" t="s">
        <v>36545</v>
      </c>
      <c r="C3486" s="193" t="s">
        <v>36546</v>
      </c>
      <c r="D3486" s="981">
        <v>2</v>
      </c>
      <c r="E3486" s="981">
        <v>5</v>
      </c>
      <c r="F3486" s="981" t="s">
        <v>36547</v>
      </c>
      <c r="G3486" s="981"/>
      <c r="H3486" s="981" t="s">
        <v>3849</v>
      </c>
      <c r="I3486" s="716"/>
      <c r="J3486" s="716"/>
    </row>
    <row r="3487" spans="1:10" ht="69">
      <c r="A3487" s="979">
        <v>3</v>
      </c>
      <c r="B3487" s="716" t="s">
        <v>36548</v>
      </c>
      <c r="C3487" s="193" t="s">
        <v>36549</v>
      </c>
      <c r="D3487" s="981">
        <v>2</v>
      </c>
      <c r="E3487" s="981">
        <v>6</v>
      </c>
      <c r="F3487" s="981" t="s">
        <v>32811</v>
      </c>
      <c r="G3487" s="981"/>
      <c r="H3487" s="981" t="s">
        <v>3836</v>
      </c>
      <c r="I3487" s="716"/>
      <c r="J3487" s="716"/>
    </row>
    <row r="3488" spans="1:10" ht="51.75">
      <c r="A3488" s="979">
        <v>4</v>
      </c>
      <c r="B3488" s="716" t="s">
        <v>36550</v>
      </c>
      <c r="C3488" s="193" t="s">
        <v>36551</v>
      </c>
      <c r="D3488" s="981">
        <v>2</v>
      </c>
      <c r="E3488" s="981">
        <v>30</v>
      </c>
      <c r="F3488" s="981" t="s">
        <v>36552</v>
      </c>
      <c r="G3488" s="981"/>
      <c r="H3488" s="981" t="s">
        <v>3836</v>
      </c>
      <c r="I3488" s="716"/>
      <c r="J3488" s="716"/>
    </row>
    <row r="3489" spans="1:10" ht="66">
      <c r="A3489" s="979">
        <v>5</v>
      </c>
      <c r="B3489" s="716" t="s">
        <v>36553</v>
      </c>
      <c r="C3489" s="1166" t="s">
        <v>36554</v>
      </c>
      <c r="D3489" s="981">
        <v>2</v>
      </c>
      <c r="E3489" s="981">
        <v>11</v>
      </c>
      <c r="F3489" s="981" t="s">
        <v>32003</v>
      </c>
      <c r="G3489" s="981"/>
      <c r="H3489" s="981" t="s">
        <v>3836</v>
      </c>
      <c r="I3489" s="716"/>
      <c r="J3489" s="716"/>
    </row>
    <row r="3490" spans="1:10" ht="49.5">
      <c r="A3490" s="979">
        <v>6</v>
      </c>
      <c r="B3490" s="716" t="s">
        <v>36555</v>
      </c>
      <c r="C3490" s="1166" t="s">
        <v>36556</v>
      </c>
      <c r="D3490" s="981">
        <v>4</v>
      </c>
      <c r="E3490" s="981">
        <v>30</v>
      </c>
      <c r="F3490" s="981" t="s">
        <v>31210</v>
      </c>
      <c r="G3490" s="981"/>
      <c r="H3490" s="981" t="s">
        <v>3836</v>
      </c>
      <c r="I3490" s="716"/>
      <c r="J3490" s="716"/>
    </row>
    <row r="3491" spans="1:10" ht="49.5">
      <c r="A3491" s="979">
        <v>7</v>
      </c>
      <c r="B3491" s="716" t="s">
        <v>36557</v>
      </c>
      <c r="C3491" s="1166" t="s">
        <v>36558</v>
      </c>
      <c r="D3491" s="981">
        <v>2</v>
      </c>
      <c r="E3491" s="981">
        <v>6</v>
      </c>
      <c r="F3491" s="981" t="s">
        <v>30871</v>
      </c>
      <c r="G3491" s="981"/>
      <c r="H3491" s="981" t="s">
        <v>3849</v>
      </c>
      <c r="I3491" s="716"/>
      <c r="J3491" s="716"/>
    </row>
    <row r="3492" spans="1:10" ht="49.5">
      <c r="A3492" s="979">
        <v>8</v>
      </c>
      <c r="B3492" s="716" t="s">
        <v>36559</v>
      </c>
      <c r="C3492" s="1166" t="s">
        <v>36560</v>
      </c>
      <c r="D3492" s="981">
        <v>4</v>
      </c>
      <c r="E3492" s="981">
        <v>10</v>
      </c>
      <c r="F3492" s="981" t="s">
        <v>36561</v>
      </c>
      <c r="G3492" s="981"/>
      <c r="H3492" s="981" t="s">
        <v>3849</v>
      </c>
      <c r="I3492" s="716"/>
      <c r="J3492" s="716"/>
    </row>
    <row r="3493" spans="1:10" ht="49.5">
      <c r="A3493" s="979">
        <v>9</v>
      </c>
      <c r="B3493" s="716" t="s">
        <v>36562</v>
      </c>
      <c r="C3493" s="982" t="s">
        <v>36563</v>
      </c>
      <c r="D3493" s="983">
        <v>2</v>
      </c>
      <c r="E3493" s="983">
        <v>36</v>
      </c>
      <c r="F3493" s="983" t="s">
        <v>36564</v>
      </c>
      <c r="G3493" s="983"/>
      <c r="H3493" s="981" t="s">
        <v>3849</v>
      </c>
      <c r="I3493" s="984"/>
      <c r="J3493" s="984"/>
    </row>
    <row r="3494" spans="1:10" ht="51.75">
      <c r="A3494" s="979">
        <v>10</v>
      </c>
      <c r="B3494" s="716" t="s">
        <v>36565</v>
      </c>
      <c r="C3494" s="985" t="s">
        <v>36566</v>
      </c>
      <c r="D3494" s="983">
        <v>2</v>
      </c>
      <c r="E3494" s="983">
        <v>20</v>
      </c>
      <c r="F3494" s="983" t="s">
        <v>36567</v>
      </c>
      <c r="G3494" s="983"/>
      <c r="H3494" s="981" t="s">
        <v>3849</v>
      </c>
      <c r="I3494" s="984"/>
      <c r="J3494" s="984"/>
    </row>
    <row r="3495" spans="1:10" ht="51.75">
      <c r="A3495" s="979">
        <v>11</v>
      </c>
      <c r="B3495" s="716" t="s">
        <v>36568</v>
      </c>
      <c r="C3495" s="193" t="s">
        <v>36569</v>
      </c>
      <c r="D3495" s="981">
        <v>2</v>
      </c>
      <c r="E3495" s="981">
        <v>14</v>
      </c>
      <c r="F3495" s="981" t="s">
        <v>36570</v>
      </c>
      <c r="G3495" s="981"/>
      <c r="H3495" s="981" t="s">
        <v>3836</v>
      </c>
      <c r="I3495" s="716"/>
      <c r="J3495" s="716"/>
    </row>
    <row r="3496" spans="1:10" ht="51.75">
      <c r="A3496" s="979">
        <v>12</v>
      </c>
      <c r="B3496" s="716" t="s">
        <v>36571</v>
      </c>
      <c r="C3496" s="193" t="s">
        <v>36572</v>
      </c>
      <c r="D3496" s="981">
        <v>2</v>
      </c>
      <c r="E3496" s="981">
        <v>17</v>
      </c>
      <c r="F3496" s="981" t="s">
        <v>36573</v>
      </c>
      <c r="G3496" s="981"/>
      <c r="H3496" s="981" t="s">
        <v>3836</v>
      </c>
      <c r="I3496" s="716"/>
      <c r="J3496" s="716"/>
    </row>
    <row r="3497" spans="1:10" ht="51.75">
      <c r="A3497" s="979">
        <v>13</v>
      </c>
      <c r="B3497" s="716" t="s">
        <v>36574</v>
      </c>
      <c r="C3497" s="193" t="s">
        <v>36575</v>
      </c>
      <c r="D3497" s="981">
        <v>2</v>
      </c>
      <c r="E3497" s="981">
        <v>11</v>
      </c>
      <c r="F3497" s="981" t="s">
        <v>31371</v>
      </c>
      <c r="G3497" s="981"/>
      <c r="H3497" s="981" t="s">
        <v>3836</v>
      </c>
      <c r="I3497" s="716"/>
      <c r="J3497" s="716"/>
    </row>
    <row r="3498" spans="1:10" ht="51.75">
      <c r="A3498" s="979">
        <v>14</v>
      </c>
      <c r="B3498" s="716" t="s">
        <v>36576</v>
      </c>
      <c r="C3498" s="193" t="s">
        <v>36577</v>
      </c>
      <c r="D3498" s="981">
        <v>2</v>
      </c>
      <c r="E3498" s="981">
        <v>9</v>
      </c>
      <c r="F3498" s="981" t="s">
        <v>31396</v>
      </c>
      <c r="G3498" s="981"/>
      <c r="H3498" s="981" t="s">
        <v>3836</v>
      </c>
      <c r="I3498" s="716"/>
      <c r="J3498" s="716"/>
    </row>
    <row r="3499" spans="1:10" ht="51.75">
      <c r="A3499" s="979">
        <v>15</v>
      </c>
      <c r="B3499" s="716" t="s">
        <v>36578</v>
      </c>
      <c r="C3499" s="193" t="s">
        <v>36579</v>
      </c>
      <c r="D3499" s="981">
        <v>2</v>
      </c>
      <c r="E3499" s="981">
        <v>10</v>
      </c>
      <c r="F3499" s="981" t="s">
        <v>36580</v>
      </c>
      <c r="G3499" s="981"/>
      <c r="H3499" s="981" t="s">
        <v>3836</v>
      </c>
      <c r="I3499" s="716"/>
      <c r="J3499" s="716"/>
    </row>
    <row r="3500" spans="1:10" ht="51.75">
      <c r="A3500" s="979">
        <v>16</v>
      </c>
      <c r="B3500" s="716" t="s">
        <v>36581</v>
      </c>
      <c r="C3500" s="985" t="s">
        <v>36582</v>
      </c>
      <c r="D3500" s="983">
        <v>2</v>
      </c>
      <c r="E3500" s="983">
        <v>21</v>
      </c>
      <c r="F3500" s="983" t="s">
        <v>36583</v>
      </c>
      <c r="G3500" s="983"/>
      <c r="H3500" s="981" t="s">
        <v>3836</v>
      </c>
      <c r="I3500" s="984"/>
      <c r="J3500" s="984"/>
    </row>
    <row r="3501" spans="1:10" ht="51.75">
      <c r="A3501" s="979">
        <v>17</v>
      </c>
      <c r="B3501" s="716" t="s">
        <v>36584</v>
      </c>
      <c r="C3501" s="193" t="s">
        <v>36585</v>
      </c>
      <c r="D3501" s="981">
        <v>2</v>
      </c>
      <c r="E3501" s="981">
        <v>17</v>
      </c>
      <c r="F3501" s="981" t="s">
        <v>36586</v>
      </c>
      <c r="G3501" s="981"/>
      <c r="H3501" s="981" t="s">
        <v>3836</v>
      </c>
      <c r="I3501" s="716"/>
      <c r="J3501" s="716"/>
    </row>
    <row r="3502" spans="1:10" ht="51.75">
      <c r="A3502" s="979">
        <v>18</v>
      </c>
      <c r="B3502" s="716" t="s">
        <v>36587</v>
      </c>
      <c r="C3502" s="193" t="s">
        <v>36588</v>
      </c>
      <c r="D3502" s="981">
        <v>2</v>
      </c>
      <c r="E3502" s="981">
        <v>16</v>
      </c>
      <c r="F3502" s="981" t="s">
        <v>31520</v>
      </c>
      <c r="G3502" s="981"/>
      <c r="H3502" s="981" t="s">
        <v>3836</v>
      </c>
      <c r="I3502" s="716"/>
      <c r="J3502" s="716"/>
    </row>
    <row r="3503" spans="1:10" ht="51.75">
      <c r="A3503" s="979">
        <v>19</v>
      </c>
      <c r="B3503" s="716" t="s">
        <v>36589</v>
      </c>
      <c r="C3503" s="193" t="s">
        <v>36590</v>
      </c>
      <c r="D3503" s="981">
        <v>2</v>
      </c>
      <c r="E3503" s="981">
        <v>16</v>
      </c>
      <c r="F3503" s="981" t="s">
        <v>31630</v>
      </c>
      <c r="G3503" s="981"/>
      <c r="H3503" s="981" t="s">
        <v>3836</v>
      </c>
      <c r="I3503" s="716"/>
      <c r="J3503" s="716"/>
    </row>
    <row r="3504" spans="1:10" ht="51.75">
      <c r="A3504" s="979">
        <v>20</v>
      </c>
      <c r="B3504" s="716" t="s">
        <v>36591</v>
      </c>
      <c r="C3504" s="193" t="s">
        <v>36592</v>
      </c>
      <c r="D3504" s="981">
        <v>2</v>
      </c>
      <c r="E3504" s="981">
        <v>9</v>
      </c>
      <c r="F3504" s="981" t="s">
        <v>36593</v>
      </c>
      <c r="G3504" s="981"/>
      <c r="H3504" s="981" t="s">
        <v>3836</v>
      </c>
      <c r="I3504" s="716"/>
      <c r="J3504" s="716"/>
    </row>
    <row r="3505" spans="1:10" ht="51.75">
      <c r="A3505" s="979">
        <v>21</v>
      </c>
      <c r="B3505" s="716" t="s">
        <v>36594</v>
      </c>
      <c r="C3505" s="193" t="s">
        <v>36595</v>
      </c>
      <c r="D3505" s="981">
        <v>2</v>
      </c>
      <c r="E3505" s="981">
        <v>14</v>
      </c>
      <c r="F3505" s="981" t="s">
        <v>36593</v>
      </c>
      <c r="G3505" s="981"/>
      <c r="H3505" s="981" t="s">
        <v>3836</v>
      </c>
      <c r="I3505" s="716"/>
      <c r="J3505" s="716"/>
    </row>
    <row r="3506" spans="1:10" ht="51.75">
      <c r="A3506" s="979">
        <v>22</v>
      </c>
      <c r="B3506" s="716" t="s">
        <v>36596</v>
      </c>
      <c r="C3506" s="193" t="s">
        <v>36597</v>
      </c>
      <c r="D3506" s="981">
        <v>2</v>
      </c>
      <c r="E3506" s="981">
        <v>13</v>
      </c>
      <c r="F3506" s="981" t="s">
        <v>31630</v>
      </c>
      <c r="G3506" s="981"/>
      <c r="H3506" s="981"/>
      <c r="I3506" s="716"/>
      <c r="J3506" s="716"/>
    </row>
    <row r="3507" spans="1:10" ht="69">
      <c r="A3507" s="979">
        <v>23</v>
      </c>
      <c r="B3507" s="716" t="s">
        <v>36598</v>
      </c>
      <c r="C3507" s="193" t="s">
        <v>36599</v>
      </c>
      <c r="D3507" s="981">
        <v>2</v>
      </c>
      <c r="E3507" s="981">
        <v>15</v>
      </c>
      <c r="F3507" s="981" t="s">
        <v>36593</v>
      </c>
      <c r="G3507" s="981"/>
      <c r="H3507" s="981" t="s">
        <v>3849</v>
      </c>
      <c r="I3507" s="716"/>
      <c r="J3507" s="716"/>
    </row>
    <row r="3508" spans="1:10" ht="51.75">
      <c r="A3508" s="979">
        <v>24</v>
      </c>
      <c r="B3508" s="716" t="s">
        <v>36600</v>
      </c>
      <c r="C3508" s="193" t="s">
        <v>36601</v>
      </c>
      <c r="D3508" s="981">
        <v>2</v>
      </c>
      <c r="E3508" s="981">
        <v>6</v>
      </c>
      <c r="F3508" s="981" t="s">
        <v>36593</v>
      </c>
      <c r="G3508" s="981"/>
      <c r="H3508" s="981"/>
      <c r="I3508" s="716"/>
      <c r="J3508" s="716"/>
    </row>
    <row r="3509" spans="1:10" ht="49.5">
      <c r="A3509" s="979">
        <v>25</v>
      </c>
      <c r="B3509" s="716" t="s">
        <v>36602</v>
      </c>
      <c r="C3509" s="1166" t="s">
        <v>36560</v>
      </c>
      <c r="D3509" s="981">
        <v>2</v>
      </c>
      <c r="E3509" s="981">
        <v>10</v>
      </c>
      <c r="F3509" s="981" t="s">
        <v>36603</v>
      </c>
      <c r="G3509" s="981"/>
      <c r="H3509" s="981"/>
      <c r="I3509" s="716"/>
      <c r="J3509" s="716"/>
    </row>
    <row r="3510" spans="1:10" ht="51.75">
      <c r="A3510" s="979">
        <v>26</v>
      </c>
      <c r="B3510" s="716" t="s">
        <v>36604</v>
      </c>
      <c r="C3510" s="193" t="s">
        <v>36605</v>
      </c>
      <c r="D3510" s="981">
        <v>2</v>
      </c>
      <c r="E3510" s="981">
        <v>12</v>
      </c>
      <c r="F3510" s="981" t="s">
        <v>36606</v>
      </c>
      <c r="G3510" s="981"/>
      <c r="H3510" s="981"/>
      <c r="I3510" s="716"/>
      <c r="J3510" s="716"/>
    </row>
    <row r="3511" spans="1:10" ht="24.75">
      <c r="A3511" s="1196" t="s">
        <v>36542</v>
      </c>
      <c r="B3511" s="1196"/>
      <c r="C3511" s="1196"/>
      <c r="D3511" s="1196"/>
      <c r="E3511" s="1196"/>
      <c r="F3511" s="1196"/>
      <c r="G3511" s="1196"/>
      <c r="H3511" s="1196"/>
      <c r="I3511" s="1196"/>
      <c r="J3511" s="1196"/>
    </row>
    <row r="3512" spans="1:10" ht="20.25">
      <c r="A3512" s="1199" t="s">
        <v>36607</v>
      </c>
      <c r="B3512" s="1199"/>
      <c r="C3512" s="1199"/>
      <c r="D3512" s="1199"/>
      <c r="E3512" s="1199"/>
      <c r="F3512" s="1199"/>
      <c r="G3512" s="1199"/>
      <c r="H3512" s="1199"/>
      <c r="I3512" s="1199"/>
      <c r="J3512" s="1199"/>
    </row>
    <row r="3513" spans="1:10" ht="20.25">
      <c r="A3513" s="1194" t="s">
        <v>20431</v>
      </c>
      <c r="B3513" s="1199" t="s">
        <v>8740</v>
      </c>
      <c r="C3513" s="1199" t="s">
        <v>8741</v>
      </c>
      <c r="D3513" s="1194" t="s">
        <v>17504</v>
      </c>
      <c r="E3513" s="1194"/>
      <c r="F3513" s="1194" t="s">
        <v>8742</v>
      </c>
      <c r="G3513" s="1194" t="s">
        <v>17505</v>
      </c>
      <c r="H3513" s="1194" t="s">
        <v>20433</v>
      </c>
      <c r="I3513" s="1194" t="s">
        <v>36543</v>
      </c>
      <c r="J3513" s="1194" t="s">
        <v>8743</v>
      </c>
    </row>
    <row r="3514" spans="1:10" ht="81">
      <c r="A3514" s="1194"/>
      <c r="B3514" s="1199"/>
      <c r="C3514" s="1199"/>
      <c r="D3514" s="1172" t="s">
        <v>17506</v>
      </c>
      <c r="E3514" s="1172" t="s">
        <v>17507</v>
      </c>
      <c r="F3514" s="1194"/>
      <c r="G3514" s="1194"/>
      <c r="H3514" s="1194"/>
      <c r="I3514" s="1194"/>
      <c r="J3514" s="1194"/>
    </row>
    <row r="3515" spans="1:10" ht="51.75">
      <c r="A3515" s="716">
        <v>1</v>
      </c>
      <c r="B3515" s="716" t="s">
        <v>36608</v>
      </c>
      <c r="C3515" s="193" t="s">
        <v>36609</v>
      </c>
      <c r="D3515" s="981">
        <v>4</v>
      </c>
      <c r="E3515" s="981">
        <v>5</v>
      </c>
      <c r="F3515" s="981" t="s">
        <v>31747</v>
      </c>
      <c r="G3515" s="981"/>
      <c r="H3515" s="981" t="s">
        <v>3829</v>
      </c>
      <c r="I3515" s="716"/>
      <c r="J3515" s="716"/>
    </row>
    <row r="3516" spans="1:10" ht="51.75">
      <c r="A3516" s="716">
        <v>2</v>
      </c>
      <c r="B3516" s="716" t="s">
        <v>36610</v>
      </c>
      <c r="C3516" s="193" t="s">
        <v>36611</v>
      </c>
      <c r="D3516" s="981">
        <v>5</v>
      </c>
      <c r="E3516" s="981">
        <v>6</v>
      </c>
      <c r="F3516" s="981" t="s">
        <v>36612</v>
      </c>
      <c r="G3516" s="981"/>
      <c r="H3516" s="981" t="s">
        <v>3829</v>
      </c>
      <c r="I3516" s="716"/>
      <c r="J3516" s="716"/>
    </row>
    <row r="3517" spans="1:10" ht="34.5">
      <c r="A3517" s="716">
        <v>3</v>
      </c>
      <c r="B3517" s="716" t="s">
        <v>36613</v>
      </c>
      <c r="C3517" s="193" t="s">
        <v>32105</v>
      </c>
      <c r="D3517" s="981">
        <v>3</v>
      </c>
      <c r="E3517" s="981">
        <v>7</v>
      </c>
      <c r="F3517" s="981" t="s">
        <v>36614</v>
      </c>
      <c r="G3517" s="981"/>
      <c r="H3517" s="981" t="s">
        <v>3829</v>
      </c>
      <c r="I3517" s="716"/>
      <c r="J3517" s="716"/>
    </row>
    <row r="3518" spans="1:10" ht="34.5">
      <c r="A3518" s="716">
        <v>4</v>
      </c>
      <c r="B3518" s="716" t="s">
        <v>36615</v>
      </c>
      <c r="C3518" s="193" t="s">
        <v>32105</v>
      </c>
      <c r="D3518" s="981">
        <v>5</v>
      </c>
      <c r="E3518" s="981">
        <v>8</v>
      </c>
      <c r="F3518" s="981" t="s">
        <v>32392</v>
      </c>
      <c r="G3518" s="981"/>
      <c r="H3518" s="981" t="s">
        <v>3829</v>
      </c>
      <c r="I3518" s="716"/>
      <c r="J3518" s="716"/>
    </row>
    <row r="3519" spans="1:10" ht="51.75">
      <c r="A3519" s="716">
        <v>5</v>
      </c>
      <c r="B3519" s="716" t="s">
        <v>36616</v>
      </c>
      <c r="C3519" s="193" t="s">
        <v>36617</v>
      </c>
      <c r="D3519" s="981">
        <v>4</v>
      </c>
      <c r="E3519" s="981">
        <v>9</v>
      </c>
      <c r="F3519" s="981" t="s">
        <v>36618</v>
      </c>
      <c r="G3519" s="981"/>
      <c r="H3519" s="981" t="s">
        <v>3829</v>
      </c>
      <c r="I3519" s="716"/>
      <c r="J3519" s="716"/>
    </row>
    <row r="3520" spans="1:10" ht="34.5">
      <c r="A3520" s="716">
        <v>6</v>
      </c>
      <c r="B3520" s="716" t="s">
        <v>36619</v>
      </c>
      <c r="C3520" s="193" t="s">
        <v>32105</v>
      </c>
      <c r="D3520" s="981">
        <v>3</v>
      </c>
      <c r="E3520" s="981">
        <v>5</v>
      </c>
      <c r="F3520" s="981" t="s">
        <v>32392</v>
      </c>
      <c r="G3520" s="981"/>
      <c r="H3520" s="981" t="s">
        <v>3829</v>
      </c>
      <c r="I3520" s="716"/>
      <c r="J3520" s="716"/>
    </row>
    <row r="3521" spans="1:10" ht="34.5">
      <c r="A3521" s="716">
        <v>7</v>
      </c>
      <c r="B3521" s="716" t="s">
        <v>36620</v>
      </c>
      <c r="C3521" s="193" t="s">
        <v>32105</v>
      </c>
      <c r="D3521" s="981">
        <v>2</v>
      </c>
      <c r="E3521" s="981">
        <v>7</v>
      </c>
      <c r="F3521" s="981" t="s">
        <v>32392</v>
      </c>
      <c r="G3521" s="981"/>
      <c r="H3521" s="981" t="s">
        <v>3829</v>
      </c>
      <c r="I3521" s="716"/>
      <c r="J3521" s="716"/>
    </row>
    <row r="3522" spans="1:10" ht="34.5">
      <c r="A3522" s="716">
        <v>8</v>
      </c>
      <c r="B3522" s="716" t="s">
        <v>36621</v>
      </c>
      <c r="C3522" s="193" t="s">
        <v>32105</v>
      </c>
      <c r="D3522" s="981">
        <v>4</v>
      </c>
      <c r="E3522" s="981">
        <v>8</v>
      </c>
      <c r="F3522" s="981" t="s">
        <v>36622</v>
      </c>
      <c r="G3522" s="981"/>
      <c r="H3522" s="981" t="s">
        <v>3829</v>
      </c>
      <c r="I3522" s="716"/>
      <c r="J3522" s="716"/>
    </row>
    <row r="3523" spans="1:10" ht="34.5">
      <c r="A3523" s="716">
        <v>9</v>
      </c>
      <c r="B3523" s="716" t="s">
        <v>36623</v>
      </c>
      <c r="C3523" s="193" t="s">
        <v>32105</v>
      </c>
      <c r="D3523" s="981">
        <v>5</v>
      </c>
      <c r="E3523" s="981">
        <v>6</v>
      </c>
      <c r="F3523" s="981" t="s">
        <v>30893</v>
      </c>
      <c r="G3523" s="981"/>
      <c r="H3523" s="981" t="s">
        <v>3829</v>
      </c>
      <c r="I3523" s="716"/>
      <c r="J3523" s="716"/>
    </row>
    <row r="3524" spans="1:10" ht="51.75">
      <c r="A3524" s="716">
        <v>10</v>
      </c>
      <c r="B3524" s="716" t="s">
        <v>36624</v>
      </c>
      <c r="C3524" s="193" t="s">
        <v>36625</v>
      </c>
      <c r="D3524" s="981">
        <v>6</v>
      </c>
      <c r="E3524" s="981">
        <v>10</v>
      </c>
      <c r="F3524" s="981" t="s">
        <v>36626</v>
      </c>
      <c r="G3524" s="981"/>
      <c r="H3524" s="981" t="s">
        <v>3829</v>
      </c>
      <c r="I3524" s="716"/>
      <c r="J3524" s="716"/>
    </row>
    <row r="3525" spans="1:10" ht="51.75">
      <c r="A3525" s="716">
        <v>11</v>
      </c>
      <c r="B3525" s="716" t="s">
        <v>36627</v>
      </c>
      <c r="C3525" s="193" t="s">
        <v>36625</v>
      </c>
      <c r="D3525" s="981">
        <v>4</v>
      </c>
      <c r="E3525" s="981">
        <v>5</v>
      </c>
      <c r="F3525" s="981" t="s">
        <v>36628</v>
      </c>
      <c r="G3525" s="981"/>
      <c r="H3525" s="981" t="s">
        <v>3829</v>
      </c>
      <c r="I3525" s="716"/>
      <c r="J3525" s="716"/>
    </row>
    <row r="3526" spans="1:10" ht="51.75">
      <c r="A3526" s="716">
        <v>12</v>
      </c>
      <c r="B3526" s="716" t="s">
        <v>36629</v>
      </c>
      <c r="C3526" s="193" t="s">
        <v>36625</v>
      </c>
      <c r="D3526" s="981">
        <v>5</v>
      </c>
      <c r="E3526" s="981">
        <v>6</v>
      </c>
      <c r="F3526" s="981" t="s">
        <v>36628</v>
      </c>
      <c r="G3526" s="981"/>
      <c r="H3526" s="981" t="s">
        <v>3829</v>
      </c>
      <c r="I3526" s="716"/>
      <c r="J3526" s="716"/>
    </row>
    <row r="3527" spans="1:10" ht="51.75">
      <c r="A3527" s="716">
        <v>13</v>
      </c>
      <c r="B3527" s="716" t="s">
        <v>36630</v>
      </c>
      <c r="C3527" s="193" t="s">
        <v>36625</v>
      </c>
      <c r="D3527" s="981">
        <v>3</v>
      </c>
      <c r="E3527" s="981">
        <v>7</v>
      </c>
      <c r="F3527" s="981" t="s">
        <v>36628</v>
      </c>
      <c r="G3527" s="981"/>
      <c r="H3527" s="981" t="s">
        <v>3829</v>
      </c>
      <c r="I3527" s="716"/>
      <c r="J3527" s="716"/>
    </row>
    <row r="3528" spans="1:10" ht="51.75">
      <c r="A3528" s="716">
        <v>14</v>
      </c>
      <c r="B3528" s="716" t="s">
        <v>36631</v>
      </c>
      <c r="C3528" s="193" t="s">
        <v>36625</v>
      </c>
      <c r="D3528" s="981">
        <v>5</v>
      </c>
      <c r="E3528" s="981">
        <v>8</v>
      </c>
      <c r="F3528" s="981" t="s">
        <v>36628</v>
      </c>
      <c r="G3528" s="981"/>
      <c r="H3528" s="981" t="s">
        <v>3829</v>
      </c>
      <c r="I3528" s="716"/>
      <c r="J3528" s="716"/>
    </row>
    <row r="3529" spans="1:10" ht="51.75">
      <c r="A3529" s="716">
        <v>15</v>
      </c>
      <c r="B3529" s="716" t="s">
        <v>36632</v>
      </c>
      <c r="C3529" s="193" t="s">
        <v>36625</v>
      </c>
      <c r="D3529" s="981">
        <v>4</v>
      </c>
      <c r="E3529" s="981">
        <v>9</v>
      </c>
      <c r="F3529" s="981" t="s">
        <v>36628</v>
      </c>
      <c r="G3529" s="981"/>
      <c r="H3529" s="981" t="s">
        <v>3829</v>
      </c>
      <c r="I3529" s="716"/>
      <c r="J3529" s="716"/>
    </row>
    <row r="3530" spans="1:10" ht="69">
      <c r="A3530" s="716">
        <v>16</v>
      </c>
      <c r="B3530" s="716" t="s">
        <v>36633</v>
      </c>
      <c r="C3530" s="193" t="s">
        <v>36634</v>
      </c>
      <c r="D3530" s="981">
        <v>3</v>
      </c>
      <c r="E3530" s="981">
        <v>5</v>
      </c>
      <c r="F3530" s="981" t="s">
        <v>36635</v>
      </c>
      <c r="G3530" s="981"/>
      <c r="H3530" s="981" t="s">
        <v>3829</v>
      </c>
      <c r="I3530" s="716"/>
      <c r="J3530" s="716"/>
    </row>
    <row r="3531" spans="1:10" ht="51.75">
      <c r="A3531" s="716">
        <v>17</v>
      </c>
      <c r="B3531" s="716" t="s">
        <v>36636</v>
      </c>
      <c r="C3531" s="193" t="s">
        <v>36637</v>
      </c>
      <c r="D3531" s="981">
        <v>2</v>
      </c>
      <c r="E3531" s="981">
        <v>7</v>
      </c>
      <c r="F3531" s="987" t="s">
        <v>36638</v>
      </c>
      <c r="G3531" s="981"/>
      <c r="H3531" s="981" t="s">
        <v>3829</v>
      </c>
      <c r="I3531" s="716"/>
      <c r="J3531" s="716"/>
    </row>
    <row r="3532" spans="1:10" ht="34.5">
      <c r="A3532" s="716">
        <v>18</v>
      </c>
      <c r="B3532" s="716" t="s">
        <v>36639</v>
      </c>
      <c r="C3532" s="193" t="s">
        <v>32105</v>
      </c>
      <c r="D3532" s="981">
        <v>4</v>
      </c>
      <c r="E3532" s="981">
        <v>8</v>
      </c>
      <c r="F3532" s="987" t="s">
        <v>32392</v>
      </c>
      <c r="G3532" s="981"/>
      <c r="H3532" s="981" t="s">
        <v>3829</v>
      </c>
      <c r="I3532" s="716"/>
      <c r="J3532" s="716"/>
    </row>
    <row r="3533" spans="1:10" ht="69">
      <c r="A3533" s="716">
        <v>19</v>
      </c>
      <c r="B3533" s="716" t="s">
        <v>36640</v>
      </c>
      <c r="C3533" s="193" t="s">
        <v>36641</v>
      </c>
      <c r="D3533" s="981">
        <v>5</v>
      </c>
      <c r="E3533" s="981">
        <v>6</v>
      </c>
      <c r="F3533" s="987" t="s">
        <v>36552</v>
      </c>
      <c r="G3533" s="981"/>
      <c r="H3533" s="981" t="s">
        <v>3829</v>
      </c>
      <c r="I3533" s="716"/>
      <c r="J3533" s="716"/>
    </row>
    <row r="3534" spans="1:10" ht="34.5">
      <c r="A3534" s="716">
        <v>20</v>
      </c>
      <c r="B3534" s="716" t="s">
        <v>36642</v>
      </c>
      <c r="C3534" s="193" t="s">
        <v>32105</v>
      </c>
      <c r="D3534" s="981">
        <v>6</v>
      </c>
      <c r="E3534" s="981">
        <v>10</v>
      </c>
      <c r="F3534" s="981" t="s">
        <v>36643</v>
      </c>
      <c r="G3534" s="981"/>
      <c r="H3534" s="981" t="s">
        <v>3829</v>
      </c>
      <c r="I3534" s="716"/>
      <c r="J3534" s="716"/>
    </row>
    <row r="3535" spans="1:10" ht="34.5">
      <c r="A3535" s="716">
        <v>21</v>
      </c>
      <c r="B3535" s="716" t="s">
        <v>36644</v>
      </c>
      <c r="C3535" s="193" t="s">
        <v>32105</v>
      </c>
      <c r="D3535" s="981">
        <v>4</v>
      </c>
      <c r="E3535" s="981">
        <v>5</v>
      </c>
      <c r="F3535" s="981" t="s">
        <v>33372</v>
      </c>
      <c r="G3535" s="981"/>
      <c r="H3535" s="981" t="s">
        <v>3829</v>
      </c>
      <c r="I3535" s="716"/>
      <c r="J3535" s="716"/>
    </row>
    <row r="3536" spans="1:10" ht="34.5">
      <c r="A3536" s="716">
        <v>22</v>
      </c>
      <c r="B3536" s="716" t="s">
        <v>36645</v>
      </c>
      <c r="C3536" s="193" t="s">
        <v>32105</v>
      </c>
      <c r="D3536" s="981">
        <v>5</v>
      </c>
      <c r="E3536" s="981">
        <v>6</v>
      </c>
      <c r="F3536" s="981" t="s">
        <v>36646</v>
      </c>
      <c r="G3536" s="981"/>
      <c r="H3536" s="981" t="s">
        <v>3829</v>
      </c>
      <c r="I3536" s="716"/>
      <c r="J3536" s="716"/>
    </row>
    <row r="3537" spans="1:10" ht="34.5">
      <c r="A3537" s="716">
        <v>23</v>
      </c>
      <c r="B3537" s="716" t="s">
        <v>36647</v>
      </c>
      <c r="C3537" s="193" t="s">
        <v>36648</v>
      </c>
      <c r="D3537" s="981">
        <v>3</v>
      </c>
      <c r="E3537" s="981">
        <v>7</v>
      </c>
      <c r="F3537" s="981" t="s">
        <v>36649</v>
      </c>
      <c r="G3537" s="981"/>
      <c r="H3537" s="981" t="s">
        <v>3829</v>
      </c>
      <c r="I3537" s="716"/>
      <c r="J3537" s="716"/>
    </row>
    <row r="3538" spans="1:10" ht="69">
      <c r="A3538" s="716">
        <v>24</v>
      </c>
      <c r="B3538" s="716" t="s">
        <v>36650</v>
      </c>
      <c r="C3538" s="193" t="s">
        <v>36651</v>
      </c>
      <c r="D3538" s="981">
        <v>5</v>
      </c>
      <c r="E3538" s="981">
        <v>8</v>
      </c>
      <c r="F3538" s="981" t="s">
        <v>36652</v>
      </c>
      <c r="G3538" s="981"/>
      <c r="H3538" s="981" t="s">
        <v>3829</v>
      </c>
      <c r="I3538" s="716"/>
      <c r="J3538" s="716"/>
    </row>
    <row r="3539" spans="1:10" ht="51.75">
      <c r="A3539" s="716">
        <v>25</v>
      </c>
      <c r="B3539" s="716" t="s">
        <v>36653</v>
      </c>
      <c r="C3539" s="193" t="s">
        <v>36654</v>
      </c>
      <c r="D3539" s="981">
        <v>4</v>
      </c>
      <c r="E3539" s="981">
        <v>9</v>
      </c>
      <c r="F3539" s="981" t="s">
        <v>36655</v>
      </c>
      <c r="G3539" s="981"/>
      <c r="H3539" s="981" t="s">
        <v>3829</v>
      </c>
      <c r="I3539" s="716"/>
      <c r="J3539" s="716"/>
    </row>
    <row r="3540" spans="1:10" ht="51.75">
      <c r="A3540" s="716">
        <v>26</v>
      </c>
      <c r="B3540" s="716" t="s">
        <v>36656</v>
      </c>
      <c r="C3540" s="193" t="s">
        <v>36657</v>
      </c>
      <c r="D3540" s="981">
        <v>3</v>
      </c>
      <c r="E3540" s="981">
        <v>5</v>
      </c>
      <c r="F3540" s="981" t="s">
        <v>36658</v>
      </c>
      <c r="G3540" s="981"/>
      <c r="H3540" s="981" t="s">
        <v>3829</v>
      </c>
      <c r="I3540" s="716"/>
      <c r="J3540" s="716"/>
    </row>
    <row r="3541" spans="1:10" ht="51.75">
      <c r="A3541" s="716">
        <v>27</v>
      </c>
      <c r="B3541" s="716" t="s">
        <v>36659</v>
      </c>
      <c r="C3541" s="193" t="s">
        <v>36660</v>
      </c>
      <c r="D3541" s="981">
        <v>2</v>
      </c>
      <c r="E3541" s="981">
        <v>7</v>
      </c>
      <c r="F3541" s="981" t="s">
        <v>36661</v>
      </c>
      <c r="G3541" s="981"/>
      <c r="H3541" s="981" t="s">
        <v>3829</v>
      </c>
      <c r="I3541" s="716"/>
      <c r="J3541" s="716"/>
    </row>
    <row r="3542" spans="1:10" ht="69">
      <c r="A3542" s="716">
        <v>28</v>
      </c>
      <c r="B3542" s="716" t="s">
        <v>36662</v>
      </c>
      <c r="C3542" s="193" t="s">
        <v>36663</v>
      </c>
      <c r="D3542" s="981">
        <v>4</v>
      </c>
      <c r="E3542" s="981">
        <v>8</v>
      </c>
      <c r="F3542" s="981" t="s">
        <v>36664</v>
      </c>
      <c r="G3542" s="981"/>
      <c r="H3542" s="981" t="s">
        <v>3829</v>
      </c>
      <c r="I3542" s="716"/>
      <c r="J3542" s="716"/>
    </row>
    <row r="3543" spans="1:10" ht="86.25">
      <c r="A3543" s="716">
        <v>29</v>
      </c>
      <c r="B3543" s="716" t="s">
        <v>36665</v>
      </c>
      <c r="C3543" s="193" t="s">
        <v>36666</v>
      </c>
      <c r="D3543" s="981">
        <v>5</v>
      </c>
      <c r="E3543" s="981">
        <v>6</v>
      </c>
      <c r="F3543" s="981" t="s">
        <v>36667</v>
      </c>
      <c r="G3543" s="981"/>
      <c r="H3543" s="981" t="s">
        <v>3829</v>
      </c>
      <c r="I3543" s="716"/>
      <c r="J3543" s="716"/>
    </row>
    <row r="3544" spans="1:10" ht="27">
      <c r="A3544" s="716">
        <v>30</v>
      </c>
      <c r="B3544" s="716" t="s">
        <v>36668</v>
      </c>
      <c r="C3544" s="193" t="s">
        <v>36669</v>
      </c>
      <c r="D3544" s="981">
        <v>6</v>
      </c>
      <c r="E3544" s="981">
        <v>10</v>
      </c>
      <c r="F3544" s="981" t="s">
        <v>30845</v>
      </c>
      <c r="G3544" s="981"/>
      <c r="H3544" s="981" t="s">
        <v>3829</v>
      </c>
      <c r="I3544" s="716"/>
      <c r="J3544" s="716"/>
    </row>
    <row r="3545" spans="1:10" ht="51.75">
      <c r="A3545" s="716">
        <v>31</v>
      </c>
      <c r="B3545" s="716" t="s">
        <v>36670</v>
      </c>
      <c r="C3545" s="193" t="s">
        <v>36671</v>
      </c>
      <c r="D3545" s="981">
        <v>4</v>
      </c>
      <c r="E3545" s="981">
        <v>5</v>
      </c>
      <c r="F3545" s="981" t="s">
        <v>36672</v>
      </c>
      <c r="G3545" s="981"/>
      <c r="H3545" s="981" t="s">
        <v>3829</v>
      </c>
      <c r="I3545" s="716"/>
      <c r="J3545" s="716"/>
    </row>
    <row r="3546" spans="1:10" ht="69">
      <c r="A3546" s="716">
        <v>32</v>
      </c>
      <c r="B3546" s="716" t="s">
        <v>36673</v>
      </c>
      <c r="C3546" s="193" t="s">
        <v>36674</v>
      </c>
      <c r="D3546" s="981">
        <v>5</v>
      </c>
      <c r="E3546" s="981">
        <v>6</v>
      </c>
      <c r="F3546" s="981" t="s">
        <v>36675</v>
      </c>
      <c r="G3546" s="981"/>
      <c r="H3546" s="981" t="s">
        <v>3829</v>
      </c>
      <c r="I3546" s="716"/>
      <c r="J3546" s="716"/>
    </row>
    <row r="3547" spans="1:10" ht="69">
      <c r="A3547" s="716">
        <v>33</v>
      </c>
      <c r="B3547" s="716" t="s">
        <v>36676</v>
      </c>
      <c r="C3547" s="193" t="s">
        <v>36677</v>
      </c>
      <c r="D3547" s="981">
        <v>3</v>
      </c>
      <c r="E3547" s="981">
        <v>7</v>
      </c>
      <c r="F3547" s="981" t="s">
        <v>36678</v>
      </c>
      <c r="G3547" s="981"/>
      <c r="H3547" s="981" t="s">
        <v>3829</v>
      </c>
      <c r="I3547" s="716"/>
      <c r="J3547" s="716"/>
    </row>
    <row r="3548" spans="1:10" ht="69">
      <c r="A3548" s="716">
        <v>34</v>
      </c>
      <c r="B3548" s="716" t="s">
        <v>36679</v>
      </c>
      <c r="C3548" s="193" t="s">
        <v>36680</v>
      </c>
      <c r="D3548" s="981">
        <v>5</v>
      </c>
      <c r="E3548" s="981">
        <v>8</v>
      </c>
      <c r="F3548" s="981" t="s">
        <v>36681</v>
      </c>
      <c r="G3548" s="981"/>
      <c r="H3548" s="981" t="s">
        <v>3829</v>
      </c>
      <c r="I3548" s="716"/>
      <c r="J3548" s="716"/>
    </row>
    <row r="3549" spans="1:10" ht="51.75">
      <c r="A3549" s="716">
        <v>35</v>
      </c>
      <c r="B3549" s="716" t="s">
        <v>36682</v>
      </c>
      <c r="C3549" s="193" t="s">
        <v>36611</v>
      </c>
      <c r="D3549" s="981">
        <v>5</v>
      </c>
      <c r="E3549" s="981">
        <v>6</v>
      </c>
      <c r="F3549" s="981" t="s">
        <v>36683</v>
      </c>
      <c r="G3549" s="981"/>
      <c r="H3549" s="981" t="s">
        <v>3829</v>
      </c>
      <c r="I3549" s="716"/>
      <c r="J3549" s="716"/>
    </row>
    <row r="3550" spans="1:10" ht="69">
      <c r="A3550" s="716">
        <v>36</v>
      </c>
      <c r="B3550" s="716" t="s">
        <v>36684</v>
      </c>
      <c r="C3550" s="193" t="s">
        <v>36685</v>
      </c>
      <c r="D3550" s="981">
        <v>3</v>
      </c>
      <c r="E3550" s="981">
        <v>7</v>
      </c>
      <c r="F3550" s="981" t="s">
        <v>36686</v>
      </c>
      <c r="G3550" s="981"/>
      <c r="H3550" s="981" t="s">
        <v>3829</v>
      </c>
      <c r="I3550" s="716"/>
      <c r="J3550" s="716"/>
    </row>
    <row r="3551" spans="1:10" ht="69">
      <c r="A3551" s="716">
        <v>37</v>
      </c>
      <c r="B3551" s="716" t="s">
        <v>36687</v>
      </c>
      <c r="C3551" s="193" t="s">
        <v>36688</v>
      </c>
      <c r="D3551" s="981">
        <v>5</v>
      </c>
      <c r="E3551" s="981">
        <v>8</v>
      </c>
      <c r="F3551" s="981" t="s">
        <v>31374</v>
      </c>
      <c r="G3551" s="981"/>
      <c r="H3551" s="981" t="s">
        <v>3829</v>
      </c>
      <c r="I3551" s="716"/>
      <c r="J3551" s="716"/>
    </row>
    <row r="3552" spans="1:10" ht="34.5">
      <c r="A3552" s="716">
        <v>38</v>
      </c>
      <c r="B3552" s="716" t="s">
        <v>36689</v>
      </c>
      <c r="C3552" s="193" t="s">
        <v>36690</v>
      </c>
      <c r="D3552" s="981">
        <v>4</v>
      </c>
      <c r="E3552" s="981">
        <v>9</v>
      </c>
      <c r="F3552" s="981" t="s">
        <v>36691</v>
      </c>
      <c r="G3552" s="981"/>
      <c r="H3552" s="981" t="s">
        <v>3829</v>
      </c>
      <c r="I3552" s="716"/>
      <c r="J3552" s="716"/>
    </row>
    <row r="3553" spans="1:10" ht="34.5">
      <c r="A3553" s="716">
        <v>39</v>
      </c>
      <c r="B3553" s="716" t="s">
        <v>36692</v>
      </c>
      <c r="C3553" s="193" t="s">
        <v>32105</v>
      </c>
      <c r="D3553" s="981">
        <v>3</v>
      </c>
      <c r="E3553" s="981">
        <v>5</v>
      </c>
      <c r="F3553" s="987" t="s">
        <v>36646</v>
      </c>
      <c r="G3553" s="981"/>
      <c r="H3553" s="981" t="s">
        <v>3829</v>
      </c>
      <c r="I3553" s="716"/>
      <c r="J3553" s="716"/>
    </row>
    <row r="3554" spans="1:10" ht="34.5">
      <c r="A3554" s="716">
        <v>40</v>
      </c>
      <c r="B3554" s="716" t="s">
        <v>36693</v>
      </c>
      <c r="C3554" s="193" t="s">
        <v>32105</v>
      </c>
      <c r="D3554" s="981">
        <v>2</v>
      </c>
      <c r="E3554" s="981">
        <v>7</v>
      </c>
      <c r="F3554" s="988" t="s">
        <v>36694</v>
      </c>
      <c r="G3554" s="981"/>
      <c r="H3554" s="981" t="s">
        <v>3829</v>
      </c>
      <c r="I3554" s="716"/>
      <c r="J3554" s="716"/>
    </row>
    <row r="3555" spans="1:10" ht="69">
      <c r="A3555" s="716">
        <v>41</v>
      </c>
      <c r="B3555" s="716" t="s">
        <v>36695</v>
      </c>
      <c r="C3555" s="193" t="s">
        <v>36696</v>
      </c>
      <c r="D3555" s="981">
        <v>4</v>
      </c>
      <c r="E3555" s="981">
        <v>8</v>
      </c>
      <c r="F3555" s="981" t="s">
        <v>36697</v>
      </c>
      <c r="G3555" s="981"/>
      <c r="H3555" s="981" t="s">
        <v>3829</v>
      </c>
      <c r="I3555" s="716"/>
      <c r="J3555" s="716"/>
    </row>
    <row r="3556" spans="1:10" ht="34.5">
      <c r="A3556" s="716">
        <v>42</v>
      </c>
      <c r="B3556" s="716" t="s">
        <v>36698</v>
      </c>
      <c r="C3556" s="193" t="s">
        <v>32105</v>
      </c>
      <c r="D3556" s="981">
        <v>5</v>
      </c>
      <c r="E3556" s="981">
        <v>6</v>
      </c>
      <c r="F3556" s="981" t="s">
        <v>36699</v>
      </c>
      <c r="G3556" s="981"/>
      <c r="H3556" s="981" t="s">
        <v>3829</v>
      </c>
      <c r="I3556" s="716"/>
      <c r="J3556" s="716"/>
    </row>
    <row r="3557" spans="1:10" ht="51.75">
      <c r="A3557" s="716">
        <v>43</v>
      </c>
      <c r="B3557" s="716" t="s">
        <v>36700</v>
      </c>
      <c r="C3557" s="193" t="s">
        <v>36701</v>
      </c>
      <c r="D3557" s="981">
        <v>6</v>
      </c>
      <c r="E3557" s="981">
        <v>10</v>
      </c>
      <c r="F3557" s="981" t="s">
        <v>32076</v>
      </c>
      <c r="G3557" s="981"/>
      <c r="H3557" s="981" t="s">
        <v>3829</v>
      </c>
      <c r="I3557" s="716"/>
      <c r="J3557" s="716"/>
    </row>
    <row r="3558" spans="1:10" ht="27">
      <c r="A3558" s="716">
        <v>44</v>
      </c>
      <c r="B3558" s="716" t="s">
        <v>36702</v>
      </c>
      <c r="C3558" s="193" t="s">
        <v>36703</v>
      </c>
      <c r="D3558" s="981">
        <v>4</v>
      </c>
      <c r="E3558" s="981">
        <v>5</v>
      </c>
      <c r="F3558" s="981" t="s">
        <v>31974</v>
      </c>
      <c r="G3558" s="981"/>
      <c r="H3558" s="981" t="s">
        <v>3829</v>
      </c>
      <c r="I3558" s="716"/>
      <c r="J3558" s="716"/>
    </row>
    <row r="3559" spans="1:10" ht="51.75">
      <c r="A3559" s="716">
        <v>45</v>
      </c>
      <c r="B3559" s="716" t="s">
        <v>36704</v>
      </c>
      <c r="C3559" s="193" t="s">
        <v>36705</v>
      </c>
      <c r="D3559" s="981">
        <v>5</v>
      </c>
      <c r="E3559" s="981">
        <v>6</v>
      </c>
      <c r="F3559" s="981" t="s">
        <v>36706</v>
      </c>
      <c r="G3559" s="981"/>
      <c r="H3559" s="981" t="s">
        <v>3829</v>
      </c>
      <c r="I3559" s="716"/>
      <c r="J3559" s="716"/>
    </row>
    <row r="3560" spans="1:10" ht="34.5">
      <c r="A3560" s="716">
        <v>46</v>
      </c>
      <c r="B3560" s="716" t="s">
        <v>36707</v>
      </c>
      <c r="C3560" s="193" t="s">
        <v>32105</v>
      </c>
      <c r="D3560" s="981">
        <v>3</v>
      </c>
      <c r="E3560" s="981">
        <v>7</v>
      </c>
      <c r="F3560" s="981" t="s">
        <v>31772</v>
      </c>
      <c r="G3560" s="981"/>
      <c r="H3560" s="981" t="s">
        <v>3829</v>
      </c>
      <c r="I3560" s="716"/>
      <c r="J3560" s="716"/>
    </row>
    <row r="3561" spans="1:10" ht="34.5">
      <c r="A3561" s="716">
        <v>47</v>
      </c>
      <c r="B3561" s="716" t="s">
        <v>36708</v>
      </c>
      <c r="C3561" s="193" t="s">
        <v>36709</v>
      </c>
      <c r="D3561" s="981">
        <v>5</v>
      </c>
      <c r="E3561" s="981">
        <v>8</v>
      </c>
      <c r="F3561" s="981" t="s">
        <v>36710</v>
      </c>
      <c r="G3561" s="981"/>
      <c r="H3561" s="981" t="s">
        <v>3829</v>
      </c>
      <c r="I3561" s="716"/>
      <c r="J3561" s="716"/>
    </row>
    <row r="3562" spans="1:10" ht="34.5">
      <c r="A3562" s="716">
        <v>48</v>
      </c>
      <c r="B3562" s="716" t="s">
        <v>36711</v>
      </c>
      <c r="C3562" s="193" t="s">
        <v>36712</v>
      </c>
      <c r="D3562" s="981">
        <v>4</v>
      </c>
      <c r="E3562" s="981">
        <v>9</v>
      </c>
      <c r="F3562" s="981" t="s">
        <v>36713</v>
      </c>
      <c r="G3562" s="981"/>
      <c r="H3562" s="981" t="s">
        <v>3829</v>
      </c>
      <c r="I3562" s="716"/>
      <c r="J3562" s="716"/>
    </row>
    <row r="3563" spans="1:10" ht="51.75">
      <c r="A3563" s="716">
        <v>49</v>
      </c>
      <c r="B3563" s="716" t="s">
        <v>36714</v>
      </c>
      <c r="C3563" s="193" t="s">
        <v>36715</v>
      </c>
      <c r="D3563" s="981">
        <v>3</v>
      </c>
      <c r="E3563" s="981">
        <v>5</v>
      </c>
      <c r="F3563" s="981" t="s">
        <v>36716</v>
      </c>
      <c r="G3563" s="981"/>
      <c r="H3563" s="981" t="s">
        <v>3829</v>
      </c>
      <c r="I3563" s="716"/>
      <c r="J3563" s="716"/>
    </row>
    <row r="3564" spans="1:10" ht="51.75">
      <c r="A3564" s="716">
        <v>50</v>
      </c>
      <c r="B3564" s="716" t="s">
        <v>36717</v>
      </c>
      <c r="C3564" s="193" t="s">
        <v>36718</v>
      </c>
      <c r="D3564" s="981">
        <v>2</v>
      </c>
      <c r="E3564" s="981">
        <v>7</v>
      </c>
      <c r="F3564" s="981" t="s">
        <v>36719</v>
      </c>
      <c r="G3564" s="981"/>
      <c r="H3564" s="981" t="s">
        <v>3829</v>
      </c>
      <c r="I3564" s="716"/>
      <c r="J3564" s="716"/>
    </row>
    <row r="3565" spans="1:10" ht="69">
      <c r="A3565" s="716">
        <v>51</v>
      </c>
      <c r="B3565" s="716" t="s">
        <v>36720</v>
      </c>
      <c r="C3565" s="193" t="s">
        <v>36721</v>
      </c>
      <c r="D3565" s="981">
        <v>4</v>
      </c>
      <c r="E3565" s="981">
        <v>8</v>
      </c>
      <c r="F3565" s="981" t="s">
        <v>31748</v>
      </c>
      <c r="G3565" s="981"/>
      <c r="H3565" s="981" t="s">
        <v>3829</v>
      </c>
      <c r="I3565" s="716"/>
      <c r="J3565" s="716"/>
    </row>
    <row r="3566" spans="1:10" ht="34.5">
      <c r="A3566" s="716">
        <v>52</v>
      </c>
      <c r="B3566" s="716" t="s">
        <v>36722</v>
      </c>
      <c r="C3566" s="193" t="s">
        <v>36709</v>
      </c>
      <c r="D3566" s="981">
        <v>5</v>
      </c>
      <c r="E3566" s="981">
        <v>6</v>
      </c>
      <c r="F3566" s="981" t="s">
        <v>36723</v>
      </c>
      <c r="G3566" s="981"/>
      <c r="H3566" s="981" t="s">
        <v>3829</v>
      </c>
      <c r="I3566" s="716"/>
      <c r="J3566" s="716"/>
    </row>
    <row r="3567" spans="1:10" ht="34.5">
      <c r="A3567" s="716">
        <v>53</v>
      </c>
      <c r="B3567" s="716" t="s">
        <v>36724</v>
      </c>
      <c r="C3567" s="193" t="s">
        <v>36709</v>
      </c>
      <c r="D3567" s="981">
        <v>6</v>
      </c>
      <c r="E3567" s="981">
        <v>10</v>
      </c>
      <c r="F3567" s="981" t="s">
        <v>31861</v>
      </c>
      <c r="G3567" s="981"/>
      <c r="H3567" s="981" t="s">
        <v>3829</v>
      </c>
      <c r="I3567" s="716"/>
      <c r="J3567" s="716"/>
    </row>
    <row r="3568" spans="1:10" ht="51.75">
      <c r="A3568" s="716">
        <v>54</v>
      </c>
      <c r="B3568" s="716" t="s">
        <v>36725</v>
      </c>
      <c r="C3568" s="193" t="s">
        <v>36726</v>
      </c>
      <c r="D3568" s="981">
        <v>4</v>
      </c>
      <c r="E3568" s="981">
        <v>8</v>
      </c>
      <c r="F3568" s="987" t="s">
        <v>36727</v>
      </c>
      <c r="G3568" s="981"/>
      <c r="H3568" s="981" t="s">
        <v>3829</v>
      </c>
      <c r="I3568" s="716"/>
      <c r="J3568" s="716"/>
    </row>
    <row r="3569" spans="1:10" ht="51.75">
      <c r="A3569" s="716">
        <v>55</v>
      </c>
      <c r="B3569" s="716" t="s">
        <v>36728</v>
      </c>
      <c r="C3569" s="193" t="s">
        <v>36729</v>
      </c>
      <c r="D3569" s="981">
        <v>5</v>
      </c>
      <c r="E3569" s="981">
        <v>6</v>
      </c>
      <c r="F3569" s="987" t="s">
        <v>36727</v>
      </c>
      <c r="G3569" s="981"/>
      <c r="H3569" s="981" t="s">
        <v>3829</v>
      </c>
      <c r="I3569" s="716"/>
      <c r="J3569" s="716"/>
    </row>
    <row r="3570" spans="1:10" ht="69">
      <c r="A3570" s="716">
        <v>56</v>
      </c>
      <c r="B3570" s="716" t="s">
        <v>36730</v>
      </c>
      <c r="C3570" s="193" t="s">
        <v>36731</v>
      </c>
      <c r="D3570" s="981">
        <v>6</v>
      </c>
      <c r="E3570" s="981">
        <v>10</v>
      </c>
      <c r="F3570" s="987" t="s">
        <v>36732</v>
      </c>
      <c r="G3570" s="981"/>
      <c r="H3570" s="981" t="s">
        <v>3829</v>
      </c>
      <c r="I3570" s="716"/>
      <c r="J3570" s="716"/>
    </row>
    <row r="3571" spans="1:10" ht="24.75">
      <c r="A3571" s="1196" t="s">
        <v>36542</v>
      </c>
      <c r="B3571" s="1196"/>
      <c r="C3571" s="1196"/>
      <c r="D3571" s="1196"/>
      <c r="E3571" s="1196"/>
      <c r="F3571" s="1196"/>
      <c r="G3571" s="1196"/>
      <c r="H3571" s="1196"/>
      <c r="I3571" s="1196"/>
      <c r="J3571" s="1196"/>
    </row>
    <row r="3572" spans="1:10" ht="20.25">
      <c r="A3572" s="1185" t="s">
        <v>17080</v>
      </c>
      <c r="B3572" s="1186"/>
      <c r="C3572" s="1186"/>
      <c r="D3572" s="1186"/>
      <c r="E3572" s="1186"/>
      <c r="F3572" s="1186"/>
      <c r="G3572" s="1186"/>
      <c r="H3572" s="1186"/>
      <c r="I3572" s="1186"/>
      <c r="J3572" s="1187"/>
    </row>
    <row r="3573" spans="1:10" ht="20.25">
      <c r="A3573" s="1188" t="s">
        <v>20431</v>
      </c>
      <c r="B3573" s="1190" t="s">
        <v>8740</v>
      </c>
      <c r="C3573" s="1190" t="s">
        <v>8741</v>
      </c>
      <c r="D3573" s="1192" t="s">
        <v>17504</v>
      </c>
      <c r="E3573" s="1193"/>
      <c r="F3573" s="1188" t="s">
        <v>8742</v>
      </c>
      <c r="G3573" s="1188" t="s">
        <v>17505</v>
      </c>
      <c r="H3573" s="1188" t="s">
        <v>20433</v>
      </c>
      <c r="I3573" s="1188" t="s">
        <v>36543</v>
      </c>
      <c r="J3573" s="1188" t="s">
        <v>8743</v>
      </c>
    </row>
    <row r="3574" spans="1:10" ht="81">
      <c r="A3574" s="1189"/>
      <c r="B3574" s="1191"/>
      <c r="C3574" s="1191"/>
      <c r="D3574" s="1172" t="s">
        <v>17506</v>
      </c>
      <c r="E3574" s="1172" t="s">
        <v>17507</v>
      </c>
      <c r="F3574" s="1189"/>
      <c r="G3574" s="1189"/>
      <c r="H3574" s="1189"/>
      <c r="I3574" s="1189"/>
      <c r="J3574" s="1189"/>
    </row>
    <row r="3575" spans="1:10" ht="51.75">
      <c r="A3575" s="1164">
        <v>1</v>
      </c>
      <c r="B3575" s="716" t="s">
        <v>36733</v>
      </c>
      <c r="C3575" s="193" t="s">
        <v>32354</v>
      </c>
      <c r="D3575" s="981">
        <v>4</v>
      </c>
      <c r="E3575" s="981">
        <v>5</v>
      </c>
      <c r="F3575" s="981" t="s">
        <v>31747</v>
      </c>
      <c r="G3575" s="981"/>
      <c r="H3575" s="981" t="s">
        <v>3849</v>
      </c>
      <c r="I3575" s="1164"/>
      <c r="J3575" s="1164"/>
    </row>
    <row r="3576" spans="1:10" ht="34.5">
      <c r="A3576" s="1164">
        <v>2</v>
      </c>
      <c r="B3576" s="716" t="s">
        <v>36734</v>
      </c>
      <c r="C3576" s="193" t="s">
        <v>36735</v>
      </c>
      <c r="D3576" s="981">
        <v>5</v>
      </c>
      <c r="E3576" s="981">
        <v>6</v>
      </c>
      <c r="F3576" s="987" t="s">
        <v>31747</v>
      </c>
      <c r="G3576" s="987"/>
      <c r="H3576" s="987" t="s">
        <v>3849</v>
      </c>
      <c r="I3576" s="193"/>
      <c r="J3576" s="193"/>
    </row>
    <row r="3577" spans="1:10" ht="49.5">
      <c r="A3577" s="1164">
        <v>3</v>
      </c>
      <c r="B3577" s="716" t="s">
        <v>36736</v>
      </c>
      <c r="C3577" s="1166" t="s">
        <v>36737</v>
      </c>
      <c r="D3577" s="981">
        <v>3</v>
      </c>
      <c r="E3577" s="981">
        <v>7</v>
      </c>
      <c r="F3577" s="981" t="s">
        <v>36738</v>
      </c>
      <c r="G3577" s="981"/>
      <c r="H3577" s="981" t="s">
        <v>3849</v>
      </c>
      <c r="I3577" s="1164"/>
      <c r="J3577" s="1164"/>
    </row>
    <row r="3578" spans="1:10" ht="34.5">
      <c r="A3578" s="1164">
        <v>4</v>
      </c>
      <c r="B3578" s="716" t="s">
        <v>36739</v>
      </c>
      <c r="C3578" s="193" t="s">
        <v>36740</v>
      </c>
      <c r="D3578" s="981">
        <v>5</v>
      </c>
      <c r="E3578" s="981">
        <v>8</v>
      </c>
      <c r="F3578" s="981" t="s">
        <v>30495</v>
      </c>
      <c r="G3578" s="981"/>
      <c r="H3578" s="981" t="s">
        <v>3849</v>
      </c>
      <c r="I3578" s="1164"/>
      <c r="J3578" s="1164"/>
    </row>
    <row r="3579" spans="1:10" ht="27">
      <c r="A3579" s="1164">
        <v>5</v>
      </c>
      <c r="B3579" s="716" t="s">
        <v>36741</v>
      </c>
      <c r="C3579" s="1166" t="s">
        <v>16879</v>
      </c>
      <c r="D3579" s="981">
        <v>4</v>
      </c>
      <c r="E3579" s="981">
        <v>9</v>
      </c>
      <c r="F3579" s="981" t="s">
        <v>36742</v>
      </c>
      <c r="G3579" s="981"/>
      <c r="H3579" s="981" t="s">
        <v>3849</v>
      </c>
      <c r="I3579" s="1164"/>
      <c r="J3579" s="1164"/>
    </row>
    <row r="3580" spans="1:10" ht="27">
      <c r="A3580" s="1164">
        <v>6</v>
      </c>
      <c r="B3580" s="716" t="s">
        <v>36743</v>
      </c>
      <c r="C3580" s="1166" t="s">
        <v>16879</v>
      </c>
      <c r="D3580" s="981">
        <v>3</v>
      </c>
      <c r="E3580" s="981">
        <v>5</v>
      </c>
      <c r="F3580" s="981" t="s">
        <v>36742</v>
      </c>
      <c r="G3580" s="981"/>
      <c r="H3580" s="981" t="s">
        <v>3849</v>
      </c>
      <c r="I3580" s="1164"/>
      <c r="J3580" s="1164"/>
    </row>
    <row r="3581" spans="1:10" ht="49.5">
      <c r="A3581" s="1164">
        <v>7</v>
      </c>
      <c r="B3581" s="716" t="s">
        <v>36744</v>
      </c>
      <c r="C3581" s="1166" t="s">
        <v>36745</v>
      </c>
      <c r="D3581" s="981">
        <v>2</v>
      </c>
      <c r="E3581" s="981">
        <v>7</v>
      </c>
      <c r="F3581" s="981" t="s">
        <v>36746</v>
      </c>
      <c r="G3581" s="981"/>
      <c r="H3581" s="981" t="s">
        <v>3849</v>
      </c>
      <c r="I3581" s="1164"/>
      <c r="J3581" s="1164"/>
    </row>
    <row r="3582" spans="1:10" ht="33">
      <c r="A3582" s="1164">
        <v>8</v>
      </c>
      <c r="B3582" s="716" t="s">
        <v>36747</v>
      </c>
      <c r="C3582" s="1166" t="s">
        <v>36748</v>
      </c>
      <c r="D3582" s="981">
        <v>4</v>
      </c>
      <c r="E3582" s="981">
        <v>8</v>
      </c>
      <c r="F3582" s="981" t="s">
        <v>36746</v>
      </c>
      <c r="G3582" s="981"/>
      <c r="H3582" s="981" t="s">
        <v>3849</v>
      </c>
      <c r="I3582" s="1164"/>
      <c r="J3582" s="1164"/>
    </row>
    <row r="3583" spans="1:10" ht="30">
      <c r="A3583" s="1164">
        <v>9</v>
      </c>
      <c r="B3583" s="716" t="s">
        <v>36749</v>
      </c>
      <c r="C3583" s="989" t="s">
        <v>36750</v>
      </c>
      <c r="D3583" s="981">
        <v>5</v>
      </c>
      <c r="E3583" s="981">
        <v>6</v>
      </c>
      <c r="F3583" s="981" t="s">
        <v>32365</v>
      </c>
      <c r="G3583" s="981"/>
      <c r="H3583" s="981" t="s">
        <v>3849</v>
      </c>
      <c r="I3583" s="1164"/>
      <c r="J3583" s="1164"/>
    </row>
    <row r="3584" spans="1:10" ht="33">
      <c r="A3584" s="1164">
        <v>10</v>
      </c>
      <c r="B3584" s="716" t="s">
        <v>36751</v>
      </c>
      <c r="C3584" s="1166" t="s">
        <v>36750</v>
      </c>
      <c r="D3584" s="981">
        <v>2</v>
      </c>
      <c r="E3584" s="981">
        <v>3</v>
      </c>
      <c r="F3584" s="981" t="s">
        <v>36746</v>
      </c>
      <c r="G3584" s="981"/>
      <c r="H3584" s="981" t="s">
        <v>3849</v>
      </c>
      <c r="I3584" s="1164"/>
      <c r="J3584" s="1164"/>
    </row>
    <row r="3585" spans="1:10" ht="27">
      <c r="A3585" s="1164">
        <v>11</v>
      </c>
      <c r="B3585" s="716" t="s">
        <v>36752</v>
      </c>
      <c r="C3585" s="1166" t="s">
        <v>36753</v>
      </c>
      <c r="D3585" s="981">
        <v>2</v>
      </c>
      <c r="E3585" s="981">
        <v>4</v>
      </c>
      <c r="F3585" s="981" t="s">
        <v>36754</v>
      </c>
      <c r="G3585" s="981"/>
      <c r="H3585" s="981" t="s">
        <v>3849</v>
      </c>
      <c r="I3585" s="1164"/>
      <c r="J3585" s="1164"/>
    </row>
    <row r="3586" spans="1:10" ht="27">
      <c r="A3586" s="1164">
        <v>12</v>
      </c>
      <c r="B3586" s="716" t="s">
        <v>36755</v>
      </c>
      <c r="C3586" s="1166" t="s">
        <v>36753</v>
      </c>
      <c r="D3586" s="981">
        <v>3</v>
      </c>
      <c r="E3586" s="981">
        <v>5</v>
      </c>
      <c r="F3586" s="981" t="s">
        <v>36754</v>
      </c>
      <c r="G3586" s="981"/>
      <c r="H3586" s="981" t="s">
        <v>3849</v>
      </c>
      <c r="I3586" s="1164"/>
      <c r="J3586" s="1164"/>
    </row>
    <row r="3587" spans="1:10" ht="27">
      <c r="A3587" s="1164">
        <v>13</v>
      </c>
      <c r="B3587" s="716" t="s">
        <v>36756</v>
      </c>
      <c r="C3587" s="1166" t="s">
        <v>36753</v>
      </c>
      <c r="D3587" s="981">
        <v>1</v>
      </c>
      <c r="E3587" s="981">
        <v>3</v>
      </c>
      <c r="F3587" s="981" t="s">
        <v>36757</v>
      </c>
      <c r="G3587" s="981"/>
      <c r="H3587" s="981" t="s">
        <v>3849</v>
      </c>
      <c r="I3587" s="1164"/>
      <c r="J3587" s="1164"/>
    </row>
    <row r="3588" spans="1:10" ht="27">
      <c r="A3588" s="1164">
        <v>14</v>
      </c>
      <c r="B3588" s="716" t="s">
        <v>36758</v>
      </c>
      <c r="C3588" s="1166" t="s">
        <v>36753</v>
      </c>
      <c r="D3588" s="981">
        <v>2</v>
      </c>
      <c r="E3588" s="981">
        <v>2</v>
      </c>
      <c r="F3588" s="981" t="s">
        <v>30893</v>
      </c>
      <c r="G3588" s="981"/>
      <c r="H3588" s="981" t="s">
        <v>3849</v>
      </c>
      <c r="I3588" s="1164"/>
      <c r="J3588" s="1164"/>
    </row>
    <row r="3589" spans="1:10" ht="27">
      <c r="A3589" s="1164">
        <v>15</v>
      </c>
      <c r="B3589" s="716" t="s">
        <v>36759</v>
      </c>
      <c r="C3589" s="1166" t="s">
        <v>36760</v>
      </c>
      <c r="D3589" s="981">
        <v>3</v>
      </c>
      <c r="E3589" s="981">
        <v>4</v>
      </c>
      <c r="F3589" s="981" t="s">
        <v>36761</v>
      </c>
      <c r="G3589" s="981"/>
      <c r="H3589" s="981" t="s">
        <v>3849</v>
      </c>
      <c r="I3589" s="1164"/>
      <c r="J3589" s="1164"/>
    </row>
    <row r="3590" spans="1:10" ht="27">
      <c r="A3590" s="1164">
        <v>16</v>
      </c>
      <c r="B3590" s="716" t="s">
        <v>36762</v>
      </c>
      <c r="C3590" s="1166" t="s">
        <v>36753</v>
      </c>
      <c r="D3590" s="981">
        <v>2</v>
      </c>
      <c r="E3590" s="981">
        <v>5</v>
      </c>
      <c r="F3590" s="981" t="s">
        <v>23968</v>
      </c>
      <c r="G3590" s="981"/>
      <c r="H3590" s="981" t="s">
        <v>3849</v>
      </c>
      <c r="I3590" s="1164"/>
      <c r="J3590" s="1164"/>
    </row>
    <row r="3591" spans="1:10" ht="27">
      <c r="A3591" s="1164">
        <v>17</v>
      </c>
      <c r="B3591" s="716" t="s">
        <v>36763</v>
      </c>
      <c r="C3591" s="1166" t="s">
        <v>36753</v>
      </c>
      <c r="D3591" s="981">
        <v>1</v>
      </c>
      <c r="E3591" s="981">
        <v>2</v>
      </c>
      <c r="F3591" s="981" t="s">
        <v>23968</v>
      </c>
      <c r="G3591" s="981"/>
      <c r="H3591" s="981" t="s">
        <v>3849</v>
      </c>
      <c r="I3591" s="1164"/>
      <c r="J3591" s="1164"/>
    </row>
    <row r="3592" spans="1:10" ht="45">
      <c r="A3592" s="1164">
        <v>18</v>
      </c>
      <c r="B3592" s="716" t="s">
        <v>36764</v>
      </c>
      <c r="C3592" s="989" t="s">
        <v>36765</v>
      </c>
      <c r="D3592" s="981">
        <v>2</v>
      </c>
      <c r="E3592" s="981">
        <v>3</v>
      </c>
      <c r="F3592" s="981" t="s">
        <v>36754</v>
      </c>
      <c r="G3592" s="981"/>
      <c r="H3592" s="981" t="s">
        <v>3849</v>
      </c>
      <c r="I3592" s="1164"/>
      <c r="J3592" s="1164"/>
    </row>
    <row r="3593" spans="1:10" ht="27">
      <c r="A3593" s="1164">
        <v>19</v>
      </c>
      <c r="B3593" s="716" t="s">
        <v>36766</v>
      </c>
      <c r="C3593" s="1166" t="s">
        <v>36753</v>
      </c>
      <c r="D3593" s="981">
        <v>2</v>
      </c>
      <c r="E3593" s="981">
        <v>4</v>
      </c>
      <c r="F3593" s="981" t="s">
        <v>36767</v>
      </c>
      <c r="G3593" s="981"/>
      <c r="H3593" s="981" t="s">
        <v>3849</v>
      </c>
      <c r="I3593" s="1164"/>
      <c r="J3593" s="1164"/>
    </row>
    <row r="3594" spans="1:10" ht="27">
      <c r="A3594" s="1164">
        <v>20</v>
      </c>
      <c r="B3594" s="716" t="s">
        <v>36768</v>
      </c>
      <c r="C3594" s="1166" t="s">
        <v>36753</v>
      </c>
      <c r="D3594" s="981">
        <v>3</v>
      </c>
      <c r="E3594" s="981">
        <v>5</v>
      </c>
      <c r="F3594" s="981" t="s">
        <v>31155</v>
      </c>
      <c r="G3594" s="981"/>
      <c r="H3594" s="981" t="s">
        <v>3849</v>
      </c>
      <c r="I3594" s="1164"/>
      <c r="J3594" s="1164"/>
    </row>
    <row r="3595" spans="1:10" ht="27">
      <c r="A3595" s="1164">
        <v>21</v>
      </c>
      <c r="B3595" s="716" t="s">
        <v>36769</v>
      </c>
      <c r="C3595" s="1166" t="s">
        <v>36753</v>
      </c>
      <c r="D3595" s="981">
        <v>1</v>
      </c>
      <c r="E3595" s="981">
        <v>3</v>
      </c>
      <c r="F3595" s="981" t="s">
        <v>30900</v>
      </c>
      <c r="G3595" s="981"/>
      <c r="H3595" s="981" t="s">
        <v>3849</v>
      </c>
      <c r="I3595" s="1164"/>
      <c r="J3595" s="1164"/>
    </row>
    <row r="3596" spans="1:10" ht="27">
      <c r="A3596" s="1164">
        <v>22</v>
      </c>
      <c r="B3596" s="716" t="s">
        <v>36770</v>
      </c>
      <c r="C3596" s="1166" t="s">
        <v>36753</v>
      </c>
      <c r="D3596" s="981">
        <v>2</v>
      </c>
      <c r="E3596" s="981">
        <v>2</v>
      </c>
      <c r="F3596" s="981" t="s">
        <v>36614</v>
      </c>
      <c r="G3596" s="981"/>
      <c r="H3596" s="981" t="s">
        <v>3849</v>
      </c>
      <c r="I3596" s="1164"/>
      <c r="J3596" s="1164"/>
    </row>
    <row r="3597" spans="1:10" ht="27">
      <c r="A3597" s="1164">
        <v>23</v>
      </c>
      <c r="B3597" s="716" t="s">
        <v>36771</v>
      </c>
      <c r="C3597" s="1166" t="s">
        <v>36753</v>
      </c>
      <c r="D3597" s="981">
        <v>3</v>
      </c>
      <c r="E3597" s="981">
        <v>4</v>
      </c>
      <c r="F3597" s="981" t="s">
        <v>36767</v>
      </c>
      <c r="G3597" s="981"/>
      <c r="H3597" s="981" t="s">
        <v>3849</v>
      </c>
      <c r="I3597" s="1164"/>
      <c r="J3597" s="1164"/>
    </row>
    <row r="3598" spans="1:10" ht="27">
      <c r="A3598" s="1164">
        <v>24</v>
      </c>
      <c r="B3598" s="716" t="s">
        <v>36772</v>
      </c>
      <c r="C3598" s="1166" t="s">
        <v>36753</v>
      </c>
      <c r="D3598" s="981">
        <v>2</v>
      </c>
      <c r="E3598" s="981">
        <v>5</v>
      </c>
      <c r="F3598" s="981" t="s">
        <v>31155</v>
      </c>
      <c r="G3598" s="981"/>
      <c r="H3598" s="981" t="s">
        <v>3849</v>
      </c>
      <c r="I3598" s="1164"/>
      <c r="J3598" s="1164"/>
    </row>
    <row r="3599" spans="1:10" ht="27">
      <c r="A3599" s="1164">
        <v>25</v>
      </c>
      <c r="B3599" s="716" t="s">
        <v>36773</v>
      </c>
      <c r="C3599" s="1166" t="s">
        <v>36753</v>
      </c>
      <c r="D3599" s="981">
        <v>1</v>
      </c>
      <c r="E3599" s="981">
        <v>2</v>
      </c>
      <c r="F3599" s="981" t="s">
        <v>30900</v>
      </c>
      <c r="G3599" s="981"/>
      <c r="H3599" s="981" t="s">
        <v>3849</v>
      </c>
      <c r="I3599" s="1164"/>
      <c r="J3599" s="1164"/>
    </row>
    <row r="3600" spans="1:10" ht="27">
      <c r="A3600" s="1164">
        <v>26</v>
      </c>
      <c r="B3600" s="716" t="s">
        <v>36774</v>
      </c>
      <c r="C3600" s="1166" t="s">
        <v>36753</v>
      </c>
      <c r="D3600" s="981">
        <v>2</v>
      </c>
      <c r="E3600" s="981">
        <v>3</v>
      </c>
      <c r="F3600" s="981" t="s">
        <v>36754</v>
      </c>
      <c r="G3600" s="981"/>
      <c r="H3600" s="981" t="s">
        <v>3849</v>
      </c>
      <c r="I3600" s="1164"/>
      <c r="J3600" s="1164"/>
    </row>
    <row r="3601" spans="1:10" ht="27">
      <c r="A3601" s="1164">
        <v>27</v>
      </c>
      <c r="B3601" s="716" t="s">
        <v>36775</v>
      </c>
      <c r="C3601" s="1166" t="s">
        <v>36753</v>
      </c>
      <c r="D3601" s="981">
        <v>2</v>
      </c>
      <c r="E3601" s="981">
        <v>4</v>
      </c>
      <c r="F3601" s="981" t="s">
        <v>36754</v>
      </c>
      <c r="G3601" s="981"/>
      <c r="H3601" s="981" t="s">
        <v>3849</v>
      </c>
      <c r="I3601" s="1164"/>
      <c r="J3601" s="1164"/>
    </row>
    <row r="3602" spans="1:10" ht="27">
      <c r="A3602" s="1164">
        <v>28</v>
      </c>
      <c r="B3602" s="716" t="s">
        <v>36776</v>
      </c>
      <c r="C3602" s="1166" t="s">
        <v>36753</v>
      </c>
      <c r="D3602" s="981">
        <v>3</v>
      </c>
      <c r="E3602" s="981">
        <v>5</v>
      </c>
      <c r="F3602" s="981" t="s">
        <v>36754</v>
      </c>
      <c r="G3602" s="981"/>
      <c r="H3602" s="981" t="s">
        <v>3849</v>
      </c>
      <c r="I3602" s="1164"/>
      <c r="J3602" s="1164"/>
    </row>
    <row r="3603" spans="1:10" ht="30">
      <c r="A3603" s="1164">
        <v>29</v>
      </c>
      <c r="B3603" s="716" t="s">
        <v>36777</v>
      </c>
      <c r="C3603" s="989" t="s">
        <v>36778</v>
      </c>
      <c r="D3603" s="981">
        <v>1</v>
      </c>
      <c r="E3603" s="981">
        <v>3</v>
      </c>
      <c r="F3603" s="981" t="s">
        <v>36754</v>
      </c>
      <c r="G3603" s="981"/>
      <c r="H3603" s="981" t="s">
        <v>3849</v>
      </c>
      <c r="I3603" s="1164"/>
      <c r="J3603" s="1164"/>
    </row>
    <row r="3604" spans="1:10" ht="27">
      <c r="A3604" s="1164">
        <v>30</v>
      </c>
      <c r="B3604" s="716" t="s">
        <v>36779</v>
      </c>
      <c r="C3604" s="1166" t="s">
        <v>36753</v>
      </c>
      <c r="D3604" s="981">
        <v>2</v>
      </c>
      <c r="E3604" s="981">
        <v>2</v>
      </c>
      <c r="F3604" s="981" t="s">
        <v>36614</v>
      </c>
      <c r="G3604" s="981"/>
      <c r="H3604" s="981" t="s">
        <v>3849</v>
      </c>
      <c r="I3604" s="1164"/>
      <c r="J3604" s="1164"/>
    </row>
    <row r="3605" spans="1:10" ht="27">
      <c r="A3605" s="1164">
        <v>31</v>
      </c>
      <c r="B3605" s="716" t="s">
        <v>36780</v>
      </c>
      <c r="C3605" s="1166" t="s">
        <v>36753</v>
      </c>
      <c r="D3605" s="981">
        <v>3</v>
      </c>
      <c r="E3605" s="981">
        <v>4</v>
      </c>
      <c r="F3605" s="981" t="s">
        <v>36614</v>
      </c>
      <c r="G3605" s="981"/>
      <c r="H3605" s="981" t="s">
        <v>3849</v>
      </c>
      <c r="I3605" s="1164"/>
      <c r="J3605" s="1164"/>
    </row>
    <row r="3606" spans="1:10" ht="33">
      <c r="A3606" s="1164">
        <v>32</v>
      </c>
      <c r="B3606" s="716" t="s">
        <v>36781</v>
      </c>
      <c r="C3606" s="1166" t="s">
        <v>36782</v>
      </c>
      <c r="D3606" s="981">
        <v>2</v>
      </c>
      <c r="E3606" s="981">
        <v>5</v>
      </c>
      <c r="F3606" s="981" t="s">
        <v>23968</v>
      </c>
      <c r="G3606" s="981"/>
      <c r="H3606" s="981" t="s">
        <v>3849</v>
      </c>
      <c r="I3606" s="1164"/>
      <c r="J3606" s="1164"/>
    </row>
    <row r="3607" spans="1:10" ht="27">
      <c r="A3607" s="1164">
        <v>33</v>
      </c>
      <c r="B3607" s="716" t="s">
        <v>36783</v>
      </c>
      <c r="C3607" s="989" t="s">
        <v>36784</v>
      </c>
      <c r="D3607" s="981">
        <v>1</v>
      </c>
      <c r="E3607" s="981">
        <v>2</v>
      </c>
      <c r="F3607" s="981" t="s">
        <v>36754</v>
      </c>
      <c r="G3607" s="981"/>
      <c r="H3607" s="981" t="s">
        <v>3849</v>
      </c>
      <c r="I3607" s="1164"/>
      <c r="J3607" s="1164"/>
    </row>
    <row r="3608" spans="1:10" ht="27">
      <c r="A3608" s="1164">
        <v>34</v>
      </c>
      <c r="B3608" s="716" t="s">
        <v>36785</v>
      </c>
      <c r="C3608" s="1166" t="s">
        <v>36753</v>
      </c>
      <c r="D3608" s="981">
        <v>2</v>
      </c>
      <c r="E3608" s="981">
        <v>3</v>
      </c>
      <c r="F3608" s="981" t="s">
        <v>36754</v>
      </c>
      <c r="G3608" s="981"/>
      <c r="H3608" s="981" t="s">
        <v>3849</v>
      </c>
      <c r="I3608" s="1164"/>
      <c r="J3608" s="1164"/>
    </row>
    <row r="3609" spans="1:10" ht="27">
      <c r="A3609" s="1164">
        <v>35</v>
      </c>
      <c r="B3609" s="716" t="s">
        <v>36786</v>
      </c>
      <c r="C3609" s="1166" t="s">
        <v>36753</v>
      </c>
      <c r="D3609" s="981">
        <v>2</v>
      </c>
      <c r="E3609" s="981">
        <v>4</v>
      </c>
      <c r="F3609" s="981" t="s">
        <v>36754</v>
      </c>
      <c r="G3609" s="981"/>
      <c r="H3609" s="981" t="s">
        <v>3849</v>
      </c>
      <c r="I3609" s="1164"/>
      <c r="J3609" s="1164"/>
    </row>
    <row r="3610" spans="1:10" ht="27">
      <c r="A3610" s="1164">
        <v>36</v>
      </c>
      <c r="B3610" s="716" t="s">
        <v>36787</v>
      </c>
      <c r="C3610" s="1166" t="s">
        <v>36753</v>
      </c>
      <c r="D3610" s="981">
        <v>3</v>
      </c>
      <c r="E3610" s="981">
        <v>5</v>
      </c>
      <c r="F3610" s="981" t="s">
        <v>36754</v>
      </c>
      <c r="G3610" s="981"/>
      <c r="H3610" s="981" t="s">
        <v>3849</v>
      </c>
      <c r="I3610" s="1164"/>
      <c r="J3610" s="1164"/>
    </row>
    <row r="3611" spans="1:10" ht="27">
      <c r="A3611" s="1164">
        <v>37</v>
      </c>
      <c r="B3611" s="716" t="s">
        <v>36788</v>
      </c>
      <c r="C3611" s="1166" t="s">
        <v>36789</v>
      </c>
      <c r="D3611" s="981">
        <v>1</v>
      </c>
      <c r="E3611" s="981">
        <v>3</v>
      </c>
      <c r="F3611" s="981" t="s">
        <v>23968</v>
      </c>
      <c r="G3611" s="981"/>
      <c r="H3611" s="981" t="s">
        <v>3849</v>
      </c>
      <c r="I3611" s="1164"/>
      <c r="J3611" s="1164"/>
    </row>
    <row r="3612" spans="1:10" ht="30">
      <c r="A3612" s="1164">
        <v>38</v>
      </c>
      <c r="B3612" s="716" t="s">
        <v>36790</v>
      </c>
      <c r="C3612" s="989" t="s">
        <v>36791</v>
      </c>
      <c r="D3612" s="981">
        <v>2</v>
      </c>
      <c r="E3612" s="981">
        <v>2</v>
      </c>
      <c r="F3612" s="981" t="s">
        <v>30936</v>
      </c>
      <c r="G3612" s="981"/>
      <c r="H3612" s="981" t="s">
        <v>3849</v>
      </c>
      <c r="I3612" s="1164"/>
      <c r="J3612" s="1164"/>
    </row>
    <row r="3613" spans="1:10" ht="27">
      <c r="A3613" s="1164">
        <v>39</v>
      </c>
      <c r="B3613" s="716" t="s">
        <v>36792</v>
      </c>
      <c r="C3613" s="1166" t="s">
        <v>36753</v>
      </c>
      <c r="D3613" s="981">
        <v>3</v>
      </c>
      <c r="E3613" s="981">
        <v>4</v>
      </c>
      <c r="F3613" s="981" t="s">
        <v>31915</v>
      </c>
      <c r="G3613" s="981"/>
      <c r="H3613" s="981" t="s">
        <v>3849</v>
      </c>
      <c r="I3613" s="1164"/>
      <c r="J3613" s="1164"/>
    </row>
    <row r="3614" spans="1:10" ht="27">
      <c r="A3614" s="1164">
        <v>40</v>
      </c>
      <c r="B3614" s="716" t="s">
        <v>36793</v>
      </c>
      <c r="C3614" s="1166" t="s">
        <v>36794</v>
      </c>
      <c r="D3614" s="981">
        <v>2</v>
      </c>
      <c r="E3614" s="981">
        <v>5</v>
      </c>
      <c r="F3614" s="981" t="s">
        <v>23968</v>
      </c>
      <c r="G3614" s="981"/>
      <c r="H3614" s="981" t="s">
        <v>3849</v>
      </c>
      <c r="I3614" s="1164"/>
      <c r="J3614" s="1164"/>
    </row>
    <row r="3615" spans="1:10" ht="27">
      <c r="A3615" s="1164">
        <v>41</v>
      </c>
      <c r="B3615" s="716" t="s">
        <v>36795</v>
      </c>
      <c r="C3615" s="1166" t="s">
        <v>36753</v>
      </c>
      <c r="D3615" s="981">
        <v>1</v>
      </c>
      <c r="E3615" s="981">
        <v>2</v>
      </c>
      <c r="F3615" s="981" t="s">
        <v>31942</v>
      </c>
      <c r="G3615" s="981"/>
      <c r="H3615" s="981" t="s">
        <v>3849</v>
      </c>
      <c r="I3615" s="1164"/>
      <c r="J3615" s="1164"/>
    </row>
    <row r="3616" spans="1:10" ht="27">
      <c r="A3616" s="1164">
        <v>42</v>
      </c>
      <c r="B3616" s="716" t="s">
        <v>36796</v>
      </c>
      <c r="C3616" s="1166" t="s">
        <v>36753</v>
      </c>
      <c r="D3616" s="981">
        <v>2</v>
      </c>
      <c r="E3616" s="981">
        <v>3</v>
      </c>
      <c r="F3616" s="981" t="s">
        <v>31942</v>
      </c>
      <c r="G3616" s="981"/>
      <c r="H3616" s="981" t="s">
        <v>3849</v>
      </c>
      <c r="I3616" s="1164"/>
      <c r="J3616" s="1164"/>
    </row>
    <row r="3617" spans="1:10" ht="27">
      <c r="A3617" s="1164">
        <v>43</v>
      </c>
      <c r="B3617" s="716" t="s">
        <v>36797</v>
      </c>
      <c r="C3617" s="1166" t="s">
        <v>36794</v>
      </c>
      <c r="D3617" s="981">
        <v>2</v>
      </c>
      <c r="E3617" s="981">
        <v>4</v>
      </c>
      <c r="F3617" s="981" t="s">
        <v>23968</v>
      </c>
      <c r="G3617" s="981"/>
      <c r="H3617" s="981" t="s">
        <v>3849</v>
      </c>
      <c r="I3617" s="1164"/>
      <c r="J3617" s="1164"/>
    </row>
    <row r="3618" spans="1:10" ht="27">
      <c r="A3618" s="1164">
        <v>44</v>
      </c>
      <c r="B3618" s="716" t="s">
        <v>36798</v>
      </c>
      <c r="C3618" s="1166" t="s">
        <v>36799</v>
      </c>
      <c r="D3618" s="981">
        <v>3</v>
      </c>
      <c r="E3618" s="981">
        <v>5</v>
      </c>
      <c r="F3618" s="981" t="s">
        <v>31942</v>
      </c>
      <c r="G3618" s="981"/>
      <c r="H3618" s="981" t="s">
        <v>3849</v>
      </c>
      <c r="I3618" s="1164"/>
      <c r="J3618" s="1164"/>
    </row>
    <row r="3619" spans="1:10" ht="27">
      <c r="A3619" s="1164">
        <v>45</v>
      </c>
      <c r="B3619" s="716" t="s">
        <v>36800</v>
      </c>
      <c r="C3619" s="1166" t="s">
        <v>36799</v>
      </c>
      <c r="D3619" s="981">
        <v>1</v>
      </c>
      <c r="E3619" s="981">
        <v>3</v>
      </c>
      <c r="F3619" s="981" t="s">
        <v>31056</v>
      </c>
      <c r="G3619" s="981"/>
      <c r="H3619" s="981" t="s">
        <v>3849</v>
      </c>
      <c r="I3619" s="1164"/>
      <c r="J3619" s="1164"/>
    </row>
    <row r="3620" spans="1:10" ht="27">
      <c r="A3620" s="1164">
        <v>46</v>
      </c>
      <c r="B3620" s="716" t="s">
        <v>36801</v>
      </c>
      <c r="C3620" s="1166" t="s">
        <v>36799</v>
      </c>
      <c r="D3620" s="981">
        <v>2</v>
      </c>
      <c r="E3620" s="981">
        <v>2</v>
      </c>
      <c r="F3620" s="981" t="s">
        <v>31874</v>
      </c>
      <c r="G3620" s="981"/>
      <c r="H3620" s="981" t="s">
        <v>3849</v>
      </c>
      <c r="I3620" s="1164"/>
      <c r="J3620" s="1164"/>
    </row>
    <row r="3621" spans="1:10" ht="27">
      <c r="A3621" s="1164">
        <v>47</v>
      </c>
      <c r="B3621" s="716" t="s">
        <v>36802</v>
      </c>
      <c r="C3621" s="1166" t="s">
        <v>36799</v>
      </c>
      <c r="D3621" s="981">
        <v>3</v>
      </c>
      <c r="E3621" s="981">
        <v>4</v>
      </c>
      <c r="F3621" s="981" t="s">
        <v>36803</v>
      </c>
      <c r="G3621" s="981"/>
      <c r="H3621" s="981" t="s">
        <v>3849</v>
      </c>
      <c r="I3621" s="1164"/>
      <c r="J3621" s="1164"/>
    </row>
    <row r="3622" spans="1:10" ht="27">
      <c r="A3622" s="1164">
        <v>48</v>
      </c>
      <c r="B3622" s="716" t="s">
        <v>36804</v>
      </c>
      <c r="C3622" s="1166" t="s">
        <v>36799</v>
      </c>
      <c r="D3622" s="981">
        <v>2</v>
      </c>
      <c r="E3622" s="981">
        <v>5</v>
      </c>
      <c r="F3622" s="981" t="s">
        <v>36805</v>
      </c>
      <c r="G3622" s="981"/>
      <c r="H3622" s="981" t="s">
        <v>3849</v>
      </c>
      <c r="I3622" s="1164"/>
      <c r="J3622" s="1164"/>
    </row>
    <row r="3623" spans="1:10" ht="27">
      <c r="A3623" s="1164">
        <v>49</v>
      </c>
      <c r="B3623" s="716" t="s">
        <v>36806</v>
      </c>
      <c r="C3623" s="1166" t="s">
        <v>36799</v>
      </c>
      <c r="D3623" s="981">
        <v>1</v>
      </c>
      <c r="E3623" s="981">
        <v>2</v>
      </c>
      <c r="F3623" s="981" t="s">
        <v>31094</v>
      </c>
      <c r="G3623" s="981"/>
      <c r="H3623" s="981" t="s">
        <v>3849</v>
      </c>
      <c r="I3623" s="1164"/>
      <c r="J3623" s="1164"/>
    </row>
    <row r="3624" spans="1:10" ht="27">
      <c r="A3624" s="1164">
        <v>50</v>
      </c>
      <c r="B3624" s="716" t="s">
        <v>36807</v>
      </c>
      <c r="C3624" s="1166" t="s">
        <v>36799</v>
      </c>
      <c r="D3624" s="981">
        <v>2</v>
      </c>
      <c r="E3624" s="981">
        <v>3</v>
      </c>
      <c r="F3624" s="981" t="s">
        <v>31127</v>
      </c>
      <c r="G3624" s="981"/>
      <c r="H3624" s="981" t="s">
        <v>3849</v>
      </c>
      <c r="I3624" s="1164"/>
      <c r="J3624" s="1164"/>
    </row>
    <row r="3625" spans="1:10" ht="27">
      <c r="A3625" s="1164">
        <v>51</v>
      </c>
      <c r="B3625" s="716" t="s">
        <v>36808</v>
      </c>
      <c r="C3625" s="1166" t="s">
        <v>36799</v>
      </c>
      <c r="D3625" s="981">
        <v>2</v>
      </c>
      <c r="E3625" s="981">
        <v>4</v>
      </c>
      <c r="F3625" s="981" t="s">
        <v>36809</v>
      </c>
      <c r="G3625" s="981"/>
      <c r="H3625" s="981" t="s">
        <v>3849</v>
      </c>
      <c r="I3625" s="1164"/>
      <c r="J3625" s="1164"/>
    </row>
    <row r="3626" spans="1:10" ht="27">
      <c r="A3626" s="1164">
        <v>52</v>
      </c>
      <c r="B3626" s="716" t="s">
        <v>36810</v>
      </c>
      <c r="C3626" s="1166" t="s">
        <v>36799</v>
      </c>
      <c r="D3626" s="981">
        <v>3</v>
      </c>
      <c r="E3626" s="981">
        <v>5</v>
      </c>
      <c r="F3626" s="981" t="s">
        <v>31155</v>
      </c>
      <c r="G3626" s="981"/>
      <c r="H3626" s="981" t="s">
        <v>3849</v>
      </c>
      <c r="I3626" s="1164"/>
      <c r="J3626" s="1164"/>
    </row>
    <row r="3627" spans="1:10" ht="27">
      <c r="A3627" s="1164">
        <v>53</v>
      </c>
      <c r="B3627" s="716" t="s">
        <v>36811</v>
      </c>
      <c r="C3627" s="1166" t="s">
        <v>36799</v>
      </c>
      <c r="D3627" s="981">
        <v>1</v>
      </c>
      <c r="E3627" s="981">
        <v>3</v>
      </c>
      <c r="F3627" s="981" t="s">
        <v>36812</v>
      </c>
      <c r="G3627" s="981"/>
      <c r="H3627" s="981" t="s">
        <v>3849</v>
      </c>
      <c r="I3627" s="1164"/>
      <c r="J3627" s="1164"/>
    </row>
    <row r="3628" spans="1:10" ht="27">
      <c r="A3628" s="1164">
        <v>54</v>
      </c>
      <c r="B3628" s="716" t="s">
        <v>36813</v>
      </c>
      <c r="C3628" s="1166" t="s">
        <v>36799</v>
      </c>
      <c r="D3628" s="981">
        <v>2</v>
      </c>
      <c r="E3628" s="981">
        <v>2</v>
      </c>
      <c r="F3628" s="981" t="s">
        <v>33213</v>
      </c>
      <c r="G3628" s="981"/>
      <c r="H3628" s="981" t="s">
        <v>3849</v>
      </c>
      <c r="I3628" s="1164"/>
      <c r="J3628" s="1164"/>
    </row>
    <row r="3629" spans="1:10" ht="27">
      <c r="A3629" s="1164">
        <v>55</v>
      </c>
      <c r="B3629" s="716" t="s">
        <v>36814</v>
      </c>
      <c r="C3629" s="1166" t="s">
        <v>36799</v>
      </c>
      <c r="D3629" s="981">
        <v>3</v>
      </c>
      <c r="E3629" s="981">
        <v>4</v>
      </c>
      <c r="F3629" s="981" t="s">
        <v>36815</v>
      </c>
      <c r="G3629" s="981"/>
      <c r="H3629" s="981" t="s">
        <v>3849</v>
      </c>
      <c r="I3629" s="1164"/>
      <c r="J3629" s="1164"/>
    </row>
    <row r="3630" spans="1:10" ht="27">
      <c r="A3630" s="1164">
        <v>56</v>
      </c>
      <c r="B3630" s="716" t="s">
        <v>36816</v>
      </c>
      <c r="C3630" s="1166" t="s">
        <v>36799</v>
      </c>
      <c r="D3630" s="981">
        <v>2</v>
      </c>
      <c r="E3630" s="981">
        <v>5</v>
      </c>
      <c r="F3630" s="981" t="s">
        <v>36817</v>
      </c>
      <c r="G3630" s="981"/>
      <c r="H3630" s="981" t="s">
        <v>3849</v>
      </c>
      <c r="I3630" s="1164"/>
      <c r="J3630" s="1164"/>
    </row>
    <row r="3631" spans="1:10" ht="27">
      <c r="A3631" s="1164">
        <v>57</v>
      </c>
      <c r="B3631" s="716" t="s">
        <v>36818</v>
      </c>
      <c r="C3631" s="1166" t="s">
        <v>36799</v>
      </c>
      <c r="D3631" s="981">
        <v>1</v>
      </c>
      <c r="E3631" s="981">
        <v>2</v>
      </c>
      <c r="F3631" s="981" t="s">
        <v>33372</v>
      </c>
      <c r="G3631" s="981"/>
      <c r="H3631" s="981" t="s">
        <v>3849</v>
      </c>
      <c r="I3631" s="1164"/>
      <c r="J3631" s="1164"/>
    </row>
    <row r="3632" spans="1:10" ht="27">
      <c r="A3632" s="1164">
        <v>58</v>
      </c>
      <c r="B3632" s="716" t="s">
        <v>36819</v>
      </c>
      <c r="C3632" s="1166" t="s">
        <v>36799</v>
      </c>
      <c r="D3632" s="981">
        <v>2</v>
      </c>
      <c r="E3632" s="981">
        <v>3</v>
      </c>
      <c r="F3632" s="981" t="s">
        <v>36820</v>
      </c>
      <c r="G3632" s="981"/>
      <c r="H3632" s="981" t="s">
        <v>3849</v>
      </c>
      <c r="I3632" s="1164"/>
      <c r="J3632" s="1164"/>
    </row>
    <row r="3633" spans="1:10" ht="27">
      <c r="A3633" s="1164">
        <v>59</v>
      </c>
      <c r="B3633" s="716" t="s">
        <v>36821</v>
      </c>
      <c r="C3633" s="1166" t="s">
        <v>36799</v>
      </c>
      <c r="D3633" s="981">
        <v>2</v>
      </c>
      <c r="E3633" s="981">
        <v>4</v>
      </c>
      <c r="F3633" s="981" t="s">
        <v>36822</v>
      </c>
      <c r="G3633" s="981"/>
      <c r="H3633" s="981" t="s">
        <v>3849</v>
      </c>
      <c r="I3633" s="1164"/>
      <c r="J3633" s="1164"/>
    </row>
    <row r="3634" spans="1:10" ht="27">
      <c r="A3634" s="1164">
        <v>60</v>
      </c>
      <c r="B3634" s="716" t="s">
        <v>36823</v>
      </c>
      <c r="C3634" s="1166" t="s">
        <v>36799</v>
      </c>
      <c r="D3634" s="981">
        <v>3</v>
      </c>
      <c r="E3634" s="981">
        <v>5</v>
      </c>
      <c r="F3634" s="981" t="s">
        <v>36824</v>
      </c>
      <c r="G3634" s="981"/>
      <c r="H3634" s="981" t="s">
        <v>3849</v>
      </c>
      <c r="I3634" s="1164"/>
      <c r="J3634" s="1164"/>
    </row>
    <row r="3635" spans="1:10" ht="27">
      <c r="A3635" s="1164">
        <v>61</v>
      </c>
      <c r="B3635" s="716" t="s">
        <v>36825</v>
      </c>
      <c r="C3635" s="1166" t="s">
        <v>36799</v>
      </c>
      <c r="D3635" s="981">
        <v>1</v>
      </c>
      <c r="E3635" s="981">
        <v>3</v>
      </c>
      <c r="F3635" s="981" t="s">
        <v>36826</v>
      </c>
      <c r="G3635" s="981"/>
      <c r="H3635" s="981" t="s">
        <v>3849</v>
      </c>
      <c r="I3635" s="1164"/>
      <c r="J3635" s="1164"/>
    </row>
    <row r="3636" spans="1:10" ht="27">
      <c r="A3636" s="1164">
        <v>62</v>
      </c>
      <c r="B3636" s="716" t="s">
        <v>36827</v>
      </c>
      <c r="C3636" s="1166" t="s">
        <v>36799</v>
      </c>
      <c r="D3636" s="981">
        <v>2</v>
      </c>
      <c r="E3636" s="981">
        <v>2</v>
      </c>
      <c r="F3636" s="981" t="s">
        <v>31602</v>
      </c>
      <c r="G3636" s="981"/>
      <c r="H3636" s="981" t="s">
        <v>3849</v>
      </c>
      <c r="I3636" s="1164"/>
      <c r="J3636" s="1164"/>
    </row>
    <row r="3637" spans="1:10" ht="27">
      <c r="A3637" s="1164">
        <v>63</v>
      </c>
      <c r="B3637" s="716" t="s">
        <v>36828</v>
      </c>
      <c r="C3637" s="1166" t="s">
        <v>36799</v>
      </c>
      <c r="D3637" s="981">
        <v>3</v>
      </c>
      <c r="E3637" s="981">
        <v>4</v>
      </c>
      <c r="F3637" s="981" t="s">
        <v>36829</v>
      </c>
      <c r="G3637" s="981"/>
      <c r="H3637" s="981" t="s">
        <v>3849</v>
      </c>
      <c r="I3637" s="1164"/>
      <c r="J3637" s="1164"/>
    </row>
    <row r="3638" spans="1:10" ht="27">
      <c r="A3638" s="1164">
        <v>64</v>
      </c>
      <c r="B3638" s="716" t="s">
        <v>36830</v>
      </c>
      <c r="C3638" s="1166" t="s">
        <v>36799</v>
      </c>
      <c r="D3638" s="981">
        <v>2</v>
      </c>
      <c r="E3638" s="981">
        <v>5</v>
      </c>
      <c r="F3638" s="981" t="s">
        <v>31607</v>
      </c>
      <c r="G3638" s="981"/>
      <c r="H3638" s="981" t="s">
        <v>3849</v>
      </c>
      <c r="I3638" s="1164"/>
      <c r="J3638" s="1164"/>
    </row>
    <row r="3639" spans="1:10" ht="27">
      <c r="A3639" s="1164">
        <v>65</v>
      </c>
      <c r="B3639" s="716" t="s">
        <v>36831</v>
      </c>
      <c r="C3639" s="1166" t="s">
        <v>36799</v>
      </c>
      <c r="D3639" s="981">
        <v>1</v>
      </c>
      <c r="E3639" s="981">
        <v>2</v>
      </c>
      <c r="F3639" s="981" t="s">
        <v>31648</v>
      </c>
      <c r="G3639" s="981"/>
      <c r="H3639" s="981" t="s">
        <v>3849</v>
      </c>
      <c r="I3639" s="1164"/>
      <c r="J3639" s="1164"/>
    </row>
    <row r="3640" spans="1:10" ht="27">
      <c r="A3640" s="1164">
        <v>66</v>
      </c>
      <c r="B3640" s="716" t="s">
        <v>36832</v>
      </c>
      <c r="C3640" s="1166" t="s">
        <v>36799</v>
      </c>
      <c r="D3640" s="981">
        <v>2</v>
      </c>
      <c r="E3640" s="981">
        <v>3</v>
      </c>
      <c r="F3640" s="981" t="s">
        <v>36833</v>
      </c>
      <c r="G3640" s="981"/>
      <c r="H3640" s="981" t="s">
        <v>3849</v>
      </c>
      <c r="I3640" s="1164"/>
      <c r="J3640" s="1164"/>
    </row>
    <row r="3641" spans="1:10" ht="27">
      <c r="A3641" s="1164">
        <v>67</v>
      </c>
      <c r="B3641" s="716" t="s">
        <v>36834</v>
      </c>
      <c r="C3641" s="1166" t="s">
        <v>36799</v>
      </c>
      <c r="D3641" s="981">
        <v>2</v>
      </c>
      <c r="E3641" s="981">
        <v>4</v>
      </c>
      <c r="F3641" s="981" t="s">
        <v>31636</v>
      </c>
      <c r="G3641" s="981"/>
      <c r="H3641" s="981" t="s">
        <v>3849</v>
      </c>
      <c r="I3641" s="1164"/>
      <c r="J3641" s="1164"/>
    </row>
    <row r="3642" spans="1:10" ht="27">
      <c r="A3642" s="1164">
        <v>68</v>
      </c>
      <c r="B3642" s="716" t="s">
        <v>36835</v>
      </c>
      <c r="C3642" s="1166" t="s">
        <v>36799</v>
      </c>
      <c r="D3642" s="981">
        <v>3</v>
      </c>
      <c r="E3642" s="981">
        <v>5</v>
      </c>
      <c r="F3642" s="981" t="s">
        <v>31669</v>
      </c>
      <c r="G3642" s="981"/>
      <c r="H3642" s="981" t="s">
        <v>3849</v>
      </c>
      <c r="I3642" s="1164"/>
      <c r="J3642" s="1164"/>
    </row>
    <row r="3643" spans="1:10" ht="27">
      <c r="A3643" s="1164">
        <v>69</v>
      </c>
      <c r="B3643" s="716" t="s">
        <v>36836</v>
      </c>
      <c r="C3643" s="1166" t="s">
        <v>36799</v>
      </c>
      <c r="D3643" s="981">
        <v>1</v>
      </c>
      <c r="E3643" s="981">
        <v>3</v>
      </c>
      <c r="F3643" s="981" t="s">
        <v>31683</v>
      </c>
      <c r="G3643" s="981"/>
      <c r="H3643" s="981" t="s">
        <v>3849</v>
      </c>
      <c r="I3643" s="1164"/>
      <c r="J3643" s="1164"/>
    </row>
    <row r="3644" spans="1:10" ht="27">
      <c r="A3644" s="1164">
        <v>70</v>
      </c>
      <c r="B3644" s="716" t="s">
        <v>36837</v>
      </c>
      <c r="C3644" s="1166" t="s">
        <v>36799</v>
      </c>
      <c r="D3644" s="981">
        <v>2</v>
      </c>
      <c r="E3644" s="981">
        <v>2</v>
      </c>
      <c r="F3644" s="981" t="s">
        <v>31714</v>
      </c>
      <c r="G3644" s="981"/>
      <c r="H3644" s="981" t="s">
        <v>3849</v>
      </c>
      <c r="I3644" s="1164"/>
      <c r="J3644" s="1164"/>
    </row>
    <row r="3645" spans="1:10" ht="27">
      <c r="A3645" s="1164">
        <v>71</v>
      </c>
      <c r="B3645" s="716" t="s">
        <v>36838</v>
      </c>
      <c r="C3645" s="1166" t="s">
        <v>36799</v>
      </c>
      <c r="D3645" s="981">
        <v>3</v>
      </c>
      <c r="E3645" s="981">
        <v>4</v>
      </c>
      <c r="F3645" s="981" t="s">
        <v>31720</v>
      </c>
      <c r="G3645" s="981"/>
      <c r="H3645" s="981" t="s">
        <v>3849</v>
      </c>
      <c r="I3645" s="1164"/>
      <c r="J3645" s="1164"/>
    </row>
    <row r="3646" spans="1:10" ht="27">
      <c r="A3646" s="1164">
        <v>72</v>
      </c>
      <c r="B3646" s="716" t="s">
        <v>36839</v>
      </c>
      <c r="C3646" s="1166" t="s">
        <v>36799</v>
      </c>
      <c r="D3646" s="981">
        <v>2</v>
      </c>
      <c r="E3646" s="981">
        <v>5</v>
      </c>
      <c r="F3646" s="981" t="s">
        <v>36840</v>
      </c>
      <c r="G3646" s="981"/>
      <c r="H3646" s="981" t="s">
        <v>3849</v>
      </c>
      <c r="I3646" s="1164"/>
      <c r="J3646" s="1164"/>
    </row>
    <row r="3647" spans="1:10" ht="27">
      <c r="A3647" s="1164">
        <v>73</v>
      </c>
      <c r="B3647" s="716" t="s">
        <v>36841</v>
      </c>
      <c r="C3647" s="1166" t="s">
        <v>36799</v>
      </c>
      <c r="D3647" s="981">
        <v>1</v>
      </c>
      <c r="E3647" s="981">
        <v>2</v>
      </c>
      <c r="F3647" s="981" t="s">
        <v>36681</v>
      </c>
      <c r="G3647" s="981"/>
      <c r="H3647" s="981" t="s">
        <v>3849</v>
      </c>
      <c r="I3647" s="1164"/>
      <c r="J3647" s="1164"/>
    </row>
    <row r="3648" spans="1:10" ht="27">
      <c r="A3648" s="1164">
        <v>74</v>
      </c>
      <c r="B3648" s="716" t="s">
        <v>36842</v>
      </c>
      <c r="C3648" s="1166" t="s">
        <v>36799</v>
      </c>
      <c r="D3648" s="981">
        <v>2</v>
      </c>
      <c r="E3648" s="981">
        <v>3</v>
      </c>
      <c r="F3648" s="981" t="s">
        <v>31764</v>
      </c>
      <c r="G3648" s="981"/>
      <c r="H3648" s="981" t="s">
        <v>3849</v>
      </c>
      <c r="I3648" s="1164"/>
      <c r="J3648" s="1164"/>
    </row>
    <row r="3649" spans="1:10" ht="27">
      <c r="A3649" s="1164">
        <v>75</v>
      </c>
      <c r="B3649" s="716" t="s">
        <v>36843</v>
      </c>
      <c r="C3649" s="1166" t="s">
        <v>36799</v>
      </c>
      <c r="D3649" s="981">
        <v>2</v>
      </c>
      <c r="E3649" s="981">
        <v>4</v>
      </c>
      <c r="F3649" s="981" t="s">
        <v>36706</v>
      </c>
      <c r="G3649" s="981"/>
      <c r="H3649" s="981" t="s">
        <v>3849</v>
      </c>
      <c r="I3649" s="1164"/>
      <c r="J3649" s="1164"/>
    </row>
    <row r="3650" spans="1:10" ht="27">
      <c r="A3650" s="1164">
        <v>76</v>
      </c>
      <c r="B3650" s="716" t="s">
        <v>36844</v>
      </c>
      <c r="C3650" s="1166" t="s">
        <v>36799</v>
      </c>
      <c r="D3650" s="981">
        <v>3</v>
      </c>
      <c r="E3650" s="981">
        <v>5</v>
      </c>
      <c r="F3650" s="981" t="s">
        <v>36845</v>
      </c>
      <c r="G3650" s="981"/>
      <c r="H3650" s="981" t="s">
        <v>3849</v>
      </c>
      <c r="I3650" s="1164"/>
      <c r="J3650" s="1164"/>
    </row>
    <row r="3651" spans="1:10" ht="27">
      <c r="A3651" s="1164">
        <v>77</v>
      </c>
      <c r="B3651" s="716" t="s">
        <v>36846</v>
      </c>
      <c r="C3651" s="1166" t="s">
        <v>36799</v>
      </c>
      <c r="D3651" s="981">
        <v>1</v>
      </c>
      <c r="E3651" s="981">
        <v>3</v>
      </c>
      <c r="F3651" s="981" t="s">
        <v>36847</v>
      </c>
      <c r="G3651" s="981"/>
      <c r="H3651" s="981" t="s">
        <v>3849</v>
      </c>
      <c r="I3651" s="1164"/>
      <c r="J3651" s="1164"/>
    </row>
    <row r="3652" spans="1:10" ht="27">
      <c r="A3652" s="1164">
        <v>78</v>
      </c>
      <c r="B3652" s="716" t="s">
        <v>36848</v>
      </c>
      <c r="C3652" s="1166" t="s">
        <v>36799</v>
      </c>
      <c r="D3652" s="981">
        <v>2</v>
      </c>
      <c r="E3652" s="981">
        <v>2</v>
      </c>
      <c r="F3652" s="981" t="s">
        <v>31805</v>
      </c>
      <c r="G3652" s="981"/>
      <c r="H3652" s="981" t="s">
        <v>3849</v>
      </c>
      <c r="I3652" s="1164"/>
      <c r="J3652" s="1164"/>
    </row>
    <row r="3653" spans="1:10" ht="27">
      <c r="A3653" s="1164">
        <v>79</v>
      </c>
      <c r="B3653" s="716" t="s">
        <v>36849</v>
      </c>
      <c r="C3653" s="1166" t="s">
        <v>36799</v>
      </c>
      <c r="D3653" s="981">
        <v>3</v>
      </c>
      <c r="E3653" s="981">
        <v>4</v>
      </c>
      <c r="F3653" s="981" t="s">
        <v>32921</v>
      </c>
      <c r="G3653" s="981"/>
      <c r="H3653" s="981" t="s">
        <v>3849</v>
      </c>
      <c r="I3653" s="1164"/>
      <c r="J3653" s="1164"/>
    </row>
    <row r="3654" spans="1:10" ht="24.75">
      <c r="A3654" s="1197" t="s">
        <v>36542</v>
      </c>
      <c r="B3654" s="1197"/>
      <c r="C3654" s="1197"/>
      <c r="D3654" s="1197"/>
      <c r="E3654" s="1197"/>
      <c r="F3654" s="1197"/>
      <c r="G3654" s="1197"/>
      <c r="H3654" s="1197"/>
      <c r="I3654" s="1197"/>
      <c r="J3654" s="1197"/>
    </row>
    <row r="3655" spans="1:10" ht="22.5">
      <c r="A3655" s="1579" t="s">
        <v>16761</v>
      </c>
      <c r="B3655" s="1579"/>
      <c r="C3655" s="1579"/>
      <c r="D3655" s="1579"/>
      <c r="E3655" s="1579"/>
      <c r="F3655" s="1579"/>
      <c r="G3655" s="1579"/>
      <c r="H3655" s="1579"/>
      <c r="I3655" s="1579"/>
      <c r="J3655" s="1579"/>
    </row>
    <row r="3656" spans="1:10" ht="22.5">
      <c r="A3656" s="1195" t="s">
        <v>20431</v>
      </c>
      <c r="B3656" s="1195" t="s">
        <v>8740</v>
      </c>
      <c r="C3656" s="1198" t="s">
        <v>8741</v>
      </c>
      <c r="D3656" s="1195" t="s">
        <v>17504</v>
      </c>
      <c r="E3656" s="1195"/>
      <c r="F3656" s="1195" t="s">
        <v>8742</v>
      </c>
      <c r="G3656" s="1195" t="s">
        <v>17505</v>
      </c>
      <c r="H3656" s="1195" t="s">
        <v>20433</v>
      </c>
      <c r="I3656" s="1195" t="s">
        <v>36543</v>
      </c>
      <c r="J3656" s="1195" t="s">
        <v>8743</v>
      </c>
    </row>
    <row r="3657" spans="1:10" ht="112.5">
      <c r="A3657" s="1195"/>
      <c r="B3657" s="1195"/>
      <c r="C3657" s="1198"/>
      <c r="D3657" s="1170" t="s">
        <v>17506</v>
      </c>
      <c r="E3657" s="1170" t="s">
        <v>17507</v>
      </c>
      <c r="F3657" s="1195"/>
      <c r="G3657" s="1195"/>
      <c r="H3657" s="1195"/>
      <c r="I3657" s="1195"/>
      <c r="J3657" s="1195"/>
    </row>
    <row r="3658" spans="1:10" ht="17.25">
      <c r="A3658" s="1182">
        <v>1</v>
      </c>
      <c r="B3658" s="1182" t="s">
        <v>47219</v>
      </c>
      <c r="C3658" s="1173" t="s">
        <v>36799</v>
      </c>
      <c r="D3658" s="716">
        <v>2</v>
      </c>
      <c r="E3658" s="716">
        <v>7</v>
      </c>
      <c r="F3658" s="1182" t="s">
        <v>31855</v>
      </c>
      <c r="G3658" s="1182" t="s">
        <v>44333</v>
      </c>
      <c r="H3658" s="1182" t="s">
        <v>3293</v>
      </c>
      <c r="I3658" s="1182"/>
      <c r="J3658" s="1182"/>
    </row>
    <row r="3659" spans="1:10" ht="17.25">
      <c r="A3659" s="1182">
        <v>2</v>
      </c>
      <c r="B3659" s="1182" t="s">
        <v>47220</v>
      </c>
      <c r="C3659" s="1173" t="s">
        <v>36799</v>
      </c>
      <c r="D3659" s="716">
        <v>4</v>
      </c>
      <c r="E3659" s="716">
        <v>15</v>
      </c>
      <c r="F3659" s="1182" t="s">
        <v>31855</v>
      </c>
      <c r="G3659" s="1182" t="s">
        <v>44333</v>
      </c>
      <c r="H3659" s="1182" t="s">
        <v>3293</v>
      </c>
      <c r="I3659" s="1182"/>
      <c r="J3659" s="1182"/>
    </row>
    <row r="3660" spans="1:10" ht="17.25">
      <c r="A3660" s="1182">
        <v>3</v>
      </c>
      <c r="B3660" s="1182" t="s">
        <v>47221</v>
      </c>
      <c r="C3660" s="1173" t="s">
        <v>36799</v>
      </c>
      <c r="D3660" s="716">
        <v>6</v>
      </c>
      <c r="E3660" s="716">
        <v>16</v>
      </c>
      <c r="F3660" s="1182" t="s">
        <v>31855</v>
      </c>
      <c r="G3660" s="1182" t="s">
        <v>44333</v>
      </c>
      <c r="H3660" s="1182" t="s">
        <v>3293</v>
      </c>
      <c r="I3660" s="1182"/>
      <c r="J3660" s="1182"/>
    </row>
    <row r="3661" spans="1:10" ht="17.25">
      <c r="A3661" s="1182">
        <v>4</v>
      </c>
      <c r="B3661" s="1182" t="s">
        <v>47222</v>
      </c>
      <c r="C3661" s="1173" t="s">
        <v>36799</v>
      </c>
      <c r="D3661" s="716">
        <v>8</v>
      </c>
      <c r="E3661" s="716">
        <v>14</v>
      </c>
      <c r="F3661" s="1182" t="s">
        <v>31855</v>
      </c>
      <c r="G3661" s="1182" t="s">
        <v>44333</v>
      </c>
      <c r="H3661" s="1182" t="s">
        <v>3293</v>
      </c>
      <c r="I3661" s="1182"/>
      <c r="J3661" s="1182"/>
    </row>
    <row r="3662" spans="1:10" ht="17.25">
      <c r="A3662" s="1182">
        <v>5</v>
      </c>
      <c r="B3662" s="1182" t="s">
        <v>47223</v>
      </c>
      <c r="C3662" s="1173" t="s">
        <v>36799</v>
      </c>
      <c r="D3662" s="716">
        <v>2</v>
      </c>
      <c r="E3662" s="716">
        <v>20</v>
      </c>
      <c r="F3662" s="1182" t="s">
        <v>31855</v>
      </c>
      <c r="G3662" s="1182" t="s">
        <v>44333</v>
      </c>
      <c r="H3662" s="1182" t="s">
        <v>3293</v>
      </c>
      <c r="I3662" s="1182"/>
      <c r="J3662" s="1182"/>
    </row>
    <row r="3663" spans="1:10" ht="17.25">
      <c r="A3663" s="1182">
        <v>6</v>
      </c>
      <c r="B3663" s="1182" t="s">
        <v>47224</v>
      </c>
      <c r="C3663" s="1173" t="s">
        <v>36799</v>
      </c>
      <c r="D3663" s="716">
        <v>6</v>
      </c>
      <c r="E3663" s="716">
        <v>13</v>
      </c>
      <c r="F3663" s="1182" t="s">
        <v>31855</v>
      </c>
      <c r="G3663" s="1182" t="s">
        <v>44333</v>
      </c>
      <c r="H3663" s="1182" t="s">
        <v>3293</v>
      </c>
      <c r="I3663" s="1182"/>
      <c r="J3663" s="1182"/>
    </row>
    <row r="3664" spans="1:10" ht="17.25">
      <c r="A3664" s="1182">
        <v>7</v>
      </c>
      <c r="B3664" s="1182" t="s">
        <v>47225</v>
      </c>
      <c r="C3664" s="1173" t="s">
        <v>36799</v>
      </c>
      <c r="D3664" s="716">
        <v>8</v>
      </c>
      <c r="E3664" s="716">
        <v>12</v>
      </c>
      <c r="F3664" s="1182" t="s">
        <v>31855</v>
      </c>
      <c r="G3664" s="1182" t="s">
        <v>44333</v>
      </c>
      <c r="H3664" s="1182" t="s">
        <v>3293</v>
      </c>
      <c r="I3664" s="1182"/>
      <c r="J3664" s="1182"/>
    </row>
    <row r="3665" spans="1:10" ht="17.25">
      <c r="A3665" s="1182">
        <v>8</v>
      </c>
      <c r="B3665" s="1182" t="s">
        <v>47226</v>
      </c>
      <c r="C3665" s="1173" t="s">
        <v>36799</v>
      </c>
      <c r="D3665" s="716">
        <v>5</v>
      </c>
      <c r="E3665" s="716">
        <v>24</v>
      </c>
      <c r="F3665" s="1182" t="s">
        <v>31855</v>
      </c>
      <c r="G3665" s="1182" t="s">
        <v>44333</v>
      </c>
      <c r="H3665" s="1182" t="s">
        <v>3293</v>
      </c>
      <c r="I3665" s="1182"/>
      <c r="J3665" s="1182"/>
    </row>
    <row r="3666" spans="1:10" ht="17.25">
      <c r="A3666" s="1182">
        <v>9</v>
      </c>
      <c r="B3666" s="1182" t="s">
        <v>47227</v>
      </c>
      <c r="C3666" s="1173" t="s">
        <v>36799</v>
      </c>
      <c r="D3666" s="716">
        <v>6</v>
      </c>
      <c r="E3666" s="716">
        <v>15</v>
      </c>
      <c r="F3666" s="1182" t="s">
        <v>31855</v>
      </c>
      <c r="G3666" s="1182" t="s">
        <v>44333</v>
      </c>
      <c r="H3666" s="1182" t="s">
        <v>3293</v>
      </c>
      <c r="I3666" s="1182"/>
      <c r="J3666" s="1182"/>
    </row>
    <row r="3667" spans="1:10" ht="17.25">
      <c r="A3667" s="1182">
        <v>10</v>
      </c>
      <c r="B3667" s="1182" t="s">
        <v>47228</v>
      </c>
      <c r="C3667" s="1173" t="s">
        <v>36799</v>
      </c>
      <c r="D3667" s="716">
        <v>4</v>
      </c>
      <c r="E3667" s="716">
        <v>25</v>
      </c>
      <c r="F3667" s="1182" t="s">
        <v>31855</v>
      </c>
      <c r="G3667" s="1182" t="s">
        <v>44333</v>
      </c>
      <c r="H3667" s="1182" t="s">
        <v>3293</v>
      </c>
      <c r="I3667" s="1182"/>
      <c r="J3667" s="1182"/>
    </row>
    <row r="3668" spans="1:10" ht="17.25">
      <c r="A3668" s="1182">
        <v>11</v>
      </c>
      <c r="B3668" s="1182" t="s">
        <v>47229</v>
      </c>
      <c r="C3668" s="1173" t="s">
        <v>36799</v>
      </c>
      <c r="D3668" s="716">
        <v>3</v>
      </c>
      <c r="E3668" s="716">
        <v>30</v>
      </c>
      <c r="F3668" s="1182" t="s">
        <v>31855</v>
      </c>
      <c r="G3668" s="1182" t="s">
        <v>44333</v>
      </c>
      <c r="H3668" s="1182" t="s">
        <v>3293</v>
      </c>
      <c r="I3668" s="1182"/>
      <c r="J3668" s="1182"/>
    </row>
    <row r="3669" spans="1:10" ht="17.25">
      <c r="A3669" s="1182">
        <v>12</v>
      </c>
      <c r="B3669" s="1182" t="s">
        <v>47230</v>
      </c>
      <c r="C3669" s="1173" t="s">
        <v>36799</v>
      </c>
      <c r="D3669" s="716">
        <v>4</v>
      </c>
      <c r="E3669" s="716">
        <v>5</v>
      </c>
      <c r="F3669" s="1182" t="s">
        <v>31855</v>
      </c>
      <c r="G3669" s="1182" t="s">
        <v>44333</v>
      </c>
      <c r="H3669" s="1182" t="s">
        <v>3293</v>
      </c>
      <c r="I3669" s="1182"/>
      <c r="J3669" s="1182"/>
    </row>
    <row r="3670" spans="1:10" ht="17.25">
      <c r="A3670" s="1182">
        <v>13</v>
      </c>
      <c r="B3670" s="1182" t="s">
        <v>47231</v>
      </c>
      <c r="C3670" s="1173" t="s">
        <v>36799</v>
      </c>
      <c r="D3670" s="716">
        <v>5</v>
      </c>
      <c r="E3670" s="716">
        <v>6</v>
      </c>
      <c r="F3670" s="1182" t="s">
        <v>31855</v>
      </c>
      <c r="G3670" s="1182" t="s">
        <v>44333</v>
      </c>
      <c r="H3670" s="1182" t="s">
        <v>3293</v>
      </c>
      <c r="I3670" s="1182"/>
      <c r="J3670" s="1182"/>
    </row>
    <row r="3671" spans="1:10" ht="17.25">
      <c r="A3671" s="1182">
        <v>14</v>
      </c>
      <c r="B3671" s="1182" t="s">
        <v>47232</v>
      </c>
      <c r="C3671" s="1173" t="s">
        <v>36799</v>
      </c>
      <c r="D3671" s="716">
        <v>8</v>
      </c>
      <c r="E3671" s="716">
        <v>18</v>
      </c>
      <c r="F3671" s="1182" t="s">
        <v>31855</v>
      </c>
      <c r="G3671" s="1182" t="s">
        <v>44333</v>
      </c>
      <c r="H3671" s="1182" t="s">
        <v>3293</v>
      </c>
      <c r="I3671" s="1182"/>
      <c r="J3671" s="1182"/>
    </row>
    <row r="3672" spans="1:10" ht="17.25">
      <c r="A3672" s="1182">
        <v>15</v>
      </c>
      <c r="B3672" s="1182" t="s">
        <v>47233</v>
      </c>
      <c r="C3672" s="1173" t="s">
        <v>36799</v>
      </c>
      <c r="D3672" s="716">
        <v>3</v>
      </c>
      <c r="E3672" s="716">
        <v>16</v>
      </c>
      <c r="F3672" s="1182" t="s">
        <v>31855</v>
      </c>
      <c r="G3672" s="1182" t="s">
        <v>44333</v>
      </c>
      <c r="H3672" s="1182" t="s">
        <v>3293</v>
      </c>
      <c r="I3672" s="1182"/>
      <c r="J3672" s="1182"/>
    </row>
    <row r="3673" spans="1:10" ht="17.25">
      <c r="A3673" s="1182">
        <v>16</v>
      </c>
      <c r="B3673" s="1182" t="s">
        <v>47234</v>
      </c>
      <c r="C3673" s="1173" t="s">
        <v>36799</v>
      </c>
      <c r="D3673" s="716">
        <v>4</v>
      </c>
      <c r="E3673" s="716">
        <v>17</v>
      </c>
      <c r="F3673" s="1182" t="s">
        <v>31855</v>
      </c>
      <c r="G3673" s="1182" t="s">
        <v>44333</v>
      </c>
      <c r="H3673" s="1182" t="s">
        <v>3293</v>
      </c>
      <c r="I3673" s="1182"/>
      <c r="J3673" s="1182"/>
    </row>
    <row r="3674" spans="1:10" ht="17.25">
      <c r="A3674" s="1182">
        <v>17</v>
      </c>
      <c r="B3674" s="1182" t="s">
        <v>47235</v>
      </c>
      <c r="C3674" s="1173" t="s">
        <v>36799</v>
      </c>
      <c r="D3674" s="716">
        <v>5</v>
      </c>
      <c r="E3674" s="716">
        <v>19</v>
      </c>
      <c r="F3674" s="1182" t="s">
        <v>31855</v>
      </c>
      <c r="G3674" s="1182" t="s">
        <v>44333</v>
      </c>
      <c r="H3674" s="1182" t="s">
        <v>3293</v>
      </c>
      <c r="I3674" s="1182"/>
      <c r="J3674" s="1182"/>
    </row>
    <row r="3675" spans="1:10" ht="17.25">
      <c r="A3675" s="1182">
        <v>18</v>
      </c>
      <c r="B3675" s="1182" t="s">
        <v>47236</v>
      </c>
      <c r="C3675" s="1173" t="s">
        <v>36799</v>
      </c>
      <c r="D3675" s="716">
        <v>6</v>
      </c>
      <c r="E3675" s="716">
        <v>20</v>
      </c>
      <c r="F3675" s="1182" t="s">
        <v>31855</v>
      </c>
      <c r="G3675" s="1182" t="s">
        <v>44333</v>
      </c>
      <c r="H3675" s="1182" t="s">
        <v>3293</v>
      </c>
      <c r="I3675" s="1182"/>
      <c r="J3675" s="1182"/>
    </row>
    <row r="3676" spans="1:10" ht="17.25">
      <c r="A3676" s="1182">
        <v>19</v>
      </c>
      <c r="B3676" s="1182" t="s">
        <v>47237</v>
      </c>
      <c r="C3676" s="1173" t="s">
        <v>36799</v>
      </c>
      <c r="D3676" s="716">
        <v>7</v>
      </c>
      <c r="E3676" s="716">
        <v>14</v>
      </c>
      <c r="F3676" s="1182" t="s">
        <v>31855</v>
      </c>
      <c r="G3676" s="1182" t="s">
        <v>44333</v>
      </c>
      <c r="H3676" s="1182" t="s">
        <v>3293</v>
      </c>
      <c r="I3676" s="1182"/>
      <c r="J3676" s="1182"/>
    </row>
    <row r="3677" spans="1:10" ht="17.25">
      <c r="A3677" s="1182">
        <v>20</v>
      </c>
      <c r="B3677" s="1182" t="s">
        <v>47238</v>
      </c>
      <c r="C3677" s="1173" t="s">
        <v>36799</v>
      </c>
      <c r="D3677" s="716">
        <v>8</v>
      </c>
      <c r="E3677" s="716">
        <v>12</v>
      </c>
      <c r="F3677" s="1182" t="s">
        <v>31855</v>
      </c>
      <c r="G3677" s="1182" t="s">
        <v>44333</v>
      </c>
      <c r="H3677" s="1182" t="s">
        <v>3293</v>
      </c>
      <c r="I3677" s="1182"/>
      <c r="J3677" s="1182"/>
    </row>
    <row r="3678" spans="1:10" ht="17.25">
      <c r="A3678" s="1182">
        <v>21</v>
      </c>
      <c r="B3678" s="1182" t="s">
        <v>47239</v>
      </c>
      <c r="C3678" s="1173" t="s">
        <v>36799</v>
      </c>
      <c r="D3678" s="716">
        <v>2</v>
      </c>
      <c r="E3678" s="716">
        <v>13</v>
      </c>
      <c r="F3678" s="1182" t="s">
        <v>31855</v>
      </c>
      <c r="G3678" s="1182" t="s">
        <v>44333</v>
      </c>
      <c r="H3678" s="1182" t="s">
        <v>3293</v>
      </c>
      <c r="I3678" s="1182"/>
      <c r="J3678" s="1182"/>
    </row>
    <row r="3679" spans="1:10" ht="17.25">
      <c r="A3679" s="1182">
        <v>22</v>
      </c>
      <c r="B3679" s="1182" t="s">
        <v>47240</v>
      </c>
      <c r="C3679" s="1173" t="s">
        <v>36799</v>
      </c>
      <c r="D3679" s="716">
        <v>5</v>
      </c>
      <c r="E3679" s="716">
        <v>14</v>
      </c>
      <c r="F3679" s="1182" t="s">
        <v>31855</v>
      </c>
      <c r="G3679" s="1182" t="s">
        <v>44333</v>
      </c>
      <c r="H3679" s="1182" t="s">
        <v>3293</v>
      </c>
      <c r="I3679" s="1182"/>
      <c r="J3679" s="1182"/>
    </row>
    <row r="3680" spans="1:10" ht="17.25">
      <c r="A3680" s="1182">
        <v>23</v>
      </c>
      <c r="B3680" s="1182" t="s">
        <v>47241</v>
      </c>
      <c r="C3680" s="1173" t="s">
        <v>36799</v>
      </c>
      <c r="D3680" s="716">
        <v>3</v>
      </c>
      <c r="E3680" s="716">
        <v>15</v>
      </c>
      <c r="F3680" s="1182" t="s">
        <v>31855</v>
      </c>
      <c r="G3680" s="1182" t="s">
        <v>44333</v>
      </c>
      <c r="H3680" s="1182" t="s">
        <v>3293</v>
      </c>
      <c r="I3680" s="1182"/>
      <c r="J3680" s="1182"/>
    </row>
    <row r="3681" spans="1:10" ht="17.25">
      <c r="A3681" s="1182">
        <v>24</v>
      </c>
      <c r="B3681" s="1182" t="s">
        <v>47242</v>
      </c>
      <c r="C3681" s="1173" t="s">
        <v>36799</v>
      </c>
      <c r="D3681" s="716">
        <v>8</v>
      </c>
      <c r="E3681" s="716">
        <v>3</v>
      </c>
      <c r="F3681" s="1182" t="s">
        <v>31855</v>
      </c>
      <c r="G3681" s="1182" t="s">
        <v>44333</v>
      </c>
      <c r="H3681" s="1182" t="s">
        <v>3293</v>
      </c>
      <c r="I3681" s="1182"/>
      <c r="J3681" s="1182"/>
    </row>
    <row r="3682" spans="1:10" ht="17.25">
      <c r="A3682" s="1182">
        <v>25</v>
      </c>
      <c r="B3682" s="1182" t="s">
        <v>47243</v>
      </c>
      <c r="C3682" s="1173" t="s">
        <v>36799</v>
      </c>
      <c r="D3682" s="716">
        <v>7</v>
      </c>
      <c r="E3682" s="716">
        <v>5</v>
      </c>
      <c r="F3682" s="1182" t="s">
        <v>31855</v>
      </c>
      <c r="G3682" s="1182" t="s">
        <v>44333</v>
      </c>
      <c r="H3682" s="1182" t="s">
        <v>3293</v>
      </c>
      <c r="I3682" s="1182"/>
      <c r="J3682" s="1182"/>
    </row>
    <row r="3683" spans="1:10" ht="17.25">
      <c r="A3683" s="1182">
        <v>26</v>
      </c>
      <c r="B3683" s="1182" t="s">
        <v>47244</v>
      </c>
      <c r="C3683" s="1173" t="s">
        <v>36799</v>
      </c>
      <c r="D3683" s="716">
        <v>4</v>
      </c>
      <c r="E3683" s="716">
        <v>6</v>
      </c>
      <c r="F3683" s="1182" t="s">
        <v>31855</v>
      </c>
      <c r="G3683" s="1182" t="s">
        <v>44333</v>
      </c>
      <c r="H3683" s="1182" t="s">
        <v>3293</v>
      </c>
      <c r="I3683" s="1182"/>
      <c r="J3683" s="1182"/>
    </row>
    <row r="3684" spans="1:10" ht="17.25">
      <c r="A3684" s="1182">
        <v>27</v>
      </c>
      <c r="B3684" s="1182" t="s">
        <v>47245</v>
      </c>
      <c r="C3684" s="1173" t="s">
        <v>36799</v>
      </c>
      <c r="D3684" s="716">
        <v>5</v>
      </c>
      <c r="E3684" s="716">
        <v>8</v>
      </c>
      <c r="F3684" s="1182" t="s">
        <v>31855</v>
      </c>
      <c r="G3684" s="1182" t="s">
        <v>44333</v>
      </c>
      <c r="H3684" s="1182" t="s">
        <v>3293</v>
      </c>
      <c r="I3684" s="1182"/>
      <c r="J3684" s="1182"/>
    </row>
    <row r="3685" spans="1:10" ht="17.25">
      <c r="A3685" s="1182">
        <v>28</v>
      </c>
      <c r="B3685" s="1182" t="s">
        <v>47246</v>
      </c>
      <c r="C3685" s="1173" t="s">
        <v>36799</v>
      </c>
      <c r="D3685" s="716">
        <v>6</v>
      </c>
      <c r="E3685" s="716">
        <v>9</v>
      </c>
      <c r="F3685" s="1182" t="s">
        <v>31855</v>
      </c>
      <c r="G3685" s="1182" t="s">
        <v>44333</v>
      </c>
      <c r="H3685" s="1182" t="s">
        <v>3293</v>
      </c>
      <c r="I3685" s="1182"/>
      <c r="J3685" s="1182"/>
    </row>
    <row r="3686" spans="1:10" ht="17.25">
      <c r="A3686" s="1182">
        <v>29</v>
      </c>
      <c r="B3686" s="1182" t="s">
        <v>47247</v>
      </c>
      <c r="C3686" s="1173" t="s">
        <v>36799</v>
      </c>
      <c r="D3686" s="716">
        <v>7</v>
      </c>
      <c r="E3686" s="716">
        <v>4</v>
      </c>
      <c r="F3686" s="1182" t="s">
        <v>31855</v>
      </c>
      <c r="G3686" s="1182" t="s">
        <v>44333</v>
      </c>
      <c r="H3686" s="1182" t="s">
        <v>3293</v>
      </c>
      <c r="I3686" s="1182"/>
      <c r="J3686" s="1182"/>
    </row>
    <row r="3687" spans="1:10" ht="17.25">
      <c r="A3687" s="1182">
        <v>30</v>
      </c>
      <c r="B3687" s="1182" t="s">
        <v>47248</v>
      </c>
      <c r="C3687" s="1173" t="s">
        <v>36799</v>
      </c>
      <c r="D3687" s="716">
        <v>8</v>
      </c>
      <c r="E3687" s="716">
        <v>11</v>
      </c>
      <c r="F3687" s="1182" t="s">
        <v>31855</v>
      </c>
      <c r="G3687" s="1182" t="s">
        <v>44333</v>
      </c>
      <c r="H3687" s="1182" t="s">
        <v>3293</v>
      </c>
      <c r="I3687" s="1182"/>
      <c r="J3687" s="1182"/>
    </row>
    <row r="3688" spans="1:10" ht="17.25">
      <c r="A3688" s="1182">
        <v>31</v>
      </c>
      <c r="B3688" s="1182" t="s">
        <v>47249</v>
      </c>
      <c r="C3688" s="1173" t="s">
        <v>36799</v>
      </c>
      <c r="D3688" s="716">
        <v>9</v>
      </c>
      <c r="E3688" s="716">
        <v>14</v>
      </c>
      <c r="F3688" s="1182" t="s">
        <v>31855</v>
      </c>
      <c r="G3688" s="1182" t="s">
        <v>44333</v>
      </c>
      <c r="H3688" s="1182" t="s">
        <v>3293</v>
      </c>
      <c r="I3688" s="1182"/>
      <c r="J3688" s="1182"/>
    </row>
    <row r="3689" spans="1:10" ht="17.25">
      <c r="A3689" s="1182">
        <v>32</v>
      </c>
      <c r="B3689" s="1182" t="s">
        <v>47250</v>
      </c>
      <c r="C3689" s="1173" t="s">
        <v>36799</v>
      </c>
      <c r="D3689" s="716">
        <v>2</v>
      </c>
      <c r="E3689" s="716">
        <v>12</v>
      </c>
      <c r="F3689" s="1182" t="s">
        <v>31855</v>
      </c>
      <c r="G3689" s="1182" t="s">
        <v>44333</v>
      </c>
      <c r="H3689" s="1182" t="s">
        <v>3293</v>
      </c>
      <c r="I3689" s="1182"/>
      <c r="J3689" s="1182"/>
    </row>
    <row r="3690" spans="1:10" ht="24.75">
      <c r="A3690" s="1197" t="s">
        <v>36542</v>
      </c>
      <c r="B3690" s="1197"/>
      <c r="C3690" s="1197"/>
      <c r="D3690" s="1197"/>
      <c r="E3690" s="1197"/>
      <c r="F3690" s="1197"/>
      <c r="G3690" s="1197"/>
      <c r="H3690" s="1197"/>
      <c r="I3690" s="1197"/>
      <c r="J3690" s="1197"/>
    </row>
    <row r="3691" spans="1:10" ht="22.5">
      <c r="A3691" s="1579" t="s">
        <v>17080</v>
      </c>
      <c r="B3691" s="1579"/>
      <c r="C3691" s="1579"/>
      <c r="D3691" s="1579"/>
      <c r="E3691" s="1579"/>
      <c r="F3691" s="1579"/>
      <c r="G3691" s="1579"/>
      <c r="H3691" s="1579"/>
      <c r="I3691" s="1579"/>
      <c r="J3691" s="1579"/>
    </row>
    <row r="3692" spans="1:10" ht="22.5">
      <c r="A3692" s="1195" t="s">
        <v>20431</v>
      </c>
      <c r="B3692" s="1195" t="s">
        <v>8740</v>
      </c>
      <c r="C3692" s="1198" t="s">
        <v>8741</v>
      </c>
      <c r="D3692" s="1195" t="s">
        <v>17504</v>
      </c>
      <c r="E3692" s="1195"/>
      <c r="F3692" s="1195" t="s">
        <v>8742</v>
      </c>
      <c r="G3692" s="1195" t="s">
        <v>17505</v>
      </c>
      <c r="H3692" s="1195" t="s">
        <v>20433</v>
      </c>
      <c r="I3692" s="1195" t="s">
        <v>36543</v>
      </c>
      <c r="J3692" s="1195" t="s">
        <v>8743</v>
      </c>
    </row>
    <row r="3693" spans="1:10" ht="112.5">
      <c r="A3693" s="1195"/>
      <c r="B3693" s="1195"/>
      <c r="C3693" s="1198"/>
      <c r="D3693" s="1170" t="s">
        <v>17506</v>
      </c>
      <c r="E3693" s="1170" t="s">
        <v>17507</v>
      </c>
      <c r="F3693" s="1195"/>
      <c r="G3693" s="1195"/>
      <c r="H3693" s="1195"/>
      <c r="I3693" s="1195"/>
      <c r="J3693" s="1195"/>
    </row>
    <row r="3694" spans="1:10">
      <c r="A3694" s="1182">
        <v>1</v>
      </c>
      <c r="B3694" s="1182" t="s">
        <v>47251</v>
      </c>
      <c r="C3694" s="696" t="s">
        <v>36799</v>
      </c>
      <c r="D3694" s="1173">
        <v>2</v>
      </c>
      <c r="E3694" s="1173">
        <v>5</v>
      </c>
      <c r="F3694" s="1182" t="s">
        <v>31548</v>
      </c>
      <c r="G3694" s="1182"/>
      <c r="H3694" s="1182" t="s">
        <v>3293</v>
      </c>
      <c r="I3694" s="1182"/>
      <c r="J3694" s="1182"/>
    </row>
    <row r="3695" spans="1:10">
      <c r="A3695" s="1182">
        <v>2</v>
      </c>
      <c r="B3695" s="1182" t="s">
        <v>47252</v>
      </c>
      <c r="C3695" s="696" t="s">
        <v>36799</v>
      </c>
      <c r="D3695" s="1173">
        <v>2</v>
      </c>
      <c r="E3695" s="1173">
        <v>6</v>
      </c>
      <c r="F3695" s="1182" t="s">
        <v>39064</v>
      </c>
      <c r="G3695" s="1182"/>
      <c r="H3695" s="1182" t="s">
        <v>3293</v>
      </c>
      <c r="I3695" s="1182"/>
      <c r="J3695" s="1182"/>
    </row>
    <row r="3696" spans="1:10">
      <c r="A3696" s="1182">
        <v>3</v>
      </c>
      <c r="B3696" s="1182" t="s">
        <v>47253</v>
      </c>
      <c r="C3696" s="696" t="s">
        <v>36799</v>
      </c>
      <c r="D3696" s="1173">
        <v>2</v>
      </c>
      <c r="E3696" s="1173">
        <v>7</v>
      </c>
      <c r="F3696" s="1182" t="s">
        <v>39604</v>
      </c>
      <c r="G3696" s="1182"/>
      <c r="H3696" s="1182" t="s">
        <v>3293</v>
      </c>
      <c r="I3696" s="1182"/>
      <c r="J3696" s="1182"/>
    </row>
    <row r="3697" spans="1:10">
      <c r="A3697" s="1182">
        <v>4</v>
      </c>
      <c r="B3697" s="1182" t="s">
        <v>47254</v>
      </c>
      <c r="C3697" s="696" t="s">
        <v>36799</v>
      </c>
      <c r="D3697" s="1173">
        <v>2</v>
      </c>
      <c r="E3697" s="1173">
        <v>2</v>
      </c>
      <c r="F3697" s="1182" t="s">
        <v>47255</v>
      </c>
      <c r="G3697" s="1182"/>
      <c r="H3697" s="1182" t="s">
        <v>3293</v>
      </c>
      <c r="I3697" s="1182"/>
      <c r="J3697" s="1182"/>
    </row>
    <row r="3698" spans="1:10">
      <c r="A3698" s="1182">
        <v>5</v>
      </c>
      <c r="B3698" s="1182" t="s">
        <v>47256</v>
      </c>
      <c r="C3698" s="696" t="s">
        <v>36799</v>
      </c>
      <c r="D3698" s="1173">
        <v>4</v>
      </c>
      <c r="E3698" s="1173">
        <v>4</v>
      </c>
      <c r="F3698" s="1182" t="s">
        <v>41704</v>
      </c>
      <c r="G3698" s="1182"/>
      <c r="H3698" s="1182" t="s">
        <v>3293</v>
      </c>
      <c r="I3698" s="1182"/>
      <c r="J3698" s="1182"/>
    </row>
    <row r="3699" spans="1:10">
      <c r="A3699" s="1182">
        <v>6</v>
      </c>
      <c r="B3699" s="1182" t="s">
        <v>47257</v>
      </c>
      <c r="C3699" s="696" t="s">
        <v>36799</v>
      </c>
      <c r="D3699" s="1173">
        <v>2</v>
      </c>
      <c r="E3699" s="1173">
        <v>5</v>
      </c>
      <c r="F3699" s="1182" t="s">
        <v>31748</v>
      </c>
      <c r="G3699" s="1182"/>
      <c r="H3699" s="1182" t="s">
        <v>3293</v>
      </c>
      <c r="I3699" s="1182"/>
      <c r="J3699" s="1182"/>
    </row>
    <row r="3700" spans="1:10">
      <c r="A3700" s="1182">
        <v>7</v>
      </c>
      <c r="B3700" s="1182" t="s">
        <v>47258</v>
      </c>
      <c r="C3700" s="696" t="s">
        <v>36799</v>
      </c>
      <c r="D3700" s="1173">
        <v>4</v>
      </c>
      <c r="E3700" s="1173">
        <v>6</v>
      </c>
      <c r="F3700" s="1182" t="s">
        <v>44199</v>
      </c>
      <c r="G3700" s="1182"/>
      <c r="H3700" s="1182" t="s">
        <v>3293</v>
      </c>
      <c r="I3700" s="1182"/>
      <c r="J3700" s="1182"/>
    </row>
    <row r="3701" spans="1:10">
      <c r="A3701" s="1182">
        <v>8</v>
      </c>
      <c r="B3701" s="1182" t="s">
        <v>47259</v>
      </c>
      <c r="C3701" s="696" t="s">
        <v>36799</v>
      </c>
      <c r="D3701" s="1173">
        <v>2</v>
      </c>
      <c r="E3701" s="1173">
        <v>9</v>
      </c>
      <c r="F3701" s="1182" t="s">
        <v>39395</v>
      </c>
      <c r="G3701" s="1182"/>
      <c r="H3701" s="1182" t="s">
        <v>3293</v>
      </c>
      <c r="I3701" s="1182"/>
      <c r="J3701" s="1182"/>
    </row>
    <row r="3702" spans="1:10">
      <c r="A3702" s="1182">
        <v>9</v>
      </c>
      <c r="B3702" s="1182" t="s">
        <v>47260</v>
      </c>
      <c r="C3702" s="696" t="s">
        <v>36799</v>
      </c>
      <c r="D3702" s="1173">
        <v>2</v>
      </c>
      <c r="E3702" s="1173">
        <v>8</v>
      </c>
      <c r="F3702" s="1182" t="s">
        <v>43864</v>
      </c>
      <c r="G3702" s="1182"/>
      <c r="H3702" s="1182" t="s">
        <v>3293</v>
      </c>
      <c r="I3702" s="1182"/>
      <c r="J3702" s="1182"/>
    </row>
    <row r="3703" spans="1:10">
      <c r="A3703" s="1182">
        <v>10</v>
      </c>
      <c r="B3703" s="1182" t="s">
        <v>47261</v>
      </c>
      <c r="C3703" s="696" t="s">
        <v>36799</v>
      </c>
      <c r="D3703" s="1173">
        <v>2</v>
      </c>
      <c r="E3703" s="1173">
        <v>7</v>
      </c>
      <c r="F3703" s="1182" t="s">
        <v>46139</v>
      </c>
      <c r="G3703" s="1182"/>
      <c r="H3703" s="1182" t="s">
        <v>3293</v>
      </c>
      <c r="I3703" s="1182"/>
      <c r="J3703" s="1182"/>
    </row>
    <row r="3704" spans="1:10">
      <c r="A3704" s="1182">
        <v>11</v>
      </c>
      <c r="B3704" s="1182" t="s">
        <v>47262</v>
      </c>
      <c r="C3704" s="696" t="s">
        <v>36799</v>
      </c>
      <c r="D3704" s="1173">
        <v>2</v>
      </c>
      <c r="E3704" s="1173">
        <v>4</v>
      </c>
      <c r="F3704" s="1182" t="s">
        <v>43864</v>
      </c>
      <c r="G3704" s="1182"/>
      <c r="H3704" s="1182" t="s">
        <v>3293</v>
      </c>
      <c r="I3704" s="1182"/>
      <c r="J3704" s="1182"/>
    </row>
    <row r="3705" spans="1:10">
      <c r="A3705" s="1182">
        <v>12</v>
      </c>
      <c r="B3705" s="1182" t="s">
        <v>47263</v>
      </c>
      <c r="C3705" s="696" t="s">
        <v>36799</v>
      </c>
      <c r="D3705" s="1173">
        <v>2</v>
      </c>
      <c r="E3705" s="1173">
        <v>6</v>
      </c>
      <c r="F3705" s="1182" t="s">
        <v>44199</v>
      </c>
      <c r="G3705" s="1182"/>
      <c r="H3705" s="1182" t="s">
        <v>3293</v>
      </c>
      <c r="I3705" s="1182"/>
      <c r="J3705" s="1182"/>
    </row>
    <row r="3706" spans="1:10">
      <c r="A3706" s="1182">
        <v>13</v>
      </c>
      <c r="B3706" s="1182" t="s">
        <v>47264</v>
      </c>
      <c r="C3706" s="696" t="s">
        <v>36799</v>
      </c>
      <c r="D3706" s="1173">
        <v>2</v>
      </c>
      <c r="E3706" s="1173">
        <v>5</v>
      </c>
      <c r="F3706" s="1182" t="s">
        <v>44199</v>
      </c>
      <c r="G3706" s="1182"/>
      <c r="H3706" s="1182" t="s">
        <v>3293</v>
      </c>
      <c r="I3706" s="1182"/>
      <c r="J3706" s="1182"/>
    </row>
    <row r="3707" spans="1:10">
      <c r="A3707" s="1182">
        <v>14</v>
      </c>
      <c r="B3707" s="1182" t="s">
        <v>47265</v>
      </c>
      <c r="C3707" s="696" t="s">
        <v>36799</v>
      </c>
      <c r="D3707" s="1173">
        <v>2</v>
      </c>
      <c r="E3707" s="1173">
        <v>3</v>
      </c>
      <c r="F3707" s="1182" t="s">
        <v>39800</v>
      </c>
      <c r="G3707" s="1182"/>
      <c r="H3707" s="1182" t="s">
        <v>3293</v>
      </c>
      <c r="I3707" s="1182"/>
      <c r="J3707" s="1182"/>
    </row>
    <row r="3708" spans="1:10">
      <c r="A3708" s="1182">
        <v>15</v>
      </c>
      <c r="B3708" s="1182" t="s">
        <v>47266</v>
      </c>
      <c r="C3708" s="696" t="s">
        <v>36799</v>
      </c>
      <c r="D3708" s="1173">
        <v>2</v>
      </c>
      <c r="E3708" s="1173">
        <v>2</v>
      </c>
      <c r="F3708" s="1182" t="s">
        <v>39661</v>
      </c>
      <c r="G3708" s="1182"/>
      <c r="H3708" s="1182" t="s">
        <v>3293</v>
      </c>
      <c r="I3708" s="1182"/>
      <c r="J3708" s="1182"/>
    </row>
    <row r="3709" spans="1:10">
      <c r="A3709" s="1182">
        <v>16</v>
      </c>
      <c r="B3709" s="1182" t="s">
        <v>47267</v>
      </c>
      <c r="C3709" s="696" t="s">
        <v>36799</v>
      </c>
      <c r="D3709" s="1173">
        <v>2</v>
      </c>
      <c r="E3709" s="1173">
        <v>7</v>
      </c>
      <c r="F3709" s="1182" t="s">
        <v>39810</v>
      </c>
      <c r="G3709" s="1182"/>
      <c r="H3709" s="1182" t="s">
        <v>3293</v>
      </c>
      <c r="I3709" s="1182"/>
      <c r="J3709" s="1182"/>
    </row>
    <row r="3710" spans="1:10">
      <c r="A3710" s="1182">
        <v>17</v>
      </c>
      <c r="B3710" s="1182" t="s">
        <v>47268</v>
      </c>
      <c r="C3710" s="696" t="s">
        <v>36799</v>
      </c>
      <c r="D3710" s="1173">
        <v>4</v>
      </c>
      <c r="E3710" s="1173">
        <v>9</v>
      </c>
      <c r="F3710" s="1182" t="s">
        <v>39661</v>
      </c>
      <c r="G3710" s="1182"/>
      <c r="H3710" s="1182" t="s">
        <v>3293</v>
      </c>
      <c r="I3710" s="1182"/>
      <c r="J3710" s="1182"/>
    </row>
    <row r="3711" spans="1:10">
      <c r="A3711" s="1182">
        <v>18</v>
      </c>
      <c r="B3711" s="1182" t="s">
        <v>47269</v>
      </c>
      <c r="C3711" s="696" t="s">
        <v>36799</v>
      </c>
      <c r="D3711" s="1173">
        <v>2</v>
      </c>
      <c r="E3711" s="1173">
        <v>5</v>
      </c>
      <c r="F3711" s="1182" t="s">
        <v>31789</v>
      </c>
      <c r="G3711" s="1182"/>
      <c r="H3711" s="1182" t="s">
        <v>3293</v>
      </c>
      <c r="I3711" s="1182"/>
      <c r="J3711" s="1182"/>
    </row>
    <row r="3712" spans="1:10">
      <c r="A3712" s="1182">
        <v>19</v>
      </c>
      <c r="B3712" s="1182" t="s">
        <v>47270</v>
      </c>
      <c r="C3712" s="696" t="s">
        <v>36799</v>
      </c>
      <c r="D3712" s="1173">
        <v>4</v>
      </c>
      <c r="E3712" s="1173">
        <v>8</v>
      </c>
      <c r="F3712" s="1182" t="s">
        <v>31789</v>
      </c>
      <c r="G3712" s="1182"/>
      <c r="H3712" s="1182" t="s">
        <v>3293</v>
      </c>
      <c r="I3712" s="1182"/>
      <c r="J3712" s="1182"/>
    </row>
    <row r="3713" spans="1:10">
      <c r="A3713" s="1182">
        <v>20</v>
      </c>
      <c r="B3713" s="1182" t="s">
        <v>47271</v>
      </c>
      <c r="C3713" s="696" t="s">
        <v>36799</v>
      </c>
      <c r="D3713" s="1173">
        <v>2</v>
      </c>
      <c r="E3713" s="1173">
        <v>12</v>
      </c>
      <c r="F3713" s="1182" t="s">
        <v>47255</v>
      </c>
      <c r="G3713" s="1182"/>
      <c r="H3713" s="1182" t="s">
        <v>3293</v>
      </c>
      <c r="I3713" s="1182"/>
      <c r="J3713" s="1182"/>
    </row>
    <row r="3714" spans="1:10">
      <c r="A3714" s="1182">
        <v>21</v>
      </c>
      <c r="B3714" s="1182" t="s">
        <v>47272</v>
      </c>
      <c r="C3714" s="696" t="s">
        <v>36799</v>
      </c>
      <c r="D3714" s="1173">
        <v>2</v>
      </c>
      <c r="E3714" s="1173">
        <v>13</v>
      </c>
      <c r="F3714" s="1182" t="s">
        <v>41701</v>
      </c>
      <c r="G3714" s="1182"/>
      <c r="H3714" s="1182" t="s">
        <v>3293</v>
      </c>
      <c r="I3714" s="1182"/>
      <c r="J3714" s="1182"/>
    </row>
  </sheetData>
  <mergeCells count="819">
    <mergeCell ref="A3690:J3690"/>
    <mergeCell ref="A3691:J3691"/>
    <mergeCell ref="A3692:A3693"/>
    <mergeCell ref="B3692:B3693"/>
    <mergeCell ref="C3692:C3693"/>
    <mergeCell ref="D3692:E3692"/>
    <mergeCell ref="F3692:F3693"/>
    <mergeCell ref="G3692:G3693"/>
    <mergeCell ref="H3692:H3693"/>
    <mergeCell ref="I3692:I3693"/>
    <mergeCell ref="J3692:J3693"/>
    <mergeCell ref="A3654:J3654"/>
    <mergeCell ref="A3655:J3655"/>
    <mergeCell ref="A3656:A3657"/>
    <mergeCell ref="B3656:B3657"/>
    <mergeCell ref="C3656:C3657"/>
    <mergeCell ref="D3656:E3656"/>
    <mergeCell ref="F3656:F3657"/>
    <mergeCell ref="G3656:G3657"/>
    <mergeCell ref="H3656:H3657"/>
    <mergeCell ref="I3656:I3657"/>
    <mergeCell ref="J3656:J3657"/>
    <mergeCell ref="A3571:J3571"/>
    <mergeCell ref="A3572:J3572"/>
    <mergeCell ref="A3573:A3574"/>
    <mergeCell ref="B3573:B3574"/>
    <mergeCell ref="C3573:C3574"/>
    <mergeCell ref="D3573:E3573"/>
    <mergeCell ref="F3573:F3574"/>
    <mergeCell ref="G3573:G3574"/>
    <mergeCell ref="H3573:H3574"/>
    <mergeCell ref="I3573:I3574"/>
    <mergeCell ref="J3573:J3574"/>
    <mergeCell ref="A3511:J3511"/>
    <mergeCell ref="A3512:J3512"/>
    <mergeCell ref="A3513:A3514"/>
    <mergeCell ref="B3513:B3514"/>
    <mergeCell ref="C3513:C3514"/>
    <mergeCell ref="D3513:E3513"/>
    <mergeCell ref="F3513:F3514"/>
    <mergeCell ref="G3513:G3514"/>
    <mergeCell ref="H3513:H3514"/>
    <mergeCell ref="I3513:I3514"/>
    <mergeCell ref="J3513:J3514"/>
    <mergeCell ref="C3330:C3331"/>
    <mergeCell ref="A3482:J3482"/>
    <mergeCell ref="A3483:A3484"/>
    <mergeCell ref="B3483:B3484"/>
    <mergeCell ref="C3483:C3484"/>
    <mergeCell ref="D3483:E3483"/>
    <mergeCell ref="F3483:F3484"/>
    <mergeCell ref="G3483:G3484"/>
    <mergeCell ref="H3483:H3484"/>
    <mergeCell ref="I3483:I3484"/>
    <mergeCell ref="J3483:J3484"/>
    <mergeCell ref="A1801:F1802"/>
    <mergeCell ref="A2107:F2107"/>
    <mergeCell ref="A2110:F2110"/>
    <mergeCell ref="A2171:F2171"/>
    <mergeCell ref="A2376:F2376"/>
    <mergeCell ref="A1258:F1258"/>
    <mergeCell ref="A1644:F1644"/>
    <mergeCell ref="A1650:F1650"/>
    <mergeCell ref="A1652:F1652"/>
    <mergeCell ref="A1750:F1750"/>
    <mergeCell ref="A1755:F1755"/>
    <mergeCell ref="A1191:F1191"/>
    <mergeCell ref="A1199:F1199"/>
    <mergeCell ref="A1204:F1204"/>
    <mergeCell ref="A1206:F1206"/>
    <mergeCell ref="A1235:F1235"/>
    <mergeCell ref="A1242:F1242"/>
    <mergeCell ref="A808:F808"/>
    <mergeCell ref="A810:F810"/>
    <mergeCell ref="A811:F811"/>
    <mergeCell ref="A812:F812"/>
    <mergeCell ref="C814:C816"/>
    <mergeCell ref="A1186:F1186"/>
    <mergeCell ref="E438:E440"/>
    <mergeCell ref="A441:A443"/>
    <mergeCell ref="B441:B443"/>
    <mergeCell ref="C441:C443"/>
    <mergeCell ref="D441:D443"/>
    <mergeCell ref="E441:E443"/>
    <mergeCell ref="A438:A440"/>
    <mergeCell ref="B438:B440"/>
    <mergeCell ref="C438:C440"/>
    <mergeCell ref="D438:D440"/>
    <mergeCell ref="E432:E434"/>
    <mergeCell ref="E435:E437"/>
    <mergeCell ref="A435:A437"/>
    <mergeCell ref="B435:B437"/>
    <mergeCell ref="C435:C437"/>
    <mergeCell ref="D435:D437"/>
    <mergeCell ref="A432:A434"/>
    <mergeCell ref="B432:B434"/>
    <mergeCell ref="C432:C434"/>
    <mergeCell ref="D432:D434"/>
    <mergeCell ref="E426:E428"/>
    <mergeCell ref="A429:A431"/>
    <mergeCell ref="B429:B431"/>
    <mergeCell ref="C429:C431"/>
    <mergeCell ref="D429:D431"/>
    <mergeCell ref="E429:E431"/>
    <mergeCell ref="A426:A428"/>
    <mergeCell ref="B426:B428"/>
    <mergeCell ref="C426:C428"/>
    <mergeCell ref="D426:D428"/>
    <mergeCell ref="E420:E422"/>
    <mergeCell ref="A423:A425"/>
    <mergeCell ref="B423:B425"/>
    <mergeCell ref="C423:C425"/>
    <mergeCell ref="D423:D425"/>
    <mergeCell ref="E423:E425"/>
    <mergeCell ref="A420:A422"/>
    <mergeCell ref="B420:B422"/>
    <mergeCell ref="C420:C422"/>
    <mergeCell ref="D420:D422"/>
    <mergeCell ref="E414:E416"/>
    <mergeCell ref="A417:A419"/>
    <mergeCell ref="B417:B419"/>
    <mergeCell ref="C417:C419"/>
    <mergeCell ref="D417:D419"/>
    <mergeCell ref="E417:E419"/>
    <mergeCell ref="A414:A416"/>
    <mergeCell ref="B414:B416"/>
    <mergeCell ref="C414:C416"/>
    <mergeCell ref="D414:D416"/>
    <mergeCell ref="E408:E410"/>
    <mergeCell ref="A411:A413"/>
    <mergeCell ref="B411:B413"/>
    <mergeCell ref="C411:C413"/>
    <mergeCell ref="D411:D413"/>
    <mergeCell ref="E411:E413"/>
    <mergeCell ref="A408:A410"/>
    <mergeCell ref="B408:B410"/>
    <mergeCell ref="C408:C410"/>
    <mergeCell ref="D408:D410"/>
    <mergeCell ref="E402:E404"/>
    <mergeCell ref="A405:A407"/>
    <mergeCell ref="B405:B407"/>
    <mergeCell ref="C405:C407"/>
    <mergeCell ref="D405:D407"/>
    <mergeCell ref="E405:E407"/>
    <mergeCell ref="A402:A404"/>
    <mergeCell ref="B402:B404"/>
    <mergeCell ref="C402:C404"/>
    <mergeCell ref="D402:D404"/>
    <mergeCell ref="E396:E398"/>
    <mergeCell ref="A399:A401"/>
    <mergeCell ref="B399:B401"/>
    <mergeCell ref="C399:C401"/>
    <mergeCell ref="D399:D401"/>
    <mergeCell ref="E399:E401"/>
    <mergeCell ref="A396:A398"/>
    <mergeCell ref="B396:B398"/>
    <mergeCell ref="C396:C398"/>
    <mergeCell ref="D396:D398"/>
    <mergeCell ref="E390:E392"/>
    <mergeCell ref="A393:A395"/>
    <mergeCell ref="B393:B395"/>
    <mergeCell ref="C393:C395"/>
    <mergeCell ref="D393:D395"/>
    <mergeCell ref="E393:E395"/>
    <mergeCell ref="A390:A392"/>
    <mergeCell ref="B390:B392"/>
    <mergeCell ref="C390:C392"/>
    <mergeCell ref="D390:D392"/>
    <mergeCell ref="E384:E386"/>
    <mergeCell ref="A387:A389"/>
    <mergeCell ref="B387:B389"/>
    <mergeCell ref="C387:C389"/>
    <mergeCell ref="D387:D389"/>
    <mergeCell ref="E387:E389"/>
    <mergeCell ref="A384:A386"/>
    <mergeCell ref="B384:B386"/>
    <mergeCell ref="C384:C386"/>
    <mergeCell ref="D384:D386"/>
    <mergeCell ref="E378:E380"/>
    <mergeCell ref="A381:A383"/>
    <mergeCell ref="B381:B383"/>
    <mergeCell ref="C381:C383"/>
    <mergeCell ref="D381:D383"/>
    <mergeCell ref="E381:E383"/>
    <mergeCell ref="A378:A380"/>
    <mergeCell ref="B378:B380"/>
    <mergeCell ref="C378:C380"/>
    <mergeCell ref="D378:D380"/>
    <mergeCell ref="E372:E374"/>
    <mergeCell ref="A375:A377"/>
    <mergeCell ref="B375:B377"/>
    <mergeCell ref="C375:C377"/>
    <mergeCell ref="D375:D377"/>
    <mergeCell ref="E375:E377"/>
    <mergeCell ref="A372:A374"/>
    <mergeCell ref="B372:B374"/>
    <mergeCell ref="C372:C374"/>
    <mergeCell ref="D372:D374"/>
    <mergeCell ref="E366:E368"/>
    <mergeCell ref="A369:A371"/>
    <mergeCell ref="B369:B371"/>
    <mergeCell ref="C369:C371"/>
    <mergeCell ref="D369:D371"/>
    <mergeCell ref="E369:E371"/>
    <mergeCell ref="A366:A368"/>
    <mergeCell ref="B366:B368"/>
    <mergeCell ref="C366:C368"/>
    <mergeCell ref="D366:D368"/>
    <mergeCell ref="E360:E362"/>
    <mergeCell ref="A363:A365"/>
    <mergeCell ref="B363:B365"/>
    <mergeCell ref="C363:C365"/>
    <mergeCell ref="D363:D365"/>
    <mergeCell ref="E363:E365"/>
    <mergeCell ref="A360:A362"/>
    <mergeCell ref="B360:B362"/>
    <mergeCell ref="C360:C362"/>
    <mergeCell ref="D360:D362"/>
    <mergeCell ref="E354:E356"/>
    <mergeCell ref="A357:A359"/>
    <mergeCell ref="B357:B359"/>
    <mergeCell ref="C357:C359"/>
    <mergeCell ref="D357:D359"/>
    <mergeCell ref="E357:E359"/>
    <mergeCell ref="A354:A356"/>
    <mergeCell ref="B354:B356"/>
    <mergeCell ref="C354:C356"/>
    <mergeCell ref="D354:D356"/>
    <mergeCell ref="E348:E350"/>
    <mergeCell ref="A351:A353"/>
    <mergeCell ref="B351:B353"/>
    <mergeCell ref="C351:C353"/>
    <mergeCell ref="D351:D353"/>
    <mergeCell ref="E351:E353"/>
    <mergeCell ref="A348:A350"/>
    <mergeCell ref="B348:B350"/>
    <mergeCell ref="C348:C350"/>
    <mergeCell ref="D348:D350"/>
    <mergeCell ref="E342:E344"/>
    <mergeCell ref="A345:A347"/>
    <mergeCell ref="B345:B347"/>
    <mergeCell ref="C345:C347"/>
    <mergeCell ref="D345:D347"/>
    <mergeCell ref="E345:E347"/>
    <mergeCell ref="A342:A344"/>
    <mergeCell ref="B342:B344"/>
    <mergeCell ref="C342:C344"/>
    <mergeCell ref="D342:D344"/>
    <mergeCell ref="E336:E338"/>
    <mergeCell ref="A339:A341"/>
    <mergeCell ref="B339:B341"/>
    <mergeCell ref="C339:C341"/>
    <mergeCell ref="D339:D341"/>
    <mergeCell ref="E339:E341"/>
    <mergeCell ref="A336:A338"/>
    <mergeCell ref="B336:B338"/>
    <mergeCell ref="C336:C338"/>
    <mergeCell ref="D336:D338"/>
    <mergeCell ref="E330:E332"/>
    <mergeCell ref="A333:A335"/>
    <mergeCell ref="B333:B335"/>
    <mergeCell ref="C333:C335"/>
    <mergeCell ref="D333:D335"/>
    <mergeCell ref="E333:E335"/>
    <mergeCell ref="A330:A332"/>
    <mergeCell ref="B330:B332"/>
    <mergeCell ref="C330:C332"/>
    <mergeCell ref="D330:D332"/>
    <mergeCell ref="E324:E326"/>
    <mergeCell ref="A327:A329"/>
    <mergeCell ref="B327:B329"/>
    <mergeCell ref="C327:C329"/>
    <mergeCell ref="D327:D329"/>
    <mergeCell ref="E327:E329"/>
    <mergeCell ref="A324:A326"/>
    <mergeCell ref="B324:B326"/>
    <mergeCell ref="C324:C326"/>
    <mergeCell ref="D324:D326"/>
    <mergeCell ref="E318:E320"/>
    <mergeCell ref="A321:A323"/>
    <mergeCell ref="B321:B323"/>
    <mergeCell ref="C321:C323"/>
    <mergeCell ref="D321:D323"/>
    <mergeCell ref="E321:E323"/>
    <mergeCell ref="A318:A320"/>
    <mergeCell ref="B318:B320"/>
    <mergeCell ref="C318:C320"/>
    <mergeCell ref="D318:D320"/>
    <mergeCell ref="E312:E314"/>
    <mergeCell ref="A315:A317"/>
    <mergeCell ref="B315:B317"/>
    <mergeCell ref="C315:C317"/>
    <mergeCell ref="D315:D317"/>
    <mergeCell ref="E315:E317"/>
    <mergeCell ref="A312:A314"/>
    <mergeCell ref="B312:B314"/>
    <mergeCell ref="C312:C314"/>
    <mergeCell ref="D312:D314"/>
    <mergeCell ref="E306:E308"/>
    <mergeCell ref="A309:A311"/>
    <mergeCell ref="B309:B311"/>
    <mergeCell ref="C309:C311"/>
    <mergeCell ref="D309:D311"/>
    <mergeCell ref="E309:E311"/>
    <mergeCell ref="A306:A308"/>
    <mergeCell ref="B306:B308"/>
    <mergeCell ref="C306:C308"/>
    <mergeCell ref="D306:D308"/>
    <mergeCell ref="E300:E302"/>
    <mergeCell ref="A303:A305"/>
    <mergeCell ref="B303:B305"/>
    <mergeCell ref="C303:C305"/>
    <mergeCell ref="D303:D305"/>
    <mergeCell ref="E303:E305"/>
    <mergeCell ref="A300:A302"/>
    <mergeCell ref="B300:B302"/>
    <mergeCell ref="C300:C302"/>
    <mergeCell ref="D300:D302"/>
    <mergeCell ref="E294:E296"/>
    <mergeCell ref="A297:A299"/>
    <mergeCell ref="B297:B299"/>
    <mergeCell ref="C297:C299"/>
    <mergeCell ref="D297:D299"/>
    <mergeCell ref="E297:E299"/>
    <mergeCell ref="A294:A296"/>
    <mergeCell ref="B294:B296"/>
    <mergeCell ref="C294:C296"/>
    <mergeCell ref="D294:D296"/>
    <mergeCell ref="E288:E290"/>
    <mergeCell ref="A291:A293"/>
    <mergeCell ref="B291:B293"/>
    <mergeCell ref="C291:C293"/>
    <mergeCell ref="D291:D293"/>
    <mergeCell ref="E291:E293"/>
    <mergeCell ref="A288:A290"/>
    <mergeCell ref="B288:B290"/>
    <mergeCell ref="C288:C290"/>
    <mergeCell ref="D288:D290"/>
    <mergeCell ref="E282:E284"/>
    <mergeCell ref="A285:A287"/>
    <mergeCell ref="B285:B287"/>
    <mergeCell ref="C285:C287"/>
    <mergeCell ref="D285:D287"/>
    <mergeCell ref="E285:E287"/>
    <mergeCell ref="A282:A284"/>
    <mergeCell ref="B282:B284"/>
    <mergeCell ref="C282:C284"/>
    <mergeCell ref="D282:D284"/>
    <mergeCell ref="E276:E278"/>
    <mergeCell ref="A279:A281"/>
    <mergeCell ref="B279:B281"/>
    <mergeCell ref="C279:C281"/>
    <mergeCell ref="D279:D281"/>
    <mergeCell ref="E279:E281"/>
    <mergeCell ref="A276:A278"/>
    <mergeCell ref="B276:B278"/>
    <mergeCell ref="C276:C278"/>
    <mergeCell ref="D276:D278"/>
    <mergeCell ref="E270:E272"/>
    <mergeCell ref="A273:A275"/>
    <mergeCell ref="B273:B275"/>
    <mergeCell ref="C273:C275"/>
    <mergeCell ref="D273:D275"/>
    <mergeCell ref="E273:E275"/>
    <mergeCell ref="A270:A272"/>
    <mergeCell ref="B270:B272"/>
    <mergeCell ref="C270:C272"/>
    <mergeCell ref="D270:D272"/>
    <mergeCell ref="E264:E266"/>
    <mergeCell ref="A267:A269"/>
    <mergeCell ref="B267:B269"/>
    <mergeCell ref="C267:C269"/>
    <mergeCell ref="D267:D269"/>
    <mergeCell ref="E267:E269"/>
    <mergeCell ref="A264:A266"/>
    <mergeCell ref="B264:B266"/>
    <mergeCell ref="C264:C266"/>
    <mergeCell ref="D264:D266"/>
    <mergeCell ref="E258:E260"/>
    <mergeCell ref="A261:A263"/>
    <mergeCell ref="B261:B263"/>
    <mergeCell ref="C261:C263"/>
    <mergeCell ref="D261:D263"/>
    <mergeCell ref="E261:E263"/>
    <mergeCell ref="A258:A260"/>
    <mergeCell ref="B258:B260"/>
    <mergeCell ref="C258:C260"/>
    <mergeCell ref="D258:D260"/>
    <mergeCell ref="E252:E254"/>
    <mergeCell ref="A255:A257"/>
    <mergeCell ref="B255:B257"/>
    <mergeCell ref="C255:C257"/>
    <mergeCell ref="D255:D257"/>
    <mergeCell ref="E255:E257"/>
    <mergeCell ref="A252:A254"/>
    <mergeCell ref="B252:B254"/>
    <mergeCell ref="C252:C254"/>
    <mergeCell ref="D252:D254"/>
    <mergeCell ref="E246:E248"/>
    <mergeCell ref="A249:A251"/>
    <mergeCell ref="B249:B251"/>
    <mergeCell ref="C249:C251"/>
    <mergeCell ref="D249:D251"/>
    <mergeCell ref="E249:E251"/>
    <mergeCell ref="A246:A248"/>
    <mergeCell ref="B246:B248"/>
    <mergeCell ref="C246:C248"/>
    <mergeCell ref="D246:D248"/>
    <mergeCell ref="E240:E242"/>
    <mergeCell ref="A243:A245"/>
    <mergeCell ref="B243:B245"/>
    <mergeCell ref="C243:C245"/>
    <mergeCell ref="D243:D245"/>
    <mergeCell ref="E243:E245"/>
    <mergeCell ref="A240:A242"/>
    <mergeCell ref="B240:B242"/>
    <mergeCell ref="C240:C242"/>
    <mergeCell ref="D240:D242"/>
    <mergeCell ref="E234:E236"/>
    <mergeCell ref="A237:A239"/>
    <mergeCell ref="B237:B239"/>
    <mergeCell ref="C237:C239"/>
    <mergeCell ref="D237:D239"/>
    <mergeCell ref="E237:E239"/>
    <mergeCell ref="A234:A236"/>
    <mergeCell ref="B234:B236"/>
    <mergeCell ref="C234:C236"/>
    <mergeCell ref="D234:D236"/>
    <mergeCell ref="E228:E230"/>
    <mergeCell ref="A231:A233"/>
    <mergeCell ref="B231:B233"/>
    <mergeCell ref="C231:C233"/>
    <mergeCell ref="D231:D233"/>
    <mergeCell ref="E231:E233"/>
    <mergeCell ref="A228:A230"/>
    <mergeCell ref="B228:B230"/>
    <mergeCell ref="C228:C230"/>
    <mergeCell ref="D228:D230"/>
    <mergeCell ref="E222:E224"/>
    <mergeCell ref="A225:A227"/>
    <mergeCell ref="B225:B227"/>
    <mergeCell ref="C225:C227"/>
    <mergeCell ref="D225:D227"/>
    <mergeCell ref="E225:E227"/>
    <mergeCell ref="A222:A224"/>
    <mergeCell ref="B222:B224"/>
    <mergeCell ref="C222:C224"/>
    <mergeCell ref="D222:D224"/>
    <mergeCell ref="E216:E218"/>
    <mergeCell ref="A219:A221"/>
    <mergeCell ref="B219:B221"/>
    <mergeCell ref="C219:C221"/>
    <mergeCell ref="D219:D221"/>
    <mergeCell ref="E219:E221"/>
    <mergeCell ref="A216:A218"/>
    <mergeCell ref="B216:B218"/>
    <mergeCell ref="C216:C218"/>
    <mergeCell ref="D216:D218"/>
    <mergeCell ref="E210:E212"/>
    <mergeCell ref="A213:A215"/>
    <mergeCell ref="B213:B215"/>
    <mergeCell ref="C213:C215"/>
    <mergeCell ref="D213:D215"/>
    <mergeCell ref="E213:E215"/>
    <mergeCell ref="A210:A212"/>
    <mergeCell ref="B210:B212"/>
    <mergeCell ref="C210:C212"/>
    <mergeCell ref="D210:D212"/>
    <mergeCell ref="E204:E206"/>
    <mergeCell ref="A207:A209"/>
    <mergeCell ref="B207:B209"/>
    <mergeCell ref="C207:C209"/>
    <mergeCell ref="D207:D209"/>
    <mergeCell ref="E207:E209"/>
    <mergeCell ref="A204:A206"/>
    <mergeCell ref="B204:B206"/>
    <mergeCell ref="C204:C206"/>
    <mergeCell ref="D204:D206"/>
    <mergeCell ref="E198:E200"/>
    <mergeCell ref="A201:A203"/>
    <mergeCell ref="B201:B203"/>
    <mergeCell ref="C201:C203"/>
    <mergeCell ref="D201:D203"/>
    <mergeCell ref="E201:E203"/>
    <mergeCell ref="A198:A200"/>
    <mergeCell ref="B198:B200"/>
    <mergeCell ref="C198:C200"/>
    <mergeCell ref="D198:D200"/>
    <mergeCell ref="E192:E194"/>
    <mergeCell ref="A195:A197"/>
    <mergeCell ref="B195:B197"/>
    <mergeCell ref="C195:C197"/>
    <mergeCell ref="D195:D197"/>
    <mergeCell ref="E195:E197"/>
    <mergeCell ref="A192:A194"/>
    <mergeCell ref="B192:B194"/>
    <mergeCell ref="C192:C194"/>
    <mergeCell ref="D192:D194"/>
    <mergeCell ref="E186:E188"/>
    <mergeCell ref="A189:A191"/>
    <mergeCell ref="B189:B191"/>
    <mergeCell ref="C189:C191"/>
    <mergeCell ref="D189:D191"/>
    <mergeCell ref="E189:E191"/>
    <mergeCell ref="A186:A188"/>
    <mergeCell ref="B186:B188"/>
    <mergeCell ref="C186:C188"/>
    <mergeCell ref="D186:D188"/>
    <mergeCell ref="E180:E182"/>
    <mergeCell ref="A183:A185"/>
    <mergeCell ref="B183:B185"/>
    <mergeCell ref="C183:C185"/>
    <mergeCell ref="D183:D185"/>
    <mergeCell ref="E183:E185"/>
    <mergeCell ref="A180:A182"/>
    <mergeCell ref="B180:B182"/>
    <mergeCell ref="C180:C182"/>
    <mergeCell ref="D180:D182"/>
    <mergeCell ref="E174:E176"/>
    <mergeCell ref="A177:A179"/>
    <mergeCell ref="B177:B179"/>
    <mergeCell ref="C177:C179"/>
    <mergeCell ref="D177:D179"/>
    <mergeCell ref="E177:E179"/>
    <mergeCell ref="A174:A176"/>
    <mergeCell ref="B174:B176"/>
    <mergeCell ref="C174:C176"/>
    <mergeCell ref="D174:D176"/>
    <mergeCell ref="E168:E170"/>
    <mergeCell ref="A171:A173"/>
    <mergeCell ref="B171:B173"/>
    <mergeCell ref="C171:C173"/>
    <mergeCell ref="D171:D173"/>
    <mergeCell ref="E171:E173"/>
    <mergeCell ref="A168:A170"/>
    <mergeCell ref="B168:B170"/>
    <mergeCell ref="C168:C170"/>
    <mergeCell ref="D168:D170"/>
    <mergeCell ref="E162:E164"/>
    <mergeCell ref="A165:A167"/>
    <mergeCell ref="B165:B167"/>
    <mergeCell ref="C165:C167"/>
    <mergeCell ref="D165:D167"/>
    <mergeCell ref="E165:E167"/>
    <mergeCell ref="A162:A164"/>
    <mergeCell ref="B162:B164"/>
    <mergeCell ref="C162:C164"/>
    <mergeCell ref="D162:D164"/>
    <mergeCell ref="E156:E158"/>
    <mergeCell ref="A159:A161"/>
    <mergeCell ref="B159:B161"/>
    <mergeCell ref="C159:C161"/>
    <mergeCell ref="D159:D161"/>
    <mergeCell ref="E159:E161"/>
    <mergeCell ref="A156:A158"/>
    <mergeCell ref="B156:B158"/>
    <mergeCell ref="C156:C158"/>
    <mergeCell ref="D156:D158"/>
    <mergeCell ref="E150:E152"/>
    <mergeCell ref="A153:A155"/>
    <mergeCell ref="B153:B155"/>
    <mergeCell ref="C153:C155"/>
    <mergeCell ref="D153:D155"/>
    <mergeCell ref="E153:E155"/>
    <mergeCell ref="A150:A152"/>
    <mergeCell ref="B150:B152"/>
    <mergeCell ref="C150:C152"/>
    <mergeCell ref="D150:D152"/>
    <mergeCell ref="E144:E146"/>
    <mergeCell ref="A147:A149"/>
    <mergeCell ref="B147:B149"/>
    <mergeCell ref="C147:C149"/>
    <mergeCell ref="D147:D149"/>
    <mergeCell ref="E147:E149"/>
    <mergeCell ref="A144:A146"/>
    <mergeCell ref="B144:B146"/>
    <mergeCell ref="C144:C146"/>
    <mergeCell ref="D144:D146"/>
    <mergeCell ref="E138:E140"/>
    <mergeCell ref="A141:A143"/>
    <mergeCell ref="B141:B143"/>
    <mergeCell ref="C141:C143"/>
    <mergeCell ref="D141:D143"/>
    <mergeCell ref="E141:E143"/>
    <mergeCell ref="A138:A140"/>
    <mergeCell ref="B138:B140"/>
    <mergeCell ref="C138:C140"/>
    <mergeCell ref="D138:D140"/>
    <mergeCell ref="E132:E134"/>
    <mergeCell ref="A135:A137"/>
    <mergeCell ref="B135:B137"/>
    <mergeCell ref="C135:C137"/>
    <mergeCell ref="D135:D137"/>
    <mergeCell ref="E135:E137"/>
    <mergeCell ref="A132:A134"/>
    <mergeCell ref="B132:B134"/>
    <mergeCell ref="C132:C134"/>
    <mergeCell ref="D132:D134"/>
    <mergeCell ref="E126:E128"/>
    <mergeCell ref="A129:A131"/>
    <mergeCell ref="B129:B131"/>
    <mergeCell ref="C129:C131"/>
    <mergeCell ref="D129:D131"/>
    <mergeCell ref="E129:E131"/>
    <mergeCell ref="A126:A128"/>
    <mergeCell ref="B126:B128"/>
    <mergeCell ref="C126:C128"/>
    <mergeCell ref="D126:D128"/>
    <mergeCell ref="E120:E122"/>
    <mergeCell ref="A123:A125"/>
    <mergeCell ref="B123:B125"/>
    <mergeCell ref="C123:C125"/>
    <mergeCell ref="D123:D125"/>
    <mergeCell ref="E123:E125"/>
    <mergeCell ref="A120:A122"/>
    <mergeCell ref="B120:B122"/>
    <mergeCell ref="C120:C122"/>
    <mergeCell ref="D120:D122"/>
    <mergeCell ref="E114:E116"/>
    <mergeCell ref="A117:A119"/>
    <mergeCell ref="B117:B119"/>
    <mergeCell ref="C117:C119"/>
    <mergeCell ref="D117:D119"/>
    <mergeCell ref="E117:E119"/>
    <mergeCell ref="A114:A116"/>
    <mergeCell ref="B114:B116"/>
    <mergeCell ref="C114:C116"/>
    <mergeCell ref="D114:D116"/>
    <mergeCell ref="E108:E110"/>
    <mergeCell ref="A111:A113"/>
    <mergeCell ref="B111:B113"/>
    <mergeCell ref="C111:C113"/>
    <mergeCell ref="D111:D113"/>
    <mergeCell ref="E111:E113"/>
    <mergeCell ref="A108:A110"/>
    <mergeCell ref="B108:B110"/>
    <mergeCell ref="C108:C110"/>
    <mergeCell ref="D108:D110"/>
    <mergeCell ref="E102:E104"/>
    <mergeCell ref="A105:A107"/>
    <mergeCell ref="B105:B107"/>
    <mergeCell ref="C105:C107"/>
    <mergeCell ref="D105:D107"/>
    <mergeCell ref="E105:E107"/>
    <mergeCell ref="A102:A104"/>
    <mergeCell ref="B102:B104"/>
    <mergeCell ref="C102:C104"/>
    <mergeCell ref="D102:D104"/>
    <mergeCell ref="E96:E98"/>
    <mergeCell ref="A99:A101"/>
    <mergeCell ref="B99:B101"/>
    <mergeCell ref="C99:C101"/>
    <mergeCell ref="D99:D101"/>
    <mergeCell ref="E99:E101"/>
    <mergeCell ref="A96:A98"/>
    <mergeCell ref="B96:B98"/>
    <mergeCell ref="C96:C98"/>
    <mergeCell ref="D96:D98"/>
    <mergeCell ref="E90:E92"/>
    <mergeCell ref="A93:A95"/>
    <mergeCell ref="B93:B95"/>
    <mergeCell ref="C93:C95"/>
    <mergeCell ref="D93:D95"/>
    <mergeCell ref="E93:E95"/>
    <mergeCell ref="A90:A92"/>
    <mergeCell ref="B90:B92"/>
    <mergeCell ref="C90:C92"/>
    <mergeCell ref="D90:D92"/>
    <mergeCell ref="E84:E86"/>
    <mergeCell ref="A87:A89"/>
    <mergeCell ref="B87:B89"/>
    <mergeCell ref="C87:C89"/>
    <mergeCell ref="D87:D89"/>
    <mergeCell ref="E87:E89"/>
    <mergeCell ref="A84:A86"/>
    <mergeCell ref="B84:B86"/>
    <mergeCell ref="C84:C86"/>
    <mergeCell ref="D84:D86"/>
    <mergeCell ref="E78:E80"/>
    <mergeCell ref="A81:A83"/>
    <mergeCell ref="B81:B83"/>
    <mergeCell ref="C81:C83"/>
    <mergeCell ref="D81:D83"/>
    <mergeCell ref="E81:E83"/>
    <mergeCell ref="A78:A80"/>
    <mergeCell ref="B78:B80"/>
    <mergeCell ref="C78:C80"/>
    <mergeCell ref="D78:D80"/>
    <mergeCell ref="E72:E74"/>
    <mergeCell ref="A75:A77"/>
    <mergeCell ref="B75:B77"/>
    <mergeCell ref="C75:C77"/>
    <mergeCell ref="D75:D77"/>
    <mergeCell ref="E75:E77"/>
    <mergeCell ref="A72:A74"/>
    <mergeCell ref="B72:B74"/>
    <mergeCell ref="C72:C74"/>
    <mergeCell ref="D72:D74"/>
    <mergeCell ref="E66:E68"/>
    <mergeCell ref="A69:A71"/>
    <mergeCell ref="B69:B71"/>
    <mergeCell ref="C69:C71"/>
    <mergeCell ref="D69:D71"/>
    <mergeCell ref="E69:E71"/>
    <mergeCell ref="A66:A68"/>
    <mergeCell ref="B66:B68"/>
    <mergeCell ref="C66:C68"/>
    <mergeCell ref="D66:D68"/>
    <mergeCell ref="E60:E62"/>
    <mergeCell ref="A63:A65"/>
    <mergeCell ref="B63:B65"/>
    <mergeCell ref="C63:C65"/>
    <mergeCell ref="D63:D65"/>
    <mergeCell ref="E63:E65"/>
    <mergeCell ref="A60:A62"/>
    <mergeCell ref="B60:B62"/>
    <mergeCell ref="C60:C62"/>
    <mergeCell ref="D60:D62"/>
    <mergeCell ref="E54:E56"/>
    <mergeCell ref="A57:A59"/>
    <mergeCell ref="B57:B59"/>
    <mergeCell ref="C57:C59"/>
    <mergeCell ref="D57:D59"/>
    <mergeCell ref="E57:E59"/>
    <mergeCell ref="A54:A56"/>
    <mergeCell ref="B54:B56"/>
    <mergeCell ref="C54:C56"/>
    <mergeCell ref="D54:D56"/>
    <mergeCell ref="E48:E50"/>
    <mergeCell ref="A51:A53"/>
    <mergeCell ref="B51:B53"/>
    <mergeCell ref="C51:C53"/>
    <mergeCell ref="D51:D53"/>
    <mergeCell ref="E51:E53"/>
    <mergeCell ref="A48:A50"/>
    <mergeCell ref="B48:B50"/>
    <mergeCell ref="C48:C50"/>
    <mergeCell ref="D48:D50"/>
    <mergeCell ref="E42:E44"/>
    <mergeCell ref="A45:A47"/>
    <mergeCell ref="B45:B47"/>
    <mergeCell ref="C45:C47"/>
    <mergeCell ref="D45:D47"/>
    <mergeCell ref="E45:E47"/>
    <mergeCell ref="A42:A44"/>
    <mergeCell ref="B42:B44"/>
    <mergeCell ref="C42:C44"/>
    <mergeCell ref="D42:D44"/>
    <mergeCell ref="E36:E38"/>
    <mergeCell ref="A39:A41"/>
    <mergeCell ref="B39:B41"/>
    <mergeCell ref="C39:C41"/>
    <mergeCell ref="D39:D41"/>
    <mergeCell ref="E39:E41"/>
    <mergeCell ref="A36:A38"/>
    <mergeCell ref="B36:B38"/>
    <mergeCell ref="C36:C38"/>
    <mergeCell ref="D36:D38"/>
    <mergeCell ref="E30:E32"/>
    <mergeCell ref="A33:A35"/>
    <mergeCell ref="B33:B35"/>
    <mergeCell ref="C33:C35"/>
    <mergeCell ref="D33:D35"/>
    <mergeCell ref="E33:E35"/>
    <mergeCell ref="A30:A32"/>
    <mergeCell ref="B30:B32"/>
    <mergeCell ref="C30:C32"/>
    <mergeCell ref="D30:D32"/>
    <mergeCell ref="D27:D29"/>
    <mergeCell ref="E27:E29"/>
    <mergeCell ref="A24:A26"/>
    <mergeCell ref="D24:D26"/>
    <mergeCell ref="E19:E20"/>
    <mergeCell ref="A21:A23"/>
    <mergeCell ref="B21:B22"/>
    <mergeCell ref="C21:C22"/>
    <mergeCell ref="D21:D22"/>
    <mergeCell ref="E21:E22"/>
    <mergeCell ref="A19:A20"/>
    <mergeCell ref="A2807:J2807"/>
    <mergeCell ref="A2571:J2571"/>
    <mergeCell ref="G2572:G2804"/>
    <mergeCell ref="A2805:J2805"/>
    <mergeCell ref="A1:F1"/>
    <mergeCell ref="A2:A3"/>
    <mergeCell ref="B2:B3"/>
    <mergeCell ref="C2:C3"/>
    <mergeCell ref="D2:D3"/>
    <mergeCell ref="E2:E3"/>
    <mergeCell ref="A484:D484"/>
    <mergeCell ref="A445:E445"/>
    <mergeCell ref="A446:D446"/>
    <mergeCell ref="A453:D453"/>
    <mergeCell ref="A480:D480"/>
    <mergeCell ref="B19:B20"/>
    <mergeCell ref="C19:C20"/>
    <mergeCell ref="D19:D20"/>
    <mergeCell ref="B24:B26"/>
    <mergeCell ref="C24:C26"/>
    <mergeCell ref="E24:E26"/>
    <mergeCell ref="A27:A29"/>
    <mergeCell ref="B27:B29"/>
    <mergeCell ref="C27:C29"/>
    <mergeCell ref="A2817:J2817"/>
    <mergeCell ref="G2818:G3183"/>
    <mergeCell ref="A3184:J3184"/>
    <mergeCell ref="A3196:J3196"/>
    <mergeCell ref="A3212:J3212"/>
    <mergeCell ref="A2812:J2812"/>
    <mergeCell ref="A2813:J2813"/>
    <mergeCell ref="A2814:A2815"/>
    <mergeCell ref="B2814:B2815"/>
    <mergeCell ref="C2814:C2815"/>
    <mergeCell ref="D2814:E2814"/>
    <mergeCell ref="F2814:F2815"/>
    <mergeCell ref="G2814:G2815"/>
    <mergeCell ref="H2814:H2815"/>
    <mergeCell ref="I2814:I2815"/>
    <mergeCell ref="J2814:J2815"/>
  </mergeCells>
  <phoneticPr fontId="26" type="noConversion"/>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sheetPr>
    <tabColor rgb="FF00B0F0"/>
  </sheetPr>
  <dimension ref="A1:K4617"/>
  <sheetViews>
    <sheetView topLeftCell="A4203" workbookViewId="0">
      <selection activeCell="C4215" sqref="C4215"/>
    </sheetView>
  </sheetViews>
  <sheetFormatPr defaultRowHeight="12.75"/>
  <cols>
    <col min="1" max="1" width="10" customWidth="1"/>
    <col min="2" max="2" width="44.42578125" bestFit="1" customWidth="1"/>
    <col min="3" max="3" width="70.5703125" customWidth="1"/>
    <col min="4" max="4" width="16.85546875" customWidth="1"/>
    <col min="5" max="5" width="13.5703125" customWidth="1"/>
    <col min="6" max="6" width="16" customWidth="1"/>
  </cols>
  <sheetData>
    <row r="1" spans="1:4">
      <c r="A1" s="1343" t="s">
        <v>159</v>
      </c>
      <c r="B1" s="1344" t="s">
        <v>157</v>
      </c>
      <c r="C1" s="1343" t="s">
        <v>154</v>
      </c>
      <c r="D1" s="1343" t="s">
        <v>158</v>
      </c>
    </row>
    <row r="2" spans="1:4">
      <c r="A2" s="1343"/>
      <c r="B2" s="1344"/>
      <c r="C2" s="1343"/>
      <c r="D2" s="1343"/>
    </row>
    <row r="3" spans="1:4" ht="15.75">
      <c r="A3" s="15">
        <v>1</v>
      </c>
      <c r="B3" s="42" t="s">
        <v>896</v>
      </c>
      <c r="C3" s="15" t="s">
        <v>897</v>
      </c>
      <c r="D3" s="15" t="s">
        <v>898</v>
      </c>
    </row>
    <row r="4" spans="1:4" ht="15.75">
      <c r="A4" s="15">
        <v>2</v>
      </c>
      <c r="B4" s="42" t="s">
        <v>899</v>
      </c>
      <c r="C4" s="15" t="s">
        <v>900</v>
      </c>
      <c r="D4" s="15" t="s">
        <v>901</v>
      </c>
    </row>
    <row r="5" spans="1:4" ht="15.75">
      <c r="A5" s="15">
        <v>3</v>
      </c>
      <c r="B5" s="42" t="s">
        <v>902</v>
      </c>
      <c r="C5" s="15" t="s">
        <v>903</v>
      </c>
      <c r="D5" s="15" t="s">
        <v>1541</v>
      </c>
    </row>
    <row r="6" spans="1:4" ht="15.75">
      <c r="A6" s="15">
        <v>4</v>
      </c>
      <c r="B6" s="42" t="s">
        <v>904</v>
      </c>
      <c r="C6" s="15" t="s">
        <v>905</v>
      </c>
      <c r="D6" s="15" t="s">
        <v>1499</v>
      </c>
    </row>
    <row r="7" spans="1:4" ht="15.75">
      <c r="A7" s="15">
        <v>5</v>
      </c>
      <c r="B7" s="42" t="s">
        <v>906</v>
      </c>
      <c r="C7" s="15" t="s">
        <v>907</v>
      </c>
      <c r="D7" s="15" t="s">
        <v>1499</v>
      </c>
    </row>
    <row r="8" spans="1:4" ht="15.75">
      <c r="A8" s="15">
        <v>6</v>
      </c>
      <c r="B8" s="42" t="s">
        <v>908</v>
      </c>
      <c r="C8" s="15" t="s">
        <v>909</v>
      </c>
      <c r="D8" s="15" t="s">
        <v>1499</v>
      </c>
    </row>
    <row r="9" spans="1:4" ht="15.75">
      <c r="A9" s="15">
        <v>7</v>
      </c>
      <c r="B9" s="42" t="s">
        <v>910</v>
      </c>
      <c r="C9" s="15" t="s">
        <v>1543</v>
      </c>
      <c r="D9" s="15" t="s">
        <v>1544</v>
      </c>
    </row>
    <row r="10" spans="1:4" ht="15.75">
      <c r="A10" s="15">
        <v>8</v>
      </c>
      <c r="B10" s="42" t="s">
        <v>911</v>
      </c>
      <c r="C10" s="15" t="s">
        <v>912</v>
      </c>
      <c r="D10" s="15" t="s">
        <v>1500</v>
      </c>
    </row>
    <row r="11" spans="1:4" ht="15.75">
      <c r="A11" s="15">
        <v>9</v>
      </c>
      <c r="B11" s="42" t="s">
        <v>913</v>
      </c>
      <c r="C11" s="15" t="s">
        <v>914</v>
      </c>
      <c r="D11" s="15" t="s">
        <v>1547</v>
      </c>
    </row>
    <row r="12" spans="1:4" ht="15.75">
      <c r="A12" s="15">
        <v>10</v>
      </c>
      <c r="B12" s="42" t="s">
        <v>915</v>
      </c>
      <c r="C12" s="15" t="s">
        <v>916</v>
      </c>
      <c r="D12" s="15" t="s">
        <v>1063</v>
      </c>
    </row>
    <row r="13" spans="1:4" ht="15.75">
      <c r="A13" s="15">
        <v>11</v>
      </c>
      <c r="B13" s="42" t="s">
        <v>917</v>
      </c>
      <c r="C13" s="15" t="s">
        <v>918</v>
      </c>
      <c r="D13" s="15" t="s">
        <v>1510</v>
      </c>
    </row>
    <row r="14" spans="1:4" ht="15.75">
      <c r="A14" s="15">
        <v>12</v>
      </c>
      <c r="B14" s="42" t="s">
        <v>919</v>
      </c>
      <c r="C14" s="15" t="s">
        <v>920</v>
      </c>
      <c r="D14" s="15" t="s">
        <v>1510</v>
      </c>
    </row>
    <row r="15" spans="1:4" ht="15.75">
      <c r="A15" s="15">
        <v>13</v>
      </c>
      <c r="B15" s="42" t="s">
        <v>921</v>
      </c>
      <c r="C15" s="15" t="s">
        <v>922</v>
      </c>
      <c r="D15" s="15" t="s">
        <v>923</v>
      </c>
    </row>
    <row r="16" spans="1:4" ht="15.75">
      <c r="A16" s="15">
        <v>14</v>
      </c>
      <c r="B16" s="42" t="s">
        <v>924</v>
      </c>
      <c r="C16" s="15" t="s">
        <v>925</v>
      </c>
      <c r="D16" s="15" t="s">
        <v>926</v>
      </c>
    </row>
    <row r="17" spans="1:4" ht="15.75">
      <c r="A17" s="15">
        <v>15</v>
      </c>
      <c r="B17" s="42" t="s">
        <v>927</v>
      </c>
      <c r="C17" s="15" t="s">
        <v>928</v>
      </c>
      <c r="D17" s="15" t="s">
        <v>1501</v>
      </c>
    </row>
    <row r="18" spans="1:4" ht="15.75">
      <c r="A18" s="15">
        <v>16</v>
      </c>
      <c r="B18" s="42" t="s">
        <v>929</v>
      </c>
      <c r="C18" s="15" t="s">
        <v>930</v>
      </c>
      <c r="D18" s="15" t="s">
        <v>890</v>
      </c>
    </row>
    <row r="19" spans="1:4" ht="15.75">
      <c r="A19" s="15">
        <v>17</v>
      </c>
      <c r="B19" s="42" t="s">
        <v>931</v>
      </c>
      <c r="C19" s="15" t="s">
        <v>932</v>
      </c>
      <c r="D19" s="15" t="s">
        <v>1121</v>
      </c>
    </row>
    <row r="20" spans="1:4" ht="15.75">
      <c r="A20" s="15">
        <v>18</v>
      </c>
      <c r="B20" s="42" t="s">
        <v>933</v>
      </c>
      <c r="C20" s="15" t="s">
        <v>934</v>
      </c>
      <c r="D20" s="15" t="s">
        <v>935</v>
      </c>
    </row>
    <row r="21" spans="1:4" ht="15.75">
      <c r="A21" s="15">
        <v>19</v>
      </c>
      <c r="B21" s="42" t="s">
        <v>936</v>
      </c>
      <c r="C21" s="15" t="s">
        <v>937</v>
      </c>
      <c r="D21" s="15" t="s">
        <v>1069</v>
      </c>
    </row>
    <row r="22" spans="1:4" ht="15.75">
      <c r="A22" s="15">
        <v>20</v>
      </c>
      <c r="B22" s="42" t="s">
        <v>938</v>
      </c>
      <c r="C22" s="15" t="s">
        <v>939</v>
      </c>
      <c r="D22" s="15" t="s">
        <v>940</v>
      </c>
    </row>
    <row r="23" spans="1:4" ht="15.75">
      <c r="A23" s="15">
        <v>21</v>
      </c>
      <c r="B23" s="42" t="s">
        <v>941</v>
      </c>
      <c r="C23" s="15" t="s">
        <v>942</v>
      </c>
      <c r="D23" s="15" t="s">
        <v>1153</v>
      </c>
    </row>
    <row r="24" spans="1:4" ht="37.5">
      <c r="A24" s="15">
        <v>22</v>
      </c>
      <c r="B24" s="42" t="s">
        <v>943</v>
      </c>
      <c r="C24" s="43" t="s">
        <v>944</v>
      </c>
      <c r="D24" s="44">
        <v>41967</v>
      </c>
    </row>
    <row r="25" spans="1:4" ht="56.25">
      <c r="A25" s="45">
        <v>23</v>
      </c>
      <c r="B25" s="42" t="s">
        <v>945</v>
      </c>
      <c r="C25" s="46" t="s">
        <v>946</v>
      </c>
      <c r="D25" s="47">
        <v>41970</v>
      </c>
    </row>
    <row r="26" spans="1:4" ht="75">
      <c r="A26" s="45">
        <v>24</v>
      </c>
      <c r="B26" s="42" t="s">
        <v>947</v>
      </c>
      <c r="C26" s="48" t="s">
        <v>948</v>
      </c>
      <c r="D26" s="47">
        <v>42011</v>
      </c>
    </row>
    <row r="27" spans="1:4" ht="37.5">
      <c r="A27" s="45">
        <v>25</v>
      </c>
      <c r="B27" s="42" t="s">
        <v>949</v>
      </c>
      <c r="C27" s="46" t="s">
        <v>950</v>
      </c>
      <c r="D27" s="47">
        <v>42011</v>
      </c>
    </row>
    <row r="28" spans="1:4" ht="37.5">
      <c r="A28" s="45">
        <v>26</v>
      </c>
      <c r="B28" s="42" t="s">
        <v>951</v>
      </c>
      <c r="C28" s="46" t="s">
        <v>952</v>
      </c>
      <c r="D28" s="47">
        <v>42024</v>
      </c>
    </row>
    <row r="29" spans="1:4" ht="56.25">
      <c r="A29" s="45">
        <v>27</v>
      </c>
      <c r="B29" s="42" t="s">
        <v>953</v>
      </c>
      <c r="C29" s="49" t="s">
        <v>954</v>
      </c>
      <c r="D29" s="47">
        <v>42044</v>
      </c>
    </row>
    <row r="30" spans="1:4" ht="37.5">
      <c r="A30" s="45">
        <v>28</v>
      </c>
      <c r="B30" s="42" t="s">
        <v>955</v>
      </c>
      <c r="C30" s="46" t="s">
        <v>956</v>
      </c>
      <c r="D30" s="47">
        <v>42088</v>
      </c>
    </row>
    <row r="31" spans="1:4" ht="56.25">
      <c r="A31" s="45">
        <v>29</v>
      </c>
      <c r="B31" s="42" t="s">
        <v>957</v>
      </c>
      <c r="C31" s="46" t="s">
        <v>958</v>
      </c>
      <c r="D31" s="50" t="s">
        <v>959</v>
      </c>
    </row>
    <row r="32" spans="1:4" ht="56.25">
      <c r="A32" s="45">
        <v>30</v>
      </c>
      <c r="B32" s="42" t="s">
        <v>960</v>
      </c>
      <c r="C32" s="46" t="s">
        <v>961</v>
      </c>
      <c r="D32" s="51" t="s">
        <v>962</v>
      </c>
    </row>
    <row r="33" spans="1:4" ht="75">
      <c r="A33" s="45">
        <v>31</v>
      </c>
      <c r="B33" s="42" t="s">
        <v>963</v>
      </c>
      <c r="C33" s="46" t="s">
        <v>964</v>
      </c>
      <c r="D33" s="51" t="s">
        <v>962</v>
      </c>
    </row>
    <row r="34" spans="1:4" ht="37.5">
      <c r="A34" s="45">
        <v>32</v>
      </c>
      <c r="B34" s="42" t="s">
        <v>965</v>
      </c>
      <c r="C34" s="46" t="s">
        <v>966</v>
      </c>
      <c r="D34" s="51" t="s">
        <v>967</v>
      </c>
    </row>
    <row r="35" spans="1:4" ht="56.25">
      <c r="A35" s="45">
        <v>33</v>
      </c>
      <c r="B35" s="42" t="s">
        <v>968</v>
      </c>
      <c r="C35" s="46" t="s">
        <v>969</v>
      </c>
      <c r="D35" s="52">
        <v>41962</v>
      </c>
    </row>
    <row r="36" spans="1:4" ht="75">
      <c r="A36" s="45">
        <v>34</v>
      </c>
      <c r="B36" s="42" t="s">
        <v>970</v>
      </c>
      <c r="C36" s="46" t="s">
        <v>971</v>
      </c>
      <c r="D36" s="52">
        <v>41962</v>
      </c>
    </row>
    <row r="37" spans="1:4" ht="75">
      <c r="A37" s="45">
        <v>35</v>
      </c>
      <c r="B37" s="42" t="s">
        <v>972</v>
      </c>
      <c r="C37" s="46" t="s">
        <v>973</v>
      </c>
      <c r="D37" s="52">
        <v>41963</v>
      </c>
    </row>
    <row r="38" spans="1:4" ht="56.25">
      <c r="A38" s="45">
        <v>36</v>
      </c>
      <c r="B38" s="42" t="s">
        <v>974</v>
      </c>
      <c r="C38" s="46" t="s">
        <v>975</v>
      </c>
      <c r="D38" s="52">
        <v>41967</v>
      </c>
    </row>
    <row r="39" spans="1:4" ht="56.25">
      <c r="A39" s="45">
        <v>37</v>
      </c>
      <c r="B39" s="42" t="s">
        <v>976</v>
      </c>
      <c r="C39" s="46" t="s">
        <v>977</v>
      </c>
      <c r="D39" s="52">
        <v>41967</v>
      </c>
    </row>
    <row r="40" spans="1:4" ht="56.25">
      <c r="A40" s="45">
        <v>38</v>
      </c>
      <c r="B40" s="42" t="s">
        <v>978</v>
      </c>
      <c r="C40" s="46" t="s">
        <v>979</v>
      </c>
      <c r="D40" s="52">
        <v>41968</v>
      </c>
    </row>
    <row r="41" spans="1:4" ht="18.75">
      <c r="A41" s="45">
        <v>39</v>
      </c>
      <c r="B41" s="42" t="s">
        <v>980</v>
      </c>
      <c r="C41" s="46" t="s">
        <v>981</v>
      </c>
      <c r="D41" s="52">
        <v>41970</v>
      </c>
    </row>
    <row r="42" spans="1:4" ht="56.25">
      <c r="A42" s="45">
        <v>40</v>
      </c>
      <c r="B42" s="42" t="s">
        <v>982</v>
      </c>
      <c r="C42" s="46" t="s">
        <v>983</v>
      </c>
      <c r="D42" s="52">
        <v>41970</v>
      </c>
    </row>
    <row r="43" spans="1:4" ht="37.5">
      <c r="A43" s="45">
        <v>41</v>
      </c>
      <c r="B43" s="42" t="s">
        <v>984</v>
      </c>
      <c r="C43" s="46" t="s">
        <v>985</v>
      </c>
      <c r="D43" s="52">
        <v>41971</v>
      </c>
    </row>
    <row r="44" spans="1:4" ht="93.75">
      <c r="A44" s="45">
        <v>42</v>
      </c>
      <c r="B44" s="42" t="s">
        <v>986</v>
      </c>
      <c r="C44" s="46" t="s">
        <v>987</v>
      </c>
      <c r="D44" s="52">
        <v>41974</v>
      </c>
    </row>
    <row r="45" spans="1:4" ht="75">
      <c r="A45" s="45">
        <v>43</v>
      </c>
      <c r="B45" s="42" t="s">
        <v>988</v>
      </c>
      <c r="C45" s="46" t="s">
        <v>989</v>
      </c>
      <c r="D45" s="52">
        <v>41974</v>
      </c>
    </row>
    <row r="46" spans="1:4" ht="56.25">
      <c r="A46" s="45">
        <v>44</v>
      </c>
      <c r="B46" s="42" t="s">
        <v>990</v>
      </c>
      <c r="C46" s="46" t="s">
        <v>983</v>
      </c>
      <c r="D46" s="52">
        <v>41974</v>
      </c>
    </row>
    <row r="47" spans="1:4" ht="75">
      <c r="A47" s="45">
        <v>45</v>
      </c>
      <c r="B47" s="42" t="s">
        <v>991</v>
      </c>
      <c r="C47" s="46" t="s">
        <v>992</v>
      </c>
      <c r="D47" s="52">
        <v>41974</v>
      </c>
    </row>
    <row r="48" spans="1:4" ht="56.25">
      <c r="A48" s="45">
        <v>46</v>
      </c>
      <c r="B48" s="42" t="s">
        <v>993</v>
      </c>
      <c r="C48" s="46" t="s">
        <v>994</v>
      </c>
      <c r="D48" s="52">
        <v>41975</v>
      </c>
    </row>
    <row r="49" spans="1:4" ht="56.25">
      <c r="A49" s="45">
        <v>47</v>
      </c>
      <c r="B49" s="42" t="s">
        <v>995</v>
      </c>
      <c r="C49" s="46" t="s">
        <v>996</v>
      </c>
      <c r="D49" s="52">
        <v>41975</v>
      </c>
    </row>
    <row r="50" spans="1:4" ht="56.25">
      <c r="A50" s="45">
        <v>48</v>
      </c>
      <c r="B50" s="42" t="s">
        <v>997</v>
      </c>
      <c r="C50" s="46" t="s">
        <v>998</v>
      </c>
      <c r="D50" s="52">
        <v>41975</v>
      </c>
    </row>
    <row r="51" spans="1:4" ht="56.25">
      <c r="A51" s="45">
        <v>49</v>
      </c>
      <c r="B51" s="42" t="s">
        <v>999</v>
      </c>
      <c r="C51" s="46" t="s">
        <v>1000</v>
      </c>
      <c r="D51" s="52">
        <v>41975</v>
      </c>
    </row>
    <row r="52" spans="1:4" ht="56.25">
      <c r="A52" s="45">
        <v>50</v>
      </c>
      <c r="B52" s="42" t="s">
        <v>1001</v>
      </c>
      <c r="C52" s="46" t="s">
        <v>1002</v>
      </c>
      <c r="D52" s="52">
        <v>41975</v>
      </c>
    </row>
    <row r="53" spans="1:4" ht="56.25">
      <c r="A53" s="45">
        <v>51</v>
      </c>
      <c r="B53" s="42" t="s">
        <v>1003</v>
      </c>
      <c r="C53" s="46" t="s">
        <v>1004</v>
      </c>
      <c r="D53" s="52">
        <v>41976</v>
      </c>
    </row>
    <row r="54" spans="1:4" ht="75">
      <c r="A54" s="45">
        <v>52</v>
      </c>
      <c r="B54" s="42" t="s">
        <v>1005</v>
      </c>
      <c r="C54" s="46" t="s">
        <v>1006</v>
      </c>
      <c r="D54" s="52">
        <v>41978</v>
      </c>
    </row>
    <row r="55" spans="1:4" ht="75">
      <c r="A55" s="45">
        <v>53</v>
      </c>
      <c r="B55" s="42" t="s">
        <v>1007</v>
      </c>
      <c r="C55" s="46" t="s">
        <v>102</v>
      </c>
      <c r="D55" s="52">
        <v>41981</v>
      </c>
    </row>
    <row r="56" spans="1:4" ht="75">
      <c r="A56" s="45">
        <v>54</v>
      </c>
      <c r="B56" s="42" t="s">
        <v>103</v>
      </c>
      <c r="C56" s="46" t="s">
        <v>104</v>
      </c>
      <c r="D56" s="52">
        <v>41989</v>
      </c>
    </row>
    <row r="57" spans="1:4" ht="56.25">
      <c r="A57" s="45">
        <v>55</v>
      </c>
      <c r="B57" s="42" t="s">
        <v>105</v>
      </c>
      <c r="C57" s="46" t="s">
        <v>106</v>
      </c>
      <c r="D57" s="52">
        <v>41990</v>
      </c>
    </row>
    <row r="58" spans="1:4" ht="75">
      <c r="A58" s="45">
        <v>56</v>
      </c>
      <c r="B58" s="42" t="s">
        <v>107</v>
      </c>
      <c r="C58" s="46" t="s">
        <v>108</v>
      </c>
      <c r="D58" s="52">
        <v>41992</v>
      </c>
    </row>
    <row r="59" spans="1:4" ht="75">
      <c r="A59" s="45">
        <v>57</v>
      </c>
      <c r="B59" s="42" t="s">
        <v>109</v>
      </c>
      <c r="C59" s="46" t="s">
        <v>110</v>
      </c>
      <c r="D59" s="52">
        <v>41995</v>
      </c>
    </row>
    <row r="60" spans="1:4" ht="18.75">
      <c r="A60" s="45">
        <v>58</v>
      </c>
      <c r="B60" s="42" t="s">
        <v>111</v>
      </c>
      <c r="C60" s="46" t="s">
        <v>981</v>
      </c>
      <c r="D60" s="52">
        <v>41996</v>
      </c>
    </row>
    <row r="61" spans="1:4" ht="75">
      <c r="A61" s="45">
        <v>59</v>
      </c>
      <c r="B61" s="42" t="s">
        <v>112</v>
      </c>
      <c r="C61" s="46" t="s">
        <v>113</v>
      </c>
      <c r="D61" s="52">
        <v>41996</v>
      </c>
    </row>
    <row r="62" spans="1:4" ht="75">
      <c r="A62" s="45">
        <v>60</v>
      </c>
      <c r="B62" s="42" t="s">
        <v>114</v>
      </c>
      <c r="C62" s="46" t="s">
        <v>1030</v>
      </c>
      <c r="D62" s="52">
        <v>41997</v>
      </c>
    </row>
    <row r="63" spans="1:4" ht="75">
      <c r="A63" s="45">
        <v>61</v>
      </c>
      <c r="B63" s="42" t="s">
        <v>1031</v>
      </c>
      <c r="C63" s="46" t="s">
        <v>1032</v>
      </c>
      <c r="D63" s="52">
        <v>41997</v>
      </c>
    </row>
    <row r="64" spans="1:4" ht="56.25">
      <c r="A64" s="45">
        <v>62</v>
      </c>
      <c r="B64" s="42" t="s">
        <v>1033</v>
      </c>
      <c r="C64" s="46" t="s">
        <v>1034</v>
      </c>
      <c r="D64" s="52">
        <v>41997</v>
      </c>
    </row>
    <row r="65" spans="1:4" ht="56.25">
      <c r="A65" s="45">
        <v>63</v>
      </c>
      <c r="B65" s="42" t="s">
        <v>1035</v>
      </c>
      <c r="C65" s="46" t="s">
        <v>1036</v>
      </c>
      <c r="D65" s="52">
        <v>41997</v>
      </c>
    </row>
    <row r="66" spans="1:4" ht="56.25">
      <c r="A66" s="45">
        <v>64</v>
      </c>
      <c r="B66" s="42" t="s">
        <v>1037</v>
      </c>
      <c r="C66" s="46" t="s">
        <v>1038</v>
      </c>
      <c r="D66" s="52">
        <v>41997</v>
      </c>
    </row>
    <row r="67" spans="1:4" ht="75">
      <c r="A67" s="45">
        <v>65</v>
      </c>
      <c r="B67" s="42" t="s">
        <v>1039</v>
      </c>
      <c r="C67" s="46" t="s">
        <v>1040</v>
      </c>
      <c r="D67" s="52">
        <v>41997</v>
      </c>
    </row>
    <row r="68" spans="1:4" ht="75">
      <c r="A68" s="45">
        <v>66</v>
      </c>
      <c r="B68" s="42" t="s">
        <v>1041</v>
      </c>
      <c r="C68" s="46" t="s">
        <v>1042</v>
      </c>
      <c r="D68" s="52">
        <v>42000</v>
      </c>
    </row>
    <row r="69" spans="1:4" ht="75">
      <c r="A69" s="45">
        <v>67</v>
      </c>
      <c r="B69" s="42" t="s">
        <v>1043</v>
      </c>
      <c r="C69" s="46" t="s">
        <v>1044</v>
      </c>
      <c r="D69" s="52">
        <v>42000</v>
      </c>
    </row>
    <row r="70" spans="1:4" ht="75">
      <c r="A70" s="45">
        <v>68</v>
      </c>
      <c r="B70" s="42" t="s">
        <v>1045</v>
      </c>
      <c r="C70" s="46" t="s">
        <v>1046</v>
      </c>
      <c r="D70" s="52">
        <v>42002</v>
      </c>
    </row>
    <row r="71" spans="1:4" ht="75">
      <c r="A71" s="45">
        <v>69</v>
      </c>
      <c r="B71" s="42" t="s">
        <v>1750</v>
      </c>
      <c r="C71" s="46" t="s">
        <v>1751</v>
      </c>
      <c r="D71" s="52">
        <v>42002</v>
      </c>
    </row>
    <row r="72" spans="1:4" ht="75">
      <c r="A72" s="45">
        <v>70</v>
      </c>
      <c r="B72" s="42" t="s">
        <v>1752</v>
      </c>
      <c r="C72" s="46" t="s">
        <v>1753</v>
      </c>
      <c r="D72" s="52">
        <v>42003</v>
      </c>
    </row>
    <row r="73" spans="1:4" ht="75">
      <c r="A73" s="45">
        <v>71</v>
      </c>
      <c r="B73" s="42" t="s">
        <v>1754</v>
      </c>
      <c r="C73" s="46" t="s">
        <v>1755</v>
      </c>
      <c r="D73" s="52">
        <v>42003</v>
      </c>
    </row>
    <row r="74" spans="1:4" ht="56.25">
      <c r="A74" s="45">
        <v>72</v>
      </c>
      <c r="B74" s="42" t="s">
        <v>1756</v>
      </c>
      <c r="C74" s="46" t="s">
        <v>1757</v>
      </c>
      <c r="D74" s="52">
        <v>42004</v>
      </c>
    </row>
    <row r="75" spans="1:4" ht="56.25">
      <c r="A75" s="45">
        <v>73</v>
      </c>
      <c r="B75" s="42" t="s">
        <v>1758</v>
      </c>
      <c r="C75" s="46" t="s">
        <v>1759</v>
      </c>
      <c r="D75" s="52">
        <v>42004</v>
      </c>
    </row>
    <row r="76" spans="1:4" ht="56.25">
      <c r="A76" s="45">
        <v>74</v>
      </c>
      <c r="B76" s="42" t="s">
        <v>1760</v>
      </c>
      <c r="C76" s="46" t="s">
        <v>1761</v>
      </c>
      <c r="D76" s="52">
        <v>42006</v>
      </c>
    </row>
    <row r="77" spans="1:4" ht="75">
      <c r="A77" s="45">
        <v>75</v>
      </c>
      <c r="B77" s="42" t="s">
        <v>1762</v>
      </c>
      <c r="C77" s="46" t="s">
        <v>1763</v>
      </c>
      <c r="D77" s="52">
        <v>42007</v>
      </c>
    </row>
    <row r="78" spans="1:4" ht="56.25">
      <c r="A78" s="45">
        <v>76</v>
      </c>
      <c r="B78" s="42" t="s">
        <v>1764</v>
      </c>
      <c r="C78" s="46" t="s">
        <v>1765</v>
      </c>
      <c r="D78" s="52">
        <v>42007</v>
      </c>
    </row>
    <row r="79" spans="1:4" ht="56.25">
      <c r="A79" s="45">
        <v>77</v>
      </c>
      <c r="B79" s="42" t="s">
        <v>1766</v>
      </c>
      <c r="C79" s="46" t="s">
        <v>1767</v>
      </c>
      <c r="D79" s="52">
        <v>42009</v>
      </c>
    </row>
    <row r="80" spans="1:4" ht="75">
      <c r="A80" s="45">
        <v>78</v>
      </c>
      <c r="B80" s="42" t="s">
        <v>1768</v>
      </c>
      <c r="C80" s="46" t="s">
        <v>1769</v>
      </c>
      <c r="D80" s="52">
        <v>42009</v>
      </c>
    </row>
    <row r="81" spans="1:4" ht="37.5">
      <c r="A81" s="45">
        <v>79</v>
      </c>
      <c r="B81" s="42" t="s">
        <v>1770</v>
      </c>
      <c r="C81" s="46" t="s">
        <v>1771</v>
      </c>
      <c r="D81" s="52">
        <v>42009</v>
      </c>
    </row>
    <row r="82" spans="1:4" ht="18.75">
      <c r="A82" s="45">
        <v>80</v>
      </c>
      <c r="B82" s="42" t="s">
        <v>1772</v>
      </c>
      <c r="C82" s="46" t="s">
        <v>981</v>
      </c>
      <c r="D82" s="52">
        <v>42011</v>
      </c>
    </row>
    <row r="83" spans="1:4" ht="56.25">
      <c r="A83" s="45">
        <v>81</v>
      </c>
      <c r="B83" s="42" t="s">
        <v>1773</v>
      </c>
      <c r="C83" s="46" t="s">
        <v>1774</v>
      </c>
      <c r="D83" s="52">
        <v>42016</v>
      </c>
    </row>
    <row r="84" spans="1:4" ht="37.5">
      <c r="A84" s="45">
        <v>82</v>
      </c>
      <c r="B84" s="42" t="s">
        <v>1775</v>
      </c>
      <c r="C84" s="46" t="s">
        <v>1776</v>
      </c>
      <c r="D84" s="52">
        <v>42018</v>
      </c>
    </row>
    <row r="85" spans="1:4" ht="56.25">
      <c r="A85" s="45">
        <v>83</v>
      </c>
      <c r="B85" s="42" t="s">
        <v>1777</v>
      </c>
      <c r="C85" s="46" t="s">
        <v>1778</v>
      </c>
      <c r="D85" s="52">
        <v>42021</v>
      </c>
    </row>
    <row r="86" spans="1:4" ht="56.25">
      <c r="A86" s="45">
        <v>84</v>
      </c>
      <c r="B86" s="42" t="s">
        <v>1779</v>
      </c>
      <c r="C86" s="46" t="s">
        <v>1780</v>
      </c>
      <c r="D86" s="52">
        <v>42021</v>
      </c>
    </row>
    <row r="87" spans="1:4" ht="56.25">
      <c r="A87" s="45">
        <v>85</v>
      </c>
      <c r="B87" s="42" t="s">
        <v>1781</v>
      </c>
      <c r="C87" s="46" t="s">
        <v>1782</v>
      </c>
      <c r="D87" s="52">
        <v>42021</v>
      </c>
    </row>
    <row r="88" spans="1:4" ht="75">
      <c r="A88" s="45">
        <v>86</v>
      </c>
      <c r="B88" s="42" t="s">
        <v>1783</v>
      </c>
      <c r="C88" s="46" t="s">
        <v>1784</v>
      </c>
      <c r="D88" s="52">
        <v>42024</v>
      </c>
    </row>
    <row r="89" spans="1:4" ht="75">
      <c r="A89" s="45">
        <v>87</v>
      </c>
      <c r="B89" s="42" t="s">
        <v>1785</v>
      </c>
      <c r="C89" s="46" t="s">
        <v>1786</v>
      </c>
      <c r="D89" s="52">
        <v>42025</v>
      </c>
    </row>
    <row r="90" spans="1:4" ht="18.75">
      <c r="A90" s="45">
        <v>88</v>
      </c>
      <c r="B90" s="42" t="s">
        <v>1787</v>
      </c>
      <c r="C90" s="46" t="s">
        <v>981</v>
      </c>
      <c r="D90" s="52">
        <v>42025</v>
      </c>
    </row>
    <row r="91" spans="1:4" ht="37.5">
      <c r="A91" s="45">
        <v>89</v>
      </c>
      <c r="B91" s="42" t="s">
        <v>1788</v>
      </c>
      <c r="C91" s="46" t="s">
        <v>1789</v>
      </c>
      <c r="D91" s="52">
        <v>42026</v>
      </c>
    </row>
    <row r="92" spans="1:4" ht="56.25">
      <c r="A92" s="45">
        <v>90</v>
      </c>
      <c r="B92" s="42" t="s">
        <v>1790</v>
      </c>
      <c r="C92" s="46" t="s">
        <v>1791</v>
      </c>
      <c r="D92" s="52">
        <v>42026</v>
      </c>
    </row>
    <row r="93" spans="1:4" ht="75">
      <c r="A93" s="45">
        <v>91</v>
      </c>
      <c r="B93" s="42" t="s">
        <v>1792</v>
      </c>
      <c r="C93" s="46" t="s">
        <v>1793</v>
      </c>
      <c r="D93" s="52">
        <v>42026</v>
      </c>
    </row>
    <row r="94" spans="1:4" ht="75">
      <c r="A94" s="45">
        <v>92</v>
      </c>
      <c r="B94" s="42" t="s">
        <v>1794</v>
      </c>
      <c r="C94" s="46" t="s">
        <v>1795</v>
      </c>
      <c r="D94" s="52">
        <v>42027</v>
      </c>
    </row>
    <row r="95" spans="1:4" ht="75">
      <c r="A95" s="45">
        <v>93</v>
      </c>
      <c r="B95" s="42" t="s">
        <v>1796</v>
      </c>
      <c r="C95" s="46" t="s">
        <v>1797</v>
      </c>
      <c r="D95" s="52">
        <v>42027</v>
      </c>
    </row>
    <row r="96" spans="1:4" ht="56.25">
      <c r="A96" s="45">
        <v>94</v>
      </c>
      <c r="B96" s="42" t="s">
        <v>1798</v>
      </c>
      <c r="C96" s="46" t="s">
        <v>1799</v>
      </c>
      <c r="D96" s="52">
        <v>42028</v>
      </c>
    </row>
    <row r="97" spans="1:4" ht="56.25">
      <c r="A97" s="45">
        <v>95</v>
      </c>
      <c r="B97" s="42" t="s">
        <v>1800</v>
      </c>
      <c r="C97" s="46" t="s">
        <v>1801</v>
      </c>
      <c r="D97" s="52">
        <v>42031</v>
      </c>
    </row>
    <row r="98" spans="1:4" ht="56.25">
      <c r="A98" s="45">
        <v>96</v>
      </c>
      <c r="B98" s="42" t="s">
        <v>1802</v>
      </c>
      <c r="C98" s="46" t="s">
        <v>1803</v>
      </c>
      <c r="D98" s="52">
        <v>41669</v>
      </c>
    </row>
    <row r="99" spans="1:4" ht="56.25">
      <c r="A99" s="45">
        <v>97</v>
      </c>
      <c r="B99" s="42" t="s">
        <v>1804</v>
      </c>
      <c r="C99" s="46" t="s">
        <v>1805</v>
      </c>
      <c r="D99" s="52">
        <v>41669</v>
      </c>
    </row>
    <row r="100" spans="1:4" ht="56.25">
      <c r="A100" s="45">
        <v>98</v>
      </c>
      <c r="B100" s="42" t="s">
        <v>1806</v>
      </c>
      <c r="C100" s="46" t="s">
        <v>1807</v>
      </c>
      <c r="D100" s="52">
        <v>42035</v>
      </c>
    </row>
    <row r="101" spans="1:4" ht="75">
      <c r="A101" s="45">
        <v>99</v>
      </c>
      <c r="B101" s="42" t="s">
        <v>1808</v>
      </c>
      <c r="C101" s="46" t="s">
        <v>1809</v>
      </c>
      <c r="D101" s="52">
        <v>42035</v>
      </c>
    </row>
    <row r="102" spans="1:4" ht="37.5">
      <c r="A102" s="45">
        <v>100</v>
      </c>
      <c r="B102" s="42" t="s">
        <v>1810</v>
      </c>
      <c r="C102" s="46" t="s">
        <v>1811</v>
      </c>
      <c r="D102" s="51" t="s">
        <v>1521</v>
      </c>
    </row>
    <row r="103" spans="1:4" ht="56.25">
      <c r="A103" s="45">
        <v>101</v>
      </c>
      <c r="B103" s="42" t="s">
        <v>1812</v>
      </c>
      <c r="C103" s="46" t="s">
        <v>1813</v>
      </c>
      <c r="D103" s="51" t="s">
        <v>1521</v>
      </c>
    </row>
    <row r="104" spans="1:4" ht="75">
      <c r="A104" s="45">
        <v>102</v>
      </c>
      <c r="B104" s="42" t="s">
        <v>1814</v>
      </c>
      <c r="C104" s="46" t="s">
        <v>1815</v>
      </c>
      <c r="D104" s="51" t="s">
        <v>1522</v>
      </c>
    </row>
    <row r="105" spans="1:4" ht="56.25">
      <c r="A105" s="45">
        <v>103</v>
      </c>
      <c r="B105" s="42" t="s">
        <v>1816</v>
      </c>
      <c r="C105" s="46" t="s">
        <v>1817</v>
      </c>
      <c r="D105" s="52">
        <v>42041</v>
      </c>
    </row>
    <row r="106" spans="1:4" ht="56.25">
      <c r="A106" s="45">
        <v>104</v>
      </c>
      <c r="B106" s="42" t="s">
        <v>1818</v>
      </c>
      <c r="C106" s="46" t="s">
        <v>1819</v>
      </c>
      <c r="D106" s="51" t="s">
        <v>1523</v>
      </c>
    </row>
    <row r="107" spans="1:4" ht="75">
      <c r="A107" s="45">
        <v>105</v>
      </c>
      <c r="B107" s="42" t="s">
        <v>1820</v>
      </c>
      <c r="C107" s="46" t="s">
        <v>1821</v>
      </c>
      <c r="D107" s="52">
        <v>42044</v>
      </c>
    </row>
    <row r="108" spans="1:4" ht="56.25">
      <c r="A108" s="45">
        <v>106</v>
      </c>
      <c r="B108" s="42" t="s">
        <v>1822</v>
      </c>
      <c r="C108" s="46" t="s">
        <v>1823</v>
      </c>
      <c r="D108" s="52">
        <v>42045</v>
      </c>
    </row>
    <row r="109" spans="1:4" ht="93.75">
      <c r="A109" s="45">
        <v>107</v>
      </c>
      <c r="B109" s="42" t="s">
        <v>1824</v>
      </c>
      <c r="C109" s="46" t="s">
        <v>1825</v>
      </c>
      <c r="D109" s="52">
        <v>42046</v>
      </c>
    </row>
    <row r="110" spans="1:4" ht="56.25">
      <c r="A110" s="45">
        <v>108</v>
      </c>
      <c r="B110" s="42" t="s">
        <v>1826</v>
      </c>
      <c r="C110" s="46" t="s">
        <v>1827</v>
      </c>
      <c r="D110" s="52">
        <v>42046</v>
      </c>
    </row>
    <row r="111" spans="1:4" ht="18.75">
      <c r="A111" s="45">
        <v>109</v>
      </c>
      <c r="B111" s="42" t="s">
        <v>1828</v>
      </c>
      <c r="C111" s="46" t="s">
        <v>1829</v>
      </c>
      <c r="D111" s="52">
        <v>42051</v>
      </c>
    </row>
    <row r="112" spans="1:4" ht="56.25">
      <c r="A112" s="45">
        <v>110</v>
      </c>
      <c r="B112" s="42" t="s">
        <v>1830</v>
      </c>
      <c r="C112" s="46" t="s">
        <v>1831</v>
      </c>
      <c r="D112" s="51" t="s">
        <v>145</v>
      </c>
    </row>
    <row r="113" spans="1:4" ht="75">
      <c r="A113" s="45">
        <v>111</v>
      </c>
      <c r="B113" s="42" t="s">
        <v>1832</v>
      </c>
      <c r="C113" s="46" t="s">
        <v>1833</v>
      </c>
      <c r="D113" s="52">
        <v>42054</v>
      </c>
    </row>
    <row r="114" spans="1:4" ht="56.25">
      <c r="A114" s="45">
        <v>112</v>
      </c>
      <c r="B114" s="42" t="s">
        <v>1834</v>
      </c>
      <c r="C114" s="46" t="s">
        <v>1835</v>
      </c>
      <c r="D114" s="52">
        <v>42054</v>
      </c>
    </row>
    <row r="115" spans="1:4" ht="75">
      <c r="A115" s="45">
        <v>113</v>
      </c>
      <c r="B115" s="42" t="s">
        <v>1836</v>
      </c>
      <c r="C115" s="46" t="s">
        <v>1837</v>
      </c>
      <c r="D115" s="52">
        <v>42059</v>
      </c>
    </row>
    <row r="116" spans="1:4" ht="56.25">
      <c r="A116" s="45">
        <v>114</v>
      </c>
      <c r="B116" s="42" t="s">
        <v>1838</v>
      </c>
      <c r="C116" s="46" t="s">
        <v>1839</v>
      </c>
      <c r="D116" s="52">
        <v>42059</v>
      </c>
    </row>
    <row r="117" spans="1:4" ht="75">
      <c r="A117" s="45">
        <v>115</v>
      </c>
      <c r="B117" s="42" t="s">
        <v>1840</v>
      </c>
      <c r="C117" s="46" t="s">
        <v>1841</v>
      </c>
      <c r="D117" s="52">
        <v>42059</v>
      </c>
    </row>
    <row r="118" spans="1:4" ht="75">
      <c r="A118" s="45">
        <v>116</v>
      </c>
      <c r="B118" s="42" t="s">
        <v>1842</v>
      </c>
      <c r="C118" s="46" t="s">
        <v>1843</v>
      </c>
      <c r="D118" s="52">
        <v>42060</v>
      </c>
    </row>
    <row r="119" spans="1:4" ht="56.25">
      <c r="A119" s="45">
        <v>117</v>
      </c>
      <c r="B119" s="42" t="s">
        <v>1844</v>
      </c>
      <c r="C119" s="46" t="s">
        <v>1845</v>
      </c>
      <c r="D119" s="52">
        <v>42060</v>
      </c>
    </row>
    <row r="120" spans="1:4" ht="75">
      <c r="A120" s="45">
        <v>118</v>
      </c>
      <c r="B120" s="42" t="s">
        <v>1846</v>
      </c>
      <c r="C120" s="46" t="s">
        <v>1847</v>
      </c>
      <c r="D120" s="52">
        <v>42061</v>
      </c>
    </row>
    <row r="121" spans="1:4" ht="75">
      <c r="A121" s="45">
        <v>119</v>
      </c>
      <c r="B121" s="42" t="s">
        <v>1848</v>
      </c>
      <c r="C121" s="46" t="s">
        <v>1849</v>
      </c>
      <c r="D121" s="52">
        <v>42061</v>
      </c>
    </row>
    <row r="122" spans="1:4" ht="75">
      <c r="A122" s="45">
        <v>120</v>
      </c>
      <c r="B122" s="42" t="s">
        <v>1850</v>
      </c>
      <c r="C122" s="46" t="s">
        <v>1157</v>
      </c>
      <c r="D122" s="52">
        <v>42062</v>
      </c>
    </row>
    <row r="123" spans="1:4" ht="56.25">
      <c r="A123" s="45">
        <v>121</v>
      </c>
      <c r="B123" s="42" t="s">
        <v>1158</v>
      </c>
      <c r="C123" s="46" t="s">
        <v>1159</v>
      </c>
      <c r="D123" s="52">
        <v>42063</v>
      </c>
    </row>
    <row r="124" spans="1:4" ht="56.25">
      <c r="A124" s="45">
        <v>122</v>
      </c>
      <c r="B124" s="42" t="s">
        <v>1160</v>
      </c>
      <c r="C124" s="46" t="s">
        <v>1161</v>
      </c>
      <c r="D124" s="52">
        <v>42065</v>
      </c>
    </row>
    <row r="125" spans="1:4" ht="75">
      <c r="A125" s="45">
        <v>123</v>
      </c>
      <c r="B125" s="42" t="s">
        <v>1162</v>
      </c>
      <c r="C125" s="46" t="s">
        <v>1163</v>
      </c>
      <c r="D125" s="52">
        <v>42066</v>
      </c>
    </row>
    <row r="126" spans="1:4" ht="75">
      <c r="A126" s="45">
        <v>124</v>
      </c>
      <c r="B126" s="42" t="s">
        <v>1164</v>
      </c>
      <c r="C126" s="46" t="s">
        <v>1165</v>
      </c>
      <c r="D126" s="52">
        <v>42067</v>
      </c>
    </row>
    <row r="127" spans="1:4" ht="75">
      <c r="A127" s="45">
        <v>125</v>
      </c>
      <c r="B127" s="42" t="s">
        <v>1166</v>
      </c>
      <c r="C127" s="46" t="s">
        <v>1167</v>
      </c>
      <c r="D127" s="52">
        <v>42067</v>
      </c>
    </row>
    <row r="128" spans="1:4" ht="56.25">
      <c r="A128" s="45">
        <v>126</v>
      </c>
      <c r="B128" s="42" t="s">
        <v>1168</v>
      </c>
      <c r="C128" s="46" t="s">
        <v>1169</v>
      </c>
      <c r="D128" s="52">
        <v>42067</v>
      </c>
    </row>
    <row r="129" spans="1:4" ht="56.25">
      <c r="A129" s="45">
        <v>127</v>
      </c>
      <c r="B129" s="42" t="s">
        <v>1170</v>
      </c>
      <c r="C129" s="46" t="s">
        <v>1171</v>
      </c>
      <c r="D129" s="52">
        <v>42068</v>
      </c>
    </row>
    <row r="130" spans="1:4" ht="18.75">
      <c r="A130" s="45">
        <v>128</v>
      </c>
      <c r="B130" s="42" t="s">
        <v>1172</v>
      </c>
      <c r="C130" s="46" t="s">
        <v>1829</v>
      </c>
      <c r="D130" s="52">
        <v>42072</v>
      </c>
    </row>
    <row r="131" spans="1:4" ht="56.25">
      <c r="A131" s="45">
        <v>129</v>
      </c>
      <c r="B131" s="42" t="s">
        <v>1173</v>
      </c>
      <c r="C131" s="46" t="s">
        <v>1174</v>
      </c>
      <c r="D131" s="52">
        <v>42073</v>
      </c>
    </row>
    <row r="132" spans="1:4" ht="75">
      <c r="A132" s="45">
        <v>130</v>
      </c>
      <c r="B132" s="42" t="s">
        <v>1175</v>
      </c>
      <c r="C132" s="46" t="s">
        <v>1176</v>
      </c>
      <c r="D132" s="52">
        <v>42074</v>
      </c>
    </row>
    <row r="133" spans="1:4" ht="75">
      <c r="A133" s="45">
        <v>131</v>
      </c>
      <c r="B133" s="42" t="s">
        <v>1177</v>
      </c>
      <c r="C133" s="46" t="s">
        <v>1178</v>
      </c>
      <c r="D133" s="52">
        <v>42080</v>
      </c>
    </row>
    <row r="134" spans="1:4" ht="75">
      <c r="A134" s="45">
        <v>132</v>
      </c>
      <c r="B134" s="42" t="s">
        <v>1179</v>
      </c>
      <c r="C134" s="46" t="s">
        <v>1180</v>
      </c>
      <c r="D134" s="52">
        <v>42082</v>
      </c>
    </row>
    <row r="135" spans="1:4" ht="75">
      <c r="A135" s="45">
        <v>133</v>
      </c>
      <c r="B135" s="42" t="s">
        <v>1181</v>
      </c>
      <c r="C135" s="46" t="s">
        <v>1182</v>
      </c>
      <c r="D135" s="52">
        <v>42086</v>
      </c>
    </row>
    <row r="136" spans="1:4" ht="93.75">
      <c r="A136" s="45">
        <v>134</v>
      </c>
      <c r="B136" s="42" t="s">
        <v>1183</v>
      </c>
      <c r="C136" s="46" t="s">
        <v>1184</v>
      </c>
      <c r="D136" s="52">
        <v>42086</v>
      </c>
    </row>
    <row r="137" spans="1:4" ht="56.25">
      <c r="A137" s="45">
        <v>135</v>
      </c>
      <c r="B137" s="42" t="s">
        <v>1185</v>
      </c>
      <c r="C137" s="46" t="s">
        <v>1186</v>
      </c>
      <c r="D137" s="52">
        <v>42086</v>
      </c>
    </row>
    <row r="138" spans="1:4" ht="56.25">
      <c r="A138" s="45">
        <v>136</v>
      </c>
      <c r="B138" s="42" t="s">
        <v>1187</v>
      </c>
      <c r="C138" s="46" t="s">
        <v>1188</v>
      </c>
      <c r="D138" s="52">
        <v>42087</v>
      </c>
    </row>
    <row r="139" spans="1:4" ht="56.25">
      <c r="A139" s="45">
        <v>137</v>
      </c>
      <c r="B139" s="42" t="s">
        <v>1189</v>
      </c>
      <c r="C139" s="46" t="s">
        <v>1190</v>
      </c>
      <c r="D139" s="52">
        <v>42087</v>
      </c>
    </row>
    <row r="140" spans="1:4" ht="75">
      <c r="A140" s="45">
        <v>138</v>
      </c>
      <c r="B140" s="42" t="s">
        <v>1191</v>
      </c>
      <c r="C140" s="46" t="s">
        <v>1192</v>
      </c>
      <c r="D140" s="52">
        <v>42088</v>
      </c>
    </row>
    <row r="141" spans="1:4" ht="75">
      <c r="A141" s="45">
        <v>139</v>
      </c>
      <c r="B141" s="42" t="s">
        <v>1193</v>
      </c>
      <c r="C141" s="46" t="s">
        <v>1194</v>
      </c>
      <c r="D141" s="52">
        <v>42089</v>
      </c>
    </row>
    <row r="142" spans="1:4" ht="75">
      <c r="A142" s="45">
        <v>140</v>
      </c>
      <c r="B142" s="42" t="s">
        <v>1195</v>
      </c>
      <c r="C142" s="46" t="s">
        <v>1196</v>
      </c>
      <c r="D142" s="52">
        <v>42089</v>
      </c>
    </row>
    <row r="143" spans="1:4" ht="75">
      <c r="A143" s="45">
        <v>141</v>
      </c>
      <c r="B143" s="42" t="s">
        <v>1197</v>
      </c>
      <c r="C143" s="46" t="s">
        <v>1198</v>
      </c>
      <c r="D143" s="51" t="s">
        <v>1199</v>
      </c>
    </row>
    <row r="144" spans="1:4" ht="75">
      <c r="A144" s="45">
        <v>142</v>
      </c>
      <c r="B144" s="42" t="s">
        <v>1200</v>
      </c>
      <c r="C144" s="46" t="s">
        <v>1201</v>
      </c>
      <c r="D144" s="51" t="s">
        <v>1199</v>
      </c>
    </row>
    <row r="145" spans="1:4" ht="75">
      <c r="A145" s="45">
        <v>143</v>
      </c>
      <c r="B145" s="42" t="s">
        <v>1202</v>
      </c>
      <c r="C145" s="46" t="s">
        <v>1203</v>
      </c>
      <c r="D145" s="51" t="s">
        <v>1199</v>
      </c>
    </row>
    <row r="146" spans="1:4" ht="56.25">
      <c r="A146" s="45">
        <v>144</v>
      </c>
      <c r="B146" s="42" t="s">
        <v>1204</v>
      </c>
      <c r="C146" s="46" t="s">
        <v>1205</v>
      </c>
      <c r="D146" s="52">
        <v>42094</v>
      </c>
    </row>
    <row r="147" spans="1:4" ht="75">
      <c r="A147" s="45">
        <v>145</v>
      </c>
      <c r="B147" s="42" t="s">
        <v>1206</v>
      </c>
      <c r="C147" s="46" t="s">
        <v>1207</v>
      </c>
      <c r="D147" s="52">
        <v>42094</v>
      </c>
    </row>
    <row r="148" spans="1:4" ht="56.25">
      <c r="A148" s="45">
        <v>146</v>
      </c>
      <c r="B148" s="42" t="s">
        <v>1208</v>
      </c>
      <c r="C148" s="46" t="s">
        <v>1209</v>
      </c>
      <c r="D148" s="52">
        <v>42094</v>
      </c>
    </row>
    <row r="149" spans="1:4" ht="56.25">
      <c r="A149" s="45">
        <v>147</v>
      </c>
      <c r="B149" s="42" t="s">
        <v>1210</v>
      </c>
      <c r="C149" s="46" t="s">
        <v>1211</v>
      </c>
      <c r="D149" s="47">
        <v>41968</v>
      </c>
    </row>
    <row r="150" spans="1:4" ht="56.25">
      <c r="A150" s="45">
        <v>148</v>
      </c>
      <c r="B150" s="42" t="s">
        <v>1212</v>
      </c>
      <c r="C150" s="46" t="s">
        <v>1213</v>
      </c>
      <c r="D150" s="47">
        <v>41968</v>
      </c>
    </row>
    <row r="151" spans="1:4" ht="75">
      <c r="A151" s="45">
        <v>149</v>
      </c>
      <c r="B151" s="42" t="s">
        <v>1214</v>
      </c>
      <c r="C151" s="46" t="s">
        <v>1215</v>
      </c>
      <c r="D151" s="47">
        <v>41969</v>
      </c>
    </row>
    <row r="152" spans="1:4" ht="75">
      <c r="A152" s="45">
        <v>150</v>
      </c>
      <c r="B152" s="42" t="s">
        <v>1216</v>
      </c>
      <c r="C152" s="46" t="s">
        <v>1217</v>
      </c>
      <c r="D152" s="47">
        <v>41970</v>
      </c>
    </row>
    <row r="153" spans="1:4" ht="112.5">
      <c r="A153" s="45">
        <v>151</v>
      </c>
      <c r="B153" s="42" t="s">
        <v>1218</v>
      </c>
      <c r="C153" s="46" t="s">
        <v>1219</v>
      </c>
      <c r="D153" s="47">
        <v>42002</v>
      </c>
    </row>
    <row r="154" spans="1:4" ht="56.25">
      <c r="A154" s="45">
        <v>152</v>
      </c>
      <c r="B154" s="42" t="s">
        <v>1220</v>
      </c>
      <c r="C154" s="46" t="s">
        <v>1221</v>
      </c>
      <c r="D154" s="47">
        <v>42068</v>
      </c>
    </row>
    <row r="155" spans="1:4" ht="37.5">
      <c r="A155" s="45">
        <v>153</v>
      </c>
      <c r="B155" s="42" t="s">
        <v>1222</v>
      </c>
      <c r="C155" s="46" t="s">
        <v>1223</v>
      </c>
      <c r="D155" s="47">
        <v>41956</v>
      </c>
    </row>
    <row r="156" spans="1:4" ht="56.25">
      <c r="A156" s="45">
        <v>154</v>
      </c>
      <c r="B156" s="42" t="s">
        <v>1224</v>
      </c>
      <c r="C156" s="46" t="s">
        <v>1225</v>
      </c>
      <c r="D156" s="47">
        <v>41967</v>
      </c>
    </row>
    <row r="157" spans="1:4" ht="75">
      <c r="A157" s="45">
        <v>155</v>
      </c>
      <c r="B157" s="42" t="s">
        <v>1226</v>
      </c>
      <c r="C157" s="46" t="s">
        <v>1227</v>
      </c>
      <c r="D157" s="47">
        <v>41967</v>
      </c>
    </row>
    <row r="158" spans="1:4" ht="56.25">
      <c r="A158" s="45">
        <v>156</v>
      </c>
      <c r="B158" s="42" t="s">
        <v>1228</v>
      </c>
      <c r="C158" s="46" t="s">
        <v>1229</v>
      </c>
      <c r="D158" s="47">
        <v>41968</v>
      </c>
    </row>
    <row r="159" spans="1:4" ht="37.5">
      <c r="A159" s="45">
        <v>157</v>
      </c>
      <c r="B159" s="42" t="s">
        <v>1230</v>
      </c>
      <c r="C159" s="46" t="s">
        <v>1231</v>
      </c>
      <c r="D159" s="47">
        <v>41968</v>
      </c>
    </row>
    <row r="160" spans="1:4" ht="56.25">
      <c r="A160" s="45">
        <v>158</v>
      </c>
      <c r="B160" s="42" t="s">
        <v>1232</v>
      </c>
      <c r="C160" s="46" t="s">
        <v>1233</v>
      </c>
      <c r="D160" s="47">
        <v>41969</v>
      </c>
    </row>
    <row r="161" spans="1:4" ht="37.5">
      <c r="A161" s="45">
        <v>159</v>
      </c>
      <c r="B161" s="42" t="s">
        <v>1234</v>
      </c>
      <c r="C161" s="46" t="s">
        <v>1235</v>
      </c>
      <c r="D161" s="47">
        <v>41949</v>
      </c>
    </row>
    <row r="162" spans="1:4" ht="37.5">
      <c r="A162" s="45">
        <v>160</v>
      </c>
      <c r="B162" s="42" t="s">
        <v>1236</v>
      </c>
      <c r="C162" s="46" t="s">
        <v>1237</v>
      </c>
      <c r="D162" s="47">
        <v>42004</v>
      </c>
    </row>
    <row r="163" spans="1:4" ht="37.5">
      <c r="A163" s="45">
        <v>161</v>
      </c>
      <c r="B163" s="42" t="s">
        <v>1238</v>
      </c>
      <c r="C163" s="46" t="s">
        <v>1239</v>
      </c>
      <c r="D163" s="47">
        <v>42007</v>
      </c>
    </row>
    <row r="164" spans="1:4" ht="37.5">
      <c r="A164" s="45">
        <v>162</v>
      </c>
      <c r="B164" s="42" t="s">
        <v>1240</v>
      </c>
      <c r="C164" s="46" t="s">
        <v>1241</v>
      </c>
      <c r="D164" s="47">
        <v>42018</v>
      </c>
    </row>
    <row r="165" spans="1:4" ht="37.5">
      <c r="A165" s="45">
        <v>163</v>
      </c>
      <c r="B165" s="42" t="s">
        <v>1242</v>
      </c>
      <c r="C165" s="46" t="s">
        <v>1243</v>
      </c>
      <c r="D165" s="47">
        <v>42028</v>
      </c>
    </row>
    <row r="166" spans="1:4" ht="37.5">
      <c r="A166" s="45">
        <v>164</v>
      </c>
      <c r="B166" s="42" t="s">
        <v>1244</v>
      </c>
      <c r="C166" s="46" t="s">
        <v>1245</v>
      </c>
      <c r="D166" s="47">
        <v>42035</v>
      </c>
    </row>
    <row r="167" spans="1:4" ht="56.25">
      <c r="A167" s="45">
        <v>165</v>
      </c>
      <c r="B167" s="42" t="s">
        <v>1246</v>
      </c>
      <c r="C167" s="46" t="s">
        <v>1247</v>
      </c>
      <c r="D167" s="47">
        <v>42035</v>
      </c>
    </row>
    <row r="168" spans="1:4" ht="75">
      <c r="A168" s="45">
        <v>166</v>
      </c>
      <c r="B168" s="42" t="s">
        <v>1248</v>
      </c>
      <c r="C168" s="46" t="s">
        <v>1249</v>
      </c>
      <c r="D168" s="47">
        <v>42044</v>
      </c>
    </row>
    <row r="169" spans="1:4" ht="37.5">
      <c r="A169" s="45">
        <v>167</v>
      </c>
      <c r="B169" s="42" t="s">
        <v>1250</v>
      </c>
      <c r="C169" s="46" t="s">
        <v>1251</v>
      </c>
      <c r="D169" s="47">
        <v>42051</v>
      </c>
    </row>
    <row r="170" spans="1:4" ht="75">
      <c r="A170" s="45">
        <v>168</v>
      </c>
      <c r="B170" s="42" t="s">
        <v>1252</v>
      </c>
      <c r="C170" s="46" t="s">
        <v>1253</v>
      </c>
      <c r="D170" s="47">
        <v>42053</v>
      </c>
    </row>
    <row r="171" spans="1:4" ht="56.25">
      <c r="A171" s="45">
        <v>169</v>
      </c>
      <c r="B171" s="42" t="s">
        <v>1254</v>
      </c>
      <c r="C171" s="46" t="s">
        <v>1255</v>
      </c>
      <c r="D171" s="47">
        <v>42053</v>
      </c>
    </row>
    <row r="172" spans="1:4" ht="37.5">
      <c r="A172" s="45">
        <v>170</v>
      </c>
      <c r="B172" s="42" t="s">
        <v>1256</v>
      </c>
      <c r="C172" s="46" t="s">
        <v>1257</v>
      </c>
      <c r="D172" s="47">
        <v>42053</v>
      </c>
    </row>
    <row r="173" spans="1:4" ht="37.5">
      <c r="A173" s="45">
        <v>171</v>
      </c>
      <c r="B173" s="42" t="s">
        <v>1258</v>
      </c>
      <c r="C173" s="46" t="s">
        <v>1259</v>
      </c>
      <c r="D173" s="47">
        <v>42063</v>
      </c>
    </row>
    <row r="174" spans="1:4" ht="37.5">
      <c r="A174" s="45">
        <v>172</v>
      </c>
      <c r="B174" s="42" t="s">
        <v>1260</v>
      </c>
      <c r="C174" s="46" t="s">
        <v>1261</v>
      </c>
      <c r="D174" s="47">
        <v>42065</v>
      </c>
    </row>
    <row r="175" spans="1:4" ht="56.25">
      <c r="A175" s="45">
        <v>173</v>
      </c>
      <c r="B175" s="42" t="s">
        <v>1262</v>
      </c>
      <c r="C175" s="46" t="s">
        <v>481</v>
      </c>
      <c r="D175" s="47">
        <v>42067</v>
      </c>
    </row>
    <row r="176" spans="1:4" ht="56.25">
      <c r="A176" s="45">
        <v>174</v>
      </c>
      <c r="B176" s="42" t="s">
        <v>482</v>
      </c>
      <c r="C176" s="46" t="s">
        <v>483</v>
      </c>
      <c r="D176" s="47">
        <v>42090</v>
      </c>
    </row>
    <row r="177" spans="1:4" ht="37.5">
      <c r="A177" s="45">
        <v>175</v>
      </c>
      <c r="B177" s="42" t="s">
        <v>484</v>
      </c>
      <c r="C177" s="46" t="s">
        <v>485</v>
      </c>
      <c r="D177" s="47">
        <v>42090</v>
      </c>
    </row>
    <row r="178" spans="1:4" ht="56.25">
      <c r="A178" s="45">
        <v>176</v>
      </c>
      <c r="B178" s="42" t="s">
        <v>486</v>
      </c>
      <c r="C178" s="48" t="s">
        <v>487</v>
      </c>
      <c r="D178" s="47">
        <v>41946</v>
      </c>
    </row>
    <row r="179" spans="1:4" ht="56.25">
      <c r="A179" s="45">
        <v>177</v>
      </c>
      <c r="B179" s="42" t="s">
        <v>488</v>
      </c>
      <c r="C179" s="48" t="s">
        <v>489</v>
      </c>
      <c r="D179" s="47">
        <v>41946</v>
      </c>
    </row>
    <row r="180" spans="1:4" ht="56.25">
      <c r="A180" s="45">
        <v>178</v>
      </c>
      <c r="B180" s="42" t="s">
        <v>490</v>
      </c>
      <c r="C180" s="48" t="s">
        <v>491</v>
      </c>
      <c r="D180" s="47">
        <v>41948</v>
      </c>
    </row>
    <row r="181" spans="1:4" ht="56.25">
      <c r="A181" s="45">
        <v>179</v>
      </c>
      <c r="B181" s="42" t="s">
        <v>492</v>
      </c>
      <c r="C181" s="48" t="s">
        <v>493</v>
      </c>
      <c r="D181" s="47">
        <v>41948</v>
      </c>
    </row>
    <row r="182" spans="1:4" ht="56.25">
      <c r="A182" s="45">
        <v>180</v>
      </c>
      <c r="B182" s="42" t="s">
        <v>494</v>
      </c>
      <c r="C182" s="48" t="s">
        <v>495</v>
      </c>
      <c r="D182" s="47">
        <v>41953</v>
      </c>
    </row>
    <row r="183" spans="1:4" ht="75">
      <c r="A183" s="45">
        <v>181</v>
      </c>
      <c r="B183" s="42" t="s">
        <v>496</v>
      </c>
      <c r="C183" s="48" t="s">
        <v>1289</v>
      </c>
      <c r="D183" s="47">
        <v>41954</v>
      </c>
    </row>
    <row r="184" spans="1:4" ht="37.5">
      <c r="A184" s="45">
        <v>182</v>
      </c>
      <c r="B184" s="42" t="s">
        <v>1290</v>
      </c>
      <c r="C184" s="48" t="s">
        <v>1291</v>
      </c>
      <c r="D184" s="47">
        <v>41955</v>
      </c>
    </row>
    <row r="185" spans="1:4" ht="56.25">
      <c r="A185" s="45">
        <v>183</v>
      </c>
      <c r="B185" s="42" t="s">
        <v>1292</v>
      </c>
      <c r="C185" s="48" t="s">
        <v>1293</v>
      </c>
      <c r="D185" s="47">
        <v>41956</v>
      </c>
    </row>
    <row r="186" spans="1:4" ht="18.75">
      <c r="A186" s="45">
        <v>184</v>
      </c>
      <c r="B186" s="42" t="s">
        <v>1294</v>
      </c>
      <c r="C186" s="48" t="s">
        <v>1295</v>
      </c>
      <c r="D186" s="47">
        <v>41956</v>
      </c>
    </row>
    <row r="187" spans="1:4" ht="75">
      <c r="A187" s="45">
        <v>185</v>
      </c>
      <c r="B187" s="42" t="s">
        <v>1296</v>
      </c>
      <c r="C187" s="48" t="s">
        <v>1297</v>
      </c>
      <c r="D187" s="47">
        <v>41956</v>
      </c>
    </row>
    <row r="188" spans="1:4" ht="56.25">
      <c r="A188" s="45">
        <v>186</v>
      </c>
      <c r="B188" s="42" t="s">
        <v>1298</v>
      </c>
      <c r="C188" s="48" t="s">
        <v>1299</v>
      </c>
      <c r="D188" s="47">
        <v>41956</v>
      </c>
    </row>
    <row r="189" spans="1:4" ht="75">
      <c r="A189" s="45">
        <v>187</v>
      </c>
      <c r="B189" s="42" t="s">
        <v>1300</v>
      </c>
      <c r="C189" s="48" t="s">
        <v>1301</v>
      </c>
      <c r="D189" s="47">
        <v>41956</v>
      </c>
    </row>
    <row r="190" spans="1:4" ht="75">
      <c r="A190" s="45">
        <v>188</v>
      </c>
      <c r="B190" s="42" t="s">
        <v>1302</v>
      </c>
      <c r="C190" s="48" t="s">
        <v>1303</v>
      </c>
      <c r="D190" s="47">
        <v>41956</v>
      </c>
    </row>
    <row r="191" spans="1:4" ht="56.25">
      <c r="A191" s="45">
        <v>189</v>
      </c>
      <c r="B191" s="42" t="s">
        <v>1304</v>
      </c>
      <c r="C191" s="48" t="s">
        <v>1305</v>
      </c>
      <c r="D191" s="47">
        <v>41968</v>
      </c>
    </row>
    <row r="192" spans="1:4" ht="56.25">
      <c r="A192" s="45">
        <v>190</v>
      </c>
      <c r="B192" s="42" t="s">
        <v>1306</v>
      </c>
      <c r="C192" s="48" t="s">
        <v>1307</v>
      </c>
      <c r="D192" s="47">
        <v>41957</v>
      </c>
    </row>
    <row r="193" spans="1:4" ht="56.25">
      <c r="A193" s="45">
        <v>191</v>
      </c>
      <c r="B193" s="42" t="s">
        <v>1308</v>
      </c>
      <c r="C193" s="48" t="s">
        <v>1309</v>
      </c>
      <c r="D193" s="47">
        <v>41958</v>
      </c>
    </row>
    <row r="194" spans="1:4" ht="56.25">
      <c r="A194" s="45">
        <v>192</v>
      </c>
      <c r="B194" s="42" t="s">
        <v>1310</v>
      </c>
      <c r="C194" s="48" t="s">
        <v>2064</v>
      </c>
      <c r="D194" s="47">
        <v>41958</v>
      </c>
    </row>
    <row r="195" spans="1:4" ht="37.5">
      <c r="A195" s="45">
        <v>193</v>
      </c>
      <c r="B195" s="42" t="s">
        <v>2065</v>
      </c>
      <c r="C195" s="48" t="s">
        <v>2066</v>
      </c>
      <c r="D195" s="47">
        <v>41958</v>
      </c>
    </row>
    <row r="196" spans="1:4" ht="37.5">
      <c r="A196" s="45">
        <v>194</v>
      </c>
      <c r="B196" s="42" t="s">
        <v>2067</v>
      </c>
      <c r="C196" s="48" t="s">
        <v>2068</v>
      </c>
      <c r="D196" s="47">
        <v>41958</v>
      </c>
    </row>
    <row r="197" spans="1:4" ht="56.25">
      <c r="A197" s="45">
        <v>195</v>
      </c>
      <c r="B197" s="42" t="s">
        <v>2069</v>
      </c>
      <c r="C197" s="48" t="s">
        <v>2070</v>
      </c>
      <c r="D197" s="47">
        <v>41958</v>
      </c>
    </row>
    <row r="198" spans="1:4" ht="56.25">
      <c r="A198" s="45">
        <v>196</v>
      </c>
      <c r="B198" s="42" t="s">
        <v>2071</v>
      </c>
      <c r="C198" s="48" t="s">
        <v>2072</v>
      </c>
      <c r="D198" s="47">
        <v>41958</v>
      </c>
    </row>
    <row r="199" spans="1:4" ht="93.75">
      <c r="A199" s="45">
        <v>197</v>
      </c>
      <c r="B199" s="42" t="s">
        <v>2073</v>
      </c>
      <c r="C199" s="48" t="s">
        <v>2074</v>
      </c>
      <c r="D199" s="47">
        <v>41958</v>
      </c>
    </row>
    <row r="200" spans="1:4" ht="18.75">
      <c r="A200" s="45">
        <v>198</v>
      </c>
      <c r="B200" s="42" t="s">
        <v>2075</v>
      </c>
      <c r="C200" s="48" t="s">
        <v>2076</v>
      </c>
      <c r="D200" s="47">
        <v>41958</v>
      </c>
    </row>
    <row r="201" spans="1:4" ht="37.5">
      <c r="A201" s="45">
        <v>199</v>
      </c>
      <c r="B201" s="42" t="s">
        <v>2077</v>
      </c>
      <c r="C201" s="48" t="s">
        <v>2078</v>
      </c>
      <c r="D201" s="47">
        <v>41960</v>
      </c>
    </row>
    <row r="202" spans="1:4" ht="37.5">
      <c r="A202" s="45">
        <v>200</v>
      </c>
      <c r="B202" s="42" t="s">
        <v>2079</v>
      </c>
      <c r="C202" s="48" t="s">
        <v>2080</v>
      </c>
      <c r="D202" s="47">
        <v>41960</v>
      </c>
    </row>
    <row r="203" spans="1:4" ht="75">
      <c r="A203" s="45">
        <v>201</v>
      </c>
      <c r="B203" s="42" t="s">
        <v>2081</v>
      </c>
      <c r="C203" s="48" t="s">
        <v>2082</v>
      </c>
      <c r="D203" s="47">
        <v>41960</v>
      </c>
    </row>
    <row r="204" spans="1:4" ht="56.25">
      <c r="A204" s="45">
        <v>202</v>
      </c>
      <c r="B204" s="42" t="s">
        <v>2083</v>
      </c>
      <c r="C204" s="48" t="s">
        <v>2084</v>
      </c>
      <c r="D204" s="47">
        <v>41961</v>
      </c>
    </row>
    <row r="205" spans="1:4" ht="37.5">
      <c r="A205" s="45">
        <v>203</v>
      </c>
      <c r="B205" s="42" t="s">
        <v>2085</v>
      </c>
      <c r="C205" s="48" t="s">
        <v>2086</v>
      </c>
      <c r="D205" s="47">
        <v>41961</v>
      </c>
    </row>
    <row r="206" spans="1:4" ht="37.5">
      <c r="A206" s="45">
        <v>204</v>
      </c>
      <c r="B206" s="42" t="s">
        <v>2087</v>
      </c>
      <c r="C206" s="48" t="s">
        <v>2088</v>
      </c>
      <c r="D206" s="47">
        <v>41961</v>
      </c>
    </row>
    <row r="207" spans="1:4" ht="56.25">
      <c r="A207" s="45">
        <v>205</v>
      </c>
      <c r="B207" s="42" t="s">
        <v>2089</v>
      </c>
      <c r="C207" s="48" t="s">
        <v>2090</v>
      </c>
      <c r="D207" s="47">
        <v>41961</v>
      </c>
    </row>
    <row r="208" spans="1:4" ht="56.25">
      <c r="A208" s="45">
        <v>206</v>
      </c>
      <c r="B208" s="42" t="s">
        <v>2091</v>
      </c>
      <c r="C208" s="48" t="s">
        <v>2092</v>
      </c>
      <c r="D208" s="47">
        <v>41961</v>
      </c>
    </row>
    <row r="209" spans="1:4" ht="37.5">
      <c r="A209" s="45">
        <v>207</v>
      </c>
      <c r="B209" s="42" t="s">
        <v>2093</v>
      </c>
      <c r="C209" s="48" t="s">
        <v>2094</v>
      </c>
      <c r="D209" s="47">
        <v>41961</v>
      </c>
    </row>
    <row r="210" spans="1:4" ht="56.25">
      <c r="A210" s="45">
        <v>208</v>
      </c>
      <c r="B210" s="42" t="s">
        <v>2095</v>
      </c>
      <c r="C210" s="48" t="s">
        <v>2096</v>
      </c>
      <c r="D210" s="47">
        <v>41961</v>
      </c>
    </row>
    <row r="211" spans="1:4" ht="56.25">
      <c r="A211" s="45">
        <v>209</v>
      </c>
      <c r="B211" s="42" t="s">
        <v>2097</v>
      </c>
      <c r="C211" s="48" t="s">
        <v>2098</v>
      </c>
      <c r="D211" s="47">
        <v>41961</v>
      </c>
    </row>
    <row r="212" spans="1:4" ht="37.5">
      <c r="A212" s="45">
        <v>210</v>
      </c>
      <c r="B212" s="42" t="s">
        <v>2099</v>
      </c>
      <c r="C212" s="48" t="s">
        <v>2100</v>
      </c>
      <c r="D212" s="47">
        <v>41961</v>
      </c>
    </row>
    <row r="213" spans="1:4" ht="37.5">
      <c r="A213" s="45">
        <v>211</v>
      </c>
      <c r="B213" s="42" t="s">
        <v>2101</v>
      </c>
      <c r="C213" s="48" t="s">
        <v>2102</v>
      </c>
      <c r="D213" s="47">
        <v>41961</v>
      </c>
    </row>
    <row r="214" spans="1:4" ht="93.75">
      <c r="A214" s="45">
        <v>212</v>
      </c>
      <c r="B214" s="42" t="s">
        <v>2103</v>
      </c>
      <c r="C214" s="48" t="s">
        <v>2104</v>
      </c>
      <c r="D214" s="47">
        <v>41961</v>
      </c>
    </row>
    <row r="215" spans="1:4" ht="56.25">
      <c r="A215" s="45">
        <v>213</v>
      </c>
      <c r="B215" s="42" t="s">
        <v>2105</v>
      </c>
      <c r="C215" s="48" t="s">
        <v>2106</v>
      </c>
      <c r="D215" s="47">
        <v>41962</v>
      </c>
    </row>
    <row r="216" spans="1:4" ht="56.25">
      <c r="A216" s="45">
        <v>214</v>
      </c>
      <c r="B216" s="42" t="s">
        <v>2107</v>
      </c>
      <c r="C216" s="48" t="s">
        <v>2108</v>
      </c>
      <c r="D216" s="47">
        <v>41962</v>
      </c>
    </row>
    <row r="217" spans="1:4" ht="37.5">
      <c r="A217" s="45">
        <v>215</v>
      </c>
      <c r="B217" s="42" t="s">
        <v>2109</v>
      </c>
      <c r="C217" s="48" t="s">
        <v>2110</v>
      </c>
      <c r="D217" s="47">
        <v>41962</v>
      </c>
    </row>
    <row r="218" spans="1:4" ht="37.5">
      <c r="A218" s="45">
        <v>216</v>
      </c>
      <c r="B218" s="42" t="s">
        <v>2111</v>
      </c>
      <c r="C218" s="48" t="s">
        <v>2112</v>
      </c>
      <c r="D218" s="47">
        <v>41962</v>
      </c>
    </row>
    <row r="219" spans="1:4" ht="56.25">
      <c r="A219" s="45">
        <v>217</v>
      </c>
      <c r="B219" s="42" t="s">
        <v>2113</v>
      </c>
      <c r="C219" s="48" t="s">
        <v>2114</v>
      </c>
      <c r="D219" s="47">
        <v>41962</v>
      </c>
    </row>
    <row r="220" spans="1:4" ht="37.5">
      <c r="A220" s="45">
        <v>218</v>
      </c>
      <c r="B220" s="42" t="s">
        <v>2115</v>
      </c>
      <c r="C220" s="48" t="s">
        <v>2116</v>
      </c>
      <c r="D220" s="47">
        <v>41962</v>
      </c>
    </row>
    <row r="221" spans="1:4" ht="75">
      <c r="A221" s="45">
        <v>219</v>
      </c>
      <c r="B221" s="42" t="s">
        <v>2117</v>
      </c>
      <c r="C221" s="48" t="s">
        <v>2118</v>
      </c>
      <c r="D221" s="47">
        <v>41962</v>
      </c>
    </row>
    <row r="222" spans="1:4" ht="37.5">
      <c r="A222" s="45">
        <v>220</v>
      </c>
      <c r="B222" s="42" t="s">
        <v>2119</v>
      </c>
      <c r="C222" s="48" t="s">
        <v>2120</v>
      </c>
      <c r="D222" s="47">
        <v>41963</v>
      </c>
    </row>
    <row r="223" spans="1:4" ht="37.5">
      <c r="A223" s="45">
        <v>221</v>
      </c>
      <c r="B223" s="42" t="s">
        <v>2121</v>
      </c>
      <c r="C223" s="48" t="s">
        <v>2122</v>
      </c>
      <c r="D223" s="47">
        <v>41963</v>
      </c>
    </row>
    <row r="224" spans="1:4" ht="37.5">
      <c r="A224" s="45">
        <v>222</v>
      </c>
      <c r="B224" s="42" t="s">
        <v>2123</v>
      </c>
      <c r="C224" s="48" t="s">
        <v>2124</v>
      </c>
      <c r="D224" s="47">
        <v>41963</v>
      </c>
    </row>
    <row r="225" spans="1:4" ht="18.75">
      <c r="A225" s="45">
        <v>223</v>
      </c>
      <c r="B225" s="42" t="s">
        <v>2125</v>
      </c>
      <c r="C225" s="48" t="s">
        <v>2126</v>
      </c>
      <c r="D225" s="47">
        <v>41963</v>
      </c>
    </row>
    <row r="226" spans="1:4" ht="75">
      <c r="A226" s="45">
        <v>224</v>
      </c>
      <c r="B226" s="42" t="s">
        <v>2127</v>
      </c>
      <c r="C226" s="48" t="s">
        <v>2128</v>
      </c>
      <c r="D226" s="47">
        <v>41963</v>
      </c>
    </row>
    <row r="227" spans="1:4" ht="37.5">
      <c r="A227" s="45">
        <v>225</v>
      </c>
      <c r="B227" s="42" t="s">
        <v>2129</v>
      </c>
      <c r="C227" s="48" t="s">
        <v>2130</v>
      </c>
      <c r="D227" s="47">
        <v>41964</v>
      </c>
    </row>
    <row r="228" spans="1:4" ht="37.5">
      <c r="A228" s="45">
        <v>226</v>
      </c>
      <c r="B228" s="42" t="s">
        <v>2131</v>
      </c>
      <c r="C228" s="48" t="s">
        <v>2132</v>
      </c>
      <c r="D228" s="47">
        <v>41964</v>
      </c>
    </row>
    <row r="229" spans="1:4" ht="56.25">
      <c r="A229" s="45">
        <v>227</v>
      </c>
      <c r="B229" s="42" t="s">
        <v>2133</v>
      </c>
      <c r="C229" s="48" t="s">
        <v>2134</v>
      </c>
      <c r="D229" s="47">
        <v>41965</v>
      </c>
    </row>
    <row r="230" spans="1:4" ht="18.75">
      <c r="A230" s="45">
        <v>228</v>
      </c>
      <c r="B230" s="42" t="s">
        <v>2135</v>
      </c>
      <c r="C230" s="53" t="s">
        <v>2136</v>
      </c>
      <c r="D230" s="54">
        <v>41965</v>
      </c>
    </row>
    <row r="231" spans="1:4" ht="37.5">
      <c r="A231" s="45">
        <v>229</v>
      </c>
      <c r="B231" s="42" t="s">
        <v>2137</v>
      </c>
      <c r="C231" s="48" t="s">
        <v>2138</v>
      </c>
      <c r="D231" s="47">
        <v>41965</v>
      </c>
    </row>
    <row r="232" spans="1:4" ht="37.5">
      <c r="A232" s="45">
        <v>230</v>
      </c>
      <c r="B232" s="42" t="s">
        <v>2139</v>
      </c>
      <c r="C232" s="48" t="s">
        <v>2140</v>
      </c>
      <c r="D232" s="47">
        <v>41965</v>
      </c>
    </row>
    <row r="233" spans="1:4" ht="18.75">
      <c r="A233" s="45">
        <v>231</v>
      </c>
      <c r="B233" s="42" t="s">
        <v>2141</v>
      </c>
      <c r="C233" s="48" t="s">
        <v>2142</v>
      </c>
      <c r="D233" s="47">
        <v>41965</v>
      </c>
    </row>
    <row r="234" spans="1:4" ht="37.5">
      <c r="A234" s="45">
        <v>232</v>
      </c>
      <c r="B234" s="42" t="s">
        <v>2143</v>
      </c>
      <c r="C234" s="48" t="s">
        <v>2144</v>
      </c>
      <c r="D234" s="47">
        <v>41967</v>
      </c>
    </row>
    <row r="235" spans="1:4" ht="56.25">
      <c r="A235" s="45">
        <v>233</v>
      </c>
      <c r="B235" s="42" t="s">
        <v>2145</v>
      </c>
      <c r="C235" s="48" t="s">
        <v>2146</v>
      </c>
      <c r="D235" s="47">
        <v>41967</v>
      </c>
    </row>
    <row r="236" spans="1:4" ht="75">
      <c r="A236" s="45">
        <v>234</v>
      </c>
      <c r="B236" s="42" t="s">
        <v>2147</v>
      </c>
      <c r="C236" s="48" t="s">
        <v>2148</v>
      </c>
      <c r="D236" s="47">
        <v>41967</v>
      </c>
    </row>
    <row r="237" spans="1:4" ht="37.5">
      <c r="A237" s="45">
        <v>235</v>
      </c>
      <c r="B237" s="42" t="s">
        <v>2149</v>
      </c>
      <c r="C237" s="48" t="s">
        <v>2150</v>
      </c>
      <c r="D237" s="47">
        <v>41967</v>
      </c>
    </row>
    <row r="238" spans="1:4" ht="18.75">
      <c r="A238" s="45">
        <v>236</v>
      </c>
      <c r="B238" s="42" t="s">
        <v>2151</v>
      </c>
      <c r="C238" s="48" t="s">
        <v>2152</v>
      </c>
      <c r="D238" s="47">
        <v>41967</v>
      </c>
    </row>
    <row r="239" spans="1:4" ht="56.25">
      <c r="A239" s="45">
        <v>237</v>
      </c>
      <c r="B239" s="42" t="s">
        <v>2153</v>
      </c>
      <c r="C239" s="48" t="s">
        <v>2154</v>
      </c>
      <c r="D239" s="47">
        <v>41967</v>
      </c>
    </row>
    <row r="240" spans="1:4" ht="56.25">
      <c r="A240" s="45">
        <v>238</v>
      </c>
      <c r="B240" s="42" t="s">
        <v>2155</v>
      </c>
      <c r="C240" s="48" t="s">
        <v>2156</v>
      </c>
      <c r="D240" s="47">
        <v>41967</v>
      </c>
    </row>
    <row r="241" spans="1:4" ht="56.25">
      <c r="A241" s="45">
        <v>239</v>
      </c>
      <c r="B241" s="42" t="s">
        <v>2157</v>
      </c>
      <c r="C241" s="48" t="s">
        <v>2158</v>
      </c>
      <c r="D241" s="47">
        <v>41967</v>
      </c>
    </row>
    <row r="242" spans="1:4" ht="56.25">
      <c r="A242" s="45">
        <v>240</v>
      </c>
      <c r="B242" s="42" t="s">
        <v>2159</v>
      </c>
      <c r="C242" s="48" t="s">
        <v>2160</v>
      </c>
      <c r="D242" s="47">
        <v>41967</v>
      </c>
    </row>
    <row r="243" spans="1:4" ht="93.75">
      <c r="A243" s="45">
        <v>241</v>
      </c>
      <c r="B243" s="42" t="s">
        <v>2161</v>
      </c>
      <c r="C243" s="48" t="s">
        <v>2162</v>
      </c>
      <c r="D243" s="47">
        <v>41968</v>
      </c>
    </row>
    <row r="244" spans="1:4" ht="56.25">
      <c r="A244" s="45">
        <v>242</v>
      </c>
      <c r="B244" s="42" t="s">
        <v>2163</v>
      </c>
      <c r="C244" s="48" t="s">
        <v>2164</v>
      </c>
      <c r="D244" s="47">
        <v>41968</v>
      </c>
    </row>
    <row r="245" spans="1:4" ht="37.5">
      <c r="A245" s="45">
        <v>243</v>
      </c>
      <c r="B245" s="42" t="s">
        <v>2165</v>
      </c>
      <c r="C245" s="48" t="s">
        <v>2166</v>
      </c>
      <c r="D245" s="47">
        <v>41968</v>
      </c>
    </row>
    <row r="246" spans="1:4" ht="18.75">
      <c r="A246" s="45">
        <v>244</v>
      </c>
      <c r="B246" s="42" t="s">
        <v>2167</v>
      </c>
      <c r="C246" s="48" t="s">
        <v>2168</v>
      </c>
      <c r="D246" s="47">
        <v>41968</v>
      </c>
    </row>
    <row r="247" spans="1:4" ht="56.25">
      <c r="A247" s="45">
        <v>245</v>
      </c>
      <c r="B247" s="42" t="s">
        <v>2169</v>
      </c>
      <c r="C247" s="48" t="s">
        <v>2170</v>
      </c>
      <c r="D247" s="47">
        <v>41968</v>
      </c>
    </row>
    <row r="248" spans="1:4" ht="56.25">
      <c r="A248" s="45">
        <v>246</v>
      </c>
      <c r="B248" s="42" t="s">
        <v>2171</v>
      </c>
      <c r="C248" s="48" t="s">
        <v>2172</v>
      </c>
      <c r="D248" s="47">
        <v>41968</v>
      </c>
    </row>
    <row r="249" spans="1:4" ht="37.5">
      <c r="A249" s="45">
        <v>247</v>
      </c>
      <c r="B249" s="42" t="s">
        <v>2173</v>
      </c>
      <c r="C249" s="48" t="s">
        <v>2174</v>
      </c>
      <c r="D249" s="47">
        <v>41968</v>
      </c>
    </row>
    <row r="250" spans="1:4" ht="75">
      <c r="A250" s="45">
        <v>248</v>
      </c>
      <c r="B250" s="42" t="s">
        <v>2175</v>
      </c>
      <c r="C250" s="48" t="s">
        <v>2176</v>
      </c>
      <c r="D250" s="47">
        <v>41968</v>
      </c>
    </row>
    <row r="251" spans="1:4" ht="37.5">
      <c r="A251" s="45">
        <v>249</v>
      </c>
      <c r="B251" s="42" t="s">
        <v>2177</v>
      </c>
      <c r="C251" s="48" t="s">
        <v>2178</v>
      </c>
      <c r="D251" s="47">
        <v>41969</v>
      </c>
    </row>
    <row r="252" spans="1:4" ht="56.25">
      <c r="A252" s="45">
        <v>250</v>
      </c>
      <c r="B252" s="42" t="s">
        <v>2179</v>
      </c>
      <c r="C252" s="48" t="s">
        <v>2180</v>
      </c>
      <c r="D252" s="47">
        <v>41969</v>
      </c>
    </row>
    <row r="253" spans="1:4" ht="56.25">
      <c r="A253" s="45">
        <v>251</v>
      </c>
      <c r="B253" s="42" t="s">
        <v>2181</v>
      </c>
      <c r="C253" s="48" t="s">
        <v>2182</v>
      </c>
      <c r="D253" s="47">
        <v>41969</v>
      </c>
    </row>
    <row r="254" spans="1:4" ht="56.25">
      <c r="A254" s="45">
        <v>252</v>
      </c>
      <c r="B254" s="42" t="s">
        <v>2183</v>
      </c>
      <c r="C254" s="48" t="s">
        <v>2184</v>
      </c>
      <c r="D254" s="47">
        <v>41969</v>
      </c>
    </row>
    <row r="255" spans="1:4" ht="56.25">
      <c r="A255" s="45">
        <v>253</v>
      </c>
      <c r="B255" s="42" t="s">
        <v>2185</v>
      </c>
      <c r="C255" s="48" t="s">
        <v>2186</v>
      </c>
      <c r="D255" s="47">
        <v>41970</v>
      </c>
    </row>
    <row r="256" spans="1:4" ht="37.5">
      <c r="A256" s="45">
        <v>254</v>
      </c>
      <c r="B256" s="42" t="s">
        <v>2187</v>
      </c>
      <c r="C256" s="48" t="s">
        <v>1557</v>
      </c>
      <c r="D256" s="47">
        <v>41970</v>
      </c>
    </row>
    <row r="257" spans="1:4" ht="37.5">
      <c r="A257" s="45">
        <v>255</v>
      </c>
      <c r="B257" s="42" t="s">
        <v>1558</v>
      </c>
      <c r="C257" s="48" t="s">
        <v>1559</v>
      </c>
      <c r="D257" s="47">
        <v>41970</v>
      </c>
    </row>
    <row r="258" spans="1:4" ht="56.25">
      <c r="A258" s="45">
        <v>256</v>
      </c>
      <c r="B258" s="42" t="s">
        <v>1560</v>
      </c>
      <c r="C258" s="48" t="s">
        <v>1561</v>
      </c>
      <c r="D258" s="47">
        <v>41970</v>
      </c>
    </row>
    <row r="259" spans="1:4" ht="56.25">
      <c r="A259" s="45">
        <v>257</v>
      </c>
      <c r="B259" s="42" t="s">
        <v>1562</v>
      </c>
      <c r="C259" s="48" t="s">
        <v>1563</v>
      </c>
      <c r="D259" s="47">
        <v>41970</v>
      </c>
    </row>
    <row r="260" spans="1:4" ht="37.5">
      <c r="A260" s="45">
        <v>258</v>
      </c>
      <c r="B260" s="42" t="s">
        <v>1564</v>
      </c>
      <c r="C260" s="48" t="s">
        <v>1565</v>
      </c>
      <c r="D260" s="47">
        <v>41970</v>
      </c>
    </row>
    <row r="261" spans="1:4" ht="37.5">
      <c r="A261" s="45">
        <v>259</v>
      </c>
      <c r="B261" s="42" t="s">
        <v>1566</v>
      </c>
      <c r="C261" s="48" t="s">
        <v>1567</v>
      </c>
      <c r="D261" s="47">
        <v>41970</v>
      </c>
    </row>
    <row r="262" spans="1:4" ht="37.5">
      <c r="A262" s="45">
        <v>260</v>
      </c>
      <c r="B262" s="42" t="s">
        <v>1568</v>
      </c>
      <c r="C262" s="48" t="s">
        <v>1569</v>
      </c>
      <c r="D262" s="47">
        <v>41970</v>
      </c>
    </row>
    <row r="263" spans="1:4" ht="56.25">
      <c r="A263" s="45">
        <v>261</v>
      </c>
      <c r="B263" s="42" t="s">
        <v>1570</v>
      </c>
      <c r="C263" s="48" t="s">
        <v>1571</v>
      </c>
      <c r="D263" s="47">
        <v>41970</v>
      </c>
    </row>
    <row r="264" spans="1:4" ht="37.5">
      <c r="A264" s="45">
        <v>262</v>
      </c>
      <c r="B264" s="42" t="s">
        <v>1572</v>
      </c>
      <c r="C264" s="48" t="s">
        <v>1573</v>
      </c>
      <c r="D264" s="47">
        <v>41971</v>
      </c>
    </row>
    <row r="265" spans="1:4" ht="56.25">
      <c r="A265" s="45">
        <v>263</v>
      </c>
      <c r="B265" s="42" t="s">
        <v>1574</v>
      </c>
      <c r="C265" s="48" t="s">
        <v>1575</v>
      </c>
      <c r="D265" s="47">
        <v>41971</v>
      </c>
    </row>
    <row r="266" spans="1:4" ht="18.75">
      <c r="A266" s="45">
        <v>264</v>
      </c>
      <c r="B266" s="42" t="s">
        <v>1576</v>
      </c>
      <c r="C266" s="48" t="s">
        <v>1577</v>
      </c>
      <c r="D266" s="47">
        <v>41971</v>
      </c>
    </row>
    <row r="267" spans="1:4" ht="37.5">
      <c r="A267" s="45">
        <v>265</v>
      </c>
      <c r="B267" s="42" t="s">
        <v>1578</v>
      </c>
      <c r="C267" s="48" t="s">
        <v>1579</v>
      </c>
      <c r="D267" s="47">
        <v>41971</v>
      </c>
    </row>
    <row r="268" spans="1:4" ht="56.25">
      <c r="A268" s="45">
        <v>266</v>
      </c>
      <c r="B268" s="42" t="s">
        <v>1580</v>
      </c>
      <c r="C268" s="48" t="s">
        <v>1581</v>
      </c>
      <c r="D268" s="47">
        <v>41971</v>
      </c>
    </row>
    <row r="269" spans="1:4" ht="56.25">
      <c r="A269" s="45">
        <v>267</v>
      </c>
      <c r="B269" s="42" t="s">
        <v>1582</v>
      </c>
      <c r="C269" s="48" t="s">
        <v>1583</v>
      </c>
      <c r="D269" s="47">
        <v>41971</v>
      </c>
    </row>
    <row r="270" spans="1:4" ht="56.25">
      <c r="A270" s="45">
        <v>268</v>
      </c>
      <c r="B270" s="42" t="s">
        <v>1584</v>
      </c>
      <c r="C270" s="48" t="s">
        <v>1585</v>
      </c>
      <c r="D270" s="47">
        <v>41971</v>
      </c>
    </row>
    <row r="271" spans="1:4" ht="56.25">
      <c r="A271" s="45">
        <v>269</v>
      </c>
      <c r="B271" s="42" t="s">
        <v>1586</v>
      </c>
      <c r="C271" s="48" t="s">
        <v>1587</v>
      </c>
      <c r="D271" s="47">
        <v>41971</v>
      </c>
    </row>
    <row r="272" spans="1:4" ht="18.75">
      <c r="A272" s="45">
        <v>270</v>
      </c>
      <c r="B272" s="42" t="s">
        <v>1588</v>
      </c>
      <c r="C272" s="48" t="s">
        <v>1589</v>
      </c>
      <c r="D272" s="47">
        <v>41971</v>
      </c>
    </row>
    <row r="273" spans="1:4" ht="56.25">
      <c r="A273" s="45">
        <v>271</v>
      </c>
      <c r="B273" s="42" t="s">
        <v>1590</v>
      </c>
      <c r="C273" s="48" t="s">
        <v>1591</v>
      </c>
      <c r="D273" s="47">
        <v>41971</v>
      </c>
    </row>
    <row r="274" spans="1:4" ht="18.75">
      <c r="A274" s="45">
        <v>272</v>
      </c>
      <c r="B274" s="42" t="s">
        <v>1592</v>
      </c>
      <c r="C274" s="48" t="s">
        <v>1593</v>
      </c>
      <c r="D274" s="47">
        <v>41972</v>
      </c>
    </row>
    <row r="275" spans="1:4" ht="56.25">
      <c r="A275" s="45">
        <v>273</v>
      </c>
      <c r="B275" s="42" t="s">
        <v>1594</v>
      </c>
      <c r="C275" s="48" t="s">
        <v>1595</v>
      </c>
      <c r="D275" s="47">
        <v>41972</v>
      </c>
    </row>
    <row r="276" spans="1:4" ht="37.5">
      <c r="A276" s="45">
        <v>274</v>
      </c>
      <c r="B276" s="42" t="s">
        <v>1596</v>
      </c>
      <c r="C276" s="48" t="s">
        <v>1597</v>
      </c>
      <c r="D276" s="47">
        <v>41972</v>
      </c>
    </row>
    <row r="277" spans="1:4" ht="56.25">
      <c r="A277" s="45">
        <v>275</v>
      </c>
      <c r="B277" s="42" t="s">
        <v>1598</v>
      </c>
      <c r="C277" s="48" t="s">
        <v>1599</v>
      </c>
      <c r="D277" s="47">
        <v>41972</v>
      </c>
    </row>
    <row r="278" spans="1:4" ht="56.25">
      <c r="A278" s="45">
        <v>276</v>
      </c>
      <c r="B278" s="42" t="s">
        <v>1600</v>
      </c>
      <c r="C278" s="48" t="s">
        <v>1601</v>
      </c>
      <c r="D278" s="47">
        <v>41972</v>
      </c>
    </row>
    <row r="279" spans="1:4" ht="56.25">
      <c r="A279" s="45">
        <v>277</v>
      </c>
      <c r="B279" s="42" t="s">
        <v>1602</v>
      </c>
      <c r="C279" s="48" t="s">
        <v>1603</v>
      </c>
      <c r="D279" s="47">
        <v>41972</v>
      </c>
    </row>
    <row r="280" spans="1:4" ht="56.25">
      <c r="A280" s="45">
        <v>278</v>
      </c>
      <c r="B280" s="42" t="s">
        <v>1604</v>
      </c>
      <c r="C280" s="48" t="s">
        <v>1605</v>
      </c>
      <c r="D280" s="47">
        <v>41972</v>
      </c>
    </row>
    <row r="281" spans="1:4" ht="56.25">
      <c r="A281" s="45">
        <v>279</v>
      </c>
      <c r="B281" s="42" t="s">
        <v>1606</v>
      </c>
      <c r="C281" s="48" t="s">
        <v>1607</v>
      </c>
      <c r="D281" s="47">
        <v>41972</v>
      </c>
    </row>
    <row r="282" spans="1:4" ht="37.5">
      <c r="A282" s="45">
        <v>280</v>
      </c>
      <c r="B282" s="42" t="s">
        <v>1608</v>
      </c>
      <c r="C282" s="48" t="s">
        <v>1609</v>
      </c>
      <c r="D282" s="55" t="s">
        <v>1610</v>
      </c>
    </row>
    <row r="283" spans="1:4" ht="56.25">
      <c r="A283" s="45">
        <v>281</v>
      </c>
      <c r="B283" s="42" t="s">
        <v>1611</v>
      </c>
      <c r="C283" s="48" t="s">
        <v>1612</v>
      </c>
      <c r="D283" s="47">
        <v>41974</v>
      </c>
    </row>
    <row r="284" spans="1:4" ht="56.25">
      <c r="A284" s="45">
        <v>282</v>
      </c>
      <c r="B284" s="42" t="s">
        <v>1613</v>
      </c>
      <c r="C284" s="48" t="s">
        <v>1614</v>
      </c>
      <c r="D284" s="47">
        <v>41974</v>
      </c>
    </row>
    <row r="285" spans="1:4" ht="75">
      <c r="A285" s="45">
        <v>283</v>
      </c>
      <c r="B285" s="42" t="s">
        <v>1615</v>
      </c>
      <c r="C285" s="48" t="s">
        <v>1616</v>
      </c>
      <c r="D285" s="47">
        <v>41974</v>
      </c>
    </row>
    <row r="286" spans="1:4" ht="56.25">
      <c r="A286" s="45">
        <v>284</v>
      </c>
      <c r="B286" s="42" t="s">
        <v>1617</v>
      </c>
      <c r="C286" s="48" t="s">
        <v>1618</v>
      </c>
      <c r="D286" s="47">
        <v>41974</v>
      </c>
    </row>
    <row r="287" spans="1:4" ht="18.75">
      <c r="A287" s="45">
        <v>285</v>
      </c>
      <c r="B287" s="42" t="s">
        <v>1619</v>
      </c>
      <c r="C287" s="56" t="s">
        <v>1620</v>
      </c>
      <c r="D287" s="55" t="s">
        <v>1610</v>
      </c>
    </row>
    <row r="288" spans="1:4" ht="56.25">
      <c r="A288" s="45">
        <v>286</v>
      </c>
      <c r="B288" s="42" t="s">
        <v>1621</v>
      </c>
      <c r="C288" s="48" t="s">
        <v>1622</v>
      </c>
      <c r="D288" s="47">
        <v>41974</v>
      </c>
    </row>
    <row r="289" spans="1:4" ht="37.5">
      <c r="A289" s="45">
        <v>287</v>
      </c>
      <c r="B289" s="42" t="s">
        <v>1623</v>
      </c>
      <c r="C289" s="48" t="s">
        <v>1624</v>
      </c>
      <c r="D289" s="55" t="s">
        <v>1625</v>
      </c>
    </row>
    <row r="290" spans="1:4" ht="37.5">
      <c r="A290" s="45">
        <v>288</v>
      </c>
      <c r="B290" s="42" t="s">
        <v>1626</v>
      </c>
      <c r="C290" s="48" t="s">
        <v>1627</v>
      </c>
      <c r="D290" s="47">
        <v>41974</v>
      </c>
    </row>
    <row r="291" spans="1:4" ht="37.5">
      <c r="A291" s="45">
        <v>289</v>
      </c>
      <c r="B291" s="42" t="s">
        <v>1628</v>
      </c>
      <c r="C291" s="48" t="s">
        <v>1629</v>
      </c>
      <c r="D291" s="47">
        <v>41974</v>
      </c>
    </row>
    <row r="292" spans="1:4" ht="56.25">
      <c r="A292" s="45">
        <v>290</v>
      </c>
      <c r="B292" s="42" t="s">
        <v>1630</v>
      </c>
      <c r="C292" s="48" t="s">
        <v>1631</v>
      </c>
      <c r="D292" s="47">
        <v>41974</v>
      </c>
    </row>
    <row r="293" spans="1:4" ht="37.5">
      <c r="A293" s="45">
        <v>291</v>
      </c>
      <c r="B293" s="42" t="s">
        <v>1632</v>
      </c>
      <c r="C293" s="48" t="s">
        <v>1633</v>
      </c>
      <c r="D293" s="47">
        <v>41974</v>
      </c>
    </row>
    <row r="294" spans="1:4" ht="37.5">
      <c r="A294" s="45">
        <v>292</v>
      </c>
      <c r="B294" s="42" t="s">
        <v>1634</v>
      </c>
      <c r="C294" s="48" t="s">
        <v>1635</v>
      </c>
      <c r="D294" s="55" t="s">
        <v>1610</v>
      </c>
    </row>
    <row r="295" spans="1:4" ht="56.25">
      <c r="A295" s="45">
        <v>293</v>
      </c>
      <c r="B295" s="42" t="s">
        <v>1636</v>
      </c>
      <c r="C295" s="48" t="s">
        <v>1637</v>
      </c>
      <c r="D295" s="55" t="s">
        <v>1610</v>
      </c>
    </row>
    <row r="296" spans="1:4" ht="37.5">
      <c r="A296" s="45">
        <v>294</v>
      </c>
      <c r="B296" s="42" t="s">
        <v>1638</v>
      </c>
      <c r="C296" s="48" t="s">
        <v>1639</v>
      </c>
      <c r="D296" s="55" t="s">
        <v>1640</v>
      </c>
    </row>
    <row r="297" spans="1:4" ht="56.25">
      <c r="A297" s="45">
        <v>295</v>
      </c>
      <c r="B297" s="42" t="s">
        <v>1641</v>
      </c>
      <c r="C297" s="48" t="s">
        <v>1642</v>
      </c>
      <c r="D297" s="47">
        <v>41975</v>
      </c>
    </row>
    <row r="298" spans="1:4" ht="56.25">
      <c r="A298" s="45">
        <v>296</v>
      </c>
      <c r="B298" s="42" t="s">
        <v>1643</v>
      </c>
      <c r="C298" s="48" t="s">
        <v>1644</v>
      </c>
      <c r="D298" s="47">
        <v>41975</v>
      </c>
    </row>
    <row r="299" spans="1:4" ht="37.5">
      <c r="A299" s="45">
        <v>297</v>
      </c>
      <c r="B299" s="42" t="s">
        <v>1645</v>
      </c>
      <c r="C299" s="48" t="s">
        <v>1646</v>
      </c>
      <c r="D299" s="47">
        <v>41975</v>
      </c>
    </row>
    <row r="300" spans="1:4" ht="18.75">
      <c r="A300" s="45">
        <v>298</v>
      </c>
      <c r="B300" s="42" t="s">
        <v>1647</v>
      </c>
      <c r="C300" s="48" t="s">
        <v>1648</v>
      </c>
      <c r="D300" s="55" t="s">
        <v>1141</v>
      </c>
    </row>
    <row r="301" spans="1:4" ht="75">
      <c r="A301" s="45">
        <v>299</v>
      </c>
      <c r="B301" s="42" t="s">
        <v>1649</v>
      </c>
      <c r="C301" s="48" t="s">
        <v>1650</v>
      </c>
      <c r="D301" s="47">
        <v>41975</v>
      </c>
    </row>
    <row r="302" spans="1:4" ht="56.25">
      <c r="A302" s="45">
        <v>300</v>
      </c>
      <c r="B302" s="42" t="s">
        <v>1651</v>
      </c>
      <c r="C302" s="48" t="s">
        <v>1652</v>
      </c>
      <c r="D302" s="55" t="s">
        <v>1141</v>
      </c>
    </row>
    <row r="303" spans="1:4" ht="37.5">
      <c r="A303" s="45">
        <v>301</v>
      </c>
      <c r="B303" s="42" t="s">
        <v>1653</v>
      </c>
      <c r="C303" s="48" t="s">
        <v>1654</v>
      </c>
      <c r="D303" s="47">
        <v>41975</v>
      </c>
    </row>
    <row r="304" spans="1:4" ht="37.5">
      <c r="A304" s="45">
        <v>302</v>
      </c>
      <c r="B304" s="42" t="s">
        <v>1655</v>
      </c>
      <c r="C304" s="48" t="s">
        <v>1656</v>
      </c>
      <c r="D304" s="47">
        <v>41975</v>
      </c>
    </row>
    <row r="305" spans="1:4" ht="37.5">
      <c r="A305" s="45">
        <v>303</v>
      </c>
      <c r="B305" s="42" t="s">
        <v>1657</v>
      </c>
      <c r="C305" s="48" t="s">
        <v>1658</v>
      </c>
      <c r="D305" s="55" t="s">
        <v>1141</v>
      </c>
    </row>
    <row r="306" spans="1:4" ht="56.25">
      <c r="A306" s="45">
        <v>304</v>
      </c>
      <c r="B306" s="42" t="s">
        <v>1659</v>
      </c>
      <c r="C306" s="48" t="s">
        <v>1660</v>
      </c>
      <c r="D306" s="47">
        <v>41976</v>
      </c>
    </row>
    <row r="307" spans="1:4" ht="56.25">
      <c r="A307" s="45">
        <v>305</v>
      </c>
      <c r="B307" s="42" t="s">
        <v>1661</v>
      </c>
      <c r="C307" s="48" t="s">
        <v>1662</v>
      </c>
      <c r="D307" s="47">
        <v>41976</v>
      </c>
    </row>
    <row r="308" spans="1:4" ht="56.25">
      <c r="A308" s="45">
        <v>306</v>
      </c>
      <c r="B308" s="42" t="s">
        <v>1663</v>
      </c>
      <c r="C308" s="48" t="s">
        <v>1664</v>
      </c>
      <c r="D308" s="47">
        <v>41976</v>
      </c>
    </row>
    <row r="309" spans="1:4" ht="37.5">
      <c r="A309" s="45">
        <v>307</v>
      </c>
      <c r="B309" s="42" t="s">
        <v>1665</v>
      </c>
      <c r="C309" s="48" t="s">
        <v>1666</v>
      </c>
      <c r="D309" s="47">
        <v>41976</v>
      </c>
    </row>
    <row r="310" spans="1:4" ht="37.5">
      <c r="A310" s="45">
        <v>308</v>
      </c>
      <c r="B310" s="42" t="s">
        <v>1667</v>
      </c>
      <c r="C310" s="48" t="s">
        <v>1668</v>
      </c>
      <c r="D310" s="47">
        <v>41976</v>
      </c>
    </row>
    <row r="311" spans="1:4" ht="56.25">
      <c r="A311" s="45">
        <v>309</v>
      </c>
      <c r="B311" s="42" t="s">
        <v>1669</v>
      </c>
      <c r="C311" s="48" t="s">
        <v>1670</v>
      </c>
      <c r="D311" s="47">
        <v>41976</v>
      </c>
    </row>
    <row r="312" spans="1:4" ht="37.5">
      <c r="A312" s="45">
        <v>310</v>
      </c>
      <c r="B312" s="42" t="s">
        <v>1671</v>
      </c>
      <c r="C312" s="48" t="s">
        <v>1672</v>
      </c>
      <c r="D312" s="47">
        <v>41976</v>
      </c>
    </row>
    <row r="313" spans="1:4" ht="37.5">
      <c r="A313" s="45">
        <v>311</v>
      </c>
      <c r="B313" s="42" t="s">
        <v>1673</v>
      </c>
      <c r="C313" s="48" t="s">
        <v>1674</v>
      </c>
      <c r="D313" s="47">
        <v>41976</v>
      </c>
    </row>
    <row r="314" spans="1:4" ht="18.75">
      <c r="A314" s="45">
        <v>312</v>
      </c>
      <c r="B314" s="42" t="s">
        <v>1675</v>
      </c>
      <c r="C314" s="48" t="s">
        <v>1676</v>
      </c>
      <c r="D314" s="47">
        <v>41976</v>
      </c>
    </row>
    <row r="315" spans="1:4" ht="37.5">
      <c r="A315" s="45">
        <v>313</v>
      </c>
      <c r="B315" s="42" t="s">
        <v>1677</v>
      </c>
      <c r="C315" s="48" t="s">
        <v>1678</v>
      </c>
      <c r="D315" s="47">
        <v>41976</v>
      </c>
    </row>
    <row r="316" spans="1:4" ht="37.5">
      <c r="A316" s="45">
        <v>314</v>
      </c>
      <c r="B316" s="42" t="s">
        <v>1679</v>
      </c>
      <c r="C316" s="48" t="s">
        <v>1680</v>
      </c>
      <c r="D316" s="47">
        <v>41976</v>
      </c>
    </row>
    <row r="317" spans="1:4" ht="56.25">
      <c r="A317" s="45">
        <v>315</v>
      </c>
      <c r="B317" s="42" t="s">
        <v>1681</v>
      </c>
      <c r="C317" s="48" t="s">
        <v>1682</v>
      </c>
      <c r="D317" s="47">
        <v>41976</v>
      </c>
    </row>
    <row r="318" spans="1:4" ht="37.5">
      <c r="A318" s="45">
        <v>316</v>
      </c>
      <c r="B318" s="42" t="s">
        <v>1683</v>
      </c>
      <c r="C318" s="48" t="s">
        <v>1684</v>
      </c>
      <c r="D318" s="47">
        <v>41976</v>
      </c>
    </row>
    <row r="319" spans="1:4" ht="75">
      <c r="A319" s="45">
        <v>317</v>
      </c>
      <c r="B319" s="42" t="s">
        <v>1685</v>
      </c>
      <c r="C319" s="48" t="s">
        <v>1686</v>
      </c>
      <c r="D319" s="47">
        <v>41977</v>
      </c>
    </row>
    <row r="320" spans="1:4" ht="56.25">
      <c r="A320" s="45">
        <v>318</v>
      </c>
      <c r="B320" s="42" t="s">
        <v>1687</v>
      </c>
      <c r="C320" s="48" t="s">
        <v>1688</v>
      </c>
      <c r="D320" s="47">
        <v>41977</v>
      </c>
    </row>
    <row r="321" spans="1:4" ht="56.25">
      <c r="A321" s="45">
        <v>319</v>
      </c>
      <c r="B321" s="42" t="s">
        <v>1689</v>
      </c>
      <c r="C321" s="48" t="s">
        <v>1690</v>
      </c>
      <c r="D321" s="47">
        <v>41977</v>
      </c>
    </row>
    <row r="322" spans="1:4" ht="37.5">
      <c r="A322" s="45">
        <v>320</v>
      </c>
      <c r="B322" s="42" t="s">
        <v>1691</v>
      </c>
      <c r="C322" s="48" t="s">
        <v>1692</v>
      </c>
      <c r="D322" s="47">
        <v>41977</v>
      </c>
    </row>
    <row r="323" spans="1:4" ht="56.25">
      <c r="A323" s="45">
        <v>321</v>
      </c>
      <c r="B323" s="42" t="s">
        <v>1693</v>
      </c>
      <c r="C323" s="48" t="s">
        <v>1694</v>
      </c>
      <c r="D323" s="47">
        <v>41977</v>
      </c>
    </row>
    <row r="324" spans="1:4" ht="56.25">
      <c r="A324" s="45">
        <v>322</v>
      </c>
      <c r="B324" s="42" t="s">
        <v>1695</v>
      </c>
      <c r="C324" s="48" t="s">
        <v>1696</v>
      </c>
      <c r="D324" s="47">
        <v>41977</v>
      </c>
    </row>
    <row r="325" spans="1:4" ht="18.75">
      <c r="A325" s="45">
        <v>323</v>
      </c>
      <c r="B325" s="42" t="s">
        <v>1697</v>
      </c>
      <c r="C325" s="48" t="s">
        <v>1698</v>
      </c>
      <c r="D325" s="47">
        <v>41977</v>
      </c>
    </row>
    <row r="326" spans="1:4" ht="37.5">
      <c r="A326" s="45">
        <v>324</v>
      </c>
      <c r="B326" s="42" t="s">
        <v>1699</v>
      </c>
      <c r="C326" s="48" t="s">
        <v>1700</v>
      </c>
      <c r="D326" s="47">
        <v>41977</v>
      </c>
    </row>
    <row r="327" spans="1:4" ht="37.5">
      <c r="A327" s="45">
        <v>325</v>
      </c>
      <c r="B327" s="42" t="s">
        <v>1701</v>
      </c>
      <c r="C327" s="48" t="s">
        <v>1008</v>
      </c>
      <c r="D327" s="47">
        <v>41977</v>
      </c>
    </row>
    <row r="328" spans="1:4" ht="18.75">
      <c r="A328" s="45">
        <v>326</v>
      </c>
      <c r="B328" s="42" t="s">
        <v>1009</v>
      </c>
      <c r="C328" s="48" t="s">
        <v>1010</v>
      </c>
      <c r="D328" s="47">
        <v>41978</v>
      </c>
    </row>
    <row r="329" spans="1:4" ht="37.5">
      <c r="A329" s="45">
        <v>327</v>
      </c>
      <c r="B329" s="42" t="s">
        <v>1011</v>
      </c>
      <c r="C329" s="48" t="s">
        <v>1012</v>
      </c>
      <c r="D329" s="47">
        <v>41979</v>
      </c>
    </row>
    <row r="330" spans="1:4" ht="37.5">
      <c r="A330" s="45">
        <v>328</v>
      </c>
      <c r="B330" s="42" t="s">
        <v>1013</v>
      </c>
      <c r="C330" s="48" t="s">
        <v>1014</v>
      </c>
      <c r="D330" s="47">
        <v>41979</v>
      </c>
    </row>
    <row r="331" spans="1:4" ht="56.25">
      <c r="A331" s="45">
        <v>329</v>
      </c>
      <c r="B331" s="42" t="s">
        <v>1015</v>
      </c>
      <c r="C331" s="48" t="s">
        <v>1016</v>
      </c>
      <c r="D331" s="47">
        <v>41979</v>
      </c>
    </row>
    <row r="332" spans="1:4" ht="75">
      <c r="A332" s="45">
        <v>330</v>
      </c>
      <c r="B332" s="42" t="s">
        <v>1017</v>
      </c>
      <c r="C332" s="48" t="s">
        <v>1018</v>
      </c>
      <c r="D332" s="47">
        <v>41979</v>
      </c>
    </row>
    <row r="333" spans="1:4" ht="18.75">
      <c r="A333" s="45">
        <v>331</v>
      </c>
      <c r="B333" s="42" t="s">
        <v>1019</v>
      </c>
      <c r="C333" s="48" t="s">
        <v>1020</v>
      </c>
      <c r="D333" s="47">
        <v>41980</v>
      </c>
    </row>
    <row r="334" spans="1:4" ht="56.25">
      <c r="A334" s="45">
        <v>332</v>
      </c>
      <c r="B334" s="42" t="s">
        <v>1021</v>
      </c>
      <c r="C334" s="48" t="s">
        <v>1022</v>
      </c>
      <c r="D334" s="47">
        <v>41981</v>
      </c>
    </row>
    <row r="335" spans="1:4" ht="56.25">
      <c r="A335" s="45">
        <v>333</v>
      </c>
      <c r="B335" s="42" t="s">
        <v>1023</v>
      </c>
      <c r="C335" s="48" t="s">
        <v>1024</v>
      </c>
      <c r="D335" s="47">
        <v>41981</v>
      </c>
    </row>
    <row r="336" spans="1:4" ht="37.5">
      <c r="A336" s="45">
        <v>334</v>
      </c>
      <c r="B336" s="42" t="s">
        <v>1025</v>
      </c>
      <c r="C336" s="48" t="s">
        <v>1026</v>
      </c>
      <c r="D336" s="47">
        <v>41981</v>
      </c>
    </row>
    <row r="337" spans="1:4" ht="37.5">
      <c r="A337" s="45">
        <v>335</v>
      </c>
      <c r="B337" s="42" t="s">
        <v>1027</v>
      </c>
      <c r="C337" s="48" t="s">
        <v>1028</v>
      </c>
      <c r="D337" s="47">
        <v>41981</v>
      </c>
    </row>
    <row r="338" spans="1:4" ht="37.5">
      <c r="A338" s="45">
        <v>336</v>
      </c>
      <c r="B338" s="42" t="s">
        <v>1029</v>
      </c>
      <c r="C338" s="48" t="s">
        <v>1722</v>
      </c>
      <c r="D338" s="47">
        <v>41981</v>
      </c>
    </row>
    <row r="339" spans="1:4" ht="56.25">
      <c r="A339" s="45">
        <v>337</v>
      </c>
      <c r="B339" s="42" t="s">
        <v>1723</v>
      </c>
      <c r="C339" s="48" t="s">
        <v>1724</v>
      </c>
      <c r="D339" s="47">
        <v>41981</v>
      </c>
    </row>
    <row r="340" spans="1:4" ht="56.25">
      <c r="A340" s="45">
        <v>338</v>
      </c>
      <c r="B340" s="42" t="s">
        <v>1725</v>
      </c>
      <c r="C340" s="48" t="s">
        <v>1726</v>
      </c>
      <c r="D340" s="47">
        <v>41981</v>
      </c>
    </row>
    <row r="341" spans="1:4" ht="56.25">
      <c r="A341" s="45">
        <v>339</v>
      </c>
      <c r="B341" s="42" t="s">
        <v>1727</v>
      </c>
      <c r="C341" s="48" t="s">
        <v>1728</v>
      </c>
      <c r="D341" s="47">
        <v>41981</v>
      </c>
    </row>
    <row r="342" spans="1:4" ht="56.25">
      <c r="A342" s="45">
        <v>340</v>
      </c>
      <c r="B342" s="42" t="s">
        <v>1729</v>
      </c>
      <c r="C342" s="48" t="s">
        <v>1730</v>
      </c>
      <c r="D342" s="55" t="s">
        <v>1144</v>
      </c>
    </row>
    <row r="343" spans="1:4" ht="56.25">
      <c r="A343" s="45">
        <v>341</v>
      </c>
      <c r="B343" s="42" t="s">
        <v>1731</v>
      </c>
      <c r="C343" s="48" t="s">
        <v>1732</v>
      </c>
      <c r="D343" s="47">
        <v>41981</v>
      </c>
    </row>
    <row r="344" spans="1:4" ht="37.5">
      <c r="A344" s="45">
        <v>342</v>
      </c>
      <c r="B344" s="42" t="s">
        <v>1733</v>
      </c>
      <c r="C344" s="48" t="s">
        <v>1734</v>
      </c>
      <c r="D344" s="55" t="s">
        <v>1144</v>
      </c>
    </row>
    <row r="345" spans="1:4" ht="56.25">
      <c r="A345" s="45">
        <v>343</v>
      </c>
      <c r="B345" s="42" t="s">
        <v>1735</v>
      </c>
      <c r="C345" s="48" t="s">
        <v>1736</v>
      </c>
      <c r="D345" s="47">
        <v>41981</v>
      </c>
    </row>
    <row r="346" spans="1:4" ht="37.5">
      <c r="A346" s="45">
        <v>344</v>
      </c>
      <c r="B346" s="42" t="s">
        <v>1737</v>
      </c>
      <c r="C346" s="48" t="s">
        <v>1738</v>
      </c>
      <c r="D346" s="47">
        <v>41982</v>
      </c>
    </row>
    <row r="347" spans="1:4" ht="37.5">
      <c r="A347" s="45">
        <v>345</v>
      </c>
      <c r="B347" s="42" t="s">
        <v>1739</v>
      </c>
      <c r="C347" s="48" t="s">
        <v>1740</v>
      </c>
      <c r="D347" s="47">
        <v>41982</v>
      </c>
    </row>
    <row r="348" spans="1:4" ht="37.5">
      <c r="A348" s="45">
        <v>346</v>
      </c>
      <c r="B348" s="42" t="s">
        <v>1741</v>
      </c>
      <c r="C348" s="48" t="s">
        <v>1742</v>
      </c>
      <c r="D348" s="47">
        <v>41982</v>
      </c>
    </row>
    <row r="349" spans="1:4" ht="56.25">
      <c r="A349" s="45">
        <v>347</v>
      </c>
      <c r="B349" s="42" t="s">
        <v>1743</v>
      </c>
      <c r="C349" s="48" t="s">
        <v>1744</v>
      </c>
      <c r="D349" s="47">
        <v>41982</v>
      </c>
    </row>
    <row r="350" spans="1:4" ht="37.5">
      <c r="A350" s="45">
        <v>348</v>
      </c>
      <c r="B350" s="42" t="s">
        <v>1745</v>
      </c>
      <c r="C350" s="48" t="s">
        <v>1746</v>
      </c>
      <c r="D350" s="47">
        <v>41982</v>
      </c>
    </row>
    <row r="351" spans="1:4" ht="37.5">
      <c r="A351" s="45">
        <v>349</v>
      </c>
      <c r="B351" s="42" t="s">
        <v>1747</v>
      </c>
      <c r="C351" s="48" t="s">
        <v>1748</v>
      </c>
      <c r="D351" s="47">
        <v>41982</v>
      </c>
    </row>
    <row r="352" spans="1:4" ht="56.25">
      <c r="A352" s="45">
        <v>350</v>
      </c>
      <c r="B352" s="42" t="s">
        <v>1749</v>
      </c>
      <c r="C352" s="48" t="s">
        <v>2397</v>
      </c>
      <c r="D352" s="47">
        <v>41983</v>
      </c>
    </row>
    <row r="353" spans="1:4" ht="56.25">
      <c r="A353" s="45">
        <v>351</v>
      </c>
      <c r="B353" s="42" t="s">
        <v>2398</v>
      </c>
      <c r="C353" s="48" t="s">
        <v>2399</v>
      </c>
      <c r="D353" s="47">
        <v>41983</v>
      </c>
    </row>
    <row r="354" spans="1:4" ht="37.5">
      <c r="A354" s="45">
        <v>352</v>
      </c>
      <c r="B354" s="42" t="s">
        <v>2400</v>
      </c>
      <c r="C354" s="48" t="s">
        <v>2401</v>
      </c>
      <c r="D354" s="47">
        <v>41983</v>
      </c>
    </row>
    <row r="355" spans="1:4" ht="18.75">
      <c r="A355" s="45">
        <v>353</v>
      </c>
      <c r="B355" s="42" t="s">
        <v>2402</v>
      </c>
      <c r="C355" s="48" t="s">
        <v>2403</v>
      </c>
      <c r="D355" s="47">
        <v>41983</v>
      </c>
    </row>
    <row r="356" spans="1:4" ht="37.5">
      <c r="A356" s="45">
        <v>354</v>
      </c>
      <c r="B356" s="42" t="s">
        <v>2404</v>
      </c>
      <c r="C356" s="48" t="s">
        <v>2405</v>
      </c>
      <c r="D356" s="47">
        <v>41983</v>
      </c>
    </row>
    <row r="357" spans="1:4" ht="37.5">
      <c r="A357" s="45">
        <v>355</v>
      </c>
      <c r="B357" s="42" t="s">
        <v>2406</v>
      </c>
      <c r="C357" s="48" t="s">
        <v>2407</v>
      </c>
      <c r="D357" s="47">
        <v>41985</v>
      </c>
    </row>
    <row r="358" spans="1:4" ht="37.5">
      <c r="A358" s="45">
        <v>356</v>
      </c>
      <c r="B358" s="42" t="s">
        <v>2408</v>
      </c>
      <c r="C358" s="48" t="s">
        <v>2409</v>
      </c>
      <c r="D358" s="47">
        <v>41988</v>
      </c>
    </row>
    <row r="359" spans="1:4" ht="56.25">
      <c r="A359" s="45">
        <v>357</v>
      </c>
      <c r="B359" s="42" t="s">
        <v>2410</v>
      </c>
      <c r="C359" s="48" t="s">
        <v>2411</v>
      </c>
      <c r="D359" s="47">
        <v>41988</v>
      </c>
    </row>
    <row r="360" spans="1:4" ht="56.25">
      <c r="A360" s="45">
        <v>358</v>
      </c>
      <c r="B360" s="42" t="s">
        <v>2412</v>
      </c>
      <c r="C360" s="48" t="s">
        <v>2413</v>
      </c>
      <c r="D360" s="47">
        <v>41988</v>
      </c>
    </row>
    <row r="361" spans="1:4" ht="37.5">
      <c r="A361" s="45">
        <v>359</v>
      </c>
      <c r="B361" s="42" t="s">
        <v>2414</v>
      </c>
      <c r="C361" s="48" t="s">
        <v>2415</v>
      </c>
      <c r="D361" s="47">
        <v>41989</v>
      </c>
    </row>
    <row r="362" spans="1:4" ht="37.5">
      <c r="A362" s="45">
        <v>360</v>
      </c>
      <c r="B362" s="42" t="s">
        <v>2416</v>
      </c>
      <c r="C362" s="48" t="s">
        <v>2417</v>
      </c>
      <c r="D362" s="47">
        <v>41989</v>
      </c>
    </row>
    <row r="363" spans="1:4" ht="37.5">
      <c r="A363" s="45">
        <v>361</v>
      </c>
      <c r="B363" s="42" t="s">
        <v>2418</v>
      </c>
      <c r="C363" s="48" t="s">
        <v>2419</v>
      </c>
      <c r="D363" s="47">
        <v>41989</v>
      </c>
    </row>
    <row r="364" spans="1:4" ht="56.25">
      <c r="A364" s="45">
        <v>362</v>
      </c>
      <c r="B364" s="42" t="s">
        <v>2420</v>
      </c>
      <c r="C364" s="48" t="s">
        <v>2421</v>
      </c>
      <c r="D364" s="47">
        <v>41989</v>
      </c>
    </row>
    <row r="365" spans="1:4" ht="37.5">
      <c r="A365" s="45">
        <v>363</v>
      </c>
      <c r="B365" s="42" t="s">
        <v>2422</v>
      </c>
      <c r="C365" s="48" t="s">
        <v>2423</v>
      </c>
      <c r="D365" s="47">
        <v>41989</v>
      </c>
    </row>
    <row r="366" spans="1:4" ht="18.75">
      <c r="A366" s="45">
        <v>364</v>
      </c>
      <c r="B366" s="42" t="s">
        <v>2424</v>
      </c>
      <c r="C366" s="56" t="s">
        <v>2425</v>
      </c>
      <c r="D366" s="47">
        <v>41989</v>
      </c>
    </row>
    <row r="367" spans="1:4" ht="75">
      <c r="A367" s="45">
        <v>365</v>
      </c>
      <c r="B367" s="42" t="s">
        <v>2426</v>
      </c>
      <c r="C367" s="48" t="s">
        <v>2427</v>
      </c>
      <c r="D367" s="47">
        <v>41989</v>
      </c>
    </row>
    <row r="368" spans="1:4" ht="37.5">
      <c r="A368" s="45">
        <v>366</v>
      </c>
      <c r="B368" s="42" t="s">
        <v>2428</v>
      </c>
      <c r="C368" s="48" t="s">
        <v>2429</v>
      </c>
      <c r="D368" s="47">
        <v>41989</v>
      </c>
    </row>
    <row r="369" spans="1:4" ht="37.5">
      <c r="A369" s="45">
        <v>367</v>
      </c>
      <c r="B369" s="42" t="s">
        <v>2430</v>
      </c>
      <c r="C369" s="48" t="s">
        <v>2431</v>
      </c>
      <c r="D369" s="47">
        <v>41989</v>
      </c>
    </row>
    <row r="370" spans="1:4" ht="37.5">
      <c r="A370" s="45">
        <v>368</v>
      </c>
      <c r="B370" s="42" t="s">
        <v>2432</v>
      </c>
      <c r="C370" s="48" t="s">
        <v>2433</v>
      </c>
      <c r="D370" s="47">
        <v>41990</v>
      </c>
    </row>
    <row r="371" spans="1:4" ht="37.5">
      <c r="A371" s="45">
        <v>369</v>
      </c>
      <c r="B371" s="42" t="s">
        <v>2434</v>
      </c>
      <c r="C371" s="48" t="s">
        <v>2435</v>
      </c>
      <c r="D371" s="47">
        <v>41990</v>
      </c>
    </row>
    <row r="372" spans="1:4" ht="56.25">
      <c r="A372" s="45">
        <v>370</v>
      </c>
      <c r="B372" s="42" t="s">
        <v>2436</v>
      </c>
      <c r="C372" s="48" t="s">
        <v>2437</v>
      </c>
      <c r="D372" s="47">
        <v>41990</v>
      </c>
    </row>
    <row r="373" spans="1:4" ht="56.25">
      <c r="A373" s="45">
        <v>371</v>
      </c>
      <c r="B373" s="42" t="s">
        <v>2438</v>
      </c>
      <c r="C373" s="48" t="s">
        <v>2439</v>
      </c>
      <c r="D373" s="47">
        <v>41990</v>
      </c>
    </row>
    <row r="374" spans="1:4" ht="56.25">
      <c r="A374" s="45">
        <v>372</v>
      </c>
      <c r="B374" s="42" t="s">
        <v>2440</v>
      </c>
      <c r="C374" s="48" t="s">
        <v>2441</v>
      </c>
      <c r="D374" s="47">
        <v>41990</v>
      </c>
    </row>
    <row r="375" spans="1:4" ht="56.25">
      <c r="A375" s="45">
        <v>373</v>
      </c>
      <c r="B375" s="42" t="s">
        <v>2442</v>
      </c>
      <c r="C375" s="48" t="s">
        <v>2443</v>
      </c>
      <c r="D375" s="47">
        <v>41990</v>
      </c>
    </row>
    <row r="376" spans="1:4" ht="56.25">
      <c r="A376" s="45">
        <v>374</v>
      </c>
      <c r="B376" s="42" t="s">
        <v>2444</v>
      </c>
      <c r="C376" s="48" t="s">
        <v>2445</v>
      </c>
      <c r="D376" s="47">
        <v>41991</v>
      </c>
    </row>
    <row r="377" spans="1:4" ht="18.75">
      <c r="A377" s="45">
        <v>375</v>
      </c>
      <c r="B377" s="42" t="s">
        <v>2446</v>
      </c>
      <c r="C377" s="48" t="s">
        <v>2447</v>
      </c>
      <c r="D377" s="47">
        <v>41991</v>
      </c>
    </row>
    <row r="378" spans="1:4" ht="37.5">
      <c r="A378" s="45">
        <v>376</v>
      </c>
      <c r="B378" s="42" t="s">
        <v>2448</v>
      </c>
      <c r="C378" s="48" t="s">
        <v>2449</v>
      </c>
      <c r="D378" s="47">
        <v>41991</v>
      </c>
    </row>
    <row r="379" spans="1:4" ht="18.75">
      <c r="A379" s="45">
        <v>377</v>
      </c>
      <c r="B379" s="42" t="s">
        <v>2450</v>
      </c>
      <c r="C379" s="48" t="s">
        <v>2451</v>
      </c>
      <c r="D379" s="47">
        <v>41991</v>
      </c>
    </row>
    <row r="380" spans="1:4" ht="56.25">
      <c r="A380" s="45">
        <v>378</v>
      </c>
      <c r="B380" s="42" t="s">
        <v>2452</v>
      </c>
      <c r="C380" s="48" t="s">
        <v>2453</v>
      </c>
      <c r="D380" s="47">
        <v>41991</v>
      </c>
    </row>
    <row r="381" spans="1:4" ht="56.25">
      <c r="A381" s="45">
        <v>379</v>
      </c>
      <c r="B381" s="42" t="s">
        <v>2454</v>
      </c>
      <c r="C381" s="48" t="s">
        <v>2455</v>
      </c>
      <c r="D381" s="47">
        <v>41991</v>
      </c>
    </row>
    <row r="382" spans="1:4" ht="37.5">
      <c r="A382" s="45">
        <v>380</v>
      </c>
      <c r="B382" s="42" t="s">
        <v>2456</v>
      </c>
      <c r="C382" s="48" t="s">
        <v>2457</v>
      </c>
      <c r="D382" s="47">
        <v>41992</v>
      </c>
    </row>
    <row r="383" spans="1:4" ht="18.75">
      <c r="A383" s="45">
        <v>381</v>
      </c>
      <c r="B383" s="42" t="s">
        <v>2458</v>
      </c>
      <c r="C383" s="48" t="s">
        <v>2459</v>
      </c>
      <c r="D383" s="47">
        <v>41992</v>
      </c>
    </row>
    <row r="384" spans="1:4" ht="37.5">
      <c r="A384" s="45">
        <v>382</v>
      </c>
      <c r="B384" s="42" t="s">
        <v>2460</v>
      </c>
      <c r="C384" s="48" t="s">
        <v>2461</v>
      </c>
      <c r="D384" s="47">
        <v>41992</v>
      </c>
    </row>
    <row r="385" spans="1:4" ht="37.5">
      <c r="A385" s="45">
        <v>383</v>
      </c>
      <c r="B385" s="42" t="s">
        <v>2462</v>
      </c>
      <c r="C385" s="48" t="s">
        <v>2463</v>
      </c>
      <c r="D385" s="47">
        <v>41992</v>
      </c>
    </row>
    <row r="386" spans="1:4" ht="37.5">
      <c r="A386" s="45">
        <v>384</v>
      </c>
      <c r="B386" s="42" t="s">
        <v>2464</v>
      </c>
      <c r="C386" s="48" t="s">
        <v>2465</v>
      </c>
      <c r="D386" s="47">
        <v>41992</v>
      </c>
    </row>
    <row r="387" spans="1:4" ht="37.5">
      <c r="A387" s="45">
        <v>385</v>
      </c>
      <c r="B387" s="42" t="s">
        <v>2466</v>
      </c>
      <c r="C387" s="48" t="s">
        <v>2467</v>
      </c>
      <c r="D387" s="47">
        <v>41992</v>
      </c>
    </row>
    <row r="388" spans="1:4" ht="56.25">
      <c r="A388" s="45">
        <v>386</v>
      </c>
      <c r="B388" s="42" t="s">
        <v>2468</v>
      </c>
      <c r="C388" s="48" t="s">
        <v>2469</v>
      </c>
      <c r="D388" s="47">
        <v>41992</v>
      </c>
    </row>
    <row r="389" spans="1:4" ht="18.75">
      <c r="A389" s="45">
        <v>387</v>
      </c>
      <c r="B389" s="42" t="s">
        <v>2470</v>
      </c>
      <c r="C389" s="48" t="s">
        <v>2471</v>
      </c>
      <c r="D389" s="47">
        <v>41992</v>
      </c>
    </row>
    <row r="390" spans="1:4" ht="37.5">
      <c r="A390" s="45">
        <v>388</v>
      </c>
      <c r="B390" s="42" t="s">
        <v>2472</v>
      </c>
      <c r="C390" s="48" t="s">
        <v>2473</v>
      </c>
      <c r="D390" s="47">
        <v>41993</v>
      </c>
    </row>
    <row r="391" spans="1:4" ht="37.5">
      <c r="A391" s="45">
        <v>389</v>
      </c>
      <c r="B391" s="42" t="s">
        <v>2474</v>
      </c>
      <c r="C391" s="48" t="s">
        <v>2475</v>
      </c>
      <c r="D391" s="47">
        <v>41993</v>
      </c>
    </row>
    <row r="392" spans="1:4" ht="37.5">
      <c r="A392" s="45">
        <v>390</v>
      </c>
      <c r="B392" s="42" t="s">
        <v>2476</v>
      </c>
      <c r="C392" s="48" t="s">
        <v>2477</v>
      </c>
      <c r="D392" s="47">
        <v>41993</v>
      </c>
    </row>
    <row r="393" spans="1:4" ht="18.75">
      <c r="A393" s="45">
        <v>391</v>
      </c>
      <c r="B393" s="42" t="s">
        <v>2478</v>
      </c>
      <c r="C393" s="48" t="s">
        <v>2479</v>
      </c>
      <c r="D393" s="47">
        <v>41993</v>
      </c>
    </row>
    <row r="394" spans="1:4" ht="37.5">
      <c r="A394" s="45">
        <v>392</v>
      </c>
      <c r="B394" s="42" t="s">
        <v>2480</v>
      </c>
      <c r="C394" s="48" t="s">
        <v>2481</v>
      </c>
      <c r="D394" s="47">
        <v>41993</v>
      </c>
    </row>
    <row r="395" spans="1:4" ht="37.5">
      <c r="A395" s="45">
        <v>393</v>
      </c>
      <c r="B395" s="42" t="s">
        <v>2482</v>
      </c>
      <c r="C395" s="48" t="s">
        <v>2483</v>
      </c>
      <c r="D395" s="47">
        <v>41993</v>
      </c>
    </row>
    <row r="396" spans="1:4" ht="37.5">
      <c r="A396" s="45">
        <v>394</v>
      </c>
      <c r="B396" s="42" t="s">
        <v>2484</v>
      </c>
      <c r="C396" s="48" t="s">
        <v>2485</v>
      </c>
      <c r="D396" s="47">
        <v>41993</v>
      </c>
    </row>
    <row r="397" spans="1:4" ht="75">
      <c r="A397" s="45">
        <v>395</v>
      </c>
      <c r="B397" s="42" t="s">
        <v>2486</v>
      </c>
      <c r="C397" s="48" t="s">
        <v>2487</v>
      </c>
      <c r="D397" s="47">
        <v>41995</v>
      </c>
    </row>
    <row r="398" spans="1:4" ht="56.25">
      <c r="A398" s="45">
        <v>396</v>
      </c>
      <c r="B398" s="42" t="s">
        <v>2488</v>
      </c>
      <c r="C398" s="48" t="s">
        <v>2489</v>
      </c>
      <c r="D398" s="47">
        <v>41995</v>
      </c>
    </row>
    <row r="399" spans="1:4" ht="56.25">
      <c r="A399" s="45">
        <v>397</v>
      </c>
      <c r="B399" s="42" t="s">
        <v>2490</v>
      </c>
      <c r="C399" s="48" t="s">
        <v>2491</v>
      </c>
      <c r="D399" s="47">
        <v>41995</v>
      </c>
    </row>
    <row r="400" spans="1:4" ht="37.5">
      <c r="A400" s="45">
        <v>398</v>
      </c>
      <c r="B400" s="42" t="s">
        <v>2492</v>
      </c>
      <c r="C400" s="48" t="s">
        <v>2493</v>
      </c>
      <c r="D400" s="47">
        <v>41995</v>
      </c>
    </row>
    <row r="401" spans="1:4" ht="56.25">
      <c r="A401" s="45">
        <v>399</v>
      </c>
      <c r="B401" s="42" t="s">
        <v>2494</v>
      </c>
      <c r="C401" s="48" t="s">
        <v>2495</v>
      </c>
      <c r="D401" s="47">
        <v>41995</v>
      </c>
    </row>
    <row r="402" spans="1:4" ht="56.25">
      <c r="A402" s="45">
        <v>400</v>
      </c>
      <c r="B402" s="42" t="s">
        <v>2496</v>
      </c>
      <c r="C402" s="48" t="s">
        <v>2497</v>
      </c>
      <c r="D402" s="47">
        <v>41995</v>
      </c>
    </row>
    <row r="403" spans="1:4" ht="37.5">
      <c r="A403" s="45">
        <v>401</v>
      </c>
      <c r="B403" s="42" t="s">
        <v>2498</v>
      </c>
      <c r="C403" s="48" t="s">
        <v>2499</v>
      </c>
      <c r="D403" s="47">
        <v>41995</v>
      </c>
    </row>
    <row r="404" spans="1:4" ht="56.25">
      <c r="A404" s="45">
        <v>402</v>
      </c>
      <c r="B404" s="42" t="s">
        <v>2500</v>
      </c>
      <c r="C404" s="48" t="s">
        <v>2501</v>
      </c>
      <c r="D404" s="55" t="s">
        <v>2502</v>
      </c>
    </row>
    <row r="405" spans="1:4" ht="18.75">
      <c r="A405" s="45">
        <v>403</v>
      </c>
      <c r="B405" s="42" t="s">
        <v>2503</v>
      </c>
      <c r="C405" s="48" t="s">
        <v>2504</v>
      </c>
      <c r="D405" s="47">
        <v>41995</v>
      </c>
    </row>
    <row r="406" spans="1:4" ht="18.75">
      <c r="A406" s="45">
        <v>404</v>
      </c>
      <c r="B406" s="42" t="s">
        <v>2505</v>
      </c>
      <c r="C406" s="48" t="s">
        <v>2506</v>
      </c>
      <c r="D406" s="47">
        <v>41995</v>
      </c>
    </row>
    <row r="407" spans="1:4" ht="18.75">
      <c r="A407" s="45">
        <v>405</v>
      </c>
      <c r="B407" s="42" t="s">
        <v>2507</v>
      </c>
      <c r="C407" s="48" t="s">
        <v>2508</v>
      </c>
      <c r="D407" s="47">
        <v>41995</v>
      </c>
    </row>
    <row r="408" spans="1:4" ht="56.25">
      <c r="A408" s="45">
        <v>406</v>
      </c>
      <c r="B408" s="42" t="s">
        <v>2509</v>
      </c>
      <c r="C408" s="48" t="s">
        <v>2510</v>
      </c>
      <c r="D408" s="47">
        <v>41996</v>
      </c>
    </row>
    <row r="409" spans="1:4" ht="37.5">
      <c r="A409" s="45">
        <v>407</v>
      </c>
      <c r="B409" s="42" t="s">
        <v>2511</v>
      </c>
      <c r="C409" s="48" t="s">
        <v>2512</v>
      </c>
      <c r="D409" s="47">
        <v>41996</v>
      </c>
    </row>
    <row r="410" spans="1:4" ht="37.5">
      <c r="A410" s="45">
        <v>408</v>
      </c>
      <c r="B410" s="42" t="s">
        <v>2513</v>
      </c>
      <c r="C410" s="48" t="s">
        <v>2514</v>
      </c>
      <c r="D410" s="47">
        <v>41996</v>
      </c>
    </row>
    <row r="411" spans="1:4" ht="37.5">
      <c r="A411" s="45">
        <v>409</v>
      </c>
      <c r="B411" s="42" t="s">
        <v>2515</v>
      </c>
      <c r="C411" s="48" t="s">
        <v>2516</v>
      </c>
      <c r="D411" s="47">
        <v>41996</v>
      </c>
    </row>
    <row r="412" spans="1:4" ht="56.25">
      <c r="A412" s="45">
        <v>410</v>
      </c>
      <c r="B412" s="42" t="s">
        <v>2517</v>
      </c>
      <c r="C412" s="48" t="s">
        <v>2518</v>
      </c>
      <c r="D412" s="47">
        <v>41996</v>
      </c>
    </row>
    <row r="413" spans="1:4" ht="37.5">
      <c r="A413" s="45">
        <v>411</v>
      </c>
      <c r="B413" s="42" t="s">
        <v>2519</v>
      </c>
      <c r="C413" s="48" t="s">
        <v>2520</v>
      </c>
      <c r="D413" s="47">
        <v>41996</v>
      </c>
    </row>
    <row r="414" spans="1:4" ht="56.25">
      <c r="A414" s="45">
        <v>412</v>
      </c>
      <c r="B414" s="42" t="s">
        <v>2521</v>
      </c>
      <c r="C414" s="48" t="s">
        <v>2522</v>
      </c>
      <c r="D414" s="47">
        <v>41996</v>
      </c>
    </row>
    <row r="415" spans="1:4" ht="93.75">
      <c r="A415" s="45">
        <v>413</v>
      </c>
      <c r="B415" s="42" t="s">
        <v>2523</v>
      </c>
      <c r="C415" s="48" t="s">
        <v>2524</v>
      </c>
      <c r="D415" s="47">
        <v>41996</v>
      </c>
    </row>
    <row r="416" spans="1:4" ht="37.5">
      <c r="A416" s="45">
        <v>414</v>
      </c>
      <c r="B416" s="42" t="s">
        <v>2525</v>
      </c>
      <c r="C416" s="48" t="s">
        <v>2526</v>
      </c>
      <c r="D416" s="47">
        <v>41996</v>
      </c>
    </row>
    <row r="417" spans="1:4" ht="56.25">
      <c r="A417" s="45">
        <v>415</v>
      </c>
      <c r="B417" s="42" t="s">
        <v>2527</v>
      </c>
      <c r="C417" s="48" t="s">
        <v>2528</v>
      </c>
      <c r="D417" s="47">
        <v>41996</v>
      </c>
    </row>
    <row r="418" spans="1:4" ht="37.5">
      <c r="A418" s="45">
        <v>416</v>
      </c>
      <c r="B418" s="42" t="s">
        <v>2529</v>
      </c>
      <c r="C418" s="48" t="s">
        <v>2530</v>
      </c>
      <c r="D418" s="47">
        <v>41997</v>
      </c>
    </row>
    <row r="419" spans="1:4" ht="56.25">
      <c r="A419" s="45">
        <v>417</v>
      </c>
      <c r="B419" s="42" t="s">
        <v>2531</v>
      </c>
      <c r="C419" s="48" t="s">
        <v>1851</v>
      </c>
      <c r="D419" s="47">
        <v>41997</v>
      </c>
    </row>
    <row r="420" spans="1:4" ht="37.5">
      <c r="A420" s="45">
        <v>418</v>
      </c>
      <c r="B420" s="42" t="s">
        <v>1852</v>
      </c>
      <c r="C420" s="48" t="s">
        <v>1853</v>
      </c>
      <c r="D420" s="47">
        <v>41997</v>
      </c>
    </row>
    <row r="421" spans="1:4" ht="37.5">
      <c r="A421" s="45">
        <v>419</v>
      </c>
      <c r="B421" s="42" t="s">
        <v>1854</v>
      </c>
      <c r="C421" s="48" t="s">
        <v>1855</v>
      </c>
      <c r="D421" s="47">
        <v>41997</v>
      </c>
    </row>
    <row r="422" spans="1:4" ht="37.5">
      <c r="A422" s="45">
        <v>420</v>
      </c>
      <c r="B422" s="42" t="s">
        <v>1856</v>
      </c>
      <c r="C422" s="48" t="s">
        <v>1857</v>
      </c>
      <c r="D422" s="47">
        <v>41997</v>
      </c>
    </row>
    <row r="423" spans="1:4" ht="37.5">
      <c r="A423" s="45">
        <v>421</v>
      </c>
      <c r="B423" s="42" t="s">
        <v>1858</v>
      </c>
      <c r="C423" s="48" t="s">
        <v>1859</v>
      </c>
      <c r="D423" s="47">
        <v>41997</v>
      </c>
    </row>
    <row r="424" spans="1:4" ht="37.5">
      <c r="A424" s="45">
        <v>422</v>
      </c>
      <c r="B424" s="42" t="s">
        <v>1860</v>
      </c>
      <c r="C424" s="48" t="s">
        <v>1861</v>
      </c>
      <c r="D424" s="47">
        <v>41997</v>
      </c>
    </row>
    <row r="425" spans="1:4" ht="56.25">
      <c r="A425" s="45">
        <v>423</v>
      </c>
      <c r="B425" s="42" t="s">
        <v>1862</v>
      </c>
      <c r="C425" s="48" t="s">
        <v>1863</v>
      </c>
      <c r="D425" s="47">
        <v>41997</v>
      </c>
    </row>
    <row r="426" spans="1:4" ht="37.5">
      <c r="A426" s="45">
        <v>424</v>
      </c>
      <c r="B426" s="42" t="s">
        <v>1864</v>
      </c>
      <c r="C426" s="48" t="s">
        <v>1865</v>
      </c>
      <c r="D426" s="47">
        <v>41999</v>
      </c>
    </row>
    <row r="427" spans="1:4" ht="37.5">
      <c r="A427" s="45">
        <v>425</v>
      </c>
      <c r="B427" s="42" t="s">
        <v>1866</v>
      </c>
      <c r="C427" s="48" t="s">
        <v>1867</v>
      </c>
      <c r="D427" s="47">
        <v>41999</v>
      </c>
    </row>
    <row r="428" spans="1:4" ht="37.5">
      <c r="A428" s="45">
        <v>426</v>
      </c>
      <c r="B428" s="42" t="s">
        <v>1868</v>
      </c>
      <c r="C428" s="48" t="s">
        <v>1869</v>
      </c>
      <c r="D428" s="47">
        <v>41999</v>
      </c>
    </row>
    <row r="429" spans="1:4" ht="18.75">
      <c r="A429" s="45">
        <v>427</v>
      </c>
      <c r="B429" s="42" t="s">
        <v>1870</v>
      </c>
      <c r="C429" s="48" t="s">
        <v>1871</v>
      </c>
      <c r="D429" s="47">
        <v>41999</v>
      </c>
    </row>
    <row r="430" spans="1:4" ht="37.5">
      <c r="A430" s="45">
        <v>428</v>
      </c>
      <c r="B430" s="42" t="s">
        <v>1872</v>
      </c>
      <c r="C430" s="48" t="s">
        <v>1873</v>
      </c>
      <c r="D430" s="47">
        <v>41999</v>
      </c>
    </row>
    <row r="431" spans="1:4" ht="56.25">
      <c r="A431" s="45">
        <v>429</v>
      </c>
      <c r="B431" s="42" t="s">
        <v>1874</v>
      </c>
      <c r="C431" s="48" t="s">
        <v>1875</v>
      </c>
      <c r="D431" s="47">
        <v>41999</v>
      </c>
    </row>
    <row r="432" spans="1:4" ht="37.5">
      <c r="A432" s="45">
        <v>430</v>
      </c>
      <c r="B432" s="42" t="s">
        <v>1876</v>
      </c>
      <c r="C432" s="48" t="s">
        <v>1877</v>
      </c>
      <c r="D432" s="47">
        <v>41999</v>
      </c>
    </row>
    <row r="433" spans="1:4" ht="37.5">
      <c r="A433" s="45">
        <v>431</v>
      </c>
      <c r="B433" s="42" t="s">
        <v>1878</v>
      </c>
      <c r="C433" s="48" t="s">
        <v>1879</v>
      </c>
      <c r="D433" s="47">
        <v>41999</v>
      </c>
    </row>
    <row r="434" spans="1:4" ht="75">
      <c r="A434" s="45">
        <v>432</v>
      </c>
      <c r="B434" s="42" t="s">
        <v>1880</v>
      </c>
      <c r="C434" s="48" t="s">
        <v>1881</v>
      </c>
      <c r="D434" s="47">
        <v>41999</v>
      </c>
    </row>
    <row r="435" spans="1:4" ht="37.5">
      <c r="A435" s="45">
        <v>433</v>
      </c>
      <c r="B435" s="42" t="s">
        <v>1882</v>
      </c>
      <c r="C435" s="48" t="s">
        <v>1883</v>
      </c>
      <c r="D435" s="47">
        <v>41999</v>
      </c>
    </row>
    <row r="436" spans="1:4" ht="37.5">
      <c r="A436" s="45">
        <v>434</v>
      </c>
      <c r="B436" s="42" t="s">
        <v>1884</v>
      </c>
      <c r="C436" s="48" t="s">
        <v>1885</v>
      </c>
      <c r="D436" s="47">
        <v>42000</v>
      </c>
    </row>
    <row r="437" spans="1:4" ht="56.25">
      <c r="A437" s="45">
        <v>435</v>
      </c>
      <c r="B437" s="42" t="s">
        <v>1886</v>
      </c>
      <c r="C437" s="48" t="s">
        <v>1887</v>
      </c>
      <c r="D437" s="47">
        <v>42000</v>
      </c>
    </row>
    <row r="438" spans="1:4" ht="37.5">
      <c r="A438" s="45">
        <v>436</v>
      </c>
      <c r="B438" s="42" t="s">
        <v>1888</v>
      </c>
      <c r="C438" s="48" t="s">
        <v>1889</v>
      </c>
      <c r="D438" s="47">
        <v>42000</v>
      </c>
    </row>
    <row r="439" spans="1:4" ht="56.25">
      <c r="A439" s="45">
        <v>437</v>
      </c>
      <c r="B439" s="42" t="s">
        <v>1890</v>
      </c>
      <c r="C439" s="48" t="s">
        <v>1891</v>
      </c>
      <c r="D439" s="47">
        <v>42000</v>
      </c>
    </row>
    <row r="440" spans="1:4" ht="37.5">
      <c r="A440" s="45">
        <v>438</v>
      </c>
      <c r="B440" s="42" t="s">
        <v>1892</v>
      </c>
      <c r="C440" s="48" t="s">
        <v>1893</v>
      </c>
      <c r="D440" s="47">
        <v>42000</v>
      </c>
    </row>
    <row r="441" spans="1:4" ht="37.5">
      <c r="A441" s="45">
        <v>439</v>
      </c>
      <c r="B441" s="42" t="s">
        <v>1894</v>
      </c>
      <c r="C441" s="48" t="s">
        <v>1895</v>
      </c>
      <c r="D441" s="47">
        <v>42000</v>
      </c>
    </row>
    <row r="442" spans="1:4" ht="56.25">
      <c r="A442" s="45">
        <v>440</v>
      </c>
      <c r="B442" s="42" t="s">
        <v>1896</v>
      </c>
      <c r="C442" s="48" t="s">
        <v>1897</v>
      </c>
      <c r="D442" s="47">
        <v>42000</v>
      </c>
    </row>
    <row r="443" spans="1:4" ht="56.25">
      <c r="A443" s="45">
        <v>441</v>
      </c>
      <c r="B443" s="42" t="s">
        <v>1898</v>
      </c>
      <c r="C443" s="48" t="s">
        <v>1899</v>
      </c>
      <c r="D443" s="47">
        <v>42000</v>
      </c>
    </row>
    <row r="444" spans="1:4" ht="37.5">
      <c r="A444" s="45">
        <v>442</v>
      </c>
      <c r="B444" s="42" t="s">
        <v>1900</v>
      </c>
      <c r="C444" s="48" t="s">
        <v>1901</v>
      </c>
      <c r="D444" s="47">
        <v>42000</v>
      </c>
    </row>
    <row r="445" spans="1:4" ht="18.75">
      <c r="A445" s="45">
        <v>443</v>
      </c>
      <c r="B445" s="42" t="s">
        <v>1902</v>
      </c>
      <c r="C445" s="48" t="s">
        <v>1903</v>
      </c>
      <c r="D445" s="47">
        <v>42000</v>
      </c>
    </row>
    <row r="446" spans="1:4" ht="37.5">
      <c r="A446" s="45">
        <v>444</v>
      </c>
      <c r="B446" s="42" t="s">
        <v>1904</v>
      </c>
      <c r="C446" s="48" t="s">
        <v>1905</v>
      </c>
      <c r="D446" s="47">
        <v>42000</v>
      </c>
    </row>
    <row r="447" spans="1:4" ht="56.25">
      <c r="A447" s="45">
        <v>445</v>
      </c>
      <c r="B447" s="42" t="s">
        <v>1906</v>
      </c>
      <c r="C447" s="48" t="s">
        <v>1907</v>
      </c>
      <c r="D447" s="47">
        <v>42000</v>
      </c>
    </row>
    <row r="448" spans="1:4" ht="37.5">
      <c r="A448" s="45">
        <v>446</v>
      </c>
      <c r="B448" s="42" t="s">
        <v>1908</v>
      </c>
      <c r="C448" s="48" t="s">
        <v>1909</v>
      </c>
      <c r="D448" s="47">
        <v>42002</v>
      </c>
    </row>
    <row r="449" spans="1:4" ht="56.25">
      <c r="A449" s="45">
        <v>447</v>
      </c>
      <c r="B449" s="42" t="s">
        <v>1910</v>
      </c>
      <c r="C449" s="48" t="s">
        <v>1911</v>
      </c>
      <c r="D449" s="47">
        <v>42002</v>
      </c>
    </row>
    <row r="450" spans="1:4" ht="18.75">
      <c r="A450" s="45">
        <v>448</v>
      </c>
      <c r="B450" s="42" t="s">
        <v>1912</v>
      </c>
      <c r="C450" s="53" t="s">
        <v>2136</v>
      </c>
      <c r="D450" s="47">
        <v>41972</v>
      </c>
    </row>
    <row r="451" spans="1:4" ht="56.25">
      <c r="A451" s="45">
        <v>449</v>
      </c>
      <c r="B451" s="42" t="s">
        <v>1913</v>
      </c>
      <c r="C451" s="48" t="s">
        <v>1914</v>
      </c>
      <c r="D451" s="47">
        <v>42002</v>
      </c>
    </row>
    <row r="452" spans="1:4" ht="37.5">
      <c r="A452" s="45">
        <v>450</v>
      </c>
      <c r="B452" s="42" t="s">
        <v>1915</v>
      </c>
      <c r="C452" s="48" t="s">
        <v>1916</v>
      </c>
      <c r="D452" s="47">
        <v>42002</v>
      </c>
    </row>
    <row r="453" spans="1:4" ht="37.5">
      <c r="A453" s="45">
        <v>451</v>
      </c>
      <c r="B453" s="42" t="s">
        <v>1917</v>
      </c>
      <c r="C453" s="48" t="s">
        <v>1918</v>
      </c>
      <c r="D453" s="47">
        <v>42002</v>
      </c>
    </row>
    <row r="454" spans="1:4" ht="37.5">
      <c r="A454" s="45">
        <v>452</v>
      </c>
      <c r="B454" s="42" t="s">
        <v>1919</v>
      </c>
      <c r="C454" s="48" t="s">
        <v>1920</v>
      </c>
      <c r="D454" s="47">
        <v>42003</v>
      </c>
    </row>
    <row r="455" spans="1:4" ht="18.75">
      <c r="A455" s="45">
        <v>453</v>
      </c>
      <c r="B455" s="42" t="s">
        <v>1921</v>
      </c>
      <c r="C455" s="53" t="s">
        <v>2136</v>
      </c>
      <c r="D455" s="47">
        <v>41973</v>
      </c>
    </row>
    <row r="456" spans="1:4" ht="37.5">
      <c r="A456" s="45">
        <v>454</v>
      </c>
      <c r="B456" s="42" t="s">
        <v>1922</v>
      </c>
      <c r="C456" s="48" t="s">
        <v>1923</v>
      </c>
      <c r="D456" s="47">
        <v>42003</v>
      </c>
    </row>
    <row r="457" spans="1:4" ht="37.5">
      <c r="A457" s="45">
        <v>455</v>
      </c>
      <c r="B457" s="42" t="s">
        <v>1924</v>
      </c>
      <c r="C457" s="48" t="s">
        <v>1925</v>
      </c>
      <c r="D457" s="47">
        <v>41973</v>
      </c>
    </row>
    <row r="458" spans="1:4" ht="37.5">
      <c r="A458" s="45">
        <v>456</v>
      </c>
      <c r="B458" s="42" t="s">
        <v>1926</v>
      </c>
      <c r="C458" s="48" t="s">
        <v>1927</v>
      </c>
      <c r="D458" s="47">
        <v>42003</v>
      </c>
    </row>
    <row r="459" spans="1:4" ht="37.5">
      <c r="A459" s="45">
        <v>457</v>
      </c>
      <c r="B459" s="42" t="s">
        <v>1928</v>
      </c>
      <c r="C459" s="48" t="s">
        <v>1929</v>
      </c>
      <c r="D459" s="47">
        <v>42003</v>
      </c>
    </row>
    <row r="460" spans="1:4" ht="18.75">
      <c r="A460" s="45">
        <v>458</v>
      </c>
      <c r="B460" s="42" t="s">
        <v>1930</v>
      </c>
      <c r="C460" s="48" t="s">
        <v>1931</v>
      </c>
      <c r="D460" s="47">
        <v>42003</v>
      </c>
    </row>
    <row r="461" spans="1:4" ht="75">
      <c r="A461" s="45">
        <v>459</v>
      </c>
      <c r="B461" s="42" t="s">
        <v>1932</v>
      </c>
      <c r="C461" s="48" t="s">
        <v>1933</v>
      </c>
      <c r="D461" s="47">
        <v>42004</v>
      </c>
    </row>
    <row r="462" spans="1:4" ht="37.5">
      <c r="A462" s="45">
        <v>460</v>
      </c>
      <c r="B462" s="42" t="s">
        <v>1934</v>
      </c>
      <c r="C462" s="48" t="s">
        <v>1935</v>
      </c>
      <c r="D462" s="47">
        <v>42004</v>
      </c>
    </row>
    <row r="463" spans="1:4" ht="37.5">
      <c r="A463" s="45">
        <v>461</v>
      </c>
      <c r="B463" s="42" t="s">
        <v>1936</v>
      </c>
      <c r="C463" s="48" t="s">
        <v>1937</v>
      </c>
      <c r="D463" s="47">
        <v>42004</v>
      </c>
    </row>
    <row r="464" spans="1:4" ht="37.5">
      <c r="A464" s="45">
        <v>462</v>
      </c>
      <c r="B464" s="42" t="s">
        <v>1938</v>
      </c>
      <c r="C464" s="48" t="s">
        <v>1939</v>
      </c>
      <c r="D464" s="47">
        <v>42004</v>
      </c>
    </row>
    <row r="465" spans="1:4" ht="18.75">
      <c r="A465" s="45">
        <v>463</v>
      </c>
      <c r="B465" s="42" t="s">
        <v>1940</v>
      </c>
      <c r="C465" s="48" t="s">
        <v>1941</v>
      </c>
      <c r="D465" s="47">
        <v>42004</v>
      </c>
    </row>
    <row r="466" spans="1:4" ht="37.5">
      <c r="A466" s="45">
        <v>464</v>
      </c>
      <c r="B466" s="42" t="s">
        <v>1942</v>
      </c>
      <c r="C466" s="48" t="s">
        <v>1943</v>
      </c>
      <c r="D466" s="47">
        <v>42004</v>
      </c>
    </row>
    <row r="467" spans="1:4" ht="56.25">
      <c r="A467" s="45">
        <v>465</v>
      </c>
      <c r="B467" s="42" t="s">
        <v>1944</v>
      </c>
      <c r="C467" s="48" t="s">
        <v>1591</v>
      </c>
      <c r="D467" s="47">
        <v>42005</v>
      </c>
    </row>
    <row r="468" spans="1:4" ht="56.25">
      <c r="A468" s="45">
        <v>466</v>
      </c>
      <c r="B468" s="42" t="s">
        <v>1945</v>
      </c>
      <c r="C468" s="48" t="s">
        <v>1946</v>
      </c>
      <c r="D468" s="47">
        <v>42005</v>
      </c>
    </row>
    <row r="469" spans="1:4" ht="18.75">
      <c r="A469" s="45">
        <v>467</v>
      </c>
      <c r="B469" s="42" t="s">
        <v>1947</v>
      </c>
      <c r="C469" s="48" t="s">
        <v>1948</v>
      </c>
      <c r="D469" s="47">
        <v>42006</v>
      </c>
    </row>
    <row r="470" spans="1:4" ht="37.5">
      <c r="A470" s="45">
        <v>468</v>
      </c>
      <c r="B470" s="42" t="s">
        <v>1949</v>
      </c>
      <c r="C470" s="48" t="s">
        <v>1950</v>
      </c>
      <c r="D470" s="47">
        <v>42006</v>
      </c>
    </row>
    <row r="471" spans="1:4" ht="37.5">
      <c r="A471" s="45">
        <v>469</v>
      </c>
      <c r="B471" s="42" t="s">
        <v>1951</v>
      </c>
      <c r="C471" s="48" t="s">
        <v>1952</v>
      </c>
      <c r="D471" s="47">
        <v>42006</v>
      </c>
    </row>
    <row r="472" spans="1:4" ht="37.5">
      <c r="A472" s="45">
        <v>470</v>
      </c>
      <c r="B472" s="42" t="s">
        <v>1953</v>
      </c>
      <c r="C472" s="48" t="s">
        <v>1954</v>
      </c>
      <c r="D472" s="47">
        <v>42006</v>
      </c>
    </row>
    <row r="473" spans="1:4" ht="18.75">
      <c r="A473" s="45">
        <v>471</v>
      </c>
      <c r="B473" s="42" t="s">
        <v>1955</v>
      </c>
      <c r="C473" s="48" t="s">
        <v>1956</v>
      </c>
      <c r="D473" s="47">
        <v>42006</v>
      </c>
    </row>
    <row r="474" spans="1:4" ht="56.25">
      <c r="A474" s="45">
        <v>472</v>
      </c>
      <c r="B474" s="42" t="s">
        <v>1957</v>
      </c>
      <c r="C474" s="48" t="s">
        <v>1958</v>
      </c>
      <c r="D474" s="47">
        <v>41641</v>
      </c>
    </row>
    <row r="475" spans="1:4" ht="37.5">
      <c r="A475" s="45">
        <v>473</v>
      </c>
      <c r="B475" s="42" t="s">
        <v>1959</v>
      </c>
      <c r="C475" s="48" t="s">
        <v>1960</v>
      </c>
      <c r="D475" s="47">
        <v>42006</v>
      </c>
    </row>
    <row r="476" spans="1:4" ht="56.25">
      <c r="A476" s="45">
        <v>474</v>
      </c>
      <c r="B476" s="42" t="s">
        <v>1961</v>
      </c>
      <c r="C476" s="48" t="s">
        <v>1962</v>
      </c>
      <c r="D476" s="47">
        <v>42006</v>
      </c>
    </row>
    <row r="477" spans="1:4" ht="37.5">
      <c r="A477" s="45">
        <v>475</v>
      </c>
      <c r="B477" s="42" t="s">
        <v>1963</v>
      </c>
      <c r="C477" s="48" t="s">
        <v>1964</v>
      </c>
      <c r="D477" s="47">
        <v>42006</v>
      </c>
    </row>
    <row r="478" spans="1:4" ht="37.5">
      <c r="A478" s="45">
        <v>476</v>
      </c>
      <c r="B478" s="42" t="s">
        <v>1965</v>
      </c>
      <c r="C478" s="48" t="s">
        <v>1966</v>
      </c>
      <c r="D478" s="47">
        <v>42006</v>
      </c>
    </row>
    <row r="479" spans="1:4" ht="18.75">
      <c r="A479" s="45">
        <v>477</v>
      </c>
      <c r="B479" s="42" t="s">
        <v>1967</v>
      </c>
      <c r="C479" s="48" t="s">
        <v>1968</v>
      </c>
      <c r="D479" s="47">
        <v>42007</v>
      </c>
    </row>
    <row r="480" spans="1:4" ht="75">
      <c r="A480" s="45">
        <v>478</v>
      </c>
      <c r="B480" s="42" t="s">
        <v>1969</v>
      </c>
      <c r="C480" s="48" t="s">
        <v>1970</v>
      </c>
      <c r="D480" s="47">
        <v>42007</v>
      </c>
    </row>
    <row r="481" spans="1:4" ht="75">
      <c r="A481" s="45">
        <v>479</v>
      </c>
      <c r="B481" s="42" t="s">
        <v>1971</v>
      </c>
      <c r="C481" s="48" t="s">
        <v>1972</v>
      </c>
      <c r="D481" s="47">
        <v>42007</v>
      </c>
    </row>
    <row r="482" spans="1:4" ht="37.5">
      <c r="A482" s="45">
        <v>480</v>
      </c>
      <c r="B482" s="42" t="s">
        <v>1973</v>
      </c>
      <c r="C482" s="48" t="s">
        <v>1974</v>
      </c>
      <c r="D482" s="47">
        <v>42007</v>
      </c>
    </row>
    <row r="483" spans="1:4" ht="56.25">
      <c r="A483" s="45">
        <v>481</v>
      </c>
      <c r="B483" s="42" t="s">
        <v>1975</v>
      </c>
      <c r="C483" s="48" t="s">
        <v>1976</v>
      </c>
      <c r="D483" s="47">
        <v>42007</v>
      </c>
    </row>
    <row r="484" spans="1:4" ht="56.25">
      <c r="A484" s="45">
        <v>482</v>
      </c>
      <c r="B484" s="42" t="s">
        <v>1977</v>
      </c>
      <c r="C484" s="48" t="s">
        <v>1978</v>
      </c>
      <c r="D484" s="47">
        <v>42007</v>
      </c>
    </row>
    <row r="485" spans="1:4" ht="75">
      <c r="A485" s="45">
        <v>483</v>
      </c>
      <c r="B485" s="42" t="s">
        <v>1979</v>
      </c>
      <c r="C485" s="48" t="s">
        <v>1980</v>
      </c>
      <c r="D485" s="47">
        <v>42007</v>
      </c>
    </row>
    <row r="486" spans="1:4" ht="18.75">
      <c r="A486" s="45">
        <v>484</v>
      </c>
      <c r="B486" s="42" t="s">
        <v>1981</v>
      </c>
      <c r="C486" s="48" t="s">
        <v>1982</v>
      </c>
      <c r="D486" s="47">
        <v>42007</v>
      </c>
    </row>
    <row r="487" spans="1:4" ht="56.25">
      <c r="A487" s="45">
        <v>485</v>
      </c>
      <c r="B487" s="42" t="s">
        <v>1983</v>
      </c>
      <c r="C487" s="48" t="s">
        <v>1984</v>
      </c>
      <c r="D487" s="47">
        <v>42009</v>
      </c>
    </row>
    <row r="488" spans="1:4" ht="56.25">
      <c r="A488" s="45">
        <v>486</v>
      </c>
      <c r="B488" s="42" t="s">
        <v>1985</v>
      </c>
      <c r="C488" s="48" t="s">
        <v>1986</v>
      </c>
      <c r="D488" s="47">
        <v>42005</v>
      </c>
    </row>
    <row r="489" spans="1:4" ht="37.5">
      <c r="A489" s="45">
        <v>487</v>
      </c>
      <c r="B489" s="42" t="s">
        <v>1987</v>
      </c>
      <c r="C489" s="48" t="s">
        <v>1988</v>
      </c>
      <c r="D489" s="47">
        <v>42009</v>
      </c>
    </row>
    <row r="490" spans="1:4" ht="56.25">
      <c r="A490" s="45">
        <v>488</v>
      </c>
      <c r="B490" s="42" t="s">
        <v>1989</v>
      </c>
      <c r="C490" s="48" t="s">
        <v>1990</v>
      </c>
      <c r="D490" s="47">
        <v>42010</v>
      </c>
    </row>
    <row r="491" spans="1:4" ht="37.5">
      <c r="A491" s="45">
        <v>489</v>
      </c>
      <c r="B491" s="42" t="s">
        <v>1991</v>
      </c>
      <c r="C491" s="48" t="s">
        <v>1920</v>
      </c>
      <c r="D491" s="47">
        <v>42010</v>
      </c>
    </row>
    <row r="492" spans="1:4" ht="37.5">
      <c r="A492" s="45">
        <v>490</v>
      </c>
      <c r="B492" s="42" t="s">
        <v>1992</v>
      </c>
      <c r="C492" s="48" t="s">
        <v>1993</v>
      </c>
      <c r="D492" s="47">
        <v>42010</v>
      </c>
    </row>
    <row r="493" spans="1:4" ht="37.5">
      <c r="A493" s="45">
        <v>491</v>
      </c>
      <c r="B493" s="42" t="s">
        <v>1994</v>
      </c>
      <c r="C493" s="48" t="s">
        <v>1995</v>
      </c>
      <c r="D493" s="47">
        <v>42010</v>
      </c>
    </row>
    <row r="494" spans="1:4" ht="18.75">
      <c r="A494" s="45">
        <v>492</v>
      </c>
      <c r="B494" s="42" t="s">
        <v>1996</v>
      </c>
      <c r="C494" s="48" t="s">
        <v>1997</v>
      </c>
      <c r="D494" s="47">
        <v>42010</v>
      </c>
    </row>
    <row r="495" spans="1:4" ht="56.25">
      <c r="A495" s="45">
        <v>493</v>
      </c>
      <c r="B495" s="42" t="s">
        <v>1998</v>
      </c>
      <c r="C495" s="48" t="s">
        <v>1999</v>
      </c>
      <c r="D495" s="47">
        <v>42005</v>
      </c>
    </row>
    <row r="496" spans="1:4" ht="18.75">
      <c r="A496" s="45">
        <v>494</v>
      </c>
      <c r="B496" s="42" t="s">
        <v>2000</v>
      </c>
      <c r="C496" s="48" t="s">
        <v>2001</v>
      </c>
      <c r="D496" s="47">
        <v>42011</v>
      </c>
    </row>
    <row r="497" spans="1:4" ht="37.5">
      <c r="A497" s="45">
        <v>495</v>
      </c>
      <c r="B497" s="42" t="s">
        <v>2002</v>
      </c>
      <c r="C497" s="48" t="s">
        <v>2003</v>
      </c>
      <c r="D497" s="47">
        <v>42011</v>
      </c>
    </row>
    <row r="498" spans="1:4" ht="56.25">
      <c r="A498" s="45">
        <v>496</v>
      </c>
      <c r="B498" s="42" t="s">
        <v>2004</v>
      </c>
      <c r="C498" s="48" t="s">
        <v>2005</v>
      </c>
      <c r="D498" s="47">
        <v>42011</v>
      </c>
    </row>
    <row r="499" spans="1:4" ht="18.75">
      <c r="A499" s="45">
        <v>497</v>
      </c>
      <c r="B499" s="42" t="s">
        <v>2006</v>
      </c>
      <c r="C499" s="48" t="s">
        <v>1263</v>
      </c>
      <c r="D499" s="47">
        <v>42012</v>
      </c>
    </row>
    <row r="500" spans="1:4" ht="37.5">
      <c r="A500" s="45">
        <v>498</v>
      </c>
      <c r="B500" s="42" t="s">
        <v>1264</v>
      </c>
      <c r="C500" s="48" t="s">
        <v>1265</v>
      </c>
      <c r="D500" s="47">
        <v>42012</v>
      </c>
    </row>
    <row r="501" spans="1:4" ht="18.75">
      <c r="A501" s="45">
        <v>499</v>
      </c>
      <c r="B501" s="42" t="s">
        <v>1266</v>
      </c>
      <c r="C501" s="48" t="s">
        <v>1267</v>
      </c>
      <c r="D501" s="47">
        <v>42012</v>
      </c>
    </row>
    <row r="502" spans="1:4" ht="37.5">
      <c r="A502" s="45">
        <v>500</v>
      </c>
      <c r="B502" s="42" t="s">
        <v>1268</v>
      </c>
      <c r="C502" s="57" t="s">
        <v>1269</v>
      </c>
      <c r="D502" s="47">
        <v>42012</v>
      </c>
    </row>
    <row r="503" spans="1:4" ht="37.5">
      <c r="A503" s="45">
        <v>501</v>
      </c>
      <c r="B503" s="42" t="s">
        <v>1270</v>
      </c>
      <c r="C503" s="48" t="s">
        <v>1271</v>
      </c>
      <c r="D503" s="47">
        <v>42012</v>
      </c>
    </row>
    <row r="504" spans="1:4" ht="37.5">
      <c r="A504" s="45">
        <v>502</v>
      </c>
      <c r="B504" s="42" t="s">
        <v>1272</v>
      </c>
      <c r="C504" s="57" t="s">
        <v>1273</v>
      </c>
      <c r="D504" s="47">
        <v>42013</v>
      </c>
    </row>
    <row r="505" spans="1:4" ht="56.25">
      <c r="A505" s="45">
        <v>503</v>
      </c>
      <c r="B505" s="42" t="s">
        <v>1274</v>
      </c>
      <c r="C505" s="57" t="s">
        <v>1275</v>
      </c>
      <c r="D505" s="47">
        <v>42013</v>
      </c>
    </row>
    <row r="506" spans="1:4" ht="37.5">
      <c r="A506" s="45">
        <v>504</v>
      </c>
      <c r="B506" s="42" t="s">
        <v>1276</v>
      </c>
      <c r="C506" s="57" t="s">
        <v>1277</v>
      </c>
      <c r="D506" s="47">
        <v>42013</v>
      </c>
    </row>
    <row r="507" spans="1:4" ht="37.5">
      <c r="A507" s="45">
        <v>505</v>
      </c>
      <c r="B507" s="42" t="s">
        <v>1278</v>
      </c>
      <c r="C507" s="48" t="s">
        <v>1279</v>
      </c>
      <c r="D507" s="47">
        <v>42016</v>
      </c>
    </row>
    <row r="508" spans="1:4" ht="37.5">
      <c r="A508" s="45">
        <v>506</v>
      </c>
      <c r="B508" s="42" t="s">
        <v>1280</v>
      </c>
      <c r="C508" s="48" t="s">
        <v>1281</v>
      </c>
      <c r="D508" s="47">
        <v>42016</v>
      </c>
    </row>
    <row r="509" spans="1:4" ht="56.25">
      <c r="A509" s="45">
        <v>507</v>
      </c>
      <c r="B509" s="42" t="s">
        <v>1282</v>
      </c>
      <c r="C509" s="48" t="s">
        <v>1283</v>
      </c>
      <c r="D509" s="47">
        <v>42016</v>
      </c>
    </row>
    <row r="510" spans="1:4" ht="37.5">
      <c r="A510" s="45">
        <v>508</v>
      </c>
      <c r="B510" s="42" t="s">
        <v>1284</v>
      </c>
      <c r="C510" s="48" t="s">
        <v>1285</v>
      </c>
      <c r="D510" s="47">
        <v>42016</v>
      </c>
    </row>
    <row r="511" spans="1:4" ht="18.75">
      <c r="A511" s="45">
        <v>509</v>
      </c>
      <c r="B511" s="42" t="s">
        <v>1286</v>
      </c>
      <c r="C511" s="48" t="s">
        <v>1287</v>
      </c>
      <c r="D511" s="47">
        <v>42016</v>
      </c>
    </row>
    <row r="512" spans="1:4" ht="56.25">
      <c r="A512" s="45">
        <v>510</v>
      </c>
      <c r="B512" s="42" t="s">
        <v>1288</v>
      </c>
      <c r="C512" s="48" t="s">
        <v>2027</v>
      </c>
      <c r="D512" s="47">
        <v>42016</v>
      </c>
    </row>
    <row r="513" spans="1:4" ht="37.5">
      <c r="A513" s="45">
        <v>511</v>
      </c>
      <c r="B513" s="42" t="s">
        <v>2028</v>
      </c>
      <c r="C513" s="48" t="s">
        <v>2029</v>
      </c>
      <c r="D513" s="47">
        <v>42016</v>
      </c>
    </row>
    <row r="514" spans="1:4" ht="18.75">
      <c r="A514" s="45">
        <v>512</v>
      </c>
      <c r="B514" s="42" t="s">
        <v>2030</v>
      </c>
      <c r="C514" s="48" t="s">
        <v>2031</v>
      </c>
      <c r="D514" s="47">
        <v>42016</v>
      </c>
    </row>
    <row r="515" spans="1:4" ht="37.5">
      <c r="A515" s="45">
        <v>513</v>
      </c>
      <c r="B515" s="42" t="s">
        <v>2032</v>
      </c>
      <c r="C515" s="48" t="s">
        <v>2033</v>
      </c>
      <c r="D515" s="47">
        <v>42017</v>
      </c>
    </row>
    <row r="516" spans="1:4" ht="37.5">
      <c r="A516" s="45">
        <v>514</v>
      </c>
      <c r="B516" s="42" t="s">
        <v>2034</v>
      </c>
      <c r="C516" s="48" t="s">
        <v>2035</v>
      </c>
      <c r="D516" s="47">
        <v>42017</v>
      </c>
    </row>
    <row r="517" spans="1:4" ht="18.75">
      <c r="A517" s="45">
        <v>515</v>
      </c>
      <c r="B517" s="42" t="s">
        <v>2036</v>
      </c>
      <c r="C517" s="46" t="s">
        <v>2037</v>
      </c>
      <c r="D517" s="47">
        <v>42017</v>
      </c>
    </row>
    <row r="518" spans="1:4" ht="37.5">
      <c r="A518" s="45">
        <v>516</v>
      </c>
      <c r="B518" s="42" t="s">
        <v>2038</v>
      </c>
      <c r="C518" s="46" t="s">
        <v>2039</v>
      </c>
      <c r="D518" s="47">
        <v>42017</v>
      </c>
    </row>
    <row r="519" spans="1:4" ht="56.25">
      <c r="A519" s="45">
        <v>517</v>
      </c>
      <c r="B519" s="42" t="s">
        <v>2040</v>
      </c>
      <c r="C519" s="46" t="s">
        <v>2041</v>
      </c>
      <c r="D519" s="52">
        <v>42017</v>
      </c>
    </row>
    <row r="520" spans="1:4" ht="37.5">
      <c r="A520" s="45">
        <v>518</v>
      </c>
      <c r="B520" s="42" t="s">
        <v>2042</v>
      </c>
      <c r="C520" s="46" t="s">
        <v>2043</v>
      </c>
      <c r="D520" s="47">
        <v>42017</v>
      </c>
    </row>
    <row r="521" spans="1:4" ht="37.5">
      <c r="A521" s="45">
        <v>519</v>
      </c>
      <c r="B521" s="42" t="s">
        <v>2044</v>
      </c>
      <c r="C521" s="46" t="s">
        <v>2045</v>
      </c>
      <c r="D521" s="47">
        <v>42017</v>
      </c>
    </row>
    <row r="522" spans="1:4" ht="37.5">
      <c r="A522" s="45">
        <v>520</v>
      </c>
      <c r="B522" s="42" t="s">
        <v>2046</v>
      </c>
      <c r="C522" s="46" t="s">
        <v>2047</v>
      </c>
      <c r="D522" s="52">
        <v>42017</v>
      </c>
    </row>
    <row r="523" spans="1:4" ht="37.5">
      <c r="A523" s="45">
        <v>521</v>
      </c>
      <c r="B523" s="42" t="s">
        <v>2048</v>
      </c>
      <c r="C523" s="46" t="s">
        <v>2049</v>
      </c>
      <c r="D523" s="47">
        <v>42017</v>
      </c>
    </row>
    <row r="524" spans="1:4" ht="37.5">
      <c r="A524" s="45">
        <v>522</v>
      </c>
      <c r="B524" s="42" t="s">
        <v>2050</v>
      </c>
      <c r="C524" s="46" t="s">
        <v>2051</v>
      </c>
      <c r="D524" s="52">
        <v>42017</v>
      </c>
    </row>
    <row r="525" spans="1:4" ht="37.5">
      <c r="A525" s="45">
        <v>523</v>
      </c>
      <c r="B525" s="42" t="s">
        <v>2052</v>
      </c>
      <c r="C525" s="46" t="s">
        <v>2053</v>
      </c>
      <c r="D525" s="47">
        <v>42017</v>
      </c>
    </row>
    <row r="526" spans="1:4" ht="37.5">
      <c r="A526" s="45">
        <v>524</v>
      </c>
      <c r="B526" s="42" t="s">
        <v>2054</v>
      </c>
      <c r="C526" s="46" t="s">
        <v>2055</v>
      </c>
      <c r="D526" s="47">
        <v>42018</v>
      </c>
    </row>
    <row r="527" spans="1:4" ht="56.25">
      <c r="A527" s="45">
        <v>525</v>
      </c>
      <c r="B527" s="42" t="s">
        <v>2056</v>
      </c>
      <c r="C527" s="46" t="s">
        <v>2057</v>
      </c>
      <c r="D527" s="47">
        <v>42018</v>
      </c>
    </row>
    <row r="528" spans="1:4" ht="37.5">
      <c r="A528" s="45">
        <v>526</v>
      </c>
      <c r="B528" s="42" t="s">
        <v>2058</v>
      </c>
      <c r="C528" s="46" t="s">
        <v>2059</v>
      </c>
      <c r="D528" s="47">
        <v>42018</v>
      </c>
    </row>
    <row r="529" spans="1:4" ht="56.25">
      <c r="A529" s="45">
        <v>527</v>
      </c>
      <c r="B529" s="42" t="s">
        <v>2060</v>
      </c>
      <c r="C529" s="46" t="s">
        <v>2061</v>
      </c>
      <c r="D529" s="47">
        <v>42018</v>
      </c>
    </row>
    <row r="530" spans="1:4" ht="37.5">
      <c r="A530" s="45">
        <v>528</v>
      </c>
      <c r="B530" s="42" t="s">
        <v>2062</v>
      </c>
      <c r="C530" s="46" t="s">
        <v>2063</v>
      </c>
      <c r="D530" s="47">
        <v>42018</v>
      </c>
    </row>
    <row r="531" spans="1:4" ht="56.25">
      <c r="A531" s="45">
        <v>529</v>
      </c>
      <c r="B531" s="42" t="s">
        <v>2754</v>
      </c>
      <c r="C531" s="46" t="s">
        <v>1591</v>
      </c>
      <c r="D531" s="47">
        <v>42018</v>
      </c>
    </row>
    <row r="532" spans="1:4" ht="56.25">
      <c r="A532" s="45">
        <v>530</v>
      </c>
      <c r="B532" s="42" t="s">
        <v>2755</v>
      </c>
      <c r="C532" s="46" t="s">
        <v>2756</v>
      </c>
      <c r="D532" s="47">
        <v>42018</v>
      </c>
    </row>
    <row r="533" spans="1:4" ht="37.5">
      <c r="A533" s="45">
        <v>531</v>
      </c>
      <c r="B533" s="42" t="s">
        <v>2757</v>
      </c>
      <c r="C533" s="46" t="s">
        <v>2758</v>
      </c>
      <c r="D533" s="47">
        <v>42018</v>
      </c>
    </row>
    <row r="534" spans="1:4" ht="37.5">
      <c r="A534" s="45">
        <v>532</v>
      </c>
      <c r="B534" s="42" t="s">
        <v>2759</v>
      </c>
      <c r="C534" s="46" t="s">
        <v>2760</v>
      </c>
      <c r="D534" s="47">
        <v>42018</v>
      </c>
    </row>
    <row r="535" spans="1:4" ht="37.5">
      <c r="A535" s="45">
        <v>533</v>
      </c>
      <c r="B535" s="42" t="s">
        <v>2761</v>
      </c>
      <c r="C535" s="46" t="s">
        <v>2762</v>
      </c>
      <c r="D535" s="47">
        <v>42018</v>
      </c>
    </row>
    <row r="536" spans="1:4" ht="75">
      <c r="A536" s="45">
        <v>534</v>
      </c>
      <c r="B536" s="42" t="s">
        <v>2763</v>
      </c>
      <c r="C536" s="46" t="s">
        <v>2764</v>
      </c>
      <c r="D536" s="47">
        <v>42018</v>
      </c>
    </row>
    <row r="537" spans="1:4" ht="18.75">
      <c r="A537" s="45">
        <v>535</v>
      </c>
      <c r="B537" s="42" t="s">
        <v>2765</v>
      </c>
      <c r="C537" s="46" t="s">
        <v>2766</v>
      </c>
      <c r="D537" s="47">
        <v>42020</v>
      </c>
    </row>
    <row r="538" spans="1:4" ht="18.75">
      <c r="A538" s="45">
        <v>536</v>
      </c>
      <c r="B538" s="42" t="s">
        <v>2767</v>
      </c>
      <c r="C538" s="46" t="s">
        <v>2768</v>
      </c>
      <c r="D538" s="47">
        <v>42020</v>
      </c>
    </row>
    <row r="539" spans="1:4" ht="18.75">
      <c r="A539" s="45">
        <v>537</v>
      </c>
      <c r="B539" s="42" t="s">
        <v>2769</v>
      </c>
      <c r="C539" s="46" t="s">
        <v>2770</v>
      </c>
      <c r="D539" s="47">
        <v>42020</v>
      </c>
    </row>
    <row r="540" spans="1:4" ht="18.75">
      <c r="A540" s="45">
        <v>538</v>
      </c>
      <c r="B540" s="42" t="s">
        <v>2771</v>
      </c>
      <c r="C540" s="46" t="s">
        <v>2772</v>
      </c>
      <c r="D540" s="47">
        <v>42020</v>
      </c>
    </row>
    <row r="541" spans="1:4" ht="37.5">
      <c r="A541" s="45">
        <v>539</v>
      </c>
      <c r="B541" s="42" t="s">
        <v>2773</v>
      </c>
      <c r="C541" s="46" t="s">
        <v>2774</v>
      </c>
      <c r="D541" s="47">
        <v>42020</v>
      </c>
    </row>
    <row r="542" spans="1:4" ht="18.75">
      <c r="A542" s="45">
        <v>540</v>
      </c>
      <c r="B542" s="42" t="s">
        <v>2775</v>
      </c>
      <c r="C542" s="46" t="s">
        <v>2776</v>
      </c>
      <c r="D542" s="47">
        <v>42020</v>
      </c>
    </row>
    <row r="543" spans="1:4" ht="37.5">
      <c r="A543" s="45">
        <v>541</v>
      </c>
      <c r="B543" s="42" t="s">
        <v>2777</v>
      </c>
      <c r="C543" s="46" t="s">
        <v>2778</v>
      </c>
      <c r="D543" s="47">
        <v>42020</v>
      </c>
    </row>
    <row r="544" spans="1:4" ht="37.5">
      <c r="A544" s="45">
        <v>542</v>
      </c>
      <c r="B544" s="42" t="s">
        <v>2779</v>
      </c>
      <c r="C544" s="46" t="s">
        <v>2780</v>
      </c>
      <c r="D544" s="47">
        <v>42020</v>
      </c>
    </row>
    <row r="545" spans="1:4" ht="56.25">
      <c r="A545" s="45">
        <v>543</v>
      </c>
      <c r="B545" s="42" t="s">
        <v>2781</v>
      </c>
      <c r="C545" s="46" t="s">
        <v>2782</v>
      </c>
      <c r="D545" s="47">
        <v>42020</v>
      </c>
    </row>
    <row r="546" spans="1:4" ht="37.5">
      <c r="A546" s="45">
        <v>544</v>
      </c>
      <c r="B546" s="42" t="s">
        <v>2783</v>
      </c>
      <c r="C546" s="46" t="s">
        <v>2784</v>
      </c>
      <c r="D546" s="47">
        <v>42020</v>
      </c>
    </row>
    <row r="547" spans="1:4" ht="75">
      <c r="A547" s="45">
        <v>545</v>
      </c>
      <c r="B547" s="42" t="s">
        <v>2785</v>
      </c>
      <c r="C547" s="46" t="s">
        <v>2786</v>
      </c>
      <c r="D547" s="47">
        <v>41655</v>
      </c>
    </row>
    <row r="548" spans="1:4" ht="56.25">
      <c r="A548" s="45">
        <v>546</v>
      </c>
      <c r="B548" s="42" t="s">
        <v>2787</v>
      </c>
      <c r="C548" s="46" t="s">
        <v>2788</v>
      </c>
      <c r="D548" s="47">
        <v>42020</v>
      </c>
    </row>
    <row r="549" spans="1:4" ht="56.25">
      <c r="A549" s="45">
        <v>547</v>
      </c>
      <c r="B549" s="42" t="s">
        <v>2789</v>
      </c>
      <c r="C549" s="46" t="s">
        <v>2790</v>
      </c>
      <c r="D549" s="47">
        <v>42020</v>
      </c>
    </row>
    <row r="550" spans="1:4" ht="37.5">
      <c r="A550" s="45">
        <v>548</v>
      </c>
      <c r="B550" s="42" t="s">
        <v>2791</v>
      </c>
      <c r="C550" s="46" t="s">
        <v>2792</v>
      </c>
      <c r="D550" s="47">
        <v>42020</v>
      </c>
    </row>
    <row r="551" spans="1:4" ht="56.25">
      <c r="A551" s="45">
        <v>549</v>
      </c>
      <c r="B551" s="42" t="s">
        <v>2793</v>
      </c>
      <c r="C551" s="46" t="s">
        <v>2794</v>
      </c>
      <c r="D551" s="47">
        <v>42020</v>
      </c>
    </row>
    <row r="552" spans="1:4" ht="56.25">
      <c r="A552" s="45">
        <v>550</v>
      </c>
      <c r="B552" s="42" t="s">
        <v>2795</v>
      </c>
      <c r="C552" s="46" t="s">
        <v>2796</v>
      </c>
      <c r="D552" s="47">
        <v>42021</v>
      </c>
    </row>
    <row r="553" spans="1:4" ht="56.25">
      <c r="A553" s="45">
        <v>551</v>
      </c>
      <c r="B553" s="42" t="s">
        <v>2797</v>
      </c>
      <c r="C553" s="46" t="s">
        <v>2798</v>
      </c>
      <c r="D553" s="47">
        <v>42021</v>
      </c>
    </row>
    <row r="554" spans="1:4" ht="56.25">
      <c r="A554" s="45">
        <v>552</v>
      </c>
      <c r="B554" s="42" t="s">
        <v>2799</v>
      </c>
      <c r="C554" s="46" t="s">
        <v>2800</v>
      </c>
      <c r="D554" s="47">
        <v>42021</v>
      </c>
    </row>
    <row r="555" spans="1:4" ht="75">
      <c r="A555" s="45">
        <v>553</v>
      </c>
      <c r="B555" s="42" t="s">
        <v>2801</v>
      </c>
      <c r="C555" s="46" t="s">
        <v>2802</v>
      </c>
      <c r="D555" s="47">
        <v>42021</v>
      </c>
    </row>
    <row r="556" spans="1:4" ht="75">
      <c r="A556" s="45">
        <v>554</v>
      </c>
      <c r="B556" s="42" t="s">
        <v>2803</v>
      </c>
      <c r="C556" s="46" t="s">
        <v>2804</v>
      </c>
      <c r="D556" s="47">
        <v>42021</v>
      </c>
    </row>
    <row r="557" spans="1:4" ht="37.5">
      <c r="A557" s="45">
        <v>555</v>
      </c>
      <c r="B557" s="42" t="s">
        <v>2805</v>
      </c>
      <c r="C557" s="46" t="s">
        <v>2806</v>
      </c>
      <c r="D557" s="47">
        <v>42021</v>
      </c>
    </row>
    <row r="558" spans="1:4" ht="56.25">
      <c r="A558" s="45">
        <v>556</v>
      </c>
      <c r="B558" s="42" t="s">
        <v>2807</v>
      </c>
      <c r="C558" s="46" t="s">
        <v>2808</v>
      </c>
      <c r="D558" s="47">
        <v>42021</v>
      </c>
    </row>
    <row r="559" spans="1:4" ht="56.25">
      <c r="A559" s="45">
        <v>557</v>
      </c>
      <c r="B559" s="42" t="s">
        <v>2809</v>
      </c>
      <c r="C559" s="46" t="s">
        <v>2810</v>
      </c>
      <c r="D559" s="47">
        <v>42021</v>
      </c>
    </row>
    <row r="560" spans="1:4" ht="75">
      <c r="A560" s="45">
        <v>558</v>
      </c>
      <c r="B560" s="42" t="s">
        <v>2811</v>
      </c>
      <c r="C560" s="46" t="s">
        <v>2812</v>
      </c>
      <c r="D560" s="47">
        <v>42021</v>
      </c>
    </row>
    <row r="561" spans="1:4" ht="37.5">
      <c r="A561" s="45">
        <v>559</v>
      </c>
      <c r="B561" s="42" t="s">
        <v>2813</v>
      </c>
      <c r="C561" s="46" t="s">
        <v>2814</v>
      </c>
      <c r="D561" s="47">
        <v>42023</v>
      </c>
    </row>
    <row r="562" spans="1:4" ht="56.25">
      <c r="A562" s="45">
        <v>560</v>
      </c>
      <c r="B562" s="42" t="s">
        <v>2815</v>
      </c>
      <c r="C562" s="46" t="s">
        <v>2816</v>
      </c>
      <c r="D562" s="47">
        <v>42023</v>
      </c>
    </row>
    <row r="563" spans="1:4" ht="56.25">
      <c r="A563" s="45">
        <v>561</v>
      </c>
      <c r="B563" s="42" t="s">
        <v>2817</v>
      </c>
      <c r="C563" s="46" t="s">
        <v>2818</v>
      </c>
      <c r="D563" s="47">
        <v>42023</v>
      </c>
    </row>
    <row r="564" spans="1:4" ht="37.5">
      <c r="A564" s="45">
        <v>562</v>
      </c>
      <c r="B564" s="42" t="s">
        <v>2819</v>
      </c>
      <c r="C564" s="46" t="s">
        <v>2820</v>
      </c>
      <c r="D564" s="47">
        <v>42023</v>
      </c>
    </row>
    <row r="565" spans="1:4" ht="37.5">
      <c r="A565" s="45">
        <v>563</v>
      </c>
      <c r="B565" s="42" t="s">
        <v>2821</v>
      </c>
      <c r="C565" s="48" t="s">
        <v>2814</v>
      </c>
      <c r="D565" s="47">
        <v>42023</v>
      </c>
    </row>
    <row r="566" spans="1:4" ht="37.5">
      <c r="A566" s="45">
        <v>564</v>
      </c>
      <c r="B566" s="42" t="s">
        <v>2822</v>
      </c>
      <c r="C566" s="46" t="s">
        <v>2823</v>
      </c>
      <c r="D566" s="47">
        <v>42023</v>
      </c>
    </row>
    <row r="567" spans="1:4" ht="37.5">
      <c r="A567" s="45">
        <v>565</v>
      </c>
      <c r="B567" s="42" t="s">
        <v>2824</v>
      </c>
      <c r="C567" s="48" t="s">
        <v>2825</v>
      </c>
      <c r="D567" s="47">
        <v>42024</v>
      </c>
    </row>
    <row r="568" spans="1:4" ht="37.5">
      <c r="A568" s="45">
        <v>566</v>
      </c>
      <c r="B568" s="42" t="s">
        <v>2826</v>
      </c>
      <c r="C568" s="48" t="s">
        <v>2827</v>
      </c>
      <c r="D568" s="47">
        <v>42024</v>
      </c>
    </row>
    <row r="569" spans="1:4" ht="37.5">
      <c r="A569" s="45">
        <v>567</v>
      </c>
      <c r="B569" s="42" t="s">
        <v>2828</v>
      </c>
      <c r="C569" s="48" t="s">
        <v>2829</v>
      </c>
      <c r="D569" s="47">
        <v>42024</v>
      </c>
    </row>
    <row r="570" spans="1:4" ht="18.75">
      <c r="A570" s="45">
        <v>568</v>
      </c>
      <c r="B570" s="42" t="s">
        <v>2830</v>
      </c>
      <c r="C570" s="56" t="s">
        <v>2831</v>
      </c>
      <c r="D570" s="47">
        <v>42024</v>
      </c>
    </row>
    <row r="571" spans="1:4" ht="56.25">
      <c r="A571" s="45">
        <v>569</v>
      </c>
      <c r="B571" s="42" t="s">
        <v>2832</v>
      </c>
      <c r="C571" s="46" t="s">
        <v>1591</v>
      </c>
      <c r="D571" s="47">
        <v>42024</v>
      </c>
    </row>
    <row r="572" spans="1:4" ht="37.5">
      <c r="A572" s="45">
        <v>570</v>
      </c>
      <c r="B572" s="42" t="s">
        <v>2833</v>
      </c>
      <c r="C572" s="48" t="s">
        <v>2834</v>
      </c>
      <c r="D572" s="47">
        <v>42024</v>
      </c>
    </row>
    <row r="573" spans="1:4" ht="37.5">
      <c r="A573" s="45">
        <v>571</v>
      </c>
      <c r="B573" s="42" t="s">
        <v>2835</v>
      </c>
      <c r="C573" s="46" t="s">
        <v>2836</v>
      </c>
      <c r="D573" s="47">
        <v>42025</v>
      </c>
    </row>
    <row r="574" spans="1:4" ht="37.5">
      <c r="A574" s="45">
        <v>572</v>
      </c>
      <c r="B574" s="42" t="s">
        <v>2837</v>
      </c>
      <c r="C574" s="46" t="s">
        <v>2838</v>
      </c>
      <c r="D574" s="47">
        <v>42025</v>
      </c>
    </row>
    <row r="575" spans="1:4" ht="37.5">
      <c r="A575" s="45">
        <v>573</v>
      </c>
      <c r="B575" s="42" t="s">
        <v>2839</v>
      </c>
      <c r="C575" s="46" t="s">
        <v>2840</v>
      </c>
      <c r="D575" s="47">
        <v>42025</v>
      </c>
    </row>
    <row r="576" spans="1:4" ht="75">
      <c r="A576" s="45">
        <v>574</v>
      </c>
      <c r="B576" s="42" t="s">
        <v>2841</v>
      </c>
      <c r="C576" s="46" t="s">
        <v>2842</v>
      </c>
      <c r="D576" s="47">
        <v>42025</v>
      </c>
    </row>
    <row r="577" spans="1:4" ht="37.5">
      <c r="A577" s="45">
        <v>575</v>
      </c>
      <c r="B577" s="42" t="s">
        <v>2843</v>
      </c>
      <c r="C577" s="46" t="s">
        <v>2844</v>
      </c>
      <c r="D577" s="47">
        <v>42025</v>
      </c>
    </row>
    <row r="578" spans="1:4" ht="37.5">
      <c r="A578" s="45">
        <v>576</v>
      </c>
      <c r="B578" s="42" t="s">
        <v>2845</v>
      </c>
      <c r="C578" s="48" t="s">
        <v>2846</v>
      </c>
      <c r="D578" s="47">
        <v>42025</v>
      </c>
    </row>
    <row r="579" spans="1:4" ht="37.5">
      <c r="A579" s="45">
        <v>577</v>
      </c>
      <c r="B579" s="42" t="s">
        <v>2847</v>
      </c>
      <c r="C579" s="46" t="s">
        <v>2848</v>
      </c>
      <c r="D579" s="47">
        <v>42025</v>
      </c>
    </row>
    <row r="580" spans="1:4" ht="37.5">
      <c r="A580" s="45">
        <v>578</v>
      </c>
      <c r="B580" s="42" t="s">
        <v>2849</v>
      </c>
      <c r="C580" s="48" t="s">
        <v>2850</v>
      </c>
      <c r="D580" s="47">
        <v>42026</v>
      </c>
    </row>
    <row r="581" spans="1:4" ht="37.5">
      <c r="A581" s="45">
        <v>579</v>
      </c>
      <c r="B581" s="42" t="s">
        <v>2851</v>
      </c>
      <c r="C581" s="48" t="s">
        <v>2852</v>
      </c>
      <c r="D581" s="47">
        <v>42026</v>
      </c>
    </row>
    <row r="582" spans="1:4" ht="56.25">
      <c r="A582" s="45">
        <v>580</v>
      </c>
      <c r="B582" s="42" t="s">
        <v>2853</v>
      </c>
      <c r="C582" s="48" t="s">
        <v>2854</v>
      </c>
      <c r="D582" s="54">
        <v>42026</v>
      </c>
    </row>
    <row r="583" spans="1:4" ht="37.5">
      <c r="A583" s="45">
        <v>581</v>
      </c>
      <c r="B583" s="42" t="s">
        <v>2855</v>
      </c>
      <c r="C583" s="46" t="s">
        <v>2856</v>
      </c>
      <c r="D583" s="47">
        <v>42026</v>
      </c>
    </row>
    <row r="584" spans="1:4" ht="56.25">
      <c r="A584" s="45">
        <v>582</v>
      </c>
      <c r="B584" s="42" t="s">
        <v>2857</v>
      </c>
      <c r="C584" s="48" t="s">
        <v>2858</v>
      </c>
      <c r="D584" s="47">
        <v>42026</v>
      </c>
    </row>
    <row r="585" spans="1:4" ht="37.5">
      <c r="A585" s="45">
        <v>583</v>
      </c>
      <c r="B585" s="42" t="s">
        <v>2859</v>
      </c>
      <c r="C585" s="48" t="s">
        <v>2860</v>
      </c>
      <c r="D585" s="47">
        <v>42026</v>
      </c>
    </row>
    <row r="586" spans="1:4" ht="37.5">
      <c r="A586" s="45">
        <v>584</v>
      </c>
      <c r="B586" s="42" t="s">
        <v>2861</v>
      </c>
      <c r="C586" s="46" t="s">
        <v>2862</v>
      </c>
      <c r="D586" s="47">
        <v>42026</v>
      </c>
    </row>
    <row r="587" spans="1:4" ht="56.25">
      <c r="A587" s="45">
        <v>585</v>
      </c>
      <c r="B587" s="42" t="s">
        <v>2863</v>
      </c>
      <c r="C587" s="46" t="s">
        <v>2864</v>
      </c>
      <c r="D587" s="47">
        <v>42027</v>
      </c>
    </row>
    <row r="588" spans="1:4" ht="37.5">
      <c r="A588" s="45">
        <v>586</v>
      </c>
      <c r="B588" s="42" t="s">
        <v>2865</v>
      </c>
      <c r="C588" s="46" t="s">
        <v>2866</v>
      </c>
      <c r="D588" s="47">
        <v>42027</v>
      </c>
    </row>
    <row r="589" spans="1:4" ht="37.5">
      <c r="A589" s="45">
        <v>587</v>
      </c>
      <c r="B589" s="42" t="s">
        <v>2867</v>
      </c>
      <c r="C589" s="46" t="s">
        <v>2868</v>
      </c>
      <c r="D589" s="47">
        <v>42027</v>
      </c>
    </row>
    <row r="590" spans="1:4" ht="56.25">
      <c r="A590" s="45">
        <v>588</v>
      </c>
      <c r="B590" s="42" t="s">
        <v>2869</v>
      </c>
      <c r="C590" s="46" t="s">
        <v>2870</v>
      </c>
      <c r="D590" s="47">
        <v>42027</v>
      </c>
    </row>
    <row r="591" spans="1:4" ht="37.5">
      <c r="A591" s="45">
        <v>589</v>
      </c>
      <c r="B591" s="42" t="s">
        <v>2871</v>
      </c>
      <c r="C591" s="46" t="s">
        <v>2872</v>
      </c>
      <c r="D591" s="47">
        <v>42027</v>
      </c>
    </row>
    <row r="592" spans="1:4" ht="18.75">
      <c r="A592" s="45">
        <v>590</v>
      </c>
      <c r="B592" s="42" t="s">
        <v>2873</v>
      </c>
      <c r="C592" s="46" t="s">
        <v>2874</v>
      </c>
      <c r="D592" s="47">
        <v>42027</v>
      </c>
    </row>
    <row r="593" spans="1:4" ht="75">
      <c r="A593" s="45">
        <v>591</v>
      </c>
      <c r="B593" s="42" t="s">
        <v>2875</v>
      </c>
      <c r="C593" s="46" t="s">
        <v>2876</v>
      </c>
      <c r="D593" s="47">
        <v>42027</v>
      </c>
    </row>
    <row r="594" spans="1:4" ht="37.5">
      <c r="A594" s="45">
        <v>592</v>
      </c>
      <c r="B594" s="42" t="s">
        <v>2877</v>
      </c>
      <c r="C594" s="46" t="s">
        <v>2878</v>
      </c>
      <c r="D594" s="47">
        <v>42027</v>
      </c>
    </row>
    <row r="595" spans="1:4" ht="37.5">
      <c r="A595" s="45">
        <v>593</v>
      </c>
      <c r="B595" s="42" t="s">
        <v>2879</v>
      </c>
      <c r="C595" s="48" t="s">
        <v>2880</v>
      </c>
      <c r="D595" s="47">
        <v>42028</v>
      </c>
    </row>
    <row r="596" spans="1:4" ht="37.5">
      <c r="A596" s="45">
        <v>594</v>
      </c>
      <c r="B596" s="42" t="s">
        <v>2881</v>
      </c>
      <c r="C596" s="48" t="s">
        <v>2882</v>
      </c>
      <c r="D596" s="47">
        <v>42028</v>
      </c>
    </row>
    <row r="597" spans="1:4" ht="37.5">
      <c r="A597" s="45">
        <v>595</v>
      </c>
      <c r="B597" s="42" t="s">
        <v>2883</v>
      </c>
      <c r="C597" s="46" t="s">
        <v>2884</v>
      </c>
      <c r="D597" s="47">
        <v>42028</v>
      </c>
    </row>
    <row r="598" spans="1:4" ht="75">
      <c r="A598" s="45">
        <v>596</v>
      </c>
      <c r="B598" s="42" t="s">
        <v>2885</v>
      </c>
      <c r="C598" s="46" t="s">
        <v>2886</v>
      </c>
      <c r="D598" s="47">
        <v>42028</v>
      </c>
    </row>
    <row r="599" spans="1:4" ht="18.75">
      <c r="A599" s="45">
        <v>597</v>
      </c>
      <c r="B599" s="42" t="s">
        <v>2887</v>
      </c>
      <c r="C599" s="58" t="s">
        <v>2888</v>
      </c>
      <c r="D599" s="47">
        <v>42028</v>
      </c>
    </row>
    <row r="600" spans="1:4" ht="75">
      <c r="A600" s="45">
        <v>598</v>
      </c>
      <c r="B600" s="42" t="s">
        <v>2889</v>
      </c>
      <c r="C600" s="58" t="s">
        <v>2188</v>
      </c>
      <c r="D600" s="47">
        <v>42031</v>
      </c>
    </row>
    <row r="601" spans="1:4" ht="18.75">
      <c r="A601" s="45">
        <v>599</v>
      </c>
      <c r="B601" s="42" t="s">
        <v>2189</v>
      </c>
      <c r="C601" s="49" t="s">
        <v>2190</v>
      </c>
      <c r="D601" s="47">
        <v>42031</v>
      </c>
    </row>
    <row r="602" spans="1:4" ht="56.25">
      <c r="A602" s="45">
        <v>600</v>
      </c>
      <c r="B602" s="42" t="s">
        <v>2191</v>
      </c>
      <c r="C602" s="46" t="s">
        <v>2192</v>
      </c>
      <c r="D602" s="47">
        <v>42031</v>
      </c>
    </row>
    <row r="603" spans="1:4" ht="56.25">
      <c r="A603" s="45">
        <v>601</v>
      </c>
      <c r="B603" s="42" t="s">
        <v>2193</v>
      </c>
      <c r="C603" s="46" t="s">
        <v>2194</v>
      </c>
      <c r="D603" s="47">
        <v>42031</v>
      </c>
    </row>
    <row r="604" spans="1:4" ht="56.25">
      <c r="A604" s="45">
        <v>602</v>
      </c>
      <c r="B604" s="42" t="s">
        <v>2195</v>
      </c>
      <c r="C604" s="46" t="s">
        <v>2196</v>
      </c>
      <c r="D604" s="47">
        <v>42032</v>
      </c>
    </row>
    <row r="605" spans="1:4" ht="18.75">
      <c r="A605" s="45">
        <v>603</v>
      </c>
      <c r="B605" s="42" t="s">
        <v>2197</v>
      </c>
      <c r="C605" s="46" t="s">
        <v>2198</v>
      </c>
      <c r="D605" s="47">
        <v>42032</v>
      </c>
    </row>
    <row r="606" spans="1:4" ht="56.25">
      <c r="A606" s="45">
        <v>604</v>
      </c>
      <c r="B606" s="42" t="s">
        <v>2199</v>
      </c>
      <c r="C606" s="46" t="s">
        <v>2200</v>
      </c>
      <c r="D606" s="47">
        <v>42032</v>
      </c>
    </row>
    <row r="607" spans="1:4" ht="56.25">
      <c r="A607" s="45">
        <v>605</v>
      </c>
      <c r="B607" s="42" t="s">
        <v>2201</v>
      </c>
      <c r="C607" s="46" t="s">
        <v>2202</v>
      </c>
      <c r="D607" s="47">
        <v>42033</v>
      </c>
    </row>
    <row r="608" spans="1:4" ht="56.25">
      <c r="A608" s="45">
        <v>606</v>
      </c>
      <c r="B608" s="42" t="s">
        <v>2203</v>
      </c>
      <c r="C608" s="46" t="s">
        <v>2204</v>
      </c>
      <c r="D608" s="47">
        <v>42033</v>
      </c>
    </row>
    <row r="609" spans="1:4" ht="37.5">
      <c r="A609" s="45">
        <v>607</v>
      </c>
      <c r="B609" s="42" t="s">
        <v>2205</v>
      </c>
      <c r="C609" s="48" t="s">
        <v>2206</v>
      </c>
      <c r="D609" s="47">
        <v>42033</v>
      </c>
    </row>
    <row r="610" spans="1:4" ht="56.25">
      <c r="A610" s="45">
        <v>608</v>
      </c>
      <c r="B610" s="42" t="s">
        <v>2207</v>
      </c>
      <c r="C610" s="46" t="s">
        <v>2208</v>
      </c>
      <c r="D610" s="47">
        <v>42033</v>
      </c>
    </row>
    <row r="611" spans="1:4" ht="37.5">
      <c r="A611" s="45">
        <v>609</v>
      </c>
      <c r="B611" s="42" t="s">
        <v>2209</v>
      </c>
      <c r="C611" s="46" t="s">
        <v>2210</v>
      </c>
      <c r="D611" s="47">
        <v>42033</v>
      </c>
    </row>
    <row r="612" spans="1:4" ht="56.25">
      <c r="A612" s="45">
        <v>610</v>
      </c>
      <c r="B612" s="42" t="s">
        <v>2211</v>
      </c>
      <c r="C612" s="46" t="s">
        <v>2212</v>
      </c>
      <c r="D612" s="55" t="s">
        <v>1149</v>
      </c>
    </row>
    <row r="613" spans="1:4" ht="56.25">
      <c r="A613" s="45">
        <v>611</v>
      </c>
      <c r="B613" s="42" t="s">
        <v>2213</v>
      </c>
      <c r="C613" s="46" t="s">
        <v>2214</v>
      </c>
      <c r="D613" s="47">
        <v>42033</v>
      </c>
    </row>
    <row r="614" spans="1:4" ht="37.5">
      <c r="A614" s="45">
        <v>612</v>
      </c>
      <c r="B614" s="42" t="s">
        <v>2215</v>
      </c>
      <c r="C614" s="46" t="s">
        <v>2216</v>
      </c>
      <c r="D614" s="47">
        <v>42033</v>
      </c>
    </row>
    <row r="615" spans="1:4" ht="56.25">
      <c r="A615" s="45">
        <v>613</v>
      </c>
      <c r="B615" s="42" t="s">
        <v>2217</v>
      </c>
      <c r="C615" s="46" t="s">
        <v>2218</v>
      </c>
      <c r="D615" s="55" t="s">
        <v>2219</v>
      </c>
    </row>
    <row r="616" spans="1:4" ht="37.5">
      <c r="A616" s="45">
        <v>614</v>
      </c>
      <c r="B616" s="42" t="s">
        <v>2220</v>
      </c>
      <c r="C616" s="46" t="s">
        <v>2221</v>
      </c>
      <c r="D616" s="55" t="s">
        <v>2219</v>
      </c>
    </row>
    <row r="617" spans="1:4" ht="37.5">
      <c r="A617" s="45">
        <v>615</v>
      </c>
      <c r="B617" s="42" t="s">
        <v>2222</v>
      </c>
      <c r="C617" s="46" t="s">
        <v>2223</v>
      </c>
      <c r="D617" s="55" t="s">
        <v>1150</v>
      </c>
    </row>
    <row r="618" spans="1:4" ht="37.5">
      <c r="A618" s="45">
        <v>616</v>
      </c>
      <c r="B618" s="42" t="s">
        <v>2224</v>
      </c>
      <c r="C618" s="46" t="s">
        <v>2225</v>
      </c>
      <c r="D618" s="55" t="s">
        <v>1150</v>
      </c>
    </row>
    <row r="619" spans="1:4" ht="37.5">
      <c r="A619" s="45">
        <v>617</v>
      </c>
      <c r="B619" s="42" t="s">
        <v>2226</v>
      </c>
      <c r="C619" s="46" t="s">
        <v>2227</v>
      </c>
      <c r="D619" s="55" t="s">
        <v>1150</v>
      </c>
    </row>
    <row r="620" spans="1:4" ht="18.75">
      <c r="A620" s="45">
        <v>618</v>
      </c>
      <c r="B620" s="42" t="s">
        <v>2228</v>
      </c>
      <c r="C620" s="46" t="s">
        <v>2229</v>
      </c>
      <c r="D620" s="55" t="s">
        <v>1150</v>
      </c>
    </row>
    <row r="621" spans="1:4" ht="37.5">
      <c r="A621" s="45">
        <v>619</v>
      </c>
      <c r="B621" s="42" t="s">
        <v>2230</v>
      </c>
      <c r="C621" s="46" t="s">
        <v>2231</v>
      </c>
      <c r="D621" s="55" t="s">
        <v>1150</v>
      </c>
    </row>
    <row r="622" spans="1:4" ht="18.75">
      <c r="A622" s="45">
        <v>620</v>
      </c>
      <c r="B622" s="42" t="s">
        <v>2232</v>
      </c>
      <c r="C622" s="58" t="s">
        <v>2233</v>
      </c>
      <c r="D622" s="55" t="s">
        <v>1520</v>
      </c>
    </row>
    <row r="623" spans="1:4" ht="18.75">
      <c r="A623" s="45">
        <v>621</v>
      </c>
      <c r="B623" s="42" t="s">
        <v>2234</v>
      </c>
      <c r="C623" s="46" t="s">
        <v>2235</v>
      </c>
      <c r="D623" s="55" t="s">
        <v>1520</v>
      </c>
    </row>
    <row r="624" spans="1:4" ht="18.75">
      <c r="A624" s="45">
        <v>622</v>
      </c>
      <c r="B624" s="42" t="s">
        <v>2236</v>
      </c>
      <c r="C624" s="46" t="s">
        <v>2237</v>
      </c>
      <c r="D624" s="47">
        <v>42035</v>
      </c>
    </row>
    <row r="625" spans="1:4" ht="37.5">
      <c r="A625" s="45">
        <v>623</v>
      </c>
      <c r="B625" s="42" t="s">
        <v>2238</v>
      </c>
      <c r="C625" s="46" t="s">
        <v>2239</v>
      </c>
      <c r="D625" s="47">
        <v>42037</v>
      </c>
    </row>
    <row r="626" spans="1:4" ht="56.25">
      <c r="A626" s="45">
        <v>624</v>
      </c>
      <c r="B626" s="42" t="s">
        <v>2240</v>
      </c>
      <c r="C626" s="46" t="s">
        <v>2241</v>
      </c>
      <c r="D626" s="55" t="s">
        <v>1521</v>
      </c>
    </row>
    <row r="627" spans="1:4" ht="37.5">
      <c r="A627" s="45">
        <v>625</v>
      </c>
      <c r="B627" s="42" t="s">
        <v>2242</v>
      </c>
      <c r="C627" s="46" t="s">
        <v>2243</v>
      </c>
      <c r="D627" s="55" t="s">
        <v>2244</v>
      </c>
    </row>
    <row r="628" spans="1:4" ht="56.25">
      <c r="A628" s="45">
        <v>626</v>
      </c>
      <c r="B628" s="42" t="s">
        <v>2245</v>
      </c>
      <c r="C628" s="46" t="s">
        <v>2246</v>
      </c>
      <c r="D628" s="55" t="s">
        <v>2244</v>
      </c>
    </row>
    <row r="629" spans="1:4" ht="37.5">
      <c r="A629" s="45">
        <v>627</v>
      </c>
      <c r="B629" s="42" t="s">
        <v>2247</v>
      </c>
      <c r="C629" s="46" t="s">
        <v>2248</v>
      </c>
      <c r="D629" s="55" t="s">
        <v>2244</v>
      </c>
    </row>
    <row r="630" spans="1:4" ht="56.25">
      <c r="A630" s="45">
        <v>628</v>
      </c>
      <c r="B630" s="42" t="s">
        <v>2249</v>
      </c>
      <c r="C630" s="46" t="s">
        <v>2250</v>
      </c>
      <c r="D630" s="47">
        <v>42040</v>
      </c>
    </row>
    <row r="631" spans="1:4" ht="56.25">
      <c r="A631" s="45">
        <v>629</v>
      </c>
      <c r="B631" s="42" t="s">
        <v>2251</v>
      </c>
      <c r="C631" s="46" t="s">
        <v>493</v>
      </c>
      <c r="D631" s="47">
        <v>42040</v>
      </c>
    </row>
    <row r="632" spans="1:4" ht="37.5">
      <c r="A632" s="45">
        <v>630</v>
      </c>
      <c r="B632" s="42" t="s">
        <v>2252</v>
      </c>
      <c r="C632" s="46" t="s">
        <v>2253</v>
      </c>
      <c r="D632" s="47">
        <v>42041</v>
      </c>
    </row>
    <row r="633" spans="1:4" ht="56.25">
      <c r="A633" s="45">
        <v>631</v>
      </c>
      <c r="B633" s="42" t="s">
        <v>2254</v>
      </c>
      <c r="C633" s="46" t="s">
        <v>2255</v>
      </c>
      <c r="D633" s="47">
        <v>42041</v>
      </c>
    </row>
    <row r="634" spans="1:4" ht="56.25">
      <c r="A634" s="45">
        <v>632</v>
      </c>
      <c r="B634" s="42" t="s">
        <v>2256</v>
      </c>
      <c r="C634" s="46" t="s">
        <v>2257</v>
      </c>
      <c r="D634" s="55" t="s">
        <v>2258</v>
      </c>
    </row>
    <row r="635" spans="1:4" ht="37.5">
      <c r="A635" s="45">
        <v>633</v>
      </c>
      <c r="B635" s="42" t="s">
        <v>2259</v>
      </c>
      <c r="C635" s="46" t="s">
        <v>2260</v>
      </c>
      <c r="D635" s="47">
        <v>42042</v>
      </c>
    </row>
    <row r="636" spans="1:4" ht="56.25">
      <c r="A636" s="45">
        <v>634</v>
      </c>
      <c r="B636" s="42" t="s">
        <v>2261</v>
      </c>
      <c r="C636" s="46" t="s">
        <v>2262</v>
      </c>
      <c r="D636" s="55" t="s">
        <v>2258</v>
      </c>
    </row>
    <row r="637" spans="1:4" ht="37.5">
      <c r="A637" s="45">
        <v>635</v>
      </c>
      <c r="B637" s="42" t="s">
        <v>2263</v>
      </c>
      <c r="C637" s="46" t="s">
        <v>2264</v>
      </c>
      <c r="D637" s="47">
        <v>42044</v>
      </c>
    </row>
    <row r="638" spans="1:4" ht="37.5">
      <c r="A638" s="45">
        <v>636</v>
      </c>
      <c r="B638" s="42" t="s">
        <v>2265</v>
      </c>
      <c r="C638" s="46" t="s">
        <v>2266</v>
      </c>
      <c r="D638" s="55" t="s">
        <v>2267</v>
      </c>
    </row>
    <row r="639" spans="1:4" ht="37.5">
      <c r="A639" s="45">
        <v>637</v>
      </c>
      <c r="B639" s="42" t="s">
        <v>2268</v>
      </c>
      <c r="C639" s="46" t="s">
        <v>2266</v>
      </c>
      <c r="D639" s="55" t="s">
        <v>2267</v>
      </c>
    </row>
    <row r="640" spans="1:4" ht="37.5">
      <c r="A640" s="45">
        <v>638</v>
      </c>
      <c r="B640" s="42" t="s">
        <v>2269</v>
      </c>
      <c r="C640" s="46" t="s">
        <v>2270</v>
      </c>
      <c r="D640" s="55" t="s">
        <v>2271</v>
      </c>
    </row>
    <row r="641" spans="1:4" ht="37.5">
      <c r="A641" s="45">
        <v>639</v>
      </c>
      <c r="B641" s="42" t="s">
        <v>2272</v>
      </c>
      <c r="C641" s="46" t="s">
        <v>2273</v>
      </c>
      <c r="D641" s="47">
        <v>42045</v>
      </c>
    </row>
    <row r="642" spans="1:4" ht="56.25">
      <c r="A642" s="45">
        <v>640</v>
      </c>
      <c r="B642" s="42" t="s">
        <v>2274</v>
      </c>
      <c r="C642" s="46" t="s">
        <v>2275</v>
      </c>
      <c r="D642" s="47">
        <v>42045</v>
      </c>
    </row>
    <row r="643" spans="1:4" ht="37.5">
      <c r="A643" s="45">
        <v>641</v>
      </c>
      <c r="B643" s="42" t="s">
        <v>2276</v>
      </c>
      <c r="C643" s="46" t="s">
        <v>2277</v>
      </c>
      <c r="D643" s="47">
        <v>42046</v>
      </c>
    </row>
    <row r="644" spans="1:4" ht="37.5">
      <c r="A644" s="45">
        <v>642</v>
      </c>
      <c r="B644" s="42" t="s">
        <v>2278</v>
      </c>
      <c r="C644" s="46" t="s">
        <v>2279</v>
      </c>
      <c r="D644" s="47">
        <v>42046</v>
      </c>
    </row>
    <row r="645" spans="1:4" ht="37.5">
      <c r="A645" s="45">
        <v>643</v>
      </c>
      <c r="B645" s="42" t="s">
        <v>2280</v>
      </c>
      <c r="C645" s="46" t="s">
        <v>2281</v>
      </c>
      <c r="D645" s="47">
        <v>42046</v>
      </c>
    </row>
    <row r="646" spans="1:4" ht="18.75">
      <c r="A646" s="45">
        <v>644</v>
      </c>
      <c r="B646" s="42" t="s">
        <v>2282</v>
      </c>
      <c r="C646" s="59" t="s">
        <v>2233</v>
      </c>
      <c r="D646" s="47">
        <v>42048</v>
      </c>
    </row>
    <row r="647" spans="1:4" ht="56.25">
      <c r="A647" s="45">
        <v>645</v>
      </c>
      <c r="B647" s="42" t="s">
        <v>2283</v>
      </c>
      <c r="C647" s="48" t="s">
        <v>2284</v>
      </c>
      <c r="D647" s="47">
        <v>42048</v>
      </c>
    </row>
    <row r="648" spans="1:4" ht="37.5">
      <c r="A648" s="45">
        <v>646</v>
      </c>
      <c r="B648" s="42" t="s">
        <v>2285</v>
      </c>
      <c r="C648" s="48" t="s">
        <v>2286</v>
      </c>
      <c r="D648" s="47">
        <v>42048</v>
      </c>
    </row>
    <row r="649" spans="1:4" ht="56.25">
      <c r="A649" s="45">
        <v>647</v>
      </c>
      <c r="B649" s="42" t="s">
        <v>2287</v>
      </c>
      <c r="C649" s="48" t="s">
        <v>2288</v>
      </c>
      <c r="D649" s="47">
        <v>42048</v>
      </c>
    </row>
    <row r="650" spans="1:4" ht="56.25">
      <c r="A650" s="45">
        <v>648</v>
      </c>
      <c r="B650" s="42" t="s">
        <v>2289</v>
      </c>
      <c r="C650" s="46" t="s">
        <v>1591</v>
      </c>
      <c r="D650" s="47">
        <v>42024</v>
      </c>
    </row>
    <row r="651" spans="1:4" ht="56.25">
      <c r="A651" s="45">
        <v>649</v>
      </c>
      <c r="B651" s="42" t="s">
        <v>2290</v>
      </c>
      <c r="C651" s="48" t="s">
        <v>2291</v>
      </c>
      <c r="D651" s="55" t="s">
        <v>145</v>
      </c>
    </row>
    <row r="652" spans="1:4" ht="56.25">
      <c r="A652" s="45">
        <v>650</v>
      </c>
      <c r="B652" s="42" t="s">
        <v>2292</v>
      </c>
      <c r="C652" s="46" t="s">
        <v>2293</v>
      </c>
      <c r="D652" s="47">
        <v>42051</v>
      </c>
    </row>
    <row r="653" spans="1:4" ht="37.5">
      <c r="A653" s="45">
        <v>651</v>
      </c>
      <c r="B653" s="42" t="s">
        <v>2294</v>
      </c>
      <c r="C653" s="48" t="s">
        <v>2295</v>
      </c>
      <c r="D653" s="47">
        <v>42051</v>
      </c>
    </row>
    <row r="654" spans="1:4" ht="56.25">
      <c r="A654" s="45">
        <v>652</v>
      </c>
      <c r="B654" s="42" t="s">
        <v>2296</v>
      </c>
      <c r="C654" s="48" t="s">
        <v>2297</v>
      </c>
      <c r="D654" s="55" t="s">
        <v>145</v>
      </c>
    </row>
    <row r="655" spans="1:4" ht="37.5">
      <c r="A655" s="45">
        <v>653</v>
      </c>
      <c r="B655" s="42" t="s">
        <v>2298</v>
      </c>
      <c r="C655" s="48" t="s">
        <v>2299</v>
      </c>
      <c r="D655" s="47">
        <v>42051</v>
      </c>
    </row>
    <row r="656" spans="1:4" ht="37.5">
      <c r="A656" s="45">
        <v>654</v>
      </c>
      <c r="B656" s="42" t="s">
        <v>2300</v>
      </c>
      <c r="C656" s="48" t="s">
        <v>2301</v>
      </c>
      <c r="D656" s="47">
        <v>42053</v>
      </c>
    </row>
    <row r="657" spans="1:4" ht="37.5">
      <c r="A657" s="45">
        <v>655</v>
      </c>
      <c r="B657" s="42" t="s">
        <v>2302</v>
      </c>
      <c r="C657" s="48" t="s">
        <v>2303</v>
      </c>
      <c r="D657" s="47">
        <v>42053</v>
      </c>
    </row>
    <row r="658" spans="1:4" ht="37.5">
      <c r="A658" s="45">
        <v>656</v>
      </c>
      <c r="B658" s="42" t="s">
        <v>2304</v>
      </c>
      <c r="C658" s="48" t="s">
        <v>2305</v>
      </c>
      <c r="D658" s="47">
        <v>42053</v>
      </c>
    </row>
    <row r="659" spans="1:4" ht="75">
      <c r="A659" s="45">
        <v>657</v>
      </c>
      <c r="B659" s="42" t="s">
        <v>2306</v>
      </c>
      <c r="C659" s="46" t="s">
        <v>2307</v>
      </c>
      <c r="D659" s="47">
        <v>42053</v>
      </c>
    </row>
    <row r="660" spans="1:4" ht="56.25">
      <c r="A660" s="45">
        <v>658</v>
      </c>
      <c r="B660" s="42" t="s">
        <v>2308</v>
      </c>
      <c r="C660" s="46" t="s">
        <v>2309</v>
      </c>
      <c r="D660" s="47">
        <v>42054</v>
      </c>
    </row>
    <row r="661" spans="1:4" ht="75">
      <c r="A661" s="45">
        <v>659</v>
      </c>
      <c r="B661" s="42" t="s">
        <v>2310</v>
      </c>
      <c r="C661" s="46" t="s">
        <v>2311</v>
      </c>
      <c r="D661" s="47">
        <v>42054</v>
      </c>
    </row>
    <row r="662" spans="1:4" ht="37.5">
      <c r="A662" s="45">
        <v>660</v>
      </c>
      <c r="B662" s="42" t="s">
        <v>2312</v>
      </c>
      <c r="C662" s="46" t="s">
        <v>2313</v>
      </c>
      <c r="D662" s="47">
        <v>42054</v>
      </c>
    </row>
    <row r="663" spans="1:4" ht="75">
      <c r="A663" s="45">
        <v>661</v>
      </c>
      <c r="B663" s="42" t="s">
        <v>2314</v>
      </c>
      <c r="C663" s="46" t="s">
        <v>2315</v>
      </c>
      <c r="D663" s="47">
        <v>42051</v>
      </c>
    </row>
    <row r="664" spans="1:4" ht="37.5">
      <c r="A664" s="45">
        <v>662</v>
      </c>
      <c r="B664" s="42" t="s">
        <v>2316</v>
      </c>
      <c r="C664" s="48" t="s">
        <v>2317</v>
      </c>
      <c r="D664" s="47">
        <v>42054</v>
      </c>
    </row>
    <row r="665" spans="1:4" ht="56.25">
      <c r="A665" s="45">
        <v>663</v>
      </c>
      <c r="B665" s="42" t="s">
        <v>2318</v>
      </c>
      <c r="C665" s="46" t="s">
        <v>2319</v>
      </c>
      <c r="D665" s="47">
        <v>42054</v>
      </c>
    </row>
    <row r="666" spans="1:4" ht="37.5">
      <c r="A666" s="45">
        <v>664</v>
      </c>
      <c r="B666" s="42" t="s">
        <v>2320</v>
      </c>
      <c r="C666" s="48" t="s">
        <v>2321</v>
      </c>
      <c r="D666" s="47">
        <v>42054</v>
      </c>
    </row>
    <row r="667" spans="1:4" ht="56.25">
      <c r="A667" s="45">
        <v>665</v>
      </c>
      <c r="B667" s="42" t="s">
        <v>2322</v>
      </c>
      <c r="C667" s="46" t="s">
        <v>1591</v>
      </c>
      <c r="D667" s="47">
        <v>42023</v>
      </c>
    </row>
    <row r="668" spans="1:4" ht="56.25">
      <c r="A668" s="45">
        <v>666</v>
      </c>
      <c r="B668" s="42" t="s">
        <v>2323</v>
      </c>
      <c r="C668" s="46" t="s">
        <v>2324</v>
      </c>
      <c r="D668" s="47">
        <v>42055</v>
      </c>
    </row>
    <row r="669" spans="1:4" ht="37.5">
      <c r="A669" s="45">
        <v>667</v>
      </c>
      <c r="B669" s="42" t="s">
        <v>2325</v>
      </c>
      <c r="C669" s="48" t="s">
        <v>2326</v>
      </c>
      <c r="D669" s="47">
        <v>42055</v>
      </c>
    </row>
    <row r="670" spans="1:4" ht="75">
      <c r="A670" s="45">
        <v>668</v>
      </c>
      <c r="B670" s="42" t="s">
        <v>2327</v>
      </c>
      <c r="C670" s="46" t="s">
        <v>2328</v>
      </c>
      <c r="D670" s="47">
        <v>42055</v>
      </c>
    </row>
    <row r="671" spans="1:4" ht="37.5">
      <c r="A671" s="45">
        <v>669</v>
      </c>
      <c r="B671" s="42" t="s">
        <v>2329</v>
      </c>
      <c r="C671" s="48" t="s">
        <v>2330</v>
      </c>
      <c r="D671" s="47">
        <v>42055</v>
      </c>
    </row>
    <row r="672" spans="1:4" ht="37.5">
      <c r="A672" s="45">
        <v>670</v>
      </c>
      <c r="B672" s="42" t="s">
        <v>2331</v>
      </c>
      <c r="C672" s="48" t="s">
        <v>2332</v>
      </c>
      <c r="D672" s="47">
        <v>42055</v>
      </c>
    </row>
    <row r="673" spans="1:4" ht="37.5">
      <c r="A673" s="45">
        <v>671</v>
      </c>
      <c r="B673" s="42" t="s">
        <v>2333</v>
      </c>
      <c r="C673" s="48" t="s">
        <v>2334</v>
      </c>
      <c r="D673" s="47">
        <v>42055</v>
      </c>
    </row>
    <row r="674" spans="1:4" ht="37.5">
      <c r="A674" s="45">
        <v>672</v>
      </c>
      <c r="B674" s="42" t="s">
        <v>2335</v>
      </c>
      <c r="C674" s="46" t="s">
        <v>2336</v>
      </c>
      <c r="D674" s="47">
        <v>42055</v>
      </c>
    </row>
    <row r="675" spans="1:4" ht="75">
      <c r="A675" s="45">
        <v>673</v>
      </c>
      <c r="B675" s="42" t="s">
        <v>2337</v>
      </c>
      <c r="C675" s="48" t="s">
        <v>1702</v>
      </c>
      <c r="D675" s="47">
        <v>42055</v>
      </c>
    </row>
    <row r="676" spans="1:4" ht="56.25">
      <c r="A676" s="45">
        <v>674</v>
      </c>
      <c r="B676" s="42" t="s">
        <v>1703</v>
      </c>
      <c r="C676" s="46" t="s">
        <v>1704</v>
      </c>
      <c r="D676" s="47">
        <v>42055</v>
      </c>
    </row>
    <row r="677" spans="1:4" ht="56.25">
      <c r="A677" s="45">
        <v>675</v>
      </c>
      <c r="B677" s="42" t="s">
        <v>1705</v>
      </c>
      <c r="C677" s="48" t="s">
        <v>1706</v>
      </c>
      <c r="D677" s="47">
        <v>42056</v>
      </c>
    </row>
    <row r="678" spans="1:4" ht="37.5">
      <c r="A678" s="45">
        <v>676</v>
      </c>
      <c r="B678" s="42" t="s">
        <v>1707</v>
      </c>
      <c r="C678" s="46" t="s">
        <v>1708</v>
      </c>
      <c r="D678" s="47">
        <v>42056</v>
      </c>
    </row>
    <row r="679" spans="1:4" ht="18.75">
      <c r="A679" s="45">
        <v>677</v>
      </c>
      <c r="B679" s="42" t="s">
        <v>1709</v>
      </c>
      <c r="C679" s="46" t="s">
        <v>1710</v>
      </c>
      <c r="D679" s="47">
        <v>42056</v>
      </c>
    </row>
    <row r="680" spans="1:4" ht="75">
      <c r="A680" s="45">
        <v>678</v>
      </c>
      <c r="B680" s="42" t="s">
        <v>1711</v>
      </c>
      <c r="C680" s="48" t="s">
        <v>1712</v>
      </c>
      <c r="D680" s="47">
        <v>42056</v>
      </c>
    </row>
    <row r="681" spans="1:4" ht="75">
      <c r="A681" s="45">
        <v>679</v>
      </c>
      <c r="B681" s="42" t="s">
        <v>1713</v>
      </c>
      <c r="C681" s="48" t="s">
        <v>1714</v>
      </c>
      <c r="D681" s="47">
        <v>42056</v>
      </c>
    </row>
    <row r="682" spans="1:4" ht="18.75">
      <c r="A682" s="45">
        <v>680</v>
      </c>
      <c r="B682" s="42" t="s">
        <v>1715</v>
      </c>
      <c r="C682" s="46" t="s">
        <v>1716</v>
      </c>
      <c r="D682" s="47">
        <v>42056</v>
      </c>
    </row>
    <row r="683" spans="1:4" ht="37.5">
      <c r="A683" s="45">
        <v>681</v>
      </c>
      <c r="B683" s="42" t="s">
        <v>1717</v>
      </c>
      <c r="C683" s="46" t="s">
        <v>1718</v>
      </c>
      <c r="D683" s="47">
        <v>42056</v>
      </c>
    </row>
    <row r="684" spans="1:4" ht="18.75">
      <c r="A684" s="45">
        <v>682</v>
      </c>
      <c r="B684" s="42" t="s">
        <v>1719</v>
      </c>
      <c r="C684" s="46" t="s">
        <v>1720</v>
      </c>
      <c r="D684" s="47">
        <v>42056</v>
      </c>
    </row>
    <row r="685" spans="1:4" ht="37.5">
      <c r="A685" s="45">
        <v>683</v>
      </c>
      <c r="B685" s="42" t="s">
        <v>1721</v>
      </c>
      <c r="C685" s="46" t="s">
        <v>2361</v>
      </c>
      <c r="D685" s="47">
        <v>42056</v>
      </c>
    </row>
    <row r="686" spans="1:4" ht="37.5">
      <c r="A686" s="45">
        <v>684</v>
      </c>
      <c r="B686" s="42" t="s">
        <v>2362</v>
      </c>
      <c r="C686" s="46" t="s">
        <v>2363</v>
      </c>
      <c r="D686" s="47">
        <v>42056</v>
      </c>
    </row>
    <row r="687" spans="1:4" ht="75">
      <c r="A687" s="45">
        <v>685</v>
      </c>
      <c r="B687" s="42" t="s">
        <v>2364</v>
      </c>
      <c r="C687" s="46" t="s">
        <v>2365</v>
      </c>
      <c r="D687" s="47">
        <v>42058</v>
      </c>
    </row>
    <row r="688" spans="1:4" ht="56.25">
      <c r="A688" s="45">
        <v>686</v>
      </c>
      <c r="B688" s="42" t="s">
        <v>2366</v>
      </c>
      <c r="C688" s="46" t="s">
        <v>2367</v>
      </c>
      <c r="D688" s="55" t="s">
        <v>2368</v>
      </c>
    </row>
    <row r="689" spans="1:4" ht="37.5">
      <c r="A689" s="45">
        <v>687</v>
      </c>
      <c r="B689" s="42" t="s">
        <v>2369</v>
      </c>
      <c r="C689" s="46" t="s">
        <v>2370</v>
      </c>
      <c r="D689" s="47">
        <v>42058</v>
      </c>
    </row>
    <row r="690" spans="1:4" ht="56.25">
      <c r="A690" s="45">
        <v>688</v>
      </c>
      <c r="B690" s="42" t="s">
        <v>2371</v>
      </c>
      <c r="C690" s="46" t="s">
        <v>2372</v>
      </c>
      <c r="D690" s="47">
        <v>42058</v>
      </c>
    </row>
    <row r="691" spans="1:4" ht="37.5">
      <c r="A691" s="45">
        <v>689</v>
      </c>
      <c r="B691" s="42" t="s">
        <v>2373</v>
      </c>
      <c r="C691" s="46" t="s">
        <v>2374</v>
      </c>
      <c r="D691" s="47">
        <v>42058</v>
      </c>
    </row>
    <row r="692" spans="1:4" ht="37.5">
      <c r="A692" s="45">
        <v>690</v>
      </c>
      <c r="B692" s="42" t="s">
        <v>2375</v>
      </c>
      <c r="C692" s="46" t="s">
        <v>2376</v>
      </c>
      <c r="D692" s="47">
        <v>42058</v>
      </c>
    </row>
    <row r="693" spans="1:4" ht="56.25">
      <c r="A693" s="45">
        <v>691</v>
      </c>
      <c r="B693" s="42" t="s">
        <v>2377</v>
      </c>
      <c r="C693" s="46" t="s">
        <v>2378</v>
      </c>
      <c r="D693" s="47">
        <v>42059</v>
      </c>
    </row>
    <row r="694" spans="1:4" ht="56.25">
      <c r="A694" s="45">
        <v>692</v>
      </c>
      <c r="B694" s="42" t="s">
        <v>2379</v>
      </c>
      <c r="C694" s="46" t="s">
        <v>2380</v>
      </c>
      <c r="D694" s="47">
        <v>42059</v>
      </c>
    </row>
    <row r="695" spans="1:4" ht="37.5">
      <c r="A695" s="45">
        <v>693</v>
      </c>
      <c r="B695" s="42" t="s">
        <v>2381</v>
      </c>
      <c r="C695" s="46" t="s">
        <v>2382</v>
      </c>
      <c r="D695" s="47">
        <v>42059</v>
      </c>
    </row>
    <row r="696" spans="1:4" ht="75">
      <c r="A696" s="45">
        <v>694</v>
      </c>
      <c r="B696" s="42" t="s">
        <v>2383</v>
      </c>
      <c r="C696" s="46" t="s">
        <v>2384</v>
      </c>
      <c r="D696" s="47">
        <v>42059</v>
      </c>
    </row>
    <row r="697" spans="1:4" ht="56.25">
      <c r="A697" s="45">
        <v>695</v>
      </c>
      <c r="B697" s="42" t="s">
        <v>2385</v>
      </c>
      <c r="C697" s="46" t="s">
        <v>2386</v>
      </c>
      <c r="D697" s="47">
        <v>42059</v>
      </c>
    </row>
    <row r="698" spans="1:4" ht="56.25">
      <c r="A698" s="45">
        <v>696</v>
      </c>
      <c r="B698" s="42" t="s">
        <v>2387</v>
      </c>
      <c r="C698" s="46" t="s">
        <v>2388</v>
      </c>
      <c r="D698" s="47">
        <v>42059</v>
      </c>
    </row>
    <row r="699" spans="1:4" ht="18.75">
      <c r="A699" s="45">
        <v>697</v>
      </c>
      <c r="B699" s="42" t="s">
        <v>2389</v>
      </c>
      <c r="C699" s="46" t="s">
        <v>2390</v>
      </c>
      <c r="D699" s="47">
        <v>42059</v>
      </c>
    </row>
    <row r="700" spans="1:4" ht="56.25">
      <c r="A700" s="45">
        <v>698</v>
      </c>
      <c r="B700" s="42" t="s">
        <v>2391</v>
      </c>
      <c r="C700" s="46" t="s">
        <v>2392</v>
      </c>
      <c r="D700" s="47">
        <v>42059</v>
      </c>
    </row>
    <row r="701" spans="1:4" ht="56.25">
      <c r="A701" s="45">
        <v>699</v>
      </c>
      <c r="B701" s="42" t="s">
        <v>2393</v>
      </c>
      <c r="C701" s="46" t="s">
        <v>2394</v>
      </c>
      <c r="D701" s="47">
        <v>42059</v>
      </c>
    </row>
    <row r="702" spans="1:4" ht="18.75">
      <c r="A702" s="45">
        <v>700</v>
      </c>
      <c r="B702" s="42" t="s">
        <v>2395</v>
      </c>
      <c r="C702" s="59" t="s">
        <v>2233</v>
      </c>
      <c r="D702" s="47">
        <v>42060</v>
      </c>
    </row>
    <row r="703" spans="1:4" ht="37.5">
      <c r="A703" s="45">
        <v>701</v>
      </c>
      <c r="B703" s="42" t="s">
        <v>2396</v>
      </c>
      <c r="C703" s="46" t="s">
        <v>3164</v>
      </c>
      <c r="D703" s="47">
        <v>42060</v>
      </c>
    </row>
    <row r="704" spans="1:4" ht="37.5">
      <c r="A704" s="45">
        <v>702</v>
      </c>
      <c r="B704" s="42" t="s">
        <v>3165</v>
      </c>
      <c r="C704" s="46" t="s">
        <v>3166</v>
      </c>
      <c r="D704" s="47">
        <v>42060</v>
      </c>
    </row>
    <row r="705" spans="1:4" ht="37.5">
      <c r="A705" s="45">
        <v>703</v>
      </c>
      <c r="B705" s="42" t="s">
        <v>3167</v>
      </c>
      <c r="C705" s="46" t="s">
        <v>3168</v>
      </c>
      <c r="D705" s="47">
        <v>42060</v>
      </c>
    </row>
    <row r="706" spans="1:4" ht="56.25">
      <c r="A706" s="45">
        <v>704</v>
      </c>
      <c r="B706" s="42" t="s">
        <v>3169</v>
      </c>
      <c r="C706" s="46" t="s">
        <v>3170</v>
      </c>
      <c r="D706" s="47">
        <v>42060</v>
      </c>
    </row>
    <row r="707" spans="1:4" ht="37.5">
      <c r="A707" s="45">
        <v>705</v>
      </c>
      <c r="B707" s="42" t="s">
        <v>3171</v>
      </c>
      <c r="C707" s="46" t="s">
        <v>3172</v>
      </c>
      <c r="D707" s="47">
        <v>42060</v>
      </c>
    </row>
    <row r="708" spans="1:4" ht="18.75">
      <c r="A708" s="45">
        <v>706</v>
      </c>
      <c r="B708" s="42" t="s">
        <v>3173</v>
      </c>
      <c r="C708" s="60" t="s">
        <v>3174</v>
      </c>
      <c r="D708" s="55" t="s">
        <v>3175</v>
      </c>
    </row>
    <row r="709" spans="1:4" ht="56.25">
      <c r="A709" s="45">
        <v>707</v>
      </c>
      <c r="B709" s="42" t="s">
        <v>3176</v>
      </c>
      <c r="C709" s="60" t="s">
        <v>3177</v>
      </c>
      <c r="D709" s="55" t="s">
        <v>3175</v>
      </c>
    </row>
    <row r="710" spans="1:4" ht="37.5">
      <c r="A710" s="45">
        <v>708</v>
      </c>
      <c r="B710" s="42" t="s">
        <v>3178</v>
      </c>
      <c r="C710" s="60" t="s">
        <v>3179</v>
      </c>
      <c r="D710" s="55" t="s">
        <v>3175</v>
      </c>
    </row>
    <row r="711" spans="1:4" ht="56.25">
      <c r="A711" s="45">
        <v>709</v>
      </c>
      <c r="B711" s="42" t="s">
        <v>3180</v>
      </c>
      <c r="C711" s="60" t="s">
        <v>3181</v>
      </c>
      <c r="D711" s="55" t="s">
        <v>1528</v>
      </c>
    </row>
    <row r="712" spans="1:4" ht="37.5">
      <c r="A712" s="45">
        <v>710</v>
      </c>
      <c r="B712" s="42" t="s">
        <v>3182</v>
      </c>
      <c r="C712" s="61" t="s">
        <v>3183</v>
      </c>
      <c r="D712" s="55" t="s">
        <v>1528</v>
      </c>
    </row>
    <row r="713" spans="1:4" ht="56.25">
      <c r="A713" s="45">
        <v>711</v>
      </c>
      <c r="B713" s="42" t="s">
        <v>3184</v>
      </c>
      <c r="C713" s="61" t="s">
        <v>3185</v>
      </c>
      <c r="D713" s="55" t="s">
        <v>1528</v>
      </c>
    </row>
    <row r="714" spans="1:4" ht="37.5">
      <c r="A714" s="45">
        <v>712</v>
      </c>
      <c r="B714" s="42" t="s">
        <v>3186</v>
      </c>
      <c r="C714" s="61" t="s">
        <v>3187</v>
      </c>
      <c r="D714" s="55" t="s">
        <v>1528</v>
      </c>
    </row>
    <row r="715" spans="1:4" ht="37.5">
      <c r="A715" s="45">
        <v>713</v>
      </c>
      <c r="B715" s="42" t="s">
        <v>3188</v>
      </c>
      <c r="C715" s="61" t="s">
        <v>3189</v>
      </c>
      <c r="D715" s="55" t="s">
        <v>1528</v>
      </c>
    </row>
    <row r="716" spans="1:4" ht="56.25">
      <c r="A716" s="45">
        <v>714</v>
      </c>
      <c r="B716" s="42" t="s">
        <v>3190</v>
      </c>
      <c r="C716" s="61" t="s">
        <v>3191</v>
      </c>
      <c r="D716" s="55" t="s">
        <v>1528</v>
      </c>
    </row>
    <row r="717" spans="1:4" ht="75">
      <c r="A717" s="45">
        <v>715</v>
      </c>
      <c r="B717" s="42" t="s">
        <v>3192</v>
      </c>
      <c r="C717" s="61" t="s">
        <v>3193</v>
      </c>
      <c r="D717" s="55" t="s">
        <v>1529</v>
      </c>
    </row>
    <row r="718" spans="1:4" ht="37.5">
      <c r="A718" s="45">
        <v>716</v>
      </c>
      <c r="B718" s="42" t="s">
        <v>3194</v>
      </c>
      <c r="C718" s="61" t="s">
        <v>3195</v>
      </c>
      <c r="D718" s="55" t="s">
        <v>1529</v>
      </c>
    </row>
    <row r="719" spans="1:4" ht="56.25">
      <c r="A719" s="45">
        <v>717</v>
      </c>
      <c r="B719" s="42" t="s">
        <v>3196</v>
      </c>
      <c r="C719" s="60" t="s">
        <v>3197</v>
      </c>
      <c r="D719" s="47">
        <v>42062</v>
      </c>
    </row>
    <row r="720" spans="1:4" ht="56.25">
      <c r="A720" s="45">
        <v>718</v>
      </c>
      <c r="B720" s="42" t="s">
        <v>3198</v>
      </c>
      <c r="C720" s="61" t="s">
        <v>3199</v>
      </c>
      <c r="D720" s="47">
        <v>42063</v>
      </c>
    </row>
    <row r="721" spans="1:4" ht="75">
      <c r="A721" s="45">
        <v>719</v>
      </c>
      <c r="B721" s="42" t="s">
        <v>3200</v>
      </c>
      <c r="C721" s="46" t="s">
        <v>3201</v>
      </c>
      <c r="D721" s="47">
        <v>42063</v>
      </c>
    </row>
    <row r="722" spans="1:4" ht="56.25">
      <c r="A722" s="45">
        <v>720</v>
      </c>
      <c r="B722" s="42" t="s">
        <v>3202</v>
      </c>
      <c r="C722" s="46" t="s">
        <v>3203</v>
      </c>
      <c r="D722" s="47">
        <v>42070</v>
      </c>
    </row>
    <row r="723" spans="1:4" ht="56.25">
      <c r="A723" s="45">
        <v>721</v>
      </c>
      <c r="B723" s="42" t="s">
        <v>3204</v>
      </c>
      <c r="C723" s="46" t="s">
        <v>3205</v>
      </c>
      <c r="D723" s="47">
        <v>42063</v>
      </c>
    </row>
    <row r="724" spans="1:4" ht="56.25">
      <c r="A724" s="45">
        <v>722</v>
      </c>
      <c r="B724" s="42" t="s">
        <v>3206</v>
      </c>
      <c r="C724" s="46" t="s">
        <v>3207</v>
      </c>
      <c r="D724" s="55" t="s">
        <v>1531</v>
      </c>
    </row>
    <row r="725" spans="1:4" ht="75">
      <c r="A725" s="45">
        <v>723</v>
      </c>
      <c r="B725" s="42" t="s">
        <v>3208</v>
      </c>
      <c r="C725" s="46" t="s">
        <v>3209</v>
      </c>
      <c r="D725" s="55" t="s">
        <v>1531</v>
      </c>
    </row>
    <row r="726" spans="1:4" ht="37.5">
      <c r="A726" s="45">
        <v>724</v>
      </c>
      <c r="B726" s="42" t="s">
        <v>3210</v>
      </c>
      <c r="C726" s="61" t="s">
        <v>3211</v>
      </c>
      <c r="D726" s="55" t="s">
        <v>1532</v>
      </c>
    </row>
    <row r="727" spans="1:4" ht="37.5">
      <c r="A727" s="45">
        <v>725</v>
      </c>
      <c r="B727" s="42" t="s">
        <v>3212</v>
      </c>
      <c r="C727" s="61" t="s">
        <v>3213</v>
      </c>
      <c r="D727" s="47">
        <v>42066</v>
      </c>
    </row>
    <row r="728" spans="1:4" ht="37.5">
      <c r="A728" s="45">
        <v>726</v>
      </c>
      <c r="B728" s="42" t="s">
        <v>3214</v>
      </c>
      <c r="C728" s="61" t="s">
        <v>3215</v>
      </c>
      <c r="D728" s="47">
        <v>42066</v>
      </c>
    </row>
    <row r="729" spans="1:4" ht="56.25">
      <c r="A729" s="45">
        <v>727</v>
      </c>
      <c r="B729" s="42" t="s">
        <v>3216</v>
      </c>
      <c r="C729" s="61" t="s">
        <v>3217</v>
      </c>
      <c r="D729" s="55" t="s">
        <v>1521</v>
      </c>
    </row>
    <row r="730" spans="1:4" ht="37.5">
      <c r="A730" s="45">
        <v>728</v>
      </c>
      <c r="B730" s="42" t="s">
        <v>3218</v>
      </c>
      <c r="C730" s="61" t="s">
        <v>3219</v>
      </c>
      <c r="D730" s="55" t="s">
        <v>1533</v>
      </c>
    </row>
    <row r="731" spans="1:4" ht="56.25">
      <c r="A731" s="45">
        <v>729</v>
      </c>
      <c r="B731" s="42" t="s">
        <v>3220</v>
      </c>
      <c r="C731" s="61" t="s">
        <v>3221</v>
      </c>
      <c r="D731" s="55" t="s">
        <v>1533</v>
      </c>
    </row>
    <row r="732" spans="1:4" ht="56.25">
      <c r="A732" s="45">
        <v>730</v>
      </c>
      <c r="B732" s="42" t="s">
        <v>3222</v>
      </c>
      <c r="C732" s="61" t="s">
        <v>3223</v>
      </c>
      <c r="D732" s="47">
        <v>42068</v>
      </c>
    </row>
    <row r="733" spans="1:4" ht="37.5">
      <c r="A733" s="45">
        <v>731</v>
      </c>
      <c r="B733" s="42" t="s">
        <v>3224</v>
      </c>
      <c r="C733" s="46" t="s">
        <v>3225</v>
      </c>
      <c r="D733" s="47">
        <v>42068</v>
      </c>
    </row>
    <row r="734" spans="1:4" ht="56.25">
      <c r="A734" s="45">
        <v>732</v>
      </c>
      <c r="B734" s="42" t="s">
        <v>3226</v>
      </c>
      <c r="C734" s="46" t="s">
        <v>3227</v>
      </c>
      <c r="D734" s="55" t="s">
        <v>3228</v>
      </c>
    </row>
    <row r="735" spans="1:4" ht="75">
      <c r="A735" s="45">
        <v>733</v>
      </c>
      <c r="B735" s="42" t="s">
        <v>3229</v>
      </c>
      <c r="C735" s="46" t="s">
        <v>3230</v>
      </c>
      <c r="D735" s="47">
        <v>42068</v>
      </c>
    </row>
    <row r="736" spans="1:4" ht="56.25">
      <c r="A736" s="45">
        <v>734</v>
      </c>
      <c r="B736" s="42" t="s">
        <v>3231</v>
      </c>
      <c r="C736" s="46" t="s">
        <v>3232</v>
      </c>
      <c r="D736" s="47">
        <v>42068</v>
      </c>
    </row>
    <row r="737" spans="1:4" ht="37.5">
      <c r="A737" s="45">
        <v>735</v>
      </c>
      <c r="B737" s="42" t="s">
        <v>3233</v>
      </c>
      <c r="C737" s="46" t="s">
        <v>3234</v>
      </c>
      <c r="D737" s="55" t="s">
        <v>3228</v>
      </c>
    </row>
    <row r="738" spans="1:4" ht="56.25">
      <c r="A738" s="45">
        <v>736</v>
      </c>
      <c r="B738" s="42" t="s">
        <v>3235</v>
      </c>
      <c r="C738" s="46" t="s">
        <v>3236</v>
      </c>
      <c r="D738" s="47">
        <v>42068</v>
      </c>
    </row>
    <row r="739" spans="1:4" ht="18.75">
      <c r="A739" s="45">
        <v>737</v>
      </c>
      <c r="B739" s="42" t="s">
        <v>3237</v>
      </c>
      <c r="C739" s="58" t="s">
        <v>2233</v>
      </c>
      <c r="D739" s="55" t="s">
        <v>1534</v>
      </c>
    </row>
    <row r="740" spans="1:4" ht="75">
      <c r="A740" s="45">
        <v>738</v>
      </c>
      <c r="B740" s="42" t="s">
        <v>3238</v>
      </c>
      <c r="C740" s="46" t="s">
        <v>3239</v>
      </c>
      <c r="D740" s="55" t="s">
        <v>3240</v>
      </c>
    </row>
    <row r="741" spans="1:4" ht="56.25">
      <c r="A741" s="45">
        <v>739</v>
      </c>
      <c r="B741" s="42" t="s">
        <v>3241</v>
      </c>
      <c r="C741" s="46" t="s">
        <v>3242</v>
      </c>
      <c r="D741" s="55" t="s">
        <v>3240</v>
      </c>
    </row>
    <row r="742" spans="1:4" ht="56.25">
      <c r="A742" s="45">
        <v>740</v>
      </c>
      <c r="B742" s="42" t="s">
        <v>3243</v>
      </c>
      <c r="C742" s="46" t="s">
        <v>3244</v>
      </c>
      <c r="D742" s="55" t="s">
        <v>3240</v>
      </c>
    </row>
    <row r="743" spans="1:4" ht="75">
      <c r="A743" s="45">
        <v>741</v>
      </c>
      <c r="B743" s="42" t="s">
        <v>3245</v>
      </c>
      <c r="C743" s="46" t="s">
        <v>3246</v>
      </c>
      <c r="D743" s="55" t="s">
        <v>3240</v>
      </c>
    </row>
    <row r="744" spans="1:4" ht="56.25">
      <c r="A744" s="45">
        <v>742</v>
      </c>
      <c r="B744" s="42" t="s">
        <v>3247</v>
      </c>
      <c r="C744" s="46" t="s">
        <v>3248</v>
      </c>
      <c r="D744" s="55" t="s">
        <v>3240</v>
      </c>
    </row>
    <row r="745" spans="1:4" ht="37.5">
      <c r="A745" s="45">
        <v>743</v>
      </c>
      <c r="B745" s="42" t="s">
        <v>3249</v>
      </c>
      <c r="C745" s="61" t="s">
        <v>3250</v>
      </c>
      <c r="D745" s="47">
        <v>42069</v>
      </c>
    </row>
    <row r="746" spans="1:4" ht="56.25">
      <c r="A746" s="45">
        <v>744</v>
      </c>
      <c r="B746" s="42" t="s">
        <v>3251</v>
      </c>
      <c r="C746" s="46" t="s">
        <v>3252</v>
      </c>
      <c r="D746" s="55" t="s">
        <v>3240</v>
      </c>
    </row>
    <row r="747" spans="1:4" ht="37.5">
      <c r="A747" s="45">
        <v>745</v>
      </c>
      <c r="B747" s="42" t="s">
        <v>3253</v>
      </c>
      <c r="C747" s="46" t="s">
        <v>3254</v>
      </c>
      <c r="D747" s="47">
        <v>42070</v>
      </c>
    </row>
    <row r="748" spans="1:4" ht="37.5">
      <c r="A748" s="45">
        <v>746</v>
      </c>
      <c r="B748" s="42" t="s">
        <v>3255</v>
      </c>
      <c r="C748" s="46" t="s">
        <v>3256</v>
      </c>
      <c r="D748" s="47">
        <v>42070</v>
      </c>
    </row>
    <row r="749" spans="1:4" ht="37.5">
      <c r="A749" s="45">
        <v>747</v>
      </c>
      <c r="B749" s="42" t="s">
        <v>3257</v>
      </c>
      <c r="C749" s="46" t="s">
        <v>3258</v>
      </c>
      <c r="D749" s="47">
        <v>42070</v>
      </c>
    </row>
    <row r="750" spans="1:4" ht="37.5">
      <c r="A750" s="45">
        <v>748</v>
      </c>
      <c r="B750" s="42" t="s">
        <v>3259</v>
      </c>
      <c r="C750" s="46" t="s">
        <v>3260</v>
      </c>
      <c r="D750" s="47">
        <v>42070</v>
      </c>
    </row>
    <row r="751" spans="1:4" ht="37.5">
      <c r="A751" s="45">
        <v>749</v>
      </c>
      <c r="B751" s="42" t="s">
        <v>3261</v>
      </c>
      <c r="C751" s="46" t="s">
        <v>3262</v>
      </c>
      <c r="D751" s="47">
        <v>42070</v>
      </c>
    </row>
    <row r="752" spans="1:4" ht="75">
      <c r="A752" s="45">
        <v>750</v>
      </c>
      <c r="B752" s="42" t="s">
        <v>3263</v>
      </c>
      <c r="C752" s="46" t="s">
        <v>3264</v>
      </c>
      <c r="D752" s="47">
        <v>42070</v>
      </c>
    </row>
    <row r="753" spans="1:4" ht="18.75">
      <c r="A753" s="45">
        <v>751</v>
      </c>
      <c r="B753" s="42" t="s">
        <v>3265</v>
      </c>
      <c r="C753" s="46" t="s">
        <v>3266</v>
      </c>
      <c r="D753" s="47">
        <v>42070</v>
      </c>
    </row>
    <row r="754" spans="1:4" ht="37.5">
      <c r="A754" s="45">
        <v>752</v>
      </c>
      <c r="B754" s="42" t="s">
        <v>3267</v>
      </c>
      <c r="C754" s="46" t="s">
        <v>3268</v>
      </c>
      <c r="D754" s="47">
        <v>42070</v>
      </c>
    </row>
    <row r="755" spans="1:4" ht="75">
      <c r="A755" s="45">
        <v>753</v>
      </c>
      <c r="B755" s="42" t="s">
        <v>3269</v>
      </c>
      <c r="C755" s="46" t="s">
        <v>3270</v>
      </c>
      <c r="D755" s="47">
        <v>42070</v>
      </c>
    </row>
    <row r="756" spans="1:4" ht="37.5">
      <c r="A756" s="45">
        <v>754</v>
      </c>
      <c r="B756" s="42" t="s">
        <v>3271</v>
      </c>
      <c r="C756" s="46" t="s">
        <v>3272</v>
      </c>
      <c r="D756" s="47">
        <v>42070</v>
      </c>
    </row>
    <row r="757" spans="1:4" ht="37.5">
      <c r="A757" s="45">
        <v>755</v>
      </c>
      <c r="B757" s="42" t="s">
        <v>3273</v>
      </c>
      <c r="C757" s="46" t="s">
        <v>3274</v>
      </c>
      <c r="D757" s="47">
        <v>42070</v>
      </c>
    </row>
    <row r="758" spans="1:4" ht="56.25">
      <c r="A758" s="45">
        <v>756</v>
      </c>
      <c r="B758" s="42" t="s">
        <v>3275</v>
      </c>
      <c r="C758" s="46" t="s">
        <v>3276</v>
      </c>
      <c r="D758" s="47">
        <v>42070</v>
      </c>
    </row>
    <row r="759" spans="1:4" ht="75">
      <c r="A759" s="45">
        <v>757</v>
      </c>
      <c r="B759" s="42" t="s">
        <v>3277</v>
      </c>
      <c r="C759" s="46" t="s">
        <v>3278</v>
      </c>
      <c r="D759" s="55" t="s">
        <v>3279</v>
      </c>
    </row>
    <row r="760" spans="1:4" ht="37.5">
      <c r="A760" s="45">
        <v>758</v>
      </c>
      <c r="B760" s="42" t="s">
        <v>3280</v>
      </c>
      <c r="C760" s="46" t="s">
        <v>3281</v>
      </c>
      <c r="D760" s="47">
        <v>42072</v>
      </c>
    </row>
    <row r="761" spans="1:4" ht="75">
      <c r="A761" s="45">
        <v>759</v>
      </c>
      <c r="B761" s="42" t="s">
        <v>3282</v>
      </c>
      <c r="C761" s="46" t="s">
        <v>3283</v>
      </c>
      <c r="D761" s="55" t="s">
        <v>3279</v>
      </c>
    </row>
    <row r="762" spans="1:4" ht="56.25">
      <c r="A762" s="45">
        <v>760</v>
      </c>
      <c r="B762" s="42" t="s">
        <v>3284</v>
      </c>
      <c r="C762" s="46" t="s">
        <v>3285</v>
      </c>
      <c r="D762" s="47">
        <v>42072</v>
      </c>
    </row>
    <row r="763" spans="1:4" ht="56.25">
      <c r="A763" s="45">
        <v>761</v>
      </c>
      <c r="B763" s="42" t="s">
        <v>3286</v>
      </c>
      <c r="C763" s="46" t="s">
        <v>3287</v>
      </c>
      <c r="D763" s="55" t="s">
        <v>3279</v>
      </c>
    </row>
    <row r="764" spans="1:4" ht="75">
      <c r="A764" s="45">
        <v>762</v>
      </c>
      <c r="B764" s="42" t="s">
        <v>3288</v>
      </c>
      <c r="C764" s="46" t="s">
        <v>3289</v>
      </c>
      <c r="D764" s="47">
        <v>42072</v>
      </c>
    </row>
    <row r="765" spans="1:4" ht="56.25">
      <c r="A765" s="45">
        <v>763</v>
      </c>
      <c r="B765" s="42" t="s">
        <v>3290</v>
      </c>
      <c r="C765" s="46" t="s">
        <v>2532</v>
      </c>
      <c r="D765" s="47">
        <v>42072</v>
      </c>
    </row>
    <row r="766" spans="1:4" ht="37.5">
      <c r="A766" s="45">
        <v>764</v>
      </c>
      <c r="B766" s="42" t="s">
        <v>2533</v>
      </c>
      <c r="C766" s="46" t="s">
        <v>2534</v>
      </c>
      <c r="D766" s="47">
        <v>42072</v>
      </c>
    </row>
    <row r="767" spans="1:4" ht="56.25">
      <c r="A767" s="45">
        <v>765</v>
      </c>
      <c r="B767" s="42" t="s">
        <v>2535</v>
      </c>
      <c r="C767" s="46" t="s">
        <v>2536</v>
      </c>
      <c r="D767" s="47">
        <v>42073</v>
      </c>
    </row>
    <row r="768" spans="1:4" ht="56.25">
      <c r="A768" s="45">
        <v>766</v>
      </c>
      <c r="B768" s="42" t="s">
        <v>2537</v>
      </c>
      <c r="C768" s="46" t="s">
        <v>2538</v>
      </c>
      <c r="D768" s="47">
        <v>42073</v>
      </c>
    </row>
    <row r="769" spans="1:4" ht="18.75">
      <c r="A769" s="45">
        <v>767</v>
      </c>
      <c r="B769" s="42" t="s">
        <v>2539</v>
      </c>
      <c r="C769" s="46" t="s">
        <v>2540</v>
      </c>
      <c r="D769" s="47">
        <v>42073</v>
      </c>
    </row>
    <row r="770" spans="1:4" ht="56.25">
      <c r="A770" s="45">
        <v>768</v>
      </c>
      <c r="B770" s="42" t="s">
        <v>2541</v>
      </c>
      <c r="C770" s="46" t="s">
        <v>2542</v>
      </c>
      <c r="D770" s="47">
        <v>42074</v>
      </c>
    </row>
    <row r="771" spans="1:4" ht="56.25">
      <c r="A771" s="45">
        <v>769</v>
      </c>
      <c r="B771" s="42" t="s">
        <v>2543</v>
      </c>
      <c r="C771" s="46" t="s">
        <v>2544</v>
      </c>
      <c r="D771" s="47">
        <v>42074</v>
      </c>
    </row>
    <row r="772" spans="1:4" ht="56.25">
      <c r="A772" s="45">
        <v>770</v>
      </c>
      <c r="B772" s="42" t="s">
        <v>2545</v>
      </c>
      <c r="C772" s="46" t="s">
        <v>2546</v>
      </c>
      <c r="D772" s="47">
        <v>42074</v>
      </c>
    </row>
    <row r="773" spans="1:4" ht="75">
      <c r="A773" s="45">
        <v>771</v>
      </c>
      <c r="B773" s="42" t="s">
        <v>2547</v>
      </c>
      <c r="C773" s="46" t="s">
        <v>2548</v>
      </c>
      <c r="D773" s="55" t="s">
        <v>2549</v>
      </c>
    </row>
    <row r="774" spans="1:4" ht="37.5">
      <c r="A774" s="45">
        <v>772</v>
      </c>
      <c r="B774" s="42" t="s">
        <v>2550</v>
      </c>
      <c r="C774" s="46" t="s">
        <v>2551</v>
      </c>
      <c r="D774" s="47">
        <v>42075</v>
      </c>
    </row>
    <row r="775" spans="1:4" ht="56.25">
      <c r="A775" s="45">
        <v>773</v>
      </c>
      <c r="B775" s="42" t="s">
        <v>2552</v>
      </c>
      <c r="C775" s="46" t="s">
        <v>2553</v>
      </c>
      <c r="D775" s="47">
        <v>42075</v>
      </c>
    </row>
    <row r="776" spans="1:4" ht="56.25">
      <c r="A776" s="45">
        <v>774</v>
      </c>
      <c r="B776" s="42" t="s">
        <v>2554</v>
      </c>
      <c r="C776" s="46" t="s">
        <v>2555</v>
      </c>
      <c r="D776" s="47">
        <v>42075</v>
      </c>
    </row>
    <row r="777" spans="1:4" ht="75">
      <c r="A777" s="45">
        <v>775</v>
      </c>
      <c r="B777" s="42" t="s">
        <v>2556</v>
      </c>
      <c r="C777" s="46" t="s">
        <v>2557</v>
      </c>
      <c r="D777" s="47">
        <v>42075</v>
      </c>
    </row>
    <row r="778" spans="1:4" ht="33.75">
      <c r="A778" s="45">
        <v>776</v>
      </c>
      <c r="B778" s="42" t="s">
        <v>2558</v>
      </c>
      <c r="C778" s="46" t="s">
        <v>2559</v>
      </c>
      <c r="D778" s="47">
        <v>42075</v>
      </c>
    </row>
    <row r="779" spans="1:4" ht="56.25">
      <c r="A779" s="45">
        <v>777</v>
      </c>
      <c r="B779" s="42" t="s">
        <v>2560</v>
      </c>
      <c r="C779" s="46" t="s">
        <v>2561</v>
      </c>
      <c r="D779" s="47">
        <v>42075</v>
      </c>
    </row>
    <row r="780" spans="1:4" ht="37.5">
      <c r="A780" s="45">
        <v>778</v>
      </c>
      <c r="B780" s="42" t="s">
        <v>2562</v>
      </c>
      <c r="C780" s="46" t="s">
        <v>2563</v>
      </c>
      <c r="D780" s="47">
        <v>42075</v>
      </c>
    </row>
    <row r="781" spans="1:4" ht="75">
      <c r="A781" s="45">
        <v>779</v>
      </c>
      <c r="B781" s="42" t="s">
        <v>2564</v>
      </c>
      <c r="C781" s="46" t="s">
        <v>2565</v>
      </c>
      <c r="D781" s="47">
        <v>42075</v>
      </c>
    </row>
    <row r="782" spans="1:4" ht="37.5">
      <c r="A782" s="45">
        <v>780</v>
      </c>
      <c r="B782" s="42" t="s">
        <v>2566</v>
      </c>
      <c r="C782" s="46" t="s">
        <v>2567</v>
      </c>
      <c r="D782" s="55" t="s">
        <v>1532</v>
      </c>
    </row>
    <row r="783" spans="1:4" ht="37.5">
      <c r="A783" s="45">
        <v>781</v>
      </c>
      <c r="B783" s="42" t="s">
        <v>2568</v>
      </c>
      <c r="C783" s="46" t="s">
        <v>2569</v>
      </c>
      <c r="D783" s="47">
        <v>42076</v>
      </c>
    </row>
    <row r="784" spans="1:4" ht="75">
      <c r="A784" s="45">
        <v>782</v>
      </c>
      <c r="B784" s="42" t="s">
        <v>2570</v>
      </c>
      <c r="C784" s="46" t="s">
        <v>2571</v>
      </c>
      <c r="D784" s="47">
        <v>42076</v>
      </c>
    </row>
    <row r="785" spans="1:4" ht="56.25">
      <c r="A785" s="45">
        <v>783</v>
      </c>
      <c r="B785" s="42" t="s">
        <v>2572</v>
      </c>
      <c r="C785" s="46" t="s">
        <v>2573</v>
      </c>
      <c r="D785" s="47">
        <v>42079</v>
      </c>
    </row>
    <row r="786" spans="1:4" ht="37.5">
      <c r="A786" s="45">
        <v>784</v>
      </c>
      <c r="B786" s="42" t="s">
        <v>2574</v>
      </c>
      <c r="C786" s="46" t="s">
        <v>2575</v>
      </c>
      <c r="D786" s="47">
        <v>42079</v>
      </c>
    </row>
    <row r="787" spans="1:4" ht="56.25">
      <c r="A787" s="45">
        <v>785</v>
      </c>
      <c r="B787" s="42" t="s">
        <v>2576</v>
      </c>
      <c r="C787" s="46" t="s">
        <v>2577</v>
      </c>
      <c r="D787" s="47">
        <v>42079</v>
      </c>
    </row>
    <row r="788" spans="1:4" ht="56.25">
      <c r="A788" s="45">
        <v>786</v>
      </c>
      <c r="B788" s="42" t="s">
        <v>2578</v>
      </c>
      <c r="C788" s="46" t="s">
        <v>2579</v>
      </c>
      <c r="D788" s="47">
        <v>42079</v>
      </c>
    </row>
    <row r="789" spans="1:4" ht="37.5">
      <c r="A789" s="45">
        <v>787</v>
      </c>
      <c r="B789" s="42" t="s">
        <v>2580</v>
      </c>
      <c r="C789" s="46" t="s">
        <v>2581</v>
      </c>
      <c r="D789" s="47">
        <v>42079</v>
      </c>
    </row>
    <row r="790" spans="1:4" ht="56.25">
      <c r="A790" s="45">
        <v>788</v>
      </c>
      <c r="B790" s="42" t="s">
        <v>2582</v>
      </c>
      <c r="C790" s="46" t="s">
        <v>2583</v>
      </c>
      <c r="D790" s="47">
        <v>42079</v>
      </c>
    </row>
    <row r="791" spans="1:4" ht="37.5">
      <c r="A791" s="45">
        <v>789</v>
      </c>
      <c r="B791" s="42" t="s">
        <v>2584</v>
      </c>
      <c r="C791" s="46" t="s">
        <v>2585</v>
      </c>
      <c r="D791" s="47">
        <v>42079</v>
      </c>
    </row>
    <row r="792" spans="1:4" ht="37.5">
      <c r="A792" s="45">
        <v>790</v>
      </c>
      <c r="B792" s="42" t="s">
        <v>2586</v>
      </c>
      <c r="C792" s="46" t="s">
        <v>2587</v>
      </c>
      <c r="D792" s="47">
        <v>42080</v>
      </c>
    </row>
    <row r="793" spans="1:4" ht="75">
      <c r="A793" s="45">
        <v>791</v>
      </c>
      <c r="B793" s="42" t="s">
        <v>2588</v>
      </c>
      <c r="C793" s="46" t="s">
        <v>2589</v>
      </c>
      <c r="D793" s="47">
        <v>42080</v>
      </c>
    </row>
    <row r="794" spans="1:4" ht="18.75">
      <c r="A794" s="45">
        <v>792</v>
      </c>
      <c r="B794" s="42" t="s">
        <v>2590</v>
      </c>
      <c r="C794" s="46" t="s">
        <v>2591</v>
      </c>
      <c r="D794" s="47">
        <v>42080</v>
      </c>
    </row>
    <row r="795" spans="1:4" ht="37.5">
      <c r="A795" s="45">
        <v>793</v>
      </c>
      <c r="B795" s="42" t="s">
        <v>2592</v>
      </c>
      <c r="C795" s="46" t="s">
        <v>2593</v>
      </c>
      <c r="D795" s="47">
        <v>42080</v>
      </c>
    </row>
    <row r="796" spans="1:4" ht="56.25">
      <c r="A796" s="45">
        <v>794</v>
      </c>
      <c r="B796" s="42" t="s">
        <v>2594</v>
      </c>
      <c r="C796" s="46" t="s">
        <v>2595</v>
      </c>
      <c r="D796" s="47">
        <v>42080</v>
      </c>
    </row>
    <row r="797" spans="1:4" ht="37.5">
      <c r="A797" s="45">
        <v>795</v>
      </c>
      <c r="B797" s="42" t="s">
        <v>2596</v>
      </c>
      <c r="C797" s="46" t="s">
        <v>2597</v>
      </c>
      <c r="D797" s="47">
        <v>42080</v>
      </c>
    </row>
    <row r="798" spans="1:4" ht="56.25">
      <c r="A798" s="45">
        <v>796</v>
      </c>
      <c r="B798" s="42" t="s">
        <v>2598</v>
      </c>
      <c r="C798" s="46" t="s">
        <v>2599</v>
      </c>
      <c r="D798" s="47">
        <v>42080</v>
      </c>
    </row>
    <row r="799" spans="1:4" ht="37.5">
      <c r="A799" s="45">
        <v>797</v>
      </c>
      <c r="B799" s="42" t="s">
        <v>2600</v>
      </c>
      <c r="C799" s="46" t="s">
        <v>2601</v>
      </c>
      <c r="D799" s="47">
        <v>42080</v>
      </c>
    </row>
    <row r="800" spans="1:4" ht="56.25">
      <c r="A800" s="45">
        <v>798</v>
      </c>
      <c r="B800" s="42" t="s">
        <v>2602</v>
      </c>
      <c r="C800" s="46" t="s">
        <v>2603</v>
      </c>
      <c r="D800" s="47">
        <v>42081</v>
      </c>
    </row>
    <row r="801" spans="1:4" ht="37.5">
      <c r="A801" s="45">
        <v>799</v>
      </c>
      <c r="B801" s="42" t="s">
        <v>2604</v>
      </c>
      <c r="C801" s="46" t="s">
        <v>2605</v>
      </c>
      <c r="D801" s="47">
        <v>42081</v>
      </c>
    </row>
    <row r="802" spans="1:4" ht="37.5">
      <c r="A802" s="45">
        <v>800</v>
      </c>
      <c r="B802" s="42" t="s">
        <v>2606</v>
      </c>
      <c r="C802" s="46" t="s">
        <v>2607</v>
      </c>
      <c r="D802" s="47">
        <v>42081</v>
      </c>
    </row>
    <row r="803" spans="1:4" ht="37.5">
      <c r="A803" s="45">
        <v>801</v>
      </c>
      <c r="B803" s="42" t="s">
        <v>2608</v>
      </c>
      <c r="C803" s="46" t="s">
        <v>2609</v>
      </c>
      <c r="D803" s="47">
        <v>42081</v>
      </c>
    </row>
    <row r="804" spans="1:4" ht="75">
      <c r="A804" s="45">
        <v>802</v>
      </c>
      <c r="B804" s="42" t="s">
        <v>2610</v>
      </c>
      <c r="C804" s="46" t="s">
        <v>2611</v>
      </c>
      <c r="D804" s="47">
        <v>42082</v>
      </c>
    </row>
    <row r="805" spans="1:4" ht="37.5">
      <c r="A805" s="45">
        <v>803</v>
      </c>
      <c r="B805" s="42" t="s">
        <v>2612</v>
      </c>
      <c r="C805" s="46" t="s">
        <v>2613</v>
      </c>
      <c r="D805" s="47">
        <v>42082</v>
      </c>
    </row>
    <row r="806" spans="1:4" ht="56.25">
      <c r="A806" s="45">
        <v>804</v>
      </c>
      <c r="B806" s="42" t="s">
        <v>2614</v>
      </c>
      <c r="C806" s="46" t="s">
        <v>2615</v>
      </c>
      <c r="D806" s="47">
        <v>42086</v>
      </c>
    </row>
    <row r="807" spans="1:4" ht="18.75">
      <c r="A807" s="45">
        <v>805</v>
      </c>
      <c r="B807" s="42" t="s">
        <v>2616</v>
      </c>
      <c r="C807" s="46" t="s">
        <v>2617</v>
      </c>
      <c r="D807" s="47">
        <v>42086</v>
      </c>
    </row>
    <row r="808" spans="1:4" ht="37.5">
      <c r="A808" s="45">
        <v>806</v>
      </c>
      <c r="B808" s="42" t="s">
        <v>2618</v>
      </c>
      <c r="C808" s="46" t="s">
        <v>2619</v>
      </c>
      <c r="D808" s="47">
        <v>42086</v>
      </c>
    </row>
    <row r="809" spans="1:4" ht="37.5">
      <c r="A809" s="45">
        <v>807</v>
      </c>
      <c r="B809" s="42" t="s">
        <v>2620</v>
      </c>
      <c r="C809" s="46" t="s">
        <v>2621</v>
      </c>
      <c r="D809" s="47">
        <v>42086</v>
      </c>
    </row>
    <row r="810" spans="1:4" ht="56.25">
      <c r="A810" s="45">
        <v>808</v>
      </c>
      <c r="B810" s="42" t="s">
        <v>2622</v>
      </c>
      <c r="C810" s="46" t="s">
        <v>2623</v>
      </c>
      <c r="D810" s="47">
        <v>42086</v>
      </c>
    </row>
    <row r="811" spans="1:4" ht="37.5">
      <c r="A811" s="45">
        <v>809</v>
      </c>
      <c r="B811" s="42" t="s">
        <v>2624</v>
      </c>
      <c r="C811" s="46" t="s">
        <v>2625</v>
      </c>
      <c r="D811" s="47">
        <v>42086</v>
      </c>
    </row>
    <row r="812" spans="1:4" ht="37.5">
      <c r="A812" s="45">
        <v>810</v>
      </c>
      <c r="B812" s="42" t="s">
        <v>2626</v>
      </c>
      <c r="C812" s="46" t="s">
        <v>2627</v>
      </c>
      <c r="D812" s="55" t="s">
        <v>139</v>
      </c>
    </row>
    <row r="813" spans="1:4" ht="37.5">
      <c r="A813" s="45">
        <v>811</v>
      </c>
      <c r="B813" s="42" t="s">
        <v>2628</v>
      </c>
      <c r="C813" s="46" t="s">
        <v>2629</v>
      </c>
      <c r="D813" s="47">
        <v>41722</v>
      </c>
    </row>
    <row r="814" spans="1:4" ht="56.25">
      <c r="A814" s="45">
        <v>812</v>
      </c>
      <c r="B814" s="42" t="s">
        <v>2630</v>
      </c>
      <c r="C814" s="46" t="s">
        <v>2631</v>
      </c>
      <c r="D814" s="55" t="s">
        <v>139</v>
      </c>
    </row>
    <row r="815" spans="1:4" ht="37.5">
      <c r="A815" s="45">
        <v>813</v>
      </c>
      <c r="B815" s="42" t="s">
        <v>2632</v>
      </c>
      <c r="C815" s="46" t="s">
        <v>2633</v>
      </c>
      <c r="D815" s="47">
        <v>41722</v>
      </c>
    </row>
    <row r="816" spans="1:4" ht="56.25">
      <c r="A816" s="45">
        <v>814</v>
      </c>
      <c r="B816" s="42" t="s">
        <v>2634</v>
      </c>
      <c r="C816" s="46" t="s">
        <v>2635</v>
      </c>
      <c r="D816" s="55" t="s">
        <v>139</v>
      </c>
    </row>
    <row r="817" spans="1:4" ht="37.5">
      <c r="A817" s="45">
        <v>815</v>
      </c>
      <c r="B817" s="42" t="s">
        <v>2636</v>
      </c>
      <c r="C817" s="46" t="s">
        <v>2637</v>
      </c>
      <c r="D817" s="47">
        <v>41722</v>
      </c>
    </row>
    <row r="818" spans="1:4" ht="37.5">
      <c r="A818" s="45">
        <v>816</v>
      </c>
      <c r="B818" s="42" t="s">
        <v>2638</v>
      </c>
      <c r="C818" s="46" t="s">
        <v>2639</v>
      </c>
      <c r="D818" s="47">
        <v>42087</v>
      </c>
    </row>
    <row r="819" spans="1:4" ht="75">
      <c r="A819" s="45">
        <v>817</v>
      </c>
      <c r="B819" s="42" t="s">
        <v>2640</v>
      </c>
      <c r="C819" s="46" t="s">
        <v>2641</v>
      </c>
      <c r="D819" s="55" t="s">
        <v>139</v>
      </c>
    </row>
    <row r="820" spans="1:4" ht="37.5">
      <c r="A820" s="45">
        <v>818</v>
      </c>
      <c r="B820" s="42" t="s">
        <v>2642</v>
      </c>
      <c r="C820" s="46" t="s">
        <v>2643</v>
      </c>
      <c r="D820" s="47">
        <v>41722</v>
      </c>
    </row>
    <row r="821" spans="1:4" ht="56.25">
      <c r="A821" s="45">
        <v>819</v>
      </c>
      <c r="B821" s="42" t="s">
        <v>2644</v>
      </c>
      <c r="C821" s="46" t="s">
        <v>2645</v>
      </c>
      <c r="D821" s="47">
        <v>41722</v>
      </c>
    </row>
    <row r="822" spans="1:4" ht="56.25">
      <c r="A822" s="45">
        <v>820</v>
      </c>
      <c r="B822" s="42" t="s">
        <v>2646</v>
      </c>
      <c r="C822" s="46" t="s">
        <v>2647</v>
      </c>
      <c r="D822" s="55" t="s">
        <v>1538</v>
      </c>
    </row>
    <row r="823" spans="1:4" ht="37.5">
      <c r="A823" s="45">
        <v>821</v>
      </c>
      <c r="B823" s="42" t="s">
        <v>2648</v>
      </c>
      <c r="C823" s="46" t="s">
        <v>2649</v>
      </c>
      <c r="D823" s="47">
        <v>42088</v>
      </c>
    </row>
    <row r="824" spans="1:4" ht="37.5">
      <c r="A824" s="45">
        <v>822</v>
      </c>
      <c r="B824" s="42" t="s">
        <v>2650</v>
      </c>
      <c r="C824" s="46" t="s">
        <v>2651</v>
      </c>
      <c r="D824" s="47">
        <v>42088</v>
      </c>
    </row>
    <row r="825" spans="1:4" ht="37.5">
      <c r="A825" s="45">
        <v>823</v>
      </c>
      <c r="B825" s="42" t="s">
        <v>2652</v>
      </c>
      <c r="C825" s="46" t="s">
        <v>2653</v>
      </c>
      <c r="D825" s="47">
        <v>42088</v>
      </c>
    </row>
    <row r="826" spans="1:4" ht="56.25">
      <c r="A826" s="45">
        <v>824</v>
      </c>
      <c r="B826" s="42" t="s">
        <v>2654</v>
      </c>
      <c r="C826" s="46" t="s">
        <v>2655</v>
      </c>
      <c r="D826" s="47">
        <v>42088</v>
      </c>
    </row>
    <row r="827" spans="1:4" ht="56.25">
      <c r="A827" s="45">
        <v>825</v>
      </c>
      <c r="B827" s="42" t="s">
        <v>2656</v>
      </c>
      <c r="C827" s="46" t="s">
        <v>2657</v>
      </c>
      <c r="D827" s="47">
        <v>42088</v>
      </c>
    </row>
    <row r="828" spans="1:4" ht="37.5">
      <c r="A828" s="45">
        <v>826</v>
      </c>
      <c r="B828" s="42" t="s">
        <v>2658</v>
      </c>
      <c r="C828" s="46" t="s">
        <v>2659</v>
      </c>
      <c r="D828" s="47">
        <v>42088</v>
      </c>
    </row>
    <row r="829" spans="1:4" ht="18.75">
      <c r="A829" s="45">
        <v>827</v>
      </c>
      <c r="B829" s="42" t="s">
        <v>2660</v>
      </c>
      <c r="C829" s="58" t="s">
        <v>2233</v>
      </c>
      <c r="D829" s="47">
        <v>42088</v>
      </c>
    </row>
    <row r="830" spans="1:4" ht="18.75">
      <c r="A830" s="45">
        <v>828</v>
      </c>
      <c r="B830" s="42" t="s">
        <v>2661</v>
      </c>
      <c r="C830" s="46" t="s">
        <v>2662</v>
      </c>
      <c r="D830" s="47">
        <v>42088</v>
      </c>
    </row>
    <row r="831" spans="1:4" ht="56.25">
      <c r="A831" s="45">
        <v>829</v>
      </c>
      <c r="B831" s="42" t="s">
        <v>2663</v>
      </c>
      <c r="C831" s="46" t="s">
        <v>2007</v>
      </c>
      <c r="D831" s="47">
        <v>42088</v>
      </c>
    </row>
    <row r="832" spans="1:4" ht="18.75">
      <c r="A832" s="45">
        <v>830</v>
      </c>
      <c r="B832" s="42" t="s">
        <v>2008</v>
      </c>
      <c r="C832" s="46" t="s">
        <v>2009</v>
      </c>
      <c r="D832" s="47">
        <v>42088</v>
      </c>
    </row>
    <row r="833" spans="1:4" ht="56.25">
      <c r="A833" s="45">
        <v>831</v>
      </c>
      <c r="B833" s="42" t="s">
        <v>2010</v>
      </c>
      <c r="C833" s="46" t="s">
        <v>2011</v>
      </c>
      <c r="D833" s="47">
        <v>42089</v>
      </c>
    </row>
    <row r="834" spans="1:4" ht="75">
      <c r="A834" s="45">
        <v>832</v>
      </c>
      <c r="B834" s="42" t="s">
        <v>2012</v>
      </c>
      <c r="C834" s="46" t="s">
        <v>2013</v>
      </c>
      <c r="D834" s="47">
        <v>42089</v>
      </c>
    </row>
    <row r="835" spans="1:4" ht="37.5">
      <c r="A835" s="45">
        <v>833</v>
      </c>
      <c r="B835" s="42" t="s">
        <v>2014</v>
      </c>
      <c r="C835" s="46" t="s">
        <v>2015</v>
      </c>
      <c r="D835" s="47">
        <v>42089</v>
      </c>
    </row>
    <row r="836" spans="1:4" ht="37.5">
      <c r="A836" s="45">
        <v>834</v>
      </c>
      <c r="B836" s="42" t="s">
        <v>2016</v>
      </c>
      <c r="C836" s="46" t="s">
        <v>2017</v>
      </c>
      <c r="D836" s="47">
        <v>42089</v>
      </c>
    </row>
    <row r="837" spans="1:4" ht="37.5">
      <c r="A837" s="45">
        <v>835</v>
      </c>
      <c r="B837" s="42" t="s">
        <v>2018</v>
      </c>
      <c r="C837" s="46" t="s">
        <v>2019</v>
      </c>
      <c r="D837" s="47">
        <v>42089</v>
      </c>
    </row>
    <row r="838" spans="1:4" ht="37.5">
      <c r="A838" s="45">
        <v>836</v>
      </c>
      <c r="B838" s="42" t="s">
        <v>2020</v>
      </c>
      <c r="C838" s="46" t="s">
        <v>2021</v>
      </c>
      <c r="D838" s="47">
        <v>42089</v>
      </c>
    </row>
    <row r="839" spans="1:4" ht="37.5">
      <c r="A839" s="45">
        <v>837</v>
      </c>
      <c r="B839" s="42" t="s">
        <v>2022</v>
      </c>
      <c r="C839" s="46" t="s">
        <v>2023</v>
      </c>
      <c r="D839" s="47">
        <v>42089</v>
      </c>
    </row>
    <row r="840" spans="1:4" ht="56.25">
      <c r="A840" s="45">
        <v>838</v>
      </c>
      <c r="B840" s="42" t="s">
        <v>2024</v>
      </c>
      <c r="C840" s="46" t="s">
        <v>2025</v>
      </c>
      <c r="D840" s="47">
        <v>42090</v>
      </c>
    </row>
    <row r="841" spans="1:4" ht="56.25">
      <c r="A841" s="45">
        <v>839</v>
      </c>
      <c r="B841" s="42" t="s">
        <v>2026</v>
      </c>
      <c r="C841" s="46" t="s">
        <v>2723</v>
      </c>
      <c r="D841" s="47">
        <v>42090</v>
      </c>
    </row>
    <row r="842" spans="1:4" ht="56.25">
      <c r="A842" s="45">
        <v>840</v>
      </c>
      <c r="B842" s="42" t="s">
        <v>2724</v>
      </c>
      <c r="C842" s="46" t="s">
        <v>2725</v>
      </c>
      <c r="D842" s="55" t="s">
        <v>1105</v>
      </c>
    </row>
    <row r="843" spans="1:4" ht="37.5">
      <c r="A843" s="45">
        <v>841</v>
      </c>
      <c r="B843" s="42" t="s">
        <v>2726</v>
      </c>
      <c r="C843" s="46" t="s">
        <v>2727</v>
      </c>
      <c r="D843" s="47">
        <v>42090</v>
      </c>
    </row>
    <row r="844" spans="1:4" ht="37.5">
      <c r="A844" s="45">
        <v>842</v>
      </c>
      <c r="B844" s="42" t="s">
        <v>2728</v>
      </c>
      <c r="C844" s="46" t="s">
        <v>2729</v>
      </c>
      <c r="D844" s="47">
        <v>42090</v>
      </c>
    </row>
    <row r="845" spans="1:4" ht="37.5">
      <c r="A845" s="45">
        <v>843</v>
      </c>
      <c r="B845" s="42" t="s">
        <v>2730</v>
      </c>
      <c r="C845" s="46" t="s">
        <v>2731</v>
      </c>
      <c r="D845" s="55" t="s">
        <v>1105</v>
      </c>
    </row>
    <row r="846" spans="1:4" ht="56.25">
      <c r="A846" s="45">
        <v>844</v>
      </c>
      <c r="B846" s="42" t="s">
        <v>2732</v>
      </c>
      <c r="C846" s="46" t="s">
        <v>1591</v>
      </c>
      <c r="D846" s="47">
        <v>42023</v>
      </c>
    </row>
    <row r="847" spans="1:4" ht="56.25">
      <c r="A847" s="45">
        <v>845</v>
      </c>
      <c r="B847" s="42" t="s">
        <v>2733</v>
      </c>
      <c r="C847" s="46" t="s">
        <v>2734</v>
      </c>
      <c r="D847" s="55" t="s">
        <v>2735</v>
      </c>
    </row>
    <row r="848" spans="1:4" ht="37.5">
      <c r="A848" s="45">
        <v>846</v>
      </c>
      <c r="B848" s="42" t="s">
        <v>2736</v>
      </c>
      <c r="C848" s="46" t="s">
        <v>2737</v>
      </c>
      <c r="D848" s="47">
        <v>42091</v>
      </c>
    </row>
    <row r="849" spans="1:4" ht="37.5">
      <c r="A849" s="45">
        <v>847</v>
      </c>
      <c r="B849" s="42" t="s">
        <v>2738</v>
      </c>
      <c r="C849" s="46" t="s">
        <v>2739</v>
      </c>
      <c r="D849" s="47">
        <v>42091</v>
      </c>
    </row>
    <row r="850" spans="1:4" ht="37.5">
      <c r="A850" s="45">
        <v>848</v>
      </c>
      <c r="B850" s="42" t="s">
        <v>2740</v>
      </c>
      <c r="C850" s="46" t="s">
        <v>2741</v>
      </c>
      <c r="D850" s="55" t="s">
        <v>2735</v>
      </c>
    </row>
    <row r="851" spans="1:4" ht="37.5">
      <c r="A851" s="45">
        <v>849</v>
      </c>
      <c r="B851" s="42" t="s">
        <v>2742</v>
      </c>
      <c r="C851" s="46" t="s">
        <v>2743</v>
      </c>
      <c r="D851" s="47">
        <v>42091</v>
      </c>
    </row>
    <row r="852" spans="1:4" ht="37.5">
      <c r="A852" s="45">
        <v>850</v>
      </c>
      <c r="B852" s="42" t="s">
        <v>2744</v>
      </c>
      <c r="C852" s="46" t="s">
        <v>2745</v>
      </c>
      <c r="D852" s="47">
        <v>42091</v>
      </c>
    </row>
    <row r="853" spans="1:4" ht="56.25">
      <c r="A853" s="45">
        <v>851</v>
      </c>
      <c r="B853" s="42" t="s">
        <v>2746</v>
      </c>
      <c r="C853" s="46" t="s">
        <v>2747</v>
      </c>
      <c r="D853" s="47">
        <v>42091</v>
      </c>
    </row>
    <row r="854" spans="1:4" ht="56.25">
      <c r="A854" s="45">
        <v>852</v>
      </c>
      <c r="B854" s="42" t="s">
        <v>2748</v>
      </c>
      <c r="C854" s="46" t="s">
        <v>2749</v>
      </c>
      <c r="D854" s="55" t="s">
        <v>2735</v>
      </c>
    </row>
    <row r="855" spans="1:4" ht="56.25">
      <c r="A855" s="45">
        <v>853</v>
      </c>
      <c r="B855" s="42" t="s">
        <v>2750</v>
      </c>
      <c r="C855" s="46" t="s">
        <v>2751</v>
      </c>
      <c r="D855" s="47">
        <v>42091</v>
      </c>
    </row>
    <row r="856" spans="1:4" ht="56.25">
      <c r="A856" s="45">
        <v>854</v>
      </c>
      <c r="B856" s="42" t="s">
        <v>2752</v>
      </c>
      <c r="C856" s="46" t="s">
        <v>2753</v>
      </c>
      <c r="D856" s="55" t="s">
        <v>2735</v>
      </c>
    </row>
    <row r="857" spans="1:4" ht="37.5">
      <c r="A857" s="45">
        <v>855</v>
      </c>
      <c r="B857" s="42" t="s">
        <v>2338</v>
      </c>
      <c r="C857" s="46" t="s">
        <v>2339</v>
      </c>
      <c r="D857" s="47">
        <v>42091</v>
      </c>
    </row>
    <row r="858" spans="1:4" ht="18.75">
      <c r="A858" s="45">
        <v>856</v>
      </c>
      <c r="B858" s="42" t="s">
        <v>2340</v>
      </c>
      <c r="C858" s="46" t="s">
        <v>2341</v>
      </c>
      <c r="D858" s="47">
        <v>42091</v>
      </c>
    </row>
    <row r="859" spans="1:4" ht="56.25">
      <c r="A859" s="45">
        <v>857</v>
      </c>
      <c r="B859" s="42" t="s">
        <v>2342</v>
      </c>
      <c r="C859" s="46" t="s">
        <v>2343</v>
      </c>
      <c r="D859" s="55" t="s">
        <v>2735</v>
      </c>
    </row>
    <row r="860" spans="1:4" ht="56.25">
      <c r="A860" s="45">
        <v>858</v>
      </c>
      <c r="B860" s="42" t="s">
        <v>2344</v>
      </c>
      <c r="C860" s="46" t="s">
        <v>2345</v>
      </c>
      <c r="D860" s="47">
        <v>42091</v>
      </c>
    </row>
    <row r="861" spans="1:4" ht="37.5">
      <c r="A861" s="45">
        <v>859</v>
      </c>
      <c r="B861" s="42" t="s">
        <v>2346</v>
      </c>
      <c r="C861" s="46" t="s">
        <v>2347</v>
      </c>
      <c r="D861" s="47">
        <v>42091</v>
      </c>
    </row>
    <row r="862" spans="1:4" ht="37.5">
      <c r="A862" s="45">
        <v>860</v>
      </c>
      <c r="B862" s="42" t="s">
        <v>2348</v>
      </c>
      <c r="C862" s="46" t="s">
        <v>2349</v>
      </c>
      <c r="D862" s="47">
        <v>42093</v>
      </c>
    </row>
    <row r="863" spans="1:4" ht="56.25">
      <c r="A863" s="45">
        <v>861</v>
      </c>
      <c r="B863" s="42" t="s">
        <v>2350</v>
      </c>
      <c r="C863" s="46" t="s">
        <v>2351</v>
      </c>
      <c r="D863" s="47">
        <v>42093</v>
      </c>
    </row>
    <row r="864" spans="1:4" ht="56.25">
      <c r="A864" s="45">
        <v>862</v>
      </c>
      <c r="B864" s="42" t="s">
        <v>2352</v>
      </c>
      <c r="C864" s="46" t="s">
        <v>2353</v>
      </c>
      <c r="D864" s="55" t="s">
        <v>1093</v>
      </c>
    </row>
    <row r="865" spans="1:4" ht="56.25">
      <c r="A865" s="45">
        <v>863</v>
      </c>
      <c r="B865" s="42" t="s">
        <v>2354</v>
      </c>
      <c r="C865" s="46" t="s">
        <v>2355</v>
      </c>
      <c r="D865" s="47">
        <v>42093</v>
      </c>
    </row>
    <row r="866" spans="1:4" ht="56.25">
      <c r="A866" s="45">
        <v>864</v>
      </c>
      <c r="B866" s="42" t="s">
        <v>2356</v>
      </c>
      <c r="C866" s="46" t="s">
        <v>2357</v>
      </c>
      <c r="D866" s="55" t="s">
        <v>1093</v>
      </c>
    </row>
    <row r="867" spans="1:4" ht="37.5">
      <c r="A867" s="45">
        <v>865</v>
      </c>
      <c r="B867" s="42" t="s">
        <v>2358</v>
      </c>
      <c r="C867" s="46" t="s">
        <v>2359</v>
      </c>
      <c r="D867" s="47">
        <v>42093</v>
      </c>
    </row>
    <row r="868" spans="1:4" ht="37.5">
      <c r="A868" s="45">
        <v>866</v>
      </c>
      <c r="B868" s="42" t="s">
        <v>2360</v>
      </c>
      <c r="C868" s="46" t="s">
        <v>3137</v>
      </c>
      <c r="D868" s="47">
        <v>42093</v>
      </c>
    </row>
    <row r="869" spans="1:4" ht="56.25">
      <c r="A869" s="45">
        <v>867</v>
      </c>
      <c r="B869" s="42" t="s">
        <v>3138</v>
      </c>
      <c r="C869" s="46" t="s">
        <v>3139</v>
      </c>
      <c r="D869" s="47">
        <v>42093</v>
      </c>
    </row>
    <row r="870" spans="1:4" ht="56.25">
      <c r="A870" s="45">
        <v>868</v>
      </c>
      <c r="B870" s="42" t="s">
        <v>3140</v>
      </c>
      <c r="C870" s="46" t="s">
        <v>3141</v>
      </c>
      <c r="D870" s="47">
        <v>42093</v>
      </c>
    </row>
    <row r="871" spans="1:4" ht="37.5">
      <c r="A871" s="45">
        <v>869</v>
      </c>
      <c r="B871" s="42" t="s">
        <v>3142</v>
      </c>
      <c r="C871" s="46" t="s">
        <v>3143</v>
      </c>
      <c r="D871" s="47">
        <v>42093</v>
      </c>
    </row>
    <row r="872" spans="1:4" ht="75">
      <c r="A872" s="45">
        <v>870</v>
      </c>
      <c r="B872" s="42" t="s">
        <v>3144</v>
      </c>
      <c r="C872" s="46" t="s">
        <v>3145</v>
      </c>
      <c r="D872" s="47">
        <v>42094</v>
      </c>
    </row>
    <row r="873" spans="1:4" ht="56.25">
      <c r="A873" s="45">
        <v>871</v>
      </c>
      <c r="B873" s="42" t="s">
        <v>3146</v>
      </c>
      <c r="C873" s="46" t="s">
        <v>3147</v>
      </c>
      <c r="D873" s="47">
        <v>42094</v>
      </c>
    </row>
    <row r="874" spans="1:4" ht="56.25">
      <c r="A874" s="45">
        <v>872</v>
      </c>
      <c r="B874" s="42" t="s">
        <v>3148</v>
      </c>
      <c r="C874" s="46" t="s">
        <v>3149</v>
      </c>
      <c r="D874" s="47">
        <v>42094</v>
      </c>
    </row>
    <row r="875" spans="1:4" ht="37.5">
      <c r="A875" s="45">
        <v>873</v>
      </c>
      <c r="B875" s="42" t="s">
        <v>3150</v>
      </c>
      <c r="C875" s="46" t="s">
        <v>3151</v>
      </c>
      <c r="D875" s="47">
        <v>42094</v>
      </c>
    </row>
    <row r="876" spans="1:4" ht="37.5">
      <c r="A876" s="45">
        <v>874</v>
      </c>
      <c r="B876" s="42" t="s">
        <v>3152</v>
      </c>
      <c r="C876" s="46" t="s">
        <v>3153</v>
      </c>
      <c r="D876" s="47">
        <v>42094</v>
      </c>
    </row>
    <row r="877" spans="1:4" ht="37.5">
      <c r="A877" s="45">
        <v>875</v>
      </c>
      <c r="B877" s="42" t="s">
        <v>3154</v>
      </c>
      <c r="C877" s="46" t="s">
        <v>3155</v>
      </c>
      <c r="D877" s="47">
        <v>42094</v>
      </c>
    </row>
    <row r="878" spans="1:4" ht="37.5">
      <c r="A878" s="45">
        <v>876</v>
      </c>
      <c r="B878" s="42" t="s">
        <v>3156</v>
      </c>
      <c r="C878" s="46" t="s">
        <v>3157</v>
      </c>
      <c r="D878" s="47">
        <v>42094</v>
      </c>
    </row>
    <row r="879" spans="1:4" ht="37.5">
      <c r="A879" s="45">
        <v>877</v>
      </c>
      <c r="B879" s="42" t="s">
        <v>3158</v>
      </c>
      <c r="C879" s="46" t="s">
        <v>3159</v>
      </c>
      <c r="D879" s="47">
        <v>42094</v>
      </c>
    </row>
    <row r="880" spans="1:4" ht="56.25">
      <c r="A880" s="45">
        <v>878</v>
      </c>
      <c r="B880" s="42" t="s">
        <v>3160</v>
      </c>
      <c r="C880" s="46" t="s">
        <v>3161</v>
      </c>
      <c r="D880" s="47">
        <v>42094</v>
      </c>
    </row>
    <row r="881" spans="1:4" ht="56.25">
      <c r="A881" s="45">
        <v>879</v>
      </c>
      <c r="B881" s="42" t="s">
        <v>3162</v>
      </c>
      <c r="C881" s="46" t="s">
        <v>3163</v>
      </c>
      <c r="D881" s="55" t="s">
        <v>136</v>
      </c>
    </row>
    <row r="883" spans="1:4">
      <c r="A883" s="1345" t="s">
        <v>3291</v>
      </c>
      <c r="B883" s="1346"/>
      <c r="C883" s="1346"/>
      <c r="D883" s="1346"/>
    </row>
    <row r="884" spans="1:4" ht="40.5">
      <c r="A884" s="1">
        <v>1</v>
      </c>
      <c r="B884" s="94" t="s">
        <v>3948</v>
      </c>
      <c r="C884" s="95" t="s">
        <v>3949</v>
      </c>
      <c r="D884" s="96" t="s">
        <v>3950</v>
      </c>
    </row>
    <row r="885" spans="1:4" ht="40.5">
      <c r="A885" s="1">
        <v>2</v>
      </c>
      <c r="B885" s="94" t="s">
        <v>3951</v>
      </c>
      <c r="C885" s="95" t="s">
        <v>3952</v>
      </c>
      <c r="D885" s="96" t="s">
        <v>3953</v>
      </c>
    </row>
    <row r="886" spans="1:4" ht="40.5">
      <c r="A886" s="1">
        <v>3</v>
      </c>
      <c r="B886" s="94" t="s">
        <v>3954</v>
      </c>
      <c r="C886" s="95" t="s">
        <v>3955</v>
      </c>
      <c r="D886" s="96" t="s">
        <v>3956</v>
      </c>
    </row>
    <row r="887" spans="1:4" ht="60.75">
      <c r="A887" s="1">
        <v>4</v>
      </c>
      <c r="B887" s="97" t="s">
        <v>3957</v>
      </c>
      <c r="C887" s="95" t="s">
        <v>3958</v>
      </c>
      <c r="D887" s="98" t="s">
        <v>3856</v>
      </c>
    </row>
    <row r="888" spans="1:4" ht="20.25">
      <c r="A888" s="1">
        <v>5</v>
      </c>
      <c r="B888" s="97" t="s">
        <v>3959</v>
      </c>
      <c r="C888" s="95" t="s">
        <v>1829</v>
      </c>
      <c r="D888" s="98" t="s">
        <v>3960</v>
      </c>
    </row>
    <row r="889" spans="1:4" ht="20.25">
      <c r="A889" s="1">
        <v>6</v>
      </c>
      <c r="B889" s="97" t="s">
        <v>3961</v>
      </c>
      <c r="C889" s="95" t="s">
        <v>1829</v>
      </c>
      <c r="D889" s="98" t="s">
        <v>3962</v>
      </c>
    </row>
    <row r="890" spans="1:4" ht="40.5">
      <c r="A890" s="1">
        <v>7</v>
      </c>
      <c r="B890" s="97" t="s">
        <v>3963</v>
      </c>
      <c r="C890" s="95" t="s">
        <v>3964</v>
      </c>
      <c r="D890" s="98" t="s">
        <v>3875</v>
      </c>
    </row>
    <row r="891" spans="1:4" ht="60.75">
      <c r="A891" s="1">
        <v>8</v>
      </c>
      <c r="B891" s="97" t="s">
        <v>3965</v>
      </c>
      <c r="C891" s="95" t="s">
        <v>3966</v>
      </c>
      <c r="D891" s="98" t="s">
        <v>3883</v>
      </c>
    </row>
    <row r="892" spans="1:4" ht="40.5">
      <c r="A892" s="1">
        <v>9</v>
      </c>
      <c r="B892" s="97" t="s">
        <v>3967</v>
      </c>
      <c r="C892" s="95" t="s">
        <v>3968</v>
      </c>
      <c r="D892" s="98" t="s">
        <v>3887</v>
      </c>
    </row>
    <row r="893" spans="1:4" ht="81">
      <c r="A893" s="1">
        <v>10</v>
      </c>
      <c r="B893" s="97" t="s">
        <v>3969</v>
      </c>
      <c r="C893" s="99" t="s">
        <v>3970</v>
      </c>
      <c r="D893" s="98" t="s">
        <v>3898</v>
      </c>
    </row>
    <row r="894" spans="1:4" ht="81">
      <c r="A894" s="1">
        <v>11</v>
      </c>
      <c r="B894" s="97" t="s">
        <v>3971</v>
      </c>
      <c r="C894" s="100" t="s">
        <v>3972</v>
      </c>
      <c r="D894" s="98" t="s">
        <v>3904</v>
      </c>
    </row>
    <row r="895" spans="1:4" ht="60.75">
      <c r="A895" s="1">
        <v>12</v>
      </c>
      <c r="B895" s="97" t="s">
        <v>3973</v>
      </c>
      <c r="C895" s="99" t="s">
        <v>3974</v>
      </c>
      <c r="D895" s="98" t="s">
        <v>3904</v>
      </c>
    </row>
    <row r="896" spans="1:4" ht="60.75">
      <c r="A896" s="1">
        <v>13</v>
      </c>
      <c r="B896" s="97" t="s">
        <v>3975</v>
      </c>
      <c r="C896" s="99" t="s">
        <v>3976</v>
      </c>
      <c r="D896" s="98" t="s">
        <v>3904</v>
      </c>
    </row>
    <row r="897" spans="1:4" ht="60.75">
      <c r="A897" s="1">
        <v>14</v>
      </c>
      <c r="B897" s="97" t="s">
        <v>3977</v>
      </c>
      <c r="C897" s="99" t="s">
        <v>3978</v>
      </c>
      <c r="D897" s="101" t="s">
        <v>3979</v>
      </c>
    </row>
    <row r="898" spans="1:4" ht="20.25">
      <c r="A898" s="1">
        <v>15</v>
      </c>
      <c r="B898" s="97" t="s">
        <v>3980</v>
      </c>
      <c r="C898" s="95" t="s">
        <v>1829</v>
      </c>
      <c r="D898" s="98" t="s">
        <v>3981</v>
      </c>
    </row>
    <row r="899" spans="1:4" ht="60.75">
      <c r="A899" s="1">
        <v>16</v>
      </c>
      <c r="B899" s="97" t="s">
        <v>3982</v>
      </c>
      <c r="C899" s="99" t="s">
        <v>3983</v>
      </c>
      <c r="D899" s="102" t="s">
        <v>3984</v>
      </c>
    </row>
    <row r="900" spans="1:4" ht="60.75">
      <c r="A900" s="1">
        <v>17</v>
      </c>
      <c r="B900" s="97" t="s">
        <v>3985</v>
      </c>
      <c r="C900" s="99" t="s">
        <v>3986</v>
      </c>
      <c r="D900" s="102" t="s">
        <v>3987</v>
      </c>
    </row>
    <row r="901" spans="1:4" ht="60.75">
      <c r="A901" s="1">
        <v>18</v>
      </c>
      <c r="B901" s="97" t="s">
        <v>3988</v>
      </c>
      <c r="C901" s="99" t="s">
        <v>3989</v>
      </c>
      <c r="D901" s="102" t="s">
        <v>3987</v>
      </c>
    </row>
    <row r="902" spans="1:4" ht="60.75">
      <c r="A902" s="1">
        <v>19</v>
      </c>
      <c r="B902" s="97" t="s">
        <v>3990</v>
      </c>
      <c r="C902" s="99" t="s">
        <v>3991</v>
      </c>
      <c r="D902" s="102" t="s">
        <v>3992</v>
      </c>
    </row>
    <row r="903" spans="1:4" ht="60.75">
      <c r="A903" s="1">
        <v>20</v>
      </c>
      <c r="B903" s="97" t="s">
        <v>3993</v>
      </c>
      <c r="C903" s="99" t="s">
        <v>3994</v>
      </c>
      <c r="D903" s="102" t="s">
        <v>3995</v>
      </c>
    </row>
    <row r="904" spans="1:4" ht="20.25">
      <c r="A904" s="1">
        <v>21</v>
      </c>
      <c r="B904" s="97" t="s">
        <v>3996</v>
      </c>
      <c r="C904" s="95" t="s">
        <v>1829</v>
      </c>
      <c r="D904" s="102" t="s">
        <v>3997</v>
      </c>
    </row>
    <row r="905" spans="1:4" ht="60.75">
      <c r="A905" s="1">
        <v>22</v>
      </c>
      <c r="B905" s="97" t="s">
        <v>3998</v>
      </c>
      <c r="C905" s="95" t="s">
        <v>3999</v>
      </c>
      <c r="D905" s="102" t="s">
        <v>4000</v>
      </c>
    </row>
    <row r="906" spans="1:4" ht="81">
      <c r="A906" s="1">
        <v>23</v>
      </c>
      <c r="B906" s="97" t="s">
        <v>4001</v>
      </c>
      <c r="C906" s="95" t="s">
        <v>4002</v>
      </c>
      <c r="D906" s="102" t="s">
        <v>4003</v>
      </c>
    </row>
    <row r="907" spans="1:4" ht="81">
      <c r="A907" s="1">
        <v>24</v>
      </c>
      <c r="B907" s="97" t="s">
        <v>4004</v>
      </c>
      <c r="C907" s="95" t="s">
        <v>4005</v>
      </c>
      <c r="D907" s="102" t="s">
        <v>4006</v>
      </c>
    </row>
    <row r="908" spans="1:4" ht="81">
      <c r="A908" s="1">
        <v>25</v>
      </c>
      <c r="B908" s="97" t="s">
        <v>4007</v>
      </c>
      <c r="C908" s="95" t="s">
        <v>4008</v>
      </c>
      <c r="D908" s="103" t="s">
        <v>4009</v>
      </c>
    </row>
    <row r="909" spans="1:4" ht="81">
      <c r="A909" s="1">
        <v>26</v>
      </c>
      <c r="B909" s="97" t="s">
        <v>4010</v>
      </c>
      <c r="C909" s="95" t="s">
        <v>4011</v>
      </c>
      <c r="D909" s="103" t="s">
        <v>4012</v>
      </c>
    </row>
    <row r="910" spans="1:4" ht="40.5">
      <c r="A910" s="1">
        <v>27</v>
      </c>
      <c r="B910" s="97" t="s">
        <v>4013</v>
      </c>
      <c r="C910" s="95" t="s">
        <v>4014</v>
      </c>
      <c r="D910" s="103" t="s">
        <v>4015</v>
      </c>
    </row>
    <row r="911" spans="1:4" ht="81">
      <c r="A911" s="1">
        <v>28</v>
      </c>
      <c r="B911" s="97" t="s">
        <v>4016</v>
      </c>
      <c r="C911" s="95" t="s">
        <v>4017</v>
      </c>
      <c r="D911" s="103" t="s">
        <v>4018</v>
      </c>
    </row>
    <row r="912" spans="1:4" ht="60.75">
      <c r="A912" s="1">
        <v>29</v>
      </c>
      <c r="B912" s="97" t="s">
        <v>4019</v>
      </c>
      <c r="C912" s="95" t="s">
        <v>4020</v>
      </c>
      <c r="D912" s="103" t="s">
        <v>4021</v>
      </c>
    </row>
    <row r="913" spans="1:4" ht="60.75">
      <c r="A913" s="1">
        <v>30</v>
      </c>
      <c r="B913" s="97" t="s">
        <v>4022</v>
      </c>
      <c r="C913" s="95" t="s">
        <v>4023</v>
      </c>
      <c r="D913" s="104" t="s">
        <v>4021</v>
      </c>
    </row>
    <row r="914" spans="1:4" ht="81">
      <c r="A914" s="1">
        <v>31</v>
      </c>
      <c r="B914" s="97" t="s">
        <v>4024</v>
      </c>
      <c r="C914" s="95" t="s">
        <v>4025</v>
      </c>
      <c r="D914" s="103" t="s">
        <v>4026</v>
      </c>
    </row>
    <row r="915" spans="1:4" ht="81">
      <c r="A915" s="1">
        <v>32</v>
      </c>
      <c r="B915" s="97" t="s">
        <v>4027</v>
      </c>
      <c r="C915" s="99" t="s">
        <v>4028</v>
      </c>
      <c r="D915" s="103" t="s">
        <v>4026</v>
      </c>
    </row>
    <row r="916" spans="1:4" ht="81">
      <c r="A916" s="1">
        <v>33</v>
      </c>
      <c r="B916" s="97" t="s">
        <v>4029</v>
      </c>
      <c r="C916" s="95" t="s">
        <v>4030</v>
      </c>
      <c r="D916" s="104" t="s">
        <v>4026</v>
      </c>
    </row>
    <row r="917" spans="1:4" ht="40.5">
      <c r="A917" s="1">
        <v>34</v>
      </c>
      <c r="B917" s="97" t="s">
        <v>4031</v>
      </c>
      <c r="C917" s="95" t="s">
        <v>4032</v>
      </c>
      <c r="D917" s="104" t="s">
        <v>4033</v>
      </c>
    </row>
    <row r="918" spans="1:4" ht="60.75">
      <c r="A918" s="1">
        <v>35</v>
      </c>
      <c r="B918" s="97" t="s">
        <v>4034</v>
      </c>
      <c r="C918" s="95" t="s">
        <v>4035</v>
      </c>
      <c r="D918" s="104" t="s">
        <v>4036</v>
      </c>
    </row>
    <row r="919" spans="1:4" ht="40.5">
      <c r="A919" s="1">
        <v>36</v>
      </c>
      <c r="B919" s="97" t="s">
        <v>4037</v>
      </c>
      <c r="C919" s="95" t="s">
        <v>4038</v>
      </c>
      <c r="D919" s="104" t="s">
        <v>4036</v>
      </c>
    </row>
    <row r="920" spans="1:4" ht="60.75">
      <c r="A920" s="1">
        <v>37</v>
      </c>
      <c r="B920" s="97" t="s">
        <v>4039</v>
      </c>
      <c r="C920" s="95" t="s">
        <v>4040</v>
      </c>
      <c r="D920" s="104" t="s">
        <v>4041</v>
      </c>
    </row>
    <row r="921" spans="1:4" ht="60.75">
      <c r="A921" s="1">
        <v>38</v>
      </c>
      <c r="B921" s="97" t="s">
        <v>4042</v>
      </c>
      <c r="C921" s="95" t="s">
        <v>4043</v>
      </c>
      <c r="D921" s="104" t="s">
        <v>4044</v>
      </c>
    </row>
    <row r="922" spans="1:4" ht="60.75">
      <c r="A922" s="1">
        <v>39</v>
      </c>
      <c r="B922" s="97" t="s">
        <v>4045</v>
      </c>
      <c r="C922" s="95" t="s">
        <v>4046</v>
      </c>
      <c r="D922" s="104" t="s">
        <v>4044</v>
      </c>
    </row>
    <row r="923" spans="1:4" ht="60.75">
      <c r="A923" s="1">
        <v>40</v>
      </c>
      <c r="B923" s="97" t="s">
        <v>4047</v>
      </c>
      <c r="C923" s="95" t="s">
        <v>4048</v>
      </c>
      <c r="D923" s="104" t="s">
        <v>4044</v>
      </c>
    </row>
    <row r="924" spans="1:4" ht="60.75">
      <c r="A924" s="1">
        <v>41</v>
      </c>
      <c r="B924" s="97" t="s">
        <v>4049</v>
      </c>
      <c r="C924" s="95" t="s">
        <v>4050</v>
      </c>
      <c r="D924" s="104" t="s">
        <v>4044</v>
      </c>
    </row>
    <row r="925" spans="1:4" ht="60.75">
      <c r="A925" s="1">
        <v>42</v>
      </c>
      <c r="B925" s="97" t="s">
        <v>4051</v>
      </c>
      <c r="C925" s="95" t="s">
        <v>4052</v>
      </c>
      <c r="D925" s="104" t="s">
        <v>4044</v>
      </c>
    </row>
    <row r="926" spans="1:4" ht="60.75">
      <c r="A926" s="1">
        <v>43</v>
      </c>
      <c r="B926" s="97" t="s">
        <v>4053</v>
      </c>
      <c r="C926" s="95" t="s">
        <v>4054</v>
      </c>
      <c r="D926" s="104" t="s">
        <v>4044</v>
      </c>
    </row>
    <row r="927" spans="1:4" ht="60.75">
      <c r="A927" s="1">
        <v>44</v>
      </c>
      <c r="B927" s="97" t="s">
        <v>4055</v>
      </c>
      <c r="C927" s="95" t="s">
        <v>4056</v>
      </c>
      <c r="D927" s="104" t="s">
        <v>4044</v>
      </c>
    </row>
    <row r="928" spans="1:4" ht="60.75">
      <c r="A928" s="1">
        <v>45</v>
      </c>
      <c r="B928" s="97" t="s">
        <v>4057</v>
      </c>
      <c r="C928" s="95" t="s">
        <v>4058</v>
      </c>
      <c r="D928" s="104" t="s">
        <v>4044</v>
      </c>
    </row>
    <row r="929" spans="1:4" ht="60.75">
      <c r="A929" s="1">
        <v>46</v>
      </c>
      <c r="B929" s="97" t="s">
        <v>4059</v>
      </c>
      <c r="C929" s="95" t="s">
        <v>4060</v>
      </c>
      <c r="D929" s="104" t="s">
        <v>4044</v>
      </c>
    </row>
    <row r="930" spans="1:4" ht="60.75">
      <c r="A930" s="1">
        <v>47</v>
      </c>
      <c r="B930" s="97" t="s">
        <v>4061</v>
      </c>
      <c r="C930" s="95" t="s">
        <v>4062</v>
      </c>
      <c r="D930" s="104" t="s">
        <v>4044</v>
      </c>
    </row>
    <row r="931" spans="1:4" ht="60.75">
      <c r="A931" s="1">
        <v>48</v>
      </c>
      <c r="B931" s="97" t="s">
        <v>4063</v>
      </c>
      <c r="C931" s="95" t="s">
        <v>4064</v>
      </c>
      <c r="D931" s="104" t="s">
        <v>4044</v>
      </c>
    </row>
    <row r="932" spans="1:4" ht="60.75">
      <c r="A932" s="1">
        <v>49</v>
      </c>
      <c r="B932" s="97" t="s">
        <v>4065</v>
      </c>
      <c r="C932" s="95" t="s">
        <v>4066</v>
      </c>
      <c r="D932" s="104" t="s">
        <v>4044</v>
      </c>
    </row>
    <row r="933" spans="1:4" ht="60.75">
      <c r="A933" s="1">
        <v>50</v>
      </c>
      <c r="B933" s="97" t="s">
        <v>4067</v>
      </c>
      <c r="C933" s="95" t="s">
        <v>4068</v>
      </c>
      <c r="D933" s="104" t="s">
        <v>4044</v>
      </c>
    </row>
    <row r="934" spans="1:4" ht="60.75">
      <c r="A934" s="1">
        <v>51</v>
      </c>
      <c r="B934" s="97" t="s">
        <v>4069</v>
      </c>
      <c r="C934" s="95" t="s">
        <v>4070</v>
      </c>
      <c r="D934" s="104" t="s">
        <v>4044</v>
      </c>
    </row>
    <row r="935" spans="1:4" ht="60.75">
      <c r="A935" s="1">
        <v>52</v>
      </c>
      <c r="B935" s="97" t="s">
        <v>4071</v>
      </c>
      <c r="C935" s="95" t="s">
        <v>4072</v>
      </c>
      <c r="D935" s="104" t="s">
        <v>4044</v>
      </c>
    </row>
    <row r="936" spans="1:4" ht="60.75">
      <c r="A936" s="1">
        <v>53</v>
      </c>
      <c r="B936" s="97" t="s">
        <v>4073</v>
      </c>
      <c r="C936" s="95" t="s">
        <v>4074</v>
      </c>
      <c r="D936" s="104" t="s">
        <v>4044</v>
      </c>
    </row>
    <row r="937" spans="1:4" ht="60.75">
      <c r="A937" s="1">
        <v>54</v>
      </c>
      <c r="B937" s="97" t="s">
        <v>4075</v>
      </c>
      <c r="C937" s="95" t="s">
        <v>4076</v>
      </c>
      <c r="D937" s="104" t="s">
        <v>4044</v>
      </c>
    </row>
    <row r="938" spans="1:4" ht="60.75">
      <c r="A938" s="1">
        <v>55</v>
      </c>
      <c r="B938" s="97" t="s">
        <v>4077</v>
      </c>
      <c r="C938" s="95" t="s">
        <v>4078</v>
      </c>
      <c r="D938" s="104" t="s">
        <v>4044</v>
      </c>
    </row>
    <row r="939" spans="1:4" ht="60.75">
      <c r="A939" s="1">
        <v>56</v>
      </c>
      <c r="B939" s="97" t="s">
        <v>4079</v>
      </c>
      <c r="C939" s="95" t="s">
        <v>4080</v>
      </c>
      <c r="D939" s="104" t="s">
        <v>4044</v>
      </c>
    </row>
    <row r="940" spans="1:4" ht="60.75">
      <c r="A940" s="1">
        <v>57</v>
      </c>
      <c r="B940" s="97" t="s">
        <v>4081</v>
      </c>
      <c r="C940" s="95" t="s">
        <v>4082</v>
      </c>
      <c r="D940" s="104" t="s">
        <v>4044</v>
      </c>
    </row>
    <row r="941" spans="1:4" ht="60.75">
      <c r="A941" s="1">
        <v>58</v>
      </c>
      <c r="B941" s="97" t="s">
        <v>4083</v>
      </c>
      <c r="C941" s="95" t="s">
        <v>4084</v>
      </c>
      <c r="D941" s="104" t="s">
        <v>4044</v>
      </c>
    </row>
    <row r="942" spans="1:4" ht="60.75">
      <c r="A942" s="1">
        <v>59</v>
      </c>
      <c r="B942" s="97" t="s">
        <v>4085</v>
      </c>
      <c r="C942" s="95" t="s">
        <v>4086</v>
      </c>
      <c r="D942" s="104" t="s">
        <v>4044</v>
      </c>
    </row>
    <row r="943" spans="1:4" ht="60.75">
      <c r="A943" s="1">
        <v>60</v>
      </c>
      <c r="B943" s="97" t="s">
        <v>4087</v>
      </c>
      <c r="C943" s="95" t="s">
        <v>4088</v>
      </c>
      <c r="D943" s="104" t="s">
        <v>4044</v>
      </c>
    </row>
    <row r="944" spans="1:4" ht="60.75">
      <c r="A944" s="1">
        <v>61</v>
      </c>
      <c r="B944" s="97" t="s">
        <v>4089</v>
      </c>
      <c r="C944" s="95" t="s">
        <v>4090</v>
      </c>
      <c r="D944" s="104" t="s">
        <v>4044</v>
      </c>
    </row>
    <row r="945" spans="1:4" ht="60.75">
      <c r="A945" s="1">
        <v>62</v>
      </c>
      <c r="B945" s="97" t="s">
        <v>4091</v>
      </c>
      <c r="C945" s="95" t="s">
        <v>4092</v>
      </c>
      <c r="D945" s="104" t="s">
        <v>4044</v>
      </c>
    </row>
    <row r="946" spans="1:4" ht="60.75">
      <c r="A946" s="1">
        <v>63</v>
      </c>
      <c r="B946" s="97" t="s">
        <v>4093</v>
      </c>
      <c r="C946" s="95" t="s">
        <v>4094</v>
      </c>
      <c r="D946" s="104" t="s">
        <v>4044</v>
      </c>
    </row>
    <row r="947" spans="1:4" ht="60.75">
      <c r="A947" s="1">
        <v>64</v>
      </c>
      <c r="B947" s="97" t="s">
        <v>4095</v>
      </c>
      <c r="C947" s="95" t="s">
        <v>4096</v>
      </c>
      <c r="D947" s="104" t="s">
        <v>4044</v>
      </c>
    </row>
    <row r="948" spans="1:4" ht="60.75">
      <c r="A948" s="1">
        <v>65</v>
      </c>
      <c r="B948" s="97" t="s">
        <v>4097</v>
      </c>
      <c r="C948" s="95" t="s">
        <v>4098</v>
      </c>
      <c r="D948" s="104" t="s">
        <v>4044</v>
      </c>
    </row>
    <row r="949" spans="1:4" ht="60.75">
      <c r="A949" s="1">
        <v>66</v>
      </c>
      <c r="B949" s="97" t="s">
        <v>4099</v>
      </c>
      <c r="C949" s="95" t="s">
        <v>4100</v>
      </c>
      <c r="D949" s="104" t="s">
        <v>4044</v>
      </c>
    </row>
    <row r="950" spans="1:4" ht="60.75">
      <c r="A950" s="1">
        <v>67</v>
      </c>
      <c r="B950" s="97" t="s">
        <v>4101</v>
      </c>
      <c r="C950" s="95" t="s">
        <v>4102</v>
      </c>
      <c r="D950" s="104" t="s">
        <v>4044</v>
      </c>
    </row>
    <row r="951" spans="1:4" ht="60.75">
      <c r="A951" s="1">
        <v>68</v>
      </c>
      <c r="B951" s="97" t="s">
        <v>4103</v>
      </c>
      <c r="C951" s="95" t="s">
        <v>4104</v>
      </c>
      <c r="D951" s="104" t="s">
        <v>4105</v>
      </c>
    </row>
    <row r="952" spans="1:4" ht="60.75">
      <c r="A952" s="1">
        <v>69</v>
      </c>
      <c r="B952" s="97" t="s">
        <v>4106</v>
      </c>
      <c r="C952" s="95" t="s">
        <v>4107</v>
      </c>
      <c r="D952" s="104" t="s">
        <v>4108</v>
      </c>
    </row>
    <row r="953" spans="1:4" ht="40.5">
      <c r="A953" s="1">
        <v>70</v>
      </c>
      <c r="B953" s="97" t="s">
        <v>4109</v>
      </c>
      <c r="C953" s="95" t="s">
        <v>4110</v>
      </c>
      <c r="D953" s="104" t="s">
        <v>4111</v>
      </c>
    </row>
    <row r="954" spans="1:4" ht="40.5">
      <c r="A954" s="1">
        <v>71</v>
      </c>
      <c r="B954" s="97" t="s">
        <v>4112</v>
      </c>
      <c r="C954" s="95" t="s">
        <v>4113</v>
      </c>
      <c r="D954" s="104" t="s">
        <v>4114</v>
      </c>
    </row>
    <row r="955" spans="1:4" ht="40.5">
      <c r="A955" s="1">
        <v>72</v>
      </c>
      <c r="B955" s="97" t="s">
        <v>4115</v>
      </c>
      <c r="C955" s="95" t="s">
        <v>4116</v>
      </c>
      <c r="D955" s="104" t="s">
        <v>4117</v>
      </c>
    </row>
    <row r="956" spans="1:4" ht="40.5">
      <c r="A956" s="1">
        <v>73</v>
      </c>
      <c r="B956" s="97" t="s">
        <v>4118</v>
      </c>
      <c r="C956" s="95" t="s">
        <v>4119</v>
      </c>
      <c r="D956" s="1" t="s">
        <v>4120</v>
      </c>
    </row>
    <row r="957" spans="1:4" ht="60.75">
      <c r="A957" s="1">
        <v>74</v>
      </c>
      <c r="B957" s="97" t="s">
        <v>4121</v>
      </c>
      <c r="C957" s="95" t="s">
        <v>4122</v>
      </c>
      <c r="D957" s="104" t="s">
        <v>4123</v>
      </c>
    </row>
    <row r="958" spans="1:4" ht="60.75">
      <c r="A958" s="1">
        <v>75</v>
      </c>
      <c r="B958" s="97" t="s">
        <v>4124</v>
      </c>
      <c r="C958" s="95" t="s">
        <v>4125</v>
      </c>
      <c r="D958" s="104" t="s">
        <v>4123</v>
      </c>
    </row>
    <row r="959" spans="1:4" ht="60.75">
      <c r="A959" s="1">
        <v>76</v>
      </c>
      <c r="B959" s="97" t="s">
        <v>4126</v>
      </c>
      <c r="C959" s="95" t="s">
        <v>4127</v>
      </c>
      <c r="D959" s="104" t="s">
        <v>4128</v>
      </c>
    </row>
    <row r="960" spans="1:4" ht="40.5">
      <c r="A960" s="1">
        <v>77</v>
      </c>
      <c r="B960" s="97" t="s">
        <v>4129</v>
      </c>
      <c r="C960" s="95" t="s">
        <v>4130</v>
      </c>
      <c r="D960" s="104" t="s">
        <v>4128</v>
      </c>
    </row>
    <row r="961" spans="1:4" ht="60.75">
      <c r="A961" s="1">
        <v>78</v>
      </c>
      <c r="B961" s="97" t="s">
        <v>4131</v>
      </c>
      <c r="C961" s="95" t="s">
        <v>4132</v>
      </c>
      <c r="D961" s="104" t="s">
        <v>4133</v>
      </c>
    </row>
    <row r="962" spans="1:4" ht="40.5">
      <c r="A962" s="1">
        <v>79</v>
      </c>
      <c r="B962" s="97" t="s">
        <v>4134</v>
      </c>
      <c r="C962" s="95" t="s">
        <v>4135</v>
      </c>
      <c r="D962" s="104" t="s">
        <v>4133</v>
      </c>
    </row>
    <row r="963" spans="1:4" ht="40.5">
      <c r="A963" s="1">
        <v>80</v>
      </c>
      <c r="B963" s="97" t="s">
        <v>4136</v>
      </c>
      <c r="C963" s="95" t="s">
        <v>4137</v>
      </c>
      <c r="D963" s="104" t="s">
        <v>4133</v>
      </c>
    </row>
    <row r="964" spans="1:4" ht="40.5">
      <c r="A964" s="1">
        <v>81</v>
      </c>
      <c r="B964" s="97" t="s">
        <v>4138</v>
      </c>
      <c r="C964" s="95" t="s">
        <v>4139</v>
      </c>
      <c r="D964" s="104" t="s">
        <v>4133</v>
      </c>
    </row>
    <row r="965" spans="1:4" ht="60.75">
      <c r="A965" s="1">
        <v>82</v>
      </c>
      <c r="B965" s="97" t="s">
        <v>4140</v>
      </c>
      <c r="C965" s="95" t="s">
        <v>4141</v>
      </c>
      <c r="D965" s="104" t="s">
        <v>4133</v>
      </c>
    </row>
    <row r="966" spans="1:4" ht="40.5">
      <c r="A966" s="1">
        <v>83</v>
      </c>
      <c r="B966" s="97" t="s">
        <v>4142</v>
      </c>
      <c r="C966" s="95" t="s">
        <v>4143</v>
      </c>
      <c r="D966" s="104" t="s">
        <v>4133</v>
      </c>
    </row>
    <row r="967" spans="1:4" ht="40.5">
      <c r="A967" s="1">
        <v>84</v>
      </c>
      <c r="B967" s="97" t="s">
        <v>4144</v>
      </c>
      <c r="C967" s="95" t="s">
        <v>4145</v>
      </c>
      <c r="D967" s="104" t="s">
        <v>4133</v>
      </c>
    </row>
    <row r="968" spans="1:4" ht="40.5">
      <c r="A968" s="1">
        <v>85</v>
      </c>
      <c r="B968" s="97" t="s">
        <v>4146</v>
      </c>
      <c r="C968" s="95" t="s">
        <v>4147</v>
      </c>
      <c r="D968" s="104" t="s">
        <v>4133</v>
      </c>
    </row>
    <row r="969" spans="1:4" ht="40.5">
      <c r="A969" s="1">
        <v>86</v>
      </c>
      <c r="B969" s="97" t="s">
        <v>4148</v>
      </c>
      <c r="C969" s="95" t="s">
        <v>4149</v>
      </c>
      <c r="D969" s="104" t="s">
        <v>4133</v>
      </c>
    </row>
    <row r="970" spans="1:4" ht="40.5">
      <c r="A970" s="1">
        <v>87</v>
      </c>
      <c r="B970" s="97" t="s">
        <v>4150</v>
      </c>
      <c r="C970" s="95" t="s">
        <v>4151</v>
      </c>
      <c r="D970" s="104" t="s">
        <v>4133</v>
      </c>
    </row>
    <row r="971" spans="1:4" ht="40.5">
      <c r="A971" s="1">
        <v>88</v>
      </c>
      <c r="B971" s="97" t="s">
        <v>4152</v>
      </c>
      <c r="C971" s="95" t="s">
        <v>4153</v>
      </c>
      <c r="D971" s="104" t="s">
        <v>4133</v>
      </c>
    </row>
    <row r="972" spans="1:4" ht="40.5">
      <c r="A972" s="1">
        <v>89</v>
      </c>
      <c r="B972" s="97" t="s">
        <v>4154</v>
      </c>
      <c r="C972" s="95" t="s">
        <v>4155</v>
      </c>
      <c r="D972" s="104" t="s">
        <v>4133</v>
      </c>
    </row>
    <row r="973" spans="1:4" ht="40.5">
      <c r="A973" s="1">
        <v>90</v>
      </c>
      <c r="B973" s="97" t="s">
        <v>4156</v>
      </c>
      <c r="C973" s="95" t="s">
        <v>4157</v>
      </c>
      <c r="D973" s="104" t="s">
        <v>4133</v>
      </c>
    </row>
    <row r="974" spans="1:4" ht="40.5">
      <c r="A974" s="1">
        <v>91</v>
      </c>
      <c r="B974" s="97" t="s">
        <v>4158</v>
      </c>
      <c r="C974" s="95" t="s">
        <v>4159</v>
      </c>
      <c r="D974" s="104" t="s">
        <v>4133</v>
      </c>
    </row>
    <row r="975" spans="1:4" ht="40.5">
      <c r="A975" s="1">
        <v>92</v>
      </c>
      <c r="B975" s="97" t="s">
        <v>4160</v>
      </c>
      <c r="C975" s="95" t="s">
        <v>4161</v>
      </c>
      <c r="D975" s="104" t="s">
        <v>4133</v>
      </c>
    </row>
    <row r="976" spans="1:4" ht="40.5">
      <c r="A976" s="1">
        <v>93</v>
      </c>
      <c r="B976" s="97" t="s">
        <v>4162</v>
      </c>
      <c r="C976" s="95" t="s">
        <v>4163</v>
      </c>
      <c r="D976" s="104" t="s">
        <v>4133</v>
      </c>
    </row>
    <row r="977" spans="1:4" ht="40.5">
      <c r="A977" s="1">
        <v>94</v>
      </c>
      <c r="B977" s="97" t="s">
        <v>4164</v>
      </c>
      <c r="C977" s="95" t="s">
        <v>4165</v>
      </c>
      <c r="D977" s="104" t="s">
        <v>4133</v>
      </c>
    </row>
    <row r="978" spans="1:4" ht="40.5">
      <c r="A978" s="1">
        <v>95</v>
      </c>
      <c r="B978" s="97" t="s">
        <v>4166</v>
      </c>
      <c r="C978" s="95" t="s">
        <v>4167</v>
      </c>
      <c r="D978" s="104" t="s">
        <v>4133</v>
      </c>
    </row>
    <row r="979" spans="1:4" ht="40.5">
      <c r="A979" s="1">
        <v>96</v>
      </c>
      <c r="B979" s="97" t="s">
        <v>4168</v>
      </c>
      <c r="C979" s="95" t="s">
        <v>4169</v>
      </c>
      <c r="D979" s="104" t="s">
        <v>4133</v>
      </c>
    </row>
    <row r="980" spans="1:4" ht="40.5">
      <c r="A980" s="1">
        <v>97</v>
      </c>
      <c r="B980" s="97" t="s">
        <v>4170</v>
      </c>
      <c r="C980" s="95" t="s">
        <v>4171</v>
      </c>
      <c r="D980" s="104" t="s">
        <v>4133</v>
      </c>
    </row>
    <row r="981" spans="1:4" ht="40.5">
      <c r="A981" s="1">
        <v>98</v>
      </c>
      <c r="B981" s="97" t="s">
        <v>4172</v>
      </c>
      <c r="C981" s="95" t="s">
        <v>4173</v>
      </c>
      <c r="D981" s="104" t="s">
        <v>4133</v>
      </c>
    </row>
    <row r="982" spans="1:4" ht="40.5">
      <c r="A982" s="1">
        <v>99</v>
      </c>
      <c r="B982" s="97" t="s">
        <v>4174</v>
      </c>
      <c r="C982" s="95" t="s">
        <v>4175</v>
      </c>
      <c r="D982" s="104" t="s">
        <v>4133</v>
      </c>
    </row>
    <row r="983" spans="1:4" ht="40.5">
      <c r="A983" s="1">
        <v>100</v>
      </c>
      <c r="B983" s="97" t="s">
        <v>4176</v>
      </c>
      <c r="C983" s="95" t="s">
        <v>4177</v>
      </c>
      <c r="D983" s="104" t="s">
        <v>4133</v>
      </c>
    </row>
    <row r="984" spans="1:4" ht="40.5">
      <c r="A984" s="1">
        <v>101</v>
      </c>
      <c r="B984" s="97" t="s">
        <v>4178</v>
      </c>
      <c r="C984" s="95" t="s">
        <v>4179</v>
      </c>
      <c r="D984" s="104" t="s">
        <v>4133</v>
      </c>
    </row>
    <row r="985" spans="1:4" ht="40.5">
      <c r="A985" s="1">
        <v>102</v>
      </c>
      <c r="B985" s="97" t="s">
        <v>4180</v>
      </c>
      <c r="C985" s="95" t="s">
        <v>4181</v>
      </c>
      <c r="D985" s="104" t="s">
        <v>4133</v>
      </c>
    </row>
    <row r="986" spans="1:4" ht="40.5">
      <c r="A986" s="1">
        <v>103</v>
      </c>
      <c r="B986" s="97" t="s">
        <v>4182</v>
      </c>
      <c r="C986" s="95" t="s">
        <v>4183</v>
      </c>
      <c r="D986" s="104" t="s">
        <v>4133</v>
      </c>
    </row>
    <row r="987" spans="1:4" ht="40.5">
      <c r="A987" s="1">
        <v>104</v>
      </c>
      <c r="B987" s="97" t="s">
        <v>4184</v>
      </c>
      <c r="C987" s="95" t="s">
        <v>4185</v>
      </c>
      <c r="D987" s="104" t="s">
        <v>4133</v>
      </c>
    </row>
    <row r="988" spans="1:4" ht="40.5">
      <c r="A988" s="1">
        <v>105</v>
      </c>
      <c r="B988" s="97" t="s">
        <v>4186</v>
      </c>
      <c r="C988" s="95" t="s">
        <v>4187</v>
      </c>
      <c r="D988" s="104" t="s">
        <v>4133</v>
      </c>
    </row>
    <row r="989" spans="1:4" ht="40.5">
      <c r="A989" s="1">
        <v>106</v>
      </c>
      <c r="B989" s="97" t="s">
        <v>4188</v>
      </c>
      <c r="C989" s="95" t="s">
        <v>4189</v>
      </c>
      <c r="D989" s="104" t="s">
        <v>4133</v>
      </c>
    </row>
    <row r="990" spans="1:4" ht="40.5">
      <c r="A990" s="1">
        <v>107</v>
      </c>
      <c r="B990" s="97" t="s">
        <v>4190</v>
      </c>
      <c r="C990" s="95" t="s">
        <v>4191</v>
      </c>
      <c r="D990" s="104" t="s">
        <v>4133</v>
      </c>
    </row>
    <row r="991" spans="1:4" ht="40.5">
      <c r="A991" s="1">
        <v>108</v>
      </c>
      <c r="B991" s="97" t="s">
        <v>4192</v>
      </c>
      <c r="C991" s="95" t="s">
        <v>4193</v>
      </c>
      <c r="D991" s="104" t="s">
        <v>4133</v>
      </c>
    </row>
    <row r="992" spans="1:4" ht="60.75">
      <c r="A992" s="1">
        <v>109</v>
      </c>
      <c r="B992" s="97" t="s">
        <v>4194</v>
      </c>
      <c r="C992" s="95" t="s">
        <v>4195</v>
      </c>
      <c r="D992" s="104" t="s">
        <v>4196</v>
      </c>
    </row>
    <row r="993" spans="1:4" ht="60.75">
      <c r="A993" s="1">
        <v>110</v>
      </c>
      <c r="B993" s="97" t="s">
        <v>4197</v>
      </c>
      <c r="C993" s="95" t="s">
        <v>4198</v>
      </c>
      <c r="D993" s="104" t="s">
        <v>4199</v>
      </c>
    </row>
    <row r="994" spans="1:4" ht="60.75">
      <c r="A994" s="1">
        <v>111</v>
      </c>
      <c r="B994" s="97" t="s">
        <v>4200</v>
      </c>
      <c r="C994" s="95" t="s">
        <v>4201</v>
      </c>
      <c r="D994" s="104" t="s">
        <v>4199</v>
      </c>
    </row>
    <row r="995" spans="1:4" ht="60.75">
      <c r="A995" s="1">
        <v>112</v>
      </c>
      <c r="B995" s="97" t="s">
        <v>4202</v>
      </c>
      <c r="C995" s="95" t="s">
        <v>4203</v>
      </c>
      <c r="D995" s="104" t="s">
        <v>4204</v>
      </c>
    </row>
    <row r="996" spans="1:4" ht="101.25">
      <c r="A996" s="1">
        <v>113</v>
      </c>
      <c r="B996" s="97" t="s">
        <v>4205</v>
      </c>
      <c r="C996" s="95" t="s">
        <v>4206</v>
      </c>
      <c r="D996" s="105" t="s">
        <v>3898</v>
      </c>
    </row>
    <row r="997" spans="1:4" ht="81">
      <c r="A997" s="1">
        <v>114</v>
      </c>
      <c r="B997" s="97" t="s">
        <v>4207</v>
      </c>
      <c r="C997" s="95" t="s">
        <v>4208</v>
      </c>
      <c r="D997" s="105" t="s">
        <v>4209</v>
      </c>
    </row>
    <row r="998" spans="1:4" ht="60.75">
      <c r="A998" s="1">
        <v>115</v>
      </c>
      <c r="B998" s="97" t="s">
        <v>4210</v>
      </c>
      <c r="C998" s="95" t="s">
        <v>4211</v>
      </c>
      <c r="D998" s="105" t="s">
        <v>4212</v>
      </c>
    </row>
    <row r="999" spans="1:4" ht="81">
      <c r="A999" s="1">
        <v>116</v>
      </c>
      <c r="B999" s="97" t="s">
        <v>4213</v>
      </c>
      <c r="C999" s="95" t="s">
        <v>4214</v>
      </c>
      <c r="D999" s="105" t="s">
        <v>4215</v>
      </c>
    </row>
    <row r="1000" spans="1:4" ht="60.75">
      <c r="A1000" s="1">
        <v>117</v>
      </c>
      <c r="B1000" s="97" t="s">
        <v>4216</v>
      </c>
      <c r="C1000" s="106" t="s">
        <v>4217</v>
      </c>
      <c r="D1000" s="105" t="s">
        <v>3953</v>
      </c>
    </row>
    <row r="1001" spans="1:4" ht="141.75">
      <c r="A1001" s="1">
        <v>118</v>
      </c>
      <c r="B1001" s="107" t="s">
        <v>4218</v>
      </c>
      <c r="C1001" s="108" t="s">
        <v>4219</v>
      </c>
      <c r="D1001" s="109" t="s">
        <v>3870</v>
      </c>
    </row>
    <row r="1002" spans="1:4" ht="40.5">
      <c r="A1002" s="1">
        <v>119</v>
      </c>
      <c r="B1002" s="110" t="s">
        <v>4220</v>
      </c>
      <c r="C1002" s="108" t="s">
        <v>4221</v>
      </c>
      <c r="D1002" s="109" t="s">
        <v>3870</v>
      </c>
    </row>
    <row r="1003" spans="1:4" ht="40.5">
      <c r="A1003" s="1">
        <v>120</v>
      </c>
      <c r="B1003" s="110" t="s">
        <v>4222</v>
      </c>
      <c r="C1003" s="108" t="s">
        <v>4223</v>
      </c>
      <c r="D1003" s="109" t="s">
        <v>3870</v>
      </c>
    </row>
    <row r="1004" spans="1:4" ht="37.5">
      <c r="A1004" s="1">
        <v>121</v>
      </c>
      <c r="B1004" s="110" t="s">
        <v>4224</v>
      </c>
      <c r="C1004" s="111" t="s">
        <v>4225</v>
      </c>
      <c r="D1004" s="112" t="s">
        <v>3872</v>
      </c>
    </row>
    <row r="1005" spans="1:4" ht="18">
      <c r="A1005" s="1">
        <v>122</v>
      </c>
      <c r="B1005" s="110" t="s">
        <v>4226</v>
      </c>
      <c r="C1005" s="113" t="s">
        <v>4227</v>
      </c>
      <c r="D1005" s="112" t="s">
        <v>3906</v>
      </c>
    </row>
    <row r="1006" spans="1:4" ht="18">
      <c r="A1006" s="1">
        <v>123</v>
      </c>
      <c r="B1006" s="110" t="s">
        <v>4228</v>
      </c>
      <c r="C1006" s="114" t="s">
        <v>4229</v>
      </c>
      <c r="D1006" s="112" t="s">
        <v>4230</v>
      </c>
    </row>
    <row r="1007" spans="1:4" ht="36">
      <c r="A1007" s="1">
        <v>124</v>
      </c>
      <c r="B1007" s="110" t="s">
        <v>4231</v>
      </c>
      <c r="C1007" s="113" t="s">
        <v>4232</v>
      </c>
      <c r="D1007" s="112" t="s">
        <v>4233</v>
      </c>
    </row>
    <row r="1008" spans="1:4" ht="36">
      <c r="A1008" s="1">
        <v>125</v>
      </c>
      <c r="B1008" s="110" t="s">
        <v>4234</v>
      </c>
      <c r="C1008" s="113" t="s">
        <v>4235</v>
      </c>
      <c r="D1008" s="112" t="s">
        <v>4209</v>
      </c>
    </row>
    <row r="1009" spans="1:4" ht="54">
      <c r="A1009" s="1">
        <v>126</v>
      </c>
      <c r="B1009" s="110" t="s">
        <v>4236</v>
      </c>
      <c r="C1009" s="113" t="s">
        <v>4237</v>
      </c>
      <c r="D1009" s="112" t="s">
        <v>4238</v>
      </c>
    </row>
    <row r="1010" spans="1:4" ht="54">
      <c r="A1010" s="1">
        <v>127</v>
      </c>
      <c r="B1010" s="110" t="s">
        <v>4239</v>
      </c>
      <c r="C1010" s="113" t="s">
        <v>4240</v>
      </c>
      <c r="D1010" s="112" t="s">
        <v>3984</v>
      </c>
    </row>
    <row r="1011" spans="1:4" ht="54">
      <c r="A1011" s="1">
        <v>128</v>
      </c>
      <c r="B1011" s="110" t="s">
        <v>4241</v>
      </c>
      <c r="C1011" s="113" t="s">
        <v>4242</v>
      </c>
      <c r="D1011" s="112" t="s">
        <v>4243</v>
      </c>
    </row>
    <row r="1012" spans="1:4" ht="36">
      <c r="A1012" s="1">
        <v>129</v>
      </c>
      <c r="B1012" s="110" t="s">
        <v>4244</v>
      </c>
      <c r="C1012" s="113" t="s">
        <v>4245</v>
      </c>
      <c r="D1012" s="112" t="s">
        <v>4246</v>
      </c>
    </row>
    <row r="1013" spans="1:4" ht="54">
      <c r="A1013" s="1">
        <v>130</v>
      </c>
      <c r="B1013" s="110" t="s">
        <v>4247</v>
      </c>
      <c r="C1013" s="113" t="s">
        <v>4248</v>
      </c>
      <c r="D1013" s="112" t="s">
        <v>4003</v>
      </c>
    </row>
    <row r="1014" spans="1:4" ht="54">
      <c r="A1014" s="1">
        <v>131</v>
      </c>
      <c r="B1014" s="110" t="s">
        <v>4249</v>
      </c>
      <c r="C1014" s="113" t="s">
        <v>4250</v>
      </c>
      <c r="D1014" s="112" t="s">
        <v>4251</v>
      </c>
    </row>
    <row r="1015" spans="1:4" ht="60.75">
      <c r="A1015" s="1">
        <v>132</v>
      </c>
      <c r="B1015" s="110" t="s">
        <v>4252</v>
      </c>
      <c r="C1015" s="108" t="s">
        <v>4253</v>
      </c>
      <c r="D1015" s="109" t="s">
        <v>4006</v>
      </c>
    </row>
    <row r="1016" spans="1:4" ht="60.75">
      <c r="A1016" s="1">
        <v>133</v>
      </c>
      <c r="B1016" s="97" t="s">
        <v>4254</v>
      </c>
      <c r="C1016" s="108" t="s">
        <v>4255</v>
      </c>
      <c r="D1016" s="112" t="s">
        <v>4256</v>
      </c>
    </row>
    <row r="1017" spans="1:4" ht="40.5">
      <c r="A1017" s="1">
        <v>134</v>
      </c>
      <c r="B1017" s="97" t="s">
        <v>4257</v>
      </c>
      <c r="C1017" s="108" t="s">
        <v>4258</v>
      </c>
      <c r="D1017" s="112" t="s">
        <v>4256</v>
      </c>
    </row>
    <row r="1018" spans="1:4" ht="60.75">
      <c r="A1018" s="1">
        <v>135</v>
      </c>
      <c r="B1018" s="97" t="s">
        <v>4259</v>
      </c>
      <c r="C1018" s="115" t="s">
        <v>4260</v>
      </c>
      <c r="D1018" s="112" t="s">
        <v>4261</v>
      </c>
    </row>
    <row r="1019" spans="1:4" ht="60.75">
      <c r="A1019" s="1">
        <v>136</v>
      </c>
      <c r="B1019" s="97" t="s">
        <v>4262</v>
      </c>
      <c r="C1019" s="115" t="s">
        <v>4263</v>
      </c>
      <c r="D1019" s="112" t="s">
        <v>4264</v>
      </c>
    </row>
    <row r="1020" spans="1:4" ht="40.5">
      <c r="A1020" s="1">
        <v>137</v>
      </c>
      <c r="B1020" s="97" t="s">
        <v>4265</v>
      </c>
      <c r="C1020" s="108" t="s">
        <v>4266</v>
      </c>
      <c r="D1020" s="116" t="s">
        <v>4264</v>
      </c>
    </row>
    <row r="1021" spans="1:4" ht="60.75">
      <c r="A1021" s="1">
        <v>138</v>
      </c>
      <c r="B1021" s="97" t="s">
        <v>4267</v>
      </c>
      <c r="C1021" s="108" t="s">
        <v>4268</v>
      </c>
      <c r="D1021" s="109" t="s">
        <v>4269</v>
      </c>
    </row>
    <row r="1022" spans="1:4" ht="20.25">
      <c r="A1022" s="1">
        <v>139</v>
      </c>
      <c r="B1022" s="97" t="s">
        <v>4270</v>
      </c>
      <c r="C1022" s="108" t="s">
        <v>4271</v>
      </c>
      <c r="D1022" s="109" t="s">
        <v>4111</v>
      </c>
    </row>
    <row r="1023" spans="1:4" ht="20.25">
      <c r="A1023" s="1">
        <v>140</v>
      </c>
      <c r="B1023" s="97" t="s">
        <v>4272</v>
      </c>
      <c r="C1023" s="108" t="s">
        <v>4271</v>
      </c>
      <c r="D1023" s="109" t="s">
        <v>4273</v>
      </c>
    </row>
    <row r="1024" spans="1:4" ht="40.5">
      <c r="A1024" s="1">
        <v>141</v>
      </c>
      <c r="B1024" s="97" t="s">
        <v>4274</v>
      </c>
      <c r="C1024" s="108" t="s">
        <v>4275</v>
      </c>
      <c r="D1024" s="109" t="s">
        <v>4276</v>
      </c>
    </row>
    <row r="1025" spans="1:4" ht="40.5">
      <c r="A1025" s="1">
        <v>142</v>
      </c>
      <c r="B1025" s="97" t="s">
        <v>4277</v>
      </c>
      <c r="C1025" s="108" t="s">
        <v>4278</v>
      </c>
      <c r="D1025" s="109" t="s">
        <v>4279</v>
      </c>
    </row>
    <row r="1026" spans="1:4" ht="16.5">
      <c r="A1026" s="1">
        <v>143</v>
      </c>
      <c r="B1026" s="97" t="s">
        <v>4280</v>
      </c>
      <c r="C1026" s="117" t="s">
        <v>4281</v>
      </c>
      <c r="D1026" s="118" t="s">
        <v>4282</v>
      </c>
    </row>
    <row r="1027" spans="1:4" ht="60.75">
      <c r="A1027" s="1">
        <v>144</v>
      </c>
      <c r="B1027" s="97" t="s">
        <v>4283</v>
      </c>
      <c r="C1027" s="108" t="s">
        <v>4284</v>
      </c>
      <c r="D1027" s="118" t="s">
        <v>4285</v>
      </c>
    </row>
    <row r="1028" spans="1:4" ht="54">
      <c r="A1028" s="1">
        <v>145</v>
      </c>
      <c r="B1028" s="97" t="s">
        <v>4286</v>
      </c>
      <c r="C1028" s="113" t="s">
        <v>4287</v>
      </c>
      <c r="D1028" s="118" t="s">
        <v>3831</v>
      </c>
    </row>
    <row r="1029" spans="1:4" ht="18">
      <c r="A1029" s="1">
        <v>146</v>
      </c>
      <c r="B1029" s="97" t="s">
        <v>4288</v>
      </c>
      <c r="C1029" s="113" t="s">
        <v>4289</v>
      </c>
      <c r="D1029" s="118" t="s">
        <v>3841</v>
      </c>
    </row>
    <row r="1030" spans="1:4" ht="54">
      <c r="A1030" s="1">
        <v>147</v>
      </c>
      <c r="B1030" s="97" t="s">
        <v>4290</v>
      </c>
      <c r="C1030" s="113" t="s">
        <v>4291</v>
      </c>
      <c r="D1030" s="119">
        <v>42464</v>
      </c>
    </row>
    <row r="1031" spans="1:4" ht="36">
      <c r="A1031" s="1">
        <v>148</v>
      </c>
      <c r="B1031" s="97" t="s">
        <v>4292</v>
      </c>
      <c r="C1031" s="113" t="s">
        <v>4293</v>
      </c>
      <c r="D1031" s="118" t="s">
        <v>4294</v>
      </c>
    </row>
    <row r="1032" spans="1:4" ht="18">
      <c r="A1032" s="1">
        <v>149</v>
      </c>
      <c r="B1032" s="97" t="s">
        <v>4295</v>
      </c>
      <c r="C1032" s="117" t="s">
        <v>4296</v>
      </c>
      <c r="D1032" s="119">
        <v>42465</v>
      </c>
    </row>
    <row r="1033" spans="1:4" ht="36">
      <c r="A1033" s="1">
        <v>150</v>
      </c>
      <c r="B1033" s="97" t="s">
        <v>4297</v>
      </c>
      <c r="C1033" s="113" t="s">
        <v>4298</v>
      </c>
      <c r="D1033" s="118" t="s">
        <v>3844</v>
      </c>
    </row>
    <row r="1034" spans="1:4" ht="54">
      <c r="A1034" s="1">
        <v>151</v>
      </c>
      <c r="B1034" s="97" t="s">
        <v>4299</v>
      </c>
      <c r="C1034" s="113" t="s">
        <v>4300</v>
      </c>
      <c r="D1034" s="118" t="s">
        <v>4301</v>
      </c>
    </row>
    <row r="1035" spans="1:4" ht="54">
      <c r="A1035" s="1">
        <v>152</v>
      </c>
      <c r="B1035" s="97" t="s">
        <v>4302</v>
      </c>
      <c r="C1035" s="113" t="s">
        <v>4303</v>
      </c>
      <c r="D1035" s="118" t="s">
        <v>4301</v>
      </c>
    </row>
    <row r="1036" spans="1:4" ht="36">
      <c r="A1036" s="1">
        <v>153</v>
      </c>
      <c r="B1036" s="97" t="s">
        <v>4304</v>
      </c>
      <c r="C1036" s="113" t="s">
        <v>2326</v>
      </c>
      <c r="D1036" s="118" t="s">
        <v>4301</v>
      </c>
    </row>
    <row r="1037" spans="1:4" ht="36">
      <c r="A1037" s="1">
        <v>154</v>
      </c>
      <c r="B1037" s="97" t="s">
        <v>4305</v>
      </c>
      <c r="C1037" s="113" t="s">
        <v>2326</v>
      </c>
      <c r="D1037" s="118" t="s">
        <v>1108</v>
      </c>
    </row>
    <row r="1038" spans="1:4" ht="16.5">
      <c r="A1038" s="1">
        <v>155</v>
      </c>
      <c r="B1038" s="97" t="s">
        <v>4306</v>
      </c>
      <c r="C1038" s="117" t="s">
        <v>4307</v>
      </c>
      <c r="D1038" s="118" t="s">
        <v>1108</v>
      </c>
    </row>
    <row r="1039" spans="1:4" ht="54">
      <c r="A1039" s="1">
        <v>156</v>
      </c>
      <c r="B1039" s="97" t="s">
        <v>4308</v>
      </c>
      <c r="C1039" s="113" t="s">
        <v>4309</v>
      </c>
      <c r="D1039" s="118" t="s">
        <v>1108</v>
      </c>
    </row>
    <row r="1040" spans="1:4" ht="54">
      <c r="A1040" s="1">
        <v>157</v>
      </c>
      <c r="B1040" s="97" t="s">
        <v>4310</v>
      </c>
      <c r="C1040" s="113" t="s">
        <v>4311</v>
      </c>
      <c r="D1040" s="119">
        <v>42555</v>
      </c>
    </row>
    <row r="1041" spans="1:4" ht="54">
      <c r="A1041" s="1">
        <v>158</v>
      </c>
      <c r="B1041" s="97" t="s">
        <v>4312</v>
      </c>
      <c r="C1041" s="113" t="s">
        <v>4313</v>
      </c>
      <c r="D1041" s="118" t="s">
        <v>3854</v>
      </c>
    </row>
    <row r="1042" spans="1:4" ht="36">
      <c r="A1042" s="1">
        <v>159</v>
      </c>
      <c r="B1042" s="97" t="s">
        <v>4314</v>
      </c>
      <c r="C1042" s="113" t="s">
        <v>4315</v>
      </c>
      <c r="D1042" s="118" t="s">
        <v>3854</v>
      </c>
    </row>
    <row r="1043" spans="1:4" ht="90">
      <c r="A1043" s="1">
        <v>160</v>
      </c>
      <c r="B1043" s="97" t="s">
        <v>4316</v>
      </c>
      <c r="C1043" s="113" t="s">
        <v>4317</v>
      </c>
      <c r="D1043" s="119">
        <v>42678</v>
      </c>
    </row>
    <row r="1044" spans="1:4" ht="54">
      <c r="A1044" s="1">
        <v>161</v>
      </c>
      <c r="B1044" s="97" t="s">
        <v>4318</v>
      </c>
      <c r="C1044" s="113" t="s">
        <v>4319</v>
      </c>
      <c r="D1044" s="118" t="s">
        <v>4320</v>
      </c>
    </row>
    <row r="1045" spans="1:4" ht="36">
      <c r="A1045" s="1">
        <v>162</v>
      </c>
      <c r="B1045" s="97" t="s">
        <v>4321</v>
      </c>
      <c r="C1045" s="113" t="s">
        <v>4322</v>
      </c>
      <c r="D1045" s="118" t="s">
        <v>3856</v>
      </c>
    </row>
    <row r="1046" spans="1:4" ht="36">
      <c r="A1046" s="1">
        <v>163</v>
      </c>
      <c r="B1046" s="97" t="s">
        <v>4323</v>
      </c>
      <c r="C1046" s="113" t="s">
        <v>4324</v>
      </c>
      <c r="D1046" s="118" t="s">
        <v>3856</v>
      </c>
    </row>
    <row r="1047" spans="1:4" ht="36">
      <c r="A1047" s="1">
        <v>164</v>
      </c>
      <c r="B1047" s="97" t="s">
        <v>4325</v>
      </c>
      <c r="C1047" s="113" t="s">
        <v>4326</v>
      </c>
      <c r="D1047" s="118" t="s">
        <v>3856</v>
      </c>
    </row>
    <row r="1048" spans="1:4" ht="54">
      <c r="A1048" s="1">
        <v>165</v>
      </c>
      <c r="B1048" s="97" t="s">
        <v>4327</v>
      </c>
      <c r="C1048" s="113" t="s">
        <v>4328</v>
      </c>
      <c r="D1048" s="118" t="s">
        <v>3856</v>
      </c>
    </row>
    <row r="1049" spans="1:4" ht="36">
      <c r="A1049" s="1">
        <v>166</v>
      </c>
      <c r="B1049" s="97" t="s">
        <v>4329</v>
      </c>
      <c r="C1049" s="113" t="s">
        <v>4330</v>
      </c>
      <c r="D1049" s="118" t="s">
        <v>4331</v>
      </c>
    </row>
    <row r="1050" spans="1:4" ht="36">
      <c r="A1050" s="1">
        <v>167</v>
      </c>
      <c r="B1050" s="97" t="s">
        <v>4332</v>
      </c>
      <c r="C1050" s="113" t="s">
        <v>4333</v>
      </c>
      <c r="D1050" s="118" t="s">
        <v>4334</v>
      </c>
    </row>
    <row r="1051" spans="1:4" ht="54">
      <c r="A1051" s="1">
        <v>168</v>
      </c>
      <c r="B1051" s="97" t="s">
        <v>4335</v>
      </c>
      <c r="C1051" s="113" t="s">
        <v>4336</v>
      </c>
      <c r="D1051" s="118" t="s">
        <v>4331</v>
      </c>
    </row>
    <row r="1052" spans="1:4" ht="36">
      <c r="A1052" s="1">
        <v>169</v>
      </c>
      <c r="B1052" s="97" t="s">
        <v>4337</v>
      </c>
      <c r="C1052" s="113" t="s">
        <v>4338</v>
      </c>
      <c r="D1052" s="118" t="s">
        <v>4331</v>
      </c>
    </row>
    <row r="1053" spans="1:4" ht="36">
      <c r="A1053" s="1">
        <v>170</v>
      </c>
      <c r="B1053" s="97" t="s">
        <v>4339</v>
      </c>
      <c r="C1053" s="113" t="s">
        <v>4340</v>
      </c>
      <c r="D1053" s="118" t="s">
        <v>4331</v>
      </c>
    </row>
    <row r="1054" spans="1:4" ht="36">
      <c r="A1054" s="1">
        <v>171</v>
      </c>
      <c r="B1054" s="97" t="s">
        <v>4341</v>
      </c>
      <c r="C1054" s="113" t="s">
        <v>4342</v>
      </c>
      <c r="D1054" s="118" t="s">
        <v>4331</v>
      </c>
    </row>
    <row r="1055" spans="1:4" ht="36">
      <c r="A1055" s="1">
        <v>172</v>
      </c>
      <c r="B1055" s="97" t="s">
        <v>4343</v>
      </c>
      <c r="C1055" s="113" t="s">
        <v>4344</v>
      </c>
      <c r="D1055" s="118" t="s">
        <v>4331</v>
      </c>
    </row>
    <row r="1056" spans="1:4" ht="54">
      <c r="A1056" s="1">
        <v>173</v>
      </c>
      <c r="B1056" s="97" t="s">
        <v>4345</v>
      </c>
      <c r="C1056" s="113" t="s">
        <v>4346</v>
      </c>
      <c r="D1056" s="118" t="s">
        <v>3960</v>
      </c>
    </row>
    <row r="1057" spans="1:4" ht="54">
      <c r="A1057" s="1">
        <v>174</v>
      </c>
      <c r="B1057" s="97" t="s">
        <v>4347</v>
      </c>
      <c r="C1057" s="113" t="s">
        <v>4348</v>
      </c>
      <c r="D1057" s="118" t="s">
        <v>3960</v>
      </c>
    </row>
    <row r="1058" spans="1:4" ht="36">
      <c r="A1058" s="1">
        <v>175</v>
      </c>
      <c r="B1058" s="97" t="s">
        <v>4349</v>
      </c>
      <c r="C1058" s="113" t="s">
        <v>4350</v>
      </c>
      <c r="D1058" s="118" t="s">
        <v>3960</v>
      </c>
    </row>
    <row r="1059" spans="1:4" ht="54">
      <c r="A1059" s="1">
        <v>176</v>
      </c>
      <c r="B1059" s="97" t="s">
        <v>4351</v>
      </c>
      <c r="C1059" s="113" t="s">
        <v>4352</v>
      </c>
      <c r="D1059" s="118" t="s">
        <v>3960</v>
      </c>
    </row>
    <row r="1060" spans="1:4" ht="54">
      <c r="A1060" s="1">
        <v>177</v>
      </c>
      <c r="B1060" s="97" t="s">
        <v>4353</v>
      </c>
      <c r="C1060" s="113" t="s">
        <v>4354</v>
      </c>
      <c r="D1060" s="118" t="s">
        <v>3960</v>
      </c>
    </row>
    <row r="1061" spans="1:4" ht="54">
      <c r="A1061" s="1">
        <v>178</v>
      </c>
      <c r="B1061" s="97" t="s">
        <v>4355</v>
      </c>
      <c r="C1061" s="113" t="s">
        <v>4356</v>
      </c>
      <c r="D1061" s="118" t="s">
        <v>3960</v>
      </c>
    </row>
    <row r="1062" spans="1:4" ht="36">
      <c r="A1062" s="1">
        <v>179</v>
      </c>
      <c r="B1062" s="97" t="s">
        <v>4357</v>
      </c>
      <c r="C1062" s="113" t="s">
        <v>4358</v>
      </c>
      <c r="D1062" s="118" t="s">
        <v>3960</v>
      </c>
    </row>
    <row r="1063" spans="1:4" ht="54">
      <c r="A1063" s="1">
        <v>180</v>
      </c>
      <c r="B1063" s="97" t="s">
        <v>4359</v>
      </c>
      <c r="C1063" s="113" t="s">
        <v>4360</v>
      </c>
      <c r="D1063" s="118" t="s">
        <v>3960</v>
      </c>
    </row>
    <row r="1064" spans="1:4" ht="54">
      <c r="A1064" s="1">
        <v>181</v>
      </c>
      <c r="B1064" s="97" t="s">
        <v>4361</v>
      </c>
      <c r="C1064" s="113" t="s">
        <v>4362</v>
      </c>
      <c r="D1064" s="118" t="s">
        <v>3960</v>
      </c>
    </row>
    <row r="1065" spans="1:4" ht="36">
      <c r="A1065" s="1">
        <v>182</v>
      </c>
      <c r="B1065" s="97" t="s">
        <v>4363</v>
      </c>
      <c r="C1065" s="113" t="s">
        <v>4364</v>
      </c>
      <c r="D1065" s="118" t="s">
        <v>3858</v>
      </c>
    </row>
    <row r="1066" spans="1:4" ht="36">
      <c r="A1066" s="1">
        <v>183</v>
      </c>
      <c r="B1066" s="97" t="s">
        <v>4365</v>
      </c>
      <c r="C1066" s="113" t="s">
        <v>4366</v>
      </c>
      <c r="D1066" s="118" t="s">
        <v>3858</v>
      </c>
    </row>
    <row r="1067" spans="1:4" ht="36">
      <c r="A1067" s="1">
        <v>184</v>
      </c>
      <c r="B1067" s="97" t="s">
        <v>4367</v>
      </c>
      <c r="C1067" s="113" t="s">
        <v>4368</v>
      </c>
      <c r="D1067" s="118" t="s">
        <v>3858</v>
      </c>
    </row>
    <row r="1068" spans="1:4" ht="54">
      <c r="A1068" s="1">
        <v>185</v>
      </c>
      <c r="B1068" s="97" t="s">
        <v>4369</v>
      </c>
      <c r="C1068" s="113" t="s">
        <v>4370</v>
      </c>
      <c r="D1068" s="118" t="s">
        <v>3858</v>
      </c>
    </row>
    <row r="1069" spans="1:4" ht="36">
      <c r="A1069" s="1">
        <v>186</v>
      </c>
      <c r="B1069" s="97" t="s">
        <v>4371</v>
      </c>
      <c r="C1069" s="113" t="s">
        <v>4372</v>
      </c>
      <c r="D1069" s="118" t="s">
        <v>3862</v>
      </c>
    </row>
    <row r="1070" spans="1:4" ht="54">
      <c r="A1070" s="1">
        <v>187</v>
      </c>
      <c r="B1070" s="97" t="s">
        <v>4373</v>
      </c>
      <c r="C1070" s="113" t="s">
        <v>4374</v>
      </c>
      <c r="D1070" s="118" t="s">
        <v>3862</v>
      </c>
    </row>
    <row r="1071" spans="1:4" ht="54">
      <c r="A1071" s="1">
        <v>188</v>
      </c>
      <c r="B1071" s="97" t="s">
        <v>4375</v>
      </c>
      <c r="C1071" s="113" t="s">
        <v>4376</v>
      </c>
      <c r="D1071" s="118" t="s">
        <v>3862</v>
      </c>
    </row>
    <row r="1072" spans="1:4" ht="72">
      <c r="A1072" s="1">
        <v>189</v>
      </c>
      <c r="B1072" s="97" t="s">
        <v>4377</v>
      </c>
      <c r="C1072" s="113" t="s">
        <v>4378</v>
      </c>
      <c r="D1072" s="118" t="s">
        <v>3862</v>
      </c>
    </row>
    <row r="1073" spans="1:4" ht="36">
      <c r="A1073" s="1">
        <v>190</v>
      </c>
      <c r="B1073" s="97" t="s">
        <v>4379</v>
      </c>
      <c r="C1073" s="113" t="s">
        <v>4380</v>
      </c>
      <c r="D1073" s="118" t="s">
        <v>3862</v>
      </c>
    </row>
    <row r="1074" spans="1:4" ht="36">
      <c r="A1074" s="1">
        <v>191</v>
      </c>
      <c r="B1074" s="97" t="s">
        <v>4381</v>
      </c>
      <c r="C1074" s="113" t="s">
        <v>4382</v>
      </c>
      <c r="D1074" s="118" t="s">
        <v>3866</v>
      </c>
    </row>
    <row r="1075" spans="1:4" ht="54">
      <c r="A1075" s="1">
        <v>192</v>
      </c>
      <c r="B1075" s="97" t="s">
        <v>4383</v>
      </c>
      <c r="C1075" s="113" t="s">
        <v>4384</v>
      </c>
      <c r="D1075" s="118" t="s">
        <v>3866</v>
      </c>
    </row>
    <row r="1076" spans="1:4" ht="36">
      <c r="A1076" s="1">
        <v>193</v>
      </c>
      <c r="B1076" s="97" t="s">
        <v>4385</v>
      </c>
      <c r="C1076" s="113" t="s">
        <v>4386</v>
      </c>
      <c r="D1076" s="118" t="s">
        <v>3866</v>
      </c>
    </row>
    <row r="1077" spans="1:4" ht="54">
      <c r="A1077" s="1">
        <v>194</v>
      </c>
      <c r="B1077" s="97" t="s">
        <v>4387</v>
      </c>
      <c r="C1077" s="113" t="s">
        <v>4388</v>
      </c>
      <c r="D1077" s="118" t="s">
        <v>3866</v>
      </c>
    </row>
    <row r="1078" spans="1:4" ht="36">
      <c r="A1078" s="1">
        <v>195</v>
      </c>
      <c r="B1078" s="97" t="s">
        <v>4389</v>
      </c>
      <c r="C1078" s="113" t="s">
        <v>4390</v>
      </c>
      <c r="D1078" s="118" t="s">
        <v>3866</v>
      </c>
    </row>
    <row r="1079" spans="1:4" ht="36">
      <c r="A1079" s="1">
        <v>196</v>
      </c>
      <c r="B1079" s="97" t="s">
        <v>4391</v>
      </c>
      <c r="C1079" s="113" t="s">
        <v>4392</v>
      </c>
      <c r="D1079" s="118" t="s">
        <v>3866</v>
      </c>
    </row>
    <row r="1080" spans="1:4" ht="36">
      <c r="A1080" s="1">
        <v>197</v>
      </c>
      <c r="B1080" s="97" t="s">
        <v>4393</v>
      </c>
      <c r="C1080" s="113" t="s">
        <v>4394</v>
      </c>
      <c r="D1080" s="118" t="s">
        <v>3866</v>
      </c>
    </row>
    <row r="1081" spans="1:4" ht="72">
      <c r="A1081" s="1">
        <v>198</v>
      </c>
      <c r="B1081" s="97" t="s">
        <v>4395</v>
      </c>
      <c r="C1081" s="113" t="s">
        <v>4396</v>
      </c>
      <c r="D1081" s="118" t="s">
        <v>3870</v>
      </c>
    </row>
    <row r="1082" spans="1:4" ht="54">
      <c r="A1082" s="1">
        <v>199</v>
      </c>
      <c r="B1082" s="97" t="s">
        <v>4397</v>
      </c>
      <c r="C1082" s="113" t="s">
        <v>4398</v>
      </c>
      <c r="D1082" s="118" t="s">
        <v>3870</v>
      </c>
    </row>
    <row r="1083" spans="1:4" ht="36">
      <c r="A1083" s="1">
        <v>200</v>
      </c>
      <c r="B1083" s="97" t="s">
        <v>4399</v>
      </c>
      <c r="C1083" s="113" t="s">
        <v>4400</v>
      </c>
      <c r="D1083" s="118" t="s">
        <v>3870</v>
      </c>
    </row>
    <row r="1084" spans="1:4" ht="36">
      <c r="A1084" s="1">
        <v>201</v>
      </c>
      <c r="B1084" s="97" t="s">
        <v>4401</v>
      </c>
      <c r="C1084" s="113" t="s">
        <v>4402</v>
      </c>
      <c r="D1084" s="118" t="s">
        <v>3870</v>
      </c>
    </row>
    <row r="1085" spans="1:4" ht="36">
      <c r="A1085" s="1">
        <v>202</v>
      </c>
      <c r="B1085" s="97" t="s">
        <v>4403</v>
      </c>
      <c r="C1085" s="113" t="s">
        <v>4404</v>
      </c>
      <c r="D1085" s="118" t="s">
        <v>3870</v>
      </c>
    </row>
    <row r="1086" spans="1:4" ht="36">
      <c r="A1086" s="1">
        <v>203</v>
      </c>
      <c r="B1086" s="97" t="s">
        <v>4405</v>
      </c>
      <c r="C1086" s="113" t="s">
        <v>4406</v>
      </c>
      <c r="D1086" s="118" t="s">
        <v>3870</v>
      </c>
    </row>
    <row r="1087" spans="1:4" ht="36">
      <c r="A1087" s="1">
        <v>204</v>
      </c>
      <c r="B1087" s="97" t="s">
        <v>4407</v>
      </c>
      <c r="C1087" s="113" t="s">
        <v>4408</v>
      </c>
      <c r="D1087" s="118" t="s">
        <v>3870</v>
      </c>
    </row>
    <row r="1088" spans="1:4" ht="54">
      <c r="A1088" s="1">
        <v>205</v>
      </c>
      <c r="B1088" s="97" t="s">
        <v>4409</v>
      </c>
      <c r="C1088" s="113" t="s">
        <v>4410</v>
      </c>
      <c r="D1088" s="118" t="s">
        <v>3870</v>
      </c>
    </row>
    <row r="1089" spans="1:4" ht="36">
      <c r="A1089" s="1">
        <v>206</v>
      </c>
      <c r="B1089" s="97" t="s">
        <v>4411</v>
      </c>
      <c r="C1089" s="113" t="s">
        <v>4412</v>
      </c>
      <c r="D1089" s="118" t="s">
        <v>3870</v>
      </c>
    </row>
    <row r="1090" spans="1:4" ht="36">
      <c r="A1090" s="1">
        <v>207</v>
      </c>
      <c r="B1090" s="97" t="s">
        <v>4413</v>
      </c>
      <c r="C1090" s="113" t="s">
        <v>4414</v>
      </c>
      <c r="D1090" s="118" t="s">
        <v>3870</v>
      </c>
    </row>
    <row r="1091" spans="1:4" ht="72">
      <c r="A1091" s="1">
        <v>208</v>
      </c>
      <c r="B1091" s="97" t="s">
        <v>4415</v>
      </c>
      <c r="C1091" s="113" t="s">
        <v>4416</v>
      </c>
      <c r="D1091" s="118" t="s">
        <v>3870</v>
      </c>
    </row>
    <row r="1092" spans="1:4" ht="36">
      <c r="A1092" s="1">
        <v>209</v>
      </c>
      <c r="B1092" s="97" t="s">
        <v>4417</v>
      </c>
      <c r="C1092" s="113" t="s">
        <v>4418</v>
      </c>
      <c r="D1092" s="118" t="s">
        <v>4419</v>
      </c>
    </row>
    <row r="1093" spans="1:4" ht="36">
      <c r="A1093" s="1">
        <v>210</v>
      </c>
      <c r="B1093" s="97" t="s">
        <v>4420</v>
      </c>
      <c r="C1093" s="113" t="s">
        <v>4421</v>
      </c>
      <c r="D1093" s="118" t="s">
        <v>4419</v>
      </c>
    </row>
    <row r="1094" spans="1:4" ht="36">
      <c r="A1094" s="1">
        <v>211</v>
      </c>
      <c r="B1094" s="97" t="s">
        <v>4422</v>
      </c>
      <c r="C1094" s="113" t="s">
        <v>4423</v>
      </c>
      <c r="D1094" s="118" t="s">
        <v>4419</v>
      </c>
    </row>
    <row r="1095" spans="1:4" ht="54">
      <c r="A1095" s="1">
        <v>212</v>
      </c>
      <c r="B1095" s="97" t="s">
        <v>4424</v>
      </c>
      <c r="C1095" s="113" t="s">
        <v>4425</v>
      </c>
      <c r="D1095" s="118" t="s">
        <v>4419</v>
      </c>
    </row>
    <row r="1096" spans="1:4" ht="54">
      <c r="A1096" s="1">
        <v>213</v>
      </c>
      <c r="B1096" s="97" t="s">
        <v>4426</v>
      </c>
      <c r="C1096" s="113" t="s">
        <v>4427</v>
      </c>
      <c r="D1096" s="118" t="s">
        <v>4419</v>
      </c>
    </row>
    <row r="1097" spans="1:4" ht="54">
      <c r="A1097" s="1">
        <v>214</v>
      </c>
      <c r="B1097" s="97" t="s">
        <v>4428</v>
      </c>
      <c r="C1097" s="113" t="s">
        <v>4429</v>
      </c>
      <c r="D1097" s="118" t="s">
        <v>4419</v>
      </c>
    </row>
    <row r="1098" spans="1:4" ht="36">
      <c r="A1098" s="1">
        <v>215</v>
      </c>
      <c r="B1098" s="97" t="s">
        <v>4430</v>
      </c>
      <c r="C1098" s="113" t="s">
        <v>4431</v>
      </c>
      <c r="D1098" s="118" t="s">
        <v>4419</v>
      </c>
    </row>
    <row r="1099" spans="1:4" ht="54">
      <c r="A1099" s="1">
        <v>216</v>
      </c>
      <c r="B1099" s="97" t="s">
        <v>4432</v>
      </c>
      <c r="C1099" s="113" t="s">
        <v>4433</v>
      </c>
      <c r="D1099" s="118" t="s">
        <v>4419</v>
      </c>
    </row>
    <row r="1100" spans="1:4" ht="54">
      <c r="A1100" s="1">
        <v>217</v>
      </c>
      <c r="B1100" s="97" t="s">
        <v>4434</v>
      </c>
      <c r="C1100" s="113" t="s">
        <v>4435</v>
      </c>
      <c r="D1100" s="118" t="s">
        <v>4419</v>
      </c>
    </row>
    <row r="1101" spans="1:4" ht="36">
      <c r="A1101" s="1">
        <v>218</v>
      </c>
      <c r="B1101" s="97" t="s">
        <v>4436</v>
      </c>
      <c r="C1101" s="113" t="s">
        <v>4437</v>
      </c>
      <c r="D1101" s="118" t="s">
        <v>4419</v>
      </c>
    </row>
    <row r="1102" spans="1:4" ht="54">
      <c r="A1102" s="1">
        <v>219</v>
      </c>
      <c r="B1102" s="97" t="s">
        <v>4438</v>
      </c>
      <c r="C1102" s="113" t="s">
        <v>4439</v>
      </c>
      <c r="D1102" s="118" t="s">
        <v>3872</v>
      </c>
    </row>
    <row r="1103" spans="1:4" ht="36">
      <c r="A1103" s="1">
        <v>220</v>
      </c>
      <c r="B1103" s="97" t="s">
        <v>4440</v>
      </c>
      <c r="C1103" s="113" t="s">
        <v>4441</v>
      </c>
      <c r="D1103" s="118" t="s">
        <v>3872</v>
      </c>
    </row>
    <row r="1104" spans="1:4" ht="54">
      <c r="A1104" s="1">
        <v>221</v>
      </c>
      <c r="B1104" s="97" t="s">
        <v>4442</v>
      </c>
      <c r="C1104" s="113" t="s">
        <v>4443</v>
      </c>
      <c r="D1104" s="118" t="s">
        <v>3872</v>
      </c>
    </row>
    <row r="1105" spans="1:4" ht="54">
      <c r="A1105" s="1">
        <v>222</v>
      </c>
      <c r="B1105" s="97" t="s">
        <v>4444</v>
      </c>
      <c r="C1105" s="113" t="s">
        <v>4445</v>
      </c>
      <c r="D1105" s="118" t="s">
        <v>3872</v>
      </c>
    </row>
    <row r="1106" spans="1:4" ht="54">
      <c r="A1106" s="1">
        <v>223</v>
      </c>
      <c r="B1106" s="97" t="s">
        <v>4446</v>
      </c>
      <c r="C1106" s="113" t="s">
        <v>4447</v>
      </c>
      <c r="D1106" s="118" t="s">
        <v>3872</v>
      </c>
    </row>
    <row r="1107" spans="1:4" ht="54">
      <c r="A1107" s="1">
        <v>224</v>
      </c>
      <c r="B1107" s="97" t="s">
        <v>4448</v>
      </c>
      <c r="C1107" s="113" t="s">
        <v>4449</v>
      </c>
      <c r="D1107" s="118" t="s">
        <v>3872</v>
      </c>
    </row>
    <row r="1108" spans="1:4" ht="36">
      <c r="A1108" s="1">
        <v>225</v>
      </c>
      <c r="B1108" s="97" t="s">
        <v>4450</v>
      </c>
      <c r="C1108" s="113" t="s">
        <v>4451</v>
      </c>
      <c r="D1108" s="118" t="s">
        <v>3872</v>
      </c>
    </row>
    <row r="1109" spans="1:4" ht="16.5">
      <c r="A1109" s="1">
        <v>226</v>
      </c>
      <c r="B1109" s="97" t="s">
        <v>4452</v>
      </c>
      <c r="C1109" s="117" t="s">
        <v>4307</v>
      </c>
      <c r="D1109" s="118" t="s">
        <v>3872</v>
      </c>
    </row>
    <row r="1110" spans="1:4" ht="54">
      <c r="A1110" s="1">
        <v>227</v>
      </c>
      <c r="B1110" s="97" t="s">
        <v>4453</v>
      </c>
      <c r="C1110" s="113" t="s">
        <v>4454</v>
      </c>
      <c r="D1110" s="118" t="s">
        <v>3872</v>
      </c>
    </row>
    <row r="1111" spans="1:4" ht="54">
      <c r="A1111" s="1">
        <v>228</v>
      </c>
      <c r="B1111" s="97" t="s">
        <v>4455</v>
      </c>
      <c r="C1111" s="113" t="s">
        <v>4456</v>
      </c>
      <c r="D1111" s="118" t="s">
        <v>3872</v>
      </c>
    </row>
    <row r="1112" spans="1:4" ht="54">
      <c r="A1112" s="1">
        <v>229</v>
      </c>
      <c r="B1112" s="97" t="s">
        <v>4457</v>
      </c>
      <c r="C1112" s="113" t="s">
        <v>4458</v>
      </c>
      <c r="D1112" s="118" t="s">
        <v>3872</v>
      </c>
    </row>
    <row r="1113" spans="1:4" ht="36">
      <c r="A1113" s="1">
        <v>230</v>
      </c>
      <c r="B1113" s="97" t="s">
        <v>4459</v>
      </c>
      <c r="C1113" s="113" t="s">
        <v>4460</v>
      </c>
      <c r="D1113" s="118" t="s">
        <v>4461</v>
      </c>
    </row>
    <row r="1114" spans="1:4" ht="36">
      <c r="A1114" s="1">
        <v>231</v>
      </c>
      <c r="B1114" s="97" t="s">
        <v>4462</v>
      </c>
      <c r="C1114" s="113" t="s">
        <v>4463</v>
      </c>
      <c r="D1114" s="118" t="s">
        <v>4461</v>
      </c>
    </row>
    <row r="1115" spans="1:4" ht="36">
      <c r="A1115" s="1">
        <v>232</v>
      </c>
      <c r="B1115" s="97" t="s">
        <v>4464</v>
      </c>
      <c r="C1115" s="113" t="s">
        <v>4465</v>
      </c>
      <c r="D1115" s="118" t="s">
        <v>4461</v>
      </c>
    </row>
    <row r="1116" spans="1:4" ht="54">
      <c r="A1116" s="1">
        <v>233</v>
      </c>
      <c r="B1116" s="97" t="s">
        <v>4466</v>
      </c>
      <c r="C1116" s="113" t="s">
        <v>4467</v>
      </c>
      <c r="D1116" s="118" t="s">
        <v>4461</v>
      </c>
    </row>
    <row r="1117" spans="1:4" ht="54">
      <c r="A1117" s="1">
        <v>234</v>
      </c>
      <c r="B1117" s="97" t="s">
        <v>4468</v>
      </c>
      <c r="C1117" s="113" t="s">
        <v>4469</v>
      </c>
      <c r="D1117" s="118" t="s">
        <v>4461</v>
      </c>
    </row>
    <row r="1118" spans="1:4" ht="36">
      <c r="A1118" s="1">
        <v>235</v>
      </c>
      <c r="B1118" s="97" t="s">
        <v>4470</v>
      </c>
      <c r="C1118" s="113" t="s">
        <v>4471</v>
      </c>
      <c r="D1118" s="118" t="s">
        <v>4461</v>
      </c>
    </row>
    <row r="1119" spans="1:4" ht="36">
      <c r="A1119" s="1">
        <v>236</v>
      </c>
      <c r="B1119" s="97" t="s">
        <v>4472</v>
      </c>
      <c r="C1119" s="113" t="s">
        <v>4473</v>
      </c>
      <c r="D1119" s="118" t="s">
        <v>4461</v>
      </c>
    </row>
    <row r="1120" spans="1:4" ht="54">
      <c r="A1120" s="1">
        <v>237</v>
      </c>
      <c r="B1120" s="97" t="s">
        <v>4474</v>
      </c>
      <c r="C1120" s="113" t="s">
        <v>4475</v>
      </c>
      <c r="D1120" s="118" t="s">
        <v>4461</v>
      </c>
    </row>
    <row r="1121" spans="1:4" ht="36">
      <c r="A1121" s="1">
        <v>238</v>
      </c>
      <c r="B1121" s="97" t="s">
        <v>4476</v>
      </c>
      <c r="C1121" s="113" t="s">
        <v>4477</v>
      </c>
      <c r="D1121" s="118" t="s">
        <v>4461</v>
      </c>
    </row>
    <row r="1122" spans="1:4" ht="54">
      <c r="A1122" s="1">
        <v>239</v>
      </c>
      <c r="B1122" s="97" t="s">
        <v>4478</v>
      </c>
      <c r="C1122" s="113" t="s">
        <v>4479</v>
      </c>
      <c r="D1122" s="118" t="s">
        <v>4461</v>
      </c>
    </row>
    <row r="1123" spans="1:4" ht="54">
      <c r="A1123" s="1">
        <v>240</v>
      </c>
      <c r="B1123" s="97" t="s">
        <v>4480</v>
      </c>
      <c r="C1123" s="120" t="s">
        <v>4481</v>
      </c>
      <c r="D1123" s="118" t="s">
        <v>4461</v>
      </c>
    </row>
    <row r="1124" spans="1:4" ht="36">
      <c r="A1124" s="1">
        <v>241</v>
      </c>
      <c r="B1124" s="97" t="s">
        <v>4482</v>
      </c>
      <c r="C1124" s="113" t="s">
        <v>4483</v>
      </c>
      <c r="D1124" s="118" t="s">
        <v>3962</v>
      </c>
    </row>
    <row r="1125" spans="1:4" ht="36">
      <c r="A1125" s="1">
        <v>242</v>
      </c>
      <c r="B1125" s="97" t="s">
        <v>4484</v>
      </c>
      <c r="C1125" s="113" t="s">
        <v>4485</v>
      </c>
      <c r="D1125" s="118" t="s">
        <v>3962</v>
      </c>
    </row>
    <row r="1126" spans="1:4" ht="54">
      <c r="A1126" s="1">
        <v>243</v>
      </c>
      <c r="B1126" s="97" t="s">
        <v>4486</v>
      </c>
      <c r="C1126" s="113" t="s">
        <v>4487</v>
      </c>
      <c r="D1126" s="118" t="s">
        <v>3962</v>
      </c>
    </row>
    <row r="1127" spans="1:4" ht="36">
      <c r="A1127" s="1">
        <v>244</v>
      </c>
      <c r="B1127" s="97" t="s">
        <v>4488</v>
      </c>
      <c r="C1127" s="113" t="s">
        <v>4485</v>
      </c>
      <c r="D1127" s="118" t="s">
        <v>3962</v>
      </c>
    </row>
    <row r="1128" spans="1:4" ht="54">
      <c r="A1128" s="1">
        <v>245</v>
      </c>
      <c r="B1128" s="97" t="s">
        <v>4489</v>
      </c>
      <c r="C1128" s="113" t="s">
        <v>4490</v>
      </c>
      <c r="D1128" s="118" t="s">
        <v>3962</v>
      </c>
    </row>
    <row r="1129" spans="1:4" ht="36">
      <c r="A1129" s="1">
        <v>246</v>
      </c>
      <c r="B1129" s="97" t="s">
        <v>4491</v>
      </c>
      <c r="C1129" s="113" t="s">
        <v>4492</v>
      </c>
      <c r="D1129" s="118" t="s">
        <v>3962</v>
      </c>
    </row>
    <row r="1130" spans="1:4" ht="36">
      <c r="A1130" s="1">
        <v>247</v>
      </c>
      <c r="B1130" s="97" t="s">
        <v>4493</v>
      </c>
      <c r="C1130" s="113" t="s">
        <v>4494</v>
      </c>
      <c r="D1130" s="118" t="s">
        <v>3962</v>
      </c>
    </row>
    <row r="1131" spans="1:4" ht="36">
      <c r="A1131" s="1">
        <v>248</v>
      </c>
      <c r="B1131" s="97" t="s">
        <v>4495</v>
      </c>
      <c r="C1131" s="113" t="s">
        <v>4496</v>
      </c>
      <c r="D1131" s="118" t="s">
        <v>4497</v>
      </c>
    </row>
    <row r="1132" spans="1:4" ht="54">
      <c r="A1132" s="1">
        <v>249</v>
      </c>
      <c r="B1132" s="97" t="s">
        <v>4498</v>
      </c>
      <c r="C1132" s="113" t="s">
        <v>4499</v>
      </c>
      <c r="D1132" s="118" t="s">
        <v>4497</v>
      </c>
    </row>
    <row r="1133" spans="1:4" ht="54">
      <c r="A1133" s="1">
        <v>250</v>
      </c>
      <c r="B1133" s="97" t="s">
        <v>4500</v>
      </c>
      <c r="C1133" s="113" t="s">
        <v>4501</v>
      </c>
      <c r="D1133" s="118" t="s">
        <v>4497</v>
      </c>
    </row>
    <row r="1134" spans="1:4" ht="54">
      <c r="A1134" s="1">
        <v>251</v>
      </c>
      <c r="B1134" s="97" t="s">
        <v>4502</v>
      </c>
      <c r="C1134" s="113" t="s">
        <v>4503</v>
      </c>
      <c r="D1134" s="118" t="s">
        <v>4497</v>
      </c>
    </row>
    <row r="1135" spans="1:4" ht="36">
      <c r="A1135" s="1">
        <v>252</v>
      </c>
      <c r="B1135" s="97" t="s">
        <v>4504</v>
      </c>
      <c r="C1135" s="113" t="s">
        <v>4505</v>
      </c>
      <c r="D1135" s="118" t="s">
        <v>4497</v>
      </c>
    </row>
    <row r="1136" spans="1:4" ht="36">
      <c r="A1136" s="1">
        <v>253</v>
      </c>
      <c r="B1136" s="97" t="s">
        <v>4506</v>
      </c>
      <c r="C1136" s="113" t="s">
        <v>4507</v>
      </c>
      <c r="D1136" s="118" t="s">
        <v>3875</v>
      </c>
    </row>
    <row r="1137" spans="1:4" ht="36">
      <c r="A1137" s="1">
        <v>254</v>
      </c>
      <c r="B1137" s="97" t="s">
        <v>4508</v>
      </c>
      <c r="C1137" s="113" t="s">
        <v>4509</v>
      </c>
      <c r="D1137" s="118" t="s">
        <v>3875</v>
      </c>
    </row>
    <row r="1138" spans="1:4" ht="36">
      <c r="A1138" s="1">
        <v>255</v>
      </c>
      <c r="B1138" s="97" t="s">
        <v>4510</v>
      </c>
      <c r="C1138" s="113" t="s">
        <v>4511</v>
      </c>
      <c r="D1138" s="118" t="s">
        <v>3875</v>
      </c>
    </row>
    <row r="1139" spans="1:4" ht="36">
      <c r="A1139" s="1">
        <v>256</v>
      </c>
      <c r="B1139" s="97" t="s">
        <v>4512</v>
      </c>
      <c r="C1139" s="113" t="s">
        <v>4513</v>
      </c>
      <c r="D1139" s="118" t="s">
        <v>3883</v>
      </c>
    </row>
    <row r="1140" spans="1:4" ht="36">
      <c r="A1140" s="1">
        <v>257</v>
      </c>
      <c r="B1140" s="97" t="s">
        <v>4514</v>
      </c>
      <c r="C1140" s="113" t="s">
        <v>4515</v>
      </c>
      <c r="D1140" s="118" t="s">
        <v>3883</v>
      </c>
    </row>
    <row r="1141" spans="1:4" ht="54">
      <c r="A1141" s="1">
        <v>258</v>
      </c>
      <c r="B1141" s="97" t="s">
        <v>4516</v>
      </c>
      <c r="C1141" s="113" t="s">
        <v>4517</v>
      </c>
      <c r="D1141" s="118" t="s">
        <v>3883</v>
      </c>
    </row>
    <row r="1142" spans="1:4" ht="36">
      <c r="A1142" s="1">
        <v>259</v>
      </c>
      <c r="B1142" s="97" t="s">
        <v>4518</v>
      </c>
      <c r="C1142" s="113" t="s">
        <v>4519</v>
      </c>
      <c r="D1142" s="118" t="s">
        <v>3883</v>
      </c>
    </row>
    <row r="1143" spans="1:4" ht="54">
      <c r="A1143" s="1">
        <v>260</v>
      </c>
      <c r="B1143" s="97" t="s">
        <v>4520</v>
      </c>
      <c r="C1143" s="113" t="s">
        <v>4521</v>
      </c>
      <c r="D1143" s="118" t="s">
        <v>3883</v>
      </c>
    </row>
    <row r="1144" spans="1:4" ht="36">
      <c r="A1144" s="1">
        <v>261</v>
      </c>
      <c r="B1144" s="97" t="s">
        <v>4522</v>
      </c>
      <c r="C1144" s="121" t="s">
        <v>4523</v>
      </c>
      <c r="D1144" s="118" t="s">
        <v>3912</v>
      </c>
    </row>
    <row r="1145" spans="1:4" ht="36">
      <c r="A1145" s="1">
        <v>262</v>
      </c>
      <c r="B1145" s="97" t="s">
        <v>4524</v>
      </c>
      <c r="C1145" s="113" t="s">
        <v>4525</v>
      </c>
      <c r="D1145" s="118" t="s">
        <v>3883</v>
      </c>
    </row>
    <row r="1146" spans="1:4" ht="54">
      <c r="A1146" s="1">
        <v>263</v>
      </c>
      <c r="B1146" s="97" t="s">
        <v>4526</v>
      </c>
      <c r="C1146" s="113" t="s">
        <v>4527</v>
      </c>
      <c r="D1146" s="118" t="s">
        <v>4528</v>
      </c>
    </row>
    <row r="1147" spans="1:4" ht="54">
      <c r="A1147" s="1">
        <v>264</v>
      </c>
      <c r="B1147" s="97" t="s">
        <v>4529</v>
      </c>
      <c r="C1147" s="113" t="s">
        <v>4530</v>
      </c>
      <c r="D1147" s="118" t="s">
        <v>4528</v>
      </c>
    </row>
    <row r="1148" spans="1:4" ht="54">
      <c r="A1148" s="1">
        <v>265</v>
      </c>
      <c r="B1148" s="97" t="s">
        <v>4531</v>
      </c>
      <c r="C1148" s="113" t="s">
        <v>4532</v>
      </c>
      <c r="D1148" s="118" t="s">
        <v>4528</v>
      </c>
    </row>
    <row r="1149" spans="1:4" ht="36">
      <c r="A1149" s="1">
        <v>266</v>
      </c>
      <c r="B1149" s="97" t="s">
        <v>4533</v>
      </c>
      <c r="C1149" s="113" t="s">
        <v>4534</v>
      </c>
      <c r="D1149" s="118" t="s">
        <v>4528</v>
      </c>
    </row>
    <row r="1150" spans="1:4" ht="36">
      <c r="A1150" s="1">
        <v>267</v>
      </c>
      <c r="B1150" s="97" t="s">
        <v>4535</v>
      </c>
      <c r="C1150" s="113" t="s">
        <v>4536</v>
      </c>
      <c r="D1150" s="118" t="s">
        <v>3887</v>
      </c>
    </row>
    <row r="1151" spans="1:4" ht="54">
      <c r="A1151" s="1">
        <v>268</v>
      </c>
      <c r="B1151" s="97" t="s">
        <v>4537</v>
      </c>
      <c r="C1151" s="113" t="s">
        <v>4538</v>
      </c>
      <c r="D1151" s="118" t="s">
        <v>3887</v>
      </c>
    </row>
    <row r="1152" spans="1:4" ht="36">
      <c r="A1152" s="1">
        <v>269</v>
      </c>
      <c r="B1152" s="97" t="s">
        <v>4539</v>
      </c>
      <c r="C1152" s="113" t="s">
        <v>4540</v>
      </c>
      <c r="D1152" s="118" t="s">
        <v>3887</v>
      </c>
    </row>
    <row r="1153" spans="1:4" ht="36">
      <c r="A1153" s="1">
        <v>270</v>
      </c>
      <c r="B1153" s="97" t="s">
        <v>4541</v>
      </c>
      <c r="C1153" s="113" t="s">
        <v>4542</v>
      </c>
      <c r="D1153" s="118" t="s">
        <v>3889</v>
      </c>
    </row>
    <row r="1154" spans="1:4" ht="36">
      <c r="A1154" s="1">
        <v>271</v>
      </c>
      <c r="B1154" s="97" t="s">
        <v>4543</v>
      </c>
      <c r="C1154" s="113" t="s">
        <v>4544</v>
      </c>
      <c r="D1154" s="118" t="s">
        <v>4545</v>
      </c>
    </row>
    <row r="1155" spans="1:4" ht="36">
      <c r="A1155" s="1">
        <v>272</v>
      </c>
      <c r="B1155" s="97" t="s">
        <v>4546</v>
      </c>
      <c r="C1155" s="113" t="s">
        <v>4547</v>
      </c>
      <c r="D1155" s="118" t="s">
        <v>4545</v>
      </c>
    </row>
    <row r="1156" spans="1:4" ht="36">
      <c r="A1156" s="1">
        <v>273</v>
      </c>
      <c r="B1156" s="97" t="s">
        <v>4548</v>
      </c>
      <c r="C1156" s="113" t="s">
        <v>4549</v>
      </c>
      <c r="D1156" s="118" t="s">
        <v>4545</v>
      </c>
    </row>
    <row r="1157" spans="1:4" ht="36">
      <c r="A1157" s="1">
        <v>274</v>
      </c>
      <c r="B1157" s="97" t="s">
        <v>4550</v>
      </c>
      <c r="C1157" s="113" t="s">
        <v>4551</v>
      </c>
      <c r="D1157" s="118" t="s">
        <v>4545</v>
      </c>
    </row>
    <row r="1158" spans="1:4" ht="72">
      <c r="A1158" s="1">
        <v>275</v>
      </c>
      <c r="B1158" s="97" t="s">
        <v>4552</v>
      </c>
      <c r="C1158" s="113" t="s">
        <v>4553</v>
      </c>
      <c r="D1158" s="118" t="s">
        <v>4545</v>
      </c>
    </row>
    <row r="1159" spans="1:4" ht="36">
      <c r="A1159" s="1">
        <v>276</v>
      </c>
      <c r="B1159" s="97" t="s">
        <v>4554</v>
      </c>
      <c r="C1159" s="113" t="s">
        <v>4555</v>
      </c>
      <c r="D1159" s="118" t="s">
        <v>3906</v>
      </c>
    </row>
    <row r="1160" spans="1:4" ht="54">
      <c r="A1160" s="1">
        <v>277</v>
      </c>
      <c r="B1160" s="97" t="s">
        <v>4556</v>
      </c>
      <c r="C1160" s="113" t="s">
        <v>4557</v>
      </c>
      <c r="D1160" s="118" t="s">
        <v>3906</v>
      </c>
    </row>
    <row r="1161" spans="1:4" ht="54">
      <c r="A1161" s="1">
        <v>278</v>
      </c>
      <c r="B1161" s="97" t="s">
        <v>4558</v>
      </c>
      <c r="C1161" s="113" t="s">
        <v>4559</v>
      </c>
      <c r="D1161" s="118" t="s">
        <v>3906</v>
      </c>
    </row>
    <row r="1162" spans="1:4" ht="36">
      <c r="A1162" s="1">
        <v>279</v>
      </c>
      <c r="B1162" s="97" t="s">
        <v>4560</v>
      </c>
      <c r="C1162" s="113" t="s">
        <v>4561</v>
      </c>
      <c r="D1162" s="118" t="s">
        <v>3906</v>
      </c>
    </row>
    <row r="1163" spans="1:4" ht="36">
      <c r="A1163" s="1">
        <v>280</v>
      </c>
      <c r="B1163" s="97" t="s">
        <v>4562</v>
      </c>
      <c r="C1163" s="113" t="s">
        <v>4563</v>
      </c>
      <c r="D1163" s="118" t="s">
        <v>3906</v>
      </c>
    </row>
    <row r="1164" spans="1:4" ht="54">
      <c r="A1164" s="1">
        <v>281</v>
      </c>
      <c r="B1164" s="97" t="s">
        <v>4564</v>
      </c>
      <c r="C1164" s="113" t="s">
        <v>4565</v>
      </c>
      <c r="D1164" s="118" t="s">
        <v>3896</v>
      </c>
    </row>
    <row r="1165" spans="1:4" ht="36">
      <c r="A1165" s="1">
        <v>282</v>
      </c>
      <c r="B1165" s="97" t="s">
        <v>4566</v>
      </c>
      <c r="C1165" s="113" t="s">
        <v>4567</v>
      </c>
      <c r="D1165" s="118" t="s">
        <v>3896</v>
      </c>
    </row>
    <row r="1166" spans="1:4" ht="54">
      <c r="A1166" s="1">
        <v>283</v>
      </c>
      <c r="B1166" s="97" t="s">
        <v>4568</v>
      </c>
      <c r="C1166" s="121" t="s">
        <v>4569</v>
      </c>
      <c r="D1166" s="118" t="s">
        <v>3896</v>
      </c>
    </row>
    <row r="1167" spans="1:4" ht="54">
      <c r="A1167" s="1">
        <v>284</v>
      </c>
      <c r="B1167" s="97" t="s">
        <v>4570</v>
      </c>
      <c r="C1167" s="121" t="s">
        <v>4571</v>
      </c>
      <c r="D1167" s="118" t="s">
        <v>4230</v>
      </c>
    </row>
    <row r="1168" spans="1:4" ht="54">
      <c r="A1168" s="1">
        <v>285</v>
      </c>
      <c r="B1168" s="97" t="s">
        <v>4572</v>
      </c>
      <c r="C1168" s="121" t="s">
        <v>4573</v>
      </c>
      <c r="D1168" s="118" t="s">
        <v>4230</v>
      </c>
    </row>
    <row r="1169" spans="1:4" ht="54">
      <c r="A1169" s="1">
        <v>286</v>
      </c>
      <c r="B1169" s="97" t="s">
        <v>4574</v>
      </c>
      <c r="C1169" s="121" t="s">
        <v>4575</v>
      </c>
      <c r="D1169" s="118" t="s">
        <v>4230</v>
      </c>
    </row>
    <row r="1170" spans="1:4" ht="36">
      <c r="A1170" s="1">
        <v>287</v>
      </c>
      <c r="B1170" s="97" t="s">
        <v>4576</v>
      </c>
      <c r="C1170" s="121" t="s">
        <v>4577</v>
      </c>
      <c r="D1170" s="118" t="s">
        <v>4578</v>
      </c>
    </row>
    <row r="1171" spans="1:4" ht="54">
      <c r="A1171" s="1">
        <v>288</v>
      </c>
      <c r="B1171" s="97" t="s">
        <v>4579</v>
      </c>
      <c r="C1171" s="121" t="s">
        <v>4580</v>
      </c>
      <c r="D1171" s="118" t="s">
        <v>4578</v>
      </c>
    </row>
    <row r="1172" spans="1:4" ht="36">
      <c r="A1172" s="1">
        <v>289</v>
      </c>
      <c r="B1172" s="97" t="s">
        <v>4581</v>
      </c>
      <c r="C1172" s="121" t="s">
        <v>4582</v>
      </c>
      <c r="D1172" s="118" t="s">
        <v>4578</v>
      </c>
    </row>
    <row r="1173" spans="1:4" ht="54">
      <c r="A1173" s="1">
        <v>290</v>
      </c>
      <c r="B1173" s="97" t="s">
        <v>4583</v>
      </c>
      <c r="C1173" s="121" t="s">
        <v>4584</v>
      </c>
      <c r="D1173" s="118" t="s">
        <v>3898</v>
      </c>
    </row>
    <row r="1174" spans="1:4" ht="36">
      <c r="A1174" s="1">
        <v>291</v>
      </c>
      <c r="B1174" s="97" t="s">
        <v>4585</v>
      </c>
      <c r="C1174" s="121" t="s">
        <v>4586</v>
      </c>
      <c r="D1174" s="118" t="s">
        <v>3898</v>
      </c>
    </row>
    <row r="1175" spans="1:4" ht="54">
      <c r="A1175" s="1">
        <v>292</v>
      </c>
      <c r="B1175" s="97" t="s">
        <v>4587</v>
      </c>
      <c r="C1175" s="121" t="s">
        <v>4588</v>
      </c>
      <c r="D1175" s="118" t="s">
        <v>3898</v>
      </c>
    </row>
    <row r="1176" spans="1:4" ht="54">
      <c r="A1176" s="1">
        <v>293</v>
      </c>
      <c r="B1176" s="97" t="s">
        <v>4589</v>
      </c>
      <c r="C1176" s="121" t="s">
        <v>4590</v>
      </c>
      <c r="D1176" s="118" t="s">
        <v>4591</v>
      </c>
    </row>
    <row r="1177" spans="1:4" ht="36">
      <c r="A1177" s="1">
        <v>294</v>
      </c>
      <c r="B1177" s="97" t="s">
        <v>4592</v>
      </c>
      <c r="C1177" s="121" t="s">
        <v>4593</v>
      </c>
      <c r="D1177" s="118" t="s">
        <v>4591</v>
      </c>
    </row>
    <row r="1178" spans="1:4" ht="54">
      <c r="A1178" s="1">
        <v>295</v>
      </c>
      <c r="B1178" s="97" t="s">
        <v>4594</v>
      </c>
      <c r="C1178" s="121" t="s">
        <v>4595</v>
      </c>
      <c r="D1178" s="118" t="s">
        <v>4591</v>
      </c>
    </row>
    <row r="1179" spans="1:4" ht="18">
      <c r="A1179" s="1">
        <v>296</v>
      </c>
      <c r="B1179" s="97" t="s">
        <v>4596</v>
      </c>
      <c r="C1179" s="121" t="s">
        <v>4597</v>
      </c>
      <c r="D1179" s="118" t="s">
        <v>4598</v>
      </c>
    </row>
    <row r="1180" spans="1:4" ht="36">
      <c r="A1180" s="1">
        <v>297</v>
      </c>
      <c r="B1180" s="97" t="s">
        <v>4599</v>
      </c>
      <c r="C1180" s="121" t="s">
        <v>4600</v>
      </c>
      <c r="D1180" s="118" t="s">
        <v>4601</v>
      </c>
    </row>
    <row r="1181" spans="1:4" ht="18">
      <c r="A1181" s="1">
        <v>298</v>
      </c>
      <c r="B1181" s="97" t="s">
        <v>4602</v>
      </c>
      <c r="C1181" s="121" t="s">
        <v>4603</v>
      </c>
      <c r="D1181" s="118" t="s">
        <v>4601</v>
      </c>
    </row>
    <row r="1182" spans="1:4" ht="54">
      <c r="A1182" s="1">
        <v>299</v>
      </c>
      <c r="B1182" s="97" t="s">
        <v>4604</v>
      </c>
      <c r="C1182" s="121" t="s">
        <v>4605</v>
      </c>
      <c r="D1182" s="118" t="s">
        <v>4601</v>
      </c>
    </row>
    <row r="1183" spans="1:4" ht="36">
      <c r="A1183" s="1">
        <v>300</v>
      </c>
      <c r="B1183" s="97" t="s">
        <v>4606</v>
      </c>
      <c r="C1183" s="121" t="s">
        <v>4607</v>
      </c>
      <c r="D1183" s="118" t="s">
        <v>4601</v>
      </c>
    </row>
    <row r="1184" spans="1:4" ht="36">
      <c r="A1184" s="1">
        <v>301</v>
      </c>
      <c r="B1184" s="97" t="s">
        <v>4608</v>
      </c>
      <c r="C1184" s="121" t="s">
        <v>2326</v>
      </c>
      <c r="D1184" s="118" t="s">
        <v>4601</v>
      </c>
    </row>
    <row r="1185" spans="1:4" ht="36">
      <c r="A1185" s="1">
        <v>302</v>
      </c>
      <c r="B1185" s="97" t="s">
        <v>4609</v>
      </c>
      <c r="C1185" s="121" t="s">
        <v>2326</v>
      </c>
      <c r="D1185" s="118" t="s">
        <v>4601</v>
      </c>
    </row>
    <row r="1186" spans="1:4" ht="36">
      <c r="A1186" s="1">
        <v>303</v>
      </c>
      <c r="B1186" s="97" t="s">
        <v>4610</v>
      </c>
      <c r="C1186" s="121" t="s">
        <v>2326</v>
      </c>
      <c r="D1186" s="118" t="s">
        <v>4601</v>
      </c>
    </row>
    <row r="1187" spans="1:4" ht="36">
      <c r="A1187" s="1">
        <v>304</v>
      </c>
      <c r="B1187" s="97" t="s">
        <v>4611</v>
      </c>
      <c r="C1187" s="121" t="s">
        <v>4612</v>
      </c>
      <c r="D1187" s="118" t="s">
        <v>3900</v>
      </c>
    </row>
    <row r="1188" spans="1:4" ht="36">
      <c r="A1188" s="1">
        <v>305</v>
      </c>
      <c r="B1188" s="97" t="s">
        <v>4613</v>
      </c>
      <c r="C1188" s="121" t="s">
        <v>2326</v>
      </c>
      <c r="D1188" s="118" t="s">
        <v>3900</v>
      </c>
    </row>
    <row r="1189" spans="1:4" ht="54">
      <c r="A1189" s="1">
        <v>306</v>
      </c>
      <c r="B1189" s="97" t="s">
        <v>4614</v>
      </c>
      <c r="C1189" s="121" t="s">
        <v>4615</v>
      </c>
      <c r="D1189" s="118" t="s">
        <v>3900</v>
      </c>
    </row>
    <row r="1190" spans="1:4" ht="54">
      <c r="A1190" s="1">
        <v>307</v>
      </c>
      <c r="B1190" s="97" t="s">
        <v>4616</v>
      </c>
      <c r="C1190" s="121" t="s">
        <v>4617</v>
      </c>
      <c r="D1190" s="118" t="s">
        <v>3900</v>
      </c>
    </row>
    <row r="1191" spans="1:4" ht="54">
      <c r="A1191" s="1">
        <v>308</v>
      </c>
      <c r="B1191" s="97" t="s">
        <v>4618</v>
      </c>
      <c r="C1191" s="121" t="s">
        <v>4619</v>
      </c>
      <c r="D1191" s="118" t="s">
        <v>4620</v>
      </c>
    </row>
    <row r="1192" spans="1:4" ht="54">
      <c r="A1192" s="1">
        <v>309</v>
      </c>
      <c r="B1192" s="97" t="s">
        <v>4621</v>
      </c>
      <c r="C1192" s="121" t="s">
        <v>4622</v>
      </c>
      <c r="D1192" s="118" t="s">
        <v>4620</v>
      </c>
    </row>
    <row r="1193" spans="1:4" ht="54">
      <c r="A1193" s="1">
        <v>310</v>
      </c>
      <c r="B1193" s="97" t="s">
        <v>4623</v>
      </c>
      <c r="C1193" s="121" t="s">
        <v>4624</v>
      </c>
      <c r="D1193" s="118" t="s">
        <v>4620</v>
      </c>
    </row>
    <row r="1194" spans="1:4" ht="54">
      <c r="A1194" s="1">
        <v>311</v>
      </c>
      <c r="B1194" s="97" t="s">
        <v>4625</v>
      </c>
      <c r="C1194" s="121" t="s">
        <v>4626</v>
      </c>
      <c r="D1194" s="118" t="s">
        <v>4620</v>
      </c>
    </row>
    <row r="1195" spans="1:4" ht="54">
      <c r="A1195" s="1">
        <v>312</v>
      </c>
      <c r="B1195" s="97" t="s">
        <v>4627</v>
      </c>
      <c r="C1195" s="113" t="s">
        <v>4628</v>
      </c>
      <c r="D1195" s="118" t="s">
        <v>4620</v>
      </c>
    </row>
    <row r="1196" spans="1:4" ht="18">
      <c r="A1196" s="1">
        <v>313</v>
      </c>
      <c r="B1196" s="97" t="s">
        <v>4629</v>
      </c>
      <c r="C1196" s="121" t="s">
        <v>4630</v>
      </c>
      <c r="D1196" s="118" t="s">
        <v>4620</v>
      </c>
    </row>
    <row r="1197" spans="1:4" ht="36">
      <c r="A1197" s="1">
        <v>314</v>
      </c>
      <c r="B1197" s="97" t="s">
        <v>4631</v>
      </c>
      <c r="C1197" s="121" t="s">
        <v>4632</v>
      </c>
      <c r="D1197" s="118" t="s">
        <v>4633</v>
      </c>
    </row>
    <row r="1198" spans="1:4" ht="54">
      <c r="A1198" s="1">
        <v>315</v>
      </c>
      <c r="B1198" s="97" t="s">
        <v>4634</v>
      </c>
      <c r="C1198" s="121" t="s">
        <v>4635</v>
      </c>
      <c r="D1198" s="118" t="s">
        <v>4633</v>
      </c>
    </row>
    <row r="1199" spans="1:4" ht="36">
      <c r="A1199" s="1">
        <v>316</v>
      </c>
      <c r="B1199" s="97" t="s">
        <v>4636</v>
      </c>
      <c r="C1199" s="122" t="s">
        <v>4637</v>
      </c>
      <c r="D1199" s="118" t="s">
        <v>4633</v>
      </c>
    </row>
    <row r="1200" spans="1:4" ht="54">
      <c r="A1200" s="1">
        <v>317</v>
      </c>
      <c r="B1200" s="97" t="s">
        <v>4638</v>
      </c>
      <c r="C1200" s="121" t="s">
        <v>4639</v>
      </c>
      <c r="D1200" s="118" t="s">
        <v>4633</v>
      </c>
    </row>
    <row r="1201" spans="1:4" ht="54">
      <c r="A1201" s="1">
        <v>318</v>
      </c>
      <c r="B1201" s="97" t="s">
        <v>4640</v>
      </c>
      <c r="C1201" s="113" t="s">
        <v>4641</v>
      </c>
      <c r="D1201" s="118" t="s">
        <v>4633</v>
      </c>
    </row>
    <row r="1202" spans="1:4" ht="54">
      <c r="A1202" s="1">
        <v>319</v>
      </c>
      <c r="B1202" s="97" t="s">
        <v>4642</v>
      </c>
      <c r="C1202" s="121" t="s">
        <v>4643</v>
      </c>
      <c r="D1202" s="118" t="s">
        <v>4633</v>
      </c>
    </row>
    <row r="1203" spans="1:4" ht="36">
      <c r="A1203" s="1">
        <v>320</v>
      </c>
      <c r="B1203" s="97" t="s">
        <v>4644</v>
      </c>
      <c r="C1203" s="121" t="s">
        <v>4645</v>
      </c>
      <c r="D1203" s="118" t="s">
        <v>4633</v>
      </c>
    </row>
    <row r="1204" spans="1:4" ht="36">
      <c r="A1204" s="1">
        <v>321</v>
      </c>
      <c r="B1204" s="97" t="s">
        <v>4646</v>
      </c>
      <c r="C1204" s="121" t="s">
        <v>4647</v>
      </c>
      <c r="D1204" s="118" t="s">
        <v>4243</v>
      </c>
    </row>
    <row r="1205" spans="1:4" ht="54">
      <c r="A1205" s="1">
        <v>322</v>
      </c>
      <c r="B1205" s="97" t="s">
        <v>4648</v>
      </c>
      <c r="C1205" s="121" t="s">
        <v>4649</v>
      </c>
      <c r="D1205" s="118" t="s">
        <v>4233</v>
      </c>
    </row>
    <row r="1206" spans="1:4" ht="36">
      <c r="A1206" s="1">
        <v>323</v>
      </c>
      <c r="B1206" s="97" t="s">
        <v>4650</v>
      </c>
      <c r="C1206" s="121" t="s">
        <v>4651</v>
      </c>
      <c r="D1206" s="118" t="s">
        <v>4652</v>
      </c>
    </row>
    <row r="1207" spans="1:4" ht="36">
      <c r="A1207" s="1">
        <v>324</v>
      </c>
      <c r="B1207" s="97" t="s">
        <v>4653</v>
      </c>
      <c r="C1207" s="121" t="s">
        <v>4654</v>
      </c>
      <c r="D1207" s="118" t="s">
        <v>4655</v>
      </c>
    </row>
    <row r="1208" spans="1:4" ht="36">
      <c r="A1208" s="1">
        <v>325</v>
      </c>
      <c r="B1208" s="97" t="s">
        <v>4656</v>
      </c>
      <c r="C1208" s="121" t="s">
        <v>4657</v>
      </c>
      <c r="D1208" s="118" t="s">
        <v>4655</v>
      </c>
    </row>
    <row r="1209" spans="1:4" ht="36">
      <c r="A1209" s="1">
        <v>326</v>
      </c>
      <c r="B1209" s="97" t="s">
        <v>4658</v>
      </c>
      <c r="C1209" s="121" t="s">
        <v>4659</v>
      </c>
      <c r="D1209" s="118" t="s">
        <v>4660</v>
      </c>
    </row>
    <row r="1210" spans="1:4" ht="36">
      <c r="A1210" s="1">
        <v>327</v>
      </c>
      <c r="B1210" s="97" t="s">
        <v>4661</v>
      </c>
      <c r="C1210" s="121" t="s">
        <v>4662</v>
      </c>
      <c r="D1210" s="118" t="s">
        <v>4663</v>
      </c>
    </row>
    <row r="1211" spans="1:4" ht="36">
      <c r="A1211" s="1">
        <v>328</v>
      </c>
      <c r="B1211" s="97" t="s">
        <v>4664</v>
      </c>
      <c r="C1211" s="121" t="s">
        <v>4665</v>
      </c>
      <c r="D1211" s="118" t="s">
        <v>4663</v>
      </c>
    </row>
    <row r="1212" spans="1:4" ht="36">
      <c r="A1212" s="1">
        <v>329</v>
      </c>
      <c r="B1212" s="97" t="s">
        <v>4666</v>
      </c>
      <c r="C1212" s="121" t="s">
        <v>4667</v>
      </c>
      <c r="D1212" s="118" t="s">
        <v>4663</v>
      </c>
    </row>
    <row r="1213" spans="1:4" ht="72">
      <c r="A1213" s="1">
        <v>330</v>
      </c>
      <c r="B1213" s="97" t="s">
        <v>4668</v>
      </c>
      <c r="C1213" s="121" t="s">
        <v>4669</v>
      </c>
      <c r="D1213" s="118" t="s">
        <v>4663</v>
      </c>
    </row>
    <row r="1214" spans="1:4" ht="36">
      <c r="A1214" s="1">
        <v>331</v>
      </c>
      <c r="B1214" s="97" t="s">
        <v>4670</v>
      </c>
      <c r="C1214" s="121" t="s">
        <v>4671</v>
      </c>
      <c r="D1214" s="118" t="s">
        <v>4663</v>
      </c>
    </row>
    <row r="1215" spans="1:4" ht="36">
      <c r="A1215" s="1">
        <v>332</v>
      </c>
      <c r="B1215" s="97" t="s">
        <v>4672</v>
      </c>
      <c r="C1215" s="121" t="s">
        <v>4673</v>
      </c>
      <c r="D1215" s="118" t="s">
        <v>4663</v>
      </c>
    </row>
    <row r="1216" spans="1:4" ht="36">
      <c r="A1216" s="1">
        <v>333</v>
      </c>
      <c r="B1216" s="97" t="s">
        <v>4674</v>
      </c>
      <c r="C1216" s="121" t="s">
        <v>4675</v>
      </c>
      <c r="D1216" s="118" t="s">
        <v>3904</v>
      </c>
    </row>
    <row r="1217" spans="1:4" ht="36">
      <c r="A1217" s="1">
        <v>334</v>
      </c>
      <c r="B1217" s="97" t="s">
        <v>4676</v>
      </c>
      <c r="C1217" s="121" t="s">
        <v>4677</v>
      </c>
      <c r="D1217" s="118" t="s">
        <v>3904</v>
      </c>
    </row>
    <row r="1218" spans="1:4" ht="36">
      <c r="A1218" s="1">
        <v>335</v>
      </c>
      <c r="B1218" s="97" t="s">
        <v>4678</v>
      </c>
      <c r="C1218" s="121" t="s">
        <v>4679</v>
      </c>
      <c r="D1218" s="118" t="s">
        <v>3904</v>
      </c>
    </row>
    <row r="1219" spans="1:4" ht="54">
      <c r="A1219" s="1">
        <v>336</v>
      </c>
      <c r="B1219" s="97" t="s">
        <v>4680</v>
      </c>
      <c r="C1219" s="121" t="s">
        <v>4681</v>
      </c>
      <c r="D1219" s="118" t="s">
        <v>3904</v>
      </c>
    </row>
    <row r="1220" spans="1:4" ht="36">
      <c r="A1220" s="1">
        <v>337</v>
      </c>
      <c r="B1220" s="97" t="s">
        <v>4682</v>
      </c>
      <c r="C1220" s="121" t="s">
        <v>4683</v>
      </c>
      <c r="D1220" s="118" t="s">
        <v>4684</v>
      </c>
    </row>
    <row r="1221" spans="1:4" ht="54">
      <c r="A1221" s="1">
        <v>338</v>
      </c>
      <c r="B1221" s="97" t="s">
        <v>4685</v>
      </c>
      <c r="C1221" s="121" t="s">
        <v>4686</v>
      </c>
      <c r="D1221" s="118" t="s">
        <v>4687</v>
      </c>
    </row>
    <row r="1222" spans="1:4" ht="36">
      <c r="A1222" s="1">
        <v>339</v>
      </c>
      <c r="B1222" s="97" t="s">
        <v>4688</v>
      </c>
      <c r="C1222" s="121" t="s">
        <v>4689</v>
      </c>
      <c r="D1222" s="118" t="s">
        <v>4687</v>
      </c>
    </row>
    <row r="1223" spans="1:4" ht="36">
      <c r="A1223" s="1">
        <v>340</v>
      </c>
      <c r="B1223" s="97" t="s">
        <v>4690</v>
      </c>
      <c r="C1223" s="121" t="s">
        <v>4691</v>
      </c>
      <c r="D1223" s="118" t="s">
        <v>4687</v>
      </c>
    </row>
    <row r="1224" spans="1:4" ht="36">
      <c r="A1224" s="1">
        <v>341</v>
      </c>
      <c r="B1224" s="97" t="s">
        <v>4692</v>
      </c>
      <c r="C1224" s="122" t="s">
        <v>4693</v>
      </c>
      <c r="D1224" s="118" t="s">
        <v>3910</v>
      </c>
    </row>
    <row r="1225" spans="1:4" ht="18">
      <c r="A1225" s="1">
        <v>342</v>
      </c>
      <c r="B1225" s="97" t="s">
        <v>4694</v>
      </c>
      <c r="C1225" s="121" t="s">
        <v>4695</v>
      </c>
      <c r="D1225" s="118" t="s">
        <v>4687</v>
      </c>
    </row>
    <row r="1226" spans="1:4" ht="54">
      <c r="A1226" s="1">
        <v>343</v>
      </c>
      <c r="B1226" s="97" t="s">
        <v>4696</v>
      </c>
      <c r="C1226" s="121" t="s">
        <v>4697</v>
      </c>
      <c r="D1226" s="118" t="s">
        <v>4687</v>
      </c>
    </row>
    <row r="1227" spans="1:4" ht="36">
      <c r="A1227" s="1">
        <v>344</v>
      </c>
      <c r="B1227" s="97" t="s">
        <v>4698</v>
      </c>
      <c r="C1227" s="121" t="s">
        <v>4699</v>
      </c>
      <c r="D1227" s="118" t="s">
        <v>4684</v>
      </c>
    </row>
    <row r="1228" spans="1:4" ht="36">
      <c r="A1228" s="1">
        <v>345</v>
      </c>
      <c r="B1228" s="97" t="s">
        <v>4700</v>
      </c>
      <c r="C1228" s="121" t="s">
        <v>4701</v>
      </c>
      <c r="D1228" s="118" t="s">
        <v>4687</v>
      </c>
    </row>
    <row r="1229" spans="1:4" ht="36">
      <c r="A1229" s="1">
        <v>346</v>
      </c>
      <c r="B1229" s="97" t="s">
        <v>4702</v>
      </c>
      <c r="C1229" s="121" t="s">
        <v>4703</v>
      </c>
      <c r="D1229" s="118" t="s">
        <v>4704</v>
      </c>
    </row>
    <row r="1230" spans="1:4" ht="36">
      <c r="A1230" s="1">
        <v>347</v>
      </c>
      <c r="B1230" s="97" t="s">
        <v>4705</v>
      </c>
      <c r="C1230" s="121" t="s">
        <v>4706</v>
      </c>
      <c r="D1230" s="118" t="s">
        <v>4209</v>
      </c>
    </row>
    <row r="1231" spans="1:4" ht="30">
      <c r="A1231" s="1">
        <v>348</v>
      </c>
      <c r="B1231" s="97" t="s">
        <v>4707</v>
      </c>
      <c r="C1231" s="123" t="s">
        <v>4708</v>
      </c>
      <c r="D1231" s="118" t="s">
        <v>4209</v>
      </c>
    </row>
    <row r="1232" spans="1:4" ht="36">
      <c r="A1232" s="1">
        <v>349</v>
      </c>
      <c r="B1232" s="97" t="s">
        <v>4709</v>
      </c>
      <c r="C1232" s="121" t="s">
        <v>4710</v>
      </c>
      <c r="D1232" s="118" t="s">
        <v>4209</v>
      </c>
    </row>
    <row r="1233" spans="1:4" ht="36">
      <c r="A1233" s="1">
        <v>350</v>
      </c>
      <c r="B1233" s="97" t="s">
        <v>4711</v>
      </c>
      <c r="C1233" s="121" t="s">
        <v>4712</v>
      </c>
      <c r="D1233" s="118" t="s">
        <v>4209</v>
      </c>
    </row>
    <row r="1234" spans="1:4" ht="36">
      <c r="A1234" s="1">
        <v>351</v>
      </c>
      <c r="B1234" s="97" t="s">
        <v>4713</v>
      </c>
      <c r="C1234" s="121" t="s">
        <v>4714</v>
      </c>
      <c r="D1234" s="118" t="s">
        <v>4209</v>
      </c>
    </row>
    <row r="1235" spans="1:4" ht="36">
      <c r="A1235" s="1">
        <v>352</v>
      </c>
      <c r="B1235" s="97" t="s">
        <v>4715</v>
      </c>
      <c r="C1235" s="121" t="s">
        <v>4716</v>
      </c>
      <c r="D1235" s="118" t="s">
        <v>4209</v>
      </c>
    </row>
    <row r="1236" spans="1:4" ht="72">
      <c r="A1236" s="1">
        <v>353</v>
      </c>
      <c r="B1236" s="97" t="s">
        <v>4717</v>
      </c>
      <c r="C1236" s="121" t="s">
        <v>4718</v>
      </c>
      <c r="D1236" s="118" t="s">
        <v>4209</v>
      </c>
    </row>
    <row r="1237" spans="1:4" ht="36">
      <c r="A1237" s="1">
        <v>354</v>
      </c>
      <c r="B1237" s="97" t="s">
        <v>4719</v>
      </c>
      <c r="C1237" s="121" t="s">
        <v>4720</v>
      </c>
      <c r="D1237" s="118" t="s">
        <v>4704</v>
      </c>
    </row>
    <row r="1238" spans="1:4" ht="18">
      <c r="A1238" s="1">
        <v>355</v>
      </c>
      <c r="B1238" s="97" t="s">
        <v>4721</v>
      </c>
      <c r="C1238" s="121" t="s">
        <v>4722</v>
      </c>
      <c r="D1238" s="118" t="s">
        <v>4704</v>
      </c>
    </row>
    <row r="1239" spans="1:4" ht="18">
      <c r="A1239" s="1">
        <v>356</v>
      </c>
      <c r="B1239" s="97" t="s">
        <v>4723</v>
      </c>
      <c r="C1239" s="121" t="s">
        <v>4724</v>
      </c>
      <c r="D1239" s="118" t="s">
        <v>4704</v>
      </c>
    </row>
    <row r="1240" spans="1:4" ht="54">
      <c r="A1240" s="1">
        <v>357</v>
      </c>
      <c r="B1240" s="97" t="s">
        <v>4725</v>
      </c>
      <c r="C1240" s="121" t="s">
        <v>4726</v>
      </c>
      <c r="D1240" s="118" t="s">
        <v>4209</v>
      </c>
    </row>
    <row r="1241" spans="1:4" ht="54">
      <c r="A1241" s="1">
        <v>358</v>
      </c>
      <c r="B1241" s="97" t="s">
        <v>4727</v>
      </c>
      <c r="C1241" s="121" t="s">
        <v>4728</v>
      </c>
      <c r="D1241" s="118" t="s">
        <v>4209</v>
      </c>
    </row>
    <row r="1242" spans="1:4" ht="54">
      <c r="A1242" s="1">
        <v>359</v>
      </c>
      <c r="B1242" s="97" t="s">
        <v>4729</v>
      </c>
      <c r="C1242" s="121" t="s">
        <v>4730</v>
      </c>
      <c r="D1242" s="118" t="s">
        <v>4731</v>
      </c>
    </row>
    <row r="1243" spans="1:4" ht="51">
      <c r="A1243" s="1">
        <v>360</v>
      </c>
      <c r="B1243" s="97" t="s">
        <v>4732</v>
      </c>
      <c r="C1243" s="121" t="s">
        <v>4733</v>
      </c>
      <c r="D1243" s="118" t="s">
        <v>4734</v>
      </c>
    </row>
    <row r="1244" spans="1:4" ht="36">
      <c r="A1244" s="1">
        <v>361</v>
      </c>
      <c r="B1244" s="97" t="s">
        <v>4735</v>
      </c>
      <c r="C1244" s="121" t="s">
        <v>4736</v>
      </c>
      <c r="D1244" s="118" t="s">
        <v>4731</v>
      </c>
    </row>
    <row r="1245" spans="1:4" ht="36">
      <c r="A1245" s="1">
        <v>362</v>
      </c>
      <c r="B1245" s="97" t="s">
        <v>4737</v>
      </c>
      <c r="C1245" s="121" t="s">
        <v>4738</v>
      </c>
      <c r="D1245" s="118" t="s">
        <v>4734</v>
      </c>
    </row>
    <row r="1246" spans="1:4" ht="36">
      <c r="A1246" s="1">
        <v>363</v>
      </c>
      <c r="B1246" s="97" t="s">
        <v>4739</v>
      </c>
      <c r="C1246" s="121" t="s">
        <v>4740</v>
      </c>
      <c r="D1246" s="118" t="s">
        <v>4734</v>
      </c>
    </row>
    <row r="1247" spans="1:4" ht="54">
      <c r="A1247" s="1">
        <v>364</v>
      </c>
      <c r="B1247" s="97" t="s">
        <v>4741</v>
      </c>
      <c r="C1247" s="121" t="s">
        <v>4742</v>
      </c>
      <c r="D1247" s="118" t="s">
        <v>4731</v>
      </c>
    </row>
    <row r="1248" spans="1:4" ht="54">
      <c r="A1248" s="1">
        <v>365</v>
      </c>
      <c r="B1248" s="97" t="s">
        <v>4743</v>
      </c>
      <c r="C1248" s="121" t="s">
        <v>4744</v>
      </c>
      <c r="D1248" s="118" t="s">
        <v>4745</v>
      </c>
    </row>
    <row r="1249" spans="1:4" ht="54">
      <c r="A1249" s="1">
        <v>366</v>
      </c>
      <c r="B1249" s="97" t="s">
        <v>4746</v>
      </c>
      <c r="C1249" s="121" t="s">
        <v>4747</v>
      </c>
      <c r="D1249" s="118" t="s">
        <v>4660</v>
      </c>
    </row>
    <row r="1250" spans="1:4" ht="36">
      <c r="A1250" s="1">
        <v>367</v>
      </c>
      <c r="B1250" s="97" t="s">
        <v>4748</v>
      </c>
      <c r="C1250" s="121" t="s">
        <v>4749</v>
      </c>
      <c r="D1250" s="118" t="s">
        <v>4660</v>
      </c>
    </row>
    <row r="1251" spans="1:4" ht="36">
      <c r="A1251" s="1">
        <v>368</v>
      </c>
      <c r="B1251" s="97" t="s">
        <v>4750</v>
      </c>
      <c r="C1251" s="121" t="s">
        <v>4751</v>
      </c>
      <c r="D1251" s="118" t="s">
        <v>4660</v>
      </c>
    </row>
    <row r="1252" spans="1:4" ht="54">
      <c r="A1252" s="1">
        <v>369</v>
      </c>
      <c r="B1252" s="97" t="s">
        <v>4752</v>
      </c>
      <c r="C1252" s="121" t="s">
        <v>4753</v>
      </c>
      <c r="D1252" s="118" t="s">
        <v>4660</v>
      </c>
    </row>
    <row r="1253" spans="1:4" ht="36">
      <c r="A1253" s="1">
        <v>370</v>
      </c>
      <c r="B1253" s="97" t="s">
        <v>4754</v>
      </c>
      <c r="C1253" s="121" t="s">
        <v>4755</v>
      </c>
      <c r="D1253" s="118" t="s">
        <v>4660</v>
      </c>
    </row>
    <row r="1254" spans="1:4" ht="36">
      <c r="A1254" s="1">
        <v>371</v>
      </c>
      <c r="B1254" s="97" t="s">
        <v>4756</v>
      </c>
      <c r="C1254" s="121" t="s">
        <v>4757</v>
      </c>
      <c r="D1254" s="118" t="s">
        <v>4660</v>
      </c>
    </row>
    <row r="1255" spans="1:4" ht="54">
      <c r="A1255" s="1">
        <v>372</v>
      </c>
      <c r="B1255" s="97" t="s">
        <v>4758</v>
      </c>
      <c r="C1255" s="121" t="s">
        <v>4759</v>
      </c>
      <c r="D1255" s="118" t="s">
        <v>4660</v>
      </c>
    </row>
    <row r="1256" spans="1:4" ht="36">
      <c r="A1256" s="1">
        <v>373</v>
      </c>
      <c r="B1256" s="97" t="s">
        <v>4760</v>
      </c>
      <c r="C1256" s="121" t="s">
        <v>4761</v>
      </c>
      <c r="D1256" s="118" t="s">
        <v>4762</v>
      </c>
    </row>
    <row r="1257" spans="1:4" ht="36">
      <c r="A1257" s="1">
        <v>374</v>
      </c>
      <c r="B1257" s="97" t="s">
        <v>4763</v>
      </c>
      <c r="C1257" s="121" t="s">
        <v>4764</v>
      </c>
      <c r="D1257" s="118" t="s">
        <v>4762</v>
      </c>
    </row>
    <row r="1258" spans="1:4" ht="36">
      <c r="A1258" s="1">
        <v>375</v>
      </c>
      <c r="B1258" s="97" t="s">
        <v>4765</v>
      </c>
      <c r="C1258" s="121" t="s">
        <v>4766</v>
      </c>
      <c r="D1258" s="118" t="s">
        <v>4767</v>
      </c>
    </row>
    <row r="1259" spans="1:4" ht="36">
      <c r="A1259" s="1">
        <v>376</v>
      </c>
      <c r="B1259" s="97" t="s">
        <v>4768</v>
      </c>
      <c r="C1259" s="121" t="s">
        <v>4769</v>
      </c>
      <c r="D1259" s="118" t="s">
        <v>4762</v>
      </c>
    </row>
    <row r="1260" spans="1:4" ht="36">
      <c r="A1260" s="1">
        <v>377</v>
      </c>
      <c r="B1260" s="97" t="s">
        <v>4770</v>
      </c>
      <c r="C1260" s="121" t="s">
        <v>4771</v>
      </c>
      <c r="D1260" s="118" t="s">
        <v>4767</v>
      </c>
    </row>
    <row r="1261" spans="1:4" ht="36">
      <c r="A1261" s="1">
        <v>378</v>
      </c>
      <c r="B1261" s="97" t="s">
        <v>4772</v>
      </c>
      <c r="C1261" s="121" t="s">
        <v>4773</v>
      </c>
      <c r="D1261" s="118" t="s">
        <v>4767</v>
      </c>
    </row>
    <row r="1262" spans="1:4" ht="36">
      <c r="A1262" s="1">
        <v>379</v>
      </c>
      <c r="B1262" s="97" t="s">
        <v>4774</v>
      </c>
      <c r="C1262" s="121" t="s">
        <v>4775</v>
      </c>
      <c r="D1262" s="118" t="s">
        <v>3979</v>
      </c>
    </row>
    <row r="1263" spans="1:4" ht="36">
      <c r="A1263" s="1">
        <v>380</v>
      </c>
      <c r="B1263" s="97" t="s">
        <v>4776</v>
      </c>
      <c r="C1263" s="121" t="s">
        <v>4777</v>
      </c>
      <c r="D1263" s="118" t="s">
        <v>3979</v>
      </c>
    </row>
    <row r="1264" spans="1:4" ht="36">
      <c r="A1264" s="1">
        <v>381</v>
      </c>
      <c r="B1264" s="97" t="s">
        <v>4778</v>
      </c>
      <c r="C1264" s="121" t="s">
        <v>4779</v>
      </c>
      <c r="D1264" s="118" t="s">
        <v>3979</v>
      </c>
    </row>
    <row r="1265" spans="1:4" ht="54">
      <c r="A1265" s="1">
        <v>382</v>
      </c>
      <c r="B1265" s="97" t="s">
        <v>4780</v>
      </c>
      <c r="C1265" s="121" t="s">
        <v>4781</v>
      </c>
      <c r="D1265" s="118" t="s">
        <v>3979</v>
      </c>
    </row>
    <row r="1266" spans="1:4" ht="54">
      <c r="A1266" s="1">
        <v>383</v>
      </c>
      <c r="B1266" s="97" t="s">
        <v>4782</v>
      </c>
      <c r="C1266" s="121" t="s">
        <v>4783</v>
      </c>
      <c r="D1266" s="118" t="s">
        <v>4784</v>
      </c>
    </row>
    <row r="1267" spans="1:4" ht="36">
      <c r="A1267" s="1">
        <v>384</v>
      </c>
      <c r="B1267" s="97" t="s">
        <v>4785</v>
      </c>
      <c r="C1267" s="121" t="s">
        <v>4786</v>
      </c>
      <c r="D1267" s="118" t="s">
        <v>4784</v>
      </c>
    </row>
    <row r="1268" spans="1:4" ht="36">
      <c r="A1268" s="1">
        <v>385</v>
      </c>
      <c r="B1268" s="97" t="s">
        <v>4787</v>
      </c>
      <c r="C1268" s="121" t="s">
        <v>4788</v>
      </c>
      <c r="D1268" s="118" t="s">
        <v>4784</v>
      </c>
    </row>
    <row r="1269" spans="1:4" ht="18">
      <c r="A1269" s="1">
        <v>386</v>
      </c>
      <c r="B1269" s="97" t="s">
        <v>4789</v>
      </c>
      <c r="C1269" s="121" t="s">
        <v>4790</v>
      </c>
      <c r="D1269" s="118" t="s">
        <v>4784</v>
      </c>
    </row>
    <row r="1270" spans="1:4" ht="16.5">
      <c r="A1270" s="1">
        <v>387</v>
      </c>
      <c r="B1270" s="97" t="s">
        <v>4791</v>
      </c>
      <c r="C1270" s="117" t="s">
        <v>4307</v>
      </c>
      <c r="D1270" s="118" t="s">
        <v>3908</v>
      </c>
    </row>
    <row r="1271" spans="1:4" ht="36">
      <c r="A1271" s="1">
        <v>388</v>
      </c>
      <c r="B1271" s="97" t="s">
        <v>4792</v>
      </c>
      <c r="C1271" s="121" t="s">
        <v>4793</v>
      </c>
      <c r="D1271" s="118" t="s">
        <v>3908</v>
      </c>
    </row>
    <row r="1272" spans="1:4" ht="54">
      <c r="A1272" s="1">
        <v>389</v>
      </c>
      <c r="B1272" s="97" t="s">
        <v>4794</v>
      </c>
      <c r="C1272" s="121" t="s">
        <v>4795</v>
      </c>
      <c r="D1272" s="118" t="s">
        <v>3908</v>
      </c>
    </row>
    <row r="1273" spans="1:4" ht="36">
      <c r="A1273" s="1">
        <v>390</v>
      </c>
      <c r="B1273" s="97" t="s">
        <v>4796</v>
      </c>
      <c r="C1273" s="121" t="s">
        <v>4797</v>
      </c>
      <c r="D1273" s="118" t="s">
        <v>3908</v>
      </c>
    </row>
    <row r="1274" spans="1:4" ht="36">
      <c r="A1274" s="1">
        <v>391</v>
      </c>
      <c r="B1274" s="97" t="s">
        <v>4798</v>
      </c>
      <c r="C1274" s="121" t="s">
        <v>4799</v>
      </c>
      <c r="D1274" s="118" t="s">
        <v>3950</v>
      </c>
    </row>
    <row r="1275" spans="1:4" ht="36">
      <c r="A1275" s="1">
        <v>392</v>
      </c>
      <c r="B1275" s="97" t="s">
        <v>4800</v>
      </c>
      <c r="C1275" s="121" t="s">
        <v>4801</v>
      </c>
      <c r="D1275" s="118" t="s">
        <v>3950</v>
      </c>
    </row>
    <row r="1276" spans="1:4" ht="36">
      <c r="A1276" s="1">
        <v>393</v>
      </c>
      <c r="B1276" s="97" t="s">
        <v>4802</v>
      </c>
      <c r="C1276" s="121" t="s">
        <v>4803</v>
      </c>
      <c r="D1276" s="118" t="s">
        <v>3950</v>
      </c>
    </row>
    <row r="1277" spans="1:4" ht="36">
      <c r="A1277" s="1">
        <v>394</v>
      </c>
      <c r="B1277" s="97" t="s">
        <v>4804</v>
      </c>
      <c r="C1277" s="121" t="s">
        <v>4805</v>
      </c>
      <c r="D1277" s="118" t="s">
        <v>3950</v>
      </c>
    </row>
    <row r="1278" spans="1:4" ht="36">
      <c r="A1278" s="1">
        <v>395</v>
      </c>
      <c r="B1278" s="97" t="s">
        <v>4806</v>
      </c>
      <c r="C1278" s="121" t="s">
        <v>4807</v>
      </c>
      <c r="D1278" s="118" t="s">
        <v>3950</v>
      </c>
    </row>
    <row r="1279" spans="1:4" ht="54">
      <c r="A1279" s="1">
        <v>396</v>
      </c>
      <c r="B1279" s="97" t="s">
        <v>4808</v>
      </c>
      <c r="C1279" s="121" t="s">
        <v>4809</v>
      </c>
      <c r="D1279" s="118" t="s">
        <v>3950</v>
      </c>
    </row>
    <row r="1280" spans="1:4" ht="54">
      <c r="A1280" s="1">
        <v>397</v>
      </c>
      <c r="B1280" s="97" t="s">
        <v>4810</v>
      </c>
      <c r="C1280" s="121" t="s">
        <v>4811</v>
      </c>
      <c r="D1280" s="118" t="s">
        <v>3950</v>
      </c>
    </row>
    <row r="1281" spans="1:4" ht="54">
      <c r="A1281" s="1">
        <v>398</v>
      </c>
      <c r="B1281" s="97" t="s">
        <v>4812</v>
      </c>
      <c r="C1281" s="121" t="s">
        <v>4813</v>
      </c>
      <c r="D1281" s="118" t="s">
        <v>3950</v>
      </c>
    </row>
    <row r="1282" spans="1:4" ht="54">
      <c r="A1282" s="1">
        <v>399</v>
      </c>
      <c r="B1282" s="97" t="s">
        <v>4814</v>
      </c>
      <c r="C1282" s="121" t="s">
        <v>4815</v>
      </c>
      <c r="D1282" s="118" t="s">
        <v>3910</v>
      </c>
    </row>
    <row r="1283" spans="1:4" ht="54">
      <c r="A1283" s="1">
        <v>400</v>
      </c>
      <c r="B1283" s="97" t="s">
        <v>4816</v>
      </c>
      <c r="C1283" s="121" t="s">
        <v>4817</v>
      </c>
      <c r="D1283" s="118" t="s">
        <v>3910</v>
      </c>
    </row>
    <row r="1284" spans="1:4" ht="36">
      <c r="A1284" s="1">
        <v>401</v>
      </c>
      <c r="B1284" s="97" t="s">
        <v>4818</v>
      </c>
      <c r="C1284" s="121" t="s">
        <v>4819</v>
      </c>
      <c r="D1284" s="118" t="s">
        <v>3910</v>
      </c>
    </row>
    <row r="1285" spans="1:4" ht="54">
      <c r="A1285" s="1">
        <v>402</v>
      </c>
      <c r="B1285" s="97" t="s">
        <v>4820</v>
      </c>
      <c r="C1285" s="121" t="s">
        <v>4821</v>
      </c>
      <c r="D1285" s="118" t="s">
        <v>3910</v>
      </c>
    </row>
    <row r="1286" spans="1:4" ht="36">
      <c r="A1286" s="1">
        <v>403</v>
      </c>
      <c r="B1286" s="97" t="s">
        <v>4822</v>
      </c>
      <c r="C1286" s="121" t="s">
        <v>4823</v>
      </c>
      <c r="D1286" s="118" t="s">
        <v>3910</v>
      </c>
    </row>
    <row r="1287" spans="1:4" ht="36">
      <c r="A1287" s="1">
        <v>404</v>
      </c>
      <c r="B1287" s="97" t="s">
        <v>4824</v>
      </c>
      <c r="C1287" s="113" t="s">
        <v>4825</v>
      </c>
      <c r="D1287" s="118" t="s">
        <v>3910</v>
      </c>
    </row>
    <row r="1288" spans="1:4" ht="54">
      <c r="A1288" s="1">
        <v>405</v>
      </c>
      <c r="B1288" s="97" t="s">
        <v>4826</v>
      </c>
      <c r="C1288" s="121" t="s">
        <v>4827</v>
      </c>
      <c r="D1288" s="118" t="s">
        <v>3910</v>
      </c>
    </row>
    <row r="1289" spans="1:4" ht="54">
      <c r="A1289" s="1">
        <v>406</v>
      </c>
      <c r="B1289" s="97" t="s">
        <v>4828</v>
      </c>
      <c r="C1289" s="121" t="s">
        <v>4829</v>
      </c>
      <c r="D1289" s="118" t="s">
        <v>4830</v>
      </c>
    </row>
    <row r="1290" spans="1:4" ht="54">
      <c r="A1290" s="1">
        <v>407</v>
      </c>
      <c r="B1290" s="97" t="s">
        <v>4831</v>
      </c>
      <c r="C1290" s="121" t="s">
        <v>4832</v>
      </c>
      <c r="D1290" s="118" t="s">
        <v>4830</v>
      </c>
    </row>
    <row r="1291" spans="1:4" ht="36">
      <c r="A1291" s="1">
        <v>408</v>
      </c>
      <c r="B1291" s="97" t="s">
        <v>4833</v>
      </c>
      <c r="C1291" s="121" t="s">
        <v>4834</v>
      </c>
      <c r="D1291" s="118" t="s">
        <v>4830</v>
      </c>
    </row>
    <row r="1292" spans="1:4" ht="36">
      <c r="A1292" s="1">
        <v>409</v>
      </c>
      <c r="B1292" s="97" t="s">
        <v>4835</v>
      </c>
      <c r="C1292" s="121" t="s">
        <v>4836</v>
      </c>
      <c r="D1292" s="118" t="s">
        <v>4830</v>
      </c>
    </row>
    <row r="1293" spans="1:4" ht="54">
      <c r="A1293" s="1">
        <v>410</v>
      </c>
      <c r="B1293" s="97" t="s">
        <v>4837</v>
      </c>
      <c r="C1293" s="121" t="s">
        <v>4838</v>
      </c>
      <c r="D1293" s="118" t="s">
        <v>4830</v>
      </c>
    </row>
    <row r="1294" spans="1:4" ht="36">
      <c r="A1294" s="1">
        <v>411</v>
      </c>
      <c r="B1294" s="97" t="s">
        <v>4839</v>
      </c>
      <c r="C1294" s="121" t="s">
        <v>4840</v>
      </c>
      <c r="D1294" s="118" t="s">
        <v>4841</v>
      </c>
    </row>
    <row r="1295" spans="1:4" ht="54">
      <c r="A1295" s="1">
        <v>412</v>
      </c>
      <c r="B1295" s="97" t="s">
        <v>4842</v>
      </c>
      <c r="C1295" s="121" t="s">
        <v>4843</v>
      </c>
      <c r="D1295" s="118" t="s">
        <v>4841</v>
      </c>
    </row>
    <row r="1296" spans="1:4" ht="36">
      <c r="A1296" s="1">
        <v>413</v>
      </c>
      <c r="B1296" s="97" t="s">
        <v>4844</v>
      </c>
      <c r="C1296" s="121" t="s">
        <v>4845</v>
      </c>
      <c r="D1296" s="118" t="s">
        <v>4841</v>
      </c>
    </row>
    <row r="1297" spans="1:4" ht="36">
      <c r="A1297" s="1">
        <v>414</v>
      </c>
      <c r="B1297" s="97" t="s">
        <v>4846</v>
      </c>
      <c r="C1297" s="121" t="s">
        <v>4847</v>
      </c>
      <c r="D1297" s="118" t="s">
        <v>4841</v>
      </c>
    </row>
    <row r="1298" spans="1:4" ht="36">
      <c r="A1298" s="1">
        <v>415</v>
      </c>
      <c r="B1298" s="97" t="s">
        <v>4848</v>
      </c>
      <c r="C1298" s="121" t="s">
        <v>4849</v>
      </c>
      <c r="D1298" s="118" t="s">
        <v>4841</v>
      </c>
    </row>
    <row r="1299" spans="1:4" ht="36">
      <c r="A1299" s="1">
        <v>416</v>
      </c>
      <c r="B1299" s="97" t="s">
        <v>4850</v>
      </c>
      <c r="C1299" s="121" t="s">
        <v>4851</v>
      </c>
      <c r="D1299" s="118" t="s">
        <v>4852</v>
      </c>
    </row>
    <row r="1300" spans="1:4" ht="36">
      <c r="A1300" s="1">
        <v>417</v>
      </c>
      <c r="B1300" s="97" t="s">
        <v>4853</v>
      </c>
      <c r="C1300" s="121" t="s">
        <v>4854</v>
      </c>
      <c r="D1300" s="118" t="s">
        <v>4852</v>
      </c>
    </row>
    <row r="1301" spans="1:4" ht="36">
      <c r="A1301" s="1">
        <v>418</v>
      </c>
      <c r="B1301" s="97" t="s">
        <v>4855</v>
      </c>
      <c r="C1301" s="121" t="s">
        <v>4856</v>
      </c>
      <c r="D1301" s="118" t="s">
        <v>4852</v>
      </c>
    </row>
    <row r="1302" spans="1:4" ht="54">
      <c r="A1302" s="1">
        <v>419</v>
      </c>
      <c r="B1302" s="97" t="s">
        <v>4857</v>
      </c>
      <c r="C1302" s="121" t="s">
        <v>4858</v>
      </c>
      <c r="D1302" s="118" t="s">
        <v>3912</v>
      </c>
    </row>
    <row r="1303" spans="1:4" ht="18">
      <c r="A1303" s="1">
        <v>420</v>
      </c>
      <c r="B1303" s="97" t="s">
        <v>4859</v>
      </c>
      <c r="C1303" s="121" t="s">
        <v>4860</v>
      </c>
      <c r="D1303" s="118" t="s">
        <v>3912</v>
      </c>
    </row>
    <row r="1304" spans="1:4" ht="54">
      <c r="A1304" s="1">
        <v>421</v>
      </c>
      <c r="B1304" s="97" t="s">
        <v>4861</v>
      </c>
      <c r="C1304" s="121" t="s">
        <v>4862</v>
      </c>
      <c r="D1304" s="118" t="s">
        <v>3912</v>
      </c>
    </row>
    <row r="1305" spans="1:4" ht="54">
      <c r="A1305" s="1">
        <v>422</v>
      </c>
      <c r="B1305" s="97" t="s">
        <v>4863</v>
      </c>
      <c r="C1305" s="121" t="s">
        <v>4864</v>
      </c>
      <c r="D1305" s="118" t="s">
        <v>4865</v>
      </c>
    </row>
    <row r="1306" spans="1:4" ht="54">
      <c r="A1306" s="1">
        <v>423</v>
      </c>
      <c r="B1306" s="97" t="s">
        <v>4866</v>
      </c>
      <c r="C1306" s="121" t="s">
        <v>4867</v>
      </c>
      <c r="D1306" s="118" t="s">
        <v>4865</v>
      </c>
    </row>
    <row r="1307" spans="1:4" ht="54">
      <c r="A1307" s="1">
        <v>424</v>
      </c>
      <c r="B1307" s="97" t="s">
        <v>4868</v>
      </c>
      <c r="C1307" s="121" t="s">
        <v>4869</v>
      </c>
      <c r="D1307" s="118" t="s">
        <v>4865</v>
      </c>
    </row>
    <row r="1308" spans="1:4" ht="54">
      <c r="A1308" s="1">
        <v>425</v>
      </c>
      <c r="B1308" s="97" t="s">
        <v>4870</v>
      </c>
      <c r="C1308" s="121" t="s">
        <v>4871</v>
      </c>
      <c r="D1308" s="118" t="s">
        <v>4865</v>
      </c>
    </row>
    <row r="1309" spans="1:4" ht="36">
      <c r="A1309" s="1">
        <v>426</v>
      </c>
      <c r="B1309" s="97" t="s">
        <v>4872</v>
      </c>
      <c r="C1309" s="121" t="s">
        <v>4873</v>
      </c>
      <c r="D1309" s="118" t="s">
        <v>4865</v>
      </c>
    </row>
    <row r="1310" spans="1:4" ht="54">
      <c r="A1310" s="1">
        <v>427</v>
      </c>
      <c r="B1310" s="97" t="s">
        <v>4874</v>
      </c>
      <c r="C1310" s="121" t="s">
        <v>4875</v>
      </c>
      <c r="D1310" s="118" t="s">
        <v>4876</v>
      </c>
    </row>
    <row r="1311" spans="1:4" ht="54">
      <c r="A1311" s="1">
        <v>428</v>
      </c>
      <c r="B1311" s="97" t="s">
        <v>4877</v>
      </c>
      <c r="C1311" s="121" t="s">
        <v>4878</v>
      </c>
      <c r="D1311" s="118" t="s">
        <v>4876</v>
      </c>
    </row>
    <row r="1312" spans="1:4" ht="54">
      <c r="A1312" s="1">
        <v>429</v>
      </c>
      <c r="B1312" s="97" t="s">
        <v>4879</v>
      </c>
      <c r="C1312" s="121" t="s">
        <v>4880</v>
      </c>
      <c r="D1312" s="118" t="s">
        <v>4876</v>
      </c>
    </row>
    <row r="1313" spans="1:4" ht="36">
      <c r="A1313" s="1">
        <v>430</v>
      </c>
      <c r="B1313" s="97" t="s">
        <v>4881</v>
      </c>
      <c r="C1313" s="121" t="s">
        <v>4882</v>
      </c>
      <c r="D1313" s="118" t="s">
        <v>4876</v>
      </c>
    </row>
    <row r="1314" spans="1:4" ht="36">
      <c r="A1314" s="1">
        <v>431</v>
      </c>
      <c r="B1314" s="97" t="s">
        <v>4883</v>
      </c>
      <c r="C1314" s="121" t="s">
        <v>4884</v>
      </c>
      <c r="D1314" s="118" t="s">
        <v>4885</v>
      </c>
    </row>
    <row r="1315" spans="1:4" ht="36">
      <c r="A1315" s="1">
        <v>432</v>
      </c>
      <c r="B1315" s="97" t="s">
        <v>4886</v>
      </c>
      <c r="C1315" s="121" t="s">
        <v>4887</v>
      </c>
      <c r="D1315" s="118" t="s">
        <v>4885</v>
      </c>
    </row>
    <row r="1316" spans="1:4" ht="36">
      <c r="A1316" s="1">
        <v>433</v>
      </c>
      <c r="B1316" s="97" t="s">
        <v>4888</v>
      </c>
      <c r="C1316" s="121" t="s">
        <v>4889</v>
      </c>
      <c r="D1316" s="118" t="s">
        <v>4890</v>
      </c>
    </row>
    <row r="1317" spans="1:4" ht="54">
      <c r="A1317" s="1">
        <v>434</v>
      </c>
      <c r="B1317" s="97" t="s">
        <v>4891</v>
      </c>
      <c r="C1317" s="121" t="s">
        <v>4892</v>
      </c>
      <c r="D1317" s="118" t="s">
        <v>4890</v>
      </c>
    </row>
    <row r="1318" spans="1:4" ht="36">
      <c r="A1318" s="1">
        <v>435</v>
      </c>
      <c r="B1318" s="97" t="s">
        <v>4893</v>
      </c>
      <c r="C1318" s="121" t="s">
        <v>4894</v>
      </c>
      <c r="D1318" s="118" t="s">
        <v>4890</v>
      </c>
    </row>
    <row r="1319" spans="1:4" ht="54">
      <c r="A1319" s="1">
        <v>436</v>
      </c>
      <c r="B1319" s="97" t="s">
        <v>4895</v>
      </c>
      <c r="C1319" s="121" t="s">
        <v>4896</v>
      </c>
      <c r="D1319" s="118" t="s">
        <v>4890</v>
      </c>
    </row>
    <row r="1320" spans="1:4" ht="36">
      <c r="A1320" s="1">
        <v>437</v>
      </c>
      <c r="B1320" s="97" t="s">
        <v>4897</v>
      </c>
      <c r="C1320" s="121" t="s">
        <v>4898</v>
      </c>
      <c r="D1320" s="118" t="s">
        <v>4890</v>
      </c>
    </row>
    <row r="1321" spans="1:4" ht="54">
      <c r="A1321" s="1">
        <v>438</v>
      </c>
      <c r="B1321" s="97" t="s">
        <v>4899</v>
      </c>
      <c r="C1321" s="121" t="s">
        <v>4900</v>
      </c>
      <c r="D1321" s="118" t="s">
        <v>4890</v>
      </c>
    </row>
    <row r="1322" spans="1:4" ht="54">
      <c r="A1322" s="1">
        <v>439</v>
      </c>
      <c r="B1322" s="97" t="s">
        <v>4901</v>
      </c>
      <c r="C1322" s="121" t="s">
        <v>4902</v>
      </c>
      <c r="D1322" s="118" t="s">
        <v>4903</v>
      </c>
    </row>
    <row r="1323" spans="1:4" ht="54">
      <c r="A1323" s="1">
        <v>440</v>
      </c>
      <c r="B1323" s="97" t="s">
        <v>4904</v>
      </c>
      <c r="C1323" s="121" t="s">
        <v>4905</v>
      </c>
      <c r="D1323" s="118" t="s">
        <v>4903</v>
      </c>
    </row>
    <row r="1324" spans="1:4" ht="36">
      <c r="A1324" s="1">
        <v>441</v>
      </c>
      <c r="B1324" s="97" t="s">
        <v>4906</v>
      </c>
      <c r="C1324" s="121" t="s">
        <v>4907</v>
      </c>
      <c r="D1324" s="118" t="s">
        <v>4903</v>
      </c>
    </row>
    <row r="1325" spans="1:4" ht="36">
      <c r="A1325" s="1">
        <v>442</v>
      </c>
      <c r="B1325" s="97" t="s">
        <v>4908</v>
      </c>
      <c r="C1325" s="121" t="s">
        <v>4909</v>
      </c>
      <c r="D1325" s="118" t="s">
        <v>4903</v>
      </c>
    </row>
    <row r="1326" spans="1:4" ht="54">
      <c r="A1326" s="1">
        <v>443</v>
      </c>
      <c r="B1326" s="97" t="s">
        <v>4910</v>
      </c>
      <c r="C1326" s="121" t="s">
        <v>4911</v>
      </c>
      <c r="D1326" s="118" t="s">
        <v>4903</v>
      </c>
    </row>
    <row r="1327" spans="1:4" ht="54">
      <c r="A1327" s="1">
        <v>444</v>
      </c>
      <c r="B1327" s="97" t="s">
        <v>4912</v>
      </c>
      <c r="C1327" s="121" t="s">
        <v>4913</v>
      </c>
      <c r="D1327" s="118" t="s">
        <v>4914</v>
      </c>
    </row>
    <row r="1328" spans="1:4" ht="36">
      <c r="A1328" s="1">
        <v>445</v>
      </c>
      <c r="B1328" s="97" t="s">
        <v>4915</v>
      </c>
      <c r="C1328" s="121" t="s">
        <v>4916</v>
      </c>
      <c r="D1328" s="118" t="s">
        <v>4914</v>
      </c>
    </row>
    <row r="1329" spans="1:4" ht="36">
      <c r="A1329" s="1">
        <v>446</v>
      </c>
      <c r="B1329" s="97" t="s">
        <v>4917</v>
      </c>
      <c r="C1329" s="121" t="s">
        <v>4918</v>
      </c>
      <c r="D1329" s="118" t="s">
        <v>4914</v>
      </c>
    </row>
    <row r="1330" spans="1:4" ht="36">
      <c r="A1330" s="1">
        <v>447</v>
      </c>
      <c r="B1330" s="97" t="s">
        <v>4919</v>
      </c>
      <c r="C1330" s="121" t="s">
        <v>4920</v>
      </c>
      <c r="D1330" s="118" t="s">
        <v>4914</v>
      </c>
    </row>
    <row r="1331" spans="1:4" ht="36">
      <c r="A1331" s="1">
        <v>448</v>
      </c>
      <c r="B1331" s="97" t="s">
        <v>4921</v>
      </c>
      <c r="C1331" s="121" t="s">
        <v>4922</v>
      </c>
      <c r="D1331" s="118" t="s">
        <v>4914</v>
      </c>
    </row>
    <row r="1332" spans="1:4" ht="36">
      <c r="A1332" s="1">
        <v>449</v>
      </c>
      <c r="B1332" s="97" t="s">
        <v>4923</v>
      </c>
      <c r="C1332" s="121" t="s">
        <v>4924</v>
      </c>
      <c r="D1332" s="118" t="s">
        <v>4914</v>
      </c>
    </row>
    <row r="1333" spans="1:4" ht="54">
      <c r="A1333" s="1">
        <v>450</v>
      </c>
      <c r="B1333" s="97" t="s">
        <v>4925</v>
      </c>
      <c r="C1333" s="121" t="s">
        <v>4926</v>
      </c>
      <c r="D1333" s="118" t="s">
        <v>4914</v>
      </c>
    </row>
    <row r="1334" spans="1:4" ht="54">
      <c r="A1334" s="1">
        <v>451</v>
      </c>
      <c r="B1334" s="97" t="s">
        <v>4927</v>
      </c>
      <c r="C1334" s="121" t="s">
        <v>4928</v>
      </c>
      <c r="D1334" s="118" t="s">
        <v>4914</v>
      </c>
    </row>
    <row r="1335" spans="1:4" ht="54">
      <c r="A1335" s="1">
        <v>452</v>
      </c>
      <c r="B1335" s="97" t="s">
        <v>4929</v>
      </c>
      <c r="C1335" s="121" t="s">
        <v>4930</v>
      </c>
      <c r="D1335" s="118" t="s">
        <v>4931</v>
      </c>
    </row>
    <row r="1336" spans="1:4" ht="36">
      <c r="A1336" s="1">
        <v>453</v>
      </c>
      <c r="B1336" s="97" t="s">
        <v>4932</v>
      </c>
      <c r="C1336" s="121" t="s">
        <v>4933</v>
      </c>
      <c r="D1336" s="118" t="s">
        <v>4931</v>
      </c>
    </row>
    <row r="1337" spans="1:4" ht="54">
      <c r="A1337" s="1">
        <v>454</v>
      </c>
      <c r="B1337" s="97" t="s">
        <v>4934</v>
      </c>
      <c r="C1337" s="121" t="s">
        <v>4935</v>
      </c>
      <c r="D1337" s="118" t="s">
        <v>4931</v>
      </c>
    </row>
    <row r="1338" spans="1:4" ht="36">
      <c r="A1338" s="1">
        <v>455</v>
      </c>
      <c r="B1338" s="97" t="s">
        <v>4936</v>
      </c>
      <c r="C1338" s="121" t="s">
        <v>4937</v>
      </c>
      <c r="D1338" s="118" t="s">
        <v>4931</v>
      </c>
    </row>
    <row r="1339" spans="1:4" ht="36">
      <c r="A1339" s="1">
        <v>456</v>
      </c>
      <c r="B1339" s="97" t="s">
        <v>4938</v>
      </c>
      <c r="C1339" s="121" t="s">
        <v>4939</v>
      </c>
      <c r="D1339" s="118" t="s">
        <v>4940</v>
      </c>
    </row>
    <row r="1340" spans="1:4" ht="54">
      <c r="A1340" s="1">
        <v>457</v>
      </c>
      <c r="B1340" s="97" t="s">
        <v>4941</v>
      </c>
      <c r="C1340" s="121" t="s">
        <v>4942</v>
      </c>
      <c r="D1340" s="118" t="s">
        <v>4940</v>
      </c>
    </row>
    <row r="1341" spans="1:4" ht="90">
      <c r="A1341" s="1">
        <v>458</v>
      </c>
      <c r="B1341" s="97" t="s">
        <v>4943</v>
      </c>
      <c r="C1341" s="121" t="s">
        <v>4944</v>
      </c>
      <c r="D1341" s="118" t="s">
        <v>4238</v>
      </c>
    </row>
    <row r="1342" spans="1:4" ht="36">
      <c r="A1342" s="1">
        <v>459</v>
      </c>
      <c r="B1342" s="97" t="s">
        <v>4945</v>
      </c>
      <c r="C1342" s="121" t="s">
        <v>4946</v>
      </c>
      <c r="D1342" s="118" t="s">
        <v>3987</v>
      </c>
    </row>
    <row r="1343" spans="1:4" ht="54">
      <c r="A1343" s="1">
        <v>460</v>
      </c>
      <c r="B1343" s="97" t="s">
        <v>4947</v>
      </c>
      <c r="C1343" s="121" t="s">
        <v>4948</v>
      </c>
      <c r="D1343" s="118" t="s">
        <v>3987</v>
      </c>
    </row>
    <row r="1344" spans="1:4" ht="36">
      <c r="A1344" s="1">
        <v>461</v>
      </c>
      <c r="B1344" s="97" t="s">
        <v>4949</v>
      </c>
      <c r="C1344" s="121" t="s">
        <v>4950</v>
      </c>
      <c r="D1344" s="118" t="s">
        <v>3987</v>
      </c>
    </row>
    <row r="1345" spans="1:4" ht="54">
      <c r="A1345" s="1">
        <v>462</v>
      </c>
      <c r="B1345" s="97" t="s">
        <v>4951</v>
      </c>
      <c r="C1345" s="121" t="s">
        <v>4952</v>
      </c>
      <c r="D1345" s="118" t="s">
        <v>3987</v>
      </c>
    </row>
    <row r="1346" spans="1:4" ht="72">
      <c r="A1346" s="1">
        <v>463</v>
      </c>
      <c r="B1346" s="97" t="s">
        <v>4953</v>
      </c>
      <c r="C1346" s="121" t="s">
        <v>4954</v>
      </c>
      <c r="D1346" s="118" t="s">
        <v>3987</v>
      </c>
    </row>
    <row r="1347" spans="1:4" ht="54">
      <c r="A1347" s="1">
        <v>464</v>
      </c>
      <c r="B1347" s="97" t="s">
        <v>4955</v>
      </c>
      <c r="C1347" s="121" t="s">
        <v>4956</v>
      </c>
      <c r="D1347" s="118" t="s">
        <v>3987</v>
      </c>
    </row>
    <row r="1348" spans="1:4" ht="36">
      <c r="A1348" s="1">
        <v>465</v>
      </c>
      <c r="B1348" s="97" t="s">
        <v>4957</v>
      </c>
      <c r="C1348" s="121" t="s">
        <v>4958</v>
      </c>
      <c r="D1348" s="118" t="s">
        <v>3987</v>
      </c>
    </row>
    <row r="1349" spans="1:4" ht="36">
      <c r="A1349" s="1">
        <v>466</v>
      </c>
      <c r="B1349" s="97" t="s">
        <v>4959</v>
      </c>
      <c r="C1349" s="121" t="s">
        <v>4960</v>
      </c>
      <c r="D1349" s="118" t="s">
        <v>3987</v>
      </c>
    </row>
    <row r="1350" spans="1:4" ht="36">
      <c r="A1350" s="1">
        <v>467</v>
      </c>
      <c r="B1350" s="97" t="s">
        <v>4961</v>
      </c>
      <c r="C1350" s="121" t="s">
        <v>4962</v>
      </c>
      <c r="D1350" s="118" t="s">
        <v>3987</v>
      </c>
    </row>
    <row r="1351" spans="1:4" ht="36">
      <c r="A1351" s="1">
        <v>468</v>
      </c>
      <c r="B1351" s="97" t="s">
        <v>4963</v>
      </c>
      <c r="C1351" s="121" t="s">
        <v>4964</v>
      </c>
      <c r="D1351" s="118" t="s">
        <v>3987</v>
      </c>
    </row>
    <row r="1352" spans="1:4" ht="36">
      <c r="A1352" s="1">
        <v>469</v>
      </c>
      <c r="B1352" s="97" t="s">
        <v>4965</v>
      </c>
      <c r="C1352" s="121" t="s">
        <v>4966</v>
      </c>
      <c r="D1352" s="118" t="s">
        <v>3987</v>
      </c>
    </row>
    <row r="1353" spans="1:4" ht="54">
      <c r="A1353" s="1">
        <v>470</v>
      </c>
      <c r="B1353" s="97" t="s">
        <v>4967</v>
      </c>
      <c r="C1353" s="121" t="s">
        <v>4968</v>
      </c>
      <c r="D1353" s="118" t="s">
        <v>3914</v>
      </c>
    </row>
    <row r="1354" spans="1:4" ht="54">
      <c r="A1354" s="1">
        <v>471</v>
      </c>
      <c r="B1354" s="97" t="s">
        <v>4969</v>
      </c>
      <c r="C1354" s="121" t="s">
        <v>4970</v>
      </c>
      <c r="D1354" s="118" t="s">
        <v>3914</v>
      </c>
    </row>
    <row r="1355" spans="1:4" ht="36">
      <c r="A1355" s="1">
        <v>472</v>
      </c>
      <c r="B1355" s="97" t="s">
        <v>4971</v>
      </c>
      <c r="C1355" s="121" t="s">
        <v>4972</v>
      </c>
      <c r="D1355" s="118" t="s">
        <v>3914</v>
      </c>
    </row>
    <row r="1356" spans="1:4" ht="54">
      <c r="A1356" s="1">
        <v>473</v>
      </c>
      <c r="B1356" s="97" t="s">
        <v>4973</v>
      </c>
      <c r="C1356" s="121" t="s">
        <v>4974</v>
      </c>
      <c r="D1356" s="118" t="s">
        <v>3914</v>
      </c>
    </row>
    <row r="1357" spans="1:4" ht="36">
      <c r="A1357" s="1">
        <v>474</v>
      </c>
      <c r="B1357" s="97" t="s">
        <v>4975</v>
      </c>
      <c r="C1357" s="121" t="s">
        <v>4976</v>
      </c>
      <c r="D1357" s="124" t="s">
        <v>3914</v>
      </c>
    </row>
    <row r="1358" spans="1:4" ht="54">
      <c r="A1358" s="1">
        <v>475</v>
      </c>
      <c r="B1358" s="97" t="s">
        <v>4977</v>
      </c>
      <c r="C1358" s="121" t="s">
        <v>4978</v>
      </c>
      <c r="D1358" s="118" t="s">
        <v>4979</v>
      </c>
    </row>
    <row r="1359" spans="1:4" ht="54">
      <c r="A1359" s="1">
        <v>476</v>
      </c>
      <c r="B1359" s="97" t="s">
        <v>4980</v>
      </c>
      <c r="C1359" s="121" t="s">
        <v>4981</v>
      </c>
      <c r="D1359" s="118" t="s">
        <v>4979</v>
      </c>
    </row>
    <row r="1360" spans="1:4" ht="54">
      <c r="A1360" s="1">
        <v>477</v>
      </c>
      <c r="B1360" s="97" t="s">
        <v>4982</v>
      </c>
      <c r="C1360" s="121" t="s">
        <v>4983</v>
      </c>
      <c r="D1360" s="118" t="s">
        <v>4979</v>
      </c>
    </row>
    <row r="1361" spans="1:4" ht="36">
      <c r="A1361" s="1">
        <v>478</v>
      </c>
      <c r="B1361" s="97" t="s">
        <v>4984</v>
      </c>
      <c r="C1361" s="121" t="s">
        <v>4985</v>
      </c>
      <c r="D1361" s="118" t="s">
        <v>4979</v>
      </c>
    </row>
    <row r="1362" spans="1:4" ht="36">
      <c r="A1362" s="1">
        <v>479</v>
      </c>
      <c r="B1362" s="97" t="s">
        <v>4986</v>
      </c>
      <c r="C1362" s="121" t="s">
        <v>4987</v>
      </c>
      <c r="D1362" s="118" t="s">
        <v>4979</v>
      </c>
    </row>
    <row r="1363" spans="1:4" ht="90">
      <c r="A1363" s="1">
        <v>480</v>
      </c>
      <c r="B1363" s="97" t="s">
        <v>4988</v>
      </c>
      <c r="C1363" s="121" t="s">
        <v>4989</v>
      </c>
      <c r="D1363" s="124" t="s">
        <v>4990</v>
      </c>
    </row>
    <row r="1364" spans="1:4" ht="54">
      <c r="A1364" s="1">
        <v>481</v>
      </c>
      <c r="B1364" s="97" t="s">
        <v>4991</v>
      </c>
      <c r="C1364" s="121" t="s">
        <v>4992</v>
      </c>
      <c r="D1364" s="124" t="s">
        <v>4993</v>
      </c>
    </row>
    <row r="1365" spans="1:4" ht="36">
      <c r="A1365" s="1">
        <v>482</v>
      </c>
      <c r="B1365" s="97" t="s">
        <v>4994</v>
      </c>
      <c r="C1365" s="121" t="s">
        <v>4995</v>
      </c>
      <c r="D1365" s="118" t="s">
        <v>4993</v>
      </c>
    </row>
    <row r="1366" spans="1:4" ht="36">
      <c r="A1366" s="1">
        <v>483</v>
      </c>
      <c r="B1366" s="97" t="s">
        <v>4996</v>
      </c>
      <c r="C1366" s="121" t="s">
        <v>4997</v>
      </c>
      <c r="D1366" s="118" t="s">
        <v>3992</v>
      </c>
    </row>
    <row r="1367" spans="1:4" ht="18">
      <c r="A1367" s="1">
        <v>484</v>
      </c>
      <c r="B1367" s="97" t="s">
        <v>4998</v>
      </c>
      <c r="C1367" s="121" t="s">
        <v>4999</v>
      </c>
      <c r="D1367" s="118" t="s">
        <v>3992</v>
      </c>
    </row>
    <row r="1368" spans="1:4" ht="36">
      <c r="A1368" s="1">
        <v>485</v>
      </c>
      <c r="B1368" s="97" t="s">
        <v>5000</v>
      </c>
      <c r="C1368" s="121" t="s">
        <v>5001</v>
      </c>
      <c r="D1368" s="118" t="s">
        <v>3992</v>
      </c>
    </row>
    <row r="1369" spans="1:4" ht="54">
      <c r="A1369" s="1">
        <v>486</v>
      </c>
      <c r="B1369" s="97" t="s">
        <v>5002</v>
      </c>
      <c r="C1369" s="121" t="s">
        <v>5003</v>
      </c>
      <c r="D1369" s="118" t="s">
        <v>3992</v>
      </c>
    </row>
    <row r="1370" spans="1:4" ht="36">
      <c r="A1370" s="1">
        <v>487</v>
      </c>
      <c r="B1370" s="97" t="s">
        <v>5004</v>
      </c>
      <c r="C1370" s="121" t="s">
        <v>5005</v>
      </c>
      <c r="D1370" s="118" t="s">
        <v>3992</v>
      </c>
    </row>
    <row r="1371" spans="1:4" ht="54">
      <c r="A1371" s="1">
        <v>488</v>
      </c>
      <c r="B1371" s="97" t="s">
        <v>5006</v>
      </c>
      <c r="C1371" s="121" t="s">
        <v>5007</v>
      </c>
      <c r="D1371" s="118" t="s">
        <v>3995</v>
      </c>
    </row>
    <row r="1372" spans="1:4" ht="36">
      <c r="A1372" s="1">
        <v>489</v>
      </c>
      <c r="B1372" s="97" t="s">
        <v>5008</v>
      </c>
      <c r="C1372" s="121" t="s">
        <v>5009</v>
      </c>
      <c r="D1372" s="118" t="s">
        <v>3995</v>
      </c>
    </row>
    <row r="1373" spans="1:4" ht="72">
      <c r="A1373" s="1">
        <v>490</v>
      </c>
      <c r="B1373" s="97" t="s">
        <v>5010</v>
      </c>
      <c r="C1373" s="121" t="s">
        <v>5011</v>
      </c>
      <c r="D1373" s="124" t="s">
        <v>5012</v>
      </c>
    </row>
    <row r="1374" spans="1:4" ht="36">
      <c r="A1374" s="1">
        <v>491</v>
      </c>
      <c r="B1374" s="97" t="s">
        <v>5013</v>
      </c>
      <c r="C1374" s="121" t="s">
        <v>5014</v>
      </c>
      <c r="D1374" s="118" t="s">
        <v>3916</v>
      </c>
    </row>
    <row r="1375" spans="1:4" ht="36">
      <c r="A1375" s="1">
        <v>492</v>
      </c>
      <c r="B1375" s="97" t="s">
        <v>5015</v>
      </c>
      <c r="C1375" s="121" t="s">
        <v>5016</v>
      </c>
      <c r="D1375" s="118" t="s">
        <v>3916</v>
      </c>
    </row>
    <row r="1376" spans="1:4" ht="36">
      <c r="A1376" s="1">
        <v>493</v>
      </c>
      <c r="B1376" s="97" t="s">
        <v>5017</v>
      </c>
      <c r="C1376" s="121" t="s">
        <v>5018</v>
      </c>
      <c r="D1376" s="118" t="s">
        <v>3916</v>
      </c>
    </row>
    <row r="1377" spans="1:4" ht="54">
      <c r="A1377" s="1">
        <v>494</v>
      </c>
      <c r="B1377" s="97" t="s">
        <v>5019</v>
      </c>
      <c r="C1377" s="121" t="s">
        <v>5020</v>
      </c>
      <c r="D1377" s="118" t="s">
        <v>3916</v>
      </c>
    </row>
    <row r="1378" spans="1:4" ht="54">
      <c r="A1378" s="1">
        <v>495</v>
      </c>
      <c r="B1378" s="97" t="s">
        <v>5021</v>
      </c>
      <c r="C1378" s="121" t="s">
        <v>5022</v>
      </c>
      <c r="D1378" s="118" t="s">
        <v>5023</v>
      </c>
    </row>
    <row r="1379" spans="1:4" ht="36">
      <c r="A1379" s="1">
        <v>496</v>
      </c>
      <c r="B1379" s="97" t="s">
        <v>5024</v>
      </c>
      <c r="C1379" s="121" t="s">
        <v>5025</v>
      </c>
      <c r="D1379" s="118" t="s">
        <v>5023</v>
      </c>
    </row>
    <row r="1380" spans="1:4" ht="54">
      <c r="A1380" s="1">
        <v>497</v>
      </c>
      <c r="B1380" s="97" t="s">
        <v>5026</v>
      </c>
      <c r="C1380" s="121" t="s">
        <v>5027</v>
      </c>
      <c r="D1380" s="118" t="s">
        <v>5023</v>
      </c>
    </row>
    <row r="1381" spans="1:4" ht="36">
      <c r="A1381" s="1">
        <v>498</v>
      </c>
      <c r="B1381" s="97" t="s">
        <v>5028</v>
      </c>
      <c r="C1381" s="121" t="s">
        <v>5029</v>
      </c>
      <c r="D1381" s="118" t="s">
        <v>5023</v>
      </c>
    </row>
    <row r="1382" spans="1:4" ht="36">
      <c r="A1382" s="1">
        <v>499</v>
      </c>
      <c r="B1382" s="97" t="s">
        <v>5030</v>
      </c>
      <c r="C1382" s="125" t="s">
        <v>5031</v>
      </c>
      <c r="D1382" s="118" t="s">
        <v>5023</v>
      </c>
    </row>
    <row r="1383" spans="1:4" ht="54">
      <c r="A1383" s="1">
        <v>500</v>
      </c>
      <c r="B1383" s="97" t="s">
        <v>5032</v>
      </c>
      <c r="C1383" s="121" t="s">
        <v>5033</v>
      </c>
      <c r="D1383" s="118" t="s">
        <v>5023</v>
      </c>
    </row>
    <row r="1384" spans="1:4" ht="36">
      <c r="A1384" s="1">
        <v>501</v>
      </c>
      <c r="B1384" s="97" t="s">
        <v>5034</v>
      </c>
      <c r="C1384" s="121" t="s">
        <v>5035</v>
      </c>
      <c r="D1384" s="118" t="s">
        <v>5023</v>
      </c>
    </row>
    <row r="1385" spans="1:4" ht="54">
      <c r="A1385" s="1">
        <v>502</v>
      </c>
      <c r="B1385" s="97" t="s">
        <v>5036</v>
      </c>
      <c r="C1385" s="121" t="s">
        <v>5037</v>
      </c>
      <c r="D1385" s="118" t="s">
        <v>5038</v>
      </c>
    </row>
    <row r="1386" spans="1:4" ht="36">
      <c r="A1386" s="1">
        <v>503</v>
      </c>
      <c r="B1386" s="97" t="s">
        <v>5039</v>
      </c>
      <c r="C1386" s="121" t="s">
        <v>5040</v>
      </c>
      <c r="D1386" s="118" t="s">
        <v>4243</v>
      </c>
    </row>
    <row r="1387" spans="1:4" ht="36">
      <c r="A1387" s="1">
        <v>504</v>
      </c>
      <c r="B1387" s="97" t="s">
        <v>5041</v>
      </c>
      <c r="C1387" s="121" t="s">
        <v>5042</v>
      </c>
      <c r="D1387" s="118" t="s">
        <v>4243</v>
      </c>
    </row>
    <row r="1388" spans="1:4" ht="54">
      <c r="A1388" s="1">
        <v>505</v>
      </c>
      <c r="B1388" s="97" t="s">
        <v>5043</v>
      </c>
      <c r="C1388" s="121" t="s">
        <v>5044</v>
      </c>
      <c r="D1388" s="118" t="s">
        <v>4243</v>
      </c>
    </row>
    <row r="1389" spans="1:4" ht="36">
      <c r="A1389" s="1">
        <v>506</v>
      </c>
      <c r="B1389" s="97" t="s">
        <v>5045</v>
      </c>
      <c r="C1389" s="121" t="s">
        <v>5046</v>
      </c>
      <c r="D1389" s="118" t="s">
        <v>4243</v>
      </c>
    </row>
    <row r="1390" spans="1:4" ht="54">
      <c r="A1390" s="1">
        <v>507</v>
      </c>
      <c r="B1390" s="97" t="s">
        <v>5047</v>
      </c>
      <c r="C1390" s="121" t="s">
        <v>5048</v>
      </c>
      <c r="D1390" s="118" t="s">
        <v>4243</v>
      </c>
    </row>
    <row r="1391" spans="1:4" ht="36">
      <c r="A1391" s="1">
        <v>508</v>
      </c>
      <c r="B1391" s="97" t="s">
        <v>5049</v>
      </c>
      <c r="C1391" s="121" t="s">
        <v>5050</v>
      </c>
      <c r="D1391" s="118" t="s">
        <v>4243</v>
      </c>
    </row>
    <row r="1392" spans="1:4" ht="54">
      <c r="A1392" s="1">
        <v>509</v>
      </c>
      <c r="B1392" s="97" t="s">
        <v>5051</v>
      </c>
      <c r="C1392" s="121" t="s">
        <v>5052</v>
      </c>
      <c r="D1392" s="118" t="s">
        <v>4243</v>
      </c>
    </row>
    <row r="1393" spans="1:4" ht="36">
      <c r="A1393" s="1">
        <v>510</v>
      </c>
      <c r="B1393" s="97" t="s">
        <v>5053</v>
      </c>
      <c r="C1393" s="121" t="s">
        <v>5054</v>
      </c>
      <c r="D1393" s="118" t="s">
        <v>4243</v>
      </c>
    </row>
    <row r="1394" spans="1:4" ht="36">
      <c r="A1394" s="1">
        <v>511</v>
      </c>
      <c r="B1394" s="97" t="s">
        <v>5055</v>
      </c>
      <c r="C1394" s="121" t="s">
        <v>5056</v>
      </c>
      <c r="D1394" s="118" t="s">
        <v>5057</v>
      </c>
    </row>
    <row r="1395" spans="1:4" ht="36">
      <c r="A1395" s="1">
        <v>512</v>
      </c>
      <c r="B1395" s="97" t="s">
        <v>5058</v>
      </c>
      <c r="C1395" s="121" t="s">
        <v>5059</v>
      </c>
      <c r="D1395" s="118" t="s">
        <v>5057</v>
      </c>
    </row>
    <row r="1396" spans="1:4" ht="36">
      <c r="A1396" s="1">
        <v>513</v>
      </c>
      <c r="B1396" s="97" t="s">
        <v>5060</v>
      </c>
      <c r="C1396" s="121" t="s">
        <v>5061</v>
      </c>
      <c r="D1396" s="118" t="s">
        <v>5057</v>
      </c>
    </row>
    <row r="1397" spans="1:4" ht="36">
      <c r="A1397" s="1">
        <v>514</v>
      </c>
      <c r="B1397" s="97" t="s">
        <v>5062</v>
      </c>
      <c r="C1397" s="121" t="s">
        <v>5063</v>
      </c>
      <c r="D1397" s="118" t="s">
        <v>5057</v>
      </c>
    </row>
    <row r="1398" spans="1:4" ht="18">
      <c r="A1398" s="1">
        <v>515</v>
      </c>
      <c r="B1398" s="97" t="s">
        <v>5064</v>
      </c>
      <c r="C1398" s="121" t="s">
        <v>5065</v>
      </c>
      <c r="D1398" s="118" t="s">
        <v>5057</v>
      </c>
    </row>
    <row r="1399" spans="1:4" ht="36">
      <c r="A1399" s="1">
        <v>516</v>
      </c>
      <c r="B1399" s="97" t="s">
        <v>5066</v>
      </c>
      <c r="C1399" s="121" t="s">
        <v>5067</v>
      </c>
      <c r="D1399" s="118" t="s">
        <v>5057</v>
      </c>
    </row>
    <row r="1400" spans="1:4" ht="54">
      <c r="A1400" s="1">
        <v>517</v>
      </c>
      <c r="B1400" s="97" t="s">
        <v>5068</v>
      </c>
      <c r="C1400" s="121" t="s">
        <v>5069</v>
      </c>
      <c r="D1400" s="124" t="s">
        <v>5057</v>
      </c>
    </row>
    <row r="1401" spans="1:4" ht="54">
      <c r="A1401" s="1">
        <v>518</v>
      </c>
      <c r="B1401" s="97" t="s">
        <v>5070</v>
      </c>
      <c r="C1401" s="121" t="s">
        <v>5071</v>
      </c>
      <c r="D1401" s="124" t="s">
        <v>5057</v>
      </c>
    </row>
    <row r="1402" spans="1:4" ht="16.5">
      <c r="A1402" s="1">
        <v>519</v>
      </c>
      <c r="B1402" s="97" t="s">
        <v>5072</v>
      </c>
      <c r="C1402" s="117" t="s">
        <v>4307</v>
      </c>
      <c r="D1402" s="118" t="s">
        <v>5057</v>
      </c>
    </row>
    <row r="1403" spans="1:4" ht="54">
      <c r="A1403" s="1">
        <v>520</v>
      </c>
      <c r="B1403" s="97" t="s">
        <v>5073</v>
      </c>
      <c r="C1403" s="121" t="s">
        <v>5074</v>
      </c>
      <c r="D1403" s="118" t="s">
        <v>3997</v>
      </c>
    </row>
    <row r="1404" spans="1:4" ht="54">
      <c r="A1404" s="1">
        <v>521</v>
      </c>
      <c r="B1404" s="97" t="s">
        <v>5075</v>
      </c>
      <c r="C1404" s="121" t="s">
        <v>5076</v>
      </c>
      <c r="D1404" s="118" t="s">
        <v>3997</v>
      </c>
    </row>
    <row r="1405" spans="1:4" ht="36">
      <c r="A1405" s="1">
        <v>522</v>
      </c>
      <c r="B1405" s="97" t="s">
        <v>5077</v>
      </c>
      <c r="C1405" s="121" t="s">
        <v>5078</v>
      </c>
      <c r="D1405" s="118" t="s">
        <v>3997</v>
      </c>
    </row>
    <row r="1406" spans="1:4" ht="54">
      <c r="A1406" s="1">
        <v>523</v>
      </c>
      <c r="B1406" s="97" t="s">
        <v>5079</v>
      </c>
      <c r="C1406" s="121" t="s">
        <v>5080</v>
      </c>
      <c r="D1406" s="118" t="s">
        <v>3997</v>
      </c>
    </row>
    <row r="1407" spans="1:4" ht="36">
      <c r="A1407" s="1">
        <v>524</v>
      </c>
      <c r="B1407" s="97" t="s">
        <v>5081</v>
      </c>
      <c r="C1407" s="121" t="s">
        <v>5082</v>
      </c>
      <c r="D1407" s="118" t="s">
        <v>3997</v>
      </c>
    </row>
    <row r="1408" spans="1:4" ht="36">
      <c r="A1408" s="1">
        <v>525</v>
      </c>
      <c r="B1408" s="97" t="s">
        <v>5083</v>
      </c>
      <c r="C1408" s="121" t="s">
        <v>5084</v>
      </c>
      <c r="D1408" s="118" t="s">
        <v>4000</v>
      </c>
    </row>
    <row r="1409" spans="1:4" ht="54">
      <c r="A1409" s="1">
        <v>526</v>
      </c>
      <c r="B1409" s="97" t="s">
        <v>5085</v>
      </c>
      <c r="C1409" s="121" t="s">
        <v>5086</v>
      </c>
      <c r="D1409" s="118" t="s">
        <v>4000</v>
      </c>
    </row>
    <row r="1410" spans="1:4" ht="54">
      <c r="A1410" s="1">
        <v>527</v>
      </c>
      <c r="B1410" s="97" t="s">
        <v>5087</v>
      </c>
      <c r="C1410" s="121" t="s">
        <v>5088</v>
      </c>
      <c r="D1410" s="118" t="s">
        <v>3918</v>
      </c>
    </row>
    <row r="1411" spans="1:4" ht="54">
      <c r="A1411" s="1">
        <v>528</v>
      </c>
      <c r="B1411" s="97" t="s">
        <v>5089</v>
      </c>
      <c r="C1411" s="121" t="s">
        <v>5090</v>
      </c>
      <c r="D1411" s="118" t="s">
        <v>3918</v>
      </c>
    </row>
    <row r="1412" spans="1:4" ht="36">
      <c r="A1412" s="1">
        <v>529</v>
      </c>
      <c r="B1412" s="97" t="s">
        <v>5091</v>
      </c>
      <c r="C1412" s="121" t="s">
        <v>5092</v>
      </c>
      <c r="D1412" s="118" t="s">
        <v>5093</v>
      </c>
    </row>
    <row r="1413" spans="1:4" ht="54">
      <c r="A1413" s="1">
        <v>530</v>
      </c>
      <c r="B1413" s="97" t="s">
        <v>5094</v>
      </c>
      <c r="C1413" s="121" t="s">
        <v>5095</v>
      </c>
      <c r="D1413" s="118" t="s">
        <v>5093</v>
      </c>
    </row>
    <row r="1414" spans="1:4" ht="54">
      <c r="A1414" s="1">
        <v>531</v>
      </c>
      <c r="B1414" s="97" t="s">
        <v>5096</v>
      </c>
      <c r="C1414" s="121" t="s">
        <v>5097</v>
      </c>
      <c r="D1414" s="118" t="s">
        <v>5093</v>
      </c>
    </row>
    <row r="1415" spans="1:4" ht="54">
      <c r="A1415" s="1">
        <v>532</v>
      </c>
      <c r="B1415" s="97" t="s">
        <v>5098</v>
      </c>
      <c r="C1415" s="121" t="s">
        <v>5099</v>
      </c>
      <c r="D1415" s="118" t="s">
        <v>4246</v>
      </c>
    </row>
    <row r="1416" spans="1:4" ht="36">
      <c r="A1416" s="1">
        <v>533</v>
      </c>
      <c r="B1416" s="97" t="s">
        <v>5100</v>
      </c>
      <c r="C1416" s="121" t="s">
        <v>5101</v>
      </c>
      <c r="D1416" s="118" t="s">
        <v>4246</v>
      </c>
    </row>
    <row r="1417" spans="1:4" ht="36">
      <c r="A1417" s="1">
        <v>534</v>
      </c>
      <c r="B1417" s="97" t="s">
        <v>5102</v>
      </c>
      <c r="C1417" s="121" t="s">
        <v>5103</v>
      </c>
      <c r="D1417" s="118" t="s">
        <v>5104</v>
      </c>
    </row>
    <row r="1418" spans="1:4" ht="54">
      <c r="A1418" s="1">
        <v>535</v>
      </c>
      <c r="B1418" s="97" t="s">
        <v>5105</v>
      </c>
      <c r="C1418" s="121" t="s">
        <v>5106</v>
      </c>
      <c r="D1418" s="118" t="s">
        <v>5104</v>
      </c>
    </row>
    <row r="1419" spans="1:4" ht="36">
      <c r="A1419" s="1">
        <v>536</v>
      </c>
      <c r="B1419" s="97" t="s">
        <v>5107</v>
      </c>
      <c r="C1419" s="121" t="s">
        <v>5108</v>
      </c>
      <c r="D1419" s="118" t="s">
        <v>5104</v>
      </c>
    </row>
    <row r="1420" spans="1:4" ht="18">
      <c r="A1420" s="1">
        <v>537</v>
      </c>
      <c r="B1420" s="97" t="s">
        <v>5109</v>
      </c>
      <c r="C1420" s="121" t="s">
        <v>5110</v>
      </c>
      <c r="D1420" s="118" t="s">
        <v>5104</v>
      </c>
    </row>
    <row r="1421" spans="1:4" ht="54">
      <c r="A1421" s="1">
        <v>538</v>
      </c>
      <c r="B1421" s="97" t="s">
        <v>5111</v>
      </c>
      <c r="C1421" s="121" t="s">
        <v>5112</v>
      </c>
      <c r="D1421" s="118" t="s">
        <v>5104</v>
      </c>
    </row>
    <row r="1422" spans="1:4" ht="36">
      <c r="A1422" s="1">
        <v>539</v>
      </c>
      <c r="B1422" s="97" t="s">
        <v>5113</v>
      </c>
      <c r="C1422" s="121" t="s">
        <v>5114</v>
      </c>
      <c r="D1422" s="118" t="s">
        <v>5104</v>
      </c>
    </row>
    <row r="1423" spans="1:4" ht="36">
      <c r="A1423" s="1">
        <v>540</v>
      </c>
      <c r="B1423" s="97" t="s">
        <v>5115</v>
      </c>
      <c r="C1423" s="121" t="s">
        <v>5116</v>
      </c>
      <c r="D1423" s="118" t="s">
        <v>5104</v>
      </c>
    </row>
    <row r="1424" spans="1:4" ht="54">
      <c r="A1424" s="1">
        <v>541</v>
      </c>
      <c r="B1424" s="97" t="s">
        <v>5117</v>
      </c>
      <c r="C1424" s="121" t="s">
        <v>5118</v>
      </c>
      <c r="D1424" s="102" t="s">
        <v>5104</v>
      </c>
    </row>
    <row r="1425" spans="1:4" ht="18">
      <c r="A1425" s="1">
        <v>542</v>
      </c>
      <c r="B1425" s="97" t="s">
        <v>5119</v>
      </c>
      <c r="C1425" s="121" t="s">
        <v>5120</v>
      </c>
      <c r="D1425" s="118" t="s">
        <v>5104</v>
      </c>
    </row>
    <row r="1426" spans="1:4" ht="18">
      <c r="A1426" s="1">
        <v>543</v>
      </c>
      <c r="B1426" s="97" t="s">
        <v>5121</v>
      </c>
      <c r="C1426" s="121" t="s">
        <v>5122</v>
      </c>
      <c r="D1426" s="118" t="s">
        <v>5104</v>
      </c>
    </row>
    <row r="1427" spans="1:4" ht="36">
      <c r="A1427" s="1">
        <v>544</v>
      </c>
      <c r="B1427" s="97" t="s">
        <v>5123</v>
      </c>
      <c r="C1427" s="121" t="s">
        <v>5124</v>
      </c>
      <c r="D1427" s="118" t="s">
        <v>5104</v>
      </c>
    </row>
    <row r="1428" spans="1:4" ht="54">
      <c r="A1428" s="1">
        <v>545</v>
      </c>
      <c r="B1428" s="97" t="s">
        <v>5125</v>
      </c>
      <c r="C1428" s="121" t="s">
        <v>5126</v>
      </c>
      <c r="D1428" s="102" t="s">
        <v>5104</v>
      </c>
    </row>
    <row r="1429" spans="1:4" ht="36">
      <c r="A1429" s="1">
        <v>546</v>
      </c>
      <c r="B1429" s="97" t="s">
        <v>5127</v>
      </c>
      <c r="C1429" s="121" t="s">
        <v>5128</v>
      </c>
      <c r="D1429" s="118" t="s">
        <v>5129</v>
      </c>
    </row>
    <row r="1430" spans="1:4" ht="36">
      <c r="A1430" s="1">
        <v>547</v>
      </c>
      <c r="B1430" s="97" t="s">
        <v>5130</v>
      </c>
      <c r="C1430" s="121" t="s">
        <v>5131</v>
      </c>
      <c r="D1430" s="118" t="s">
        <v>5129</v>
      </c>
    </row>
    <row r="1431" spans="1:4" ht="36">
      <c r="A1431" s="1">
        <v>548</v>
      </c>
      <c r="B1431" s="97" t="s">
        <v>5132</v>
      </c>
      <c r="C1431" s="121" t="s">
        <v>5133</v>
      </c>
      <c r="D1431" s="118" t="s">
        <v>5134</v>
      </c>
    </row>
    <row r="1432" spans="1:4" ht="72">
      <c r="A1432" s="1">
        <v>549</v>
      </c>
      <c r="B1432" s="97" t="s">
        <v>5135</v>
      </c>
      <c r="C1432" s="121" t="s">
        <v>5136</v>
      </c>
      <c r="D1432" s="102" t="s">
        <v>5134</v>
      </c>
    </row>
    <row r="1433" spans="1:4" ht="54">
      <c r="A1433" s="1">
        <v>550</v>
      </c>
      <c r="B1433" s="97" t="s">
        <v>5137</v>
      </c>
      <c r="C1433" s="121" t="s">
        <v>5138</v>
      </c>
      <c r="D1433" s="118" t="s">
        <v>5134</v>
      </c>
    </row>
    <row r="1434" spans="1:4" ht="36">
      <c r="A1434" s="1">
        <v>551</v>
      </c>
      <c r="B1434" s="97" t="s">
        <v>5139</v>
      </c>
      <c r="C1434" s="121" t="s">
        <v>5140</v>
      </c>
      <c r="D1434" s="118" t="s">
        <v>5134</v>
      </c>
    </row>
    <row r="1435" spans="1:4" ht="54">
      <c r="A1435" s="1">
        <v>552</v>
      </c>
      <c r="B1435" s="97" t="s">
        <v>5141</v>
      </c>
      <c r="C1435" s="121" t="s">
        <v>5142</v>
      </c>
      <c r="D1435" s="118" t="s">
        <v>5134</v>
      </c>
    </row>
    <row r="1436" spans="1:4" ht="36">
      <c r="A1436" s="1">
        <v>553</v>
      </c>
      <c r="B1436" s="97" t="s">
        <v>5143</v>
      </c>
      <c r="C1436" s="121" t="s">
        <v>5144</v>
      </c>
      <c r="D1436" s="102" t="s">
        <v>5134</v>
      </c>
    </row>
    <row r="1437" spans="1:4" ht="54">
      <c r="A1437" s="1">
        <v>554</v>
      </c>
      <c r="B1437" s="97" t="s">
        <v>5145</v>
      </c>
      <c r="C1437" s="121" t="s">
        <v>5146</v>
      </c>
      <c r="D1437" s="118" t="s">
        <v>4003</v>
      </c>
    </row>
    <row r="1438" spans="1:4" ht="54">
      <c r="A1438" s="1">
        <v>555</v>
      </c>
      <c r="B1438" s="97" t="s">
        <v>5147</v>
      </c>
      <c r="C1438" s="121" t="s">
        <v>5148</v>
      </c>
      <c r="D1438" s="118" t="s">
        <v>4003</v>
      </c>
    </row>
    <row r="1439" spans="1:4" ht="54">
      <c r="A1439" s="1">
        <v>556</v>
      </c>
      <c r="B1439" s="97" t="s">
        <v>5149</v>
      </c>
      <c r="C1439" s="121" t="s">
        <v>5150</v>
      </c>
      <c r="D1439" s="118" t="s">
        <v>4251</v>
      </c>
    </row>
    <row r="1440" spans="1:4" ht="36">
      <c r="A1440" s="1">
        <v>557</v>
      </c>
      <c r="B1440" s="97" t="s">
        <v>5151</v>
      </c>
      <c r="C1440" s="121" t="s">
        <v>5152</v>
      </c>
      <c r="D1440" s="118" t="s">
        <v>4251</v>
      </c>
    </row>
    <row r="1441" spans="1:4" ht="54">
      <c r="A1441" s="1">
        <v>558</v>
      </c>
      <c r="B1441" s="97" t="s">
        <v>5153</v>
      </c>
      <c r="C1441" s="121" t="s">
        <v>5154</v>
      </c>
      <c r="D1441" s="118" t="s">
        <v>4251</v>
      </c>
    </row>
    <row r="1442" spans="1:4" ht="36">
      <c r="A1442" s="1">
        <v>559</v>
      </c>
      <c r="B1442" s="97" t="s">
        <v>5155</v>
      </c>
      <c r="C1442" s="121" t="s">
        <v>5156</v>
      </c>
      <c r="D1442" s="118" t="s">
        <v>4251</v>
      </c>
    </row>
    <row r="1443" spans="1:4" ht="54">
      <c r="A1443" s="1">
        <v>560</v>
      </c>
      <c r="B1443" s="97" t="s">
        <v>5157</v>
      </c>
      <c r="C1443" s="121" t="s">
        <v>5158</v>
      </c>
      <c r="D1443" s="118" t="s">
        <v>4251</v>
      </c>
    </row>
    <row r="1444" spans="1:4" ht="54">
      <c r="A1444" s="1">
        <v>561</v>
      </c>
      <c r="B1444" s="97" t="s">
        <v>5159</v>
      </c>
      <c r="C1444" s="121" t="s">
        <v>5160</v>
      </c>
      <c r="D1444" s="118" t="s">
        <v>5161</v>
      </c>
    </row>
    <row r="1445" spans="1:4" ht="36">
      <c r="A1445" s="1">
        <v>562</v>
      </c>
      <c r="B1445" s="97" t="s">
        <v>5162</v>
      </c>
      <c r="C1445" s="121" t="s">
        <v>5163</v>
      </c>
      <c r="D1445" s="118" t="s">
        <v>5161</v>
      </c>
    </row>
    <row r="1446" spans="1:4" ht="54">
      <c r="A1446" s="1">
        <v>563</v>
      </c>
      <c r="B1446" s="97" t="s">
        <v>5164</v>
      </c>
      <c r="C1446" s="121" t="s">
        <v>5165</v>
      </c>
      <c r="D1446" s="102" t="s">
        <v>5161</v>
      </c>
    </row>
    <row r="1447" spans="1:4" ht="18">
      <c r="A1447" s="1">
        <v>564</v>
      </c>
      <c r="B1447" s="97" t="s">
        <v>5166</v>
      </c>
      <c r="C1447" s="121" t="s">
        <v>5167</v>
      </c>
      <c r="D1447" s="118" t="s">
        <v>5161</v>
      </c>
    </row>
    <row r="1448" spans="1:4" ht="54">
      <c r="A1448" s="1">
        <v>565</v>
      </c>
      <c r="B1448" s="97" t="s">
        <v>5168</v>
      </c>
      <c r="C1448" s="121" t="s">
        <v>5169</v>
      </c>
      <c r="D1448" s="118" t="s">
        <v>5161</v>
      </c>
    </row>
    <row r="1449" spans="1:4" ht="54">
      <c r="A1449" s="1">
        <v>566</v>
      </c>
      <c r="B1449" s="97" t="s">
        <v>5170</v>
      </c>
      <c r="C1449" s="121" t="s">
        <v>5171</v>
      </c>
      <c r="D1449" s="118" t="s">
        <v>5161</v>
      </c>
    </row>
    <row r="1450" spans="1:4" ht="36">
      <c r="A1450" s="1">
        <v>567</v>
      </c>
      <c r="B1450" s="97" t="s">
        <v>5172</v>
      </c>
      <c r="C1450" s="121" t="s">
        <v>5173</v>
      </c>
      <c r="D1450" s="118" t="s">
        <v>5161</v>
      </c>
    </row>
    <row r="1451" spans="1:4" ht="36">
      <c r="A1451" s="1">
        <v>568</v>
      </c>
      <c r="B1451" s="97" t="s">
        <v>5174</v>
      </c>
      <c r="C1451" s="121" t="s">
        <v>5175</v>
      </c>
      <c r="D1451" s="118" t="s">
        <v>5161</v>
      </c>
    </row>
    <row r="1452" spans="1:4" ht="36">
      <c r="A1452" s="1">
        <v>569</v>
      </c>
      <c r="B1452" s="97" t="s">
        <v>5176</v>
      </c>
      <c r="C1452" s="121" t="s">
        <v>5177</v>
      </c>
      <c r="D1452" s="102" t="s">
        <v>5161</v>
      </c>
    </row>
    <row r="1453" spans="1:4" ht="36">
      <c r="A1453" s="1">
        <v>570</v>
      </c>
      <c r="B1453" s="97" t="s">
        <v>5178</v>
      </c>
      <c r="C1453" s="121" t="s">
        <v>5179</v>
      </c>
      <c r="D1453" s="118" t="s">
        <v>5180</v>
      </c>
    </row>
    <row r="1454" spans="1:4" ht="54">
      <c r="A1454" s="1">
        <v>571</v>
      </c>
      <c r="B1454" s="97" t="s">
        <v>5181</v>
      </c>
      <c r="C1454" s="121" t="s">
        <v>5182</v>
      </c>
      <c r="D1454" s="118" t="s">
        <v>5180</v>
      </c>
    </row>
    <row r="1455" spans="1:4" ht="54">
      <c r="A1455" s="1">
        <v>572</v>
      </c>
      <c r="B1455" s="97" t="s">
        <v>5183</v>
      </c>
      <c r="C1455" s="121" t="s">
        <v>5184</v>
      </c>
      <c r="D1455" s="118" t="s">
        <v>5180</v>
      </c>
    </row>
    <row r="1456" spans="1:4" ht="36">
      <c r="A1456" s="1">
        <v>573</v>
      </c>
      <c r="B1456" s="97" t="s">
        <v>5185</v>
      </c>
      <c r="C1456" s="121" t="s">
        <v>5186</v>
      </c>
      <c r="D1456" s="102" t="s">
        <v>5180</v>
      </c>
    </row>
    <row r="1457" spans="1:4" ht="54">
      <c r="A1457" s="1">
        <v>574</v>
      </c>
      <c r="B1457" s="97" t="s">
        <v>5187</v>
      </c>
      <c r="C1457" s="121" t="s">
        <v>5188</v>
      </c>
      <c r="D1457" s="118" t="s">
        <v>5189</v>
      </c>
    </row>
    <row r="1458" spans="1:4" ht="54">
      <c r="A1458" s="1">
        <v>575</v>
      </c>
      <c r="B1458" s="97" t="s">
        <v>5190</v>
      </c>
      <c r="C1458" s="121" t="s">
        <v>5191</v>
      </c>
      <c r="D1458" s="118" t="s">
        <v>5189</v>
      </c>
    </row>
    <row r="1459" spans="1:4" ht="54">
      <c r="A1459" s="1">
        <v>576</v>
      </c>
      <c r="B1459" s="97" t="s">
        <v>5192</v>
      </c>
      <c r="C1459" s="121" t="s">
        <v>5193</v>
      </c>
      <c r="D1459" s="118" t="s">
        <v>4006</v>
      </c>
    </row>
    <row r="1460" spans="1:4" ht="36">
      <c r="A1460" s="1">
        <v>577</v>
      </c>
      <c r="B1460" s="97" t="s">
        <v>5194</v>
      </c>
      <c r="C1460" s="121" t="s">
        <v>5195</v>
      </c>
      <c r="D1460" s="118" t="s">
        <v>4006</v>
      </c>
    </row>
    <row r="1461" spans="1:4" ht="36">
      <c r="A1461" s="1">
        <v>578</v>
      </c>
      <c r="B1461" s="97" t="s">
        <v>5196</v>
      </c>
      <c r="C1461" s="121" t="s">
        <v>5197</v>
      </c>
      <c r="D1461" s="118" t="s">
        <v>4006</v>
      </c>
    </row>
    <row r="1462" spans="1:4" ht="54">
      <c r="A1462" s="1">
        <v>579</v>
      </c>
      <c r="B1462" s="97" t="s">
        <v>5198</v>
      </c>
      <c r="C1462" s="121" t="s">
        <v>5199</v>
      </c>
      <c r="D1462" s="118" t="s">
        <v>4006</v>
      </c>
    </row>
    <row r="1463" spans="1:4" ht="36">
      <c r="A1463" s="1">
        <v>580</v>
      </c>
      <c r="B1463" s="97" t="s">
        <v>5200</v>
      </c>
      <c r="C1463" s="121" t="s">
        <v>5201</v>
      </c>
      <c r="D1463" s="118" t="s">
        <v>4006</v>
      </c>
    </row>
    <row r="1464" spans="1:4" ht="54">
      <c r="A1464" s="1">
        <v>581</v>
      </c>
      <c r="B1464" s="97" t="s">
        <v>5202</v>
      </c>
      <c r="C1464" s="121" t="s">
        <v>5203</v>
      </c>
      <c r="D1464" s="118" t="s">
        <v>4006</v>
      </c>
    </row>
    <row r="1465" spans="1:4" ht="36">
      <c r="A1465" s="1">
        <v>582</v>
      </c>
      <c r="B1465" s="97" t="s">
        <v>5204</v>
      </c>
      <c r="C1465" s="121" t="s">
        <v>5205</v>
      </c>
      <c r="D1465" s="118" t="s">
        <v>4006</v>
      </c>
    </row>
    <row r="1466" spans="1:4" ht="36">
      <c r="A1466" s="1">
        <v>583</v>
      </c>
      <c r="B1466" s="97" t="s">
        <v>5206</v>
      </c>
      <c r="C1466" s="121" t="s">
        <v>5207</v>
      </c>
      <c r="D1466" s="102" t="s">
        <v>4006</v>
      </c>
    </row>
    <row r="1467" spans="1:4" ht="54">
      <c r="A1467" s="1">
        <v>584</v>
      </c>
      <c r="B1467" s="97" t="s">
        <v>5208</v>
      </c>
      <c r="C1467" s="121" t="s">
        <v>5209</v>
      </c>
      <c r="D1467" s="102" t="s">
        <v>4006</v>
      </c>
    </row>
    <row r="1468" spans="1:4" ht="54">
      <c r="A1468" s="1">
        <v>585</v>
      </c>
      <c r="B1468" s="97" t="s">
        <v>5210</v>
      </c>
      <c r="C1468" s="121" t="s">
        <v>5211</v>
      </c>
      <c r="D1468" s="118" t="s">
        <v>4009</v>
      </c>
    </row>
    <row r="1469" spans="1:4" ht="36">
      <c r="A1469" s="1">
        <v>586</v>
      </c>
      <c r="B1469" s="97" t="s">
        <v>5212</v>
      </c>
      <c r="C1469" s="121" t="s">
        <v>5213</v>
      </c>
      <c r="D1469" s="118" t="s">
        <v>4009</v>
      </c>
    </row>
    <row r="1470" spans="1:4" ht="36">
      <c r="A1470" s="1">
        <v>587</v>
      </c>
      <c r="B1470" s="97" t="s">
        <v>5214</v>
      </c>
      <c r="C1470" s="121" t="s">
        <v>5215</v>
      </c>
      <c r="D1470" s="118" t="s">
        <v>4009</v>
      </c>
    </row>
    <row r="1471" spans="1:4" ht="36">
      <c r="A1471" s="1">
        <v>588</v>
      </c>
      <c r="B1471" s="97" t="s">
        <v>5216</v>
      </c>
      <c r="C1471" s="121" t="s">
        <v>5217</v>
      </c>
      <c r="D1471" s="118" t="s">
        <v>4009</v>
      </c>
    </row>
    <row r="1472" spans="1:4" ht="36">
      <c r="A1472" s="1">
        <v>589</v>
      </c>
      <c r="B1472" s="97" t="s">
        <v>5218</v>
      </c>
      <c r="C1472" s="121" t="s">
        <v>5219</v>
      </c>
      <c r="D1472" s="118" t="s">
        <v>4009</v>
      </c>
    </row>
    <row r="1473" spans="1:4" ht="36">
      <c r="A1473" s="1">
        <v>590</v>
      </c>
      <c r="B1473" s="97" t="s">
        <v>5220</v>
      </c>
      <c r="C1473" s="121" t="s">
        <v>5221</v>
      </c>
      <c r="D1473" s="118" t="s">
        <v>3920</v>
      </c>
    </row>
    <row r="1474" spans="1:4" ht="36">
      <c r="A1474" s="1">
        <v>591</v>
      </c>
      <c r="B1474" s="97" t="s">
        <v>5222</v>
      </c>
      <c r="C1474" s="121" t="s">
        <v>5223</v>
      </c>
      <c r="D1474" s="118" t="s">
        <v>3920</v>
      </c>
    </row>
    <row r="1475" spans="1:4" ht="36">
      <c r="A1475" s="1">
        <v>592</v>
      </c>
      <c r="B1475" s="97" t="s">
        <v>5224</v>
      </c>
      <c r="C1475" s="121" t="s">
        <v>5225</v>
      </c>
      <c r="D1475" s="118" t="s">
        <v>4256</v>
      </c>
    </row>
    <row r="1476" spans="1:4" ht="36">
      <c r="A1476" s="1">
        <v>593</v>
      </c>
      <c r="B1476" s="97" t="s">
        <v>5226</v>
      </c>
      <c r="C1476" s="121" t="s">
        <v>5227</v>
      </c>
      <c r="D1476" s="102" t="s">
        <v>3922</v>
      </c>
    </row>
    <row r="1477" spans="1:4" ht="36">
      <c r="A1477" s="1">
        <v>594</v>
      </c>
      <c r="B1477" s="97" t="s">
        <v>5228</v>
      </c>
      <c r="C1477" s="121" t="s">
        <v>5229</v>
      </c>
      <c r="D1477" s="118" t="s">
        <v>4256</v>
      </c>
    </row>
    <row r="1478" spans="1:4" ht="36">
      <c r="A1478" s="1">
        <v>595</v>
      </c>
      <c r="B1478" s="97" t="s">
        <v>5230</v>
      </c>
      <c r="C1478" s="121" t="s">
        <v>5231</v>
      </c>
      <c r="D1478" s="118" t="s">
        <v>5232</v>
      </c>
    </row>
    <row r="1479" spans="1:4" ht="36">
      <c r="A1479" s="1">
        <v>596</v>
      </c>
      <c r="B1479" s="97" t="s">
        <v>5233</v>
      </c>
      <c r="C1479" s="121" t="s">
        <v>5234</v>
      </c>
      <c r="D1479" s="118" t="s">
        <v>5232</v>
      </c>
    </row>
    <row r="1480" spans="1:4" ht="36">
      <c r="A1480" s="1">
        <v>597</v>
      </c>
      <c r="B1480" s="97" t="s">
        <v>5235</v>
      </c>
      <c r="C1480" s="121" t="s">
        <v>5236</v>
      </c>
      <c r="D1480" s="118" t="s">
        <v>5232</v>
      </c>
    </row>
    <row r="1481" spans="1:4" ht="54">
      <c r="A1481" s="1">
        <v>598</v>
      </c>
      <c r="B1481" s="97" t="s">
        <v>5237</v>
      </c>
      <c r="C1481" s="121" t="s">
        <v>5238</v>
      </c>
      <c r="D1481" s="118" t="s">
        <v>5239</v>
      </c>
    </row>
    <row r="1482" spans="1:4" ht="36">
      <c r="A1482" s="1">
        <v>599</v>
      </c>
      <c r="B1482" s="97" t="s">
        <v>5240</v>
      </c>
      <c r="C1482" s="121" t="s">
        <v>5241</v>
      </c>
      <c r="D1482" s="118" t="s">
        <v>5239</v>
      </c>
    </row>
    <row r="1483" spans="1:4" ht="54">
      <c r="A1483" s="1">
        <v>600</v>
      </c>
      <c r="B1483" s="97" t="s">
        <v>5242</v>
      </c>
      <c r="C1483" s="121" t="s">
        <v>5243</v>
      </c>
      <c r="D1483" s="118" t="s">
        <v>5244</v>
      </c>
    </row>
    <row r="1484" spans="1:4" ht="72">
      <c r="A1484" s="1">
        <v>601</v>
      </c>
      <c r="B1484" s="97" t="s">
        <v>5245</v>
      </c>
      <c r="C1484" s="121" t="s">
        <v>5246</v>
      </c>
      <c r="D1484" s="102" t="s">
        <v>3924</v>
      </c>
    </row>
    <row r="1485" spans="1:4" ht="72">
      <c r="A1485" s="1">
        <v>602</v>
      </c>
      <c r="B1485" s="97" t="s">
        <v>5247</v>
      </c>
      <c r="C1485" s="121" t="s">
        <v>5248</v>
      </c>
      <c r="D1485" s="102" t="s">
        <v>3926</v>
      </c>
    </row>
    <row r="1486" spans="1:4" ht="54">
      <c r="A1486" s="1">
        <v>603</v>
      </c>
      <c r="B1486" s="97" t="s">
        <v>5249</v>
      </c>
      <c r="C1486" s="121" t="s">
        <v>5250</v>
      </c>
      <c r="D1486" s="102" t="s">
        <v>4215</v>
      </c>
    </row>
    <row r="1487" spans="1:4" ht="36">
      <c r="A1487" s="1">
        <v>604</v>
      </c>
      <c r="B1487" s="97" t="s">
        <v>5251</v>
      </c>
      <c r="C1487" s="121" t="s">
        <v>5252</v>
      </c>
      <c r="D1487" s="118" t="s">
        <v>4215</v>
      </c>
    </row>
    <row r="1488" spans="1:4" ht="54">
      <c r="A1488" s="1">
        <v>605</v>
      </c>
      <c r="B1488" s="97" t="s">
        <v>5253</v>
      </c>
      <c r="C1488" s="121" t="s">
        <v>5254</v>
      </c>
      <c r="D1488" s="102" t="s">
        <v>4215</v>
      </c>
    </row>
    <row r="1489" spans="1:4" ht="54">
      <c r="A1489" s="1">
        <v>606</v>
      </c>
      <c r="B1489" s="97" t="s">
        <v>5255</v>
      </c>
      <c r="C1489" s="121" t="s">
        <v>5256</v>
      </c>
      <c r="D1489" s="102" t="s">
        <v>4215</v>
      </c>
    </row>
    <row r="1490" spans="1:4" ht="18">
      <c r="A1490" s="1">
        <v>607</v>
      </c>
      <c r="B1490" s="97" t="s">
        <v>5257</v>
      </c>
      <c r="C1490" s="121" t="s">
        <v>5258</v>
      </c>
      <c r="D1490" s="118" t="s">
        <v>4215</v>
      </c>
    </row>
    <row r="1491" spans="1:4" ht="54">
      <c r="A1491" s="1">
        <v>608</v>
      </c>
      <c r="B1491" s="97" t="s">
        <v>5259</v>
      </c>
      <c r="C1491" s="121" t="s">
        <v>5260</v>
      </c>
      <c r="D1491" s="118" t="s">
        <v>4215</v>
      </c>
    </row>
    <row r="1492" spans="1:4" ht="54">
      <c r="A1492" s="1">
        <v>609</v>
      </c>
      <c r="B1492" s="97" t="s">
        <v>5261</v>
      </c>
      <c r="C1492" s="121" t="s">
        <v>5262</v>
      </c>
      <c r="D1492" s="102" t="s">
        <v>5263</v>
      </c>
    </row>
    <row r="1493" spans="1:4" ht="54">
      <c r="A1493" s="1">
        <v>610</v>
      </c>
      <c r="B1493" s="97" t="s">
        <v>5264</v>
      </c>
      <c r="C1493" s="121" t="s">
        <v>5265</v>
      </c>
      <c r="D1493" s="102" t="s">
        <v>5266</v>
      </c>
    </row>
    <row r="1494" spans="1:4" ht="54">
      <c r="A1494" s="1">
        <v>611</v>
      </c>
      <c r="B1494" s="97" t="s">
        <v>5267</v>
      </c>
      <c r="C1494" s="121" t="s">
        <v>5268</v>
      </c>
      <c r="D1494" s="102" t="s">
        <v>5266</v>
      </c>
    </row>
    <row r="1495" spans="1:4" ht="36">
      <c r="A1495" s="1">
        <v>612</v>
      </c>
      <c r="B1495" s="97" t="s">
        <v>5269</v>
      </c>
      <c r="C1495" s="121" t="s">
        <v>5270</v>
      </c>
      <c r="D1495" s="102" t="s">
        <v>5266</v>
      </c>
    </row>
    <row r="1496" spans="1:4" ht="54">
      <c r="A1496" s="1">
        <v>613</v>
      </c>
      <c r="B1496" s="97" t="s">
        <v>5271</v>
      </c>
      <c r="C1496" s="121" t="s">
        <v>5272</v>
      </c>
      <c r="D1496" s="102" t="s">
        <v>5273</v>
      </c>
    </row>
    <row r="1497" spans="1:4" ht="36">
      <c r="A1497" s="1">
        <v>614</v>
      </c>
      <c r="B1497" s="97" t="s">
        <v>5274</v>
      </c>
      <c r="C1497" s="121" t="s">
        <v>5275</v>
      </c>
      <c r="D1497" s="102" t="s">
        <v>5273</v>
      </c>
    </row>
    <row r="1498" spans="1:4" ht="36">
      <c r="A1498" s="1">
        <v>615</v>
      </c>
      <c r="B1498" s="97" t="s">
        <v>5276</v>
      </c>
      <c r="C1498" s="121" t="s">
        <v>5277</v>
      </c>
      <c r="D1498" s="102" t="s">
        <v>5273</v>
      </c>
    </row>
    <row r="1499" spans="1:4" ht="36">
      <c r="A1499" s="1">
        <v>616</v>
      </c>
      <c r="B1499" s="97" t="s">
        <v>5278</v>
      </c>
      <c r="C1499" s="121" t="s">
        <v>5279</v>
      </c>
      <c r="D1499" s="102" t="s">
        <v>5273</v>
      </c>
    </row>
    <row r="1500" spans="1:4" ht="54">
      <c r="A1500" s="1">
        <v>617</v>
      </c>
      <c r="B1500" s="97" t="s">
        <v>5280</v>
      </c>
      <c r="C1500" s="121" t="s">
        <v>5281</v>
      </c>
      <c r="D1500" s="102" t="s">
        <v>5273</v>
      </c>
    </row>
    <row r="1501" spans="1:4" ht="54">
      <c r="A1501" s="1">
        <v>618</v>
      </c>
      <c r="B1501" s="97" t="s">
        <v>5282</v>
      </c>
      <c r="C1501" s="121" t="s">
        <v>5283</v>
      </c>
      <c r="D1501" s="102" t="s">
        <v>5273</v>
      </c>
    </row>
    <row r="1502" spans="1:4" ht="54">
      <c r="A1502" s="1">
        <v>619</v>
      </c>
      <c r="B1502" s="97" t="s">
        <v>5284</v>
      </c>
      <c r="C1502" s="121" t="s">
        <v>5285</v>
      </c>
      <c r="D1502" s="102" t="s">
        <v>5286</v>
      </c>
    </row>
    <row r="1503" spans="1:4" ht="54">
      <c r="A1503" s="1">
        <v>620</v>
      </c>
      <c r="B1503" s="97" t="s">
        <v>5287</v>
      </c>
      <c r="C1503" s="121" t="s">
        <v>5288</v>
      </c>
      <c r="D1503" s="102" t="s">
        <v>5286</v>
      </c>
    </row>
    <row r="1504" spans="1:4" ht="54">
      <c r="A1504" s="1">
        <v>621</v>
      </c>
      <c r="B1504" s="97" t="s">
        <v>5289</v>
      </c>
      <c r="C1504" s="121" t="s">
        <v>5290</v>
      </c>
      <c r="D1504" s="102" t="s">
        <v>5286</v>
      </c>
    </row>
    <row r="1505" spans="1:4" ht="54">
      <c r="A1505" s="1">
        <v>622</v>
      </c>
      <c r="B1505" s="97" t="s">
        <v>5291</v>
      </c>
      <c r="C1505" s="121" t="s">
        <v>5292</v>
      </c>
      <c r="D1505" s="102" t="s">
        <v>5293</v>
      </c>
    </row>
    <row r="1506" spans="1:4" ht="54">
      <c r="A1506" s="1">
        <v>623</v>
      </c>
      <c r="B1506" s="97" t="s">
        <v>5294</v>
      </c>
      <c r="C1506" s="121" t="s">
        <v>5295</v>
      </c>
      <c r="D1506" s="102" t="s">
        <v>5293</v>
      </c>
    </row>
    <row r="1507" spans="1:4" ht="36">
      <c r="A1507" s="1">
        <v>624</v>
      </c>
      <c r="B1507" s="97" t="s">
        <v>5296</v>
      </c>
      <c r="C1507" s="121" t="s">
        <v>5297</v>
      </c>
      <c r="D1507" s="118" t="s">
        <v>5293</v>
      </c>
    </row>
    <row r="1508" spans="1:4" ht="36">
      <c r="A1508" s="1">
        <v>625</v>
      </c>
      <c r="B1508" s="97" t="s">
        <v>5298</v>
      </c>
      <c r="C1508" s="121" t="s">
        <v>5299</v>
      </c>
      <c r="D1508" s="118" t="s">
        <v>5293</v>
      </c>
    </row>
    <row r="1509" spans="1:4" ht="36">
      <c r="A1509" s="1">
        <v>626</v>
      </c>
      <c r="B1509" s="97" t="s">
        <v>5300</v>
      </c>
      <c r="C1509" s="121" t="s">
        <v>5301</v>
      </c>
      <c r="D1509" s="118" t="s">
        <v>5293</v>
      </c>
    </row>
    <row r="1510" spans="1:4" ht="36">
      <c r="A1510" s="1">
        <v>627</v>
      </c>
      <c r="B1510" s="97" t="s">
        <v>5302</v>
      </c>
      <c r="C1510" s="121" t="s">
        <v>5303</v>
      </c>
      <c r="D1510" s="118" t="s">
        <v>5293</v>
      </c>
    </row>
    <row r="1511" spans="1:4" ht="36">
      <c r="A1511" s="1">
        <v>628</v>
      </c>
      <c r="B1511" s="97" t="s">
        <v>5304</v>
      </c>
      <c r="C1511" s="121" t="s">
        <v>5305</v>
      </c>
      <c r="D1511" s="118" t="s">
        <v>3928</v>
      </c>
    </row>
    <row r="1512" spans="1:4" ht="36">
      <c r="A1512" s="1">
        <v>629</v>
      </c>
      <c r="B1512" s="97" t="s">
        <v>5306</v>
      </c>
      <c r="C1512" s="121" t="s">
        <v>5307</v>
      </c>
      <c r="D1512" s="118" t="s">
        <v>3928</v>
      </c>
    </row>
    <row r="1513" spans="1:4" ht="36">
      <c r="A1513" s="1">
        <v>630</v>
      </c>
      <c r="B1513" s="97" t="s">
        <v>5308</v>
      </c>
      <c r="C1513" s="121" t="s">
        <v>5309</v>
      </c>
      <c r="D1513" s="118" t="s">
        <v>4264</v>
      </c>
    </row>
    <row r="1514" spans="1:4" ht="36">
      <c r="A1514" s="1">
        <v>631</v>
      </c>
      <c r="B1514" s="97" t="s">
        <v>5310</v>
      </c>
      <c r="C1514" s="121" t="s">
        <v>5311</v>
      </c>
      <c r="D1514" s="118" t="s">
        <v>4264</v>
      </c>
    </row>
    <row r="1515" spans="1:4" ht="54">
      <c r="A1515" s="1">
        <v>632</v>
      </c>
      <c r="B1515" s="97" t="s">
        <v>5312</v>
      </c>
      <c r="C1515" s="121" t="s">
        <v>5313</v>
      </c>
      <c r="D1515" s="102" t="s">
        <v>4264</v>
      </c>
    </row>
    <row r="1516" spans="1:4" ht="36">
      <c r="A1516" s="1">
        <v>633</v>
      </c>
      <c r="B1516" s="97" t="s">
        <v>5314</v>
      </c>
      <c r="C1516" s="121" t="s">
        <v>5315</v>
      </c>
      <c r="D1516" s="118" t="s">
        <v>4264</v>
      </c>
    </row>
    <row r="1517" spans="1:4" ht="54">
      <c r="A1517" s="1">
        <v>634</v>
      </c>
      <c r="B1517" s="97" t="s">
        <v>5316</v>
      </c>
      <c r="C1517" s="121" t="s">
        <v>5317</v>
      </c>
      <c r="D1517" s="118" t="s">
        <v>5318</v>
      </c>
    </row>
    <row r="1518" spans="1:4" ht="36">
      <c r="A1518" s="1">
        <v>635</v>
      </c>
      <c r="B1518" s="97" t="s">
        <v>5319</v>
      </c>
      <c r="C1518" s="121" t="s">
        <v>5320</v>
      </c>
      <c r="D1518" s="118" t="s">
        <v>5321</v>
      </c>
    </row>
    <row r="1519" spans="1:4" ht="36">
      <c r="A1519" s="1">
        <v>636</v>
      </c>
      <c r="B1519" s="97" t="s">
        <v>5322</v>
      </c>
      <c r="C1519" s="121" t="s">
        <v>5323</v>
      </c>
      <c r="D1519" s="118" t="s">
        <v>5321</v>
      </c>
    </row>
    <row r="1520" spans="1:4" ht="36">
      <c r="A1520" s="1">
        <v>637</v>
      </c>
      <c r="B1520" s="97" t="s">
        <v>5324</v>
      </c>
      <c r="C1520" s="121" t="s">
        <v>5325</v>
      </c>
      <c r="D1520" s="118" t="s">
        <v>5321</v>
      </c>
    </row>
    <row r="1521" spans="1:4" ht="54">
      <c r="A1521" s="1">
        <v>638</v>
      </c>
      <c r="B1521" s="97" t="s">
        <v>5326</v>
      </c>
      <c r="C1521" s="121" t="s">
        <v>5327</v>
      </c>
      <c r="D1521" s="102" t="s">
        <v>5328</v>
      </c>
    </row>
    <row r="1522" spans="1:4" ht="54">
      <c r="A1522" s="1">
        <v>639</v>
      </c>
      <c r="B1522" s="97" t="s">
        <v>5329</v>
      </c>
      <c r="C1522" s="121" t="s">
        <v>5330</v>
      </c>
      <c r="D1522" s="118" t="s">
        <v>5328</v>
      </c>
    </row>
    <row r="1523" spans="1:4" ht="54">
      <c r="A1523" s="1">
        <v>640</v>
      </c>
      <c r="B1523" s="97" t="s">
        <v>5331</v>
      </c>
      <c r="C1523" s="121" t="s">
        <v>5332</v>
      </c>
      <c r="D1523" s="118" t="s">
        <v>5328</v>
      </c>
    </row>
    <row r="1524" spans="1:4" ht="36">
      <c r="A1524" s="1">
        <v>641</v>
      </c>
      <c r="B1524" s="97" t="s">
        <v>5333</v>
      </c>
      <c r="C1524" s="121" t="s">
        <v>5334</v>
      </c>
      <c r="D1524" s="118" t="s">
        <v>3930</v>
      </c>
    </row>
    <row r="1525" spans="1:4" ht="36">
      <c r="A1525" s="1">
        <v>642</v>
      </c>
      <c r="B1525" s="97" t="s">
        <v>5335</v>
      </c>
      <c r="C1525" s="121" t="s">
        <v>5336</v>
      </c>
      <c r="D1525" s="118" t="s">
        <v>3930</v>
      </c>
    </row>
    <row r="1526" spans="1:4" ht="54">
      <c r="A1526" s="1">
        <v>643</v>
      </c>
      <c r="B1526" s="97" t="s">
        <v>5337</v>
      </c>
      <c r="C1526" s="121" t="s">
        <v>5338</v>
      </c>
      <c r="D1526" s="112" t="s">
        <v>3932</v>
      </c>
    </row>
    <row r="1527" spans="1:4" ht="54">
      <c r="A1527" s="1">
        <v>644</v>
      </c>
      <c r="B1527" s="97" t="s">
        <v>5339</v>
      </c>
      <c r="C1527" s="121" t="s">
        <v>5340</v>
      </c>
      <c r="D1527" s="112" t="s">
        <v>3932</v>
      </c>
    </row>
    <row r="1528" spans="1:4" ht="36">
      <c r="A1528" s="1">
        <v>645</v>
      </c>
      <c r="B1528" s="97" t="s">
        <v>5341</v>
      </c>
      <c r="C1528" s="121" t="s">
        <v>5342</v>
      </c>
      <c r="D1528" s="112" t="s">
        <v>3932</v>
      </c>
    </row>
    <row r="1529" spans="1:4" ht="36">
      <c r="A1529" s="1">
        <v>646</v>
      </c>
      <c r="B1529" s="97" t="s">
        <v>5343</v>
      </c>
      <c r="C1529" s="121" t="s">
        <v>5344</v>
      </c>
      <c r="D1529" s="118" t="s">
        <v>3932</v>
      </c>
    </row>
    <row r="1530" spans="1:4" ht="36">
      <c r="A1530" s="1">
        <v>647</v>
      </c>
      <c r="B1530" s="97" t="s">
        <v>5345</v>
      </c>
      <c r="C1530" s="121" t="s">
        <v>5346</v>
      </c>
      <c r="D1530" s="118" t="s">
        <v>5347</v>
      </c>
    </row>
    <row r="1531" spans="1:4" ht="36">
      <c r="A1531" s="1">
        <v>648</v>
      </c>
      <c r="B1531" s="97" t="s">
        <v>5348</v>
      </c>
      <c r="C1531" s="121" t="s">
        <v>5349</v>
      </c>
      <c r="D1531" s="118" t="s">
        <v>5347</v>
      </c>
    </row>
    <row r="1532" spans="1:4" ht="18">
      <c r="A1532" s="1">
        <v>649</v>
      </c>
      <c r="B1532" s="97" t="s">
        <v>5350</v>
      </c>
      <c r="C1532" s="121" t="s">
        <v>5351</v>
      </c>
      <c r="D1532" s="118" t="s">
        <v>5347</v>
      </c>
    </row>
    <row r="1533" spans="1:4" ht="36">
      <c r="A1533" s="1">
        <v>650</v>
      </c>
      <c r="B1533" s="97" t="s">
        <v>5352</v>
      </c>
      <c r="C1533" s="121" t="s">
        <v>5353</v>
      </c>
      <c r="D1533" s="118" t="s">
        <v>5347</v>
      </c>
    </row>
    <row r="1534" spans="1:4" ht="54">
      <c r="A1534" s="1">
        <v>651</v>
      </c>
      <c r="B1534" s="97" t="s">
        <v>5354</v>
      </c>
      <c r="C1534" s="121" t="s">
        <v>5355</v>
      </c>
      <c r="D1534" s="118" t="s">
        <v>5356</v>
      </c>
    </row>
    <row r="1535" spans="1:4" ht="54">
      <c r="A1535" s="1">
        <v>652</v>
      </c>
      <c r="B1535" s="97" t="s">
        <v>5357</v>
      </c>
      <c r="C1535" s="121" t="s">
        <v>5358</v>
      </c>
      <c r="D1535" s="118" t="s">
        <v>5356</v>
      </c>
    </row>
    <row r="1536" spans="1:4" ht="54">
      <c r="A1536" s="1">
        <v>653</v>
      </c>
      <c r="B1536" s="97" t="s">
        <v>5359</v>
      </c>
      <c r="C1536" s="121" t="s">
        <v>5360</v>
      </c>
      <c r="D1536" s="118" t="s">
        <v>5356</v>
      </c>
    </row>
    <row r="1537" spans="1:4" ht="18">
      <c r="A1537" s="1">
        <v>654</v>
      </c>
      <c r="B1537" s="97" t="s">
        <v>5361</v>
      </c>
      <c r="C1537" s="121" t="s">
        <v>5362</v>
      </c>
      <c r="D1537" s="118" t="s">
        <v>5363</v>
      </c>
    </row>
    <row r="1538" spans="1:4" ht="18">
      <c r="A1538" s="1">
        <v>655</v>
      </c>
      <c r="B1538" s="97" t="s">
        <v>5364</v>
      </c>
      <c r="C1538" s="121" t="s">
        <v>5365</v>
      </c>
      <c r="D1538" s="118" t="s">
        <v>5363</v>
      </c>
    </row>
    <row r="1539" spans="1:4" ht="54">
      <c r="A1539" s="1">
        <v>656</v>
      </c>
      <c r="B1539" s="97" t="s">
        <v>5366</v>
      </c>
      <c r="C1539" s="121" t="s">
        <v>5367</v>
      </c>
      <c r="D1539" s="118" t="s">
        <v>5368</v>
      </c>
    </row>
    <row r="1540" spans="1:4" ht="54">
      <c r="A1540" s="1">
        <v>657</v>
      </c>
      <c r="B1540" s="97" t="s">
        <v>5369</v>
      </c>
      <c r="C1540" s="121" t="s">
        <v>5370</v>
      </c>
      <c r="D1540" s="118" t="s">
        <v>5371</v>
      </c>
    </row>
    <row r="1541" spans="1:4" ht="54">
      <c r="A1541" s="1">
        <v>658</v>
      </c>
      <c r="B1541" s="97" t="s">
        <v>5372</v>
      </c>
      <c r="C1541" s="121" t="s">
        <v>5373</v>
      </c>
      <c r="D1541" s="118" t="s">
        <v>5371</v>
      </c>
    </row>
    <row r="1542" spans="1:4" ht="54">
      <c r="A1542" s="1">
        <v>659</v>
      </c>
      <c r="B1542" s="97" t="s">
        <v>5374</v>
      </c>
      <c r="C1542" s="121" t="s">
        <v>5375</v>
      </c>
      <c r="D1542" s="118" t="s">
        <v>5371</v>
      </c>
    </row>
    <row r="1543" spans="1:4" ht="36">
      <c r="A1543" s="1">
        <v>660</v>
      </c>
      <c r="B1543" s="97" t="s">
        <v>5376</v>
      </c>
      <c r="C1543" s="121" t="s">
        <v>5377</v>
      </c>
      <c r="D1543" s="118" t="s">
        <v>5378</v>
      </c>
    </row>
    <row r="1544" spans="1:4" ht="54">
      <c r="A1544" s="1">
        <v>661</v>
      </c>
      <c r="B1544" s="97" t="s">
        <v>5379</v>
      </c>
      <c r="C1544" s="121" t="s">
        <v>5380</v>
      </c>
      <c r="D1544" s="118" t="s">
        <v>5378</v>
      </c>
    </row>
    <row r="1545" spans="1:4" ht="54">
      <c r="A1545" s="1">
        <v>662</v>
      </c>
      <c r="B1545" s="97" t="s">
        <v>5381</v>
      </c>
      <c r="C1545" s="121" t="s">
        <v>5382</v>
      </c>
      <c r="D1545" s="118" t="s">
        <v>5383</v>
      </c>
    </row>
    <row r="1546" spans="1:4" ht="54">
      <c r="A1546" s="1">
        <v>663</v>
      </c>
      <c r="B1546" s="97" t="s">
        <v>5384</v>
      </c>
      <c r="C1546" s="121" t="s">
        <v>5385</v>
      </c>
      <c r="D1546" s="118" t="s">
        <v>5383</v>
      </c>
    </row>
    <row r="1547" spans="1:4" ht="36">
      <c r="A1547" s="1">
        <v>664</v>
      </c>
      <c r="B1547" s="97" t="s">
        <v>5386</v>
      </c>
      <c r="C1547" s="121" t="s">
        <v>5387</v>
      </c>
      <c r="D1547" s="118" t="s">
        <v>5383</v>
      </c>
    </row>
    <row r="1548" spans="1:4" ht="54">
      <c r="A1548" s="1">
        <v>665</v>
      </c>
      <c r="B1548" s="97" t="s">
        <v>5388</v>
      </c>
      <c r="C1548" s="121" t="s">
        <v>5389</v>
      </c>
      <c r="D1548" s="118" t="s">
        <v>5390</v>
      </c>
    </row>
    <row r="1549" spans="1:4" ht="36">
      <c r="A1549" s="1">
        <v>666</v>
      </c>
      <c r="B1549" s="97" t="s">
        <v>5391</v>
      </c>
      <c r="C1549" s="121" t="s">
        <v>5392</v>
      </c>
      <c r="D1549" s="118" t="s">
        <v>5383</v>
      </c>
    </row>
    <row r="1550" spans="1:4" ht="36">
      <c r="A1550" s="1">
        <v>667</v>
      </c>
      <c r="B1550" s="97" t="s">
        <v>5393</v>
      </c>
      <c r="C1550" s="121" t="s">
        <v>5394</v>
      </c>
      <c r="D1550" s="118" t="s">
        <v>5390</v>
      </c>
    </row>
    <row r="1551" spans="1:4" ht="16.5">
      <c r="A1551" s="1">
        <v>668</v>
      </c>
      <c r="B1551" s="97" t="s">
        <v>5395</v>
      </c>
      <c r="C1551" s="117" t="s">
        <v>4307</v>
      </c>
      <c r="D1551" s="118" t="s">
        <v>5390</v>
      </c>
    </row>
    <row r="1552" spans="1:4" ht="36">
      <c r="A1552" s="1">
        <v>669</v>
      </c>
      <c r="B1552" s="97" t="s">
        <v>5396</v>
      </c>
      <c r="C1552" s="121" t="s">
        <v>5397</v>
      </c>
      <c r="D1552" s="118" t="s">
        <v>5390</v>
      </c>
    </row>
    <row r="1553" spans="1:4" ht="54">
      <c r="A1553" s="1">
        <v>670</v>
      </c>
      <c r="B1553" s="97" t="s">
        <v>5398</v>
      </c>
      <c r="C1553" s="121" t="s">
        <v>5399</v>
      </c>
      <c r="D1553" s="118" t="s">
        <v>5390</v>
      </c>
    </row>
    <row r="1554" spans="1:4" ht="54">
      <c r="A1554" s="1">
        <v>671</v>
      </c>
      <c r="B1554" s="97" t="s">
        <v>5400</v>
      </c>
      <c r="C1554" s="121" t="s">
        <v>5401</v>
      </c>
      <c r="D1554" s="118" t="s">
        <v>5390</v>
      </c>
    </row>
    <row r="1555" spans="1:4" ht="54">
      <c r="A1555" s="1">
        <v>672</v>
      </c>
      <c r="B1555" s="97" t="s">
        <v>5402</v>
      </c>
      <c r="C1555" s="121" t="s">
        <v>5403</v>
      </c>
      <c r="D1555" s="118" t="s">
        <v>3953</v>
      </c>
    </row>
    <row r="1556" spans="1:4" ht="36">
      <c r="A1556" s="1">
        <v>673</v>
      </c>
      <c r="B1556" s="97" t="s">
        <v>5404</v>
      </c>
      <c r="C1556" s="121" t="s">
        <v>5405</v>
      </c>
      <c r="D1556" s="118" t="s">
        <v>3953</v>
      </c>
    </row>
    <row r="1557" spans="1:4" ht="36">
      <c r="A1557" s="1">
        <v>674</v>
      </c>
      <c r="B1557" s="97" t="s">
        <v>5406</v>
      </c>
      <c r="C1557" s="121" t="s">
        <v>5407</v>
      </c>
      <c r="D1557" s="118" t="s">
        <v>3953</v>
      </c>
    </row>
    <row r="1558" spans="1:4" ht="18">
      <c r="A1558" s="1">
        <v>675</v>
      </c>
      <c r="B1558" s="97" t="s">
        <v>5408</v>
      </c>
      <c r="C1558" s="121" t="s">
        <v>5409</v>
      </c>
      <c r="D1558" s="118" t="s">
        <v>5410</v>
      </c>
    </row>
    <row r="1559" spans="1:4" ht="54">
      <c r="A1559" s="1">
        <v>676</v>
      </c>
      <c r="B1559" s="97" t="s">
        <v>5411</v>
      </c>
      <c r="C1559" s="121" t="s">
        <v>5412</v>
      </c>
      <c r="D1559" s="118" t="s">
        <v>5410</v>
      </c>
    </row>
    <row r="1560" spans="1:4" ht="90">
      <c r="A1560" s="1">
        <v>677</v>
      </c>
      <c r="B1560" s="97" t="s">
        <v>5413</v>
      </c>
      <c r="C1560" s="121" t="s">
        <v>5414</v>
      </c>
      <c r="D1560" s="118" t="s">
        <v>5410</v>
      </c>
    </row>
    <row r="1561" spans="1:4" ht="36">
      <c r="A1561" s="1">
        <v>678</v>
      </c>
      <c r="B1561" s="97" t="s">
        <v>5415</v>
      </c>
      <c r="C1561" s="121" t="s">
        <v>5416</v>
      </c>
      <c r="D1561" s="118" t="s">
        <v>5410</v>
      </c>
    </row>
    <row r="1562" spans="1:4" ht="54">
      <c r="A1562" s="1">
        <v>679</v>
      </c>
      <c r="B1562" s="97" t="s">
        <v>5417</v>
      </c>
      <c r="C1562" s="121" t="s">
        <v>5418</v>
      </c>
      <c r="D1562" s="118" t="s">
        <v>5410</v>
      </c>
    </row>
    <row r="1563" spans="1:4" ht="36">
      <c r="A1563" s="1">
        <v>680</v>
      </c>
      <c r="B1563" s="97" t="s">
        <v>5419</v>
      </c>
      <c r="C1563" s="121" t="s">
        <v>5420</v>
      </c>
      <c r="D1563" s="118" t="s">
        <v>5410</v>
      </c>
    </row>
    <row r="1564" spans="1:4" ht="18">
      <c r="A1564" s="1">
        <v>681</v>
      </c>
      <c r="B1564" s="97" t="s">
        <v>5421</v>
      </c>
      <c r="C1564" s="121" t="s">
        <v>5422</v>
      </c>
      <c r="D1564" s="118" t="s">
        <v>5410</v>
      </c>
    </row>
    <row r="1565" spans="1:4" ht="36">
      <c r="A1565" s="1">
        <v>682</v>
      </c>
      <c r="B1565" s="97" t="s">
        <v>5423</v>
      </c>
      <c r="C1565" s="121" t="s">
        <v>5424</v>
      </c>
      <c r="D1565" s="118" t="s">
        <v>5410</v>
      </c>
    </row>
    <row r="1566" spans="1:4" ht="36">
      <c r="A1566" s="1">
        <v>683</v>
      </c>
      <c r="B1566" s="97" t="s">
        <v>5425</v>
      </c>
      <c r="C1566" s="121" t="s">
        <v>5426</v>
      </c>
      <c r="D1566" s="118" t="s">
        <v>5410</v>
      </c>
    </row>
    <row r="1567" spans="1:4" ht="36">
      <c r="A1567" s="1">
        <v>684</v>
      </c>
      <c r="B1567" s="97" t="s">
        <v>5427</v>
      </c>
      <c r="C1567" s="121" t="s">
        <v>5428</v>
      </c>
      <c r="D1567" s="118" t="s">
        <v>5410</v>
      </c>
    </row>
    <row r="1568" spans="1:4" ht="54">
      <c r="A1568" s="1">
        <v>685</v>
      </c>
      <c r="B1568" s="97" t="s">
        <v>5429</v>
      </c>
      <c r="C1568" s="121" t="s">
        <v>5430</v>
      </c>
      <c r="D1568" s="118" t="s">
        <v>4269</v>
      </c>
    </row>
    <row r="1569" spans="1:4" ht="18">
      <c r="A1569" s="1">
        <v>686</v>
      </c>
      <c r="B1569" s="97" t="s">
        <v>5431</v>
      </c>
      <c r="C1569" s="121" t="s">
        <v>5432</v>
      </c>
      <c r="D1569" s="118" t="s">
        <v>4269</v>
      </c>
    </row>
    <row r="1570" spans="1:4" ht="36">
      <c r="A1570" s="1">
        <v>687</v>
      </c>
      <c r="B1570" s="97" t="s">
        <v>5433</v>
      </c>
      <c r="C1570" s="121" t="s">
        <v>5434</v>
      </c>
      <c r="D1570" s="118" t="s">
        <v>4269</v>
      </c>
    </row>
    <row r="1571" spans="1:4" ht="18">
      <c r="A1571" s="1">
        <v>688</v>
      </c>
      <c r="B1571" s="97" t="s">
        <v>5435</v>
      </c>
      <c r="C1571" s="121" t="s">
        <v>5436</v>
      </c>
      <c r="D1571" s="118" t="s">
        <v>4269</v>
      </c>
    </row>
    <row r="1572" spans="1:4" ht="54">
      <c r="A1572" s="1">
        <v>689</v>
      </c>
      <c r="B1572" s="97" t="s">
        <v>5437</v>
      </c>
      <c r="C1572" s="121" t="s">
        <v>5438</v>
      </c>
      <c r="D1572" s="118" t="s">
        <v>4269</v>
      </c>
    </row>
    <row r="1573" spans="1:4" ht="54">
      <c r="A1573" s="1">
        <v>690</v>
      </c>
      <c r="B1573" s="97" t="s">
        <v>5439</v>
      </c>
      <c r="C1573" s="121" t="s">
        <v>5440</v>
      </c>
      <c r="D1573" s="118" t="s">
        <v>4269</v>
      </c>
    </row>
    <row r="1574" spans="1:4" ht="18">
      <c r="A1574" s="1">
        <v>691</v>
      </c>
      <c r="B1574" s="97" t="s">
        <v>5441</v>
      </c>
      <c r="C1574" s="121" t="s">
        <v>5442</v>
      </c>
      <c r="D1574" s="118" t="s">
        <v>4269</v>
      </c>
    </row>
    <row r="1575" spans="1:4" ht="54">
      <c r="A1575" s="1">
        <v>692</v>
      </c>
      <c r="B1575" s="97" t="s">
        <v>5443</v>
      </c>
      <c r="C1575" s="121" t="s">
        <v>5444</v>
      </c>
      <c r="D1575" s="118" t="s">
        <v>4269</v>
      </c>
    </row>
    <row r="1576" spans="1:4" ht="18">
      <c r="A1576" s="1">
        <v>693</v>
      </c>
      <c r="B1576" s="97" t="s">
        <v>5445</v>
      </c>
      <c r="C1576" s="121" t="s">
        <v>5446</v>
      </c>
      <c r="D1576" s="118" t="s">
        <v>4269</v>
      </c>
    </row>
    <row r="1577" spans="1:4" ht="36">
      <c r="A1577" s="1">
        <v>694</v>
      </c>
      <c r="B1577" s="97" t="s">
        <v>5447</v>
      </c>
      <c r="C1577" s="121" t="s">
        <v>5448</v>
      </c>
      <c r="D1577" s="118" t="s">
        <v>4018</v>
      </c>
    </row>
    <row r="1578" spans="1:4" ht="36">
      <c r="A1578" s="1">
        <v>695</v>
      </c>
      <c r="B1578" s="97" t="s">
        <v>5449</v>
      </c>
      <c r="C1578" s="121" t="s">
        <v>5450</v>
      </c>
      <c r="D1578" s="118" t="s">
        <v>5451</v>
      </c>
    </row>
    <row r="1579" spans="1:4" ht="36">
      <c r="A1579" s="1">
        <v>696</v>
      </c>
      <c r="B1579" s="97" t="s">
        <v>5452</v>
      </c>
      <c r="C1579" s="121" t="s">
        <v>5453</v>
      </c>
      <c r="D1579" s="118" t="s">
        <v>4018</v>
      </c>
    </row>
    <row r="1580" spans="1:4" ht="36">
      <c r="A1580" s="1">
        <v>697</v>
      </c>
      <c r="B1580" s="97" t="s">
        <v>5454</v>
      </c>
      <c r="C1580" s="121" t="s">
        <v>5455</v>
      </c>
      <c r="D1580" s="118" t="s">
        <v>4018</v>
      </c>
    </row>
    <row r="1581" spans="1:4" ht="36">
      <c r="A1581" s="1">
        <v>698</v>
      </c>
      <c r="B1581" s="97" t="s">
        <v>5456</v>
      </c>
      <c r="C1581" s="121" t="s">
        <v>5457</v>
      </c>
      <c r="D1581" s="118" t="s">
        <v>4018</v>
      </c>
    </row>
    <row r="1582" spans="1:4" ht="36">
      <c r="A1582" s="1">
        <v>699</v>
      </c>
      <c r="B1582" s="97" t="s">
        <v>5458</v>
      </c>
      <c r="C1582" s="121" t="s">
        <v>5459</v>
      </c>
      <c r="D1582" s="118" t="s">
        <v>4021</v>
      </c>
    </row>
    <row r="1583" spans="1:4" ht="36">
      <c r="A1583" s="1">
        <v>700</v>
      </c>
      <c r="B1583" s="97" t="s">
        <v>5460</v>
      </c>
      <c r="C1583" s="121" t="s">
        <v>5461</v>
      </c>
      <c r="D1583" s="118" t="s">
        <v>4021</v>
      </c>
    </row>
    <row r="1584" spans="1:4" ht="18">
      <c r="A1584" s="1">
        <v>701</v>
      </c>
      <c r="B1584" s="97" t="s">
        <v>5462</v>
      </c>
      <c r="C1584" s="121" t="s">
        <v>5463</v>
      </c>
      <c r="D1584" s="118" t="s">
        <v>4026</v>
      </c>
    </row>
    <row r="1585" spans="1:4" ht="36">
      <c r="A1585" s="1">
        <v>702</v>
      </c>
      <c r="B1585" s="97" t="s">
        <v>5464</v>
      </c>
      <c r="C1585" s="121" t="s">
        <v>5465</v>
      </c>
      <c r="D1585" s="118" t="s">
        <v>4026</v>
      </c>
    </row>
    <row r="1586" spans="1:4" ht="36">
      <c r="A1586" s="1">
        <v>703</v>
      </c>
      <c r="B1586" s="97" t="s">
        <v>5466</v>
      </c>
      <c r="C1586" s="121" t="s">
        <v>5467</v>
      </c>
      <c r="D1586" s="118" t="s">
        <v>4026</v>
      </c>
    </row>
    <row r="1587" spans="1:4" ht="36">
      <c r="A1587" s="1">
        <v>704</v>
      </c>
      <c r="B1587" s="97" t="s">
        <v>5468</v>
      </c>
      <c r="C1587" s="121" t="s">
        <v>5469</v>
      </c>
      <c r="D1587" s="118" t="s">
        <v>5470</v>
      </c>
    </row>
    <row r="1588" spans="1:4" ht="72">
      <c r="A1588" s="1">
        <v>705</v>
      </c>
      <c r="B1588" s="97" t="s">
        <v>5471</v>
      </c>
      <c r="C1588" s="121" t="s">
        <v>5472</v>
      </c>
      <c r="D1588" s="118" t="s">
        <v>5470</v>
      </c>
    </row>
    <row r="1589" spans="1:4" ht="36">
      <c r="A1589" s="1">
        <v>706</v>
      </c>
      <c r="B1589" s="97" t="s">
        <v>5473</v>
      </c>
      <c r="C1589" s="121" t="s">
        <v>5474</v>
      </c>
      <c r="D1589" s="118" t="s">
        <v>5470</v>
      </c>
    </row>
    <row r="1590" spans="1:4" ht="54">
      <c r="A1590" s="1">
        <v>707</v>
      </c>
      <c r="B1590" s="97" t="s">
        <v>5475</v>
      </c>
      <c r="C1590" s="121" t="s">
        <v>5476</v>
      </c>
      <c r="D1590" s="118" t="s">
        <v>5470</v>
      </c>
    </row>
    <row r="1591" spans="1:4" ht="36">
      <c r="A1591" s="1">
        <v>708</v>
      </c>
      <c r="B1591" s="97" t="s">
        <v>5477</v>
      </c>
      <c r="C1591" s="121" t="s">
        <v>5478</v>
      </c>
      <c r="D1591" s="118" t="s">
        <v>5470</v>
      </c>
    </row>
    <row r="1592" spans="1:4" ht="18">
      <c r="A1592" s="1">
        <v>709</v>
      </c>
      <c r="B1592" s="97" t="s">
        <v>5479</v>
      </c>
      <c r="C1592" s="121" t="s">
        <v>5480</v>
      </c>
      <c r="D1592" s="118" t="s">
        <v>4033</v>
      </c>
    </row>
    <row r="1593" spans="1:4" ht="36">
      <c r="A1593" s="1">
        <v>710</v>
      </c>
      <c r="B1593" s="97" t="s">
        <v>5481</v>
      </c>
      <c r="C1593" s="121" t="s">
        <v>5482</v>
      </c>
      <c r="D1593" s="118" t="s">
        <v>4033</v>
      </c>
    </row>
    <row r="1594" spans="1:4" ht="36">
      <c r="A1594" s="1">
        <v>711</v>
      </c>
      <c r="B1594" s="97" t="s">
        <v>5483</v>
      </c>
      <c r="C1594" s="121" t="s">
        <v>5484</v>
      </c>
      <c r="D1594" s="118" t="s">
        <v>4033</v>
      </c>
    </row>
    <row r="1595" spans="1:4" ht="72">
      <c r="A1595" s="1">
        <v>712</v>
      </c>
      <c r="B1595" s="97" t="s">
        <v>5485</v>
      </c>
      <c r="C1595" s="121" t="s">
        <v>5486</v>
      </c>
      <c r="D1595" s="118" t="s">
        <v>4033</v>
      </c>
    </row>
    <row r="1596" spans="1:4" ht="36">
      <c r="A1596" s="1">
        <v>713</v>
      </c>
      <c r="B1596" s="97" t="s">
        <v>5487</v>
      </c>
      <c r="C1596" s="121" t="s">
        <v>5488</v>
      </c>
      <c r="D1596" s="118" t="s">
        <v>5489</v>
      </c>
    </row>
    <row r="1597" spans="1:4" ht="36">
      <c r="A1597" s="1">
        <v>714</v>
      </c>
      <c r="B1597" s="97" t="s">
        <v>5490</v>
      </c>
      <c r="C1597" s="121" t="s">
        <v>5491</v>
      </c>
      <c r="D1597" s="118" t="s">
        <v>5489</v>
      </c>
    </row>
    <row r="1598" spans="1:4" ht="36">
      <c r="A1598" s="1">
        <v>715</v>
      </c>
      <c r="B1598" s="97" t="s">
        <v>5492</v>
      </c>
      <c r="C1598" s="121" t="s">
        <v>5493</v>
      </c>
      <c r="D1598" s="118" t="s">
        <v>5489</v>
      </c>
    </row>
    <row r="1599" spans="1:4" ht="54">
      <c r="A1599" s="1">
        <v>716</v>
      </c>
      <c r="B1599" s="97" t="s">
        <v>5494</v>
      </c>
      <c r="C1599" s="121" t="s">
        <v>5495</v>
      </c>
      <c r="D1599" s="118" t="s">
        <v>5489</v>
      </c>
    </row>
    <row r="1600" spans="1:4" ht="54">
      <c r="A1600" s="1">
        <v>717</v>
      </c>
      <c r="B1600" s="97" t="s">
        <v>5496</v>
      </c>
      <c r="C1600" s="121" t="s">
        <v>5497</v>
      </c>
      <c r="D1600" s="118" t="s">
        <v>5489</v>
      </c>
    </row>
    <row r="1601" spans="1:4" ht="36">
      <c r="A1601" s="1">
        <v>718</v>
      </c>
      <c r="B1601" s="97" t="s">
        <v>5498</v>
      </c>
      <c r="C1601" s="121" t="s">
        <v>5499</v>
      </c>
      <c r="D1601" s="118" t="s">
        <v>5489</v>
      </c>
    </row>
    <row r="1602" spans="1:4" ht="54">
      <c r="A1602" s="1">
        <v>719</v>
      </c>
      <c r="B1602" s="97" t="s">
        <v>5500</v>
      </c>
      <c r="C1602" s="121" t="s">
        <v>5501</v>
      </c>
      <c r="D1602" s="118" t="s">
        <v>5489</v>
      </c>
    </row>
    <row r="1603" spans="1:4" ht="36">
      <c r="A1603" s="1">
        <v>720</v>
      </c>
      <c r="B1603" s="97" t="s">
        <v>5502</v>
      </c>
      <c r="C1603" s="121" t="s">
        <v>5503</v>
      </c>
      <c r="D1603" s="118" t="s">
        <v>5489</v>
      </c>
    </row>
    <row r="1604" spans="1:4" ht="18">
      <c r="A1604" s="1">
        <v>721</v>
      </c>
      <c r="B1604" s="97" t="s">
        <v>5504</v>
      </c>
      <c r="C1604" s="121" t="s">
        <v>5505</v>
      </c>
      <c r="D1604" s="118" t="s">
        <v>5506</v>
      </c>
    </row>
    <row r="1605" spans="1:4" ht="72">
      <c r="A1605" s="1">
        <v>722</v>
      </c>
      <c r="B1605" s="97" t="s">
        <v>5507</v>
      </c>
      <c r="C1605" s="121" t="s">
        <v>5508</v>
      </c>
      <c r="D1605" s="118" t="s">
        <v>5506</v>
      </c>
    </row>
    <row r="1606" spans="1:4" ht="18">
      <c r="A1606" s="1">
        <v>723</v>
      </c>
      <c r="B1606" s="97" t="s">
        <v>5509</v>
      </c>
      <c r="C1606" s="121" t="s">
        <v>5510</v>
      </c>
      <c r="D1606" s="118" t="s">
        <v>5511</v>
      </c>
    </row>
    <row r="1607" spans="1:4" ht="36">
      <c r="A1607" s="1">
        <v>724</v>
      </c>
      <c r="B1607" s="97" t="s">
        <v>5512</v>
      </c>
      <c r="C1607" s="121" t="s">
        <v>5513</v>
      </c>
      <c r="D1607" s="118" t="s">
        <v>5511</v>
      </c>
    </row>
    <row r="1608" spans="1:4" ht="36">
      <c r="A1608" s="1">
        <v>725</v>
      </c>
      <c r="B1608" s="97" t="s">
        <v>5514</v>
      </c>
      <c r="C1608" s="121" t="s">
        <v>5515</v>
      </c>
      <c r="D1608" s="118" t="s">
        <v>4036</v>
      </c>
    </row>
    <row r="1609" spans="1:4" ht="36">
      <c r="A1609" s="1">
        <v>726</v>
      </c>
      <c r="B1609" s="97" t="s">
        <v>5516</v>
      </c>
      <c r="C1609" s="121" t="s">
        <v>5517</v>
      </c>
      <c r="D1609" s="118" t="s">
        <v>4036</v>
      </c>
    </row>
    <row r="1610" spans="1:4" ht="36">
      <c r="A1610" s="1">
        <v>727</v>
      </c>
      <c r="B1610" s="97" t="s">
        <v>5518</v>
      </c>
      <c r="C1610" s="121" t="s">
        <v>5519</v>
      </c>
      <c r="D1610" s="118" t="s">
        <v>4036</v>
      </c>
    </row>
    <row r="1611" spans="1:4" ht="36">
      <c r="A1611" s="1">
        <v>728</v>
      </c>
      <c r="B1611" s="97" t="s">
        <v>5520</v>
      </c>
      <c r="C1611" s="121" t="s">
        <v>5521</v>
      </c>
      <c r="D1611" s="118" t="s">
        <v>4036</v>
      </c>
    </row>
    <row r="1612" spans="1:4" ht="36">
      <c r="A1612" s="1">
        <v>729</v>
      </c>
      <c r="B1612" s="97" t="s">
        <v>5522</v>
      </c>
      <c r="C1612" s="121" t="s">
        <v>5523</v>
      </c>
      <c r="D1612" s="118" t="s">
        <v>4036</v>
      </c>
    </row>
    <row r="1613" spans="1:4" ht="36">
      <c r="A1613" s="1">
        <v>730</v>
      </c>
      <c r="B1613" s="97" t="s">
        <v>5524</v>
      </c>
      <c r="C1613" s="121" t="s">
        <v>5525</v>
      </c>
      <c r="D1613" s="118" t="s">
        <v>4036</v>
      </c>
    </row>
    <row r="1614" spans="1:4" ht="36">
      <c r="A1614" s="1">
        <v>731</v>
      </c>
      <c r="B1614" s="97" t="s">
        <v>5526</v>
      </c>
      <c r="C1614" s="121" t="s">
        <v>5527</v>
      </c>
      <c r="D1614" s="118" t="s">
        <v>4036</v>
      </c>
    </row>
    <row r="1615" spans="1:4" ht="36">
      <c r="A1615" s="1">
        <v>732</v>
      </c>
      <c r="B1615" s="97" t="s">
        <v>5528</v>
      </c>
      <c r="C1615" s="121" t="s">
        <v>5529</v>
      </c>
      <c r="D1615" s="118" t="s">
        <v>4036</v>
      </c>
    </row>
    <row r="1616" spans="1:4" ht="36">
      <c r="A1616" s="1">
        <v>733</v>
      </c>
      <c r="B1616" s="97" t="s">
        <v>5530</v>
      </c>
      <c r="C1616" s="121" t="s">
        <v>5527</v>
      </c>
      <c r="D1616" s="118" t="s">
        <v>4041</v>
      </c>
    </row>
    <row r="1617" spans="1:4" ht="54">
      <c r="A1617" s="1">
        <v>734</v>
      </c>
      <c r="B1617" s="97" t="s">
        <v>5531</v>
      </c>
      <c r="C1617" s="121" t="s">
        <v>5532</v>
      </c>
      <c r="D1617" s="118" t="s">
        <v>4041</v>
      </c>
    </row>
    <row r="1618" spans="1:4" ht="36">
      <c r="A1618" s="1">
        <v>735</v>
      </c>
      <c r="B1618" s="97" t="s">
        <v>5533</v>
      </c>
      <c r="C1618" s="121" t="s">
        <v>5534</v>
      </c>
      <c r="D1618" s="118" t="s">
        <v>4041</v>
      </c>
    </row>
    <row r="1619" spans="1:4" ht="36">
      <c r="A1619" s="1">
        <v>736</v>
      </c>
      <c r="B1619" s="97" t="s">
        <v>5535</v>
      </c>
      <c r="C1619" s="121" t="s">
        <v>5536</v>
      </c>
      <c r="D1619" s="118" t="s">
        <v>4041</v>
      </c>
    </row>
    <row r="1620" spans="1:4" ht="54">
      <c r="A1620" s="1">
        <v>737</v>
      </c>
      <c r="B1620" s="97" t="s">
        <v>5537</v>
      </c>
      <c r="C1620" s="121" t="s">
        <v>5538</v>
      </c>
      <c r="D1620" s="118" t="s">
        <v>5539</v>
      </c>
    </row>
    <row r="1621" spans="1:4" ht="36">
      <c r="A1621" s="1">
        <v>738</v>
      </c>
      <c r="B1621" s="97" t="s">
        <v>5540</v>
      </c>
      <c r="C1621" s="121" t="s">
        <v>5541</v>
      </c>
      <c r="D1621" s="118" t="s">
        <v>4044</v>
      </c>
    </row>
    <row r="1622" spans="1:4" ht="36">
      <c r="A1622" s="1">
        <v>739</v>
      </c>
      <c r="B1622" s="97" t="s">
        <v>5542</v>
      </c>
      <c r="C1622" s="121" t="s">
        <v>5543</v>
      </c>
      <c r="D1622" s="118" t="s">
        <v>4044</v>
      </c>
    </row>
    <row r="1623" spans="1:4" ht="72">
      <c r="A1623" s="1">
        <v>740</v>
      </c>
      <c r="B1623" s="97" t="s">
        <v>5544</v>
      </c>
      <c r="C1623" s="121" t="s">
        <v>5545</v>
      </c>
      <c r="D1623" s="118" t="s">
        <v>4044</v>
      </c>
    </row>
    <row r="1624" spans="1:4" ht="36">
      <c r="A1624" s="1">
        <v>741</v>
      </c>
      <c r="B1624" s="97" t="s">
        <v>5546</v>
      </c>
      <c r="C1624" s="121" t="s">
        <v>5547</v>
      </c>
      <c r="D1624" s="118" t="s">
        <v>5548</v>
      </c>
    </row>
    <row r="1625" spans="1:4" ht="54">
      <c r="A1625" s="1">
        <v>742</v>
      </c>
      <c r="B1625" s="97" t="s">
        <v>5549</v>
      </c>
      <c r="C1625" s="121" t="s">
        <v>5550</v>
      </c>
      <c r="D1625" s="118" t="s">
        <v>5551</v>
      </c>
    </row>
    <row r="1626" spans="1:4" ht="36">
      <c r="A1626" s="1">
        <v>743</v>
      </c>
      <c r="B1626" s="97" t="s">
        <v>5552</v>
      </c>
      <c r="C1626" s="121" t="s">
        <v>5553</v>
      </c>
      <c r="D1626" s="118" t="s">
        <v>5554</v>
      </c>
    </row>
    <row r="1627" spans="1:4" ht="36">
      <c r="A1627" s="1">
        <v>744</v>
      </c>
      <c r="B1627" s="97" t="s">
        <v>5555</v>
      </c>
      <c r="C1627" s="121" t="s">
        <v>5556</v>
      </c>
      <c r="D1627" s="118" t="s">
        <v>5557</v>
      </c>
    </row>
    <row r="1628" spans="1:4" ht="54">
      <c r="A1628" s="1">
        <v>745</v>
      </c>
      <c r="B1628" s="97" t="s">
        <v>5558</v>
      </c>
      <c r="C1628" s="121" t="s">
        <v>5559</v>
      </c>
      <c r="D1628" s="118" t="s">
        <v>5557</v>
      </c>
    </row>
    <row r="1629" spans="1:4" ht="54">
      <c r="A1629" s="1">
        <v>746</v>
      </c>
      <c r="B1629" s="97" t="s">
        <v>5560</v>
      </c>
      <c r="C1629" s="121" t="s">
        <v>5561</v>
      </c>
      <c r="D1629" s="118" t="s">
        <v>5557</v>
      </c>
    </row>
    <row r="1630" spans="1:4" ht="54">
      <c r="A1630" s="1">
        <v>747</v>
      </c>
      <c r="B1630" s="97" t="s">
        <v>5562</v>
      </c>
      <c r="C1630" s="121" t="s">
        <v>5563</v>
      </c>
      <c r="D1630" s="118" t="s">
        <v>5564</v>
      </c>
    </row>
    <row r="1631" spans="1:4" ht="54">
      <c r="A1631" s="1">
        <v>748</v>
      </c>
      <c r="B1631" s="97" t="s">
        <v>5565</v>
      </c>
      <c r="C1631" s="121" t="s">
        <v>5566</v>
      </c>
      <c r="D1631" s="118" t="s">
        <v>5564</v>
      </c>
    </row>
    <row r="1632" spans="1:4" ht="72">
      <c r="A1632" s="1">
        <v>749</v>
      </c>
      <c r="B1632" s="97" t="s">
        <v>5567</v>
      </c>
      <c r="C1632" s="121" t="s">
        <v>5568</v>
      </c>
      <c r="D1632" s="118" t="s">
        <v>5569</v>
      </c>
    </row>
    <row r="1633" spans="1:4" ht="36">
      <c r="A1633" s="1">
        <v>750</v>
      </c>
      <c r="B1633" s="97" t="s">
        <v>5570</v>
      </c>
      <c r="C1633" s="121" t="s">
        <v>5571</v>
      </c>
      <c r="D1633" s="118" t="s">
        <v>5572</v>
      </c>
    </row>
    <row r="1634" spans="1:4" ht="36">
      <c r="A1634" s="1">
        <v>751</v>
      </c>
      <c r="B1634" s="97" t="s">
        <v>5573</v>
      </c>
      <c r="C1634" s="121" t="s">
        <v>5574</v>
      </c>
      <c r="D1634" s="118" t="s">
        <v>5572</v>
      </c>
    </row>
    <row r="1635" spans="1:4" ht="36">
      <c r="A1635" s="1">
        <v>752</v>
      </c>
      <c r="B1635" s="97" t="s">
        <v>5575</v>
      </c>
      <c r="C1635" s="121" t="s">
        <v>5576</v>
      </c>
      <c r="D1635" s="118" t="s">
        <v>5572</v>
      </c>
    </row>
    <row r="1636" spans="1:4" ht="54">
      <c r="A1636" s="1">
        <v>753</v>
      </c>
      <c r="B1636" s="97" t="s">
        <v>5577</v>
      </c>
      <c r="C1636" s="121" t="s">
        <v>5578</v>
      </c>
      <c r="D1636" s="118" t="s">
        <v>5572</v>
      </c>
    </row>
    <row r="1637" spans="1:4" ht="36">
      <c r="A1637" s="1">
        <v>754</v>
      </c>
      <c r="B1637" s="97" t="s">
        <v>5579</v>
      </c>
      <c r="C1637" s="121" t="s">
        <v>5580</v>
      </c>
      <c r="D1637" s="118" t="s">
        <v>5572</v>
      </c>
    </row>
    <row r="1638" spans="1:4" ht="36">
      <c r="A1638" s="1">
        <v>755</v>
      </c>
      <c r="B1638" s="97" t="s">
        <v>5581</v>
      </c>
      <c r="C1638" s="121" t="s">
        <v>5582</v>
      </c>
      <c r="D1638" s="118" t="s">
        <v>5583</v>
      </c>
    </row>
    <row r="1639" spans="1:4" ht="54">
      <c r="A1639" s="1">
        <v>756</v>
      </c>
      <c r="B1639" s="97" t="s">
        <v>5584</v>
      </c>
      <c r="C1639" s="121" t="s">
        <v>5585</v>
      </c>
      <c r="D1639" s="124" t="s">
        <v>5583</v>
      </c>
    </row>
    <row r="1640" spans="1:4" ht="54">
      <c r="A1640" s="1">
        <v>757</v>
      </c>
      <c r="B1640" s="97" t="s">
        <v>5586</v>
      </c>
      <c r="C1640" s="121" t="s">
        <v>5587</v>
      </c>
      <c r="D1640" s="118" t="s">
        <v>5583</v>
      </c>
    </row>
    <row r="1641" spans="1:4" ht="54">
      <c r="A1641" s="1">
        <v>758</v>
      </c>
      <c r="B1641" s="97" t="s">
        <v>5588</v>
      </c>
      <c r="C1641" s="121" t="s">
        <v>5589</v>
      </c>
      <c r="D1641" s="118" t="s">
        <v>5583</v>
      </c>
    </row>
    <row r="1642" spans="1:4" ht="36">
      <c r="A1642" s="1">
        <v>759</v>
      </c>
      <c r="B1642" s="97" t="s">
        <v>5590</v>
      </c>
      <c r="C1642" s="121" t="s">
        <v>5591</v>
      </c>
      <c r="D1642" s="118" t="s">
        <v>5583</v>
      </c>
    </row>
    <row r="1643" spans="1:4" ht="36">
      <c r="A1643" s="1">
        <v>760</v>
      </c>
      <c r="B1643" s="97" t="s">
        <v>5592</v>
      </c>
      <c r="C1643" s="121" t="s">
        <v>5593</v>
      </c>
      <c r="D1643" s="118" t="s">
        <v>5583</v>
      </c>
    </row>
    <row r="1644" spans="1:4" ht="54">
      <c r="A1644" s="1">
        <v>761</v>
      </c>
      <c r="B1644" s="97" t="s">
        <v>5594</v>
      </c>
      <c r="C1644" s="121" t="s">
        <v>5595</v>
      </c>
      <c r="D1644" s="118" t="s">
        <v>5596</v>
      </c>
    </row>
    <row r="1645" spans="1:4" ht="54">
      <c r="A1645" s="1">
        <v>762</v>
      </c>
      <c r="B1645" s="97" t="s">
        <v>5597</v>
      </c>
      <c r="C1645" s="121" t="s">
        <v>5598</v>
      </c>
      <c r="D1645" s="118" t="s">
        <v>5596</v>
      </c>
    </row>
    <row r="1646" spans="1:4" ht="36">
      <c r="A1646" s="1">
        <v>763</v>
      </c>
      <c r="B1646" s="97" t="s">
        <v>5599</v>
      </c>
      <c r="C1646" s="121" t="s">
        <v>5600</v>
      </c>
      <c r="D1646" s="118" t="s">
        <v>5596</v>
      </c>
    </row>
    <row r="1647" spans="1:4" ht="54">
      <c r="A1647" s="1">
        <v>764</v>
      </c>
      <c r="B1647" s="97" t="s">
        <v>5601</v>
      </c>
      <c r="C1647" s="121" t="s">
        <v>5602</v>
      </c>
      <c r="D1647" s="118" t="s">
        <v>5596</v>
      </c>
    </row>
    <row r="1648" spans="1:4" ht="36">
      <c r="A1648" s="1">
        <v>765</v>
      </c>
      <c r="B1648" s="97" t="s">
        <v>5603</v>
      </c>
      <c r="C1648" s="121" t="s">
        <v>5604</v>
      </c>
      <c r="D1648" s="118" t="s">
        <v>5596</v>
      </c>
    </row>
    <row r="1649" spans="1:4" ht="36">
      <c r="A1649" s="1">
        <v>766</v>
      </c>
      <c r="B1649" s="97" t="s">
        <v>5605</v>
      </c>
      <c r="C1649" s="121" t="s">
        <v>5606</v>
      </c>
      <c r="D1649" s="118" t="s">
        <v>5596</v>
      </c>
    </row>
    <row r="1650" spans="1:4" ht="36">
      <c r="A1650" s="1">
        <v>767</v>
      </c>
      <c r="B1650" s="97" t="s">
        <v>5607</v>
      </c>
      <c r="C1650" s="121" t="s">
        <v>5608</v>
      </c>
      <c r="D1650" s="118" t="s">
        <v>5596</v>
      </c>
    </row>
    <row r="1651" spans="1:4" ht="16.5">
      <c r="A1651" s="1">
        <v>768</v>
      </c>
      <c r="B1651" s="97" t="s">
        <v>5609</v>
      </c>
      <c r="C1651" s="117" t="s">
        <v>4307</v>
      </c>
      <c r="D1651" s="118" t="s">
        <v>5610</v>
      </c>
    </row>
    <row r="1652" spans="1:4" ht="54">
      <c r="A1652" s="1">
        <v>769</v>
      </c>
      <c r="B1652" s="97" t="s">
        <v>5611</v>
      </c>
      <c r="C1652" s="121" t="s">
        <v>5612</v>
      </c>
      <c r="D1652" s="118" t="s">
        <v>5613</v>
      </c>
    </row>
    <row r="1653" spans="1:4" ht="54">
      <c r="A1653" s="1">
        <v>770</v>
      </c>
      <c r="B1653" s="97" t="s">
        <v>5614</v>
      </c>
      <c r="C1653" s="121" t="s">
        <v>5615</v>
      </c>
      <c r="D1653" s="118" t="s">
        <v>5616</v>
      </c>
    </row>
    <row r="1654" spans="1:4" ht="36">
      <c r="A1654" s="1">
        <v>771</v>
      </c>
      <c r="B1654" s="97" t="s">
        <v>5617</v>
      </c>
      <c r="C1654" s="121" t="s">
        <v>5618</v>
      </c>
      <c r="D1654" s="118" t="s">
        <v>5616</v>
      </c>
    </row>
    <row r="1655" spans="1:4" ht="54">
      <c r="A1655" s="1">
        <v>772</v>
      </c>
      <c r="B1655" s="97" t="s">
        <v>5619</v>
      </c>
      <c r="C1655" s="121" t="s">
        <v>5620</v>
      </c>
      <c r="D1655" s="118" t="s">
        <v>5621</v>
      </c>
    </row>
    <row r="1656" spans="1:4" ht="54">
      <c r="A1656" s="1">
        <v>773</v>
      </c>
      <c r="B1656" s="97" t="s">
        <v>5622</v>
      </c>
      <c r="C1656" s="121" t="s">
        <v>5623</v>
      </c>
      <c r="D1656" s="118" t="s">
        <v>5621</v>
      </c>
    </row>
    <row r="1657" spans="1:4" ht="54">
      <c r="A1657" s="1">
        <v>774</v>
      </c>
      <c r="B1657" s="97" t="s">
        <v>5624</v>
      </c>
      <c r="C1657" s="121" t="s">
        <v>5625</v>
      </c>
      <c r="D1657" s="118" t="s">
        <v>5626</v>
      </c>
    </row>
    <row r="1658" spans="1:4" ht="54">
      <c r="A1658" s="1">
        <v>775</v>
      </c>
      <c r="B1658" s="97" t="s">
        <v>5627</v>
      </c>
      <c r="C1658" s="121" t="s">
        <v>5628</v>
      </c>
      <c r="D1658" s="118" t="s">
        <v>5626</v>
      </c>
    </row>
    <row r="1659" spans="1:4" ht="36">
      <c r="A1659" s="1">
        <v>776</v>
      </c>
      <c r="B1659" s="97" t="s">
        <v>5629</v>
      </c>
      <c r="C1659" s="121" t="s">
        <v>5630</v>
      </c>
      <c r="D1659" s="118" t="s">
        <v>5626</v>
      </c>
    </row>
    <row r="1660" spans="1:4" ht="54">
      <c r="A1660" s="1">
        <v>777</v>
      </c>
      <c r="B1660" s="97" t="s">
        <v>5631</v>
      </c>
      <c r="C1660" s="121" t="s">
        <v>5632</v>
      </c>
      <c r="D1660" s="118" t="s">
        <v>5626</v>
      </c>
    </row>
    <row r="1661" spans="1:4" ht="36">
      <c r="A1661" s="1">
        <v>778</v>
      </c>
      <c r="B1661" s="97" t="s">
        <v>5633</v>
      </c>
      <c r="C1661" s="121" t="s">
        <v>5634</v>
      </c>
      <c r="D1661" s="118" t="s">
        <v>5635</v>
      </c>
    </row>
    <row r="1662" spans="1:4" ht="36">
      <c r="A1662" s="1">
        <v>779</v>
      </c>
      <c r="B1662" s="97" t="s">
        <v>5636</v>
      </c>
      <c r="C1662" s="121" t="s">
        <v>5637</v>
      </c>
      <c r="D1662" s="118" t="s">
        <v>5638</v>
      </c>
    </row>
    <row r="1663" spans="1:4" ht="54">
      <c r="A1663" s="1">
        <v>780</v>
      </c>
      <c r="B1663" s="97" t="s">
        <v>5639</v>
      </c>
      <c r="C1663" s="121" t="s">
        <v>5640</v>
      </c>
      <c r="D1663" s="118" t="s">
        <v>4105</v>
      </c>
    </row>
    <row r="1664" spans="1:4" ht="36">
      <c r="A1664" s="1">
        <v>781</v>
      </c>
      <c r="B1664" s="97" t="s">
        <v>5641</v>
      </c>
      <c r="C1664" s="121" t="s">
        <v>5642</v>
      </c>
      <c r="D1664" s="118" t="s">
        <v>4108</v>
      </c>
    </row>
    <row r="1665" spans="1:4" ht="54">
      <c r="A1665" s="1">
        <v>782</v>
      </c>
      <c r="B1665" s="97" t="s">
        <v>5643</v>
      </c>
      <c r="C1665" s="121" t="s">
        <v>5644</v>
      </c>
      <c r="D1665" s="118" t="s">
        <v>4108</v>
      </c>
    </row>
    <row r="1666" spans="1:4" ht="72">
      <c r="A1666" s="1">
        <v>783</v>
      </c>
      <c r="B1666" s="97" t="s">
        <v>5645</v>
      </c>
      <c r="C1666" s="121" t="s">
        <v>5646</v>
      </c>
      <c r="D1666" s="118" t="s">
        <v>4111</v>
      </c>
    </row>
    <row r="1667" spans="1:4" ht="54">
      <c r="A1667" s="1">
        <v>784</v>
      </c>
      <c r="B1667" s="97" t="s">
        <v>5647</v>
      </c>
      <c r="C1667" s="121" t="s">
        <v>5648</v>
      </c>
      <c r="D1667" s="118" t="s">
        <v>4111</v>
      </c>
    </row>
    <row r="1668" spans="1:4" ht="54">
      <c r="A1668" s="1">
        <v>785</v>
      </c>
      <c r="B1668" s="97" t="s">
        <v>5649</v>
      </c>
      <c r="C1668" s="121" t="s">
        <v>5650</v>
      </c>
      <c r="D1668" s="118" t="s">
        <v>5651</v>
      </c>
    </row>
    <row r="1669" spans="1:4" ht="54">
      <c r="A1669" s="1">
        <v>786</v>
      </c>
      <c r="B1669" s="97" t="s">
        <v>5652</v>
      </c>
      <c r="C1669" s="121" t="s">
        <v>5653</v>
      </c>
      <c r="D1669" s="118" t="s">
        <v>5651</v>
      </c>
    </row>
    <row r="1670" spans="1:4" ht="54">
      <c r="A1670" s="1">
        <v>787</v>
      </c>
      <c r="B1670" s="97" t="s">
        <v>5654</v>
      </c>
      <c r="C1670" s="121" t="s">
        <v>5655</v>
      </c>
      <c r="D1670" s="118" t="s">
        <v>5651</v>
      </c>
    </row>
    <row r="1671" spans="1:4" ht="54">
      <c r="A1671" s="1">
        <v>788</v>
      </c>
      <c r="B1671" s="97" t="s">
        <v>5656</v>
      </c>
      <c r="C1671" s="121" t="s">
        <v>5657</v>
      </c>
      <c r="D1671" s="118" t="s">
        <v>5651</v>
      </c>
    </row>
    <row r="1672" spans="1:4" ht="54">
      <c r="A1672" s="1">
        <v>789</v>
      </c>
      <c r="B1672" s="97" t="s">
        <v>5658</v>
      </c>
      <c r="C1672" s="121" t="s">
        <v>5659</v>
      </c>
      <c r="D1672" s="118" t="s">
        <v>4273</v>
      </c>
    </row>
    <row r="1673" spans="1:4" ht="54">
      <c r="A1673" s="1">
        <v>790</v>
      </c>
      <c r="B1673" s="97" t="s">
        <v>5660</v>
      </c>
      <c r="C1673" s="121" t="s">
        <v>5661</v>
      </c>
      <c r="D1673" s="118" t="s">
        <v>4273</v>
      </c>
    </row>
    <row r="1674" spans="1:4" ht="54">
      <c r="A1674" s="1">
        <v>791</v>
      </c>
      <c r="B1674" s="97" t="s">
        <v>5662</v>
      </c>
      <c r="C1674" s="121" t="s">
        <v>5663</v>
      </c>
      <c r="D1674" s="118" t="s">
        <v>4273</v>
      </c>
    </row>
    <row r="1675" spans="1:4" ht="54">
      <c r="A1675" s="1">
        <v>792</v>
      </c>
      <c r="B1675" s="97" t="s">
        <v>5664</v>
      </c>
      <c r="C1675" s="121" t="s">
        <v>5665</v>
      </c>
      <c r="D1675" s="118" t="s">
        <v>3936</v>
      </c>
    </row>
    <row r="1676" spans="1:4" ht="18">
      <c r="A1676" s="1">
        <v>793</v>
      </c>
      <c r="B1676" s="97" t="s">
        <v>5666</v>
      </c>
      <c r="C1676" s="126" t="s">
        <v>5510</v>
      </c>
      <c r="D1676" s="118" t="s">
        <v>3936</v>
      </c>
    </row>
    <row r="1677" spans="1:4" ht="54">
      <c r="A1677" s="1">
        <v>794</v>
      </c>
      <c r="B1677" s="97" t="s">
        <v>5667</v>
      </c>
      <c r="C1677" s="121" t="s">
        <v>5668</v>
      </c>
      <c r="D1677" s="118" t="s">
        <v>5669</v>
      </c>
    </row>
    <row r="1678" spans="1:4" ht="36">
      <c r="A1678" s="1">
        <v>795</v>
      </c>
      <c r="B1678" s="97" t="s">
        <v>5670</v>
      </c>
      <c r="C1678" s="121" t="s">
        <v>5671</v>
      </c>
      <c r="D1678" s="118" t="s">
        <v>5669</v>
      </c>
    </row>
    <row r="1679" spans="1:4" ht="54">
      <c r="A1679" s="1">
        <v>796</v>
      </c>
      <c r="B1679" s="97" t="s">
        <v>5672</v>
      </c>
      <c r="C1679" s="121" t="s">
        <v>5673</v>
      </c>
      <c r="D1679" s="118" t="s">
        <v>5669</v>
      </c>
    </row>
    <row r="1680" spans="1:4" ht="54">
      <c r="A1680" s="1">
        <v>797</v>
      </c>
      <c r="B1680" s="97" t="s">
        <v>5674</v>
      </c>
      <c r="C1680" s="121" t="s">
        <v>5675</v>
      </c>
      <c r="D1680" s="118" t="s">
        <v>5676</v>
      </c>
    </row>
    <row r="1681" spans="1:4" ht="36">
      <c r="A1681" s="1">
        <v>798</v>
      </c>
      <c r="B1681" s="97" t="s">
        <v>5677</v>
      </c>
      <c r="C1681" s="121" t="s">
        <v>5678</v>
      </c>
      <c r="D1681" s="118" t="s">
        <v>5669</v>
      </c>
    </row>
    <row r="1682" spans="1:4" ht="54">
      <c r="A1682" s="1">
        <v>799</v>
      </c>
      <c r="B1682" s="97" t="s">
        <v>5679</v>
      </c>
      <c r="C1682" s="121" t="s">
        <v>5680</v>
      </c>
      <c r="D1682" s="118" t="s">
        <v>5669</v>
      </c>
    </row>
    <row r="1683" spans="1:4" ht="36">
      <c r="A1683" s="1">
        <v>800</v>
      </c>
      <c r="B1683" s="97" t="s">
        <v>5681</v>
      </c>
      <c r="C1683" s="121" t="s">
        <v>5682</v>
      </c>
      <c r="D1683" s="118" t="s">
        <v>5683</v>
      </c>
    </row>
    <row r="1684" spans="1:4" ht="18">
      <c r="A1684" s="1">
        <v>801</v>
      </c>
      <c r="B1684" s="97" t="s">
        <v>5684</v>
      </c>
      <c r="C1684" s="121" t="s">
        <v>5685</v>
      </c>
      <c r="D1684" s="118" t="s">
        <v>5683</v>
      </c>
    </row>
    <row r="1685" spans="1:4" ht="54">
      <c r="A1685" s="1">
        <v>802</v>
      </c>
      <c r="B1685" s="97" t="s">
        <v>5686</v>
      </c>
      <c r="C1685" s="121" t="s">
        <v>5687</v>
      </c>
      <c r="D1685" s="118" t="s">
        <v>5688</v>
      </c>
    </row>
    <row r="1686" spans="1:4" ht="54">
      <c r="A1686" s="1">
        <v>803</v>
      </c>
      <c r="B1686" s="97" t="s">
        <v>5689</v>
      </c>
      <c r="C1686" s="121" t="s">
        <v>5690</v>
      </c>
      <c r="D1686" s="118" t="s">
        <v>4279</v>
      </c>
    </row>
    <row r="1687" spans="1:4" ht="36">
      <c r="A1687" s="1">
        <v>804</v>
      </c>
      <c r="B1687" s="97" t="s">
        <v>5691</v>
      </c>
      <c r="C1687" s="121" t="s">
        <v>5692</v>
      </c>
      <c r="D1687" s="118" t="s">
        <v>3938</v>
      </c>
    </row>
    <row r="1688" spans="1:4" ht="36">
      <c r="A1688" s="1">
        <v>805</v>
      </c>
      <c r="B1688" s="97" t="s">
        <v>5693</v>
      </c>
      <c r="C1688" s="121" t="s">
        <v>5694</v>
      </c>
      <c r="D1688" s="118" t="s">
        <v>3938</v>
      </c>
    </row>
    <row r="1689" spans="1:4" ht="36">
      <c r="A1689" s="1">
        <v>806</v>
      </c>
      <c r="B1689" s="97" t="s">
        <v>5695</v>
      </c>
      <c r="C1689" s="121" t="s">
        <v>5696</v>
      </c>
      <c r="D1689" s="118" t="s">
        <v>3938</v>
      </c>
    </row>
    <row r="1690" spans="1:4" ht="18">
      <c r="A1690" s="1">
        <v>807</v>
      </c>
      <c r="B1690" s="97" t="s">
        <v>5697</v>
      </c>
      <c r="C1690" s="121" t="s">
        <v>5698</v>
      </c>
      <c r="D1690" s="118" t="s">
        <v>5699</v>
      </c>
    </row>
    <row r="1691" spans="1:4" ht="54">
      <c r="A1691" s="1">
        <v>808</v>
      </c>
      <c r="B1691" s="97" t="s">
        <v>5700</v>
      </c>
      <c r="C1691" s="121" t="s">
        <v>5701</v>
      </c>
      <c r="D1691" s="118" t="s">
        <v>5702</v>
      </c>
    </row>
    <row r="1692" spans="1:4" ht="54">
      <c r="A1692" s="1">
        <v>809</v>
      </c>
      <c r="B1692" s="97" t="s">
        <v>5703</v>
      </c>
      <c r="C1692" s="121" t="s">
        <v>5704</v>
      </c>
      <c r="D1692" s="118" t="s">
        <v>5705</v>
      </c>
    </row>
    <row r="1693" spans="1:4" ht="36">
      <c r="A1693" s="1">
        <v>810</v>
      </c>
      <c r="B1693" s="97" t="s">
        <v>5706</v>
      </c>
      <c r="C1693" s="121" t="s">
        <v>5707</v>
      </c>
      <c r="D1693" s="118" t="s">
        <v>5705</v>
      </c>
    </row>
    <row r="1694" spans="1:4" ht="54">
      <c r="A1694" s="1">
        <v>811</v>
      </c>
      <c r="B1694" s="97" t="s">
        <v>5708</v>
      </c>
      <c r="C1694" s="121" t="s">
        <v>5709</v>
      </c>
      <c r="D1694" s="118" t="s">
        <v>5705</v>
      </c>
    </row>
    <row r="1695" spans="1:4" ht="36">
      <c r="A1695" s="1">
        <v>812</v>
      </c>
      <c r="B1695" s="97" t="s">
        <v>5710</v>
      </c>
      <c r="C1695" s="121" t="s">
        <v>5711</v>
      </c>
      <c r="D1695" s="118" t="s">
        <v>5705</v>
      </c>
    </row>
    <row r="1696" spans="1:4" ht="54">
      <c r="A1696" s="1">
        <v>813</v>
      </c>
      <c r="B1696" s="97" t="s">
        <v>5712</v>
      </c>
      <c r="C1696" s="121" t="s">
        <v>5713</v>
      </c>
      <c r="D1696" s="118" t="s">
        <v>5705</v>
      </c>
    </row>
    <row r="1697" spans="1:4" ht="18">
      <c r="A1697" s="1">
        <v>814</v>
      </c>
      <c r="B1697" s="97" t="s">
        <v>5714</v>
      </c>
      <c r="C1697" s="121" t="s">
        <v>5715</v>
      </c>
      <c r="D1697" s="118" t="s">
        <v>5705</v>
      </c>
    </row>
    <row r="1698" spans="1:4" ht="54">
      <c r="A1698" s="1">
        <v>815</v>
      </c>
      <c r="B1698" s="97" t="s">
        <v>5716</v>
      </c>
      <c r="C1698" s="121" t="s">
        <v>5717</v>
      </c>
      <c r="D1698" s="118" t="s">
        <v>5705</v>
      </c>
    </row>
    <row r="1699" spans="1:4" ht="36">
      <c r="A1699" s="1">
        <v>816</v>
      </c>
      <c r="B1699" s="97" t="s">
        <v>5718</v>
      </c>
      <c r="C1699" s="121" t="s">
        <v>5719</v>
      </c>
      <c r="D1699" s="118" t="s">
        <v>5705</v>
      </c>
    </row>
    <row r="1700" spans="1:4" ht="18">
      <c r="A1700" s="1">
        <v>817</v>
      </c>
      <c r="B1700" s="97" t="s">
        <v>5720</v>
      </c>
      <c r="C1700" s="121" t="s">
        <v>5721</v>
      </c>
      <c r="D1700" s="118" t="s">
        <v>5722</v>
      </c>
    </row>
    <row r="1701" spans="1:4" ht="36">
      <c r="A1701" s="1">
        <v>818</v>
      </c>
      <c r="B1701" s="97" t="s">
        <v>5723</v>
      </c>
      <c r="C1701" s="121" t="s">
        <v>5724</v>
      </c>
      <c r="D1701" s="118" t="s">
        <v>5722</v>
      </c>
    </row>
    <row r="1702" spans="1:4" ht="18">
      <c r="A1702" s="1">
        <v>819</v>
      </c>
      <c r="B1702" s="97" t="s">
        <v>5725</v>
      </c>
      <c r="C1702" s="121" t="s">
        <v>5726</v>
      </c>
      <c r="D1702" s="118" t="s">
        <v>5722</v>
      </c>
    </row>
    <row r="1703" spans="1:4" ht="36">
      <c r="A1703" s="1">
        <v>820</v>
      </c>
      <c r="B1703" s="97" t="s">
        <v>5727</v>
      </c>
      <c r="C1703" s="121" t="s">
        <v>5728</v>
      </c>
      <c r="D1703" s="118" t="s">
        <v>5722</v>
      </c>
    </row>
    <row r="1704" spans="1:4" ht="18">
      <c r="A1704" s="1">
        <v>821</v>
      </c>
      <c r="B1704" s="97" t="s">
        <v>5729</v>
      </c>
      <c r="C1704" s="121" t="s">
        <v>5730</v>
      </c>
      <c r="D1704" s="118" t="s">
        <v>5722</v>
      </c>
    </row>
    <row r="1705" spans="1:4" ht="18">
      <c r="A1705" s="1">
        <v>822</v>
      </c>
      <c r="B1705" s="97" t="s">
        <v>5731</v>
      </c>
      <c r="C1705" s="121" t="s">
        <v>5732</v>
      </c>
      <c r="D1705" s="118" t="s">
        <v>5722</v>
      </c>
    </row>
    <row r="1706" spans="1:4" ht="36">
      <c r="A1706" s="1">
        <v>823</v>
      </c>
      <c r="B1706" s="97" t="s">
        <v>5733</v>
      </c>
      <c r="C1706" s="121" t="s">
        <v>5734</v>
      </c>
      <c r="D1706" s="118" t="s">
        <v>5722</v>
      </c>
    </row>
    <row r="1707" spans="1:4" ht="36">
      <c r="A1707" s="1">
        <v>824</v>
      </c>
      <c r="B1707" s="97" t="s">
        <v>5735</v>
      </c>
      <c r="C1707" s="121" t="s">
        <v>5736</v>
      </c>
      <c r="D1707" s="118" t="s">
        <v>5722</v>
      </c>
    </row>
    <row r="1708" spans="1:4" ht="36">
      <c r="A1708" s="1">
        <v>825</v>
      </c>
      <c r="B1708" s="97" t="s">
        <v>5737</v>
      </c>
      <c r="C1708" s="121" t="s">
        <v>5738</v>
      </c>
      <c r="D1708" s="118" t="s">
        <v>5722</v>
      </c>
    </row>
    <row r="1709" spans="1:4" ht="36">
      <c r="A1709" s="1">
        <v>826</v>
      </c>
      <c r="B1709" s="97" t="s">
        <v>5739</v>
      </c>
      <c r="C1709" s="121" t="s">
        <v>5740</v>
      </c>
      <c r="D1709" s="118" t="s">
        <v>5722</v>
      </c>
    </row>
    <row r="1710" spans="1:4" ht="36">
      <c r="A1710" s="1">
        <v>827</v>
      </c>
      <c r="B1710" s="97" t="s">
        <v>5741</v>
      </c>
      <c r="C1710" s="121" t="s">
        <v>5742</v>
      </c>
      <c r="D1710" s="118" t="s">
        <v>5722</v>
      </c>
    </row>
    <row r="1711" spans="1:4" ht="36">
      <c r="A1711" s="1">
        <v>828</v>
      </c>
      <c r="B1711" s="97" t="s">
        <v>5743</v>
      </c>
      <c r="C1711" s="121" t="s">
        <v>5744</v>
      </c>
      <c r="D1711" s="118" t="s">
        <v>5722</v>
      </c>
    </row>
    <row r="1712" spans="1:4" ht="36">
      <c r="A1712" s="1">
        <v>829</v>
      </c>
      <c r="B1712" s="97" t="s">
        <v>5745</v>
      </c>
      <c r="C1712" s="121" t="s">
        <v>5746</v>
      </c>
      <c r="D1712" s="118" t="s">
        <v>5722</v>
      </c>
    </row>
    <row r="1713" spans="1:4" ht="36">
      <c r="A1713" s="1">
        <v>830</v>
      </c>
      <c r="B1713" s="97" t="s">
        <v>5747</v>
      </c>
      <c r="C1713" s="121" t="s">
        <v>5748</v>
      </c>
      <c r="D1713" s="118" t="s">
        <v>5722</v>
      </c>
    </row>
    <row r="1714" spans="1:4" ht="18">
      <c r="A1714" s="1">
        <v>831</v>
      </c>
      <c r="B1714" s="97" t="s">
        <v>5749</v>
      </c>
      <c r="C1714" s="121" t="s">
        <v>5750</v>
      </c>
      <c r="D1714" s="118" t="s">
        <v>5722</v>
      </c>
    </row>
    <row r="1715" spans="1:4" ht="18">
      <c r="A1715" s="1">
        <v>832</v>
      </c>
      <c r="B1715" s="97" t="s">
        <v>5751</v>
      </c>
      <c r="C1715" s="121" t="s">
        <v>5752</v>
      </c>
      <c r="D1715" s="118" t="s">
        <v>5722</v>
      </c>
    </row>
    <row r="1716" spans="1:4" ht="18">
      <c r="A1716" s="1">
        <v>833</v>
      </c>
      <c r="B1716" s="97" t="s">
        <v>5753</v>
      </c>
      <c r="C1716" s="121" t="s">
        <v>5754</v>
      </c>
      <c r="D1716" s="118" t="s">
        <v>5722</v>
      </c>
    </row>
    <row r="1717" spans="1:4" ht="18">
      <c r="A1717" s="1">
        <v>834</v>
      </c>
      <c r="B1717" s="97" t="s">
        <v>5755</v>
      </c>
      <c r="C1717" s="121" t="s">
        <v>5756</v>
      </c>
      <c r="D1717" s="118" t="s">
        <v>5722</v>
      </c>
    </row>
    <row r="1718" spans="1:4" ht="18">
      <c r="A1718" s="1">
        <v>835</v>
      </c>
      <c r="B1718" s="97" t="s">
        <v>5757</v>
      </c>
      <c r="C1718" s="121" t="s">
        <v>5758</v>
      </c>
      <c r="D1718" s="118" t="s">
        <v>5722</v>
      </c>
    </row>
    <row r="1719" spans="1:4" ht="18">
      <c r="A1719" s="1">
        <v>836</v>
      </c>
      <c r="B1719" s="97" t="s">
        <v>5759</v>
      </c>
      <c r="C1719" s="121" t="s">
        <v>5760</v>
      </c>
      <c r="D1719" s="118" t="s">
        <v>5761</v>
      </c>
    </row>
    <row r="1720" spans="1:4" ht="36">
      <c r="A1720" s="1">
        <v>837</v>
      </c>
      <c r="B1720" s="97" t="s">
        <v>5762</v>
      </c>
      <c r="C1720" s="121" t="s">
        <v>5763</v>
      </c>
      <c r="D1720" s="118" t="s">
        <v>5764</v>
      </c>
    </row>
    <row r="1721" spans="1:4" ht="36">
      <c r="A1721" s="1">
        <v>838</v>
      </c>
      <c r="B1721" s="97" t="s">
        <v>5765</v>
      </c>
      <c r="C1721" s="121" t="s">
        <v>5766</v>
      </c>
      <c r="D1721" s="118" t="s">
        <v>5764</v>
      </c>
    </row>
    <row r="1722" spans="1:4" ht="54">
      <c r="A1722" s="1">
        <v>839</v>
      </c>
      <c r="B1722" s="97" t="s">
        <v>5767</v>
      </c>
      <c r="C1722" s="121" t="s">
        <v>5768</v>
      </c>
      <c r="D1722" s="118" t="s">
        <v>5764</v>
      </c>
    </row>
    <row r="1723" spans="1:4" ht="36">
      <c r="A1723" s="1">
        <v>840</v>
      </c>
      <c r="B1723" s="97" t="s">
        <v>5769</v>
      </c>
      <c r="C1723" s="121" t="s">
        <v>5770</v>
      </c>
      <c r="D1723" s="118" t="s">
        <v>5764</v>
      </c>
    </row>
    <row r="1724" spans="1:4" ht="54">
      <c r="A1724" s="1">
        <v>841</v>
      </c>
      <c r="B1724" s="97" t="s">
        <v>5771</v>
      </c>
      <c r="C1724" s="121" t="s">
        <v>5772</v>
      </c>
      <c r="D1724" s="118" t="s">
        <v>5773</v>
      </c>
    </row>
    <row r="1725" spans="1:4" ht="54">
      <c r="A1725" s="1">
        <v>842</v>
      </c>
      <c r="B1725" s="97" t="s">
        <v>5774</v>
      </c>
      <c r="C1725" s="121" t="s">
        <v>5775</v>
      </c>
      <c r="D1725" s="118" t="s">
        <v>5773</v>
      </c>
    </row>
    <row r="1726" spans="1:4" ht="36">
      <c r="A1726" s="1">
        <v>843</v>
      </c>
      <c r="B1726" s="97" t="s">
        <v>5776</v>
      </c>
      <c r="C1726" s="121" t="s">
        <v>5777</v>
      </c>
      <c r="D1726" s="118" t="s">
        <v>5764</v>
      </c>
    </row>
    <row r="1727" spans="1:4" ht="16.5">
      <c r="A1727" s="1">
        <v>844</v>
      </c>
      <c r="B1727" s="97" t="s">
        <v>5778</v>
      </c>
      <c r="C1727" s="117" t="s">
        <v>4307</v>
      </c>
      <c r="D1727" s="118" t="s">
        <v>5779</v>
      </c>
    </row>
    <row r="1728" spans="1:4" ht="54">
      <c r="A1728" s="1">
        <v>845</v>
      </c>
      <c r="B1728" s="97" t="s">
        <v>5780</v>
      </c>
      <c r="C1728" s="121" t="s">
        <v>5781</v>
      </c>
      <c r="D1728" s="118" t="s">
        <v>5779</v>
      </c>
    </row>
    <row r="1729" spans="1:4" ht="54">
      <c r="A1729" s="1">
        <v>846</v>
      </c>
      <c r="B1729" s="97" t="s">
        <v>5782</v>
      </c>
      <c r="C1729" s="121" t="s">
        <v>5783</v>
      </c>
      <c r="D1729" s="118" t="s">
        <v>5779</v>
      </c>
    </row>
    <row r="1730" spans="1:4" ht="36">
      <c r="A1730" s="1">
        <v>847</v>
      </c>
      <c r="B1730" s="97" t="s">
        <v>5784</v>
      </c>
      <c r="C1730" s="121" t="s">
        <v>5785</v>
      </c>
      <c r="D1730" s="118" t="s">
        <v>3956</v>
      </c>
    </row>
    <row r="1731" spans="1:4" ht="18">
      <c r="A1731" s="1">
        <v>848</v>
      </c>
      <c r="B1731" s="97" t="s">
        <v>5786</v>
      </c>
      <c r="C1731" s="121" t="s">
        <v>5787</v>
      </c>
      <c r="D1731" s="118" t="s">
        <v>3956</v>
      </c>
    </row>
    <row r="1732" spans="1:4" ht="18">
      <c r="A1732" s="1">
        <v>849</v>
      </c>
      <c r="B1732" s="97" t="s">
        <v>5788</v>
      </c>
      <c r="C1732" s="121" t="s">
        <v>5789</v>
      </c>
      <c r="D1732" s="118" t="s">
        <v>3956</v>
      </c>
    </row>
    <row r="1733" spans="1:4" ht="18">
      <c r="A1733" s="1">
        <v>850</v>
      </c>
      <c r="B1733" s="97" t="s">
        <v>5790</v>
      </c>
      <c r="C1733" s="121" t="s">
        <v>5791</v>
      </c>
      <c r="D1733" s="118" t="s">
        <v>3956</v>
      </c>
    </row>
    <row r="1734" spans="1:4" ht="18">
      <c r="A1734" s="1">
        <v>851</v>
      </c>
      <c r="B1734" s="97" t="s">
        <v>5792</v>
      </c>
      <c r="C1734" s="121" t="s">
        <v>5793</v>
      </c>
      <c r="D1734" s="118" t="s">
        <v>3956</v>
      </c>
    </row>
    <row r="1735" spans="1:4" ht="36">
      <c r="A1735" s="1">
        <v>852</v>
      </c>
      <c r="B1735" s="97" t="s">
        <v>5794</v>
      </c>
      <c r="C1735" s="121" t="s">
        <v>5795</v>
      </c>
      <c r="D1735" s="118" t="s">
        <v>5796</v>
      </c>
    </row>
    <row r="1736" spans="1:4" ht="72">
      <c r="A1736" s="1">
        <v>853</v>
      </c>
      <c r="B1736" s="97" t="s">
        <v>5797</v>
      </c>
      <c r="C1736" s="121" t="s">
        <v>5798</v>
      </c>
      <c r="D1736" s="118" t="s">
        <v>5796</v>
      </c>
    </row>
    <row r="1737" spans="1:4" ht="36">
      <c r="A1737" s="1">
        <v>854</v>
      </c>
      <c r="B1737" s="97" t="s">
        <v>5799</v>
      </c>
      <c r="C1737" s="121" t="s">
        <v>5800</v>
      </c>
      <c r="D1737" s="118" t="s">
        <v>5801</v>
      </c>
    </row>
    <row r="1738" spans="1:4" ht="54">
      <c r="A1738" s="1">
        <v>855</v>
      </c>
      <c r="B1738" s="97" t="s">
        <v>5802</v>
      </c>
      <c r="C1738" s="121" t="s">
        <v>5803</v>
      </c>
      <c r="D1738" s="118" t="s">
        <v>4114</v>
      </c>
    </row>
    <row r="1739" spans="1:4" ht="54">
      <c r="A1739" s="1">
        <v>856</v>
      </c>
      <c r="B1739" s="97" t="s">
        <v>5804</v>
      </c>
      <c r="C1739" s="121" t="s">
        <v>5805</v>
      </c>
      <c r="D1739" s="118" t="s">
        <v>4114</v>
      </c>
    </row>
    <row r="1740" spans="1:4" ht="36">
      <c r="A1740" s="1">
        <v>857</v>
      </c>
      <c r="B1740" s="97" t="s">
        <v>5806</v>
      </c>
      <c r="C1740" s="121" t="s">
        <v>5807</v>
      </c>
      <c r="D1740" s="118" t="s">
        <v>5808</v>
      </c>
    </row>
    <row r="1741" spans="1:4" ht="18">
      <c r="A1741" s="1">
        <v>858</v>
      </c>
      <c r="B1741" s="97" t="s">
        <v>5809</v>
      </c>
      <c r="C1741" s="121" t="s">
        <v>5698</v>
      </c>
      <c r="D1741" s="118" t="s">
        <v>5810</v>
      </c>
    </row>
    <row r="1742" spans="1:4" ht="36">
      <c r="A1742" s="1">
        <v>859</v>
      </c>
      <c r="B1742" s="97" t="s">
        <v>5811</v>
      </c>
      <c r="C1742" s="121" t="s">
        <v>5812</v>
      </c>
      <c r="D1742" s="118" t="s">
        <v>5810</v>
      </c>
    </row>
    <row r="1743" spans="1:4" ht="36">
      <c r="A1743" s="1">
        <v>860</v>
      </c>
      <c r="B1743" s="97" t="s">
        <v>5813</v>
      </c>
      <c r="C1743" s="121" t="s">
        <v>5814</v>
      </c>
      <c r="D1743" s="118" t="s">
        <v>5810</v>
      </c>
    </row>
    <row r="1744" spans="1:4" ht="36">
      <c r="A1744" s="1">
        <v>861</v>
      </c>
      <c r="B1744" s="97" t="s">
        <v>5815</v>
      </c>
      <c r="C1744" s="121" t="s">
        <v>5816</v>
      </c>
      <c r="D1744" s="118" t="s">
        <v>5810</v>
      </c>
    </row>
    <row r="1745" spans="1:4" ht="36">
      <c r="A1745" s="1">
        <v>862</v>
      </c>
      <c r="B1745" s="97" t="s">
        <v>5817</v>
      </c>
      <c r="C1745" s="121" t="s">
        <v>5818</v>
      </c>
      <c r="D1745" s="118" t="s">
        <v>5810</v>
      </c>
    </row>
    <row r="1746" spans="1:4" ht="36">
      <c r="A1746" s="1">
        <v>863</v>
      </c>
      <c r="B1746" s="97" t="s">
        <v>5819</v>
      </c>
      <c r="C1746" s="121" t="s">
        <v>5820</v>
      </c>
      <c r="D1746" s="118" t="s">
        <v>5810</v>
      </c>
    </row>
    <row r="1747" spans="1:4" ht="54">
      <c r="A1747" s="1">
        <v>864</v>
      </c>
      <c r="B1747" s="97" t="s">
        <v>5821</v>
      </c>
      <c r="C1747" s="121" t="s">
        <v>5822</v>
      </c>
      <c r="D1747" s="118" t="s">
        <v>5823</v>
      </c>
    </row>
    <row r="1748" spans="1:4" ht="54">
      <c r="A1748" s="1">
        <v>865</v>
      </c>
      <c r="B1748" s="97" t="s">
        <v>5824</v>
      </c>
      <c r="C1748" s="121" t="s">
        <v>5825</v>
      </c>
      <c r="D1748" s="118" t="s">
        <v>4117</v>
      </c>
    </row>
    <row r="1749" spans="1:4" ht="54">
      <c r="A1749" s="1">
        <v>866</v>
      </c>
      <c r="B1749" s="97" t="s">
        <v>5826</v>
      </c>
      <c r="C1749" s="121" t="s">
        <v>5827</v>
      </c>
      <c r="D1749" s="118" t="s">
        <v>4117</v>
      </c>
    </row>
    <row r="1750" spans="1:4" ht="36">
      <c r="A1750" s="1">
        <v>867</v>
      </c>
      <c r="B1750" s="97" t="s">
        <v>5828</v>
      </c>
      <c r="C1750" s="121" t="s">
        <v>5829</v>
      </c>
      <c r="D1750" s="118" t="s">
        <v>4117</v>
      </c>
    </row>
    <row r="1751" spans="1:4" ht="36">
      <c r="A1751" s="1">
        <v>868</v>
      </c>
      <c r="B1751" s="97" t="s">
        <v>5830</v>
      </c>
      <c r="C1751" s="121" t="s">
        <v>5831</v>
      </c>
      <c r="D1751" s="118" t="s">
        <v>5832</v>
      </c>
    </row>
    <row r="1752" spans="1:4" ht="72">
      <c r="A1752" s="1">
        <v>869</v>
      </c>
      <c r="B1752" s="97" t="s">
        <v>5833</v>
      </c>
      <c r="C1752" s="121" t="s">
        <v>5834</v>
      </c>
      <c r="D1752" s="118" t="s">
        <v>5832</v>
      </c>
    </row>
    <row r="1753" spans="1:4" ht="54">
      <c r="A1753" s="1">
        <v>870</v>
      </c>
      <c r="B1753" s="97" t="s">
        <v>5835</v>
      </c>
      <c r="C1753" s="121" t="s">
        <v>5836</v>
      </c>
      <c r="D1753" s="118" t="s">
        <v>5837</v>
      </c>
    </row>
    <row r="1754" spans="1:4" ht="36">
      <c r="A1754" s="1">
        <v>871</v>
      </c>
      <c r="B1754" s="97" t="s">
        <v>5838</v>
      </c>
      <c r="C1754" s="121" t="s">
        <v>5839</v>
      </c>
      <c r="D1754" s="118" t="s">
        <v>5837</v>
      </c>
    </row>
    <row r="1755" spans="1:4" ht="36">
      <c r="A1755" s="1">
        <v>872</v>
      </c>
      <c r="B1755" s="97" t="s">
        <v>5840</v>
      </c>
      <c r="C1755" s="121" t="s">
        <v>5841</v>
      </c>
      <c r="D1755" s="118" t="s">
        <v>5837</v>
      </c>
    </row>
    <row r="1756" spans="1:4" ht="36">
      <c r="A1756" s="1">
        <v>873</v>
      </c>
      <c r="B1756" s="97" t="s">
        <v>5842</v>
      </c>
      <c r="C1756" s="121" t="s">
        <v>5843</v>
      </c>
      <c r="D1756" s="118" t="s">
        <v>5837</v>
      </c>
    </row>
    <row r="1757" spans="1:4" ht="54">
      <c r="A1757" s="1">
        <v>874</v>
      </c>
      <c r="B1757" s="97" t="s">
        <v>5844</v>
      </c>
      <c r="C1757" s="121" t="s">
        <v>5845</v>
      </c>
      <c r="D1757" s="118" t="s">
        <v>5846</v>
      </c>
    </row>
    <row r="1758" spans="1:4" ht="54">
      <c r="A1758" s="1">
        <v>875</v>
      </c>
      <c r="B1758" s="97" t="s">
        <v>5847</v>
      </c>
      <c r="C1758" s="121" t="s">
        <v>5848</v>
      </c>
      <c r="D1758" s="118" t="s">
        <v>5846</v>
      </c>
    </row>
    <row r="1759" spans="1:4" ht="16.5">
      <c r="A1759" s="1">
        <v>876</v>
      </c>
      <c r="B1759" s="97" t="s">
        <v>5849</v>
      </c>
      <c r="C1759" s="117" t="s">
        <v>5850</v>
      </c>
      <c r="D1759" s="118" t="s">
        <v>5846</v>
      </c>
    </row>
    <row r="1760" spans="1:4" ht="54">
      <c r="A1760" s="1">
        <v>877</v>
      </c>
      <c r="B1760" s="97" t="s">
        <v>5851</v>
      </c>
      <c r="C1760" s="121" t="s">
        <v>5852</v>
      </c>
      <c r="D1760" s="118" t="s">
        <v>5846</v>
      </c>
    </row>
    <row r="1761" spans="1:4" ht="36">
      <c r="A1761" s="1">
        <v>878</v>
      </c>
      <c r="B1761" s="97" t="s">
        <v>5853</v>
      </c>
      <c r="C1761" s="121" t="s">
        <v>5854</v>
      </c>
      <c r="D1761" s="118" t="s">
        <v>5855</v>
      </c>
    </row>
    <row r="1762" spans="1:4" ht="54">
      <c r="A1762" s="1">
        <v>879</v>
      </c>
      <c r="B1762" s="97" t="s">
        <v>5856</v>
      </c>
      <c r="C1762" s="121" t="s">
        <v>5857</v>
      </c>
      <c r="D1762" s="118" t="s">
        <v>5855</v>
      </c>
    </row>
    <row r="1763" spans="1:4" ht="36">
      <c r="A1763" s="1">
        <v>880</v>
      </c>
      <c r="B1763" s="97" t="s">
        <v>5858</v>
      </c>
      <c r="C1763" s="121" t="s">
        <v>5859</v>
      </c>
      <c r="D1763" s="118" t="s">
        <v>5860</v>
      </c>
    </row>
    <row r="1764" spans="1:4" ht="36">
      <c r="A1764" s="1">
        <v>881</v>
      </c>
      <c r="B1764" s="97" t="s">
        <v>5861</v>
      </c>
      <c r="C1764" s="121" t="s">
        <v>5859</v>
      </c>
      <c r="D1764" s="118" t="s">
        <v>5860</v>
      </c>
    </row>
    <row r="1765" spans="1:4" ht="33">
      <c r="A1765" s="1">
        <v>882</v>
      </c>
      <c r="B1765" s="97" t="s">
        <v>5862</v>
      </c>
      <c r="C1765" s="127" t="s">
        <v>5863</v>
      </c>
      <c r="D1765" s="118" t="s">
        <v>5860</v>
      </c>
    </row>
    <row r="1766" spans="1:4" ht="36">
      <c r="A1766" s="1">
        <v>883</v>
      </c>
      <c r="B1766" s="97" t="s">
        <v>5864</v>
      </c>
      <c r="C1766" s="121" t="s">
        <v>5865</v>
      </c>
      <c r="D1766" s="118" t="s">
        <v>5866</v>
      </c>
    </row>
    <row r="1767" spans="1:4" ht="36">
      <c r="A1767" s="1">
        <v>884</v>
      </c>
      <c r="B1767" s="97" t="s">
        <v>5867</v>
      </c>
      <c r="C1767" s="121" t="s">
        <v>5868</v>
      </c>
      <c r="D1767" s="118" t="s">
        <v>5866</v>
      </c>
    </row>
    <row r="1768" spans="1:4" ht="54">
      <c r="A1768" s="1">
        <v>885</v>
      </c>
      <c r="B1768" s="97" t="s">
        <v>5869</v>
      </c>
      <c r="C1768" s="121" t="s">
        <v>5870</v>
      </c>
      <c r="D1768" s="118" t="s">
        <v>5866</v>
      </c>
    </row>
    <row r="1769" spans="1:4" ht="54">
      <c r="A1769" s="1">
        <v>886</v>
      </c>
      <c r="B1769" s="97" t="s">
        <v>5871</v>
      </c>
      <c r="C1769" s="121" t="s">
        <v>5872</v>
      </c>
      <c r="D1769" s="118" t="s">
        <v>5866</v>
      </c>
    </row>
    <row r="1770" spans="1:4" ht="36">
      <c r="A1770" s="1">
        <v>887</v>
      </c>
      <c r="B1770" s="97" t="s">
        <v>5873</v>
      </c>
      <c r="C1770" s="121" t="s">
        <v>5874</v>
      </c>
      <c r="D1770" s="112" t="s">
        <v>5875</v>
      </c>
    </row>
    <row r="1771" spans="1:4" ht="36">
      <c r="A1771" s="1">
        <v>888</v>
      </c>
      <c r="B1771" s="97" t="s">
        <v>5876</v>
      </c>
      <c r="C1771" s="113" t="s">
        <v>5877</v>
      </c>
      <c r="D1771" s="112" t="s">
        <v>5878</v>
      </c>
    </row>
    <row r="1772" spans="1:4" ht="36">
      <c r="A1772" s="1">
        <v>889</v>
      </c>
      <c r="B1772" s="97" t="s">
        <v>5879</v>
      </c>
      <c r="C1772" s="121" t="s">
        <v>5880</v>
      </c>
      <c r="D1772" s="118" t="s">
        <v>5881</v>
      </c>
    </row>
    <row r="1773" spans="1:4" ht="18">
      <c r="A1773" s="1">
        <v>890</v>
      </c>
      <c r="B1773" s="97" t="s">
        <v>5882</v>
      </c>
      <c r="C1773" s="121" t="s">
        <v>5883</v>
      </c>
      <c r="D1773" s="118" t="s">
        <v>5881</v>
      </c>
    </row>
    <row r="1774" spans="1:4" ht="18">
      <c r="A1774" s="1">
        <v>891</v>
      </c>
      <c r="B1774" s="97" t="s">
        <v>5884</v>
      </c>
      <c r="C1774" s="121" t="s">
        <v>5885</v>
      </c>
      <c r="D1774" s="118" t="s">
        <v>5881</v>
      </c>
    </row>
    <row r="1775" spans="1:4" ht="18">
      <c r="A1775" s="1">
        <v>892</v>
      </c>
      <c r="B1775" s="97" t="s">
        <v>5886</v>
      </c>
      <c r="C1775" s="121" t="s">
        <v>5887</v>
      </c>
      <c r="D1775" s="118" t="s">
        <v>5881</v>
      </c>
    </row>
    <row r="1776" spans="1:4" ht="18">
      <c r="A1776" s="1">
        <v>893</v>
      </c>
      <c r="B1776" s="97" t="s">
        <v>5888</v>
      </c>
      <c r="C1776" s="121" t="s">
        <v>5889</v>
      </c>
      <c r="D1776" s="118" t="s">
        <v>5881</v>
      </c>
    </row>
    <row r="1777" spans="1:4" ht="54">
      <c r="A1777" s="1">
        <v>894</v>
      </c>
      <c r="B1777" s="97" t="s">
        <v>5890</v>
      </c>
      <c r="C1777" s="121" t="s">
        <v>5891</v>
      </c>
      <c r="D1777" s="112" t="s">
        <v>5892</v>
      </c>
    </row>
    <row r="1778" spans="1:4" ht="60.75">
      <c r="A1778" s="1">
        <v>895</v>
      </c>
      <c r="B1778" s="97" t="s">
        <v>5893</v>
      </c>
      <c r="C1778" s="128" t="s">
        <v>5894</v>
      </c>
      <c r="D1778" s="112" t="s">
        <v>3944</v>
      </c>
    </row>
    <row r="1779" spans="1:4" ht="16.5">
      <c r="A1779" s="1">
        <v>896</v>
      </c>
      <c r="B1779" s="97" t="s">
        <v>5895</v>
      </c>
      <c r="C1779" s="117" t="s">
        <v>5896</v>
      </c>
      <c r="D1779" s="118" t="s">
        <v>3944</v>
      </c>
    </row>
    <row r="1780" spans="1:4" ht="18">
      <c r="A1780" s="1">
        <v>897</v>
      </c>
      <c r="B1780" s="97" t="s">
        <v>5897</v>
      </c>
      <c r="C1780" s="121" t="s">
        <v>5898</v>
      </c>
      <c r="D1780" s="118" t="s">
        <v>3944</v>
      </c>
    </row>
    <row r="1781" spans="1:4" ht="36">
      <c r="A1781" s="1">
        <v>898</v>
      </c>
      <c r="B1781" s="97" t="s">
        <v>5899</v>
      </c>
      <c r="C1781" s="121" t="s">
        <v>5900</v>
      </c>
      <c r="D1781" s="118" t="s">
        <v>3944</v>
      </c>
    </row>
    <row r="1782" spans="1:4" ht="18">
      <c r="A1782" s="1">
        <v>899</v>
      </c>
      <c r="B1782" s="97" t="s">
        <v>5901</v>
      </c>
      <c r="C1782" s="121" t="s">
        <v>5902</v>
      </c>
      <c r="D1782" s="118" t="s">
        <v>3944</v>
      </c>
    </row>
    <row r="1783" spans="1:4" ht="18">
      <c r="A1783" s="1">
        <v>900</v>
      </c>
      <c r="B1783" s="97" t="s">
        <v>5903</v>
      </c>
      <c r="C1783" s="121" t="s">
        <v>5904</v>
      </c>
      <c r="D1783" s="118" t="s">
        <v>5905</v>
      </c>
    </row>
    <row r="1784" spans="1:4" ht="18">
      <c r="A1784" s="1">
        <v>901</v>
      </c>
      <c r="B1784" s="97" t="s">
        <v>5906</v>
      </c>
      <c r="C1784" s="121" t="s">
        <v>5732</v>
      </c>
      <c r="D1784" s="118" t="s">
        <v>5905</v>
      </c>
    </row>
    <row r="1785" spans="1:4" ht="36">
      <c r="A1785" s="1">
        <v>902</v>
      </c>
      <c r="B1785" s="97" t="s">
        <v>5907</v>
      </c>
      <c r="C1785" s="121" t="s">
        <v>5908</v>
      </c>
      <c r="D1785" s="118" t="s">
        <v>5905</v>
      </c>
    </row>
    <row r="1786" spans="1:4" ht="18">
      <c r="A1786" s="1">
        <v>903</v>
      </c>
      <c r="B1786" s="97" t="s">
        <v>5909</v>
      </c>
      <c r="C1786" s="121" t="s">
        <v>5910</v>
      </c>
      <c r="D1786" s="118" t="s">
        <v>5905</v>
      </c>
    </row>
    <row r="1787" spans="1:4" ht="36">
      <c r="A1787" s="1">
        <v>904</v>
      </c>
      <c r="B1787" s="97" t="s">
        <v>5911</v>
      </c>
      <c r="C1787" s="121" t="s">
        <v>5912</v>
      </c>
      <c r="D1787" s="118" t="s">
        <v>5905</v>
      </c>
    </row>
    <row r="1788" spans="1:4" ht="36">
      <c r="A1788" s="1">
        <v>905</v>
      </c>
      <c r="B1788" s="97" t="s">
        <v>5913</v>
      </c>
      <c r="C1788" s="121" t="s">
        <v>5914</v>
      </c>
      <c r="D1788" s="118" t="s">
        <v>5915</v>
      </c>
    </row>
    <row r="1789" spans="1:4" ht="54">
      <c r="A1789" s="1">
        <v>906</v>
      </c>
      <c r="B1789" s="97" t="s">
        <v>5916</v>
      </c>
      <c r="C1789" s="121" t="s">
        <v>5917</v>
      </c>
      <c r="D1789" s="118" t="s">
        <v>5915</v>
      </c>
    </row>
    <row r="1790" spans="1:4" ht="36">
      <c r="A1790" s="1">
        <v>907</v>
      </c>
      <c r="B1790" s="97" t="s">
        <v>5918</v>
      </c>
      <c r="C1790" s="121" t="s">
        <v>5919</v>
      </c>
      <c r="D1790" s="118" t="s">
        <v>5920</v>
      </c>
    </row>
    <row r="1791" spans="1:4" ht="18">
      <c r="A1791" s="1">
        <v>908</v>
      </c>
      <c r="B1791" s="97" t="s">
        <v>5921</v>
      </c>
      <c r="C1791" s="121" t="s">
        <v>5922</v>
      </c>
      <c r="D1791" s="118" t="s">
        <v>5923</v>
      </c>
    </row>
    <row r="1792" spans="1:4" ht="36">
      <c r="A1792" s="1">
        <v>909</v>
      </c>
      <c r="B1792" s="97" t="s">
        <v>5924</v>
      </c>
      <c r="C1792" s="121" t="s">
        <v>5925</v>
      </c>
      <c r="D1792" s="118" t="s">
        <v>5923</v>
      </c>
    </row>
    <row r="1793" spans="1:4" ht="36">
      <c r="A1793" s="1">
        <v>910</v>
      </c>
      <c r="B1793" s="97" t="s">
        <v>5926</v>
      </c>
      <c r="C1793" s="121" t="s">
        <v>5927</v>
      </c>
      <c r="D1793" s="118" t="s">
        <v>5928</v>
      </c>
    </row>
    <row r="1794" spans="1:4" ht="36">
      <c r="A1794" s="1">
        <v>911</v>
      </c>
      <c r="B1794" s="97" t="s">
        <v>5929</v>
      </c>
      <c r="C1794" s="121" t="s">
        <v>5930</v>
      </c>
      <c r="D1794" s="118" t="s">
        <v>5931</v>
      </c>
    </row>
    <row r="1795" spans="1:4" ht="36">
      <c r="A1795" s="1">
        <v>912</v>
      </c>
      <c r="B1795" s="97" t="s">
        <v>5932</v>
      </c>
      <c r="C1795" s="121" t="s">
        <v>5933</v>
      </c>
      <c r="D1795" s="112" t="s">
        <v>5931</v>
      </c>
    </row>
    <row r="1796" spans="1:4" ht="36">
      <c r="A1796" s="1">
        <v>913</v>
      </c>
      <c r="B1796" s="97" t="s">
        <v>5934</v>
      </c>
      <c r="C1796" s="121" t="s">
        <v>5935</v>
      </c>
      <c r="D1796" s="118" t="s">
        <v>5931</v>
      </c>
    </row>
    <row r="1797" spans="1:4" ht="54">
      <c r="A1797" s="1">
        <v>914</v>
      </c>
      <c r="B1797" s="97" t="s">
        <v>5936</v>
      </c>
      <c r="C1797" s="121" t="s">
        <v>5937</v>
      </c>
      <c r="D1797" s="118" t="s">
        <v>5931</v>
      </c>
    </row>
    <row r="1798" spans="1:4" ht="36">
      <c r="A1798" s="1">
        <v>915</v>
      </c>
      <c r="B1798" s="97" t="s">
        <v>5938</v>
      </c>
      <c r="C1798" s="121" t="s">
        <v>5939</v>
      </c>
      <c r="D1798" s="118" t="s">
        <v>5940</v>
      </c>
    </row>
    <row r="1799" spans="1:4" ht="54">
      <c r="A1799" s="1">
        <v>916</v>
      </c>
      <c r="B1799" s="97" t="s">
        <v>5941</v>
      </c>
      <c r="C1799" s="121" t="s">
        <v>5942</v>
      </c>
      <c r="D1799" s="118" t="s">
        <v>5940</v>
      </c>
    </row>
    <row r="1800" spans="1:4" ht="25.5">
      <c r="A1800" s="1">
        <v>917</v>
      </c>
      <c r="B1800" s="97" t="s">
        <v>5943</v>
      </c>
      <c r="C1800" s="129" t="s">
        <v>5944</v>
      </c>
      <c r="D1800" s="118" t="s">
        <v>5945</v>
      </c>
    </row>
    <row r="1801" spans="1:4" ht="18">
      <c r="A1801" s="1">
        <v>918</v>
      </c>
      <c r="B1801" s="97" t="s">
        <v>5946</v>
      </c>
      <c r="C1801" s="121" t="s">
        <v>5947</v>
      </c>
      <c r="D1801" s="118" t="s">
        <v>4120</v>
      </c>
    </row>
    <row r="1802" spans="1:4" ht="54">
      <c r="A1802" s="1">
        <v>919</v>
      </c>
      <c r="B1802" s="97" t="s">
        <v>5948</v>
      </c>
      <c r="C1802" s="121" t="s">
        <v>5949</v>
      </c>
      <c r="D1802" s="118" t="s">
        <v>5950</v>
      </c>
    </row>
    <row r="1803" spans="1:4" ht="36">
      <c r="A1803" s="1">
        <v>920</v>
      </c>
      <c r="B1803" s="97" t="s">
        <v>5951</v>
      </c>
      <c r="C1803" s="121" t="s">
        <v>5952</v>
      </c>
      <c r="D1803" s="118" t="s">
        <v>5950</v>
      </c>
    </row>
    <row r="1804" spans="1:4" ht="72">
      <c r="A1804" s="1">
        <v>921</v>
      </c>
      <c r="B1804" s="97" t="s">
        <v>5953</v>
      </c>
      <c r="C1804" s="121" t="s">
        <v>5954</v>
      </c>
      <c r="D1804" s="118" t="s">
        <v>5950</v>
      </c>
    </row>
    <row r="1805" spans="1:4" ht="54">
      <c r="A1805" s="1">
        <v>922</v>
      </c>
      <c r="B1805" s="97" t="s">
        <v>5955</v>
      </c>
      <c r="C1805" s="121" t="s">
        <v>5956</v>
      </c>
      <c r="D1805" s="118" t="s">
        <v>5957</v>
      </c>
    </row>
    <row r="1806" spans="1:4" ht="54">
      <c r="A1806" s="1">
        <v>923</v>
      </c>
      <c r="B1806" s="97" t="s">
        <v>5958</v>
      </c>
      <c r="C1806" s="121" t="s">
        <v>5959</v>
      </c>
      <c r="D1806" s="118" t="s">
        <v>5957</v>
      </c>
    </row>
    <row r="1807" spans="1:4" ht="75">
      <c r="A1807" s="1">
        <v>924</v>
      </c>
      <c r="B1807" s="97" t="s">
        <v>5960</v>
      </c>
      <c r="C1807" s="121" t="s">
        <v>5961</v>
      </c>
      <c r="D1807" s="118" t="s">
        <v>5962</v>
      </c>
    </row>
    <row r="1808" spans="1:4" ht="18">
      <c r="A1808" s="1">
        <v>925</v>
      </c>
      <c r="B1808" s="97" t="s">
        <v>5963</v>
      </c>
      <c r="C1808" s="121" t="s">
        <v>5964</v>
      </c>
      <c r="D1808" s="118" t="s">
        <v>5962</v>
      </c>
    </row>
    <row r="1809" spans="1:4" ht="54">
      <c r="A1809" s="1">
        <v>926</v>
      </c>
      <c r="B1809" s="97" t="s">
        <v>5965</v>
      </c>
      <c r="C1809" s="121" t="s">
        <v>5966</v>
      </c>
      <c r="D1809" s="118" t="s">
        <v>5962</v>
      </c>
    </row>
    <row r="1810" spans="1:4" ht="54">
      <c r="A1810" s="1">
        <v>927</v>
      </c>
      <c r="B1810" s="97" t="s">
        <v>5967</v>
      </c>
      <c r="C1810" s="121" t="s">
        <v>5968</v>
      </c>
      <c r="D1810" s="118" t="s">
        <v>5962</v>
      </c>
    </row>
    <row r="1811" spans="1:4" ht="36">
      <c r="A1811" s="1">
        <v>928</v>
      </c>
      <c r="B1811" s="97" t="s">
        <v>5969</v>
      </c>
      <c r="C1811" s="121" t="s">
        <v>5970</v>
      </c>
      <c r="D1811" s="118" t="s">
        <v>5962</v>
      </c>
    </row>
    <row r="1812" spans="1:4" ht="54">
      <c r="A1812" s="1">
        <v>929</v>
      </c>
      <c r="B1812" s="97" t="s">
        <v>5971</v>
      </c>
      <c r="C1812" s="121" t="s">
        <v>5972</v>
      </c>
      <c r="D1812" s="118" t="s">
        <v>5962</v>
      </c>
    </row>
    <row r="1813" spans="1:4" ht="18">
      <c r="A1813" s="1">
        <v>930</v>
      </c>
      <c r="B1813" s="97" t="s">
        <v>5973</v>
      </c>
      <c r="C1813" s="121" t="s">
        <v>5974</v>
      </c>
      <c r="D1813" s="118" t="s">
        <v>5975</v>
      </c>
    </row>
    <row r="1814" spans="1:4" ht="18">
      <c r="A1814" s="1">
        <v>931</v>
      </c>
      <c r="B1814" s="97" t="s">
        <v>5976</v>
      </c>
      <c r="C1814" s="121" t="s">
        <v>5977</v>
      </c>
      <c r="D1814" s="118" t="s">
        <v>5975</v>
      </c>
    </row>
    <row r="1815" spans="1:4" ht="18">
      <c r="A1815" s="1">
        <v>932</v>
      </c>
      <c r="B1815" s="97" t="s">
        <v>5978</v>
      </c>
      <c r="C1815" s="121" t="s">
        <v>5979</v>
      </c>
      <c r="D1815" s="118" t="s">
        <v>5975</v>
      </c>
    </row>
    <row r="1816" spans="1:4" ht="36">
      <c r="A1816" s="1">
        <v>933</v>
      </c>
      <c r="B1816" s="97" t="s">
        <v>5980</v>
      </c>
      <c r="C1816" s="121" t="s">
        <v>5981</v>
      </c>
      <c r="D1816" s="118" t="s">
        <v>5975</v>
      </c>
    </row>
    <row r="1817" spans="1:4" ht="18">
      <c r="A1817" s="1">
        <v>934</v>
      </c>
      <c r="B1817" s="97" t="s">
        <v>5982</v>
      </c>
      <c r="C1817" s="121" t="s">
        <v>5983</v>
      </c>
      <c r="D1817" s="118" t="s">
        <v>5984</v>
      </c>
    </row>
    <row r="1818" spans="1:4" ht="36">
      <c r="A1818" s="1">
        <v>935</v>
      </c>
      <c r="B1818" s="97" t="s">
        <v>5985</v>
      </c>
      <c r="C1818" s="121" t="s">
        <v>5986</v>
      </c>
      <c r="D1818" s="118" t="s">
        <v>5984</v>
      </c>
    </row>
    <row r="1819" spans="1:4" ht="18">
      <c r="A1819" s="1">
        <v>936</v>
      </c>
      <c r="B1819" s="97" t="s">
        <v>5987</v>
      </c>
      <c r="C1819" s="121" t="s">
        <v>5988</v>
      </c>
      <c r="D1819" s="118" t="s">
        <v>5984</v>
      </c>
    </row>
    <row r="1820" spans="1:4" ht="36">
      <c r="A1820" s="1">
        <v>937</v>
      </c>
      <c r="B1820" s="97" t="s">
        <v>5989</v>
      </c>
      <c r="C1820" s="121" t="s">
        <v>5990</v>
      </c>
      <c r="D1820" s="118" t="s">
        <v>5984</v>
      </c>
    </row>
    <row r="1821" spans="1:4" ht="18">
      <c r="A1821" s="1">
        <v>938</v>
      </c>
      <c r="B1821" s="97" t="s">
        <v>5991</v>
      </c>
      <c r="C1821" s="121" t="s">
        <v>5992</v>
      </c>
      <c r="D1821" s="118" t="s">
        <v>5993</v>
      </c>
    </row>
    <row r="1822" spans="1:4" ht="54">
      <c r="A1822" s="1">
        <v>939</v>
      </c>
      <c r="B1822" s="97" t="s">
        <v>5994</v>
      </c>
      <c r="C1822" s="121" t="s">
        <v>5995</v>
      </c>
      <c r="D1822" s="118" t="s">
        <v>5996</v>
      </c>
    </row>
    <row r="1823" spans="1:4" ht="54">
      <c r="A1823" s="1">
        <v>940</v>
      </c>
      <c r="B1823" s="97" t="s">
        <v>5997</v>
      </c>
      <c r="C1823" s="121" t="s">
        <v>5998</v>
      </c>
      <c r="D1823" s="112" t="s">
        <v>5993</v>
      </c>
    </row>
    <row r="1824" spans="1:4" ht="18">
      <c r="A1824" s="1">
        <v>941</v>
      </c>
      <c r="B1824" s="97" t="s">
        <v>5999</v>
      </c>
      <c r="C1824" s="121" t="s">
        <v>6000</v>
      </c>
      <c r="D1824" s="118" t="s">
        <v>6001</v>
      </c>
    </row>
    <row r="1825" spans="1:4" ht="36">
      <c r="A1825" s="1">
        <v>942</v>
      </c>
      <c r="B1825" s="97" t="s">
        <v>6002</v>
      </c>
      <c r="C1825" s="121" t="s">
        <v>6003</v>
      </c>
      <c r="D1825" s="118" t="s">
        <v>6001</v>
      </c>
    </row>
    <row r="1826" spans="1:4" ht="18">
      <c r="A1826" s="1">
        <v>943</v>
      </c>
      <c r="B1826" s="97" t="s">
        <v>6004</v>
      </c>
      <c r="C1826" s="121" t="s">
        <v>6005</v>
      </c>
      <c r="D1826" s="118" t="s">
        <v>6006</v>
      </c>
    </row>
    <row r="1827" spans="1:4" ht="18">
      <c r="A1827" s="1">
        <v>944</v>
      </c>
      <c r="B1827" s="97" t="s">
        <v>6007</v>
      </c>
      <c r="C1827" s="121" t="s">
        <v>6008</v>
      </c>
      <c r="D1827" s="118" t="s">
        <v>6006</v>
      </c>
    </row>
    <row r="1828" spans="1:4" ht="36">
      <c r="A1828" s="1">
        <v>945</v>
      </c>
      <c r="B1828" s="97" t="s">
        <v>6009</v>
      </c>
      <c r="C1828" s="121" t="s">
        <v>6010</v>
      </c>
      <c r="D1828" s="118" t="s">
        <v>6006</v>
      </c>
    </row>
    <row r="1829" spans="1:4" ht="36">
      <c r="A1829" s="1">
        <v>946</v>
      </c>
      <c r="B1829" s="97" t="s">
        <v>6011</v>
      </c>
      <c r="C1829" s="121" t="s">
        <v>6012</v>
      </c>
      <c r="D1829" s="118" t="s">
        <v>6006</v>
      </c>
    </row>
    <row r="1830" spans="1:4" ht="36">
      <c r="A1830" s="1">
        <v>947</v>
      </c>
      <c r="B1830" s="97" t="s">
        <v>6013</v>
      </c>
      <c r="C1830" s="121" t="s">
        <v>6014</v>
      </c>
      <c r="D1830" s="112" t="s">
        <v>6006</v>
      </c>
    </row>
    <row r="1831" spans="1:4" ht="36">
      <c r="A1831" s="1">
        <v>948</v>
      </c>
      <c r="B1831" s="97" t="s">
        <v>6015</v>
      </c>
      <c r="C1831" s="121" t="s">
        <v>6016</v>
      </c>
      <c r="D1831" s="118" t="s">
        <v>6006</v>
      </c>
    </row>
    <row r="1832" spans="1:4" ht="36">
      <c r="A1832" s="1">
        <v>949</v>
      </c>
      <c r="B1832" s="97" t="s">
        <v>6017</v>
      </c>
      <c r="C1832" s="121" t="s">
        <v>6018</v>
      </c>
      <c r="D1832" s="118" t="s">
        <v>6019</v>
      </c>
    </row>
    <row r="1833" spans="1:4" ht="36">
      <c r="A1833" s="1">
        <v>950</v>
      </c>
      <c r="B1833" s="97" t="s">
        <v>6020</v>
      </c>
      <c r="C1833" s="121" t="s">
        <v>6021</v>
      </c>
      <c r="D1833" s="118" t="s">
        <v>6006</v>
      </c>
    </row>
    <row r="1834" spans="1:4" ht="18">
      <c r="A1834" s="1">
        <v>951</v>
      </c>
      <c r="B1834" s="97" t="s">
        <v>6022</v>
      </c>
      <c r="C1834" s="121" t="s">
        <v>6023</v>
      </c>
      <c r="D1834" s="118" t="s">
        <v>6019</v>
      </c>
    </row>
    <row r="1835" spans="1:4" ht="36">
      <c r="A1835" s="1">
        <v>952</v>
      </c>
      <c r="B1835" s="97" t="s">
        <v>6024</v>
      </c>
      <c r="C1835" s="121" t="s">
        <v>6025</v>
      </c>
      <c r="D1835" s="118" t="s">
        <v>6019</v>
      </c>
    </row>
    <row r="1836" spans="1:4" ht="36">
      <c r="A1836" s="1">
        <v>953</v>
      </c>
      <c r="B1836" s="97" t="s">
        <v>6026</v>
      </c>
      <c r="C1836" s="121" t="s">
        <v>6027</v>
      </c>
      <c r="D1836" s="118" t="s">
        <v>6019</v>
      </c>
    </row>
    <row r="1837" spans="1:4" ht="36">
      <c r="A1837" s="1">
        <v>954</v>
      </c>
      <c r="B1837" s="97" t="s">
        <v>6028</v>
      </c>
      <c r="C1837" s="121" t="s">
        <v>6029</v>
      </c>
      <c r="D1837" s="118" t="s">
        <v>6019</v>
      </c>
    </row>
    <row r="1838" spans="1:4" ht="36">
      <c r="A1838" s="1">
        <v>955</v>
      </c>
      <c r="B1838" s="97" t="s">
        <v>6030</v>
      </c>
      <c r="C1838" s="121" t="s">
        <v>6031</v>
      </c>
      <c r="D1838" s="112" t="s">
        <v>6019</v>
      </c>
    </row>
    <row r="1839" spans="1:4" ht="72">
      <c r="A1839" s="1">
        <v>956</v>
      </c>
      <c r="B1839" s="97" t="s">
        <v>6032</v>
      </c>
      <c r="C1839" s="121" t="s">
        <v>6033</v>
      </c>
      <c r="D1839" s="118" t="s">
        <v>6019</v>
      </c>
    </row>
    <row r="1840" spans="1:4" ht="72">
      <c r="A1840" s="1">
        <v>957</v>
      </c>
      <c r="B1840" s="97" t="s">
        <v>6034</v>
      </c>
      <c r="C1840" s="121" t="s">
        <v>6035</v>
      </c>
      <c r="D1840" s="118" t="s">
        <v>6019</v>
      </c>
    </row>
    <row r="1841" spans="1:4" ht="40.5">
      <c r="A1841" s="1">
        <v>958</v>
      </c>
      <c r="B1841" s="97" t="s">
        <v>6036</v>
      </c>
      <c r="C1841" s="121" t="s">
        <v>6037</v>
      </c>
      <c r="D1841" s="118" t="s">
        <v>6019</v>
      </c>
    </row>
    <row r="1842" spans="1:4" ht="18">
      <c r="A1842" s="1">
        <v>959</v>
      </c>
      <c r="B1842" s="97" t="s">
        <v>6038</v>
      </c>
      <c r="C1842" s="121" t="s">
        <v>6039</v>
      </c>
      <c r="D1842" s="118" t="s">
        <v>6040</v>
      </c>
    </row>
    <row r="1843" spans="1:4" ht="18">
      <c r="A1843" s="1">
        <v>960</v>
      </c>
      <c r="B1843" s="97" t="s">
        <v>6041</v>
      </c>
      <c r="C1843" s="121" t="s">
        <v>6042</v>
      </c>
      <c r="D1843" s="118" t="s">
        <v>6043</v>
      </c>
    </row>
    <row r="1844" spans="1:4" ht="36">
      <c r="A1844" s="1">
        <v>961</v>
      </c>
      <c r="B1844" s="97" t="s">
        <v>6044</v>
      </c>
      <c r="C1844" s="121" t="s">
        <v>6045</v>
      </c>
      <c r="D1844" s="118" t="s">
        <v>4123</v>
      </c>
    </row>
    <row r="1845" spans="1:4" ht="18">
      <c r="A1845" s="1">
        <v>962</v>
      </c>
      <c r="B1845" s="97" t="s">
        <v>6046</v>
      </c>
      <c r="C1845" s="121" t="s">
        <v>6047</v>
      </c>
      <c r="D1845" s="118" t="s">
        <v>4123</v>
      </c>
    </row>
    <row r="1846" spans="1:4" ht="36">
      <c r="A1846" s="1">
        <v>963</v>
      </c>
      <c r="B1846" s="97" t="s">
        <v>6048</v>
      </c>
      <c r="C1846" s="121" t="s">
        <v>6049</v>
      </c>
      <c r="D1846" s="118" t="s">
        <v>4123</v>
      </c>
    </row>
    <row r="1847" spans="1:4" ht="18">
      <c r="A1847" s="1">
        <v>964</v>
      </c>
      <c r="B1847" s="97" t="s">
        <v>6050</v>
      </c>
      <c r="C1847" s="121" t="s">
        <v>6051</v>
      </c>
      <c r="D1847" s="118" t="s">
        <v>4128</v>
      </c>
    </row>
    <row r="1848" spans="1:4" ht="18">
      <c r="A1848" s="1">
        <v>965</v>
      </c>
      <c r="B1848" s="97" t="s">
        <v>6052</v>
      </c>
      <c r="C1848" s="121" t="s">
        <v>6051</v>
      </c>
      <c r="D1848" s="118" t="s">
        <v>4128</v>
      </c>
    </row>
    <row r="1849" spans="1:4" ht="18">
      <c r="A1849" s="1">
        <v>966</v>
      </c>
      <c r="B1849" s="97" t="s">
        <v>6053</v>
      </c>
      <c r="C1849" s="121" t="s">
        <v>6054</v>
      </c>
      <c r="D1849" s="118" t="s">
        <v>4128</v>
      </c>
    </row>
    <row r="1850" spans="1:4" ht="18">
      <c r="A1850" s="1">
        <v>967</v>
      </c>
      <c r="B1850" s="97" t="s">
        <v>6055</v>
      </c>
      <c r="C1850" s="121" t="s">
        <v>6056</v>
      </c>
      <c r="D1850" s="118" t="s">
        <v>4128</v>
      </c>
    </row>
    <row r="1851" spans="1:4" ht="18">
      <c r="A1851" s="1">
        <v>968</v>
      </c>
      <c r="B1851" s="97" t="s">
        <v>6057</v>
      </c>
      <c r="C1851" s="121" t="s">
        <v>6058</v>
      </c>
      <c r="D1851" s="118" t="s">
        <v>4128</v>
      </c>
    </row>
    <row r="1852" spans="1:4" ht="36">
      <c r="A1852" s="1">
        <v>969</v>
      </c>
      <c r="B1852" s="97" t="s">
        <v>6059</v>
      </c>
      <c r="C1852" s="121" t="s">
        <v>6060</v>
      </c>
      <c r="D1852" s="118" t="s">
        <v>4128</v>
      </c>
    </row>
    <row r="1853" spans="1:4" ht="18">
      <c r="A1853" s="1">
        <v>970</v>
      </c>
      <c r="B1853" s="97" t="s">
        <v>6061</v>
      </c>
      <c r="C1853" s="121" t="s">
        <v>6062</v>
      </c>
      <c r="D1853" s="118" t="s">
        <v>4128</v>
      </c>
    </row>
    <row r="1854" spans="1:4" ht="36">
      <c r="A1854" s="1">
        <v>971</v>
      </c>
      <c r="B1854" s="97" t="s">
        <v>6063</v>
      </c>
      <c r="C1854" s="121" t="s">
        <v>6064</v>
      </c>
      <c r="D1854" s="118" t="s">
        <v>4128</v>
      </c>
    </row>
    <row r="1855" spans="1:4" ht="36">
      <c r="A1855" s="1">
        <v>972</v>
      </c>
      <c r="B1855" s="97" t="s">
        <v>6065</v>
      </c>
      <c r="C1855" s="121" t="s">
        <v>6066</v>
      </c>
      <c r="D1855" s="118" t="s">
        <v>4128</v>
      </c>
    </row>
    <row r="1856" spans="1:4" ht="18">
      <c r="A1856" s="1">
        <v>973</v>
      </c>
      <c r="B1856" s="97" t="s">
        <v>6067</v>
      </c>
      <c r="C1856" s="121" t="s">
        <v>6068</v>
      </c>
      <c r="D1856" s="118" t="s">
        <v>4128</v>
      </c>
    </row>
    <row r="1857" spans="1:4" ht="18">
      <c r="A1857" s="1">
        <v>974</v>
      </c>
      <c r="B1857" s="97" t="s">
        <v>6069</v>
      </c>
      <c r="C1857" s="121" t="s">
        <v>6070</v>
      </c>
      <c r="D1857" s="118" t="s">
        <v>4128</v>
      </c>
    </row>
    <row r="1858" spans="1:4" ht="54">
      <c r="A1858" s="1">
        <v>975</v>
      </c>
      <c r="B1858" s="97" t="s">
        <v>6071</v>
      </c>
      <c r="C1858" s="121" t="s">
        <v>6072</v>
      </c>
      <c r="D1858" s="118" t="s">
        <v>4128</v>
      </c>
    </row>
    <row r="1859" spans="1:4" ht="16.5">
      <c r="A1859" s="1">
        <v>976</v>
      </c>
      <c r="B1859" s="97" t="s">
        <v>6073</v>
      </c>
      <c r="C1859" s="118" t="s">
        <v>6074</v>
      </c>
      <c r="D1859" s="118" t="s">
        <v>4128</v>
      </c>
    </row>
    <row r="1860" spans="1:4" ht="36">
      <c r="A1860" s="1">
        <v>977</v>
      </c>
      <c r="B1860" s="97" t="s">
        <v>6075</v>
      </c>
      <c r="C1860" s="121" t="s">
        <v>6076</v>
      </c>
      <c r="D1860" s="118" t="s">
        <v>4133</v>
      </c>
    </row>
    <row r="1861" spans="1:4" ht="54">
      <c r="A1861" s="1">
        <v>978</v>
      </c>
      <c r="B1861" s="97" t="s">
        <v>6077</v>
      </c>
      <c r="C1861" s="121" t="s">
        <v>6078</v>
      </c>
      <c r="D1861" s="124" t="s">
        <v>6079</v>
      </c>
    </row>
    <row r="1862" spans="1:4" ht="54">
      <c r="A1862" s="1">
        <v>979</v>
      </c>
      <c r="B1862" s="97" t="s">
        <v>6080</v>
      </c>
      <c r="C1862" s="121" t="s">
        <v>6081</v>
      </c>
      <c r="D1862" s="124" t="s">
        <v>6079</v>
      </c>
    </row>
    <row r="1863" spans="1:4" ht="36">
      <c r="A1863" s="1">
        <v>980</v>
      </c>
      <c r="B1863" s="97" t="s">
        <v>6082</v>
      </c>
      <c r="C1863" s="121" t="s">
        <v>6083</v>
      </c>
      <c r="D1863" s="112" t="s">
        <v>6079</v>
      </c>
    </row>
    <row r="1864" spans="1:4" ht="18">
      <c r="A1864" s="1">
        <v>981</v>
      </c>
      <c r="B1864" s="97" t="s">
        <v>6084</v>
      </c>
      <c r="C1864" s="121" t="s">
        <v>6085</v>
      </c>
      <c r="D1864" s="112" t="s">
        <v>6079</v>
      </c>
    </row>
    <row r="1865" spans="1:4" ht="18">
      <c r="A1865" s="1">
        <v>982</v>
      </c>
      <c r="B1865" s="97" t="s">
        <v>6086</v>
      </c>
      <c r="C1865" s="121" t="s">
        <v>6087</v>
      </c>
      <c r="D1865" s="112" t="s">
        <v>6079</v>
      </c>
    </row>
    <row r="1866" spans="1:4" ht="36">
      <c r="A1866" s="1">
        <v>983</v>
      </c>
      <c r="B1866" s="97" t="s">
        <v>6088</v>
      </c>
      <c r="C1866" s="121" t="s">
        <v>6089</v>
      </c>
      <c r="D1866" s="112" t="s">
        <v>6090</v>
      </c>
    </row>
    <row r="1867" spans="1:4" ht="18">
      <c r="A1867" s="1">
        <v>984</v>
      </c>
      <c r="B1867" s="97" t="s">
        <v>6091</v>
      </c>
      <c r="C1867" s="121" t="s">
        <v>6092</v>
      </c>
      <c r="D1867" s="112" t="s">
        <v>6090</v>
      </c>
    </row>
    <row r="1868" spans="1:4" ht="54">
      <c r="A1868" s="1">
        <v>985</v>
      </c>
      <c r="B1868" s="97" t="s">
        <v>6093</v>
      </c>
      <c r="C1868" s="121" t="s">
        <v>6094</v>
      </c>
      <c r="D1868" s="112" t="s">
        <v>6090</v>
      </c>
    </row>
    <row r="1869" spans="1:4" ht="18">
      <c r="A1869" s="1">
        <v>986</v>
      </c>
      <c r="B1869" s="97" t="s">
        <v>6095</v>
      </c>
      <c r="C1869" s="121" t="s">
        <v>6096</v>
      </c>
      <c r="D1869" s="112" t="s">
        <v>6090</v>
      </c>
    </row>
    <row r="1870" spans="1:4" ht="18">
      <c r="A1870" s="1">
        <v>987</v>
      </c>
      <c r="B1870" s="97" t="s">
        <v>6097</v>
      </c>
      <c r="C1870" s="121" t="s">
        <v>6098</v>
      </c>
      <c r="D1870" s="112" t="s">
        <v>6090</v>
      </c>
    </row>
    <row r="1871" spans="1:4" ht="54">
      <c r="A1871" s="1">
        <v>988</v>
      </c>
      <c r="B1871" s="97" t="s">
        <v>6099</v>
      </c>
      <c r="C1871" s="121" t="s">
        <v>6100</v>
      </c>
      <c r="D1871" s="112" t="s">
        <v>6090</v>
      </c>
    </row>
    <row r="1872" spans="1:4" ht="36">
      <c r="A1872" s="1">
        <v>989</v>
      </c>
      <c r="B1872" s="97" t="s">
        <v>6101</v>
      </c>
      <c r="C1872" s="121" t="s">
        <v>6102</v>
      </c>
      <c r="D1872" s="112" t="s">
        <v>4196</v>
      </c>
    </row>
    <row r="1873" spans="1:4" ht="36">
      <c r="A1873" s="1">
        <v>990</v>
      </c>
      <c r="B1873" s="97" t="s">
        <v>6103</v>
      </c>
      <c r="C1873" s="121" t="s">
        <v>6104</v>
      </c>
      <c r="D1873" s="112" t="s">
        <v>4196</v>
      </c>
    </row>
    <row r="1874" spans="1:4" ht="18">
      <c r="A1874" s="1">
        <v>991</v>
      </c>
      <c r="B1874" s="97" t="s">
        <v>6105</v>
      </c>
      <c r="C1874" s="121" t="s">
        <v>6106</v>
      </c>
      <c r="D1874" s="112" t="s">
        <v>4196</v>
      </c>
    </row>
    <row r="1875" spans="1:4" ht="18">
      <c r="A1875" s="1">
        <v>992</v>
      </c>
      <c r="B1875" s="97" t="s">
        <v>6107</v>
      </c>
      <c r="C1875" s="121" t="s">
        <v>6108</v>
      </c>
      <c r="D1875" s="112" t="s">
        <v>6109</v>
      </c>
    </row>
    <row r="1876" spans="1:4" ht="18">
      <c r="A1876" s="1">
        <v>993</v>
      </c>
      <c r="B1876" s="97" t="s">
        <v>6110</v>
      </c>
      <c r="C1876" s="121" t="s">
        <v>6111</v>
      </c>
      <c r="D1876" s="112" t="s">
        <v>6109</v>
      </c>
    </row>
    <row r="1877" spans="1:4" ht="54">
      <c r="A1877" s="1">
        <v>994</v>
      </c>
      <c r="B1877" s="97" t="s">
        <v>6112</v>
      </c>
      <c r="C1877" s="121" t="s">
        <v>6113</v>
      </c>
      <c r="D1877" s="112" t="s">
        <v>6109</v>
      </c>
    </row>
    <row r="1878" spans="1:4" ht="54">
      <c r="A1878" s="1">
        <v>995</v>
      </c>
      <c r="B1878" s="97" t="s">
        <v>6114</v>
      </c>
      <c r="C1878" s="121" t="s">
        <v>6115</v>
      </c>
      <c r="D1878" s="112" t="s">
        <v>6109</v>
      </c>
    </row>
    <row r="1879" spans="1:4" ht="18">
      <c r="A1879" s="1">
        <v>996</v>
      </c>
      <c r="B1879" s="97" t="s">
        <v>6116</v>
      </c>
      <c r="C1879" s="121" t="s">
        <v>6117</v>
      </c>
      <c r="D1879" s="112" t="s">
        <v>6109</v>
      </c>
    </row>
    <row r="1880" spans="1:4" ht="18">
      <c r="A1880" s="1">
        <v>997</v>
      </c>
      <c r="B1880" s="97" t="s">
        <v>6118</v>
      </c>
      <c r="C1880" s="121" t="s">
        <v>6119</v>
      </c>
      <c r="D1880" s="112" t="s">
        <v>4199</v>
      </c>
    </row>
    <row r="1881" spans="1:4" ht="54">
      <c r="A1881" s="1">
        <v>998</v>
      </c>
      <c r="B1881" s="97" t="s">
        <v>6120</v>
      </c>
      <c r="C1881" s="121" t="s">
        <v>6121</v>
      </c>
      <c r="D1881" s="112" t="s">
        <v>4199</v>
      </c>
    </row>
    <row r="1882" spans="1:4" ht="18">
      <c r="A1882" s="1">
        <v>999</v>
      </c>
      <c r="B1882" s="97" t="s">
        <v>6122</v>
      </c>
      <c r="C1882" s="121" t="s">
        <v>6123</v>
      </c>
      <c r="D1882" s="112" t="s">
        <v>4199</v>
      </c>
    </row>
    <row r="1883" spans="1:4" ht="36">
      <c r="A1883" s="1">
        <v>1000</v>
      </c>
      <c r="B1883" s="97" t="s">
        <v>6124</v>
      </c>
      <c r="C1883" s="121" t="s">
        <v>6125</v>
      </c>
      <c r="D1883" s="118" t="s">
        <v>4199</v>
      </c>
    </row>
    <row r="1884" spans="1:4" ht="36">
      <c r="A1884" s="1">
        <v>1001</v>
      </c>
      <c r="B1884" s="97" t="s">
        <v>6126</v>
      </c>
      <c r="C1884" s="121" t="s">
        <v>6127</v>
      </c>
      <c r="D1884" s="118" t="s">
        <v>4199</v>
      </c>
    </row>
    <row r="1885" spans="1:4" ht="18">
      <c r="A1885" s="1">
        <v>1002</v>
      </c>
      <c r="B1885" s="97" t="s">
        <v>6128</v>
      </c>
      <c r="C1885" s="121" t="s">
        <v>6129</v>
      </c>
      <c r="D1885" s="118" t="s">
        <v>6130</v>
      </c>
    </row>
    <row r="1886" spans="1:4" ht="36">
      <c r="A1886" s="1">
        <v>1003</v>
      </c>
      <c r="B1886" s="97" t="s">
        <v>6131</v>
      </c>
      <c r="C1886" s="121" t="s">
        <v>6132</v>
      </c>
      <c r="D1886" s="118" t="s">
        <v>6130</v>
      </c>
    </row>
    <row r="1887" spans="1:4" ht="54">
      <c r="A1887" s="1">
        <v>1004</v>
      </c>
      <c r="B1887" s="97" t="s">
        <v>6133</v>
      </c>
      <c r="C1887" s="121" t="s">
        <v>6134</v>
      </c>
      <c r="D1887" s="112" t="s">
        <v>6130</v>
      </c>
    </row>
    <row r="1888" spans="1:4" ht="18">
      <c r="A1888" s="1">
        <v>1005</v>
      </c>
      <c r="B1888" s="97" t="s">
        <v>6135</v>
      </c>
      <c r="C1888" s="121" t="s">
        <v>6136</v>
      </c>
      <c r="D1888" s="118" t="s">
        <v>6130</v>
      </c>
    </row>
    <row r="1889" spans="1:4" ht="18">
      <c r="A1889" s="1">
        <v>1006</v>
      </c>
      <c r="B1889" s="97" t="s">
        <v>6137</v>
      </c>
      <c r="C1889" s="121" t="s">
        <v>6138</v>
      </c>
      <c r="D1889" s="118" t="s">
        <v>6130</v>
      </c>
    </row>
    <row r="1890" spans="1:4" ht="18">
      <c r="A1890" s="1">
        <v>1007</v>
      </c>
      <c r="B1890" s="97" t="s">
        <v>6139</v>
      </c>
      <c r="C1890" s="121" t="s">
        <v>6140</v>
      </c>
      <c r="D1890" s="118" t="s">
        <v>6141</v>
      </c>
    </row>
    <row r="1891" spans="1:4" ht="18">
      <c r="A1891" s="1">
        <v>1008</v>
      </c>
      <c r="B1891" s="97" t="s">
        <v>6142</v>
      </c>
      <c r="C1891" s="121" t="s">
        <v>6143</v>
      </c>
      <c r="D1891" s="118" t="s">
        <v>6141</v>
      </c>
    </row>
    <row r="1892" spans="1:4" ht="18">
      <c r="A1892" s="1">
        <v>1009</v>
      </c>
      <c r="B1892" s="97" t="s">
        <v>6144</v>
      </c>
      <c r="C1892" s="121" t="s">
        <v>6145</v>
      </c>
      <c r="D1892" s="118" t="s">
        <v>6146</v>
      </c>
    </row>
    <row r="1893" spans="1:4" ht="18">
      <c r="A1893" s="1">
        <v>1010</v>
      </c>
      <c r="B1893" s="97" t="s">
        <v>6147</v>
      </c>
      <c r="C1893" s="121" t="s">
        <v>6148</v>
      </c>
      <c r="D1893" s="118" t="s">
        <v>6149</v>
      </c>
    </row>
    <row r="1894" spans="1:4" ht="18">
      <c r="A1894" s="1">
        <v>1011</v>
      </c>
      <c r="B1894" s="97" t="s">
        <v>6150</v>
      </c>
      <c r="C1894" s="121" t="s">
        <v>6151</v>
      </c>
      <c r="D1894" s="118" t="s">
        <v>6149</v>
      </c>
    </row>
    <row r="1895" spans="1:4" ht="18">
      <c r="A1895" s="1">
        <v>1012</v>
      </c>
      <c r="B1895" s="97" t="s">
        <v>6152</v>
      </c>
      <c r="C1895" s="121" t="s">
        <v>6153</v>
      </c>
      <c r="D1895" s="118" t="s">
        <v>6149</v>
      </c>
    </row>
    <row r="1896" spans="1:4" ht="72">
      <c r="A1896" s="1">
        <v>1013</v>
      </c>
      <c r="B1896" s="97" t="s">
        <v>6154</v>
      </c>
      <c r="C1896" s="121" t="s">
        <v>6155</v>
      </c>
      <c r="D1896" s="118" t="s">
        <v>6149</v>
      </c>
    </row>
    <row r="1897" spans="1:4" ht="54">
      <c r="A1897" s="1">
        <v>1014</v>
      </c>
      <c r="B1897" s="97" t="s">
        <v>6156</v>
      </c>
      <c r="C1897" s="121" t="s">
        <v>6157</v>
      </c>
      <c r="D1897" s="118" t="s">
        <v>6158</v>
      </c>
    </row>
    <row r="1898" spans="1:4" ht="54">
      <c r="A1898" s="1">
        <v>1015</v>
      </c>
      <c r="B1898" s="97" t="s">
        <v>6159</v>
      </c>
      <c r="C1898" s="121" t="s">
        <v>6072</v>
      </c>
      <c r="D1898" s="118" t="s">
        <v>6158</v>
      </c>
    </row>
    <row r="1899" spans="1:4" ht="54">
      <c r="A1899" s="1">
        <v>1016</v>
      </c>
      <c r="B1899" s="97" t="s">
        <v>6160</v>
      </c>
      <c r="C1899" s="121" t="s">
        <v>6161</v>
      </c>
      <c r="D1899" s="118" t="s">
        <v>6162</v>
      </c>
    </row>
    <row r="1900" spans="1:4" ht="18">
      <c r="A1900" s="1">
        <v>1017</v>
      </c>
      <c r="B1900" s="97" t="s">
        <v>6163</v>
      </c>
      <c r="C1900" s="121" t="s">
        <v>6164</v>
      </c>
      <c r="D1900" s="118" t="s">
        <v>6162</v>
      </c>
    </row>
    <row r="1901" spans="1:4" ht="18">
      <c r="A1901" s="1">
        <v>1018</v>
      </c>
      <c r="B1901" s="97" t="s">
        <v>6165</v>
      </c>
      <c r="C1901" s="121" t="s">
        <v>6166</v>
      </c>
      <c r="D1901" s="118" t="s">
        <v>6162</v>
      </c>
    </row>
    <row r="1902" spans="1:4" ht="18">
      <c r="A1902" s="1">
        <v>1019</v>
      </c>
      <c r="B1902" s="97" t="s">
        <v>6167</v>
      </c>
      <c r="C1902" s="121" t="s">
        <v>6168</v>
      </c>
      <c r="D1902" s="118" t="s">
        <v>6162</v>
      </c>
    </row>
    <row r="1903" spans="1:4" ht="36">
      <c r="A1903" s="1">
        <v>1020</v>
      </c>
      <c r="B1903" s="97" t="s">
        <v>6169</v>
      </c>
      <c r="C1903" s="121" t="s">
        <v>6170</v>
      </c>
      <c r="D1903" s="112" t="s">
        <v>6171</v>
      </c>
    </row>
    <row r="1904" spans="1:4" ht="36">
      <c r="A1904" s="1">
        <v>1021</v>
      </c>
      <c r="B1904" s="97" t="s">
        <v>6172</v>
      </c>
      <c r="C1904" s="121" t="s">
        <v>6173</v>
      </c>
      <c r="D1904" s="118" t="s">
        <v>6174</v>
      </c>
    </row>
    <row r="1905" spans="1:4" ht="36">
      <c r="A1905" s="1">
        <v>1022</v>
      </c>
      <c r="B1905" s="97" t="s">
        <v>6175</v>
      </c>
      <c r="C1905" s="121" t="s">
        <v>6176</v>
      </c>
      <c r="D1905" s="118" t="s">
        <v>6174</v>
      </c>
    </row>
    <row r="1906" spans="1:4" ht="72">
      <c r="A1906" s="1">
        <v>1023</v>
      </c>
      <c r="B1906" s="97" t="s">
        <v>6177</v>
      </c>
      <c r="C1906" s="121" t="s">
        <v>6178</v>
      </c>
      <c r="D1906" s="118" t="s">
        <v>6174</v>
      </c>
    </row>
    <row r="1907" spans="1:4" ht="18">
      <c r="A1907" s="1">
        <v>1024</v>
      </c>
      <c r="B1907" s="97" t="s">
        <v>6179</v>
      </c>
      <c r="C1907" s="121" t="s">
        <v>6136</v>
      </c>
      <c r="D1907" s="118" t="s">
        <v>6174</v>
      </c>
    </row>
    <row r="1908" spans="1:4" ht="54">
      <c r="A1908" s="1">
        <v>1025</v>
      </c>
      <c r="B1908" s="97" t="s">
        <v>6180</v>
      </c>
      <c r="C1908" s="121" t="s">
        <v>6181</v>
      </c>
      <c r="D1908" s="118" t="s">
        <v>6182</v>
      </c>
    </row>
    <row r="1909" spans="1:4" ht="54">
      <c r="A1909" s="1">
        <v>1026</v>
      </c>
      <c r="B1909" s="97" t="s">
        <v>6183</v>
      </c>
      <c r="C1909" s="121" t="s">
        <v>6184</v>
      </c>
      <c r="D1909" s="118" t="s">
        <v>6182</v>
      </c>
    </row>
    <row r="1910" spans="1:4" ht="36">
      <c r="A1910" s="1">
        <v>1027</v>
      </c>
      <c r="B1910" s="97" t="s">
        <v>6185</v>
      </c>
      <c r="C1910" s="121" t="s">
        <v>6186</v>
      </c>
      <c r="D1910" s="118" t="s">
        <v>6182</v>
      </c>
    </row>
    <row r="1911" spans="1:4" ht="54">
      <c r="A1911" s="1">
        <v>1028</v>
      </c>
      <c r="B1911" s="97" t="s">
        <v>6187</v>
      </c>
      <c r="C1911" s="121" t="s">
        <v>6188</v>
      </c>
      <c r="D1911" s="118" t="s">
        <v>6182</v>
      </c>
    </row>
    <row r="1912" spans="1:4" ht="72">
      <c r="A1912" s="1">
        <v>1029</v>
      </c>
      <c r="B1912" s="97" t="s">
        <v>6189</v>
      </c>
      <c r="C1912" s="121" t="s">
        <v>6190</v>
      </c>
      <c r="D1912" s="118" t="s">
        <v>6182</v>
      </c>
    </row>
    <row r="1913" spans="1:4" ht="54">
      <c r="A1913" s="1">
        <v>1030</v>
      </c>
      <c r="B1913" s="97" t="s">
        <v>6191</v>
      </c>
      <c r="C1913" s="121" t="s">
        <v>6192</v>
      </c>
      <c r="D1913" s="118" t="s">
        <v>6182</v>
      </c>
    </row>
    <row r="1914" spans="1:4" ht="54">
      <c r="A1914" s="1">
        <v>1031</v>
      </c>
      <c r="B1914" s="97" t="s">
        <v>6193</v>
      </c>
      <c r="C1914" s="121" t="s">
        <v>6194</v>
      </c>
      <c r="D1914" s="118" t="s">
        <v>6195</v>
      </c>
    </row>
    <row r="1915" spans="1:4" ht="18">
      <c r="A1915" s="1">
        <v>1032</v>
      </c>
      <c r="B1915" s="97" t="s">
        <v>6196</v>
      </c>
      <c r="C1915" s="121" t="s">
        <v>6197</v>
      </c>
      <c r="D1915" s="118" t="s">
        <v>6195</v>
      </c>
    </row>
    <row r="1916" spans="1:4" ht="18">
      <c r="A1916" s="1">
        <v>1033</v>
      </c>
      <c r="B1916" s="97" t="s">
        <v>6198</v>
      </c>
      <c r="C1916" s="121" t="s">
        <v>6199</v>
      </c>
      <c r="D1916" s="118" t="s">
        <v>6195</v>
      </c>
    </row>
    <row r="1917" spans="1:4" ht="18">
      <c r="A1917" s="1">
        <v>1034</v>
      </c>
      <c r="B1917" s="97" t="s">
        <v>6200</v>
      </c>
      <c r="C1917" s="121" t="s">
        <v>6201</v>
      </c>
      <c r="D1917" s="118" t="s">
        <v>6195</v>
      </c>
    </row>
    <row r="1918" spans="1:4" ht="36">
      <c r="A1918" s="1">
        <v>1035</v>
      </c>
      <c r="B1918" s="97" t="s">
        <v>6202</v>
      </c>
      <c r="C1918" s="121" t="s">
        <v>6203</v>
      </c>
      <c r="D1918" s="118" t="s">
        <v>6204</v>
      </c>
    </row>
    <row r="1919" spans="1:4" ht="36">
      <c r="A1919" s="1">
        <v>1036</v>
      </c>
      <c r="B1919" s="97" t="s">
        <v>6205</v>
      </c>
      <c r="C1919" s="121" t="s">
        <v>6206</v>
      </c>
      <c r="D1919" s="118" t="s">
        <v>6204</v>
      </c>
    </row>
    <row r="1920" spans="1:4" ht="18">
      <c r="A1920" s="1">
        <v>1037</v>
      </c>
      <c r="B1920" s="97" t="s">
        <v>6207</v>
      </c>
      <c r="C1920" s="121" t="s">
        <v>6208</v>
      </c>
      <c r="D1920" s="118" t="s">
        <v>6204</v>
      </c>
    </row>
    <row r="1921" spans="1:4" ht="54">
      <c r="A1921" s="1">
        <v>1038</v>
      </c>
      <c r="B1921" s="97" t="s">
        <v>6209</v>
      </c>
      <c r="C1921" s="121" t="s">
        <v>6210</v>
      </c>
      <c r="D1921" s="118" t="s">
        <v>6204</v>
      </c>
    </row>
    <row r="1922" spans="1:4" ht="18">
      <c r="A1922" s="1">
        <v>1039</v>
      </c>
      <c r="B1922" s="97" t="s">
        <v>6211</v>
      </c>
      <c r="C1922" s="121" t="s">
        <v>6212</v>
      </c>
      <c r="D1922" s="118" t="s">
        <v>6204</v>
      </c>
    </row>
    <row r="1923" spans="1:4" ht="36">
      <c r="A1923" s="1">
        <v>1040</v>
      </c>
      <c r="B1923" s="97" t="s">
        <v>6213</v>
      </c>
      <c r="C1923" s="121" t="s">
        <v>6214</v>
      </c>
      <c r="D1923" s="118" t="s">
        <v>6215</v>
      </c>
    </row>
    <row r="1924" spans="1:4" ht="72">
      <c r="A1924" s="1">
        <v>1041</v>
      </c>
      <c r="B1924" s="97" t="s">
        <v>6216</v>
      </c>
      <c r="C1924" s="121" t="s">
        <v>6217</v>
      </c>
      <c r="D1924" s="118" t="s">
        <v>6215</v>
      </c>
    </row>
    <row r="1925" spans="1:4" ht="36">
      <c r="A1925" s="1">
        <v>1042</v>
      </c>
      <c r="B1925" s="97" t="s">
        <v>6218</v>
      </c>
      <c r="C1925" s="121" t="s">
        <v>6219</v>
      </c>
      <c r="D1925" s="118" t="s">
        <v>6220</v>
      </c>
    </row>
    <row r="1926" spans="1:4" ht="36">
      <c r="A1926" s="1">
        <v>1043</v>
      </c>
      <c r="B1926" s="97" t="s">
        <v>6221</v>
      </c>
      <c r="C1926" s="121" t="s">
        <v>6222</v>
      </c>
      <c r="D1926" s="118" t="s">
        <v>6220</v>
      </c>
    </row>
    <row r="1927" spans="1:4" ht="54">
      <c r="A1927" s="1">
        <v>1044</v>
      </c>
      <c r="B1927" s="97" t="s">
        <v>6223</v>
      </c>
      <c r="C1927" s="121" t="s">
        <v>6224</v>
      </c>
      <c r="D1927" s="118" t="s">
        <v>4204</v>
      </c>
    </row>
    <row r="1928" spans="1:4" ht="36">
      <c r="A1928" s="1">
        <v>1045</v>
      </c>
      <c r="B1928" s="97" t="s">
        <v>6225</v>
      </c>
      <c r="C1928" s="121" t="s">
        <v>6226</v>
      </c>
      <c r="D1928" s="118" t="s">
        <v>4204</v>
      </c>
    </row>
    <row r="1929" spans="1:4" ht="18">
      <c r="A1929" s="1">
        <v>1046</v>
      </c>
      <c r="B1929" s="97" t="s">
        <v>6227</v>
      </c>
      <c r="C1929" s="121" t="s">
        <v>6228</v>
      </c>
      <c r="D1929" s="118" t="s">
        <v>4204</v>
      </c>
    </row>
    <row r="1930" spans="1:4" ht="54">
      <c r="A1930" s="1">
        <v>1047</v>
      </c>
      <c r="B1930" s="97" t="s">
        <v>6229</v>
      </c>
      <c r="C1930" s="121" t="s">
        <v>6230</v>
      </c>
      <c r="D1930" s="118" t="s">
        <v>4204</v>
      </c>
    </row>
    <row r="1931" spans="1:4" ht="36">
      <c r="A1931" s="1">
        <v>1048</v>
      </c>
      <c r="B1931" s="97" t="s">
        <v>6231</v>
      </c>
      <c r="C1931" s="121" t="s">
        <v>6232</v>
      </c>
      <c r="D1931" s="118" t="s">
        <v>4204</v>
      </c>
    </row>
    <row r="1932" spans="1:4" ht="54">
      <c r="A1932" s="1">
        <v>1049</v>
      </c>
      <c r="B1932" s="97" t="s">
        <v>6233</v>
      </c>
      <c r="C1932" s="121" t="s">
        <v>6234</v>
      </c>
      <c r="D1932" s="118" t="s">
        <v>4204</v>
      </c>
    </row>
    <row r="1933" spans="1:4" ht="36">
      <c r="A1933" s="1">
        <v>1050</v>
      </c>
      <c r="B1933" s="97" t="s">
        <v>6235</v>
      </c>
      <c r="C1933" s="121" t="s">
        <v>6236</v>
      </c>
      <c r="D1933" s="118" t="s">
        <v>6237</v>
      </c>
    </row>
    <row r="1934" spans="1:4" ht="54">
      <c r="A1934" s="1">
        <v>1051</v>
      </c>
      <c r="B1934" s="97" t="s">
        <v>6238</v>
      </c>
      <c r="C1934" s="121" t="s">
        <v>6239</v>
      </c>
      <c r="D1934" s="118" t="s">
        <v>6237</v>
      </c>
    </row>
    <row r="1935" spans="1:4" ht="54">
      <c r="A1935" s="1">
        <v>1052</v>
      </c>
      <c r="B1935" s="97" t="s">
        <v>6240</v>
      </c>
      <c r="C1935" s="121" t="s">
        <v>6241</v>
      </c>
      <c r="D1935" s="118" t="s">
        <v>6237</v>
      </c>
    </row>
    <row r="1936" spans="1:4" ht="18">
      <c r="A1936" s="1">
        <v>1053</v>
      </c>
      <c r="B1936" s="97" t="s">
        <v>6242</v>
      </c>
      <c r="C1936" s="121" t="s">
        <v>6201</v>
      </c>
      <c r="D1936" s="118" t="s">
        <v>6237</v>
      </c>
    </row>
    <row r="1937" spans="1:4" ht="36">
      <c r="A1937" s="1">
        <v>1054</v>
      </c>
      <c r="B1937" s="97" t="s">
        <v>6243</v>
      </c>
      <c r="C1937" s="121" t="s">
        <v>6244</v>
      </c>
      <c r="D1937" s="112" t="s">
        <v>6237</v>
      </c>
    </row>
    <row r="1938" spans="1:4" ht="36">
      <c r="A1938" s="1">
        <v>1055</v>
      </c>
      <c r="B1938" s="97" t="s">
        <v>6245</v>
      </c>
      <c r="C1938" s="121" t="s">
        <v>6246</v>
      </c>
      <c r="D1938" s="118" t="s">
        <v>6237</v>
      </c>
    </row>
    <row r="1939" spans="1:4" ht="36">
      <c r="A1939" s="1">
        <v>1056</v>
      </c>
      <c r="B1939" s="97" t="s">
        <v>6247</v>
      </c>
      <c r="C1939" s="121" t="s">
        <v>6248</v>
      </c>
      <c r="D1939" s="118" t="s">
        <v>6237</v>
      </c>
    </row>
    <row r="1940" spans="1:4" ht="54">
      <c r="A1940" s="1">
        <v>1057</v>
      </c>
      <c r="B1940" s="97" t="s">
        <v>6249</v>
      </c>
      <c r="C1940" s="121" t="s">
        <v>6250</v>
      </c>
      <c r="D1940" s="118" t="s">
        <v>6237</v>
      </c>
    </row>
    <row r="1941" spans="1:4" ht="18">
      <c r="A1941" s="1">
        <v>1058</v>
      </c>
      <c r="B1941" s="97" t="s">
        <v>6251</v>
      </c>
      <c r="C1941" s="121" t="s">
        <v>6252</v>
      </c>
      <c r="D1941" s="118" t="s">
        <v>6253</v>
      </c>
    </row>
    <row r="1942" spans="1:4" ht="36">
      <c r="A1942" s="1">
        <v>1059</v>
      </c>
      <c r="B1942" s="97" t="s">
        <v>6254</v>
      </c>
      <c r="C1942" s="121" t="s">
        <v>6255</v>
      </c>
      <c r="D1942" s="118" t="s">
        <v>6253</v>
      </c>
    </row>
    <row r="1943" spans="1:4" ht="36">
      <c r="A1943" s="1">
        <v>1060</v>
      </c>
      <c r="B1943" s="97" t="s">
        <v>6256</v>
      </c>
      <c r="C1943" s="121" t="s">
        <v>6257</v>
      </c>
      <c r="D1943" s="118" t="s">
        <v>6253</v>
      </c>
    </row>
    <row r="1944" spans="1:4" ht="18">
      <c r="A1944" s="1">
        <v>1061</v>
      </c>
      <c r="B1944" s="97" t="s">
        <v>6258</v>
      </c>
      <c r="C1944" s="121" t="s">
        <v>6259</v>
      </c>
      <c r="D1944" s="118" t="s">
        <v>6253</v>
      </c>
    </row>
    <row r="1945" spans="1:4" ht="72">
      <c r="A1945" s="1">
        <v>1062</v>
      </c>
      <c r="B1945" s="97" t="s">
        <v>6260</v>
      </c>
      <c r="C1945" s="121" t="s">
        <v>6261</v>
      </c>
      <c r="D1945" s="118" t="s">
        <v>6253</v>
      </c>
    </row>
    <row r="1946" spans="1:4" ht="72">
      <c r="A1946" s="1">
        <v>1063</v>
      </c>
      <c r="B1946" s="97" t="s">
        <v>6262</v>
      </c>
      <c r="C1946" s="121" t="s">
        <v>6261</v>
      </c>
      <c r="D1946" s="118" t="s">
        <v>6253</v>
      </c>
    </row>
    <row r="1947" spans="1:4" ht="18">
      <c r="A1947" s="1">
        <v>1064</v>
      </c>
      <c r="B1947" s="97" t="s">
        <v>6263</v>
      </c>
      <c r="C1947" s="121" t="s">
        <v>6264</v>
      </c>
      <c r="D1947" s="118" t="s">
        <v>6265</v>
      </c>
    </row>
    <row r="1948" spans="1:4" ht="36">
      <c r="A1948" s="1">
        <v>1065</v>
      </c>
      <c r="B1948" s="97" t="s">
        <v>6266</v>
      </c>
      <c r="C1948" s="121" t="s">
        <v>6267</v>
      </c>
      <c r="D1948" s="118" t="s">
        <v>6265</v>
      </c>
    </row>
    <row r="1949" spans="1:4" ht="36">
      <c r="A1949" s="1">
        <v>1066</v>
      </c>
      <c r="B1949" s="97" t="s">
        <v>6268</v>
      </c>
      <c r="C1949" s="121" t="s">
        <v>6269</v>
      </c>
      <c r="D1949" s="118" t="s">
        <v>6270</v>
      </c>
    </row>
    <row r="1950" spans="1:4" ht="36">
      <c r="A1950" s="1">
        <v>1067</v>
      </c>
      <c r="B1950" s="97" t="s">
        <v>6271</v>
      </c>
      <c r="C1950" s="121" t="s">
        <v>6272</v>
      </c>
      <c r="D1950" s="118" t="s">
        <v>6270</v>
      </c>
    </row>
    <row r="1951" spans="1:4" ht="36">
      <c r="A1951" s="1">
        <v>1068</v>
      </c>
      <c r="B1951" s="97" t="s">
        <v>6273</v>
      </c>
      <c r="C1951" s="121" t="s">
        <v>6274</v>
      </c>
      <c r="D1951" s="118" t="s">
        <v>6270</v>
      </c>
    </row>
    <row r="1952" spans="1:4" ht="18">
      <c r="A1952" s="1">
        <v>1069</v>
      </c>
      <c r="B1952" s="97" t="s">
        <v>6275</v>
      </c>
      <c r="C1952" s="121" t="s">
        <v>6276</v>
      </c>
      <c r="D1952" s="118" t="s">
        <v>6270</v>
      </c>
    </row>
    <row r="1953" spans="1:5" ht="18">
      <c r="A1953" s="1">
        <v>1070</v>
      </c>
      <c r="B1953" s="97" t="s">
        <v>6277</v>
      </c>
      <c r="C1953" s="121" t="s">
        <v>6278</v>
      </c>
      <c r="D1953" s="118" t="s">
        <v>6270</v>
      </c>
    </row>
    <row r="1954" spans="1:5" ht="18">
      <c r="A1954" s="1">
        <v>1071</v>
      </c>
      <c r="B1954" s="97" t="s">
        <v>6279</v>
      </c>
      <c r="C1954" s="121" t="s">
        <v>6280</v>
      </c>
      <c r="D1954" s="118" t="s">
        <v>6270</v>
      </c>
    </row>
    <row r="1955" spans="1:5" ht="36">
      <c r="A1955" s="1">
        <v>1072</v>
      </c>
      <c r="B1955" s="97" t="s">
        <v>6281</v>
      </c>
      <c r="C1955" s="121" t="s">
        <v>6282</v>
      </c>
      <c r="D1955" s="118" t="s">
        <v>6270</v>
      </c>
    </row>
    <row r="1956" spans="1:5" ht="36">
      <c r="A1956" s="1">
        <v>1073</v>
      </c>
      <c r="B1956" s="97" t="s">
        <v>6283</v>
      </c>
      <c r="C1956" s="121" t="s">
        <v>6284</v>
      </c>
      <c r="D1956" s="118" t="s">
        <v>6270</v>
      </c>
    </row>
    <row r="1957" spans="1:5" ht="18">
      <c r="A1957" s="1">
        <v>1074</v>
      </c>
      <c r="B1957" s="97" t="s">
        <v>6285</v>
      </c>
      <c r="C1957" s="121" t="s">
        <v>6286</v>
      </c>
      <c r="D1957" s="118" t="s">
        <v>6270</v>
      </c>
    </row>
    <row r="1958" spans="1:5" ht="18">
      <c r="A1958" s="1">
        <v>1075</v>
      </c>
      <c r="B1958" s="97" t="s">
        <v>6287</v>
      </c>
      <c r="C1958" s="121" t="s">
        <v>6288</v>
      </c>
      <c r="D1958" s="118" t="s">
        <v>6289</v>
      </c>
    </row>
    <row r="1959" spans="1:5" ht="18">
      <c r="A1959" s="1">
        <v>1076</v>
      </c>
      <c r="B1959" s="97" t="s">
        <v>6290</v>
      </c>
      <c r="C1959" s="121" t="s">
        <v>6291</v>
      </c>
      <c r="D1959" s="118" t="s">
        <v>6289</v>
      </c>
    </row>
    <row r="1960" spans="1:5" ht="18">
      <c r="A1960" s="1">
        <v>1077</v>
      </c>
      <c r="B1960" s="97" t="s">
        <v>6292</v>
      </c>
      <c r="C1960" s="121" t="s">
        <v>6293</v>
      </c>
      <c r="D1960" s="118" t="s">
        <v>3834</v>
      </c>
    </row>
    <row r="1962" spans="1:5" ht="17.25">
      <c r="A1962" s="1347" t="s">
        <v>9665</v>
      </c>
      <c r="B1962" s="1347"/>
      <c r="C1962" s="1347"/>
      <c r="D1962" s="1347"/>
      <c r="E1962" s="1347"/>
    </row>
    <row r="1963" spans="1:5" ht="34.5">
      <c r="A1963" s="235" t="s">
        <v>8739</v>
      </c>
      <c r="B1963" s="235" t="s">
        <v>8740</v>
      </c>
      <c r="C1963" s="235" t="s">
        <v>8741</v>
      </c>
      <c r="D1963" s="235" t="s">
        <v>8742</v>
      </c>
      <c r="E1963" s="235" t="s">
        <v>9668</v>
      </c>
    </row>
    <row r="1964" spans="1:5" ht="17.25">
      <c r="A1964" s="1340" t="s">
        <v>11743</v>
      </c>
      <c r="B1964" s="1340"/>
      <c r="C1964" s="1340"/>
      <c r="D1964" s="1340"/>
      <c r="E1964" s="1340"/>
    </row>
    <row r="1965" spans="1:5" ht="42">
      <c r="A1965" s="236">
        <v>1</v>
      </c>
      <c r="B1965" s="237" t="s">
        <v>11744</v>
      </c>
      <c r="C1965" s="238" t="s">
        <v>11745</v>
      </c>
      <c r="D1965" s="236" t="s">
        <v>9759</v>
      </c>
      <c r="E1965" s="239" t="s">
        <v>3829</v>
      </c>
    </row>
    <row r="1966" spans="1:5" ht="84">
      <c r="A1966" s="236">
        <v>2</v>
      </c>
      <c r="B1966" s="237" t="s">
        <v>11746</v>
      </c>
      <c r="C1966" s="238" t="s">
        <v>11747</v>
      </c>
      <c r="D1966" s="236" t="s">
        <v>10402</v>
      </c>
      <c r="E1966" s="239" t="s">
        <v>3829</v>
      </c>
    </row>
    <row r="1967" spans="1:5" ht="63">
      <c r="A1967" s="236">
        <v>3</v>
      </c>
      <c r="B1967" s="237" t="s">
        <v>11748</v>
      </c>
      <c r="C1967" s="238" t="s">
        <v>11749</v>
      </c>
      <c r="D1967" s="236" t="s">
        <v>9975</v>
      </c>
      <c r="E1967" s="239" t="s">
        <v>3829</v>
      </c>
    </row>
    <row r="1968" spans="1:5" ht="42">
      <c r="A1968" s="236">
        <v>4</v>
      </c>
      <c r="B1968" s="237" t="s">
        <v>11750</v>
      </c>
      <c r="C1968" s="238" t="s">
        <v>11751</v>
      </c>
      <c r="D1968" s="236" t="s">
        <v>10527</v>
      </c>
      <c r="E1968" s="239" t="s">
        <v>3829</v>
      </c>
    </row>
    <row r="1969" spans="1:5" ht="17.25">
      <c r="A1969" s="1341" t="s">
        <v>11752</v>
      </c>
      <c r="B1969" s="1341"/>
      <c r="C1969" s="1341"/>
      <c r="D1969" s="1341"/>
      <c r="E1969" s="1341"/>
    </row>
    <row r="1970" spans="1:5" ht="63">
      <c r="A1970" s="239">
        <v>1</v>
      </c>
      <c r="B1970" s="237" t="s">
        <v>11753</v>
      </c>
      <c r="C1970" s="238" t="s">
        <v>11754</v>
      </c>
      <c r="D1970" s="239" t="s">
        <v>9767</v>
      </c>
      <c r="E1970" s="239" t="s">
        <v>3845</v>
      </c>
    </row>
    <row r="1971" spans="1:5" ht="84">
      <c r="A1971" s="240">
        <v>2</v>
      </c>
      <c r="B1971" s="237" t="s">
        <v>11755</v>
      </c>
      <c r="C1971" s="238" t="s">
        <v>11756</v>
      </c>
      <c r="D1971" s="241" t="s">
        <v>10715</v>
      </c>
      <c r="E1971" s="242" t="s">
        <v>3845</v>
      </c>
    </row>
    <row r="1972" spans="1:5" ht="63">
      <c r="A1972" s="240">
        <v>3</v>
      </c>
      <c r="B1972" s="237" t="s">
        <v>11757</v>
      </c>
      <c r="C1972" s="238" t="s">
        <v>11758</v>
      </c>
      <c r="D1972" s="241" t="s">
        <v>10544</v>
      </c>
      <c r="E1972" s="242" t="s">
        <v>3845</v>
      </c>
    </row>
    <row r="1973" spans="1:5" ht="63">
      <c r="A1973" s="240">
        <v>4</v>
      </c>
      <c r="B1973" s="237" t="s">
        <v>11759</v>
      </c>
      <c r="C1973" s="238" t="s">
        <v>11760</v>
      </c>
      <c r="D1973" s="241" t="s">
        <v>10544</v>
      </c>
      <c r="E1973" s="242" t="s">
        <v>3845</v>
      </c>
    </row>
    <row r="1974" spans="1:5" ht="63">
      <c r="A1974" s="240">
        <v>5</v>
      </c>
      <c r="B1974" s="237" t="s">
        <v>11761</v>
      </c>
      <c r="C1974" s="238" t="s">
        <v>11762</v>
      </c>
      <c r="D1974" s="241" t="s">
        <v>9671</v>
      </c>
      <c r="E1974" s="242" t="s">
        <v>3845</v>
      </c>
    </row>
    <row r="1975" spans="1:5" ht="63">
      <c r="A1975" s="240">
        <v>6</v>
      </c>
      <c r="B1975" s="237" t="s">
        <v>11763</v>
      </c>
      <c r="C1975" s="238" t="s">
        <v>11764</v>
      </c>
      <c r="D1975" s="241" t="s">
        <v>10547</v>
      </c>
      <c r="E1975" s="242" t="s">
        <v>3845</v>
      </c>
    </row>
    <row r="1976" spans="1:5" ht="63">
      <c r="A1976" s="240">
        <v>7</v>
      </c>
      <c r="B1976" s="237" t="s">
        <v>11765</v>
      </c>
      <c r="C1976" s="238" t="s">
        <v>11766</v>
      </c>
      <c r="D1976" s="241" t="s">
        <v>10547</v>
      </c>
      <c r="E1976" s="242" t="s">
        <v>3845</v>
      </c>
    </row>
    <row r="1977" spans="1:5" ht="84">
      <c r="A1977" s="240">
        <v>8</v>
      </c>
      <c r="B1977" s="237" t="s">
        <v>11767</v>
      </c>
      <c r="C1977" s="238" t="s">
        <v>11768</v>
      </c>
      <c r="D1977" s="241" t="s">
        <v>10386</v>
      </c>
      <c r="E1977" s="242" t="s">
        <v>3845</v>
      </c>
    </row>
    <row r="1978" spans="1:5" ht="63">
      <c r="A1978" s="240">
        <v>9</v>
      </c>
      <c r="B1978" s="237" t="s">
        <v>11769</v>
      </c>
      <c r="C1978" s="238" t="s">
        <v>11770</v>
      </c>
      <c r="D1978" s="241" t="s">
        <v>10570</v>
      </c>
      <c r="E1978" s="242" t="s">
        <v>3845</v>
      </c>
    </row>
    <row r="1979" spans="1:5" ht="84">
      <c r="A1979" s="240">
        <v>10</v>
      </c>
      <c r="B1979" s="237" t="s">
        <v>11771</v>
      </c>
      <c r="C1979" s="238" t="s">
        <v>11772</v>
      </c>
      <c r="D1979" s="241" t="s">
        <v>11773</v>
      </c>
      <c r="E1979" s="242" t="s">
        <v>3845</v>
      </c>
    </row>
    <row r="1980" spans="1:5" ht="84">
      <c r="A1980" s="240">
        <v>11</v>
      </c>
      <c r="B1980" s="237" t="s">
        <v>11774</v>
      </c>
      <c r="C1980" s="238" t="s">
        <v>11775</v>
      </c>
      <c r="D1980" s="241" t="s">
        <v>11773</v>
      </c>
      <c r="E1980" s="242" t="s">
        <v>3845</v>
      </c>
    </row>
    <row r="1981" spans="1:5" ht="84">
      <c r="A1981" s="240">
        <v>12</v>
      </c>
      <c r="B1981" s="237" t="s">
        <v>11776</v>
      </c>
      <c r="C1981" s="238" t="s">
        <v>11777</v>
      </c>
      <c r="D1981" s="241" t="s">
        <v>11773</v>
      </c>
      <c r="E1981" s="242" t="s">
        <v>3845</v>
      </c>
    </row>
    <row r="1982" spans="1:5" ht="84">
      <c r="A1982" s="240">
        <v>13</v>
      </c>
      <c r="B1982" s="237" t="s">
        <v>11778</v>
      </c>
      <c r="C1982" s="238" t="s">
        <v>11779</v>
      </c>
      <c r="D1982" s="241" t="s">
        <v>11773</v>
      </c>
      <c r="E1982" s="242" t="s">
        <v>3845</v>
      </c>
    </row>
    <row r="1983" spans="1:5" ht="84">
      <c r="A1983" s="240">
        <v>14</v>
      </c>
      <c r="B1983" s="237" t="s">
        <v>11780</v>
      </c>
      <c r="C1983" s="238" t="s">
        <v>11781</v>
      </c>
      <c r="D1983" s="241" t="s">
        <v>11773</v>
      </c>
      <c r="E1983" s="242" t="s">
        <v>3845</v>
      </c>
    </row>
    <row r="1984" spans="1:5" ht="84">
      <c r="A1984" s="240">
        <v>15</v>
      </c>
      <c r="B1984" s="237" t="s">
        <v>11782</v>
      </c>
      <c r="C1984" s="238" t="s">
        <v>11783</v>
      </c>
      <c r="D1984" s="241" t="s">
        <v>11773</v>
      </c>
      <c r="E1984" s="242" t="s">
        <v>3845</v>
      </c>
    </row>
    <row r="1985" spans="1:5" ht="84">
      <c r="A1985" s="240">
        <v>16</v>
      </c>
      <c r="B1985" s="237" t="s">
        <v>11784</v>
      </c>
      <c r="C1985" s="238" t="s">
        <v>11785</v>
      </c>
      <c r="D1985" s="241" t="s">
        <v>11773</v>
      </c>
      <c r="E1985" s="242" t="s">
        <v>3845</v>
      </c>
    </row>
    <row r="1986" spans="1:5" ht="84">
      <c r="A1986" s="240">
        <v>17</v>
      </c>
      <c r="B1986" s="237" t="s">
        <v>11786</v>
      </c>
      <c r="C1986" s="238" t="s">
        <v>11787</v>
      </c>
      <c r="D1986" s="241" t="s">
        <v>11773</v>
      </c>
      <c r="E1986" s="242" t="s">
        <v>3845</v>
      </c>
    </row>
    <row r="1987" spans="1:5" ht="84">
      <c r="A1987" s="240">
        <v>18</v>
      </c>
      <c r="B1987" s="237" t="s">
        <v>11788</v>
      </c>
      <c r="C1987" s="238" t="s">
        <v>11789</v>
      </c>
      <c r="D1987" s="241" t="s">
        <v>11773</v>
      </c>
      <c r="E1987" s="242" t="s">
        <v>3845</v>
      </c>
    </row>
    <row r="1988" spans="1:5" ht="84">
      <c r="A1988" s="240">
        <v>19</v>
      </c>
      <c r="B1988" s="237" t="s">
        <v>11790</v>
      </c>
      <c r="C1988" s="238" t="s">
        <v>11791</v>
      </c>
      <c r="D1988" s="241" t="s">
        <v>11773</v>
      </c>
      <c r="E1988" s="242" t="s">
        <v>3845</v>
      </c>
    </row>
    <row r="1989" spans="1:5" ht="84">
      <c r="A1989" s="240">
        <v>20</v>
      </c>
      <c r="B1989" s="237" t="s">
        <v>11792</v>
      </c>
      <c r="C1989" s="238" t="s">
        <v>11793</v>
      </c>
      <c r="D1989" s="241" t="s">
        <v>11773</v>
      </c>
      <c r="E1989" s="242" t="s">
        <v>3845</v>
      </c>
    </row>
    <row r="1990" spans="1:5" ht="84">
      <c r="A1990" s="240">
        <v>21</v>
      </c>
      <c r="B1990" s="237" t="s">
        <v>11794</v>
      </c>
      <c r="C1990" s="238" t="s">
        <v>11795</v>
      </c>
      <c r="D1990" s="241" t="s">
        <v>11773</v>
      </c>
      <c r="E1990" s="242" t="s">
        <v>3845</v>
      </c>
    </row>
    <row r="1991" spans="1:5" ht="84">
      <c r="A1991" s="240">
        <v>22</v>
      </c>
      <c r="B1991" s="237" t="s">
        <v>11796</v>
      </c>
      <c r="C1991" s="238" t="s">
        <v>11797</v>
      </c>
      <c r="D1991" s="241" t="s">
        <v>11773</v>
      </c>
      <c r="E1991" s="242" t="s">
        <v>3845</v>
      </c>
    </row>
    <row r="1992" spans="1:5" ht="84">
      <c r="A1992" s="240">
        <v>23</v>
      </c>
      <c r="B1992" s="237" t="s">
        <v>11798</v>
      </c>
      <c r="C1992" s="238" t="s">
        <v>11799</v>
      </c>
      <c r="D1992" s="241" t="s">
        <v>11773</v>
      </c>
      <c r="E1992" s="242" t="s">
        <v>3845</v>
      </c>
    </row>
    <row r="1993" spans="1:5" ht="84">
      <c r="A1993" s="240">
        <v>24</v>
      </c>
      <c r="B1993" s="237" t="s">
        <v>11800</v>
      </c>
      <c r="C1993" s="238" t="s">
        <v>11801</v>
      </c>
      <c r="D1993" s="241" t="s">
        <v>11773</v>
      </c>
      <c r="E1993" s="242" t="s">
        <v>3845</v>
      </c>
    </row>
    <row r="1994" spans="1:5" ht="84">
      <c r="A1994" s="240">
        <v>25</v>
      </c>
      <c r="B1994" s="237" t="s">
        <v>11802</v>
      </c>
      <c r="C1994" s="238" t="s">
        <v>11803</v>
      </c>
      <c r="D1994" s="241" t="s">
        <v>11773</v>
      </c>
      <c r="E1994" s="242" t="s">
        <v>3845</v>
      </c>
    </row>
    <row r="1995" spans="1:5" ht="84">
      <c r="A1995" s="240">
        <v>26</v>
      </c>
      <c r="B1995" s="237" t="s">
        <v>11804</v>
      </c>
      <c r="C1995" s="238" t="s">
        <v>11805</v>
      </c>
      <c r="D1995" s="241" t="s">
        <v>11773</v>
      </c>
      <c r="E1995" s="242" t="s">
        <v>3845</v>
      </c>
    </row>
    <row r="1996" spans="1:5" ht="84">
      <c r="A1996" s="240">
        <v>27</v>
      </c>
      <c r="B1996" s="237" t="s">
        <v>11806</v>
      </c>
      <c r="C1996" s="238" t="s">
        <v>11807</v>
      </c>
      <c r="D1996" s="241" t="s">
        <v>11773</v>
      </c>
      <c r="E1996" s="242" t="s">
        <v>3845</v>
      </c>
    </row>
    <row r="1997" spans="1:5" ht="84">
      <c r="A1997" s="240">
        <v>28</v>
      </c>
      <c r="B1997" s="237" t="s">
        <v>11808</v>
      </c>
      <c r="C1997" s="238" t="s">
        <v>11809</v>
      </c>
      <c r="D1997" s="241" t="s">
        <v>11773</v>
      </c>
      <c r="E1997" s="242" t="s">
        <v>3845</v>
      </c>
    </row>
    <row r="1998" spans="1:5" ht="84">
      <c r="A1998" s="240">
        <v>29</v>
      </c>
      <c r="B1998" s="237" t="s">
        <v>11810</v>
      </c>
      <c r="C1998" s="238" t="s">
        <v>11811</v>
      </c>
      <c r="D1998" s="241" t="s">
        <v>11773</v>
      </c>
      <c r="E1998" s="242" t="s">
        <v>3845</v>
      </c>
    </row>
    <row r="1999" spans="1:5" ht="84">
      <c r="A1999" s="240">
        <v>30</v>
      </c>
      <c r="B1999" s="237" t="s">
        <v>11812</v>
      </c>
      <c r="C1999" s="238" t="s">
        <v>11813</v>
      </c>
      <c r="D1999" s="241" t="s">
        <v>11773</v>
      </c>
      <c r="E1999" s="242" t="s">
        <v>3845</v>
      </c>
    </row>
    <row r="2000" spans="1:5" ht="84">
      <c r="A2000" s="240">
        <v>31</v>
      </c>
      <c r="B2000" s="237" t="s">
        <v>11814</v>
      </c>
      <c r="C2000" s="238" t="s">
        <v>11815</v>
      </c>
      <c r="D2000" s="241" t="s">
        <v>11773</v>
      </c>
      <c r="E2000" s="242" t="s">
        <v>3845</v>
      </c>
    </row>
    <row r="2001" spans="1:5" ht="84">
      <c r="A2001" s="240">
        <v>32</v>
      </c>
      <c r="B2001" s="237" t="s">
        <v>11816</v>
      </c>
      <c r="C2001" s="238" t="s">
        <v>11817</v>
      </c>
      <c r="D2001" s="241" t="s">
        <v>11773</v>
      </c>
      <c r="E2001" s="242" t="s">
        <v>3845</v>
      </c>
    </row>
    <row r="2002" spans="1:5" ht="84">
      <c r="A2002" s="240">
        <v>33</v>
      </c>
      <c r="B2002" s="237" t="s">
        <v>11818</v>
      </c>
      <c r="C2002" s="238" t="s">
        <v>11819</v>
      </c>
      <c r="D2002" s="241" t="s">
        <v>11773</v>
      </c>
      <c r="E2002" s="242" t="s">
        <v>3845</v>
      </c>
    </row>
    <row r="2003" spans="1:5" ht="84">
      <c r="A2003" s="240">
        <v>34</v>
      </c>
      <c r="B2003" s="237" t="s">
        <v>11820</v>
      </c>
      <c r="C2003" s="238" t="s">
        <v>11821</v>
      </c>
      <c r="D2003" s="241" t="s">
        <v>11773</v>
      </c>
      <c r="E2003" s="242" t="s">
        <v>3845</v>
      </c>
    </row>
    <row r="2004" spans="1:5" ht="84">
      <c r="A2004" s="240">
        <v>35</v>
      </c>
      <c r="B2004" s="237" t="s">
        <v>11822</v>
      </c>
      <c r="C2004" s="238" t="s">
        <v>11823</v>
      </c>
      <c r="D2004" s="241" t="s">
        <v>11773</v>
      </c>
      <c r="E2004" s="242" t="s">
        <v>3845</v>
      </c>
    </row>
    <row r="2005" spans="1:5" ht="84">
      <c r="A2005" s="240">
        <v>36</v>
      </c>
      <c r="B2005" s="237" t="s">
        <v>11824</v>
      </c>
      <c r="C2005" s="238" t="s">
        <v>11825</v>
      </c>
      <c r="D2005" s="241" t="s">
        <v>11773</v>
      </c>
      <c r="E2005" s="242" t="s">
        <v>3845</v>
      </c>
    </row>
    <row r="2006" spans="1:5" ht="84">
      <c r="A2006" s="240">
        <v>37</v>
      </c>
      <c r="B2006" s="237" t="s">
        <v>11826</v>
      </c>
      <c r="C2006" s="238" t="s">
        <v>11827</v>
      </c>
      <c r="D2006" s="241" t="s">
        <v>11773</v>
      </c>
      <c r="E2006" s="242" t="s">
        <v>3845</v>
      </c>
    </row>
    <row r="2007" spans="1:5" ht="84">
      <c r="A2007" s="240">
        <v>38</v>
      </c>
      <c r="B2007" s="237" t="s">
        <v>11828</v>
      </c>
      <c r="C2007" s="238" t="s">
        <v>11829</v>
      </c>
      <c r="D2007" s="241" t="s">
        <v>11773</v>
      </c>
      <c r="E2007" s="242" t="s">
        <v>3845</v>
      </c>
    </row>
    <row r="2008" spans="1:5" ht="84">
      <c r="A2008" s="240">
        <v>39</v>
      </c>
      <c r="B2008" s="237" t="s">
        <v>11830</v>
      </c>
      <c r="C2008" s="238" t="s">
        <v>11831</v>
      </c>
      <c r="D2008" s="241" t="s">
        <v>11773</v>
      </c>
      <c r="E2008" s="242" t="s">
        <v>3845</v>
      </c>
    </row>
    <row r="2009" spans="1:5" ht="63">
      <c r="A2009" s="240">
        <v>40</v>
      </c>
      <c r="B2009" s="237" t="s">
        <v>11832</v>
      </c>
      <c r="C2009" s="238" t="s">
        <v>11770</v>
      </c>
      <c r="D2009" s="241" t="s">
        <v>11376</v>
      </c>
      <c r="E2009" s="242" t="s">
        <v>3845</v>
      </c>
    </row>
    <row r="2010" spans="1:5" ht="105">
      <c r="A2010" s="240">
        <v>41</v>
      </c>
      <c r="B2010" s="237" t="s">
        <v>11833</v>
      </c>
      <c r="C2010" s="238" t="s">
        <v>11834</v>
      </c>
      <c r="D2010" s="241" t="s">
        <v>11454</v>
      </c>
      <c r="E2010" s="242" t="s">
        <v>3845</v>
      </c>
    </row>
    <row r="2011" spans="1:5" ht="42">
      <c r="A2011" s="240">
        <v>42</v>
      </c>
      <c r="B2011" s="237" t="s">
        <v>11835</v>
      </c>
      <c r="C2011" s="238" t="s">
        <v>11836</v>
      </c>
      <c r="D2011" s="242" t="s">
        <v>11472</v>
      </c>
      <c r="E2011" s="242" t="s">
        <v>3845</v>
      </c>
    </row>
    <row r="2012" spans="1:5" ht="42">
      <c r="A2012" s="240">
        <v>43</v>
      </c>
      <c r="B2012" s="237" t="s">
        <v>11837</v>
      </c>
      <c r="C2012" s="238" t="s">
        <v>11838</v>
      </c>
      <c r="D2012" s="241" t="s">
        <v>11839</v>
      </c>
      <c r="E2012" s="242" t="s">
        <v>3845</v>
      </c>
    </row>
    <row r="2013" spans="1:5" ht="63">
      <c r="A2013" s="240">
        <v>44</v>
      </c>
      <c r="B2013" s="237" t="s">
        <v>11840</v>
      </c>
      <c r="C2013" s="238" t="s">
        <v>11770</v>
      </c>
      <c r="D2013" s="241" t="s">
        <v>11841</v>
      </c>
      <c r="E2013" s="242" t="s">
        <v>3845</v>
      </c>
    </row>
    <row r="2014" spans="1:5" ht="63">
      <c r="A2014" s="240">
        <v>45</v>
      </c>
      <c r="B2014" s="237" t="s">
        <v>11842</v>
      </c>
      <c r="C2014" s="238" t="s">
        <v>11843</v>
      </c>
      <c r="D2014" s="241" t="s">
        <v>9744</v>
      </c>
      <c r="E2014" s="242" t="s">
        <v>3845</v>
      </c>
    </row>
    <row r="2015" spans="1:5" ht="63">
      <c r="A2015" s="240">
        <v>46</v>
      </c>
      <c r="B2015" s="237" t="s">
        <v>11844</v>
      </c>
      <c r="C2015" s="238" t="s">
        <v>11845</v>
      </c>
      <c r="D2015" s="241" t="s">
        <v>9689</v>
      </c>
      <c r="E2015" s="242" t="s">
        <v>3845</v>
      </c>
    </row>
    <row r="2016" spans="1:5" ht="63">
      <c r="A2016" s="240">
        <v>47</v>
      </c>
      <c r="B2016" s="237" t="s">
        <v>11846</v>
      </c>
      <c r="C2016" s="238" t="s">
        <v>11770</v>
      </c>
      <c r="D2016" s="241" t="s">
        <v>10778</v>
      </c>
      <c r="E2016" s="242" t="s">
        <v>3845</v>
      </c>
    </row>
    <row r="2017" spans="1:5" ht="84">
      <c r="A2017" s="240">
        <v>48</v>
      </c>
      <c r="B2017" s="237" t="s">
        <v>11847</v>
      </c>
      <c r="C2017" s="238" t="s">
        <v>11848</v>
      </c>
      <c r="D2017" s="241" t="s">
        <v>10778</v>
      </c>
      <c r="E2017" s="242" t="s">
        <v>3845</v>
      </c>
    </row>
    <row r="2018" spans="1:5" ht="84">
      <c r="A2018" s="240">
        <v>49</v>
      </c>
      <c r="B2018" s="237" t="s">
        <v>11849</v>
      </c>
      <c r="C2018" s="238" t="s">
        <v>11850</v>
      </c>
      <c r="D2018" s="241" t="s">
        <v>5613</v>
      </c>
      <c r="E2018" s="242" t="s">
        <v>3845</v>
      </c>
    </row>
    <row r="2019" spans="1:5" ht="105">
      <c r="A2019" s="240">
        <v>50</v>
      </c>
      <c r="B2019" s="237" t="s">
        <v>11851</v>
      </c>
      <c r="C2019" s="238" t="s">
        <v>11852</v>
      </c>
      <c r="D2019" s="241" t="s">
        <v>11669</v>
      </c>
      <c r="E2019" s="242" t="s">
        <v>3845</v>
      </c>
    </row>
    <row r="2020" spans="1:5" ht="84">
      <c r="A2020" s="240">
        <v>51</v>
      </c>
      <c r="B2020" s="237" t="s">
        <v>11853</v>
      </c>
      <c r="C2020" s="238" t="s">
        <v>11854</v>
      </c>
      <c r="D2020" s="241" t="s">
        <v>10430</v>
      </c>
      <c r="E2020" s="242" t="s">
        <v>3845</v>
      </c>
    </row>
    <row r="2021" spans="1:5" ht="84">
      <c r="A2021" s="240">
        <v>52</v>
      </c>
      <c r="B2021" s="237" t="s">
        <v>11855</v>
      </c>
      <c r="C2021" s="238" t="s">
        <v>11856</v>
      </c>
      <c r="D2021" s="241" t="s">
        <v>10433</v>
      </c>
      <c r="E2021" s="242" t="s">
        <v>3845</v>
      </c>
    </row>
    <row r="2022" spans="1:5" ht="63">
      <c r="A2022" s="240">
        <v>53</v>
      </c>
      <c r="B2022" s="237" t="s">
        <v>11857</v>
      </c>
      <c r="C2022" s="238" t="s">
        <v>11770</v>
      </c>
      <c r="D2022" s="243"/>
      <c r="E2022" s="242"/>
    </row>
    <row r="2023" spans="1:5" ht="84">
      <c r="A2023" s="240">
        <v>54</v>
      </c>
      <c r="B2023" s="237" t="s">
        <v>11858</v>
      </c>
      <c r="C2023" s="238" t="s">
        <v>11859</v>
      </c>
      <c r="D2023" s="241" t="s">
        <v>11860</v>
      </c>
      <c r="E2023" s="242" t="s">
        <v>3845</v>
      </c>
    </row>
    <row r="2024" spans="1:5" ht="84">
      <c r="A2024" s="240">
        <v>55</v>
      </c>
      <c r="B2024" s="237" t="s">
        <v>11861</v>
      </c>
      <c r="C2024" s="238" t="s">
        <v>11862</v>
      </c>
      <c r="D2024" s="241" t="s">
        <v>11860</v>
      </c>
      <c r="E2024" s="242" t="s">
        <v>3845</v>
      </c>
    </row>
    <row r="2025" spans="1:5" ht="84">
      <c r="A2025" s="240">
        <v>56</v>
      </c>
      <c r="B2025" s="237" t="s">
        <v>11863</v>
      </c>
      <c r="C2025" s="238" t="s">
        <v>11864</v>
      </c>
      <c r="D2025" s="241" t="s">
        <v>10459</v>
      </c>
      <c r="E2025" s="242" t="s">
        <v>3845</v>
      </c>
    </row>
    <row r="2026" spans="1:5" ht="84">
      <c r="A2026" s="240">
        <v>57</v>
      </c>
      <c r="B2026" s="237" t="s">
        <v>11865</v>
      </c>
      <c r="C2026" s="238" t="s">
        <v>11866</v>
      </c>
      <c r="D2026" s="241" t="s">
        <v>10459</v>
      </c>
      <c r="E2026" s="242" t="s">
        <v>3845</v>
      </c>
    </row>
    <row r="2027" spans="1:5" ht="84">
      <c r="A2027" s="240">
        <v>58</v>
      </c>
      <c r="B2027" s="237" t="s">
        <v>11867</v>
      </c>
      <c r="C2027" s="238" t="s">
        <v>11868</v>
      </c>
      <c r="D2027" s="241" t="s">
        <v>10459</v>
      </c>
      <c r="E2027" s="242" t="s">
        <v>3845</v>
      </c>
    </row>
    <row r="2028" spans="1:5" ht="84">
      <c r="A2028" s="240">
        <v>59</v>
      </c>
      <c r="B2028" s="237" t="s">
        <v>11869</v>
      </c>
      <c r="C2028" s="238" t="s">
        <v>11870</v>
      </c>
      <c r="D2028" s="241" t="s">
        <v>10459</v>
      </c>
      <c r="E2028" s="242" t="s">
        <v>3845</v>
      </c>
    </row>
    <row r="2029" spans="1:5" ht="84">
      <c r="A2029" s="240">
        <v>60</v>
      </c>
      <c r="B2029" s="237" t="s">
        <v>11871</v>
      </c>
      <c r="C2029" s="238" t="s">
        <v>11872</v>
      </c>
      <c r="D2029" s="241" t="s">
        <v>10459</v>
      </c>
      <c r="E2029" s="242" t="s">
        <v>3845</v>
      </c>
    </row>
    <row r="2030" spans="1:5" ht="84">
      <c r="A2030" s="240">
        <v>61</v>
      </c>
      <c r="B2030" s="237" t="s">
        <v>11873</v>
      </c>
      <c r="C2030" s="238" t="s">
        <v>11874</v>
      </c>
      <c r="D2030" s="241" t="s">
        <v>11875</v>
      </c>
      <c r="E2030" s="242" t="s">
        <v>3845</v>
      </c>
    </row>
    <row r="2031" spans="1:5" ht="84">
      <c r="A2031" s="240">
        <v>62</v>
      </c>
      <c r="B2031" s="237" t="s">
        <v>11876</v>
      </c>
      <c r="C2031" s="238" t="s">
        <v>11877</v>
      </c>
      <c r="D2031" s="241" t="s">
        <v>11875</v>
      </c>
      <c r="E2031" s="242" t="s">
        <v>3845</v>
      </c>
    </row>
    <row r="2032" spans="1:5" ht="84">
      <c r="A2032" s="240">
        <v>63</v>
      </c>
      <c r="B2032" s="237" t="s">
        <v>11878</v>
      </c>
      <c r="C2032" s="238" t="s">
        <v>11877</v>
      </c>
      <c r="D2032" s="241" t="s">
        <v>10832</v>
      </c>
      <c r="E2032" s="242" t="s">
        <v>3845</v>
      </c>
    </row>
    <row r="2033" spans="1:5" ht="84">
      <c r="A2033" s="240">
        <v>64</v>
      </c>
      <c r="B2033" s="237" t="s">
        <v>11879</v>
      </c>
      <c r="C2033" s="238" t="s">
        <v>11880</v>
      </c>
      <c r="D2033" s="239" t="s">
        <v>11881</v>
      </c>
      <c r="E2033" s="239" t="s">
        <v>3849</v>
      </c>
    </row>
    <row r="2034" spans="1:5" ht="84">
      <c r="A2034" s="240">
        <v>65</v>
      </c>
      <c r="B2034" s="237" t="s">
        <v>11882</v>
      </c>
      <c r="C2034" s="238" t="s">
        <v>11883</v>
      </c>
      <c r="D2034" s="239" t="s">
        <v>9969</v>
      </c>
      <c r="E2034" s="239" t="s">
        <v>3849</v>
      </c>
    </row>
    <row r="2035" spans="1:5" ht="63">
      <c r="A2035" s="240">
        <v>66</v>
      </c>
      <c r="B2035" s="237" t="s">
        <v>11884</v>
      </c>
      <c r="C2035" s="238" t="s">
        <v>11885</v>
      </c>
      <c r="D2035" s="239" t="s">
        <v>9981</v>
      </c>
      <c r="E2035" s="239" t="s">
        <v>3849</v>
      </c>
    </row>
    <row r="2036" spans="1:5" ht="84">
      <c r="A2036" s="240">
        <v>67</v>
      </c>
      <c r="B2036" s="237" t="s">
        <v>11886</v>
      </c>
      <c r="C2036" s="238" t="s">
        <v>11887</v>
      </c>
      <c r="D2036" s="239" t="s">
        <v>11888</v>
      </c>
      <c r="E2036" s="239" t="s">
        <v>3849</v>
      </c>
    </row>
    <row r="2037" spans="1:5" ht="42">
      <c r="A2037" s="240">
        <v>68</v>
      </c>
      <c r="B2037" s="237" t="s">
        <v>11889</v>
      </c>
      <c r="C2037" s="238" t="s">
        <v>11890</v>
      </c>
      <c r="D2037" s="239" t="s">
        <v>11891</v>
      </c>
      <c r="E2037" s="239" t="s">
        <v>3849</v>
      </c>
    </row>
    <row r="2038" spans="1:5" ht="63">
      <c r="A2038" s="240">
        <v>69</v>
      </c>
      <c r="B2038" s="237" t="s">
        <v>11892</v>
      </c>
      <c r="C2038" s="238" t="s">
        <v>11893</v>
      </c>
      <c r="D2038" s="239" t="s">
        <v>10043</v>
      </c>
      <c r="E2038" s="239" t="s">
        <v>3849</v>
      </c>
    </row>
    <row r="2039" spans="1:5" ht="63">
      <c r="A2039" s="240">
        <v>70</v>
      </c>
      <c r="B2039" s="237" t="s">
        <v>11894</v>
      </c>
      <c r="C2039" s="238" t="s">
        <v>11895</v>
      </c>
      <c r="D2039" s="244" t="s">
        <v>10058</v>
      </c>
      <c r="E2039" s="239" t="s">
        <v>3849</v>
      </c>
    </row>
    <row r="2040" spans="1:5" ht="84">
      <c r="A2040" s="240">
        <v>71</v>
      </c>
      <c r="B2040" s="237" t="s">
        <v>11896</v>
      </c>
      <c r="C2040" s="238" t="s">
        <v>11897</v>
      </c>
      <c r="D2040" s="239" t="s">
        <v>11898</v>
      </c>
      <c r="E2040" s="239" t="s">
        <v>3849</v>
      </c>
    </row>
    <row r="2041" spans="1:5" ht="18">
      <c r="A2041" s="1341" t="s">
        <v>11899</v>
      </c>
      <c r="B2041" s="1342"/>
      <c r="C2041" s="1342"/>
      <c r="D2041" s="1342"/>
      <c r="E2041" s="1342"/>
    </row>
    <row r="2042" spans="1:5" ht="21">
      <c r="A2042" s="243">
        <v>1</v>
      </c>
      <c r="B2042" s="237" t="s">
        <v>11900</v>
      </c>
      <c r="C2042" s="245" t="s">
        <v>11901</v>
      </c>
      <c r="D2042" s="241" t="s">
        <v>9767</v>
      </c>
      <c r="E2042" s="242" t="s">
        <v>3836</v>
      </c>
    </row>
    <row r="2043" spans="1:5" ht="42">
      <c r="A2043" s="243">
        <v>2</v>
      </c>
      <c r="B2043" s="237" t="s">
        <v>11902</v>
      </c>
      <c r="C2043" s="238" t="s">
        <v>11903</v>
      </c>
      <c r="D2043" s="242" t="s">
        <v>10979</v>
      </c>
      <c r="E2043" s="242" t="s">
        <v>3836</v>
      </c>
    </row>
    <row r="2044" spans="1:5" ht="42">
      <c r="A2044" s="243">
        <v>3</v>
      </c>
      <c r="B2044" s="237" t="s">
        <v>11904</v>
      </c>
      <c r="C2044" s="238" t="s">
        <v>11905</v>
      </c>
      <c r="D2044" s="242" t="s">
        <v>10718</v>
      </c>
      <c r="E2044" s="242" t="s">
        <v>3836</v>
      </c>
    </row>
    <row r="2045" spans="1:5" ht="42">
      <c r="A2045" s="243">
        <v>4</v>
      </c>
      <c r="B2045" s="237" t="s">
        <v>11906</v>
      </c>
      <c r="C2045" s="238" t="s">
        <v>11907</v>
      </c>
      <c r="D2045" s="242" t="s">
        <v>10372</v>
      </c>
      <c r="E2045" s="242" t="s">
        <v>3836</v>
      </c>
    </row>
    <row r="2046" spans="1:5" ht="42">
      <c r="A2046" s="243">
        <v>5</v>
      </c>
      <c r="B2046" s="237" t="s">
        <v>11908</v>
      </c>
      <c r="C2046" s="238" t="s">
        <v>11909</v>
      </c>
      <c r="D2046" s="242" t="s">
        <v>11910</v>
      </c>
      <c r="E2046" s="242" t="s">
        <v>3836</v>
      </c>
    </row>
    <row r="2047" spans="1:5" ht="42">
      <c r="A2047" s="243">
        <v>6</v>
      </c>
      <c r="B2047" s="237" t="s">
        <v>11911</v>
      </c>
      <c r="C2047" s="238" t="s">
        <v>11912</v>
      </c>
      <c r="D2047" s="242" t="s">
        <v>10642</v>
      </c>
      <c r="E2047" s="242" t="s">
        <v>3836</v>
      </c>
    </row>
    <row r="2048" spans="1:5" ht="63">
      <c r="A2048" s="243">
        <v>7</v>
      </c>
      <c r="B2048" s="237" t="s">
        <v>11913</v>
      </c>
      <c r="C2048" s="238" t="s">
        <v>11914</v>
      </c>
      <c r="D2048" s="242" t="s">
        <v>11155</v>
      </c>
      <c r="E2048" s="242" t="s">
        <v>3836</v>
      </c>
    </row>
    <row r="2049" spans="1:5" ht="42">
      <c r="A2049" s="243">
        <v>8</v>
      </c>
      <c r="B2049" s="237" t="s">
        <v>11915</v>
      </c>
      <c r="C2049" s="238" t="s">
        <v>11916</v>
      </c>
      <c r="D2049" s="242" t="s">
        <v>11910</v>
      </c>
      <c r="E2049" s="242" t="s">
        <v>3836</v>
      </c>
    </row>
    <row r="2050" spans="1:5" ht="42">
      <c r="A2050" s="243">
        <v>9</v>
      </c>
      <c r="B2050" s="237" t="s">
        <v>11917</v>
      </c>
      <c r="C2050" s="238" t="s">
        <v>11918</v>
      </c>
      <c r="D2050" s="242" t="s">
        <v>10642</v>
      </c>
      <c r="E2050" s="242" t="s">
        <v>3836</v>
      </c>
    </row>
    <row r="2051" spans="1:5" ht="21">
      <c r="A2051" s="243">
        <v>10</v>
      </c>
      <c r="B2051" s="237" t="s">
        <v>11919</v>
      </c>
      <c r="C2051" s="238" t="s">
        <v>11920</v>
      </c>
      <c r="D2051" s="242" t="s">
        <v>9776</v>
      </c>
      <c r="E2051" s="242" t="s">
        <v>3836</v>
      </c>
    </row>
    <row r="2052" spans="1:5" ht="42">
      <c r="A2052" s="243">
        <v>11</v>
      </c>
      <c r="B2052" s="237" t="s">
        <v>11921</v>
      </c>
      <c r="C2052" s="238" t="s">
        <v>11922</v>
      </c>
      <c r="D2052" s="242" t="s">
        <v>10386</v>
      </c>
      <c r="E2052" s="242" t="s">
        <v>3836</v>
      </c>
    </row>
    <row r="2053" spans="1:5" ht="63">
      <c r="A2053" s="243">
        <v>12</v>
      </c>
      <c r="B2053" s="237" t="s">
        <v>11923</v>
      </c>
      <c r="C2053" s="238" t="s">
        <v>11924</v>
      </c>
      <c r="D2053" s="242" t="s">
        <v>10739</v>
      </c>
      <c r="E2053" s="242" t="s">
        <v>3836</v>
      </c>
    </row>
    <row r="2054" spans="1:5" ht="42">
      <c r="A2054" s="243">
        <v>13</v>
      </c>
      <c r="B2054" s="237" t="s">
        <v>11925</v>
      </c>
      <c r="C2054" s="238" t="s">
        <v>11926</v>
      </c>
      <c r="D2054" s="242" t="s">
        <v>10739</v>
      </c>
      <c r="E2054" s="242" t="s">
        <v>3836</v>
      </c>
    </row>
    <row r="2055" spans="1:5" ht="105">
      <c r="A2055" s="243">
        <v>14</v>
      </c>
      <c r="B2055" s="237" t="s">
        <v>11927</v>
      </c>
      <c r="C2055" s="238" t="s">
        <v>11928</v>
      </c>
      <c r="D2055" s="242" t="s">
        <v>10739</v>
      </c>
      <c r="E2055" s="242" t="s">
        <v>3836</v>
      </c>
    </row>
    <row r="2056" spans="1:5" ht="63">
      <c r="A2056" s="243">
        <v>15</v>
      </c>
      <c r="B2056" s="237" t="s">
        <v>11929</v>
      </c>
      <c r="C2056" s="238" t="s">
        <v>11930</v>
      </c>
      <c r="D2056" s="242" t="s">
        <v>9819</v>
      </c>
      <c r="E2056" s="242" t="s">
        <v>3836</v>
      </c>
    </row>
    <row r="2057" spans="1:5" ht="18">
      <c r="A2057" s="243">
        <v>16</v>
      </c>
      <c r="B2057" s="237" t="s">
        <v>11931</v>
      </c>
      <c r="C2057" s="245" t="s">
        <v>11932</v>
      </c>
      <c r="D2057" s="242" t="s">
        <v>9952</v>
      </c>
      <c r="E2057" s="242" t="s">
        <v>3836</v>
      </c>
    </row>
    <row r="2058" spans="1:5" ht="84">
      <c r="A2058" s="243">
        <v>17</v>
      </c>
      <c r="B2058" s="237" t="s">
        <v>11933</v>
      </c>
      <c r="C2058" s="238" t="s">
        <v>11934</v>
      </c>
      <c r="D2058" s="242"/>
      <c r="E2058" s="242" t="s">
        <v>3836</v>
      </c>
    </row>
    <row r="2059" spans="1:5" ht="84">
      <c r="A2059" s="243">
        <v>18</v>
      </c>
      <c r="B2059" s="237" t="s">
        <v>11935</v>
      </c>
      <c r="C2059" s="238" t="s">
        <v>11936</v>
      </c>
      <c r="D2059" s="242" t="s">
        <v>11319</v>
      </c>
      <c r="E2059" s="242" t="s">
        <v>3836</v>
      </c>
    </row>
    <row r="2060" spans="1:5" ht="21">
      <c r="A2060" s="243">
        <v>19</v>
      </c>
      <c r="B2060" s="237" t="s">
        <v>11937</v>
      </c>
      <c r="C2060" s="238" t="s">
        <v>11938</v>
      </c>
      <c r="D2060" s="242" t="s">
        <v>11319</v>
      </c>
      <c r="E2060" s="242" t="s">
        <v>3836</v>
      </c>
    </row>
    <row r="2061" spans="1:5" ht="21">
      <c r="A2061" s="243">
        <v>20</v>
      </c>
      <c r="B2061" s="237" t="s">
        <v>11939</v>
      </c>
      <c r="C2061" s="238" t="s">
        <v>11940</v>
      </c>
      <c r="D2061" s="242" t="s">
        <v>11319</v>
      </c>
      <c r="E2061" s="242" t="s">
        <v>3836</v>
      </c>
    </row>
    <row r="2062" spans="1:5" ht="84">
      <c r="A2062" s="243">
        <v>21</v>
      </c>
      <c r="B2062" s="237" t="s">
        <v>11941</v>
      </c>
      <c r="C2062" s="238" t="s">
        <v>11942</v>
      </c>
      <c r="D2062" s="242" t="s">
        <v>11319</v>
      </c>
      <c r="E2062" s="242" t="s">
        <v>3836</v>
      </c>
    </row>
    <row r="2063" spans="1:5" ht="63">
      <c r="A2063" s="243">
        <v>22</v>
      </c>
      <c r="B2063" s="237" t="s">
        <v>11943</v>
      </c>
      <c r="C2063" s="238" t="s">
        <v>11944</v>
      </c>
      <c r="D2063" s="242" t="s">
        <v>10748</v>
      </c>
      <c r="E2063" s="242" t="s">
        <v>3836</v>
      </c>
    </row>
    <row r="2064" spans="1:5" ht="63">
      <c r="A2064" s="243">
        <v>23</v>
      </c>
      <c r="B2064" s="237" t="s">
        <v>11945</v>
      </c>
      <c r="C2064" s="238" t="s">
        <v>11946</v>
      </c>
      <c r="D2064" s="242" t="s">
        <v>10748</v>
      </c>
      <c r="E2064" s="242" t="s">
        <v>3836</v>
      </c>
    </row>
    <row r="2065" spans="1:5" ht="21">
      <c r="A2065" s="243">
        <v>24</v>
      </c>
      <c r="B2065" s="237" t="s">
        <v>11947</v>
      </c>
      <c r="C2065" s="238" t="s">
        <v>11948</v>
      </c>
      <c r="D2065" s="242" t="s">
        <v>11949</v>
      </c>
      <c r="E2065" s="242" t="s">
        <v>3836</v>
      </c>
    </row>
    <row r="2066" spans="1:5" ht="105">
      <c r="A2066" s="243">
        <v>25</v>
      </c>
      <c r="B2066" s="237" t="s">
        <v>11950</v>
      </c>
      <c r="C2066" s="238" t="s">
        <v>11951</v>
      </c>
      <c r="D2066" s="242" t="s">
        <v>9975</v>
      </c>
      <c r="E2066" s="242" t="s">
        <v>3836</v>
      </c>
    </row>
    <row r="2067" spans="1:5" ht="21">
      <c r="A2067" s="243">
        <v>26</v>
      </c>
      <c r="B2067" s="237" t="s">
        <v>11952</v>
      </c>
      <c r="C2067" s="238"/>
      <c r="D2067" s="242"/>
      <c r="E2067" s="242"/>
    </row>
    <row r="2068" spans="1:5" ht="84">
      <c r="A2068" s="243">
        <v>27</v>
      </c>
      <c r="B2068" s="237" t="s">
        <v>11953</v>
      </c>
      <c r="C2068" s="238" t="s">
        <v>11954</v>
      </c>
      <c r="D2068" s="242" t="s">
        <v>9981</v>
      </c>
      <c r="E2068" s="242" t="s">
        <v>3836</v>
      </c>
    </row>
    <row r="2069" spans="1:5" ht="84">
      <c r="A2069" s="243">
        <v>28</v>
      </c>
      <c r="B2069" s="237" t="s">
        <v>11955</v>
      </c>
      <c r="C2069" s="238" t="s">
        <v>11956</v>
      </c>
      <c r="D2069" s="242" t="s">
        <v>9981</v>
      </c>
      <c r="E2069" s="242" t="s">
        <v>3836</v>
      </c>
    </row>
    <row r="2070" spans="1:5" ht="63">
      <c r="A2070" s="243">
        <v>29</v>
      </c>
      <c r="B2070" s="237" t="s">
        <v>11957</v>
      </c>
      <c r="C2070" s="238" t="s">
        <v>11958</v>
      </c>
      <c r="D2070" s="242" t="s">
        <v>11467</v>
      </c>
      <c r="E2070" s="242" t="s">
        <v>3836</v>
      </c>
    </row>
    <row r="2071" spans="1:5" ht="42">
      <c r="A2071" s="243">
        <v>30</v>
      </c>
      <c r="B2071" s="237" t="s">
        <v>11959</v>
      </c>
      <c r="C2071" s="238" t="s">
        <v>11960</v>
      </c>
      <c r="D2071" s="242" t="s">
        <v>10770</v>
      </c>
      <c r="E2071" s="242" t="s">
        <v>3836</v>
      </c>
    </row>
    <row r="2072" spans="1:5" ht="42">
      <c r="A2072" s="243">
        <v>31</v>
      </c>
      <c r="B2072" s="237" t="s">
        <v>11961</v>
      </c>
      <c r="C2072" s="238" t="s">
        <v>11962</v>
      </c>
      <c r="D2072" s="242" t="s">
        <v>11963</v>
      </c>
      <c r="E2072" s="242" t="s">
        <v>3836</v>
      </c>
    </row>
    <row r="2073" spans="1:5" ht="63">
      <c r="A2073" s="243">
        <v>32</v>
      </c>
      <c r="B2073" s="237" t="s">
        <v>11964</v>
      </c>
      <c r="C2073" s="238" t="s">
        <v>11965</v>
      </c>
      <c r="D2073" s="242" t="s">
        <v>10667</v>
      </c>
      <c r="E2073" s="242" t="s">
        <v>3836</v>
      </c>
    </row>
    <row r="2074" spans="1:5" ht="126">
      <c r="A2074" s="243">
        <v>33</v>
      </c>
      <c r="B2074" s="237" t="s">
        <v>11966</v>
      </c>
      <c r="C2074" s="246" t="s">
        <v>11967</v>
      </c>
      <c r="D2074" s="242" t="s">
        <v>10667</v>
      </c>
      <c r="E2074" s="242" t="s">
        <v>3836</v>
      </c>
    </row>
    <row r="2075" spans="1:5" ht="63">
      <c r="A2075" s="243">
        <v>34</v>
      </c>
      <c r="B2075" s="237" t="s">
        <v>11968</v>
      </c>
      <c r="C2075" s="238" t="s">
        <v>11969</v>
      </c>
      <c r="D2075" s="242" t="s">
        <v>10667</v>
      </c>
      <c r="E2075" s="242" t="s">
        <v>3836</v>
      </c>
    </row>
    <row r="2076" spans="1:5" ht="84">
      <c r="A2076" s="243">
        <v>35</v>
      </c>
      <c r="B2076" s="237" t="s">
        <v>11970</v>
      </c>
      <c r="C2076" s="238" t="s">
        <v>11971</v>
      </c>
      <c r="D2076" s="242" t="s">
        <v>10667</v>
      </c>
      <c r="E2076" s="242" t="s">
        <v>3836</v>
      </c>
    </row>
    <row r="2077" spans="1:5" ht="42">
      <c r="A2077" s="243">
        <v>36</v>
      </c>
      <c r="B2077" s="237" t="s">
        <v>11972</v>
      </c>
      <c r="C2077" s="238" t="s">
        <v>11973</v>
      </c>
      <c r="D2077" s="242" t="s">
        <v>11974</v>
      </c>
      <c r="E2077" s="242" t="s">
        <v>3836</v>
      </c>
    </row>
    <row r="2078" spans="1:5" ht="42">
      <c r="A2078" s="243">
        <v>37</v>
      </c>
      <c r="B2078" s="237" t="s">
        <v>11975</v>
      </c>
      <c r="C2078" s="238" t="s">
        <v>11976</v>
      </c>
      <c r="D2078" s="242" t="s">
        <v>11977</v>
      </c>
      <c r="E2078" s="242" t="s">
        <v>3836</v>
      </c>
    </row>
    <row r="2079" spans="1:5" ht="63">
      <c r="A2079" s="243">
        <v>38</v>
      </c>
      <c r="B2079" s="237" t="s">
        <v>11978</v>
      </c>
      <c r="C2079" s="238" t="s">
        <v>11979</v>
      </c>
      <c r="D2079" s="242" t="s">
        <v>11522</v>
      </c>
      <c r="E2079" s="242" t="s">
        <v>3836</v>
      </c>
    </row>
    <row r="2080" spans="1:5" ht="63">
      <c r="A2080" s="243">
        <v>39</v>
      </c>
      <c r="B2080" s="237" t="s">
        <v>11980</v>
      </c>
      <c r="C2080" s="238" t="s">
        <v>11981</v>
      </c>
      <c r="D2080" s="242" t="s">
        <v>10623</v>
      </c>
      <c r="E2080" s="242" t="s">
        <v>3836</v>
      </c>
    </row>
    <row r="2081" spans="1:5" ht="84">
      <c r="A2081" s="243">
        <v>40</v>
      </c>
      <c r="B2081" s="237" t="s">
        <v>11982</v>
      </c>
      <c r="C2081" s="238" t="s">
        <v>11983</v>
      </c>
      <c r="D2081" s="242" t="s">
        <v>10997</v>
      </c>
      <c r="E2081" s="242" t="s">
        <v>3836</v>
      </c>
    </row>
    <row r="2082" spans="1:5" ht="63">
      <c r="A2082" s="243">
        <v>41</v>
      </c>
      <c r="B2082" s="237" t="s">
        <v>11984</v>
      </c>
      <c r="C2082" s="238" t="s">
        <v>11985</v>
      </c>
      <c r="D2082" s="242" t="s">
        <v>10997</v>
      </c>
      <c r="E2082" s="242" t="s">
        <v>3836</v>
      </c>
    </row>
    <row r="2083" spans="1:5" ht="63">
      <c r="A2083" s="243">
        <v>42</v>
      </c>
      <c r="B2083" s="237" t="s">
        <v>11986</v>
      </c>
      <c r="C2083" s="238" t="s">
        <v>11987</v>
      </c>
      <c r="D2083" s="242" t="s">
        <v>11988</v>
      </c>
      <c r="E2083" s="242" t="s">
        <v>3836</v>
      </c>
    </row>
    <row r="2084" spans="1:5" ht="63">
      <c r="A2084" s="243">
        <v>43</v>
      </c>
      <c r="B2084" s="237" t="s">
        <v>11989</v>
      </c>
      <c r="C2084" s="238" t="s">
        <v>11990</v>
      </c>
      <c r="D2084" s="242" t="s">
        <v>11991</v>
      </c>
      <c r="E2084" s="242" t="s">
        <v>3836</v>
      </c>
    </row>
    <row r="2085" spans="1:5" ht="21">
      <c r="A2085" s="243">
        <v>44</v>
      </c>
      <c r="B2085" s="237" t="s">
        <v>11992</v>
      </c>
      <c r="C2085" s="238" t="s">
        <v>11993</v>
      </c>
      <c r="D2085" s="242" t="s">
        <v>11994</v>
      </c>
      <c r="E2085" s="242" t="s">
        <v>3836</v>
      </c>
    </row>
    <row r="2086" spans="1:5" ht="42">
      <c r="A2086" s="243">
        <v>45</v>
      </c>
      <c r="B2086" s="237" t="s">
        <v>11995</v>
      </c>
      <c r="C2086" s="238" t="s">
        <v>11996</v>
      </c>
      <c r="D2086" s="242" t="s">
        <v>11547</v>
      </c>
      <c r="E2086" s="242" t="s">
        <v>3836</v>
      </c>
    </row>
    <row r="2087" spans="1:5" ht="21">
      <c r="A2087" s="243">
        <v>46</v>
      </c>
      <c r="B2087" s="237" t="s">
        <v>11997</v>
      </c>
      <c r="C2087" s="238" t="s">
        <v>11998</v>
      </c>
      <c r="D2087" s="242" t="s">
        <v>11547</v>
      </c>
      <c r="E2087" s="242" t="s">
        <v>3836</v>
      </c>
    </row>
    <row r="2088" spans="1:5" ht="21">
      <c r="A2088" s="243">
        <v>47</v>
      </c>
      <c r="B2088" s="237" t="s">
        <v>11999</v>
      </c>
      <c r="C2088" s="238" t="s">
        <v>12000</v>
      </c>
      <c r="D2088" s="242" t="s">
        <v>10658</v>
      </c>
      <c r="E2088" s="242" t="s">
        <v>3836</v>
      </c>
    </row>
    <row r="2089" spans="1:5" ht="126">
      <c r="A2089" s="243">
        <v>48</v>
      </c>
      <c r="B2089" s="237" t="s">
        <v>12001</v>
      </c>
      <c r="C2089" s="238" t="s">
        <v>12002</v>
      </c>
      <c r="D2089" s="242" t="s">
        <v>9986</v>
      </c>
      <c r="E2089" s="242" t="s">
        <v>3836</v>
      </c>
    </row>
    <row r="2090" spans="1:5" ht="42">
      <c r="A2090" s="243">
        <v>49</v>
      </c>
      <c r="B2090" s="237" t="s">
        <v>12003</v>
      </c>
      <c r="C2090" s="238" t="s">
        <v>12004</v>
      </c>
      <c r="D2090" s="242" t="s">
        <v>11000</v>
      </c>
      <c r="E2090" s="242" t="s">
        <v>3836</v>
      </c>
    </row>
    <row r="2091" spans="1:5" ht="42">
      <c r="A2091" s="243">
        <v>50</v>
      </c>
      <c r="B2091" s="237" t="s">
        <v>12005</v>
      </c>
      <c r="C2091" s="238" t="s">
        <v>12006</v>
      </c>
      <c r="D2091" s="242" t="s">
        <v>11000</v>
      </c>
      <c r="E2091" s="242" t="s">
        <v>3836</v>
      </c>
    </row>
    <row r="2092" spans="1:5" ht="42">
      <c r="A2092" s="243">
        <v>51</v>
      </c>
      <c r="B2092" s="237" t="s">
        <v>12007</v>
      </c>
      <c r="C2092" s="238" t="s">
        <v>12008</v>
      </c>
      <c r="D2092" s="242" t="s">
        <v>11000</v>
      </c>
      <c r="E2092" s="242" t="s">
        <v>3836</v>
      </c>
    </row>
    <row r="2093" spans="1:5" ht="42">
      <c r="A2093" s="243">
        <v>52</v>
      </c>
      <c r="B2093" s="237" t="s">
        <v>12009</v>
      </c>
      <c r="C2093" s="238" t="s">
        <v>12010</v>
      </c>
      <c r="D2093" s="242" t="s">
        <v>10786</v>
      </c>
      <c r="E2093" s="242" t="s">
        <v>3836</v>
      </c>
    </row>
    <row r="2094" spans="1:5" ht="42">
      <c r="A2094" s="243">
        <v>53</v>
      </c>
      <c r="B2094" s="237" t="s">
        <v>12011</v>
      </c>
      <c r="C2094" s="238" t="s">
        <v>12012</v>
      </c>
      <c r="D2094" s="242" t="s">
        <v>10521</v>
      </c>
      <c r="E2094" s="242" t="s">
        <v>3836</v>
      </c>
    </row>
    <row r="2095" spans="1:5" ht="42">
      <c r="A2095" s="243">
        <v>54</v>
      </c>
      <c r="B2095" s="237" t="s">
        <v>12013</v>
      </c>
      <c r="C2095" s="238" t="s">
        <v>12014</v>
      </c>
      <c r="D2095" s="242" t="s">
        <v>12015</v>
      </c>
      <c r="E2095" s="242" t="s">
        <v>3836</v>
      </c>
    </row>
    <row r="2096" spans="1:5" ht="42">
      <c r="A2096" s="243">
        <v>55</v>
      </c>
      <c r="B2096" s="237" t="s">
        <v>12016</v>
      </c>
      <c r="C2096" s="238" t="s">
        <v>12017</v>
      </c>
      <c r="D2096" s="242" t="s">
        <v>10043</v>
      </c>
      <c r="E2096" s="242" t="s">
        <v>3836</v>
      </c>
    </row>
    <row r="2097" spans="1:5" ht="42">
      <c r="A2097" s="243">
        <v>56</v>
      </c>
      <c r="B2097" s="237" t="s">
        <v>12018</v>
      </c>
      <c r="C2097" s="238" t="s">
        <v>12019</v>
      </c>
      <c r="D2097" s="242" t="s">
        <v>10083</v>
      </c>
      <c r="E2097" s="242" t="s">
        <v>3836</v>
      </c>
    </row>
    <row r="2098" spans="1:5" ht="42">
      <c r="A2098" s="243">
        <v>57</v>
      </c>
      <c r="B2098" s="237" t="s">
        <v>12020</v>
      </c>
      <c r="C2098" s="238" t="s">
        <v>12021</v>
      </c>
      <c r="D2098" s="242" t="s">
        <v>10083</v>
      </c>
      <c r="E2098" s="242" t="s">
        <v>3836</v>
      </c>
    </row>
    <row r="2099" spans="1:5" ht="63">
      <c r="A2099" s="243">
        <v>58</v>
      </c>
      <c r="B2099" s="237" t="s">
        <v>12022</v>
      </c>
      <c r="C2099" s="238" t="s">
        <v>12023</v>
      </c>
      <c r="D2099" s="242" t="s">
        <v>11623</v>
      </c>
      <c r="E2099" s="242" t="s">
        <v>3836</v>
      </c>
    </row>
    <row r="2100" spans="1:5" ht="42">
      <c r="A2100" s="243">
        <v>59</v>
      </c>
      <c r="B2100" s="237" t="s">
        <v>12024</v>
      </c>
      <c r="C2100" s="238" t="s">
        <v>12025</v>
      </c>
      <c r="D2100" s="242" t="s">
        <v>10524</v>
      </c>
      <c r="E2100" s="242" t="s">
        <v>3836</v>
      </c>
    </row>
    <row r="2101" spans="1:5" ht="42">
      <c r="A2101" s="243">
        <v>60</v>
      </c>
      <c r="B2101" s="237" t="s">
        <v>12026</v>
      </c>
      <c r="C2101" s="238" t="s">
        <v>12027</v>
      </c>
      <c r="D2101" s="242" t="s">
        <v>11669</v>
      </c>
      <c r="E2101" s="242" t="s">
        <v>3836</v>
      </c>
    </row>
    <row r="2102" spans="1:5" ht="63">
      <c r="A2102" s="243">
        <v>61</v>
      </c>
      <c r="B2102" s="237" t="s">
        <v>12028</v>
      </c>
      <c r="C2102" s="238" t="s">
        <v>12029</v>
      </c>
      <c r="D2102" s="242" t="s">
        <v>11669</v>
      </c>
      <c r="E2102" s="242" t="s">
        <v>3836</v>
      </c>
    </row>
    <row r="2103" spans="1:5" ht="42">
      <c r="A2103" s="243">
        <v>62</v>
      </c>
      <c r="B2103" s="237" t="s">
        <v>12030</v>
      </c>
      <c r="C2103" s="238" t="s">
        <v>12031</v>
      </c>
      <c r="D2103" s="242" t="s">
        <v>10433</v>
      </c>
      <c r="E2103" s="242" t="s">
        <v>3836</v>
      </c>
    </row>
    <row r="2104" spans="1:5" ht="42">
      <c r="A2104" s="243">
        <v>63</v>
      </c>
      <c r="B2104" s="237" t="s">
        <v>12032</v>
      </c>
      <c r="C2104" s="238" t="s">
        <v>12033</v>
      </c>
      <c r="D2104" s="242" t="s">
        <v>10527</v>
      </c>
      <c r="E2104" s="242" t="s">
        <v>3836</v>
      </c>
    </row>
    <row r="2105" spans="1:5" ht="42">
      <c r="A2105" s="243">
        <v>64</v>
      </c>
      <c r="B2105" s="237" t="s">
        <v>12034</v>
      </c>
      <c r="C2105" s="238" t="s">
        <v>12035</v>
      </c>
      <c r="D2105" s="242" t="s">
        <v>11723</v>
      </c>
      <c r="E2105" s="242" t="s">
        <v>3836</v>
      </c>
    </row>
    <row r="2106" spans="1:5" ht="42">
      <c r="A2106" s="243">
        <v>65</v>
      </c>
      <c r="B2106" s="237" t="s">
        <v>12036</v>
      </c>
      <c r="C2106" s="238" t="s">
        <v>12037</v>
      </c>
      <c r="D2106" s="242" t="s">
        <v>11723</v>
      </c>
      <c r="E2106" s="242" t="s">
        <v>3836</v>
      </c>
    </row>
    <row r="2107" spans="1:5" ht="17.25">
      <c r="A2107" s="1341" t="s">
        <v>12038</v>
      </c>
      <c r="B2107" s="1341"/>
      <c r="C2107" s="1341"/>
      <c r="D2107" s="1341"/>
      <c r="E2107" s="1341"/>
    </row>
    <row r="2108" spans="1:5" ht="63">
      <c r="A2108" s="243">
        <v>1</v>
      </c>
      <c r="B2108" s="243" t="s">
        <v>12039</v>
      </c>
      <c r="C2108" s="247" t="s">
        <v>12040</v>
      </c>
      <c r="D2108" s="248" t="s">
        <v>7965</v>
      </c>
      <c r="E2108" s="248" t="s">
        <v>12041</v>
      </c>
    </row>
    <row r="2109" spans="1:5" ht="21">
      <c r="A2109" s="243">
        <v>2</v>
      </c>
      <c r="B2109" s="243" t="s">
        <v>12042</v>
      </c>
      <c r="C2109" s="247" t="s">
        <v>12043</v>
      </c>
      <c r="D2109" s="248" t="s">
        <v>7965</v>
      </c>
      <c r="E2109" s="248" t="s">
        <v>3293</v>
      </c>
    </row>
    <row r="2110" spans="1:5" ht="21">
      <c r="A2110" s="243">
        <v>3</v>
      </c>
      <c r="B2110" s="243" t="s">
        <v>12044</v>
      </c>
      <c r="C2110" s="247" t="s">
        <v>12045</v>
      </c>
      <c r="D2110" s="249" t="s">
        <v>7965</v>
      </c>
      <c r="E2110" s="248" t="s">
        <v>3293</v>
      </c>
    </row>
    <row r="2111" spans="1:5" ht="21">
      <c r="A2111" s="243">
        <v>4</v>
      </c>
      <c r="B2111" s="243" t="s">
        <v>12046</v>
      </c>
      <c r="C2111" s="247" t="s">
        <v>12047</v>
      </c>
      <c r="D2111" s="248" t="s">
        <v>7965</v>
      </c>
      <c r="E2111" s="248" t="s">
        <v>3293</v>
      </c>
    </row>
    <row r="2112" spans="1:5" ht="18">
      <c r="A2112" s="243">
        <v>5</v>
      </c>
      <c r="B2112" s="243" t="s">
        <v>12048</v>
      </c>
      <c r="C2112" s="250" t="s">
        <v>12049</v>
      </c>
      <c r="D2112" s="249" t="s">
        <v>7965</v>
      </c>
      <c r="E2112" s="248" t="s">
        <v>3293</v>
      </c>
    </row>
    <row r="2113" spans="1:5" ht="42">
      <c r="A2113" s="243">
        <v>6</v>
      </c>
      <c r="B2113" s="243" t="s">
        <v>12050</v>
      </c>
      <c r="C2113" s="247" t="s">
        <v>12051</v>
      </c>
      <c r="D2113" s="248" t="s">
        <v>7965</v>
      </c>
      <c r="E2113" s="248" t="s">
        <v>3293</v>
      </c>
    </row>
    <row r="2114" spans="1:5" ht="21">
      <c r="A2114" s="243">
        <v>7</v>
      </c>
      <c r="B2114" s="243" t="s">
        <v>12052</v>
      </c>
      <c r="C2114" s="247" t="s">
        <v>12053</v>
      </c>
      <c r="D2114" s="248" t="s">
        <v>7965</v>
      </c>
      <c r="E2114" s="248" t="s">
        <v>3293</v>
      </c>
    </row>
    <row r="2115" spans="1:5" ht="18">
      <c r="A2115" s="243">
        <v>8</v>
      </c>
      <c r="B2115" s="243" t="s">
        <v>12054</v>
      </c>
      <c r="C2115" s="250" t="s">
        <v>12055</v>
      </c>
      <c r="D2115" s="248" t="s">
        <v>7965</v>
      </c>
      <c r="E2115" s="248" t="s">
        <v>3293</v>
      </c>
    </row>
    <row r="2116" spans="1:5" ht="63">
      <c r="A2116" s="243">
        <v>9</v>
      </c>
      <c r="B2116" s="243" t="s">
        <v>12056</v>
      </c>
      <c r="C2116" s="247" t="s">
        <v>12057</v>
      </c>
      <c r="D2116" s="248" t="s">
        <v>12058</v>
      </c>
      <c r="E2116" s="248" t="s">
        <v>3293</v>
      </c>
    </row>
    <row r="2117" spans="1:5" ht="21">
      <c r="A2117" s="243">
        <v>10</v>
      </c>
      <c r="B2117" s="243" t="s">
        <v>12059</v>
      </c>
      <c r="C2117" s="247" t="s">
        <v>12060</v>
      </c>
      <c r="D2117" s="248" t="s">
        <v>12058</v>
      </c>
      <c r="E2117" s="248" t="s">
        <v>3293</v>
      </c>
    </row>
    <row r="2118" spans="1:5" ht="84">
      <c r="A2118" s="243">
        <v>11</v>
      </c>
      <c r="B2118" s="243" t="s">
        <v>12061</v>
      </c>
      <c r="C2118" s="247" t="s">
        <v>12062</v>
      </c>
      <c r="D2118" s="248" t="s">
        <v>12063</v>
      </c>
      <c r="E2118" s="248" t="s">
        <v>3293</v>
      </c>
    </row>
    <row r="2119" spans="1:5" ht="21">
      <c r="A2119" s="243">
        <v>12</v>
      </c>
      <c r="B2119" s="243" t="s">
        <v>12064</v>
      </c>
      <c r="C2119" s="247" t="s">
        <v>12065</v>
      </c>
      <c r="D2119" s="248" t="s">
        <v>12063</v>
      </c>
      <c r="E2119" s="248" t="s">
        <v>3293</v>
      </c>
    </row>
    <row r="2120" spans="1:5" ht="21">
      <c r="A2120" s="243">
        <v>13</v>
      </c>
      <c r="B2120" s="243" t="s">
        <v>12066</v>
      </c>
      <c r="C2120" s="247" t="s">
        <v>12067</v>
      </c>
      <c r="D2120" s="248" t="s">
        <v>12063</v>
      </c>
      <c r="E2120" s="248" t="s">
        <v>3293</v>
      </c>
    </row>
    <row r="2121" spans="1:5" ht="21">
      <c r="A2121" s="243">
        <v>14</v>
      </c>
      <c r="B2121" s="243" t="s">
        <v>12068</v>
      </c>
      <c r="C2121" s="247" t="s">
        <v>12069</v>
      </c>
      <c r="D2121" s="248" t="s">
        <v>12063</v>
      </c>
      <c r="E2121" s="248" t="s">
        <v>3293</v>
      </c>
    </row>
    <row r="2122" spans="1:5" ht="21">
      <c r="A2122" s="243">
        <v>15</v>
      </c>
      <c r="B2122" s="243" t="s">
        <v>12070</v>
      </c>
      <c r="C2122" s="247" t="s">
        <v>12071</v>
      </c>
      <c r="D2122" s="248" t="s">
        <v>12063</v>
      </c>
      <c r="E2122" s="248" t="s">
        <v>3293</v>
      </c>
    </row>
    <row r="2123" spans="1:5" ht="63">
      <c r="A2123" s="243">
        <v>16</v>
      </c>
      <c r="B2123" s="243" t="s">
        <v>12072</v>
      </c>
      <c r="C2123" s="247" t="s">
        <v>12073</v>
      </c>
      <c r="D2123" s="248" t="s">
        <v>12058</v>
      </c>
      <c r="E2123" s="248" t="s">
        <v>3293</v>
      </c>
    </row>
    <row r="2124" spans="1:5" ht="105">
      <c r="A2124" s="243">
        <v>17</v>
      </c>
      <c r="B2124" s="243" t="s">
        <v>12074</v>
      </c>
      <c r="C2124" s="247" t="s">
        <v>12075</v>
      </c>
      <c r="D2124" s="248" t="s">
        <v>12058</v>
      </c>
      <c r="E2124" s="248" t="s">
        <v>3293</v>
      </c>
    </row>
    <row r="2125" spans="1:5" ht="21">
      <c r="A2125" s="243">
        <v>18</v>
      </c>
      <c r="B2125" s="243" t="s">
        <v>12076</v>
      </c>
      <c r="C2125" s="247" t="s">
        <v>12077</v>
      </c>
      <c r="D2125" s="248" t="s">
        <v>12058</v>
      </c>
      <c r="E2125" s="248" t="s">
        <v>3293</v>
      </c>
    </row>
    <row r="2126" spans="1:5" ht="63">
      <c r="A2126" s="243">
        <v>19</v>
      </c>
      <c r="B2126" s="243" t="s">
        <v>12078</v>
      </c>
      <c r="C2126" s="247" t="s">
        <v>12079</v>
      </c>
      <c r="D2126" s="248" t="s">
        <v>12058</v>
      </c>
      <c r="E2126" s="248" t="s">
        <v>3293</v>
      </c>
    </row>
    <row r="2127" spans="1:5" ht="21">
      <c r="A2127" s="243">
        <v>20</v>
      </c>
      <c r="B2127" s="243" t="s">
        <v>12080</v>
      </c>
      <c r="C2127" s="247" t="s">
        <v>12081</v>
      </c>
      <c r="D2127" s="248" t="s">
        <v>12058</v>
      </c>
      <c r="E2127" s="248" t="s">
        <v>3293</v>
      </c>
    </row>
    <row r="2128" spans="1:5" ht="63">
      <c r="A2128" s="243">
        <v>21</v>
      </c>
      <c r="B2128" s="243" t="s">
        <v>12082</v>
      </c>
      <c r="C2128" s="247" t="s">
        <v>12083</v>
      </c>
      <c r="D2128" s="248" t="s">
        <v>10590</v>
      </c>
      <c r="E2128" s="248" t="s">
        <v>3293</v>
      </c>
    </row>
    <row r="2129" spans="1:5" ht="21">
      <c r="A2129" s="243">
        <v>22</v>
      </c>
      <c r="B2129" s="243" t="s">
        <v>12084</v>
      </c>
      <c r="C2129" s="247" t="s">
        <v>12085</v>
      </c>
      <c r="D2129" s="248" t="s">
        <v>10590</v>
      </c>
      <c r="E2129" s="248" t="s">
        <v>3293</v>
      </c>
    </row>
    <row r="2130" spans="1:5" ht="63">
      <c r="A2130" s="243">
        <v>23</v>
      </c>
      <c r="B2130" s="243" t="s">
        <v>12086</v>
      </c>
      <c r="C2130" s="247" t="s">
        <v>12087</v>
      </c>
      <c r="D2130" s="248" t="s">
        <v>10590</v>
      </c>
      <c r="E2130" s="248" t="s">
        <v>3293</v>
      </c>
    </row>
    <row r="2131" spans="1:5" ht="21">
      <c r="A2131" s="243">
        <v>24</v>
      </c>
      <c r="B2131" s="243" t="s">
        <v>12088</v>
      </c>
      <c r="C2131" s="247" t="s">
        <v>12089</v>
      </c>
      <c r="D2131" s="248" t="s">
        <v>11019</v>
      </c>
      <c r="E2131" s="248" t="s">
        <v>3293</v>
      </c>
    </row>
    <row r="2132" spans="1:5" ht="63">
      <c r="A2132" s="243">
        <v>25</v>
      </c>
      <c r="B2132" s="243" t="s">
        <v>12090</v>
      </c>
      <c r="C2132" s="247" t="s">
        <v>12091</v>
      </c>
      <c r="D2132" s="248" t="s">
        <v>11019</v>
      </c>
      <c r="E2132" s="248" t="s">
        <v>3293</v>
      </c>
    </row>
    <row r="2133" spans="1:5" ht="63">
      <c r="A2133" s="243">
        <v>26</v>
      </c>
      <c r="B2133" s="243" t="s">
        <v>12092</v>
      </c>
      <c r="C2133" s="247" t="s">
        <v>12093</v>
      </c>
      <c r="D2133" s="248" t="s">
        <v>11019</v>
      </c>
      <c r="E2133" s="248" t="s">
        <v>3293</v>
      </c>
    </row>
    <row r="2134" spans="1:5" ht="84">
      <c r="A2134" s="243">
        <v>27</v>
      </c>
      <c r="B2134" s="243" t="s">
        <v>12094</v>
      </c>
      <c r="C2134" s="247" t="s">
        <v>12095</v>
      </c>
      <c r="D2134" s="248" t="s">
        <v>11019</v>
      </c>
      <c r="E2134" s="248" t="s">
        <v>3293</v>
      </c>
    </row>
    <row r="2135" spans="1:5" ht="105">
      <c r="A2135" s="243">
        <v>28</v>
      </c>
      <c r="B2135" s="243" t="s">
        <v>12096</v>
      </c>
      <c r="C2135" s="247" t="s">
        <v>12097</v>
      </c>
      <c r="D2135" s="248" t="s">
        <v>11019</v>
      </c>
      <c r="E2135" s="248" t="s">
        <v>3293</v>
      </c>
    </row>
    <row r="2136" spans="1:5" ht="42">
      <c r="A2136" s="243">
        <v>29</v>
      </c>
      <c r="B2136" s="243" t="s">
        <v>12098</v>
      </c>
      <c r="C2136" s="247" t="s">
        <v>12099</v>
      </c>
      <c r="D2136" s="248" t="s">
        <v>11019</v>
      </c>
      <c r="E2136" s="248" t="s">
        <v>3293</v>
      </c>
    </row>
    <row r="2137" spans="1:5" ht="42">
      <c r="A2137" s="243">
        <v>30</v>
      </c>
      <c r="B2137" s="243" t="s">
        <v>12100</v>
      </c>
      <c r="C2137" s="247" t="s">
        <v>12101</v>
      </c>
      <c r="D2137" s="248" t="s">
        <v>11019</v>
      </c>
      <c r="E2137" s="248" t="s">
        <v>3293</v>
      </c>
    </row>
    <row r="2138" spans="1:5" ht="42">
      <c r="A2138" s="243">
        <v>31</v>
      </c>
      <c r="B2138" s="243" t="s">
        <v>12102</v>
      </c>
      <c r="C2138" s="247" t="s">
        <v>12103</v>
      </c>
      <c r="D2138" s="248" t="s">
        <v>12104</v>
      </c>
      <c r="E2138" s="248" t="s">
        <v>3293</v>
      </c>
    </row>
    <row r="2139" spans="1:5" ht="84">
      <c r="A2139" s="243">
        <v>32</v>
      </c>
      <c r="B2139" s="243" t="s">
        <v>12105</v>
      </c>
      <c r="C2139" s="247" t="s">
        <v>12106</v>
      </c>
      <c r="D2139" s="248" t="s">
        <v>12104</v>
      </c>
      <c r="E2139" s="248" t="s">
        <v>3293</v>
      </c>
    </row>
    <row r="2140" spans="1:5" ht="63">
      <c r="A2140" s="243">
        <v>33</v>
      </c>
      <c r="B2140" s="243" t="s">
        <v>12107</v>
      </c>
      <c r="C2140" s="247" t="s">
        <v>12108</v>
      </c>
      <c r="D2140" s="248" t="s">
        <v>10710</v>
      </c>
      <c r="E2140" s="248" t="s">
        <v>3293</v>
      </c>
    </row>
    <row r="2141" spans="1:5" ht="42">
      <c r="A2141" s="243">
        <v>34</v>
      </c>
      <c r="B2141" s="243" t="s">
        <v>12109</v>
      </c>
      <c r="C2141" s="247" t="s">
        <v>12110</v>
      </c>
      <c r="D2141" s="248" t="s">
        <v>10710</v>
      </c>
      <c r="E2141" s="248" t="s">
        <v>3293</v>
      </c>
    </row>
    <row r="2142" spans="1:5" ht="42">
      <c r="A2142" s="243">
        <v>35</v>
      </c>
      <c r="B2142" s="243" t="s">
        <v>12111</v>
      </c>
      <c r="C2142" s="247" t="s">
        <v>12112</v>
      </c>
      <c r="D2142" s="248" t="s">
        <v>10710</v>
      </c>
      <c r="E2142" s="248" t="s">
        <v>3293</v>
      </c>
    </row>
    <row r="2143" spans="1:5" ht="42">
      <c r="A2143" s="243">
        <v>36</v>
      </c>
      <c r="B2143" s="243" t="s">
        <v>12113</v>
      </c>
      <c r="C2143" s="247" t="s">
        <v>12114</v>
      </c>
      <c r="D2143" s="248" t="s">
        <v>10710</v>
      </c>
      <c r="E2143" s="248" t="s">
        <v>3293</v>
      </c>
    </row>
    <row r="2144" spans="1:5" ht="21">
      <c r="A2144" s="243">
        <v>37</v>
      </c>
      <c r="B2144" s="243" t="s">
        <v>12115</v>
      </c>
      <c r="C2144" s="247" t="s">
        <v>12116</v>
      </c>
      <c r="D2144" s="248" t="s">
        <v>10710</v>
      </c>
      <c r="E2144" s="248" t="s">
        <v>3293</v>
      </c>
    </row>
    <row r="2145" spans="1:5" ht="21">
      <c r="A2145" s="243">
        <v>38</v>
      </c>
      <c r="B2145" s="243" t="s">
        <v>12117</v>
      </c>
      <c r="C2145" s="247" t="s">
        <v>12118</v>
      </c>
      <c r="D2145" s="248" t="s">
        <v>10710</v>
      </c>
      <c r="E2145" s="248" t="s">
        <v>3293</v>
      </c>
    </row>
    <row r="2146" spans="1:5" ht="84">
      <c r="A2146" s="243">
        <v>39</v>
      </c>
      <c r="B2146" s="243" t="s">
        <v>12119</v>
      </c>
      <c r="C2146" s="247" t="s">
        <v>12120</v>
      </c>
      <c r="D2146" s="248" t="s">
        <v>10710</v>
      </c>
      <c r="E2146" s="248" t="s">
        <v>3293</v>
      </c>
    </row>
    <row r="2147" spans="1:5" ht="63">
      <c r="A2147" s="243">
        <v>40</v>
      </c>
      <c r="B2147" s="243" t="s">
        <v>12121</v>
      </c>
      <c r="C2147" s="247" t="s">
        <v>12122</v>
      </c>
      <c r="D2147" s="248" t="s">
        <v>10710</v>
      </c>
      <c r="E2147" s="248" t="s">
        <v>3293</v>
      </c>
    </row>
    <row r="2148" spans="1:5" ht="84">
      <c r="A2148" s="243">
        <v>41</v>
      </c>
      <c r="B2148" s="243" t="s">
        <v>12123</v>
      </c>
      <c r="C2148" s="247" t="s">
        <v>12124</v>
      </c>
      <c r="D2148" s="248" t="s">
        <v>9767</v>
      </c>
      <c r="E2148" s="248" t="s">
        <v>3293</v>
      </c>
    </row>
    <row r="2149" spans="1:5" ht="42">
      <c r="A2149" s="243">
        <v>42</v>
      </c>
      <c r="B2149" s="243" t="s">
        <v>12125</v>
      </c>
      <c r="C2149" s="247" t="s">
        <v>12126</v>
      </c>
      <c r="D2149" s="248" t="s">
        <v>9767</v>
      </c>
      <c r="E2149" s="248" t="s">
        <v>3293</v>
      </c>
    </row>
    <row r="2150" spans="1:5" ht="105">
      <c r="A2150" s="243">
        <v>43</v>
      </c>
      <c r="B2150" s="243" t="s">
        <v>12127</v>
      </c>
      <c r="C2150" s="247" t="s">
        <v>12128</v>
      </c>
      <c r="D2150" s="248" t="s">
        <v>9767</v>
      </c>
      <c r="E2150" s="248" t="s">
        <v>3293</v>
      </c>
    </row>
    <row r="2151" spans="1:5" ht="105">
      <c r="A2151" s="243">
        <v>44</v>
      </c>
      <c r="B2151" s="243" t="s">
        <v>12129</v>
      </c>
      <c r="C2151" s="247" t="s">
        <v>12130</v>
      </c>
      <c r="D2151" s="248" t="s">
        <v>9767</v>
      </c>
      <c r="E2151" s="248" t="s">
        <v>3293</v>
      </c>
    </row>
    <row r="2152" spans="1:5" ht="84">
      <c r="A2152" s="243">
        <v>45</v>
      </c>
      <c r="B2152" s="243" t="s">
        <v>12131</v>
      </c>
      <c r="C2152" s="247" t="s">
        <v>12132</v>
      </c>
      <c r="D2152" s="248" t="s">
        <v>9767</v>
      </c>
      <c r="E2152" s="248" t="s">
        <v>3293</v>
      </c>
    </row>
    <row r="2153" spans="1:5" ht="63">
      <c r="A2153" s="243">
        <v>46</v>
      </c>
      <c r="B2153" s="243" t="s">
        <v>12133</v>
      </c>
      <c r="C2153" s="247" t="s">
        <v>12134</v>
      </c>
      <c r="D2153" s="248" t="s">
        <v>9767</v>
      </c>
      <c r="E2153" s="248" t="s">
        <v>3293</v>
      </c>
    </row>
    <row r="2154" spans="1:5" ht="84">
      <c r="A2154" s="243">
        <v>47</v>
      </c>
      <c r="B2154" s="243" t="s">
        <v>12135</v>
      </c>
      <c r="C2154" s="247" t="s">
        <v>12136</v>
      </c>
      <c r="D2154" s="248" t="s">
        <v>9767</v>
      </c>
      <c r="E2154" s="248" t="s">
        <v>3293</v>
      </c>
    </row>
    <row r="2155" spans="1:5" ht="42">
      <c r="A2155" s="243">
        <v>48</v>
      </c>
      <c r="B2155" s="243" t="s">
        <v>12137</v>
      </c>
      <c r="C2155" s="247" t="s">
        <v>12138</v>
      </c>
      <c r="D2155" s="248" t="s">
        <v>11053</v>
      </c>
      <c r="E2155" s="248" t="s">
        <v>3293</v>
      </c>
    </row>
    <row r="2156" spans="1:5" ht="42">
      <c r="A2156" s="243">
        <v>49</v>
      </c>
      <c r="B2156" s="243" t="s">
        <v>12139</v>
      </c>
      <c r="C2156" s="247" t="s">
        <v>12140</v>
      </c>
      <c r="D2156" s="248" t="s">
        <v>11053</v>
      </c>
      <c r="E2156" s="248" t="s">
        <v>3293</v>
      </c>
    </row>
    <row r="2157" spans="1:5" ht="21">
      <c r="A2157" s="243">
        <v>50</v>
      </c>
      <c r="B2157" s="243" t="s">
        <v>12141</v>
      </c>
      <c r="C2157" s="247" t="s">
        <v>12142</v>
      </c>
      <c r="D2157" s="248" t="s">
        <v>11053</v>
      </c>
      <c r="E2157" s="248" t="s">
        <v>3293</v>
      </c>
    </row>
    <row r="2158" spans="1:5" ht="21">
      <c r="A2158" s="243">
        <v>51</v>
      </c>
      <c r="B2158" s="243" t="s">
        <v>12143</v>
      </c>
      <c r="C2158" s="247" t="s">
        <v>12089</v>
      </c>
      <c r="D2158" s="248" t="s">
        <v>11053</v>
      </c>
      <c r="E2158" s="248" t="s">
        <v>3293</v>
      </c>
    </row>
    <row r="2159" spans="1:5" ht="84">
      <c r="A2159" s="243">
        <v>52</v>
      </c>
      <c r="B2159" s="243" t="s">
        <v>12144</v>
      </c>
      <c r="C2159" s="247" t="s">
        <v>12145</v>
      </c>
      <c r="D2159" s="248" t="s">
        <v>11053</v>
      </c>
      <c r="E2159" s="248" t="s">
        <v>3293</v>
      </c>
    </row>
    <row r="2160" spans="1:5" ht="63">
      <c r="A2160" s="243">
        <v>53</v>
      </c>
      <c r="B2160" s="243" t="s">
        <v>12146</v>
      </c>
      <c r="C2160" s="247" t="s">
        <v>12147</v>
      </c>
      <c r="D2160" s="248" t="s">
        <v>10715</v>
      </c>
      <c r="E2160" s="248" t="s">
        <v>3293</v>
      </c>
    </row>
    <row r="2161" spans="1:5" ht="63">
      <c r="A2161" s="243">
        <v>54</v>
      </c>
      <c r="B2161" s="243" t="s">
        <v>12148</v>
      </c>
      <c r="C2161" s="247" t="s">
        <v>12149</v>
      </c>
      <c r="D2161" s="248" t="s">
        <v>10715</v>
      </c>
      <c r="E2161" s="248" t="s">
        <v>3293</v>
      </c>
    </row>
    <row r="2162" spans="1:5" ht="21">
      <c r="A2162" s="243">
        <v>55</v>
      </c>
      <c r="B2162" s="243" t="s">
        <v>12150</v>
      </c>
      <c r="C2162" s="247" t="s">
        <v>12151</v>
      </c>
      <c r="D2162" s="248" t="s">
        <v>10715</v>
      </c>
      <c r="E2162" s="248" t="s">
        <v>3293</v>
      </c>
    </row>
    <row r="2163" spans="1:5" ht="21">
      <c r="A2163" s="243">
        <v>56</v>
      </c>
      <c r="B2163" s="243" t="s">
        <v>12152</v>
      </c>
      <c r="C2163" s="247" t="s">
        <v>12153</v>
      </c>
      <c r="D2163" s="248" t="s">
        <v>10715</v>
      </c>
      <c r="E2163" s="248" t="s">
        <v>3293</v>
      </c>
    </row>
    <row r="2164" spans="1:5" ht="84">
      <c r="A2164" s="243">
        <v>57</v>
      </c>
      <c r="B2164" s="243" t="s">
        <v>12154</v>
      </c>
      <c r="C2164" s="247" t="s">
        <v>12155</v>
      </c>
      <c r="D2164" s="248" t="s">
        <v>10715</v>
      </c>
      <c r="E2164" s="248" t="s">
        <v>3293</v>
      </c>
    </row>
    <row r="2165" spans="1:5" ht="42">
      <c r="A2165" s="243">
        <v>58</v>
      </c>
      <c r="B2165" s="243" t="s">
        <v>12156</v>
      </c>
      <c r="C2165" s="247" t="s">
        <v>12157</v>
      </c>
      <c r="D2165" s="248" t="s">
        <v>10715</v>
      </c>
      <c r="E2165" s="248" t="s">
        <v>3293</v>
      </c>
    </row>
    <row r="2166" spans="1:5" ht="63">
      <c r="A2166" s="243">
        <v>59</v>
      </c>
      <c r="B2166" s="243" t="s">
        <v>12158</v>
      </c>
      <c r="C2166" s="247" t="s">
        <v>12159</v>
      </c>
      <c r="D2166" s="248" t="s">
        <v>10715</v>
      </c>
      <c r="E2166" s="248" t="s">
        <v>3293</v>
      </c>
    </row>
    <row r="2167" spans="1:5" ht="105">
      <c r="A2167" s="243">
        <v>60</v>
      </c>
      <c r="B2167" s="243" t="s">
        <v>12160</v>
      </c>
      <c r="C2167" s="247" t="s">
        <v>12161</v>
      </c>
      <c r="D2167" s="248" t="s">
        <v>10715</v>
      </c>
      <c r="E2167" s="248" t="s">
        <v>3293</v>
      </c>
    </row>
    <row r="2168" spans="1:5" ht="42">
      <c r="A2168" s="243">
        <v>61</v>
      </c>
      <c r="B2168" s="243" t="s">
        <v>12162</v>
      </c>
      <c r="C2168" s="247" t="s">
        <v>12163</v>
      </c>
      <c r="D2168" s="248" t="s">
        <v>10715</v>
      </c>
      <c r="E2168" s="248" t="s">
        <v>3293</v>
      </c>
    </row>
    <row r="2169" spans="1:5" ht="63">
      <c r="A2169" s="243">
        <v>62</v>
      </c>
      <c r="B2169" s="243" t="s">
        <v>12164</v>
      </c>
      <c r="C2169" s="247" t="s">
        <v>12165</v>
      </c>
      <c r="D2169" s="248" t="s">
        <v>10715</v>
      </c>
      <c r="E2169" s="248" t="s">
        <v>3293</v>
      </c>
    </row>
    <row r="2170" spans="1:5" ht="21">
      <c r="A2170" s="243">
        <v>63</v>
      </c>
      <c r="B2170" s="243" t="s">
        <v>12166</v>
      </c>
      <c r="C2170" s="247" t="s">
        <v>12167</v>
      </c>
      <c r="D2170" s="248" t="s">
        <v>10715</v>
      </c>
      <c r="E2170" s="248" t="s">
        <v>3293</v>
      </c>
    </row>
    <row r="2171" spans="1:5" ht="42">
      <c r="A2171" s="243">
        <v>64</v>
      </c>
      <c r="B2171" s="243" t="s">
        <v>12168</v>
      </c>
      <c r="C2171" s="247" t="s">
        <v>12169</v>
      </c>
      <c r="D2171" s="248" t="s">
        <v>10715</v>
      </c>
      <c r="E2171" s="248" t="s">
        <v>3293</v>
      </c>
    </row>
    <row r="2172" spans="1:5" ht="147">
      <c r="A2172" s="243">
        <v>65</v>
      </c>
      <c r="B2172" s="243" t="s">
        <v>12170</v>
      </c>
      <c r="C2172" s="251" t="s">
        <v>12171</v>
      </c>
      <c r="D2172" s="248" t="s">
        <v>10715</v>
      </c>
      <c r="E2172" s="248" t="s">
        <v>3293</v>
      </c>
    </row>
    <row r="2173" spans="1:5" ht="105">
      <c r="A2173" s="243">
        <v>66</v>
      </c>
      <c r="B2173" s="243" t="s">
        <v>12172</v>
      </c>
      <c r="C2173" s="247" t="s">
        <v>12173</v>
      </c>
      <c r="D2173" s="248" t="s">
        <v>10715</v>
      </c>
      <c r="E2173" s="248" t="s">
        <v>3293</v>
      </c>
    </row>
    <row r="2174" spans="1:5" ht="21">
      <c r="A2174" s="243">
        <v>67</v>
      </c>
      <c r="B2174" s="243" t="s">
        <v>12174</v>
      </c>
      <c r="C2174" s="247" t="s">
        <v>12175</v>
      </c>
      <c r="D2174" s="248" t="s">
        <v>10366</v>
      </c>
      <c r="E2174" s="248" t="s">
        <v>3293</v>
      </c>
    </row>
    <row r="2175" spans="1:5" ht="84">
      <c r="A2175" s="243">
        <v>68</v>
      </c>
      <c r="B2175" s="243" t="s">
        <v>12176</v>
      </c>
      <c r="C2175" s="247" t="s">
        <v>12177</v>
      </c>
      <c r="D2175" s="248" t="s">
        <v>10366</v>
      </c>
      <c r="E2175" s="248" t="s">
        <v>3293</v>
      </c>
    </row>
    <row r="2176" spans="1:5" ht="84">
      <c r="A2176" s="243">
        <v>69</v>
      </c>
      <c r="B2176" s="243" t="s">
        <v>12178</v>
      </c>
      <c r="C2176" s="247" t="s">
        <v>12179</v>
      </c>
      <c r="D2176" s="248" t="s">
        <v>10366</v>
      </c>
      <c r="E2176" s="248" t="s">
        <v>3293</v>
      </c>
    </row>
    <row r="2177" spans="1:5" ht="105">
      <c r="A2177" s="243">
        <v>70</v>
      </c>
      <c r="B2177" s="243" t="s">
        <v>12180</v>
      </c>
      <c r="C2177" s="247" t="s">
        <v>12181</v>
      </c>
      <c r="D2177" s="248" t="s">
        <v>10366</v>
      </c>
      <c r="E2177" s="248" t="s">
        <v>3293</v>
      </c>
    </row>
    <row r="2178" spans="1:5" ht="21">
      <c r="A2178" s="243">
        <v>71</v>
      </c>
      <c r="B2178" s="243" t="s">
        <v>12182</v>
      </c>
      <c r="C2178" s="247" t="s">
        <v>12183</v>
      </c>
      <c r="D2178" s="248" t="s">
        <v>10366</v>
      </c>
      <c r="E2178" s="248" t="s">
        <v>3293</v>
      </c>
    </row>
    <row r="2179" spans="1:5" ht="105">
      <c r="A2179" s="243">
        <v>72</v>
      </c>
      <c r="B2179" s="243" t="s">
        <v>12184</v>
      </c>
      <c r="C2179" s="247" t="s">
        <v>12185</v>
      </c>
      <c r="D2179" s="248" t="s">
        <v>10544</v>
      </c>
      <c r="E2179" s="248" t="s">
        <v>3293</v>
      </c>
    </row>
    <row r="2180" spans="1:5" ht="84">
      <c r="A2180" s="243">
        <v>73</v>
      </c>
      <c r="B2180" s="243" t="s">
        <v>12186</v>
      </c>
      <c r="C2180" s="247" t="s">
        <v>12187</v>
      </c>
      <c r="D2180" s="248" t="s">
        <v>10544</v>
      </c>
      <c r="E2180" s="248" t="s">
        <v>3293</v>
      </c>
    </row>
    <row r="2181" spans="1:5" ht="42">
      <c r="A2181" s="243">
        <v>74</v>
      </c>
      <c r="B2181" s="243" t="s">
        <v>12188</v>
      </c>
      <c r="C2181" s="247" t="s">
        <v>12189</v>
      </c>
      <c r="D2181" s="248" t="s">
        <v>10544</v>
      </c>
      <c r="E2181" s="248" t="s">
        <v>3293</v>
      </c>
    </row>
    <row r="2182" spans="1:5" ht="42">
      <c r="A2182" s="243">
        <v>75</v>
      </c>
      <c r="B2182" s="243" t="s">
        <v>12190</v>
      </c>
      <c r="C2182" s="247" t="s">
        <v>12191</v>
      </c>
      <c r="D2182" s="248" t="s">
        <v>10544</v>
      </c>
      <c r="E2182" s="248" t="s">
        <v>3293</v>
      </c>
    </row>
    <row r="2183" spans="1:5" ht="42">
      <c r="A2183" s="243">
        <v>76</v>
      </c>
      <c r="B2183" s="243" t="s">
        <v>12192</v>
      </c>
      <c r="C2183" s="247" t="s">
        <v>12193</v>
      </c>
      <c r="D2183" s="248" t="s">
        <v>10544</v>
      </c>
      <c r="E2183" s="248" t="s">
        <v>3293</v>
      </c>
    </row>
    <row r="2184" spans="1:5" ht="42">
      <c r="A2184" s="243">
        <v>77</v>
      </c>
      <c r="B2184" s="243" t="s">
        <v>12194</v>
      </c>
      <c r="C2184" s="247" t="s">
        <v>12195</v>
      </c>
      <c r="D2184" s="248" t="s">
        <v>10544</v>
      </c>
      <c r="E2184" s="248" t="s">
        <v>3293</v>
      </c>
    </row>
    <row r="2185" spans="1:5" ht="21">
      <c r="A2185" s="243">
        <v>78</v>
      </c>
      <c r="B2185" s="243" t="s">
        <v>12196</v>
      </c>
      <c r="C2185" s="247" t="s">
        <v>12197</v>
      </c>
      <c r="D2185" s="248" t="s">
        <v>10544</v>
      </c>
      <c r="E2185" s="248" t="s">
        <v>3293</v>
      </c>
    </row>
    <row r="2186" spans="1:5" ht="63">
      <c r="A2186" s="243">
        <v>79</v>
      </c>
      <c r="B2186" s="243" t="s">
        <v>12198</v>
      </c>
      <c r="C2186" s="247" t="s">
        <v>12199</v>
      </c>
      <c r="D2186" s="248" t="s">
        <v>10544</v>
      </c>
      <c r="E2186" s="248" t="s">
        <v>3293</v>
      </c>
    </row>
    <row r="2187" spans="1:5" ht="21">
      <c r="A2187" s="243">
        <v>80</v>
      </c>
      <c r="B2187" s="243" t="s">
        <v>12200</v>
      </c>
      <c r="C2187" s="247" t="s">
        <v>12201</v>
      </c>
      <c r="D2187" s="248" t="s">
        <v>10544</v>
      </c>
      <c r="E2187" s="248" t="s">
        <v>3293</v>
      </c>
    </row>
    <row r="2188" spans="1:5" ht="21">
      <c r="A2188" s="243">
        <v>81</v>
      </c>
      <c r="B2188" s="243" t="s">
        <v>12202</v>
      </c>
      <c r="C2188" s="247" t="s">
        <v>12203</v>
      </c>
      <c r="D2188" s="248" t="s">
        <v>9671</v>
      </c>
      <c r="E2188" s="248" t="s">
        <v>3293</v>
      </c>
    </row>
    <row r="2189" spans="1:5" ht="63">
      <c r="A2189" s="243">
        <v>82</v>
      </c>
      <c r="B2189" s="243" t="s">
        <v>12204</v>
      </c>
      <c r="C2189" s="247" t="s">
        <v>12205</v>
      </c>
      <c r="D2189" s="248" t="s">
        <v>9671</v>
      </c>
      <c r="E2189" s="248" t="s">
        <v>3293</v>
      </c>
    </row>
    <row r="2190" spans="1:5" ht="21">
      <c r="A2190" s="243">
        <v>83</v>
      </c>
      <c r="B2190" s="243" t="s">
        <v>12206</v>
      </c>
      <c r="C2190" s="247" t="s">
        <v>12207</v>
      </c>
      <c r="D2190" s="248" t="s">
        <v>9671</v>
      </c>
      <c r="E2190" s="248" t="s">
        <v>3293</v>
      </c>
    </row>
    <row r="2191" spans="1:5" ht="126">
      <c r="A2191" s="243">
        <v>84</v>
      </c>
      <c r="B2191" s="243" t="s">
        <v>12208</v>
      </c>
      <c r="C2191" s="247" t="s">
        <v>12209</v>
      </c>
      <c r="D2191" s="248" t="s">
        <v>9671</v>
      </c>
      <c r="E2191" s="248" t="s">
        <v>3293</v>
      </c>
    </row>
    <row r="2192" spans="1:5" ht="18">
      <c r="A2192" s="243">
        <v>85</v>
      </c>
      <c r="B2192" s="243" t="s">
        <v>12210</v>
      </c>
      <c r="C2192" s="250" t="s">
        <v>12055</v>
      </c>
      <c r="D2192" s="248" t="s">
        <v>9671</v>
      </c>
      <c r="E2192" s="248" t="s">
        <v>3293</v>
      </c>
    </row>
    <row r="2193" spans="1:5" ht="105">
      <c r="A2193" s="243">
        <v>86</v>
      </c>
      <c r="B2193" s="243" t="s">
        <v>12211</v>
      </c>
      <c r="C2193" s="247" t="s">
        <v>12212</v>
      </c>
      <c r="D2193" s="252" t="s">
        <v>9671</v>
      </c>
      <c r="E2193" s="248" t="s">
        <v>3293</v>
      </c>
    </row>
    <row r="2194" spans="1:5" ht="21">
      <c r="A2194" s="243">
        <v>87</v>
      </c>
      <c r="B2194" s="243" t="s">
        <v>12213</v>
      </c>
      <c r="C2194" s="247" t="s">
        <v>12214</v>
      </c>
      <c r="D2194" s="248" t="s">
        <v>9671</v>
      </c>
      <c r="E2194" s="248" t="s">
        <v>3293</v>
      </c>
    </row>
    <row r="2195" spans="1:5" ht="42">
      <c r="A2195" s="243">
        <v>88</v>
      </c>
      <c r="B2195" s="243" t="s">
        <v>12215</v>
      </c>
      <c r="C2195" s="247" t="s">
        <v>12216</v>
      </c>
      <c r="D2195" s="248" t="s">
        <v>9671</v>
      </c>
      <c r="E2195" s="248" t="s">
        <v>3293</v>
      </c>
    </row>
    <row r="2196" spans="1:5" ht="63">
      <c r="A2196" s="243">
        <v>89</v>
      </c>
      <c r="B2196" s="243" t="s">
        <v>12217</v>
      </c>
      <c r="C2196" s="247" t="s">
        <v>12218</v>
      </c>
      <c r="D2196" s="248" t="s">
        <v>9671</v>
      </c>
      <c r="E2196" s="248" t="s">
        <v>3293</v>
      </c>
    </row>
    <row r="2197" spans="1:5" ht="21">
      <c r="A2197" s="243">
        <v>90</v>
      </c>
      <c r="B2197" s="243" t="s">
        <v>12219</v>
      </c>
      <c r="C2197" s="247" t="s">
        <v>12220</v>
      </c>
      <c r="D2197" s="248" t="s">
        <v>9671</v>
      </c>
      <c r="E2197" s="248" t="s">
        <v>3293</v>
      </c>
    </row>
    <row r="2198" spans="1:5" ht="42">
      <c r="A2198" s="243">
        <v>91</v>
      </c>
      <c r="B2198" s="243" t="s">
        <v>12221</v>
      </c>
      <c r="C2198" s="247" t="s">
        <v>12222</v>
      </c>
      <c r="D2198" s="248" t="s">
        <v>9671</v>
      </c>
      <c r="E2198" s="248" t="s">
        <v>3293</v>
      </c>
    </row>
    <row r="2199" spans="1:5" ht="63">
      <c r="A2199" s="243">
        <v>92</v>
      </c>
      <c r="B2199" s="243" t="s">
        <v>12223</v>
      </c>
      <c r="C2199" s="247" t="s">
        <v>12224</v>
      </c>
      <c r="D2199" s="248" t="s">
        <v>9671</v>
      </c>
      <c r="E2199" s="248" t="s">
        <v>3293</v>
      </c>
    </row>
    <row r="2200" spans="1:5" ht="63">
      <c r="A2200" s="243">
        <v>93</v>
      </c>
      <c r="B2200" s="243" t="s">
        <v>12225</v>
      </c>
      <c r="C2200" s="247" t="s">
        <v>12226</v>
      </c>
      <c r="D2200" s="248" t="s">
        <v>9671</v>
      </c>
      <c r="E2200" s="248" t="s">
        <v>3293</v>
      </c>
    </row>
    <row r="2201" spans="1:5" ht="63">
      <c r="A2201" s="243">
        <v>94</v>
      </c>
      <c r="B2201" s="243" t="s">
        <v>12227</v>
      </c>
      <c r="C2201" s="247" t="s">
        <v>12228</v>
      </c>
      <c r="D2201" s="248" t="s">
        <v>10369</v>
      </c>
      <c r="E2201" s="248" t="s">
        <v>3293</v>
      </c>
    </row>
    <row r="2202" spans="1:5" ht="21">
      <c r="A2202" s="243">
        <v>95</v>
      </c>
      <c r="B2202" s="243" t="s">
        <v>12229</v>
      </c>
      <c r="C2202" s="247" t="s">
        <v>12230</v>
      </c>
      <c r="D2202" s="248" t="s">
        <v>10369</v>
      </c>
      <c r="E2202" s="248" t="s">
        <v>3293</v>
      </c>
    </row>
    <row r="2203" spans="1:5" ht="84">
      <c r="A2203" s="243">
        <v>96</v>
      </c>
      <c r="B2203" s="243" t="s">
        <v>12231</v>
      </c>
      <c r="C2203" s="247" t="s">
        <v>12232</v>
      </c>
      <c r="D2203" s="248" t="s">
        <v>10369</v>
      </c>
      <c r="E2203" s="248" t="s">
        <v>3293</v>
      </c>
    </row>
    <row r="2204" spans="1:5" ht="21">
      <c r="A2204" s="243">
        <v>97</v>
      </c>
      <c r="B2204" s="243" t="s">
        <v>12233</v>
      </c>
      <c r="C2204" s="247" t="s">
        <v>12234</v>
      </c>
      <c r="D2204" s="248" t="s">
        <v>10369</v>
      </c>
      <c r="E2204" s="248" t="s">
        <v>3293</v>
      </c>
    </row>
    <row r="2205" spans="1:5" ht="21">
      <c r="A2205" s="243">
        <v>98</v>
      </c>
      <c r="B2205" s="243" t="s">
        <v>12235</v>
      </c>
      <c r="C2205" s="247" t="s">
        <v>12236</v>
      </c>
      <c r="D2205" s="248" t="s">
        <v>10369</v>
      </c>
      <c r="E2205" s="248" t="s">
        <v>3293</v>
      </c>
    </row>
    <row r="2206" spans="1:5" ht="21">
      <c r="A2206" s="243">
        <v>99</v>
      </c>
      <c r="B2206" s="243" t="s">
        <v>12237</v>
      </c>
      <c r="C2206" s="247" t="s">
        <v>12238</v>
      </c>
      <c r="D2206" s="248" t="s">
        <v>10369</v>
      </c>
      <c r="E2206" s="248" t="s">
        <v>3293</v>
      </c>
    </row>
    <row r="2207" spans="1:5" ht="21">
      <c r="A2207" s="243">
        <v>100</v>
      </c>
      <c r="B2207" s="243" t="s">
        <v>12239</v>
      </c>
      <c r="C2207" s="247" t="s">
        <v>12240</v>
      </c>
      <c r="D2207" s="248" t="s">
        <v>10369</v>
      </c>
      <c r="E2207" s="248" t="s">
        <v>3293</v>
      </c>
    </row>
    <row r="2208" spans="1:5" ht="42">
      <c r="A2208" s="243">
        <v>101</v>
      </c>
      <c r="B2208" s="243" t="s">
        <v>12241</v>
      </c>
      <c r="C2208" s="247" t="s">
        <v>12242</v>
      </c>
      <c r="D2208" s="248" t="s">
        <v>10369</v>
      </c>
      <c r="E2208" s="248" t="s">
        <v>3293</v>
      </c>
    </row>
    <row r="2209" spans="1:5" ht="21">
      <c r="A2209" s="243">
        <v>102</v>
      </c>
      <c r="B2209" s="243" t="s">
        <v>12243</v>
      </c>
      <c r="C2209" s="247" t="s">
        <v>12244</v>
      </c>
      <c r="D2209" s="248" t="s">
        <v>10369</v>
      </c>
      <c r="E2209" s="248" t="s">
        <v>3293</v>
      </c>
    </row>
    <row r="2210" spans="1:5" ht="63">
      <c r="A2210" s="243">
        <v>103</v>
      </c>
      <c r="B2210" s="243" t="s">
        <v>12245</v>
      </c>
      <c r="C2210" s="247" t="s">
        <v>12246</v>
      </c>
      <c r="D2210" s="248" t="s">
        <v>10369</v>
      </c>
      <c r="E2210" s="248" t="s">
        <v>3293</v>
      </c>
    </row>
    <row r="2211" spans="1:5" ht="42">
      <c r="A2211" s="243">
        <v>104</v>
      </c>
      <c r="B2211" s="243" t="s">
        <v>12247</v>
      </c>
      <c r="C2211" s="247" t="s">
        <v>12248</v>
      </c>
      <c r="D2211" s="248" t="s">
        <v>10369</v>
      </c>
      <c r="E2211" s="248" t="s">
        <v>3293</v>
      </c>
    </row>
    <row r="2212" spans="1:5" ht="21">
      <c r="A2212" s="243">
        <v>105</v>
      </c>
      <c r="B2212" s="243" t="s">
        <v>12249</v>
      </c>
      <c r="C2212" s="247" t="s">
        <v>12250</v>
      </c>
      <c r="D2212" s="248" t="s">
        <v>10369</v>
      </c>
      <c r="E2212" s="248" t="s">
        <v>3293</v>
      </c>
    </row>
    <row r="2213" spans="1:5" ht="42">
      <c r="A2213" s="243">
        <v>106</v>
      </c>
      <c r="B2213" s="243" t="s">
        <v>12251</v>
      </c>
      <c r="C2213" s="247" t="s">
        <v>12252</v>
      </c>
      <c r="D2213" s="248" t="s">
        <v>10369</v>
      </c>
      <c r="E2213" s="248" t="s">
        <v>3293</v>
      </c>
    </row>
    <row r="2214" spans="1:5" ht="21">
      <c r="A2214" s="243">
        <v>107</v>
      </c>
      <c r="B2214" s="243" t="s">
        <v>12253</v>
      </c>
      <c r="C2214" s="247" t="s">
        <v>12254</v>
      </c>
      <c r="D2214" s="248" t="s">
        <v>10369</v>
      </c>
      <c r="E2214" s="248" t="s">
        <v>3293</v>
      </c>
    </row>
    <row r="2215" spans="1:5" ht="21">
      <c r="A2215" s="243">
        <v>108</v>
      </c>
      <c r="B2215" s="243" t="s">
        <v>12255</v>
      </c>
      <c r="C2215" s="247" t="s">
        <v>12256</v>
      </c>
      <c r="D2215" s="248" t="s">
        <v>10547</v>
      </c>
      <c r="E2215" s="248" t="s">
        <v>3293</v>
      </c>
    </row>
    <row r="2216" spans="1:5" ht="63">
      <c r="A2216" s="243">
        <v>109</v>
      </c>
      <c r="B2216" s="243" t="s">
        <v>12257</v>
      </c>
      <c r="C2216" s="247" t="s">
        <v>12258</v>
      </c>
      <c r="D2216" s="248" t="s">
        <v>10547</v>
      </c>
      <c r="E2216" s="248" t="s">
        <v>3293</v>
      </c>
    </row>
    <row r="2217" spans="1:5" ht="63">
      <c r="A2217" s="243">
        <v>110</v>
      </c>
      <c r="B2217" s="243" t="s">
        <v>12259</v>
      </c>
      <c r="C2217" s="247" t="s">
        <v>12260</v>
      </c>
      <c r="D2217" s="248" t="s">
        <v>10547</v>
      </c>
      <c r="E2217" s="248" t="s">
        <v>3293</v>
      </c>
    </row>
    <row r="2218" spans="1:5" ht="84">
      <c r="A2218" s="243">
        <v>111</v>
      </c>
      <c r="B2218" s="243" t="s">
        <v>12261</v>
      </c>
      <c r="C2218" s="247" t="s">
        <v>12262</v>
      </c>
      <c r="D2218" s="248" t="s">
        <v>10547</v>
      </c>
      <c r="E2218" s="248" t="s">
        <v>3293</v>
      </c>
    </row>
    <row r="2219" spans="1:5" ht="21">
      <c r="A2219" s="243">
        <v>112</v>
      </c>
      <c r="B2219" s="243" t="s">
        <v>12263</v>
      </c>
      <c r="C2219" s="247" t="s">
        <v>12264</v>
      </c>
      <c r="D2219" s="248" t="s">
        <v>10979</v>
      </c>
      <c r="E2219" s="248" t="s">
        <v>3293</v>
      </c>
    </row>
    <row r="2220" spans="1:5" ht="63">
      <c r="A2220" s="243">
        <v>113</v>
      </c>
      <c r="B2220" s="243" t="s">
        <v>12265</v>
      </c>
      <c r="C2220" s="247" t="s">
        <v>12266</v>
      </c>
      <c r="D2220" s="248" t="s">
        <v>10979</v>
      </c>
      <c r="E2220" s="248" t="s">
        <v>3293</v>
      </c>
    </row>
    <row r="2221" spans="1:5" ht="63">
      <c r="A2221" s="243">
        <v>114</v>
      </c>
      <c r="B2221" s="243" t="s">
        <v>12267</v>
      </c>
      <c r="C2221" s="247" t="s">
        <v>12268</v>
      </c>
      <c r="D2221" s="248" t="s">
        <v>10979</v>
      </c>
      <c r="E2221" s="248" t="s">
        <v>3293</v>
      </c>
    </row>
    <row r="2222" spans="1:5" ht="42">
      <c r="A2222" s="243">
        <v>115</v>
      </c>
      <c r="B2222" s="243" t="s">
        <v>12269</v>
      </c>
      <c r="C2222" s="247" t="s">
        <v>12270</v>
      </c>
      <c r="D2222" s="248" t="s">
        <v>10979</v>
      </c>
      <c r="E2222" s="248" t="s">
        <v>3293</v>
      </c>
    </row>
    <row r="2223" spans="1:5" ht="42">
      <c r="A2223" s="243">
        <v>116</v>
      </c>
      <c r="B2223" s="243" t="s">
        <v>12271</v>
      </c>
      <c r="C2223" s="247" t="s">
        <v>12272</v>
      </c>
      <c r="D2223" s="248" t="s">
        <v>10979</v>
      </c>
      <c r="E2223" s="248" t="s">
        <v>3293</v>
      </c>
    </row>
    <row r="2224" spans="1:5" ht="21">
      <c r="A2224" s="243">
        <v>117</v>
      </c>
      <c r="B2224" s="243" t="s">
        <v>12273</v>
      </c>
      <c r="C2224" s="247" t="s">
        <v>12274</v>
      </c>
      <c r="D2224" s="248" t="s">
        <v>10979</v>
      </c>
      <c r="E2224" s="248" t="s">
        <v>3293</v>
      </c>
    </row>
    <row r="2225" spans="1:5" ht="84">
      <c r="A2225" s="243">
        <v>118</v>
      </c>
      <c r="B2225" s="243" t="s">
        <v>12275</v>
      </c>
      <c r="C2225" s="247" t="s">
        <v>12276</v>
      </c>
      <c r="D2225" s="248" t="s">
        <v>10979</v>
      </c>
      <c r="E2225" s="248" t="s">
        <v>3293</v>
      </c>
    </row>
    <row r="2226" spans="1:5" ht="63">
      <c r="A2226" s="243">
        <v>119</v>
      </c>
      <c r="B2226" s="243" t="s">
        <v>12277</v>
      </c>
      <c r="C2226" s="247" t="s">
        <v>12278</v>
      </c>
      <c r="D2226" s="248" t="s">
        <v>10979</v>
      </c>
      <c r="E2226" s="248" t="s">
        <v>3293</v>
      </c>
    </row>
    <row r="2227" spans="1:5" ht="42">
      <c r="A2227" s="243">
        <v>120</v>
      </c>
      <c r="B2227" s="243" t="s">
        <v>12279</v>
      </c>
      <c r="C2227" s="247" t="s">
        <v>12280</v>
      </c>
      <c r="D2227" s="248" t="s">
        <v>10979</v>
      </c>
      <c r="E2227" s="248" t="s">
        <v>3293</v>
      </c>
    </row>
    <row r="2228" spans="1:5" ht="42">
      <c r="A2228" s="243">
        <v>121</v>
      </c>
      <c r="B2228" s="243" t="s">
        <v>12281</v>
      </c>
      <c r="C2228" s="247" t="s">
        <v>12282</v>
      </c>
      <c r="D2228" s="248" t="s">
        <v>10979</v>
      </c>
      <c r="E2228" s="248" t="s">
        <v>3293</v>
      </c>
    </row>
    <row r="2229" spans="1:5" ht="105">
      <c r="A2229" s="243">
        <v>122</v>
      </c>
      <c r="B2229" s="243" t="s">
        <v>12283</v>
      </c>
      <c r="C2229" s="247" t="s">
        <v>12284</v>
      </c>
      <c r="D2229" s="248" t="s">
        <v>10979</v>
      </c>
      <c r="E2229" s="248" t="s">
        <v>3293</v>
      </c>
    </row>
    <row r="2230" spans="1:5" ht="21">
      <c r="A2230" s="243">
        <v>123</v>
      </c>
      <c r="B2230" s="243" t="s">
        <v>12285</v>
      </c>
      <c r="C2230" s="247" t="s">
        <v>12286</v>
      </c>
      <c r="D2230" s="248" t="s">
        <v>10718</v>
      </c>
      <c r="E2230" s="248" t="s">
        <v>3293</v>
      </c>
    </row>
    <row r="2231" spans="1:5" ht="21">
      <c r="A2231" s="243">
        <v>124</v>
      </c>
      <c r="B2231" s="243" t="s">
        <v>12287</v>
      </c>
      <c r="C2231" s="247" t="s">
        <v>12288</v>
      </c>
      <c r="D2231" s="248" t="s">
        <v>10718</v>
      </c>
      <c r="E2231" s="248" t="s">
        <v>3293</v>
      </c>
    </row>
    <row r="2232" spans="1:5" ht="21">
      <c r="A2232" s="243">
        <v>125</v>
      </c>
      <c r="B2232" s="243" t="s">
        <v>12289</v>
      </c>
      <c r="C2232" s="247" t="s">
        <v>12290</v>
      </c>
      <c r="D2232" s="248" t="s">
        <v>10718</v>
      </c>
      <c r="E2232" s="248" t="s">
        <v>3293</v>
      </c>
    </row>
    <row r="2233" spans="1:5" ht="84">
      <c r="A2233" s="243">
        <v>126</v>
      </c>
      <c r="B2233" s="243" t="s">
        <v>12291</v>
      </c>
      <c r="C2233" s="247" t="s">
        <v>12292</v>
      </c>
      <c r="D2233" s="248" t="s">
        <v>10718</v>
      </c>
      <c r="E2233" s="248" t="s">
        <v>3293</v>
      </c>
    </row>
    <row r="2234" spans="1:5" ht="84">
      <c r="A2234" s="243">
        <v>127</v>
      </c>
      <c r="B2234" s="243" t="s">
        <v>12293</v>
      </c>
      <c r="C2234" s="247" t="s">
        <v>12294</v>
      </c>
      <c r="D2234" s="248" t="s">
        <v>10718</v>
      </c>
      <c r="E2234" s="248" t="s">
        <v>3293</v>
      </c>
    </row>
    <row r="2235" spans="1:5" ht="42">
      <c r="A2235" s="243">
        <v>128</v>
      </c>
      <c r="B2235" s="243" t="s">
        <v>12295</v>
      </c>
      <c r="C2235" s="247" t="s">
        <v>12296</v>
      </c>
      <c r="D2235" s="248" t="s">
        <v>10718</v>
      </c>
      <c r="E2235" s="248" t="s">
        <v>3293</v>
      </c>
    </row>
    <row r="2236" spans="1:5" ht="42">
      <c r="A2236" s="243">
        <v>129</v>
      </c>
      <c r="B2236" s="243" t="s">
        <v>12297</v>
      </c>
      <c r="C2236" s="247" t="s">
        <v>12298</v>
      </c>
      <c r="D2236" s="248" t="s">
        <v>8737</v>
      </c>
      <c r="E2236" s="248" t="s">
        <v>3293</v>
      </c>
    </row>
    <row r="2237" spans="1:5" ht="63">
      <c r="A2237" s="243">
        <v>130</v>
      </c>
      <c r="B2237" s="243" t="s">
        <v>12299</v>
      </c>
      <c r="C2237" s="247" t="s">
        <v>12300</v>
      </c>
      <c r="D2237" s="248" t="s">
        <v>10718</v>
      </c>
      <c r="E2237" s="248" t="s">
        <v>3293</v>
      </c>
    </row>
    <row r="2238" spans="1:5" ht="42">
      <c r="A2238" s="243">
        <v>131</v>
      </c>
      <c r="B2238" s="243" t="s">
        <v>12301</v>
      </c>
      <c r="C2238" s="247" t="s">
        <v>12302</v>
      </c>
      <c r="D2238" s="248" t="s">
        <v>10718</v>
      </c>
      <c r="E2238" s="248" t="s">
        <v>3293</v>
      </c>
    </row>
    <row r="2239" spans="1:5" ht="42">
      <c r="A2239" s="243">
        <v>132</v>
      </c>
      <c r="B2239" s="243" t="s">
        <v>12303</v>
      </c>
      <c r="C2239" s="247" t="s">
        <v>12304</v>
      </c>
      <c r="D2239" s="248" t="s">
        <v>8737</v>
      </c>
      <c r="E2239" s="248" t="s">
        <v>3293</v>
      </c>
    </row>
    <row r="2240" spans="1:5" ht="42">
      <c r="A2240" s="243">
        <v>133</v>
      </c>
      <c r="B2240" s="243" t="s">
        <v>12305</v>
      </c>
      <c r="C2240" s="247" t="s">
        <v>12306</v>
      </c>
      <c r="D2240" s="248" t="s">
        <v>8737</v>
      </c>
      <c r="E2240" s="248" t="s">
        <v>3293</v>
      </c>
    </row>
    <row r="2241" spans="1:5" ht="42">
      <c r="A2241" s="243">
        <v>134</v>
      </c>
      <c r="B2241" s="243" t="s">
        <v>12307</v>
      </c>
      <c r="C2241" s="247" t="s">
        <v>12308</v>
      </c>
      <c r="D2241" s="248" t="s">
        <v>8737</v>
      </c>
      <c r="E2241" s="248" t="s">
        <v>3293</v>
      </c>
    </row>
    <row r="2242" spans="1:5" ht="84">
      <c r="A2242" s="243">
        <v>135</v>
      </c>
      <c r="B2242" s="243" t="s">
        <v>12309</v>
      </c>
      <c r="C2242" s="247" t="s">
        <v>12310</v>
      </c>
      <c r="D2242" s="248" t="s">
        <v>10721</v>
      </c>
      <c r="E2242" s="248" t="s">
        <v>3293</v>
      </c>
    </row>
    <row r="2243" spans="1:5" ht="42">
      <c r="A2243" s="243">
        <v>136</v>
      </c>
      <c r="B2243" s="243" t="s">
        <v>12311</v>
      </c>
      <c r="C2243" s="247" t="s">
        <v>12312</v>
      </c>
      <c r="D2243" s="248" t="s">
        <v>10721</v>
      </c>
      <c r="E2243" s="248" t="s">
        <v>3293</v>
      </c>
    </row>
    <row r="2244" spans="1:5" ht="42">
      <c r="A2244" s="243">
        <v>137</v>
      </c>
      <c r="B2244" s="243" t="s">
        <v>12313</v>
      </c>
      <c r="C2244" s="247" t="s">
        <v>12314</v>
      </c>
      <c r="D2244" s="248" t="s">
        <v>10721</v>
      </c>
      <c r="E2244" s="248" t="s">
        <v>3293</v>
      </c>
    </row>
    <row r="2245" spans="1:5" ht="105">
      <c r="A2245" s="243">
        <v>138</v>
      </c>
      <c r="B2245" s="243" t="s">
        <v>12315</v>
      </c>
      <c r="C2245" s="247" t="s">
        <v>12316</v>
      </c>
      <c r="D2245" s="248" t="s">
        <v>10721</v>
      </c>
      <c r="E2245" s="248" t="s">
        <v>3293</v>
      </c>
    </row>
    <row r="2246" spans="1:5" ht="21">
      <c r="A2246" s="243">
        <v>139</v>
      </c>
      <c r="B2246" s="243" t="s">
        <v>12317</v>
      </c>
      <c r="C2246" s="247" t="s">
        <v>12318</v>
      </c>
      <c r="D2246" s="248" t="s">
        <v>10721</v>
      </c>
      <c r="E2246" s="248" t="s">
        <v>3293</v>
      </c>
    </row>
    <row r="2247" spans="1:5" ht="42">
      <c r="A2247" s="243">
        <v>140</v>
      </c>
      <c r="B2247" s="243" t="s">
        <v>12319</v>
      </c>
      <c r="C2247" s="247" t="s">
        <v>12320</v>
      </c>
      <c r="D2247" s="248" t="s">
        <v>10721</v>
      </c>
      <c r="E2247" s="248" t="s">
        <v>3293</v>
      </c>
    </row>
    <row r="2248" spans="1:5" ht="63">
      <c r="A2248" s="243">
        <v>141</v>
      </c>
      <c r="B2248" s="243" t="s">
        <v>12321</v>
      </c>
      <c r="C2248" s="247" t="s">
        <v>12322</v>
      </c>
      <c r="D2248" s="248" t="s">
        <v>10372</v>
      </c>
      <c r="E2248" s="248" t="s">
        <v>3293</v>
      </c>
    </row>
    <row r="2249" spans="1:5" ht="21">
      <c r="A2249" s="243">
        <v>142</v>
      </c>
      <c r="B2249" s="243" t="s">
        <v>12323</v>
      </c>
      <c r="C2249" s="247" t="s">
        <v>12324</v>
      </c>
      <c r="D2249" s="248" t="s">
        <v>10372</v>
      </c>
      <c r="E2249" s="248" t="s">
        <v>3293</v>
      </c>
    </row>
    <row r="2250" spans="1:5" ht="42">
      <c r="A2250" s="243">
        <v>143</v>
      </c>
      <c r="B2250" s="243" t="s">
        <v>12325</v>
      </c>
      <c r="C2250" s="247" t="s">
        <v>12326</v>
      </c>
      <c r="D2250" s="248" t="s">
        <v>10372</v>
      </c>
      <c r="E2250" s="248" t="s">
        <v>3293</v>
      </c>
    </row>
    <row r="2251" spans="1:5" ht="84">
      <c r="A2251" s="243">
        <v>144</v>
      </c>
      <c r="B2251" s="243" t="s">
        <v>12327</v>
      </c>
      <c r="C2251" s="247" t="s">
        <v>12328</v>
      </c>
      <c r="D2251" s="248" t="s">
        <v>10724</v>
      </c>
      <c r="E2251" s="248" t="s">
        <v>3293</v>
      </c>
    </row>
    <row r="2252" spans="1:5" ht="105">
      <c r="A2252" s="243">
        <v>145</v>
      </c>
      <c r="B2252" s="243" t="s">
        <v>12329</v>
      </c>
      <c r="C2252" s="247" t="s">
        <v>12330</v>
      </c>
      <c r="D2252" s="248" t="s">
        <v>10724</v>
      </c>
      <c r="E2252" s="248" t="s">
        <v>3293</v>
      </c>
    </row>
    <row r="2253" spans="1:5" ht="84">
      <c r="A2253" s="243">
        <v>146</v>
      </c>
      <c r="B2253" s="243" t="s">
        <v>12331</v>
      </c>
      <c r="C2253" s="247" t="s">
        <v>12332</v>
      </c>
      <c r="D2253" s="248" t="s">
        <v>10724</v>
      </c>
      <c r="E2253" s="248" t="s">
        <v>3293</v>
      </c>
    </row>
    <row r="2254" spans="1:5" ht="84">
      <c r="A2254" s="243">
        <v>147</v>
      </c>
      <c r="B2254" s="243" t="s">
        <v>12333</v>
      </c>
      <c r="C2254" s="247" t="s">
        <v>12334</v>
      </c>
      <c r="D2254" s="248" t="s">
        <v>10724</v>
      </c>
      <c r="E2254" s="248" t="s">
        <v>3293</v>
      </c>
    </row>
    <row r="2255" spans="1:5" ht="63">
      <c r="A2255" s="243">
        <v>148</v>
      </c>
      <c r="B2255" s="243" t="s">
        <v>12335</v>
      </c>
      <c r="C2255" s="247" t="s">
        <v>12336</v>
      </c>
      <c r="D2255" s="248" t="s">
        <v>10601</v>
      </c>
      <c r="E2255" s="248" t="s">
        <v>3293</v>
      </c>
    </row>
    <row r="2256" spans="1:5" ht="42">
      <c r="A2256" s="243">
        <v>149</v>
      </c>
      <c r="B2256" s="243" t="s">
        <v>12337</v>
      </c>
      <c r="C2256" s="247" t="s">
        <v>12338</v>
      </c>
      <c r="D2256" s="248" t="s">
        <v>10601</v>
      </c>
      <c r="E2256" s="248" t="s">
        <v>3293</v>
      </c>
    </row>
    <row r="2257" spans="1:5" ht="84">
      <c r="A2257" s="243">
        <v>150</v>
      </c>
      <c r="B2257" s="243" t="s">
        <v>12339</v>
      </c>
      <c r="C2257" s="247" t="s">
        <v>12340</v>
      </c>
      <c r="D2257" s="248" t="s">
        <v>10601</v>
      </c>
      <c r="E2257" s="248" t="s">
        <v>3293</v>
      </c>
    </row>
    <row r="2258" spans="1:5" ht="21">
      <c r="A2258" s="243">
        <v>151</v>
      </c>
      <c r="B2258" s="243" t="s">
        <v>12341</v>
      </c>
      <c r="C2258" s="247" t="s">
        <v>12342</v>
      </c>
      <c r="D2258" s="248" t="s">
        <v>10601</v>
      </c>
      <c r="E2258" s="248" t="s">
        <v>3293</v>
      </c>
    </row>
    <row r="2259" spans="1:5" ht="21">
      <c r="A2259" s="243">
        <v>152</v>
      </c>
      <c r="B2259" s="243" t="s">
        <v>12343</v>
      </c>
      <c r="C2259" s="247" t="s">
        <v>12344</v>
      </c>
      <c r="D2259" s="248" t="s">
        <v>10601</v>
      </c>
      <c r="E2259" s="248" t="s">
        <v>3293</v>
      </c>
    </row>
    <row r="2260" spans="1:5" ht="63">
      <c r="A2260" s="243">
        <v>153</v>
      </c>
      <c r="B2260" s="243" t="s">
        <v>12345</v>
      </c>
      <c r="C2260" s="247" t="s">
        <v>12346</v>
      </c>
      <c r="D2260" s="248" t="s">
        <v>10601</v>
      </c>
      <c r="E2260" s="248" t="s">
        <v>3293</v>
      </c>
    </row>
    <row r="2261" spans="1:5" ht="63">
      <c r="A2261" s="243">
        <v>154</v>
      </c>
      <c r="B2261" s="243" t="s">
        <v>12347</v>
      </c>
      <c r="C2261" s="247" t="s">
        <v>12348</v>
      </c>
      <c r="D2261" s="248" t="s">
        <v>10601</v>
      </c>
      <c r="E2261" s="248" t="s">
        <v>3293</v>
      </c>
    </row>
    <row r="2262" spans="1:5" ht="21">
      <c r="A2262" s="243">
        <v>155</v>
      </c>
      <c r="B2262" s="243" t="s">
        <v>12349</v>
      </c>
      <c r="C2262" s="247" t="s">
        <v>12350</v>
      </c>
      <c r="D2262" s="248" t="s">
        <v>10601</v>
      </c>
      <c r="E2262" s="248" t="s">
        <v>3293</v>
      </c>
    </row>
    <row r="2263" spans="1:5" ht="63">
      <c r="A2263" s="243">
        <v>156</v>
      </c>
      <c r="B2263" s="243" t="s">
        <v>12351</v>
      </c>
      <c r="C2263" s="247" t="s">
        <v>12352</v>
      </c>
      <c r="D2263" s="248" t="s">
        <v>10601</v>
      </c>
      <c r="E2263" s="248" t="s">
        <v>3293</v>
      </c>
    </row>
    <row r="2264" spans="1:5" ht="63">
      <c r="A2264" s="243">
        <v>157</v>
      </c>
      <c r="B2264" s="243" t="s">
        <v>12353</v>
      </c>
      <c r="C2264" s="247" t="s">
        <v>12354</v>
      </c>
      <c r="D2264" s="248" t="s">
        <v>11145</v>
      </c>
      <c r="E2264" s="248" t="s">
        <v>3293</v>
      </c>
    </row>
    <row r="2265" spans="1:5" ht="105">
      <c r="A2265" s="243">
        <v>158</v>
      </c>
      <c r="B2265" s="243" t="s">
        <v>12355</v>
      </c>
      <c r="C2265" s="247" t="s">
        <v>12356</v>
      </c>
      <c r="D2265" s="248" t="s">
        <v>11145</v>
      </c>
      <c r="E2265" s="248" t="s">
        <v>3293</v>
      </c>
    </row>
    <row r="2266" spans="1:5" ht="21">
      <c r="A2266" s="243">
        <v>159</v>
      </c>
      <c r="B2266" s="243" t="s">
        <v>12357</v>
      </c>
      <c r="C2266" s="247" t="s">
        <v>12358</v>
      </c>
      <c r="D2266" s="248" t="s">
        <v>11145</v>
      </c>
      <c r="E2266" s="248" t="s">
        <v>3293</v>
      </c>
    </row>
    <row r="2267" spans="1:5" ht="21">
      <c r="A2267" s="243">
        <v>160</v>
      </c>
      <c r="B2267" s="243" t="s">
        <v>12359</v>
      </c>
      <c r="C2267" s="247" t="s">
        <v>12360</v>
      </c>
      <c r="D2267" s="248" t="s">
        <v>11145</v>
      </c>
      <c r="E2267" s="248" t="s">
        <v>3293</v>
      </c>
    </row>
    <row r="2268" spans="1:5" ht="21">
      <c r="A2268" s="243">
        <v>161</v>
      </c>
      <c r="B2268" s="243" t="s">
        <v>12361</v>
      </c>
      <c r="C2268" s="247" t="s">
        <v>12360</v>
      </c>
      <c r="D2268" s="248" t="s">
        <v>11145</v>
      </c>
      <c r="E2268" s="248" t="s">
        <v>3293</v>
      </c>
    </row>
    <row r="2269" spans="1:5" ht="21">
      <c r="A2269" s="243">
        <v>162</v>
      </c>
      <c r="B2269" s="243" t="s">
        <v>12362</v>
      </c>
      <c r="C2269" s="247" t="s">
        <v>12363</v>
      </c>
      <c r="D2269" s="248" t="s">
        <v>11145</v>
      </c>
      <c r="E2269" s="248" t="s">
        <v>3293</v>
      </c>
    </row>
    <row r="2270" spans="1:5" ht="21">
      <c r="A2270" s="243">
        <v>163</v>
      </c>
      <c r="B2270" s="243" t="s">
        <v>12364</v>
      </c>
      <c r="C2270" s="247" t="s">
        <v>12365</v>
      </c>
      <c r="D2270" s="248" t="s">
        <v>11910</v>
      </c>
      <c r="E2270" s="248" t="s">
        <v>3293</v>
      </c>
    </row>
    <row r="2271" spans="1:5" ht="42">
      <c r="A2271" s="243">
        <v>164</v>
      </c>
      <c r="B2271" s="243" t="s">
        <v>12366</v>
      </c>
      <c r="C2271" s="247" t="s">
        <v>12367</v>
      </c>
      <c r="D2271" s="248" t="s">
        <v>10642</v>
      </c>
      <c r="E2271" s="248" t="s">
        <v>3293</v>
      </c>
    </row>
    <row r="2272" spans="1:5" ht="21">
      <c r="A2272" s="243">
        <v>165</v>
      </c>
      <c r="B2272" s="243" t="s">
        <v>12368</v>
      </c>
      <c r="C2272" s="247" t="s">
        <v>12369</v>
      </c>
      <c r="D2272" s="248" t="s">
        <v>11155</v>
      </c>
      <c r="E2272" s="248" t="s">
        <v>3293</v>
      </c>
    </row>
    <row r="2273" spans="1:5" ht="21">
      <c r="A2273" s="243">
        <v>166</v>
      </c>
      <c r="B2273" s="243" t="s">
        <v>12370</v>
      </c>
      <c r="C2273" s="247" t="s">
        <v>12371</v>
      </c>
      <c r="D2273" s="248" t="s">
        <v>11155</v>
      </c>
      <c r="E2273" s="248" t="s">
        <v>3293</v>
      </c>
    </row>
    <row r="2274" spans="1:5" ht="42">
      <c r="A2274" s="243">
        <v>167</v>
      </c>
      <c r="B2274" s="243" t="s">
        <v>12372</v>
      </c>
      <c r="C2274" s="247" t="s">
        <v>12302</v>
      </c>
      <c r="D2274" s="248" t="s">
        <v>11155</v>
      </c>
      <c r="E2274" s="248" t="s">
        <v>3293</v>
      </c>
    </row>
    <row r="2275" spans="1:5" ht="42">
      <c r="A2275" s="243">
        <v>168</v>
      </c>
      <c r="B2275" s="243" t="s">
        <v>12373</v>
      </c>
      <c r="C2275" s="247" t="s">
        <v>12374</v>
      </c>
      <c r="D2275" s="248" t="s">
        <v>11155</v>
      </c>
      <c r="E2275" s="248" t="s">
        <v>3293</v>
      </c>
    </row>
    <row r="2276" spans="1:5" ht="21">
      <c r="A2276" s="243">
        <v>169</v>
      </c>
      <c r="B2276" s="243" t="s">
        <v>12375</v>
      </c>
      <c r="C2276" s="247" t="s">
        <v>12376</v>
      </c>
      <c r="D2276" s="248" t="s">
        <v>11155</v>
      </c>
      <c r="E2276" s="248" t="s">
        <v>3293</v>
      </c>
    </row>
    <row r="2277" spans="1:5" ht="21">
      <c r="A2277" s="243">
        <v>170</v>
      </c>
      <c r="B2277" s="243" t="s">
        <v>12377</v>
      </c>
      <c r="C2277" s="247" t="s">
        <v>12378</v>
      </c>
      <c r="D2277" s="248" t="s">
        <v>11155</v>
      </c>
      <c r="E2277" s="248" t="s">
        <v>3293</v>
      </c>
    </row>
    <row r="2278" spans="1:5" ht="42">
      <c r="A2278" s="243">
        <v>171</v>
      </c>
      <c r="B2278" s="243" t="s">
        <v>12379</v>
      </c>
      <c r="C2278" s="247" t="s">
        <v>12380</v>
      </c>
      <c r="D2278" s="248" t="s">
        <v>11881</v>
      </c>
      <c r="E2278" s="248" t="s">
        <v>3293</v>
      </c>
    </row>
    <row r="2279" spans="1:5" ht="63">
      <c r="A2279" s="243">
        <v>172</v>
      </c>
      <c r="B2279" s="243" t="s">
        <v>12381</v>
      </c>
      <c r="C2279" s="247" t="s">
        <v>12382</v>
      </c>
      <c r="D2279" s="248" t="s">
        <v>11881</v>
      </c>
      <c r="E2279" s="248" t="s">
        <v>3293</v>
      </c>
    </row>
    <row r="2280" spans="1:5" ht="63">
      <c r="A2280" s="243">
        <v>173</v>
      </c>
      <c r="B2280" s="243" t="s">
        <v>12383</v>
      </c>
      <c r="C2280" s="247" t="s">
        <v>12384</v>
      </c>
      <c r="D2280" s="248" t="s">
        <v>12385</v>
      </c>
      <c r="E2280" s="248" t="s">
        <v>3293</v>
      </c>
    </row>
    <row r="2281" spans="1:5" ht="84">
      <c r="A2281" s="243">
        <v>174</v>
      </c>
      <c r="B2281" s="243" t="s">
        <v>12386</v>
      </c>
      <c r="C2281" s="247" t="s">
        <v>12387</v>
      </c>
      <c r="D2281" s="248" t="s">
        <v>12385</v>
      </c>
      <c r="E2281" s="248" t="s">
        <v>3293</v>
      </c>
    </row>
    <row r="2282" spans="1:5" ht="84">
      <c r="A2282" s="243">
        <v>175</v>
      </c>
      <c r="B2282" s="243" t="s">
        <v>12388</v>
      </c>
      <c r="C2282" s="247" t="s">
        <v>12389</v>
      </c>
      <c r="D2282" s="248" t="s">
        <v>12385</v>
      </c>
      <c r="E2282" s="248" t="s">
        <v>3293</v>
      </c>
    </row>
    <row r="2283" spans="1:5" ht="84">
      <c r="A2283" s="243">
        <v>176</v>
      </c>
      <c r="B2283" s="243" t="s">
        <v>12390</v>
      </c>
      <c r="C2283" s="247" t="s">
        <v>12391</v>
      </c>
      <c r="D2283" s="248" t="s">
        <v>12392</v>
      </c>
      <c r="E2283" s="248" t="s">
        <v>3293</v>
      </c>
    </row>
    <row r="2284" spans="1:5" ht="105">
      <c r="A2284" s="243">
        <v>177</v>
      </c>
      <c r="B2284" s="243" t="s">
        <v>12393</v>
      </c>
      <c r="C2284" s="247" t="s">
        <v>12394</v>
      </c>
      <c r="D2284" s="248" t="s">
        <v>12392</v>
      </c>
      <c r="E2284" s="248" t="s">
        <v>3293</v>
      </c>
    </row>
    <row r="2285" spans="1:5" ht="84">
      <c r="A2285" s="243">
        <v>178</v>
      </c>
      <c r="B2285" s="243" t="s">
        <v>12395</v>
      </c>
      <c r="C2285" s="247" t="s">
        <v>12396</v>
      </c>
      <c r="D2285" s="248" t="s">
        <v>10375</v>
      </c>
      <c r="E2285" s="248" t="s">
        <v>3293</v>
      </c>
    </row>
    <row r="2286" spans="1:5" ht="42">
      <c r="A2286" s="243">
        <v>179</v>
      </c>
      <c r="B2286" s="243" t="s">
        <v>12397</v>
      </c>
      <c r="C2286" s="247" t="s">
        <v>12398</v>
      </c>
      <c r="D2286" s="248" t="s">
        <v>10375</v>
      </c>
      <c r="E2286" s="248" t="s">
        <v>3293</v>
      </c>
    </row>
    <row r="2287" spans="1:5" ht="42">
      <c r="A2287" s="243">
        <v>180</v>
      </c>
      <c r="B2287" s="243" t="s">
        <v>12399</v>
      </c>
      <c r="C2287" s="247" t="s">
        <v>12400</v>
      </c>
      <c r="D2287" s="248" t="s">
        <v>10375</v>
      </c>
      <c r="E2287" s="248" t="s">
        <v>3293</v>
      </c>
    </row>
    <row r="2288" spans="1:5" ht="63">
      <c r="A2288" s="243">
        <v>181</v>
      </c>
      <c r="B2288" s="243" t="s">
        <v>12401</v>
      </c>
      <c r="C2288" s="247" t="s">
        <v>12402</v>
      </c>
      <c r="D2288" s="248" t="s">
        <v>10375</v>
      </c>
      <c r="E2288" s="248" t="s">
        <v>3293</v>
      </c>
    </row>
    <row r="2289" spans="1:5" ht="21">
      <c r="A2289" s="243">
        <v>182</v>
      </c>
      <c r="B2289" s="243" t="s">
        <v>12403</v>
      </c>
      <c r="C2289" s="247" t="s">
        <v>12404</v>
      </c>
      <c r="D2289" s="248" t="s">
        <v>10375</v>
      </c>
      <c r="E2289" s="248" t="s">
        <v>3293</v>
      </c>
    </row>
    <row r="2290" spans="1:5" ht="63">
      <c r="A2290" s="243">
        <v>183</v>
      </c>
      <c r="B2290" s="243" t="s">
        <v>12405</v>
      </c>
      <c r="C2290" s="247" t="s">
        <v>12406</v>
      </c>
      <c r="D2290" s="248" t="s">
        <v>11160</v>
      </c>
      <c r="E2290" s="248" t="s">
        <v>3293</v>
      </c>
    </row>
    <row r="2291" spans="1:5" ht="84">
      <c r="A2291" s="243">
        <v>184</v>
      </c>
      <c r="B2291" s="243" t="s">
        <v>12407</v>
      </c>
      <c r="C2291" s="247" t="s">
        <v>12408</v>
      </c>
      <c r="D2291" s="248" t="s">
        <v>11160</v>
      </c>
      <c r="E2291" s="248" t="s">
        <v>3293</v>
      </c>
    </row>
    <row r="2292" spans="1:5" ht="84">
      <c r="A2292" s="243">
        <v>185</v>
      </c>
      <c r="B2292" s="243" t="s">
        <v>12409</v>
      </c>
      <c r="C2292" s="247" t="s">
        <v>12410</v>
      </c>
      <c r="D2292" s="248" t="s">
        <v>11160</v>
      </c>
      <c r="E2292" s="248" t="s">
        <v>3293</v>
      </c>
    </row>
    <row r="2293" spans="1:5" ht="63">
      <c r="A2293" s="243">
        <v>186</v>
      </c>
      <c r="B2293" s="243" t="s">
        <v>12411</v>
      </c>
      <c r="C2293" s="247" t="s">
        <v>12412</v>
      </c>
      <c r="D2293" s="248" t="s">
        <v>11160</v>
      </c>
      <c r="E2293" s="248" t="s">
        <v>3293</v>
      </c>
    </row>
    <row r="2294" spans="1:5" ht="21">
      <c r="A2294" s="243">
        <v>187</v>
      </c>
      <c r="B2294" s="243" t="s">
        <v>12413</v>
      </c>
      <c r="C2294" s="247" t="s">
        <v>12414</v>
      </c>
      <c r="D2294" s="248" t="s">
        <v>9753</v>
      </c>
      <c r="E2294" s="248" t="s">
        <v>3293</v>
      </c>
    </row>
    <row r="2295" spans="1:5" ht="84">
      <c r="A2295" s="243">
        <v>188</v>
      </c>
      <c r="B2295" s="243" t="s">
        <v>12415</v>
      </c>
      <c r="C2295" s="247" t="s">
        <v>12416</v>
      </c>
      <c r="D2295" s="248" t="s">
        <v>9753</v>
      </c>
      <c r="E2295" s="248" t="s">
        <v>3293</v>
      </c>
    </row>
    <row r="2296" spans="1:5" ht="42">
      <c r="A2296" s="243">
        <v>189</v>
      </c>
      <c r="B2296" s="243" t="s">
        <v>12417</v>
      </c>
      <c r="C2296" s="247" t="s">
        <v>12418</v>
      </c>
      <c r="D2296" s="248" t="s">
        <v>9753</v>
      </c>
      <c r="E2296" s="248" t="s">
        <v>3293</v>
      </c>
    </row>
    <row r="2297" spans="1:5" ht="42">
      <c r="A2297" s="243">
        <v>190</v>
      </c>
      <c r="B2297" s="243" t="s">
        <v>12419</v>
      </c>
      <c r="C2297" s="247" t="s">
        <v>12420</v>
      </c>
      <c r="D2297" s="248" t="s">
        <v>9753</v>
      </c>
      <c r="E2297" s="248" t="s">
        <v>3293</v>
      </c>
    </row>
    <row r="2298" spans="1:5" ht="21">
      <c r="A2298" s="243">
        <v>191</v>
      </c>
      <c r="B2298" s="243" t="s">
        <v>12421</v>
      </c>
      <c r="C2298" s="247" t="s">
        <v>12422</v>
      </c>
      <c r="D2298" s="248" t="s">
        <v>9753</v>
      </c>
      <c r="E2298" s="248" t="s">
        <v>3293</v>
      </c>
    </row>
    <row r="2299" spans="1:5" ht="21">
      <c r="A2299" s="243">
        <v>192</v>
      </c>
      <c r="B2299" s="243" t="s">
        <v>12423</v>
      </c>
      <c r="C2299" s="247" t="s">
        <v>12424</v>
      </c>
      <c r="D2299" s="248" t="s">
        <v>9753</v>
      </c>
      <c r="E2299" s="248" t="s">
        <v>3293</v>
      </c>
    </row>
    <row r="2300" spans="1:5" ht="42">
      <c r="A2300" s="243">
        <v>193</v>
      </c>
      <c r="B2300" s="243" t="s">
        <v>12425</v>
      </c>
      <c r="C2300" s="247" t="s">
        <v>12426</v>
      </c>
      <c r="D2300" s="248" t="s">
        <v>9753</v>
      </c>
      <c r="E2300" s="248" t="s">
        <v>3293</v>
      </c>
    </row>
    <row r="2301" spans="1:5" ht="21">
      <c r="A2301" s="243">
        <v>194</v>
      </c>
      <c r="B2301" s="243" t="s">
        <v>12427</v>
      </c>
      <c r="C2301" s="247" t="s">
        <v>12428</v>
      </c>
      <c r="D2301" s="248" t="s">
        <v>9753</v>
      </c>
      <c r="E2301" s="248" t="s">
        <v>3293</v>
      </c>
    </row>
    <row r="2302" spans="1:5" ht="21">
      <c r="A2302" s="243">
        <v>195</v>
      </c>
      <c r="B2302" s="243" t="s">
        <v>12429</v>
      </c>
      <c r="C2302" s="247" t="s">
        <v>12430</v>
      </c>
      <c r="D2302" s="248" t="s">
        <v>9753</v>
      </c>
      <c r="E2302" s="248" t="s">
        <v>3293</v>
      </c>
    </row>
    <row r="2303" spans="1:5" ht="21">
      <c r="A2303" s="243">
        <v>196</v>
      </c>
      <c r="B2303" s="243" t="s">
        <v>12431</v>
      </c>
      <c r="C2303" s="247" t="s">
        <v>12432</v>
      </c>
      <c r="D2303" s="248" t="s">
        <v>9753</v>
      </c>
      <c r="E2303" s="248" t="s">
        <v>3293</v>
      </c>
    </row>
    <row r="2304" spans="1:5" ht="21">
      <c r="A2304" s="243">
        <v>197</v>
      </c>
      <c r="B2304" s="243" t="s">
        <v>12433</v>
      </c>
      <c r="C2304" s="247" t="s">
        <v>12434</v>
      </c>
      <c r="D2304" s="248" t="s">
        <v>9753</v>
      </c>
      <c r="E2304" s="248" t="s">
        <v>3293</v>
      </c>
    </row>
    <row r="2305" spans="1:5" ht="21">
      <c r="A2305" s="243">
        <v>198</v>
      </c>
      <c r="B2305" s="243" t="s">
        <v>12435</v>
      </c>
      <c r="C2305" s="247" t="s">
        <v>12436</v>
      </c>
      <c r="D2305" s="248" t="s">
        <v>9753</v>
      </c>
      <c r="E2305" s="248" t="s">
        <v>3293</v>
      </c>
    </row>
    <row r="2306" spans="1:5" ht="21">
      <c r="A2306" s="243">
        <v>199</v>
      </c>
      <c r="B2306" s="243" t="s">
        <v>12437</v>
      </c>
      <c r="C2306" s="247" t="s">
        <v>12438</v>
      </c>
      <c r="D2306" s="248" t="s">
        <v>10380</v>
      </c>
      <c r="E2306" s="248" t="s">
        <v>3293</v>
      </c>
    </row>
    <row r="2307" spans="1:5" ht="21">
      <c r="A2307" s="243">
        <v>200</v>
      </c>
      <c r="B2307" s="243" t="s">
        <v>12439</v>
      </c>
      <c r="C2307" s="247" t="s">
        <v>12440</v>
      </c>
      <c r="D2307" s="248" t="s">
        <v>10380</v>
      </c>
      <c r="E2307" s="248" t="s">
        <v>3293</v>
      </c>
    </row>
    <row r="2308" spans="1:5" ht="21">
      <c r="A2308" s="243">
        <v>201</v>
      </c>
      <c r="B2308" s="243" t="s">
        <v>12441</v>
      </c>
      <c r="C2308" s="247" t="s">
        <v>12442</v>
      </c>
      <c r="D2308" s="248" t="s">
        <v>10380</v>
      </c>
      <c r="E2308" s="248" t="s">
        <v>3293</v>
      </c>
    </row>
    <row r="2309" spans="1:5" ht="21">
      <c r="A2309" s="243">
        <v>202</v>
      </c>
      <c r="B2309" s="243" t="s">
        <v>12443</v>
      </c>
      <c r="C2309" s="247" t="s">
        <v>12444</v>
      </c>
      <c r="D2309" s="248" t="s">
        <v>10380</v>
      </c>
      <c r="E2309" s="248" t="s">
        <v>3293</v>
      </c>
    </row>
    <row r="2310" spans="1:5" ht="42">
      <c r="A2310" s="243">
        <v>203</v>
      </c>
      <c r="B2310" s="243" t="s">
        <v>12445</v>
      </c>
      <c r="C2310" s="247" t="s">
        <v>12446</v>
      </c>
      <c r="D2310" s="248" t="s">
        <v>12447</v>
      </c>
      <c r="E2310" s="248" t="s">
        <v>3293</v>
      </c>
    </row>
    <row r="2311" spans="1:5" ht="21">
      <c r="A2311" s="243">
        <v>204</v>
      </c>
      <c r="B2311" s="243" t="s">
        <v>12448</v>
      </c>
      <c r="C2311" s="247" t="s">
        <v>12449</v>
      </c>
      <c r="D2311" s="248" t="s">
        <v>12447</v>
      </c>
      <c r="E2311" s="248" t="s">
        <v>3293</v>
      </c>
    </row>
    <row r="2312" spans="1:5" ht="21">
      <c r="A2312" s="243">
        <v>205</v>
      </c>
      <c r="B2312" s="243" t="s">
        <v>12450</v>
      </c>
      <c r="C2312" s="247" t="s">
        <v>12430</v>
      </c>
      <c r="D2312" s="252" t="s">
        <v>12447</v>
      </c>
      <c r="E2312" s="248" t="s">
        <v>3293</v>
      </c>
    </row>
    <row r="2313" spans="1:5" ht="21">
      <c r="A2313" s="243">
        <v>206</v>
      </c>
      <c r="B2313" s="243" t="s">
        <v>12451</v>
      </c>
      <c r="C2313" s="247" t="s">
        <v>12452</v>
      </c>
      <c r="D2313" s="252" t="s">
        <v>12447</v>
      </c>
      <c r="E2313" s="248" t="s">
        <v>3293</v>
      </c>
    </row>
    <row r="2314" spans="1:5" ht="21">
      <c r="A2314" s="243">
        <v>207</v>
      </c>
      <c r="B2314" s="243" t="s">
        <v>12453</v>
      </c>
      <c r="C2314" s="247" t="s">
        <v>12454</v>
      </c>
      <c r="D2314" s="252" t="s">
        <v>10989</v>
      </c>
      <c r="E2314" s="248" t="s">
        <v>3293</v>
      </c>
    </row>
    <row r="2315" spans="1:5" ht="21">
      <c r="A2315" s="243">
        <v>208</v>
      </c>
      <c r="B2315" s="243" t="s">
        <v>12455</v>
      </c>
      <c r="C2315" s="247" t="s">
        <v>12456</v>
      </c>
      <c r="D2315" s="252" t="s">
        <v>10989</v>
      </c>
      <c r="E2315" s="248" t="s">
        <v>3293</v>
      </c>
    </row>
    <row r="2316" spans="1:5" ht="21">
      <c r="A2316" s="243">
        <v>209</v>
      </c>
      <c r="B2316" s="243" t="s">
        <v>12457</v>
      </c>
      <c r="C2316" s="247" t="s">
        <v>12458</v>
      </c>
      <c r="D2316" s="252" t="s">
        <v>10989</v>
      </c>
      <c r="E2316" s="248" t="s">
        <v>3293</v>
      </c>
    </row>
    <row r="2317" spans="1:5" ht="21">
      <c r="A2317" s="243">
        <v>210</v>
      </c>
      <c r="B2317" s="243" t="s">
        <v>12459</v>
      </c>
      <c r="C2317" s="247" t="s">
        <v>12460</v>
      </c>
      <c r="D2317" s="252" t="s">
        <v>10989</v>
      </c>
      <c r="E2317" s="248" t="s">
        <v>3293</v>
      </c>
    </row>
    <row r="2318" spans="1:5" ht="21">
      <c r="A2318" s="243">
        <v>211</v>
      </c>
      <c r="B2318" s="243" t="s">
        <v>12461</v>
      </c>
      <c r="C2318" s="247" t="s">
        <v>12462</v>
      </c>
      <c r="D2318" s="252" t="s">
        <v>9776</v>
      </c>
      <c r="E2318" s="248" t="s">
        <v>3293</v>
      </c>
    </row>
    <row r="2319" spans="1:5" ht="21">
      <c r="A2319" s="243">
        <v>212</v>
      </c>
      <c r="B2319" s="243" t="s">
        <v>12463</v>
      </c>
      <c r="C2319" s="247" t="s">
        <v>12358</v>
      </c>
      <c r="D2319" s="252" t="s">
        <v>9776</v>
      </c>
      <c r="E2319" s="248" t="s">
        <v>3293</v>
      </c>
    </row>
    <row r="2320" spans="1:5" ht="42">
      <c r="A2320" s="243">
        <v>213</v>
      </c>
      <c r="B2320" s="243" t="s">
        <v>12464</v>
      </c>
      <c r="C2320" s="247" t="s">
        <v>12465</v>
      </c>
      <c r="D2320" s="252" t="s">
        <v>9776</v>
      </c>
      <c r="E2320" s="248" t="s">
        <v>3293</v>
      </c>
    </row>
    <row r="2321" spans="1:5" ht="21">
      <c r="A2321" s="243">
        <v>214</v>
      </c>
      <c r="B2321" s="243" t="s">
        <v>12466</v>
      </c>
      <c r="C2321" s="247" t="s">
        <v>12371</v>
      </c>
      <c r="D2321" s="252" t="s">
        <v>9776</v>
      </c>
      <c r="E2321" s="248" t="s">
        <v>3293</v>
      </c>
    </row>
    <row r="2322" spans="1:5" ht="42">
      <c r="A2322" s="243">
        <v>215</v>
      </c>
      <c r="B2322" s="243" t="s">
        <v>12467</v>
      </c>
      <c r="C2322" s="247" t="s">
        <v>12468</v>
      </c>
      <c r="D2322" s="252" t="s">
        <v>9776</v>
      </c>
      <c r="E2322" s="248" t="s">
        <v>3293</v>
      </c>
    </row>
    <row r="2323" spans="1:5" ht="42">
      <c r="A2323" s="243">
        <v>216</v>
      </c>
      <c r="B2323" s="243" t="s">
        <v>12469</v>
      </c>
      <c r="C2323" s="247" t="s">
        <v>12470</v>
      </c>
      <c r="D2323" s="248" t="s">
        <v>9776</v>
      </c>
      <c r="E2323" s="248" t="s">
        <v>3293</v>
      </c>
    </row>
    <row r="2324" spans="1:5" ht="42">
      <c r="A2324" s="243">
        <v>217</v>
      </c>
      <c r="B2324" s="243" t="s">
        <v>12471</v>
      </c>
      <c r="C2324" s="247" t="s">
        <v>12472</v>
      </c>
      <c r="D2324" s="248" t="s">
        <v>9776</v>
      </c>
      <c r="E2324" s="248" t="s">
        <v>3293</v>
      </c>
    </row>
    <row r="2325" spans="1:5" ht="42">
      <c r="A2325" s="243">
        <v>218</v>
      </c>
      <c r="B2325" s="243" t="s">
        <v>12473</v>
      </c>
      <c r="C2325" s="247" t="s">
        <v>12474</v>
      </c>
      <c r="D2325" s="248" t="s">
        <v>9776</v>
      </c>
      <c r="E2325" s="248" t="s">
        <v>3293</v>
      </c>
    </row>
    <row r="2326" spans="1:5" ht="21">
      <c r="A2326" s="243">
        <v>219</v>
      </c>
      <c r="B2326" s="243" t="s">
        <v>12475</v>
      </c>
      <c r="C2326" s="247" t="s">
        <v>12476</v>
      </c>
      <c r="D2326" s="248" t="s">
        <v>10541</v>
      </c>
      <c r="E2326" s="248" t="s">
        <v>3293</v>
      </c>
    </row>
    <row r="2327" spans="1:5" ht="42">
      <c r="A2327" s="243">
        <v>220</v>
      </c>
      <c r="B2327" s="243" t="s">
        <v>12477</v>
      </c>
      <c r="C2327" s="247" t="s">
        <v>12478</v>
      </c>
      <c r="D2327" s="248" t="s">
        <v>10541</v>
      </c>
      <c r="E2327" s="248" t="s">
        <v>3293</v>
      </c>
    </row>
    <row r="2328" spans="1:5" ht="42">
      <c r="A2328" s="243">
        <v>221</v>
      </c>
      <c r="B2328" s="243" t="s">
        <v>12479</v>
      </c>
      <c r="C2328" s="247" t="s">
        <v>12480</v>
      </c>
      <c r="D2328" s="248" t="s">
        <v>10541</v>
      </c>
      <c r="E2328" s="248" t="s">
        <v>3293</v>
      </c>
    </row>
    <row r="2329" spans="1:5" ht="42">
      <c r="A2329" s="243">
        <v>222</v>
      </c>
      <c r="B2329" s="243" t="s">
        <v>12481</v>
      </c>
      <c r="C2329" s="247" t="s">
        <v>12482</v>
      </c>
      <c r="D2329" s="248" t="s">
        <v>10541</v>
      </c>
      <c r="E2329" s="248" t="s">
        <v>3293</v>
      </c>
    </row>
    <row r="2330" spans="1:5" ht="21">
      <c r="A2330" s="243">
        <v>223</v>
      </c>
      <c r="B2330" s="243" t="s">
        <v>12483</v>
      </c>
      <c r="C2330" s="247" t="s">
        <v>12484</v>
      </c>
      <c r="D2330" s="248" t="s">
        <v>10541</v>
      </c>
      <c r="E2330" s="248" t="s">
        <v>3293</v>
      </c>
    </row>
    <row r="2331" spans="1:5" ht="21">
      <c r="A2331" s="243">
        <v>224</v>
      </c>
      <c r="B2331" s="243" t="s">
        <v>12485</v>
      </c>
      <c r="C2331" s="247" t="s">
        <v>12486</v>
      </c>
      <c r="D2331" s="248" t="s">
        <v>10541</v>
      </c>
      <c r="E2331" s="248" t="s">
        <v>3293</v>
      </c>
    </row>
    <row r="2332" spans="1:5" ht="21">
      <c r="A2332" s="243">
        <v>225</v>
      </c>
      <c r="B2332" s="243" t="s">
        <v>12487</v>
      </c>
      <c r="C2332" s="247" t="s">
        <v>12488</v>
      </c>
      <c r="D2332" s="248" t="s">
        <v>10541</v>
      </c>
      <c r="E2332" s="248" t="s">
        <v>3293</v>
      </c>
    </row>
    <row r="2333" spans="1:5" ht="84">
      <c r="A2333" s="243">
        <v>226</v>
      </c>
      <c r="B2333" s="243" t="s">
        <v>12489</v>
      </c>
      <c r="C2333" s="247" t="s">
        <v>12490</v>
      </c>
      <c r="D2333" s="248" t="s">
        <v>10984</v>
      </c>
      <c r="E2333" s="248" t="s">
        <v>3293</v>
      </c>
    </row>
    <row r="2334" spans="1:5" ht="84">
      <c r="A2334" s="243">
        <v>227</v>
      </c>
      <c r="B2334" s="243" t="s">
        <v>12491</v>
      </c>
      <c r="C2334" s="247" t="s">
        <v>12492</v>
      </c>
      <c r="D2334" s="248" t="s">
        <v>10674</v>
      </c>
      <c r="E2334" s="248" t="s">
        <v>3293</v>
      </c>
    </row>
    <row r="2335" spans="1:5" ht="84">
      <c r="A2335" s="243">
        <v>228</v>
      </c>
      <c r="B2335" s="243" t="s">
        <v>12493</v>
      </c>
      <c r="C2335" s="247" t="s">
        <v>12494</v>
      </c>
      <c r="D2335" s="248" t="s">
        <v>10383</v>
      </c>
      <c r="E2335" s="248" t="s">
        <v>3293</v>
      </c>
    </row>
    <row r="2336" spans="1:5" ht="63">
      <c r="A2336" s="243">
        <v>229</v>
      </c>
      <c r="B2336" s="243" t="s">
        <v>12495</v>
      </c>
      <c r="C2336" s="247" t="s">
        <v>12496</v>
      </c>
      <c r="D2336" s="248" t="s">
        <v>10383</v>
      </c>
      <c r="E2336" s="248" t="s">
        <v>3293</v>
      </c>
    </row>
    <row r="2337" spans="1:5" ht="42">
      <c r="A2337" s="243">
        <v>230</v>
      </c>
      <c r="B2337" s="243" t="s">
        <v>12497</v>
      </c>
      <c r="C2337" s="247" t="s">
        <v>12498</v>
      </c>
      <c r="D2337" s="248" t="s">
        <v>10383</v>
      </c>
      <c r="E2337" s="248" t="s">
        <v>3293</v>
      </c>
    </row>
    <row r="2338" spans="1:5" ht="42">
      <c r="A2338" s="243">
        <v>231</v>
      </c>
      <c r="B2338" s="243" t="s">
        <v>12499</v>
      </c>
      <c r="C2338" s="247" t="s">
        <v>12500</v>
      </c>
      <c r="D2338" s="248" t="s">
        <v>10383</v>
      </c>
      <c r="E2338" s="248" t="s">
        <v>3293</v>
      </c>
    </row>
    <row r="2339" spans="1:5" ht="42">
      <c r="A2339" s="243">
        <v>232</v>
      </c>
      <c r="B2339" s="243" t="s">
        <v>12501</v>
      </c>
      <c r="C2339" s="247" t="s">
        <v>12502</v>
      </c>
      <c r="D2339" s="248" t="s">
        <v>10383</v>
      </c>
      <c r="E2339" s="248" t="s">
        <v>3293</v>
      </c>
    </row>
    <row r="2340" spans="1:5" ht="63">
      <c r="A2340" s="243">
        <v>233</v>
      </c>
      <c r="B2340" s="243" t="s">
        <v>12503</v>
      </c>
      <c r="C2340" s="247" t="s">
        <v>12504</v>
      </c>
      <c r="D2340" s="248" t="s">
        <v>10383</v>
      </c>
      <c r="E2340" s="248" t="s">
        <v>3293</v>
      </c>
    </row>
    <row r="2341" spans="1:5" ht="42">
      <c r="A2341" s="243">
        <v>234</v>
      </c>
      <c r="B2341" s="243" t="s">
        <v>12505</v>
      </c>
      <c r="C2341" s="247" t="s">
        <v>12506</v>
      </c>
      <c r="D2341" s="252" t="s">
        <v>11195</v>
      </c>
      <c r="E2341" s="248" t="s">
        <v>3293</v>
      </c>
    </row>
    <row r="2342" spans="1:5" ht="21">
      <c r="A2342" s="243">
        <v>235</v>
      </c>
      <c r="B2342" s="243" t="s">
        <v>12507</v>
      </c>
      <c r="C2342" s="247" t="s">
        <v>12508</v>
      </c>
      <c r="D2342" s="252" t="s">
        <v>11195</v>
      </c>
      <c r="E2342" s="248" t="s">
        <v>3293</v>
      </c>
    </row>
    <row r="2343" spans="1:5" ht="42">
      <c r="A2343" s="243">
        <v>236</v>
      </c>
      <c r="B2343" s="243" t="s">
        <v>12509</v>
      </c>
      <c r="C2343" s="247" t="s">
        <v>12510</v>
      </c>
      <c r="D2343" s="252" t="s">
        <v>11195</v>
      </c>
      <c r="E2343" s="248" t="s">
        <v>3293</v>
      </c>
    </row>
    <row r="2344" spans="1:5" ht="21">
      <c r="A2344" s="243">
        <v>237</v>
      </c>
      <c r="B2344" s="243" t="s">
        <v>12511</v>
      </c>
      <c r="C2344" s="247" t="s">
        <v>12512</v>
      </c>
      <c r="D2344" s="252" t="s">
        <v>11195</v>
      </c>
      <c r="E2344" s="248" t="s">
        <v>3293</v>
      </c>
    </row>
    <row r="2345" spans="1:5" ht="21">
      <c r="A2345" s="243">
        <v>238</v>
      </c>
      <c r="B2345" s="243" t="s">
        <v>12513</v>
      </c>
      <c r="C2345" s="247" t="s">
        <v>12514</v>
      </c>
      <c r="D2345" s="252" t="s">
        <v>11195</v>
      </c>
      <c r="E2345" s="248" t="s">
        <v>3293</v>
      </c>
    </row>
    <row r="2346" spans="1:5" ht="21">
      <c r="A2346" s="243">
        <v>239</v>
      </c>
      <c r="B2346" s="243" t="s">
        <v>12515</v>
      </c>
      <c r="C2346" s="247" t="s">
        <v>12516</v>
      </c>
      <c r="D2346" s="252" t="s">
        <v>9759</v>
      </c>
      <c r="E2346" s="248" t="s">
        <v>3293</v>
      </c>
    </row>
    <row r="2347" spans="1:5" ht="21">
      <c r="A2347" s="243">
        <v>240</v>
      </c>
      <c r="B2347" s="243" t="s">
        <v>12517</v>
      </c>
      <c r="C2347" s="247" t="s">
        <v>12518</v>
      </c>
      <c r="D2347" s="252" t="s">
        <v>9759</v>
      </c>
      <c r="E2347" s="248" t="s">
        <v>3293</v>
      </c>
    </row>
    <row r="2348" spans="1:5" ht="42">
      <c r="A2348" s="243">
        <v>241</v>
      </c>
      <c r="B2348" s="243" t="s">
        <v>12519</v>
      </c>
      <c r="C2348" s="247" t="s">
        <v>12520</v>
      </c>
      <c r="D2348" s="252" t="s">
        <v>9759</v>
      </c>
      <c r="E2348" s="248" t="s">
        <v>3293</v>
      </c>
    </row>
    <row r="2349" spans="1:5" ht="21">
      <c r="A2349" s="243">
        <v>242</v>
      </c>
      <c r="B2349" s="243" t="s">
        <v>12521</v>
      </c>
      <c r="C2349" s="247" t="s">
        <v>12522</v>
      </c>
      <c r="D2349" s="252" t="s">
        <v>9759</v>
      </c>
      <c r="E2349" s="248" t="s">
        <v>3293</v>
      </c>
    </row>
    <row r="2350" spans="1:5" ht="21">
      <c r="A2350" s="243">
        <v>243</v>
      </c>
      <c r="B2350" s="243" t="s">
        <v>12523</v>
      </c>
      <c r="C2350" s="247" t="s">
        <v>12524</v>
      </c>
      <c r="D2350" s="252" t="s">
        <v>9759</v>
      </c>
      <c r="E2350" s="248" t="s">
        <v>3293</v>
      </c>
    </row>
    <row r="2351" spans="1:5" ht="21">
      <c r="A2351" s="243">
        <v>244</v>
      </c>
      <c r="B2351" s="243" t="s">
        <v>12525</v>
      </c>
      <c r="C2351" s="247" t="s">
        <v>12526</v>
      </c>
      <c r="D2351" s="252" t="s">
        <v>10968</v>
      </c>
      <c r="E2351" s="248" t="s">
        <v>3293</v>
      </c>
    </row>
    <row r="2352" spans="1:5" ht="21">
      <c r="A2352" s="243">
        <v>245</v>
      </c>
      <c r="B2352" s="243" t="s">
        <v>12527</v>
      </c>
      <c r="C2352" s="247" t="s">
        <v>12528</v>
      </c>
      <c r="D2352" s="252" t="s">
        <v>10968</v>
      </c>
      <c r="E2352" s="248" t="s">
        <v>3293</v>
      </c>
    </row>
    <row r="2353" spans="1:5" ht="63">
      <c r="A2353" s="243">
        <v>246</v>
      </c>
      <c r="B2353" s="243" t="s">
        <v>12529</v>
      </c>
      <c r="C2353" s="247" t="s">
        <v>12530</v>
      </c>
      <c r="D2353" s="252" t="s">
        <v>10968</v>
      </c>
      <c r="E2353" s="248" t="s">
        <v>3293</v>
      </c>
    </row>
    <row r="2354" spans="1:5" ht="21">
      <c r="A2354" s="243">
        <v>247</v>
      </c>
      <c r="B2354" s="243" t="s">
        <v>12531</v>
      </c>
      <c r="C2354" s="247" t="s">
        <v>12532</v>
      </c>
      <c r="D2354" s="252" t="s">
        <v>10968</v>
      </c>
      <c r="E2354" s="248" t="s">
        <v>3293</v>
      </c>
    </row>
    <row r="2355" spans="1:5" ht="21">
      <c r="A2355" s="243">
        <v>248</v>
      </c>
      <c r="B2355" s="243" t="s">
        <v>12533</v>
      </c>
      <c r="C2355" s="247" t="s">
        <v>12534</v>
      </c>
      <c r="D2355" s="252" t="s">
        <v>10968</v>
      </c>
      <c r="E2355" s="248" t="s">
        <v>3293</v>
      </c>
    </row>
    <row r="2356" spans="1:5" ht="63">
      <c r="A2356" s="243">
        <v>249</v>
      </c>
      <c r="B2356" s="243" t="s">
        <v>12535</v>
      </c>
      <c r="C2356" s="247" t="s">
        <v>12536</v>
      </c>
      <c r="D2356" s="252" t="s">
        <v>10968</v>
      </c>
      <c r="E2356" s="248" t="s">
        <v>3293</v>
      </c>
    </row>
    <row r="2357" spans="1:5" ht="21">
      <c r="A2357" s="243">
        <v>250</v>
      </c>
      <c r="B2357" s="243" t="s">
        <v>12537</v>
      </c>
      <c r="C2357" s="247" t="s">
        <v>12538</v>
      </c>
      <c r="D2357" s="252" t="s">
        <v>10968</v>
      </c>
      <c r="E2357" s="248" t="s">
        <v>3293</v>
      </c>
    </row>
    <row r="2358" spans="1:5" ht="63">
      <c r="A2358" s="243">
        <v>251</v>
      </c>
      <c r="B2358" s="243" t="s">
        <v>12539</v>
      </c>
      <c r="C2358" s="247" t="s">
        <v>12540</v>
      </c>
      <c r="D2358" s="252" t="s">
        <v>10968</v>
      </c>
      <c r="E2358" s="248" t="s">
        <v>3293</v>
      </c>
    </row>
    <row r="2359" spans="1:5" ht="21">
      <c r="A2359" s="243">
        <v>252</v>
      </c>
      <c r="B2359" s="243" t="s">
        <v>12541</v>
      </c>
      <c r="C2359" s="247" t="s">
        <v>12542</v>
      </c>
      <c r="D2359" s="252" t="s">
        <v>10968</v>
      </c>
      <c r="E2359" s="248" t="s">
        <v>3293</v>
      </c>
    </row>
    <row r="2360" spans="1:5" ht="42">
      <c r="A2360" s="243">
        <v>253</v>
      </c>
      <c r="B2360" s="243" t="s">
        <v>12543</v>
      </c>
      <c r="C2360" s="247" t="s">
        <v>12544</v>
      </c>
      <c r="D2360" s="252" t="s">
        <v>10386</v>
      </c>
      <c r="E2360" s="248" t="s">
        <v>3293</v>
      </c>
    </row>
    <row r="2361" spans="1:5" ht="21">
      <c r="A2361" s="243">
        <v>254</v>
      </c>
      <c r="B2361" s="243" t="s">
        <v>12545</v>
      </c>
      <c r="C2361" s="247" t="s">
        <v>12546</v>
      </c>
      <c r="D2361" s="252" t="s">
        <v>10386</v>
      </c>
      <c r="E2361" s="248" t="s">
        <v>3293</v>
      </c>
    </row>
    <row r="2362" spans="1:5" ht="21">
      <c r="A2362" s="243">
        <v>255</v>
      </c>
      <c r="B2362" s="243" t="s">
        <v>12547</v>
      </c>
      <c r="C2362" s="247" t="s">
        <v>12548</v>
      </c>
      <c r="D2362" s="252" t="s">
        <v>10386</v>
      </c>
      <c r="E2362" s="248" t="s">
        <v>3293</v>
      </c>
    </row>
    <row r="2363" spans="1:5" ht="21">
      <c r="A2363" s="243">
        <v>256</v>
      </c>
      <c r="B2363" s="243" t="s">
        <v>12549</v>
      </c>
      <c r="C2363" s="247" t="s">
        <v>12550</v>
      </c>
      <c r="D2363" s="252" t="s">
        <v>10386</v>
      </c>
      <c r="E2363" s="248" t="s">
        <v>3293</v>
      </c>
    </row>
    <row r="2364" spans="1:5" ht="21">
      <c r="A2364" s="243">
        <v>257</v>
      </c>
      <c r="B2364" s="243" t="s">
        <v>12551</v>
      </c>
      <c r="C2364" s="247" t="s">
        <v>12552</v>
      </c>
      <c r="D2364" s="252" t="s">
        <v>10386</v>
      </c>
      <c r="E2364" s="248" t="s">
        <v>3293</v>
      </c>
    </row>
    <row r="2365" spans="1:5" ht="84">
      <c r="A2365" s="243">
        <v>258</v>
      </c>
      <c r="B2365" s="243" t="s">
        <v>12553</v>
      </c>
      <c r="C2365" s="247" t="s">
        <v>12554</v>
      </c>
      <c r="D2365" s="252" t="s">
        <v>10386</v>
      </c>
      <c r="E2365" s="248" t="s">
        <v>3293</v>
      </c>
    </row>
    <row r="2366" spans="1:5" ht="42">
      <c r="A2366" s="243">
        <v>259</v>
      </c>
      <c r="B2366" s="243" t="s">
        <v>12555</v>
      </c>
      <c r="C2366" s="247" t="s">
        <v>12556</v>
      </c>
      <c r="D2366" s="252" t="s">
        <v>10386</v>
      </c>
      <c r="E2366" s="248" t="s">
        <v>3293</v>
      </c>
    </row>
    <row r="2367" spans="1:5" ht="63">
      <c r="A2367" s="243">
        <v>260</v>
      </c>
      <c r="B2367" s="243" t="s">
        <v>12557</v>
      </c>
      <c r="C2367" s="247" t="s">
        <v>12558</v>
      </c>
      <c r="D2367" s="252" t="s">
        <v>9779</v>
      </c>
      <c r="E2367" s="248" t="s">
        <v>3293</v>
      </c>
    </row>
    <row r="2368" spans="1:5" ht="63">
      <c r="A2368" s="243">
        <v>261</v>
      </c>
      <c r="B2368" s="243" t="s">
        <v>12559</v>
      </c>
      <c r="C2368" s="247" t="s">
        <v>12560</v>
      </c>
      <c r="D2368" s="252" t="s">
        <v>9779</v>
      </c>
      <c r="E2368" s="248" t="s">
        <v>3293</v>
      </c>
    </row>
    <row r="2369" spans="1:5" ht="84">
      <c r="A2369" s="243">
        <v>262</v>
      </c>
      <c r="B2369" s="243" t="s">
        <v>12561</v>
      </c>
      <c r="C2369" s="247" t="s">
        <v>12562</v>
      </c>
      <c r="D2369" s="252" t="s">
        <v>9779</v>
      </c>
      <c r="E2369" s="248" t="s">
        <v>3293</v>
      </c>
    </row>
    <row r="2370" spans="1:5" ht="42">
      <c r="A2370" s="243">
        <v>263</v>
      </c>
      <c r="B2370" s="243" t="s">
        <v>12563</v>
      </c>
      <c r="C2370" s="247" t="s">
        <v>12564</v>
      </c>
      <c r="D2370" s="252" t="s">
        <v>9779</v>
      </c>
      <c r="E2370" s="248" t="s">
        <v>3293</v>
      </c>
    </row>
    <row r="2371" spans="1:5" ht="21">
      <c r="A2371" s="243">
        <v>264</v>
      </c>
      <c r="B2371" s="243" t="s">
        <v>12565</v>
      </c>
      <c r="C2371" s="247" t="s">
        <v>12566</v>
      </c>
      <c r="D2371" s="252" t="s">
        <v>9779</v>
      </c>
      <c r="E2371" s="248" t="s">
        <v>3293</v>
      </c>
    </row>
    <row r="2372" spans="1:5" ht="42">
      <c r="A2372" s="243">
        <v>265</v>
      </c>
      <c r="B2372" s="243" t="s">
        <v>12567</v>
      </c>
      <c r="C2372" s="247" t="s">
        <v>12568</v>
      </c>
      <c r="D2372" s="252" t="s">
        <v>9784</v>
      </c>
      <c r="E2372" s="248" t="s">
        <v>3293</v>
      </c>
    </row>
    <row r="2373" spans="1:5" ht="63">
      <c r="A2373" s="243">
        <v>266</v>
      </c>
      <c r="B2373" s="243" t="s">
        <v>12569</v>
      </c>
      <c r="C2373" s="247" t="s">
        <v>12570</v>
      </c>
      <c r="D2373" s="252" t="s">
        <v>9784</v>
      </c>
      <c r="E2373" s="248" t="s">
        <v>3293</v>
      </c>
    </row>
    <row r="2374" spans="1:5" ht="42">
      <c r="A2374" s="243">
        <v>267</v>
      </c>
      <c r="B2374" s="243" t="s">
        <v>12571</v>
      </c>
      <c r="C2374" s="247" t="s">
        <v>12572</v>
      </c>
      <c r="D2374" s="252" t="s">
        <v>11910</v>
      </c>
      <c r="E2374" s="248" t="s">
        <v>3293</v>
      </c>
    </row>
    <row r="2375" spans="1:5" ht="63">
      <c r="A2375" s="243">
        <v>268</v>
      </c>
      <c r="B2375" s="243" t="s">
        <v>12573</v>
      </c>
      <c r="C2375" s="247" t="s">
        <v>12574</v>
      </c>
      <c r="D2375" s="248" t="s">
        <v>9784</v>
      </c>
      <c r="E2375" s="248" t="s">
        <v>3293</v>
      </c>
    </row>
    <row r="2376" spans="1:5" ht="21">
      <c r="A2376" s="243">
        <v>269</v>
      </c>
      <c r="B2376" s="243" t="s">
        <v>12575</v>
      </c>
      <c r="C2376" s="247" t="s">
        <v>12576</v>
      </c>
      <c r="D2376" s="252" t="s">
        <v>10739</v>
      </c>
      <c r="E2376" s="248" t="s">
        <v>3293</v>
      </c>
    </row>
    <row r="2377" spans="1:5" ht="63">
      <c r="A2377" s="243">
        <v>270</v>
      </c>
      <c r="B2377" s="243" t="s">
        <v>12577</v>
      </c>
      <c r="C2377" s="247" t="s">
        <v>12578</v>
      </c>
      <c r="D2377" s="252" t="s">
        <v>10739</v>
      </c>
      <c r="E2377" s="248" t="s">
        <v>3293</v>
      </c>
    </row>
    <row r="2378" spans="1:5" ht="42">
      <c r="A2378" s="243">
        <v>271</v>
      </c>
      <c r="B2378" s="243" t="s">
        <v>12579</v>
      </c>
      <c r="C2378" s="247" t="s">
        <v>12580</v>
      </c>
      <c r="D2378" s="252" t="s">
        <v>10739</v>
      </c>
      <c r="E2378" s="248" t="s">
        <v>3293</v>
      </c>
    </row>
    <row r="2379" spans="1:5" ht="21">
      <c r="A2379" s="243">
        <v>272</v>
      </c>
      <c r="B2379" s="243" t="s">
        <v>12581</v>
      </c>
      <c r="C2379" s="247" t="s">
        <v>12526</v>
      </c>
      <c r="D2379" s="252" t="s">
        <v>10739</v>
      </c>
      <c r="E2379" s="248" t="s">
        <v>3293</v>
      </c>
    </row>
    <row r="2380" spans="1:5" ht="63">
      <c r="A2380" s="243">
        <v>273</v>
      </c>
      <c r="B2380" s="243" t="s">
        <v>12582</v>
      </c>
      <c r="C2380" s="247" t="s">
        <v>12583</v>
      </c>
      <c r="D2380" s="252" t="s">
        <v>10739</v>
      </c>
      <c r="E2380" s="248" t="s">
        <v>3293</v>
      </c>
    </row>
    <row r="2381" spans="1:5" ht="21">
      <c r="A2381" s="243">
        <v>274</v>
      </c>
      <c r="B2381" s="243" t="s">
        <v>12584</v>
      </c>
      <c r="C2381" s="247" t="s">
        <v>12522</v>
      </c>
      <c r="D2381" s="252" t="s">
        <v>9819</v>
      </c>
      <c r="E2381" s="248" t="s">
        <v>3293</v>
      </c>
    </row>
    <row r="2382" spans="1:5" ht="21">
      <c r="A2382" s="243">
        <v>275</v>
      </c>
      <c r="B2382" s="243" t="s">
        <v>12585</v>
      </c>
      <c r="C2382" s="247" t="s">
        <v>12518</v>
      </c>
      <c r="D2382" s="252" t="s">
        <v>9819</v>
      </c>
      <c r="E2382" s="248" t="s">
        <v>3293</v>
      </c>
    </row>
    <row r="2383" spans="1:5" ht="21">
      <c r="A2383" s="243">
        <v>276</v>
      </c>
      <c r="B2383" s="243" t="s">
        <v>12586</v>
      </c>
      <c r="C2383" s="247" t="s">
        <v>12532</v>
      </c>
      <c r="D2383" s="252" t="s">
        <v>9819</v>
      </c>
      <c r="E2383" s="248" t="s">
        <v>3293</v>
      </c>
    </row>
    <row r="2384" spans="1:5" ht="42">
      <c r="A2384" s="243">
        <v>277</v>
      </c>
      <c r="B2384" s="243" t="s">
        <v>12587</v>
      </c>
      <c r="C2384" s="247" t="s">
        <v>12588</v>
      </c>
      <c r="D2384" s="248" t="s">
        <v>9819</v>
      </c>
      <c r="E2384" s="248" t="s">
        <v>3293</v>
      </c>
    </row>
    <row r="2385" spans="1:5" ht="63">
      <c r="A2385" s="243">
        <v>278</v>
      </c>
      <c r="B2385" s="243" t="s">
        <v>12589</v>
      </c>
      <c r="C2385" s="247" t="s">
        <v>12590</v>
      </c>
      <c r="D2385" s="252" t="s">
        <v>9822</v>
      </c>
      <c r="E2385" s="248" t="s">
        <v>3293</v>
      </c>
    </row>
    <row r="2386" spans="1:5" ht="63">
      <c r="A2386" s="243">
        <v>279</v>
      </c>
      <c r="B2386" s="243" t="s">
        <v>12591</v>
      </c>
      <c r="C2386" s="247" t="s">
        <v>12592</v>
      </c>
      <c r="D2386" s="252" t="s">
        <v>9822</v>
      </c>
      <c r="E2386" s="248" t="s">
        <v>3293</v>
      </c>
    </row>
    <row r="2387" spans="1:5" ht="42">
      <c r="A2387" s="243">
        <v>280</v>
      </c>
      <c r="B2387" s="243" t="s">
        <v>12593</v>
      </c>
      <c r="C2387" s="247" t="s">
        <v>12594</v>
      </c>
      <c r="D2387" s="252" t="s">
        <v>9822</v>
      </c>
      <c r="E2387" s="248" t="s">
        <v>3293</v>
      </c>
    </row>
    <row r="2388" spans="1:5" ht="42">
      <c r="A2388" s="243">
        <v>281</v>
      </c>
      <c r="B2388" s="243" t="s">
        <v>12595</v>
      </c>
      <c r="C2388" s="247" t="s">
        <v>12596</v>
      </c>
      <c r="D2388" s="252" t="s">
        <v>9822</v>
      </c>
      <c r="E2388" s="248" t="s">
        <v>3293</v>
      </c>
    </row>
    <row r="2389" spans="1:5" ht="63">
      <c r="A2389" s="243">
        <v>282</v>
      </c>
      <c r="B2389" s="243" t="s">
        <v>12597</v>
      </c>
      <c r="C2389" s="247" t="s">
        <v>12598</v>
      </c>
      <c r="D2389" s="252" t="s">
        <v>9822</v>
      </c>
      <c r="E2389" s="248" t="s">
        <v>3293</v>
      </c>
    </row>
    <row r="2390" spans="1:5" ht="42">
      <c r="A2390" s="243">
        <v>283</v>
      </c>
      <c r="B2390" s="243" t="s">
        <v>12599</v>
      </c>
      <c r="C2390" s="247" t="s">
        <v>12600</v>
      </c>
      <c r="D2390" s="252" t="s">
        <v>9822</v>
      </c>
      <c r="E2390" s="248" t="s">
        <v>3293</v>
      </c>
    </row>
    <row r="2391" spans="1:5" ht="63">
      <c r="A2391" s="243">
        <v>284</v>
      </c>
      <c r="B2391" s="243" t="s">
        <v>12601</v>
      </c>
      <c r="C2391" s="247" t="s">
        <v>12602</v>
      </c>
      <c r="D2391" s="252" t="s">
        <v>9861</v>
      </c>
      <c r="E2391" s="248" t="s">
        <v>3293</v>
      </c>
    </row>
    <row r="2392" spans="1:5" ht="21">
      <c r="A2392" s="243">
        <v>285</v>
      </c>
      <c r="B2392" s="243" t="s">
        <v>12603</v>
      </c>
      <c r="C2392" s="247" t="s">
        <v>12604</v>
      </c>
      <c r="D2392" s="252" t="s">
        <v>9861</v>
      </c>
      <c r="E2392" s="248" t="s">
        <v>3293</v>
      </c>
    </row>
    <row r="2393" spans="1:5" ht="21">
      <c r="A2393" s="243">
        <v>286</v>
      </c>
      <c r="B2393" s="243" t="s">
        <v>12605</v>
      </c>
      <c r="C2393" s="247" t="s">
        <v>12606</v>
      </c>
      <c r="D2393" s="252" t="s">
        <v>9890</v>
      </c>
      <c r="E2393" s="248" t="s">
        <v>3293</v>
      </c>
    </row>
    <row r="2394" spans="1:5" ht="42">
      <c r="A2394" s="243">
        <v>287</v>
      </c>
      <c r="B2394" s="243" t="s">
        <v>12607</v>
      </c>
      <c r="C2394" s="247" t="s">
        <v>12608</v>
      </c>
      <c r="D2394" s="252" t="s">
        <v>9890</v>
      </c>
      <c r="E2394" s="248" t="s">
        <v>3293</v>
      </c>
    </row>
    <row r="2395" spans="1:5" ht="42">
      <c r="A2395" s="243">
        <v>288</v>
      </c>
      <c r="B2395" s="243" t="s">
        <v>12609</v>
      </c>
      <c r="C2395" s="247" t="s">
        <v>12610</v>
      </c>
      <c r="D2395" s="252" t="s">
        <v>9677</v>
      </c>
      <c r="E2395" s="248" t="s">
        <v>3293</v>
      </c>
    </row>
    <row r="2396" spans="1:5" ht="21">
      <c r="A2396" s="243">
        <v>289</v>
      </c>
      <c r="B2396" s="243" t="s">
        <v>12611</v>
      </c>
      <c r="C2396" s="247" t="s">
        <v>12612</v>
      </c>
      <c r="D2396" s="252" t="s">
        <v>9677</v>
      </c>
      <c r="E2396" s="248" t="s">
        <v>3293</v>
      </c>
    </row>
    <row r="2397" spans="1:5" ht="21">
      <c r="A2397" s="243">
        <v>290</v>
      </c>
      <c r="B2397" s="243" t="s">
        <v>12613</v>
      </c>
      <c r="C2397" s="247" t="s">
        <v>12614</v>
      </c>
      <c r="D2397" s="252" t="s">
        <v>9677</v>
      </c>
      <c r="E2397" s="248" t="s">
        <v>3293</v>
      </c>
    </row>
    <row r="2398" spans="1:5" ht="21">
      <c r="A2398" s="243">
        <v>291</v>
      </c>
      <c r="B2398" s="243" t="s">
        <v>12615</v>
      </c>
      <c r="C2398" s="247" t="s">
        <v>12616</v>
      </c>
      <c r="D2398" s="252" t="s">
        <v>9677</v>
      </c>
      <c r="E2398" s="248" t="s">
        <v>3293</v>
      </c>
    </row>
    <row r="2399" spans="1:5" ht="21">
      <c r="A2399" s="243">
        <v>292</v>
      </c>
      <c r="B2399" s="243" t="s">
        <v>12617</v>
      </c>
      <c r="C2399" s="247" t="s">
        <v>12508</v>
      </c>
      <c r="D2399" s="252" t="s">
        <v>9677</v>
      </c>
      <c r="E2399" s="248" t="s">
        <v>3293</v>
      </c>
    </row>
    <row r="2400" spans="1:5" ht="42">
      <c r="A2400" s="243">
        <v>293</v>
      </c>
      <c r="B2400" s="243" t="s">
        <v>12618</v>
      </c>
      <c r="C2400" s="247" t="s">
        <v>12619</v>
      </c>
      <c r="D2400" s="252" t="s">
        <v>9677</v>
      </c>
      <c r="E2400" s="248" t="s">
        <v>3293</v>
      </c>
    </row>
    <row r="2401" spans="1:5" ht="42">
      <c r="A2401" s="243">
        <v>294</v>
      </c>
      <c r="B2401" s="243" t="s">
        <v>12620</v>
      </c>
      <c r="C2401" s="247" t="s">
        <v>12510</v>
      </c>
      <c r="D2401" s="252" t="s">
        <v>9677</v>
      </c>
      <c r="E2401" s="248" t="s">
        <v>3293</v>
      </c>
    </row>
    <row r="2402" spans="1:5" ht="63">
      <c r="A2402" s="243">
        <v>295</v>
      </c>
      <c r="B2402" s="243" t="s">
        <v>12621</v>
      </c>
      <c r="C2402" s="247" t="s">
        <v>12622</v>
      </c>
      <c r="D2402" s="252" t="s">
        <v>9945</v>
      </c>
      <c r="E2402" s="248" t="s">
        <v>3293</v>
      </c>
    </row>
    <row r="2403" spans="1:5" ht="63">
      <c r="A2403" s="243">
        <v>296</v>
      </c>
      <c r="B2403" s="243" t="s">
        <v>12623</v>
      </c>
      <c r="C2403" s="247" t="s">
        <v>12624</v>
      </c>
      <c r="D2403" s="252" t="s">
        <v>9945</v>
      </c>
      <c r="E2403" s="248" t="s">
        <v>3293</v>
      </c>
    </row>
    <row r="2404" spans="1:5" ht="63">
      <c r="A2404" s="243">
        <v>297</v>
      </c>
      <c r="B2404" s="243" t="s">
        <v>12625</v>
      </c>
      <c r="C2404" s="247" t="s">
        <v>12626</v>
      </c>
      <c r="D2404" s="252" t="s">
        <v>9945</v>
      </c>
      <c r="E2404" s="248" t="s">
        <v>3293</v>
      </c>
    </row>
    <row r="2405" spans="1:5" ht="21">
      <c r="A2405" s="243">
        <v>298</v>
      </c>
      <c r="B2405" s="243" t="s">
        <v>12627</v>
      </c>
      <c r="C2405" s="247" t="s">
        <v>12628</v>
      </c>
      <c r="D2405" s="252" t="s">
        <v>9945</v>
      </c>
      <c r="E2405" s="248" t="s">
        <v>3293</v>
      </c>
    </row>
    <row r="2406" spans="1:5" ht="21">
      <c r="A2406" s="243">
        <v>299</v>
      </c>
      <c r="B2406" s="243" t="s">
        <v>12629</v>
      </c>
      <c r="C2406" s="247" t="s">
        <v>12630</v>
      </c>
      <c r="D2406" s="252" t="s">
        <v>9945</v>
      </c>
      <c r="E2406" s="248" t="s">
        <v>3293</v>
      </c>
    </row>
    <row r="2407" spans="1:5" ht="21">
      <c r="A2407" s="243">
        <v>300</v>
      </c>
      <c r="B2407" s="243" t="s">
        <v>12631</v>
      </c>
      <c r="C2407" s="247" t="s">
        <v>12516</v>
      </c>
      <c r="D2407" s="252" t="s">
        <v>9945</v>
      </c>
      <c r="E2407" s="248" t="s">
        <v>3293</v>
      </c>
    </row>
    <row r="2408" spans="1:5" ht="63">
      <c r="A2408" s="243">
        <v>301</v>
      </c>
      <c r="B2408" s="243" t="s">
        <v>12632</v>
      </c>
      <c r="C2408" s="247" t="s">
        <v>12633</v>
      </c>
      <c r="D2408" s="252" t="s">
        <v>9945</v>
      </c>
      <c r="E2408" s="248" t="s">
        <v>3293</v>
      </c>
    </row>
    <row r="2409" spans="1:5" ht="21">
      <c r="A2409" s="243">
        <v>302</v>
      </c>
      <c r="B2409" s="243" t="s">
        <v>12634</v>
      </c>
      <c r="C2409" s="247" t="s">
        <v>12635</v>
      </c>
      <c r="D2409" s="252" t="s">
        <v>9945</v>
      </c>
      <c r="E2409" s="248" t="s">
        <v>3293</v>
      </c>
    </row>
    <row r="2410" spans="1:5" ht="21">
      <c r="A2410" s="243">
        <v>303</v>
      </c>
      <c r="B2410" s="243" t="s">
        <v>12636</v>
      </c>
      <c r="C2410" s="247" t="s">
        <v>12637</v>
      </c>
      <c r="D2410" s="252" t="s">
        <v>9945</v>
      </c>
      <c r="E2410" s="248" t="s">
        <v>3293</v>
      </c>
    </row>
    <row r="2411" spans="1:5" ht="84">
      <c r="A2411" s="243">
        <v>304</v>
      </c>
      <c r="B2411" s="243" t="s">
        <v>12638</v>
      </c>
      <c r="C2411" s="247" t="s">
        <v>12639</v>
      </c>
      <c r="D2411" s="252" t="s">
        <v>9952</v>
      </c>
      <c r="E2411" s="248" t="s">
        <v>3293</v>
      </c>
    </row>
    <row r="2412" spans="1:5" ht="63">
      <c r="A2412" s="243">
        <v>305</v>
      </c>
      <c r="B2412" s="243" t="s">
        <v>12640</v>
      </c>
      <c r="C2412" s="247" t="s">
        <v>12641</v>
      </c>
      <c r="D2412" s="252" t="s">
        <v>9952</v>
      </c>
      <c r="E2412" s="248" t="s">
        <v>3293</v>
      </c>
    </row>
    <row r="2413" spans="1:5" ht="21">
      <c r="A2413" s="243">
        <v>306</v>
      </c>
      <c r="B2413" s="243" t="s">
        <v>12642</v>
      </c>
      <c r="C2413" s="247" t="s">
        <v>12643</v>
      </c>
      <c r="D2413" s="252" t="s">
        <v>9955</v>
      </c>
      <c r="E2413" s="248" t="s">
        <v>3293</v>
      </c>
    </row>
    <row r="2414" spans="1:5" ht="21">
      <c r="A2414" s="243">
        <v>307</v>
      </c>
      <c r="B2414" s="243" t="s">
        <v>12644</v>
      </c>
      <c r="C2414" s="247" t="s">
        <v>12645</v>
      </c>
      <c r="D2414" s="252" t="s">
        <v>9955</v>
      </c>
      <c r="E2414" s="248" t="s">
        <v>3293</v>
      </c>
    </row>
    <row r="2415" spans="1:5" ht="42">
      <c r="A2415" s="243">
        <v>308</v>
      </c>
      <c r="B2415" s="243" t="s">
        <v>12646</v>
      </c>
      <c r="C2415" s="247" t="s">
        <v>12647</v>
      </c>
      <c r="D2415" s="252" t="s">
        <v>9955</v>
      </c>
      <c r="E2415" s="248" t="s">
        <v>3293</v>
      </c>
    </row>
    <row r="2416" spans="1:5" ht="42">
      <c r="A2416" s="243">
        <v>309</v>
      </c>
      <c r="B2416" s="243" t="s">
        <v>12648</v>
      </c>
      <c r="C2416" s="247" t="s">
        <v>12649</v>
      </c>
      <c r="D2416" s="252" t="s">
        <v>9955</v>
      </c>
      <c r="E2416" s="248" t="s">
        <v>3293</v>
      </c>
    </row>
    <row r="2417" spans="1:5" ht="84">
      <c r="A2417" s="243">
        <v>310</v>
      </c>
      <c r="B2417" s="243" t="s">
        <v>12650</v>
      </c>
      <c r="C2417" s="247" t="s">
        <v>12651</v>
      </c>
      <c r="D2417" s="248" t="s">
        <v>9960</v>
      </c>
      <c r="E2417" s="248" t="s">
        <v>3293</v>
      </c>
    </row>
    <row r="2418" spans="1:5" ht="42">
      <c r="A2418" s="243">
        <v>311</v>
      </c>
      <c r="B2418" s="243" t="s">
        <v>12652</v>
      </c>
      <c r="C2418" s="247" t="s">
        <v>12653</v>
      </c>
      <c r="D2418" s="248" t="s">
        <v>9960</v>
      </c>
      <c r="E2418" s="248" t="s">
        <v>3293</v>
      </c>
    </row>
    <row r="2419" spans="1:5" ht="63">
      <c r="A2419" s="243">
        <v>312</v>
      </c>
      <c r="B2419" s="243" t="s">
        <v>12654</v>
      </c>
      <c r="C2419" s="247" t="s">
        <v>12655</v>
      </c>
      <c r="D2419" s="248" t="s">
        <v>9960</v>
      </c>
      <c r="E2419" s="248" t="s">
        <v>3293</v>
      </c>
    </row>
    <row r="2420" spans="1:5" ht="42">
      <c r="A2420" s="243">
        <v>313</v>
      </c>
      <c r="B2420" s="243" t="s">
        <v>12656</v>
      </c>
      <c r="C2420" s="247" t="s">
        <v>12657</v>
      </c>
      <c r="D2420" s="248" t="s">
        <v>9960</v>
      </c>
      <c r="E2420" s="248" t="s">
        <v>3293</v>
      </c>
    </row>
    <row r="2421" spans="1:5" ht="42">
      <c r="A2421" s="243">
        <v>314</v>
      </c>
      <c r="B2421" s="243" t="s">
        <v>12658</v>
      </c>
      <c r="C2421" s="247" t="s">
        <v>12659</v>
      </c>
      <c r="D2421" s="248" t="s">
        <v>9960</v>
      </c>
      <c r="E2421" s="248" t="s">
        <v>3293</v>
      </c>
    </row>
    <row r="2422" spans="1:5" ht="42">
      <c r="A2422" s="243">
        <v>315</v>
      </c>
      <c r="B2422" s="243" t="s">
        <v>12660</v>
      </c>
      <c r="C2422" s="247" t="s">
        <v>12661</v>
      </c>
      <c r="D2422" s="248" t="s">
        <v>9960</v>
      </c>
      <c r="E2422" s="248" t="s">
        <v>3293</v>
      </c>
    </row>
    <row r="2423" spans="1:5" ht="42">
      <c r="A2423" s="243">
        <v>316</v>
      </c>
      <c r="B2423" s="243" t="s">
        <v>12662</v>
      </c>
      <c r="C2423" s="247" t="s">
        <v>12663</v>
      </c>
      <c r="D2423" s="252" t="s">
        <v>9960</v>
      </c>
      <c r="E2423" s="248" t="s">
        <v>3293</v>
      </c>
    </row>
    <row r="2424" spans="1:5" ht="84">
      <c r="A2424" s="243">
        <v>317</v>
      </c>
      <c r="B2424" s="243" t="s">
        <v>12664</v>
      </c>
      <c r="C2424" s="247" t="s">
        <v>12665</v>
      </c>
      <c r="D2424" s="248" t="s">
        <v>9960</v>
      </c>
      <c r="E2424" s="248" t="s">
        <v>3293</v>
      </c>
    </row>
    <row r="2425" spans="1:5" ht="63">
      <c r="A2425" s="243">
        <v>318</v>
      </c>
      <c r="B2425" s="243" t="s">
        <v>12666</v>
      </c>
      <c r="C2425" s="247" t="s">
        <v>12667</v>
      </c>
      <c r="D2425" s="248" t="s">
        <v>9960</v>
      </c>
      <c r="E2425" s="248" t="s">
        <v>3293</v>
      </c>
    </row>
    <row r="2426" spans="1:5" ht="105">
      <c r="A2426" s="243">
        <v>319</v>
      </c>
      <c r="B2426" s="243" t="s">
        <v>12668</v>
      </c>
      <c r="C2426" s="247" t="s">
        <v>12669</v>
      </c>
      <c r="D2426" s="248" t="s">
        <v>9960</v>
      </c>
      <c r="E2426" s="248" t="s">
        <v>3293</v>
      </c>
    </row>
    <row r="2427" spans="1:5" ht="63">
      <c r="A2427" s="243">
        <v>320</v>
      </c>
      <c r="B2427" s="243" t="s">
        <v>12670</v>
      </c>
      <c r="C2427" s="247" t="s">
        <v>12671</v>
      </c>
      <c r="D2427" s="248" t="s">
        <v>11305</v>
      </c>
      <c r="E2427" s="248" t="s">
        <v>3293</v>
      </c>
    </row>
    <row r="2428" spans="1:5" ht="63">
      <c r="A2428" s="243">
        <v>321</v>
      </c>
      <c r="B2428" s="243" t="s">
        <v>12672</v>
      </c>
      <c r="C2428" s="247" t="s">
        <v>12673</v>
      </c>
      <c r="D2428" s="248" t="s">
        <v>10649</v>
      </c>
      <c r="E2428" s="248" t="s">
        <v>3293</v>
      </c>
    </row>
    <row r="2429" spans="1:5" ht="63">
      <c r="A2429" s="243">
        <v>322</v>
      </c>
      <c r="B2429" s="243" t="s">
        <v>12674</v>
      </c>
      <c r="C2429" s="247" t="s">
        <v>12675</v>
      </c>
      <c r="D2429" s="248" t="s">
        <v>9680</v>
      </c>
      <c r="E2429" s="248" t="s">
        <v>3293</v>
      </c>
    </row>
    <row r="2430" spans="1:5" ht="42">
      <c r="A2430" s="243">
        <v>323</v>
      </c>
      <c r="B2430" s="243" t="s">
        <v>12676</v>
      </c>
      <c r="C2430" s="247" t="s">
        <v>12677</v>
      </c>
      <c r="D2430" s="248" t="s">
        <v>12678</v>
      </c>
      <c r="E2430" s="248" t="s">
        <v>3293</v>
      </c>
    </row>
    <row r="2431" spans="1:5" ht="42">
      <c r="A2431" s="243">
        <v>324</v>
      </c>
      <c r="B2431" s="243" t="s">
        <v>12679</v>
      </c>
      <c r="C2431" s="247" t="s">
        <v>12680</v>
      </c>
      <c r="D2431" s="252" t="s">
        <v>12678</v>
      </c>
      <c r="E2431" s="248" t="s">
        <v>3293</v>
      </c>
    </row>
    <row r="2432" spans="1:5" ht="42">
      <c r="A2432" s="243">
        <v>325</v>
      </c>
      <c r="B2432" s="243" t="s">
        <v>12681</v>
      </c>
      <c r="C2432" s="247" t="s">
        <v>12682</v>
      </c>
      <c r="D2432" s="248" t="s">
        <v>10402</v>
      </c>
      <c r="E2432" s="248" t="s">
        <v>3293</v>
      </c>
    </row>
    <row r="2433" spans="1:5" ht="21">
      <c r="A2433" s="243">
        <v>326</v>
      </c>
      <c r="B2433" s="243" t="s">
        <v>12683</v>
      </c>
      <c r="C2433" s="247" t="s">
        <v>12684</v>
      </c>
      <c r="D2433" s="248" t="s">
        <v>10402</v>
      </c>
      <c r="E2433" s="248" t="s">
        <v>3293</v>
      </c>
    </row>
    <row r="2434" spans="1:5" ht="84">
      <c r="A2434" s="243">
        <v>327</v>
      </c>
      <c r="B2434" s="243" t="s">
        <v>12685</v>
      </c>
      <c r="C2434" s="247" t="s">
        <v>12686</v>
      </c>
      <c r="D2434" s="248" t="s">
        <v>10402</v>
      </c>
      <c r="E2434" s="248" t="s">
        <v>3293</v>
      </c>
    </row>
    <row r="2435" spans="1:5" ht="63">
      <c r="A2435" s="243">
        <v>328</v>
      </c>
      <c r="B2435" s="243" t="s">
        <v>12687</v>
      </c>
      <c r="C2435" s="247" t="s">
        <v>12688</v>
      </c>
      <c r="D2435" s="248" t="s">
        <v>10402</v>
      </c>
      <c r="E2435" s="248" t="s">
        <v>3293</v>
      </c>
    </row>
    <row r="2436" spans="1:5" ht="63">
      <c r="A2436" s="243">
        <v>329</v>
      </c>
      <c r="B2436" s="243" t="s">
        <v>12689</v>
      </c>
      <c r="C2436" s="247" t="s">
        <v>12690</v>
      </c>
      <c r="D2436" s="248" t="s">
        <v>10402</v>
      </c>
      <c r="E2436" s="248" t="s">
        <v>3293</v>
      </c>
    </row>
    <row r="2437" spans="1:5" ht="63">
      <c r="A2437" s="243">
        <v>330</v>
      </c>
      <c r="B2437" s="243" t="s">
        <v>12691</v>
      </c>
      <c r="C2437" s="247" t="s">
        <v>12692</v>
      </c>
      <c r="D2437" s="248" t="s">
        <v>10402</v>
      </c>
      <c r="E2437" s="248" t="s">
        <v>3293</v>
      </c>
    </row>
    <row r="2438" spans="1:5" ht="42">
      <c r="A2438" s="243">
        <v>331</v>
      </c>
      <c r="B2438" s="243" t="s">
        <v>12693</v>
      </c>
      <c r="C2438" s="247" t="s">
        <v>12694</v>
      </c>
      <c r="D2438" s="248" t="s">
        <v>10402</v>
      </c>
      <c r="E2438" s="248" t="s">
        <v>3293</v>
      </c>
    </row>
    <row r="2439" spans="1:5" ht="63">
      <c r="A2439" s="243">
        <v>332</v>
      </c>
      <c r="B2439" s="243" t="s">
        <v>12695</v>
      </c>
      <c r="C2439" s="247" t="s">
        <v>12696</v>
      </c>
      <c r="D2439" s="248" t="s">
        <v>11310</v>
      </c>
      <c r="E2439" s="248" t="s">
        <v>3293</v>
      </c>
    </row>
    <row r="2440" spans="1:5" ht="63">
      <c r="A2440" s="243">
        <v>333</v>
      </c>
      <c r="B2440" s="243" t="s">
        <v>12697</v>
      </c>
      <c r="C2440" s="247" t="s">
        <v>12698</v>
      </c>
      <c r="D2440" s="248" t="s">
        <v>11310</v>
      </c>
      <c r="E2440" s="248" t="s">
        <v>3293</v>
      </c>
    </row>
    <row r="2441" spans="1:5" ht="63">
      <c r="A2441" s="243">
        <v>334</v>
      </c>
      <c r="B2441" s="243" t="s">
        <v>12699</v>
      </c>
      <c r="C2441" s="247" t="s">
        <v>12700</v>
      </c>
      <c r="D2441" s="248" t="s">
        <v>11310</v>
      </c>
      <c r="E2441" s="248" t="s">
        <v>3293</v>
      </c>
    </row>
    <row r="2442" spans="1:5" ht="42">
      <c r="A2442" s="243">
        <v>335</v>
      </c>
      <c r="B2442" s="243" t="s">
        <v>12701</v>
      </c>
      <c r="C2442" s="247" t="s">
        <v>12702</v>
      </c>
      <c r="D2442" s="248" t="s">
        <v>11310</v>
      </c>
      <c r="E2442" s="248" t="s">
        <v>3293</v>
      </c>
    </row>
    <row r="2443" spans="1:5" ht="21">
      <c r="A2443" s="243">
        <v>336</v>
      </c>
      <c r="B2443" s="243" t="s">
        <v>12703</v>
      </c>
      <c r="C2443" s="247" t="s">
        <v>12704</v>
      </c>
      <c r="D2443" s="252" t="s">
        <v>11319</v>
      </c>
      <c r="E2443" s="248" t="s">
        <v>3293</v>
      </c>
    </row>
    <row r="2444" spans="1:5" ht="21">
      <c r="A2444" s="243">
        <v>337</v>
      </c>
      <c r="B2444" s="243" t="s">
        <v>12705</v>
      </c>
      <c r="C2444" s="247" t="s">
        <v>12706</v>
      </c>
      <c r="D2444" s="252" t="s">
        <v>11319</v>
      </c>
      <c r="E2444" s="248" t="s">
        <v>3293</v>
      </c>
    </row>
    <row r="2445" spans="1:5" ht="84">
      <c r="A2445" s="243">
        <v>338</v>
      </c>
      <c r="B2445" s="243" t="s">
        <v>12707</v>
      </c>
      <c r="C2445" s="247" t="s">
        <v>12708</v>
      </c>
      <c r="D2445" s="248" t="s">
        <v>11319</v>
      </c>
      <c r="E2445" s="248" t="s">
        <v>3293</v>
      </c>
    </row>
    <row r="2446" spans="1:5" ht="21">
      <c r="A2446" s="243">
        <v>339</v>
      </c>
      <c r="B2446" s="243" t="s">
        <v>12709</v>
      </c>
      <c r="C2446" s="247" t="s">
        <v>12710</v>
      </c>
      <c r="D2446" s="248" t="s">
        <v>11319</v>
      </c>
      <c r="E2446" s="248" t="s">
        <v>3293</v>
      </c>
    </row>
    <row r="2447" spans="1:5" ht="42">
      <c r="A2447" s="243">
        <v>340</v>
      </c>
      <c r="B2447" s="243" t="s">
        <v>12711</v>
      </c>
      <c r="C2447" s="247" t="s">
        <v>12712</v>
      </c>
      <c r="D2447" s="248" t="s">
        <v>11319</v>
      </c>
      <c r="E2447" s="248" t="s">
        <v>3293</v>
      </c>
    </row>
    <row r="2448" spans="1:5" ht="84">
      <c r="A2448" s="243">
        <v>341</v>
      </c>
      <c r="B2448" s="243" t="s">
        <v>12713</v>
      </c>
      <c r="C2448" s="247" t="s">
        <v>12714</v>
      </c>
      <c r="D2448" s="248" t="s">
        <v>10748</v>
      </c>
      <c r="E2448" s="248" t="s">
        <v>3293</v>
      </c>
    </row>
    <row r="2449" spans="1:5" ht="42">
      <c r="A2449" s="243">
        <v>342</v>
      </c>
      <c r="B2449" s="243" t="s">
        <v>12715</v>
      </c>
      <c r="C2449" s="247" t="s">
        <v>12716</v>
      </c>
      <c r="D2449" s="248" t="s">
        <v>10748</v>
      </c>
      <c r="E2449" s="248" t="s">
        <v>3293</v>
      </c>
    </row>
    <row r="2450" spans="1:5" ht="42">
      <c r="A2450" s="243">
        <v>343</v>
      </c>
      <c r="B2450" s="243" t="s">
        <v>12717</v>
      </c>
      <c r="C2450" s="247" t="s">
        <v>12718</v>
      </c>
      <c r="D2450" s="248" t="s">
        <v>10748</v>
      </c>
      <c r="E2450" s="248" t="s">
        <v>3293</v>
      </c>
    </row>
    <row r="2451" spans="1:5" ht="63">
      <c r="A2451" s="243">
        <v>344</v>
      </c>
      <c r="B2451" s="243" t="s">
        <v>12719</v>
      </c>
      <c r="C2451" s="247" t="s">
        <v>12720</v>
      </c>
      <c r="D2451" s="248" t="s">
        <v>10748</v>
      </c>
      <c r="E2451" s="248" t="s">
        <v>3293</v>
      </c>
    </row>
    <row r="2452" spans="1:5" ht="42">
      <c r="A2452" s="243">
        <v>345</v>
      </c>
      <c r="B2452" s="243" t="s">
        <v>12721</v>
      </c>
      <c r="C2452" s="247" t="s">
        <v>12722</v>
      </c>
      <c r="D2452" s="252" t="s">
        <v>9737</v>
      </c>
      <c r="E2452" s="248" t="s">
        <v>3293</v>
      </c>
    </row>
    <row r="2453" spans="1:5" ht="63">
      <c r="A2453" s="243">
        <v>346</v>
      </c>
      <c r="B2453" s="243" t="s">
        <v>12723</v>
      </c>
      <c r="C2453" s="247" t="s">
        <v>12724</v>
      </c>
      <c r="D2453" s="252" t="s">
        <v>11348</v>
      </c>
      <c r="E2453" s="248" t="s">
        <v>3293</v>
      </c>
    </row>
    <row r="2454" spans="1:5" ht="63">
      <c r="A2454" s="243">
        <v>347</v>
      </c>
      <c r="B2454" s="243" t="s">
        <v>12725</v>
      </c>
      <c r="C2454" s="247" t="s">
        <v>12726</v>
      </c>
      <c r="D2454" s="252" t="s">
        <v>11348</v>
      </c>
      <c r="E2454" s="248" t="s">
        <v>3293</v>
      </c>
    </row>
    <row r="2455" spans="1:5" ht="42">
      <c r="A2455" s="243">
        <v>348</v>
      </c>
      <c r="B2455" s="243" t="s">
        <v>12727</v>
      </c>
      <c r="C2455" s="247" t="s">
        <v>12728</v>
      </c>
      <c r="D2455" s="252" t="s">
        <v>11348</v>
      </c>
      <c r="E2455" s="248" t="s">
        <v>3293</v>
      </c>
    </row>
    <row r="2456" spans="1:5" ht="42">
      <c r="A2456" s="243">
        <v>349</v>
      </c>
      <c r="B2456" s="243" t="s">
        <v>12729</v>
      </c>
      <c r="C2456" s="247" t="s">
        <v>12730</v>
      </c>
      <c r="D2456" s="252" t="s">
        <v>11348</v>
      </c>
      <c r="E2456" s="248" t="s">
        <v>3293</v>
      </c>
    </row>
    <row r="2457" spans="1:5" ht="63">
      <c r="A2457" s="243">
        <v>350</v>
      </c>
      <c r="B2457" s="243" t="s">
        <v>12731</v>
      </c>
      <c r="C2457" s="247" t="s">
        <v>12732</v>
      </c>
      <c r="D2457" s="252" t="s">
        <v>11348</v>
      </c>
      <c r="E2457" s="248" t="s">
        <v>3293</v>
      </c>
    </row>
    <row r="2458" spans="1:5" ht="42">
      <c r="A2458" s="243">
        <v>351</v>
      </c>
      <c r="B2458" s="243" t="s">
        <v>12733</v>
      </c>
      <c r="C2458" s="247" t="s">
        <v>12734</v>
      </c>
      <c r="D2458" s="252" t="s">
        <v>11348</v>
      </c>
      <c r="E2458" s="248" t="s">
        <v>3293</v>
      </c>
    </row>
    <row r="2459" spans="1:5" ht="42">
      <c r="A2459" s="243">
        <v>352</v>
      </c>
      <c r="B2459" s="243" t="s">
        <v>12735</v>
      </c>
      <c r="C2459" s="247" t="s">
        <v>12736</v>
      </c>
      <c r="D2459" s="252" t="s">
        <v>10565</v>
      </c>
      <c r="E2459" s="248" t="s">
        <v>3293</v>
      </c>
    </row>
    <row r="2460" spans="1:5" ht="42">
      <c r="A2460" s="243">
        <v>353</v>
      </c>
      <c r="B2460" s="243" t="s">
        <v>12737</v>
      </c>
      <c r="C2460" s="247" t="s">
        <v>12738</v>
      </c>
      <c r="D2460" s="252" t="s">
        <v>10565</v>
      </c>
      <c r="E2460" s="248" t="s">
        <v>3293</v>
      </c>
    </row>
    <row r="2461" spans="1:5" ht="63">
      <c r="A2461" s="243">
        <v>354</v>
      </c>
      <c r="B2461" s="243" t="s">
        <v>12739</v>
      </c>
      <c r="C2461" s="247" t="s">
        <v>12740</v>
      </c>
      <c r="D2461" s="252" t="s">
        <v>9764</v>
      </c>
      <c r="E2461" s="248" t="s">
        <v>3293</v>
      </c>
    </row>
    <row r="2462" spans="1:5" ht="63">
      <c r="A2462" s="243">
        <v>355</v>
      </c>
      <c r="B2462" s="243" t="s">
        <v>12741</v>
      </c>
      <c r="C2462" s="253" t="s">
        <v>12742</v>
      </c>
      <c r="D2462" s="252" t="s">
        <v>9764</v>
      </c>
      <c r="E2462" s="248" t="s">
        <v>3293</v>
      </c>
    </row>
    <row r="2463" spans="1:5" ht="63">
      <c r="A2463" s="243">
        <v>356</v>
      </c>
      <c r="B2463" s="243" t="s">
        <v>12743</v>
      </c>
      <c r="C2463" s="247" t="s">
        <v>12744</v>
      </c>
      <c r="D2463" s="252" t="s">
        <v>9764</v>
      </c>
      <c r="E2463" s="248" t="s">
        <v>3293</v>
      </c>
    </row>
    <row r="2464" spans="1:5" ht="63">
      <c r="A2464" s="243">
        <v>357</v>
      </c>
      <c r="B2464" s="243" t="s">
        <v>12745</v>
      </c>
      <c r="C2464" s="247" t="s">
        <v>12746</v>
      </c>
      <c r="D2464" s="252" t="s">
        <v>9764</v>
      </c>
      <c r="E2464" s="248" t="s">
        <v>3293</v>
      </c>
    </row>
    <row r="2465" spans="1:5" ht="63">
      <c r="A2465" s="243">
        <v>358</v>
      </c>
      <c r="B2465" s="243" t="s">
        <v>12747</v>
      </c>
      <c r="C2465" s="247" t="s">
        <v>12748</v>
      </c>
      <c r="D2465" s="252" t="s">
        <v>9683</v>
      </c>
      <c r="E2465" s="248" t="s">
        <v>3293</v>
      </c>
    </row>
    <row r="2466" spans="1:5" ht="63">
      <c r="A2466" s="243">
        <v>359</v>
      </c>
      <c r="B2466" s="243" t="s">
        <v>12749</v>
      </c>
      <c r="C2466" s="247" t="s">
        <v>12750</v>
      </c>
      <c r="D2466" s="252" t="s">
        <v>9683</v>
      </c>
      <c r="E2466" s="248" t="s">
        <v>3293</v>
      </c>
    </row>
    <row r="2467" spans="1:5" ht="42">
      <c r="A2467" s="243">
        <v>360</v>
      </c>
      <c r="B2467" s="243" t="s">
        <v>12751</v>
      </c>
      <c r="C2467" s="247" t="s">
        <v>12752</v>
      </c>
      <c r="D2467" s="252" t="s">
        <v>11359</v>
      </c>
      <c r="E2467" s="248" t="s">
        <v>3293</v>
      </c>
    </row>
    <row r="2468" spans="1:5" ht="63">
      <c r="A2468" s="243">
        <v>361</v>
      </c>
      <c r="B2468" s="243" t="s">
        <v>12753</v>
      </c>
      <c r="C2468" s="247" t="s">
        <v>12754</v>
      </c>
      <c r="D2468" s="248" t="s">
        <v>11359</v>
      </c>
      <c r="E2468" s="248" t="s">
        <v>3293</v>
      </c>
    </row>
    <row r="2469" spans="1:5" ht="42">
      <c r="A2469" s="243">
        <v>362</v>
      </c>
      <c r="B2469" s="243" t="s">
        <v>12755</v>
      </c>
      <c r="C2469" s="247" t="s">
        <v>12756</v>
      </c>
      <c r="D2469" s="248" t="s">
        <v>10751</v>
      </c>
      <c r="E2469" s="248" t="s">
        <v>3293</v>
      </c>
    </row>
    <row r="2470" spans="1:5" ht="42">
      <c r="A2470" s="243">
        <v>363</v>
      </c>
      <c r="B2470" s="243" t="s">
        <v>12757</v>
      </c>
      <c r="C2470" s="247" t="s">
        <v>12758</v>
      </c>
      <c r="D2470" s="252" t="s">
        <v>10751</v>
      </c>
      <c r="E2470" s="248" t="s">
        <v>3293</v>
      </c>
    </row>
    <row r="2471" spans="1:5" ht="21">
      <c r="A2471" s="243">
        <v>364</v>
      </c>
      <c r="B2471" s="243" t="s">
        <v>12759</v>
      </c>
      <c r="C2471" s="247" t="s">
        <v>12604</v>
      </c>
      <c r="D2471" s="252" t="s">
        <v>10751</v>
      </c>
      <c r="E2471" s="248" t="s">
        <v>3293</v>
      </c>
    </row>
    <row r="2472" spans="1:5" ht="84">
      <c r="A2472" s="243">
        <v>365</v>
      </c>
      <c r="B2472" s="243" t="s">
        <v>12760</v>
      </c>
      <c r="C2472" s="247" t="s">
        <v>12761</v>
      </c>
      <c r="D2472" s="248" t="s">
        <v>10751</v>
      </c>
      <c r="E2472" s="248" t="s">
        <v>3293</v>
      </c>
    </row>
    <row r="2473" spans="1:5" ht="42">
      <c r="A2473" s="243">
        <v>366</v>
      </c>
      <c r="B2473" s="243" t="s">
        <v>12762</v>
      </c>
      <c r="C2473" s="247" t="s">
        <v>12763</v>
      </c>
      <c r="D2473" s="248" t="s">
        <v>12764</v>
      </c>
      <c r="E2473" s="248" t="s">
        <v>3293</v>
      </c>
    </row>
    <row r="2474" spans="1:5" ht="42">
      <c r="A2474" s="243">
        <v>367</v>
      </c>
      <c r="B2474" s="243" t="s">
        <v>12765</v>
      </c>
      <c r="C2474" s="247" t="s">
        <v>12766</v>
      </c>
      <c r="D2474" s="248" t="s">
        <v>12764</v>
      </c>
      <c r="E2474" s="248" t="s">
        <v>3293</v>
      </c>
    </row>
    <row r="2475" spans="1:5" ht="63">
      <c r="A2475" s="243">
        <v>368</v>
      </c>
      <c r="B2475" s="243" t="s">
        <v>12767</v>
      </c>
      <c r="C2475" s="247" t="s">
        <v>12768</v>
      </c>
      <c r="D2475" s="248" t="s">
        <v>12764</v>
      </c>
      <c r="E2475" s="248" t="s">
        <v>3293</v>
      </c>
    </row>
    <row r="2476" spans="1:5" ht="63">
      <c r="A2476" s="243">
        <v>369</v>
      </c>
      <c r="B2476" s="243" t="s">
        <v>12769</v>
      </c>
      <c r="C2476" s="247" t="s">
        <v>12770</v>
      </c>
      <c r="D2476" s="248" t="s">
        <v>11366</v>
      </c>
      <c r="E2476" s="248" t="s">
        <v>3293</v>
      </c>
    </row>
    <row r="2477" spans="1:5" ht="21">
      <c r="A2477" s="243">
        <v>370</v>
      </c>
      <c r="B2477" s="243" t="s">
        <v>12771</v>
      </c>
      <c r="C2477" s="247" t="s">
        <v>12772</v>
      </c>
      <c r="D2477" s="248" t="s">
        <v>10570</v>
      </c>
      <c r="E2477" s="248" t="s">
        <v>3293</v>
      </c>
    </row>
    <row r="2478" spans="1:5" ht="42">
      <c r="A2478" s="243">
        <v>371</v>
      </c>
      <c r="B2478" s="243" t="s">
        <v>12773</v>
      </c>
      <c r="C2478" s="247" t="s">
        <v>12774</v>
      </c>
      <c r="D2478" s="248" t="s">
        <v>10570</v>
      </c>
      <c r="E2478" s="248" t="s">
        <v>3293</v>
      </c>
    </row>
    <row r="2479" spans="1:5" ht="21">
      <c r="A2479" s="243">
        <v>372</v>
      </c>
      <c r="B2479" s="243" t="s">
        <v>12775</v>
      </c>
      <c r="C2479" s="247" t="s">
        <v>12776</v>
      </c>
      <c r="D2479" s="248" t="s">
        <v>11003</v>
      </c>
      <c r="E2479" s="248" t="s">
        <v>3293</v>
      </c>
    </row>
    <row r="2480" spans="1:5" ht="42">
      <c r="A2480" s="243">
        <v>373</v>
      </c>
      <c r="B2480" s="243" t="s">
        <v>12777</v>
      </c>
      <c r="C2480" s="247" t="s">
        <v>12778</v>
      </c>
      <c r="D2480" s="248" t="s">
        <v>11003</v>
      </c>
      <c r="E2480" s="248" t="s">
        <v>3293</v>
      </c>
    </row>
    <row r="2481" spans="1:5" ht="63">
      <c r="A2481" s="243">
        <v>374</v>
      </c>
      <c r="B2481" s="243" t="s">
        <v>12779</v>
      </c>
      <c r="C2481" s="247" t="s">
        <v>12780</v>
      </c>
      <c r="D2481" s="248" t="s">
        <v>11773</v>
      </c>
      <c r="E2481" s="248" t="s">
        <v>3293</v>
      </c>
    </row>
    <row r="2482" spans="1:5" ht="63">
      <c r="A2482" s="243">
        <v>375</v>
      </c>
      <c r="B2482" s="243" t="s">
        <v>12781</v>
      </c>
      <c r="C2482" s="247" t="s">
        <v>12782</v>
      </c>
      <c r="D2482" s="248" t="s">
        <v>11773</v>
      </c>
      <c r="E2482" s="248" t="s">
        <v>3293</v>
      </c>
    </row>
    <row r="2483" spans="1:5" ht="63">
      <c r="A2483" s="243">
        <v>376</v>
      </c>
      <c r="B2483" s="243" t="s">
        <v>12783</v>
      </c>
      <c r="C2483" s="247" t="s">
        <v>12784</v>
      </c>
      <c r="D2483" s="248" t="s">
        <v>11773</v>
      </c>
      <c r="E2483" s="248" t="s">
        <v>3293</v>
      </c>
    </row>
    <row r="2484" spans="1:5" ht="63">
      <c r="A2484" s="243">
        <v>377</v>
      </c>
      <c r="B2484" s="243" t="s">
        <v>12785</v>
      </c>
      <c r="C2484" s="247" t="s">
        <v>12786</v>
      </c>
      <c r="D2484" s="248" t="s">
        <v>11949</v>
      </c>
      <c r="E2484" s="248" t="s">
        <v>3293</v>
      </c>
    </row>
    <row r="2485" spans="1:5" ht="42">
      <c r="A2485" s="243">
        <v>378</v>
      </c>
      <c r="B2485" s="243" t="s">
        <v>12787</v>
      </c>
      <c r="C2485" s="247" t="s">
        <v>12788</v>
      </c>
      <c r="D2485" s="248" t="s">
        <v>11949</v>
      </c>
      <c r="E2485" s="248" t="s">
        <v>3293</v>
      </c>
    </row>
    <row r="2486" spans="1:5" ht="63">
      <c r="A2486" s="243">
        <v>379</v>
      </c>
      <c r="B2486" s="243" t="s">
        <v>12789</v>
      </c>
      <c r="C2486" s="247" t="s">
        <v>12790</v>
      </c>
      <c r="D2486" s="248" t="s">
        <v>11949</v>
      </c>
      <c r="E2486" s="248" t="s">
        <v>3293</v>
      </c>
    </row>
    <row r="2487" spans="1:5" ht="21">
      <c r="A2487" s="243">
        <v>380</v>
      </c>
      <c r="B2487" s="243" t="s">
        <v>12791</v>
      </c>
      <c r="C2487" s="247" t="s">
        <v>12792</v>
      </c>
      <c r="D2487" s="248" t="s">
        <v>11949</v>
      </c>
      <c r="E2487" s="248" t="s">
        <v>3293</v>
      </c>
    </row>
    <row r="2488" spans="1:5" ht="21">
      <c r="A2488" s="243">
        <v>381</v>
      </c>
      <c r="B2488" s="243" t="s">
        <v>12793</v>
      </c>
      <c r="C2488" s="247" t="s">
        <v>12604</v>
      </c>
      <c r="D2488" s="248" t="s">
        <v>11949</v>
      </c>
      <c r="E2488" s="248" t="s">
        <v>3293</v>
      </c>
    </row>
    <row r="2489" spans="1:5" ht="63">
      <c r="A2489" s="243">
        <v>382</v>
      </c>
      <c r="B2489" s="243" t="s">
        <v>12794</v>
      </c>
      <c r="C2489" s="247" t="s">
        <v>12795</v>
      </c>
      <c r="D2489" s="248" t="s">
        <v>11949</v>
      </c>
      <c r="E2489" s="248" t="s">
        <v>3293</v>
      </c>
    </row>
    <row r="2490" spans="1:5" ht="42">
      <c r="A2490" s="243">
        <v>383</v>
      </c>
      <c r="B2490" s="243" t="s">
        <v>12796</v>
      </c>
      <c r="C2490" s="247" t="s">
        <v>12797</v>
      </c>
      <c r="D2490" s="248" t="s">
        <v>11949</v>
      </c>
      <c r="E2490" s="248" t="s">
        <v>3293</v>
      </c>
    </row>
    <row r="2491" spans="1:5" ht="63">
      <c r="A2491" s="243">
        <v>384</v>
      </c>
      <c r="B2491" s="243" t="s">
        <v>12798</v>
      </c>
      <c r="C2491" s="247" t="s">
        <v>12799</v>
      </c>
      <c r="D2491" s="248" t="s">
        <v>11376</v>
      </c>
      <c r="E2491" s="248" t="s">
        <v>3293</v>
      </c>
    </row>
    <row r="2492" spans="1:5" ht="63">
      <c r="A2492" s="243">
        <v>385</v>
      </c>
      <c r="B2492" s="243" t="s">
        <v>12800</v>
      </c>
      <c r="C2492" s="247" t="s">
        <v>12801</v>
      </c>
      <c r="D2492" s="248" t="s">
        <v>11376</v>
      </c>
      <c r="E2492" s="248" t="s">
        <v>3293</v>
      </c>
    </row>
    <row r="2493" spans="1:5" ht="42">
      <c r="A2493" s="243">
        <v>386</v>
      </c>
      <c r="B2493" s="243" t="s">
        <v>12802</v>
      </c>
      <c r="C2493" s="247" t="s">
        <v>12803</v>
      </c>
      <c r="D2493" s="248" t="s">
        <v>11376</v>
      </c>
      <c r="E2493" s="248" t="s">
        <v>3293</v>
      </c>
    </row>
    <row r="2494" spans="1:5" ht="63">
      <c r="A2494" s="243">
        <v>387</v>
      </c>
      <c r="B2494" s="243" t="s">
        <v>12804</v>
      </c>
      <c r="C2494" s="247" t="s">
        <v>12805</v>
      </c>
      <c r="D2494" s="248" t="s">
        <v>11376</v>
      </c>
      <c r="E2494" s="248" t="s">
        <v>3293</v>
      </c>
    </row>
    <row r="2495" spans="1:5" ht="63">
      <c r="A2495" s="243">
        <v>388</v>
      </c>
      <c r="B2495" s="243" t="s">
        <v>12806</v>
      </c>
      <c r="C2495" s="247" t="s">
        <v>12807</v>
      </c>
      <c r="D2495" s="248" t="s">
        <v>10502</v>
      </c>
      <c r="E2495" s="248" t="s">
        <v>3293</v>
      </c>
    </row>
    <row r="2496" spans="1:5" ht="63">
      <c r="A2496" s="243">
        <v>389</v>
      </c>
      <c r="B2496" s="243" t="s">
        <v>12808</v>
      </c>
      <c r="C2496" s="247" t="s">
        <v>12809</v>
      </c>
      <c r="D2496" s="248" t="s">
        <v>10502</v>
      </c>
      <c r="E2496" s="248" t="s">
        <v>3293</v>
      </c>
    </row>
    <row r="2497" spans="1:5" ht="84">
      <c r="A2497" s="243">
        <v>390</v>
      </c>
      <c r="B2497" s="243" t="s">
        <v>12810</v>
      </c>
      <c r="C2497" s="247" t="s">
        <v>12811</v>
      </c>
      <c r="D2497" s="248" t="s">
        <v>10502</v>
      </c>
      <c r="E2497" s="248" t="s">
        <v>3293</v>
      </c>
    </row>
    <row r="2498" spans="1:5" ht="42">
      <c r="A2498" s="243">
        <v>391</v>
      </c>
      <c r="B2498" s="243" t="s">
        <v>12812</v>
      </c>
      <c r="C2498" s="247" t="s">
        <v>12813</v>
      </c>
      <c r="D2498" s="248" t="s">
        <v>9969</v>
      </c>
      <c r="E2498" s="248" t="s">
        <v>3293</v>
      </c>
    </row>
    <row r="2499" spans="1:5" ht="63">
      <c r="A2499" s="243">
        <v>392</v>
      </c>
      <c r="B2499" s="243" t="s">
        <v>12814</v>
      </c>
      <c r="C2499" s="247" t="s">
        <v>12815</v>
      </c>
      <c r="D2499" s="248" t="s">
        <v>9969</v>
      </c>
      <c r="E2499" s="248" t="s">
        <v>3293</v>
      </c>
    </row>
    <row r="2500" spans="1:5" ht="126">
      <c r="A2500" s="243">
        <v>393</v>
      </c>
      <c r="B2500" s="243" t="s">
        <v>12816</v>
      </c>
      <c r="C2500" s="247" t="s">
        <v>12817</v>
      </c>
      <c r="D2500" s="248" t="s">
        <v>9969</v>
      </c>
      <c r="E2500" s="248" t="s">
        <v>3293</v>
      </c>
    </row>
    <row r="2501" spans="1:5" ht="42">
      <c r="A2501" s="243">
        <v>394</v>
      </c>
      <c r="B2501" s="243" t="s">
        <v>12818</v>
      </c>
      <c r="C2501" s="247" t="s">
        <v>12819</v>
      </c>
      <c r="D2501" s="248" t="s">
        <v>9969</v>
      </c>
      <c r="E2501" s="248" t="s">
        <v>3293</v>
      </c>
    </row>
    <row r="2502" spans="1:5" ht="42">
      <c r="A2502" s="243">
        <v>395</v>
      </c>
      <c r="B2502" s="243" t="s">
        <v>12820</v>
      </c>
      <c r="C2502" s="247" t="s">
        <v>12821</v>
      </c>
      <c r="D2502" s="248" t="s">
        <v>9969</v>
      </c>
      <c r="E2502" s="248" t="s">
        <v>3293</v>
      </c>
    </row>
    <row r="2503" spans="1:5" ht="84">
      <c r="A2503" s="243">
        <v>396</v>
      </c>
      <c r="B2503" s="243" t="s">
        <v>12822</v>
      </c>
      <c r="C2503" s="247" t="s">
        <v>12823</v>
      </c>
      <c r="D2503" s="248" t="s">
        <v>9969</v>
      </c>
      <c r="E2503" s="248" t="s">
        <v>3293</v>
      </c>
    </row>
    <row r="2504" spans="1:5" ht="42">
      <c r="A2504" s="243">
        <v>397</v>
      </c>
      <c r="B2504" s="243" t="s">
        <v>12824</v>
      </c>
      <c r="C2504" s="247" t="s">
        <v>12825</v>
      </c>
      <c r="D2504" s="248" t="s">
        <v>9969</v>
      </c>
      <c r="E2504" s="248" t="s">
        <v>3293</v>
      </c>
    </row>
    <row r="2505" spans="1:5" ht="42">
      <c r="A2505" s="243">
        <v>398</v>
      </c>
      <c r="B2505" s="243" t="s">
        <v>12826</v>
      </c>
      <c r="C2505" s="247" t="s">
        <v>12827</v>
      </c>
      <c r="D2505" s="248" t="s">
        <v>10483</v>
      </c>
      <c r="E2505" s="248" t="s">
        <v>3293</v>
      </c>
    </row>
    <row r="2506" spans="1:5" ht="42">
      <c r="A2506" s="243">
        <v>399</v>
      </c>
      <c r="B2506" s="243" t="s">
        <v>12828</v>
      </c>
      <c r="C2506" s="247" t="s">
        <v>12829</v>
      </c>
      <c r="D2506" s="248" t="s">
        <v>10483</v>
      </c>
      <c r="E2506" s="248" t="s">
        <v>3293</v>
      </c>
    </row>
    <row r="2507" spans="1:5" ht="42">
      <c r="A2507" s="243">
        <v>400</v>
      </c>
      <c r="B2507" s="243" t="s">
        <v>12830</v>
      </c>
      <c r="C2507" s="247" t="s">
        <v>12831</v>
      </c>
      <c r="D2507" s="252" t="s">
        <v>10483</v>
      </c>
      <c r="E2507" s="248" t="s">
        <v>3293</v>
      </c>
    </row>
    <row r="2508" spans="1:5" ht="42">
      <c r="A2508" s="243">
        <v>401</v>
      </c>
      <c r="B2508" s="243" t="s">
        <v>12832</v>
      </c>
      <c r="C2508" s="247" t="s">
        <v>12833</v>
      </c>
      <c r="D2508" s="252" t="s">
        <v>10483</v>
      </c>
      <c r="E2508" s="248" t="s">
        <v>3293</v>
      </c>
    </row>
    <row r="2509" spans="1:5" ht="84">
      <c r="A2509" s="243">
        <v>402</v>
      </c>
      <c r="B2509" s="243" t="s">
        <v>12834</v>
      </c>
      <c r="C2509" s="247" t="s">
        <v>12835</v>
      </c>
      <c r="D2509" s="252" t="s">
        <v>9972</v>
      </c>
      <c r="E2509" s="248" t="s">
        <v>3293</v>
      </c>
    </row>
    <row r="2510" spans="1:5" ht="63">
      <c r="A2510" s="243">
        <v>403</v>
      </c>
      <c r="B2510" s="243" t="s">
        <v>12836</v>
      </c>
      <c r="C2510" s="247" t="s">
        <v>12837</v>
      </c>
      <c r="D2510" s="252" t="s">
        <v>9972</v>
      </c>
      <c r="E2510" s="248" t="s">
        <v>3293</v>
      </c>
    </row>
    <row r="2511" spans="1:5" ht="84">
      <c r="A2511" s="243">
        <v>404</v>
      </c>
      <c r="B2511" s="243" t="s">
        <v>12838</v>
      </c>
      <c r="C2511" s="247" t="s">
        <v>12839</v>
      </c>
      <c r="D2511" s="252" t="s">
        <v>12840</v>
      </c>
      <c r="E2511" s="248" t="s">
        <v>3293</v>
      </c>
    </row>
    <row r="2512" spans="1:5" ht="42">
      <c r="A2512" s="243">
        <v>405</v>
      </c>
      <c r="B2512" s="243" t="s">
        <v>12841</v>
      </c>
      <c r="C2512" s="247" t="s">
        <v>12842</v>
      </c>
      <c r="D2512" s="252" t="s">
        <v>11409</v>
      </c>
      <c r="E2512" s="248" t="s">
        <v>3293</v>
      </c>
    </row>
    <row r="2513" spans="1:5" ht="21">
      <c r="A2513" s="243">
        <v>406</v>
      </c>
      <c r="B2513" s="243" t="s">
        <v>12843</v>
      </c>
      <c r="C2513" s="247" t="s">
        <v>12844</v>
      </c>
      <c r="D2513" s="252" t="s">
        <v>11409</v>
      </c>
      <c r="E2513" s="248" t="s">
        <v>3293</v>
      </c>
    </row>
    <row r="2514" spans="1:5" ht="21">
      <c r="A2514" s="243">
        <v>407</v>
      </c>
      <c r="B2514" s="243" t="s">
        <v>12845</v>
      </c>
      <c r="C2514" s="247" t="s">
        <v>12846</v>
      </c>
      <c r="D2514" s="252" t="s">
        <v>11409</v>
      </c>
      <c r="E2514" s="248" t="s">
        <v>3293</v>
      </c>
    </row>
    <row r="2515" spans="1:5" ht="21">
      <c r="A2515" s="243">
        <v>408</v>
      </c>
      <c r="B2515" s="243" t="s">
        <v>12847</v>
      </c>
      <c r="C2515" s="247" t="s">
        <v>12848</v>
      </c>
      <c r="D2515" s="252" t="s">
        <v>11412</v>
      </c>
      <c r="E2515" s="248" t="s">
        <v>3293</v>
      </c>
    </row>
    <row r="2516" spans="1:5" ht="42">
      <c r="A2516" s="243">
        <v>409</v>
      </c>
      <c r="B2516" s="243" t="s">
        <v>12849</v>
      </c>
      <c r="C2516" s="247" t="s">
        <v>12850</v>
      </c>
      <c r="D2516" s="252" t="s">
        <v>11412</v>
      </c>
      <c r="E2516" s="248" t="s">
        <v>3293</v>
      </c>
    </row>
    <row r="2517" spans="1:5" ht="42">
      <c r="A2517" s="243">
        <v>410</v>
      </c>
      <c r="B2517" s="243" t="s">
        <v>12851</v>
      </c>
      <c r="C2517" s="247" t="s">
        <v>12852</v>
      </c>
      <c r="D2517" s="252" t="s">
        <v>11412</v>
      </c>
      <c r="E2517" s="248" t="s">
        <v>3293</v>
      </c>
    </row>
    <row r="2518" spans="1:5" ht="21">
      <c r="A2518" s="243">
        <v>411</v>
      </c>
      <c r="B2518" s="243" t="s">
        <v>12853</v>
      </c>
      <c r="C2518" s="247" t="s">
        <v>12534</v>
      </c>
      <c r="D2518" s="252" t="s">
        <v>11412</v>
      </c>
      <c r="E2518" s="248" t="s">
        <v>3293</v>
      </c>
    </row>
    <row r="2519" spans="1:5" ht="63">
      <c r="A2519" s="243">
        <v>412</v>
      </c>
      <c r="B2519" s="243" t="s">
        <v>12854</v>
      </c>
      <c r="C2519" s="247" t="s">
        <v>12855</v>
      </c>
      <c r="D2519" s="252" t="s">
        <v>11412</v>
      </c>
      <c r="E2519" s="248" t="s">
        <v>3293</v>
      </c>
    </row>
    <row r="2520" spans="1:5" ht="42">
      <c r="A2520" s="243">
        <v>413</v>
      </c>
      <c r="B2520" s="243" t="s">
        <v>12856</v>
      </c>
      <c r="C2520" s="247" t="s">
        <v>12857</v>
      </c>
      <c r="D2520" s="252" t="s">
        <v>11412</v>
      </c>
      <c r="E2520" s="248" t="s">
        <v>3293</v>
      </c>
    </row>
    <row r="2521" spans="1:5" ht="21">
      <c r="A2521" s="243">
        <v>414</v>
      </c>
      <c r="B2521" s="243" t="s">
        <v>12858</v>
      </c>
      <c r="C2521" s="247" t="s">
        <v>12859</v>
      </c>
      <c r="D2521" s="252" t="s">
        <v>11412</v>
      </c>
      <c r="E2521" s="248" t="s">
        <v>3293</v>
      </c>
    </row>
    <row r="2522" spans="1:5" ht="21">
      <c r="A2522" s="243">
        <v>415</v>
      </c>
      <c r="B2522" s="243" t="s">
        <v>12860</v>
      </c>
      <c r="C2522" s="247" t="s">
        <v>12628</v>
      </c>
      <c r="D2522" s="252" t="s">
        <v>11412</v>
      </c>
      <c r="E2522" s="248" t="s">
        <v>3293</v>
      </c>
    </row>
    <row r="2523" spans="1:5" ht="63">
      <c r="A2523" s="243">
        <v>416</v>
      </c>
      <c r="B2523" s="243" t="s">
        <v>12861</v>
      </c>
      <c r="C2523" s="247" t="s">
        <v>12862</v>
      </c>
      <c r="D2523" s="252" t="s">
        <v>9981</v>
      </c>
      <c r="E2523" s="248" t="s">
        <v>3293</v>
      </c>
    </row>
    <row r="2524" spans="1:5" ht="21">
      <c r="A2524" s="243">
        <v>417</v>
      </c>
      <c r="B2524" s="243" t="s">
        <v>12863</v>
      </c>
      <c r="C2524" s="247" t="s">
        <v>12864</v>
      </c>
      <c r="D2524" s="252" t="s">
        <v>11419</v>
      </c>
      <c r="E2524" s="248" t="s">
        <v>3293</v>
      </c>
    </row>
    <row r="2525" spans="1:5" ht="42">
      <c r="A2525" s="243">
        <v>418</v>
      </c>
      <c r="B2525" s="243" t="s">
        <v>12865</v>
      </c>
      <c r="C2525" s="253" t="s">
        <v>12866</v>
      </c>
      <c r="D2525" s="252" t="s">
        <v>11419</v>
      </c>
      <c r="E2525" s="248" t="s">
        <v>3293</v>
      </c>
    </row>
    <row r="2526" spans="1:5" ht="63">
      <c r="A2526" s="243">
        <v>419</v>
      </c>
      <c r="B2526" s="243" t="s">
        <v>12867</v>
      </c>
      <c r="C2526" s="247" t="s">
        <v>12868</v>
      </c>
      <c r="D2526" s="252" t="s">
        <v>11419</v>
      </c>
      <c r="E2526" s="248" t="s">
        <v>3293</v>
      </c>
    </row>
    <row r="2527" spans="1:5" ht="42">
      <c r="A2527" s="243">
        <v>420</v>
      </c>
      <c r="B2527" s="243" t="s">
        <v>12869</v>
      </c>
      <c r="C2527" s="247" t="s">
        <v>12870</v>
      </c>
      <c r="D2527" s="252" t="s">
        <v>11419</v>
      </c>
      <c r="E2527" s="248" t="s">
        <v>3293</v>
      </c>
    </row>
    <row r="2528" spans="1:5" ht="21">
      <c r="A2528" s="243">
        <v>421</v>
      </c>
      <c r="B2528" s="243" t="s">
        <v>12871</v>
      </c>
      <c r="C2528" s="247" t="s">
        <v>12872</v>
      </c>
      <c r="D2528" s="252" t="s">
        <v>11419</v>
      </c>
      <c r="E2528" s="248" t="s">
        <v>3293</v>
      </c>
    </row>
    <row r="2529" spans="1:5" ht="21">
      <c r="A2529" s="243">
        <v>422</v>
      </c>
      <c r="B2529" s="243" t="s">
        <v>12873</v>
      </c>
      <c r="C2529" s="247" t="s">
        <v>12874</v>
      </c>
      <c r="D2529" s="252" t="s">
        <v>11419</v>
      </c>
      <c r="E2529" s="248" t="s">
        <v>3293</v>
      </c>
    </row>
    <row r="2530" spans="1:5" ht="42">
      <c r="A2530" s="243">
        <v>423</v>
      </c>
      <c r="B2530" s="243" t="s">
        <v>12875</v>
      </c>
      <c r="C2530" s="247" t="s">
        <v>12876</v>
      </c>
      <c r="D2530" s="252" t="s">
        <v>11419</v>
      </c>
      <c r="E2530" s="248" t="s">
        <v>3293</v>
      </c>
    </row>
    <row r="2531" spans="1:5" ht="21">
      <c r="A2531" s="243">
        <v>424</v>
      </c>
      <c r="B2531" s="243" t="s">
        <v>12877</v>
      </c>
      <c r="C2531" s="247" t="s">
        <v>12878</v>
      </c>
      <c r="D2531" s="252" t="s">
        <v>11419</v>
      </c>
      <c r="E2531" s="248" t="s">
        <v>3293</v>
      </c>
    </row>
    <row r="2532" spans="1:5" ht="21">
      <c r="A2532" s="243">
        <v>425</v>
      </c>
      <c r="B2532" s="243" t="s">
        <v>12879</v>
      </c>
      <c r="C2532" s="247" t="s">
        <v>12643</v>
      </c>
      <c r="D2532" s="252" t="s">
        <v>12880</v>
      </c>
      <c r="E2532" s="248" t="s">
        <v>3293</v>
      </c>
    </row>
    <row r="2533" spans="1:5" ht="42">
      <c r="A2533" s="243">
        <v>426</v>
      </c>
      <c r="B2533" s="243" t="s">
        <v>12881</v>
      </c>
      <c r="C2533" s="247" t="s">
        <v>12882</v>
      </c>
      <c r="D2533" s="252" t="s">
        <v>12880</v>
      </c>
      <c r="E2533" s="248" t="s">
        <v>3293</v>
      </c>
    </row>
    <row r="2534" spans="1:5" ht="21">
      <c r="A2534" s="243">
        <v>427</v>
      </c>
      <c r="B2534" s="243" t="s">
        <v>12883</v>
      </c>
      <c r="C2534" s="247"/>
      <c r="D2534" s="252"/>
      <c r="E2534" s="248"/>
    </row>
    <row r="2535" spans="1:5" ht="42">
      <c r="A2535" s="243">
        <v>428</v>
      </c>
      <c r="B2535" s="243" t="s">
        <v>12884</v>
      </c>
      <c r="C2535" s="247" t="s">
        <v>12885</v>
      </c>
      <c r="D2535" s="252" t="s">
        <v>12880</v>
      </c>
      <c r="E2535" s="248" t="s">
        <v>3293</v>
      </c>
    </row>
    <row r="2536" spans="1:5" ht="42">
      <c r="A2536" s="243">
        <v>429</v>
      </c>
      <c r="B2536" s="243" t="s">
        <v>12886</v>
      </c>
      <c r="C2536" s="247" t="s">
        <v>12887</v>
      </c>
      <c r="D2536" s="252" t="s">
        <v>12880</v>
      </c>
      <c r="E2536" s="248" t="s">
        <v>3293</v>
      </c>
    </row>
    <row r="2537" spans="1:5" ht="42">
      <c r="A2537" s="243">
        <v>430</v>
      </c>
      <c r="B2537" s="243" t="s">
        <v>12888</v>
      </c>
      <c r="C2537" s="247" t="s">
        <v>12889</v>
      </c>
      <c r="D2537" s="252" t="s">
        <v>12880</v>
      </c>
      <c r="E2537" s="248" t="s">
        <v>3293</v>
      </c>
    </row>
    <row r="2538" spans="1:5" ht="21">
      <c r="A2538" s="243">
        <v>431</v>
      </c>
      <c r="B2538" s="243" t="s">
        <v>12890</v>
      </c>
      <c r="C2538" s="254" t="s">
        <v>12891</v>
      </c>
      <c r="D2538" s="243"/>
      <c r="E2538" s="252"/>
    </row>
    <row r="2539" spans="1:5" ht="21">
      <c r="A2539" s="243">
        <v>432</v>
      </c>
      <c r="B2539" s="243" t="s">
        <v>12892</v>
      </c>
      <c r="C2539" s="247" t="s">
        <v>12893</v>
      </c>
      <c r="D2539" s="252" t="s">
        <v>9975</v>
      </c>
      <c r="E2539" s="248" t="s">
        <v>3293</v>
      </c>
    </row>
    <row r="2540" spans="1:5" ht="42">
      <c r="A2540" s="243">
        <v>433</v>
      </c>
      <c r="B2540" s="243" t="s">
        <v>12894</v>
      </c>
      <c r="C2540" s="247" t="s">
        <v>12895</v>
      </c>
      <c r="D2540" s="252" t="s">
        <v>10405</v>
      </c>
      <c r="E2540" s="248" t="s">
        <v>3293</v>
      </c>
    </row>
    <row r="2541" spans="1:5" ht="21">
      <c r="A2541" s="243">
        <v>434</v>
      </c>
      <c r="B2541" s="243" t="s">
        <v>12896</v>
      </c>
      <c r="C2541" s="247" t="s">
        <v>12643</v>
      </c>
      <c r="D2541" s="252" t="s">
        <v>10405</v>
      </c>
      <c r="E2541" s="248" t="s">
        <v>3293</v>
      </c>
    </row>
    <row r="2542" spans="1:5" ht="42">
      <c r="A2542" s="243">
        <v>435</v>
      </c>
      <c r="B2542" s="243" t="s">
        <v>12897</v>
      </c>
      <c r="C2542" s="247" t="s">
        <v>12898</v>
      </c>
      <c r="D2542" s="252" t="s">
        <v>10405</v>
      </c>
      <c r="E2542" s="248" t="s">
        <v>3293</v>
      </c>
    </row>
    <row r="2543" spans="1:5" ht="21">
      <c r="A2543" s="243">
        <v>436</v>
      </c>
      <c r="B2543" s="243" t="s">
        <v>12899</v>
      </c>
      <c r="C2543" s="247" t="s">
        <v>12900</v>
      </c>
      <c r="D2543" s="252" t="s">
        <v>10405</v>
      </c>
      <c r="E2543" s="248" t="s">
        <v>3293</v>
      </c>
    </row>
    <row r="2544" spans="1:5" ht="21">
      <c r="A2544" s="243">
        <v>437</v>
      </c>
      <c r="B2544" s="243" t="s">
        <v>12901</v>
      </c>
      <c r="C2544" s="247" t="s">
        <v>12902</v>
      </c>
      <c r="D2544" s="252" t="s">
        <v>10754</v>
      </c>
      <c r="E2544" s="248" t="s">
        <v>3293</v>
      </c>
    </row>
    <row r="2545" spans="1:5" ht="63">
      <c r="A2545" s="243">
        <v>438</v>
      </c>
      <c r="B2545" s="243" t="s">
        <v>12903</v>
      </c>
      <c r="C2545" s="247" t="s">
        <v>12904</v>
      </c>
      <c r="D2545" s="252" t="s">
        <v>10754</v>
      </c>
      <c r="E2545" s="248" t="s">
        <v>3293</v>
      </c>
    </row>
    <row r="2546" spans="1:5" ht="21">
      <c r="A2546" s="243">
        <v>439</v>
      </c>
      <c r="B2546" s="243" t="s">
        <v>12905</v>
      </c>
      <c r="C2546" s="247" t="s">
        <v>12906</v>
      </c>
      <c r="D2546" s="252" t="s">
        <v>10754</v>
      </c>
      <c r="E2546" s="248" t="s">
        <v>3293</v>
      </c>
    </row>
    <row r="2547" spans="1:5" ht="42">
      <c r="A2547" s="243">
        <v>440</v>
      </c>
      <c r="B2547" s="243" t="s">
        <v>12907</v>
      </c>
      <c r="C2547" s="247" t="s">
        <v>12908</v>
      </c>
      <c r="D2547" s="252" t="s">
        <v>10754</v>
      </c>
      <c r="E2547" s="248" t="s">
        <v>3293</v>
      </c>
    </row>
    <row r="2548" spans="1:5" ht="42">
      <c r="A2548" s="243">
        <v>441</v>
      </c>
      <c r="B2548" s="243" t="s">
        <v>12909</v>
      </c>
      <c r="C2548" s="247" t="s">
        <v>12910</v>
      </c>
      <c r="D2548" s="252" t="s">
        <v>10754</v>
      </c>
      <c r="E2548" s="248" t="s">
        <v>3293</v>
      </c>
    </row>
    <row r="2549" spans="1:5" ht="42">
      <c r="A2549" s="243">
        <v>442</v>
      </c>
      <c r="B2549" s="243" t="s">
        <v>12911</v>
      </c>
      <c r="C2549" s="247" t="s">
        <v>12912</v>
      </c>
      <c r="D2549" s="252" t="s">
        <v>10754</v>
      </c>
      <c r="E2549" s="248" t="s">
        <v>3293</v>
      </c>
    </row>
    <row r="2550" spans="1:5" ht="63">
      <c r="A2550" s="243">
        <v>443</v>
      </c>
      <c r="B2550" s="243" t="s">
        <v>12913</v>
      </c>
      <c r="C2550" s="247" t="s">
        <v>12914</v>
      </c>
      <c r="D2550" s="252" t="s">
        <v>10754</v>
      </c>
      <c r="E2550" s="248" t="s">
        <v>3293</v>
      </c>
    </row>
    <row r="2551" spans="1:5" ht="42">
      <c r="A2551" s="243">
        <v>444</v>
      </c>
      <c r="B2551" s="243" t="s">
        <v>12915</v>
      </c>
      <c r="C2551" s="247" t="s">
        <v>12916</v>
      </c>
      <c r="D2551" s="252" t="s">
        <v>10754</v>
      </c>
      <c r="E2551" s="248" t="s">
        <v>3293</v>
      </c>
    </row>
    <row r="2552" spans="1:5" ht="63">
      <c r="A2552" s="243">
        <v>445</v>
      </c>
      <c r="B2552" s="243" t="s">
        <v>12917</v>
      </c>
      <c r="C2552" s="247" t="s">
        <v>12918</v>
      </c>
      <c r="D2552" s="252" t="s">
        <v>10757</v>
      </c>
      <c r="E2552" s="248" t="s">
        <v>3293</v>
      </c>
    </row>
    <row r="2553" spans="1:5" ht="63">
      <c r="A2553" s="243">
        <v>446</v>
      </c>
      <c r="B2553" s="243" t="s">
        <v>12919</v>
      </c>
      <c r="C2553" s="247" t="s">
        <v>12920</v>
      </c>
      <c r="D2553" s="252" t="s">
        <v>10757</v>
      </c>
      <c r="E2553" s="248" t="s">
        <v>3293</v>
      </c>
    </row>
    <row r="2554" spans="1:5" ht="63">
      <c r="A2554" s="243">
        <v>447</v>
      </c>
      <c r="B2554" s="243" t="s">
        <v>12921</v>
      </c>
      <c r="C2554" s="247" t="s">
        <v>12922</v>
      </c>
      <c r="D2554" s="252" t="s">
        <v>10770</v>
      </c>
      <c r="E2554" s="248" t="s">
        <v>3293</v>
      </c>
    </row>
    <row r="2555" spans="1:5" ht="21">
      <c r="A2555" s="243">
        <v>448</v>
      </c>
      <c r="B2555" s="243" t="s">
        <v>12923</v>
      </c>
      <c r="C2555" s="247" t="s">
        <v>12874</v>
      </c>
      <c r="D2555" s="252" t="s">
        <v>9978</v>
      </c>
      <c r="E2555" s="248" t="s">
        <v>3293</v>
      </c>
    </row>
    <row r="2556" spans="1:5" ht="42">
      <c r="A2556" s="243">
        <v>449</v>
      </c>
      <c r="B2556" s="243" t="s">
        <v>12924</v>
      </c>
      <c r="C2556" s="247" t="s">
        <v>12925</v>
      </c>
      <c r="D2556" s="252" t="s">
        <v>9978</v>
      </c>
      <c r="E2556" s="248" t="s">
        <v>3293</v>
      </c>
    </row>
    <row r="2557" spans="1:5" ht="63">
      <c r="A2557" s="243">
        <v>450</v>
      </c>
      <c r="B2557" s="243" t="s">
        <v>12926</v>
      </c>
      <c r="C2557" s="247" t="s">
        <v>12927</v>
      </c>
      <c r="D2557" s="252" t="s">
        <v>9978</v>
      </c>
      <c r="E2557" s="248" t="s">
        <v>3293</v>
      </c>
    </row>
    <row r="2558" spans="1:5" ht="21">
      <c r="A2558" s="243">
        <v>451</v>
      </c>
      <c r="B2558" s="243" t="s">
        <v>12928</v>
      </c>
      <c r="C2558" s="247" t="s">
        <v>12929</v>
      </c>
      <c r="D2558" s="252" t="s">
        <v>9978</v>
      </c>
      <c r="E2558" s="248" t="s">
        <v>3293</v>
      </c>
    </row>
    <row r="2559" spans="1:5" ht="42">
      <c r="A2559" s="243">
        <v>452</v>
      </c>
      <c r="B2559" s="243" t="s">
        <v>12930</v>
      </c>
      <c r="C2559" s="247" t="s">
        <v>12931</v>
      </c>
      <c r="D2559" s="252" t="s">
        <v>9978</v>
      </c>
      <c r="E2559" s="248" t="s">
        <v>3293</v>
      </c>
    </row>
    <row r="2560" spans="1:5" ht="105">
      <c r="A2560" s="243">
        <v>453</v>
      </c>
      <c r="B2560" s="243" t="s">
        <v>12932</v>
      </c>
      <c r="C2560" s="247" t="s">
        <v>12933</v>
      </c>
      <c r="D2560" s="252" t="s">
        <v>9978</v>
      </c>
      <c r="E2560" s="248" t="s">
        <v>3293</v>
      </c>
    </row>
    <row r="2561" spans="1:5" ht="63">
      <c r="A2561" s="243">
        <v>454</v>
      </c>
      <c r="B2561" s="243" t="s">
        <v>12934</v>
      </c>
      <c r="C2561" s="247" t="s">
        <v>12935</v>
      </c>
      <c r="D2561" s="252" t="s">
        <v>9978</v>
      </c>
      <c r="E2561" s="248" t="s">
        <v>3293</v>
      </c>
    </row>
    <row r="2562" spans="1:5" ht="105">
      <c r="A2562" s="243">
        <v>455</v>
      </c>
      <c r="B2562" s="243" t="s">
        <v>12936</v>
      </c>
      <c r="C2562" s="247" t="s">
        <v>12937</v>
      </c>
      <c r="D2562" s="252" t="s">
        <v>10410</v>
      </c>
      <c r="E2562" s="248" t="s">
        <v>3293</v>
      </c>
    </row>
    <row r="2563" spans="1:5" ht="42">
      <c r="A2563" s="243">
        <v>456</v>
      </c>
      <c r="B2563" s="243" t="s">
        <v>12938</v>
      </c>
      <c r="C2563" s="247" t="s">
        <v>12939</v>
      </c>
      <c r="D2563" s="252" t="s">
        <v>10410</v>
      </c>
      <c r="E2563" s="248" t="s">
        <v>3293</v>
      </c>
    </row>
    <row r="2564" spans="1:5" ht="21">
      <c r="A2564" s="243">
        <v>457</v>
      </c>
      <c r="B2564" s="243" t="s">
        <v>12940</v>
      </c>
      <c r="C2564" s="247" t="s">
        <v>12941</v>
      </c>
      <c r="D2564" s="252" t="s">
        <v>10410</v>
      </c>
      <c r="E2564" s="248" t="s">
        <v>3293</v>
      </c>
    </row>
    <row r="2565" spans="1:5" ht="21">
      <c r="A2565" s="243">
        <v>458</v>
      </c>
      <c r="B2565" s="243" t="s">
        <v>12942</v>
      </c>
      <c r="C2565" s="247" t="s">
        <v>12943</v>
      </c>
      <c r="D2565" s="252" t="s">
        <v>10410</v>
      </c>
      <c r="E2565" s="248" t="s">
        <v>3293</v>
      </c>
    </row>
    <row r="2566" spans="1:5" ht="42">
      <c r="A2566" s="243">
        <v>459</v>
      </c>
      <c r="B2566" s="243" t="s">
        <v>12944</v>
      </c>
      <c r="C2566" s="247" t="s">
        <v>12945</v>
      </c>
      <c r="D2566" s="252" t="s">
        <v>10410</v>
      </c>
      <c r="E2566" s="248" t="s">
        <v>3293</v>
      </c>
    </row>
    <row r="2567" spans="1:5" ht="63">
      <c r="A2567" s="243">
        <v>460</v>
      </c>
      <c r="B2567" s="243" t="s">
        <v>12946</v>
      </c>
      <c r="C2567" s="247" t="s">
        <v>12947</v>
      </c>
      <c r="D2567" s="252" t="s">
        <v>10410</v>
      </c>
      <c r="E2567" s="248" t="s">
        <v>3293</v>
      </c>
    </row>
    <row r="2568" spans="1:5" ht="63">
      <c r="A2568" s="243">
        <v>461</v>
      </c>
      <c r="B2568" s="243" t="s">
        <v>12948</v>
      </c>
      <c r="C2568" s="247" t="s">
        <v>12949</v>
      </c>
      <c r="D2568" s="252" t="s">
        <v>10410</v>
      </c>
      <c r="E2568" s="248" t="s">
        <v>3293</v>
      </c>
    </row>
    <row r="2569" spans="1:5" ht="21">
      <c r="A2569" s="243">
        <v>462</v>
      </c>
      <c r="B2569" s="243" t="s">
        <v>12950</v>
      </c>
      <c r="C2569" s="247" t="s">
        <v>12872</v>
      </c>
      <c r="D2569" s="252" t="s">
        <v>10410</v>
      </c>
      <c r="E2569" s="248" t="s">
        <v>3293</v>
      </c>
    </row>
    <row r="2570" spans="1:5" ht="21">
      <c r="A2570" s="243">
        <v>463</v>
      </c>
      <c r="B2570" s="243" t="s">
        <v>12951</v>
      </c>
      <c r="C2570" s="247" t="s">
        <v>12952</v>
      </c>
      <c r="D2570" s="252" t="s">
        <v>10410</v>
      </c>
      <c r="E2570" s="255" t="s">
        <v>3293</v>
      </c>
    </row>
    <row r="2571" spans="1:5" ht="21">
      <c r="A2571" s="243">
        <v>464</v>
      </c>
      <c r="B2571" s="243" t="s">
        <v>12953</v>
      </c>
      <c r="C2571" s="247" t="s">
        <v>12954</v>
      </c>
      <c r="D2571" s="252" t="s">
        <v>10410</v>
      </c>
      <c r="E2571" s="255" t="s">
        <v>3293</v>
      </c>
    </row>
    <row r="2572" spans="1:5" ht="42">
      <c r="A2572" s="243">
        <v>465</v>
      </c>
      <c r="B2572" s="243" t="s">
        <v>12955</v>
      </c>
      <c r="C2572" s="247" t="s">
        <v>12956</v>
      </c>
      <c r="D2572" s="252" t="s">
        <v>10410</v>
      </c>
      <c r="E2572" s="255" t="s">
        <v>3293</v>
      </c>
    </row>
    <row r="2573" spans="1:5" ht="21">
      <c r="A2573" s="243">
        <v>466</v>
      </c>
      <c r="B2573" s="243" t="s">
        <v>12957</v>
      </c>
      <c r="C2573" s="247" t="s">
        <v>12958</v>
      </c>
      <c r="D2573" s="252" t="s">
        <v>10410</v>
      </c>
      <c r="E2573" s="255" t="s">
        <v>3293</v>
      </c>
    </row>
    <row r="2574" spans="1:5" ht="21">
      <c r="A2574" s="243">
        <v>467</v>
      </c>
      <c r="B2574" s="243" t="s">
        <v>12959</v>
      </c>
      <c r="C2574" s="247" t="s">
        <v>12960</v>
      </c>
      <c r="D2574" s="252" t="s">
        <v>10410</v>
      </c>
      <c r="E2574" s="255" t="s">
        <v>3293</v>
      </c>
    </row>
    <row r="2575" spans="1:5" ht="42">
      <c r="A2575" s="243">
        <v>468</v>
      </c>
      <c r="B2575" s="243" t="s">
        <v>12961</v>
      </c>
      <c r="C2575" s="247" t="s">
        <v>12962</v>
      </c>
      <c r="D2575" s="252" t="s">
        <v>10410</v>
      </c>
      <c r="E2575" s="255" t="s">
        <v>3293</v>
      </c>
    </row>
    <row r="2576" spans="1:5" ht="21">
      <c r="A2576" s="243">
        <v>469</v>
      </c>
      <c r="B2576" s="243" t="s">
        <v>12963</v>
      </c>
      <c r="C2576" s="247" t="s">
        <v>12964</v>
      </c>
      <c r="D2576" s="252" t="s">
        <v>10410</v>
      </c>
      <c r="E2576" s="255" t="s">
        <v>3293</v>
      </c>
    </row>
    <row r="2577" spans="1:5" ht="21">
      <c r="A2577" s="243">
        <v>470</v>
      </c>
      <c r="B2577" s="243" t="s">
        <v>12965</v>
      </c>
      <c r="C2577" s="247" t="s">
        <v>12966</v>
      </c>
      <c r="D2577" s="252" t="s">
        <v>10410</v>
      </c>
      <c r="E2577" s="255" t="s">
        <v>3293</v>
      </c>
    </row>
    <row r="2578" spans="1:5" ht="42">
      <c r="A2578" s="243">
        <v>471</v>
      </c>
      <c r="B2578" s="243" t="s">
        <v>12967</v>
      </c>
      <c r="C2578" s="247" t="s">
        <v>12968</v>
      </c>
      <c r="D2578" s="252" t="s">
        <v>10410</v>
      </c>
      <c r="E2578" s="255" t="s">
        <v>3293</v>
      </c>
    </row>
    <row r="2579" spans="1:5" ht="21">
      <c r="A2579" s="243">
        <v>472</v>
      </c>
      <c r="B2579" s="243" t="s">
        <v>12969</v>
      </c>
      <c r="C2579" s="247" t="s">
        <v>12970</v>
      </c>
      <c r="D2579" s="252" t="s">
        <v>10410</v>
      </c>
      <c r="E2579" s="255" t="s">
        <v>3293</v>
      </c>
    </row>
    <row r="2580" spans="1:5" ht="21">
      <c r="A2580" s="243">
        <v>473</v>
      </c>
      <c r="B2580" s="243" t="s">
        <v>12971</v>
      </c>
      <c r="C2580" s="247" t="s">
        <v>12972</v>
      </c>
      <c r="D2580" s="252" t="s">
        <v>10410</v>
      </c>
      <c r="E2580" s="255" t="s">
        <v>3293</v>
      </c>
    </row>
    <row r="2581" spans="1:5" ht="21">
      <c r="A2581" s="243">
        <v>474</v>
      </c>
      <c r="B2581" s="243" t="s">
        <v>12973</v>
      </c>
      <c r="C2581" s="247" t="s">
        <v>12974</v>
      </c>
      <c r="D2581" s="252" t="s">
        <v>10410</v>
      </c>
      <c r="E2581" s="255" t="s">
        <v>3293</v>
      </c>
    </row>
    <row r="2582" spans="1:5" ht="21">
      <c r="A2582" s="243">
        <v>475</v>
      </c>
      <c r="B2582" s="243" t="s">
        <v>12975</v>
      </c>
      <c r="C2582" s="247" t="s">
        <v>12976</v>
      </c>
      <c r="D2582" s="252" t="s">
        <v>10410</v>
      </c>
      <c r="E2582" s="255" t="s">
        <v>3293</v>
      </c>
    </row>
    <row r="2583" spans="1:5" ht="21">
      <c r="A2583" s="243">
        <v>476</v>
      </c>
      <c r="B2583" s="243" t="s">
        <v>12977</v>
      </c>
      <c r="C2583" s="247" t="s">
        <v>12978</v>
      </c>
      <c r="D2583" s="252" t="s">
        <v>10615</v>
      </c>
      <c r="E2583" s="255" t="s">
        <v>3293</v>
      </c>
    </row>
    <row r="2584" spans="1:5" ht="21">
      <c r="A2584" s="243">
        <v>477</v>
      </c>
      <c r="B2584" s="243" t="s">
        <v>12979</v>
      </c>
      <c r="C2584" s="247" t="s">
        <v>12980</v>
      </c>
      <c r="D2584" s="252" t="s">
        <v>10509</v>
      </c>
      <c r="E2584" s="255" t="s">
        <v>3293</v>
      </c>
    </row>
    <row r="2585" spans="1:5" ht="42">
      <c r="A2585" s="243">
        <v>478</v>
      </c>
      <c r="B2585" s="243" t="s">
        <v>12981</v>
      </c>
      <c r="C2585" s="247" t="s">
        <v>12982</v>
      </c>
      <c r="D2585" s="252" t="s">
        <v>10509</v>
      </c>
      <c r="E2585" s="255" t="s">
        <v>3293</v>
      </c>
    </row>
    <row r="2586" spans="1:5" ht="42">
      <c r="A2586" s="243">
        <v>479</v>
      </c>
      <c r="B2586" s="243" t="s">
        <v>12983</v>
      </c>
      <c r="C2586" s="247" t="s">
        <v>12984</v>
      </c>
      <c r="D2586" s="252" t="s">
        <v>9981</v>
      </c>
      <c r="E2586" s="255" t="s">
        <v>3293</v>
      </c>
    </row>
    <row r="2587" spans="1:5" ht="21">
      <c r="A2587" s="243">
        <v>480</v>
      </c>
      <c r="B2587" s="243" t="s">
        <v>12985</v>
      </c>
      <c r="C2587" s="247" t="s">
        <v>12986</v>
      </c>
      <c r="D2587" s="252" t="s">
        <v>9981</v>
      </c>
      <c r="E2587" s="248" t="s">
        <v>3293</v>
      </c>
    </row>
    <row r="2588" spans="1:5" ht="21">
      <c r="A2588" s="243">
        <v>481</v>
      </c>
      <c r="B2588" s="243" t="s">
        <v>12987</v>
      </c>
      <c r="C2588" s="247" t="s">
        <v>12645</v>
      </c>
      <c r="D2588" s="252" t="s">
        <v>11454</v>
      </c>
      <c r="E2588" s="248" t="s">
        <v>3293</v>
      </c>
    </row>
    <row r="2589" spans="1:5" ht="42">
      <c r="A2589" s="243">
        <v>482</v>
      </c>
      <c r="B2589" s="243" t="s">
        <v>12988</v>
      </c>
      <c r="C2589" s="247" t="s">
        <v>12989</v>
      </c>
      <c r="D2589" s="252" t="s">
        <v>11454</v>
      </c>
      <c r="E2589" s="248" t="s">
        <v>3293</v>
      </c>
    </row>
    <row r="2590" spans="1:5" ht="63">
      <c r="A2590" s="243">
        <v>483</v>
      </c>
      <c r="B2590" s="243" t="s">
        <v>12990</v>
      </c>
      <c r="C2590" s="247" t="s">
        <v>12991</v>
      </c>
      <c r="D2590" s="252" t="s">
        <v>12992</v>
      </c>
      <c r="E2590" s="248" t="s">
        <v>3293</v>
      </c>
    </row>
    <row r="2591" spans="1:5" ht="42">
      <c r="A2591" s="243">
        <v>484</v>
      </c>
      <c r="B2591" s="243" t="s">
        <v>12993</v>
      </c>
      <c r="C2591" s="247" t="s">
        <v>12994</v>
      </c>
      <c r="D2591" s="252" t="s">
        <v>10514</v>
      </c>
      <c r="E2591" s="248" t="s">
        <v>3293</v>
      </c>
    </row>
    <row r="2592" spans="1:5" ht="21">
      <c r="A2592" s="243">
        <v>485</v>
      </c>
      <c r="B2592" s="243" t="s">
        <v>12995</v>
      </c>
      <c r="C2592" s="247" t="s">
        <v>12996</v>
      </c>
      <c r="D2592" s="252" t="s">
        <v>12997</v>
      </c>
      <c r="E2592" s="248" t="s">
        <v>3293</v>
      </c>
    </row>
    <row r="2593" spans="1:5" ht="21">
      <c r="A2593" s="243">
        <v>486</v>
      </c>
      <c r="B2593" s="243" t="s">
        <v>12998</v>
      </c>
      <c r="C2593" s="247" t="s">
        <v>12999</v>
      </c>
      <c r="D2593" s="252" t="s">
        <v>12997</v>
      </c>
      <c r="E2593" s="248" t="s">
        <v>3293</v>
      </c>
    </row>
    <row r="2594" spans="1:5" ht="21">
      <c r="A2594" s="243">
        <v>487</v>
      </c>
      <c r="B2594" s="243" t="s">
        <v>13000</v>
      </c>
      <c r="C2594" s="247" t="s">
        <v>13001</v>
      </c>
      <c r="D2594" s="252" t="s">
        <v>12997</v>
      </c>
      <c r="E2594" s="248" t="s">
        <v>3293</v>
      </c>
    </row>
    <row r="2595" spans="1:5" ht="21">
      <c r="A2595" s="243">
        <v>488</v>
      </c>
      <c r="B2595" s="243" t="s">
        <v>13002</v>
      </c>
      <c r="C2595" s="247" t="s">
        <v>13003</v>
      </c>
      <c r="D2595" s="252" t="s">
        <v>12997</v>
      </c>
      <c r="E2595" s="248" t="s">
        <v>3293</v>
      </c>
    </row>
    <row r="2596" spans="1:5" ht="21">
      <c r="A2596" s="243">
        <v>489</v>
      </c>
      <c r="B2596" s="243" t="s">
        <v>13004</v>
      </c>
      <c r="C2596" s="247" t="s">
        <v>12980</v>
      </c>
      <c r="D2596" s="252" t="s">
        <v>12997</v>
      </c>
      <c r="E2596" s="248" t="s">
        <v>3293</v>
      </c>
    </row>
    <row r="2597" spans="1:5" ht="21">
      <c r="A2597" s="243">
        <v>490</v>
      </c>
      <c r="B2597" s="243" t="s">
        <v>13005</v>
      </c>
      <c r="C2597" s="247" t="s">
        <v>13006</v>
      </c>
      <c r="D2597" s="252" t="s">
        <v>12997</v>
      </c>
      <c r="E2597" s="248" t="s">
        <v>3293</v>
      </c>
    </row>
    <row r="2598" spans="1:5" ht="21">
      <c r="A2598" s="243">
        <v>491</v>
      </c>
      <c r="B2598" s="243" t="s">
        <v>13007</v>
      </c>
      <c r="C2598" s="247" t="s">
        <v>13008</v>
      </c>
      <c r="D2598" s="252" t="s">
        <v>12997</v>
      </c>
      <c r="E2598" s="248" t="s">
        <v>3293</v>
      </c>
    </row>
    <row r="2599" spans="1:5" ht="21">
      <c r="A2599" s="243">
        <v>492</v>
      </c>
      <c r="B2599" s="243" t="s">
        <v>13009</v>
      </c>
      <c r="C2599" s="247" t="s">
        <v>13010</v>
      </c>
      <c r="D2599" s="252" t="s">
        <v>12997</v>
      </c>
      <c r="E2599" s="248" t="s">
        <v>3293</v>
      </c>
    </row>
    <row r="2600" spans="1:5" ht="21">
      <c r="A2600" s="243">
        <v>493</v>
      </c>
      <c r="B2600" s="243" t="s">
        <v>13011</v>
      </c>
      <c r="C2600" s="247" t="s">
        <v>13012</v>
      </c>
      <c r="D2600" s="252" t="s">
        <v>12997</v>
      </c>
      <c r="E2600" s="248" t="s">
        <v>3293</v>
      </c>
    </row>
    <row r="2601" spans="1:5" ht="21">
      <c r="A2601" s="243">
        <v>494</v>
      </c>
      <c r="B2601" s="243" t="s">
        <v>13013</v>
      </c>
      <c r="C2601" s="247" t="s">
        <v>13014</v>
      </c>
      <c r="D2601" s="252" t="s">
        <v>13015</v>
      </c>
      <c r="E2601" s="248" t="s">
        <v>3293</v>
      </c>
    </row>
    <row r="2602" spans="1:5" ht="21">
      <c r="A2602" s="243">
        <v>495</v>
      </c>
      <c r="B2602" s="243" t="s">
        <v>13016</v>
      </c>
      <c r="C2602" s="247" t="s">
        <v>13017</v>
      </c>
      <c r="D2602" s="252" t="s">
        <v>13015</v>
      </c>
      <c r="E2602" s="248" t="s">
        <v>3293</v>
      </c>
    </row>
    <row r="2603" spans="1:5" ht="42">
      <c r="A2603" s="243">
        <v>496</v>
      </c>
      <c r="B2603" s="243" t="s">
        <v>13018</v>
      </c>
      <c r="C2603" s="247" t="s">
        <v>13019</v>
      </c>
      <c r="D2603" s="252" t="s">
        <v>13015</v>
      </c>
      <c r="E2603" s="248" t="s">
        <v>3293</v>
      </c>
    </row>
    <row r="2604" spans="1:5" ht="42">
      <c r="A2604" s="243">
        <v>497</v>
      </c>
      <c r="B2604" s="243" t="s">
        <v>13020</v>
      </c>
      <c r="C2604" s="247" t="s">
        <v>13021</v>
      </c>
      <c r="D2604" s="252" t="s">
        <v>13015</v>
      </c>
      <c r="E2604" s="248" t="s">
        <v>3293</v>
      </c>
    </row>
    <row r="2605" spans="1:5" ht="21">
      <c r="A2605" s="243">
        <v>498</v>
      </c>
      <c r="B2605" s="243" t="s">
        <v>13022</v>
      </c>
      <c r="C2605" s="247" t="s">
        <v>13023</v>
      </c>
      <c r="D2605" s="252" t="s">
        <v>13015</v>
      </c>
      <c r="E2605" s="248" t="s">
        <v>3293</v>
      </c>
    </row>
    <row r="2606" spans="1:5" ht="21">
      <c r="A2606" s="243">
        <v>499</v>
      </c>
      <c r="B2606" s="243" t="s">
        <v>13024</v>
      </c>
      <c r="C2606" s="247" t="s">
        <v>13025</v>
      </c>
      <c r="D2606" s="252" t="s">
        <v>13015</v>
      </c>
      <c r="E2606" s="248" t="s">
        <v>3293</v>
      </c>
    </row>
    <row r="2607" spans="1:5" ht="21">
      <c r="A2607" s="243">
        <v>500</v>
      </c>
      <c r="B2607" s="243" t="s">
        <v>13026</v>
      </c>
      <c r="C2607" s="247" t="s">
        <v>13027</v>
      </c>
      <c r="D2607" s="252" t="s">
        <v>13028</v>
      </c>
      <c r="E2607" s="248" t="s">
        <v>3293</v>
      </c>
    </row>
    <row r="2608" spans="1:5" ht="42">
      <c r="A2608" s="243">
        <v>501</v>
      </c>
      <c r="B2608" s="243" t="s">
        <v>13029</v>
      </c>
      <c r="C2608" s="247" t="s">
        <v>13030</v>
      </c>
      <c r="D2608" s="252" t="s">
        <v>13028</v>
      </c>
      <c r="E2608" s="248" t="s">
        <v>3293</v>
      </c>
    </row>
    <row r="2609" spans="1:5" ht="105">
      <c r="A2609" s="243">
        <v>502</v>
      </c>
      <c r="B2609" s="243" t="s">
        <v>13031</v>
      </c>
      <c r="C2609" s="247" t="s">
        <v>13032</v>
      </c>
      <c r="D2609" s="252" t="s">
        <v>13028</v>
      </c>
      <c r="E2609" s="248" t="s">
        <v>3293</v>
      </c>
    </row>
    <row r="2610" spans="1:5" ht="21">
      <c r="A2610" s="243">
        <v>503</v>
      </c>
      <c r="B2610" s="243" t="s">
        <v>13033</v>
      </c>
      <c r="C2610" s="247" t="s">
        <v>13034</v>
      </c>
      <c r="D2610" s="252" t="s">
        <v>13028</v>
      </c>
      <c r="E2610" s="248" t="s">
        <v>3293</v>
      </c>
    </row>
    <row r="2611" spans="1:5" ht="63">
      <c r="A2611" s="243">
        <v>504</v>
      </c>
      <c r="B2611" s="243" t="s">
        <v>13035</v>
      </c>
      <c r="C2611" s="247" t="s">
        <v>13036</v>
      </c>
      <c r="D2611" s="252" t="s">
        <v>9686</v>
      </c>
      <c r="E2611" s="248" t="s">
        <v>3293</v>
      </c>
    </row>
    <row r="2612" spans="1:5" ht="63">
      <c r="A2612" s="243">
        <v>505</v>
      </c>
      <c r="B2612" s="243" t="s">
        <v>13037</v>
      </c>
      <c r="C2612" s="247" t="s">
        <v>13038</v>
      </c>
      <c r="D2612" s="252" t="s">
        <v>13039</v>
      </c>
      <c r="E2612" s="248" t="s">
        <v>3293</v>
      </c>
    </row>
    <row r="2613" spans="1:5" ht="21">
      <c r="A2613" s="243">
        <v>506</v>
      </c>
      <c r="B2613" s="243" t="s">
        <v>13040</v>
      </c>
      <c r="C2613" s="247" t="s">
        <v>13041</v>
      </c>
      <c r="D2613" s="252" t="s">
        <v>9686</v>
      </c>
      <c r="E2613" s="248" t="s">
        <v>3293</v>
      </c>
    </row>
    <row r="2614" spans="1:5" ht="63">
      <c r="A2614" s="243">
        <v>507</v>
      </c>
      <c r="B2614" s="243" t="s">
        <v>13042</v>
      </c>
      <c r="C2614" s="247" t="s">
        <v>13043</v>
      </c>
      <c r="D2614" s="252" t="s">
        <v>9686</v>
      </c>
      <c r="E2614" s="248" t="s">
        <v>3293</v>
      </c>
    </row>
    <row r="2615" spans="1:5" ht="42">
      <c r="A2615" s="243">
        <v>508</v>
      </c>
      <c r="B2615" s="243" t="s">
        <v>13044</v>
      </c>
      <c r="C2615" s="247" t="s">
        <v>13045</v>
      </c>
      <c r="D2615" s="252" t="s">
        <v>9686</v>
      </c>
      <c r="E2615" s="248" t="s">
        <v>3293</v>
      </c>
    </row>
    <row r="2616" spans="1:5" ht="63">
      <c r="A2616" s="243">
        <v>509</v>
      </c>
      <c r="B2616" s="243" t="s">
        <v>13046</v>
      </c>
      <c r="C2616" s="247" t="s">
        <v>13047</v>
      </c>
      <c r="D2616" s="252" t="s">
        <v>9686</v>
      </c>
      <c r="E2616" s="248" t="s">
        <v>3293</v>
      </c>
    </row>
    <row r="2617" spans="1:5" ht="84">
      <c r="A2617" s="243">
        <v>510</v>
      </c>
      <c r="B2617" s="243" t="s">
        <v>13048</v>
      </c>
      <c r="C2617" s="247" t="s">
        <v>13049</v>
      </c>
      <c r="D2617" s="252" t="s">
        <v>9686</v>
      </c>
      <c r="E2617" s="248" t="s">
        <v>3293</v>
      </c>
    </row>
    <row r="2618" spans="1:5" ht="21">
      <c r="A2618" s="243">
        <v>511</v>
      </c>
      <c r="B2618" s="243" t="s">
        <v>13050</v>
      </c>
      <c r="C2618" s="247" t="s">
        <v>13051</v>
      </c>
      <c r="D2618" s="252" t="s">
        <v>9686</v>
      </c>
      <c r="E2618" s="248" t="s">
        <v>3293</v>
      </c>
    </row>
    <row r="2619" spans="1:5" ht="21">
      <c r="A2619" s="243">
        <v>512</v>
      </c>
      <c r="B2619" s="243" t="s">
        <v>13052</v>
      </c>
      <c r="C2619" s="247" t="s">
        <v>13053</v>
      </c>
      <c r="D2619" s="252" t="s">
        <v>10620</v>
      </c>
      <c r="E2619" s="248" t="s">
        <v>3293</v>
      </c>
    </row>
    <row r="2620" spans="1:5" ht="21">
      <c r="A2620" s="243">
        <v>513</v>
      </c>
      <c r="B2620" s="243" t="s">
        <v>13054</v>
      </c>
      <c r="C2620" s="247" t="s">
        <v>12526</v>
      </c>
      <c r="D2620" s="252" t="s">
        <v>9686</v>
      </c>
      <c r="E2620" s="248" t="s">
        <v>3293</v>
      </c>
    </row>
    <row r="2621" spans="1:5" ht="63">
      <c r="A2621" s="243">
        <v>514</v>
      </c>
      <c r="B2621" s="243" t="s">
        <v>13055</v>
      </c>
      <c r="C2621" s="247" t="s">
        <v>13056</v>
      </c>
      <c r="D2621" s="252" t="s">
        <v>9686</v>
      </c>
      <c r="E2621" s="248" t="s">
        <v>3293</v>
      </c>
    </row>
    <row r="2622" spans="1:5" ht="21">
      <c r="A2622" s="243">
        <v>515</v>
      </c>
      <c r="B2622" s="243" t="s">
        <v>13057</v>
      </c>
      <c r="C2622" s="247" t="s">
        <v>13058</v>
      </c>
      <c r="D2622" s="252" t="s">
        <v>10620</v>
      </c>
      <c r="E2622" s="248" t="s">
        <v>3293</v>
      </c>
    </row>
    <row r="2623" spans="1:5" ht="21">
      <c r="A2623" s="243">
        <v>516</v>
      </c>
      <c r="B2623" s="243" t="s">
        <v>13059</v>
      </c>
      <c r="C2623" s="247" t="s">
        <v>13060</v>
      </c>
      <c r="D2623" s="252" t="s">
        <v>13061</v>
      </c>
      <c r="E2623" s="248" t="s">
        <v>3293</v>
      </c>
    </row>
    <row r="2624" spans="1:5" ht="21">
      <c r="A2624" s="243">
        <v>517</v>
      </c>
      <c r="B2624" s="243" t="s">
        <v>13062</v>
      </c>
      <c r="C2624" s="247" t="s">
        <v>12516</v>
      </c>
      <c r="D2624" s="252" t="s">
        <v>10620</v>
      </c>
      <c r="E2624" s="248" t="s">
        <v>3293</v>
      </c>
    </row>
    <row r="2625" spans="1:5" ht="21">
      <c r="A2625" s="243">
        <v>518</v>
      </c>
      <c r="B2625" s="243" t="s">
        <v>13063</v>
      </c>
      <c r="C2625" s="247" t="s">
        <v>13064</v>
      </c>
      <c r="D2625" s="252" t="s">
        <v>10620</v>
      </c>
      <c r="E2625" s="248" t="s">
        <v>3293</v>
      </c>
    </row>
    <row r="2626" spans="1:5" ht="21">
      <c r="A2626" s="243">
        <v>519</v>
      </c>
      <c r="B2626" s="243" t="s">
        <v>13065</v>
      </c>
      <c r="C2626" s="247" t="s">
        <v>12628</v>
      </c>
      <c r="D2626" s="252" t="s">
        <v>10620</v>
      </c>
      <c r="E2626" s="248" t="s">
        <v>3293</v>
      </c>
    </row>
    <row r="2627" spans="1:5" ht="21">
      <c r="A2627" s="243">
        <v>520</v>
      </c>
      <c r="B2627" s="243" t="s">
        <v>13066</v>
      </c>
      <c r="C2627" s="247" t="s">
        <v>13067</v>
      </c>
      <c r="D2627" s="252" t="s">
        <v>10620</v>
      </c>
      <c r="E2627" s="248" t="s">
        <v>3293</v>
      </c>
    </row>
    <row r="2628" spans="1:5" ht="21">
      <c r="A2628" s="243">
        <v>521</v>
      </c>
      <c r="B2628" s="243" t="s">
        <v>13068</v>
      </c>
      <c r="C2628" s="247" t="s">
        <v>13069</v>
      </c>
      <c r="D2628" s="252" t="s">
        <v>10620</v>
      </c>
      <c r="E2628" s="248" t="s">
        <v>3293</v>
      </c>
    </row>
    <row r="2629" spans="1:5" ht="21">
      <c r="A2629" s="243">
        <v>522</v>
      </c>
      <c r="B2629" s="243" t="s">
        <v>13070</v>
      </c>
      <c r="C2629" s="247" t="s">
        <v>13071</v>
      </c>
      <c r="D2629" s="252" t="s">
        <v>10620</v>
      </c>
      <c r="E2629" s="248" t="s">
        <v>3293</v>
      </c>
    </row>
    <row r="2630" spans="1:5" ht="21">
      <c r="A2630" s="243">
        <v>523</v>
      </c>
      <c r="B2630" s="243" t="s">
        <v>13072</v>
      </c>
      <c r="C2630" s="247" t="s">
        <v>13073</v>
      </c>
      <c r="D2630" s="252" t="s">
        <v>10620</v>
      </c>
      <c r="E2630" s="248" t="s">
        <v>3293</v>
      </c>
    </row>
    <row r="2631" spans="1:5" ht="63">
      <c r="A2631" s="243">
        <v>524</v>
      </c>
      <c r="B2631" s="243" t="s">
        <v>13074</v>
      </c>
      <c r="C2631" s="247" t="s">
        <v>13075</v>
      </c>
      <c r="D2631" s="252" t="s">
        <v>11467</v>
      </c>
      <c r="E2631" s="248" t="s">
        <v>3293</v>
      </c>
    </row>
    <row r="2632" spans="1:5" ht="21">
      <c r="A2632" s="243">
        <v>525</v>
      </c>
      <c r="B2632" s="243" t="s">
        <v>13076</v>
      </c>
      <c r="C2632" s="247" t="s">
        <v>13077</v>
      </c>
      <c r="D2632" s="252" t="s">
        <v>11467</v>
      </c>
      <c r="E2632" s="248" t="s">
        <v>3293</v>
      </c>
    </row>
    <row r="2633" spans="1:5" ht="21">
      <c r="A2633" s="243">
        <v>526</v>
      </c>
      <c r="B2633" s="243" t="s">
        <v>13078</v>
      </c>
      <c r="C2633" s="247" t="s">
        <v>13027</v>
      </c>
      <c r="D2633" s="252" t="s">
        <v>11467</v>
      </c>
      <c r="E2633" s="248" t="s">
        <v>3293</v>
      </c>
    </row>
    <row r="2634" spans="1:5" ht="21">
      <c r="A2634" s="243">
        <v>527</v>
      </c>
      <c r="B2634" s="243" t="s">
        <v>13079</v>
      </c>
      <c r="C2634" s="247" t="s">
        <v>13080</v>
      </c>
      <c r="D2634" s="252" t="s">
        <v>11467</v>
      </c>
      <c r="E2634" s="248" t="s">
        <v>3293</v>
      </c>
    </row>
    <row r="2635" spans="1:5" ht="63">
      <c r="A2635" s="243">
        <v>528</v>
      </c>
      <c r="B2635" s="243" t="s">
        <v>13081</v>
      </c>
      <c r="C2635" s="247" t="s">
        <v>13082</v>
      </c>
      <c r="D2635" s="252" t="s">
        <v>11467</v>
      </c>
      <c r="E2635" s="248" t="s">
        <v>3293</v>
      </c>
    </row>
    <row r="2636" spans="1:5" ht="21">
      <c r="A2636" s="243">
        <v>529</v>
      </c>
      <c r="B2636" s="243" t="s">
        <v>13083</v>
      </c>
      <c r="C2636" s="247" t="s">
        <v>13084</v>
      </c>
      <c r="D2636" s="252" t="s">
        <v>11467</v>
      </c>
      <c r="E2636" s="248" t="s">
        <v>3293</v>
      </c>
    </row>
    <row r="2637" spans="1:5" ht="21">
      <c r="A2637" s="243">
        <v>530</v>
      </c>
      <c r="B2637" s="243" t="s">
        <v>13085</v>
      </c>
      <c r="C2637" s="247" t="s">
        <v>13086</v>
      </c>
      <c r="D2637" s="252" t="s">
        <v>10770</v>
      </c>
      <c r="E2637" s="248" t="s">
        <v>3293</v>
      </c>
    </row>
    <row r="2638" spans="1:5" ht="63">
      <c r="A2638" s="243">
        <v>531</v>
      </c>
      <c r="B2638" s="243" t="s">
        <v>13087</v>
      </c>
      <c r="C2638" s="247" t="s">
        <v>13088</v>
      </c>
      <c r="D2638" s="252" t="s">
        <v>10770</v>
      </c>
      <c r="E2638" s="248" t="s">
        <v>3293</v>
      </c>
    </row>
    <row r="2639" spans="1:5" ht="21">
      <c r="A2639" s="243">
        <v>532</v>
      </c>
      <c r="B2639" s="243" t="s">
        <v>13089</v>
      </c>
      <c r="C2639" s="247" t="s">
        <v>13090</v>
      </c>
      <c r="D2639" s="252" t="s">
        <v>10770</v>
      </c>
      <c r="E2639" s="248" t="s">
        <v>3293</v>
      </c>
    </row>
    <row r="2640" spans="1:5" ht="21">
      <c r="A2640" s="243">
        <v>533</v>
      </c>
      <c r="B2640" s="243" t="s">
        <v>13091</v>
      </c>
      <c r="C2640" s="247" t="s">
        <v>13092</v>
      </c>
      <c r="D2640" s="252" t="s">
        <v>10770</v>
      </c>
      <c r="E2640" s="248" t="s">
        <v>3293</v>
      </c>
    </row>
    <row r="2641" spans="1:5" ht="84">
      <c r="A2641" s="243">
        <v>534</v>
      </c>
      <c r="B2641" s="243" t="s">
        <v>13093</v>
      </c>
      <c r="C2641" s="247" t="s">
        <v>13094</v>
      </c>
      <c r="D2641" s="248" t="s">
        <v>10770</v>
      </c>
      <c r="E2641" s="248" t="s">
        <v>3293</v>
      </c>
    </row>
    <row r="2642" spans="1:5" ht="42">
      <c r="A2642" s="243">
        <v>535</v>
      </c>
      <c r="B2642" s="243" t="s">
        <v>13095</v>
      </c>
      <c r="C2642" s="247" t="s">
        <v>13096</v>
      </c>
      <c r="D2642" s="248" t="s">
        <v>10770</v>
      </c>
      <c r="E2642" s="248" t="s">
        <v>3293</v>
      </c>
    </row>
    <row r="2643" spans="1:5" ht="63">
      <c r="A2643" s="243">
        <v>536</v>
      </c>
      <c r="B2643" s="243" t="s">
        <v>13097</v>
      </c>
      <c r="C2643" s="247" t="s">
        <v>13098</v>
      </c>
      <c r="D2643" s="252" t="s">
        <v>10770</v>
      </c>
      <c r="E2643" s="248" t="s">
        <v>3293</v>
      </c>
    </row>
    <row r="2644" spans="1:5" ht="42">
      <c r="A2644" s="243">
        <v>537</v>
      </c>
      <c r="B2644" s="243" t="s">
        <v>13099</v>
      </c>
      <c r="C2644" s="247" t="s">
        <v>13100</v>
      </c>
      <c r="D2644" s="252" t="s">
        <v>10770</v>
      </c>
      <c r="E2644" s="248" t="s">
        <v>3293</v>
      </c>
    </row>
    <row r="2645" spans="1:5" ht="21">
      <c r="A2645" s="243">
        <v>538</v>
      </c>
      <c r="B2645" s="243" t="s">
        <v>13101</v>
      </c>
      <c r="C2645" s="247" t="s">
        <v>13102</v>
      </c>
      <c r="D2645" s="252" t="s">
        <v>10770</v>
      </c>
      <c r="E2645" s="248" t="s">
        <v>3293</v>
      </c>
    </row>
    <row r="2646" spans="1:5" ht="42">
      <c r="A2646" s="243">
        <v>539</v>
      </c>
      <c r="B2646" s="243" t="s">
        <v>13103</v>
      </c>
      <c r="C2646" s="247" t="s">
        <v>13104</v>
      </c>
      <c r="D2646" s="252" t="s">
        <v>10770</v>
      </c>
      <c r="E2646" s="248" t="s">
        <v>3293</v>
      </c>
    </row>
    <row r="2647" spans="1:5" ht="21">
      <c r="A2647" s="243">
        <v>540</v>
      </c>
      <c r="B2647" s="243" t="s">
        <v>13105</v>
      </c>
      <c r="C2647" s="247" t="s">
        <v>13106</v>
      </c>
      <c r="D2647" s="252" t="s">
        <v>10770</v>
      </c>
      <c r="E2647" s="248" t="s">
        <v>3293</v>
      </c>
    </row>
    <row r="2648" spans="1:5" ht="42">
      <c r="A2648" s="243">
        <v>541</v>
      </c>
      <c r="B2648" s="243" t="s">
        <v>13107</v>
      </c>
      <c r="C2648" s="247" t="s">
        <v>13108</v>
      </c>
      <c r="D2648" s="252" t="s">
        <v>10770</v>
      </c>
      <c r="E2648" s="248" t="s">
        <v>3293</v>
      </c>
    </row>
    <row r="2649" spans="1:5" ht="21">
      <c r="A2649" s="243">
        <v>542</v>
      </c>
      <c r="B2649" s="243" t="s">
        <v>13109</v>
      </c>
      <c r="C2649" s="247" t="s">
        <v>13110</v>
      </c>
      <c r="D2649" s="252" t="s">
        <v>11963</v>
      </c>
      <c r="E2649" s="248" t="s">
        <v>3293</v>
      </c>
    </row>
    <row r="2650" spans="1:5" ht="21">
      <c r="A2650" s="243">
        <v>543</v>
      </c>
      <c r="B2650" s="243" t="s">
        <v>13111</v>
      </c>
      <c r="C2650" s="247" t="s">
        <v>12614</v>
      </c>
      <c r="D2650" s="252" t="s">
        <v>11963</v>
      </c>
      <c r="E2650" s="248" t="s">
        <v>3293</v>
      </c>
    </row>
    <row r="2651" spans="1:5" ht="21">
      <c r="A2651" s="243">
        <v>544</v>
      </c>
      <c r="B2651" s="243" t="s">
        <v>13112</v>
      </c>
      <c r="C2651" s="247" t="s">
        <v>13113</v>
      </c>
      <c r="D2651" s="252" t="s">
        <v>11963</v>
      </c>
      <c r="E2651" s="248" t="s">
        <v>3293</v>
      </c>
    </row>
    <row r="2652" spans="1:5" ht="21">
      <c r="A2652" s="243">
        <v>545</v>
      </c>
      <c r="B2652" s="243" t="s">
        <v>13114</v>
      </c>
      <c r="C2652" s="247" t="s">
        <v>13115</v>
      </c>
      <c r="D2652" s="252" t="s">
        <v>11963</v>
      </c>
      <c r="E2652" s="248" t="s">
        <v>3293</v>
      </c>
    </row>
    <row r="2653" spans="1:5" ht="42">
      <c r="A2653" s="243">
        <v>546</v>
      </c>
      <c r="B2653" s="243" t="s">
        <v>13116</v>
      </c>
      <c r="C2653" s="247" t="s">
        <v>13117</v>
      </c>
      <c r="D2653" s="252" t="s">
        <v>11963</v>
      </c>
      <c r="E2653" s="248" t="s">
        <v>3293</v>
      </c>
    </row>
    <row r="2654" spans="1:5" ht="21">
      <c r="A2654" s="243">
        <v>547</v>
      </c>
      <c r="B2654" s="243" t="s">
        <v>13118</v>
      </c>
      <c r="C2654" s="247" t="s">
        <v>12526</v>
      </c>
      <c r="D2654" s="252" t="s">
        <v>11963</v>
      </c>
      <c r="E2654" s="248" t="s">
        <v>3293</v>
      </c>
    </row>
    <row r="2655" spans="1:5" ht="21">
      <c r="A2655" s="243">
        <v>548</v>
      </c>
      <c r="B2655" s="243" t="s">
        <v>13119</v>
      </c>
      <c r="C2655" s="247" t="s">
        <v>12550</v>
      </c>
      <c r="D2655" s="252" t="s">
        <v>11963</v>
      </c>
      <c r="E2655" s="248" t="s">
        <v>3293</v>
      </c>
    </row>
    <row r="2656" spans="1:5" ht="21">
      <c r="A2656" s="243">
        <v>549</v>
      </c>
      <c r="B2656" s="243" t="s">
        <v>13120</v>
      </c>
      <c r="C2656" s="247" t="s">
        <v>13121</v>
      </c>
      <c r="D2656" s="252" t="s">
        <v>11963</v>
      </c>
      <c r="E2656" s="248" t="s">
        <v>3293</v>
      </c>
    </row>
    <row r="2657" spans="1:5" ht="21">
      <c r="A2657" s="243">
        <v>550</v>
      </c>
      <c r="B2657" s="243" t="s">
        <v>13122</v>
      </c>
      <c r="C2657" s="247" t="s">
        <v>12645</v>
      </c>
      <c r="D2657" s="252" t="s">
        <v>11963</v>
      </c>
      <c r="E2657" s="248" t="s">
        <v>3293</v>
      </c>
    </row>
    <row r="2658" spans="1:5" ht="21">
      <c r="A2658" s="243">
        <v>551</v>
      </c>
      <c r="B2658" s="243" t="s">
        <v>13123</v>
      </c>
      <c r="C2658" s="247" t="s">
        <v>12552</v>
      </c>
      <c r="D2658" s="252" t="s">
        <v>11963</v>
      </c>
      <c r="E2658" s="248" t="s">
        <v>3293</v>
      </c>
    </row>
    <row r="2659" spans="1:5" ht="21">
      <c r="A2659" s="243">
        <v>552</v>
      </c>
      <c r="B2659" s="243" t="s">
        <v>13124</v>
      </c>
      <c r="C2659" s="247" t="s">
        <v>13125</v>
      </c>
      <c r="D2659" s="252" t="s">
        <v>11963</v>
      </c>
      <c r="E2659" s="248" t="s">
        <v>3293</v>
      </c>
    </row>
    <row r="2660" spans="1:5" ht="63">
      <c r="A2660" s="243">
        <v>553</v>
      </c>
      <c r="B2660" s="243" t="s">
        <v>13126</v>
      </c>
      <c r="C2660" s="247" t="s">
        <v>13127</v>
      </c>
      <c r="D2660" s="252" t="s">
        <v>11472</v>
      </c>
      <c r="E2660" s="248" t="s">
        <v>3293</v>
      </c>
    </row>
    <row r="2661" spans="1:5" ht="42">
      <c r="A2661" s="243">
        <v>554</v>
      </c>
      <c r="B2661" s="243" t="s">
        <v>13128</v>
      </c>
      <c r="C2661" s="247" t="s">
        <v>13129</v>
      </c>
      <c r="D2661" s="252" t="s">
        <v>11472</v>
      </c>
      <c r="E2661" s="248" t="s">
        <v>3293</v>
      </c>
    </row>
    <row r="2662" spans="1:5" ht="21">
      <c r="A2662" s="243">
        <v>555</v>
      </c>
      <c r="B2662" s="243" t="s">
        <v>13130</v>
      </c>
      <c r="C2662" s="247" t="s">
        <v>12999</v>
      </c>
      <c r="D2662" s="252" t="s">
        <v>11485</v>
      </c>
      <c r="E2662" s="248" t="s">
        <v>3293</v>
      </c>
    </row>
    <row r="2663" spans="1:5" ht="21">
      <c r="A2663" s="243">
        <v>556</v>
      </c>
      <c r="B2663" s="243" t="s">
        <v>13131</v>
      </c>
      <c r="C2663" s="247" t="s">
        <v>13092</v>
      </c>
      <c r="D2663" s="252" t="s">
        <v>11472</v>
      </c>
      <c r="E2663" s="248" t="s">
        <v>3293</v>
      </c>
    </row>
    <row r="2664" spans="1:5" ht="21">
      <c r="A2664" s="243">
        <v>557</v>
      </c>
      <c r="B2664" s="243" t="s">
        <v>13132</v>
      </c>
      <c r="C2664" s="247" t="s">
        <v>13133</v>
      </c>
      <c r="D2664" s="252" t="s">
        <v>11472</v>
      </c>
      <c r="E2664" s="248" t="s">
        <v>3293</v>
      </c>
    </row>
    <row r="2665" spans="1:5" ht="21">
      <c r="A2665" s="243">
        <v>558</v>
      </c>
      <c r="B2665" s="243" t="s">
        <v>13134</v>
      </c>
      <c r="C2665" s="247" t="s">
        <v>12456</v>
      </c>
      <c r="D2665" s="252" t="s">
        <v>11472</v>
      </c>
      <c r="E2665" s="248" t="s">
        <v>3293</v>
      </c>
    </row>
    <row r="2666" spans="1:5" ht="42">
      <c r="A2666" s="243">
        <v>559</v>
      </c>
      <c r="B2666" s="243" t="s">
        <v>13135</v>
      </c>
      <c r="C2666" s="247" t="s">
        <v>13136</v>
      </c>
      <c r="D2666" s="252" t="s">
        <v>11472</v>
      </c>
      <c r="E2666" s="248" t="s">
        <v>3293</v>
      </c>
    </row>
    <row r="2667" spans="1:5" ht="21">
      <c r="A2667" s="243">
        <v>560</v>
      </c>
      <c r="B2667" s="243" t="s">
        <v>13137</v>
      </c>
      <c r="C2667" s="247" t="s">
        <v>13138</v>
      </c>
      <c r="D2667" s="252" t="s">
        <v>11485</v>
      </c>
      <c r="E2667" s="248" t="s">
        <v>3293</v>
      </c>
    </row>
    <row r="2668" spans="1:5" ht="63">
      <c r="A2668" s="243">
        <v>561</v>
      </c>
      <c r="B2668" s="243" t="s">
        <v>13139</v>
      </c>
      <c r="C2668" s="247" t="s">
        <v>13140</v>
      </c>
      <c r="D2668" s="252" t="s">
        <v>11472</v>
      </c>
      <c r="E2668" s="248" t="s">
        <v>3293</v>
      </c>
    </row>
    <row r="2669" spans="1:5" ht="21">
      <c r="A2669" s="243">
        <v>562</v>
      </c>
      <c r="B2669" s="243" t="s">
        <v>13141</v>
      </c>
      <c r="C2669" s="247" t="s">
        <v>12538</v>
      </c>
      <c r="D2669" s="252" t="s">
        <v>11475</v>
      </c>
      <c r="E2669" s="248" t="s">
        <v>3293</v>
      </c>
    </row>
    <row r="2670" spans="1:5" ht="21">
      <c r="A2670" s="243">
        <v>563</v>
      </c>
      <c r="B2670" s="243" t="s">
        <v>13142</v>
      </c>
      <c r="C2670" s="247" t="s">
        <v>13051</v>
      </c>
      <c r="D2670" s="252" t="s">
        <v>11475</v>
      </c>
      <c r="E2670" s="248" t="s">
        <v>3293</v>
      </c>
    </row>
    <row r="2671" spans="1:5" ht="21">
      <c r="A2671" s="243">
        <v>564</v>
      </c>
      <c r="B2671" s="243" t="s">
        <v>13143</v>
      </c>
      <c r="C2671" s="247" t="s">
        <v>13144</v>
      </c>
      <c r="D2671" s="252" t="s">
        <v>11475</v>
      </c>
      <c r="E2671" s="248" t="s">
        <v>3293</v>
      </c>
    </row>
    <row r="2672" spans="1:5" ht="63">
      <c r="A2672" s="243">
        <v>565</v>
      </c>
      <c r="B2672" s="243" t="s">
        <v>13145</v>
      </c>
      <c r="C2672" s="247" t="s">
        <v>13146</v>
      </c>
      <c r="D2672" s="248" t="s">
        <v>11475</v>
      </c>
      <c r="E2672" s="248" t="s">
        <v>3293</v>
      </c>
    </row>
    <row r="2673" spans="1:5" ht="21">
      <c r="A2673" s="243">
        <v>566</v>
      </c>
      <c r="B2673" s="243" t="s">
        <v>13147</v>
      </c>
      <c r="C2673" s="247" t="s">
        <v>13148</v>
      </c>
      <c r="D2673" s="252" t="s">
        <v>11475</v>
      </c>
      <c r="E2673" s="248" t="s">
        <v>3293</v>
      </c>
    </row>
    <row r="2674" spans="1:5" ht="21">
      <c r="A2674" s="243">
        <v>567</v>
      </c>
      <c r="B2674" s="243" t="s">
        <v>13149</v>
      </c>
      <c r="C2674" s="247" t="s">
        <v>12616</v>
      </c>
      <c r="D2674" s="252" t="s">
        <v>11475</v>
      </c>
      <c r="E2674" s="248" t="s">
        <v>3293</v>
      </c>
    </row>
    <row r="2675" spans="1:5" ht="21">
      <c r="A2675" s="243">
        <v>568</v>
      </c>
      <c r="B2675" s="243" t="s">
        <v>13150</v>
      </c>
      <c r="C2675" s="247" t="s">
        <v>12534</v>
      </c>
      <c r="D2675" s="252" t="s">
        <v>11475</v>
      </c>
      <c r="E2675" s="248" t="s">
        <v>3293</v>
      </c>
    </row>
    <row r="2676" spans="1:5" ht="21">
      <c r="A2676" s="243">
        <v>569</v>
      </c>
      <c r="B2676" s="243" t="s">
        <v>13151</v>
      </c>
      <c r="C2676" s="247" t="s">
        <v>13115</v>
      </c>
      <c r="D2676" s="252" t="s">
        <v>11475</v>
      </c>
      <c r="E2676" s="248" t="s">
        <v>3293</v>
      </c>
    </row>
    <row r="2677" spans="1:5" ht="21">
      <c r="A2677" s="243">
        <v>570</v>
      </c>
      <c r="B2677" s="243" t="s">
        <v>13152</v>
      </c>
      <c r="C2677" s="247" t="s">
        <v>12972</v>
      </c>
      <c r="D2677" s="252" t="s">
        <v>11475</v>
      </c>
      <c r="E2677" s="248" t="s">
        <v>3293</v>
      </c>
    </row>
    <row r="2678" spans="1:5" ht="21">
      <c r="A2678" s="243">
        <v>571</v>
      </c>
      <c r="B2678" s="243" t="s">
        <v>13153</v>
      </c>
      <c r="C2678" s="247" t="s">
        <v>13067</v>
      </c>
      <c r="D2678" s="252" t="s">
        <v>11475</v>
      </c>
      <c r="E2678" s="248" t="s">
        <v>3293</v>
      </c>
    </row>
    <row r="2679" spans="1:5" ht="84">
      <c r="A2679" s="243">
        <v>572</v>
      </c>
      <c r="B2679" s="243" t="s">
        <v>13154</v>
      </c>
      <c r="C2679" s="247" t="s">
        <v>13155</v>
      </c>
      <c r="D2679" s="252" t="s">
        <v>11475</v>
      </c>
      <c r="E2679" s="248" t="s">
        <v>3293</v>
      </c>
    </row>
    <row r="2680" spans="1:5" ht="42">
      <c r="A2680" s="243">
        <v>573</v>
      </c>
      <c r="B2680" s="243" t="s">
        <v>13156</v>
      </c>
      <c r="C2680" s="247" t="s">
        <v>13157</v>
      </c>
      <c r="D2680" s="252" t="s">
        <v>11475</v>
      </c>
      <c r="E2680" s="248" t="s">
        <v>3293</v>
      </c>
    </row>
    <row r="2681" spans="1:5" ht="21">
      <c r="A2681" s="243">
        <v>574</v>
      </c>
      <c r="B2681" s="243" t="s">
        <v>13158</v>
      </c>
      <c r="C2681" s="247" t="s">
        <v>13115</v>
      </c>
      <c r="D2681" s="252" t="s">
        <v>10514</v>
      </c>
      <c r="E2681" s="248" t="s">
        <v>3293</v>
      </c>
    </row>
    <row r="2682" spans="1:5" ht="42">
      <c r="A2682" s="243">
        <v>575</v>
      </c>
      <c r="B2682" s="243" t="s">
        <v>13159</v>
      </c>
      <c r="C2682" s="247" t="s">
        <v>13160</v>
      </c>
      <c r="D2682" s="252" t="s">
        <v>10514</v>
      </c>
      <c r="E2682" s="248" t="s">
        <v>3293</v>
      </c>
    </row>
    <row r="2683" spans="1:5" ht="42">
      <c r="A2683" s="243">
        <v>576</v>
      </c>
      <c r="B2683" s="243" t="s">
        <v>13161</v>
      </c>
      <c r="C2683" s="247" t="s">
        <v>13162</v>
      </c>
      <c r="D2683" s="252" t="s">
        <v>10514</v>
      </c>
      <c r="E2683" s="248" t="s">
        <v>3293</v>
      </c>
    </row>
    <row r="2684" spans="1:5" ht="21">
      <c r="A2684" s="243">
        <v>577</v>
      </c>
      <c r="B2684" s="243" t="s">
        <v>13163</v>
      </c>
      <c r="C2684" s="247" t="s">
        <v>12546</v>
      </c>
      <c r="D2684" s="252" t="s">
        <v>11485</v>
      </c>
      <c r="E2684" s="248" t="s">
        <v>3293</v>
      </c>
    </row>
    <row r="2685" spans="1:5" ht="63">
      <c r="A2685" s="243">
        <v>578</v>
      </c>
      <c r="B2685" s="243" t="s">
        <v>13164</v>
      </c>
      <c r="C2685" s="247" t="s">
        <v>13165</v>
      </c>
      <c r="D2685" s="252" t="s">
        <v>11485</v>
      </c>
      <c r="E2685" s="248" t="s">
        <v>3293</v>
      </c>
    </row>
    <row r="2686" spans="1:5" ht="42">
      <c r="A2686" s="243">
        <v>579</v>
      </c>
      <c r="B2686" s="243" t="s">
        <v>13166</v>
      </c>
      <c r="C2686" s="247" t="s">
        <v>13167</v>
      </c>
      <c r="D2686" s="252" t="s">
        <v>11485</v>
      </c>
      <c r="E2686" s="248" t="s">
        <v>3293</v>
      </c>
    </row>
    <row r="2687" spans="1:5" ht="21">
      <c r="A2687" s="243">
        <v>580</v>
      </c>
      <c r="B2687" s="243" t="s">
        <v>13168</v>
      </c>
      <c r="C2687" s="247" t="s">
        <v>13169</v>
      </c>
      <c r="D2687" s="252" t="s">
        <v>11485</v>
      </c>
      <c r="E2687" s="248" t="s">
        <v>3293</v>
      </c>
    </row>
    <row r="2688" spans="1:5" ht="21">
      <c r="A2688" s="243">
        <v>581</v>
      </c>
      <c r="B2688" s="243" t="s">
        <v>13170</v>
      </c>
      <c r="C2688" s="247" t="s">
        <v>13171</v>
      </c>
      <c r="D2688" s="252" t="s">
        <v>11485</v>
      </c>
      <c r="E2688" s="248" t="s">
        <v>3293</v>
      </c>
    </row>
    <row r="2689" spans="1:5" ht="21">
      <c r="A2689" s="243">
        <v>582</v>
      </c>
      <c r="B2689" s="243" t="s">
        <v>13172</v>
      </c>
      <c r="C2689" s="247" t="s">
        <v>12972</v>
      </c>
      <c r="D2689" s="252" t="s">
        <v>11485</v>
      </c>
      <c r="E2689" s="248" t="s">
        <v>3293</v>
      </c>
    </row>
    <row r="2690" spans="1:5" ht="21">
      <c r="A2690" s="243">
        <v>583</v>
      </c>
      <c r="B2690" s="243" t="s">
        <v>13173</v>
      </c>
      <c r="C2690" s="247" t="s">
        <v>13174</v>
      </c>
      <c r="D2690" s="252" t="s">
        <v>11485</v>
      </c>
      <c r="E2690" s="248" t="s">
        <v>3293</v>
      </c>
    </row>
    <row r="2691" spans="1:5" ht="42">
      <c r="A2691" s="243">
        <v>584</v>
      </c>
      <c r="B2691" s="243" t="s">
        <v>13175</v>
      </c>
      <c r="C2691" s="247" t="s">
        <v>13176</v>
      </c>
      <c r="D2691" s="252" t="s">
        <v>11485</v>
      </c>
      <c r="E2691" s="248" t="s">
        <v>3293</v>
      </c>
    </row>
    <row r="2692" spans="1:5" ht="42">
      <c r="A2692" s="243">
        <v>585</v>
      </c>
      <c r="B2692" s="243" t="s">
        <v>13177</v>
      </c>
      <c r="C2692" s="247" t="s">
        <v>13178</v>
      </c>
      <c r="D2692" s="252" t="s">
        <v>11485</v>
      </c>
      <c r="E2692" s="248" t="s">
        <v>3293</v>
      </c>
    </row>
    <row r="2693" spans="1:5" ht="21">
      <c r="A2693" s="243">
        <v>586</v>
      </c>
      <c r="B2693" s="243" t="s">
        <v>13179</v>
      </c>
      <c r="C2693" s="247" t="s">
        <v>13058</v>
      </c>
      <c r="D2693" s="252" t="s">
        <v>10667</v>
      </c>
      <c r="E2693" s="248" t="s">
        <v>3293</v>
      </c>
    </row>
    <row r="2694" spans="1:5" ht="21">
      <c r="A2694" s="243">
        <v>587</v>
      </c>
      <c r="B2694" s="243" t="s">
        <v>13180</v>
      </c>
      <c r="C2694" s="247" t="s">
        <v>13181</v>
      </c>
      <c r="D2694" s="252" t="s">
        <v>13182</v>
      </c>
      <c r="E2694" s="248" t="s">
        <v>3293</v>
      </c>
    </row>
    <row r="2695" spans="1:5" ht="21">
      <c r="A2695" s="243">
        <v>588</v>
      </c>
      <c r="B2695" s="243" t="s">
        <v>13183</v>
      </c>
      <c r="C2695" s="247" t="s">
        <v>13184</v>
      </c>
      <c r="D2695" s="252" t="s">
        <v>11508</v>
      </c>
      <c r="E2695" s="248" t="s">
        <v>3293</v>
      </c>
    </row>
    <row r="2696" spans="1:5" ht="42">
      <c r="A2696" s="243">
        <v>589</v>
      </c>
      <c r="B2696" s="243" t="s">
        <v>13185</v>
      </c>
      <c r="C2696" s="247" t="s">
        <v>13186</v>
      </c>
      <c r="D2696" s="252" t="s">
        <v>13187</v>
      </c>
      <c r="E2696" s="248" t="s">
        <v>3293</v>
      </c>
    </row>
    <row r="2697" spans="1:5" ht="42">
      <c r="A2697" s="243">
        <v>590</v>
      </c>
      <c r="B2697" s="243" t="s">
        <v>13188</v>
      </c>
      <c r="C2697" s="247" t="s">
        <v>13189</v>
      </c>
      <c r="D2697" s="252" t="s">
        <v>13187</v>
      </c>
      <c r="E2697" s="248" t="s">
        <v>3293</v>
      </c>
    </row>
    <row r="2698" spans="1:5" ht="21">
      <c r="A2698" s="243">
        <v>591</v>
      </c>
      <c r="B2698" s="243" t="s">
        <v>13190</v>
      </c>
      <c r="C2698" s="247" t="s">
        <v>13191</v>
      </c>
      <c r="D2698" s="252" t="s">
        <v>13187</v>
      </c>
      <c r="E2698" s="248" t="s">
        <v>3293</v>
      </c>
    </row>
    <row r="2699" spans="1:5" ht="42">
      <c r="A2699" s="243">
        <v>592</v>
      </c>
      <c r="B2699" s="243" t="s">
        <v>13192</v>
      </c>
      <c r="C2699" s="247" t="s">
        <v>13193</v>
      </c>
      <c r="D2699" s="252" t="s">
        <v>11841</v>
      </c>
      <c r="E2699" s="248" t="s">
        <v>3293</v>
      </c>
    </row>
    <row r="2700" spans="1:5" ht="42">
      <c r="A2700" s="243">
        <v>593</v>
      </c>
      <c r="B2700" s="243" t="s">
        <v>13194</v>
      </c>
      <c r="C2700" s="247" t="s">
        <v>13195</v>
      </c>
      <c r="D2700" s="252" t="s">
        <v>13196</v>
      </c>
      <c r="E2700" s="248" t="s">
        <v>3293</v>
      </c>
    </row>
    <row r="2701" spans="1:5" ht="21">
      <c r="A2701" s="243">
        <v>594</v>
      </c>
      <c r="B2701" s="243" t="s">
        <v>13197</v>
      </c>
      <c r="C2701" s="247" t="s">
        <v>13174</v>
      </c>
      <c r="D2701" s="252" t="s">
        <v>11501</v>
      </c>
      <c r="E2701" s="248" t="s">
        <v>3293</v>
      </c>
    </row>
    <row r="2702" spans="1:5" ht="21">
      <c r="A2702" s="243">
        <v>595</v>
      </c>
      <c r="B2702" s="243" t="s">
        <v>13198</v>
      </c>
      <c r="C2702" s="247" t="s">
        <v>12976</v>
      </c>
      <c r="D2702" s="252" t="s">
        <v>11501</v>
      </c>
      <c r="E2702" s="248" t="s">
        <v>3293</v>
      </c>
    </row>
    <row r="2703" spans="1:5" ht="21">
      <c r="A2703" s="243">
        <v>596</v>
      </c>
      <c r="B2703" s="243" t="s">
        <v>13199</v>
      </c>
      <c r="C2703" s="247" t="s">
        <v>13110</v>
      </c>
      <c r="D2703" s="252" t="s">
        <v>11501</v>
      </c>
      <c r="E2703" s="248" t="s">
        <v>3293</v>
      </c>
    </row>
    <row r="2704" spans="1:5" ht="21">
      <c r="A2704" s="243">
        <v>597</v>
      </c>
      <c r="B2704" s="243" t="s">
        <v>13200</v>
      </c>
      <c r="C2704" s="247" t="s">
        <v>12848</v>
      </c>
      <c r="D2704" s="252" t="s">
        <v>11501</v>
      </c>
      <c r="E2704" s="248" t="s">
        <v>3293</v>
      </c>
    </row>
    <row r="2705" spans="1:5" ht="42">
      <c r="A2705" s="243">
        <v>598</v>
      </c>
      <c r="B2705" s="243" t="s">
        <v>13201</v>
      </c>
      <c r="C2705" s="247" t="s">
        <v>12556</v>
      </c>
      <c r="D2705" s="252" t="s">
        <v>10667</v>
      </c>
      <c r="E2705" s="248" t="s">
        <v>3293</v>
      </c>
    </row>
    <row r="2706" spans="1:5" ht="21">
      <c r="A2706" s="243">
        <v>599</v>
      </c>
      <c r="B2706" s="243" t="s">
        <v>13202</v>
      </c>
      <c r="C2706" s="247" t="s">
        <v>12566</v>
      </c>
      <c r="D2706" s="252" t="s">
        <v>10667</v>
      </c>
      <c r="E2706" s="248" t="s">
        <v>3293</v>
      </c>
    </row>
    <row r="2707" spans="1:5" ht="21">
      <c r="A2707" s="243">
        <v>600</v>
      </c>
      <c r="B2707" s="243" t="s">
        <v>13203</v>
      </c>
      <c r="C2707" s="247" t="s">
        <v>13204</v>
      </c>
      <c r="D2707" s="252" t="s">
        <v>10667</v>
      </c>
      <c r="E2707" s="248" t="s">
        <v>3293</v>
      </c>
    </row>
    <row r="2708" spans="1:5" ht="21">
      <c r="A2708" s="243">
        <v>601</v>
      </c>
      <c r="B2708" s="243" t="s">
        <v>13205</v>
      </c>
      <c r="C2708" s="247" t="s">
        <v>13206</v>
      </c>
      <c r="D2708" s="252" t="s">
        <v>13196</v>
      </c>
      <c r="E2708" s="248" t="s">
        <v>3293</v>
      </c>
    </row>
    <row r="2709" spans="1:5" ht="21">
      <c r="A2709" s="243">
        <v>602</v>
      </c>
      <c r="B2709" s="243" t="s">
        <v>13207</v>
      </c>
      <c r="C2709" s="247" t="s">
        <v>12546</v>
      </c>
      <c r="D2709" s="252" t="s">
        <v>13208</v>
      </c>
      <c r="E2709" s="248" t="s">
        <v>3293</v>
      </c>
    </row>
    <row r="2710" spans="1:5" ht="21">
      <c r="A2710" s="243">
        <v>603</v>
      </c>
      <c r="B2710" s="243" t="s">
        <v>13209</v>
      </c>
      <c r="C2710" s="247" t="s">
        <v>13090</v>
      </c>
      <c r="D2710" s="252" t="s">
        <v>11974</v>
      </c>
      <c r="E2710" s="248" t="s">
        <v>3293</v>
      </c>
    </row>
    <row r="2711" spans="1:5" ht="21">
      <c r="A2711" s="243">
        <v>604</v>
      </c>
      <c r="B2711" s="243" t="s">
        <v>13210</v>
      </c>
      <c r="C2711" s="247" t="s">
        <v>13211</v>
      </c>
      <c r="D2711" s="252" t="s">
        <v>13196</v>
      </c>
      <c r="E2711" s="248" t="s">
        <v>3293</v>
      </c>
    </row>
    <row r="2712" spans="1:5" ht="42">
      <c r="A2712" s="243">
        <v>605</v>
      </c>
      <c r="B2712" s="243" t="s">
        <v>13212</v>
      </c>
      <c r="C2712" s="247" t="s">
        <v>13213</v>
      </c>
      <c r="D2712" s="252" t="s">
        <v>11508</v>
      </c>
      <c r="E2712" s="248" t="s">
        <v>3293</v>
      </c>
    </row>
    <row r="2713" spans="1:5" ht="42">
      <c r="A2713" s="243">
        <v>606</v>
      </c>
      <c r="B2713" s="243" t="s">
        <v>13214</v>
      </c>
      <c r="C2713" s="247" t="s">
        <v>13215</v>
      </c>
      <c r="D2713" s="252" t="s">
        <v>11508</v>
      </c>
      <c r="E2713" s="248" t="s">
        <v>3293</v>
      </c>
    </row>
    <row r="2714" spans="1:5" ht="42">
      <c r="A2714" s="243">
        <v>607</v>
      </c>
      <c r="B2714" s="243" t="s">
        <v>13216</v>
      </c>
      <c r="C2714" s="247" t="s">
        <v>13217</v>
      </c>
      <c r="D2714" s="252" t="s">
        <v>11508</v>
      </c>
      <c r="E2714" s="248" t="s">
        <v>3293</v>
      </c>
    </row>
    <row r="2715" spans="1:5" ht="21">
      <c r="A2715" s="243">
        <v>608</v>
      </c>
      <c r="B2715" s="243" t="s">
        <v>13218</v>
      </c>
      <c r="C2715" s="247" t="s">
        <v>13060</v>
      </c>
      <c r="D2715" s="252" t="s">
        <v>11508</v>
      </c>
      <c r="E2715" s="248" t="s">
        <v>3293</v>
      </c>
    </row>
    <row r="2716" spans="1:5" ht="42">
      <c r="A2716" s="243">
        <v>609</v>
      </c>
      <c r="B2716" s="243" t="s">
        <v>13219</v>
      </c>
      <c r="C2716" s="247" t="s">
        <v>13220</v>
      </c>
      <c r="D2716" s="252" t="s">
        <v>10667</v>
      </c>
      <c r="E2716" s="248" t="s">
        <v>3293</v>
      </c>
    </row>
    <row r="2717" spans="1:5" ht="21">
      <c r="A2717" s="243">
        <v>610</v>
      </c>
      <c r="B2717" s="243" t="s">
        <v>13221</v>
      </c>
      <c r="C2717" s="247" t="s">
        <v>13222</v>
      </c>
      <c r="D2717" s="252" t="s">
        <v>11974</v>
      </c>
      <c r="E2717" s="248" t="s">
        <v>3293</v>
      </c>
    </row>
    <row r="2718" spans="1:5" ht="21">
      <c r="A2718" s="243">
        <v>611</v>
      </c>
      <c r="B2718" s="243" t="s">
        <v>13223</v>
      </c>
      <c r="C2718" s="247" t="s">
        <v>12628</v>
      </c>
      <c r="D2718" s="252" t="s">
        <v>11974</v>
      </c>
      <c r="E2718" s="248" t="s">
        <v>3293</v>
      </c>
    </row>
    <row r="2719" spans="1:5" ht="21">
      <c r="A2719" s="243">
        <v>612</v>
      </c>
      <c r="B2719" s="243" t="s">
        <v>13224</v>
      </c>
      <c r="C2719" s="247" t="s">
        <v>12534</v>
      </c>
      <c r="D2719" s="252" t="s">
        <v>11974</v>
      </c>
      <c r="E2719" s="248" t="s">
        <v>3293</v>
      </c>
    </row>
    <row r="2720" spans="1:5" ht="42">
      <c r="A2720" s="243">
        <v>613</v>
      </c>
      <c r="B2720" s="243" t="s">
        <v>13225</v>
      </c>
      <c r="C2720" s="247" t="s">
        <v>13226</v>
      </c>
      <c r="D2720" s="252" t="s">
        <v>11974</v>
      </c>
      <c r="E2720" s="248" t="s">
        <v>3293</v>
      </c>
    </row>
    <row r="2721" spans="1:5" ht="126">
      <c r="A2721" s="243">
        <v>614</v>
      </c>
      <c r="B2721" s="243" t="s">
        <v>13227</v>
      </c>
      <c r="C2721" s="251" t="s">
        <v>13228</v>
      </c>
      <c r="D2721" s="252" t="s">
        <v>11888</v>
      </c>
      <c r="E2721" s="248" t="s">
        <v>3293</v>
      </c>
    </row>
    <row r="2722" spans="1:5" ht="21">
      <c r="A2722" s="243">
        <v>615</v>
      </c>
      <c r="B2722" s="243" t="s">
        <v>13229</v>
      </c>
      <c r="C2722" s="247" t="s">
        <v>12874</v>
      </c>
      <c r="D2722" s="252" t="s">
        <v>11888</v>
      </c>
      <c r="E2722" s="248" t="s">
        <v>3293</v>
      </c>
    </row>
    <row r="2723" spans="1:5" ht="21">
      <c r="A2723" s="243">
        <v>616</v>
      </c>
      <c r="B2723" s="243" t="s">
        <v>13230</v>
      </c>
      <c r="C2723" s="247" t="s">
        <v>12546</v>
      </c>
      <c r="D2723" s="252" t="s">
        <v>11888</v>
      </c>
      <c r="E2723" s="248" t="s">
        <v>3293</v>
      </c>
    </row>
    <row r="2724" spans="1:5" ht="84">
      <c r="A2724" s="243">
        <v>617</v>
      </c>
      <c r="B2724" s="243" t="s">
        <v>13231</v>
      </c>
      <c r="C2724" s="247" t="s">
        <v>13232</v>
      </c>
      <c r="D2724" s="252" t="s">
        <v>13233</v>
      </c>
      <c r="E2724" s="248" t="s">
        <v>3293</v>
      </c>
    </row>
    <row r="2725" spans="1:5" ht="63">
      <c r="A2725" s="243">
        <v>618</v>
      </c>
      <c r="B2725" s="243" t="s">
        <v>13234</v>
      </c>
      <c r="C2725" s="247" t="s">
        <v>13235</v>
      </c>
      <c r="D2725" s="252" t="s">
        <v>13028</v>
      </c>
      <c r="E2725" s="248" t="s">
        <v>3293</v>
      </c>
    </row>
    <row r="2726" spans="1:5" ht="42">
      <c r="A2726" s="243">
        <v>619</v>
      </c>
      <c r="B2726" s="243" t="s">
        <v>13236</v>
      </c>
      <c r="C2726" s="247" t="s">
        <v>13237</v>
      </c>
      <c r="D2726" s="252" t="s">
        <v>13028</v>
      </c>
      <c r="E2726" s="248" t="s">
        <v>3293</v>
      </c>
    </row>
    <row r="2727" spans="1:5" ht="21">
      <c r="A2727" s="243">
        <v>620</v>
      </c>
      <c r="B2727" s="243" t="s">
        <v>13238</v>
      </c>
      <c r="C2727" s="247" t="s">
        <v>12550</v>
      </c>
      <c r="D2727" s="252" t="s">
        <v>13239</v>
      </c>
      <c r="E2727" s="248" t="s">
        <v>3293</v>
      </c>
    </row>
    <row r="2728" spans="1:5" ht="42">
      <c r="A2728" s="243">
        <v>621</v>
      </c>
      <c r="B2728" s="243" t="s">
        <v>13240</v>
      </c>
      <c r="C2728" s="247" t="s">
        <v>13241</v>
      </c>
      <c r="D2728" s="252" t="s">
        <v>13239</v>
      </c>
      <c r="E2728" s="248" t="s">
        <v>3293</v>
      </c>
    </row>
    <row r="2729" spans="1:5" ht="42">
      <c r="A2729" s="243">
        <v>622</v>
      </c>
      <c r="B2729" s="243" t="s">
        <v>13242</v>
      </c>
      <c r="C2729" s="247" t="s">
        <v>13243</v>
      </c>
      <c r="D2729" s="252" t="s">
        <v>13239</v>
      </c>
      <c r="E2729" s="248" t="s">
        <v>3293</v>
      </c>
    </row>
    <row r="2730" spans="1:5" ht="21">
      <c r="A2730" s="243">
        <v>623</v>
      </c>
      <c r="B2730" s="243" t="s">
        <v>13244</v>
      </c>
      <c r="C2730" s="247" t="s">
        <v>13245</v>
      </c>
      <c r="D2730" s="252" t="s">
        <v>13239</v>
      </c>
      <c r="E2730" s="248" t="s">
        <v>3293</v>
      </c>
    </row>
    <row r="2731" spans="1:5" ht="21">
      <c r="A2731" s="243">
        <v>624</v>
      </c>
      <c r="B2731" s="243" t="s">
        <v>13246</v>
      </c>
      <c r="C2731" s="247" t="s">
        <v>13247</v>
      </c>
      <c r="D2731" s="252" t="s">
        <v>11515</v>
      </c>
      <c r="E2731" s="248" t="s">
        <v>3293</v>
      </c>
    </row>
    <row r="2732" spans="1:5" ht="21">
      <c r="A2732" s="243">
        <v>625</v>
      </c>
      <c r="B2732" s="243" t="s">
        <v>13248</v>
      </c>
      <c r="C2732" s="247" t="s">
        <v>13249</v>
      </c>
      <c r="D2732" s="252" t="s">
        <v>11515</v>
      </c>
      <c r="E2732" s="248" t="s">
        <v>3293</v>
      </c>
    </row>
    <row r="2733" spans="1:5" ht="21">
      <c r="A2733" s="243">
        <v>626</v>
      </c>
      <c r="B2733" s="243" t="s">
        <v>13250</v>
      </c>
      <c r="C2733" s="247" t="s">
        <v>13110</v>
      </c>
      <c r="D2733" s="252" t="s">
        <v>11515</v>
      </c>
      <c r="E2733" s="248" t="s">
        <v>3293</v>
      </c>
    </row>
    <row r="2734" spans="1:5" ht="21">
      <c r="A2734" s="243">
        <v>627</v>
      </c>
      <c r="B2734" s="243" t="s">
        <v>13251</v>
      </c>
      <c r="C2734" s="247" t="s">
        <v>13252</v>
      </c>
      <c r="D2734" s="252" t="s">
        <v>11515</v>
      </c>
      <c r="E2734" s="248" t="s">
        <v>3293</v>
      </c>
    </row>
    <row r="2735" spans="1:5" ht="21">
      <c r="A2735" s="243">
        <v>628</v>
      </c>
      <c r="B2735" s="243" t="s">
        <v>13253</v>
      </c>
      <c r="C2735" s="247" t="s">
        <v>13254</v>
      </c>
      <c r="D2735" s="252" t="s">
        <v>11515</v>
      </c>
      <c r="E2735" s="248" t="s">
        <v>3293</v>
      </c>
    </row>
    <row r="2736" spans="1:5" ht="21">
      <c r="A2736" s="243">
        <v>629</v>
      </c>
      <c r="B2736" s="243" t="s">
        <v>13255</v>
      </c>
      <c r="C2736" s="247" t="s">
        <v>13125</v>
      </c>
      <c r="D2736" s="252" t="s">
        <v>11515</v>
      </c>
      <c r="E2736" s="248" t="s">
        <v>3293</v>
      </c>
    </row>
    <row r="2737" spans="1:5" ht="21">
      <c r="A2737" s="243">
        <v>630</v>
      </c>
      <c r="B2737" s="243" t="s">
        <v>13256</v>
      </c>
      <c r="C2737" s="247" t="s">
        <v>13257</v>
      </c>
      <c r="D2737" s="252" t="s">
        <v>11977</v>
      </c>
      <c r="E2737" s="248" t="s">
        <v>3293</v>
      </c>
    </row>
    <row r="2738" spans="1:5" ht="42">
      <c r="A2738" s="243">
        <v>631</v>
      </c>
      <c r="B2738" s="243" t="s">
        <v>13258</v>
      </c>
      <c r="C2738" s="247" t="s">
        <v>13259</v>
      </c>
      <c r="D2738" s="252" t="s">
        <v>11977</v>
      </c>
      <c r="E2738" s="248" t="s">
        <v>3293</v>
      </c>
    </row>
    <row r="2739" spans="1:5" ht="63">
      <c r="A2739" s="243">
        <v>632</v>
      </c>
      <c r="B2739" s="243" t="s">
        <v>13260</v>
      </c>
      <c r="C2739" s="247" t="s">
        <v>13261</v>
      </c>
      <c r="D2739" s="252" t="s">
        <v>11977</v>
      </c>
      <c r="E2739" s="248" t="s">
        <v>3293</v>
      </c>
    </row>
    <row r="2740" spans="1:5" ht="63">
      <c r="A2740" s="243">
        <v>633</v>
      </c>
      <c r="B2740" s="243" t="s">
        <v>13262</v>
      </c>
      <c r="C2740" s="247" t="s">
        <v>13263</v>
      </c>
      <c r="D2740" s="252" t="s">
        <v>11977</v>
      </c>
      <c r="E2740" s="248" t="s">
        <v>3293</v>
      </c>
    </row>
    <row r="2741" spans="1:5" ht="63">
      <c r="A2741" s="243">
        <v>634</v>
      </c>
      <c r="B2741" s="243" t="s">
        <v>13264</v>
      </c>
      <c r="C2741" s="247" t="s">
        <v>13265</v>
      </c>
      <c r="D2741" s="252" t="s">
        <v>11977</v>
      </c>
      <c r="E2741" s="248" t="s">
        <v>3293</v>
      </c>
    </row>
    <row r="2742" spans="1:5" ht="63">
      <c r="A2742" s="243">
        <v>635</v>
      </c>
      <c r="B2742" s="243" t="s">
        <v>13266</v>
      </c>
      <c r="C2742" s="247" t="s">
        <v>13267</v>
      </c>
      <c r="D2742" s="252" t="s">
        <v>11977</v>
      </c>
      <c r="E2742" s="248" t="s">
        <v>3293</v>
      </c>
    </row>
    <row r="2743" spans="1:5" ht="84">
      <c r="A2743" s="243">
        <v>636</v>
      </c>
      <c r="B2743" s="243" t="s">
        <v>13268</v>
      </c>
      <c r="C2743" s="247" t="s">
        <v>13269</v>
      </c>
      <c r="D2743" s="252" t="s">
        <v>11977</v>
      </c>
      <c r="E2743" s="248" t="s">
        <v>3293</v>
      </c>
    </row>
    <row r="2744" spans="1:5" ht="63">
      <c r="A2744" s="243">
        <v>637</v>
      </c>
      <c r="B2744" s="243" t="s">
        <v>13270</v>
      </c>
      <c r="C2744" s="247" t="s">
        <v>13271</v>
      </c>
      <c r="D2744" s="252" t="s">
        <v>13272</v>
      </c>
      <c r="E2744" s="248" t="s">
        <v>3293</v>
      </c>
    </row>
    <row r="2745" spans="1:5" ht="42">
      <c r="A2745" s="243">
        <v>638</v>
      </c>
      <c r="B2745" s="243" t="s">
        <v>13273</v>
      </c>
      <c r="C2745" s="247" t="s">
        <v>13274</v>
      </c>
      <c r="D2745" s="252" t="s">
        <v>13272</v>
      </c>
      <c r="E2745" s="248" t="s">
        <v>3293</v>
      </c>
    </row>
    <row r="2746" spans="1:5" ht="105">
      <c r="A2746" s="243">
        <v>639</v>
      </c>
      <c r="B2746" s="243" t="s">
        <v>13275</v>
      </c>
      <c r="C2746" s="247" t="s">
        <v>13276</v>
      </c>
      <c r="D2746" s="252" t="s">
        <v>11467</v>
      </c>
      <c r="E2746" s="248" t="s">
        <v>3293</v>
      </c>
    </row>
    <row r="2747" spans="1:5" ht="63">
      <c r="A2747" s="243">
        <v>640</v>
      </c>
      <c r="B2747" s="243" t="s">
        <v>13277</v>
      </c>
      <c r="C2747" s="247" t="s">
        <v>13278</v>
      </c>
      <c r="D2747" s="252" t="s">
        <v>9692</v>
      </c>
      <c r="E2747" s="248" t="s">
        <v>3293</v>
      </c>
    </row>
    <row r="2748" spans="1:5" ht="21">
      <c r="A2748" s="243">
        <v>641</v>
      </c>
      <c r="B2748" s="243" t="s">
        <v>13279</v>
      </c>
      <c r="C2748" s="247" t="s">
        <v>13280</v>
      </c>
      <c r="D2748" s="252" t="s">
        <v>13281</v>
      </c>
      <c r="E2748" s="248" t="s">
        <v>3293</v>
      </c>
    </row>
    <row r="2749" spans="1:5" ht="63">
      <c r="A2749" s="243">
        <v>642</v>
      </c>
      <c r="B2749" s="243" t="s">
        <v>13282</v>
      </c>
      <c r="C2749" s="247" t="s">
        <v>13283</v>
      </c>
      <c r="D2749" s="252" t="s">
        <v>9692</v>
      </c>
      <c r="E2749" s="248" t="s">
        <v>3293</v>
      </c>
    </row>
    <row r="2750" spans="1:5" ht="63">
      <c r="A2750" s="243">
        <v>643</v>
      </c>
      <c r="B2750" s="243" t="s">
        <v>13284</v>
      </c>
      <c r="C2750" s="247" t="s">
        <v>13285</v>
      </c>
      <c r="D2750" s="252" t="s">
        <v>10994</v>
      </c>
      <c r="E2750" s="248" t="s">
        <v>3293</v>
      </c>
    </row>
    <row r="2751" spans="1:5" ht="21">
      <c r="A2751" s="243">
        <v>644</v>
      </c>
      <c r="B2751" s="243" t="s">
        <v>13286</v>
      </c>
      <c r="C2751" s="247" t="s">
        <v>13125</v>
      </c>
      <c r="D2751" s="252" t="s">
        <v>10994</v>
      </c>
      <c r="E2751" s="248" t="s">
        <v>3293</v>
      </c>
    </row>
    <row r="2752" spans="1:5" ht="21">
      <c r="A2752" s="243">
        <v>645</v>
      </c>
      <c r="B2752" s="243" t="s">
        <v>13287</v>
      </c>
      <c r="C2752" s="247" t="s">
        <v>13288</v>
      </c>
      <c r="D2752" s="252" t="s">
        <v>10994</v>
      </c>
      <c r="E2752" s="248" t="s">
        <v>3293</v>
      </c>
    </row>
    <row r="2753" spans="1:5" ht="21">
      <c r="A2753" s="243">
        <v>646</v>
      </c>
      <c r="B2753" s="243" t="s">
        <v>13289</v>
      </c>
      <c r="C2753" s="247" t="s">
        <v>12954</v>
      </c>
      <c r="D2753" s="252" t="s">
        <v>10994</v>
      </c>
      <c r="E2753" s="248" t="s">
        <v>3293</v>
      </c>
    </row>
    <row r="2754" spans="1:5" ht="21">
      <c r="A2754" s="243">
        <v>647</v>
      </c>
      <c r="B2754" s="243" t="s">
        <v>13290</v>
      </c>
      <c r="C2754" s="247" t="s">
        <v>13110</v>
      </c>
      <c r="D2754" s="252" t="s">
        <v>13291</v>
      </c>
      <c r="E2754" s="248" t="s">
        <v>3293</v>
      </c>
    </row>
    <row r="2755" spans="1:5" ht="42">
      <c r="A2755" s="243">
        <v>648</v>
      </c>
      <c r="B2755" s="243" t="s">
        <v>13292</v>
      </c>
      <c r="C2755" s="247" t="s">
        <v>13293</v>
      </c>
      <c r="D2755" s="252" t="s">
        <v>13291</v>
      </c>
      <c r="E2755" s="248" t="s">
        <v>3293</v>
      </c>
    </row>
    <row r="2756" spans="1:5" ht="21">
      <c r="A2756" s="243">
        <v>649</v>
      </c>
      <c r="B2756" s="243" t="s">
        <v>13294</v>
      </c>
      <c r="C2756" s="247" t="s">
        <v>12516</v>
      </c>
      <c r="D2756" s="252" t="s">
        <v>10994</v>
      </c>
      <c r="E2756" s="248" t="s">
        <v>3293</v>
      </c>
    </row>
    <row r="2757" spans="1:5" ht="63">
      <c r="A2757" s="243">
        <v>650</v>
      </c>
      <c r="B2757" s="243" t="s">
        <v>13295</v>
      </c>
      <c r="C2757" s="247" t="s">
        <v>13296</v>
      </c>
      <c r="D2757" s="252" t="s">
        <v>13297</v>
      </c>
      <c r="E2757" s="248" t="s">
        <v>3293</v>
      </c>
    </row>
    <row r="2758" spans="1:5" ht="21">
      <c r="A2758" s="243">
        <v>651</v>
      </c>
      <c r="B2758" s="243" t="s">
        <v>13298</v>
      </c>
      <c r="C2758" s="247" t="s">
        <v>13299</v>
      </c>
      <c r="D2758" s="252" t="s">
        <v>13300</v>
      </c>
      <c r="E2758" s="248" t="s">
        <v>3293</v>
      </c>
    </row>
    <row r="2759" spans="1:5" ht="21">
      <c r="A2759" s="243">
        <v>652</v>
      </c>
      <c r="B2759" s="243" t="s">
        <v>13301</v>
      </c>
      <c r="C2759" s="247" t="s">
        <v>12974</v>
      </c>
      <c r="D2759" s="252" t="s">
        <v>13297</v>
      </c>
      <c r="E2759" s="248" t="s">
        <v>3293</v>
      </c>
    </row>
    <row r="2760" spans="1:5" ht="21">
      <c r="A2760" s="243">
        <v>653</v>
      </c>
      <c r="B2760" s="243" t="s">
        <v>13302</v>
      </c>
      <c r="C2760" s="247" t="s">
        <v>12614</v>
      </c>
      <c r="D2760" s="252" t="s">
        <v>13297</v>
      </c>
      <c r="E2760" s="248" t="s">
        <v>3293</v>
      </c>
    </row>
    <row r="2761" spans="1:5" ht="42">
      <c r="A2761" s="243">
        <v>654</v>
      </c>
      <c r="B2761" s="243" t="s">
        <v>13303</v>
      </c>
      <c r="C2761" s="247" t="s">
        <v>13304</v>
      </c>
      <c r="D2761" s="252" t="s">
        <v>13297</v>
      </c>
      <c r="E2761" s="248" t="s">
        <v>3293</v>
      </c>
    </row>
    <row r="2762" spans="1:5" ht="21">
      <c r="A2762" s="243">
        <v>655</v>
      </c>
      <c r="B2762" s="243" t="s">
        <v>13305</v>
      </c>
      <c r="C2762" s="247" t="s">
        <v>13306</v>
      </c>
      <c r="D2762" s="252" t="s">
        <v>13297</v>
      </c>
      <c r="E2762" s="248" t="s">
        <v>3293</v>
      </c>
    </row>
    <row r="2763" spans="1:5" ht="21">
      <c r="A2763" s="243">
        <v>656</v>
      </c>
      <c r="B2763" s="243" t="s">
        <v>13307</v>
      </c>
      <c r="C2763" s="247" t="s">
        <v>13308</v>
      </c>
      <c r="D2763" s="252" t="s">
        <v>10623</v>
      </c>
      <c r="E2763" s="248" t="s">
        <v>3293</v>
      </c>
    </row>
    <row r="2764" spans="1:5" ht="21">
      <c r="A2764" s="243">
        <v>657</v>
      </c>
      <c r="B2764" s="243" t="s">
        <v>13309</v>
      </c>
      <c r="C2764" s="247" t="s">
        <v>13058</v>
      </c>
      <c r="D2764" s="252" t="s">
        <v>9692</v>
      </c>
      <c r="E2764" s="248" t="s">
        <v>3293</v>
      </c>
    </row>
    <row r="2765" spans="1:5" ht="63">
      <c r="A2765" s="243">
        <v>658</v>
      </c>
      <c r="B2765" s="243" t="s">
        <v>13310</v>
      </c>
      <c r="C2765" s="247" t="s">
        <v>13311</v>
      </c>
      <c r="D2765" s="252" t="s">
        <v>9692</v>
      </c>
      <c r="E2765" s="248" t="s">
        <v>3293</v>
      </c>
    </row>
    <row r="2766" spans="1:5" ht="63">
      <c r="A2766" s="243">
        <v>659</v>
      </c>
      <c r="B2766" s="243" t="s">
        <v>13312</v>
      </c>
      <c r="C2766" s="247" t="s">
        <v>13313</v>
      </c>
      <c r="D2766" s="252" t="s">
        <v>9692</v>
      </c>
      <c r="E2766" s="248" t="s">
        <v>3293</v>
      </c>
    </row>
    <row r="2767" spans="1:5" ht="63">
      <c r="A2767" s="243">
        <v>660</v>
      </c>
      <c r="B2767" s="243" t="s">
        <v>13314</v>
      </c>
      <c r="C2767" s="247" t="s">
        <v>13315</v>
      </c>
      <c r="D2767" s="252" t="s">
        <v>9692</v>
      </c>
      <c r="E2767" s="248" t="s">
        <v>3293</v>
      </c>
    </row>
    <row r="2768" spans="1:5" ht="21">
      <c r="A2768" s="243">
        <v>661</v>
      </c>
      <c r="B2768" s="243" t="s">
        <v>13316</v>
      </c>
      <c r="C2768" s="247" t="s">
        <v>13191</v>
      </c>
      <c r="D2768" s="252" t="s">
        <v>9692</v>
      </c>
      <c r="E2768" s="248" t="s">
        <v>3293</v>
      </c>
    </row>
    <row r="2769" spans="1:5" ht="21">
      <c r="A2769" s="243">
        <v>662</v>
      </c>
      <c r="B2769" s="243" t="s">
        <v>13317</v>
      </c>
      <c r="C2769" s="247" t="s">
        <v>13299</v>
      </c>
      <c r="D2769" s="252" t="s">
        <v>10997</v>
      </c>
      <c r="E2769" s="248" t="s">
        <v>3293</v>
      </c>
    </row>
    <row r="2770" spans="1:5" ht="21">
      <c r="A2770" s="243">
        <v>663</v>
      </c>
      <c r="B2770" s="243" t="s">
        <v>13318</v>
      </c>
      <c r="C2770" s="247" t="s">
        <v>13006</v>
      </c>
      <c r="D2770" s="252" t="s">
        <v>10997</v>
      </c>
      <c r="E2770" s="248" t="s">
        <v>3293</v>
      </c>
    </row>
    <row r="2771" spans="1:5" ht="21">
      <c r="A2771" s="243">
        <v>664</v>
      </c>
      <c r="B2771" s="243" t="s">
        <v>13319</v>
      </c>
      <c r="C2771" s="247" t="s">
        <v>13204</v>
      </c>
      <c r="D2771" s="252" t="s">
        <v>10997</v>
      </c>
      <c r="E2771" s="248" t="s">
        <v>3293</v>
      </c>
    </row>
    <row r="2772" spans="1:5" ht="21">
      <c r="A2772" s="243">
        <v>665</v>
      </c>
      <c r="B2772" s="243" t="s">
        <v>13320</v>
      </c>
      <c r="C2772" s="247" t="s">
        <v>12552</v>
      </c>
      <c r="D2772" s="252" t="s">
        <v>10997</v>
      </c>
      <c r="E2772" s="248" t="s">
        <v>3293</v>
      </c>
    </row>
    <row r="2773" spans="1:5" ht="63">
      <c r="A2773" s="243">
        <v>666</v>
      </c>
      <c r="B2773" s="243" t="s">
        <v>13321</v>
      </c>
      <c r="C2773" s="247" t="s">
        <v>13322</v>
      </c>
      <c r="D2773" s="252" t="s">
        <v>10976</v>
      </c>
      <c r="E2773" s="248" t="s">
        <v>3293</v>
      </c>
    </row>
    <row r="2774" spans="1:5" ht="63">
      <c r="A2774" s="243">
        <v>667</v>
      </c>
      <c r="B2774" s="243" t="s">
        <v>13323</v>
      </c>
      <c r="C2774" s="247" t="s">
        <v>13324</v>
      </c>
      <c r="D2774" s="252" t="s">
        <v>10976</v>
      </c>
      <c r="E2774" s="248" t="s">
        <v>3293</v>
      </c>
    </row>
    <row r="2775" spans="1:5" ht="42">
      <c r="A2775" s="243">
        <v>668</v>
      </c>
      <c r="B2775" s="243" t="s">
        <v>13325</v>
      </c>
      <c r="C2775" s="247" t="s">
        <v>13326</v>
      </c>
      <c r="D2775" s="252" t="s">
        <v>10976</v>
      </c>
      <c r="E2775" s="248" t="s">
        <v>3293</v>
      </c>
    </row>
    <row r="2776" spans="1:5" ht="84">
      <c r="A2776" s="243">
        <v>669</v>
      </c>
      <c r="B2776" s="243" t="s">
        <v>13327</v>
      </c>
      <c r="C2776" s="247" t="s">
        <v>13328</v>
      </c>
      <c r="D2776" s="252" t="s">
        <v>10976</v>
      </c>
      <c r="E2776" s="248" t="s">
        <v>3293</v>
      </c>
    </row>
    <row r="2777" spans="1:5" ht="42">
      <c r="A2777" s="243">
        <v>670</v>
      </c>
      <c r="B2777" s="243" t="s">
        <v>13329</v>
      </c>
      <c r="C2777" s="247" t="s">
        <v>13330</v>
      </c>
      <c r="D2777" s="252" t="s">
        <v>10976</v>
      </c>
      <c r="E2777" s="248" t="s">
        <v>3293</v>
      </c>
    </row>
    <row r="2778" spans="1:5" ht="63">
      <c r="A2778" s="243">
        <v>671</v>
      </c>
      <c r="B2778" s="243" t="s">
        <v>13331</v>
      </c>
      <c r="C2778" s="247" t="s">
        <v>13332</v>
      </c>
      <c r="D2778" s="252" t="s">
        <v>10976</v>
      </c>
      <c r="E2778" s="248" t="s">
        <v>3293</v>
      </c>
    </row>
    <row r="2779" spans="1:5" ht="63">
      <c r="A2779" s="243">
        <v>672</v>
      </c>
      <c r="B2779" s="243" t="s">
        <v>13333</v>
      </c>
      <c r="C2779" s="247" t="s">
        <v>13334</v>
      </c>
      <c r="D2779" s="252" t="s">
        <v>10976</v>
      </c>
      <c r="E2779" s="248" t="s">
        <v>3293</v>
      </c>
    </row>
    <row r="2780" spans="1:5" ht="21">
      <c r="A2780" s="243">
        <v>673</v>
      </c>
      <c r="B2780" s="243" t="s">
        <v>13335</v>
      </c>
      <c r="C2780" s="247" t="s">
        <v>12538</v>
      </c>
      <c r="D2780" s="252" t="s">
        <v>10976</v>
      </c>
      <c r="E2780" s="248" t="s">
        <v>3293</v>
      </c>
    </row>
    <row r="2781" spans="1:5" ht="84">
      <c r="A2781" s="243">
        <v>674</v>
      </c>
      <c r="B2781" s="243" t="s">
        <v>13336</v>
      </c>
      <c r="C2781" s="247" t="s">
        <v>13337</v>
      </c>
      <c r="D2781" s="252" t="s">
        <v>10976</v>
      </c>
      <c r="E2781" s="248" t="s">
        <v>3293</v>
      </c>
    </row>
    <row r="2782" spans="1:5" ht="63">
      <c r="A2782" s="243">
        <v>675</v>
      </c>
      <c r="B2782" s="243" t="s">
        <v>13338</v>
      </c>
      <c r="C2782" s="247" t="s">
        <v>13339</v>
      </c>
      <c r="D2782" s="252" t="s">
        <v>10976</v>
      </c>
      <c r="E2782" s="248" t="s">
        <v>3293</v>
      </c>
    </row>
    <row r="2783" spans="1:5" ht="21">
      <c r="A2783" s="243">
        <v>676</v>
      </c>
      <c r="B2783" s="243" t="s">
        <v>13340</v>
      </c>
      <c r="C2783" s="247" t="s">
        <v>13341</v>
      </c>
      <c r="D2783" s="252" t="s">
        <v>10775</v>
      </c>
      <c r="E2783" s="248" t="s">
        <v>3293</v>
      </c>
    </row>
    <row r="2784" spans="1:5" ht="21">
      <c r="A2784" s="243">
        <v>677</v>
      </c>
      <c r="B2784" s="243" t="s">
        <v>13342</v>
      </c>
      <c r="C2784" s="247" t="s">
        <v>13343</v>
      </c>
      <c r="D2784" s="252" t="s">
        <v>10775</v>
      </c>
      <c r="E2784" s="248" t="s">
        <v>3293</v>
      </c>
    </row>
    <row r="2785" spans="1:5" ht="84">
      <c r="A2785" s="243">
        <v>678</v>
      </c>
      <c r="B2785" s="243" t="s">
        <v>13344</v>
      </c>
      <c r="C2785" s="247" t="s">
        <v>13345</v>
      </c>
      <c r="D2785" s="252" t="s">
        <v>10775</v>
      </c>
      <c r="E2785" s="248" t="s">
        <v>3293</v>
      </c>
    </row>
    <row r="2786" spans="1:5" ht="21">
      <c r="A2786" s="243">
        <v>679</v>
      </c>
      <c r="B2786" s="243" t="s">
        <v>13346</v>
      </c>
      <c r="C2786" s="247" t="s">
        <v>13347</v>
      </c>
      <c r="D2786" s="252" t="s">
        <v>10775</v>
      </c>
      <c r="E2786" s="248" t="s">
        <v>3293</v>
      </c>
    </row>
    <row r="2787" spans="1:5" ht="21">
      <c r="A2787" s="243">
        <v>680</v>
      </c>
      <c r="B2787" s="243" t="s">
        <v>13348</v>
      </c>
      <c r="C2787" s="247" t="s">
        <v>13349</v>
      </c>
      <c r="D2787" s="252" t="s">
        <v>10775</v>
      </c>
      <c r="E2787" s="248" t="s">
        <v>3293</v>
      </c>
    </row>
    <row r="2788" spans="1:5" ht="21">
      <c r="A2788" s="243">
        <v>681</v>
      </c>
      <c r="B2788" s="243" t="s">
        <v>13350</v>
      </c>
      <c r="C2788" s="247" t="s">
        <v>12516</v>
      </c>
      <c r="D2788" s="252" t="s">
        <v>10775</v>
      </c>
      <c r="E2788" s="248" t="s">
        <v>3293</v>
      </c>
    </row>
    <row r="2789" spans="1:5" ht="21">
      <c r="A2789" s="243">
        <v>682</v>
      </c>
      <c r="B2789" s="243" t="s">
        <v>13351</v>
      </c>
      <c r="C2789" s="247" t="s">
        <v>12645</v>
      </c>
      <c r="D2789" s="252" t="s">
        <v>10775</v>
      </c>
      <c r="E2789" s="248" t="s">
        <v>3293</v>
      </c>
    </row>
    <row r="2790" spans="1:5" ht="42">
      <c r="A2790" s="243">
        <v>683</v>
      </c>
      <c r="B2790" s="243" t="s">
        <v>13352</v>
      </c>
      <c r="C2790" s="247" t="s">
        <v>13353</v>
      </c>
      <c r="D2790" s="252" t="s">
        <v>10775</v>
      </c>
      <c r="E2790" s="248" t="s">
        <v>3293</v>
      </c>
    </row>
    <row r="2791" spans="1:5" ht="42">
      <c r="A2791" s="243">
        <v>684</v>
      </c>
      <c r="B2791" s="243" t="s">
        <v>13354</v>
      </c>
      <c r="C2791" s="247" t="s">
        <v>13355</v>
      </c>
      <c r="D2791" s="252" t="s">
        <v>10775</v>
      </c>
      <c r="E2791" s="248" t="s">
        <v>3293</v>
      </c>
    </row>
    <row r="2792" spans="1:5" ht="42">
      <c r="A2792" s="243">
        <v>685</v>
      </c>
      <c r="B2792" s="243" t="s">
        <v>13356</v>
      </c>
      <c r="C2792" s="247" t="s">
        <v>13357</v>
      </c>
      <c r="D2792" s="252" t="s">
        <v>10775</v>
      </c>
      <c r="E2792" s="248" t="s">
        <v>3293</v>
      </c>
    </row>
    <row r="2793" spans="1:5" ht="21">
      <c r="A2793" s="243">
        <v>686</v>
      </c>
      <c r="B2793" s="243" t="s">
        <v>13358</v>
      </c>
      <c r="C2793" s="247" t="s">
        <v>13359</v>
      </c>
      <c r="D2793" s="252" t="s">
        <v>11988</v>
      </c>
      <c r="E2793" s="248" t="s">
        <v>3293</v>
      </c>
    </row>
    <row r="2794" spans="1:5" ht="21">
      <c r="A2794" s="243">
        <v>687</v>
      </c>
      <c r="B2794" s="243" t="s">
        <v>13360</v>
      </c>
      <c r="C2794" s="247" t="s">
        <v>13361</v>
      </c>
      <c r="D2794" s="252" t="s">
        <v>11988</v>
      </c>
      <c r="E2794" s="248" t="s">
        <v>3293</v>
      </c>
    </row>
    <row r="2795" spans="1:5" ht="63">
      <c r="A2795" s="243">
        <v>688</v>
      </c>
      <c r="B2795" s="243" t="s">
        <v>13362</v>
      </c>
      <c r="C2795" s="247" t="s">
        <v>13363</v>
      </c>
      <c r="D2795" s="252" t="s">
        <v>11991</v>
      </c>
      <c r="E2795" s="248" t="s">
        <v>3293</v>
      </c>
    </row>
    <row r="2796" spans="1:5" ht="42">
      <c r="A2796" s="243">
        <v>689</v>
      </c>
      <c r="B2796" s="243" t="s">
        <v>13364</v>
      </c>
      <c r="C2796" s="247" t="s">
        <v>13365</v>
      </c>
      <c r="D2796" s="252" t="s">
        <v>11991</v>
      </c>
      <c r="E2796" s="248" t="s">
        <v>3293</v>
      </c>
    </row>
    <row r="2797" spans="1:5" ht="42">
      <c r="A2797" s="243">
        <v>690</v>
      </c>
      <c r="B2797" s="243" t="s">
        <v>13366</v>
      </c>
      <c r="C2797" s="247" t="s">
        <v>13367</v>
      </c>
      <c r="D2797" s="252" t="s">
        <v>11991</v>
      </c>
      <c r="E2797" s="248" t="s">
        <v>3293</v>
      </c>
    </row>
    <row r="2798" spans="1:5" ht="63">
      <c r="A2798" s="243">
        <v>691</v>
      </c>
      <c r="B2798" s="243" t="s">
        <v>13368</v>
      </c>
      <c r="C2798" s="247" t="s">
        <v>13369</v>
      </c>
      <c r="D2798" s="252" t="s">
        <v>11991</v>
      </c>
      <c r="E2798" s="248" t="s">
        <v>3293</v>
      </c>
    </row>
    <row r="2799" spans="1:5" ht="42">
      <c r="A2799" s="243">
        <v>692</v>
      </c>
      <c r="B2799" s="243" t="s">
        <v>13370</v>
      </c>
      <c r="C2799" s="247" t="s">
        <v>13371</v>
      </c>
      <c r="D2799" s="252" t="s">
        <v>11991</v>
      </c>
      <c r="E2799" s="248" t="s">
        <v>3293</v>
      </c>
    </row>
    <row r="2800" spans="1:5" ht="42">
      <c r="A2800" s="243">
        <v>693</v>
      </c>
      <c r="B2800" s="243" t="s">
        <v>13372</v>
      </c>
      <c r="C2800" s="247" t="s">
        <v>13373</v>
      </c>
      <c r="D2800" s="252" t="s">
        <v>11994</v>
      </c>
      <c r="E2800" s="248" t="s">
        <v>3293</v>
      </c>
    </row>
    <row r="2801" spans="1:5" ht="21">
      <c r="A2801" s="243">
        <v>694</v>
      </c>
      <c r="B2801" s="243" t="s">
        <v>13374</v>
      </c>
      <c r="C2801" s="247" t="s">
        <v>13027</v>
      </c>
      <c r="D2801" s="252" t="s">
        <v>11994</v>
      </c>
      <c r="E2801" s="248" t="s">
        <v>3293</v>
      </c>
    </row>
    <row r="2802" spans="1:5" ht="63">
      <c r="A2802" s="243">
        <v>695</v>
      </c>
      <c r="B2802" s="243" t="s">
        <v>13375</v>
      </c>
      <c r="C2802" s="247" t="s">
        <v>13334</v>
      </c>
      <c r="D2802" s="252" t="s">
        <v>11994</v>
      </c>
      <c r="E2802" s="248" t="s">
        <v>3293</v>
      </c>
    </row>
    <row r="2803" spans="1:5" ht="21">
      <c r="A2803" s="243">
        <v>696</v>
      </c>
      <c r="B2803" s="243" t="s">
        <v>13376</v>
      </c>
      <c r="C2803" s="247" t="s">
        <v>13377</v>
      </c>
      <c r="D2803" s="252" t="s">
        <v>11539</v>
      </c>
      <c r="E2803" s="248" t="s">
        <v>3293</v>
      </c>
    </row>
    <row r="2804" spans="1:5" ht="21">
      <c r="A2804" s="243">
        <v>697</v>
      </c>
      <c r="B2804" s="243" t="s">
        <v>13378</v>
      </c>
      <c r="C2804" s="247" t="s">
        <v>13379</v>
      </c>
      <c r="D2804" s="252" t="s">
        <v>11539</v>
      </c>
      <c r="E2804" s="248" t="s">
        <v>3293</v>
      </c>
    </row>
    <row r="2805" spans="1:5" ht="21">
      <c r="A2805" s="243">
        <v>698</v>
      </c>
      <c r="B2805" s="243" t="s">
        <v>13380</v>
      </c>
      <c r="C2805" s="247" t="s">
        <v>13381</v>
      </c>
      <c r="D2805" s="252" t="s">
        <v>11539</v>
      </c>
      <c r="E2805" s="248" t="s">
        <v>3293</v>
      </c>
    </row>
    <row r="2806" spans="1:5" ht="84">
      <c r="A2806" s="243">
        <v>699</v>
      </c>
      <c r="B2806" s="243" t="s">
        <v>13382</v>
      </c>
      <c r="C2806" s="247" t="s">
        <v>13383</v>
      </c>
      <c r="D2806" s="252" t="s">
        <v>11539</v>
      </c>
      <c r="E2806" s="248" t="s">
        <v>3293</v>
      </c>
    </row>
    <row r="2807" spans="1:5" ht="63">
      <c r="A2807" s="243">
        <v>700</v>
      </c>
      <c r="B2807" s="243" t="s">
        <v>13384</v>
      </c>
      <c r="C2807" s="247" t="s">
        <v>13385</v>
      </c>
      <c r="D2807" s="252" t="s">
        <v>13386</v>
      </c>
      <c r="E2807" s="248" t="s">
        <v>3293</v>
      </c>
    </row>
    <row r="2808" spans="1:5" ht="126">
      <c r="A2808" s="243">
        <v>701</v>
      </c>
      <c r="B2808" s="243" t="s">
        <v>13387</v>
      </c>
      <c r="C2808" s="247" t="s">
        <v>13388</v>
      </c>
      <c r="D2808" s="252" t="s">
        <v>11547</v>
      </c>
      <c r="E2808" s="248" t="s">
        <v>3293</v>
      </c>
    </row>
    <row r="2809" spans="1:5" ht="63">
      <c r="A2809" s="243">
        <v>702</v>
      </c>
      <c r="B2809" s="243" t="s">
        <v>13389</v>
      </c>
      <c r="C2809" s="247" t="s">
        <v>13390</v>
      </c>
      <c r="D2809" s="252" t="s">
        <v>11547</v>
      </c>
      <c r="E2809" s="248" t="s">
        <v>3293</v>
      </c>
    </row>
    <row r="2810" spans="1:5" ht="105">
      <c r="A2810" s="243">
        <v>703</v>
      </c>
      <c r="B2810" s="243" t="s">
        <v>13391</v>
      </c>
      <c r="C2810" s="247" t="s">
        <v>13392</v>
      </c>
      <c r="D2810" s="252" t="s">
        <v>11547</v>
      </c>
      <c r="E2810" s="248" t="s">
        <v>3293</v>
      </c>
    </row>
    <row r="2811" spans="1:5" ht="84">
      <c r="A2811" s="243">
        <v>704</v>
      </c>
      <c r="B2811" s="243" t="s">
        <v>13393</v>
      </c>
      <c r="C2811" s="247" t="s">
        <v>13394</v>
      </c>
      <c r="D2811" s="252" t="s">
        <v>11547</v>
      </c>
      <c r="E2811" s="248" t="s">
        <v>3293</v>
      </c>
    </row>
    <row r="2812" spans="1:5" ht="21">
      <c r="A2812" s="243">
        <v>705</v>
      </c>
      <c r="B2812" s="243" t="s">
        <v>13395</v>
      </c>
      <c r="C2812" s="247" t="s">
        <v>12929</v>
      </c>
      <c r="D2812" s="252" t="s">
        <v>10658</v>
      </c>
      <c r="E2812" s="248" t="s">
        <v>3293</v>
      </c>
    </row>
    <row r="2813" spans="1:5" ht="21">
      <c r="A2813" s="243">
        <v>706</v>
      </c>
      <c r="B2813" s="243" t="s">
        <v>13396</v>
      </c>
      <c r="C2813" s="247" t="s">
        <v>12941</v>
      </c>
      <c r="D2813" s="252" t="s">
        <v>10658</v>
      </c>
      <c r="E2813" s="248" t="s">
        <v>3293</v>
      </c>
    </row>
    <row r="2814" spans="1:5" ht="21">
      <c r="A2814" s="243">
        <v>707</v>
      </c>
      <c r="B2814" s="243" t="s">
        <v>13397</v>
      </c>
      <c r="C2814" s="247" t="s">
        <v>13398</v>
      </c>
      <c r="D2814" s="252" t="s">
        <v>10658</v>
      </c>
      <c r="E2814" s="248" t="s">
        <v>3293</v>
      </c>
    </row>
    <row r="2815" spans="1:5" ht="21">
      <c r="A2815" s="243">
        <v>708</v>
      </c>
      <c r="B2815" s="243" t="s">
        <v>13399</v>
      </c>
      <c r="C2815" s="247" t="s">
        <v>12518</v>
      </c>
      <c r="D2815" s="252" t="s">
        <v>11547</v>
      </c>
      <c r="E2815" s="248" t="s">
        <v>3293</v>
      </c>
    </row>
    <row r="2816" spans="1:5" ht="21">
      <c r="A2816" s="243">
        <v>709</v>
      </c>
      <c r="B2816" s="243" t="s">
        <v>13400</v>
      </c>
      <c r="C2816" s="247" t="s">
        <v>12976</v>
      </c>
      <c r="D2816" s="252" t="s">
        <v>10658</v>
      </c>
      <c r="E2816" s="248" t="s">
        <v>3293</v>
      </c>
    </row>
    <row r="2817" spans="1:5" ht="21">
      <c r="A2817" s="243">
        <v>710</v>
      </c>
      <c r="B2817" s="243" t="s">
        <v>13401</v>
      </c>
      <c r="C2817" s="247" t="s">
        <v>13204</v>
      </c>
      <c r="D2817" s="252" t="s">
        <v>11552</v>
      </c>
      <c r="E2817" s="248" t="s">
        <v>3293</v>
      </c>
    </row>
    <row r="2818" spans="1:5" ht="84">
      <c r="A2818" s="243">
        <v>711</v>
      </c>
      <c r="B2818" s="243" t="s">
        <v>13402</v>
      </c>
      <c r="C2818" s="247" t="s">
        <v>13403</v>
      </c>
      <c r="D2818" s="252" t="s">
        <v>10658</v>
      </c>
      <c r="E2818" s="248" t="s">
        <v>3293</v>
      </c>
    </row>
    <row r="2819" spans="1:5" ht="42">
      <c r="A2819" s="243">
        <v>712</v>
      </c>
      <c r="B2819" s="243" t="s">
        <v>13404</v>
      </c>
      <c r="C2819" s="247" t="s">
        <v>13405</v>
      </c>
      <c r="D2819" s="252" t="s">
        <v>10778</v>
      </c>
      <c r="E2819" s="248" t="s">
        <v>3293</v>
      </c>
    </row>
    <row r="2820" spans="1:5" ht="63">
      <c r="A2820" s="243">
        <v>713</v>
      </c>
      <c r="B2820" s="243" t="s">
        <v>13406</v>
      </c>
      <c r="C2820" s="247" t="s">
        <v>13407</v>
      </c>
      <c r="D2820" s="252" t="s">
        <v>10778</v>
      </c>
      <c r="E2820" s="248" t="s">
        <v>3293</v>
      </c>
    </row>
    <row r="2821" spans="1:5" ht="21">
      <c r="A2821" s="243">
        <v>714</v>
      </c>
      <c r="B2821" s="243" t="s">
        <v>13408</v>
      </c>
      <c r="C2821" s="247" t="s">
        <v>12635</v>
      </c>
      <c r="D2821" s="252" t="s">
        <v>10778</v>
      </c>
      <c r="E2821" s="248" t="s">
        <v>3293</v>
      </c>
    </row>
    <row r="2822" spans="1:5" ht="21">
      <c r="A2822" s="243">
        <v>715</v>
      </c>
      <c r="B2822" s="243" t="s">
        <v>13409</v>
      </c>
      <c r="C2822" s="247" t="s">
        <v>13410</v>
      </c>
      <c r="D2822" s="252" t="s">
        <v>9697</v>
      </c>
      <c r="E2822" s="248" t="s">
        <v>3293</v>
      </c>
    </row>
    <row r="2823" spans="1:5" ht="21">
      <c r="A2823" s="243">
        <v>716</v>
      </c>
      <c r="B2823" s="243" t="s">
        <v>13411</v>
      </c>
      <c r="C2823" s="247" t="s">
        <v>13181</v>
      </c>
      <c r="D2823" s="252" t="s">
        <v>9697</v>
      </c>
      <c r="E2823" s="248" t="s">
        <v>3293</v>
      </c>
    </row>
    <row r="2824" spans="1:5" ht="21">
      <c r="A2824" s="243">
        <v>717</v>
      </c>
      <c r="B2824" s="243" t="s">
        <v>13412</v>
      </c>
      <c r="C2824" s="247" t="s">
        <v>13058</v>
      </c>
      <c r="D2824" s="252" t="s">
        <v>9697</v>
      </c>
      <c r="E2824" s="248" t="s">
        <v>3293</v>
      </c>
    </row>
    <row r="2825" spans="1:5" ht="21">
      <c r="A2825" s="243">
        <v>718</v>
      </c>
      <c r="B2825" s="243" t="s">
        <v>13413</v>
      </c>
      <c r="C2825" s="247" t="s">
        <v>13191</v>
      </c>
      <c r="D2825" s="252" t="s">
        <v>9697</v>
      </c>
      <c r="E2825" s="248" t="s">
        <v>3293</v>
      </c>
    </row>
    <row r="2826" spans="1:5" ht="63">
      <c r="A2826" s="243">
        <v>719</v>
      </c>
      <c r="B2826" s="243" t="s">
        <v>13414</v>
      </c>
      <c r="C2826" s="247" t="s">
        <v>13415</v>
      </c>
      <c r="D2826" s="252" t="s">
        <v>9697</v>
      </c>
      <c r="E2826" s="248" t="s">
        <v>3293</v>
      </c>
    </row>
    <row r="2827" spans="1:5" ht="21">
      <c r="A2827" s="243">
        <v>720</v>
      </c>
      <c r="B2827" s="243" t="s">
        <v>13416</v>
      </c>
      <c r="C2827" s="247" t="s">
        <v>13181</v>
      </c>
      <c r="D2827" s="252" t="s">
        <v>9697</v>
      </c>
      <c r="E2827" s="248" t="s">
        <v>3293</v>
      </c>
    </row>
    <row r="2828" spans="1:5" ht="84">
      <c r="A2828" s="243">
        <v>721</v>
      </c>
      <c r="B2828" s="243" t="s">
        <v>13417</v>
      </c>
      <c r="C2828" s="247" t="s">
        <v>13418</v>
      </c>
      <c r="D2828" s="252" t="s">
        <v>11552</v>
      </c>
      <c r="E2828" s="248" t="s">
        <v>3293</v>
      </c>
    </row>
    <row r="2829" spans="1:5" ht="21">
      <c r="A2829" s="243">
        <v>722</v>
      </c>
      <c r="B2829" s="243" t="s">
        <v>13419</v>
      </c>
      <c r="C2829" s="247" t="s">
        <v>13003</v>
      </c>
      <c r="D2829" s="252" t="s">
        <v>9986</v>
      </c>
      <c r="E2829" s="248" t="s">
        <v>3293</v>
      </c>
    </row>
    <row r="2830" spans="1:5" ht="21">
      <c r="A2830" s="243">
        <v>723</v>
      </c>
      <c r="B2830" s="243" t="s">
        <v>13420</v>
      </c>
      <c r="C2830" s="247" t="s">
        <v>12874</v>
      </c>
      <c r="D2830" s="252" t="s">
        <v>11552</v>
      </c>
      <c r="E2830" s="248" t="s">
        <v>3293</v>
      </c>
    </row>
    <row r="2831" spans="1:5" ht="63">
      <c r="A2831" s="243">
        <v>724</v>
      </c>
      <c r="B2831" s="243" t="s">
        <v>13421</v>
      </c>
      <c r="C2831" s="247" t="s">
        <v>13422</v>
      </c>
      <c r="D2831" s="252" t="s">
        <v>11552</v>
      </c>
      <c r="E2831" s="248" t="s">
        <v>3293</v>
      </c>
    </row>
    <row r="2832" spans="1:5" ht="21">
      <c r="A2832" s="243">
        <v>725</v>
      </c>
      <c r="B2832" s="243" t="s">
        <v>13423</v>
      </c>
      <c r="C2832" s="247" t="s">
        <v>13288</v>
      </c>
      <c r="D2832" s="252" t="s">
        <v>11552</v>
      </c>
      <c r="E2832" s="248" t="s">
        <v>3293</v>
      </c>
    </row>
    <row r="2833" spans="1:5" ht="21">
      <c r="A2833" s="243">
        <v>726</v>
      </c>
      <c r="B2833" s="243" t="s">
        <v>13424</v>
      </c>
      <c r="C2833" s="247" t="s">
        <v>12456</v>
      </c>
      <c r="D2833" s="252" t="s">
        <v>11000</v>
      </c>
      <c r="E2833" s="248" t="s">
        <v>3293</v>
      </c>
    </row>
    <row r="2834" spans="1:5" ht="42">
      <c r="A2834" s="243">
        <v>727</v>
      </c>
      <c r="B2834" s="243" t="s">
        <v>13425</v>
      </c>
      <c r="C2834" s="247" t="s">
        <v>13426</v>
      </c>
      <c r="D2834" s="252" t="s">
        <v>11552</v>
      </c>
      <c r="E2834" s="248" t="s">
        <v>3293</v>
      </c>
    </row>
    <row r="2835" spans="1:5" ht="21">
      <c r="A2835" s="243">
        <v>728</v>
      </c>
      <c r="B2835" s="243" t="s">
        <v>13427</v>
      </c>
      <c r="C2835" s="247" t="s">
        <v>12964</v>
      </c>
      <c r="D2835" s="252" t="s">
        <v>11552</v>
      </c>
      <c r="E2835" s="248" t="s">
        <v>3293</v>
      </c>
    </row>
    <row r="2836" spans="1:5" ht="63">
      <c r="A2836" s="243">
        <v>729</v>
      </c>
      <c r="B2836" s="243" t="s">
        <v>13428</v>
      </c>
      <c r="C2836" s="247" t="s">
        <v>13429</v>
      </c>
      <c r="D2836" s="252" t="s">
        <v>11552</v>
      </c>
      <c r="E2836" s="248" t="s">
        <v>3293</v>
      </c>
    </row>
    <row r="2837" spans="1:5" ht="21">
      <c r="A2837" s="243">
        <v>730</v>
      </c>
      <c r="B2837" s="243" t="s">
        <v>13430</v>
      </c>
      <c r="C2837" s="247" t="s">
        <v>13398</v>
      </c>
      <c r="D2837" s="252" t="s">
        <v>11552</v>
      </c>
      <c r="E2837" s="248" t="s">
        <v>3293</v>
      </c>
    </row>
    <row r="2838" spans="1:5" ht="63">
      <c r="A2838" s="243">
        <v>731</v>
      </c>
      <c r="B2838" s="243" t="s">
        <v>13431</v>
      </c>
      <c r="C2838" s="247" t="s">
        <v>13432</v>
      </c>
      <c r="D2838" s="252" t="s">
        <v>11552</v>
      </c>
      <c r="E2838" s="248" t="s">
        <v>3293</v>
      </c>
    </row>
    <row r="2839" spans="1:5" ht="21">
      <c r="A2839" s="243">
        <v>732</v>
      </c>
      <c r="B2839" s="243" t="s">
        <v>13433</v>
      </c>
      <c r="C2839" s="247" t="s">
        <v>13434</v>
      </c>
      <c r="D2839" s="252" t="s">
        <v>11552</v>
      </c>
      <c r="E2839" s="248" t="s">
        <v>3293</v>
      </c>
    </row>
    <row r="2840" spans="1:5" ht="63">
      <c r="A2840" s="243">
        <v>733</v>
      </c>
      <c r="B2840" s="243" t="s">
        <v>13435</v>
      </c>
      <c r="C2840" s="247" t="s">
        <v>13436</v>
      </c>
      <c r="D2840" s="252" t="s">
        <v>11552</v>
      </c>
      <c r="E2840" s="248" t="s">
        <v>3293</v>
      </c>
    </row>
    <row r="2841" spans="1:5" ht="21">
      <c r="A2841" s="243">
        <v>734</v>
      </c>
      <c r="B2841" s="243" t="s">
        <v>13437</v>
      </c>
      <c r="C2841" s="247" t="s">
        <v>12929</v>
      </c>
      <c r="D2841" s="252" t="s">
        <v>11552</v>
      </c>
      <c r="E2841" s="248" t="s">
        <v>3293</v>
      </c>
    </row>
    <row r="2842" spans="1:5" ht="21">
      <c r="A2842" s="243">
        <v>735</v>
      </c>
      <c r="B2842" s="243" t="s">
        <v>13438</v>
      </c>
      <c r="C2842" s="247" t="s">
        <v>12976</v>
      </c>
      <c r="D2842" s="252" t="s">
        <v>11552</v>
      </c>
      <c r="E2842" s="248" t="s">
        <v>3293</v>
      </c>
    </row>
    <row r="2843" spans="1:5" ht="21">
      <c r="A2843" s="243">
        <v>736</v>
      </c>
      <c r="B2843" s="243" t="s">
        <v>13439</v>
      </c>
      <c r="C2843" s="247" t="s">
        <v>12872</v>
      </c>
      <c r="D2843" s="252" t="s">
        <v>11552</v>
      </c>
      <c r="E2843" s="248" t="s">
        <v>3293</v>
      </c>
    </row>
    <row r="2844" spans="1:5" ht="63">
      <c r="A2844" s="243">
        <v>737</v>
      </c>
      <c r="B2844" s="243" t="s">
        <v>13440</v>
      </c>
      <c r="C2844" s="247" t="s">
        <v>13441</v>
      </c>
      <c r="D2844" s="252" t="s">
        <v>9989</v>
      </c>
      <c r="E2844" s="248" t="s">
        <v>3293</v>
      </c>
    </row>
    <row r="2845" spans="1:5" ht="84">
      <c r="A2845" s="243">
        <v>738</v>
      </c>
      <c r="B2845" s="243" t="s">
        <v>13442</v>
      </c>
      <c r="C2845" s="247" t="s">
        <v>13443</v>
      </c>
      <c r="D2845" s="252" t="s">
        <v>9989</v>
      </c>
      <c r="E2845" s="248" t="s">
        <v>3293</v>
      </c>
    </row>
    <row r="2846" spans="1:5" ht="84">
      <c r="A2846" s="243">
        <v>739</v>
      </c>
      <c r="B2846" s="243" t="s">
        <v>13444</v>
      </c>
      <c r="C2846" s="247" t="s">
        <v>13445</v>
      </c>
      <c r="D2846" s="252" t="s">
        <v>10781</v>
      </c>
      <c r="E2846" s="248" t="s">
        <v>3293</v>
      </c>
    </row>
    <row r="2847" spans="1:5" ht="42">
      <c r="A2847" s="243">
        <v>740</v>
      </c>
      <c r="B2847" s="243" t="s">
        <v>13446</v>
      </c>
      <c r="C2847" s="247" t="s">
        <v>13447</v>
      </c>
      <c r="D2847" s="252" t="s">
        <v>10781</v>
      </c>
      <c r="E2847" s="248" t="s">
        <v>3293</v>
      </c>
    </row>
    <row r="2848" spans="1:5" ht="42">
      <c r="A2848" s="243">
        <v>741</v>
      </c>
      <c r="B2848" s="243" t="s">
        <v>13448</v>
      </c>
      <c r="C2848" s="247" t="s">
        <v>13449</v>
      </c>
      <c r="D2848" s="252" t="s">
        <v>10781</v>
      </c>
      <c r="E2848" s="248" t="s">
        <v>3293</v>
      </c>
    </row>
    <row r="2849" spans="1:5" ht="42">
      <c r="A2849" s="243">
        <v>742</v>
      </c>
      <c r="B2849" s="243" t="s">
        <v>13450</v>
      </c>
      <c r="C2849" s="247" t="s">
        <v>13451</v>
      </c>
      <c r="D2849" s="252" t="s">
        <v>10418</v>
      </c>
      <c r="E2849" s="248" t="s">
        <v>3293</v>
      </c>
    </row>
    <row r="2850" spans="1:5" ht="21">
      <c r="A2850" s="243">
        <v>743</v>
      </c>
      <c r="B2850" s="243" t="s">
        <v>13452</v>
      </c>
      <c r="C2850" s="247" t="s">
        <v>13453</v>
      </c>
      <c r="D2850" s="252">
        <v>24.102017</v>
      </c>
      <c r="E2850" s="248" t="s">
        <v>3293</v>
      </c>
    </row>
    <row r="2851" spans="1:5" ht="42">
      <c r="A2851" s="243">
        <v>744</v>
      </c>
      <c r="B2851" s="243" t="s">
        <v>13454</v>
      </c>
      <c r="C2851" s="247" t="s">
        <v>13455</v>
      </c>
      <c r="D2851" s="252" t="s">
        <v>10418</v>
      </c>
      <c r="E2851" s="248" t="s">
        <v>3293</v>
      </c>
    </row>
    <row r="2852" spans="1:5" ht="21">
      <c r="A2852" s="243">
        <v>745</v>
      </c>
      <c r="B2852" s="243" t="s">
        <v>13456</v>
      </c>
      <c r="C2852" s="247" t="s">
        <v>13457</v>
      </c>
      <c r="D2852" s="252">
        <v>24.102017</v>
      </c>
      <c r="E2852" s="248" t="s">
        <v>3293</v>
      </c>
    </row>
    <row r="2853" spans="1:5" ht="21">
      <c r="A2853" s="243">
        <v>746</v>
      </c>
      <c r="B2853" s="243" t="s">
        <v>13458</v>
      </c>
      <c r="C2853" s="247" t="s">
        <v>12518</v>
      </c>
      <c r="D2853" s="252">
        <v>24.102017</v>
      </c>
      <c r="E2853" s="248" t="s">
        <v>3293</v>
      </c>
    </row>
    <row r="2854" spans="1:5" ht="21">
      <c r="A2854" s="243">
        <v>747</v>
      </c>
      <c r="B2854" s="243" t="s">
        <v>13459</v>
      </c>
      <c r="C2854" s="247" t="s">
        <v>12706</v>
      </c>
      <c r="D2854" s="252">
        <v>24.102017</v>
      </c>
      <c r="E2854" s="248" t="s">
        <v>3293</v>
      </c>
    </row>
    <row r="2855" spans="1:5" ht="63">
      <c r="A2855" s="243">
        <v>748</v>
      </c>
      <c r="B2855" s="243" t="s">
        <v>13460</v>
      </c>
      <c r="C2855" s="247" t="s">
        <v>13461</v>
      </c>
      <c r="D2855" s="252" t="s">
        <v>10418</v>
      </c>
      <c r="E2855" s="248" t="s">
        <v>3293</v>
      </c>
    </row>
    <row r="2856" spans="1:5" ht="42">
      <c r="A2856" s="243">
        <v>749</v>
      </c>
      <c r="B2856" s="243" t="s">
        <v>13462</v>
      </c>
      <c r="C2856" s="247" t="s">
        <v>13463</v>
      </c>
      <c r="D2856" s="252" t="s">
        <v>10418</v>
      </c>
      <c r="E2856" s="255" t="s">
        <v>3293</v>
      </c>
    </row>
    <row r="2857" spans="1:5" ht="42">
      <c r="A2857" s="243">
        <v>750</v>
      </c>
      <c r="B2857" s="243" t="s">
        <v>13464</v>
      </c>
      <c r="C2857" s="247" t="s">
        <v>13465</v>
      </c>
      <c r="D2857" s="252" t="s">
        <v>11563</v>
      </c>
      <c r="E2857" s="255" t="s">
        <v>3293</v>
      </c>
    </row>
    <row r="2858" spans="1:5" ht="42">
      <c r="A2858" s="243">
        <v>751</v>
      </c>
      <c r="B2858" s="243" t="s">
        <v>13466</v>
      </c>
      <c r="C2858" s="247" t="s">
        <v>13467</v>
      </c>
      <c r="D2858" s="252" t="s">
        <v>11563</v>
      </c>
      <c r="E2858" s="255" t="s">
        <v>3293</v>
      </c>
    </row>
    <row r="2859" spans="1:5" ht="63">
      <c r="A2859" s="243">
        <v>752</v>
      </c>
      <c r="B2859" s="243" t="s">
        <v>13468</v>
      </c>
      <c r="C2859" s="247" t="s">
        <v>13469</v>
      </c>
      <c r="D2859" s="252" t="s">
        <v>11563</v>
      </c>
      <c r="E2859" s="255" t="s">
        <v>3293</v>
      </c>
    </row>
    <row r="2860" spans="1:5" ht="21">
      <c r="A2860" s="243">
        <v>753</v>
      </c>
      <c r="B2860" s="243" t="s">
        <v>13470</v>
      </c>
      <c r="C2860" s="247" t="s">
        <v>13115</v>
      </c>
      <c r="D2860" s="252" t="s">
        <v>11563</v>
      </c>
      <c r="E2860" s="248" t="s">
        <v>3293</v>
      </c>
    </row>
    <row r="2861" spans="1:5" ht="21">
      <c r="A2861" s="243">
        <v>754</v>
      </c>
      <c r="B2861" s="243" t="s">
        <v>13471</v>
      </c>
      <c r="C2861" s="247" t="s">
        <v>13472</v>
      </c>
      <c r="D2861" s="252" t="s">
        <v>11000</v>
      </c>
      <c r="E2861" s="248" t="s">
        <v>3293</v>
      </c>
    </row>
    <row r="2862" spans="1:5" ht="21">
      <c r="A2862" s="243">
        <v>755</v>
      </c>
      <c r="B2862" s="243" t="s">
        <v>13473</v>
      </c>
      <c r="C2862" s="247" t="s">
        <v>13474</v>
      </c>
      <c r="D2862" s="252" t="s">
        <v>11000</v>
      </c>
      <c r="E2862" s="248" t="s">
        <v>3293</v>
      </c>
    </row>
    <row r="2863" spans="1:5" ht="21">
      <c r="A2863" s="243">
        <v>756</v>
      </c>
      <c r="B2863" s="243" t="s">
        <v>13475</v>
      </c>
      <c r="C2863" s="247" t="s">
        <v>12546</v>
      </c>
      <c r="D2863" s="252" t="s">
        <v>11000</v>
      </c>
      <c r="E2863" s="248" t="s">
        <v>3293</v>
      </c>
    </row>
    <row r="2864" spans="1:5" ht="21">
      <c r="A2864" s="243">
        <v>757</v>
      </c>
      <c r="B2864" s="243" t="s">
        <v>13476</v>
      </c>
      <c r="C2864" s="247" t="s">
        <v>13477</v>
      </c>
      <c r="D2864" s="252" t="s">
        <v>11000</v>
      </c>
      <c r="E2864" s="248" t="s">
        <v>3293</v>
      </c>
    </row>
    <row r="2865" spans="1:5" ht="21">
      <c r="A2865" s="243">
        <v>758</v>
      </c>
      <c r="B2865" s="243" t="s">
        <v>13478</v>
      </c>
      <c r="C2865" s="247" t="s">
        <v>12514</v>
      </c>
      <c r="D2865" s="252" t="s">
        <v>11000</v>
      </c>
      <c r="E2865" s="248" t="s">
        <v>3293</v>
      </c>
    </row>
    <row r="2866" spans="1:5" ht="21">
      <c r="A2866" s="243">
        <v>759</v>
      </c>
      <c r="B2866" s="243" t="s">
        <v>13479</v>
      </c>
      <c r="C2866" s="247" t="s">
        <v>12516</v>
      </c>
      <c r="D2866" s="252" t="s">
        <v>11000</v>
      </c>
      <c r="E2866" s="248" t="s">
        <v>3293</v>
      </c>
    </row>
    <row r="2867" spans="1:5" ht="21">
      <c r="A2867" s="243">
        <v>760</v>
      </c>
      <c r="B2867" s="243" t="s">
        <v>13480</v>
      </c>
      <c r="C2867" s="247" t="s">
        <v>12538</v>
      </c>
      <c r="D2867" s="252" t="s">
        <v>11000</v>
      </c>
      <c r="E2867" s="248" t="s">
        <v>3293</v>
      </c>
    </row>
    <row r="2868" spans="1:5" ht="21">
      <c r="A2868" s="243">
        <v>761</v>
      </c>
      <c r="B2868" s="243" t="s">
        <v>13481</v>
      </c>
      <c r="C2868" s="247" t="s">
        <v>13125</v>
      </c>
      <c r="D2868" s="252" t="s">
        <v>11000</v>
      </c>
      <c r="E2868" s="248" t="s">
        <v>3293</v>
      </c>
    </row>
    <row r="2869" spans="1:5" ht="21">
      <c r="A2869" s="243">
        <v>762</v>
      </c>
      <c r="B2869" s="243" t="s">
        <v>13482</v>
      </c>
      <c r="C2869" s="247" t="s">
        <v>13060</v>
      </c>
      <c r="D2869" s="252" t="s">
        <v>11000</v>
      </c>
      <c r="E2869" s="248" t="s">
        <v>3293</v>
      </c>
    </row>
    <row r="2870" spans="1:5" ht="21">
      <c r="A2870" s="243">
        <v>763</v>
      </c>
      <c r="B2870" s="243" t="s">
        <v>13483</v>
      </c>
      <c r="C2870" s="247" t="s">
        <v>12516</v>
      </c>
      <c r="D2870" s="252" t="s">
        <v>11000</v>
      </c>
      <c r="E2870" s="248" t="s">
        <v>3293</v>
      </c>
    </row>
    <row r="2871" spans="1:5" ht="21">
      <c r="A2871" s="243">
        <v>764</v>
      </c>
      <c r="B2871" s="243" t="s">
        <v>13484</v>
      </c>
      <c r="C2871" s="247" t="s">
        <v>12516</v>
      </c>
      <c r="D2871" s="252" t="s">
        <v>11000</v>
      </c>
      <c r="E2871" s="248" t="s">
        <v>3293</v>
      </c>
    </row>
    <row r="2872" spans="1:5" ht="21">
      <c r="A2872" s="243">
        <v>765</v>
      </c>
      <c r="B2872" s="243" t="s">
        <v>13485</v>
      </c>
      <c r="C2872" s="247" t="s">
        <v>12514</v>
      </c>
      <c r="D2872" s="252" t="s">
        <v>11000</v>
      </c>
      <c r="E2872" s="248" t="s">
        <v>3293</v>
      </c>
    </row>
    <row r="2873" spans="1:5" ht="21">
      <c r="A2873" s="243">
        <v>766</v>
      </c>
      <c r="B2873" s="243" t="s">
        <v>13486</v>
      </c>
      <c r="C2873" s="247" t="s">
        <v>12538</v>
      </c>
      <c r="D2873" s="252" t="s">
        <v>11000</v>
      </c>
      <c r="E2873" s="248" t="s">
        <v>3293</v>
      </c>
    </row>
    <row r="2874" spans="1:5" ht="21">
      <c r="A2874" s="243">
        <v>767</v>
      </c>
      <c r="B2874" s="243" t="s">
        <v>13487</v>
      </c>
      <c r="C2874" s="247" t="s">
        <v>12538</v>
      </c>
      <c r="D2874" s="252" t="s">
        <v>11000</v>
      </c>
      <c r="E2874" s="248" t="s">
        <v>3293</v>
      </c>
    </row>
    <row r="2875" spans="1:5" ht="21">
      <c r="A2875" s="243">
        <v>768</v>
      </c>
      <c r="B2875" s="243" t="s">
        <v>13488</v>
      </c>
      <c r="C2875" s="247" t="s">
        <v>12550</v>
      </c>
      <c r="D2875" s="252" t="s">
        <v>11000</v>
      </c>
      <c r="E2875" s="248" t="s">
        <v>3293</v>
      </c>
    </row>
    <row r="2876" spans="1:5" ht="21">
      <c r="A2876" s="243">
        <v>769</v>
      </c>
      <c r="B2876" s="243" t="s">
        <v>13489</v>
      </c>
      <c r="C2876" s="247" t="s">
        <v>12538</v>
      </c>
      <c r="D2876" s="252" t="s">
        <v>11000</v>
      </c>
      <c r="E2876" s="248" t="s">
        <v>3293</v>
      </c>
    </row>
    <row r="2877" spans="1:5" ht="21">
      <c r="A2877" s="243">
        <v>770</v>
      </c>
      <c r="B2877" s="243" t="s">
        <v>13490</v>
      </c>
      <c r="C2877" s="247" t="s">
        <v>12516</v>
      </c>
      <c r="D2877" s="252" t="s">
        <v>11000</v>
      </c>
      <c r="E2877" s="248" t="s">
        <v>3293</v>
      </c>
    </row>
    <row r="2878" spans="1:5" ht="21">
      <c r="A2878" s="243">
        <v>771</v>
      </c>
      <c r="B2878" s="243" t="s">
        <v>13491</v>
      </c>
      <c r="C2878" s="247" t="s">
        <v>12516</v>
      </c>
      <c r="D2878" s="252" t="s">
        <v>11000</v>
      </c>
      <c r="E2878" s="248" t="s">
        <v>3293</v>
      </c>
    </row>
    <row r="2879" spans="1:5" ht="21">
      <c r="A2879" s="243">
        <v>772</v>
      </c>
      <c r="B2879" s="243" t="s">
        <v>13492</v>
      </c>
      <c r="C2879" s="247" t="s">
        <v>12514</v>
      </c>
      <c r="D2879" s="252" t="s">
        <v>11000</v>
      </c>
      <c r="E2879" s="248" t="s">
        <v>3293</v>
      </c>
    </row>
    <row r="2880" spans="1:5" ht="21">
      <c r="A2880" s="243">
        <v>773</v>
      </c>
      <c r="B2880" s="243" t="s">
        <v>13493</v>
      </c>
      <c r="C2880" s="247" t="s">
        <v>12538</v>
      </c>
      <c r="D2880" s="252" t="s">
        <v>11000</v>
      </c>
      <c r="E2880" s="248" t="s">
        <v>3293</v>
      </c>
    </row>
    <row r="2881" spans="1:5" ht="21">
      <c r="A2881" s="243">
        <v>774</v>
      </c>
      <c r="B2881" s="243" t="s">
        <v>13494</v>
      </c>
      <c r="C2881" s="247" t="s">
        <v>12538</v>
      </c>
      <c r="D2881" s="252" t="s">
        <v>11000</v>
      </c>
      <c r="E2881" s="248" t="s">
        <v>3293</v>
      </c>
    </row>
    <row r="2882" spans="1:5" ht="21">
      <c r="A2882" s="243">
        <v>775</v>
      </c>
      <c r="B2882" s="243" t="s">
        <v>13495</v>
      </c>
      <c r="C2882" s="247" t="s">
        <v>12604</v>
      </c>
      <c r="D2882" s="252" t="s">
        <v>11000</v>
      </c>
      <c r="E2882" s="248" t="s">
        <v>3293</v>
      </c>
    </row>
    <row r="2883" spans="1:5" ht="21">
      <c r="A2883" s="243">
        <v>776</v>
      </c>
      <c r="B2883" s="243" t="s">
        <v>13496</v>
      </c>
      <c r="C2883" s="247" t="s">
        <v>12538</v>
      </c>
      <c r="D2883" s="252" t="s">
        <v>11000</v>
      </c>
      <c r="E2883" s="248" t="s">
        <v>3293</v>
      </c>
    </row>
    <row r="2884" spans="1:5" ht="21">
      <c r="A2884" s="243">
        <v>777</v>
      </c>
      <c r="B2884" s="243" t="s">
        <v>13497</v>
      </c>
      <c r="C2884" s="247" t="s">
        <v>12616</v>
      </c>
      <c r="D2884" s="252" t="s">
        <v>5613</v>
      </c>
      <c r="E2884" s="248" t="s">
        <v>3293</v>
      </c>
    </row>
    <row r="2885" spans="1:5" ht="21">
      <c r="A2885" s="243">
        <v>778</v>
      </c>
      <c r="B2885" s="243" t="s">
        <v>13498</v>
      </c>
      <c r="C2885" s="247" t="s">
        <v>13113</v>
      </c>
      <c r="D2885" s="252" t="s">
        <v>5613</v>
      </c>
      <c r="E2885" s="248" t="s">
        <v>3293</v>
      </c>
    </row>
    <row r="2886" spans="1:5" ht="21">
      <c r="A2886" s="243">
        <v>779</v>
      </c>
      <c r="B2886" s="243" t="s">
        <v>13499</v>
      </c>
      <c r="C2886" s="247" t="s">
        <v>12516</v>
      </c>
      <c r="D2886" s="252" t="s">
        <v>5613</v>
      </c>
      <c r="E2886" s="248" t="s">
        <v>3293</v>
      </c>
    </row>
    <row r="2887" spans="1:5" ht="21">
      <c r="A2887" s="243">
        <v>780</v>
      </c>
      <c r="B2887" s="243" t="s">
        <v>13500</v>
      </c>
      <c r="C2887" s="247" t="s">
        <v>13092</v>
      </c>
      <c r="D2887" s="252" t="s">
        <v>5613</v>
      </c>
      <c r="E2887" s="248" t="s">
        <v>3293</v>
      </c>
    </row>
    <row r="2888" spans="1:5" ht="21">
      <c r="A2888" s="243">
        <v>781</v>
      </c>
      <c r="B2888" s="243" t="s">
        <v>13501</v>
      </c>
      <c r="C2888" s="247" t="s">
        <v>12516</v>
      </c>
      <c r="D2888" s="252" t="s">
        <v>5613</v>
      </c>
      <c r="E2888" s="248" t="s">
        <v>3293</v>
      </c>
    </row>
    <row r="2889" spans="1:5" ht="21">
      <c r="A2889" s="243">
        <v>782</v>
      </c>
      <c r="B2889" s="243" t="s">
        <v>13502</v>
      </c>
      <c r="C2889" s="247" t="s">
        <v>12538</v>
      </c>
      <c r="D2889" s="252" t="s">
        <v>5613</v>
      </c>
      <c r="E2889" s="248" t="s">
        <v>3293</v>
      </c>
    </row>
    <row r="2890" spans="1:5" ht="21">
      <c r="A2890" s="243">
        <v>783</v>
      </c>
      <c r="B2890" s="243" t="s">
        <v>13503</v>
      </c>
      <c r="C2890" s="247" t="s">
        <v>13115</v>
      </c>
      <c r="D2890" s="252" t="s">
        <v>5613</v>
      </c>
      <c r="E2890" s="248" t="s">
        <v>3293</v>
      </c>
    </row>
    <row r="2891" spans="1:5" ht="21">
      <c r="A2891" s="243">
        <v>784</v>
      </c>
      <c r="B2891" s="243" t="s">
        <v>13504</v>
      </c>
      <c r="C2891" s="247" t="s">
        <v>12614</v>
      </c>
      <c r="D2891" s="252" t="s">
        <v>5616</v>
      </c>
      <c r="E2891" s="248" t="s">
        <v>3293</v>
      </c>
    </row>
    <row r="2892" spans="1:5" ht="21">
      <c r="A2892" s="243">
        <v>785</v>
      </c>
      <c r="B2892" s="243" t="s">
        <v>13505</v>
      </c>
      <c r="C2892" s="247" t="s">
        <v>13090</v>
      </c>
      <c r="D2892" s="252" t="s">
        <v>5616</v>
      </c>
      <c r="E2892" s="248" t="s">
        <v>3293</v>
      </c>
    </row>
    <row r="2893" spans="1:5" ht="21">
      <c r="A2893" s="243">
        <v>786</v>
      </c>
      <c r="B2893" s="243" t="s">
        <v>13506</v>
      </c>
      <c r="C2893" s="247" t="s">
        <v>12538</v>
      </c>
      <c r="D2893" s="252" t="s">
        <v>5616</v>
      </c>
      <c r="E2893" s="248" t="s">
        <v>3293</v>
      </c>
    </row>
    <row r="2894" spans="1:5" ht="21">
      <c r="A2894" s="243">
        <v>787</v>
      </c>
      <c r="B2894" s="243" t="s">
        <v>13507</v>
      </c>
      <c r="C2894" s="247" t="s">
        <v>12859</v>
      </c>
      <c r="D2894" s="252" t="s">
        <v>5616</v>
      </c>
      <c r="E2894" s="248" t="s">
        <v>3293</v>
      </c>
    </row>
    <row r="2895" spans="1:5" ht="21">
      <c r="A2895" s="243">
        <v>788</v>
      </c>
      <c r="B2895" s="243" t="s">
        <v>13508</v>
      </c>
      <c r="C2895" s="247" t="s">
        <v>12516</v>
      </c>
      <c r="D2895" s="252" t="s">
        <v>5616</v>
      </c>
      <c r="E2895" s="248" t="s">
        <v>3293</v>
      </c>
    </row>
    <row r="2896" spans="1:5" ht="21">
      <c r="A2896" s="243">
        <v>789</v>
      </c>
      <c r="B2896" s="243" t="s">
        <v>13509</v>
      </c>
      <c r="C2896" s="247" t="s">
        <v>12538</v>
      </c>
      <c r="D2896" s="252" t="s">
        <v>5616</v>
      </c>
      <c r="E2896" s="248" t="s">
        <v>3293</v>
      </c>
    </row>
    <row r="2897" spans="1:5" ht="21">
      <c r="A2897" s="243">
        <v>790</v>
      </c>
      <c r="B2897" s="243" t="s">
        <v>13510</v>
      </c>
      <c r="C2897" s="247" t="s">
        <v>12516</v>
      </c>
      <c r="D2897" s="252" t="s">
        <v>5616</v>
      </c>
      <c r="E2897" s="248" t="s">
        <v>3293</v>
      </c>
    </row>
    <row r="2898" spans="1:5" ht="21">
      <c r="A2898" s="243">
        <v>791</v>
      </c>
      <c r="B2898" s="243" t="s">
        <v>13511</v>
      </c>
      <c r="C2898" s="247" t="s">
        <v>13125</v>
      </c>
      <c r="D2898" s="252" t="s">
        <v>5616</v>
      </c>
      <c r="E2898" s="248" t="s">
        <v>3293</v>
      </c>
    </row>
    <row r="2899" spans="1:5" ht="21">
      <c r="A2899" s="243">
        <v>792</v>
      </c>
      <c r="B2899" s="243" t="s">
        <v>13512</v>
      </c>
      <c r="C2899" s="247" t="s">
        <v>12516</v>
      </c>
      <c r="D2899" s="252" t="s">
        <v>5616</v>
      </c>
      <c r="E2899" s="248" t="s">
        <v>3293</v>
      </c>
    </row>
    <row r="2900" spans="1:5" ht="21">
      <c r="A2900" s="243">
        <v>793</v>
      </c>
      <c r="B2900" s="243" t="s">
        <v>13513</v>
      </c>
      <c r="C2900" s="247" t="s">
        <v>12516</v>
      </c>
      <c r="D2900" s="252" t="s">
        <v>5616</v>
      </c>
      <c r="E2900" s="248" t="s">
        <v>3293</v>
      </c>
    </row>
    <row r="2901" spans="1:5" ht="21">
      <c r="A2901" s="243">
        <v>794</v>
      </c>
      <c r="B2901" s="243" t="s">
        <v>13514</v>
      </c>
      <c r="C2901" s="247" t="s">
        <v>12546</v>
      </c>
      <c r="D2901" s="252" t="s">
        <v>5616</v>
      </c>
      <c r="E2901" s="248" t="s">
        <v>3293</v>
      </c>
    </row>
    <row r="2902" spans="1:5" ht="21">
      <c r="A2902" s="243">
        <v>795</v>
      </c>
      <c r="B2902" s="243" t="s">
        <v>13515</v>
      </c>
      <c r="C2902" s="247" t="s">
        <v>12645</v>
      </c>
      <c r="D2902" s="252" t="s">
        <v>5616</v>
      </c>
      <c r="E2902" s="248" t="s">
        <v>3293</v>
      </c>
    </row>
    <row r="2903" spans="1:5" ht="21">
      <c r="A2903" s="243">
        <v>796</v>
      </c>
      <c r="B2903" s="243" t="s">
        <v>13516</v>
      </c>
      <c r="C2903" s="247" t="s">
        <v>13067</v>
      </c>
      <c r="D2903" s="252" t="s">
        <v>5616</v>
      </c>
      <c r="E2903" s="248" t="s">
        <v>3293</v>
      </c>
    </row>
    <row r="2904" spans="1:5" ht="42">
      <c r="A2904" s="243">
        <v>797</v>
      </c>
      <c r="B2904" s="243" t="s">
        <v>13517</v>
      </c>
      <c r="C2904" s="247" t="s">
        <v>13518</v>
      </c>
      <c r="D2904" s="252" t="s">
        <v>5616</v>
      </c>
      <c r="E2904" s="248" t="s">
        <v>3293</v>
      </c>
    </row>
    <row r="2905" spans="1:5" ht="63">
      <c r="A2905" s="243">
        <v>798</v>
      </c>
      <c r="B2905" s="243" t="s">
        <v>13519</v>
      </c>
      <c r="C2905" s="247" t="s">
        <v>13520</v>
      </c>
      <c r="D2905" s="252" t="s">
        <v>5616</v>
      </c>
      <c r="E2905" s="248" t="s">
        <v>3293</v>
      </c>
    </row>
    <row r="2906" spans="1:5" ht="21">
      <c r="A2906" s="243">
        <v>799</v>
      </c>
      <c r="B2906" s="243" t="s">
        <v>13521</v>
      </c>
      <c r="C2906" s="247" t="s">
        <v>12604</v>
      </c>
      <c r="D2906" s="252" t="s">
        <v>10786</v>
      </c>
      <c r="E2906" s="248" t="s">
        <v>3293</v>
      </c>
    </row>
    <row r="2907" spans="1:5" ht="21">
      <c r="A2907" s="243">
        <v>800</v>
      </c>
      <c r="B2907" s="243" t="s">
        <v>13522</v>
      </c>
      <c r="C2907" s="247" t="s">
        <v>13092</v>
      </c>
      <c r="D2907" s="252" t="s">
        <v>10786</v>
      </c>
      <c r="E2907" s="248" t="s">
        <v>3293</v>
      </c>
    </row>
    <row r="2908" spans="1:5" ht="21">
      <c r="A2908" s="243">
        <v>801</v>
      </c>
      <c r="B2908" s="243" t="s">
        <v>13523</v>
      </c>
      <c r="C2908" s="247" t="s">
        <v>12546</v>
      </c>
      <c r="D2908" s="252" t="s">
        <v>10786</v>
      </c>
      <c r="E2908" s="248" t="s">
        <v>3293</v>
      </c>
    </row>
    <row r="2909" spans="1:5" ht="21">
      <c r="A2909" s="243">
        <v>802</v>
      </c>
      <c r="B2909" s="243" t="s">
        <v>13524</v>
      </c>
      <c r="C2909" s="247" t="s">
        <v>13525</v>
      </c>
      <c r="D2909" s="252" t="s">
        <v>10786</v>
      </c>
      <c r="E2909" s="248" t="s">
        <v>3293</v>
      </c>
    </row>
    <row r="2910" spans="1:5" ht="21">
      <c r="A2910" s="243">
        <v>803</v>
      </c>
      <c r="B2910" s="243" t="s">
        <v>13526</v>
      </c>
      <c r="C2910" s="247" t="s">
        <v>13527</v>
      </c>
      <c r="D2910" s="252" t="s">
        <v>10786</v>
      </c>
      <c r="E2910" s="248" t="s">
        <v>3293</v>
      </c>
    </row>
    <row r="2911" spans="1:5" ht="21">
      <c r="A2911" s="243">
        <v>804</v>
      </c>
      <c r="B2911" s="243" t="s">
        <v>13528</v>
      </c>
      <c r="C2911" s="247" t="s">
        <v>13529</v>
      </c>
      <c r="D2911" s="252" t="s">
        <v>9747</v>
      </c>
      <c r="E2911" s="248" t="s">
        <v>3293</v>
      </c>
    </row>
    <row r="2912" spans="1:5" ht="18">
      <c r="A2912" s="243">
        <v>805</v>
      </c>
      <c r="B2912" s="243" t="s">
        <v>13530</v>
      </c>
      <c r="C2912" s="250" t="s">
        <v>13531</v>
      </c>
      <c r="D2912" s="248" t="s">
        <v>9747</v>
      </c>
      <c r="E2912" s="248" t="s">
        <v>3293</v>
      </c>
    </row>
    <row r="2913" spans="1:5" ht="42">
      <c r="A2913" s="243">
        <v>806</v>
      </c>
      <c r="B2913" s="243" t="s">
        <v>13532</v>
      </c>
      <c r="C2913" s="247" t="s">
        <v>12647</v>
      </c>
      <c r="D2913" s="252" t="s">
        <v>9747</v>
      </c>
      <c r="E2913" s="248" t="s">
        <v>3293</v>
      </c>
    </row>
    <row r="2914" spans="1:5" ht="63">
      <c r="A2914" s="243">
        <v>807</v>
      </c>
      <c r="B2914" s="243" t="s">
        <v>13533</v>
      </c>
      <c r="C2914" s="247" t="s">
        <v>13534</v>
      </c>
      <c r="D2914" s="252" t="s">
        <v>9747</v>
      </c>
      <c r="E2914" s="248" t="s">
        <v>3293</v>
      </c>
    </row>
    <row r="2915" spans="1:5" ht="63">
      <c r="A2915" s="243">
        <v>808</v>
      </c>
      <c r="B2915" s="243" t="s">
        <v>13535</v>
      </c>
      <c r="C2915" s="247" t="s">
        <v>13536</v>
      </c>
      <c r="D2915" s="252" t="s">
        <v>9747</v>
      </c>
      <c r="E2915" s="248" t="s">
        <v>3293</v>
      </c>
    </row>
    <row r="2916" spans="1:5" ht="63">
      <c r="A2916" s="243">
        <v>809</v>
      </c>
      <c r="B2916" s="243" t="s">
        <v>13537</v>
      </c>
      <c r="C2916" s="247" t="s">
        <v>13538</v>
      </c>
      <c r="D2916" s="252" t="s">
        <v>10421</v>
      </c>
      <c r="E2916" s="248" t="s">
        <v>3293</v>
      </c>
    </row>
    <row r="2917" spans="1:5" ht="21">
      <c r="A2917" s="243">
        <v>810</v>
      </c>
      <c r="B2917" s="243" t="s">
        <v>13539</v>
      </c>
      <c r="C2917" s="247" t="s">
        <v>12514</v>
      </c>
      <c r="D2917" s="252" t="s">
        <v>13540</v>
      </c>
      <c r="E2917" s="248" t="s">
        <v>3293</v>
      </c>
    </row>
    <row r="2918" spans="1:5" ht="21">
      <c r="A2918" s="243">
        <v>811</v>
      </c>
      <c r="B2918" s="243" t="s">
        <v>13541</v>
      </c>
      <c r="C2918" s="247" t="s">
        <v>12546</v>
      </c>
      <c r="D2918" s="252" t="s">
        <v>13540</v>
      </c>
      <c r="E2918" s="248" t="s">
        <v>3293</v>
      </c>
    </row>
    <row r="2919" spans="1:5" ht="21">
      <c r="A2919" s="243">
        <v>812</v>
      </c>
      <c r="B2919" s="243" t="s">
        <v>13542</v>
      </c>
      <c r="C2919" s="247" t="s">
        <v>13125</v>
      </c>
      <c r="D2919" s="252" t="s">
        <v>13540</v>
      </c>
      <c r="E2919" s="248" t="s">
        <v>3293</v>
      </c>
    </row>
    <row r="2920" spans="1:5" ht="21">
      <c r="A2920" s="243">
        <v>813</v>
      </c>
      <c r="B2920" s="243" t="s">
        <v>13543</v>
      </c>
      <c r="C2920" s="247" t="s">
        <v>13527</v>
      </c>
      <c r="D2920" s="252" t="s">
        <v>13540</v>
      </c>
      <c r="E2920" s="248" t="s">
        <v>3293</v>
      </c>
    </row>
    <row r="2921" spans="1:5" ht="21">
      <c r="A2921" s="243">
        <v>814</v>
      </c>
      <c r="B2921" s="243" t="s">
        <v>13544</v>
      </c>
      <c r="C2921" s="247" t="s">
        <v>13529</v>
      </c>
      <c r="D2921" s="252" t="s">
        <v>13540</v>
      </c>
      <c r="E2921" s="248" t="s">
        <v>3293</v>
      </c>
    </row>
    <row r="2922" spans="1:5" ht="42">
      <c r="A2922" s="243">
        <v>815</v>
      </c>
      <c r="B2922" s="243" t="s">
        <v>13545</v>
      </c>
      <c r="C2922" s="247" t="s">
        <v>13546</v>
      </c>
      <c r="D2922" s="252" t="s">
        <v>13540</v>
      </c>
      <c r="E2922" s="248" t="s">
        <v>3293</v>
      </c>
    </row>
    <row r="2923" spans="1:5" ht="21">
      <c r="A2923" s="243">
        <v>816</v>
      </c>
      <c r="B2923" s="243" t="s">
        <v>13547</v>
      </c>
      <c r="C2923" s="247" t="s">
        <v>12604</v>
      </c>
      <c r="D2923" s="252" t="s">
        <v>13540</v>
      </c>
      <c r="E2923" s="248" t="s">
        <v>3293</v>
      </c>
    </row>
    <row r="2924" spans="1:5" ht="21">
      <c r="A2924" s="243">
        <v>817</v>
      </c>
      <c r="B2924" s="243" t="s">
        <v>13548</v>
      </c>
      <c r="C2924" s="247" t="s">
        <v>12538</v>
      </c>
      <c r="D2924" s="252" t="s">
        <v>13540</v>
      </c>
      <c r="E2924" s="248" t="s">
        <v>3293</v>
      </c>
    </row>
    <row r="2925" spans="1:5" ht="21">
      <c r="A2925" s="243">
        <v>818</v>
      </c>
      <c r="B2925" s="243" t="s">
        <v>13549</v>
      </c>
      <c r="C2925" s="247" t="s">
        <v>12538</v>
      </c>
      <c r="D2925" s="252" t="s">
        <v>13540</v>
      </c>
      <c r="E2925" s="248" t="s">
        <v>3293</v>
      </c>
    </row>
    <row r="2926" spans="1:5" ht="21">
      <c r="A2926" s="243">
        <v>819</v>
      </c>
      <c r="B2926" s="243" t="s">
        <v>13550</v>
      </c>
      <c r="C2926" s="247" t="s">
        <v>13527</v>
      </c>
      <c r="D2926" s="252" t="s">
        <v>13540</v>
      </c>
      <c r="E2926" s="248" t="s">
        <v>3293</v>
      </c>
    </row>
    <row r="2927" spans="1:5" ht="21">
      <c r="A2927" s="243">
        <v>820</v>
      </c>
      <c r="B2927" s="243" t="s">
        <v>13551</v>
      </c>
      <c r="C2927" s="247" t="s">
        <v>13552</v>
      </c>
      <c r="D2927" s="252" t="s">
        <v>13540</v>
      </c>
      <c r="E2927" s="248" t="s">
        <v>3293</v>
      </c>
    </row>
    <row r="2928" spans="1:5" ht="21">
      <c r="A2928" s="243">
        <v>821</v>
      </c>
      <c r="B2928" s="243" t="s">
        <v>13553</v>
      </c>
      <c r="C2928" s="247" t="s">
        <v>13554</v>
      </c>
      <c r="D2928" s="252" t="s">
        <v>13540</v>
      </c>
      <c r="E2928" s="248" t="s">
        <v>3293</v>
      </c>
    </row>
    <row r="2929" spans="1:5" ht="21">
      <c r="A2929" s="243">
        <v>822</v>
      </c>
      <c r="B2929" s="243" t="s">
        <v>13555</v>
      </c>
      <c r="C2929" s="247" t="s">
        <v>12516</v>
      </c>
      <c r="D2929" s="252" t="s">
        <v>13540</v>
      </c>
      <c r="E2929" s="248" t="s">
        <v>3293</v>
      </c>
    </row>
    <row r="2930" spans="1:5" ht="21">
      <c r="A2930" s="243">
        <v>823</v>
      </c>
      <c r="B2930" s="243" t="s">
        <v>13556</v>
      </c>
      <c r="C2930" s="247" t="s">
        <v>13557</v>
      </c>
      <c r="D2930" s="252" t="s">
        <v>13540</v>
      </c>
      <c r="E2930" s="248" t="s">
        <v>3293</v>
      </c>
    </row>
    <row r="2931" spans="1:5" ht="21">
      <c r="A2931" s="243">
        <v>824</v>
      </c>
      <c r="B2931" s="243" t="s">
        <v>13558</v>
      </c>
      <c r="C2931" s="247" t="s">
        <v>12546</v>
      </c>
      <c r="D2931" s="252" t="s">
        <v>13540</v>
      </c>
      <c r="E2931" s="248" t="s">
        <v>3293</v>
      </c>
    </row>
    <row r="2932" spans="1:5" ht="21">
      <c r="A2932" s="243">
        <v>825</v>
      </c>
      <c r="B2932" s="243" t="s">
        <v>13559</v>
      </c>
      <c r="C2932" s="247" t="s">
        <v>12645</v>
      </c>
      <c r="D2932" s="252" t="s">
        <v>13540</v>
      </c>
      <c r="E2932" s="248" t="s">
        <v>3293</v>
      </c>
    </row>
    <row r="2933" spans="1:5" ht="21">
      <c r="A2933" s="243">
        <v>826</v>
      </c>
      <c r="B2933" s="243" t="s">
        <v>13560</v>
      </c>
      <c r="C2933" s="247" t="s">
        <v>12516</v>
      </c>
      <c r="D2933" s="252" t="s">
        <v>13540</v>
      </c>
      <c r="E2933" s="248" t="s">
        <v>3293</v>
      </c>
    </row>
    <row r="2934" spans="1:5" ht="21">
      <c r="A2934" s="243">
        <v>827</v>
      </c>
      <c r="B2934" s="243" t="s">
        <v>13561</v>
      </c>
      <c r="C2934" s="247" t="s">
        <v>12516</v>
      </c>
      <c r="D2934" s="252" t="s">
        <v>13540</v>
      </c>
      <c r="E2934" s="248" t="s">
        <v>3293</v>
      </c>
    </row>
    <row r="2935" spans="1:5" ht="21">
      <c r="A2935" s="243">
        <v>828</v>
      </c>
      <c r="B2935" s="243" t="s">
        <v>13562</v>
      </c>
      <c r="C2935" s="247" t="s">
        <v>12514</v>
      </c>
      <c r="D2935" s="252" t="s">
        <v>13540</v>
      </c>
      <c r="E2935" s="248" t="s">
        <v>3293</v>
      </c>
    </row>
    <row r="2936" spans="1:5" ht="21">
      <c r="A2936" s="243">
        <v>829</v>
      </c>
      <c r="B2936" s="243" t="s">
        <v>13563</v>
      </c>
      <c r="C2936" s="247" t="s">
        <v>12538</v>
      </c>
      <c r="D2936" s="252" t="s">
        <v>13540</v>
      </c>
      <c r="E2936" s="248" t="s">
        <v>3293</v>
      </c>
    </row>
    <row r="2937" spans="1:5" ht="21">
      <c r="A2937" s="243">
        <v>830</v>
      </c>
      <c r="B2937" s="243" t="s">
        <v>13564</v>
      </c>
      <c r="C2937" s="247" t="s">
        <v>12645</v>
      </c>
      <c r="D2937" s="252" t="s">
        <v>13540</v>
      </c>
      <c r="E2937" s="248" t="s">
        <v>3293</v>
      </c>
    </row>
    <row r="2938" spans="1:5" ht="21">
      <c r="A2938" s="243">
        <v>831</v>
      </c>
      <c r="B2938" s="243" t="s">
        <v>13565</v>
      </c>
      <c r="C2938" s="247" t="s">
        <v>13090</v>
      </c>
      <c r="D2938" s="252" t="s">
        <v>13540</v>
      </c>
      <c r="E2938" s="248" t="s">
        <v>3293</v>
      </c>
    </row>
    <row r="2939" spans="1:5" ht="21">
      <c r="A2939" s="243">
        <v>832</v>
      </c>
      <c r="B2939" s="243" t="s">
        <v>13566</v>
      </c>
      <c r="C2939" s="247" t="s">
        <v>12848</v>
      </c>
      <c r="D2939" s="252" t="s">
        <v>13540</v>
      </c>
      <c r="E2939" s="248" t="s">
        <v>3293</v>
      </c>
    </row>
    <row r="2940" spans="1:5" ht="21">
      <c r="A2940" s="243">
        <v>833</v>
      </c>
      <c r="B2940" s="243" t="s">
        <v>13567</v>
      </c>
      <c r="C2940" s="247" t="s">
        <v>12645</v>
      </c>
      <c r="D2940" s="252" t="s">
        <v>13540</v>
      </c>
      <c r="E2940" s="248" t="s">
        <v>3293</v>
      </c>
    </row>
    <row r="2941" spans="1:5" ht="21">
      <c r="A2941" s="243">
        <v>834</v>
      </c>
      <c r="B2941" s="243" t="s">
        <v>13568</v>
      </c>
      <c r="C2941" s="247" t="s">
        <v>12516</v>
      </c>
      <c r="D2941" s="252" t="s">
        <v>10108</v>
      </c>
      <c r="E2941" s="248" t="s">
        <v>3293</v>
      </c>
    </row>
    <row r="2942" spans="1:5" ht="21">
      <c r="A2942" s="243">
        <v>835</v>
      </c>
      <c r="B2942" s="243" t="s">
        <v>13569</v>
      </c>
      <c r="C2942" s="247" t="s">
        <v>12645</v>
      </c>
      <c r="D2942" s="252" t="s">
        <v>13540</v>
      </c>
      <c r="E2942" s="248" t="s">
        <v>3293</v>
      </c>
    </row>
    <row r="2943" spans="1:5" ht="21">
      <c r="A2943" s="243">
        <v>836</v>
      </c>
      <c r="B2943" s="243" t="s">
        <v>13570</v>
      </c>
      <c r="C2943" s="247" t="s">
        <v>12628</v>
      </c>
      <c r="D2943" s="252" t="s">
        <v>13540</v>
      </c>
      <c r="E2943" s="248" t="s">
        <v>3293</v>
      </c>
    </row>
    <row r="2944" spans="1:5" ht="21">
      <c r="A2944" s="243">
        <v>837</v>
      </c>
      <c r="B2944" s="243" t="s">
        <v>13571</v>
      </c>
      <c r="C2944" s="247" t="s">
        <v>13125</v>
      </c>
      <c r="D2944" s="252" t="s">
        <v>13540</v>
      </c>
      <c r="E2944" s="248" t="s">
        <v>3293</v>
      </c>
    </row>
    <row r="2945" spans="1:5" ht="21">
      <c r="A2945" s="243">
        <v>838</v>
      </c>
      <c r="B2945" s="243" t="s">
        <v>13572</v>
      </c>
      <c r="C2945" s="247" t="s">
        <v>13115</v>
      </c>
      <c r="D2945" s="252" t="s">
        <v>10108</v>
      </c>
      <c r="E2945" s="248" t="s">
        <v>3293</v>
      </c>
    </row>
    <row r="2946" spans="1:5" ht="21">
      <c r="A2946" s="243">
        <v>839</v>
      </c>
      <c r="B2946" s="243" t="s">
        <v>13573</v>
      </c>
      <c r="C2946" s="247" t="s">
        <v>12616</v>
      </c>
      <c r="D2946" s="252" t="s">
        <v>13540</v>
      </c>
      <c r="E2946" s="248" t="s">
        <v>3293</v>
      </c>
    </row>
    <row r="2947" spans="1:5" ht="21">
      <c r="A2947" s="243">
        <v>840</v>
      </c>
      <c r="B2947" s="243" t="s">
        <v>13574</v>
      </c>
      <c r="C2947" s="247" t="s">
        <v>13115</v>
      </c>
      <c r="D2947" s="252" t="s">
        <v>13540</v>
      </c>
      <c r="E2947" s="248" t="s">
        <v>3293</v>
      </c>
    </row>
    <row r="2948" spans="1:5" ht="21">
      <c r="A2948" s="243">
        <v>841</v>
      </c>
      <c r="B2948" s="243" t="s">
        <v>13575</v>
      </c>
      <c r="C2948" s="247" t="s">
        <v>12628</v>
      </c>
      <c r="D2948" s="252" t="s">
        <v>13540</v>
      </c>
      <c r="E2948" s="248" t="s">
        <v>3293</v>
      </c>
    </row>
    <row r="2949" spans="1:5" ht="21">
      <c r="A2949" s="243">
        <v>842</v>
      </c>
      <c r="B2949" s="243" t="s">
        <v>13576</v>
      </c>
      <c r="C2949" s="247" t="s">
        <v>12546</v>
      </c>
      <c r="D2949" s="252" t="s">
        <v>13540</v>
      </c>
      <c r="E2949" s="248" t="s">
        <v>3293</v>
      </c>
    </row>
    <row r="2950" spans="1:5" ht="21">
      <c r="A2950" s="243">
        <v>843</v>
      </c>
      <c r="B2950" s="243" t="s">
        <v>13577</v>
      </c>
      <c r="C2950" s="247" t="s">
        <v>12628</v>
      </c>
      <c r="D2950" s="252" t="s">
        <v>13540</v>
      </c>
      <c r="E2950" s="248" t="s">
        <v>3293</v>
      </c>
    </row>
    <row r="2951" spans="1:5" ht="21">
      <c r="A2951" s="243">
        <v>844</v>
      </c>
      <c r="B2951" s="243" t="s">
        <v>13578</v>
      </c>
      <c r="C2951" s="247" t="s">
        <v>12628</v>
      </c>
      <c r="D2951" s="252" t="s">
        <v>13540</v>
      </c>
      <c r="E2951" s="248" t="s">
        <v>3293</v>
      </c>
    </row>
    <row r="2952" spans="1:5" ht="21">
      <c r="A2952" s="243">
        <v>845</v>
      </c>
      <c r="B2952" s="243" t="s">
        <v>13579</v>
      </c>
      <c r="C2952" s="247" t="s">
        <v>12516</v>
      </c>
      <c r="D2952" s="252" t="s">
        <v>13540</v>
      </c>
      <c r="E2952" s="248" t="s">
        <v>3293</v>
      </c>
    </row>
    <row r="2953" spans="1:5" ht="21">
      <c r="A2953" s="243">
        <v>846</v>
      </c>
      <c r="B2953" s="243" t="s">
        <v>13580</v>
      </c>
      <c r="C2953" s="247" t="s">
        <v>13125</v>
      </c>
      <c r="D2953" s="252" t="s">
        <v>13540</v>
      </c>
      <c r="E2953" s="248" t="s">
        <v>3293</v>
      </c>
    </row>
    <row r="2954" spans="1:5" ht="21">
      <c r="A2954" s="243">
        <v>847</v>
      </c>
      <c r="B2954" s="243" t="s">
        <v>13581</v>
      </c>
      <c r="C2954" s="247" t="s">
        <v>13125</v>
      </c>
      <c r="D2954" s="252" t="s">
        <v>13540</v>
      </c>
      <c r="E2954" s="248" t="s">
        <v>3293</v>
      </c>
    </row>
    <row r="2955" spans="1:5" ht="21">
      <c r="A2955" s="243">
        <v>848</v>
      </c>
      <c r="B2955" s="243" t="s">
        <v>13582</v>
      </c>
      <c r="C2955" s="247" t="s">
        <v>13171</v>
      </c>
      <c r="D2955" s="252" t="s">
        <v>13540</v>
      </c>
      <c r="E2955" s="248" t="s">
        <v>3293</v>
      </c>
    </row>
    <row r="2956" spans="1:5" ht="21">
      <c r="A2956" s="243">
        <v>849</v>
      </c>
      <c r="B2956" s="243" t="s">
        <v>13583</v>
      </c>
      <c r="C2956" s="247" t="s">
        <v>12645</v>
      </c>
      <c r="D2956" s="252" t="s">
        <v>13540</v>
      </c>
      <c r="E2956" s="248" t="s">
        <v>3293</v>
      </c>
    </row>
    <row r="2957" spans="1:5" ht="21">
      <c r="A2957" s="243">
        <v>850</v>
      </c>
      <c r="B2957" s="243" t="s">
        <v>13584</v>
      </c>
      <c r="C2957" s="247" t="s">
        <v>13115</v>
      </c>
      <c r="D2957" s="252" t="s">
        <v>13540</v>
      </c>
      <c r="E2957" s="248" t="s">
        <v>3293</v>
      </c>
    </row>
    <row r="2958" spans="1:5" ht="21">
      <c r="A2958" s="243">
        <v>851</v>
      </c>
      <c r="B2958" s="243" t="s">
        <v>13585</v>
      </c>
      <c r="C2958" s="247" t="s">
        <v>13113</v>
      </c>
      <c r="D2958" s="252" t="s">
        <v>13540</v>
      </c>
      <c r="E2958" s="248" t="s">
        <v>3293</v>
      </c>
    </row>
    <row r="2959" spans="1:5" ht="21">
      <c r="A2959" s="243">
        <v>852</v>
      </c>
      <c r="B2959" s="243" t="s">
        <v>13586</v>
      </c>
      <c r="C2959" s="247" t="s">
        <v>12546</v>
      </c>
      <c r="D2959" s="252" t="s">
        <v>13540</v>
      </c>
      <c r="E2959" s="248" t="s">
        <v>3293</v>
      </c>
    </row>
    <row r="2960" spans="1:5" ht="21">
      <c r="A2960" s="243">
        <v>853</v>
      </c>
      <c r="B2960" s="243" t="s">
        <v>13587</v>
      </c>
      <c r="C2960" s="247" t="s">
        <v>12516</v>
      </c>
      <c r="D2960" s="252" t="s">
        <v>10521</v>
      </c>
      <c r="E2960" s="248" t="s">
        <v>3293</v>
      </c>
    </row>
    <row r="2961" spans="1:5" ht="21">
      <c r="A2961" s="243">
        <v>854</v>
      </c>
      <c r="B2961" s="243" t="s">
        <v>13588</v>
      </c>
      <c r="C2961" s="247" t="s">
        <v>13115</v>
      </c>
      <c r="D2961" s="252" t="s">
        <v>13589</v>
      </c>
      <c r="E2961" s="248" t="s">
        <v>3293</v>
      </c>
    </row>
    <row r="2962" spans="1:5" ht="21">
      <c r="A2962" s="243">
        <v>855</v>
      </c>
      <c r="B2962" s="243" t="s">
        <v>13590</v>
      </c>
      <c r="C2962" s="247" t="s">
        <v>12550</v>
      </c>
      <c r="D2962" s="252" t="s">
        <v>13589</v>
      </c>
      <c r="E2962" s="248" t="s">
        <v>3293</v>
      </c>
    </row>
    <row r="2963" spans="1:5" ht="21">
      <c r="A2963" s="243">
        <v>856</v>
      </c>
      <c r="B2963" s="243" t="s">
        <v>13591</v>
      </c>
      <c r="C2963" s="247" t="s">
        <v>12645</v>
      </c>
      <c r="D2963" s="252" t="s">
        <v>13589</v>
      </c>
      <c r="E2963" s="248" t="s">
        <v>3293</v>
      </c>
    </row>
    <row r="2964" spans="1:5" ht="21">
      <c r="A2964" s="243">
        <v>857</v>
      </c>
      <c r="B2964" s="243" t="s">
        <v>13592</v>
      </c>
      <c r="C2964" s="247" t="s">
        <v>12516</v>
      </c>
      <c r="D2964" s="252" t="s">
        <v>13589</v>
      </c>
      <c r="E2964" s="248" t="s">
        <v>3293</v>
      </c>
    </row>
    <row r="2965" spans="1:5" ht="21">
      <c r="A2965" s="243">
        <v>858</v>
      </c>
      <c r="B2965" s="243" t="s">
        <v>13593</v>
      </c>
      <c r="C2965" s="247" t="s">
        <v>13125</v>
      </c>
      <c r="D2965" s="252" t="s">
        <v>13589</v>
      </c>
      <c r="E2965" s="248" t="s">
        <v>3293</v>
      </c>
    </row>
    <row r="2966" spans="1:5" ht="21">
      <c r="A2966" s="243">
        <v>859</v>
      </c>
      <c r="B2966" s="243" t="s">
        <v>13594</v>
      </c>
      <c r="C2966" s="247" t="s">
        <v>12514</v>
      </c>
      <c r="D2966" s="252" t="s">
        <v>13589</v>
      </c>
      <c r="E2966" s="248" t="s">
        <v>3293</v>
      </c>
    </row>
    <row r="2967" spans="1:5" ht="42">
      <c r="A2967" s="243">
        <v>860</v>
      </c>
      <c r="B2967" s="243" t="s">
        <v>13595</v>
      </c>
      <c r="C2967" s="247" t="s">
        <v>13596</v>
      </c>
      <c r="D2967" s="252" t="s">
        <v>12015</v>
      </c>
      <c r="E2967" s="248" t="s">
        <v>3293</v>
      </c>
    </row>
    <row r="2968" spans="1:5" ht="21">
      <c r="A2968" s="243">
        <v>861</v>
      </c>
      <c r="B2968" s="243" t="s">
        <v>13597</v>
      </c>
      <c r="C2968" s="247" t="s">
        <v>13598</v>
      </c>
      <c r="D2968" s="252" t="s">
        <v>12015</v>
      </c>
      <c r="E2968" s="248" t="s">
        <v>3293</v>
      </c>
    </row>
    <row r="2969" spans="1:5" ht="21">
      <c r="A2969" s="243">
        <v>862</v>
      </c>
      <c r="B2969" s="243" t="s">
        <v>13599</v>
      </c>
      <c r="C2969" s="247" t="s">
        <v>13600</v>
      </c>
      <c r="D2969" s="252" t="s">
        <v>12015</v>
      </c>
      <c r="E2969" s="248" t="s">
        <v>3293</v>
      </c>
    </row>
    <row r="2970" spans="1:5" ht="21">
      <c r="A2970" s="243">
        <v>863</v>
      </c>
      <c r="B2970" s="243" t="s">
        <v>13601</v>
      </c>
      <c r="C2970" s="247" t="s">
        <v>13474</v>
      </c>
      <c r="D2970" s="252" t="s">
        <v>12015</v>
      </c>
      <c r="E2970" s="248" t="s">
        <v>3293</v>
      </c>
    </row>
    <row r="2971" spans="1:5" ht="21">
      <c r="A2971" s="243">
        <v>864</v>
      </c>
      <c r="B2971" s="243" t="s">
        <v>13602</v>
      </c>
      <c r="C2971" s="247" t="s">
        <v>13603</v>
      </c>
      <c r="D2971" s="252" t="s">
        <v>12015</v>
      </c>
      <c r="E2971" s="248" t="s">
        <v>3293</v>
      </c>
    </row>
    <row r="2972" spans="1:5" ht="21">
      <c r="A2972" s="243">
        <v>865</v>
      </c>
      <c r="B2972" s="243" t="s">
        <v>13604</v>
      </c>
      <c r="C2972" s="247" t="s">
        <v>12614</v>
      </c>
      <c r="D2972" s="252" t="s">
        <v>12015</v>
      </c>
      <c r="E2972" s="248" t="s">
        <v>3293</v>
      </c>
    </row>
    <row r="2973" spans="1:5" ht="21">
      <c r="A2973" s="243">
        <v>866</v>
      </c>
      <c r="B2973" s="243" t="s">
        <v>13605</v>
      </c>
      <c r="C2973" s="247" t="s">
        <v>13606</v>
      </c>
      <c r="D2973" s="252" t="s">
        <v>12015</v>
      </c>
      <c r="E2973" s="248" t="s">
        <v>3293</v>
      </c>
    </row>
    <row r="2974" spans="1:5" ht="21">
      <c r="A2974" s="243">
        <v>867</v>
      </c>
      <c r="B2974" s="243" t="s">
        <v>13607</v>
      </c>
      <c r="C2974" s="247" t="s">
        <v>13608</v>
      </c>
      <c r="D2974" s="252" t="s">
        <v>12015</v>
      </c>
      <c r="E2974" s="248" t="s">
        <v>3293</v>
      </c>
    </row>
    <row r="2975" spans="1:5" ht="21">
      <c r="A2975" s="243">
        <v>868</v>
      </c>
      <c r="B2975" s="243" t="s">
        <v>13609</v>
      </c>
      <c r="C2975" s="247" t="s">
        <v>13610</v>
      </c>
      <c r="D2975" s="252" t="s">
        <v>12015</v>
      </c>
      <c r="E2975" s="248" t="s">
        <v>3293</v>
      </c>
    </row>
    <row r="2976" spans="1:5" ht="21">
      <c r="A2976" s="243">
        <v>869</v>
      </c>
      <c r="B2976" s="243" t="s">
        <v>13611</v>
      </c>
      <c r="C2976" s="247" t="s">
        <v>13527</v>
      </c>
      <c r="D2976" s="252" t="s">
        <v>12015</v>
      </c>
      <c r="E2976" s="248" t="s">
        <v>3293</v>
      </c>
    </row>
    <row r="2977" spans="1:5" ht="21">
      <c r="A2977" s="243">
        <v>870</v>
      </c>
      <c r="B2977" s="243" t="s">
        <v>13612</v>
      </c>
      <c r="C2977" s="247" t="s">
        <v>13613</v>
      </c>
      <c r="D2977" s="252" t="s">
        <v>13614</v>
      </c>
      <c r="E2977" s="248" t="s">
        <v>3293</v>
      </c>
    </row>
    <row r="2978" spans="1:5" ht="21">
      <c r="A2978" s="243">
        <v>871</v>
      </c>
      <c r="B2978" s="243" t="s">
        <v>13615</v>
      </c>
      <c r="C2978" s="247" t="s">
        <v>13477</v>
      </c>
      <c r="D2978" s="252" t="s">
        <v>13614</v>
      </c>
      <c r="E2978" s="248" t="s">
        <v>3293</v>
      </c>
    </row>
    <row r="2979" spans="1:5" ht="21">
      <c r="A2979" s="243">
        <v>872</v>
      </c>
      <c r="B2979" s="243" t="s">
        <v>13616</v>
      </c>
      <c r="C2979" s="247" t="s">
        <v>13617</v>
      </c>
      <c r="D2979" s="252" t="s">
        <v>13614</v>
      </c>
      <c r="E2979" s="248" t="s">
        <v>3293</v>
      </c>
    </row>
    <row r="2980" spans="1:5" ht="21">
      <c r="A2980" s="243">
        <v>873</v>
      </c>
      <c r="B2980" s="243" t="s">
        <v>13618</v>
      </c>
      <c r="C2980" s="247" t="s">
        <v>13617</v>
      </c>
      <c r="D2980" s="252" t="s">
        <v>13614</v>
      </c>
      <c r="E2980" s="248" t="s">
        <v>3293</v>
      </c>
    </row>
    <row r="2981" spans="1:5" ht="21">
      <c r="A2981" s="243">
        <v>874</v>
      </c>
      <c r="B2981" s="243" t="s">
        <v>13619</v>
      </c>
      <c r="C2981" s="247" t="s">
        <v>13620</v>
      </c>
      <c r="D2981" s="252" t="s">
        <v>13614</v>
      </c>
      <c r="E2981" s="248" t="s">
        <v>3293</v>
      </c>
    </row>
    <row r="2982" spans="1:5" ht="21">
      <c r="A2982" s="243">
        <v>875</v>
      </c>
      <c r="B2982" s="243" t="s">
        <v>13621</v>
      </c>
      <c r="C2982" s="247" t="s">
        <v>13092</v>
      </c>
      <c r="D2982" s="252" t="s">
        <v>10424</v>
      </c>
      <c r="E2982" s="248" t="s">
        <v>3293</v>
      </c>
    </row>
    <row r="2983" spans="1:5" ht="21">
      <c r="A2983" s="243">
        <v>876</v>
      </c>
      <c r="B2983" s="243" t="s">
        <v>13622</v>
      </c>
      <c r="C2983" s="247" t="s">
        <v>13092</v>
      </c>
      <c r="D2983" s="252" t="s">
        <v>10424</v>
      </c>
      <c r="E2983" s="248" t="s">
        <v>3293</v>
      </c>
    </row>
    <row r="2984" spans="1:5" ht="21">
      <c r="A2984" s="243">
        <v>877</v>
      </c>
      <c r="B2984" s="243" t="s">
        <v>13623</v>
      </c>
      <c r="C2984" s="247" t="s">
        <v>13092</v>
      </c>
      <c r="D2984" s="252" t="s">
        <v>10424</v>
      </c>
      <c r="E2984" s="248" t="s">
        <v>3293</v>
      </c>
    </row>
    <row r="2985" spans="1:5" ht="21">
      <c r="A2985" s="243">
        <v>878</v>
      </c>
      <c r="B2985" s="243" t="s">
        <v>13624</v>
      </c>
      <c r="C2985" s="247" t="s">
        <v>12534</v>
      </c>
      <c r="D2985" s="252" t="s">
        <v>10424</v>
      </c>
      <c r="E2985" s="248" t="s">
        <v>3293</v>
      </c>
    </row>
    <row r="2986" spans="1:5" ht="21">
      <c r="A2986" s="243">
        <v>879</v>
      </c>
      <c r="B2986" s="243" t="s">
        <v>13625</v>
      </c>
      <c r="C2986" s="247" t="s">
        <v>12514</v>
      </c>
      <c r="D2986" s="252" t="s">
        <v>10424</v>
      </c>
      <c r="E2986" s="248" t="s">
        <v>3293</v>
      </c>
    </row>
    <row r="2987" spans="1:5" ht="21">
      <c r="A2987" s="243">
        <v>880</v>
      </c>
      <c r="B2987" s="243" t="s">
        <v>13626</v>
      </c>
      <c r="C2987" s="247" t="s">
        <v>12516</v>
      </c>
      <c r="D2987" s="252" t="s">
        <v>10424</v>
      </c>
      <c r="E2987" s="248" t="s">
        <v>3293</v>
      </c>
    </row>
    <row r="2988" spans="1:5" ht="21">
      <c r="A2988" s="243">
        <v>881</v>
      </c>
      <c r="B2988" s="243" t="s">
        <v>13627</v>
      </c>
      <c r="C2988" s="247" t="s">
        <v>12514</v>
      </c>
      <c r="D2988" s="252" t="s">
        <v>10424</v>
      </c>
      <c r="E2988" s="248" t="s">
        <v>3293</v>
      </c>
    </row>
    <row r="2989" spans="1:5" ht="21">
      <c r="A2989" s="243">
        <v>882</v>
      </c>
      <c r="B2989" s="243" t="s">
        <v>13628</v>
      </c>
      <c r="C2989" s="247" t="s">
        <v>12645</v>
      </c>
      <c r="D2989" s="252" t="s">
        <v>10424</v>
      </c>
      <c r="E2989" s="248" t="s">
        <v>3293</v>
      </c>
    </row>
    <row r="2990" spans="1:5" ht="21">
      <c r="A2990" s="243">
        <v>883</v>
      </c>
      <c r="B2990" s="243" t="s">
        <v>13629</v>
      </c>
      <c r="C2990" s="247" t="s">
        <v>12538</v>
      </c>
      <c r="D2990" s="252" t="s">
        <v>10424</v>
      </c>
      <c r="E2990" s="248" t="s">
        <v>3293</v>
      </c>
    </row>
    <row r="2991" spans="1:5" ht="21">
      <c r="A2991" s="243">
        <v>884</v>
      </c>
      <c r="B2991" s="243" t="s">
        <v>13630</v>
      </c>
      <c r="C2991" s="247" t="s">
        <v>12614</v>
      </c>
      <c r="D2991" s="252" t="s">
        <v>10424</v>
      </c>
      <c r="E2991" s="248" t="s">
        <v>3293</v>
      </c>
    </row>
    <row r="2992" spans="1:5" ht="21">
      <c r="A2992" s="243">
        <v>885</v>
      </c>
      <c r="B2992" s="243" t="s">
        <v>13631</v>
      </c>
      <c r="C2992" s="247" t="s">
        <v>13632</v>
      </c>
      <c r="D2992" s="252" t="s">
        <v>10424</v>
      </c>
      <c r="E2992" s="248" t="s">
        <v>3293</v>
      </c>
    </row>
    <row r="2993" spans="1:5" ht="21">
      <c r="A2993" s="243">
        <v>886</v>
      </c>
      <c r="B2993" s="243" t="s">
        <v>13633</v>
      </c>
      <c r="C2993" s="247" t="s">
        <v>12546</v>
      </c>
      <c r="D2993" s="252" t="s">
        <v>10424</v>
      </c>
      <c r="E2993" s="248" t="s">
        <v>3293</v>
      </c>
    </row>
    <row r="2994" spans="1:5" ht="21">
      <c r="A2994" s="243">
        <v>887</v>
      </c>
      <c r="B2994" s="243" t="s">
        <v>13634</v>
      </c>
      <c r="C2994" s="247" t="s">
        <v>12538</v>
      </c>
      <c r="D2994" s="252" t="s">
        <v>10424</v>
      </c>
      <c r="E2994" s="248" t="s">
        <v>3293</v>
      </c>
    </row>
    <row r="2995" spans="1:5" ht="21">
      <c r="A2995" s="243">
        <v>888</v>
      </c>
      <c r="B2995" s="243" t="s">
        <v>13635</v>
      </c>
      <c r="C2995" s="247" t="s">
        <v>12954</v>
      </c>
      <c r="D2995" s="252" t="s">
        <v>10424</v>
      </c>
      <c r="E2995" s="248" t="s">
        <v>3293</v>
      </c>
    </row>
    <row r="2996" spans="1:5" ht="21">
      <c r="A2996" s="243">
        <v>889</v>
      </c>
      <c r="B2996" s="243" t="s">
        <v>13636</v>
      </c>
      <c r="C2996" s="247" t="s">
        <v>13434</v>
      </c>
      <c r="D2996" s="252" t="s">
        <v>10424</v>
      </c>
      <c r="E2996" s="248" t="s">
        <v>3293</v>
      </c>
    </row>
    <row r="2997" spans="1:5" ht="21">
      <c r="A2997" s="243">
        <v>890</v>
      </c>
      <c r="B2997" s="243" t="s">
        <v>13637</v>
      </c>
      <c r="C2997" s="247" t="s">
        <v>13090</v>
      </c>
      <c r="D2997" s="252" t="s">
        <v>10424</v>
      </c>
      <c r="E2997" s="248" t="s">
        <v>3293</v>
      </c>
    </row>
    <row r="2998" spans="1:5" ht="21">
      <c r="A2998" s="243">
        <v>891</v>
      </c>
      <c r="B2998" s="243" t="s">
        <v>13638</v>
      </c>
      <c r="C2998" s="247" t="s">
        <v>13090</v>
      </c>
      <c r="D2998" s="252" t="s">
        <v>10424</v>
      </c>
      <c r="E2998" s="248" t="s">
        <v>3293</v>
      </c>
    </row>
    <row r="2999" spans="1:5" ht="21">
      <c r="A2999" s="243">
        <v>892</v>
      </c>
      <c r="B2999" s="243" t="s">
        <v>13639</v>
      </c>
      <c r="C2999" s="247" t="s">
        <v>13632</v>
      </c>
      <c r="D2999" s="252" t="s">
        <v>10424</v>
      </c>
      <c r="E2999" s="248" t="s">
        <v>3293</v>
      </c>
    </row>
    <row r="3000" spans="1:5" ht="21">
      <c r="A3000" s="243">
        <v>893</v>
      </c>
      <c r="B3000" s="243" t="s">
        <v>13640</v>
      </c>
      <c r="C3000" s="247" t="s">
        <v>13434</v>
      </c>
      <c r="D3000" s="252" t="s">
        <v>10424</v>
      </c>
      <c r="E3000" s="248" t="s">
        <v>3293</v>
      </c>
    </row>
    <row r="3001" spans="1:5" ht="21">
      <c r="A3001" s="243">
        <v>894</v>
      </c>
      <c r="B3001" s="243" t="s">
        <v>13641</v>
      </c>
      <c r="C3001" s="247" t="s">
        <v>12514</v>
      </c>
      <c r="D3001" s="252" t="s">
        <v>10424</v>
      </c>
      <c r="E3001" s="248" t="s">
        <v>3293</v>
      </c>
    </row>
    <row r="3002" spans="1:5" ht="42">
      <c r="A3002" s="243">
        <v>895</v>
      </c>
      <c r="B3002" s="243" t="s">
        <v>13642</v>
      </c>
      <c r="C3002" s="247" t="s">
        <v>13643</v>
      </c>
      <c r="D3002" s="252" t="s">
        <v>9992</v>
      </c>
      <c r="E3002" s="248" t="s">
        <v>3293</v>
      </c>
    </row>
    <row r="3003" spans="1:5" ht="21">
      <c r="A3003" s="243">
        <v>896</v>
      </c>
      <c r="B3003" s="243" t="s">
        <v>13644</v>
      </c>
      <c r="C3003" s="247" t="s">
        <v>13645</v>
      </c>
      <c r="D3003" s="252" t="s">
        <v>10050</v>
      </c>
      <c r="E3003" s="248" t="s">
        <v>3293</v>
      </c>
    </row>
    <row r="3004" spans="1:5" ht="21">
      <c r="A3004" s="243">
        <v>897</v>
      </c>
      <c r="B3004" s="243" t="s">
        <v>13646</v>
      </c>
      <c r="C3004" s="247" t="s">
        <v>13647</v>
      </c>
      <c r="D3004" s="252" t="s">
        <v>10050</v>
      </c>
      <c r="E3004" s="248" t="s">
        <v>3293</v>
      </c>
    </row>
    <row r="3005" spans="1:5" ht="21">
      <c r="A3005" s="243">
        <v>898</v>
      </c>
      <c r="B3005" s="243" t="s">
        <v>13648</v>
      </c>
      <c r="C3005" s="247" t="s">
        <v>13649</v>
      </c>
      <c r="D3005" s="252" t="s">
        <v>10050</v>
      </c>
      <c r="E3005" s="248" t="s">
        <v>3293</v>
      </c>
    </row>
    <row r="3006" spans="1:5" ht="21">
      <c r="A3006" s="243">
        <v>899</v>
      </c>
      <c r="B3006" s="243" t="s">
        <v>13650</v>
      </c>
      <c r="C3006" s="247" t="s">
        <v>13651</v>
      </c>
      <c r="D3006" s="252" t="s">
        <v>10050</v>
      </c>
      <c r="E3006" s="248" t="s">
        <v>3293</v>
      </c>
    </row>
    <row r="3007" spans="1:5" ht="21">
      <c r="A3007" s="243">
        <v>900</v>
      </c>
      <c r="B3007" s="243" t="s">
        <v>13652</v>
      </c>
      <c r="C3007" s="247" t="s">
        <v>13653</v>
      </c>
      <c r="D3007" s="252" t="s">
        <v>10050</v>
      </c>
      <c r="E3007" s="248" t="s">
        <v>3293</v>
      </c>
    </row>
    <row r="3008" spans="1:5" ht="21">
      <c r="A3008" s="243">
        <v>901</v>
      </c>
      <c r="B3008" s="243" t="s">
        <v>13654</v>
      </c>
      <c r="C3008" s="247" t="s">
        <v>13655</v>
      </c>
      <c r="D3008" s="252" t="s">
        <v>10050</v>
      </c>
      <c r="E3008" s="248" t="s">
        <v>3293</v>
      </c>
    </row>
    <row r="3009" spans="1:5" ht="21">
      <c r="A3009" s="243">
        <v>902</v>
      </c>
      <c r="B3009" s="243" t="s">
        <v>13656</v>
      </c>
      <c r="C3009" s="247" t="s">
        <v>13657</v>
      </c>
      <c r="D3009" s="252" t="s">
        <v>10043</v>
      </c>
      <c r="E3009" s="248" t="s">
        <v>3293</v>
      </c>
    </row>
    <row r="3010" spans="1:5" ht="84">
      <c r="A3010" s="243">
        <v>903</v>
      </c>
      <c r="B3010" s="243" t="s">
        <v>13658</v>
      </c>
      <c r="C3010" s="247" t="s">
        <v>13659</v>
      </c>
      <c r="D3010" s="252" t="s">
        <v>10043</v>
      </c>
      <c r="E3010" s="248" t="s">
        <v>3293</v>
      </c>
    </row>
    <row r="3011" spans="1:5" ht="21">
      <c r="A3011" s="243">
        <v>904</v>
      </c>
      <c r="B3011" s="243" t="s">
        <v>13660</v>
      </c>
      <c r="C3011" s="247" t="s">
        <v>13125</v>
      </c>
      <c r="D3011" s="252" t="s">
        <v>10043</v>
      </c>
      <c r="E3011" s="248" t="s">
        <v>3293</v>
      </c>
    </row>
    <row r="3012" spans="1:5" ht="21">
      <c r="A3012" s="243">
        <v>905</v>
      </c>
      <c r="B3012" s="243" t="s">
        <v>13661</v>
      </c>
      <c r="C3012" s="247" t="s">
        <v>13113</v>
      </c>
      <c r="D3012" s="252" t="s">
        <v>10043</v>
      </c>
      <c r="E3012" s="248" t="s">
        <v>3293</v>
      </c>
    </row>
    <row r="3013" spans="1:5" ht="21">
      <c r="A3013" s="243">
        <v>906</v>
      </c>
      <c r="B3013" s="243" t="s">
        <v>13662</v>
      </c>
      <c r="C3013" s="247" t="s">
        <v>13663</v>
      </c>
      <c r="D3013" s="252" t="s">
        <v>10043</v>
      </c>
      <c r="E3013" s="248" t="s">
        <v>3293</v>
      </c>
    </row>
    <row r="3014" spans="1:5" ht="21">
      <c r="A3014" s="243">
        <v>907</v>
      </c>
      <c r="B3014" s="243" t="s">
        <v>13664</v>
      </c>
      <c r="C3014" s="247" t="s">
        <v>13090</v>
      </c>
      <c r="D3014" s="252" t="s">
        <v>10043</v>
      </c>
      <c r="E3014" s="248" t="s">
        <v>3293</v>
      </c>
    </row>
    <row r="3015" spans="1:5" ht="21">
      <c r="A3015" s="243">
        <v>908</v>
      </c>
      <c r="B3015" s="243" t="s">
        <v>13665</v>
      </c>
      <c r="C3015" s="247" t="s">
        <v>12546</v>
      </c>
      <c r="D3015" s="252" t="s">
        <v>10043</v>
      </c>
      <c r="E3015" s="248" t="s">
        <v>3293</v>
      </c>
    </row>
    <row r="3016" spans="1:5" ht="21">
      <c r="A3016" s="243">
        <v>909</v>
      </c>
      <c r="B3016" s="243" t="s">
        <v>13666</v>
      </c>
      <c r="C3016" s="247" t="s">
        <v>13171</v>
      </c>
      <c r="D3016" s="252" t="s">
        <v>10043</v>
      </c>
      <c r="E3016" s="248" t="s">
        <v>3293</v>
      </c>
    </row>
    <row r="3017" spans="1:5" ht="21">
      <c r="A3017" s="243">
        <v>910</v>
      </c>
      <c r="B3017" s="243" t="s">
        <v>13667</v>
      </c>
      <c r="C3017" s="247" t="s">
        <v>12645</v>
      </c>
      <c r="D3017" s="252" t="s">
        <v>10043</v>
      </c>
      <c r="E3017" s="248" t="s">
        <v>3293</v>
      </c>
    </row>
    <row r="3018" spans="1:5" ht="63">
      <c r="A3018" s="243">
        <v>911</v>
      </c>
      <c r="B3018" s="243" t="s">
        <v>13668</v>
      </c>
      <c r="C3018" s="247" t="s">
        <v>13669</v>
      </c>
      <c r="D3018" s="252" t="s">
        <v>10043</v>
      </c>
      <c r="E3018" s="248" t="s">
        <v>3293</v>
      </c>
    </row>
    <row r="3019" spans="1:5" ht="84">
      <c r="A3019" s="243">
        <v>912</v>
      </c>
      <c r="B3019" s="243" t="s">
        <v>13670</v>
      </c>
      <c r="C3019" s="247" t="s">
        <v>13671</v>
      </c>
      <c r="D3019" s="252" t="s">
        <v>11610</v>
      </c>
      <c r="E3019" s="248" t="s">
        <v>3293</v>
      </c>
    </row>
    <row r="3020" spans="1:5" ht="84">
      <c r="A3020" s="243">
        <v>913</v>
      </c>
      <c r="B3020" s="243" t="s">
        <v>13672</v>
      </c>
      <c r="C3020" s="247" t="s">
        <v>13673</v>
      </c>
      <c r="D3020" s="252" t="s">
        <v>11610</v>
      </c>
      <c r="E3020" s="248" t="s">
        <v>3293</v>
      </c>
    </row>
    <row r="3021" spans="1:5" ht="84">
      <c r="A3021" s="243">
        <v>914</v>
      </c>
      <c r="B3021" s="243" t="s">
        <v>13674</v>
      </c>
      <c r="C3021" s="247" t="s">
        <v>13675</v>
      </c>
      <c r="D3021" s="252" t="s">
        <v>11610</v>
      </c>
      <c r="E3021" s="248" t="s">
        <v>3293</v>
      </c>
    </row>
    <row r="3022" spans="1:5" ht="84">
      <c r="A3022" s="243">
        <v>915</v>
      </c>
      <c r="B3022" s="243" t="s">
        <v>13676</v>
      </c>
      <c r="C3022" s="247" t="s">
        <v>13677</v>
      </c>
      <c r="D3022" s="252" t="s">
        <v>11610</v>
      </c>
      <c r="E3022" s="248" t="s">
        <v>3293</v>
      </c>
    </row>
    <row r="3023" spans="1:5" ht="84">
      <c r="A3023" s="243">
        <v>916</v>
      </c>
      <c r="B3023" s="243" t="s">
        <v>13678</v>
      </c>
      <c r="C3023" s="247" t="s">
        <v>13679</v>
      </c>
      <c r="D3023" s="252" t="s">
        <v>11610</v>
      </c>
      <c r="E3023" s="248" t="s">
        <v>3293</v>
      </c>
    </row>
    <row r="3024" spans="1:5" ht="84">
      <c r="A3024" s="243">
        <v>917</v>
      </c>
      <c r="B3024" s="243" t="s">
        <v>13680</v>
      </c>
      <c r="C3024" s="247" t="s">
        <v>13681</v>
      </c>
      <c r="D3024" s="252" t="s">
        <v>11610</v>
      </c>
      <c r="E3024" s="248" t="s">
        <v>3293</v>
      </c>
    </row>
    <row r="3025" spans="1:5" ht="84">
      <c r="A3025" s="243">
        <v>918</v>
      </c>
      <c r="B3025" s="243" t="s">
        <v>13682</v>
      </c>
      <c r="C3025" s="247" t="s">
        <v>13683</v>
      </c>
      <c r="D3025" s="252" t="s">
        <v>11610</v>
      </c>
      <c r="E3025" s="248" t="s">
        <v>3293</v>
      </c>
    </row>
    <row r="3026" spans="1:5" ht="21">
      <c r="A3026" s="243">
        <v>919</v>
      </c>
      <c r="B3026" s="243" t="s">
        <v>13684</v>
      </c>
      <c r="C3026" s="247" t="s">
        <v>12614</v>
      </c>
      <c r="D3026" s="252" t="s">
        <v>9702</v>
      </c>
      <c r="E3026" s="248" t="s">
        <v>3293</v>
      </c>
    </row>
    <row r="3027" spans="1:5" ht="21">
      <c r="A3027" s="243">
        <v>920</v>
      </c>
      <c r="B3027" s="243" t="s">
        <v>13685</v>
      </c>
      <c r="C3027" s="247" t="s">
        <v>12534</v>
      </c>
      <c r="D3027" s="252" t="s">
        <v>9702</v>
      </c>
      <c r="E3027" s="248" t="s">
        <v>3293</v>
      </c>
    </row>
    <row r="3028" spans="1:5" ht="21">
      <c r="A3028" s="243">
        <v>921</v>
      </c>
      <c r="B3028" s="243" t="s">
        <v>13686</v>
      </c>
      <c r="C3028" s="247" t="s">
        <v>13687</v>
      </c>
      <c r="D3028" s="252" t="s">
        <v>9702</v>
      </c>
      <c r="E3028" s="248" t="s">
        <v>3293</v>
      </c>
    </row>
    <row r="3029" spans="1:5" ht="21">
      <c r="A3029" s="243">
        <v>922</v>
      </c>
      <c r="B3029" s="243" t="s">
        <v>13688</v>
      </c>
      <c r="C3029" s="247" t="s">
        <v>12516</v>
      </c>
      <c r="D3029" s="252" t="s">
        <v>9702</v>
      </c>
      <c r="E3029" s="248" t="s">
        <v>3293</v>
      </c>
    </row>
    <row r="3030" spans="1:5" ht="21">
      <c r="A3030" s="243">
        <v>923</v>
      </c>
      <c r="B3030" s="243" t="s">
        <v>13689</v>
      </c>
      <c r="C3030" s="247" t="s">
        <v>12514</v>
      </c>
      <c r="D3030" s="252" t="s">
        <v>9702</v>
      </c>
      <c r="E3030" s="248" t="s">
        <v>3293</v>
      </c>
    </row>
    <row r="3031" spans="1:5" ht="63">
      <c r="A3031" s="243">
        <v>924</v>
      </c>
      <c r="B3031" s="243" t="s">
        <v>13690</v>
      </c>
      <c r="C3031" s="247" t="s">
        <v>13691</v>
      </c>
      <c r="D3031" s="252" t="s">
        <v>9702</v>
      </c>
      <c r="E3031" s="248" t="s">
        <v>3293</v>
      </c>
    </row>
    <row r="3032" spans="1:5" ht="21">
      <c r="A3032" s="243">
        <v>925</v>
      </c>
      <c r="B3032" s="243" t="s">
        <v>13692</v>
      </c>
      <c r="C3032" s="247" t="s">
        <v>13115</v>
      </c>
      <c r="D3032" s="252" t="s">
        <v>9702</v>
      </c>
      <c r="E3032" s="248" t="s">
        <v>3293</v>
      </c>
    </row>
    <row r="3033" spans="1:5" ht="63">
      <c r="A3033" s="243">
        <v>926</v>
      </c>
      <c r="B3033" s="243" t="s">
        <v>13693</v>
      </c>
      <c r="C3033" s="247" t="s">
        <v>13694</v>
      </c>
      <c r="D3033" s="252" t="s">
        <v>9702</v>
      </c>
      <c r="E3033" s="248" t="s">
        <v>3293</v>
      </c>
    </row>
    <row r="3034" spans="1:5" ht="63">
      <c r="A3034" s="243">
        <v>927</v>
      </c>
      <c r="B3034" s="243" t="s">
        <v>13695</v>
      </c>
      <c r="C3034" s="247" t="s">
        <v>13696</v>
      </c>
      <c r="D3034" s="252" t="s">
        <v>10050</v>
      </c>
      <c r="E3034" s="248" t="s">
        <v>3293</v>
      </c>
    </row>
    <row r="3035" spans="1:5" ht="21">
      <c r="A3035" s="243">
        <v>928</v>
      </c>
      <c r="B3035" s="243" t="s">
        <v>13697</v>
      </c>
      <c r="C3035" s="247" t="s">
        <v>13698</v>
      </c>
      <c r="D3035" s="252" t="s">
        <v>10050</v>
      </c>
      <c r="E3035" s="248" t="s">
        <v>3293</v>
      </c>
    </row>
    <row r="3036" spans="1:5" ht="21">
      <c r="A3036" s="243">
        <v>929</v>
      </c>
      <c r="B3036" s="243" t="s">
        <v>13699</v>
      </c>
      <c r="C3036" s="247" t="s">
        <v>13698</v>
      </c>
      <c r="D3036" s="252" t="s">
        <v>10050</v>
      </c>
      <c r="E3036" s="248" t="s">
        <v>3293</v>
      </c>
    </row>
    <row r="3037" spans="1:5" ht="21">
      <c r="A3037" s="243">
        <v>930</v>
      </c>
      <c r="B3037" s="243" t="s">
        <v>13700</v>
      </c>
      <c r="C3037" s="247" t="s">
        <v>13701</v>
      </c>
      <c r="D3037" s="252" t="s">
        <v>10050</v>
      </c>
      <c r="E3037" s="248" t="s">
        <v>3293</v>
      </c>
    </row>
    <row r="3038" spans="1:5" ht="21">
      <c r="A3038" s="243">
        <v>931</v>
      </c>
      <c r="B3038" s="243" t="s">
        <v>13702</v>
      </c>
      <c r="C3038" s="247" t="s">
        <v>13191</v>
      </c>
      <c r="D3038" s="252" t="s">
        <v>10055</v>
      </c>
      <c r="E3038" s="248" t="s">
        <v>3293</v>
      </c>
    </row>
    <row r="3039" spans="1:5" ht="42">
      <c r="A3039" s="243">
        <v>932</v>
      </c>
      <c r="B3039" s="243" t="s">
        <v>13703</v>
      </c>
      <c r="C3039" s="247" t="s">
        <v>13353</v>
      </c>
      <c r="D3039" s="252" t="s">
        <v>10055</v>
      </c>
      <c r="E3039" s="248" t="s">
        <v>3293</v>
      </c>
    </row>
    <row r="3040" spans="1:5" ht="21">
      <c r="A3040" s="243">
        <v>933</v>
      </c>
      <c r="B3040" s="243" t="s">
        <v>13704</v>
      </c>
      <c r="C3040" s="247" t="s">
        <v>13191</v>
      </c>
      <c r="D3040" s="252" t="s">
        <v>10050</v>
      </c>
      <c r="E3040" s="248" t="s">
        <v>3293</v>
      </c>
    </row>
    <row r="3041" spans="1:5" ht="63">
      <c r="A3041" s="243">
        <v>934</v>
      </c>
      <c r="B3041" s="243" t="s">
        <v>13705</v>
      </c>
      <c r="C3041" s="247" t="s">
        <v>13706</v>
      </c>
      <c r="D3041" s="252" t="s">
        <v>10055</v>
      </c>
      <c r="E3041" s="248" t="s">
        <v>3293</v>
      </c>
    </row>
    <row r="3042" spans="1:5" ht="21">
      <c r="A3042" s="243">
        <v>935</v>
      </c>
      <c r="B3042" s="243" t="s">
        <v>13707</v>
      </c>
      <c r="C3042" s="247" t="s">
        <v>13191</v>
      </c>
      <c r="D3042" s="252" t="s">
        <v>10055</v>
      </c>
      <c r="E3042" s="248" t="s">
        <v>3293</v>
      </c>
    </row>
    <row r="3043" spans="1:5" ht="42">
      <c r="A3043" s="243">
        <v>936</v>
      </c>
      <c r="B3043" s="243" t="s">
        <v>13708</v>
      </c>
      <c r="C3043" s="247" t="s">
        <v>13709</v>
      </c>
      <c r="D3043" s="252" t="s">
        <v>10117</v>
      </c>
      <c r="E3043" s="248"/>
    </row>
    <row r="3044" spans="1:5" ht="21">
      <c r="A3044" s="243">
        <v>937</v>
      </c>
      <c r="B3044" s="243" t="s">
        <v>13710</v>
      </c>
      <c r="C3044" s="247" t="s">
        <v>13125</v>
      </c>
      <c r="D3044" s="252" t="s">
        <v>10055</v>
      </c>
      <c r="E3044" s="248" t="s">
        <v>3293</v>
      </c>
    </row>
    <row r="3045" spans="1:5" ht="21">
      <c r="A3045" s="243">
        <v>938</v>
      </c>
      <c r="B3045" s="243" t="s">
        <v>13711</v>
      </c>
      <c r="C3045" s="247" t="s">
        <v>13191</v>
      </c>
      <c r="D3045" s="252" t="s">
        <v>10055</v>
      </c>
      <c r="E3045" s="248" t="s">
        <v>3293</v>
      </c>
    </row>
    <row r="3046" spans="1:5" ht="21">
      <c r="A3046" s="243">
        <v>939</v>
      </c>
      <c r="B3046" s="243" t="s">
        <v>13712</v>
      </c>
      <c r="C3046" s="247" t="s">
        <v>13090</v>
      </c>
      <c r="D3046" s="252" t="s">
        <v>10055</v>
      </c>
      <c r="E3046" s="248" t="s">
        <v>3293</v>
      </c>
    </row>
    <row r="3047" spans="1:5" ht="21">
      <c r="A3047" s="243">
        <v>940</v>
      </c>
      <c r="B3047" s="243" t="s">
        <v>13713</v>
      </c>
      <c r="C3047" s="247" t="s">
        <v>13090</v>
      </c>
      <c r="D3047" s="252" t="s">
        <v>10055</v>
      </c>
      <c r="E3047" s="248" t="s">
        <v>3293</v>
      </c>
    </row>
    <row r="3048" spans="1:5" ht="21">
      <c r="A3048" s="243">
        <v>941</v>
      </c>
      <c r="B3048" s="243" t="s">
        <v>13714</v>
      </c>
      <c r="C3048" s="247" t="s">
        <v>13090</v>
      </c>
      <c r="D3048" s="252" t="s">
        <v>10055</v>
      </c>
      <c r="E3048" s="248" t="s">
        <v>3293</v>
      </c>
    </row>
    <row r="3049" spans="1:5" ht="21">
      <c r="A3049" s="243">
        <v>942</v>
      </c>
      <c r="B3049" s="243" t="s">
        <v>13715</v>
      </c>
      <c r="C3049" s="247" t="s">
        <v>12552</v>
      </c>
      <c r="D3049" s="252" t="s">
        <v>10117</v>
      </c>
      <c r="E3049" s="248" t="s">
        <v>3293</v>
      </c>
    </row>
    <row r="3050" spans="1:5" ht="84">
      <c r="A3050" s="243">
        <v>943</v>
      </c>
      <c r="B3050" s="243" t="s">
        <v>13716</v>
      </c>
      <c r="C3050" s="247" t="s">
        <v>13717</v>
      </c>
      <c r="D3050" s="252" t="s">
        <v>10055</v>
      </c>
      <c r="E3050" s="248" t="s">
        <v>3293</v>
      </c>
    </row>
    <row r="3051" spans="1:5" ht="21">
      <c r="A3051" s="243">
        <v>944</v>
      </c>
      <c r="B3051" s="243" t="s">
        <v>13718</v>
      </c>
      <c r="C3051" s="247" t="s">
        <v>12614</v>
      </c>
      <c r="D3051" s="252" t="s">
        <v>10055</v>
      </c>
      <c r="E3051" s="248"/>
    </row>
    <row r="3052" spans="1:5" ht="84">
      <c r="A3052" s="243">
        <v>945</v>
      </c>
      <c r="B3052" s="243" t="s">
        <v>13719</v>
      </c>
      <c r="C3052" s="247" t="s">
        <v>13720</v>
      </c>
      <c r="D3052" s="252" t="s">
        <v>10055</v>
      </c>
      <c r="E3052" s="248" t="s">
        <v>3293</v>
      </c>
    </row>
    <row r="3053" spans="1:5" ht="105">
      <c r="A3053" s="243">
        <v>946</v>
      </c>
      <c r="B3053" s="243" t="s">
        <v>13721</v>
      </c>
      <c r="C3053" s="247" t="s">
        <v>13722</v>
      </c>
      <c r="D3053" s="252" t="s">
        <v>10058</v>
      </c>
      <c r="E3053" s="248" t="s">
        <v>3293</v>
      </c>
    </row>
    <row r="3054" spans="1:5" ht="21">
      <c r="A3054" s="243">
        <v>947</v>
      </c>
      <c r="B3054" s="243" t="s">
        <v>13723</v>
      </c>
      <c r="C3054" s="247" t="s">
        <v>13647</v>
      </c>
      <c r="D3054" s="252" t="s">
        <v>10058</v>
      </c>
      <c r="E3054" s="248" t="s">
        <v>3293</v>
      </c>
    </row>
    <row r="3055" spans="1:5" ht="21">
      <c r="A3055" s="243">
        <v>948</v>
      </c>
      <c r="B3055" s="243" t="s">
        <v>13724</v>
      </c>
      <c r="C3055" s="247" t="s">
        <v>12604</v>
      </c>
      <c r="D3055" s="252" t="s">
        <v>10083</v>
      </c>
      <c r="E3055" s="248" t="s">
        <v>3293</v>
      </c>
    </row>
    <row r="3056" spans="1:5" ht="21">
      <c r="A3056" s="243">
        <v>949</v>
      </c>
      <c r="B3056" s="243" t="s">
        <v>13725</v>
      </c>
      <c r="C3056" s="247" t="s">
        <v>13726</v>
      </c>
      <c r="D3056" s="252" t="s">
        <v>10117</v>
      </c>
      <c r="E3056" s="248" t="s">
        <v>3293</v>
      </c>
    </row>
    <row r="3057" spans="1:5" ht="21">
      <c r="A3057" s="243">
        <v>950</v>
      </c>
      <c r="B3057" s="243" t="s">
        <v>13727</v>
      </c>
      <c r="C3057" s="247" t="s">
        <v>12542</v>
      </c>
      <c r="D3057" s="252" t="s">
        <v>10083</v>
      </c>
      <c r="E3057" s="248" t="s">
        <v>3293</v>
      </c>
    </row>
    <row r="3058" spans="1:5" ht="21">
      <c r="A3058" s="243">
        <v>951</v>
      </c>
      <c r="B3058" s="243" t="s">
        <v>13728</v>
      </c>
      <c r="C3058" s="247" t="s">
        <v>12538</v>
      </c>
      <c r="D3058" s="252" t="s">
        <v>10083</v>
      </c>
      <c r="E3058" s="248" t="s">
        <v>3293</v>
      </c>
    </row>
    <row r="3059" spans="1:5" ht="21">
      <c r="A3059" s="243">
        <v>952</v>
      </c>
      <c r="B3059" s="243" t="s">
        <v>13729</v>
      </c>
      <c r="C3059" s="247" t="s">
        <v>13125</v>
      </c>
      <c r="D3059" s="252" t="s">
        <v>10117</v>
      </c>
      <c r="E3059" s="248" t="s">
        <v>3293</v>
      </c>
    </row>
    <row r="3060" spans="1:5" ht="21">
      <c r="A3060" s="243">
        <v>953</v>
      </c>
      <c r="B3060" s="243" t="s">
        <v>13730</v>
      </c>
      <c r="C3060" s="247" t="s">
        <v>13731</v>
      </c>
      <c r="D3060" s="252" t="s">
        <v>10117</v>
      </c>
      <c r="E3060" s="248" t="s">
        <v>3293</v>
      </c>
    </row>
    <row r="3061" spans="1:5" ht="21">
      <c r="A3061" s="243">
        <v>954</v>
      </c>
      <c r="B3061" s="243" t="s">
        <v>13732</v>
      </c>
      <c r="C3061" s="247" t="s">
        <v>12516</v>
      </c>
      <c r="D3061" s="252" t="s">
        <v>10083</v>
      </c>
      <c r="E3061" s="248" t="s">
        <v>3293</v>
      </c>
    </row>
    <row r="3062" spans="1:5" ht="21">
      <c r="A3062" s="243">
        <v>955</v>
      </c>
      <c r="B3062" s="243" t="s">
        <v>13733</v>
      </c>
      <c r="C3062" s="247" t="s">
        <v>13058</v>
      </c>
      <c r="D3062" s="252" t="s">
        <v>10083</v>
      </c>
      <c r="E3062" s="248" t="s">
        <v>3293</v>
      </c>
    </row>
    <row r="3063" spans="1:5" ht="21">
      <c r="A3063" s="243">
        <v>956</v>
      </c>
      <c r="B3063" s="243" t="s">
        <v>13734</v>
      </c>
      <c r="C3063" s="247" t="s">
        <v>13090</v>
      </c>
      <c r="D3063" s="252" t="s">
        <v>10083</v>
      </c>
      <c r="E3063" s="248" t="s">
        <v>3293</v>
      </c>
    </row>
    <row r="3064" spans="1:5" ht="21">
      <c r="A3064" s="243">
        <v>957</v>
      </c>
      <c r="B3064" s="243" t="s">
        <v>13735</v>
      </c>
      <c r="C3064" s="247" t="s">
        <v>13736</v>
      </c>
      <c r="D3064" s="252" t="s">
        <v>10083</v>
      </c>
      <c r="E3064" s="248" t="s">
        <v>3293</v>
      </c>
    </row>
    <row r="3065" spans="1:5" ht="21">
      <c r="A3065" s="243">
        <v>958</v>
      </c>
      <c r="B3065" s="243" t="s">
        <v>13737</v>
      </c>
      <c r="C3065" s="247" t="s">
        <v>13617</v>
      </c>
      <c r="D3065" s="252" t="s">
        <v>10083</v>
      </c>
      <c r="E3065" s="248" t="s">
        <v>3293</v>
      </c>
    </row>
    <row r="3066" spans="1:5" ht="21">
      <c r="A3066" s="243">
        <v>959</v>
      </c>
      <c r="B3066" s="243" t="s">
        <v>13738</v>
      </c>
      <c r="C3066" s="247" t="s">
        <v>13617</v>
      </c>
      <c r="D3066" s="252" t="s">
        <v>10083</v>
      </c>
      <c r="E3066" s="248" t="s">
        <v>3293</v>
      </c>
    </row>
    <row r="3067" spans="1:5" ht="21">
      <c r="A3067" s="243">
        <v>960</v>
      </c>
      <c r="B3067" s="243" t="s">
        <v>13739</v>
      </c>
      <c r="C3067" s="247" t="s">
        <v>13191</v>
      </c>
      <c r="D3067" s="252" t="s">
        <v>13740</v>
      </c>
      <c r="E3067" s="248" t="s">
        <v>3293</v>
      </c>
    </row>
    <row r="3068" spans="1:5" ht="84">
      <c r="A3068" s="243">
        <v>961</v>
      </c>
      <c r="B3068" s="243" t="s">
        <v>13741</v>
      </c>
      <c r="C3068" s="247" t="s">
        <v>13659</v>
      </c>
      <c r="D3068" s="252" t="s">
        <v>10108</v>
      </c>
      <c r="E3068" s="248" t="s">
        <v>3293</v>
      </c>
    </row>
    <row r="3069" spans="1:5" ht="21">
      <c r="A3069" s="243">
        <v>962</v>
      </c>
      <c r="B3069" s="243" t="s">
        <v>13742</v>
      </c>
      <c r="C3069" s="247" t="s">
        <v>12538</v>
      </c>
      <c r="D3069" s="252" t="s">
        <v>10108</v>
      </c>
      <c r="E3069" s="248" t="s">
        <v>3293</v>
      </c>
    </row>
    <row r="3070" spans="1:5" ht="21">
      <c r="A3070" s="243">
        <v>963</v>
      </c>
      <c r="B3070" s="243" t="s">
        <v>13743</v>
      </c>
      <c r="C3070" s="247" t="s">
        <v>12514</v>
      </c>
      <c r="D3070" s="252" t="s">
        <v>10108</v>
      </c>
      <c r="E3070" s="248" t="s">
        <v>3293</v>
      </c>
    </row>
    <row r="3071" spans="1:5" ht="21">
      <c r="A3071" s="243">
        <v>964</v>
      </c>
      <c r="B3071" s="243" t="s">
        <v>13744</v>
      </c>
      <c r="C3071" s="247" t="s">
        <v>13632</v>
      </c>
      <c r="D3071" s="252" t="s">
        <v>10108</v>
      </c>
      <c r="E3071" s="248" t="s">
        <v>3293</v>
      </c>
    </row>
    <row r="3072" spans="1:5" ht="42">
      <c r="A3072" s="243">
        <v>965</v>
      </c>
      <c r="B3072" s="243" t="s">
        <v>13745</v>
      </c>
      <c r="C3072" s="247" t="s">
        <v>13746</v>
      </c>
      <c r="D3072" s="252" t="s">
        <v>10122</v>
      </c>
      <c r="E3072" s="248" t="s">
        <v>3293</v>
      </c>
    </row>
    <row r="3073" spans="1:5" ht="63">
      <c r="A3073" s="243">
        <v>966</v>
      </c>
      <c r="B3073" s="243" t="s">
        <v>13747</v>
      </c>
      <c r="C3073" s="247" t="s">
        <v>13748</v>
      </c>
      <c r="D3073" s="252" t="s">
        <v>10108</v>
      </c>
      <c r="E3073" s="248" t="s">
        <v>3293</v>
      </c>
    </row>
    <row r="3074" spans="1:5" ht="21">
      <c r="A3074" s="243">
        <v>967</v>
      </c>
      <c r="B3074" s="243" t="s">
        <v>13749</v>
      </c>
      <c r="C3074" s="247" t="s">
        <v>13750</v>
      </c>
      <c r="D3074" s="252" t="s">
        <v>10122</v>
      </c>
      <c r="E3074" s="248" t="s">
        <v>3293</v>
      </c>
    </row>
    <row r="3075" spans="1:5" ht="42">
      <c r="A3075" s="243">
        <v>968</v>
      </c>
      <c r="B3075" s="243" t="s">
        <v>13751</v>
      </c>
      <c r="C3075" s="247" t="s">
        <v>13752</v>
      </c>
      <c r="D3075" s="252" t="s">
        <v>10108</v>
      </c>
      <c r="E3075" s="248" t="s">
        <v>3293</v>
      </c>
    </row>
    <row r="3076" spans="1:5" ht="21">
      <c r="A3076" s="243">
        <v>969</v>
      </c>
      <c r="B3076" s="243" t="s">
        <v>13753</v>
      </c>
      <c r="C3076" s="247" t="s">
        <v>13754</v>
      </c>
      <c r="D3076" s="252" t="s">
        <v>10117</v>
      </c>
      <c r="E3076" s="248" t="s">
        <v>3293</v>
      </c>
    </row>
    <row r="3077" spans="1:5" ht="21">
      <c r="A3077" s="243">
        <v>970</v>
      </c>
      <c r="B3077" s="243" t="s">
        <v>13755</v>
      </c>
      <c r="C3077" s="247" t="s">
        <v>13698</v>
      </c>
      <c r="D3077" s="252" t="s">
        <v>10117</v>
      </c>
      <c r="E3077" s="248" t="s">
        <v>3293</v>
      </c>
    </row>
    <row r="3078" spans="1:5" ht="21">
      <c r="A3078" s="243">
        <v>971</v>
      </c>
      <c r="B3078" s="243" t="s">
        <v>13756</v>
      </c>
      <c r="C3078" s="247" t="s">
        <v>13698</v>
      </c>
      <c r="D3078" s="252" t="s">
        <v>10117</v>
      </c>
      <c r="E3078" s="248" t="s">
        <v>3293</v>
      </c>
    </row>
    <row r="3079" spans="1:5" ht="21">
      <c r="A3079" s="243">
        <v>972</v>
      </c>
      <c r="B3079" s="243" t="s">
        <v>13757</v>
      </c>
      <c r="C3079" s="247" t="s">
        <v>12538</v>
      </c>
      <c r="D3079" s="252" t="s">
        <v>10117</v>
      </c>
      <c r="E3079" s="248" t="s">
        <v>3293</v>
      </c>
    </row>
    <row r="3080" spans="1:5" ht="21">
      <c r="A3080" s="243">
        <v>973</v>
      </c>
      <c r="B3080" s="243" t="s">
        <v>13758</v>
      </c>
      <c r="C3080" s="247" t="s">
        <v>12516</v>
      </c>
      <c r="D3080" s="252" t="s">
        <v>10117</v>
      </c>
      <c r="E3080" s="248" t="s">
        <v>3293</v>
      </c>
    </row>
    <row r="3081" spans="1:5" ht="21">
      <c r="A3081" s="243">
        <v>974</v>
      </c>
      <c r="B3081" s="243" t="s">
        <v>13759</v>
      </c>
      <c r="C3081" s="247" t="s">
        <v>12516</v>
      </c>
      <c r="D3081" s="252" t="s">
        <v>10117</v>
      </c>
      <c r="E3081" s="248" t="s">
        <v>3293</v>
      </c>
    </row>
    <row r="3082" spans="1:5" ht="21">
      <c r="A3082" s="243">
        <v>975</v>
      </c>
      <c r="B3082" s="243" t="s">
        <v>13760</v>
      </c>
      <c r="C3082" s="247" t="s">
        <v>12538</v>
      </c>
      <c r="D3082" s="252" t="s">
        <v>10117</v>
      </c>
      <c r="E3082" s="248" t="s">
        <v>3293</v>
      </c>
    </row>
    <row r="3083" spans="1:5" ht="21">
      <c r="A3083" s="243">
        <v>976</v>
      </c>
      <c r="B3083" s="243" t="s">
        <v>13761</v>
      </c>
      <c r="C3083" s="247" t="s">
        <v>12514</v>
      </c>
      <c r="D3083" s="252" t="s">
        <v>10117</v>
      </c>
      <c r="E3083" s="248" t="s">
        <v>3293</v>
      </c>
    </row>
    <row r="3084" spans="1:5" ht="21">
      <c r="A3084" s="243">
        <v>977</v>
      </c>
      <c r="B3084" s="243" t="s">
        <v>13762</v>
      </c>
      <c r="C3084" s="247" t="s">
        <v>13750</v>
      </c>
      <c r="D3084" s="252" t="s">
        <v>10117</v>
      </c>
      <c r="E3084" s="248" t="s">
        <v>3293</v>
      </c>
    </row>
    <row r="3085" spans="1:5" ht="21">
      <c r="A3085" s="243">
        <v>978</v>
      </c>
      <c r="B3085" s="243" t="s">
        <v>13763</v>
      </c>
      <c r="C3085" s="247" t="s">
        <v>12538</v>
      </c>
      <c r="D3085" s="252" t="s">
        <v>10122</v>
      </c>
      <c r="E3085" s="248" t="s">
        <v>3293</v>
      </c>
    </row>
    <row r="3086" spans="1:5" ht="105">
      <c r="A3086" s="243">
        <v>979</v>
      </c>
      <c r="B3086" s="243" t="s">
        <v>13764</v>
      </c>
      <c r="C3086" s="247" t="s">
        <v>13765</v>
      </c>
      <c r="D3086" s="252" t="s">
        <v>10122</v>
      </c>
      <c r="E3086" s="248" t="s">
        <v>3293</v>
      </c>
    </row>
    <row r="3087" spans="1:5" ht="21">
      <c r="A3087" s="243">
        <v>980</v>
      </c>
      <c r="B3087" s="243" t="s">
        <v>13766</v>
      </c>
      <c r="C3087" s="247" t="s">
        <v>12514</v>
      </c>
      <c r="D3087" s="252" t="s">
        <v>10122</v>
      </c>
      <c r="E3087" s="248" t="s">
        <v>3293</v>
      </c>
    </row>
    <row r="3088" spans="1:5" ht="21">
      <c r="A3088" s="243">
        <v>981</v>
      </c>
      <c r="B3088" s="243" t="s">
        <v>13767</v>
      </c>
      <c r="C3088" s="247" t="s">
        <v>13768</v>
      </c>
      <c r="D3088" s="252" t="s">
        <v>10122</v>
      </c>
      <c r="E3088" s="248" t="s">
        <v>3293</v>
      </c>
    </row>
    <row r="3089" spans="1:5" ht="21">
      <c r="A3089" s="243">
        <v>982</v>
      </c>
      <c r="B3089" s="243" t="s">
        <v>13769</v>
      </c>
      <c r="C3089" s="247" t="s">
        <v>13113</v>
      </c>
      <c r="D3089" s="252" t="s">
        <v>10125</v>
      </c>
      <c r="E3089" s="248" t="s">
        <v>3293</v>
      </c>
    </row>
    <row r="3090" spans="1:5" ht="84">
      <c r="A3090" s="243">
        <v>983</v>
      </c>
      <c r="B3090" s="243" t="s">
        <v>13770</v>
      </c>
      <c r="C3090" s="247" t="s">
        <v>13771</v>
      </c>
      <c r="D3090" s="252" t="s">
        <v>10125</v>
      </c>
      <c r="E3090" s="248" t="s">
        <v>3293</v>
      </c>
    </row>
    <row r="3091" spans="1:5" ht="21">
      <c r="A3091" s="243">
        <v>984</v>
      </c>
      <c r="B3091" s="243" t="s">
        <v>13772</v>
      </c>
      <c r="C3091" s="247" t="s">
        <v>12514</v>
      </c>
      <c r="D3091" s="252" t="s">
        <v>10125</v>
      </c>
      <c r="E3091" s="248" t="s">
        <v>3293</v>
      </c>
    </row>
    <row r="3092" spans="1:5" ht="84">
      <c r="A3092" s="243">
        <v>985</v>
      </c>
      <c r="B3092" s="243" t="s">
        <v>13773</v>
      </c>
      <c r="C3092" s="247" t="s">
        <v>13774</v>
      </c>
      <c r="D3092" s="252" t="s">
        <v>10125</v>
      </c>
      <c r="E3092" s="248" t="s">
        <v>3293</v>
      </c>
    </row>
    <row r="3093" spans="1:5" ht="105">
      <c r="A3093" s="243">
        <v>986</v>
      </c>
      <c r="B3093" s="243" t="s">
        <v>13775</v>
      </c>
      <c r="C3093" s="247" t="s">
        <v>13776</v>
      </c>
      <c r="D3093" s="252" t="s">
        <v>10125</v>
      </c>
      <c r="E3093" s="248" t="s">
        <v>3293</v>
      </c>
    </row>
    <row r="3094" spans="1:5" ht="21">
      <c r="A3094" s="243">
        <v>987</v>
      </c>
      <c r="B3094" s="243" t="s">
        <v>13777</v>
      </c>
      <c r="C3094" s="247" t="s">
        <v>13778</v>
      </c>
      <c r="D3094" s="252" t="s">
        <v>10125</v>
      </c>
      <c r="E3094" s="248" t="s">
        <v>3293</v>
      </c>
    </row>
    <row r="3095" spans="1:5" ht="21">
      <c r="A3095" s="243">
        <v>988</v>
      </c>
      <c r="B3095" s="243" t="s">
        <v>13779</v>
      </c>
      <c r="C3095" s="247" t="s">
        <v>13780</v>
      </c>
      <c r="D3095" s="252" t="s">
        <v>10125</v>
      </c>
      <c r="E3095" s="248" t="s">
        <v>3293</v>
      </c>
    </row>
    <row r="3096" spans="1:5" ht="21">
      <c r="A3096" s="243">
        <v>989</v>
      </c>
      <c r="B3096" s="243" t="s">
        <v>13781</v>
      </c>
      <c r="C3096" s="247" t="s">
        <v>13782</v>
      </c>
      <c r="D3096" s="252" t="s">
        <v>10573</v>
      </c>
      <c r="E3096" s="248" t="s">
        <v>3293</v>
      </c>
    </row>
    <row r="3097" spans="1:5" ht="21">
      <c r="A3097" s="243">
        <v>990</v>
      </c>
      <c r="B3097" s="243" t="s">
        <v>13783</v>
      </c>
      <c r="C3097" s="247" t="s">
        <v>13750</v>
      </c>
      <c r="D3097" s="252" t="s">
        <v>10573</v>
      </c>
      <c r="E3097" s="248" t="s">
        <v>3293</v>
      </c>
    </row>
    <row r="3098" spans="1:5" ht="21">
      <c r="A3098" s="243">
        <v>991</v>
      </c>
      <c r="B3098" s="243" t="s">
        <v>13784</v>
      </c>
      <c r="C3098" s="247" t="s">
        <v>13090</v>
      </c>
      <c r="D3098" s="252" t="s">
        <v>10573</v>
      </c>
      <c r="E3098" s="248" t="s">
        <v>3293</v>
      </c>
    </row>
    <row r="3099" spans="1:5" ht="42">
      <c r="A3099" s="243">
        <v>992</v>
      </c>
      <c r="B3099" s="243" t="s">
        <v>13785</v>
      </c>
      <c r="C3099" s="247" t="s">
        <v>13786</v>
      </c>
      <c r="D3099" s="252" t="s">
        <v>10573</v>
      </c>
      <c r="E3099" s="248" t="s">
        <v>3293</v>
      </c>
    </row>
    <row r="3100" spans="1:5" ht="84">
      <c r="A3100" s="243">
        <v>993</v>
      </c>
      <c r="B3100" s="243" t="s">
        <v>13787</v>
      </c>
      <c r="C3100" s="247" t="s">
        <v>13788</v>
      </c>
      <c r="D3100" s="252" t="s">
        <v>10573</v>
      </c>
      <c r="E3100" s="248" t="s">
        <v>3293</v>
      </c>
    </row>
    <row r="3101" spans="1:5" ht="21">
      <c r="A3101" s="243">
        <v>994</v>
      </c>
      <c r="B3101" s="243" t="s">
        <v>13789</v>
      </c>
      <c r="C3101" s="247" t="s">
        <v>12614</v>
      </c>
      <c r="D3101" s="252" t="s">
        <v>10573</v>
      </c>
      <c r="E3101" s="248" t="s">
        <v>3293</v>
      </c>
    </row>
    <row r="3102" spans="1:5" ht="21">
      <c r="A3102" s="243">
        <v>995</v>
      </c>
      <c r="B3102" s="243" t="s">
        <v>13790</v>
      </c>
      <c r="C3102" s="247" t="s">
        <v>12645</v>
      </c>
      <c r="D3102" s="252" t="s">
        <v>10573</v>
      </c>
      <c r="E3102" s="248" t="s">
        <v>3293</v>
      </c>
    </row>
    <row r="3103" spans="1:5" ht="21">
      <c r="A3103" s="243">
        <v>996</v>
      </c>
      <c r="B3103" s="243" t="s">
        <v>13791</v>
      </c>
      <c r="C3103" s="247" t="s">
        <v>13792</v>
      </c>
      <c r="D3103" s="252" t="s">
        <v>10573</v>
      </c>
      <c r="E3103" s="248" t="s">
        <v>3293</v>
      </c>
    </row>
    <row r="3104" spans="1:5" ht="21">
      <c r="A3104" s="243">
        <v>997</v>
      </c>
      <c r="B3104" s="243" t="s">
        <v>13793</v>
      </c>
      <c r="C3104" s="247" t="s">
        <v>13698</v>
      </c>
      <c r="D3104" s="252" t="s">
        <v>10573</v>
      </c>
      <c r="E3104" s="248" t="s">
        <v>3293</v>
      </c>
    </row>
    <row r="3105" spans="1:5" ht="21">
      <c r="A3105" s="243">
        <v>998</v>
      </c>
      <c r="B3105" s="243" t="s">
        <v>13794</v>
      </c>
      <c r="C3105" s="247" t="s">
        <v>12514</v>
      </c>
      <c r="D3105" s="252" t="s">
        <v>10573</v>
      </c>
      <c r="E3105" s="248" t="s">
        <v>3293</v>
      </c>
    </row>
    <row r="3106" spans="1:5" ht="21">
      <c r="A3106" s="243">
        <v>999</v>
      </c>
      <c r="B3106" s="243" t="s">
        <v>13795</v>
      </c>
      <c r="C3106" s="247" t="s">
        <v>12538</v>
      </c>
      <c r="D3106" s="252" t="s">
        <v>10573</v>
      </c>
      <c r="E3106" s="248" t="s">
        <v>3293</v>
      </c>
    </row>
    <row r="3107" spans="1:5" ht="21">
      <c r="A3107" s="243">
        <v>1000</v>
      </c>
      <c r="B3107" s="243" t="s">
        <v>13796</v>
      </c>
      <c r="C3107" s="247" t="s">
        <v>12616</v>
      </c>
      <c r="D3107" s="252" t="s">
        <v>10130</v>
      </c>
      <c r="E3107" s="248" t="s">
        <v>3293</v>
      </c>
    </row>
    <row r="3108" spans="1:5" ht="21">
      <c r="A3108" s="243">
        <v>1001</v>
      </c>
      <c r="B3108" s="243" t="s">
        <v>13797</v>
      </c>
      <c r="C3108" s="247" t="s">
        <v>13768</v>
      </c>
      <c r="D3108" s="252" t="s">
        <v>10130</v>
      </c>
      <c r="E3108" s="248" t="s">
        <v>3293</v>
      </c>
    </row>
    <row r="3109" spans="1:5" ht="21">
      <c r="A3109" s="243">
        <v>1002</v>
      </c>
      <c r="B3109" s="243" t="s">
        <v>13798</v>
      </c>
      <c r="C3109" s="247" t="s">
        <v>12538</v>
      </c>
      <c r="D3109" s="252" t="s">
        <v>11898</v>
      </c>
      <c r="E3109" s="248" t="s">
        <v>3293</v>
      </c>
    </row>
    <row r="3110" spans="1:5" ht="21">
      <c r="A3110" s="243">
        <v>1003</v>
      </c>
      <c r="B3110" s="243" t="s">
        <v>13799</v>
      </c>
      <c r="C3110" s="247" t="s">
        <v>13800</v>
      </c>
      <c r="D3110" s="252" t="s">
        <v>11898</v>
      </c>
      <c r="E3110" s="248" t="s">
        <v>3293</v>
      </c>
    </row>
    <row r="3111" spans="1:5" ht="126">
      <c r="A3111" s="243">
        <v>1004</v>
      </c>
      <c r="B3111" s="243" t="s">
        <v>13801</v>
      </c>
      <c r="C3111" s="247" t="s">
        <v>13802</v>
      </c>
      <c r="D3111" s="252" t="s">
        <v>11898</v>
      </c>
      <c r="E3111" s="248" t="s">
        <v>3293</v>
      </c>
    </row>
    <row r="3112" spans="1:5" ht="105">
      <c r="A3112" s="243">
        <v>1005</v>
      </c>
      <c r="B3112" s="243" t="s">
        <v>13803</v>
      </c>
      <c r="C3112" s="247" t="s">
        <v>13804</v>
      </c>
      <c r="D3112" s="252" t="s">
        <v>11898</v>
      </c>
      <c r="E3112" s="248" t="s">
        <v>3293</v>
      </c>
    </row>
    <row r="3113" spans="1:5" ht="105">
      <c r="A3113" s="243">
        <v>1006</v>
      </c>
      <c r="B3113" s="243" t="s">
        <v>13805</v>
      </c>
      <c r="C3113" s="247" t="s">
        <v>13806</v>
      </c>
      <c r="D3113" s="252" t="s">
        <v>11898</v>
      </c>
      <c r="E3113" s="248" t="s">
        <v>3293</v>
      </c>
    </row>
    <row r="3114" spans="1:5" ht="84">
      <c r="A3114" s="243">
        <v>1007</v>
      </c>
      <c r="B3114" s="243" t="s">
        <v>13807</v>
      </c>
      <c r="C3114" s="247" t="s">
        <v>13808</v>
      </c>
      <c r="D3114" s="252" t="s">
        <v>11898</v>
      </c>
      <c r="E3114" s="248" t="s">
        <v>3293</v>
      </c>
    </row>
    <row r="3115" spans="1:5" ht="84">
      <c r="A3115" s="243">
        <v>1008</v>
      </c>
      <c r="B3115" s="243" t="s">
        <v>13809</v>
      </c>
      <c r="C3115" s="247" t="s">
        <v>13810</v>
      </c>
      <c r="D3115" s="252" t="s">
        <v>11898</v>
      </c>
      <c r="E3115" s="248" t="s">
        <v>3293</v>
      </c>
    </row>
    <row r="3116" spans="1:5" ht="84">
      <c r="A3116" s="243">
        <v>1009</v>
      </c>
      <c r="B3116" s="243" t="s">
        <v>13811</v>
      </c>
      <c r="C3116" s="247" t="s">
        <v>13812</v>
      </c>
      <c r="D3116" s="252" t="s">
        <v>11898</v>
      </c>
      <c r="E3116" s="248" t="s">
        <v>3293</v>
      </c>
    </row>
    <row r="3117" spans="1:5" ht="21">
      <c r="A3117" s="243">
        <v>1010</v>
      </c>
      <c r="B3117" s="243" t="s">
        <v>13813</v>
      </c>
      <c r="C3117" s="247" t="s">
        <v>13477</v>
      </c>
      <c r="D3117" s="252" t="s">
        <v>11628</v>
      </c>
      <c r="E3117" s="248" t="s">
        <v>3293</v>
      </c>
    </row>
    <row r="3118" spans="1:5" ht="21">
      <c r="A3118" s="243">
        <v>1011</v>
      </c>
      <c r="B3118" s="243" t="s">
        <v>13814</v>
      </c>
      <c r="C3118" s="247" t="s">
        <v>13815</v>
      </c>
      <c r="D3118" s="252" t="s">
        <v>11628</v>
      </c>
      <c r="E3118" s="248" t="s">
        <v>3293</v>
      </c>
    </row>
    <row r="3119" spans="1:5" ht="21">
      <c r="A3119" s="243">
        <v>1012</v>
      </c>
      <c r="B3119" s="243" t="s">
        <v>13816</v>
      </c>
      <c r="C3119" s="247" t="s">
        <v>13651</v>
      </c>
      <c r="D3119" s="252" t="s">
        <v>11628</v>
      </c>
      <c r="E3119" s="248" t="s">
        <v>3293</v>
      </c>
    </row>
    <row r="3120" spans="1:5" ht="21">
      <c r="A3120" s="243">
        <v>1013</v>
      </c>
      <c r="B3120" s="243" t="s">
        <v>13817</v>
      </c>
      <c r="C3120" s="247" t="s">
        <v>13645</v>
      </c>
      <c r="D3120" s="252" t="s">
        <v>11628</v>
      </c>
      <c r="E3120" s="248" t="s">
        <v>3293</v>
      </c>
    </row>
    <row r="3121" spans="1:5" ht="63">
      <c r="A3121" s="243">
        <v>1014</v>
      </c>
      <c r="B3121" s="243" t="s">
        <v>13818</v>
      </c>
      <c r="C3121" s="247" t="s">
        <v>13819</v>
      </c>
      <c r="D3121" s="252" t="s">
        <v>9705</v>
      </c>
      <c r="E3121" s="248" t="s">
        <v>3293</v>
      </c>
    </row>
    <row r="3122" spans="1:5" ht="84">
      <c r="A3122" s="243">
        <v>1015</v>
      </c>
      <c r="B3122" s="243" t="s">
        <v>13820</v>
      </c>
      <c r="C3122" s="247" t="s">
        <v>13821</v>
      </c>
      <c r="D3122" s="252" t="s">
        <v>9705</v>
      </c>
      <c r="E3122" s="248" t="s">
        <v>3293</v>
      </c>
    </row>
    <row r="3123" spans="1:5" ht="63">
      <c r="A3123" s="243">
        <v>1016</v>
      </c>
      <c r="B3123" s="243" t="s">
        <v>13822</v>
      </c>
      <c r="C3123" s="247" t="s">
        <v>13823</v>
      </c>
      <c r="D3123" s="252" t="s">
        <v>9705</v>
      </c>
      <c r="E3123" s="248" t="s">
        <v>3293</v>
      </c>
    </row>
    <row r="3124" spans="1:5" ht="21">
      <c r="A3124" s="243">
        <v>1017</v>
      </c>
      <c r="B3124" s="243" t="s">
        <v>13824</v>
      </c>
      <c r="C3124" s="247" t="s">
        <v>13825</v>
      </c>
      <c r="D3124" s="252" t="s">
        <v>9705</v>
      </c>
      <c r="E3124" s="248" t="s">
        <v>3293</v>
      </c>
    </row>
    <row r="3125" spans="1:5" ht="105">
      <c r="A3125" s="243">
        <v>1018</v>
      </c>
      <c r="B3125" s="243" t="s">
        <v>13826</v>
      </c>
      <c r="C3125" s="247" t="s">
        <v>13827</v>
      </c>
      <c r="D3125" s="252" t="s">
        <v>9705</v>
      </c>
      <c r="E3125" s="248" t="s">
        <v>3293</v>
      </c>
    </row>
    <row r="3126" spans="1:5" ht="105">
      <c r="A3126" s="243">
        <v>1019</v>
      </c>
      <c r="B3126" s="243" t="s">
        <v>13828</v>
      </c>
      <c r="C3126" s="247" t="s">
        <v>13829</v>
      </c>
      <c r="D3126" s="252" t="s">
        <v>9705</v>
      </c>
      <c r="E3126" s="248" t="s">
        <v>3293</v>
      </c>
    </row>
    <row r="3127" spans="1:5" ht="105">
      <c r="A3127" s="243">
        <v>1020</v>
      </c>
      <c r="B3127" s="243" t="s">
        <v>13830</v>
      </c>
      <c r="C3127" s="247" t="s">
        <v>13831</v>
      </c>
      <c r="D3127" s="252" t="s">
        <v>9705</v>
      </c>
      <c r="E3127" s="248" t="s">
        <v>3293</v>
      </c>
    </row>
    <row r="3128" spans="1:5" ht="42">
      <c r="A3128" s="243">
        <v>1021</v>
      </c>
      <c r="B3128" s="243" t="s">
        <v>13832</v>
      </c>
      <c r="C3128" s="247" t="s">
        <v>13833</v>
      </c>
      <c r="D3128" s="252" t="s">
        <v>10578</v>
      </c>
      <c r="E3128" s="248" t="s">
        <v>3293</v>
      </c>
    </row>
    <row r="3129" spans="1:5" ht="21">
      <c r="A3129" s="243">
        <v>1022</v>
      </c>
      <c r="B3129" s="243" t="s">
        <v>13834</v>
      </c>
      <c r="C3129" s="247" t="s">
        <v>13598</v>
      </c>
      <c r="D3129" s="252" t="s">
        <v>10578</v>
      </c>
      <c r="E3129" s="248" t="s">
        <v>3293</v>
      </c>
    </row>
    <row r="3130" spans="1:5" ht="42">
      <c r="A3130" s="243">
        <v>1023</v>
      </c>
      <c r="B3130" s="243" t="s">
        <v>13835</v>
      </c>
      <c r="C3130" s="247" t="s">
        <v>13836</v>
      </c>
      <c r="D3130" s="252" t="s">
        <v>10578</v>
      </c>
      <c r="E3130" s="248" t="s">
        <v>3293</v>
      </c>
    </row>
    <row r="3131" spans="1:5" ht="21">
      <c r="A3131" s="243">
        <v>1024</v>
      </c>
      <c r="B3131" s="243" t="s">
        <v>13837</v>
      </c>
      <c r="C3131" s="247" t="s">
        <v>13838</v>
      </c>
      <c r="D3131" s="252" t="s">
        <v>10578</v>
      </c>
      <c r="E3131" s="248" t="s">
        <v>3293</v>
      </c>
    </row>
    <row r="3132" spans="1:5" ht="21">
      <c r="A3132" s="243">
        <v>1025</v>
      </c>
      <c r="B3132" s="243" t="s">
        <v>13839</v>
      </c>
      <c r="C3132" s="247" t="s">
        <v>13840</v>
      </c>
      <c r="D3132" s="252" t="s">
        <v>10578</v>
      </c>
      <c r="E3132" s="248" t="s">
        <v>3293</v>
      </c>
    </row>
    <row r="3133" spans="1:5" ht="42">
      <c r="A3133" s="243">
        <v>1026</v>
      </c>
      <c r="B3133" s="243" t="s">
        <v>13841</v>
      </c>
      <c r="C3133" s="247" t="s">
        <v>13842</v>
      </c>
      <c r="D3133" s="252" t="s">
        <v>10578</v>
      </c>
      <c r="E3133" s="248" t="s">
        <v>3293</v>
      </c>
    </row>
    <row r="3134" spans="1:5" ht="21">
      <c r="A3134" s="243">
        <v>1027</v>
      </c>
      <c r="B3134" s="243" t="s">
        <v>13843</v>
      </c>
      <c r="C3134" s="247" t="s">
        <v>13844</v>
      </c>
      <c r="D3134" s="252" t="s">
        <v>10578</v>
      </c>
      <c r="E3134" s="248" t="s">
        <v>3293</v>
      </c>
    </row>
    <row r="3135" spans="1:5" ht="21">
      <c r="A3135" s="243">
        <v>1028</v>
      </c>
      <c r="B3135" s="243" t="s">
        <v>13845</v>
      </c>
      <c r="C3135" s="247" t="s">
        <v>13846</v>
      </c>
      <c r="D3135" s="252" t="s">
        <v>10578</v>
      </c>
      <c r="E3135" s="248" t="s">
        <v>3293</v>
      </c>
    </row>
    <row r="3136" spans="1:5" ht="21">
      <c r="A3136" s="243">
        <v>1029</v>
      </c>
      <c r="B3136" s="243" t="s">
        <v>13847</v>
      </c>
      <c r="C3136" s="247" t="s">
        <v>13848</v>
      </c>
      <c r="D3136" s="252" t="s">
        <v>10578</v>
      </c>
      <c r="E3136" s="248" t="s">
        <v>3293</v>
      </c>
    </row>
    <row r="3137" spans="1:5" ht="21">
      <c r="A3137" s="243">
        <v>1030</v>
      </c>
      <c r="B3137" s="243" t="s">
        <v>13849</v>
      </c>
      <c r="C3137" s="247" t="s">
        <v>13850</v>
      </c>
      <c r="D3137" s="252" t="s">
        <v>10578</v>
      </c>
      <c r="E3137" s="248" t="s">
        <v>3293</v>
      </c>
    </row>
    <row r="3138" spans="1:5" ht="84">
      <c r="A3138" s="243">
        <v>1031</v>
      </c>
      <c r="B3138" s="243" t="s">
        <v>13851</v>
      </c>
      <c r="C3138" s="247" t="s">
        <v>13852</v>
      </c>
      <c r="D3138" s="252" t="s">
        <v>11680</v>
      </c>
      <c r="E3138" s="248" t="s">
        <v>3293</v>
      </c>
    </row>
    <row r="3139" spans="1:5" ht="21">
      <c r="A3139" s="243">
        <v>1032</v>
      </c>
      <c r="B3139" s="243" t="s">
        <v>13853</v>
      </c>
      <c r="C3139" s="247" t="s">
        <v>12516</v>
      </c>
      <c r="D3139" s="252" t="s">
        <v>10687</v>
      </c>
      <c r="E3139" s="248" t="s">
        <v>3293</v>
      </c>
    </row>
    <row r="3140" spans="1:5" ht="21">
      <c r="A3140" s="243">
        <v>1033</v>
      </c>
      <c r="B3140" s="243" t="s">
        <v>13854</v>
      </c>
      <c r="C3140" s="247" t="s">
        <v>13191</v>
      </c>
      <c r="D3140" s="252" t="s">
        <v>10687</v>
      </c>
      <c r="E3140" s="248" t="s">
        <v>3293</v>
      </c>
    </row>
    <row r="3141" spans="1:5" ht="21">
      <c r="A3141" s="243">
        <v>1034</v>
      </c>
      <c r="B3141" s="243" t="s">
        <v>13855</v>
      </c>
      <c r="C3141" s="247" t="s">
        <v>13191</v>
      </c>
      <c r="D3141" s="252" t="s">
        <v>10687</v>
      </c>
      <c r="E3141" s="248" t="s">
        <v>3293</v>
      </c>
    </row>
    <row r="3142" spans="1:5" ht="21">
      <c r="A3142" s="243">
        <v>1035</v>
      </c>
      <c r="B3142" s="243" t="s">
        <v>13856</v>
      </c>
      <c r="C3142" s="247" t="s">
        <v>13474</v>
      </c>
      <c r="D3142" s="252" t="s">
        <v>10684</v>
      </c>
      <c r="E3142" s="248"/>
    </row>
    <row r="3143" spans="1:5" ht="42">
      <c r="A3143" s="243">
        <v>1036</v>
      </c>
      <c r="B3143" s="243" t="s">
        <v>13857</v>
      </c>
      <c r="C3143" s="247" t="s">
        <v>13858</v>
      </c>
      <c r="D3143" s="252" t="s">
        <v>10687</v>
      </c>
      <c r="E3143" s="248" t="s">
        <v>3293</v>
      </c>
    </row>
    <row r="3144" spans="1:5" ht="21">
      <c r="A3144" s="243">
        <v>1037</v>
      </c>
      <c r="B3144" s="243" t="s">
        <v>13859</v>
      </c>
      <c r="C3144" s="247" t="s">
        <v>12516</v>
      </c>
      <c r="D3144" s="252" t="s">
        <v>10687</v>
      </c>
      <c r="E3144" s="248" t="s">
        <v>3293</v>
      </c>
    </row>
    <row r="3145" spans="1:5" ht="21">
      <c r="A3145" s="243">
        <v>1038</v>
      </c>
      <c r="B3145" s="243" t="s">
        <v>13860</v>
      </c>
      <c r="C3145" s="247" t="s">
        <v>12516</v>
      </c>
      <c r="D3145" s="252" t="s">
        <v>10687</v>
      </c>
      <c r="E3145" s="248" t="s">
        <v>3293</v>
      </c>
    </row>
    <row r="3146" spans="1:5" ht="63">
      <c r="A3146" s="243">
        <v>1039</v>
      </c>
      <c r="B3146" s="243" t="s">
        <v>13861</v>
      </c>
      <c r="C3146" s="247" t="s">
        <v>13862</v>
      </c>
      <c r="D3146" s="252" t="s">
        <v>10690</v>
      </c>
      <c r="E3146" s="248" t="s">
        <v>3293</v>
      </c>
    </row>
    <row r="3147" spans="1:5" ht="21">
      <c r="A3147" s="243">
        <v>1040</v>
      </c>
      <c r="B3147" s="243" t="s">
        <v>13863</v>
      </c>
      <c r="C3147" s="247" t="s">
        <v>13864</v>
      </c>
      <c r="D3147" s="252" t="s">
        <v>10690</v>
      </c>
      <c r="E3147" s="248" t="s">
        <v>3293</v>
      </c>
    </row>
    <row r="3148" spans="1:5" ht="42">
      <c r="A3148" s="243">
        <v>1041</v>
      </c>
      <c r="B3148" s="243" t="s">
        <v>13865</v>
      </c>
      <c r="C3148" s="247" t="s">
        <v>13866</v>
      </c>
      <c r="D3148" s="252" t="s">
        <v>10690</v>
      </c>
      <c r="E3148" s="248" t="s">
        <v>3293</v>
      </c>
    </row>
    <row r="3149" spans="1:5" ht="84">
      <c r="A3149" s="243">
        <v>1042</v>
      </c>
      <c r="B3149" s="243" t="s">
        <v>13867</v>
      </c>
      <c r="C3149" s="247" t="s">
        <v>13868</v>
      </c>
      <c r="D3149" s="252" t="s">
        <v>10690</v>
      </c>
      <c r="E3149" s="248" t="s">
        <v>3293</v>
      </c>
    </row>
    <row r="3150" spans="1:5" ht="21">
      <c r="A3150" s="243">
        <v>1043</v>
      </c>
      <c r="B3150" s="243" t="s">
        <v>13869</v>
      </c>
      <c r="C3150" s="247" t="s">
        <v>13870</v>
      </c>
      <c r="D3150" s="252" t="s">
        <v>10690</v>
      </c>
      <c r="E3150" s="248" t="s">
        <v>3293</v>
      </c>
    </row>
    <row r="3151" spans="1:5" ht="42">
      <c r="A3151" s="243">
        <v>1044</v>
      </c>
      <c r="B3151" s="243" t="s">
        <v>13871</v>
      </c>
      <c r="C3151" s="247" t="s">
        <v>13872</v>
      </c>
      <c r="D3151" s="252" t="s">
        <v>9708</v>
      </c>
      <c r="E3151" s="248" t="s">
        <v>3293</v>
      </c>
    </row>
    <row r="3152" spans="1:5" ht="42">
      <c r="A3152" s="243">
        <v>1045</v>
      </c>
      <c r="B3152" s="243" t="s">
        <v>13873</v>
      </c>
      <c r="C3152" s="247" t="s">
        <v>13874</v>
      </c>
      <c r="D3152" s="252" t="s">
        <v>9708</v>
      </c>
      <c r="E3152" s="248" t="s">
        <v>3293</v>
      </c>
    </row>
    <row r="3153" spans="1:5" ht="84">
      <c r="A3153" s="243">
        <v>1046</v>
      </c>
      <c r="B3153" s="243" t="s">
        <v>13875</v>
      </c>
      <c r="C3153" s="247" t="s">
        <v>13876</v>
      </c>
      <c r="D3153" s="252" t="s">
        <v>9708</v>
      </c>
      <c r="E3153" s="248" t="s">
        <v>3293</v>
      </c>
    </row>
    <row r="3154" spans="1:5" ht="84">
      <c r="A3154" s="243">
        <v>1047</v>
      </c>
      <c r="B3154" s="243" t="s">
        <v>13877</v>
      </c>
      <c r="C3154" s="247" t="s">
        <v>13878</v>
      </c>
      <c r="D3154" s="252" t="s">
        <v>9708</v>
      </c>
      <c r="E3154" s="248" t="s">
        <v>3293</v>
      </c>
    </row>
    <row r="3155" spans="1:5" ht="84">
      <c r="A3155" s="243">
        <v>1048</v>
      </c>
      <c r="B3155" s="243" t="s">
        <v>13879</v>
      </c>
      <c r="C3155" s="247" t="s">
        <v>13880</v>
      </c>
      <c r="D3155" s="252" t="s">
        <v>9711</v>
      </c>
      <c r="E3155" s="248" t="s">
        <v>3293</v>
      </c>
    </row>
    <row r="3156" spans="1:5" ht="84">
      <c r="A3156" s="243">
        <v>1049</v>
      </c>
      <c r="B3156" s="243" t="s">
        <v>13881</v>
      </c>
      <c r="C3156" s="247" t="s">
        <v>13882</v>
      </c>
      <c r="D3156" s="252" t="s">
        <v>9711</v>
      </c>
      <c r="E3156" s="248" t="s">
        <v>3293</v>
      </c>
    </row>
    <row r="3157" spans="1:5" ht="42">
      <c r="A3157" s="243">
        <v>1050</v>
      </c>
      <c r="B3157" s="243" t="s">
        <v>13883</v>
      </c>
      <c r="C3157" s="247" t="s">
        <v>13884</v>
      </c>
      <c r="D3157" s="252" t="s">
        <v>9711</v>
      </c>
      <c r="E3157" s="248" t="s">
        <v>3293</v>
      </c>
    </row>
    <row r="3158" spans="1:5" ht="21">
      <c r="A3158" s="243">
        <v>1051</v>
      </c>
      <c r="B3158" s="243" t="s">
        <v>13885</v>
      </c>
      <c r="C3158" s="247" t="s">
        <v>12516</v>
      </c>
      <c r="D3158" s="252" t="s">
        <v>9711</v>
      </c>
      <c r="E3158" s="248" t="s">
        <v>3293</v>
      </c>
    </row>
    <row r="3159" spans="1:5" ht="21">
      <c r="A3159" s="243">
        <v>1052</v>
      </c>
      <c r="B3159" s="243" t="s">
        <v>13886</v>
      </c>
      <c r="C3159" s="247" t="s">
        <v>12514</v>
      </c>
      <c r="D3159" s="252" t="s">
        <v>9711</v>
      </c>
      <c r="E3159" s="248" t="s">
        <v>3293</v>
      </c>
    </row>
    <row r="3160" spans="1:5" ht="21">
      <c r="A3160" s="243">
        <v>1053</v>
      </c>
      <c r="B3160" s="243" t="s">
        <v>13887</v>
      </c>
      <c r="C3160" s="247" t="s">
        <v>13888</v>
      </c>
      <c r="D3160" s="252" t="s">
        <v>9711</v>
      </c>
      <c r="E3160" s="248" t="s">
        <v>3293</v>
      </c>
    </row>
    <row r="3161" spans="1:5" ht="42">
      <c r="A3161" s="243">
        <v>1054</v>
      </c>
      <c r="B3161" s="243" t="s">
        <v>13889</v>
      </c>
      <c r="C3161" s="247" t="s">
        <v>13890</v>
      </c>
      <c r="D3161" s="252" t="s">
        <v>9711</v>
      </c>
      <c r="E3161" s="248" t="s">
        <v>3293</v>
      </c>
    </row>
    <row r="3162" spans="1:5" ht="21">
      <c r="A3162" s="243">
        <v>1055</v>
      </c>
      <c r="B3162" s="243" t="s">
        <v>13891</v>
      </c>
      <c r="C3162" s="247" t="s">
        <v>13892</v>
      </c>
      <c r="D3162" s="252" t="s">
        <v>10581</v>
      </c>
      <c r="E3162" s="248" t="s">
        <v>3293</v>
      </c>
    </row>
    <row r="3163" spans="1:5" ht="21">
      <c r="A3163" s="243">
        <v>1056</v>
      </c>
      <c r="B3163" s="243" t="s">
        <v>13893</v>
      </c>
      <c r="C3163" s="247" t="s">
        <v>13557</v>
      </c>
      <c r="D3163" s="252" t="s">
        <v>9711</v>
      </c>
      <c r="E3163" s="248" t="s">
        <v>3293</v>
      </c>
    </row>
    <row r="3164" spans="1:5" ht="21">
      <c r="A3164" s="243">
        <v>1057</v>
      </c>
      <c r="B3164" s="243" t="s">
        <v>13894</v>
      </c>
      <c r="C3164" s="247" t="s">
        <v>13768</v>
      </c>
      <c r="D3164" s="252" t="s">
        <v>9711</v>
      </c>
      <c r="E3164" s="248" t="s">
        <v>3293</v>
      </c>
    </row>
    <row r="3165" spans="1:5" ht="21">
      <c r="A3165" s="243">
        <v>1058</v>
      </c>
      <c r="B3165" s="243" t="s">
        <v>13895</v>
      </c>
      <c r="C3165" s="247" t="s">
        <v>13090</v>
      </c>
      <c r="D3165" s="252" t="s">
        <v>9711</v>
      </c>
      <c r="E3165" s="248" t="s">
        <v>3293</v>
      </c>
    </row>
    <row r="3166" spans="1:5" ht="21">
      <c r="A3166" s="243">
        <v>1059</v>
      </c>
      <c r="B3166" s="243" t="s">
        <v>13896</v>
      </c>
      <c r="C3166" s="247" t="s">
        <v>12514</v>
      </c>
      <c r="D3166" s="252" t="s">
        <v>9711</v>
      </c>
      <c r="E3166" s="248" t="s">
        <v>3293</v>
      </c>
    </row>
    <row r="3167" spans="1:5" ht="21">
      <c r="A3167" s="243">
        <v>1060</v>
      </c>
      <c r="B3167" s="243" t="s">
        <v>13897</v>
      </c>
      <c r="C3167" s="247" t="s">
        <v>12516</v>
      </c>
      <c r="D3167" s="252" t="s">
        <v>9711</v>
      </c>
      <c r="E3167" s="248" t="s">
        <v>3293</v>
      </c>
    </row>
    <row r="3168" spans="1:5" ht="63">
      <c r="A3168" s="243">
        <v>1061</v>
      </c>
      <c r="B3168" s="243" t="s">
        <v>13898</v>
      </c>
      <c r="C3168" s="247" t="s">
        <v>13899</v>
      </c>
      <c r="D3168" s="252" t="s">
        <v>10684</v>
      </c>
      <c r="E3168" s="248" t="s">
        <v>3293</v>
      </c>
    </row>
    <row r="3169" spans="1:5" ht="84">
      <c r="A3169" s="243">
        <v>1062</v>
      </c>
      <c r="B3169" s="243" t="s">
        <v>13900</v>
      </c>
      <c r="C3169" s="247" t="s">
        <v>13901</v>
      </c>
      <c r="D3169" s="252" t="s">
        <v>10684</v>
      </c>
      <c r="E3169" s="248" t="s">
        <v>3293</v>
      </c>
    </row>
    <row r="3170" spans="1:5" ht="21">
      <c r="A3170" s="243">
        <v>1063</v>
      </c>
      <c r="B3170" s="243" t="s">
        <v>13902</v>
      </c>
      <c r="C3170" s="247" t="s">
        <v>13034</v>
      </c>
      <c r="D3170" s="252" t="s">
        <v>10684</v>
      </c>
      <c r="E3170" s="248" t="s">
        <v>3293</v>
      </c>
    </row>
    <row r="3171" spans="1:5" ht="63">
      <c r="A3171" s="243">
        <v>1064</v>
      </c>
      <c r="B3171" s="243" t="s">
        <v>13903</v>
      </c>
      <c r="C3171" s="247" t="s">
        <v>13904</v>
      </c>
      <c r="D3171" s="252" t="s">
        <v>10147</v>
      </c>
      <c r="E3171" s="248" t="s">
        <v>3293</v>
      </c>
    </row>
    <row r="3172" spans="1:5" ht="42">
      <c r="A3172" s="243">
        <v>1065</v>
      </c>
      <c r="B3172" s="243" t="s">
        <v>13905</v>
      </c>
      <c r="C3172" s="247" t="s">
        <v>13906</v>
      </c>
      <c r="D3172" s="252" t="s">
        <v>10684</v>
      </c>
      <c r="E3172" s="248" t="s">
        <v>3293</v>
      </c>
    </row>
    <row r="3173" spans="1:5" ht="21">
      <c r="A3173" s="243">
        <v>1066</v>
      </c>
      <c r="B3173" s="243" t="s">
        <v>13907</v>
      </c>
      <c r="C3173" s="247" t="s">
        <v>12516</v>
      </c>
      <c r="D3173" s="252" t="s">
        <v>10524</v>
      </c>
      <c r="E3173" s="248" t="s">
        <v>3293</v>
      </c>
    </row>
    <row r="3174" spans="1:5" ht="21">
      <c r="A3174" s="243">
        <v>1067</v>
      </c>
      <c r="B3174" s="243" t="s">
        <v>13908</v>
      </c>
      <c r="C3174" s="247" t="s">
        <v>13750</v>
      </c>
      <c r="D3174" s="252" t="s">
        <v>10524</v>
      </c>
      <c r="E3174" s="248" t="s">
        <v>3293</v>
      </c>
    </row>
    <row r="3175" spans="1:5" ht="21">
      <c r="A3175" s="243">
        <v>1068</v>
      </c>
      <c r="B3175" s="243" t="s">
        <v>13909</v>
      </c>
      <c r="C3175" s="247" t="s">
        <v>12516</v>
      </c>
      <c r="D3175" s="252" t="s">
        <v>10524</v>
      </c>
      <c r="E3175" s="248" t="s">
        <v>3293</v>
      </c>
    </row>
    <row r="3176" spans="1:5" ht="21">
      <c r="A3176" s="243">
        <v>1069</v>
      </c>
      <c r="B3176" s="243" t="s">
        <v>13910</v>
      </c>
      <c r="C3176" s="247" t="s">
        <v>13115</v>
      </c>
      <c r="D3176" s="252" t="s">
        <v>10524</v>
      </c>
      <c r="E3176" s="248" t="s">
        <v>3293</v>
      </c>
    </row>
    <row r="3177" spans="1:5" ht="21">
      <c r="A3177" s="243">
        <v>1070</v>
      </c>
      <c r="B3177" s="243" t="s">
        <v>13911</v>
      </c>
      <c r="C3177" s="247" t="s">
        <v>13912</v>
      </c>
      <c r="D3177" s="252" t="s">
        <v>10524</v>
      </c>
      <c r="E3177" s="248" t="s">
        <v>3293</v>
      </c>
    </row>
    <row r="3178" spans="1:5" ht="21">
      <c r="A3178" s="243">
        <v>1071</v>
      </c>
      <c r="B3178" s="243" t="s">
        <v>13913</v>
      </c>
      <c r="C3178" s="247" t="s">
        <v>12538</v>
      </c>
      <c r="D3178" s="252" t="s">
        <v>10524</v>
      </c>
      <c r="E3178" s="248" t="s">
        <v>3293</v>
      </c>
    </row>
    <row r="3179" spans="1:5" ht="21">
      <c r="A3179" s="243">
        <v>1072</v>
      </c>
      <c r="B3179" s="243" t="s">
        <v>13914</v>
      </c>
      <c r="C3179" s="247" t="s">
        <v>13477</v>
      </c>
      <c r="D3179" s="252" t="s">
        <v>10524</v>
      </c>
      <c r="E3179" s="248" t="s">
        <v>3293</v>
      </c>
    </row>
    <row r="3180" spans="1:5" ht="84">
      <c r="A3180" s="243">
        <v>1073</v>
      </c>
      <c r="B3180" s="243" t="s">
        <v>13915</v>
      </c>
      <c r="C3180" s="247" t="s">
        <v>13916</v>
      </c>
      <c r="D3180" s="252" t="s">
        <v>10524</v>
      </c>
      <c r="E3180" s="248" t="s">
        <v>3293</v>
      </c>
    </row>
    <row r="3181" spans="1:5" ht="21">
      <c r="A3181" s="243">
        <v>1074</v>
      </c>
      <c r="B3181" s="243" t="s">
        <v>13917</v>
      </c>
      <c r="C3181" s="247" t="s">
        <v>12516</v>
      </c>
      <c r="D3181" s="252" t="s">
        <v>10524</v>
      </c>
      <c r="E3181" s="248" t="s">
        <v>3293</v>
      </c>
    </row>
    <row r="3182" spans="1:5" ht="21">
      <c r="A3182" s="243">
        <v>1075</v>
      </c>
      <c r="B3182" s="243" t="s">
        <v>13918</v>
      </c>
      <c r="C3182" s="247" t="s">
        <v>13919</v>
      </c>
      <c r="D3182" s="252" t="s">
        <v>11669</v>
      </c>
      <c r="E3182" s="248" t="s">
        <v>3293</v>
      </c>
    </row>
    <row r="3183" spans="1:5" ht="42">
      <c r="A3183" s="243">
        <v>1076</v>
      </c>
      <c r="B3183" s="243" t="s">
        <v>13920</v>
      </c>
      <c r="C3183" s="247" t="s">
        <v>13921</v>
      </c>
      <c r="D3183" s="252" t="s">
        <v>11669</v>
      </c>
      <c r="E3183" s="248" t="s">
        <v>3293</v>
      </c>
    </row>
    <row r="3184" spans="1:5" ht="21">
      <c r="A3184" s="243">
        <v>1077</v>
      </c>
      <c r="B3184" s="243" t="s">
        <v>13922</v>
      </c>
      <c r="C3184" s="247" t="s">
        <v>12516</v>
      </c>
      <c r="D3184" s="252" t="s">
        <v>11669</v>
      </c>
      <c r="E3184" s="248" t="s">
        <v>3293</v>
      </c>
    </row>
    <row r="3185" spans="1:5" ht="21">
      <c r="A3185" s="243">
        <v>1078</v>
      </c>
      <c r="B3185" s="243" t="s">
        <v>13923</v>
      </c>
      <c r="C3185" s="247" t="s">
        <v>13924</v>
      </c>
      <c r="D3185" s="252" t="s">
        <v>13925</v>
      </c>
      <c r="E3185" s="248" t="s">
        <v>3293</v>
      </c>
    </row>
    <row r="3186" spans="1:5" ht="63">
      <c r="A3186" s="243">
        <v>1079</v>
      </c>
      <c r="B3186" s="243" t="s">
        <v>13926</v>
      </c>
      <c r="C3186" s="247" t="s">
        <v>13927</v>
      </c>
      <c r="D3186" s="252" t="s">
        <v>11669</v>
      </c>
      <c r="E3186" s="248" t="s">
        <v>3293</v>
      </c>
    </row>
    <row r="3187" spans="1:5" ht="42">
      <c r="A3187" s="243">
        <v>1080</v>
      </c>
      <c r="B3187" s="243" t="s">
        <v>13928</v>
      </c>
      <c r="C3187" s="247" t="s">
        <v>13929</v>
      </c>
      <c r="D3187" s="252" t="s">
        <v>11669</v>
      </c>
      <c r="E3187" s="248" t="s">
        <v>3293</v>
      </c>
    </row>
    <row r="3188" spans="1:5" ht="84">
      <c r="A3188" s="243">
        <v>1081</v>
      </c>
      <c r="B3188" s="243" t="s">
        <v>13930</v>
      </c>
      <c r="C3188" s="247" t="s">
        <v>13931</v>
      </c>
      <c r="D3188" s="252" t="s">
        <v>10147</v>
      </c>
      <c r="E3188" s="248" t="s">
        <v>3293</v>
      </c>
    </row>
    <row r="3189" spans="1:5" ht="63">
      <c r="A3189" s="243">
        <v>1082</v>
      </c>
      <c r="B3189" s="243" t="s">
        <v>13932</v>
      </c>
      <c r="C3189" s="247" t="s">
        <v>13933</v>
      </c>
      <c r="D3189" s="252" t="s">
        <v>11680</v>
      </c>
      <c r="E3189" s="248" t="s">
        <v>3293</v>
      </c>
    </row>
    <row r="3190" spans="1:5" ht="84">
      <c r="A3190" s="243">
        <v>1083</v>
      </c>
      <c r="B3190" s="243" t="s">
        <v>13934</v>
      </c>
      <c r="C3190" s="247" t="s">
        <v>13935</v>
      </c>
      <c r="D3190" s="252" t="s">
        <v>10147</v>
      </c>
      <c r="E3190" s="248" t="s">
        <v>3293</v>
      </c>
    </row>
    <row r="3191" spans="1:5" ht="42">
      <c r="A3191" s="243">
        <v>1084</v>
      </c>
      <c r="B3191" s="243" t="s">
        <v>13936</v>
      </c>
      <c r="C3191" s="247" t="s">
        <v>13937</v>
      </c>
      <c r="D3191" s="252" t="s">
        <v>11680</v>
      </c>
      <c r="E3191" s="248" t="s">
        <v>3293</v>
      </c>
    </row>
    <row r="3192" spans="1:5" ht="21">
      <c r="A3192" s="243">
        <v>1085</v>
      </c>
      <c r="B3192" s="243" t="s">
        <v>13938</v>
      </c>
      <c r="C3192" s="247" t="s">
        <v>12514</v>
      </c>
      <c r="D3192" s="252" t="s">
        <v>11675</v>
      </c>
      <c r="E3192" s="248" t="s">
        <v>3293</v>
      </c>
    </row>
    <row r="3193" spans="1:5" ht="21">
      <c r="A3193" s="243">
        <v>1086</v>
      </c>
      <c r="B3193" s="243" t="s">
        <v>13939</v>
      </c>
      <c r="C3193" s="247" t="s">
        <v>13090</v>
      </c>
      <c r="D3193" s="252" t="s">
        <v>11675</v>
      </c>
      <c r="E3193" s="248" t="s">
        <v>3293</v>
      </c>
    </row>
    <row r="3194" spans="1:5" ht="21">
      <c r="A3194" s="243">
        <v>1087</v>
      </c>
      <c r="B3194" s="243" t="s">
        <v>13940</v>
      </c>
      <c r="C3194" s="247" t="s">
        <v>13090</v>
      </c>
      <c r="D3194" s="252" t="s">
        <v>11675</v>
      </c>
      <c r="E3194" s="248" t="s">
        <v>3293</v>
      </c>
    </row>
    <row r="3195" spans="1:5" ht="21">
      <c r="A3195" s="243">
        <v>1088</v>
      </c>
      <c r="B3195" s="243" t="s">
        <v>13941</v>
      </c>
      <c r="C3195" s="247" t="s">
        <v>13090</v>
      </c>
      <c r="D3195" s="252" t="s">
        <v>11675</v>
      </c>
      <c r="E3195" s="248" t="s">
        <v>3293</v>
      </c>
    </row>
    <row r="3196" spans="1:5" ht="21">
      <c r="A3196" s="243">
        <v>1089</v>
      </c>
      <c r="B3196" s="243" t="s">
        <v>13942</v>
      </c>
      <c r="C3196" s="247" t="s">
        <v>13090</v>
      </c>
      <c r="D3196" s="252" t="s">
        <v>11675</v>
      </c>
      <c r="E3196" s="248" t="s">
        <v>3293</v>
      </c>
    </row>
    <row r="3197" spans="1:5" ht="21">
      <c r="A3197" s="243">
        <v>1090</v>
      </c>
      <c r="B3197" s="243" t="s">
        <v>13943</v>
      </c>
      <c r="C3197" s="247" t="s">
        <v>13090</v>
      </c>
      <c r="D3197" s="252" t="s">
        <v>11675</v>
      </c>
      <c r="E3197" s="248" t="s">
        <v>3293</v>
      </c>
    </row>
    <row r="3198" spans="1:5" ht="21">
      <c r="A3198" s="243">
        <v>1091</v>
      </c>
      <c r="B3198" s="243" t="s">
        <v>13944</v>
      </c>
      <c r="C3198" s="247" t="s">
        <v>13090</v>
      </c>
      <c r="D3198" s="252" t="s">
        <v>11675</v>
      </c>
      <c r="E3198" s="248" t="s">
        <v>3293</v>
      </c>
    </row>
    <row r="3199" spans="1:5" ht="21">
      <c r="A3199" s="243">
        <v>1092</v>
      </c>
      <c r="B3199" s="243" t="s">
        <v>13945</v>
      </c>
      <c r="C3199" s="247" t="s">
        <v>13946</v>
      </c>
      <c r="D3199" s="252" t="s">
        <v>11675</v>
      </c>
      <c r="E3199" s="248" t="s">
        <v>3293</v>
      </c>
    </row>
    <row r="3200" spans="1:5" ht="21">
      <c r="A3200" s="243">
        <v>1093</v>
      </c>
      <c r="B3200" s="243" t="s">
        <v>13947</v>
      </c>
      <c r="C3200" s="247" t="s">
        <v>13946</v>
      </c>
      <c r="D3200" s="252" t="s">
        <v>11675</v>
      </c>
      <c r="E3200" s="248" t="s">
        <v>3293</v>
      </c>
    </row>
    <row r="3201" spans="1:5" ht="21">
      <c r="A3201" s="243">
        <v>1094</v>
      </c>
      <c r="B3201" s="243" t="s">
        <v>13948</v>
      </c>
      <c r="C3201" s="247" t="s">
        <v>13946</v>
      </c>
      <c r="D3201" s="252" t="s">
        <v>11675</v>
      </c>
      <c r="E3201" s="248" t="s">
        <v>3293</v>
      </c>
    </row>
    <row r="3202" spans="1:5" ht="21">
      <c r="A3202" s="243">
        <v>1095</v>
      </c>
      <c r="B3202" s="243" t="s">
        <v>13949</v>
      </c>
      <c r="C3202" s="247" t="s">
        <v>13946</v>
      </c>
      <c r="D3202" s="252" t="s">
        <v>11675</v>
      </c>
      <c r="E3202" s="248" t="s">
        <v>3293</v>
      </c>
    </row>
    <row r="3203" spans="1:5" ht="21">
      <c r="A3203" s="243">
        <v>1096</v>
      </c>
      <c r="B3203" s="243" t="s">
        <v>13950</v>
      </c>
      <c r="C3203" s="247" t="s">
        <v>13946</v>
      </c>
      <c r="D3203" s="252" t="s">
        <v>11675</v>
      </c>
      <c r="E3203" s="248" t="s">
        <v>3293</v>
      </c>
    </row>
    <row r="3204" spans="1:5" ht="21">
      <c r="A3204" s="243">
        <v>1097</v>
      </c>
      <c r="B3204" s="243" t="s">
        <v>13951</v>
      </c>
      <c r="C3204" s="247" t="s">
        <v>13946</v>
      </c>
      <c r="D3204" s="252" t="s">
        <v>11675</v>
      </c>
      <c r="E3204" s="248" t="s">
        <v>3293</v>
      </c>
    </row>
    <row r="3205" spans="1:5" ht="21">
      <c r="A3205" s="243">
        <v>1098</v>
      </c>
      <c r="B3205" s="243" t="s">
        <v>13952</v>
      </c>
      <c r="C3205" s="247" t="s">
        <v>13946</v>
      </c>
      <c r="D3205" s="252" t="s">
        <v>11675</v>
      </c>
      <c r="E3205" s="248" t="s">
        <v>3293</v>
      </c>
    </row>
    <row r="3206" spans="1:5" ht="21">
      <c r="A3206" s="243">
        <v>1099</v>
      </c>
      <c r="B3206" s="243" t="s">
        <v>13953</v>
      </c>
      <c r="C3206" s="247" t="s">
        <v>13946</v>
      </c>
      <c r="D3206" s="252" t="s">
        <v>11675</v>
      </c>
      <c r="E3206" s="248" t="s">
        <v>3293</v>
      </c>
    </row>
    <row r="3207" spans="1:5" ht="21">
      <c r="A3207" s="243">
        <v>1100</v>
      </c>
      <c r="B3207" s="243" t="s">
        <v>13954</v>
      </c>
      <c r="C3207" s="247" t="s">
        <v>13946</v>
      </c>
      <c r="D3207" s="252" t="s">
        <v>11675</v>
      </c>
      <c r="E3207" s="248" t="s">
        <v>3293</v>
      </c>
    </row>
    <row r="3208" spans="1:5" ht="21">
      <c r="A3208" s="243">
        <v>1101</v>
      </c>
      <c r="B3208" s="243" t="s">
        <v>13955</v>
      </c>
      <c r="C3208" s="247" t="s">
        <v>13946</v>
      </c>
      <c r="D3208" s="252" t="s">
        <v>11675</v>
      </c>
      <c r="E3208" s="248" t="s">
        <v>3293</v>
      </c>
    </row>
    <row r="3209" spans="1:5" ht="21">
      <c r="A3209" s="243">
        <v>1102</v>
      </c>
      <c r="B3209" s="243" t="s">
        <v>13956</v>
      </c>
      <c r="C3209" s="247" t="s">
        <v>13946</v>
      </c>
      <c r="D3209" s="252" t="s">
        <v>11675</v>
      </c>
      <c r="E3209" s="248" t="s">
        <v>3293</v>
      </c>
    </row>
    <row r="3210" spans="1:5" ht="84">
      <c r="A3210" s="243">
        <v>1103</v>
      </c>
      <c r="B3210" s="243" t="s">
        <v>13957</v>
      </c>
      <c r="C3210" s="247" t="s">
        <v>13958</v>
      </c>
      <c r="D3210" s="252" t="s">
        <v>11680</v>
      </c>
      <c r="E3210" s="248" t="s">
        <v>3293</v>
      </c>
    </row>
    <row r="3211" spans="1:5" ht="63">
      <c r="A3211" s="243">
        <v>1104</v>
      </c>
      <c r="B3211" s="243" t="s">
        <v>13959</v>
      </c>
      <c r="C3211" s="247" t="s">
        <v>13960</v>
      </c>
      <c r="D3211" s="252" t="s">
        <v>11680</v>
      </c>
      <c r="E3211" s="248" t="s">
        <v>3293</v>
      </c>
    </row>
    <row r="3212" spans="1:5" ht="21">
      <c r="A3212" s="243">
        <v>1105</v>
      </c>
      <c r="B3212" s="243" t="s">
        <v>13961</v>
      </c>
      <c r="C3212" s="247" t="s">
        <v>13090</v>
      </c>
      <c r="D3212" s="252" t="s">
        <v>11680</v>
      </c>
      <c r="E3212" s="248" t="s">
        <v>3293</v>
      </c>
    </row>
    <row r="3213" spans="1:5" ht="21">
      <c r="A3213" s="243">
        <v>1106</v>
      </c>
      <c r="B3213" s="243" t="s">
        <v>13962</v>
      </c>
      <c r="C3213" s="247" t="s">
        <v>13090</v>
      </c>
      <c r="D3213" s="252" t="s">
        <v>11680</v>
      </c>
      <c r="E3213" s="248" t="s">
        <v>3293</v>
      </c>
    </row>
    <row r="3214" spans="1:5" ht="21">
      <c r="A3214" s="243">
        <v>1107</v>
      </c>
      <c r="B3214" s="243" t="s">
        <v>13963</v>
      </c>
      <c r="C3214" s="247" t="s">
        <v>13090</v>
      </c>
      <c r="D3214" s="252" t="s">
        <v>11680</v>
      </c>
      <c r="E3214" s="248" t="s">
        <v>3293</v>
      </c>
    </row>
    <row r="3215" spans="1:5" ht="21">
      <c r="A3215" s="243">
        <v>1108</v>
      </c>
      <c r="B3215" s="243" t="s">
        <v>13964</v>
      </c>
      <c r="C3215" s="247" t="s">
        <v>12645</v>
      </c>
      <c r="D3215" s="252" t="s">
        <v>11680</v>
      </c>
      <c r="E3215" s="248" t="s">
        <v>3293</v>
      </c>
    </row>
    <row r="3216" spans="1:5" ht="21">
      <c r="A3216" s="243">
        <v>1109</v>
      </c>
      <c r="B3216" s="243" t="s">
        <v>13965</v>
      </c>
      <c r="C3216" s="247" t="s">
        <v>13349</v>
      </c>
      <c r="D3216" s="252" t="s">
        <v>11680</v>
      </c>
      <c r="E3216" s="248" t="s">
        <v>3293</v>
      </c>
    </row>
    <row r="3217" spans="1:5" ht="21">
      <c r="A3217" s="243">
        <v>1110</v>
      </c>
      <c r="B3217" s="243" t="s">
        <v>13966</v>
      </c>
      <c r="C3217" s="247" t="s">
        <v>13967</v>
      </c>
      <c r="D3217" s="252" t="s">
        <v>11680</v>
      </c>
      <c r="E3217" s="248" t="s">
        <v>3293</v>
      </c>
    </row>
    <row r="3218" spans="1:5" ht="21">
      <c r="A3218" s="243">
        <v>1111</v>
      </c>
      <c r="B3218" s="243" t="s">
        <v>13968</v>
      </c>
      <c r="C3218" s="247" t="s">
        <v>12516</v>
      </c>
      <c r="D3218" s="252" t="s">
        <v>11680</v>
      </c>
      <c r="E3218" s="248" t="s">
        <v>3293</v>
      </c>
    </row>
    <row r="3219" spans="1:5" ht="21">
      <c r="A3219" s="243">
        <v>1112</v>
      </c>
      <c r="B3219" s="243" t="s">
        <v>13969</v>
      </c>
      <c r="C3219" s="247" t="s">
        <v>12548</v>
      </c>
      <c r="D3219" s="252" t="s">
        <v>11680</v>
      </c>
      <c r="E3219" s="248" t="s">
        <v>3293</v>
      </c>
    </row>
    <row r="3220" spans="1:5" ht="21">
      <c r="A3220" s="243">
        <v>1113</v>
      </c>
      <c r="B3220" s="243" t="s">
        <v>13970</v>
      </c>
      <c r="C3220" s="247" t="s">
        <v>13121</v>
      </c>
      <c r="D3220" s="252" t="s">
        <v>11680</v>
      </c>
      <c r="E3220" s="248" t="s">
        <v>3293</v>
      </c>
    </row>
    <row r="3221" spans="1:5" ht="21">
      <c r="A3221" s="243">
        <v>1114</v>
      </c>
      <c r="B3221" s="243" t="s">
        <v>13971</v>
      </c>
      <c r="C3221" s="247" t="s">
        <v>13171</v>
      </c>
      <c r="D3221" s="252" t="s">
        <v>10581</v>
      </c>
      <c r="E3221" s="248" t="s">
        <v>3293</v>
      </c>
    </row>
    <row r="3222" spans="1:5" ht="21">
      <c r="A3222" s="243">
        <v>1115</v>
      </c>
      <c r="B3222" s="243" t="s">
        <v>13972</v>
      </c>
      <c r="C3222" s="247" t="s">
        <v>13663</v>
      </c>
      <c r="D3222" s="252" t="s">
        <v>10581</v>
      </c>
      <c r="E3222" s="248" t="s">
        <v>3293</v>
      </c>
    </row>
    <row r="3223" spans="1:5" ht="21">
      <c r="A3223" s="243">
        <v>1116</v>
      </c>
      <c r="B3223" s="243" t="s">
        <v>13973</v>
      </c>
      <c r="C3223" s="247" t="s">
        <v>13090</v>
      </c>
      <c r="D3223" s="252" t="s">
        <v>10581</v>
      </c>
      <c r="E3223" s="248" t="s">
        <v>3293</v>
      </c>
    </row>
    <row r="3224" spans="1:5" ht="63">
      <c r="A3224" s="243">
        <v>1117</v>
      </c>
      <c r="B3224" s="243" t="s">
        <v>13974</v>
      </c>
      <c r="C3224" s="247" t="s">
        <v>13975</v>
      </c>
      <c r="D3224" s="252" t="s">
        <v>10581</v>
      </c>
      <c r="E3224" s="248" t="s">
        <v>3293</v>
      </c>
    </row>
    <row r="3225" spans="1:5" ht="21">
      <c r="A3225" s="243">
        <v>1118</v>
      </c>
      <c r="B3225" s="243" t="s">
        <v>13976</v>
      </c>
      <c r="C3225" s="247" t="s">
        <v>13977</v>
      </c>
      <c r="D3225" s="252" t="s">
        <v>10430</v>
      </c>
      <c r="E3225" s="248"/>
    </row>
    <row r="3226" spans="1:5" ht="21">
      <c r="A3226" s="243">
        <v>1119</v>
      </c>
      <c r="B3226" s="243" t="s">
        <v>13978</v>
      </c>
      <c r="C3226" s="247" t="s">
        <v>12516</v>
      </c>
      <c r="D3226" s="252" t="s">
        <v>10430</v>
      </c>
      <c r="E3226" s="248" t="s">
        <v>3293</v>
      </c>
    </row>
    <row r="3227" spans="1:5" ht="21">
      <c r="A3227" s="243">
        <v>1120</v>
      </c>
      <c r="B3227" s="243" t="s">
        <v>13979</v>
      </c>
      <c r="C3227" s="247" t="s">
        <v>13980</v>
      </c>
      <c r="D3227" s="252" t="s">
        <v>10430</v>
      </c>
      <c r="E3227" s="248" t="s">
        <v>3293</v>
      </c>
    </row>
    <row r="3228" spans="1:5" ht="21">
      <c r="A3228" s="243">
        <v>1121</v>
      </c>
      <c r="B3228" s="243" t="s">
        <v>13981</v>
      </c>
      <c r="C3228" s="247" t="s">
        <v>12514</v>
      </c>
      <c r="D3228" s="252" t="s">
        <v>10430</v>
      </c>
      <c r="E3228" s="248" t="s">
        <v>3293</v>
      </c>
    </row>
    <row r="3229" spans="1:5" ht="21">
      <c r="A3229" s="243">
        <v>1122</v>
      </c>
      <c r="B3229" s="243" t="s">
        <v>13982</v>
      </c>
      <c r="C3229" s="247" t="s">
        <v>13092</v>
      </c>
      <c r="D3229" s="252" t="s">
        <v>10430</v>
      </c>
      <c r="E3229" s="248" t="s">
        <v>3293</v>
      </c>
    </row>
    <row r="3230" spans="1:5" ht="21">
      <c r="A3230" s="243">
        <v>1123</v>
      </c>
      <c r="B3230" s="243" t="s">
        <v>13983</v>
      </c>
      <c r="C3230" s="247" t="s">
        <v>13984</v>
      </c>
      <c r="D3230" s="252" t="s">
        <v>10430</v>
      </c>
      <c r="E3230" s="248" t="s">
        <v>3293</v>
      </c>
    </row>
    <row r="3231" spans="1:5" ht="21">
      <c r="A3231" s="243">
        <v>1124</v>
      </c>
      <c r="B3231" s="243" t="s">
        <v>13985</v>
      </c>
      <c r="C3231" s="247" t="s">
        <v>13984</v>
      </c>
      <c r="D3231" s="252" t="s">
        <v>10430</v>
      </c>
      <c r="E3231" s="248" t="s">
        <v>3293</v>
      </c>
    </row>
    <row r="3232" spans="1:5" ht="21">
      <c r="A3232" s="243">
        <v>1125</v>
      </c>
      <c r="B3232" s="243" t="s">
        <v>13986</v>
      </c>
      <c r="C3232" s="247" t="s">
        <v>12538</v>
      </c>
      <c r="D3232" s="252" t="s">
        <v>10430</v>
      </c>
      <c r="E3232" s="248" t="s">
        <v>3293</v>
      </c>
    </row>
    <row r="3233" spans="1:5" ht="21">
      <c r="A3233" s="243">
        <v>1126</v>
      </c>
      <c r="B3233" s="243" t="s">
        <v>13987</v>
      </c>
      <c r="C3233" s="247" t="s">
        <v>12538</v>
      </c>
      <c r="D3233" s="252" t="s">
        <v>10430</v>
      </c>
      <c r="E3233" s="248" t="s">
        <v>3293</v>
      </c>
    </row>
    <row r="3234" spans="1:5" ht="21">
      <c r="A3234" s="243">
        <v>1127</v>
      </c>
      <c r="B3234" s="243" t="s">
        <v>13988</v>
      </c>
      <c r="C3234" s="247" t="s">
        <v>12538</v>
      </c>
      <c r="D3234" s="252" t="s">
        <v>10430</v>
      </c>
      <c r="E3234" s="248" t="s">
        <v>3293</v>
      </c>
    </row>
    <row r="3235" spans="1:5" ht="21">
      <c r="A3235" s="243">
        <v>1128</v>
      </c>
      <c r="B3235" s="243" t="s">
        <v>13989</v>
      </c>
      <c r="C3235" s="247" t="s">
        <v>13990</v>
      </c>
      <c r="D3235" s="252" t="s">
        <v>10430</v>
      </c>
      <c r="E3235" s="248" t="s">
        <v>3293</v>
      </c>
    </row>
    <row r="3236" spans="1:5" ht="42">
      <c r="A3236" s="243">
        <v>1129</v>
      </c>
      <c r="B3236" s="243" t="s">
        <v>13991</v>
      </c>
      <c r="C3236" s="247" t="s">
        <v>13992</v>
      </c>
      <c r="D3236" s="252" t="s">
        <v>10430</v>
      </c>
      <c r="E3236" s="248" t="s">
        <v>3293</v>
      </c>
    </row>
    <row r="3237" spans="1:5" ht="63">
      <c r="A3237" s="243">
        <v>1130</v>
      </c>
      <c r="B3237" s="243" t="s">
        <v>13993</v>
      </c>
      <c r="C3237" s="247" t="s">
        <v>13994</v>
      </c>
      <c r="D3237" s="252" t="s">
        <v>10150</v>
      </c>
      <c r="E3237" s="248" t="s">
        <v>3293</v>
      </c>
    </row>
    <row r="3238" spans="1:5" ht="105">
      <c r="A3238" s="243">
        <v>1131</v>
      </c>
      <c r="B3238" s="243" t="s">
        <v>13995</v>
      </c>
      <c r="C3238" s="247" t="s">
        <v>13996</v>
      </c>
      <c r="D3238" s="252" t="s">
        <v>10150</v>
      </c>
      <c r="E3238" s="248" t="s">
        <v>3293</v>
      </c>
    </row>
    <row r="3239" spans="1:5" ht="84">
      <c r="A3239" s="243">
        <v>1132</v>
      </c>
      <c r="B3239" s="243" t="s">
        <v>13997</v>
      </c>
      <c r="C3239" s="247" t="s">
        <v>13998</v>
      </c>
      <c r="D3239" s="252" t="s">
        <v>10150</v>
      </c>
      <c r="E3239" s="248" t="s">
        <v>3293</v>
      </c>
    </row>
    <row r="3240" spans="1:5" ht="63">
      <c r="A3240" s="243">
        <v>1133</v>
      </c>
      <c r="B3240" s="243" t="s">
        <v>13999</v>
      </c>
      <c r="C3240" s="247" t="s">
        <v>14000</v>
      </c>
      <c r="D3240" s="252" t="s">
        <v>10150</v>
      </c>
      <c r="E3240" s="248" t="s">
        <v>3293</v>
      </c>
    </row>
    <row r="3241" spans="1:5" ht="21">
      <c r="A3241" s="243">
        <v>1134</v>
      </c>
      <c r="B3241" s="243" t="s">
        <v>14001</v>
      </c>
      <c r="C3241" s="247" t="s">
        <v>14002</v>
      </c>
      <c r="D3241" s="252" t="s">
        <v>10150</v>
      </c>
      <c r="E3241" s="248" t="s">
        <v>3293</v>
      </c>
    </row>
    <row r="3242" spans="1:5" ht="21">
      <c r="A3242" s="243">
        <v>1135</v>
      </c>
      <c r="B3242" s="243" t="s">
        <v>14003</v>
      </c>
      <c r="C3242" s="247" t="s">
        <v>12516</v>
      </c>
      <c r="D3242" s="252" t="s">
        <v>10150</v>
      </c>
      <c r="E3242" s="248" t="s">
        <v>3293</v>
      </c>
    </row>
    <row r="3243" spans="1:5" ht="42">
      <c r="A3243" s="243">
        <v>1136</v>
      </c>
      <c r="B3243" s="243" t="s">
        <v>14004</v>
      </c>
      <c r="C3243" s="247" t="s">
        <v>14005</v>
      </c>
      <c r="D3243" s="252" t="s">
        <v>13925</v>
      </c>
      <c r="E3243" s="248" t="s">
        <v>3293</v>
      </c>
    </row>
    <row r="3244" spans="1:5" ht="105">
      <c r="A3244" s="243">
        <v>1137</v>
      </c>
      <c r="B3244" s="243" t="s">
        <v>14006</v>
      </c>
      <c r="C3244" s="247" t="s">
        <v>14007</v>
      </c>
      <c r="D3244" s="252" t="s">
        <v>10150</v>
      </c>
      <c r="E3244" s="248" t="s">
        <v>3293</v>
      </c>
    </row>
    <row r="3245" spans="1:5" ht="21">
      <c r="A3245" s="243">
        <v>1138</v>
      </c>
      <c r="B3245" s="243" t="s">
        <v>14008</v>
      </c>
      <c r="C3245" s="247" t="s">
        <v>12516</v>
      </c>
      <c r="D3245" s="252" t="s">
        <v>10150</v>
      </c>
      <c r="E3245" s="248" t="s">
        <v>3293</v>
      </c>
    </row>
    <row r="3246" spans="1:5" ht="21">
      <c r="A3246" s="243">
        <v>1139</v>
      </c>
      <c r="B3246" s="243" t="s">
        <v>14009</v>
      </c>
      <c r="C3246" s="247" t="s">
        <v>14010</v>
      </c>
      <c r="D3246" s="252" t="s">
        <v>13925</v>
      </c>
      <c r="E3246" s="248" t="s">
        <v>3293</v>
      </c>
    </row>
    <row r="3247" spans="1:5" ht="63">
      <c r="A3247" s="243">
        <v>1140</v>
      </c>
      <c r="B3247" s="243" t="s">
        <v>14011</v>
      </c>
      <c r="C3247" s="247" t="s">
        <v>14012</v>
      </c>
      <c r="D3247" s="252" t="s">
        <v>13925</v>
      </c>
      <c r="E3247" s="248" t="s">
        <v>3293</v>
      </c>
    </row>
    <row r="3248" spans="1:5" ht="42">
      <c r="A3248" s="243">
        <v>1141</v>
      </c>
      <c r="B3248" s="243" t="s">
        <v>14013</v>
      </c>
      <c r="C3248" s="247" t="s">
        <v>14014</v>
      </c>
      <c r="D3248" s="252" t="s">
        <v>13925</v>
      </c>
      <c r="E3248" s="248" t="s">
        <v>3293</v>
      </c>
    </row>
    <row r="3249" spans="1:5" ht="21">
      <c r="A3249" s="243">
        <v>1142</v>
      </c>
      <c r="B3249" s="243" t="s">
        <v>14015</v>
      </c>
      <c r="C3249" s="247" t="s">
        <v>12516</v>
      </c>
      <c r="D3249" s="252" t="s">
        <v>13925</v>
      </c>
      <c r="E3249" s="248" t="s">
        <v>3293</v>
      </c>
    </row>
    <row r="3250" spans="1:5" ht="63">
      <c r="A3250" s="243">
        <v>1143</v>
      </c>
      <c r="B3250" s="243" t="s">
        <v>14016</v>
      </c>
      <c r="C3250" s="247" t="s">
        <v>14017</v>
      </c>
      <c r="D3250" s="252" t="s">
        <v>13925</v>
      </c>
      <c r="E3250" s="248" t="s">
        <v>3293</v>
      </c>
    </row>
    <row r="3251" spans="1:5" ht="42">
      <c r="A3251" s="243">
        <v>1144</v>
      </c>
      <c r="B3251" s="243" t="s">
        <v>14018</v>
      </c>
      <c r="C3251" s="247" t="s">
        <v>14019</v>
      </c>
      <c r="D3251" s="252" t="s">
        <v>13925</v>
      </c>
      <c r="E3251" s="248" t="s">
        <v>3293</v>
      </c>
    </row>
    <row r="3252" spans="1:5" ht="63">
      <c r="A3252" s="243">
        <v>1145</v>
      </c>
      <c r="B3252" s="243" t="s">
        <v>14020</v>
      </c>
      <c r="C3252" s="247" t="s">
        <v>14021</v>
      </c>
      <c r="D3252" s="252" t="s">
        <v>13925</v>
      </c>
      <c r="E3252" s="248" t="s">
        <v>3293</v>
      </c>
    </row>
    <row r="3253" spans="1:5" ht="63">
      <c r="A3253" s="243">
        <v>1146</v>
      </c>
      <c r="B3253" s="243" t="s">
        <v>14022</v>
      </c>
      <c r="C3253" s="247" t="s">
        <v>14023</v>
      </c>
      <c r="D3253" s="252" t="s">
        <v>13925</v>
      </c>
      <c r="E3253" s="248" t="s">
        <v>3293</v>
      </c>
    </row>
    <row r="3254" spans="1:5" ht="63">
      <c r="A3254" s="243">
        <v>1147</v>
      </c>
      <c r="B3254" s="243" t="s">
        <v>14024</v>
      </c>
      <c r="C3254" s="247" t="s">
        <v>14025</v>
      </c>
      <c r="D3254" s="252" t="s">
        <v>13925</v>
      </c>
      <c r="E3254" s="248" t="s">
        <v>3293</v>
      </c>
    </row>
    <row r="3255" spans="1:5" ht="42">
      <c r="A3255" s="243">
        <v>1148</v>
      </c>
      <c r="B3255" s="243" t="s">
        <v>14026</v>
      </c>
      <c r="C3255" s="247" t="s">
        <v>14027</v>
      </c>
      <c r="D3255" s="252" t="s">
        <v>13925</v>
      </c>
      <c r="E3255" s="248" t="s">
        <v>3293</v>
      </c>
    </row>
    <row r="3256" spans="1:5" ht="42">
      <c r="A3256" s="243">
        <v>1149</v>
      </c>
      <c r="B3256" s="243" t="s">
        <v>14028</v>
      </c>
      <c r="C3256" s="247" t="s">
        <v>14029</v>
      </c>
      <c r="D3256" s="252" t="s">
        <v>13925</v>
      </c>
      <c r="E3256" s="248" t="s">
        <v>3293</v>
      </c>
    </row>
    <row r="3257" spans="1:5" ht="63">
      <c r="A3257" s="243">
        <v>1150</v>
      </c>
      <c r="B3257" s="243" t="s">
        <v>14030</v>
      </c>
      <c r="C3257" s="247" t="s">
        <v>14031</v>
      </c>
      <c r="D3257" s="252" t="s">
        <v>10973</v>
      </c>
      <c r="E3257" s="248" t="s">
        <v>3293</v>
      </c>
    </row>
    <row r="3258" spans="1:5" ht="21">
      <c r="A3258" s="243">
        <v>1151</v>
      </c>
      <c r="B3258" s="243" t="s">
        <v>14032</v>
      </c>
      <c r="C3258" s="247" t="s">
        <v>13092</v>
      </c>
      <c r="D3258" s="252" t="s">
        <v>10973</v>
      </c>
      <c r="E3258" s="248" t="s">
        <v>3293</v>
      </c>
    </row>
    <row r="3259" spans="1:5" ht="84">
      <c r="A3259" s="243">
        <v>1152</v>
      </c>
      <c r="B3259" s="243" t="s">
        <v>14033</v>
      </c>
      <c r="C3259" s="247" t="s">
        <v>14034</v>
      </c>
      <c r="D3259" s="252" t="s">
        <v>10973</v>
      </c>
      <c r="E3259" s="248" t="s">
        <v>3293</v>
      </c>
    </row>
    <row r="3260" spans="1:5" ht="21">
      <c r="A3260" s="243">
        <v>1153</v>
      </c>
      <c r="B3260" s="243" t="s">
        <v>14035</v>
      </c>
      <c r="C3260" s="247" t="s">
        <v>13060</v>
      </c>
      <c r="D3260" s="252" t="s">
        <v>10973</v>
      </c>
      <c r="E3260" s="248" t="s">
        <v>3293</v>
      </c>
    </row>
    <row r="3261" spans="1:5" ht="21">
      <c r="A3261" s="243">
        <v>1154</v>
      </c>
      <c r="B3261" s="243" t="s">
        <v>14036</v>
      </c>
      <c r="C3261" s="247" t="s">
        <v>12546</v>
      </c>
      <c r="D3261" s="252" t="s">
        <v>10973</v>
      </c>
      <c r="E3261" s="248" t="s">
        <v>3293</v>
      </c>
    </row>
    <row r="3262" spans="1:5" ht="21">
      <c r="A3262" s="243">
        <v>1155</v>
      </c>
      <c r="B3262" s="243" t="s">
        <v>14037</v>
      </c>
      <c r="C3262" s="247" t="s">
        <v>12546</v>
      </c>
      <c r="D3262" s="252" t="s">
        <v>10973</v>
      </c>
      <c r="E3262" s="248" t="s">
        <v>3293</v>
      </c>
    </row>
    <row r="3263" spans="1:5" ht="42">
      <c r="A3263" s="243">
        <v>1156</v>
      </c>
      <c r="B3263" s="243" t="s">
        <v>14038</v>
      </c>
      <c r="C3263" s="247" t="s">
        <v>14039</v>
      </c>
      <c r="D3263" s="252" t="s">
        <v>10973</v>
      </c>
      <c r="E3263" s="248" t="s">
        <v>3293</v>
      </c>
    </row>
    <row r="3264" spans="1:5" ht="21">
      <c r="A3264" s="243">
        <v>1157</v>
      </c>
      <c r="B3264" s="243" t="s">
        <v>14040</v>
      </c>
      <c r="C3264" s="247" t="s">
        <v>13632</v>
      </c>
      <c r="D3264" s="252" t="s">
        <v>10973</v>
      </c>
      <c r="E3264" s="248" t="s">
        <v>3293</v>
      </c>
    </row>
    <row r="3265" spans="1:5" ht="42">
      <c r="A3265" s="243">
        <v>1158</v>
      </c>
      <c r="B3265" s="243" t="s">
        <v>14041</v>
      </c>
      <c r="C3265" s="247" t="s">
        <v>14042</v>
      </c>
      <c r="D3265" s="252" t="s">
        <v>10973</v>
      </c>
      <c r="E3265" s="248" t="s">
        <v>3293</v>
      </c>
    </row>
    <row r="3266" spans="1:5" ht="42">
      <c r="A3266" s="243">
        <v>1159</v>
      </c>
      <c r="B3266" s="243" t="s">
        <v>14043</v>
      </c>
      <c r="C3266" s="247" t="s">
        <v>14044</v>
      </c>
      <c r="D3266" s="252" t="s">
        <v>10973</v>
      </c>
      <c r="E3266" s="248" t="s">
        <v>3293</v>
      </c>
    </row>
    <row r="3267" spans="1:5" ht="21">
      <c r="A3267" s="243">
        <v>1160</v>
      </c>
      <c r="B3267" s="243" t="s">
        <v>14045</v>
      </c>
      <c r="C3267" s="247" t="s">
        <v>12604</v>
      </c>
      <c r="D3267" s="252" t="s">
        <v>10973</v>
      </c>
      <c r="E3267" s="248" t="s">
        <v>3293</v>
      </c>
    </row>
    <row r="3268" spans="1:5" ht="21">
      <c r="A3268" s="243">
        <v>1161</v>
      </c>
      <c r="B3268" s="243" t="s">
        <v>14046</v>
      </c>
      <c r="C3268" s="247" t="s">
        <v>14047</v>
      </c>
      <c r="D3268" s="252" t="s">
        <v>10973</v>
      </c>
      <c r="E3268" s="248" t="s">
        <v>3293</v>
      </c>
    </row>
    <row r="3269" spans="1:5" ht="21">
      <c r="A3269" s="243">
        <v>1162</v>
      </c>
      <c r="B3269" s="243" t="s">
        <v>14048</v>
      </c>
      <c r="C3269" s="247" t="s">
        <v>13090</v>
      </c>
      <c r="D3269" s="252" t="s">
        <v>14049</v>
      </c>
      <c r="E3269" s="248" t="s">
        <v>3293</v>
      </c>
    </row>
    <row r="3270" spans="1:5" ht="21">
      <c r="A3270" s="243">
        <v>1163</v>
      </c>
      <c r="B3270" s="243" t="s">
        <v>14050</v>
      </c>
      <c r="C3270" s="247" t="s">
        <v>12514</v>
      </c>
      <c r="D3270" s="252" t="s">
        <v>10433</v>
      </c>
      <c r="E3270" s="248" t="s">
        <v>3293</v>
      </c>
    </row>
    <row r="3271" spans="1:5" ht="21">
      <c r="A3271" s="243">
        <v>1164</v>
      </c>
      <c r="B3271" s="243" t="s">
        <v>14051</v>
      </c>
      <c r="C3271" s="247" t="s">
        <v>12546</v>
      </c>
      <c r="D3271" s="252" t="s">
        <v>10433</v>
      </c>
      <c r="E3271" s="248" t="s">
        <v>3293</v>
      </c>
    </row>
    <row r="3272" spans="1:5" ht="21">
      <c r="A3272" s="243">
        <v>1165</v>
      </c>
      <c r="B3272" s="243" t="s">
        <v>14052</v>
      </c>
      <c r="C3272" s="247" t="s">
        <v>12628</v>
      </c>
      <c r="D3272" s="252" t="s">
        <v>10433</v>
      </c>
      <c r="E3272" s="248" t="s">
        <v>3293</v>
      </c>
    </row>
    <row r="3273" spans="1:5" ht="21">
      <c r="A3273" s="243">
        <v>1166</v>
      </c>
      <c r="B3273" s="243" t="s">
        <v>14053</v>
      </c>
      <c r="C3273" s="247" t="s">
        <v>13477</v>
      </c>
      <c r="D3273" s="252" t="s">
        <v>10433</v>
      </c>
      <c r="E3273" s="248" t="s">
        <v>3293</v>
      </c>
    </row>
    <row r="3274" spans="1:5" ht="21">
      <c r="A3274" s="243">
        <v>1167</v>
      </c>
      <c r="B3274" s="243" t="s">
        <v>14054</v>
      </c>
      <c r="C3274" s="247" t="s">
        <v>12516</v>
      </c>
      <c r="D3274" s="252" t="s">
        <v>10433</v>
      </c>
      <c r="E3274" s="248" t="s">
        <v>3293</v>
      </c>
    </row>
    <row r="3275" spans="1:5" ht="84">
      <c r="A3275" s="243">
        <v>1168</v>
      </c>
      <c r="B3275" s="243" t="s">
        <v>14055</v>
      </c>
      <c r="C3275" s="247" t="s">
        <v>14056</v>
      </c>
      <c r="D3275" s="252" t="s">
        <v>10433</v>
      </c>
      <c r="E3275" s="248" t="s">
        <v>3293</v>
      </c>
    </row>
    <row r="3276" spans="1:5" ht="21">
      <c r="A3276" s="243">
        <v>1169</v>
      </c>
      <c r="B3276" s="243" t="s">
        <v>14057</v>
      </c>
      <c r="C3276" s="247" t="s">
        <v>12546</v>
      </c>
      <c r="D3276" s="252" t="s">
        <v>10433</v>
      </c>
      <c r="E3276" s="248" t="s">
        <v>3293</v>
      </c>
    </row>
    <row r="3277" spans="1:5" ht="84">
      <c r="A3277" s="243">
        <v>1170</v>
      </c>
      <c r="B3277" s="243" t="s">
        <v>14058</v>
      </c>
      <c r="C3277" s="247" t="s">
        <v>14059</v>
      </c>
      <c r="D3277" s="252" t="s">
        <v>10433</v>
      </c>
      <c r="E3277" s="248" t="s">
        <v>3293</v>
      </c>
    </row>
    <row r="3278" spans="1:5" ht="84">
      <c r="A3278" s="243">
        <v>1171</v>
      </c>
      <c r="B3278" s="243" t="s">
        <v>14060</v>
      </c>
      <c r="C3278" s="247" t="s">
        <v>14061</v>
      </c>
      <c r="D3278" s="252" t="s">
        <v>10433</v>
      </c>
      <c r="E3278" s="248" t="s">
        <v>3293</v>
      </c>
    </row>
    <row r="3279" spans="1:5" ht="84">
      <c r="A3279" s="243">
        <v>1172</v>
      </c>
      <c r="B3279" s="243" t="s">
        <v>14062</v>
      </c>
      <c r="C3279" s="247" t="s">
        <v>14063</v>
      </c>
      <c r="D3279" s="252" t="s">
        <v>10527</v>
      </c>
      <c r="E3279" s="248" t="s">
        <v>3293</v>
      </c>
    </row>
    <row r="3280" spans="1:5" ht="105">
      <c r="A3280" s="243">
        <v>1173</v>
      </c>
      <c r="B3280" s="243" t="s">
        <v>14064</v>
      </c>
      <c r="C3280" s="247" t="s">
        <v>14065</v>
      </c>
      <c r="D3280" s="252" t="s">
        <v>10527</v>
      </c>
      <c r="E3280" s="248" t="s">
        <v>3293</v>
      </c>
    </row>
    <row r="3281" spans="1:5" ht="84">
      <c r="A3281" s="243">
        <v>1174</v>
      </c>
      <c r="B3281" s="243" t="s">
        <v>14066</v>
      </c>
      <c r="C3281" s="247" t="s">
        <v>14067</v>
      </c>
      <c r="D3281" s="252" t="s">
        <v>10527</v>
      </c>
      <c r="E3281" s="248" t="s">
        <v>3293</v>
      </c>
    </row>
    <row r="3282" spans="1:5" ht="105">
      <c r="A3282" s="243">
        <v>1175</v>
      </c>
      <c r="B3282" s="243" t="s">
        <v>14068</v>
      </c>
      <c r="C3282" s="247" t="s">
        <v>14069</v>
      </c>
      <c r="D3282" s="252" t="s">
        <v>10527</v>
      </c>
      <c r="E3282" s="248" t="s">
        <v>3293</v>
      </c>
    </row>
    <row r="3283" spans="1:5" ht="21">
      <c r="A3283" s="243">
        <v>1176</v>
      </c>
      <c r="B3283" s="243" t="s">
        <v>14070</v>
      </c>
      <c r="C3283" s="247" t="s">
        <v>14071</v>
      </c>
      <c r="D3283" s="252" t="s">
        <v>10527</v>
      </c>
      <c r="E3283" s="248" t="s">
        <v>3293</v>
      </c>
    </row>
    <row r="3284" spans="1:5" ht="63">
      <c r="A3284" s="243">
        <v>1177</v>
      </c>
      <c r="B3284" s="243" t="s">
        <v>14072</v>
      </c>
      <c r="C3284" s="247" t="s">
        <v>14073</v>
      </c>
      <c r="D3284" s="252" t="s">
        <v>11718</v>
      </c>
      <c r="E3284" s="248" t="s">
        <v>3293</v>
      </c>
    </row>
    <row r="3285" spans="1:5" ht="63">
      <c r="A3285" s="243">
        <v>1178</v>
      </c>
      <c r="B3285" s="243" t="s">
        <v>14074</v>
      </c>
      <c r="C3285" s="247" t="s">
        <v>14073</v>
      </c>
      <c r="D3285" s="252" t="s">
        <v>11718</v>
      </c>
      <c r="E3285" s="248" t="s">
        <v>3293</v>
      </c>
    </row>
    <row r="3286" spans="1:5" ht="63">
      <c r="A3286" s="243">
        <v>1179</v>
      </c>
      <c r="B3286" s="243" t="s">
        <v>14075</v>
      </c>
      <c r="C3286" s="247" t="s">
        <v>14076</v>
      </c>
      <c r="D3286" s="252" t="s">
        <v>11718</v>
      </c>
      <c r="E3286" s="248" t="s">
        <v>3293</v>
      </c>
    </row>
    <row r="3287" spans="1:5" ht="84">
      <c r="A3287" s="243">
        <v>1180</v>
      </c>
      <c r="B3287" s="243" t="s">
        <v>14077</v>
      </c>
      <c r="C3287" s="247" t="s">
        <v>14078</v>
      </c>
      <c r="D3287" s="252" t="s">
        <v>11718</v>
      </c>
      <c r="E3287" s="248" t="s">
        <v>3293</v>
      </c>
    </row>
    <row r="3288" spans="1:5" ht="21">
      <c r="A3288" s="243">
        <v>1181</v>
      </c>
      <c r="B3288" s="243" t="s">
        <v>14079</v>
      </c>
      <c r="C3288" s="247" t="s">
        <v>13754</v>
      </c>
      <c r="D3288" s="252" t="s">
        <v>14080</v>
      </c>
      <c r="E3288" s="248" t="s">
        <v>3293</v>
      </c>
    </row>
    <row r="3289" spans="1:5" ht="42">
      <c r="A3289" s="243">
        <v>1182</v>
      </c>
      <c r="B3289" s="243" t="s">
        <v>14081</v>
      </c>
      <c r="C3289" s="247" t="s">
        <v>14082</v>
      </c>
      <c r="D3289" s="252" t="s">
        <v>14080</v>
      </c>
      <c r="E3289" s="248" t="s">
        <v>3293</v>
      </c>
    </row>
    <row r="3290" spans="1:5" ht="84">
      <c r="A3290" s="243">
        <v>1183</v>
      </c>
      <c r="B3290" s="243" t="s">
        <v>14083</v>
      </c>
      <c r="C3290" s="247" t="s">
        <v>14084</v>
      </c>
      <c r="D3290" s="252" t="s">
        <v>14085</v>
      </c>
      <c r="E3290" s="248" t="s">
        <v>3293</v>
      </c>
    </row>
    <row r="3291" spans="1:5" ht="63">
      <c r="A3291" s="243">
        <v>1184</v>
      </c>
      <c r="B3291" s="243" t="s">
        <v>14086</v>
      </c>
      <c r="C3291" s="247" t="s">
        <v>14087</v>
      </c>
      <c r="D3291" s="252" t="s">
        <v>14085</v>
      </c>
      <c r="E3291" s="248" t="s">
        <v>3293</v>
      </c>
    </row>
    <row r="3292" spans="1:5" ht="42">
      <c r="A3292" s="243">
        <v>1185</v>
      </c>
      <c r="B3292" s="243" t="s">
        <v>14088</v>
      </c>
      <c r="C3292" s="247" t="s">
        <v>14089</v>
      </c>
      <c r="D3292" s="252" t="s">
        <v>14085</v>
      </c>
      <c r="E3292" s="248" t="s">
        <v>3293</v>
      </c>
    </row>
    <row r="3293" spans="1:5" ht="84">
      <c r="A3293" s="243">
        <v>1186</v>
      </c>
      <c r="B3293" s="243" t="s">
        <v>14090</v>
      </c>
      <c r="C3293" s="247" t="s">
        <v>14091</v>
      </c>
      <c r="D3293" s="252" t="s">
        <v>14085</v>
      </c>
      <c r="E3293" s="248" t="s">
        <v>3293</v>
      </c>
    </row>
    <row r="3294" spans="1:5" ht="42">
      <c r="A3294" s="243">
        <v>1187</v>
      </c>
      <c r="B3294" s="243" t="s">
        <v>14092</v>
      </c>
      <c r="C3294" s="247" t="s">
        <v>14093</v>
      </c>
      <c r="D3294" s="252" t="s">
        <v>11723</v>
      </c>
      <c r="E3294" s="248" t="s">
        <v>3293</v>
      </c>
    </row>
    <row r="3295" spans="1:5" ht="42">
      <c r="A3295" s="243">
        <v>1188</v>
      </c>
      <c r="B3295" s="243" t="s">
        <v>14094</v>
      </c>
      <c r="C3295" s="247" t="s">
        <v>14095</v>
      </c>
      <c r="D3295" s="252" t="s">
        <v>11723</v>
      </c>
      <c r="E3295" s="248" t="s">
        <v>3293</v>
      </c>
    </row>
    <row r="3296" spans="1:5" ht="84">
      <c r="A3296" s="243">
        <v>1189</v>
      </c>
      <c r="B3296" s="243" t="s">
        <v>14096</v>
      </c>
      <c r="C3296" s="247" t="s">
        <v>14097</v>
      </c>
      <c r="D3296" s="252" t="s">
        <v>11723</v>
      </c>
      <c r="E3296" s="248" t="s">
        <v>3293</v>
      </c>
    </row>
    <row r="3297" spans="1:5" ht="42">
      <c r="A3297" s="243">
        <v>1190</v>
      </c>
      <c r="B3297" s="243" t="s">
        <v>14098</v>
      </c>
      <c r="C3297" s="247" t="s">
        <v>14099</v>
      </c>
      <c r="D3297" s="252" t="s">
        <v>11723</v>
      </c>
      <c r="E3297" s="248" t="s">
        <v>3293</v>
      </c>
    </row>
    <row r="3298" spans="1:5" ht="21">
      <c r="A3298" s="243">
        <v>1191</v>
      </c>
      <c r="B3298" s="243" t="s">
        <v>14100</v>
      </c>
      <c r="C3298" s="247" t="s">
        <v>14101</v>
      </c>
      <c r="D3298" s="252" t="s">
        <v>11723</v>
      </c>
      <c r="E3298" s="248" t="s">
        <v>3293</v>
      </c>
    </row>
    <row r="3299" spans="1:5" ht="63">
      <c r="A3299" s="243">
        <v>1192</v>
      </c>
      <c r="B3299" s="243" t="s">
        <v>14102</v>
      </c>
      <c r="C3299" s="247" t="s">
        <v>14103</v>
      </c>
      <c r="D3299" s="252" t="s">
        <v>11723</v>
      </c>
      <c r="E3299" s="248" t="s">
        <v>3293</v>
      </c>
    </row>
    <row r="3300" spans="1:5" ht="21">
      <c r="A3300" s="243">
        <v>1193</v>
      </c>
      <c r="B3300" s="243" t="s">
        <v>14104</v>
      </c>
      <c r="C3300" s="247" t="s">
        <v>14105</v>
      </c>
      <c r="D3300" s="252" t="s">
        <v>11728</v>
      </c>
      <c r="E3300" s="248" t="s">
        <v>3293</v>
      </c>
    </row>
    <row r="3301" spans="1:5" ht="21">
      <c r="A3301" s="243">
        <v>1194</v>
      </c>
      <c r="B3301" s="243" t="s">
        <v>14106</v>
      </c>
      <c r="C3301" s="247" t="s">
        <v>14107</v>
      </c>
      <c r="D3301" s="252" t="s">
        <v>11728</v>
      </c>
      <c r="E3301" s="248" t="s">
        <v>3293</v>
      </c>
    </row>
    <row r="3302" spans="1:5" ht="21">
      <c r="A3302" s="243">
        <v>1195</v>
      </c>
      <c r="B3302" s="243" t="s">
        <v>14108</v>
      </c>
      <c r="C3302" s="247" t="s">
        <v>14109</v>
      </c>
      <c r="D3302" s="252" t="s">
        <v>11728</v>
      </c>
      <c r="E3302" s="248" t="s">
        <v>3293</v>
      </c>
    </row>
    <row r="3303" spans="1:5" ht="21">
      <c r="A3303" s="243">
        <v>1196</v>
      </c>
      <c r="B3303" s="243" t="s">
        <v>14110</v>
      </c>
      <c r="C3303" s="247" t="s">
        <v>14111</v>
      </c>
      <c r="D3303" s="252" t="s">
        <v>11728</v>
      </c>
      <c r="E3303" s="248" t="s">
        <v>3293</v>
      </c>
    </row>
    <row r="3304" spans="1:5" ht="21">
      <c r="A3304" s="243">
        <v>1197</v>
      </c>
      <c r="B3304" s="243" t="s">
        <v>14112</v>
      </c>
      <c r="C3304" s="247" t="s">
        <v>12976</v>
      </c>
      <c r="D3304" s="252" t="s">
        <v>11728</v>
      </c>
      <c r="E3304" s="248" t="s">
        <v>3293</v>
      </c>
    </row>
    <row r="3305" spans="1:5" ht="21">
      <c r="A3305" s="243">
        <v>1198</v>
      </c>
      <c r="B3305" s="243" t="s">
        <v>14113</v>
      </c>
      <c r="C3305" s="247" t="s">
        <v>14114</v>
      </c>
      <c r="D3305" s="252" t="s">
        <v>11728</v>
      </c>
      <c r="E3305" s="248" t="s">
        <v>3293</v>
      </c>
    </row>
    <row r="3306" spans="1:5" ht="42">
      <c r="A3306" s="243">
        <v>1199</v>
      </c>
      <c r="B3306" s="243" t="s">
        <v>14115</v>
      </c>
      <c r="C3306" s="247" t="s">
        <v>14116</v>
      </c>
      <c r="D3306" s="252" t="s">
        <v>11728</v>
      </c>
      <c r="E3306" s="248" t="s">
        <v>3293</v>
      </c>
    </row>
    <row r="3307" spans="1:5" ht="21">
      <c r="A3307" s="243">
        <v>1200</v>
      </c>
      <c r="B3307" s="243" t="s">
        <v>14117</v>
      </c>
      <c r="C3307" s="247" t="s">
        <v>14114</v>
      </c>
      <c r="D3307" s="252" t="s">
        <v>14118</v>
      </c>
      <c r="E3307" s="248" t="s">
        <v>3293</v>
      </c>
    </row>
    <row r="3308" spans="1:5" ht="21">
      <c r="A3308" s="243">
        <v>1201</v>
      </c>
      <c r="B3308" s="243" t="s">
        <v>14119</v>
      </c>
      <c r="C3308" s="247" t="s">
        <v>14120</v>
      </c>
      <c r="D3308" s="252" t="s">
        <v>14121</v>
      </c>
      <c r="E3308" s="248" t="s">
        <v>3293</v>
      </c>
    </row>
    <row r="3309" spans="1:5" ht="21">
      <c r="A3309" s="243">
        <v>1202</v>
      </c>
      <c r="B3309" s="243" t="s">
        <v>14122</v>
      </c>
      <c r="C3309" s="247" t="s">
        <v>14123</v>
      </c>
      <c r="D3309" s="252" t="s">
        <v>14124</v>
      </c>
      <c r="E3309" s="248" t="s">
        <v>3293</v>
      </c>
    </row>
    <row r="3310" spans="1:5" ht="21">
      <c r="A3310" s="243">
        <v>1203</v>
      </c>
      <c r="B3310" s="243" t="s">
        <v>14125</v>
      </c>
      <c r="C3310" s="247" t="s">
        <v>14126</v>
      </c>
      <c r="D3310" s="252" t="s">
        <v>11728</v>
      </c>
      <c r="E3310" s="248" t="s">
        <v>3293</v>
      </c>
    </row>
    <row r="3311" spans="1:5" ht="21">
      <c r="A3311" s="243">
        <v>1204</v>
      </c>
      <c r="B3311" s="243" t="s">
        <v>14127</v>
      </c>
      <c r="C3311" s="247" t="s">
        <v>13398</v>
      </c>
      <c r="D3311" s="252" t="s">
        <v>11728</v>
      </c>
      <c r="E3311" s="248" t="s">
        <v>3293</v>
      </c>
    </row>
    <row r="3312" spans="1:5" ht="21">
      <c r="A3312" s="243">
        <v>1205</v>
      </c>
      <c r="B3312" s="243" t="s">
        <v>14128</v>
      </c>
      <c r="C3312" s="247" t="s">
        <v>14114</v>
      </c>
      <c r="D3312" s="252" t="s">
        <v>11728</v>
      </c>
      <c r="E3312" s="248" t="s">
        <v>3293</v>
      </c>
    </row>
    <row r="3313" spans="1:5" ht="21">
      <c r="A3313" s="243">
        <v>1206</v>
      </c>
      <c r="B3313" s="243" t="s">
        <v>14129</v>
      </c>
      <c r="C3313" s="247" t="s">
        <v>14130</v>
      </c>
      <c r="D3313" s="252" t="s">
        <v>11728</v>
      </c>
      <c r="E3313" s="248" t="s">
        <v>3293</v>
      </c>
    </row>
    <row r="3314" spans="1:5" ht="21">
      <c r="A3314" s="243">
        <v>1207</v>
      </c>
      <c r="B3314" s="243" t="s">
        <v>14131</v>
      </c>
      <c r="C3314" s="247" t="s">
        <v>13434</v>
      </c>
      <c r="D3314" s="252" t="s">
        <v>11728</v>
      </c>
      <c r="E3314" s="248" t="s">
        <v>3293</v>
      </c>
    </row>
    <row r="3315" spans="1:5" ht="21">
      <c r="A3315" s="243">
        <v>1208</v>
      </c>
      <c r="B3315" s="243" t="s">
        <v>14132</v>
      </c>
      <c r="C3315" s="247" t="s">
        <v>14130</v>
      </c>
      <c r="D3315" s="252" t="s">
        <v>11728</v>
      </c>
      <c r="E3315" s="248" t="s">
        <v>3293</v>
      </c>
    </row>
    <row r="3316" spans="1:5" ht="21">
      <c r="A3316" s="243">
        <v>1209</v>
      </c>
      <c r="B3316" s="243" t="s">
        <v>14133</v>
      </c>
      <c r="C3316" s="247" t="s">
        <v>14134</v>
      </c>
      <c r="D3316" s="252" t="s">
        <v>11728</v>
      </c>
      <c r="E3316" s="248" t="s">
        <v>3293</v>
      </c>
    </row>
    <row r="3317" spans="1:5" ht="21">
      <c r="A3317" s="243">
        <v>1210</v>
      </c>
      <c r="B3317" s="243" t="s">
        <v>14135</v>
      </c>
      <c r="C3317" s="247" t="s">
        <v>12614</v>
      </c>
      <c r="D3317" s="252" t="s">
        <v>11728</v>
      </c>
      <c r="E3317" s="248" t="s">
        <v>3293</v>
      </c>
    </row>
    <row r="3318" spans="1:5" ht="21">
      <c r="A3318" s="243">
        <v>1211</v>
      </c>
      <c r="B3318" s="243" t="s">
        <v>14136</v>
      </c>
      <c r="C3318" s="247" t="s">
        <v>13171</v>
      </c>
      <c r="D3318" s="252" t="s">
        <v>11728</v>
      </c>
      <c r="E3318" s="248" t="s">
        <v>3293</v>
      </c>
    </row>
    <row r="3319" spans="1:5" ht="21">
      <c r="A3319" s="243">
        <v>1212</v>
      </c>
      <c r="B3319" s="243" t="s">
        <v>14137</v>
      </c>
      <c r="C3319" s="247" t="s">
        <v>14134</v>
      </c>
      <c r="D3319" s="252" t="s">
        <v>11728</v>
      </c>
      <c r="E3319" s="248" t="s">
        <v>3293</v>
      </c>
    </row>
    <row r="3320" spans="1:5" ht="21">
      <c r="A3320" s="243">
        <v>1213</v>
      </c>
      <c r="B3320" s="243" t="s">
        <v>14138</v>
      </c>
      <c r="C3320" s="247" t="s">
        <v>14114</v>
      </c>
      <c r="D3320" s="252" t="s">
        <v>11728</v>
      </c>
      <c r="E3320" s="248" t="s">
        <v>3293</v>
      </c>
    </row>
    <row r="3321" spans="1:5" ht="21">
      <c r="A3321" s="243">
        <v>1214</v>
      </c>
      <c r="B3321" s="243" t="s">
        <v>14139</v>
      </c>
      <c r="C3321" s="247" t="s">
        <v>14140</v>
      </c>
      <c r="D3321" s="252" t="s">
        <v>11728</v>
      </c>
      <c r="E3321" s="248" t="s">
        <v>3293</v>
      </c>
    </row>
    <row r="3322" spans="1:5" ht="21">
      <c r="A3322" s="243">
        <v>1215</v>
      </c>
      <c r="B3322" s="243" t="s">
        <v>14141</v>
      </c>
      <c r="C3322" s="247" t="s">
        <v>12943</v>
      </c>
      <c r="D3322" s="252" t="s">
        <v>11728</v>
      </c>
      <c r="E3322" s="248" t="s">
        <v>3293</v>
      </c>
    </row>
    <row r="3323" spans="1:5" ht="21">
      <c r="A3323" s="243">
        <v>1216</v>
      </c>
      <c r="B3323" s="243" t="s">
        <v>14142</v>
      </c>
      <c r="C3323" s="247" t="s">
        <v>14143</v>
      </c>
      <c r="D3323" s="252" t="s">
        <v>11728</v>
      </c>
      <c r="E3323" s="248" t="s">
        <v>3293</v>
      </c>
    </row>
    <row r="3324" spans="1:5" ht="21">
      <c r="A3324" s="243">
        <v>1217</v>
      </c>
      <c r="B3324" s="243" t="s">
        <v>14144</v>
      </c>
      <c r="C3324" s="247" t="s">
        <v>14145</v>
      </c>
      <c r="D3324" s="252" t="s">
        <v>11728</v>
      </c>
      <c r="E3324" s="248" t="s">
        <v>3293</v>
      </c>
    </row>
    <row r="3325" spans="1:5" ht="21">
      <c r="A3325" s="243">
        <v>1218</v>
      </c>
      <c r="B3325" s="243" t="s">
        <v>14146</v>
      </c>
      <c r="C3325" s="247" t="s">
        <v>14134</v>
      </c>
      <c r="D3325" s="252" t="s">
        <v>11728</v>
      </c>
      <c r="E3325" s="248" t="s">
        <v>3293</v>
      </c>
    </row>
    <row r="3326" spans="1:5" ht="21">
      <c r="A3326" s="243">
        <v>1219</v>
      </c>
      <c r="B3326" s="243" t="s">
        <v>14147</v>
      </c>
      <c r="C3326" s="247" t="s">
        <v>14148</v>
      </c>
      <c r="D3326" s="252" t="s">
        <v>11728</v>
      </c>
      <c r="E3326" s="248" t="s">
        <v>3293</v>
      </c>
    </row>
    <row r="3327" spans="1:5" ht="21">
      <c r="A3327" s="243">
        <v>1220</v>
      </c>
      <c r="B3327" s="243" t="s">
        <v>14149</v>
      </c>
      <c r="C3327" s="247" t="s">
        <v>12514</v>
      </c>
      <c r="D3327" s="252" t="s">
        <v>9714</v>
      </c>
      <c r="E3327" s="248" t="s">
        <v>3293</v>
      </c>
    </row>
    <row r="3328" spans="1:5" ht="21">
      <c r="A3328" s="243">
        <v>1221</v>
      </c>
      <c r="B3328" s="243" t="s">
        <v>14150</v>
      </c>
      <c r="C3328" s="247" t="s">
        <v>14120</v>
      </c>
      <c r="D3328" s="252" t="s">
        <v>9714</v>
      </c>
      <c r="E3328" s="248" t="s">
        <v>3293</v>
      </c>
    </row>
    <row r="3329" spans="1:5" ht="21">
      <c r="A3329" s="243">
        <v>1222</v>
      </c>
      <c r="B3329" s="243" t="s">
        <v>14151</v>
      </c>
      <c r="C3329" s="247" t="s">
        <v>12546</v>
      </c>
      <c r="D3329" s="252" t="s">
        <v>9714</v>
      </c>
      <c r="E3329" s="248" t="s">
        <v>3293</v>
      </c>
    </row>
    <row r="3330" spans="1:5" ht="21">
      <c r="A3330" s="243">
        <v>1223</v>
      </c>
      <c r="B3330" s="243" t="s">
        <v>14152</v>
      </c>
      <c r="C3330" s="247" t="s">
        <v>14153</v>
      </c>
      <c r="D3330" s="252" t="s">
        <v>9714</v>
      </c>
      <c r="E3330" s="248" t="s">
        <v>3293</v>
      </c>
    </row>
    <row r="3331" spans="1:5" ht="21">
      <c r="A3331" s="243">
        <v>1224</v>
      </c>
      <c r="B3331" s="243" t="s">
        <v>14154</v>
      </c>
      <c r="C3331" s="247" t="s">
        <v>14155</v>
      </c>
      <c r="D3331" s="252" t="s">
        <v>9714</v>
      </c>
      <c r="E3331" s="248" t="s">
        <v>3293</v>
      </c>
    </row>
    <row r="3332" spans="1:5" ht="21">
      <c r="A3332" s="243">
        <v>1225</v>
      </c>
      <c r="B3332" s="243" t="s">
        <v>14156</v>
      </c>
      <c r="C3332" s="247" t="s">
        <v>14157</v>
      </c>
      <c r="D3332" s="252" t="s">
        <v>9714</v>
      </c>
      <c r="E3332" s="248" t="s">
        <v>3293</v>
      </c>
    </row>
    <row r="3333" spans="1:5" ht="21">
      <c r="A3333" s="243">
        <v>1226</v>
      </c>
      <c r="B3333" s="243" t="s">
        <v>14158</v>
      </c>
      <c r="C3333" s="247" t="s">
        <v>14159</v>
      </c>
      <c r="D3333" s="252" t="s">
        <v>9714</v>
      </c>
      <c r="E3333" s="248" t="s">
        <v>3293</v>
      </c>
    </row>
    <row r="3334" spans="1:5" ht="21">
      <c r="A3334" s="243">
        <v>1227</v>
      </c>
      <c r="B3334" s="243" t="s">
        <v>14160</v>
      </c>
      <c r="C3334" s="247" t="s">
        <v>14157</v>
      </c>
      <c r="D3334" s="252" t="s">
        <v>9714</v>
      </c>
      <c r="E3334" s="248" t="s">
        <v>3293</v>
      </c>
    </row>
    <row r="3335" spans="1:5" ht="21">
      <c r="A3335" s="243">
        <v>1228</v>
      </c>
      <c r="B3335" s="243" t="s">
        <v>14161</v>
      </c>
      <c r="C3335" s="247" t="s">
        <v>13171</v>
      </c>
      <c r="D3335" s="252" t="s">
        <v>9714</v>
      </c>
      <c r="E3335" s="248" t="s">
        <v>3293</v>
      </c>
    </row>
    <row r="3336" spans="1:5" ht="21">
      <c r="A3336" s="243">
        <v>1229</v>
      </c>
      <c r="B3336" s="243" t="s">
        <v>14162</v>
      </c>
      <c r="C3336" s="247" t="s">
        <v>12516</v>
      </c>
      <c r="D3336" s="252" t="s">
        <v>9714</v>
      </c>
      <c r="E3336" s="248" t="s">
        <v>3293</v>
      </c>
    </row>
    <row r="3337" spans="1:5" ht="21">
      <c r="A3337" s="243">
        <v>1230</v>
      </c>
      <c r="B3337" s="243" t="s">
        <v>14163</v>
      </c>
      <c r="C3337" s="247" t="s">
        <v>14120</v>
      </c>
      <c r="D3337" s="252" t="s">
        <v>9714</v>
      </c>
      <c r="E3337" s="248" t="s">
        <v>3293</v>
      </c>
    </row>
    <row r="3338" spans="1:5" ht="21">
      <c r="A3338" s="243">
        <v>1231</v>
      </c>
      <c r="B3338" s="243" t="s">
        <v>14164</v>
      </c>
      <c r="C3338" s="247" t="s">
        <v>14165</v>
      </c>
      <c r="D3338" s="252" t="s">
        <v>9714</v>
      </c>
      <c r="E3338" s="248" t="s">
        <v>3293</v>
      </c>
    </row>
    <row r="3339" spans="1:5" ht="21">
      <c r="A3339" s="243">
        <v>1232</v>
      </c>
      <c r="B3339" s="243" t="s">
        <v>14166</v>
      </c>
      <c r="C3339" s="247" t="s">
        <v>14167</v>
      </c>
      <c r="D3339" s="252" t="s">
        <v>9714</v>
      </c>
      <c r="E3339" s="248" t="s">
        <v>3293</v>
      </c>
    </row>
    <row r="3340" spans="1:5" ht="21">
      <c r="A3340" s="243">
        <v>1233</v>
      </c>
      <c r="B3340" s="243" t="s">
        <v>14168</v>
      </c>
      <c r="C3340" s="247" t="s">
        <v>14167</v>
      </c>
      <c r="D3340" s="252" t="s">
        <v>9714</v>
      </c>
      <c r="E3340" s="248" t="s">
        <v>3293</v>
      </c>
    </row>
    <row r="3341" spans="1:5" ht="21">
      <c r="A3341" s="243">
        <v>1234</v>
      </c>
      <c r="B3341" s="243" t="s">
        <v>14169</v>
      </c>
      <c r="C3341" s="247" t="s">
        <v>14170</v>
      </c>
      <c r="D3341" s="252" t="s">
        <v>9714</v>
      </c>
      <c r="E3341" s="248" t="s">
        <v>3293</v>
      </c>
    </row>
    <row r="3342" spans="1:5" ht="21">
      <c r="A3342" s="243">
        <v>1235</v>
      </c>
      <c r="B3342" s="243" t="s">
        <v>14171</v>
      </c>
      <c r="C3342" s="247" t="s">
        <v>14172</v>
      </c>
      <c r="D3342" s="252" t="s">
        <v>9714</v>
      </c>
      <c r="E3342" s="248" t="s">
        <v>3293</v>
      </c>
    </row>
    <row r="3343" spans="1:5" ht="21">
      <c r="A3343" s="243">
        <v>1236</v>
      </c>
      <c r="B3343" s="243" t="s">
        <v>14173</v>
      </c>
      <c r="C3343" s="247" t="s">
        <v>14174</v>
      </c>
      <c r="D3343" s="252" t="s">
        <v>9714</v>
      </c>
      <c r="E3343" s="248" t="s">
        <v>3293</v>
      </c>
    </row>
    <row r="3344" spans="1:5" ht="21">
      <c r="A3344" s="243">
        <v>1237</v>
      </c>
      <c r="B3344" s="243" t="s">
        <v>14175</v>
      </c>
      <c r="C3344" s="247" t="s">
        <v>14176</v>
      </c>
      <c r="D3344" s="252" t="s">
        <v>9714</v>
      </c>
      <c r="E3344" s="248" t="s">
        <v>3293</v>
      </c>
    </row>
    <row r="3345" spans="1:10" ht="21">
      <c r="A3345" s="243">
        <v>1238</v>
      </c>
      <c r="B3345" s="243" t="s">
        <v>14177</v>
      </c>
      <c r="C3345" s="247" t="s">
        <v>14178</v>
      </c>
      <c r="D3345" s="252" t="s">
        <v>9714</v>
      </c>
      <c r="E3345" s="248" t="s">
        <v>3293</v>
      </c>
    </row>
    <row r="3346" spans="1:10" ht="21">
      <c r="A3346" s="243">
        <v>1239</v>
      </c>
      <c r="B3346" s="243" t="s">
        <v>14179</v>
      </c>
      <c r="C3346" s="247" t="s">
        <v>14130</v>
      </c>
      <c r="D3346" s="252" t="s">
        <v>9714</v>
      </c>
      <c r="E3346" s="248" t="s">
        <v>3293</v>
      </c>
    </row>
    <row r="3347" spans="1:10" ht="21">
      <c r="A3347" s="243">
        <v>1240</v>
      </c>
      <c r="B3347" s="243" t="s">
        <v>14180</v>
      </c>
      <c r="C3347" s="247" t="s">
        <v>14181</v>
      </c>
      <c r="D3347" s="252" t="s">
        <v>9714</v>
      </c>
      <c r="E3347" s="248" t="s">
        <v>3293</v>
      </c>
    </row>
    <row r="3348" spans="1:10" ht="18.75">
      <c r="A3348" s="1334" t="s">
        <v>11743</v>
      </c>
      <c r="B3348" s="1335"/>
      <c r="C3348" s="1335"/>
      <c r="D3348" s="1335"/>
      <c r="E3348" s="1335"/>
      <c r="F3348" s="1335"/>
      <c r="G3348" s="1335"/>
      <c r="H3348" s="1335"/>
      <c r="I3348" s="1335"/>
      <c r="J3348" s="1336"/>
    </row>
    <row r="3349" spans="1:10" ht="33">
      <c r="A3349" s="364">
        <v>1</v>
      </c>
      <c r="B3349" s="109" t="s">
        <v>18884</v>
      </c>
      <c r="C3349" s="365" t="s">
        <v>18885</v>
      </c>
      <c r="D3349" s="112">
        <v>2</v>
      </c>
      <c r="E3349" s="112">
        <v>9</v>
      </c>
      <c r="F3349" s="104" t="s">
        <v>18377</v>
      </c>
      <c r="G3349" s="1224" t="s">
        <v>18886</v>
      </c>
      <c r="H3349" s="112" t="s">
        <v>3829</v>
      </c>
      <c r="I3349" s="364"/>
      <c r="J3349" s="364"/>
    </row>
    <row r="3350" spans="1:10" ht="33">
      <c r="A3350" s="364">
        <v>2</v>
      </c>
      <c r="B3350" s="109" t="s">
        <v>18887</v>
      </c>
      <c r="C3350" s="366" t="s">
        <v>18888</v>
      </c>
      <c r="D3350" s="112">
        <v>5</v>
      </c>
      <c r="E3350" s="112">
        <v>53</v>
      </c>
      <c r="F3350" s="104" t="s">
        <v>18889</v>
      </c>
      <c r="G3350" s="1225"/>
      <c r="H3350" s="112" t="s">
        <v>3829</v>
      </c>
      <c r="I3350" s="364"/>
      <c r="J3350" s="364"/>
    </row>
    <row r="3351" spans="1:10" ht="33">
      <c r="A3351" s="364">
        <v>3</v>
      </c>
      <c r="B3351" s="109" t="s">
        <v>18890</v>
      </c>
      <c r="C3351" s="367" t="s">
        <v>18891</v>
      </c>
      <c r="D3351" s="112">
        <v>3</v>
      </c>
      <c r="E3351" s="112">
        <f>57+62+1</f>
        <v>120</v>
      </c>
      <c r="F3351" s="104" t="s">
        <v>18892</v>
      </c>
      <c r="G3351" s="1225"/>
      <c r="H3351" s="112" t="s">
        <v>3829</v>
      </c>
      <c r="I3351" s="364"/>
      <c r="J3351" s="364"/>
    </row>
    <row r="3352" spans="1:10" ht="33">
      <c r="A3352" s="364">
        <v>4</v>
      </c>
      <c r="B3352" s="109" t="s">
        <v>18893</v>
      </c>
      <c r="C3352" s="366" t="s">
        <v>18894</v>
      </c>
      <c r="D3352" s="112">
        <v>4</v>
      </c>
      <c r="E3352" s="112">
        <v>4</v>
      </c>
      <c r="F3352" s="104" t="s">
        <v>18895</v>
      </c>
      <c r="G3352" s="1238"/>
      <c r="H3352" s="112" t="s">
        <v>3829</v>
      </c>
      <c r="I3352" s="364"/>
      <c r="J3352" s="364"/>
    </row>
    <row r="3353" spans="1:10" ht="18.75">
      <c r="A3353" s="1337" t="s">
        <v>11752</v>
      </c>
      <c r="B3353" s="1338"/>
      <c r="C3353" s="1338"/>
      <c r="D3353" s="1338"/>
      <c r="E3353" s="1338"/>
      <c r="F3353" s="1338"/>
      <c r="G3353" s="1338"/>
      <c r="H3353" s="1338"/>
      <c r="I3353" s="1338"/>
      <c r="J3353" s="1339"/>
    </row>
    <row r="3354" spans="1:10" ht="33">
      <c r="A3354" s="364">
        <v>1</v>
      </c>
      <c r="B3354" s="109" t="s">
        <v>18896</v>
      </c>
      <c r="C3354" s="367" t="s">
        <v>18897</v>
      </c>
      <c r="D3354" s="112">
        <v>28</v>
      </c>
      <c r="E3354" s="112">
        <f>506+77</f>
        <v>583</v>
      </c>
      <c r="F3354" s="368">
        <v>43176.188194444447</v>
      </c>
      <c r="G3354" s="1224" t="s">
        <v>18886</v>
      </c>
      <c r="H3354" s="112" t="s">
        <v>3845</v>
      </c>
      <c r="I3354" s="364"/>
      <c r="J3354" s="364"/>
    </row>
    <row r="3355" spans="1:10" ht="49.5">
      <c r="A3355" s="364">
        <v>2</v>
      </c>
      <c r="B3355" s="109" t="s">
        <v>18898</v>
      </c>
      <c r="C3355" s="367" t="s">
        <v>18899</v>
      </c>
      <c r="D3355" s="112">
        <v>2</v>
      </c>
      <c r="E3355" s="112">
        <v>225</v>
      </c>
      <c r="F3355" s="368">
        <v>43176.188888888886</v>
      </c>
      <c r="G3355" s="1225"/>
      <c r="H3355" s="112" t="s">
        <v>3845</v>
      </c>
      <c r="I3355" s="364"/>
      <c r="J3355" s="364"/>
    </row>
    <row r="3356" spans="1:10" ht="33">
      <c r="A3356" s="364">
        <v>3</v>
      </c>
      <c r="B3356" s="109" t="s">
        <v>18900</v>
      </c>
      <c r="C3356" s="367" t="s">
        <v>18901</v>
      </c>
      <c r="D3356" s="112">
        <v>4</v>
      </c>
      <c r="E3356" s="112">
        <v>99</v>
      </c>
      <c r="F3356" s="368">
        <v>43176.189583333333</v>
      </c>
      <c r="G3356" s="1225"/>
      <c r="H3356" s="112" t="s">
        <v>3845</v>
      </c>
      <c r="I3356" s="364"/>
      <c r="J3356" s="364"/>
    </row>
    <row r="3357" spans="1:10" ht="66">
      <c r="A3357" s="364">
        <v>4</v>
      </c>
      <c r="B3357" s="109" t="s">
        <v>18902</v>
      </c>
      <c r="C3357" s="367" t="s">
        <v>18903</v>
      </c>
      <c r="D3357" s="112">
        <v>3</v>
      </c>
      <c r="E3357" s="112">
        <v>279</v>
      </c>
      <c r="F3357" s="369">
        <v>43176.23541666667</v>
      </c>
      <c r="G3357" s="1225"/>
      <c r="H3357" s="112" t="s">
        <v>3845</v>
      </c>
      <c r="I3357" s="364"/>
      <c r="J3357" s="364"/>
    </row>
    <row r="3358" spans="1:10" ht="16.5">
      <c r="A3358" s="364">
        <v>5</v>
      </c>
      <c r="B3358" s="109" t="s">
        <v>18904</v>
      </c>
      <c r="C3358" s="367" t="s">
        <v>18905</v>
      </c>
      <c r="D3358" s="112">
        <v>26</v>
      </c>
      <c r="E3358" s="112">
        <v>1006</v>
      </c>
      <c r="F3358" s="369">
        <v>43180.224305555559</v>
      </c>
      <c r="G3358" s="1225"/>
      <c r="H3358" s="112" t="s">
        <v>3845</v>
      </c>
      <c r="I3358" s="364"/>
      <c r="J3358" s="364"/>
    </row>
    <row r="3359" spans="1:10" ht="49.5">
      <c r="A3359" s="364">
        <v>6</v>
      </c>
      <c r="B3359" s="109" t="s">
        <v>18906</v>
      </c>
      <c r="C3359" s="367" t="s">
        <v>18907</v>
      </c>
      <c r="D3359" s="112">
        <v>3</v>
      </c>
      <c r="E3359" s="112">
        <f>126+69</f>
        <v>195</v>
      </c>
      <c r="F3359" s="369">
        <v>43217.626388888886</v>
      </c>
      <c r="G3359" s="1225"/>
      <c r="H3359" s="112" t="s">
        <v>3845</v>
      </c>
      <c r="I3359" s="364"/>
      <c r="J3359" s="364"/>
    </row>
    <row r="3360" spans="1:10" ht="16.5">
      <c r="A3360" s="364">
        <v>7</v>
      </c>
      <c r="B3360" s="109" t="s">
        <v>18908</v>
      </c>
      <c r="C3360" s="367" t="s">
        <v>18905</v>
      </c>
      <c r="D3360" s="112">
        <v>1</v>
      </c>
      <c r="E3360" s="112">
        <v>2</v>
      </c>
      <c r="F3360" s="369">
        <v>43417.50277777778</v>
      </c>
      <c r="G3360" s="1225"/>
      <c r="H3360" s="112" t="s">
        <v>3845</v>
      </c>
      <c r="I3360" s="364"/>
      <c r="J3360" s="364"/>
    </row>
    <row r="3361" spans="1:10" ht="30">
      <c r="A3361" s="364">
        <v>8</v>
      </c>
      <c r="B3361" s="109" t="s">
        <v>18909</v>
      </c>
      <c r="C3361" s="367" t="s">
        <v>18910</v>
      </c>
      <c r="D3361" s="112">
        <v>2</v>
      </c>
      <c r="E3361" s="112">
        <v>6</v>
      </c>
      <c r="F3361" s="109" t="s">
        <v>18911</v>
      </c>
      <c r="G3361" s="1225"/>
      <c r="H3361" s="112" t="s">
        <v>3845</v>
      </c>
      <c r="I3361" s="364"/>
      <c r="J3361" s="364"/>
    </row>
    <row r="3362" spans="1:10" ht="49.5">
      <c r="A3362" s="364">
        <v>9</v>
      </c>
      <c r="B3362" s="109" t="s">
        <v>18912</v>
      </c>
      <c r="C3362" s="367" t="s">
        <v>18913</v>
      </c>
      <c r="D3362" s="112">
        <v>10</v>
      </c>
      <c r="E3362" s="112">
        <v>33</v>
      </c>
      <c r="F3362" s="109" t="s">
        <v>18914</v>
      </c>
      <c r="G3362" s="1225"/>
      <c r="H3362" s="112" t="s">
        <v>3845</v>
      </c>
      <c r="I3362" s="364"/>
      <c r="J3362" s="364"/>
    </row>
    <row r="3363" spans="1:10" ht="33">
      <c r="A3363" s="364">
        <v>10</v>
      </c>
      <c r="B3363" s="109" t="s">
        <v>18915</v>
      </c>
      <c r="C3363" s="367" t="s">
        <v>18916</v>
      </c>
      <c r="D3363" s="112">
        <v>2</v>
      </c>
      <c r="E3363" s="112">
        <v>25</v>
      </c>
      <c r="F3363" s="109" t="s">
        <v>18917</v>
      </c>
      <c r="G3363" s="1225"/>
      <c r="H3363" s="112" t="s">
        <v>3845</v>
      </c>
      <c r="I3363" s="364"/>
      <c r="J3363" s="364"/>
    </row>
    <row r="3364" spans="1:10" ht="33">
      <c r="A3364" s="364">
        <v>11</v>
      </c>
      <c r="B3364" s="109" t="s">
        <v>18918</v>
      </c>
      <c r="C3364" s="367" t="s">
        <v>18919</v>
      </c>
      <c r="D3364" s="112">
        <v>3</v>
      </c>
      <c r="E3364" s="112">
        <v>55</v>
      </c>
      <c r="F3364" s="109" t="s">
        <v>18920</v>
      </c>
      <c r="G3364" s="1225"/>
      <c r="H3364" s="112" t="s">
        <v>3845</v>
      </c>
      <c r="I3364" s="364"/>
      <c r="J3364" s="364"/>
    </row>
    <row r="3365" spans="1:10" ht="33">
      <c r="A3365" s="364">
        <v>12</v>
      </c>
      <c r="B3365" s="109" t="s">
        <v>18921</v>
      </c>
      <c r="C3365" s="367" t="s">
        <v>18922</v>
      </c>
      <c r="D3365" s="112">
        <v>2</v>
      </c>
      <c r="E3365" s="112">
        <v>16</v>
      </c>
      <c r="F3365" s="109" t="s">
        <v>18923</v>
      </c>
      <c r="G3365" s="1225"/>
      <c r="H3365" s="112" t="s">
        <v>3845</v>
      </c>
      <c r="I3365" s="364"/>
      <c r="J3365" s="364"/>
    </row>
    <row r="3366" spans="1:10" ht="33">
      <c r="A3366" s="364">
        <v>13</v>
      </c>
      <c r="B3366" s="109" t="s">
        <v>18924</v>
      </c>
      <c r="C3366" s="367" t="s">
        <v>18919</v>
      </c>
      <c r="D3366" s="112">
        <v>1</v>
      </c>
      <c r="E3366" s="112">
        <v>36</v>
      </c>
      <c r="F3366" s="109" t="s">
        <v>18925</v>
      </c>
      <c r="G3366" s="1238"/>
      <c r="H3366" s="112" t="s">
        <v>3845</v>
      </c>
      <c r="I3366" s="364"/>
      <c r="J3366" s="364"/>
    </row>
    <row r="3367" spans="1:10" ht="18.75">
      <c r="A3367" s="1331" t="s">
        <v>18926</v>
      </c>
      <c r="B3367" s="1332"/>
      <c r="C3367" s="1332"/>
      <c r="D3367" s="1332"/>
      <c r="E3367" s="1332"/>
      <c r="F3367" s="1332"/>
      <c r="G3367" s="1332"/>
      <c r="H3367" s="1332"/>
      <c r="I3367" s="1332"/>
      <c r="J3367" s="1333"/>
    </row>
    <row r="3368" spans="1:10" ht="49.5">
      <c r="A3368" s="364">
        <v>1</v>
      </c>
      <c r="B3368" s="109" t="s">
        <v>18927</v>
      </c>
      <c r="C3368" s="366" t="s">
        <v>18928</v>
      </c>
      <c r="D3368" s="109">
        <v>1</v>
      </c>
      <c r="E3368" s="112">
        <v>2</v>
      </c>
      <c r="F3368" s="109" t="s">
        <v>18929</v>
      </c>
      <c r="G3368" s="1224" t="s">
        <v>18886</v>
      </c>
      <c r="H3368" s="112" t="s">
        <v>3849</v>
      </c>
      <c r="I3368" s="364"/>
      <c r="J3368" s="364"/>
    </row>
    <row r="3369" spans="1:10" ht="49.5">
      <c r="A3369" s="364">
        <v>2</v>
      </c>
      <c r="B3369" s="109" t="s">
        <v>18930</v>
      </c>
      <c r="C3369" s="366" t="s">
        <v>18931</v>
      </c>
      <c r="D3369" s="109">
        <v>1</v>
      </c>
      <c r="E3369" s="112">
        <v>5</v>
      </c>
      <c r="F3369" s="109" t="s">
        <v>18932</v>
      </c>
      <c r="G3369" s="1225"/>
      <c r="H3369" s="112" t="s">
        <v>3849</v>
      </c>
      <c r="I3369" s="364"/>
      <c r="J3369" s="364"/>
    </row>
    <row r="3370" spans="1:10" ht="33">
      <c r="A3370" s="364">
        <v>3</v>
      </c>
      <c r="B3370" s="109" t="s">
        <v>18933</v>
      </c>
      <c r="C3370" s="366" t="s">
        <v>18934</v>
      </c>
      <c r="D3370" s="109">
        <v>2</v>
      </c>
      <c r="E3370" s="112">
        <v>231</v>
      </c>
      <c r="F3370" s="109" t="s">
        <v>18935</v>
      </c>
      <c r="G3370" s="1225"/>
      <c r="H3370" s="112" t="s">
        <v>3849</v>
      </c>
      <c r="I3370" s="364"/>
      <c r="J3370" s="364"/>
    </row>
    <row r="3371" spans="1:10" ht="49.5">
      <c r="A3371" s="364">
        <v>4</v>
      </c>
      <c r="B3371" s="109" t="s">
        <v>18936</v>
      </c>
      <c r="C3371" s="366" t="s">
        <v>12669</v>
      </c>
      <c r="D3371" s="109">
        <v>2</v>
      </c>
      <c r="E3371" s="112">
        <v>7</v>
      </c>
      <c r="F3371" s="109" t="s">
        <v>18937</v>
      </c>
      <c r="G3371" s="1225"/>
      <c r="H3371" s="112" t="s">
        <v>3849</v>
      </c>
      <c r="I3371" s="364"/>
      <c r="J3371" s="364"/>
    </row>
    <row r="3372" spans="1:10" ht="33">
      <c r="A3372" s="364">
        <v>5</v>
      </c>
      <c r="B3372" s="109" t="s">
        <v>18938</v>
      </c>
      <c r="C3372" s="366" t="s">
        <v>18939</v>
      </c>
      <c r="D3372" s="109">
        <v>4</v>
      </c>
      <c r="E3372" s="112">
        <v>8</v>
      </c>
      <c r="F3372" s="109" t="s">
        <v>18940</v>
      </c>
      <c r="G3372" s="1225"/>
      <c r="H3372" s="112" t="s">
        <v>3849</v>
      </c>
      <c r="I3372" s="364"/>
      <c r="J3372" s="364"/>
    </row>
    <row r="3373" spans="1:10" ht="33">
      <c r="A3373" s="364">
        <v>6</v>
      </c>
      <c r="B3373" s="109" t="s">
        <v>18941</v>
      </c>
      <c r="C3373" s="366" t="s">
        <v>18942</v>
      </c>
      <c r="D3373" s="109">
        <v>3</v>
      </c>
      <c r="E3373" s="112">
        <v>65</v>
      </c>
      <c r="F3373" s="109" t="s">
        <v>18943</v>
      </c>
      <c r="G3373" s="1225"/>
      <c r="H3373" s="112" t="s">
        <v>3849</v>
      </c>
      <c r="I3373" s="364"/>
      <c r="J3373" s="364"/>
    </row>
    <row r="3374" spans="1:10" ht="33">
      <c r="A3374" s="364">
        <v>7</v>
      </c>
      <c r="B3374" s="109" t="s">
        <v>18944</v>
      </c>
      <c r="C3374" s="366" t="s">
        <v>18945</v>
      </c>
      <c r="D3374" s="109">
        <v>2</v>
      </c>
      <c r="E3374" s="112">
        <v>6</v>
      </c>
      <c r="F3374" s="109" t="s">
        <v>18946</v>
      </c>
      <c r="G3374" s="1225"/>
      <c r="H3374" s="112" t="s">
        <v>3849</v>
      </c>
      <c r="I3374" s="364"/>
      <c r="J3374" s="364"/>
    </row>
    <row r="3375" spans="1:10" ht="33">
      <c r="A3375" s="364">
        <v>8</v>
      </c>
      <c r="B3375" s="109" t="s">
        <v>18947</v>
      </c>
      <c r="C3375" s="366" t="s">
        <v>18948</v>
      </c>
      <c r="D3375" s="109">
        <v>4</v>
      </c>
      <c r="E3375" s="112">
        <v>30</v>
      </c>
      <c r="F3375" s="109" t="s">
        <v>18949</v>
      </c>
      <c r="G3375" s="1225"/>
      <c r="H3375" s="112" t="s">
        <v>3849</v>
      </c>
      <c r="I3375" s="364"/>
      <c r="J3375" s="364"/>
    </row>
    <row r="3376" spans="1:10" ht="49.5">
      <c r="A3376" s="364">
        <v>9</v>
      </c>
      <c r="B3376" s="109" t="s">
        <v>18950</v>
      </c>
      <c r="C3376" s="366" t="s">
        <v>18951</v>
      </c>
      <c r="D3376" s="109">
        <v>2</v>
      </c>
      <c r="E3376" s="112">
        <v>12</v>
      </c>
      <c r="F3376" s="109" t="s">
        <v>18952</v>
      </c>
      <c r="G3376" s="1225"/>
      <c r="H3376" s="112" t="s">
        <v>3849</v>
      </c>
      <c r="I3376" s="364"/>
      <c r="J3376" s="364"/>
    </row>
    <row r="3377" spans="1:10" ht="49.5">
      <c r="A3377" s="364">
        <v>10</v>
      </c>
      <c r="B3377" s="109" t="s">
        <v>18953</v>
      </c>
      <c r="C3377" s="366" t="s">
        <v>18954</v>
      </c>
      <c r="D3377" s="109">
        <v>1</v>
      </c>
      <c r="E3377" s="112">
        <v>16</v>
      </c>
      <c r="F3377" s="109" t="s">
        <v>18955</v>
      </c>
      <c r="G3377" s="1225"/>
      <c r="H3377" s="112" t="s">
        <v>3849</v>
      </c>
      <c r="I3377" s="364"/>
      <c r="J3377" s="364"/>
    </row>
    <row r="3378" spans="1:10" ht="33">
      <c r="A3378" s="364">
        <v>11</v>
      </c>
      <c r="B3378" s="109" t="s">
        <v>18956</v>
      </c>
      <c r="C3378" s="366" t="s">
        <v>18957</v>
      </c>
      <c r="D3378" s="109">
        <v>2</v>
      </c>
      <c r="E3378" s="112">
        <v>26</v>
      </c>
      <c r="F3378" s="109" t="s">
        <v>18958</v>
      </c>
      <c r="G3378" s="1225"/>
      <c r="H3378" s="112" t="s">
        <v>3849</v>
      </c>
      <c r="I3378" s="364"/>
      <c r="J3378" s="364"/>
    </row>
    <row r="3379" spans="1:10" ht="49.5">
      <c r="A3379" s="364">
        <v>12</v>
      </c>
      <c r="B3379" s="109" t="s">
        <v>18959</v>
      </c>
      <c r="C3379" s="366" t="s">
        <v>18960</v>
      </c>
      <c r="D3379" s="109">
        <v>3</v>
      </c>
      <c r="E3379" s="112">
        <v>8</v>
      </c>
      <c r="F3379" s="109" t="s">
        <v>18961</v>
      </c>
      <c r="G3379" s="1225"/>
      <c r="H3379" s="112" t="s">
        <v>3849</v>
      </c>
      <c r="I3379" s="364"/>
      <c r="J3379" s="364"/>
    </row>
    <row r="3380" spans="1:10" ht="49.5">
      <c r="A3380" s="364">
        <v>13</v>
      </c>
      <c r="B3380" s="109" t="s">
        <v>18962</v>
      </c>
      <c r="C3380" s="366" t="s">
        <v>18963</v>
      </c>
      <c r="D3380" s="109">
        <v>2</v>
      </c>
      <c r="E3380" s="112">
        <v>41</v>
      </c>
      <c r="F3380" s="109" t="s">
        <v>18964</v>
      </c>
      <c r="G3380" s="1225"/>
      <c r="H3380" s="112" t="s">
        <v>3849</v>
      </c>
      <c r="I3380" s="364"/>
      <c r="J3380" s="364"/>
    </row>
    <row r="3381" spans="1:10" ht="49.5">
      <c r="A3381" s="364">
        <v>14</v>
      </c>
      <c r="B3381" s="109" t="s">
        <v>18965</v>
      </c>
      <c r="C3381" s="366" t="s">
        <v>18966</v>
      </c>
      <c r="D3381" s="109">
        <v>2</v>
      </c>
      <c r="E3381" s="112">
        <v>14</v>
      </c>
      <c r="F3381" s="109" t="s">
        <v>18967</v>
      </c>
      <c r="G3381" s="1225"/>
      <c r="H3381" s="112" t="s">
        <v>3849</v>
      </c>
      <c r="I3381" s="364"/>
      <c r="J3381" s="364"/>
    </row>
    <row r="3382" spans="1:10" ht="33">
      <c r="A3382" s="364">
        <v>15</v>
      </c>
      <c r="B3382" s="109" t="s">
        <v>18968</v>
      </c>
      <c r="C3382" s="366" t="s">
        <v>18969</v>
      </c>
      <c r="D3382" s="109">
        <v>2</v>
      </c>
      <c r="E3382" s="112">
        <v>17</v>
      </c>
      <c r="F3382" s="109" t="s">
        <v>18970</v>
      </c>
      <c r="G3382" s="1225"/>
      <c r="H3382" s="112" t="s">
        <v>3849</v>
      </c>
      <c r="I3382" s="364"/>
      <c r="J3382" s="364"/>
    </row>
    <row r="3383" spans="1:10" ht="33">
      <c r="A3383" s="364">
        <v>16</v>
      </c>
      <c r="B3383" s="109" t="s">
        <v>18971</v>
      </c>
      <c r="C3383" s="366" t="s">
        <v>18972</v>
      </c>
      <c r="D3383" s="109">
        <v>1</v>
      </c>
      <c r="E3383" s="112">
        <v>14</v>
      </c>
      <c r="F3383" s="109" t="s">
        <v>18973</v>
      </c>
      <c r="G3383" s="1225"/>
      <c r="H3383" s="112" t="s">
        <v>3849</v>
      </c>
      <c r="I3383" s="364"/>
      <c r="J3383" s="364"/>
    </row>
    <row r="3384" spans="1:10" ht="33">
      <c r="A3384" s="364">
        <v>17</v>
      </c>
      <c r="B3384" s="109" t="s">
        <v>18974</v>
      </c>
      <c r="C3384" s="366" t="s">
        <v>18975</v>
      </c>
      <c r="D3384" s="109">
        <v>7</v>
      </c>
      <c r="E3384" s="112">
        <v>10</v>
      </c>
      <c r="F3384" s="109" t="s">
        <v>18976</v>
      </c>
      <c r="G3384" s="1225"/>
      <c r="H3384" s="112" t="s">
        <v>3849</v>
      </c>
      <c r="I3384" s="364"/>
      <c r="J3384" s="364"/>
    </row>
    <row r="3385" spans="1:10" ht="49.5">
      <c r="A3385" s="364">
        <v>18</v>
      </c>
      <c r="B3385" s="109" t="s">
        <v>18977</v>
      </c>
      <c r="C3385" s="366" t="s">
        <v>18978</v>
      </c>
      <c r="D3385" s="109">
        <v>1</v>
      </c>
      <c r="E3385" s="112">
        <v>12</v>
      </c>
      <c r="F3385" s="109" t="s">
        <v>18979</v>
      </c>
      <c r="G3385" s="1225"/>
      <c r="H3385" s="112" t="s">
        <v>3849</v>
      </c>
      <c r="I3385" s="364"/>
      <c r="J3385" s="364"/>
    </row>
    <row r="3386" spans="1:10" ht="33">
      <c r="A3386" s="364">
        <v>19</v>
      </c>
      <c r="B3386" s="109" t="s">
        <v>18980</v>
      </c>
      <c r="C3386" s="366" t="s">
        <v>18981</v>
      </c>
      <c r="D3386" s="109">
        <v>4</v>
      </c>
      <c r="E3386" s="112">
        <v>90</v>
      </c>
      <c r="F3386" s="109" t="s">
        <v>18982</v>
      </c>
      <c r="G3386" s="1225"/>
      <c r="H3386" s="112" t="s">
        <v>3849</v>
      </c>
      <c r="I3386" s="364"/>
      <c r="J3386" s="364"/>
    </row>
    <row r="3387" spans="1:10" ht="33">
      <c r="A3387" s="364">
        <v>20</v>
      </c>
      <c r="B3387" s="109" t="s">
        <v>18983</v>
      </c>
      <c r="C3387" s="366" t="s">
        <v>18984</v>
      </c>
      <c r="D3387" s="109">
        <v>4</v>
      </c>
      <c r="E3387" s="112">
        <v>26</v>
      </c>
      <c r="F3387" s="109" t="s">
        <v>18985</v>
      </c>
      <c r="G3387" s="1225"/>
      <c r="H3387" s="112" t="s">
        <v>3849</v>
      </c>
      <c r="I3387" s="364"/>
      <c r="J3387" s="364"/>
    </row>
    <row r="3388" spans="1:10" ht="49.5">
      <c r="A3388" s="364">
        <v>21</v>
      </c>
      <c r="B3388" s="109" t="s">
        <v>18986</v>
      </c>
      <c r="C3388" s="366" t="s">
        <v>18987</v>
      </c>
      <c r="D3388" s="109">
        <v>2</v>
      </c>
      <c r="E3388" s="112">
        <v>28</v>
      </c>
      <c r="F3388" s="109" t="s">
        <v>18988</v>
      </c>
      <c r="G3388" s="1225"/>
      <c r="H3388" s="112" t="s">
        <v>3849</v>
      </c>
      <c r="I3388" s="364"/>
      <c r="J3388" s="364"/>
    </row>
    <row r="3389" spans="1:10" ht="49.5">
      <c r="A3389" s="364">
        <v>22</v>
      </c>
      <c r="B3389" s="109" t="s">
        <v>18989</v>
      </c>
      <c r="C3389" s="366" t="s">
        <v>18990</v>
      </c>
      <c r="D3389" s="109">
        <v>1</v>
      </c>
      <c r="E3389" s="112">
        <v>66</v>
      </c>
      <c r="F3389" s="109" t="s">
        <v>18991</v>
      </c>
      <c r="G3389" s="1225"/>
      <c r="H3389" s="112" t="s">
        <v>3849</v>
      </c>
      <c r="I3389" s="364"/>
      <c r="J3389" s="364"/>
    </row>
    <row r="3390" spans="1:10" ht="33">
      <c r="A3390" s="364">
        <v>23</v>
      </c>
      <c r="B3390" s="109" t="s">
        <v>18992</v>
      </c>
      <c r="C3390" s="366" t="s">
        <v>18993</v>
      </c>
      <c r="D3390" s="109">
        <v>4</v>
      </c>
      <c r="E3390" s="112">
        <v>93</v>
      </c>
      <c r="F3390" s="109" t="s">
        <v>18994</v>
      </c>
      <c r="G3390" s="1225"/>
      <c r="H3390" s="112" t="s">
        <v>3849</v>
      </c>
      <c r="I3390" s="364"/>
      <c r="J3390" s="364"/>
    </row>
    <row r="3391" spans="1:10" ht="49.5">
      <c r="A3391" s="364">
        <v>24</v>
      </c>
      <c r="B3391" s="109" t="s">
        <v>18995</v>
      </c>
      <c r="C3391" s="366" t="s">
        <v>18996</v>
      </c>
      <c r="D3391" s="109">
        <v>6</v>
      </c>
      <c r="E3391" s="112">
        <v>20</v>
      </c>
      <c r="F3391" s="109" t="s">
        <v>18997</v>
      </c>
      <c r="G3391" s="1225"/>
      <c r="H3391" s="112" t="s">
        <v>3849</v>
      </c>
      <c r="I3391" s="364"/>
      <c r="J3391" s="364"/>
    </row>
    <row r="3392" spans="1:10" ht="33">
      <c r="A3392" s="364">
        <v>25</v>
      </c>
      <c r="B3392" s="109" t="s">
        <v>18998</v>
      </c>
      <c r="C3392" s="366" t="s">
        <v>18999</v>
      </c>
      <c r="D3392" s="109">
        <v>9</v>
      </c>
      <c r="E3392" s="112">
        <v>12</v>
      </c>
      <c r="F3392" s="109" t="s">
        <v>19000</v>
      </c>
      <c r="G3392" s="1225"/>
      <c r="H3392" s="112" t="s">
        <v>3849</v>
      </c>
      <c r="I3392" s="364"/>
      <c r="J3392" s="364"/>
    </row>
    <row r="3393" spans="1:10" ht="49.5">
      <c r="A3393" s="364">
        <v>26</v>
      </c>
      <c r="B3393" s="109" t="s">
        <v>19001</v>
      </c>
      <c r="C3393" s="366" t="s">
        <v>19002</v>
      </c>
      <c r="D3393" s="109">
        <v>2</v>
      </c>
      <c r="E3393" s="112">
        <v>6</v>
      </c>
      <c r="F3393" s="109" t="s">
        <v>19003</v>
      </c>
      <c r="G3393" s="1225"/>
      <c r="H3393" s="112" t="s">
        <v>3849</v>
      </c>
      <c r="I3393" s="364"/>
      <c r="J3393" s="364"/>
    </row>
    <row r="3394" spans="1:10" ht="49.5">
      <c r="A3394" s="364">
        <v>27</v>
      </c>
      <c r="B3394" s="109" t="s">
        <v>19004</v>
      </c>
      <c r="C3394" s="366" t="s">
        <v>19005</v>
      </c>
      <c r="D3394" s="109">
        <v>5</v>
      </c>
      <c r="E3394" s="112">
        <v>5</v>
      </c>
      <c r="F3394" s="109" t="s">
        <v>19006</v>
      </c>
      <c r="G3394" s="1238"/>
      <c r="H3394" s="112" t="s">
        <v>3849</v>
      </c>
      <c r="I3394" s="364"/>
      <c r="J3394" s="364"/>
    </row>
    <row r="3395" spans="1:10" ht="16.5">
      <c r="A3395" s="364"/>
      <c r="B3395" s="109"/>
      <c r="C3395" s="366"/>
      <c r="D3395" s="109"/>
      <c r="E3395" s="112"/>
      <c r="F3395" s="109"/>
      <c r="G3395" s="370"/>
      <c r="H3395" s="112"/>
      <c r="I3395" s="364"/>
      <c r="J3395" s="364"/>
    </row>
    <row r="3396" spans="1:10" ht="18.75">
      <c r="A3396" s="1331" t="s">
        <v>11899</v>
      </c>
      <c r="B3396" s="1332"/>
      <c r="C3396" s="1332"/>
      <c r="D3396" s="1332"/>
      <c r="E3396" s="1332"/>
      <c r="F3396" s="1332"/>
      <c r="G3396" s="1332"/>
      <c r="H3396" s="1332"/>
      <c r="I3396" s="1332"/>
      <c r="J3396" s="1333"/>
    </row>
    <row r="3397" spans="1:10" ht="33">
      <c r="A3397" s="364">
        <v>1</v>
      </c>
      <c r="B3397" s="109" t="s">
        <v>19007</v>
      </c>
      <c r="C3397" s="366" t="s">
        <v>19008</v>
      </c>
      <c r="D3397" s="109">
        <v>1</v>
      </c>
      <c r="E3397" s="109">
        <v>4</v>
      </c>
      <c r="F3397" s="109" t="s">
        <v>19009</v>
      </c>
      <c r="G3397" s="1224" t="s">
        <v>18886</v>
      </c>
      <c r="H3397" s="112" t="s">
        <v>3836</v>
      </c>
      <c r="I3397" s="364"/>
      <c r="J3397" s="364"/>
    </row>
    <row r="3398" spans="1:10" ht="30">
      <c r="A3398" s="364">
        <v>2</v>
      </c>
      <c r="B3398" s="109" t="s">
        <v>19010</v>
      </c>
      <c r="C3398" s="366" t="s">
        <v>19011</v>
      </c>
      <c r="D3398" s="109">
        <v>1</v>
      </c>
      <c r="E3398" s="109">
        <v>5</v>
      </c>
      <c r="F3398" s="109" t="s">
        <v>19012</v>
      </c>
      <c r="G3398" s="1225"/>
      <c r="H3398" s="112" t="s">
        <v>3836</v>
      </c>
      <c r="I3398" s="364"/>
      <c r="J3398" s="364"/>
    </row>
    <row r="3399" spans="1:10" ht="30">
      <c r="A3399" s="364">
        <v>3</v>
      </c>
      <c r="B3399" s="109" t="s">
        <v>19013</v>
      </c>
      <c r="C3399" s="366" t="s">
        <v>19014</v>
      </c>
      <c r="D3399" s="109">
        <v>1</v>
      </c>
      <c r="E3399" s="109">
        <v>5</v>
      </c>
      <c r="F3399" s="109" t="s">
        <v>19015</v>
      </c>
      <c r="G3399" s="1225"/>
      <c r="H3399" s="112" t="s">
        <v>3836</v>
      </c>
      <c r="I3399" s="364"/>
      <c r="J3399" s="364"/>
    </row>
    <row r="3400" spans="1:10" ht="33">
      <c r="A3400" s="364">
        <v>4</v>
      </c>
      <c r="B3400" s="109" t="s">
        <v>19016</v>
      </c>
      <c r="C3400" s="366" t="s">
        <v>19017</v>
      </c>
      <c r="D3400" s="109">
        <v>1</v>
      </c>
      <c r="E3400" s="109">
        <v>4</v>
      </c>
      <c r="F3400" s="109" t="s">
        <v>19018</v>
      </c>
      <c r="G3400" s="1225"/>
      <c r="H3400" s="112" t="s">
        <v>3836</v>
      </c>
      <c r="I3400" s="364"/>
      <c r="J3400" s="364"/>
    </row>
    <row r="3401" spans="1:10" ht="33">
      <c r="A3401" s="364">
        <v>5</v>
      </c>
      <c r="B3401" s="109" t="s">
        <v>19019</v>
      </c>
      <c r="C3401" s="366" t="s">
        <v>19020</v>
      </c>
      <c r="D3401" s="109">
        <v>1</v>
      </c>
      <c r="E3401" s="109">
        <v>10</v>
      </c>
      <c r="F3401" s="109" t="s">
        <v>19021</v>
      </c>
      <c r="G3401" s="1225"/>
      <c r="H3401" s="112" t="s">
        <v>3836</v>
      </c>
      <c r="I3401" s="364"/>
      <c r="J3401" s="364"/>
    </row>
    <row r="3402" spans="1:10" ht="33">
      <c r="A3402" s="364">
        <v>6</v>
      </c>
      <c r="B3402" s="109" t="s">
        <v>19022</v>
      </c>
      <c r="C3402" s="366" t="s">
        <v>19023</v>
      </c>
      <c r="D3402" s="109">
        <v>1</v>
      </c>
      <c r="E3402" s="109">
        <v>6</v>
      </c>
      <c r="F3402" s="109" t="s">
        <v>19024</v>
      </c>
      <c r="G3402" s="1225"/>
      <c r="H3402" s="112" t="s">
        <v>3836</v>
      </c>
      <c r="I3402" s="364"/>
      <c r="J3402" s="364"/>
    </row>
    <row r="3403" spans="1:10" ht="33">
      <c r="A3403" s="364">
        <v>7</v>
      </c>
      <c r="B3403" s="109" t="s">
        <v>19025</v>
      </c>
      <c r="C3403" s="366" t="s">
        <v>19026</v>
      </c>
      <c r="D3403" s="109">
        <v>1</v>
      </c>
      <c r="E3403" s="109">
        <v>7</v>
      </c>
      <c r="F3403" s="109" t="s">
        <v>19027</v>
      </c>
      <c r="G3403" s="1225"/>
      <c r="H3403" s="112" t="s">
        <v>3836</v>
      </c>
      <c r="I3403" s="364"/>
      <c r="J3403" s="364"/>
    </row>
    <row r="3404" spans="1:10" ht="33">
      <c r="A3404" s="364">
        <v>8</v>
      </c>
      <c r="B3404" s="109" t="s">
        <v>19028</v>
      </c>
      <c r="C3404" s="366" t="s">
        <v>19029</v>
      </c>
      <c r="D3404" s="109">
        <v>1</v>
      </c>
      <c r="E3404" s="109">
        <v>8</v>
      </c>
      <c r="F3404" s="109" t="s">
        <v>19030</v>
      </c>
      <c r="G3404" s="1225"/>
      <c r="H3404" s="112" t="s">
        <v>3836</v>
      </c>
      <c r="I3404" s="364"/>
      <c r="J3404" s="364"/>
    </row>
    <row r="3405" spans="1:10" ht="30">
      <c r="A3405" s="364">
        <v>9</v>
      </c>
      <c r="B3405" s="109" t="s">
        <v>19031</v>
      </c>
      <c r="C3405" s="366" t="s">
        <v>19032</v>
      </c>
      <c r="D3405" s="109">
        <v>1</v>
      </c>
      <c r="E3405" s="109">
        <v>4</v>
      </c>
      <c r="F3405" s="109" t="s">
        <v>19033</v>
      </c>
      <c r="G3405" s="1225"/>
      <c r="H3405" s="112" t="s">
        <v>3836</v>
      </c>
      <c r="I3405" s="364"/>
      <c r="J3405" s="364"/>
    </row>
    <row r="3406" spans="1:10" ht="30">
      <c r="A3406" s="364">
        <v>10</v>
      </c>
      <c r="B3406" s="109" t="s">
        <v>19034</v>
      </c>
      <c r="C3406" s="366" t="s">
        <v>19035</v>
      </c>
      <c r="D3406" s="109">
        <v>1</v>
      </c>
      <c r="E3406" s="109">
        <v>5</v>
      </c>
      <c r="F3406" s="109" t="s">
        <v>19036</v>
      </c>
      <c r="G3406" s="1225"/>
      <c r="H3406" s="112" t="s">
        <v>3836</v>
      </c>
      <c r="I3406" s="364"/>
      <c r="J3406" s="364"/>
    </row>
    <row r="3407" spans="1:10" ht="30">
      <c r="A3407" s="364">
        <v>11</v>
      </c>
      <c r="B3407" s="109" t="s">
        <v>19037</v>
      </c>
      <c r="C3407" s="366" t="s">
        <v>19038</v>
      </c>
      <c r="D3407" s="109">
        <v>2</v>
      </c>
      <c r="E3407" s="109">
        <v>15</v>
      </c>
      <c r="F3407" s="109" t="s">
        <v>19039</v>
      </c>
      <c r="G3407" s="1225"/>
      <c r="H3407" s="112" t="s">
        <v>3836</v>
      </c>
      <c r="I3407" s="364"/>
      <c r="J3407" s="364"/>
    </row>
    <row r="3408" spans="1:10" ht="33">
      <c r="A3408" s="364">
        <v>12</v>
      </c>
      <c r="B3408" s="109" t="s">
        <v>19040</v>
      </c>
      <c r="C3408" s="366" t="s">
        <v>19041</v>
      </c>
      <c r="D3408" s="109">
        <v>1</v>
      </c>
      <c r="E3408" s="109">
        <v>23</v>
      </c>
      <c r="F3408" s="109" t="s">
        <v>19042</v>
      </c>
      <c r="G3408" s="1225"/>
      <c r="H3408" s="112" t="s">
        <v>3836</v>
      </c>
      <c r="I3408" s="364"/>
      <c r="J3408" s="364"/>
    </row>
    <row r="3409" spans="1:10" ht="30">
      <c r="A3409" s="364">
        <v>13</v>
      </c>
      <c r="B3409" s="109" t="s">
        <v>19043</v>
      </c>
      <c r="C3409" s="366" t="s">
        <v>19044</v>
      </c>
      <c r="D3409" s="109">
        <v>1</v>
      </c>
      <c r="E3409" s="109">
        <v>10</v>
      </c>
      <c r="F3409" s="109" t="s">
        <v>19045</v>
      </c>
      <c r="G3409" s="1225"/>
      <c r="H3409" s="112" t="s">
        <v>3836</v>
      </c>
      <c r="I3409" s="364"/>
      <c r="J3409" s="364"/>
    </row>
    <row r="3410" spans="1:10" ht="30">
      <c r="A3410" s="364">
        <v>14</v>
      </c>
      <c r="B3410" s="109" t="s">
        <v>19046</v>
      </c>
      <c r="C3410" s="366" t="s">
        <v>19047</v>
      </c>
      <c r="D3410" s="109">
        <v>2</v>
      </c>
      <c r="E3410" s="109">
        <v>19</v>
      </c>
      <c r="F3410" s="109" t="s">
        <v>19048</v>
      </c>
      <c r="G3410" s="1225"/>
      <c r="H3410" s="112" t="s">
        <v>3836</v>
      </c>
      <c r="I3410" s="364"/>
      <c r="J3410" s="364"/>
    </row>
    <row r="3411" spans="1:10" ht="33">
      <c r="A3411" s="364">
        <v>15</v>
      </c>
      <c r="B3411" s="109" t="s">
        <v>19049</v>
      </c>
      <c r="C3411" s="366" t="s">
        <v>19050</v>
      </c>
      <c r="D3411" s="109">
        <v>2</v>
      </c>
      <c r="E3411" s="109">
        <v>48</v>
      </c>
      <c r="F3411" s="109" t="s">
        <v>19051</v>
      </c>
      <c r="G3411" s="1225"/>
      <c r="H3411" s="112" t="s">
        <v>3836</v>
      </c>
      <c r="I3411" s="364"/>
      <c r="J3411" s="364"/>
    </row>
    <row r="3412" spans="1:10" ht="30">
      <c r="A3412" s="364">
        <v>16</v>
      </c>
      <c r="B3412" s="109" t="s">
        <v>19052</v>
      </c>
      <c r="C3412" s="366" t="s">
        <v>9386</v>
      </c>
      <c r="D3412" s="109">
        <v>1</v>
      </c>
      <c r="E3412" s="109">
        <v>6</v>
      </c>
      <c r="F3412" s="109" t="s">
        <v>19053</v>
      </c>
      <c r="G3412" s="1225"/>
      <c r="H3412" s="112" t="s">
        <v>3836</v>
      </c>
      <c r="I3412" s="364"/>
      <c r="J3412" s="364"/>
    </row>
    <row r="3413" spans="1:10" ht="30">
      <c r="A3413" s="364">
        <v>17</v>
      </c>
      <c r="B3413" s="109" t="s">
        <v>19054</v>
      </c>
      <c r="C3413" s="366" t="s">
        <v>19055</v>
      </c>
      <c r="D3413" s="109">
        <v>1</v>
      </c>
      <c r="E3413" s="109">
        <v>6</v>
      </c>
      <c r="F3413" s="109" t="s">
        <v>19056</v>
      </c>
      <c r="G3413" s="1225"/>
      <c r="H3413" s="112" t="s">
        <v>3836</v>
      </c>
      <c r="I3413" s="364"/>
      <c r="J3413" s="364"/>
    </row>
    <row r="3414" spans="1:10" ht="30">
      <c r="A3414" s="364">
        <v>18</v>
      </c>
      <c r="B3414" s="109" t="s">
        <v>19057</v>
      </c>
      <c r="C3414" s="366" t="s">
        <v>19058</v>
      </c>
      <c r="D3414" s="109">
        <v>1</v>
      </c>
      <c r="E3414" s="109">
        <f>13+4</f>
        <v>17</v>
      </c>
      <c r="F3414" s="109" t="s">
        <v>19059</v>
      </c>
      <c r="G3414" s="1225"/>
      <c r="H3414" s="112" t="s">
        <v>3836</v>
      </c>
      <c r="I3414" s="364"/>
      <c r="J3414" s="364"/>
    </row>
    <row r="3415" spans="1:10" ht="49.5">
      <c r="A3415" s="364">
        <v>19</v>
      </c>
      <c r="B3415" s="109" t="s">
        <v>19060</v>
      </c>
      <c r="C3415" s="366" t="s">
        <v>19061</v>
      </c>
      <c r="D3415" s="109">
        <v>1</v>
      </c>
      <c r="E3415" s="109">
        <v>8</v>
      </c>
      <c r="F3415" s="109" t="s">
        <v>19062</v>
      </c>
      <c r="G3415" s="1225"/>
      <c r="H3415" s="112" t="s">
        <v>3836</v>
      </c>
      <c r="I3415" s="364"/>
      <c r="J3415" s="364"/>
    </row>
    <row r="3416" spans="1:10" ht="30">
      <c r="A3416" s="364">
        <v>20</v>
      </c>
      <c r="B3416" s="109" t="s">
        <v>19063</v>
      </c>
      <c r="C3416" s="366" t="s">
        <v>19064</v>
      </c>
      <c r="D3416" s="109">
        <v>1</v>
      </c>
      <c r="E3416" s="109">
        <v>6</v>
      </c>
      <c r="F3416" s="109" t="s">
        <v>19065</v>
      </c>
      <c r="G3416" s="1225"/>
      <c r="H3416" s="112" t="s">
        <v>3836</v>
      </c>
      <c r="I3416" s="364"/>
      <c r="J3416" s="364"/>
    </row>
    <row r="3417" spans="1:10" ht="33">
      <c r="A3417" s="364">
        <v>21</v>
      </c>
      <c r="B3417" s="109" t="s">
        <v>19066</v>
      </c>
      <c r="C3417" s="366" t="s">
        <v>19067</v>
      </c>
      <c r="D3417" s="109">
        <v>2</v>
      </c>
      <c r="E3417" s="109">
        <f>8+6+7</f>
        <v>21</v>
      </c>
      <c r="F3417" s="109" t="s">
        <v>19068</v>
      </c>
      <c r="G3417" s="1225"/>
      <c r="H3417" s="112" t="s">
        <v>3836</v>
      </c>
      <c r="I3417" s="364"/>
      <c r="J3417" s="364"/>
    </row>
    <row r="3418" spans="1:10" ht="30">
      <c r="A3418" s="364">
        <v>22</v>
      </c>
      <c r="B3418" s="109" t="s">
        <v>19069</v>
      </c>
      <c r="C3418" s="366" t="s">
        <v>19070</v>
      </c>
      <c r="D3418" s="371">
        <v>1</v>
      </c>
      <c r="E3418" s="371">
        <v>22</v>
      </c>
      <c r="F3418" s="109" t="s">
        <v>19071</v>
      </c>
      <c r="G3418" s="1225"/>
      <c r="H3418" s="112" t="s">
        <v>3836</v>
      </c>
      <c r="I3418" s="364"/>
      <c r="J3418" s="364"/>
    </row>
    <row r="3419" spans="1:10" ht="30">
      <c r="A3419" s="364">
        <v>23</v>
      </c>
      <c r="B3419" s="109" t="s">
        <v>19072</v>
      </c>
      <c r="C3419" s="366" t="s">
        <v>19073</v>
      </c>
      <c r="D3419" s="109">
        <v>1</v>
      </c>
      <c r="E3419" s="109">
        <f>19+55+1+1+2</f>
        <v>78</v>
      </c>
      <c r="F3419" s="109" t="s">
        <v>19074</v>
      </c>
      <c r="G3419" s="1225"/>
      <c r="H3419" s="112" t="s">
        <v>3836</v>
      </c>
      <c r="I3419" s="364"/>
      <c r="J3419" s="364"/>
    </row>
    <row r="3420" spans="1:10" ht="30">
      <c r="A3420" s="364">
        <v>24</v>
      </c>
      <c r="B3420" s="109" t="s">
        <v>19075</v>
      </c>
      <c r="C3420" s="366" t="s">
        <v>19076</v>
      </c>
      <c r="D3420" s="109">
        <v>1</v>
      </c>
      <c r="E3420" s="109">
        <v>3</v>
      </c>
      <c r="F3420" s="109" t="s">
        <v>19077</v>
      </c>
      <c r="G3420" s="1225"/>
      <c r="H3420" s="112" t="s">
        <v>3836</v>
      </c>
      <c r="I3420" s="364"/>
      <c r="J3420" s="364"/>
    </row>
    <row r="3421" spans="1:10" ht="33">
      <c r="A3421" s="364">
        <v>25</v>
      </c>
      <c r="B3421" s="109" t="s">
        <v>19078</v>
      </c>
      <c r="C3421" s="366" t="s">
        <v>19079</v>
      </c>
      <c r="D3421" s="109">
        <v>2</v>
      </c>
      <c r="E3421" s="109">
        <v>42</v>
      </c>
      <c r="F3421" s="109" t="s">
        <v>19080</v>
      </c>
      <c r="G3421" s="1225"/>
      <c r="H3421" s="112" t="s">
        <v>3836</v>
      </c>
      <c r="I3421" s="364"/>
      <c r="J3421" s="364"/>
    </row>
    <row r="3422" spans="1:10" ht="30">
      <c r="A3422" s="364">
        <v>26</v>
      </c>
      <c r="B3422" s="109" t="s">
        <v>19081</v>
      </c>
      <c r="C3422" s="366" t="s">
        <v>19082</v>
      </c>
      <c r="D3422" s="109">
        <v>2</v>
      </c>
      <c r="E3422" s="109">
        <f>14+26</f>
        <v>40</v>
      </c>
      <c r="F3422" s="109" t="s">
        <v>19083</v>
      </c>
      <c r="G3422" s="1225"/>
      <c r="H3422" s="112" t="s">
        <v>3836</v>
      </c>
      <c r="I3422" s="364"/>
      <c r="J3422" s="364"/>
    </row>
    <row r="3423" spans="1:10" ht="30">
      <c r="A3423" s="364">
        <v>27</v>
      </c>
      <c r="B3423" s="109" t="s">
        <v>19084</v>
      </c>
      <c r="C3423" s="366" t="s">
        <v>19085</v>
      </c>
      <c r="D3423" s="109">
        <v>2</v>
      </c>
      <c r="E3423" s="109">
        <v>79</v>
      </c>
      <c r="F3423" s="109" t="s">
        <v>19086</v>
      </c>
      <c r="G3423" s="1225"/>
      <c r="H3423" s="112" t="s">
        <v>3836</v>
      </c>
      <c r="I3423" s="364"/>
      <c r="J3423" s="364"/>
    </row>
    <row r="3424" spans="1:10" ht="33">
      <c r="A3424" s="364">
        <v>28</v>
      </c>
      <c r="B3424" s="109" t="s">
        <v>19087</v>
      </c>
      <c r="C3424" s="366" t="s">
        <v>19088</v>
      </c>
      <c r="D3424" s="109">
        <v>1</v>
      </c>
      <c r="E3424" s="109">
        <v>14</v>
      </c>
      <c r="F3424" s="109" t="s">
        <v>19089</v>
      </c>
      <c r="G3424" s="1225"/>
      <c r="H3424" s="112" t="s">
        <v>3836</v>
      </c>
      <c r="I3424" s="364"/>
      <c r="J3424" s="364"/>
    </row>
    <row r="3425" spans="1:10" ht="33">
      <c r="A3425" s="364">
        <v>29</v>
      </c>
      <c r="B3425" s="109" t="s">
        <v>19090</v>
      </c>
      <c r="C3425" s="366" t="s">
        <v>19091</v>
      </c>
      <c r="D3425" s="109">
        <v>1</v>
      </c>
      <c r="E3425" s="109">
        <v>11</v>
      </c>
      <c r="F3425" s="109" t="s">
        <v>19092</v>
      </c>
      <c r="G3425" s="1225"/>
      <c r="H3425" s="112" t="s">
        <v>3836</v>
      </c>
      <c r="I3425" s="364"/>
      <c r="J3425" s="364"/>
    </row>
    <row r="3426" spans="1:10" ht="30">
      <c r="A3426" s="364">
        <v>30</v>
      </c>
      <c r="B3426" s="109" t="s">
        <v>19093</v>
      </c>
      <c r="C3426" s="366" t="s">
        <v>19094</v>
      </c>
      <c r="D3426" s="109">
        <v>1</v>
      </c>
      <c r="E3426" s="109">
        <v>4</v>
      </c>
      <c r="F3426" s="109" t="s">
        <v>19095</v>
      </c>
      <c r="G3426" s="1225"/>
      <c r="H3426" s="112" t="s">
        <v>3836</v>
      </c>
      <c r="I3426" s="364"/>
      <c r="J3426" s="364"/>
    </row>
    <row r="3427" spans="1:10" ht="33">
      <c r="A3427" s="364">
        <v>31</v>
      </c>
      <c r="B3427" s="109" t="s">
        <v>19096</v>
      </c>
      <c r="C3427" s="366" t="s">
        <v>19097</v>
      </c>
      <c r="D3427" s="109">
        <v>1</v>
      </c>
      <c r="E3427" s="109">
        <v>7</v>
      </c>
      <c r="F3427" s="109" t="s">
        <v>19098</v>
      </c>
      <c r="G3427" s="1225"/>
      <c r="H3427" s="112" t="s">
        <v>3836</v>
      </c>
      <c r="I3427" s="364"/>
      <c r="J3427" s="364"/>
    </row>
    <row r="3428" spans="1:10" ht="30">
      <c r="A3428" s="364">
        <v>32</v>
      </c>
      <c r="B3428" s="109" t="s">
        <v>19099</v>
      </c>
      <c r="C3428" s="366" t="s">
        <v>19100</v>
      </c>
      <c r="D3428" s="109">
        <v>1</v>
      </c>
      <c r="E3428" s="109">
        <v>18</v>
      </c>
      <c r="F3428" s="109" t="s">
        <v>19101</v>
      </c>
      <c r="G3428" s="1225"/>
      <c r="H3428" s="112" t="s">
        <v>3836</v>
      </c>
      <c r="I3428" s="364"/>
      <c r="J3428" s="364"/>
    </row>
    <row r="3429" spans="1:10" ht="30">
      <c r="A3429" s="364">
        <v>33</v>
      </c>
      <c r="B3429" s="109" t="s">
        <v>19102</v>
      </c>
      <c r="C3429" s="366" t="s">
        <v>19103</v>
      </c>
      <c r="D3429" s="109">
        <v>1</v>
      </c>
      <c r="E3429" s="109">
        <v>5</v>
      </c>
      <c r="F3429" s="109" t="s">
        <v>19104</v>
      </c>
      <c r="G3429" s="1225"/>
      <c r="H3429" s="112" t="s">
        <v>3836</v>
      </c>
      <c r="I3429" s="364"/>
      <c r="J3429" s="364"/>
    </row>
    <row r="3430" spans="1:10" ht="30">
      <c r="A3430" s="364">
        <v>34</v>
      </c>
      <c r="B3430" s="109" t="s">
        <v>19105</v>
      </c>
      <c r="C3430" s="366" t="s">
        <v>19106</v>
      </c>
      <c r="D3430" s="109">
        <v>1</v>
      </c>
      <c r="E3430" s="109">
        <v>8</v>
      </c>
      <c r="F3430" s="109" t="s">
        <v>19107</v>
      </c>
      <c r="G3430" s="1225"/>
      <c r="H3430" s="112" t="s">
        <v>3836</v>
      </c>
      <c r="I3430" s="364"/>
      <c r="J3430" s="364"/>
    </row>
    <row r="3431" spans="1:10" ht="30">
      <c r="A3431" s="364">
        <v>35</v>
      </c>
      <c r="B3431" s="109" t="s">
        <v>19108</v>
      </c>
      <c r="C3431" s="366" t="s">
        <v>19109</v>
      </c>
      <c r="D3431" s="109">
        <v>1</v>
      </c>
      <c r="E3431" s="109">
        <v>43</v>
      </c>
      <c r="F3431" s="109" t="s">
        <v>19110</v>
      </c>
      <c r="G3431" s="1225"/>
      <c r="H3431" s="112" t="s">
        <v>3836</v>
      </c>
      <c r="I3431" s="364"/>
      <c r="J3431" s="364"/>
    </row>
    <row r="3432" spans="1:10" ht="30">
      <c r="A3432" s="364">
        <v>36</v>
      </c>
      <c r="B3432" s="109" t="s">
        <v>19111</v>
      </c>
      <c r="C3432" s="366" t="s">
        <v>19112</v>
      </c>
      <c r="D3432" s="109">
        <v>2</v>
      </c>
      <c r="E3432" s="109">
        <f>13+2</f>
        <v>15</v>
      </c>
      <c r="F3432" s="109" t="s">
        <v>19113</v>
      </c>
      <c r="G3432" s="1225"/>
      <c r="H3432" s="112" t="s">
        <v>3836</v>
      </c>
      <c r="I3432" s="364"/>
      <c r="J3432" s="364"/>
    </row>
    <row r="3433" spans="1:10" ht="30">
      <c r="A3433" s="364">
        <v>37</v>
      </c>
      <c r="B3433" s="109" t="s">
        <v>19114</v>
      </c>
      <c r="C3433" s="366" t="s">
        <v>19115</v>
      </c>
      <c r="D3433" s="109">
        <v>2</v>
      </c>
      <c r="E3433" s="109">
        <v>30</v>
      </c>
      <c r="F3433" s="109" t="s">
        <v>19116</v>
      </c>
      <c r="G3433" s="1225"/>
      <c r="H3433" s="112" t="s">
        <v>3836</v>
      </c>
      <c r="I3433" s="364"/>
      <c r="J3433" s="364"/>
    </row>
    <row r="3434" spans="1:10" ht="30">
      <c r="A3434" s="364">
        <v>38</v>
      </c>
      <c r="B3434" s="109" t="s">
        <v>19117</v>
      </c>
      <c r="C3434" s="366" t="s">
        <v>19118</v>
      </c>
      <c r="D3434" s="109">
        <v>1</v>
      </c>
      <c r="E3434" s="109">
        <v>9</v>
      </c>
      <c r="F3434" s="109" t="s">
        <v>19119</v>
      </c>
      <c r="G3434" s="1225"/>
      <c r="H3434" s="112" t="s">
        <v>3836</v>
      </c>
      <c r="I3434" s="364"/>
      <c r="J3434" s="364"/>
    </row>
    <row r="3435" spans="1:10" ht="30">
      <c r="A3435" s="364">
        <v>39</v>
      </c>
      <c r="B3435" s="109" t="s">
        <v>19120</v>
      </c>
      <c r="C3435" s="366" t="s">
        <v>19121</v>
      </c>
      <c r="D3435" s="109">
        <v>1</v>
      </c>
      <c r="E3435" s="109">
        <v>85</v>
      </c>
      <c r="F3435" s="109" t="s">
        <v>19122</v>
      </c>
      <c r="G3435" s="1225"/>
      <c r="H3435" s="112" t="s">
        <v>3836</v>
      </c>
      <c r="I3435" s="364"/>
      <c r="J3435" s="364"/>
    </row>
    <row r="3436" spans="1:10" ht="30">
      <c r="A3436" s="364">
        <v>40</v>
      </c>
      <c r="B3436" s="109" t="s">
        <v>19123</v>
      </c>
      <c r="C3436" s="366" t="s">
        <v>19124</v>
      </c>
      <c r="D3436" s="109">
        <v>1</v>
      </c>
      <c r="E3436" s="109">
        <v>6</v>
      </c>
      <c r="F3436" s="109" t="s">
        <v>19125</v>
      </c>
      <c r="G3436" s="1225"/>
      <c r="H3436" s="112" t="s">
        <v>3836</v>
      </c>
      <c r="I3436" s="364"/>
      <c r="J3436" s="364"/>
    </row>
    <row r="3437" spans="1:10" ht="30">
      <c r="A3437" s="364">
        <v>41</v>
      </c>
      <c r="B3437" s="109" t="s">
        <v>19126</v>
      </c>
      <c r="C3437" s="366" t="s">
        <v>19127</v>
      </c>
      <c r="D3437" s="109">
        <v>1</v>
      </c>
      <c r="E3437" s="109">
        <v>2</v>
      </c>
      <c r="F3437" s="109" t="s">
        <v>19128</v>
      </c>
      <c r="G3437" s="1225"/>
      <c r="H3437" s="112" t="s">
        <v>3836</v>
      </c>
      <c r="I3437" s="364"/>
      <c r="J3437" s="364"/>
    </row>
    <row r="3438" spans="1:10" ht="30">
      <c r="A3438" s="364">
        <v>42</v>
      </c>
      <c r="B3438" s="109" t="s">
        <v>19129</v>
      </c>
      <c r="C3438" s="366" t="s">
        <v>19127</v>
      </c>
      <c r="D3438" s="109">
        <v>1</v>
      </c>
      <c r="E3438" s="109">
        <v>9</v>
      </c>
      <c r="F3438" s="109" t="s">
        <v>19130</v>
      </c>
      <c r="G3438" s="1225"/>
      <c r="H3438" s="112" t="s">
        <v>3836</v>
      </c>
      <c r="I3438" s="364"/>
      <c r="J3438" s="364"/>
    </row>
    <row r="3439" spans="1:10" ht="33">
      <c r="A3439" s="364">
        <v>43</v>
      </c>
      <c r="B3439" s="109" t="s">
        <v>19131</v>
      </c>
      <c r="C3439" s="366" t="s">
        <v>19132</v>
      </c>
      <c r="D3439" s="109">
        <v>2</v>
      </c>
      <c r="E3439" s="109">
        <v>2</v>
      </c>
      <c r="F3439" s="109" t="s">
        <v>19133</v>
      </c>
      <c r="G3439" s="1225"/>
      <c r="H3439" s="112" t="s">
        <v>3836</v>
      </c>
      <c r="I3439" s="364"/>
      <c r="J3439" s="364"/>
    </row>
    <row r="3440" spans="1:10" ht="30">
      <c r="A3440" s="364">
        <v>44</v>
      </c>
      <c r="B3440" s="109" t="s">
        <v>19134</v>
      </c>
      <c r="C3440" s="366" t="s">
        <v>19135</v>
      </c>
      <c r="D3440" s="109">
        <v>1</v>
      </c>
      <c r="E3440" s="109">
        <v>7</v>
      </c>
      <c r="F3440" s="109" t="s">
        <v>19136</v>
      </c>
      <c r="G3440" s="1225"/>
      <c r="H3440" s="112" t="s">
        <v>3836</v>
      </c>
      <c r="I3440" s="364"/>
      <c r="J3440" s="364"/>
    </row>
    <row r="3441" spans="1:10" ht="30">
      <c r="A3441" s="364">
        <v>45</v>
      </c>
      <c r="B3441" s="109" t="s">
        <v>19137</v>
      </c>
      <c r="C3441" s="366" t="s">
        <v>19138</v>
      </c>
      <c r="D3441" s="109">
        <v>1</v>
      </c>
      <c r="E3441" s="109">
        <v>5</v>
      </c>
      <c r="F3441" s="109" t="s">
        <v>19139</v>
      </c>
      <c r="G3441" s="1225"/>
      <c r="H3441" s="112" t="s">
        <v>3836</v>
      </c>
      <c r="I3441" s="364"/>
      <c r="J3441" s="364"/>
    </row>
    <row r="3442" spans="1:10" ht="30">
      <c r="A3442" s="364">
        <v>46</v>
      </c>
      <c r="B3442" s="109" t="s">
        <v>19140</v>
      </c>
      <c r="C3442" s="366" t="s">
        <v>19141</v>
      </c>
      <c r="D3442" s="109">
        <v>2</v>
      </c>
      <c r="E3442" s="109">
        <v>16</v>
      </c>
      <c r="F3442" s="109" t="s">
        <v>19142</v>
      </c>
      <c r="G3442" s="1225"/>
      <c r="H3442" s="112" t="s">
        <v>3836</v>
      </c>
      <c r="I3442" s="364"/>
      <c r="J3442" s="364"/>
    </row>
    <row r="3443" spans="1:10" ht="30">
      <c r="A3443" s="364">
        <v>47</v>
      </c>
      <c r="B3443" s="109" t="s">
        <v>19143</v>
      </c>
      <c r="C3443" s="366" t="s">
        <v>19144</v>
      </c>
      <c r="D3443" s="109">
        <v>1</v>
      </c>
      <c r="E3443" s="109">
        <v>12</v>
      </c>
      <c r="F3443" s="109" t="s">
        <v>19145</v>
      </c>
      <c r="G3443" s="1225"/>
      <c r="H3443" s="112" t="s">
        <v>3836</v>
      </c>
      <c r="I3443" s="364"/>
      <c r="J3443" s="364"/>
    </row>
    <row r="3444" spans="1:10" ht="30">
      <c r="A3444" s="364">
        <v>48</v>
      </c>
      <c r="B3444" s="109" t="s">
        <v>19146</v>
      </c>
      <c r="C3444" s="366" t="s">
        <v>19147</v>
      </c>
      <c r="D3444" s="109">
        <v>2</v>
      </c>
      <c r="E3444" s="109">
        <v>5</v>
      </c>
      <c r="F3444" s="109" t="s">
        <v>19148</v>
      </c>
      <c r="G3444" s="1225"/>
      <c r="H3444" s="112" t="s">
        <v>3836</v>
      </c>
      <c r="I3444" s="364"/>
      <c r="J3444" s="364"/>
    </row>
    <row r="3445" spans="1:10" ht="33">
      <c r="A3445" s="364">
        <v>49</v>
      </c>
      <c r="B3445" s="109" t="s">
        <v>19149</v>
      </c>
      <c r="C3445" s="366" t="s">
        <v>19150</v>
      </c>
      <c r="D3445" s="109">
        <v>14</v>
      </c>
      <c r="E3445" s="109">
        <v>2832</v>
      </c>
      <c r="F3445" s="109" t="s">
        <v>19151</v>
      </c>
      <c r="G3445" s="1225"/>
      <c r="H3445" s="112" t="s">
        <v>3836</v>
      </c>
      <c r="I3445" s="364"/>
      <c r="J3445" s="364"/>
    </row>
    <row r="3446" spans="1:10" ht="33">
      <c r="A3446" s="364">
        <v>50</v>
      </c>
      <c r="B3446" s="109" t="s">
        <v>19152</v>
      </c>
      <c r="C3446" s="366" t="s">
        <v>19153</v>
      </c>
      <c r="D3446" s="109">
        <v>1</v>
      </c>
      <c r="E3446" s="109">
        <v>24</v>
      </c>
      <c r="F3446" s="109" t="s">
        <v>19154</v>
      </c>
      <c r="G3446" s="1225"/>
      <c r="H3446" s="112" t="s">
        <v>3836</v>
      </c>
      <c r="I3446" s="364"/>
      <c r="J3446" s="364"/>
    </row>
    <row r="3447" spans="1:10" ht="33">
      <c r="A3447" s="364">
        <v>51</v>
      </c>
      <c r="B3447" s="109" t="s">
        <v>19155</v>
      </c>
      <c r="C3447" s="366" t="s">
        <v>19156</v>
      </c>
      <c r="D3447" s="109">
        <v>2</v>
      </c>
      <c r="E3447" s="109">
        <v>6</v>
      </c>
      <c r="F3447" s="109" t="s">
        <v>19157</v>
      </c>
      <c r="G3447" s="1225"/>
      <c r="H3447" s="112" t="s">
        <v>3836</v>
      </c>
      <c r="I3447" s="364"/>
      <c r="J3447" s="364"/>
    </row>
    <row r="3448" spans="1:10" ht="30">
      <c r="A3448" s="364">
        <v>52</v>
      </c>
      <c r="B3448" s="109" t="s">
        <v>19158</v>
      </c>
      <c r="C3448" s="366" t="s">
        <v>19159</v>
      </c>
      <c r="D3448" s="109">
        <v>1</v>
      </c>
      <c r="E3448" s="109">
        <f>8+13</f>
        <v>21</v>
      </c>
      <c r="F3448" s="109" t="s">
        <v>19160</v>
      </c>
      <c r="G3448" s="1225"/>
      <c r="H3448" s="112" t="s">
        <v>3836</v>
      </c>
      <c r="I3448" s="364"/>
      <c r="J3448" s="364"/>
    </row>
    <row r="3449" spans="1:10" ht="33">
      <c r="A3449" s="364">
        <v>53</v>
      </c>
      <c r="B3449" s="109" t="s">
        <v>19161</v>
      </c>
      <c r="C3449" s="366" t="s">
        <v>19162</v>
      </c>
      <c r="D3449" s="109">
        <v>2</v>
      </c>
      <c r="E3449" s="109">
        <v>10</v>
      </c>
      <c r="F3449" s="109" t="s">
        <v>19163</v>
      </c>
      <c r="G3449" s="1225"/>
      <c r="H3449" s="112" t="s">
        <v>3836</v>
      </c>
      <c r="I3449" s="364"/>
      <c r="J3449" s="364"/>
    </row>
    <row r="3450" spans="1:10" ht="30">
      <c r="A3450" s="364">
        <v>54</v>
      </c>
      <c r="B3450" s="109" t="s">
        <v>19164</v>
      </c>
      <c r="C3450" s="366" t="s">
        <v>19165</v>
      </c>
      <c r="D3450" s="109">
        <v>1</v>
      </c>
      <c r="E3450" s="109">
        <v>4</v>
      </c>
      <c r="F3450" s="109" t="s">
        <v>19166</v>
      </c>
      <c r="G3450" s="1225"/>
      <c r="H3450" s="112" t="s">
        <v>3836</v>
      </c>
      <c r="I3450" s="364"/>
      <c r="J3450" s="364"/>
    </row>
    <row r="3451" spans="1:10" ht="33">
      <c r="A3451" s="364">
        <v>55</v>
      </c>
      <c r="B3451" s="109" t="s">
        <v>19167</v>
      </c>
      <c r="C3451" s="366" t="s">
        <v>19168</v>
      </c>
      <c r="D3451" s="109">
        <v>4</v>
      </c>
      <c r="E3451" s="109">
        <v>25</v>
      </c>
      <c r="F3451" s="109" t="s">
        <v>19169</v>
      </c>
      <c r="G3451" s="1225"/>
      <c r="H3451" s="112" t="s">
        <v>3836</v>
      </c>
      <c r="I3451" s="364"/>
      <c r="J3451" s="364"/>
    </row>
    <row r="3452" spans="1:10" ht="30">
      <c r="A3452" s="364">
        <v>56</v>
      </c>
      <c r="B3452" s="109" t="s">
        <v>19170</v>
      </c>
      <c r="C3452" s="366" t="s">
        <v>19171</v>
      </c>
      <c r="D3452" s="109">
        <v>1</v>
      </c>
      <c r="E3452" s="109">
        <v>12</v>
      </c>
      <c r="F3452" s="109" t="s">
        <v>19172</v>
      </c>
      <c r="G3452" s="1225"/>
      <c r="H3452" s="112" t="s">
        <v>3836</v>
      </c>
      <c r="I3452" s="364"/>
      <c r="J3452" s="364"/>
    </row>
    <row r="3453" spans="1:10" ht="49.5">
      <c r="A3453" s="364">
        <v>57</v>
      </c>
      <c r="B3453" s="109" t="s">
        <v>19173</v>
      </c>
      <c r="C3453" s="366" t="s">
        <v>19174</v>
      </c>
      <c r="D3453" s="371">
        <v>2</v>
      </c>
      <c r="E3453" s="371">
        <v>48</v>
      </c>
      <c r="F3453" s="109" t="s">
        <v>19175</v>
      </c>
      <c r="G3453" s="1225"/>
      <c r="H3453" s="112" t="s">
        <v>3836</v>
      </c>
      <c r="I3453" s="364"/>
      <c r="J3453" s="364"/>
    </row>
    <row r="3454" spans="1:10" ht="30">
      <c r="A3454" s="364">
        <v>58</v>
      </c>
      <c r="B3454" s="109" t="s">
        <v>19176</v>
      </c>
      <c r="C3454" s="366" t="s">
        <v>19177</v>
      </c>
      <c r="D3454" s="109">
        <v>1</v>
      </c>
      <c r="E3454" s="109">
        <v>11</v>
      </c>
      <c r="F3454" s="109" t="s">
        <v>19178</v>
      </c>
      <c r="G3454" s="1225"/>
      <c r="H3454" s="112" t="s">
        <v>3836</v>
      </c>
      <c r="I3454" s="364"/>
      <c r="J3454" s="364"/>
    </row>
    <row r="3455" spans="1:10" ht="30">
      <c r="A3455" s="364">
        <v>59</v>
      </c>
      <c r="B3455" s="109" t="s">
        <v>19179</v>
      </c>
      <c r="C3455" s="366" t="s">
        <v>19180</v>
      </c>
      <c r="D3455" s="109">
        <v>1</v>
      </c>
      <c r="E3455" s="109">
        <v>5</v>
      </c>
      <c r="F3455" s="109" t="s">
        <v>19181</v>
      </c>
      <c r="G3455" s="1225"/>
      <c r="H3455" s="112" t="s">
        <v>3836</v>
      </c>
      <c r="I3455" s="364"/>
      <c r="J3455" s="364"/>
    </row>
    <row r="3456" spans="1:10" ht="33">
      <c r="A3456" s="364">
        <v>60</v>
      </c>
      <c r="B3456" s="109" t="s">
        <v>19182</v>
      </c>
      <c r="C3456" s="366" t="s">
        <v>19183</v>
      </c>
      <c r="D3456" s="109">
        <v>1</v>
      </c>
      <c r="E3456" s="109">
        <v>4</v>
      </c>
      <c r="F3456" s="109" t="s">
        <v>19184</v>
      </c>
      <c r="G3456" s="1225"/>
      <c r="H3456" s="112" t="s">
        <v>3836</v>
      </c>
      <c r="I3456" s="364"/>
      <c r="J3456" s="364"/>
    </row>
    <row r="3457" spans="1:10" ht="30">
      <c r="A3457" s="364">
        <v>61</v>
      </c>
      <c r="B3457" s="109" t="s">
        <v>19185</v>
      </c>
      <c r="C3457" s="366" t="s">
        <v>19186</v>
      </c>
      <c r="D3457" s="109">
        <v>2</v>
      </c>
      <c r="E3457" s="109">
        <f>56+3</f>
        <v>59</v>
      </c>
      <c r="F3457" s="109" t="s">
        <v>19187</v>
      </c>
      <c r="G3457" s="1225"/>
      <c r="H3457" s="112" t="s">
        <v>3836</v>
      </c>
      <c r="I3457" s="364"/>
      <c r="J3457" s="364"/>
    </row>
    <row r="3458" spans="1:10" ht="30">
      <c r="A3458" s="364">
        <v>62</v>
      </c>
      <c r="B3458" s="109" t="s">
        <v>19188</v>
      </c>
      <c r="C3458" s="366" t="s">
        <v>19189</v>
      </c>
      <c r="D3458" s="109">
        <v>2</v>
      </c>
      <c r="E3458" s="109">
        <v>13</v>
      </c>
      <c r="F3458" s="109" t="s">
        <v>19190</v>
      </c>
      <c r="G3458" s="1225"/>
      <c r="H3458" s="112" t="s">
        <v>3836</v>
      </c>
      <c r="I3458" s="364"/>
      <c r="J3458" s="364"/>
    </row>
    <row r="3459" spans="1:10" ht="30">
      <c r="A3459" s="364">
        <v>63</v>
      </c>
      <c r="B3459" s="109" t="s">
        <v>19191</v>
      </c>
      <c r="C3459" s="366" t="s">
        <v>19192</v>
      </c>
      <c r="D3459" s="109">
        <v>2</v>
      </c>
      <c r="E3459" s="109">
        <v>5</v>
      </c>
      <c r="F3459" s="109" t="s">
        <v>19193</v>
      </c>
      <c r="G3459" s="1225"/>
      <c r="H3459" s="112" t="s">
        <v>3836</v>
      </c>
      <c r="I3459" s="364"/>
      <c r="J3459" s="364"/>
    </row>
    <row r="3460" spans="1:10" ht="33">
      <c r="A3460" s="364">
        <v>64</v>
      </c>
      <c r="B3460" s="109" t="s">
        <v>19194</v>
      </c>
      <c r="C3460" s="366" t="s">
        <v>19195</v>
      </c>
      <c r="D3460" s="109">
        <v>1</v>
      </c>
      <c r="E3460" s="109">
        <v>2</v>
      </c>
      <c r="F3460" s="109" t="s">
        <v>19196</v>
      </c>
      <c r="G3460" s="1225"/>
      <c r="H3460" s="112" t="s">
        <v>3836</v>
      </c>
      <c r="I3460" s="364"/>
      <c r="J3460" s="364"/>
    </row>
    <row r="3461" spans="1:10" ht="30">
      <c r="A3461" s="364">
        <v>65</v>
      </c>
      <c r="B3461" s="109" t="s">
        <v>19197</v>
      </c>
      <c r="C3461" s="366" t="s">
        <v>19198</v>
      </c>
      <c r="D3461" s="109">
        <v>2</v>
      </c>
      <c r="E3461" s="109">
        <v>13</v>
      </c>
      <c r="F3461" s="109" t="s">
        <v>19199</v>
      </c>
      <c r="G3461" s="1225"/>
      <c r="H3461" s="112" t="s">
        <v>3836</v>
      </c>
      <c r="I3461" s="364"/>
      <c r="J3461" s="364"/>
    </row>
    <row r="3462" spans="1:10" ht="33">
      <c r="A3462" s="364">
        <v>66</v>
      </c>
      <c r="B3462" s="109" t="s">
        <v>19200</v>
      </c>
      <c r="C3462" s="366" t="s">
        <v>19201</v>
      </c>
      <c r="D3462" s="109">
        <v>1</v>
      </c>
      <c r="E3462" s="109">
        <v>9</v>
      </c>
      <c r="F3462" s="109" t="s">
        <v>19202</v>
      </c>
      <c r="G3462" s="1225"/>
      <c r="H3462" s="112" t="s">
        <v>3836</v>
      </c>
      <c r="I3462" s="364"/>
      <c r="J3462" s="364"/>
    </row>
    <row r="3463" spans="1:10" ht="33">
      <c r="A3463" s="364">
        <v>67</v>
      </c>
      <c r="B3463" s="109" t="s">
        <v>19203</v>
      </c>
      <c r="C3463" s="366" t="s">
        <v>19204</v>
      </c>
      <c r="D3463" s="109">
        <v>3</v>
      </c>
      <c r="E3463" s="109">
        <v>24</v>
      </c>
      <c r="F3463" s="109" t="s">
        <v>19205</v>
      </c>
      <c r="G3463" s="1225"/>
      <c r="H3463" s="112" t="s">
        <v>3836</v>
      </c>
      <c r="I3463" s="364"/>
      <c r="J3463" s="364"/>
    </row>
    <row r="3464" spans="1:10" ht="33">
      <c r="A3464" s="364">
        <v>68</v>
      </c>
      <c r="B3464" s="109" t="s">
        <v>19206</v>
      </c>
      <c r="C3464" s="366" t="s">
        <v>19207</v>
      </c>
      <c r="D3464" s="109">
        <v>1</v>
      </c>
      <c r="E3464" s="109">
        <v>13</v>
      </c>
      <c r="F3464" s="109" t="s">
        <v>19208</v>
      </c>
      <c r="G3464" s="1225"/>
      <c r="H3464" s="112" t="s">
        <v>3836</v>
      </c>
      <c r="I3464" s="364"/>
      <c r="J3464" s="364"/>
    </row>
    <row r="3465" spans="1:10" ht="33">
      <c r="A3465" s="364">
        <v>69</v>
      </c>
      <c r="B3465" s="109" t="s">
        <v>19209</v>
      </c>
      <c r="C3465" s="366" t="s">
        <v>19210</v>
      </c>
      <c r="D3465" s="109">
        <v>1</v>
      </c>
      <c r="E3465" s="109">
        <v>11</v>
      </c>
      <c r="F3465" s="109" t="s">
        <v>19211</v>
      </c>
      <c r="G3465" s="1225"/>
      <c r="H3465" s="112" t="s">
        <v>3836</v>
      </c>
      <c r="I3465" s="364"/>
      <c r="J3465" s="364"/>
    </row>
    <row r="3466" spans="1:10" ht="33">
      <c r="A3466" s="364">
        <v>70</v>
      </c>
      <c r="B3466" s="109" t="s">
        <v>19212</v>
      </c>
      <c r="C3466" s="366" t="s">
        <v>19213</v>
      </c>
      <c r="D3466" s="109">
        <v>1</v>
      </c>
      <c r="E3466" s="109">
        <v>22</v>
      </c>
      <c r="F3466" s="109" t="s">
        <v>19214</v>
      </c>
      <c r="G3466" s="1225"/>
      <c r="H3466" s="112" t="s">
        <v>3836</v>
      </c>
      <c r="I3466" s="364"/>
      <c r="J3466" s="364"/>
    </row>
    <row r="3467" spans="1:10" ht="33">
      <c r="A3467" s="364">
        <v>71</v>
      </c>
      <c r="B3467" s="109" t="s">
        <v>19215</v>
      </c>
      <c r="C3467" s="366" t="s">
        <v>19216</v>
      </c>
      <c r="D3467" s="109">
        <v>1</v>
      </c>
      <c r="E3467" s="109">
        <v>8</v>
      </c>
      <c r="F3467" s="109" t="s">
        <v>19217</v>
      </c>
      <c r="G3467" s="1225"/>
      <c r="H3467" s="112" t="s">
        <v>3836</v>
      </c>
      <c r="I3467" s="364"/>
      <c r="J3467" s="364"/>
    </row>
    <row r="3468" spans="1:10" ht="99">
      <c r="A3468" s="364">
        <v>72</v>
      </c>
      <c r="B3468" s="109" t="s">
        <v>19218</v>
      </c>
      <c r="C3468" s="366" t="s">
        <v>19219</v>
      </c>
      <c r="D3468" s="109">
        <v>6</v>
      </c>
      <c r="E3468" s="109">
        <v>20</v>
      </c>
      <c r="F3468" s="109" t="s">
        <v>19220</v>
      </c>
      <c r="G3468" s="1225"/>
      <c r="H3468" s="112" t="s">
        <v>3836</v>
      </c>
      <c r="I3468" s="364"/>
      <c r="J3468" s="364"/>
    </row>
    <row r="3469" spans="1:10" ht="49.5">
      <c r="A3469" s="364">
        <v>73</v>
      </c>
      <c r="B3469" s="109" t="s">
        <v>19221</v>
      </c>
      <c r="C3469" s="366" t="s">
        <v>19222</v>
      </c>
      <c r="D3469" s="109">
        <v>1</v>
      </c>
      <c r="E3469" s="109">
        <v>10</v>
      </c>
      <c r="F3469" s="109" t="s">
        <v>19223</v>
      </c>
      <c r="G3469" s="1225"/>
      <c r="H3469" s="112" t="s">
        <v>3836</v>
      </c>
      <c r="I3469" s="364"/>
      <c r="J3469" s="364"/>
    </row>
    <row r="3470" spans="1:10" ht="33">
      <c r="A3470" s="364">
        <v>74</v>
      </c>
      <c r="B3470" s="109" t="s">
        <v>19224</v>
      </c>
      <c r="C3470" s="366" t="s">
        <v>19225</v>
      </c>
      <c r="D3470" s="109">
        <v>3</v>
      </c>
      <c r="E3470" s="109">
        <v>9</v>
      </c>
      <c r="F3470" s="109" t="s">
        <v>19226</v>
      </c>
      <c r="G3470" s="1238"/>
      <c r="H3470" s="112" t="s">
        <v>3836</v>
      </c>
      <c r="I3470" s="364"/>
      <c r="J3470" s="364"/>
    </row>
    <row r="3471" spans="1:10" ht="18.75">
      <c r="A3471" s="1331" t="s">
        <v>12038</v>
      </c>
      <c r="B3471" s="1332"/>
      <c r="C3471" s="1332"/>
      <c r="D3471" s="1332"/>
      <c r="E3471" s="1332"/>
      <c r="F3471" s="1332"/>
      <c r="G3471" s="1332"/>
      <c r="H3471" s="1332"/>
      <c r="I3471" s="1332"/>
      <c r="J3471" s="1333"/>
    </row>
    <row r="3472" spans="1:10" ht="30">
      <c r="A3472" s="364">
        <v>1</v>
      </c>
      <c r="B3472" s="109" t="s">
        <v>19227</v>
      </c>
      <c r="C3472" s="366" t="s">
        <v>19228</v>
      </c>
      <c r="D3472" s="112">
        <v>1</v>
      </c>
      <c r="E3472" s="112">
        <f>44+8</f>
        <v>52</v>
      </c>
      <c r="F3472" s="109" t="s">
        <v>19229</v>
      </c>
      <c r="G3472" s="1224" t="s">
        <v>19230</v>
      </c>
      <c r="H3472" s="112" t="s">
        <v>3293</v>
      </c>
      <c r="I3472" s="364"/>
      <c r="J3472" s="364"/>
    </row>
    <row r="3473" spans="1:10" ht="30">
      <c r="A3473" s="364">
        <v>2</v>
      </c>
      <c r="B3473" s="109" t="s">
        <v>19231</v>
      </c>
      <c r="C3473" s="366" t="s">
        <v>19232</v>
      </c>
      <c r="D3473" s="112">
        <v>3</v>
      </c>
      <c r="E3473" s="112">
        <f>156+1+1+2+1+2+5+8+6</f>
        <v>182</v>
      </c>
      <c r="F3473" s="109" t="s">
        <v>19233</v>
      </c>
      <c r="G3473" s="1225"/>
      <c r="H3473" s="112" t="s">
        <v>3293</v>
      </c>
      <c r="I3473" s="364"/>
      <c r="J3473" s="364"/>
    </row>
    <row r="3474" spans="1:10" ht="33">
      <c r="A3474" s="364">
        <v>3</v>
      </c>
      <c r="B3474" s="109" t="s">
        <v>19234</v>
      </c>
      <c r="C3474" s="366" t="s">
        <v>19235</v>
      </c>
      <c r="D3474" s="112">
        <v>1</v>
      </c>
      <c r="E3474" s="112">
        <f>7+2</f>
        <v>9</v>
      </c>
      <c r="F3474" s="109" t="s">
        <v>19236</v>
      </c>
      <c r="G3474" s="1225"/>
      <c r="H3474" s="112" t="s">
        <v>3293</v>
      </c>
      <c r="I3474" s="364"/>
      <c r="J3474" s="364"/>
    </row>
    <row r="3475" spans="1:10" ht="49.5">
      <c r="A3475" s="364">
        <v>4</v>
      </c>
      <c r="B3475" s="109" t="s">
        <v>19237</v>
      </c>
      <c r="C3475" s="366" t="s">
        <v>19238</v>
      </c>
      <c r="D3475" s="112">
        <v>5</v>
      </c>
      <c r="E3475" s="112">
        <f>24+2</f>
        <v>26</v>
      </c>
      <c r="F3475" s="109" t="s">
        <v>19239</v>
      </c>
      <c r="G3475" s="1225"/>
      <c r="H3475" s="112" t="s">
        <v>3293</v>
      </c>
      <c r="I3475" s="364"/>
      <c r="J3475" s="364"/>
    </row>
    <row r="3476" spans="1:10" ht="33">
      <c r="A3476" s="364">
        <v>5</v>
      </c>
      <c r="B3476" s="109" t="s">
        <v>19240</v>
      </c>
      <c r="C3476" s="366" t="s">
        <v>19241</v>
      </c>
      <c r="D3476" s="112">
        <v>2</v>
      </c>
      <c r="E3476" s="112">
        <f>21+4</f>
        <v>25</v>
      </c>
      <c r="F3476" s="109" t="s">
        <v>19242</v>
      </c>
      <c r="G3476" s="1225"/>
      <c r="H3476" s="112" t="s">
        <v>3293</v>
      </c>
      <c r="I3476" s="364"/>
      <c r="J3476" s="364"/>
    </row>
    <row r="3477" spans="1:10" ht="33">
      <c r="A3477" s="364">
        <v>6</v>
      </c>
      <c r="B3477" s="109" t="s">
        <v>19243</v>
      </c>
      <c r="C3477" s="366" t="s">
        <v>19244</v>
      </c>
      <c r="D3477" s="112">
        <v>2</v>
      </c>
      <c r="E3477" s="112">
        <f>35+6</f>
        <v>41</v>
      </c>
      <c r="F3477" s="109" t="s">
        <v>19245</v>
      </c>
      <c r="G3477" s="1225"/>
      <c r="H3477" s="112" t="s">
        <v>3293</v>
      </c>
      <c r="I3477" s="364"/>
      <c r="J3477" s="364"/>
    </row>
    <row r="3478" spans="1:10" ht="33">
      <c r="A3478" s="364">
        <v>7</v>
      </c>
      <c r="B3478" s="109" t="s">
        <v>19246</v>
      </c>
      <c r="C3478" s="366" t="s">
        <v>19247</v>
      </c>
      <c r="D3478" s="112">
        <v>10</v>
      </c>
      <c r="E3478" s="112">
        <f>805+10+10+10+10+10+6</f>
        <v>861</v>
      </c>
      <c r="F3478" s="109" t="s">
        <v>19248</v>
      </c>
      <c r="G3478" s="1225"/>
      <c r="H3478" s="112" t="s">
        <v>3293</v>
      </c>
      <c r="I3478" s="364"/>
      <c r="J3478" s="364"/>
    </row>
    <row r="3479" spans="1:10" ht="49.5">
      <c r="A3479" s="364">
        <v>8</v>
      </c>
      <c r="B3479" s="109" t="s">
        <v>19249</v>
      </c>
      <c r="C3479" s="366" t="s">
        <v>19250</v>
      </c>
      <c r="D3479" s="112">
        <v>2</v>
      </c>
      <c r="E3479" s="112">
        <f>8+3</f>
        <v>11</v>
      </c>
      <c r="F3479" s="109" t="s">
        <v>19251</v>
      </c>
      <c r="G3479" s="1225"/>
      <c r="H3479" s="112" t="s">
        <v>3293</v>
      </c>
      <c r="I3479" s="364"/>
      <c r="J3479" s="364"/>
    </row>
    <row r="3480" spans="1:10" ht="33">
      <c r="A3480" s="364">
        <v>9</v>
      </c>
      <c r="B3480" s="109" t="s">
        <v>19252</v>
      </c>
      <c r="C3480" s="366" t="s">
        <v>19253</v>
      </c>
      <c r="D3480" s="112">
        <v>20</v>
      </c>
      <c r="E3480" s="112">
        <f>196+6+46</f>
        <v>248</v>
      </c>
      <c r="F3480" s="109" t="s">
        <v>19254</v>
      </c>
      <c r="G3480" s="1225"/>
      <c r="H3480" s="112" t="s">
        <v>3293</v>
      </c>
      <c r="I3480" s="364"/>
      <c r="J3480" s="364"/>
    </row>
    <row r="3481" spans="1:10" ht="49.5">
      <c r="A3481" s="364">
        <v>10</v>
      </c>
      <c r="B3481" s="109" t="s">
        <v>19255</v>
      </c>
      <c r="C3481" s="366" t="s">
        <v>19256</v>
      </c>
      <c r="D3481" s="112">
        <v>7</v>
      </c>
      <c r="E3481" s="112">
        <f>375+29</f>
        <v>404</v>
      </c>
      <c r="F3481" s="109" t="s">
        <v>19257</v>
      </c>
      <c r="G3481" s="1225"/>
      <c r="H3481" s="112" t="s">
        <v>3293</v>
      </c>
      <c r="I3481" s="364"/>
      <c r="J3481" s="364"/>
    </row>
    <row r="3482" spans="1:10" ht="30">
      <c r="A3482" s="364">
        <v>11</v>
      </c>
      <c r="B3482" s="109" t="s">
        <v>19258</v>
      </c>
      <c r="C3482" s="366" t="s">
        <v>19259</v>
      </c>
      <c r="D3482" s="112">
        <v>2</v>
      </c>
      <c r="E3482" s="112">
        <v>23</v>
      </c>
      <c r="F3482" s="109" t="s">
        <v>19260</v>
      </c>
      <c r="G3482" s="1225"/>
      <c r="H3482" s="112" t="s">
        <v>3293</v>
      </c>
      <c r="I3482" s="364"/>
      <c r="J3482" s="364"/>
    </row>
    <row r="3483" spans="1:10" ht="49.5">
      <c r="A3483" s="364">
        <v>12</v>
      </c>
      <c r="B3483" s="109" t="s">
        <v>19261</v>
      </c>
      <c r="C3483" s="366" t="s">
        <v>19262</v>
      </c>
      <c r="D3483" s="112">
        <v>1</v>
      </c>
      <c r="E3483" s="112">
        <v>8</v>
      </c>
      <c r="F3483" s="109" t="s">
        <v>19263</v>
      </c>
      <c r="G3483" s="1225"/>
      <c r="H3483" s="112" t="s">
        <v>3293</v>
      </c>
      <c r="I3483" s="364"/>
      <c r="J3483" s="364"/>
    </row>
    <row r="3484" spans="1:10" ht="33">
      <c r="A3484" s="364">
        <v>13</v>
      </c>
      <c r="B3484" s="109" t="s">
        <v>19264</v>
      </c>
      <c r="C3484" s="366" t="s">
        <v>19265</v>
      </c>
      <c r="D3484" s="112">
        <v>4</v>
      </c>
      <c r="E3484" s="112">
        <f>16+5</f>
        <v>21</v>
      </c>
      <c r="F3484" s="109" t="s">
        <v>19266</v>
      </c>
      <c r="G3484" s="1225"/>
      <c r="H3484" s="112" t="s">
        <v>3293</v>
      </c>
      <c r="I3484" s="364"/>
      <c r="J3484" s="364"/>
    </row>
    <row r="3485" spans="1:10" ht="33">
      <c r="A3485" s="364">
        <v>14</v>
      </c>
      <c r="B3485" s="109" t="s">
        <v>19267</v>
      </c>
      <c r="C3485" s="366" t="s">
        <v>19268</v>
      </c>
      <c r="D3485" s="112">
        <v>2</v>
      </c>
      <c r="E3485" s="112">
        <f>39+6</f>
        <v>45</v>
      </c>
      <c r="F3485" s="109" t="s">
        <v>19269</v>
      </c>
      <c r="G3485" s="1225"/>
      <c r="H3485" s="112" t="s">
        <v>3293</v>
      </c>
      <c r="I3485" s="364"/>
      <c r="J3485" s="364"/>
    </row>
    <row r="3486" spans="1:10" ht="30">
      <c r="A3486" s="364">
        <v>15</v>
      </c>
      <c r="B3486" s="109" t="s">
        <v>19270</v>
      </c>
      <c r="C3486" s="366" t="s">
        <v>19271</v>
      </c>
      <c r="D3486" s="112">
        <v>2</v>
      </c>
      <c r="E3486" s="112">
        <f>45+4</f>
        <v>49</v>
      </c>
      <c r="F3486" s="109" t="s">
        <v>19272</v>
      </c>
      <c r="G3486" s="1225"/>
      <c r="H3486" s="112" t="s">
        <v>3293</v>
      </c>
      <c r="I3486" s="364"/>
      <c r="J3486" s="364"/>
    </row>
    <row r="3487" spans="1:10" ht="33">
      <c r="A3487" s="364">
        <v>16</v>
      </c>
      <c r="B3487" s="109" t="s">
        <v>19273</v>
      </c>
      <c r="C3487" s="366" t="s">
        <v>19274</v>
      </c>
      <c r="D3487" s="112">
        <v>1</v>
      </c>
      <c r="E3487" s="112">
        <f>11+2</f>
        <v>13</v>
      </c>
      <c r="F3487" s="109" t="s">
        <v>19275</v>
      </c>
      <c r="G3487" s="1225"/>
      <c r="H3487" s="112" t="s">
        <v>3293</v>
      </c>
      <c r="I3487" s="364"/>
      <c r="J3487" s="364"/>
    </row>
    <row r="3488" spans="1:10" ht="49.5">
      <c r="A3488" s="364">
        <v>17</v>
      </c>
      <c r="B3488" s="109" t="s">
        <v>19276</v>
      </c>
      <c r="C3488" s="366" t="s">
        <v>19277</v>
      </c>
      <c r="D3488" s="112">
        <v>1</v>
      </c>
      <c r="E3488" s="112">
        <v>4</v>
      </c>
      <c r="F3488" s="109" t="s">
        <v>19278</v>
      </c>
      <c r="G3488" s="1225"/>
      <c r="H3488" s="112" t="s">
        <v>3293</v>
      </c>
      <c r="I3488" s="364"/>
      <c r="J3488" s="364"/>
    </row>
    <row r="3489" spans="1:10" ht="49.5">
      <c r="A3489" s="364">
        <v>18</v>
      </c>
      <c r="B3489" s="109" t="s">
        <v>19279</v>
      </c>
      <c r="C3489" s="366" t="s">
        <v>19280</v>
      </c>
      <c r="D3489" s="112">
        <v>3</v>
      </c>
      <c r="E3489" s="112">
        <f>9+2</f>
        <v>11</v>
      </c>
      <c r="F3489" s="109" t="s">
        <v>19281</v>
      </c>
      <c r="G3489" s="1225"/>
      <c r="H3489" s="112" t="s">
        <v>3293</v>
      </c>
      <c r="I3489" s="364"/>
      <c r="J3489" s="364"/>
    </row>
    <row r="3490" spans="1:10" ht="33">
      <c r="A3490" s="364">
        <v>19</v>
      </c>
      <c r="B3490" s="109" t="s">
        <v>19282</v>
      </c>
      <c r="C3490" s="366" t="s">
        <v>19283</v>
      </c>
      <c r="D3490" s="112">
        <v>3</v>
      </c>
      <c r="E3490" s="112">
        <f>20+6</f>
        <v>26</v>
      </c>
      <c r="F3490" s="109" t="s">
        <v>19284</v>
      </c>
      <c r="G3490" s="1225"/>
      <c r="H3490" s="112" t="s">
        <v>3293</v>
      </c>
      <c r="I3490" s="364"/>
      <c r="J3490" s="364"/>
    </row>
    <row r="3491" spans="1:10" ht="49.5">
      <c r="A3491" s="364">
        <v>20</v>
      </c>
      <c r="B3491" s="109" t="s">
        <v>19285</v>
      </c>
      <c r="C3491" s="366" t="s">
        <v>19286</v>
      </c>
      <c r="D3491" s="112">
        <v>12</v>
      </c>
      <c r="E3491" s="112">
        <f>233+2</f>
        <v>235</v>
      </c>
      <c r="F3491" s="109" t="s">
        <v>19287</v>
      </c>
      <c r="G3491" s="1225"/>
      <c r="H3491" s="112" t="s">
        <v>3293</v>
      </c>
      <c r="I3491" s="364"/>
      <c r="J3491" s="364"/>
    </row>
    <row r="3492" spans="1:10" ht="33">
      <c r="A3492" s="364">
        <v>21</v>
      </c>
      <c r="B3492" s="109" t="s">
        <v>19288</v>
      </c>
      <c r="C3492" s="366" t="s">
        <v>19289</v>
      </c>
      <c r="D3492" s="112">
        <v>3</v>
      </c>
      <c r="E3492" s="112">
        <f>10+13</f>
        <v>23</v>
      </c>
      <c r="F3492" s="109" t="s">
        <v>19290</v>
      </c>
      <c r="G3492" s="1225"/>
      <c r="H3492" s="112" t="s">
        <v>3293</v>
      </c>
      <c r="I3492" s="364"/>
      <c r="J3492" s="364"/>
    </row>
    <row r="3493" spans="1:10" ht="33">
      <c r="A3493" s="364">
        <v>22</v>
      </c>
      <c r="B3493" s="109" t="s">
        <v>19291</v>
      </c>
      <c r="C3493" s="366" t="s">
        <v>19292</v>
      </c>
      <c r="D3493" s="112">
        <v>4</v>
      </c>
      <c r="E3493" s="112">
        <v>37</v>
      </c>
      <c r="F3493" s="109" t="s">
        <v>19293</v>
      </c>
      <c r="G3493" s="1225"/>
      <c r="H3493" s="112" t="s">
        <v>3293</v>
      </c>
      <c r="I3493" s="364"/>
      <c r="J3493" s="364"/>
    </row>
    <row r="3494" spans="1:10" ht="33">
      <c r="A3494" s="364">
        <v>23</v>
      </c>
      <c r="B3494" s="109" t="s">
        <v>19294</v>
      </c>
      <c r="C3494" s="366" t="s">
        <v>19295</v>
      </c>
      <c r="D3494" s="112">
        <v>7</v>
      </c>
      <c r="E3494" s="112">
        <v>39</v>
      </c>
      <c r="F3494" s="109" t="s">
        <v>19296</v>
      </c>
      <c r="G3494" s="1225"/>
      <c r="H3494" s="112" t="s">
        <v>3293</v>
      </c>
      <c r="I3494" s="364"/>
      <c r="J3494" s="364"/>
    </row>
    <row r="3495" spans="1:10" ht="33">
      <c r="A3495" s="364">
        <v>24</v>
      </c>
      <c r="B3495" s="109" t="s">
        <v>19297</v>
      </c>
      <c r="C3495" s="366" t="s">
        <v>19298</v>
      </c>
      <c r="D3495" s="112">
        <v>3</v>
      </c>
      <c r="E3495" s="112">
        <f>6+11</f>
        <v>17</v>
      </c>
      <c r="F3495" s="109" t="s">
        <v>19299</v>
      </c>
      <c r="G3495" s="1225"/>
      <c r="H3495" s="112" t="s">
        <v>3293</v>
      </c>
      <c r="I3495" s="364"/>
      <c r="J3495" s="364"/>
    </row>
    <row r="3496" spans="1:10" ht="33">
      <c r="A3496" s="364">
        <v>25</v>
      </c>
      <c r="B3496" s="109" t="s">
        <v>19300</v>
      </c>
      <c r="C3496" s="366" t="s">
        <v>19301</v>
      </c>
      <c r="D3496" s="112">
        <v>4</v>
      </c>
      <c r="E3496" s="112">
        <f>130+1</f>
        <v>131</v>
      </c>
      <c r="F3496" s="109" t="s">
        <v>19302</v>
      </c>
      <c r="G3496" s="1225"/>
      <c r="H3496" s="112" t="s">
        <v>3293</v>
      </c>
      <c r="I3496" s="364"/>
      <c r="J3496" s="364"/>
    </row>
    <row r="3497" spans="1:10" ht="33">
      <c r="A3497" s="364">
        <v>26</v>
      </c>
      <c r="B3497" s="109" t="s">
        <v>19303</v>
      </c>
      <c r="C3497" s="366" t="s">
        <v>19304</v>
      </c>
      <c r="D3497" s="112">
        <v>1</v>
      </c>
      <c r="E3497" s="112">
        <v>3</v>
      </c>
      <c r="F3497" s="109" t="s">
        <v>19305</v>
      </c>
      <c r="G3497" s="1225"/>
      <c r="H3497" s="112" t="s">
        <v>3293</v>
      </c>
      <c r="I3497" s="364"/>
      <c r="J3497" s="364"/>
    </row>
    <row r="3498" spans="1:10" ht="33">
      <c r="A3498" s="364">
        <v>27</v>
      </c>
      <c r="B3498" s="109" t="s">
        <v>19306</v>
      </c>
      <c r="C3498" s="366" t="s">
        <v>19307</v>
      </c>
      <c r="D3498" s="112">
        <v>2</v>
      </c>
      <c r="E3498" s="112">
        <f>67+7</f>
        <v>74</v>
      </c>
      <c r="F3498" s="109" t="s">
        <v>19308</v>
      </c>
      <c r="G3498" s="1225"/>
      <c r="H3498" s="112" t="s">
        <v>3293</v>
      </c>
      <c r="I3498" s="364"/>
      <c r="J3498" s="364"/>
    </row>
    <row r="3499" spans="1:10" ht="49.5">
      <c r="A3499" s="364">
        <v>28</v>
      </c>
      <c r="B3499" s="109" t="s">
        <v>19309</v>
      </c>
      <c r="C3499" s="366" t="s">
        <v>19310</v>
      </c>
      <c r="D3499" s="112">
        <v>2</v>
      </c>
      <c r="E3499" s="112">
        <v>6</v>
      </c>
      <c r="F3499" s="109" t="s">
        <v>19311</v>
      </c>
      <c r="G3499" s="1225"/>
      <c r="H3499" s="112" t="s">
        <v>3293</v>
      </c>
      <c r="I3499" s="364"/>
      <c r="J3499" s="364"/>
    </row>
    <row r="3500" spans="1:10" ht="30">
      <c r="A3500" s="364">
        <v>29</v>
      </c>
      <c r="B3500" s="109" t="s">
        <v>19312</v>
      </c>
      <c r="C3500" s="366" t="s">
        <v>19313</v>
      </c>
      <c r="D3500" s="112">
        <v>2</v>
      </c>
      <c r="E3500" s="112">
        <v>16</v>
      </c>
      <c r="F3500" s="109" t="s">
        <v>19314</v>
      </c>
      <c r="G3500" s="1225"/>
      <c r="H3500" s="112" t="s">
        <v>3293</v>
      </c>
      <c r="I3500" s="364"/>
      <c r="J3500" s="364"/>
    </row>
    <row r="3501" spans="1:10" ht="33">
      <c r="A3501" s="364">
        <v>30</v>
      </c>
      <c r="B3501" s="109" t="s">
        <v>19315</v>
      </c>
      <c r="C3501" s="366" t="s">
        <v>19316</v>
      </c>
      <c r="D3501" s="112">
        <v>1</v>
      </c>
      <c r="E3501" s="112">
        <v>11</v>
      </c>
      <c r="F3501" s="109" t="s">
        <v>19317</v>
      </c>
      <c r="G3501" s="1225"/>
      <c r="H3501" s="112" t="s">
        <v>3293</v>
      </c>
      <c r="I3501" s="364"/>
      <c r="J3501" s="364"/>
    </row>
    <row r="3502" spans="1:10" ht="30">
      <c r="A3502" s="364">
        <v>31</v>
      </c>
      <c r="B3502" s="109" t="s">
        <v>19318</v>
      </c>
      <c r="C3502" s="366" t="s">
        <v>19319</v>
      </c>
      <c r="D3502" s="112">
        <v>1</v>
      </c>
      <c r="E3502" s="112">
        <v>5</v>
      </c>
      <c r="F3502" s="109" t="s">
        <v>19320</v>
      </c>
      <c r="G3502" s="1225"/>
      <c r="H3502" s="112" t="s">
        <v>3293</v>
      </c>
      <c r="I3502" s="364"/>
      <c r="J3502" s="364"/>
    </row>
    <row r="3503" spans="1:10" ht="33">
      <c r="A3503" s="364">
        <v>32</v>
      </c>
      <c r="B3503" s="109" t="s">
        <v>19321</v>
      </c>
      <c r="C3503" s="366" t="s">
        <v>19322</v>
      </c>
      <c r="D3503" s="112">
        <v>3</v>
      </c>
      <c r="E3503" s="371">
        <f>9+3</f>
        <v>12</v>
      </c>
      <c r="F3503" s="109" t="s">
        <v>19323</v>
      </c>
      <c r="G3503" s="1225"/>
      <c r="H3503" s="112" t="s">
        <v>3293</v>
      </c>
      <c r="I3503" s="364"/>
      <c r="J3503" s="364"/>
    </row>
    <row r="3504" spans="1:10" ht="33">
      <c r="A3504" s="364">
        <v>33</v>
      </c>
      <c r="B3504" s="109" t="s">
        <v>19324</v>
      </c>
      <c r="C3504" s="366" t="s">
        <v>19325</v>
      </c>
      <c r="D3504" s="112">
        <v>1</v>
      </c>
      <c r="E3504" s="112">
        <v>2</v>
      </c>
      <c r="F3504" s="109" t="s">
        <v>19326</v>
      </c>
      <c r="G3504" s="1225"/>
      <c r="H3504" s="112" t="s">
        <v>3293</v>
      </c>
      <c r="I3504" s="364"/>
      <c r="J3504" s="364"/>
    </row>
    <row r="3505" spans="1:10" ht="33">
      <c r="A3505" s="364">
        <v>34</v>
      </c>
      <c r="B3505" s="109" t="s">
        <v>19327</v>
      </c>
      <c r="C3505" s="366" t="s">
        <v>19328</v>
      </c>
      <c r="D3505" s="112">
        <v>1</v>
      </c>
      <c r="E3505" s="112">
        <v>2</v>
      </c>
      <c r="F3505" s="109" t="s">
        <v>19329</v>
      </c>
      <c r="G3505" s="1225"/>
      <c r="H3505" s="112" t="s">
        <v>3293</v>
      </c>
      <c r="I3505" s="364"/>
      <c r="J3505" s="364"/>
    </row>
    <row r="3506" spans="1:10" ht="33">
      <c r="A3506" s="364">
        <v>35</v>
      </c>
      <c r="B3506" s="109" t="s">
        <v>19330</v>
      </c>
      <c r="C3506" s="366" t="s">
        <v>19331</v>
      </c>
      <c r="D3506" s="116">
        <v>2</v>
      </c>
      <c r="E3506" s="112">
        <v>13</v>
      </c>
      <c r="F3506" s="109" t="s">
        <v>19332</v>
      </c>
      <c r="G3506" s="1225"/>
      <c r="H3506" s="112" t="s">
        <v>3293</v>
      </c>
      <c r="I3506" s="364"/>
      <c r="J3506" s="364"/>
    </row>
    <row r="3507" spans="1:10" ht="49.5">
      <c r="A3507" s="364">
        <v>36</v>
      </c>
      <c r="B3507" s="109" t="s">
        <v>19333</v>
      </c>
      <c r="C3507" s="366" t="s">
        <v>19334</v>
      </c>
      <c r="D3507" s="112">
        <v>1</v>
      </c>
      <c r="E3507" s="112">
        <v>15</v>
      </c>
      <c r="F3507" s="109" t="s">
        <v>19335</v>
      </c>
      <c r="G3507" s="1225"/>
      <c r="H3507" s="112" t="s">
        <v>3293</v>
      </c>
      <c r="I3507" s="364"/>
      <c r="J3507" s="364"/>
    </row>
    <row r="3508" spans="1:10" ht="33">
      <c r="A3508" s="364">
        <v>37</v>
      </c>
      <c r="B3508" s="109" t="s">
        <v>19336</v>
      </c>
      <c r="C3508" s="366" t="s">
        <v>19337</v>
      </c>
      <c r="D3508" s="116">
        <v>2</v>
      </c>
      <c r="E3508" s="112">
        <v>20</v>
      </c>
      <c r="F3508" s="109" t="s">
        <v>19338</v>
      </c>
      <c r="G3508" s="1225"/>
      <c r="H3508" s="112" t="s">
        <v>3293</v>
      </c>
      <c r="I3508" s="364"/>
      <c r="J3508" s="364"/>
    </row>
    <row r="3509" spans="1:10" ht="30">
      <c r="A3509" s="364">
        <v>38</v>
      </c>
      <c r="B3509" s="109" t="s">
        <v>19339</v>
      </c>
      <c r="C3509" s="366" t="s">
        <v>19340</v>
      </c>
      <c r="D3509" s="112">
        <v>15</v>
      </c>
      <c r="E3509" s="112">
        <f>121+16+18</f>
        <v>155</v>
      </c>
      <c r="F3509" s="109" t="s">
        <v>19341</v>
      </c>
      <c r="G3509" s="1225"/>
      <c r="H3509" s="112" t="s">
        <v>3293</v>
      </c>
      <c r="I3509" s="364"/>
      <c r="J3509" s="364"/>
    </row>
    <row r="3510" spans="1:10" ht="33">
      <c r="A3510" s="364">
        <v>39</v>
      </c>
      <c r="B3510" s="109" t="s">
        <v>19342</v>
      </c>
      <c r="C3510" s="366" t="s">
        <v>19343</v>
      </c>
      <c r="D3510" s="112">
        <v>18</v>
      </c>
      <c r="E3510" s="112">
        <v>113</v>
      </c>
      <c r="F3510" s="109" t="s">
        <v>19344</v>
      </c>
      <c r="G3510" s="1225"/>
      <c r="H3510" s="112" t="s">
        <v>3293</v>
      </c>
      <c r="I3510" s="364"/>
      <c r="J3510" s="364"/>
    </row>
    <row r="3511" spans="1:10" ht="49.5">
      <c r="A3511" s="364">
        <v>40</v>
      </c>
      <c r="B3511" s="109" t="s">
        <v>19345</v>
      </c>
      <c r="C3511" s="366" t="s">
        <v>19346</v>
      </c>
      <c r="D3511" s="112">
        <v>2</v>
      </c>
      <c r="E3511" s="112">
        <f>29+2</f>
        <v>31</v>
      </c>
      <c r="F3511" s="109" t="s">
        <v>19347</v>
      </c>
      <c r="G3511" s="1225"/>
      <c r="H3511" s="112" t="s">
        <v>3293</v>
      </c>
      <c r="I3511" s="364"/>
      <c r="J3511" s="364"/>
    </row>
    <row r="3512" spans="1:10" ht="49.5">
      <c r="A3512" s="364">
        <v>41</v>
      </c>
      <c r="B3512" s="109" t="s">
        <v>19348</v>
      </c>
      <c r="C3512" s="366" t="s">
        <v>19349</v>
      </c>
      <c r="D3512" s="112">
        <v>1</v>
      </c>
      <c r="E3512" s="112">
        <f>11+1</f>
        <v>12</v>
      </c>
      <c r="F3512" s="109" t="s">
        <v>19350</v>
      </c>
      <c r="G3512" s="1225"/>
      <c r="H3512" s="112" t="s">
        <v>3293</v>
      </c>
      <c r="I3512" s="364"/>
      <c r="J3512" s="364"/>
    </row>
    <row r="3513" spans="1:10" ht="33">
      <c r="A3513" s="364">
        <v>42</v>
      </c>
      <c r="B3513" s="109" t="s">
        <v>19351</v>
      </c>
      <c r="C3513" s="366" t="s">
        <v>19352</v>
      </c>
      <c r="D3513" s="116">
        <v>2</v>
      </c>
      <c r="E3513" s="112">
        <f>29+7</f>
        <v>36</v>
      </c>
      <c r="F3513" s="109" t="s">
        <v>19353</v>
      </c>
      <c r="G3513" s="1225"/>
      <c r="H3513" s="112" t="s">
        <v>3293</v>
      </c>
      <c r="I3513" s="364"/>
      <c r="J3513" s="364"/>
    </row>
    <row r="3514" spans="1:10" ht="49.5">
      <c r="A3514" s="364">
        <v>43</v>
      </c>
      <c r="B3514" s="109" t="s">
        <v>19354</v>
      </c>
      <c r="C3514" s="366" t="s">
        <v>19355</v>
      </c>
      <c r="D3514" s="112">
        <v>1</v>
      </c>
      <c r="E3514" s="112">
        <v>9</v>
      </c>
      <c r="F3514" s="109" t="s">
        <v>19356</v>
      </c>
      <c r="G3514" s="1225"/>
      <c r="H3514" s="112" t="s">
        <v>3293</v>
      </c>
      <c r="I3514" s="364"/>
      <c r="J3514" s="364"/>
    </row>
    <row r="3515" spans="1:10" ht="33">
      <c r="A3515" s="364">
        <v>44</v>
      </c>
      <c r="B3515" s="109" t="s">
        <v>19357</v>
      </c>
      <c r="C3515" s="366" t="s">
        <v>19358</v>
      </c>
      <c r="D3515" s="116">
        <v>4</v>
      </c>
      <c r="E3515" s="112">
        <v>22</v>
      </c>
      <c r="F3515" s="109" t="s">
        <v>19359</v>
      </c>
      <c r="G3515" s="1225"/>
      <c r="H3515" s="112" t="s">
        <v>3293</v>
      </c>
      <c r="I3515" s="364"/>
      <c r="J3515" s="364"/>
    </row>
    <row r="3516" spans="1:10" ht="33">
      <c r="A3516" s="364">
        <v>45</v>
      </c>
      <c r="B3516" s="109" t="s">
        <v>19360</v>
      </c>
      <c r="C3516" s="366" t="s">
        <v>19361</v>
      </c>
      <c r="D3516" s="112">
        <v>9</v>
      </c>
      <c r="E3516" s="112">
        <f>472+10+10+17+4</f>
        <v>513</v>
      </c>
      <c r="F3516" s="109" t="s">
        <v>19362</v>
      </c>
      <c r="G3516" s="1225"/>
      <c r="H3516" s="112" t="s">
        <v>3293</v>
      </c>
      <c r="I3516" s="364"/>
      <c r="J3516" s="364"/>
    </row>
    <row r="3517" spans="1:10" ht="33">
      <c r="A3517" s="364">
        <v>46</v>
      </c>
      <c r="B3517" s="109" t="s">
        <v>19363</v>
      </c>
      <c r="C3517" s="366" t="s">
        <v>19364</v>
      </c>
      <c r="D3517" s="116">
        <v>2</v>
      </c>
      <c r="E3517" s="112">
        <v>18</v>
      </c>
      <c r="F3517" s="109" t="s">
        <v>19365</v>
      </c>
      <c r="G3517" s="1225"/>
      <c r="H3517" s="112" t="s">
        <v>3293</v>
      </c>
      <c r="I3517" s="364"/>
      <c r="J3517" s="364"/>
    </row>
    <row r="3518" spans="1:10" ht="49.5">
      <c r="A3518" s="364">
        <v>47</v>
      </c>
      <c r="B3518" s="109" t="s">
        <v>19366</v>
      </c>
      <c r="C3518" s="366" t="s">
        <v>19367</v>
      </c>
      <c r="D3518" s="116">
        <v>3</v>
      </c>
      <c r="E3518" s="112">
        <f>72+7</f>
        <v>79</v>
      </c>
      <c r="F3518" s="109" t="s">
        <v>19368</v>
      </c>
      <c r="G3518" s="1225"/>
      <c r="H3518" s="112" t="s">
        <v>3293</v>
      </c>
      <c r="I3518" s="364"/>
      <c r="J3518" s="364"/>
    </row>
    <row r="3519" spans="1:10" ht="33">
      <c r="A3519" s="364">
        <v>48</v>
      </c>
      <c r="B3519" s="109" t="s">
        <v>19369</v>
      </c>
      <c r="C3519" s="366" t="s">
        <v>19370</v>
      </c>
      <c r="D3519" s="116">
        <v>1</v>
      </c>
      <c r="E3519" s="112">
        <f>19+3</f>
        <v>22</v>
      </c>
      <c r="F3519" s="109" t="s">
        <v>19371</v>
      </c>
      <c r="G3519" s="1225"/>
      <c r="H3519" s="112" t="s">
        <v>3293</v>
      </c>
      <c r="I3519" s="364"/>
      <c r="J3519" s="364"/>
    </row>
    <row r="3520" spans="1:10" ht="30">
      <c r="A3520" s="364">
        <v>49</v>
      </c>
      <c r="B3520" s="109" t="s">
        <v>19372</v>
      </c>
      <c r="C3520" s="366" t="s">
        <v>19373</v>
      </c>
      <c r="D3520" s="112">
        <v>7</v>
      </c>
      <c r="E3520" s="112">
        <f>85+4</f>
        <v>89</v>
      </c>
      <c r="F3520" s="109" t="s">
        <v>19374</v>
      </c>
      <c r="G3520" s="1225"/>
      <c r="H3520" s="112" t="s">
        <v>3293</v>
      </c>
      <c r="I3520" s="364"/>
      <c r="J3520" s="364"/>
    </row>
    <row r="3521" spans="1:10" ht="33">
      <c r="A3521" s="364">
        <v>50</v>
      </c>
      <c r="B3521" s="109" t="s">
        <v>19375</v>
      </c>
      <c r="C3521" s="366" t="s">
        <v>19376</v>
      </c>
      <c r="D3521" s="112">
        <v>6</v>
      </c>
      <c r="E3521" s="112">
        <f>25+42</f>
        <v>67</v>
      </c>
      <c r="F3521" s="109" t="s">
        <v>19377</v>
      </c>
      <c r="G3521" s="1225"/>
      <c r="H3521" s="112" t="s">
        <v>3293</v>
      </c>
      <c r="I3521" s="364"/>
      <c r="J3521" s="364"/>
    </row>
    <row r="3522" spans="1:10" ht="33">
      <c r="A3522" s="364">
        <v>51</v>
      </c>
      <c r="B3522" s="109" t="s">
        <v>19378</v>
      </c>
      <c r="C3522" s="366" t="s">
        <v>19379</v>
      </c>
      <c r="D3522" s="112">
        <v>3</v>
      </c>
      <c r="E3522" s="112">
        <v>12</v>
      </c>
      <c r="F3522" s="109" t="s">
        <v>19380</v>
      </c>
      <c r="G3522" s="1225"/>
      <c r="H3522" s="112" t="s">
        <v>3293</v>
      </c>
      <c r="I3522" s="364"/>
      <c r="J3522" s="364"/>
    </row>
    <row r="3523" spans="1:10" ht="33">
      <c r="A3523" s="364">
        <v>52</v>
      </c>
      <c r="B3523" s="109" t="s">
        <v>19381</v>
      </c>
      <c r="C3523" s="366" t="s">
        <v>19382</v>
      </c>
      <c r="D3523" s="116">
        <v>3</v>
      </c>
      <c r="E3523" s="112">
        <f>53+4</f>
        <v>57</v>
      </c>
      <c r="F3523" s="109" t="s">
        <v>19383</v>
      </c>
      <c r="G3523" s="1225"/>
      <c r="H3523" s="112" t="s">
        <v>3293</v>
      </c>
      <c r="I3523" s="364"/>
      <c r="J3523" s="364"/>
    </row>
    <row r="3524" spans="1:10" ht="33">
      <c r="A3524" s="364">
        <v>53</v>
      </c>
      <c r="B3524" s="109" t="s">
        <v>19384</v>
      </c>
      <c r="C3524" s="366" t="s">
        <v>19385</v>
      </c>
      <c r="D3524" s="112">
        <v>5</v>
      </c>
      <c r="E3524" s="112">
        <v>8</v>
      </c>
      <c r="F3524" s="109" t="s">
        <v>19386</v>
      </c>
      <c r="G3524" s="1225"/>
      <c r="H3524" s="112" t="s">
        <v>3293</v>
      </c>
      <c r="I3524" s="364"/>
      <c r="J3524" s="364"/>
    </row>
    <row r="3525" spans="1:10" ht="30">
      <c r="A3525" s="364">
        <v>54</v>
      </c>
      <c r="B3525" s="109" t="s">
        <v>19387</v>
      </c>
      <c r="C3525" s="366" t="s">
        <v>19388</v>
      </c>
      <c r="D3525" s="116">
        <v>3</v>
      </c>
      <c r="E3525" s="112">
        <f>311+9</f>
        <v>320</v>
      </c>
      <c r="F3525" s="109" t="s">
        <v>19389</v>
      </c>
      <c r="G3525" s="1225"/>
      <c r="H3525" s="112" t="s">
        <v>3293</v>
      </c>
      <c r="I3525" s="364"/>
      <c r="J3525" s="364"/>
    </row>
    <row r="3526" spans="1:10" ht="49.5">
      <c r="A3526" s="364">
        <v>55</v>
      </c>
      <c r="B3526" s="109" t="s">
        <v>19390</v>
      </c>
      <c r="C3526" s="366" t="s">
        <v>19391</v>
      </c>
      <c r="D3526" s="116">
        <v>12</v>
      </c>
      <c r="E3526" s="112">
        <f>145+16</f>
        <v>161</v>
      </c>
      <c r="F3526" s="109" t="s">
        <v>19392</v>
      </c>
      <c r="G3526" s="1225"/>
      <c r="H3526" s="112" t="s">
        <v>3293</v>
      </c>
      <c r="I3526" s="364"/>
      <c r="J3526" s="364"/>
    </row>
    <row r="3527" spans="1:10" ht="49.5">
      <c r="A3527" s="364">
        <v>56</v>
      </c>
      <c r="B3527" s="109" t="s">
        <v>19393</v>
      </c>
      <c r="C3527" s="366" t="s">
        <v>19394</v>
      </c>
      <c r="D3527" s="112">
        <v>2</v>
      </c>
      <c r="E3527" s="112">
        <v>24</v>
      </c>
      <c r="F3527" s="109" t="s">
        <v>19395</v>
      </c>
      <c r="G3527" s="1225"/>
      <c r="H3527" s="112" t="s">
        <v>3293</v>
      </c>
      <c r="I3527" s="364"/>
      <c r="J3527" s="364"/>
    </row>
    <row r="3528" spans="1:10" ht="30">
      <c r="A3528" s="364">
        <v>57</v>
      </c>
      <c r="B3528" s="109" t="s">
        <v>19396</v>
      </c>
      <c r="C3528" s="366" t="s">
        <v>19397</v>
      </c>
      <c r="D3528" s="116">
        <v>2</v>
      </c>
      <c r="E3528" s="112">
        <f>10+1</f>
        <v>11</v>
      </c>
      <c r="F3528" s="109" t="s">
        <v>19398</v>
      </c>
      <c r="G3528" s="1225"/>
      <c r="H3528" s="112" t="s">
        <v>3293</v>
      </c>
      <c r="I3528" s="364"/>
      <c r="J3528" s="364"/>
    </row>
    <row r="3529" spans="1:10" ht="30">
      <c r="A3529" s="364">
        <v>58</v>
      </c>
      <c r="B3529" s="109" t="s">
        <v>19399</v>
      </c>
      <c r="C3529" s="366" t="s">
        <v>19400</v>
      </c>
      <c r="D3529" s="116">
        <v>3</v>
      </c>
      <c r="E3529" s="112">
        <f>303+21+2</f>
        <v>326</v>
      </c>
      <c r="F3529" s="109" t="s">
        <v>19401</v>
      </c>
      <c r="G3529" s="1225"/>
      <c r="H3529" s="112" t="s">
        <v>3293</v>
      </c>
      <c r="I3529" s="364"/>
      <c r="J3529" s="364"/>
    </row>
    <row r="3530" spans="1:10" ht="33">
      <c r="A3530" s="364">
        <v>59</v>
      </c>
      <c r="B3530" s="109" t="s">
        <v>19402</v>
      </c>
      <c r="C3530" s="366" t="s">
        <v>19403</v>
      </c>
      <c r="D3530" s="116">
        <v>4</v>
      </c>
      <c r="E3530" s="112">
        <f>27+6</f>
        <v>33</v>
      </c>
      <c r="F3530" s="109" t="s">
        <v>19404</v>
      </c>
      <c r="G3530" s="1225"/>
      <c r="H3530" s="112" t="s">
        <v>3293</v>
      </c>
      <c r="I3530" s="364"/>
      <c r="J3530" s="364"/>
    </row>
    <row r="3531" spans="1:10" ht="49.5">
      <c r="A3531" s="364">
        <v>60</v>
      </c>
      <c r="B3531" s="109" t="s">
        <v>19405</v>
      </c>
      <c r="C3531" s="366" t="s">
        <v>19406</v>
      </c>
      <c r="D3531" s="112">
        <v>7</v>
      </c>
      <c r="E3531" s="112">
        <v>42</v>
      </c>
      <c r="F3531" s="109" t="s">
        <v>19407</v>
      </c>
      <c r="G3531" s="1225"/>
      <c r="H3531" s="112" t="s">
        <v>3293</v>
      </c>
      <c r="I3531" s="364"/>
      <c r="J3531" s="364"/>
    </row>
    <row r="3532" spans="1:10" ht="49.5">
      <c r="A3532" s="364">
        <v>61</v>
      </c>
      <c r="B3532" s="109" t="s">
        <v>19408</v>
      </c>
      <c r="C3532" s="366" t="s">
        <v>19409</v>
      </c>
      <c r="D3532" s="116">
        <v>3</v>
      </c>
      <c r="E3532" s="112">
        <v>68</v>
      </c>
      <c r="F3532" s="109" t="s">
        <v>19410</v>
      </c>
      <c r="G3532" s="1225"/>
      <c r="H3532" s="112" t="s">
        <v>3293</v>
      </c>
      <c r="I3532" s="364"/>
      <c r="J3532" s="364"/>
    </row>
    <row r="3533" spans="1:10" ht="49.5">
      <c r="A3533" s="364">
        <v>62</v>
      </c>
      <c r="B3533" s="109" t="s">
        <v>19411</v>
      </c>
      <c r="C3533" s="366" t="s">
        <v>19412</v>
      </c>
      <c r="D3533" s="116">
        <v>3</v>
      </c>
      <c r="E3533" s="112">
        <v>34</v>
      </c>
      <c r="F3533" s="109" t="s">
        <v>19413</v>
      </c>
      <c r="G3533" s="1225"/>
      <c r="H3533" s="112" t="s">
        <v>3293</v>
      </c>
      <c r="I3533" s="364"/>
      <c r="J3533" s="364"/>
    </row>
    <row r="3534" spans="1:10" ht="49.5">
      <c r="A3534" s="364">
        <v>63</v>
      </c>
      <c r="B3534" s="109" t="s">
        <v>19414</v>
      </c>
      <c r="C3534" s="366" t="s">
        <v>19415</v>
      </c>
      <c r="D3534" s="116">
        <v>1</v>
      </c>
      <c r="E3534" s="112">
        <f>58+6</f>
        <v>64</v>
      </c>
      <c r="F3534" s="109" t="s">
        <v>19416</v>
      </c>
      <c r="G3534" s="1225"/>
      <c r="H3534" s="112" t="s">
        <v>3293</v>
      </c>
      <c r="I3534" s="364"/>
      <c r="J3534" s="364"/>
    </row>
    <row r="3535" spans="1:10" ht="33">
      <c r="A3535" s="364">
        <v>64</v>
      </c>
      <c r="B3535" s="109" t="s">
        <v>19417</v>
      </c>
      <c r="C3535" s="366" t="s">
        <v>19418</v>
      </c>
      <c r="D3535" s="116">
        <v>1</v>
      </c>
      <c r="E3535" s="112">
        <v>3</v>
      </c>
      <c r="F3535" s="109" t="s">
        <v>19419</v>
      </c>
      <c r="G3535" s="1225"/>
      <c r="H3535" s="112" t="s">
        <v>3293</v>
      </c>
      <c r="I3535" s="364"/>
      <c r="J3535" s="364"/>
    </row>
    <row r="3536" spans="1:10" ht="49.5">
      <c r="A3536" s="364">
        <v>65</v>
      </c>
      <c r="B3536" s="109" t="s">
        <v>19420</v>
      </c>
      <c r="C3536" s="366" t="s">
        <v>19421</v>
      </c>
      <c r="D3536" s="112">
        <v>1</v>
      </c>
      <c r="E3536" s="112">
        <v>8</v>
      </c>
      <c r="F3536" s="109" t="s">
        <v>19422</v>
      </c>
      <c r="G3536" s="1225"/>
      <c r="H3536" s="112" t="s">
        <v>3293</v>
      </c>
      <c r="I3536" s="364"/>
      <c r="J3536" s="364"/>
    </row>
    <row r="3537" spans="1:10" ht="49.5">
      <c r="A3537" s="364">
        <v>66</v>
      </c>
      <c r="B3537" s="109" t="s">
        <v>19423</v>
      </c>
      <c r="C3537" s="366" t="s">
        <v>19424</v>
      </c>
      <c r="D3537" s="116">
        <v>2</v>
      </c>
      <c r="E3537" s="112">
        <f>17+6</f>
        <v>23</v>
      </c>
      <c r="F3537" s="109" t="s">
        <v>19425</v>
      </c>
      <c r="G3537" s="1225"/>
      <c r="H3537" s="112" t="s">
        <v>3293</v>
      </c>
      <c r="I3537" s="364"/>
      <c r="J3537" s="364"/>
    </row>
    <row r="3538" spans="1:10" ht="33">
      <c r="A3538" s="364">
        <v>67</v>
      </c>
      <c r="B3538" s="109" t="s">
        <v>19426</v>
      </c>
      <c r="C3538" s="366" t="s">
        <v>19427</v>
      </c>
      <c r="D3538" s="112">
        <v>1</v>
      </c>
      <c r="E3538" s="112">
        <v>2</v>
      </c>
      <c r="F3538" s="109" t="s">
        <v>19428</v>
      </c>
      <c r="G3538" s="1225"/>
      <c r="H3538" s="112" t="s">
        <v>3293</v>
      </c>
      <c r="I3538" s="364"/>
      <c r="J3538" s="364"/>
    </row>
    <row r="3539" spans="1:10" ht="30">
      <c r="A3539" s="364">
        <v>68</v>
      </c>
      <c r="B3539" s="109" t="s">
        <v>19429</v>
      </c>
      <c r="C3539" s="366" t="s">
        <v>19430</v>
      </c>
      <c r="D3539" s="112">
        <v>1</v>
      </c>
      <c r="E3539" s="112">
        <v>6</v>
      </c>
      <c r="F3539" s="109" t="s">
        <v>19431</v>
      </c>
      <c r="G3539" s="1225"/>
      <c r="H3539" s="112" t="s">
        <v>3293</v>
      </c>
      <c r="I3539" s="364"/>
      <c r="J3539" s="364"/>
    </row>
    <row r="3540" spans="1:10" ht="30">
      <c r="A3540" s="364">
        <v>69</v>
      </c>
      <c r="B3540" s="109" t="s">
        <v>19432</v>
      </c>
      <c r="C3540" s="366" t="s">
        <v>19433</v>
      </c>
      <c r="D3540" s="116">
        <v>5</v>
      </c>
      <c r="E3540" s="112">
        <v>17</v>
      </c>
      <c r="F3540" s="109" t="s">
        <v>19434</v>
      </c>
      <c r="G3540" s="1225"/>
      <c r="H3540" s="112" t="s">
        <v>3293</v>
      </c>
      <c r="I3540" s="364"/>
      <c r="J3540" s="364"/>
    </row>
    <row r="3541" spans="1:10" ht="30">
      <c r="A3541" s="364">
        <v>70</v>
      </c>
      <c r="B3541" s="109" t="s">
        <v>19435</v>
      </c>
      <c r="C3541" s="366" t="s">
        <v>19436</v>
      </c>
      <c r="D3541" s="112">
        <v>1</v>
      </c>
      <c r="E3541" s="112">
        <f>27+1</f>
        <v>28</v>
      </c>
      <c r="F3541" s="109" t="s">
        <v>19437</v>
      </c>
      <c r="G3541" s="1225"/>
      <c r="H3541" s="112" t="s">
        <v>3293</v>
      </c>
      <c r="I3541" s="364"/>
      <c r="J3541" s="364"/>
    </row>
    <row r="3542" spans="1:10" ht="30">
      <c r="A3542" s="364">
        <v>71</v>
      </c>
      <c r="B3542" s="109" t="s">
        <v>19438</v>
      </c>
      <c r="C3542" s="366" t="s">
        <v>19439</v>
      </c>
      <c r="D3542" s="112">
        <v>1</v>
      </c>
      <c r="E3542" s="112">
        <v>1</v>
      </c>
      <c r="F3542" s="109" t="s">
        <v>19440</v>
      </c>
      <c r="G3542" s="1225"/>
      <c r="H3542" s="112" t="s">
        <v>3293</v>
      </c>
      <c r="I3542" s="364"/>
      <c r="J3542" s="364"/>
    </row>
    <row r="3543" spans="1:10" ht="33">
      <c r="A3543" s="364">
        <v>72</v>
      </c>
      <c r="B3543" s="109" t="s">
        <v>19441</v>
      </c>
      <c r="C3543" s="366" t="s">
        <v>19442</v>
      </c>
      <c r="D3543" s="112">
        <v>15</v>
      </c>
      <c r="E3543" s="112">
        <f>82+82+4+4</f>
        <v>172</v>
      </c>
      <c r="F3543" s="109" t="s">
        <v>19443</v>
      </c>
      <c r="G3543" s="1225"/>
      <c r="H3543" s="112" t="s">
        <v>3293</v>
      </c>
      <c r="I3543" s="364"/>
      <c r="J3543" s="364"/>
    </row>
    <row r="3544" spans="1:10" ht="30">
      <c r="A3544" s="364">
        <v>73</v>
      </c>
      <c r="B3544" s="109" t="s">
        <v>19444</v>
      </c>
      <c r="C3544" s="366" t="s">
        <v>19445</v>
      </c>
      <c r="D3544" s="112">
        <v>2</v>
      </c>
      <c r="E3544" s="112">
        <f>33+6+9+10+11+10+10+10+10+17+10+1+2+12+10+2</f>
        <v>163</v>
      </c>
      <c r="F3544" s="109" t="s">
        <v>19446</v>
      </c>
      <c r="G3544" s="1225"/>
      <c r="H3544" s="112" t="s">
        <v>3293</v>
      </c>
      <c r="I3544" s="364"/>
      <c r="J3544" s="364"/>
    </row>
    <row r="3545" spans="1:10" ht="30">
      <c r="A3545" s="364">
        <v>74</v>
      </c>
      <c r="B3545" s="109" t="s">
        <v>19447</v>
      </c>
      <c r="C3545" s="366" t="s">
        <v>19448</v>
      </c>
      <c r="D3545" s="116">
        <v>2</v>
      </c>
      <c r="E3545" s="112">
        <f>37+3</f>
        <v>40</v>
      </c>
      <c r="F3545" s="109" t="s">
        <v>19449</v>
      </c>
      <c r="G3545" s="1225"/>
      <c r="H3545" s="112" t="s">
        <v>3293</v>
      </c>
      <c r="I3545" s="364"/>
      <c r="J3545" s="364"/>
    </row>
    <row r="3546" spans="1:10" ht="49.5">
      <c r="A3546" s="364">
        <v>75</v>
      </c>
      <c r="B3546" s="109" t="s">
        <v>19450</v>
      </c>
      <c r="C3546" s="366" t="s">
        <v>19451</v>
      </c>
      <c r="D3546" s="112">
        <v>21</v>
      </c>
      <c r="E3546" s="112">
        <f>2580+152+6+18+1+8+1+3+9</f>
        <v>2778</v>
      </c>
      <c r="F3546" s="109" t="s">
        <v>19452</v>
      </c>
      <c r="G3546" s="1225"/>
      <c r="H3546" s="112" t="s">
        <v>3293</v>
      </c>
      <c r="I3546" s="364"/>
      <c r="J3546" s="364"/>
    </row>
    <row r="3547" spans="1:10" ht="33">
      <c r="A3547" s="364">
        <v>76</v>
      </c>
      <c r="B3547" s="109" t="s">
        <v>19453</v>
      </c>
      <c r="C3547" s="366" t="s">
        <v>19454</v>
      </c>
      <c r="D3547" s="112">
        <v>5</v>
      </c>
      <c r="E3547" s="112">
        <v>15</v>
      </c>
      <c r="F3547" s="109" t="s">
        <v>19455</v>
      </c>
      <c r="G3547" s="1225"/>
      <c r="H3547" s="112" t="s">
        <v>3293</v>
      </c>
      <c r="I3547" s="364"/>
      <c r="J3547" s="364"/>
    </row>
    <row r="3548" spans="1:10" ht="30">
      <c r="A3548" s="364">
        <v>77</v>
      </c>
      <c r="B3548" s="109" t="s">
        <v>19456</v>
      </c>
      <c r="C3548" s="366" t="s">
        <v>19457</v>
      </c>
      <c r="D3548" s="116">
        <v>5</v>
      </c>
      <c r="E3548" s="112">
        <f>16+3</f>
        <v>19</v>
      </c>
      <c r="F3548" s="109" t="s">
        <v>19458</v>
      </c>
      <c r="G3548" s="1225"/>
      <c r="H3548" s="112" t="s">
        <v>3293</v>
      </c>
      <c r="I3548" s="364"/>
      <c r="J3548" s="364"/>
    </row>
    <row r="3549" spans="1:10" ht="30">
      <c r="A3549" s="364">
        <v>78</v>
      </c>
      <c r="B3549" s="109" t="s">
        <v>19459</v>
      </c>
      <c r="C3549" s="366" t="s">
        <v>19460</v>
      </c>
      <c r="D3549" s="116">
        <v>17</v>
      </c>
      <c r="E3549" s="112">
        <v>1924</v>
      </c>
      <c r="F3549" s="109" t="s">
        <v>19461</v>
      </c>
      <c r="G3549" s="1225"/>
      <c r="H3549" s="112" t="s">
        <v>3293</v>
      </c>
      <c r="I3549" s="364"/>
      <c r="J3549" s="364"/>
    </row>
    <row r="3550" spans="1:10" ht="49.5">
      <c r="A3550" s="364">
        <v>79</v>
      </c>
      <c r="B3550" s="109" t="s">
        <v>19462</v>
      </c>
      <c r="C3550" s="366" t="s">
        <v>19463</v>
      </c>
      <c r="D3550" s="116">
        <v>6</v>
      </c>
      <c r="E3550" s="112">
        <v>38</v>
      </c>
      <c r="F3550" s="109" t="s">
        <v>19464</v>
      </c>
      <c r="G3550" s="1225"/>
      <c r="H3550" s="112" t="s">
        <v>3293</v>
      </c>
      <c r="I3550" s="364"/>
      <c r="J3550" s="364"/>
    </row>
    <row r="3551" spans="1:10" ht="30">
      <c r="A3551" s="364">
        <v>80</v>
      </c>
      <c r="B3551" s="109" t="s">
        <v>19465</v>
      </c>
      <c r="C3551" s="366" t="s">
        <v>19466</v>
      </c>
      <c r="D3551" s="116">
        <v>1</v>
      </c>
      <c r="E3551" s="112">
        <v>14</v>
      </c>
      <c r="F3551" s="109" t="s">
        <v>19467</v>
      </c>
      <c r="G3551" s="1225"/>
      <c r="H3551" s="112" t="s">
        <v>3293</v>
      </c>
      <c r="I3551" s="364"/>
      <c r="J3551" s="364"/>
    </row>
    <row r="3552" spans="1:10" ht="30">
      <c r="A3552" s="364">
        <v>81</v>
      </c>
      <c r="B3552" s="109" t="s">
        <v>19468</v>
      </c>
      <c r="C3552" s="366" t="s">
        <v>19469</v>
      </c>
      <c r="D3552" s="116">
        <v>1</v>
      </c>
      <c r="E3552" s="112">
        <v>6</v>
      </c>
      <c r="F3552" s="109" t="s">
        <v>19470</v>
      </c>
      <c r="G3552" s="1225"/>
      <c r="H3552" s="112" t="s">
        <v>3293</v>
      </c>
      <c r="I3552" s="364"/>
      <c r="J3552" s="364"/>
    </row>
    <row r="3553" spans="1:10" ht="49.5">
      <c r="A3553" s="364">
        <v>82</v>
      </c>
      <c r="B3553" s="109" t="s">
        <v>19471</v>
      </c>
      <c r="C3553" s="366" t="s">
        <v>19472</v>
      </c>
      <c r="D3553" s="112">
        <v>1</v>
      </c>
      <c r="E3553" s="112">
        <v>1</v>
      </c>
      <c r="F3553" s="109" t="s">
        <v>19473</v>
      </c>
      <c r="G3553" s="1225"/>
      <c r="H3553" s="112" t="s">
        <v>3293</v>
      </c>
      <c r="I3553" s="364"/>
      <c r="J3553" s="364"/>
    </row>
    <row r="3554" spans="1:10" ht="33">
      <c r="A3554" s="364">
        <v>83</v>
      </c>
      <c r="B3554" s="109" t="s">
        <v>19474</v>
      </c>
      <c r="C3554" s="366" t="s">
        <v>19475</v>
      </c>
      <c r="D3554" s="112">
        <v>1</v>
      </c>
      <c r="E3554" s="112">
        <f>38+4</f>
        <v>42</v>
      </c>
      <c r="F3554" s="109" t="s">
        <v>19476</v>
      </c>
      <c r="G3554" s="1225"/>
      <c r="H3554" s="112" t="s">
        <v>3293</v>
      </c>
      <c r="I3554" s="364"/>
      <c r="J3554" s="364"/>
    </row>
    <row r="3555" spans="1:10" ht="30">
      <c r="A3555" s="364">
        <v>84</v>
      </c>
      <c r="B3555" s="109" t="s">
        <v>19477</v>
      </c>
      <c r="C3555" s="366" t="s">
        <v>19478</v>
      </c>
      <c r="D3555" s="112">
        <v>6</v>
      </c>
      <c r="E3555" s="112">
        <v>23</v>
      </c>
      <c r="F3555" s="109" t="s">
        <v>19479</v>
      </c>
      <c r="G3555" s="1225"/>
      <c r="H3555" s="112" t="s">
        <v>3293</v>
      </c>
      <c r="I3555" s="364"/>
      <c r="J3555" s="364"/>
    </row>
    <row r="3556" spans="1:10" ht="49.5">
      <c r="A3556" s="364">
        <v>85</v>
      </c>
      <c r="B3556" s="109" t="s">
        <v>19480</v>
      </c>
      <c r="C3556" s="366" t="s">
        <v>19481</v>
      </c>
      <c r="D3556" s="112">
        <v>2</v>
      </c>
      <c r="E3556" s="112">
        <v>2</v>
      </c>
      <c r="F3556" s="109" t="s">
        <v>19482</v>
      </c>
      <c r="G3556" s="1225"/>
      <c r="H3556" s="112" t="s">
        <v>3293</v>
      </c>
      <c r="I3556" s="364"/>
      <c r="J3556" s="364"/>
    </row>
    <row r="3557" spans="1:10" ht="33">
      <c r="A3557" s="364">
        <v>86</v>
      </c>
      <c r="B3557" s="109" t="s">
        <v>19483</v>
      </c>
      <c r="C3557" s="366" t="s">
        <v>19484</v>
      </c>
      <c r="D3557" s="112">
        <v>1</v>
      </c>
      <c r="E3557" s="112">
        <v>3</v>
      </c>
      <c r="F3557" s="109" t="s">
        <v>19485</v>
      </c>
      <c r="G3557" s="1225"/>
      <c r="H3557" s="112" t="s">
        <v>3293</v>
      </c>
      <c r="I3557" s="364"/>
      <c r="J3557" s="364"/>
    </row>
    <row r="3558" spans="1:10" ht="49.5">
      <c r="A3558" s="364">
        <v>87</v>
      </c>
      <c r="B3558" s="109" t="s">
        <v>19486</v>
      </c>
      <c r="C3558" s="366" t="s">
        <v>19487</v>
      </c>
      <c r="D3558" s="112">
        <v>1</v>
      </c>
      <c r="E3558" s="112">
        <v>4</v>
      </c>
      <c r="F3558" s="109" t="s">
        <v>19488</v>
      </c>
      <c r="G3558" s="1225"/>
      <c r="H3558" s="112" t="s">
        <v>3293</v>
      </c>
      <c r="I3558" s="364"/>
      <c r="J3558" s="364"/>
    </row>
    <row r="3559" spans="1:10" ht="33">
      <c r="A3559" s="364">
        <v>88</v>
      </c>
      <c r="B3559" s="109" t="s">
        <v>19489</v>
      </c>
      <c r="C3559" s="366" t="s">
        <v>19490</v>
      </c>
      <c r="D3559" s="116">
        <v>5</v>
      </c>
      <c r="E3559" s="112">
        <v>2</v>
      </c>
      <c r="F3559" s="109" t="s">
        <v>19491</v>
      </c>
      <c r="G3559" s="1225"/>
      <c r="H3559" s="112" t="s">
        <v>3293</v>
      </c>
      <c r="I3559" s="364"/>
      <c r="J3559" s="364"/>
    </row>
    <row r="3560" spans="1:10" ht="66">
      <c r="A3560" s="364">
        <v>89</v>
      </c>
      <c r="B3560" s="109" t="s">
        <v>19492</v>
      </c>
      <c r="C3560" s="366" t="s">
        <v>19493</v>
      </c>
      <c r="D3560" s="112">
        <v>1</v>
      </c>
      <c r="E3560" s="112">
        <v>2</v>
      </c>
      <c r="F3560" s="109" t="s">
        <v>19494</v>
      </c>
      <c r="G3560" s="1225"/>
      <c r="H3560" s="112" t="s">
        <v>3293</v>
      </c>
      <c r="I3560" s="364"/>
      <c r="J3560" s="364"/>
    </row>
    <row r="3561" spans="1:10" ht="30">
      <c r="A3561" s="364">
        <v>90</v>
      </c>
      <c r="B3561" s="109" t="s">
        <v>19495</v>
      </c>
      <c r="C3561" s="366" t="s">
        <v>19496</v>
      </c>
      <c r="D3561" s="116">
        <v>1</v>
      </c>
      <c r="E3561" s="112">
        <f>8+4</f>
        <v>12</v>
      </c>
      <c r="F3561" s="109" t="s">
        <v>19497</v>
      </c>
      <c r="G3561" s="1225"/>
      <c r="H3561" s="112" t="s">
        <v>3293</v>
      </c>
      <c r="I3561" s="364"/>
      <c r="J3561" s="364"/>
    </row>
    <row r="3562" spans="1:10" ht="33">
      <c r="A3562" s="364">
        <v>91</v>
      </c>
      <c r="B3562" s="109" t="s">
        <v>19498</v>
      </c>
      <c r="C3562" s="366" t="s">
        <v>19499</v>
      </c>
      <c r="D3562" s="112">
        <v>1</v>
      </c>
      <c r="E3562" s="112">
        <v>3</v>
      </c>
      <c r="F3562" s="109" t="s">
        <v>19500</v>
      </c>
      <c r="G3562" s="1225"/>
      <c r="H3562" s="112" t="s">
        <v>3293</v>
      </c>
      <c r="I3562" s="364"/>
      <c r="J3562" s="364"/>
    </row>
    <row r="3563" spans="1:10" ht="33">
      <c r="A3563" s="364">
        <v>92</v>
      </c>
      <c r="B3563" s="109" t="s">
        <v>19501</v>
      </c>
      <c r="C3563" s="366" t="s">
        <v>19502</v>
      </c>
      <c r="D3563" s="112">
        <v>1</v>
      </c>
      <c r="E3563" s="112">
        <v>2</v>
      </c>
      <c r="F3563" s="109" t="s">
        <v>19503</v>
      </c>
      <c r="G3563" s="1225"/>
      <c r="H3563" s="112" t="s">
        <v>3293</v>
      </c>
      <c r="I3563" s="364"/>
      <c r="J3563" s="364"/>
    </row>
    <row r="3564" spans="1:10" ht="49.5">
      <c r="A3564" s="364">
        <v>93</v>
      </c>
      <c r="B3564" s="109" t="s">
        <v>19504</v>
      </c>
      <c r="C3564" s="366" t="s">
        <v>19505</v>
      </c>
      <c r="D3564" s="112">
        <v>1</v>
      </c>
      <c r="E3564" s="112">
        <v>11</v>
      </c>
      <c r="F3564" s="109" t="s">
        <v>19506</v>
      </c>
      <c r="G3564" s="1225"/>
      <c r="H3564" s="112" t="s">
        <v>3293</v>
      </c>
      <c r="I3564" s="364"/>
      <c r="J3564" s="364"/>
    </row>
    <row r="3565" spans="1:10" ht="33">
      <c r="A3565" s="364">
        <v>94</v>
      </c>
      <c r="B3565" s="109" t="s">
        <v>19507</v>
      </c>
      <c r="C3565" s="366" t="s">
        <v>19508</v>
      </c>
      <c r="D3565" s="112">
        <v>1</v>
      </c>
      <c r="E3565" s="112">
        <v>9</v>
      </c>
      <c r="F3565" s="109" t="s">
        <v>19509</v>
      </c>
      <c r="G3565" s="1225"/>
      <c r="H3565" s="112" t="s">
        <v>3293</v>
      </c>
      <c r="I3565" s="364"/>
      <c r="J3565" s="364"/>
    </row>
    <row r="3566" spans="1:10" ht="33">
      <c r="A3566" s="364">
        <v>95</v>
      </c>
      <c r="B3566" s="109" t="s">
        <v>19510</v>
      </c>
      <c r="C3566" s="366" t="s">
        <v>19511</v>
      </c>
      <c r="D3566" s="112">
        <v>1</v>
      </c>
      <c r="E3566" s="112">
        <v>2</v>
      </c>
      <c r="F3566" s="109" t="s">
        <v>19512</v>
      </c>
      <c r="G3566" s="1225"/>
      <c r="H3566" s="112" t="s">
        <v>3293</v>
      </c>
      <c r="I3566" s="364"/>
      <c r="J3566" s="364"/>
    </row>
    <row r="3567" spans="1:10" ht="49.5">
      <c r="A3567" s="364">
        <v>96</v>
      </c>
      <c r="B3567" s="109" t="s">
        <v>19513</v>
      </c>
      <c r="C3567" s="366" t="s">
        <v>19514</v>
      </c>
      <c r="D3567" s="112">
        <v>2</v>
      </c>
      <c r="E3567" s="112">
        <v>3</v>
      </c>
      <c r="F3567" s="109" t="s">
        <v>19515</v>
      </c>
      <c r="G3567" s="1225"/>
      <c r="H3567" s="112" t="s">
        <v>3293</v>
      </c>
      <c r="I3567" s="364"/>
      <c r="J3567" s="364"/>
    </row>
    <row r="3568" spans="1:10" ht="49.5">
      <c r="A3568" s="364">
        <v>97</v>
      </c>
      <c r="B3568" s="109" t="s">
        <v>19516</v>
      </c>
      <c r="C3568" s="366" t="s">
        <v>19517</v>
      </c>
      <c r="D3568" s="112">
        <v>12</v>
      </c>
      <c r="E3568" s="112">
        <f>1165+35+18+43+4+16+33+5+1</f>
        <v>1320</v>
      </c>
      <c r="F3568" s="109" t="s">
        <v>19518</v>
      </c>
      <c r="G3568" s="1225"/>
      <c r="H3568" s="112" t="s">
        <v>3293</v>
      </c>
      <c r="I3568" s="364"/>
      <c r="J3568" s="364"/>
    </row>
    <row r="3569" spans="1:10" ht="30">
      <c r="A3569" s="364">
        <v>98</v>
      </c>
      <c r="B3569" s="109" t="s">
        <v>19519</v>
      </c>
      <c r="C3569" s="366" t="s">
        <v>19520</v>
      </c>
      <c r="D3569" s="116">
        <v>1</v>
      </c>
      <c r="E3569" s="112">
        <f>81+10</f>
        <v>91</v>
      </c>
      <c r="F3569" s="109" t="s">
        <v>19521</v>
      </c>
      <c r="G3569" s="1225"/>
      <c r="H3569" s="112" t="s">
        <v>3293</v>
      </c>
      <c r="I3569" s="364"/>
      <c r="J3569" s="364"/>
    </row>
    <row r="3570" spans="1:10" ht="49.5">
      <c r="A3570" s="364">
        <v>99</v>
      </c>
      <c r="B3570" s="109" t="s">
        <v>19522</v>
      </c>
      <c r="C3570" s="366" t="s">
        <v>19523</v>
      </c>
      <c r="D3570" s="112">
        <v>1</v>
      </c>
      <c r="E3570" s="112">
        <v>6</v>
      </c>
      <c r="F3570" s="109" t="s">
        <v>19524</v>
      </c>
      <c r="G3570" s="1225"/>
      <c r="H3570" s="112" t="s">
        <v>3293</v>
      </c>
      <c r="I3570" s="364"/>
      <c r="J3570" s="364"/>
    </row>
    <row r="3571" spans="1:10" ht="33">
      <c r="A3571" s="364">
        <v>100</v>
      </c>
      <c r="B3571" s="109" t="s">
        <v>19525</v>
      </c>
      <c r="C3571" s="366" t="s">
        <v>19526</v>
      </c>
      <c r="D3571" s="112">
        <v>5</v>
      </c>
      <c r="E3571" s="112">
        <v>2</v>
      </c>
      <c r="F3571" s="109" t="s">
        <v>19527</v>
      </c>
      <c r="G3571" s="1225"/>
      <c r="H3571" s="112" t="s">
        <v>3293</v>
      </c>
      <c r="I3571" s="364"/>
      <c r="J3571" s="364"/>
    </row>
    <row r="3572" spans="1:10" ht="49.5">
      <c r="A3572" s="364">
        <v>101</v>
      </c>
      <c r="B3572" s="109" t="s">
        <v>19528</v>
      </c>
      <c r="C3572" s="366" t="s">
        <v>19529</v>
      </c>
      <c r="D3572" s="112">
        <v>1</v>
      </c>
      <c r="E3572" s="112">
        <v>3</v>
      </c>
      <c r="F3572" s="109" t="s">
        <v>19530</v>
      </c>
      <c r="G3572" s="1225"/>
      <c r="H3572" s="112" t="s">
        <v>3293</v>
      </c>
      <c r="I3572" s="364"/>
      <c r="J3572" s="364"/>
    </row>
    <row r="3573" spans="1:10" ht="49.5">
      <c r="A3573" s="364">
        <v>102</v>
      </c>
      <c r="B3573" s="109" t="s">
        <v>19531</v>
      </c>
      <c r="C3573" s="366" t="s">
        <v>19532</v>
      </c>
      <c r="D3573" s="112">
        <v>1</v>
      </c>
      <c r="E3573" s="112">
        <v>2</v>
      </c>
      <c r="F3573" s="109" t="s">
        <v>19533</v>
      </c>
      <c r="G3573" s="1225"/>
      <c r="H3573" s="112" t="s">
        <v>3293</v>
      </c>
      <c r="I3573" s="364"/>
      <c r="J3573" s="364"/>
    </row>
    <row r="3574" spans="1:10" ht="33">
      <c r="A3574" s="364">
        <v>103</v>
      </c>
      <c r="B3574" s="109" t="s">
        <v>19534</v>
      </c>
      <c r="C3574" s="366" t="s">
        <v>19535</v>
      </c>
      <c r="D3574" s="112">
        <v>1</v>
      </c>
      <c r="E3574" s="112">
        <v>3</v>
      </c>
      <c r="F3574" s="109" t="s">
        <v>19536</v>
      </c>
      <c r="G3574" s="1225"/>
      <c r="H3574" s="112" t="s">
        <v>3293</v>
      </c>
      <c r="I3574" s="364"/>
      <c r="J3574" s="364"/>
    </row>
    <row r="3575" spans="1:10" ht="49.5">
      <c r="A3575" s="364">
        <v>104</v>
      </c>
      <c r="B3575" s="109" t="s">
        <v>19537</v>
      </c>
      <c r="C3575" s="366" t="s">
        <v>19538</v>
      </c>
      <c r="D3575" s="112">
        <v>9</v>
      </c>
      <c r="E3575" s="372">
        <f>3+2+8+3+6</f>
        <v>22</v>
      </c>
      <c r="F3575" s="109" t="s">
        <v>19539</v>
      </c>
      <c r="G3575" s="1225"/>
      <c r="H3575" s="112" t="s">
        <v>3293</v>
      </c>
      <c r="I3575" s="364"/>
      <c r="J3575" s="364"/>
    </row>
    <row r="3576" spans="1:10" ht="66">
      <c r="A3576" s="364">
        <v>105</v>
      </c>
      <c r="B3576" s="109" t="s">
        <v>19540</v>
      </c>
      <c r="C3576" s="366" t="s">
        <v>19541</v>
      </c>
      <c r="D3576" s="112">
        <v>1</v>
      </c>
      <c r="E3576" s="112">
        <v>27</v>
      </c>
      <c r="F3576" s="109" t="s">
        <v>19542</v>
      </c>
      <c r="G3576" s="1225"/>
      <c r="H3576" s="112" t="s">
        <v>3293</v>
      </c>
      <c r="I3576" s="364"/>
      <c r="J3576" s="364"/>
    </row>
    <row r="3577" spans="1:10" ht="49.5">
      <c r="A3577" s="364">
        <v>106</v>
      </c>
      <c r="B3577" s="109" t="s">
        <v>19543</v>
      </c>
      <c r="C3577" s="366" t="s">
        <v>19544</v>
      </c>
      <c r="D3577" s="112">
        <v>1</v>
      </c>
      <c r="E3577" s="112">
        <v>6</v>
      </c>
      <c r="F3577" s="109" t="s">
        <v>19545</v>
      </c>
      <c r="G3577" s="1225"/>
      <c r="H3577" s="112" t="s">
        <v>3293</v>
      </c>
      <c r="I3577" s="364"/>
      <c r="J3577" s="364"/>
    </row>
    <row r="3578" spans="1:10" ht="33">
      <c r="A3578" s="364">
        <v>107</v>
      </c>
      <c r="B3578" s="109" t="s">
        <v>19546</v>
      </c>
      <c r="C3578" s="366" t="s">
        <v>19547</v>
      </c>
      <c r="D3578" s="112">
        <v>2</v>
      </c>
      <c r="E3578" s="112">
        <v>5</v>
      </c>
      <c r="F3578" s="109" t="s">
        <v>19548</v>
      </c>
      <c r="G3578" s="1225"/>
      <c r="H3578" s="112" t="s">
        <v>3293</v>
      </c>
      <c r="I3578" s="364"/>
      <c r="J3578" s="364"/>
    </row>
    <row r="3579" spans="1:10" ht="30">
      <c r="A3579" s="364">
        <v>108</v>
      </c>
      <c r="B3579" s="109" t="s">
        <v>19549</v>
      </c>
      <c r="C3579" s="366" t="s">
        <v>19550</v>
      </c>
      <c r="D3579" s="112">
        <v>3</v>
      </c>
      <c r="E3579" s="112">
        <f>34+2</f>
        <v>36</v>
      </c>
      <c r="F3579" s="109" t="s">
        <v>19551</v>
      </c>
      <c r="G3579" s="1225"/>
      <c r="H3579" s="112" t="s">
        <v>3293</v>
      </c>
      <c r="I3579" s="364"/>
      <c r="J3579" s="364"/>
    </row>
    <row r="3580" spans="1:10" ht="49.5">
      <c r="A3580" s="364">
        <v>109</v>
      </c>
      <c r="B3580" s="109" t="s">
        <v>19552</v>
      </c>
      <c r="C3580" s="366" t="s">
        <v>19553</v>
      </c>
      <c r="D3580" s="112">
        <v>5</v>
      </c>
      <c r="E3580" s="112">
        <f>26+13+32</f>
        <v>71</v>
      </c>
      <c r="F3580" s="109" t="s">
        <v>19554</v>
      </c>
      <c r="G3580" s="1225"/>
      <c r="H3580" s="112" t="s">
        <v>3293</v>
      </c>
      <c r="I3580" s="364"/>
      <c r="J3580" s="364"/>
    </row>
    <row r="3581" spans="1:10" ht="33">
      <c r="A3581" s="364">
        <v>110</v>
      </c>
      <c r="B3581" s="109" t="s">
        <v>19555</v>
      </c>
      <c r="C3581" s="366" t="s">
        <v>19556</v>
      </c>
      <c r="D3581" s="116">
        <v>1</v>
      </c>
      <c r="E3581" s="112">
        <f>17+2</f>
        <v>19</v>
      </c>
      <c r="F3581" s="109" t="s">
        <v>19557</v>
      </c>
      <c r="G3581" s="1225"/>
      <c r="H3581" s="112" t="s">
        <v>3293</v>
      </c>
      <c r="I3581" s="364"/>
      <c r="J3581" s="364"/>
    </row>
    <row r="3582" spans="1:10" ht="33">
      <c r="A3582" s="364">
        <v>111</v>
      </c>
      <c r="B3582" s="109" t="s">
        <v>19558</v>
      </c>
      <c r="C3582" s="366" t="s">
        <v>19559</v>
      </c>
      <c r="D3582" s="112">
        <v>1</v>
      </c>
      <c r="E3582" s="112">
        <v>3</v>
      </c>
      <c r="F3582" s="109" t="s">
        <v>19560</v>
      </c>
      <c r="G3582" s="1225"/>
      <c r="H3582" s="112" t="s">
        <v>3293</v>
      </c>
      <c r="I3582" s="364"/>
      <c r="J3582" s="364"/>
    </row>
    <row r="3583" spans="1:10" ht="33">
      <c r="A3583" s="364">
        <v>112</v>
      </c>
      <c r="B3583" s="109" t="s">
        <v>19561</v>
      </c>
      <c r="C3583" s="366" t="s">
        <v>19562</v>
      </c>
      <c r="D3583" s="112">
        <v>1</v>
      </c>
      <c r="E3583" s="112">
        <v>2</v>
      </c>
      <c r="F3583" s="109" t="s">
        <v>19563</v>
      </c>
      <c r="G3583" s="1225"/>
      <c r="H3583" s="112" t="s">
        <v>3293</v>
      </c>
      <c r="I3583" s="364"/>
      <c r="J3583" s="364"/>
    </row>
    <row r="3584" spans="1:10" ht="33">
      <c r="A3584" s="364">
        <v>113</v>
      </c>
      <c r="B3584" s="109" t="s">
        <v>19564</v>
      </c>
      <c r="C3584" s="366" t="s">
        <v>19565</v>
      </c>
      <c r="D3584" s="112">
        <v>1</v>
      </c>
      <c r="E3584" s="112">
        <v>6</v>
      </c>
      <c r="F3584" s="109" t="s">
        <v>19566</v>
      </c>
      <c r="G3584" s="1225"/>
      <c r="H3584" s="112" t="s">
        <v>3293</v>
      </c>
      <c r="I3584" s="364"/>
      <c r="J3584" s="364"/>
    </row>
    <row r="3585" spans="1:10" ht="33">
      <c r="A3585" s="364">
        <v>114</v>
      </c>
      <c r="B3585" s="109" t="s">
        <v>19567</v>
      </c>
      <c r="C3585" s="366" t="s">
        <v>19568</v>
      </c>
      <c r="D3585" s="112">
        <v>3</v>
      </c>
      <c r="E3585" s="112">
        <v>3</v>
      </c>
      <c r="F3585" s="109" t="s">
        <v>19569</v>
      </c>
      <c r="G3585" s="1225"/>
      <c r="H3585" s="112" t="s">
        <v>3293</v>
      </c>
      <c r="I3585" s="364"/>
      <c r="J3585" s="364"/>
    </row>
    <row r="3586" spans="1:10" ht="33">
      <c r="A3586" s="364">
        <v>115</v>
      </c>
      <c r="B3586" s="109" t="s">
        <v>19570</v>
      </c>
      <c r="C3586" s="366" t="s">
        <v>19571</v>
      </c>
      <c r="D3586" s="116">
        <v>1</v>
      </c>
      <c r="E3586" s="112">
        <v>8</v>
      </c>
      <c r="F3586" s="109" t="s">
        <v>19572</v>
      </c>
      <c r="G3586" s="1225"/>
      <c r="H3586" s="112" t="s">
        <v>3293</v>
      </c>
      <c r="I3586" s="364"/>
      <c r="J3586" s="364"/>
    </row>
    <row r="3587" spans="1:10" ht="33">
      <c r="A3587" s="364">
        <v>116</v>
      </c>
      <c r="B3587" s="109" t="s">
        <v>19573</v>
      </c>
      <c r="C3587" s="366" t="s">
        <v>19574</v>
      </c>
      <c r="D3587" s="116">
        <v>1</v>
      </c>
      <c r="E3587" s="112">
        <v>11</v>
      </c>
      <c r="F3587" s="109" t="s">
        <v>19575</v>
      </c>
      <c r="G3587" s="1225"/>
      <c r="H3587" s="112" t="s">
        <v>3293</v>
      </c>
      <c r="I3587" s="364"/>
      <c r="J3587" s="364"/>
    </row>
    <row r="3588" spans="1:10" ht="33">
      <c r="A3588" s="364">
        <v>117</v>
      </c>
      <c r="B3588" s="109" t="s">
        <v>19576</v>
      </c>
      <c r="C3588" s="366" t="s">
        <v>19577</v>
      </c>
      <c r="D3588" s="116">
        <v>1</v>
      </c>
      <c r="E3588" s="112">
        <v>5</v>
      </c>
      <c r="F3588" s="109" t="s">
        <v>19578</v>
      </c>
      <c r="G3588" s="1225"/>
      <c r="H3588" s="112" t="s">
        <v>3293</v>
      </c>
      <c r="I3588" s="364"/>
      <c r="J3588" s="364"/>
    </row>
    <row r="3589" spans="1:10" ht="33">
      <c r="A3589" s="364">
        <v>118</v>
      </c>
      <c r="B3589" s="109" t="s">
        <v>19579</v>
      </c>
      <c r="C3589" s="366" t="s">
        <v>19580</v>
      </c>
      <c r="D3589" s="112">
        <v>2</v>
      </c>
      <c r="E3589" s="112">
        <v>17</v>
      </c>
      <c r="F3589" s="109" t="s">
        <v>19581</v>
      </c>
      <c r="G3589" s="1225"/>
      <c r="H3589" s="112" t="s">
        <v>3293</v>
      </c>
      <c r="I3589" s="364"/>
      <c r="J3589" s="364"/>
    </row>
    <row r="3590" spans="1:10" ht="49.5">
      <c r="A3590" s="364">
        <v>119</v>
      </c>
      <c r="B3590" s="109" t="s">
        <v>19582</v>
      </c>
      <c r="C3590" s="366" t="s">
        <v>19583</v>
      </c>
      <c r="D3590" s="116">
        <v>2</v>
      </c>
      <c r="E3590" s="112">
        <v>12</v>
      </c>
      <c r="F3590" s="109" t="s">
        <v>19584</v>
      </c>
      <c r="G3590" s="1225"/>
      <c r="H3590" s="112" t="s">
        <v>3293</v>
      </c>
      <c r="I3590" s="364"/>
      <c r="J3590" s="364"/>
    </row>
    <row r="3591" spans="1:10" ht="33">
      <c r="A3591" s="364">
        <v>120</v>
      </c>
      <c r="B3591" s="109" t="s">
        <v>19585</v>
      </c>
      <c r="C3591" s="366" t="s">
        <v>19586</v>
      </c>
      <c r="D3591" s="112">
        <v>2</v>
      </c>
      <c r="E3591" s="112">
        <v>10</v>
      </c>
      <c r="F3591" s="109" t="s">
        <v>19587</v>
      </c>
      <c r="G3591" s="1225"/>
      <c r="H3591" s="112" t="s">
        <v>3293</v>
      </c>
      <c r="I3591" s="364"/>
      <c r="J3591" s="364"/>
    </row>
    <row r="3592" spans="1:10" ht="33">
      <c r="A3592" s="364">
        <v>121</v>
      </c>
      <c r="B3592" s="109" t="s">
        <v>19588</v>
      </c>
      <c r="C3592" s="366" t="s">
        <v>19589</v>
      </c>
      <c r="D3592" s="112">
        <v>1</v>
      </c>
      <c r="E3592" s="112">
        <f>62+6</f>
        <v>68</v>
      </c>
      <c r="F3592" s="109" t="s">
        <v>19590</v>
      </c>
      <c r="G3592" s="1225"/>
      <c r="H3592" s="112" t="s">
        <v>3293</v>
      </c>
      <c r="I3592" s="364"/>
      <c r="J3592" s="364"/>
    </row>
    <row r="3593" spans="1:10" ht="30">
      <c r="A3593" s="364">
        <v>122</v>
      </c>
      <c r="B3593" s="109" t="s">
        <v>19591</v>
      </c>
      <c r="C3593" s="366" t="s">
        <v>19592</v>
      </c>
      <c r="D3593" s="112">
        <v>2</v>
      </c>
      <c r="E3593" s="112">
        <f>7+50</f>
        <v>57</v>
      </c>
      <c r="F3593" s="109" t="s">
        <v>19593</v>
      </c>
      <c r="G3593" s="1225"/>
      <c r="H3593" s="112" t="s">
        <v>3293</v>
      </c>
      <c r="I3593" s="364"/>
      <c r="J3593" s="364"/>
    </row>
    <row r="3594" spans="1:10" ht="30">
      <c r="A3594" s="364">
        <v>123</v>
      </c>
      <c r="B3594" s="109" t="s">
        <v>19594</v>
      </c>
      <c r="C3594" s="366" t="s">
        <v>19595</v>
      </c>
      <c r="D3594" s="112">
        <v>4</v>
      </c>
      <c r="E3594" s="112">
        <f>42+24</f>
        <v>66</v>
      </c>
      <c r="F3594" s="109" t="s">
        <v>19596</v>
      </c>
      <c r="G3594" s="1225"/>
      <c r="H3594" s="112" t="s">
        <v>3293</v>
      </c>
      <c r="I3594" s="364"/>
      <c r="J3594" s="364"/>
    </row>
    <row r="3595" spans="1:10" ht="66">
      <c r="A3595" s="364">
        <v>124</v>
      </c>
      <c r="B3595" s="109" t="s">
        <v>19597</v>
      </c>
      <c r="C3595" s="366" t="s">
        <v>19598</v>
      </c>
      <c r="D3595" s="112">
        <v>8</v>
      </c>
      <c r="E3595" s="112">
        <v>198</v>
      </c>
      <c r="F3595" s="109" t="s">
        <v>19599</v>
      </c>
      <c r="G3595" s="1225"/>
      <c r="H3595" s="112" t="s">
        <v>3293</v>
      </c>
      <c r="I3595" s="364"/>
      <c r="J3595" s="364"/>
    </row>
    <row r="3596" spans="1:10" ht="30">
      <c r="A3596" s="364">
        <v>125</v>
      </c>
      <c r="B3596" s="109" t="s">
        <v>19600</v>
      </c>
      <c r="C3596" s="366" t="s">
        <v>19601</v>
      </c>
      <c r="D3596" s="112">
        <v>2</v>
      </c>
      <c r="E3596" s="112">
        <f>156+26</f>
        <v>182</v>
      </c>
      <c r="F3596" s="109" t="s">
        <v>19602</v>
      </c>
      <c r="G3596" s="1225"/>
      <c r="H3596" s="112" t="s">
        <v>3293</v>
      </c>
      <c r="I3596" s="364"/>
      <c r="J3596" s="364"/>
    </row>
    <row r="3597" spans="1:10" ht="49.5">
      <c r="A3597" s="364">
        <v>126</v>
      </c>
      <c r="B3597" s="109" t="s">
        <v>19603</v>
      </c>
      <c r="C3597" s="366" t="s">
        <v>19604</v>
      </c>
      <c r="D3597" s="112">
        <v>4</v>
      </c>
      <c r="E3597" s="112">
        <v>78</v>
      </c>
      <c r="F3597" s="109" t="s">
        <v>19605</v>
      </c>
      <c r="G3597" s="1225"/>
      <c r="H3597" s="112" t="s">
        <v>3293</v>
      </c>
      <c r="I3597" s="364"/>
      <c r="J3597" s="364"/>
    </row>
    <row r="3598" spans="1:10" ht="30">
      <c r="A3598" s="364">
        <v>127</v>
      </c>
      <c r="B3598" s="109" t="s">
        <v>19606</v>
      </c>
      <c r="C3598" s="366" t="s">
        <v>2136</v>
      </c>
      <c r="D3598" s="112">
        <v>6</v>
      </c>
      <c r="E3598" s="112"/>
      <c r="F3598" s="109" t="s">
        <v>19607</v>
      </c>
      <c r="G3598" s="1225"/>
      <c r="H3598" s="112" t="s">
        <v>3293</v>
      </c>
      <c r="I3598" s="364"/>
      <c r="J3598" s="364"/>
    </row>
    <row r="3599" spans="1:10" ht="30">
      <c r="A3599" s="364">
        <v>128</v>
      </c>
      <c r="B3599" s="109" t="s">
        <v>19608</v>
      </c>
      <c r="C3599" s="366" t="s">
        <v>19609</v>
      </c>
      <c r="D3599" s="112">
        <v>2</v>
      </c>
      <c r="E3599" s="112">
        <f>38+7</f>
        <v>45</v>
      </c>
      <c r="F3599" s="109" t="s">
        <v>19610</v>
      </c>
      <c r="G3599" s="1225"/>
      <c r="H3599" s="112" t="s">
        <v>3293</v>
      </c>
      <c r="I3599" s="364"/>
      <c r="J3599" s="364"/>
    </row>
    <row r="3600" spans="1:10" ht="33">
      <c r="A3600" s="364">
        <v>129</v>
      </c>
      <c r="B3600" s="109" t="s">
        <v>19611</v>
      </c>
      <c r="C3600" s="366" t="s">
        <v>19612</v>
      </c>
      <c r="D3600" s="112">
        <v>3</v>
      </c>
      <c r="E3600" s="112">
        <v>10</v>
      </c>
      <c r="F3600" s="109" t="s">
        <v>19613</v>
      </c>
      <c r="G3600" s="1225"/>
      <c r="H3600" s="112" t="s">
        <v>3293</v>
      </c>
      <c r="I3600" s="364"/>
      <c r="J3600" s="364"/>
    </row>
    <row r="3601" spans="1:10" ht="49.5">
      <c r="A3601" s="364">
        <v>130</v>
      </c>
      <c r="B3601" s="109" t="s">
        <v>19614</v>
      </c>
      <c r="C3601" s="366" t="s">
        <v>19615</v>
      </c>
      <c r="D3601" s="112">
        <v>1</v>
      </c>
      <c r="E3601" s="112">
        <v>3</v>
      </c>
      <c r="F3601" s="109" t="s">
        <v>19616</v>
      </c>
      <c r="G3601" s="1225"/>
      <c r="H3601" s="112" t="s">
        <v>3293</v>
      </c>
      <c r="I3601" s="364"/>
      <c r="J3601" s="364"/>
    </row>
    <row r="3602" spans="1:10" ht="49.5">
      <c r="A3602" s="364">
        <v>131</v>
      </c>
      <c r="B3602" s="109" t="s">
        <v>19617</v>
      </c>
      <c r="C3602" s="366" t="s">
        <v>19618</v>
      </c>
      <c r="D3602" s="112">
        <v>6</v>
      </c>
      <c r="E3602" s="112">
        <v>182</v>
      </c>
      <c r="F3602" s="109" t="s">
        <v>19619</v>
      </c>
      <c r="G3602" s="1225"/>
      <c r="H3602" s="112" t="s">
        <v>3293</v>
      </c>
      <c r="I3602" s="364"/>
      <c r="J3602" s="364"/>
    </row>
    <row r="3603" spans="1:10" ht="49.5">
      <c r="A3603" s="364">
        <v>132</v>
      </c>
      <c r="B3603" s="109" t="s">
        <v>19620</v>
      </c>
      <c r="C3603" s="366" t="s">
        <v>19621</v>
      </c>
      <c r="D3603" s="112">
        <v>6</v>
      </c>
      <c r="E3603" s="112">
        <v>39</v>
      </c>
      <c r="F3603" s="109" t="s">
        <v>19622</v>
      </c>
      <c r="G3603" s="1225"/>
      <c r="H3603" s="112" t="s">
        <v>3293</v>
      </c>
      <c r="I3603" s="364"/>
      <c r="J3603" s="364"/>
    </row>
    <row r="3604" spans="1:10" ht="33">
      <c r="A3604" s="364">
        <v>133</v>
      </c>
      <c r="B3604" s="109" t="s">
        <v>19623</v>
      </c>
      <c r="C3604" s="366" t="s">
        <v>19624</v>
      </c>
      <c r="D3604" s="112">
        <v>3</v>
      </c>
      <c r="E3604" s="112">
        <v>47</v>
      </c>
      <c r="F3604" s="109" t="s">
        <v>19625</v>
      </c>
      <c r="G3604" s="1225"/>
      <c r="H3604" s="112" t="s">
        <v>3293</v>
      </c>
      <c r="I3604" s="364"/>
      <c r="J3604" s="364"/>
    </row>
    <row r="3605" spans="1:10" ht="49.5">
      <c r="A3605" s="364">
        <v>134</v>
      </c>
      <c r="B3605" s="109" t="s">
        <v>19626</v>
      </c>
      <c r="C3605" s="366" t="s">
        <v>19627</v>
      </c>
      <c r="D3605" s="112">
        <v>1</v>
      </c>
      <c r="E3605" s="112">
        <v>16</v>
      </c>
      <c r="F3605" s="109" t="s">
        <v>19628</v>
      </c>
      <c r="G3605" s="1225"/>
      <c r="H3605" s="112" t="s">
        <v>3293</v>
      </c>
      <c r="I3605" s="364"/>
      <c r="J3605" s="364"/>
    </row>
    <row r="3606" spans="1:10" ht="49.5">
      <c r="A3606" s="364">
        <v>135</v>
      </c>
      <c r="B3606" s="109" t="s">
        <v>19629</v>
      </c>
      <c r="C3606" s="366" t="s">
        <v>19630</v>
      </c>
      <c r="D3606" s="112">
        <v>4</v>
      </c>
      <c r="E3606" s="112">
        <v>8</v>
      </c>
      <c r="F3606" s="109" t="s">
        <v>19631</v>
      </c>
      <c r="G3606" s="1225"/>
      <c r="H3606" s="112" t="s">
        <v>3293</v>
      </c>
      <c r="I3606" s="364"/>
      <c r="J3606" s="364"/>
    </row>
    <row r="3607" spans="1:10" ht="49.5">
      <c r="A3607" s="364">
        <v>136</v>
      </c>
      <c r="B3607" s="109" t="s">
        <v>19632</v>
      </c>
      <c r="C3607" s="366" t="s">
        <v>19633</v>
      </c>
      <c r="D3607" s="112">
        <v>11</v>
      </c>
      <c r="E3607" s="372">
        <f>935+44</f>
        <v>979</v>
      </c>
      <c r="F3607" s="109" t="s">
        <v>19634</v>
      </c>
      <c r="G3607" s="1225"/>
      <c r="H3607" s="112" t="s">
        <v>3293</v>
      </c>
      <c r="I3607" s="364"/>
      <c r="J3607" s="364"/>
    </row>
    <row r="3608" spans="1:10" ht="49.5">
      <c r="A3608" s="364">
        <v>137</v>
      </c>
      <c r="B3608" s="109" t="s">
        <v>19635</v>
      </c>
      <c r="C3608" s="366" t="s">
        <v>19636</v>
      </c>
      <c r="D3608" s="112">
        <v>3</v>
      </c>
      <c r="E3608" s="112">
        <f>6+2+8+3+6</f>
        <v>25</v>
      </c>
      <c r="F3608" s="109" t="s">
        <v>19637</v>
      </c>
      <c r="G3608" s="1225"/>
      <c r="H3608" s="112" t="s">
        <v>3293</v>
      </c>
      <c r="I3608" s="364"/>
      <c r="J3608" s="364"/>
    </row>
    <row r="3609" spans="1:10" ht="33">
      <c r="A3609" s="364">
        <v>138</v>
      </c>
      <c r="B3609" s="109" t="s">
        <v>19638</v>
      </c>
      <c r="C3609" s="366" t="s">
        <v>19639</v>
      </c>
      <c r="D3609" s="112">
        <v>3</v>
      </c>
      <c r="E3609" s="112">
        <v>6</v>
      </c>
      <c r="F3609" s="109" t="s">
        <v>19640</v>
      </c>
      <c r="G3609" s="1225"/>
      <c r="H3609" s="112" t="s">
        <v>3293</v>
      </c>
      <c r="I3609" s="364"/>
      <c r="J3609" s="364"/>
    </row>
    <row r="3610" spans="1:10" ht="33">
      <c r="A3610" s="364">
        <v>139</v>
      </c>
      <c r="B3610" s="109" t="s">
        <v>19641</v>
      </c>
      <c r="C3610" s="366" t="s">
        <v>19642</v>
      </c>
      <c r="D3610" s="112">
        <v>3</v>
      </c>
      <c r="E3610" s="112">
        <f>25+2+5</f>
        <v>32</v>
      </c>
      <c r="F3610" s="109" t="s">
        <v>19643</v>
      </c>
      <c r="G3610" s="1225"/>
      <c r="H3610" s="112" t="s">
        <v>3293</v>
      </c>
      <c r="I3610" s="364"/>
      <c r="J3610" s="364"/>
    </row>
    <row r="3611" spans="1:10" ht="30">
      <c r="A3611" s="364">
        <v>140</v>
      </c>
      <c r="B3611" s="109" t="s">
        <v>19644</v>
      </c>
      <c r="C3611" s="366" t="s">
        <v>19645</v>
      </c>
      <c r="D3611" s="112">
        <v>2</v>
      </c>
      <c r="E3611" s="112">
        <v>5</v>
      </c>
      <c r="F3611" s="109" t="s">
        <v>19646</v>
      </c>
      <c r="G3611" s="1225"/>
      <c r="H3611" s="112" t="s">
        <v>3293</v>
      </c>
      <c r="I3611" s="364"/>
      <c r="J3611" s="364"/>
    </row>
    <row r="3612" spans="1:10" ht="49.5">
      <c r="A3612" s="364">
        <v>141</v>
      </c>
      <c r="B3612" s="109" t="s">
        <v>19647</v>
      </c>
      <c r="C3612" s="366" t="s">
        <v>19648</v>
      </c>
      <c r="D3612" s="112">
        <v>3</v>
      </c>
      <c r="E3612" s="112">
        <v>9</v>
      </c>
      <c r="F3612" s="109" t="s">
        <v>19649</v>
      </c>
      <c r="G3612" s="1225"/>
      <c r="H3612" s="112" t="s">
        <v>3293</v>
      </c>
      <c r="I3612" s="364"/>
      <c r="J3612" s="364"/>
    </row>
    <row r="3613" spans="1:10" ht="49.5">
      <c r="A3613" s="364">
        <v>142</v>
      </c>
      <c r="B3613" s="109" t="s">
        <v>19650</v>
      </c>
      <c r="C3613" s="366" t="s">
        <v>19651</v>
      </c>
      <c r="D3613" s="371">
        <v>11</v>
      </c>
      <c r="E3613" s="371">
        <v>112</v>
      </c>
      <c r="F3613" s="109" t="s">
        <v>19652</v>
      </c>
      <c r="G3613" s="1225"/>
      <c r="H3613" s="112" t="s">
        <v>3293</v>
      </c>
      <c r="I3613" s="364"/>
      <c r="J3613" s="364"/>
    </row>
    <row r="3614" spans="1:10" ht="49.5">
      <c r="A3614" s="364">
        <v>143</v>
      </c>
      <c r="B3614" s="109" t="s">
        <v>19653</v>
      </c>
      <c r="C3614" s="366" t="s">
        <v>19654</v>
      </c>
      <c r="D3614" s="112">
        <v>2</v>
      </c>
      <c r="E3614" s="112">
        <f>8+17</f>
        <v>25</v>
      </c>
      <c r="F3614" s="109" t="s">
        <v>19655</v>
      </c>
      <c r="G3614" s="1225"/>
      <c r="H3614" s="112" t="s">
        <v>3293</v>
      </c>
      <c r="I3614" s="364"/>
      <c r="J3614" s="364"/>
    </row>
    <row r="3615" spans="1:10" ht="30">
      <c r="A3615" s="364">
        <v>144</v>
      </c>
      <c r="B3615" s="109" t="s">
        <v>19656</v>
      </c>
      <c r="C3615" s="366" t="s">
        <v>19657</v>
      </c>
      <c r="D3615" s="112">
        <v>1</v>
      </c>
      <c r="E3615" s="112">
        <v>14</v>
      </c>
      <c r="F3615" s="109" t="s">
        <v>19658</v>
      </c>
      <c r="G3615" s="1225"/>
      <c r="H3615" s="112" t="s">
        <v>3293</v>
      </c>
      <c r="I3615" s="364"/>
      <c r="J3615" s="364"/>
    </row>
    <row r="3616" spans="1:10" ht="49.5">
      <c r="A3616" s="364">
        <v>145</v>
      </c>
      <c r="B3616" s="109" t="s">
        <v>19659</v>
      </c>
      <c r="C3616" s="366" t="s">
        <v>19660</v>
      </c>
      <c r="D3616" s="112">
        <v>2</v>
      </c>
      <c r="E3616" s="112">
        <v>11</v>
      </c>
      <c r="F3616" s="109" t="s">
        <v>19661</v>
      </c>
      <c r="G3616" s="1225"/>
      <c r="H3616" s="112" t="s">
        <v>3293</v>
      </c>
      <c r="I3616" s="364"/>
      <c r="J3616" s="364"/>
    </row>
    <row r="3617" spans="1:10" ht="49.5">
      <c r="A3617" s="364">
        <v>146</v>
      </c>
      <c r="B3617" s="109" t="s">
        <v>19662</v>
      </c>
      <c r="C3617" s="366" t="s">
        <v>19663</v>
      </c>
      <c r="D3617" s="112">
        <v>6</v>
      </c>
      <c r="E3617" s="112">
        <f>270+8</f>
        <v>278</v>
      </c>
      <c r="F3617" s="109" t="s">
        <v>19664</v>
      </c>
      <c r="G3617" s="1225"/>
      <c r="H3617" s="112" t="s">
        <v>3293</v>
      </c>
      <c r="I3617" s="364"/>
      <c r="J3617" s="364"/>
    </row>
    <row r="3618" spans="1:10" ht="33">
      <c r="A3618" s="364">
        <v>147</v>
      </c>
      <c r="B3618" s="109" t="s">
        <v>19665</v>
      </c>
      <c r="C3618" s="366" t="s">
        <v>19666</v>
      </c>
      <c r="D3618" s="112">
        <v>2</v>
      </c>
      <c r="E3618" s="112">
        <v>2</v>
      </c>
      <c r="F3618" s="109" t="s">
        <v>19667</v>
      </c>
      <c r="G3618" s="1225"/>
      <c r="H3618" s="112" t="s">
        <v>3293</v>
      </c>
      <c r="I3618" s="364"/>
      <c r="J3618" s="364"/>
    </row>
    <row r="3619" spans="1:10" ht="49.5">
      <c r="A3619" s="364">
        <v>148</v>
      </c>
      <c r="B3619" s="109" t="s">
        <v>19668</v>
      </c>
      <c r="C3619" s="366" t="s">
        <v>19669</v>
      </c>
      <c r="D3619" s="112">
        <v>11</v>
      </c>
      <c r="E3619" s="112">
        <f>12+30</f>
        <v>42</v>
      </c>
      <c r="F3619" s="109" t="s">
        <v>19670</v>
      </c>
      <c r="G3619" s="1225"/>
      <c r="H3619" s="112" t="s">
        <v>3293</v>
      </c>
      <c r="I3619" s="364"/>
      <c r="J3619" s="364"/>
    </row>
    <row r="3620" spans="1:10" ht="49.5">
      <c r="A3620" s="364">
        <v>149</v>
      </c>
      <c r="B3620" s="109" t="s">
        <v>19671</v>
      </c>
      <c r="C3620" s="366" t="s">
        <v>19672</v>
      </c>
      <c r="D3620" s="112">
        <v>1</v>
      </c>
      <c r="E3620" s="112">
        <v>6</v>
      </c>
      <c r="F3620" s="109" t="s">
        <v>19673</v>
      </c>
      <c r="G3620" s="1225"/>
      <c r="H3620" s="112" t="s">
        <v>3293</v>
      </c>
      <c r="I3620" s="364"/>
      <c r="J3620" s="364"/>
    </row>
    <row r="3621" spans="1:10" ht="33">
      <c r="A3621" s="364">
        <v>150</v>
      </c>
      <c r="B3621" s="109" t="s">
        <v>19674</v>
      </c>
      <c r="C3621" s="366" t="s">
        <v>19675</v>
      </c>
      <c r="D3621" s="112">
        <v>3</v>
      </c>
      <c r="E3621" s="112">
        <v>252</v>
      </c>
      <c r="F3621" s="109" t="s">
        <v>19676</v>
      </c>
      <c r="G3621" s="1225"/>
      <c r="H3621" s="112" t="s">
        <v>3293</v>
      </c>
      <c r="I3621" s="364"/>
      <c r="J3621" s="364"/>
    </row>
    <row r="3622" spans="1:10" ht="33">
      <c r="A3622" s="364">
        <v>151</v>
      </c>
      <c r="B3622" s="109" t="s">
        <v>19677</v>
      </c>
      <c r="C3622" s="366" t="s">
        <v>19678</v>
      </c>
      <c r="D3622" s="112">
        <v>1</v>
      </c>
      <c r="E3622" s="112">
        <v>3</v>
      </c>
      <c r="F3622" s="109" t="s">
        <v>19679</v>
      </c>
      <c r="G3622" s="1225"/>
      <c r="H3622" s="112" t="s">
        <v>3293</v>
      </c>
      <c r="I3622" s="364"/>
      <c r="J3622" s="364"/>
    </row>
    <row r="3623" spans="1:10" ht="30">
      <c r="A3623" s="364">
        <v>152</v>
      </c>
      <c r="B3623" s="109" t="s">
        <v>19680</v>
      </c>
      <c r="C3623" s="366" t="s">
        <v>19681</v>
      </c>
      <c r="D3623" s="112">
        <v>1</v>
      </c>
      <c r="E3623" s="112">
        <v>167</v>
      </c>
      <c r="F3623" s="109" t="s">
        <v>19682</v>
      </c>
      <c r="G3623" s="1225"/>
      <c r="H3623" s="112" t="s">
        <v>3293</v>
      </c>
      <c r="I3623" s="364"/>
      <c r="J3623" s="364"/>
    </row>
    <row r="3624" spans="1:10" ht="33">
      <c r="A3624" s="364">
        <v>153</v>
      </c>
      <c r="B3624" s="109" t="s">
        <v>19683</v>
      </c>
      <c r="C3624" s="366" t="s">
        <v>19684</v>
      </c>
      <c r="D3624" s="112">
        <v>3</v>
      </c>
      <c r="E3624" s="371">
        <v>79</v>
      </c>
      <c r="F3624" s="109" t="s">
        <v>19685</v>
      </c>
      <c r="G3624" s="1225"/>
      <c r="H3624" s="112" t="s">
        <v>3293</v>
      </c>
      <c r="I3624" s="364"/>
      <c r="J3624" s="364"/>
    </row>
    <row r="3625" spans="1:10" ht="30">
      <c r="A3625" s="364">
        <v>154</v>
      </c>
      <c r="B3625" s="109" t="s">
        <v>19686</v>
      </c>
      <c r="C3625" s="366" t="s">
        <v>19687</v>
      </c>
      <c r="D3625" s="112">
        <v>2</v>
      </c>
      <c r="E3625" s="112">
        <v>12</v>
      </c>
      <c r="F3625" s="109" t="s">
        <v>19688</v>
      </c>
      <c r="G3625" s="1225"/>
      <c r="H3625" s="112" t="s">
        <v>3293</v>
      </c>
      <c r="I3625" s="364"/>
      <c r="J3625" s="364"/>
    </row>
    <row r="3626" spans="1:10" ht="49.5">
      <c r="A3626" s="364">
        <v>155</v>
      </c>
      <c r="B3626" s="109" t="s">
        <v>19689</v>
      </c>
      <c r="C3626" s="366" t="s">
        <v>19690</v>
      </c>
      <c r="D3626" s="112">
        <v>5</v>
      </c>
      <c r="E3626" s="371">
        <f>51+6</f>
        <v>57</v>
      </c>
      <c r="F3626" s="109" t="s">
        <v>19691</v>
      </c>
      <c r="G3626" s="1225"/>
      <c r="H3626" s="112" t="s">
        <v>3293</v>
      </c>
      <c r="I3626" s="364"/>
      <c r="J3626" s="364"/>
    </row>
    <row r="3627" spans="1:10" ht="49.5">
      <c r="A3627" s="364">
        <v>156</v>
      </c>
      <c r="B3627" s="109" t="s">
        <v>19692</v>
      </c>
      <c r="C3627" s="366" t="s">
        <v>19693</v>
      </c>
      <c r="D3627" s="112">
        <v>4</v>
      </c>
      <c r="E3627" s="112">
        <v>10</v>
      </c>
      <c r="F3627" s="109" t="s">
        <v>19694</v>
      </c>
      <c r="G3627" s="1225"/>
      <c r="H3627" s="112" t="s">
        <v>3293</v>
      </c>
      <c r="I3627" s="364"/>
      <c r="J3627" s="364"/>
    </row>
    <row r="3628" spans="1:10" ht="49.5">
      <c r="A3628" s="364">
        <v>157</v>
      </c>
      <c r="B3628" s="109" t="s">
        <v>19695</v>
      </c>
      <c r="C3628" s="366" t="s">
        <v>19696</v>
      </c>
      <c r="D3628" s="112">
        <v>5</v>
      </c>
      <c r="E3628" s="371">
        <v>16</v>
      </c>
      <c r="F3628" s="109" t="s">
        <v>19697</v>
      </c>
      <c r="G3628" s="1225"/>
      <c r="H3628" s="112" t="s">
        <v>3293</v>
      </c>
      <c r="I3628" s="364"/>
      <c r="J3628" s="364"/>
    </row>
    <row r="3629" spans="1:10" ht="33">
      <c r="A3629" s="364">
        <v>158</v>
      </c>
      <c r="B3629" s="109" t="s">
        <v>19698</v>
      </c>
      <c r="C3629" s="366" t="s">
        <v>19699</v>
      </c>
      <c r="D3629" s="112">
        <v>6</v>
      </c>
      <c r="E3629" s="112">
        <v>52</v>
      </c>
      <c r="F3629" s="109" t="s">
        <v>19700</v>
      </c>
      <c r="G3629" s="1225"/>
      <c r="H3629" s="112" t="s">
        <v>3293</v>
      </c>
      <c r="I3629" s="364"/>
      <c r="J3629" s="364"/>
    </row>
    <row r="3630" spans="1:10" ht="66">
      <c r="A3630" s="364">
        <v>159</v>
      </c>
      <c r="B3630" s="109" t="s">
        <v>19701</v>
      </c>
      <c r="C3630" s="366" t="s">
        <v>19702</v>
      </c>
      <c r="D3630" s="112">
        <v>1</v>
      </c>
      <c r="E3630" s="112">
        <v>2</v>
      </c>
      <c r="F3630" s="109" t="s">
        <v>19703</v>
      </c>
      <c r="G3630" s="1225"/>
      <c r="H3630" s="112" t="s">
        <v>3293</v>
      </c>
      <c r="I3630" s="364"/>
      <c r="J3630" s="364"/>
    </row>
    <row r="3631" spans="1:10" ht="33">
      <c r="A3631" s="364">
        <v>160</v>
      </c>
      <c r="B3631" s="109" t="s">
        <v>19704</v>
      </c>
      <c r="C3631" s="366" t="s">
        <v>19705</v>
      </c>
      <c r="D3631" s="112">
        <v>1</v>
      </c>
      <c r="E3631" s="112">
        <v>4</v>
      </c>
      <c r="F3631" s="109" t="s">
        <v>19706</v>
      </c>
      <c r="G3631" s="1225"/>
      <c r="H3631" s="112" t="s">
        <v>3293</v>
      </c>
      <c r="I3631" s="364"/>
      <c r="J3631" s="364"/>
    </row>
    <row r="3632" spans="1:10" ht="49.5">
      <c r="A3632" s="364">
        <v>161</v>
      </c>
      <c r="B3632" s="109" t="s">
        <v>19707</v>
      </c>
      <c r="C3632" s="366" t="s">
        <v>19708</v>
      </c>
      <c r="D3632" s="112">
        <v>3</v>
      </c>
      <c r="E3632" s="112">
        <v>130</v>
      </c>
      <c r="F3632" s="109" t="s">
        <v>19709</v>
      </c>
      <c r="G3632" s="1225"/>
      <c r="H3632" s="112" t="s">
        <v>3293</v>
      </c>
      <c r="I3632" s="364"/>
      <c r="J3632" s="364"/>
    </row>
    <row r="3633" spans="1:10" ht="33">
      <c r="A3633" s="364">
        <v>162</v>
      </c>
      <c r="B3633" s="109" t="s">
        <v>19710</v>
      </c>
      <c r="C3633" s="366" t="s">
        <v>19711</v>
      </c>
      <c r="D3633" s="112">
        <v>1</v>
      </c>
      <c r="E3633" s="112">
        <v>1</v>
      </c>
      <c r="F3633" s="109" t="s">
        <v>19712</v>
      </c>
      <c r="G3633" s="1225"/>
      <c r="H3633" s="112" t="s">
        <v>3293</v>
      </c>
      <c r="I3633" s="364"/>
      <c r="J3633" s="364"/>
    </row>
    <row r="3634" spans="1:10" ht="49.5">
      <c r="A3634" s="364">
        <v>163</v>
      </c>
      <c r="B3634" s="109" t="s">
        <v>19713</v>
      </c>
      <c r="C3634" s="366" t="s">
        <v>19714</v>
      </c>
      <c r="D3634" s="112">
        <v>1</v>
      </c>
      <c r="E3634" s="112">
        <v>25</v>
      </c>
      <c r="F3634" s="109" t="s">
        <v>19715</v>
      </c>
      <c r="G3634" s="1225"/>
      <c r="H3634" s="112" t="s">
        <v>3293</v>
      </c>
      <c r="I3634" s="364"/>
      <c r="J3634" s="364"/>
    </row>
    <row r="3635" spans="1:10" ht="33">
      <c r="A3635" s="364">
        <v>164</v>
      </c>
      <c r="B3635" s="109" t="s">
        <v>19716</v>
      </c>
      <c r="C3635" s="366" t="s">
        <v>19717</v>
      </c>
      <c r="D3635" s="112">
        <v>2</v>
      </c>
      <c r="E3635" s="112">
        <v>2</v>
      </c>
      <c r="F3635" s="109" t="s">
        <v>19718</v>
      </c>
      <c r="G3635" s="1225"/>
      <c r="H3635" s="112" t="s">
        <v>3293</v>
      </c>
      <c r="I3635" s="364"/>
      <c r="J3635" s="364"/>
    </row>
    <row r="3636" spans="1:10" ht="33">
      <c r="A3636" s="364">
        <v>165</v>
      </c>
      <c r="B3636" s="109" t="s">
        <v>19719</v>
      </c>
      <c r="C3636" s="366" t="s">
        <v>19720</v>
      </c>
      <c r="D3636" s="112">
        <v>2</v>
      </c>
      <c r="E3636" s="112">
        <v>68</v>
      </c>
      <c r="F3636" s="109" t="s">
        <v>19721</v>
      </c>
      <c r="G3636" s="1225"/>
      <c r="H3636" s="112" t="s">
        <v>3293</v>
      </c>
      <c r="I3636" s="364"/>
      <c r="J3636" s="364"/>
    </row>
    <row r="3637" spans="1:10" ht="33">
      <c r="A3637" s="364">
        <v>166</v>
      </c>
      <c r="B3637" s="109" t="s">
        <v>19722</v>
      </c>
      <c r="C3637" s="366" t="s">
        <v>19723</v>
      </c>
      <c r="D3637" s="112">
        <v>3</v>
      </c>
      <c r="E3637" s="112">
        <v>40</v>
      </c>
      <c r="F3637" s="109" t="s">
        <v>19724</v>
      </c>
      <c r="G3637" s="1225"/>
      <c r="H3637" s="112" t="s">
        <v>3293</v>
      </c>
      <c r="I3637" s="364"/>
      <c r="J3637" s="364"/>
    </row>
    <row r="3638" spans="1:10" ht="33">
      <c r="A3638" s="364">
        <v>167</v>
      </c>
      <c r="B3638" s="109" t="s">
        <v>19725</v>
      </c>
      <c r="C3638" s="366" t="s">
        <v>19726</v>
      </c>
      <c r="D3638" s="112">
        <v>1</v>
      </c>
      <c r="E3638" s="112">
        <v>13</v>
      </c>
      <c r="F3638" s="109" t="s">
        <v>19727</v>
      </c>
      <c r="G3638" s="1225"/>
      <c r="H3638" s="112" t="s">
        <v>3293</v>
      </c>
      <c r="I3638" s="364"/>
      <c r="J3638" s="364"/>
    </row>
    <row r="3639" spans="1:10" ht="33">
      <c r="A3639" s="364">
        <v>168</v>
      </c>
      <c r="B3639" s="109" t="s">
        <v>19728</v>
      </c>
      <c r="C3639" s="366" t="s">
        <v>19729</v>
      </c>
      <c r="D3639" s="112">
        <v>1</v>
      </c>
      <c r="E3639" s="112">
        <v>10</v>
      </c>
      <c r="F3639" s="109" t="s">
        <v>19730</v>
      </c>
      <c r="G3639" s="1225"/>
      <c r="H3639" s="112" t="s">
        <v>3293</v>
      </c>
      <c r="I3639" s="364"/>
      <c r="J3639" s="364"/>
    </row>
    <row r="3640" spans="1:10" ht="33">
      <c r="A3640" s="364">
        <v>169</v>
      </c>
      <c r="B3640" s="109" t="s">
        <v>19731</v>
      </c>
      <c r="C3640" s="366" t="s">
        <v>19732</v>
      </c>
      <c r="D3640" s="112">
        <v>2</v>
      </c>
      <c r="E3640" s="112">
        <v>3</v>
      </c>
      <c r="F3640" s="109" t="s">
        <v>19733</v>
      </c>
      <c r="G3640" s="1225"/>
      <c r="H3640" s="112" t="s">
        <v>3293</v>
      </c>
      <c r="I3640" s="364"/>
      <c r="J3640" s="364"/>
    </row>
    <row r="3641" spans="1:10" ht="49.5">
      <c r="A3641" s="364">
        <v>170</v>
      </c>
      <c r="B3641" s="109" t="s">
        <v>19734</v>
      </c>
      <c r="C3641" s="366" t="s">
        <v>19735</v>
      </c>
      <c r="D3641" s="112">
        <v>1</v>
      </c>
      <c r="E3641" s="112">
        <v>8</v>
      </c>
      <c r="F3641" s="109" t="s">
        <v>19736</v>
      </c>
      <c r="G3641" s="1225"/>
      <c r="H3641" s="112" t="s">
        <v>3293</v>
      </c>
      <c r="I3641" s="364"/>
      <c r="J3641" s="364"/>
    </row>
    <row r="3642" spans="1:10" ht="49.5">
      <c r="A3642" s="364">
        <v>171</v>
      </c>
      <c r="B3642" s="109" t="s">
        <v>19737</v>
      </c>
      <c r="C3642" s="366" t="s">
        <v>19738</v>
      </c>
      <c r="D3642" s="112">
        <v>1</v>
      </c>
      <c r="E3642" s="112">
        <v>5</v>
      </c>
      <c r="F3642" s="109" t="s">
        <v>19739</v>
      </c>
      <c r="G3642" s="1225"/>
      <c r="H3642" s="112" t="s">
        <v>3293</v>
      </c>
      <c r="I3642" s="364"/>
      <c r="J3642" s="364"/>
    </row>
    <row r="3643" spans="1:10" ht="49.5">
      <c r="A3643" s="364">
        <v>172</v>
      </c>
      <c r="B3643" s="109" t="s">
        <v>19740</v>
      </c>
      <c r="C3643" s="366" t="s">
        <v>19517</v>
      </c>
      <c r="D3643" s="112">
        <v>2</v>
      </c>
      <c r="E3643" s="112">
        <v>529</v>
      </c>
      <c r="F3643" s="109" t="s">
        <v>19741</v>
      </c>
      <c r="G3643" s="1238"/>
      <c r="H3643" s="112" t="s">
        <v>3293</v>
      </c>
      <c r="I3643" s="364"/>
      <c r="J3643" s="364"/>
    </row>
    <row r="3644" spans="1:10" ht="16.5">
      <c r="A3644" s="360"/>
      <c r="B3644" s="361"/>
      <c r="C3644" s="362"/>
      <c r="D3644" s="363"/>
      <c r="E3644" s="363"/>
      <c r="F3644" s="363"/>
      <c r="G3644" s="362"/>
      <c r="H3644" s="363"/>
      <c r="I3644" s="360"/>
      <c r="J3644" s="360"/>
    </row>
    <row r="3645" spans="1:10" ht="18.75">
      <c r="A3645" s="1321" t="s">
        <v>11743</v>
      </c>
      <c r="B3645" s="1322"/>
      <c r="C3645" s="1322"/>
      <c r="D3645" s="1322"/>
      <c r="E3645" s="1322"/>
      <c r="F3645" s="1322"/>
      <c r="G3645" s="1322"/>
      <c r="H3645" s="1322"/>
      <c r="I3645" s="1322"/>
      <c r="J3645" s="1323"/>
    </row>
    <row r="3646" spans="1:10" ht="49.5">
      <c r="A3646" s="576">
        <v>1</v>
      </c>
      <c r="B3646" s="577" t="s">
        <v>25828</v>
      </c>
      <c r="C3646" s="578" t="s">
        <v>25829</v>
      </c>
      <c r="D3646" s="579">
        <v>4</v>
      </c>
      <c r="E3646" s="579">
        <v>4</v>
      </c>
      <c r="F3646" s="580">
        <v>43567.064583333333</v>
      </c>
      <c r="G3646" s="1324" t="s">
        <v>18886</v>
      </c>
      <c r="H3646" s="576" t="s">
        <v>3829</v>
      </c>
      <c r="I3646" s="581"/>
      <c r="J3646" s="581"/>
    </row>
    <row r="3647" spans="1:10" ht="17.25">
      <c r="A3647" s="576">
        <v>2</v>
      </c>
      <c r="B3647" s="577" t="s">
        <v>25830</v>
      </c>
      <c r="C3647" s="578" t="s">
        <v>25831</v>
      </c>
      <c r="D3647" s="579">
        <v>4</v>
      </c>
      <c r="E3647" s="579">
        <v>24</v>
      </c>
      <c r="F3647" s="580">
        <v>43698.489583333336</v>
      </c>
      <c r="G3647" s="1324"/>
      <c r="H3647" s="576" t="s">
        <v>3829</v>
      </c>
      <c r="I3647" s="581"/>
      <c r="J3647" s="581"/>
    </row>
    <row r="3648" spans="1:10" ht="33">
      <c r="A3648" s="576">
        <v>3</v>
      </c>
      <c r="B3648" s="577" t="s">
        <v>25832</v>
      </c>
      <c r="C3648" s="578" t="s">
        <v>25833</v>
      </c>
      <c r="D3648" s="579">
        <v>2</v>
      </c>
      <c r="E3648" s="579">
        <v>11</v>
      </c>
      <c r="F3648" s="580">
        <v>43906.216666666667</v>
      </c>
      <c r="G3648" s="1324"/>
      <c r="H3648" s="576" t="s">
        <v>3829</v>
      </c>
      <c r="I3648" s="581"/>
      <c r="J3648" s="581"/>
    </row>
    <row r="3649" spans="1:10" ht="18.75">
      <c r="A3649" s="1321" t="s">
        <v>11752</v>
      </c>
      <c r="B3649" s="1322"/>
      <c r="C3649" s="1322"/>
      <c r="D3649" s="1322"/>
      <c r="E3649" s="1322"/>
      <c r="F3649" s="1322"/>
      <c r="G3649" s="1322"/>
      <c r="H3649" s="1322"/>
      <c r="I3649" s="1322"/>
      <c r="J3649" s="1323"/>
    </row>
    <row r="3650" spans="1:10" ht="66">
      <c r="A3650" s="576">
        <v>1</v>
      </c>
      <c r="B3650" s="577" t="s">
        <v>25834</v>
      </c>
      <c r="C3650" s="578" t="s">
        <v>25835</v>
      </c>
      <c r="D3650" s="579">
        <v>2</v>
      </c>
      <c r="E3650" s="579">
        <v>10</v>
      </c>
      <c r="F3650" s="580">
        <v>43578.475694444445</v>
      </c>
      <c r="G3650" s="1325" t="s">
        <v>18886</v>
      </c>
      <c r="H3650" s="579" t="s">
        <v>3845</v>
      </c>
      <c r="I3650" s="581"/>
      <c r="J3650" s="581"/>
    </row>
    <row r="3651" spans="1:10" ht="33">
      <c r="A3651" s="576">
        <v>2</v>
      </c>
      <c r="B3651" s="577" t="s">
        <v>25836</v>
      </c>
      <c r="C3651" s="578" t="s">
        <v>18919</v>
      </c>
      <c r="D3651" s="579">
        <v>10</v>
      </c>
      <c r="E3651" s="579">
        <v>308</v>
      </c>
      <c r="F3651" s="580">
        <v>43578.477083333331</v>
      </c>
      <c r="G3651" s="1326"/>
      <c r="H3651" s="579" t="s">
        <v>3845</v>
      </c>
      <c r="I3651" s="581"/>
      <c r="J3651" s="581"/>
    </row>
    <row r="3652" spans="1:10" ht="33">
      <c r="A3652" s="576">
        <v>3</v>
      </c>
      <c r="B3652" s="577" t="s">
        <v>25837</v>
      </c>
      <c r="C3652" s="578" t="s">
        <v>25838</v>
      </c>
      <c r="D3652" s="579">
        <v>2</v>
      </c>
      <c r="E3652" s="579">
        <v>5</v>
      </c>
      <c r="F3652" s="580">
        <v>43605.054861111108</v>
      </c>
      <c r="G3652" s="1326"/>
      <c r="H3652" s="579" t="s">
        <v>3845</v>
      </c>
      <c r="I3652" s="581"/>
      <c r="J3652" s="581"/>
    </row>
    <row r="3653" spans="1:10" ht="33">
      <c r="A3653" s="576">
        <v>4</v>
      </c>
      <c r="B3653" s="577" t="s">
        <v>25839</v>
      </c>
      <c r="C3653" s="578" t="s">
        <v>25840</v>
      </c>
      <c r="D3653" s="579">
        <v>2</v>
      </c>
      <c r="E3653" s="579">
        <v>6</v>
      </c>
      <c r="F3653" s="580">
        <v>43626.538194444445</v>
      </c>
      <c r="G3653" s="1326"/>
      <c r="H3653" s="579" t="s">
        <v>3845</v>
      </c>
      <c r="I3653" s="581"/>
      <c r="J3653" s="581"/>
    </row>
    <row r="3654" spans="1:10" ht="33">
      <c r="A3654" s="576">
        <v>5</v>
      </c>
      <c r="B3654" s="577" t="s">
        <v>25841</v>
      </c>
      <c r="C3654" s="578" t="s">
        <v>25842</v>
      </c>
      <c r="D3654" s="579">
        <v>1</v>
      </c>
      <c r="E3654" s="579">
        <v>2</v>
      </c>
      <c r="F3654" s="580">
        <v>43626.539583333331</v>
      </c>
      <c r="G3654" s="1326"/>
      <c r="H3654" s="579" t="s">
        <v>3845</v>
      </c>
      <c r="I3654" s="581"/>
      <c r="J3654" s="581"/>
    </row>
    <row r="3655" spans="1:10" ht="33">
      <c r="A3655" s="576">
        <v>6</v>
      </c>
      <c r="B3655" s="577" t="s">
        <v>25843</v>
      </c>
      <c r="C3655" s="578" t="s">
        <v>25844</v>
      </c>
      <c r="D3655" s="579">
        <v>4</v>
      </c>
      <c r="E3655" s="579">
        <v>12</v>
      </c>
      <c r="F3655" s="580">
        <v>43682.184027777781</v>
      </c>
      <c r="G3655" s="1326"/>
      <c r="H3655" s="579" t="s">
        <v>3845</v>
      </c>
      <c r="I3655" s="581"/>
      <c r="J3655" s="581"/>
    </row>
    <row r="3656" spans="1:10" ht="33">
      <c r="A3656" s="576">
        <v>7</v>
      </c>
      <c r="B3656" s="577" t="s">
        <v>25845</v>
      </c>
      <c r="C3656" s="578" t="s">
        <v>25846</v>
      </c>
      <c r="D3656" s="579">
        <v>6</v>
      </c>
      <c r="E3656" s="579">
        <v>1</v>
      </c>
      <c r="F3656" s="580">
        <v>43705.151388888888</v>
      </c>
      <c r="G3656" s="1326"/>
      <c r="H3656" s="579" t="s">
        <v>3845</v>
      </c>
      <c r="I3656" s="581"/>
      <c r="J3656" s="581"/>
    </row>
    <row r="3657" spans="1:10" ht="33">
      <c r="A3657" s="576">
        <v>8</v>
      </c>
      <c r="B3657" s="577" t="s">
        <v>25847</v>
      </c>
      <c r="C3657" s="578" t="s">
        <v>25848</v>
      </c>
      <c r="D3657" s="579">
        <v>10</v>
      </c>
      <c r="E3657" s="579">
        <v>32</v>
      </c>
      <c r="F3657" s="580">
        <v>43705.154166666667</v>
      </c>
      <c r="G3657" s="1326"/>
      <c r="H3657" s="579" t="s">
        <v>3845</v>
      </c>
      <c r="I3657" s="581"/>
      <c r="J3657" s="581"/>
    </row>
    <row r="3658" spans="1:10" ht="17.25">
      <c r="A3658" s="576">
        <v>9</v>
      </c>
      <c r="B3658" s="577" t="s">
        <v>25849</v>
      </c>
      <c r="C3658" s="582" t="s">
        <v>25850</v>
      </c>
      <c r="D3658" s="579">
        <v>2</v>
      </c>
      <c r="E3658" s="579">
        <v>816</v>
      </c>
      <c r="F3658" s="580">
        <v>43705.224305555559</v>
      </c>
      <c r="G3658" s="1326"/>
      <c r="H3658" s="579" t="s">
        <v>3845</v>
      </c>
      <c r="I3658" s="581"/>
      <c r="J3658" s="581"/>
    </row>
    <row r="3659" spans="1:10" ht="33">
      <c r="A3659" s="576">
        <v>10</v>
      </c>
      <c r="B3659" s="577" t="s">
        <v>25851</v>
      </c>
      <c r="C3659" s="578" t="s">
        <v>25852</v>
      </c>
      <c r="D3659" s="579">
        <v>2</v>
      </c>
      <c r="E3659" s="579">
        <v>9</v>
      </c>
      <c r="F3659" s="580">
        <v>43713.244444444441</v>
      </c>
      <c r="G3659" s="1326"/>
      <c r="H3659" s="579" t="s">
        <v>3845</v>
      </c>
      <c r="I3659" s="581"/>
      <c r="J3659" s="581"/>
    </row>
    <row r="3660" spans="1:10" ht="33">
      <c r="A3660" s="576">
        <v>11</v>
      </c>
      <c r="B3660" s="577" t="s">
        <v>25853</v>
      </c>
      <c r="C3660" s="578" t="s">
        <v>25854</v>
      </c>
      <c r="D3660" s="579">
        <v>1</v>
      </c>
      <c r="E3660" s="579">
        <v>6</v>
      </c>
      <c r="F3660" s="580">
        <v>43713.245138888888</v>
      </c>
      <c r="G3660" s="1326"/>
      <c r="H3660" s="579" t="s">
        <v>3845</v>
      </c>
      <c r="I3660" s="581"/>
      <c r="J3660" s="581"/>
    </row>
    <row r="3661" spans="1:10" ht="33">
      <c r="A3661" s="576">
        <v>12</v>
      </c>
      <c r="B3661" s="577" t="s">
        <v>25855</v>
      </c>
      <c r="C3661" s="578" t="s">
        <v>25856</v>
      </c>
      <c r="D3661" s="579">
        <v>1</v>
      </c>
      <c r="E3661" s="579">
        <v>7</v>
      </c>
      <c r="F3661" s="580">
        <v>43728.224305555559</v>
      </c>
      <c r="G3661" s="1326"/>
      <c r="H3661" s="579" t="s">
        <v>3845</v>
      </c>
      <c r="I3661" s="581"/>
      <c r="J3661" s="581"/>
    </row>
    <row r="3662" spans="1:10" ht="33">
      <c r="A3662" s="576">
        <v>13</v>
      </c>
      <c r="B3662" s="577" t="s">
        <v>25857</v>
      </c>
      <c r="C3662" s="578" t="s">
        <v>25858</v>
      </c>
      <c r="D3662" s="579">
        <v>6</v>
      </c>
      <c r="E3662" s="579">
        <v>169</v>
      </c>
      <c r="F3662" s="580">
        <v>43739.173611111109</v>
      </c>
      <c r="G3662" s="1326"/>
      <c r="H3662" s="579" t="s">
        <v>3845</v>
      </c>
      <c r="I3662" s="581"/>
      <c r="J3662" s="581"/>
    </row>
    <row r="3663" spans="1:10" ht="33">
      <c r="A3663" s="576">
        <v>14</v>
      </c>
      <c r="B3663" s="577" t="s">
        <v>25859</v>
      </c>
      <c r="C3663" s="578" t="s">
        <v>25860</v>
      </c>
      <c r="D3663" s="579">
        <v>3</v>
      </c>
      <c r="E3663" s="579">
        <v>20</v>
      </c>
      <c r="F3663" s="580">
        <v>43754.454861111109</v>
      </c>
      <c r="G3663" s="1326"/>
      <c r="H3663" s="579" t="s">
        <v>3845</v>
      </c>
      <c r="I3663" s="581"/>
      <c r="J3663" s="581"/>
    </row>
    <row r="3664" spans="1:10" ht="66">
      <c r="A3664" s="576">
        <v>15</v>
      </c>
      <c r="B3664" s="577" t="s">
        <v>25861</v>
      </c>
      <c r="C3664" s="578" t="s">
        <v>25862</v>
      </c>
      <c r="D3664" s="579">
        <v>2</v>
      </c>
      <c r="E3664" s="579">
        <v>20</v>
      </c>
      <c r="F3664" s="580">
        <v>43823.054861111108</v>
      </c>
      <c r="G3664" s="1326"/>
      <c r="H3664" s="579" t="s">
        <v>3845</v>
      </c>
      <c r="I3664" s="581"/>
      <c r="J3664" s="581"/>
    </row>
    <row r="3665" spans="1:10" ht="33">
      <c r="A3665" s="576">
        <v>16</v>
      </c>
      <c r="B3665" s="577" t="s">
        <v>25863</v>
      </c>
      <c r="C3665" s="578" t="s">
        <v>25864</v>
      </c>
      <c r="D3665" s="579">
        <v>15</v>
      </c>
      <c r="E3665" s="579">
        <v>10</v>
      </c>
      <c r="F3665" s="580">
        <v>43833.237500000003</v>
      </c>
      <c r="G3665" s="1326"/>
      <c r="H3665" s="579" t="s">
        <v>3845</v>
      </c>
      <c r="I3665" s="581"/>
      <c r="J3665" s="581"/>
    </row>
    <row r="3666" spans="1:10" ht="33">
      <c r="A3666" s="576">
        <v>17</v>
      </c>
      <c r="B3666" s="577" t="s">
        <v>25865</v>
      </c>
      <c r="C3666" s="578" t="s">
        <v>25866</v>
      </c>
      <c r="D3666" s="579">
        <v>3</v>
      </c>
      <c r="E3666" s="579">
        <v>201</v>
      </c>
      <c r="F3666" s="580">
        <v>43833.238194444442</v>
      </c>
      <c r="G3666" s="1326"/>
      <c r="H3666" s="579" t="s">
        <v>3845</v>
      </c>
      <c r="I3666" s="581"/>
      <c r="J3666" s="581"/>
    </row>
    <row r="3667" spans="1:10" ht="66">
      <c r="A3667" s="576">
        <v>18</v>
      </c>
      <c r="B3667" s="577" t="s">
        <v>25867</v>
      </c>
      <c r="C3667" s="578" t="s">
        <v>25868</v>
      </c>
      <c r="D3667" s="579">
        <v>5</v>
      </c>
      <c r="E3667" s="579">
        <v>54</v>
      </c>
      <c r="F3667" s="580">
        <v>43834.519444444442</v>
      </c>
      <c r="G3667" s="1326"/>
      <c r="H3667" s="579" t="s">
        <v>3845</v>
      </c>
      <c r="I3667" s="581"/>
      <c r="J3667" s="581"/>
    </row>
    <row r="3668" spans="1:10" ht="33">
      <c r="A3668" s="576">
        <v>19</v>
      </c>
      <c r="B3668" s="577" t="s">
        <v>25869</v>
      </c>
      <c r="C3668" s="578" t="s">
        <v>25870</v>
      </c>
      <c r="D3668" s="579">
        <v>6</v>
      </c>
      <c r="E3668" s="579">
        <v>26</v>
      </c>
      <c r="F3668" s="580">
        <v>43851.459722222222</v>
      </c>
      <c r="G3668" s="1326"/>
      <c r="H3668" s="579" t="s">
        <v>3845</v>
      </c>
      <c r="I3668" s="581"/>
      <c r="J3668" s="581"/>
    </row>
    <row r="3669" spans="1:10" ht="33">
      <c r="A3669" s="576">
        <v>20</v>
      </c>
      <c r="B3669" s="577" t="s">
        <v>25871</v>
      </c>
      <c r="C3669" s="578" t="s">
        <v>25872</v>
      </c>
      <c r="D3669" s="579">
        <v>2</v>
      </c>
      <c r="E3669" s="579">
        <v>2</v>
      </c>
      <c r="F3669" s="580">
        <v>43907.28125</v>
      </c>
      <c r="G3669" s="1327"/>
      <c r="H3669" s="579" t="s">
        <v>3845</v>
      </c>
      <c r="I3669" s="581"/>
      <c r="J3669" s="581"/>
    </row>
    <row r="3670" spans="1:10" ht="18.75">
      <c r="A3670" s="1328" t="s">
        <v>18926</v>
      </c>
      <c r="B3670" s="1329"/>
      <c r="C3670" s="1329"/>
      <c r="D3670" s="1329"/>
      <c r="E3670" s="1329"/>
      <c r="F3670" s="1329"/>
      <c r="G3670" s="1329"/>
      <c r="H3670" s="1329"/>
      <c r="I3670" s="1329"/>
      <c r="J3670" s="1330"/>
    </row>
    <row r="3671" spans="1:10" ht="49.5">
      <c r="A3671" s="576">
        <v>1</v>
      </c>
      <c r="B3671" s="577" t="s">
        <v>25873</v>
      </c>
      <c r="C3671" s="578" t="s">
        <v>25874</v>
      </c>
      <c r="D3671" s="579">
        <v>2</v>
      </c>
      <c r="E3671" s="579">
        <v>21</v>
      </c>
      <c r="F3671" s="580">
        <v>43566.112500000003</v>
      </c>
      <c r="G3671" s="1325" t="s">
        <v>18886</v>
      </c>
      <c r="H3671" s="579" t="s">
        <v>3849</v>
      </c>
      <c r="I3671" s="581"/>
      <c r="J3671" s="581"/>
    </row>
    <row r="3672" spans="1:10" ht="49.5">
      <c r="A3672" s="576">
        <v>2</v>
      </c>
      <c r="B3672" s="577" t="s">
        <v>25875</v>
      </c>
      <c r="C3672" s="578" t="s">
        <v>25876</v>
      </c>
      <c r="D3672" s="579">
        <v>2</v>
      </c>
      <c r="E3672" s="579">
        <v>6</v>
      </c>
      <c r="F3672" s="580">
        <v>43577.05972222222</v>
      </c>
      <c r="G3672" s="1326"/>
      <c r="H3672" s="579" t="s">
        <v>3849</v>
      </c>
      <c r="I3672" s="581"/>
      <c r="J3672" s="581"/>
    </row>
    <row r="3673" spans="1:10" ht="49.5">
      <c r="A3673" s="576">
        <v>3</v>
      </c>
      <c r="B3673" s="577" t="s">
        <v>25877</v>
      </c>
      <c r="C3673" s="578" t="s">
        <v>25878</v>
      </c>
      <c r="D3673" s="579">
        <v>2</v>
      </c>
      <c r="E3673" s="579">
        <v>5</v>
      </c>
      <c r="F3673" s="580">
        <v>43593.192361111112</v>
      </c>
      <c r="G3673" s="1326"/>
      <c r="H3673" s="579" t="s">
        <v>3849</v>
      </c>
      <c r="I3673" s="581"/>
      <c r="J3673" s="581"/>
    </row>
    <row r="3674" spans="1:10" ht="49.5">
      <c r="A3674" s="576">
        <v>4</v>
      </c>
      <c r="B3674" s="577" t="s">
        <v>25879</v>
      </c>
      <c r="C3674" s="578" t="s">
        <v>25880</v>
      </c>
      <c r="D3674" s="579">
        <v>2</v>
      </c>
      <c r="E3674" s="579">
        <v>25</v>
      </c>
      <c r="F3674" s="580">
        <v>43594.212500000001</v>
      </c>
      <c r="G3674" s="1326"/>
      <c r="H3674" s="579" t="s">
        <v>3849</v>
      </c>
      <c r="I3674" s="581"/>
      <c r="J3674" s="581"/>
    </row>
    <row r="3675" spans="1:10" ht="49.5">
      <c r="A3675" s="576">
        <v>5</v>
      </c>
      <c r="B3675" s="577" t="s">
        <v>25881</v>
      </c>
      <c r="C3675" s="578" t="s">
        <v>25882</v>
      </c>
      <c r="D3675" s="579">
        <v>2</v>
      </c>
      <c r="E3675" s="579">
        <v>31</v>
      </c>
      <c r="F3675" s="580">
        <v>43602.165972222225</v>
      </c>
      <c r="G3675" s="1326"/>
      <c r="H3675" s="579" t="s">
        <v>3849</v>
      </c>
      <c r="I3675" s="581"/>
      <c r="J3675" s="581"/>
    </row>
    <row r="3676" spans="1:10" ht="49.5">
      <c r="A3676" s="576">
        <v>6</v>
      </c>
      <c r="B3676" s="577" t="s">
        <v>25883</v>
      </c>
      <c r="C3676" s="578" t="s">
        <v>25884</v>
      </c>
      <c r="D3676" s="579">
        <v>2</v>
      </c>
      <c r="E3676" s="579">
        <v>24</v>
      </c>
      <c r="F3676" s="580">
        <v>43602.166666666664</v>
      </c>
      <c r="G3676" s="1326"/>
      <c r="H3676" s="579" t="s">
        <v>3849</v>
      </c>
      <c r="I3676" s="581"/>
      <c r="J3676" s="581"/>
    </row>
    <row r="3677" spans="1:10" ht="49.5">
      <c r="A3677" s="576">
        <v>7</v>
      </c>
      <c r="B3677" s="577" t="s">
        <v>25885</v>
      </c>
      <c r="C3677" s="578" t="s">
        <v>25886</v>
      </c>
      <c r="D3677" s="579">
        <v>5</v>
      </c>
      <c r="E3677" s="579">
        <v>9</v>
      </c>
      <c r="F3677" s="580">
        <v>43614.172222222223</v>
      </c>
      <c r="G3677" s="1326"/>
      <c r="H3677" s="579" t="s">
        <v>3849</v>
      </c>
      <c r="I3677" s="581"/>
      <c r="J3677" s="581"/>
    </row>
    <row r="3678" spans="1:10" ht="33">
      <c r="A3678" s="576">
        <v>8</v>
      </c>
      <c r="B3678" s="577" t="s">
        <v>25887</v>
      </c>
      <c r="C3678" s="578" t="s">
        <v>25888</v>
      </c>
      <c r="D3678" s="579">
        <v>3</v>
      </c>
      <c r="E3678" s="579">
        <v>36</v>
      </c>
      <c r="F3678" s="580">
        <v>43620.440972222219</v>
      </c>
      <c r="G3678" s="1326"/>
      <c r="H3678" s="579" t="s">
        <v>3849</v>
      </c>
      <c r="I3678" s="581"/>
      <c r="J3678" s="581"/>
    </row>
    <row r="3679" spans="1:10" ht="49.5">
      <c r="A3679" s="576">
        <v>9</v>
      </c>
      <c r="B3679" s="577" t="s">
        <v>25889</v>
      </c>
      <c r="C3679" s="578" t="s">
        <v>25890</v>
      </c>
      <c r="D3679" s="579">
        <v>2</v>
      </c>
      <c r="E3679" s="579">
        <v>19</v>
      </c>
      <c r="F3679" s="580">
        <v>43651.211111111108</v>
      </c>
      <c r="G3679" s="1326"/>
      <c r="H3679" s="579" t="s">
        <v>3849</v>
      </c>
      <c r="I3679" s="581"/>
      <c r="J3679" s="581"/>
    </row>
    <row r="3680" spans="1:10" ht="49.5">
      <c r="A3680" s="576">
        <v>10</v>
      </c>
      <c r="B3680" s="577" t="s">
        <v>25891</v>
      </c>
      <c r="C3680" s="578" t="s">
        <v>25892</v>
      </c>
      <c r="D3680" s="579">
        <v>2</v>
      </c>
      <c r="E3680" s="579">
        <v>16</v>
      </c>
      <c r="F3680" s="580">
        <v>43651.212500000001</v>
      </c>
      <c r="G3680" s="1326"/>
      <c r="H3680" s="579" t="s">
        <v>3849</v>
      </c>
      <c r="I3680" s="581"/>
      <c r="J3680" s="581"/>
    </row>
    <row r="3681" spans="1:10" ht="33">
      <c r="A3681" s="576">
        <v>11</v>
      </c>
      <c r="B3681" s="577" t="s">
        <v>25893</v>
      </c>
      <c r="C3681" s="578" t="s">
        <v>25894</v>
      </c>
      <c r="D3681" s="579">
        <v>2</v>
      </c>
      <c r="E3681" s="579">
        <v>57</v>
      </c>
      <c r="F3681" s="580">
        <v>43676.229861111111</v>
      </c>
      <c r="G3681" s="1326"/>
      <c r="H3681" s="579" t="s">
        <v>3849</v>
      </c>
      <c r="I3681" s="581"/>
      <c r="J3681" s="581"/>
    </row>
    <row r="3682" spans="1:10" ht="33">
      <c r="A3682" s="576">
        <v>12</v>
      </c>
      <c r="B3682" s="577" t="s">
        <v>25895</v>
      </c>
      <c r="C3682" s="578" t="s">
        <v>25896</v>
      </c>
      <c r="D3682" s="579">
        <v>4</v>
      </c>
      <c r="E3682" s="579">
        <v>29</v>
      </c>
      <c r="F3682" s="580">
        <v>43691.234027777777</v>
      </c>
      <c r="G3682" s="1326"/>
      <c r="H3682" s="579" t="s">
        <v>3849</v>
      </c>
      <c r="I3682" s="581"/>
      <c r="J3682" s="581"/>
    </row>
    <row r="3683" spans="1:10" ht="49.5">
      <c r="A3683" s="576">
        <v>13</v>
      </c>
      <c r="B3683" s="577" t="s">
        <v>25897</v>
      </c>
      <c r="C3683" s="578" t="s">
        <v>25898</v>
      </c>
      <c r="D3683" s="579">
        <v>2</v>
      </c>
      <c r="E3683" s="579">
        <v>3</v>
      </c>
      <c r="F3683" s="580">
        <v>43704.18472222222</v>
      </c>
      <c r="G3683" s="1326"/>
      <c r="H3683" s="579" t="s">
        <v>3849</v>
      </c>
      <c r="I3683" s="581"/>
      <c r="J3683" s="581"/>
    </row>
    <row r="3684" spans="1:10" ht="49.5">
      <c r="A3684" s="576">
        <v>14</v>
      </c>
      <c r="B3684" s="577" t="s">
        <v>25899</v>
      </c>
      <c r="C3684" s="578" t="s">
        <v>25900</v>
      </c>
      <c r="D3684" s="579">
        <v>2</v>
      </c>
      <c r="E3684" s="579">
        <v>5</v>
      </c>
      <c r="F3684" s="580">
        <v>43752.213194444441</v>
      </c>
      <c r="G3684" s="1327"/>
      <c r="H3684" s="579" t="s">
        <v>3849</v>
      </c>
      <c r="I3684" s="581"/>
      <c r="J3684" s="581"/>
    </row>
    <row r="3685" spans="1:10" ht="18.75">
      <c r="A3685" s="1328" t="s">
        <v>11899</v>
      </c>
      <c r="B3685" s="1329"/>
      <c r="C3685" s="1329"/>
      <c r="D3685" s="1329"/>
      <c r="E3685" s="1329"/>
      <c r="F3685" s="1329"/>
      <c r="G3685" s="1329"/>
      <c r="H3685" s="1329"/>
      <c r="I3685" s="1329"/>
      <c r="J3685" s="1330"/>
    </row>
    <row r="3686" spans="1:10" ht="33">
      <c r="A3686" s="576">
        <v>1</v>
      </c>
      <c r="B3686" s="577" t="s">
        <v>25901</v>
      </c>
      <c r="C3686" s="578" t="s">
        <v>25902</v>
      </c>
      <c r="D3686" s="579">
        <v>1</v>
      </c>
      <c r="E3686" s="579">
        <v>18</v>
      </c>
      <c r="F3686" s="583">
        <v>43559.123611111114</v>
      </c>
      <c r="G3686" s="1325" t="s">
        <v>18886</v>
      </c>
      <c r="H3686" s="579" t="s">
        <v>3836</v>
      </c>
      <c r="I3686" s="584"/>
      <c r="J3686" s="584"/>
    </row>
    <row r="3687" spans="1:10" ht="16.5">
      <c r="A3687" s="576">
        <v>2</v>
      </c>
      <c r="B3687" s="577" t="s">
        <v>25903</v>
      </c>
      <c r="C3687" s="578" t="s">
        <v>25904</v>
      </c>
      <c r="D3687" s="579">
        <v>1</v>
      </c>
      <c r="E3687" s="579">
        <v>5</v>
      </c>
      <c r="F3687" s="583">
        <v>43564.100694444445</v>
      </c>
      <c r="G3687" s="1326"/>
      <c r="H3687" s="579" t="s">
        <v>3836</v>
      </c>
      <c r="I3687" s="584"/>
      <c r="J3687" s="584"/>
    </row>
    <row r="3688" spans="1:10" ht="16.5">
      <c r="A3688" s="576">
        <v>3</v>
      </c>
      <c r="B3688" s="577" t="s">
        <v>25905</v>
      </c>
      <c r="C3688" s="578" t="s">
        <v>25906</v>
      </c>
      <c r="D3688" s="579">
        <v>1</v>
      </c>
      <c r="E3688" s="579">
        <v>5</v>
      </c>
      <c r="F3688" s="583">
        <v>43575.123611111114</v>
      </c>
      <c r="G3688" s="1326"/>
      <c r="H3688" s="579" t="s">
        <v>3836</v>
      </c>
      <c r="I3688" s="584"/>
      <c r="J3688" s="584"/>
    </row>
    <row r="3689" spans="1:10" ht="49.5">
      <c r="A3689" s="576">
        <v>4</v>
      </c>
      <c r="B3689" s="577" t="s">
        <v>25907</v>
      </c>
      <c r="C3689" s="578" t="s">
        <v>25908</v>
      </c>
      <c r="D3689" s="579">
        <v>1</v>
      </c>
      <c r="E3689" s="579">
        <v>1</v>
      </c>
      <c r="F3689" s="583">
        <v>43579.453472222223</v>
      </c>
      <c r="G3689" s="1326"/>
      <c r="H3689" s="579" t="s">
        <v>3836</v>
      </c>
      <c r="I3689" s="584"/>
      <c r="J3689" s="584"/>
    </row>
    <row r="3690" spans="1:10" ht="16.5">
      <c r="A3690" s="576">
        <v>5</v>
      </c>
      <c r="B3690" s="577" t="s">
        <v>25909</v>
      </c>
      <c r="C3690" s="578" t="s">
        <v>25910</v>
      </c>
      <c r="D3690" s="579">
        <v>1</v>
      </c>
      <c r="E3690" s="579">
        <v>5</v>
      </c>
      <c r="F3690" s="583">
        <v>43584.48333333333</v>
      </c>
      <c r="G3690" s="1326"/>
      <c r="H3690" s="579" t="s">
        <v>3836</v>
      </c>
      <c r="I3690" s="584"/>
      <c r="J3690" s="584"/>
    </row>
    <row r="3691" spans="1:10" ht="33">
      <c r="A3691" s="576">
        <v>6</v>
      </c>
      <c r="B3691" s="577" t="s">
        <v>25911</v>
      </c>
      <c r="C3691" s="578" t="s">
        <v>25912</v>
      </c>
      <c r="D3691" s="579">
        <v>3</v>
      </c>
      <c r="E3691" s="579">
        <v>12</v>
      </c>
      <c r="F3691" s="583">
        <v>43593.140277777777</v>
      </c>
      <c r="G3691" s="1326"/>
      <c r="H3691" s="579" t="s">
        <v>3836</v>
      </c>
      <c r="I3691" s="584"/>
      <c r="J3691" s="584"/>
    </row>
    <row r="3692" spans="1:10" ht="33">
      <c r="A3692" s="576">
        <v>7</v>
      </c>
      <c r="B3692" s="577" t="s">
        <v>25913</v>
      </c>
      <c r="C3692" s="578" t="s">
        <v>25914</v>
      </c>
      <c r="D3692" s="579">
        <v>2</v>
      </c>
      <c r="E3692" s="579">
        <v>9</v>
      </c>
      <c r="F3692" s="583">
        <v>43593.140972222223</v>
      </c>
      <c r="G3692" s="1326"/>
      <c r="H3692" s="579" t="s">
        <v>3836</v>
      </c>
      <c r="I3692" s="584"/>
      <c r="J3692" s="584"/>
    </row>
    <row r="3693" spans="1:10" ht="16.5">
      <c r="A3693" s="576">
        <v>8</v>
      </c>
      <c r="B3693" s="577" t="s">
        <v>25915</v>
      </c>
      <c r="C3693" s="578" t="s">
        <v>25916</v>
      </c>
      <c r="D3693" s="577">
        <v>2</v>
      </c>
      <c r="E3693" s="577">
        <v>10</v>
      </c>
      <c r="F3693" s="583">
        <v>43600.531944444447</v>
      </c>
      <c r="G3693" s="1326"/>
      <c r="H3693" s="579" t="s">
        <v>3836</v>
      </c>
      <c r="I3693" s="584"/>
      <c r="J3693" s="584"/>
    </row>
    <row r="3694" spans="1:10" ht="16.5">
      <c r="A3694" s="576">
        <v>9</v>
      </c>
      <c r="B3694" s="577" t="s">
        <v>25917</v>
      </c>
      <c r="C3694" s="578" t="s">
        <v>25918</v>
      </c>
      <c r="D3694" s="577">
        <v>2</v>
      </c>
      <c r="E3694" s="577">
        <v>10</v>
      </c>
      <c r="F3694" s="583">
        <v>43602.23333333333</v>
      </c>
      <c r="G3694" s="1326"/>
      <c r="H3694" s="579" t="s">
        <v>3836</v>
      </c>
      <c r="I3694" s="584"/>
      <c r="J3694" s="584"/>
    </row>
    <row r="3695" spans="1:10" ht="33">
      <c r="A3695" s="576">
        <v>10</v>
      </c>
      <c r="B3695" s="577" t="s">
        <v>25919</v>
      </c>
      <c r="C3695" s="578" t="s">
        <v>25920</v>
      </c>
      <c r="D3695" s="577">
        <v>2</v>
      </c>
      <c r="E3695" s="577">
        <v>4</v>
      </c>
      <c r="F3695" s="583">
        <v>43610.20416666667</v>
      </c>
      <c r="G3695" s="1326"/>
      <c r="H3695" s="579" t="s">
        <v>3836</v>
      </c>
      <c r="I3695" s="584"/>
      <c r="J3695" s="584"/>
    </row>
    <row r="3696" spans="1:10" ht="33">
      <c r="A3696" s="576">
        <v>11</v>
      </c>
      <c r="B3696" s="577" t="s">
        <v>25921</v>
      </c>
      <c r="C3696" s="578" t="s">
        <v>25922</v>
      </c>
      <c r="D3696" s="577">
        <v>2</v>
      </c>
      <c r="E3696" s="577">
        <v>142</v>
      </c>
      <c r="F3696" s="583">
        <v>43620.472916666666</v>
      </c>
      <c r="G3696" s="1326"/>
      <c r="H3696" s="579" t="s">
        <v>3836</v>
      </c>
      <c r="I3696" s="584"/>
      <c r="J3696" s="584"/>
    </row>
    <row r="3697" spans="1:10" ht="16.5">
      <c r="A3697" s="576">
        <v>12</v>
      </c>
      <c r="B3697" s="577" t="s">
        <v>25923</v>
      </c>
      <c r="C3697" s="578" t="s">
        <v>25924</v>
      </c>
      <c r="D3697" s="577">
        <v>2</v>
      </c>
      <c r="E3697" s="577">
        <v>38</v>
      </c>
      <c r="F3697" s="583">
        <v>43620.052777777775</v>
      </c>
      <c r="G3697" s="1326"/>
      <c r="H3697" s="579"/>
      <c r="I3697" s="584"/>
      <c r="J3697" s="584"/>
    </row>
    <row r="3698" spans="1:10" ht="16.5">
      <c r="A3698" s="576">
        <v>13</v>
      </c>
      <c r="B3698" s="577" t="s">
        <v>25925</v>
      </c>
      <c r="C3698" s="578" t="s">
        <v>25926</v>
      </c>
      <c r="D3698" s="577">
        <v>2</v>
      </c>
      <c r="E3698" s="577">
        <v>9</v>
      </c>
      <c r="F3698" s="583">
        <v>43622.499305555553</v>
      </c>
      <c r="G3698" s="1326"/>
      <c r="H3698" s="579" t="s">
        <v>3836</v>
      </c>
      <c r="I3698" s="584"/>
      <c r="J3698" s="584"/>
    </row>
    <row r="3699" spans="1:10" ht="16.5">
      <c r="A3699" s="576">
        <v>14</v>
      </c>
      <c r="B3699" s="577" t="s">
        <v>25927</v>
      </c>
      <c r="C3699" s="578" t="s">
        <v>25928</v>
      </c>
      <c r="D3699" s="577">
        <v>2</v>
      </c>
      <c r="E3699" s="577">
        <v>9</v>
      </c>
      <c r="F3699" s="583">
        <v>43623.237500000003</v>
      </c>
      <c r="G3699" s="1326"/>
      <c r="H3699" s="579" t="s">
        <v>3836</v>
      </c>
      <c r="I3699" s="584"/>
      <c r="J3699" s="584"/>
    </row>
    <row r="3700" spans="1:10" ht="16.5">
      <c r="A3700" s="576">
        <v>15</v>
      </c>
      <c r="B3700" s="577" t="s">
        <v>25929</v>
      </c>
      <c r="C3700" s="578" t="s">
        <v>25930</v>
      </c>
      <c r="D3700" s="577">
        <v>2</v>
      </c>
      <c r="E3700" s="577">
        <v>35</v>
      </c>
      <c r="F3700" s="583">
        <v>43641.060416666667</v>
      </c>
      <c r="G3700" s="1326"/>
      <c r="H3700" s="579" t="s">
        <v>3836</v>
      </c>
      <c r="I3700" s="584"/>
      <c r="J3700" s="584"/>
    </row>
    <row r="3701" spans="1:10" ht="15.75">
      <c r="A3701" s="576">
        <v>16</v>
      </c>
      <c r="B3701" s="577" t="s">
        <v>25931</v>
      </c>
      <c r="C3701" s="582" t="s">
        <v>25932</v>
      </c>
      <c r="D3701" s="577">
        <v>1</v>
      </c>
      <c r="E3701" s="577">
        <v>50</v>
      </c>
      <c r="F3701" s="583">
        <v>43641.159722222219</v>
      </c>
      <c r="G3701" s="1326"/>
      <c r="H3701" s="579" t="s">
        <v>3836</v>
      </c>
      <c r="I3701" s="584"/>
      <c r="J3701" s="584"/>
    </row>
    <row r="3702" spans="1:10" ht="33">
      <c r="A3702" s="576">
        <v>17</v>
      </c>
      <c r="B3702" s="577" t="s">
        <v>25933</v>
      </c>
      <c r="C3702" s="578" t="s">
        <v>25934</v>
      </c>
      <c r="D3702" s="577">
        <v>2</v>
      </c>
      <c r="E3702" s="577">
        <v>55</v>
      </c>
      <c r="F3702" s="583">
        <v>43643.102083333331</v>
      </c>
      <c r="G3702" s="1326"/>
      <c r="H3702" s="579" t="s">
        <v>3836</v>
      </c>
      <c r="I3702" s="584"/>
      <c r="J3702" s="584"/>
    </row>
    <row r="3703" spans="1:10" ht="16.5">
      <c r="A3703" s="576">
        <v>18</v>
      </c>
      <c r="B3703" s="577" t="s">
        <v>25935</v>
      </c>
      <c r="C3703" s="578" t="s">
        <v>25936</v>
      </c>
      <c r="D3703" s="577">
        <v>1</v>
      </c>
      <c r="E3703" s="577">
        <v>2</v>
      </c>
      <c r="F3703" s="583">
        <v>43651.181944444441</v>
      </c>
      <c r="G3703" s="1326"/>
      <c r="H3703" s="579" t="s">
        <v>3836</v>
      </c>
      <c r="I3703" s="584"/>
      <c r="J3703" s="584"/>
    </row>
    <row r="3704" spans="1:10" ht="15.75">
      <c r="A3704" s="576">
        <v>19</v>
      </c>
      <c r="B3704" s="577" t="s">
        <v>25937</v>
      </c>
      <c r="C3704" s="582" t="s">
        <v>25938</v>
      </c>
      <c r="D3704" s="577">
        <v>1</v>
      </c>
      <c r="E3704" s="577">
        <v>2</v>
      </c>
      <c r="F3704" s="583">
        <v>43665.245833333334</v>
      </c>
      <c r="G3704" s="1326"/>
      <c r="H3704" s="579" t="s">
        <v>3836</v>
      </c>
      <c r="I3704" s="584"/>
      <c r="J3704" s="584"/>
    </row>
    <row r="3705" spans="1:10" ht="49.5">
      <c r="A3705" s="576">
        <v>20</v>
      </c>
      <c r="B3705" s="577" t="s">
        <v>25939</v>
      </c>
      <c r="C3705" s="578" t="s">
        <v>25940</v>
      </c>
      <c r="D3705" s="577">
        <v>4</v>
      </c>
      <c r="E3705" s="577">
        <v>9</v>
      </c>
      <c r="F3705" s="583">
        <v>43679.18472222222</v>
      </c>
      <c r="G3705" s="1326"/>
      <c r="H3705" s="579" t="s">
        <v>3836</v>
      </c>
      <c r="I3705" s="584"/>
      <c r="J3705" s="584"/>
    </row>
    <row r="3706" spans="1:10" ht="16.5">
      <c r="A3706" s="576">
        <v>21</v>
      </c>
      <c r="B3706" s="577" t="s">
        <v>25941</v>
      </c>
      <c r="C3706" s="578" t="s">
        <v>25942</v>
      </c>
      <c r="D3706" s="577">
        <v>2</v>
      </c>
      <c r="E3706" s="577">
        <v>22</v>
      </c>
      <c r="F3706" s="583">
        <v>43679.186805555553</v>
      </c>
      <c r="G3706" s="1326"/>
      <c r="H3706" s="579" t="s">
        <v>3836</v>
      </c>
      <c r="I3706" s="584"/>
      <c r="J3706" s="584"/>
    </row>
    <row r="3707" spans="1:10" ht="33">
      <c r="A3707" s="576">
        <v>22</v>
      </c>
      <c r="B3707" s="577" t="s">
        <v>25943</v>
      </c>
      <c r="C3707" s="578" t="s">
        <v>25944</v>
      </c>
      <c r="D3707" s="577">
        <v>7</v>
      </c>
      <c r="E3707" s="577">
        <v>240</v>
      </c>
      <c r="F3707" s="583">
        <v>43680.12777777778</v>
      </c>
      <c r="G3707" s="1326"/>
      <c r="H3707" s="579" t="s">
        <v>3836</v>
      </c>
      <c r="I3707" s="584"/>
      <c r="J3707" s="584"/>
    </row>
    <row r="3708" spans="1:10" ht="33">
      <c r="A3708" s="576">
        <v>23</v>
      </c>
      <c r="B3708" s="577" t="s">
        <v>25945</v>
      </c>
      <c r="C3708" s="578" t="s">
        <v>25946</v>
      </c>
      <c r="D3708" s="577">
        <v>1</v>
      </c>
      <c r="E3708" s="577">
        <v>5</v>
      </c>
      <c r="F3708" s="583">
        <v>43682.058333333334</v>
      </c>
      <c r="G3708" s="1326"/>
      <c r="H3708" s="579" t="s">
        <v>3836</v>
      </c>
      <c r="I3708" s="584"/>
      <c r="J3708" s="584"/>
    </row>
    <row r="3709" spans="1:10" ht="33">
      <c r="A3709" s="576">
        <v>24</v>
      </c>
      <c r="B3709" s="577" t="s">
        <v>25947</v>
      </c>
      <c r="C3709" s="578" t="s">
        <v>25948</v>
      </c>
      <c r="D3709" s="577">
        <v>1</v>
      </c>
      <c r="E3709" s="577">
        <v>8</v>
      </c>
      <c r="F3709" s="583">
        <v>43684.25</v>
      </c>
      <c r="G3709" s="1326"/>
      <c r="H3709" s="579" t="s">
        <v>3836</v>
      </c>
      <c r="I3709" s="584"/>
      <c r="J3709" s="584"/>
    </row>
    <row r="3710" spans="1:10" ht="16.5">
      <c r="A3710" s="576">
        <v>25</v>
      </c>
      <c r="B3710" s="577" t="s">
        <v>25949</v>
      </c>
      <c r="C3710" s="578" t="s">
        <v>25950</v>
      </c>
      <c r="D3710" s="577">
        <v>2</v>
      </c>
      <c r="E3710" s="577">
        <v>4</v>
      </c>
      <c r="F3710" s="583">
        <v>43684.253472222219</v>
      </c>
      <c r="G3710" s="1326"/>
      <c r="H3710" s="579" t="s">
        <v>3836</v>
      </c>
      <c r="I3710" s="584"/>
      <c r="J3710" s="584"/>
    </row>
    <row r="3711" spans="1:10" ht="33">
      <c r="A3711" s="576">
        <v>26</v>
      </c>
      <c r="B3711" s="577" t="s">
        <v>25951</v>
      </c>
      <c r="C3711" s="578" t="s">
        <v>25952</v>
      </c>
      <c r="D3711" s="577">
        <v>2</v>
      </c>
      <c r="E3711" s="577">
        <v>24</v>
      </c>
      <c r="F3711" s="583">
        <v>43690.205555555556</v>
      </c>
      <c r="G3711" s="1326"/>
      <c r="H3711" s="579" t="s">
        <v>3836</v>
      </c>
      <c r="I3711" s="584"/>
      <c r="J3711" s="584"/>
    </row>
    <row r="3712" spans="1:10" ht="33">
      <c r="A3712" s="576">
        <v>27</v>
      </c>
      <c r="B3712" s="577" t="s">
        <v>25953</v>
      </c>
      <c r="C3712" s="578" t="s">
        <v>25954</v>
      </c>
      <c r="D3712" s="577">
        <v>8</v>
      </c>
      <c r="E3712" s="577">
        <v>57</v>
      </c>
      <c r="F3712" s="583">
        <v>43704.056944444441</v>
      </c>
      <c r="G3712" s="1326"/>
      <c r="H3712" s="579" t="s">
        <v>3836</v>
      </c>
      <c r="I3712" s="584"/>
      <c r="J3712" s="584"/>
    </row>
    <row r="3713" spans="1:10" ht="49.5">
      <c r="A3713" s="576">
        <v>28</v>
      </c>
      <c r="B3713" s="577" t="s">
        <v>25955</v>
      </c>
      <c r="C3713" s="578" t="s">
        <v>25956</v>
      </c>
      <c r="D3713" s="577">
        <v>1</v>
      </c>
      <c r="E3713" s="577">
        <v>2</v>
      </c>
      <c r="F3713" s="583">
        <v>43713.200694444444</v>
      </c>
      <c r="G3713" s="1326"/>
      <c r="H3713" s="579" t="s">
        <v>3836</v>
      </c>
      <c r="I3713" s="584"/>
      <c r="J3713" s="584"/>
    </row>
    <row r="3714" spans="1:10" ht="16.5">
      <c r="A3714" s="576">
        <v>29</v>
      </c>
      <c r="B3714" s="577" t="s">
        <v>25957</v>
      </c>
      <c r="C3714" s="578" t="s">
        <v>25958</v>
      </c>
      <c r="D3714" s="577">
        <v>2</v>
      </c>
      <c r="E3714" s="577">
        <v>11</v>
      </c>
      <c r="F3714" s="583">
        <v>43713.238888888889</v>
      </c>
      <c r="G3714" s="1326"/>
      <c r="H3714" s="579" t="s">
        <v>3836</v>
      </c>
      <c r="I3714" s="584"/>
      <c r="J3714" s="584"/>
    </row>
    <row r="3715" spans="1:10" ht="16.5">
      <c r="A3715" s="576">
        <v>30</v>
      </c>
      <c r="B3715" s="577" t="s">
        <v>25959</v>
      </c>
      <c r="C3715" s="578" t="s">
        <v>25960</v>
      </c>
      <c r="D3715" s="577">
        <v>2</v>
      </c>
      <c r="E3715" s="577">
        <v>6</v>
      </c>
      <c r="F3715" s="583">
        <v>43733.515277777777</v>
      </c>
      <c r="G3715" s="1326"/>
      <c r="H3715" s="579" t="s">
        <v>3836</v>
      </c>
      <c r="I3715" s="584"/>
      <c r="J3715" s="584"/>
    </row>
    <row r="3716" spans="1:10" ht="15.75">
      <c r="A3716" s="576">
        <v>31</v>
      </c>
      <c r="B3716" s="577" t="s">
        <v>25961</v>
      </c>
      <c r="C3716" s="582" t="s">
        <v>25962</v>
      </c>
      <c r="D3716" s="577">
        <v>2</v>
      </c>
      <c r="E3716" s="577">
        <v>5</v>
      </c>
      <c r="F3716" s="583">
        <v>43753.446527777778</v>
      </c>
      <c r="G3716" s="1326"/>
      <c r="H3716" s="579" t="s">
        <v>3836</v>
      </c>
      <c r="I3716" s="584"/>
      <c r="J3716" s="584"/>
    </row>
    <row r="3717" spans="1:10" ht="33">
      <c r="A3717" s="576">
        <v>32</v>
      </c>
      <c r="B3717" s="577" t="s">
        <v>25963</v>
      </c>
      <c r="C3717" s="578" t="s">
        <v>25964</v>
      </c>
      <c r="D3717" s="577">
        <v>8</v>
      </c>
      <c r="E3717" s="577"/>
      <c r="F3717" s="583">
        <v>43753.447916666664</v>
      </c>
      <c r="G3717" s="1326"/>
      <c r="H3717" s="579" t="s">
        <v>3836</v>
      </c>
      <c r="I3717" s="584"/>
      <c r="J3717" s="584"/>
    </row>
    <row r="3718" spans="1:10" ht="15.75">
      <c r="A3718" s="576">
        <v>33</v>
      </c>
      <c r="B3718" s="577" t="s">
        <v>25965</v>
      </c>
      <c r="C3718" s="582" t="s">
        <v>25966</v>
      </c>
      <c r="D3718" s="577">
        <v>2</v>
      </c>
      <c r="E3718" s="577">
        <v>51</v>
      </c>
      <c r="F3718" s="583">
        <v>43754.452777777777</v>
      </c>
      <c r="G3718" s="1326"/>
      <c r="H3718" s="579" t="s">
        <v>3836</v>
      </c>
      <c r="I3718" s="584"/>
      <c r="J3718" s="584"/>
    </row>
    <row r="3719" spans="1:10" ht="16.5">
      <c r="A3719" s="576">
        <v>34</v>
      </c>
      <c r="B3719" s="577" t="s">
        <v>25967</v>
      </c>
      <c r="C3719" s="578" t="s">
        <v>25968</v>
      </c>
      <c r="D3719" s="577">
        <v>2</v>
      </c>
      <c r="E3719" s="577">
        <v>4</v>
      </c>
      <c r="F3719" s="583">
        <v>43754.454861111109</v>
      </c>
      <c r="G3719" s="1326"/>
      <c r="H3719" s="579" t="s">
        <v>3836</v>
      </c>
      <c r="I3719" s="584"/>
      <c r="J3719" s="584"/>
    </row>
    <row r="3720" spans="1:10" ht="16.5">
      <c r="A3720" s="576">
        <v>35</v>
      </c>
      <c r="B3720" s="577" t="s">
        <v>25969</v>
      </c>
      <c r="C3720" s="578" t="s">
        <v>21267</v>
      </c>
      <c r="D3720" s="577">
        <v>1</v>
      </c>
      <c r="E3720" s="577">
        <v>4</v>
      </c>
      <c r="F3720" s="583">
        <v>43755.049305555556</v>
      </c>
      <c r="G3720" s="1326"/>
      <c r="H3720" s="579" t="s">
        <v>3836</v>
      </c>
      <c r="I3720" s="584"/>
      <c r="J3720" s="584"/>
    </row>
    <row r="3721" spans="1:10" ht="16.5">
      <c r="A3721" s="576">
        <v>36</v>
      </c>
      <c r="B3721" s="577" t="s">
        <v>25970</v>
      </c>
      <c r="C3721" s="578" t="s">
        <v>25971</v>
      </c>
      <c r="D3721" s="577">
        <v>2</v>
      </c>
      <c r="E3721" s="577">
        <v>22</v>
      </c>
      <c r="F3721" s="583">
        <v>43757.052083333336</v>
      </c>
      <c r="G3721" s="1326"/>
      <c r="H3721" s="579" t="s">
        <v>3836</v>
      </c>
      <c r="I3721" s="584"/>
      <c r="J3721" s="584"/>
    </row>
    <row r="3722" spans="1:10" ht="16.5">
      <c r="A3722" s="576">
        <v>37</v>
      </c>
      <c r="B3722" s="577" t="s">
        <v>25972</v>
      </c>
      <c r="C3722" s="578" t="s">
        <v>25973</v>
      </c>
      <c r="D3722" s="577">
        <v>2</v>
      </c>
      <c r="E3722" s="577">
        <v>18</v>
      </c>
      <c r="F3722" s="583">
        <v>43762.163888888892</v>
      </c>
      <c r="G3722" s="1326"/>
      <c r="H3722" s="579" t="s">
        <v>3836</v>
      </c>
      <c r="I3722" s="584"/>
      <c r="J3722" s="584"/>
    </row>
    <row r="3723" spans="1:10" ht="33">
      <c r="A3723" s="576">
        <v>38</v>
      </c>
      <c r="B3723" s="577" t="s">
        <v>25974</v>
      </c>
      <c r="C3723" s="578" t="s">
        <v>25975</v>
      </c>
      <c r="D3723" s="577">
        <v>2</v>
      </c>
      <c r="E3723" s="577">
        <v>31</v>
      </c>
      <c r="F3723" s="583">
        <v>43773.210416666669</v>
      </c>
      <c r="G3723" s="1326"/>
      <c r="H3723" s="579" t="s">
        <v>3836</v>
      </c>
      <c r="I3723" s="584"/>
      <c r="J3723" s="584"/>
    </row>
    <row r="3724" spans="1:10" ht="33">
      <c r="A3724" s="576">
        <v>39</v>
      </c>
      <c r="B3724" s="577" t="s">
        <v>25976</v>
      </c>
      <c r="C3724" s="578" t="s">
        <v>25977</v>
      </c>
      <c r="D3724" s="577">
        <v>2</v>
      </c>
      <c r="E3724" s="577">
        <v>140</v>
      </c>
      <c r="F3724" s="583">
        <v>43775.431944444441</v>
      </c>
      <c r="G3724" s="1326"/>
      <c r="H3724" s="579" t="s">
        <v>3836</v>
      </c>
      <c r="I3724" s="584"/>
      <c r="J3724" s="584"/>
    </row>
    <row r="3725" spans="1:10" ht="33">
      <c r="A3725" s="576">
        <v>40</v>
      </c>
      <c r="B3725" s="577" t="s">
        <v>25978</v>
      </c>
      <c r="C3725" s="578" t="s">
        <v>25979</v>
      </c>
      <c r="D3725" s="577">
        <v>4</v>
      </c>
      <c r="E3725" s="577">
        <v>41</v>
      </c>
      <c r="F3725" s="583">
        <v>43775.432638888888</v>
      </c>
      <c r="G3725" s="1326"/>
      <c r="H3725" s="579" t="s">
        <v>3836</v>
      </c>
      <c r="I3725" s="584"/>
      <c r="J3725" s="584"/>
    </row>
    <row r="3726" spans="1:10" ht="16.5">
      <c r="A3726" s="576">
        <v>41</v>
      </c>
      <c r="B3726" s="577" t="s">
        <v>25980</v>
      </c>
      <c r="C3726" s="578" t="s">
        <v>25981</v>
      </c>
      <c r="D3726" s="577">
        <v>2</v>
      </c>
      <c r="E3726" s="577">
        <v>4</v>
      </c>
      <c r="F3726" s="583">
        <v>43790.517361111109</v>
      </c>
      <c r="G3726" s="1326"/>
      <c r="H3726" s="579" t="s">
        <v>3836</v>
      </c>
      <c r="I3726" s="584"/>
      <c r="J3726" s="584"/>
    </row>
    <row r="3727" spans="1:10" ht="33">
      <c r="A3727" s="576">
        <v>42</v>
      </c>
      <c r="B3727" s="577" t="s">
        <v>25982</v>
      </c>
      <c r="C3727" s="578" t="s">
        <v>25983</v>
      </c>
      <c r="D3727" s="577">
        <v>1</v>
      </c>
      <c r="E3727" s="577">
        <v>3</v>
      </c>
      <c r="F3727" s="583">
        <v>43790.518750000003</v>
      </c>
      <c r="G3727" s="1326"/>
      <c r="H3727" s="579" t="s">
        <v>3836</v>
      </c>
      <c r="I3727" s="584"/>
      <c r="J3727" s="584"/>
    </row>
    <row r="3728" spans="1:10" ht="16.5">
      <c r="A3728" s="576">
        <v>43</v>
      </c>
      <c r="B3728" s="577" t="s">
        <v>25984</v>
      </c>
      <c r="C3728" s="578" t="s">
        <v>25985</v>
      </c>
      <c r="D3728" s="577">
        <v>1</v>
      </c>
      <c r="E3728" s="577">
        <v>8</v>
      </c>
      <c r="F3728" s="583">
        <v>43790.519444444442</v>
      </c>
      <c r="G3728" s="1326"/>
      <c r="H3728" s="579" t="s">
        <v>3836</v>
      </c>
      <c r="I3728" s="584"/>
      <c r="J3728" s="584"/>
    </row>
    <row r="3729" spans="1:10" ht="33">
      <c r="A3729" s="576">
        <v>44</v>
      </c>
      <c r="B3729" s="577" t="s">
        <v>25986</v>
      </c>
      <c r="C3729" s="578" t="s">
        <v>25987</v>
      </c>
      <c r="D3729" s="577">
        <v>1</v>
      </c>
      <c r="E3729" s="577">
        <v>2</v>
      </c>
      <c r="F3729" s="583">
        <v>43796.53402777778</v>
      </c>
      <c r="G3729" s="1326"/>
      <c r="H3729" s="579" t="s">
        <v>3836</v>
      </c>
      <c r="I3729" s="584"/>
      <c r="J3729" s="584"/>
    </row>
    <row r="3730" spans="1:10" ht="33">
      <c r="A3730" s="576">
        <v>45</v>
      </c>
      <c r="B3730" s="577" t="s">
        <v>25988</v>
      </c>
      <c r="C3730" s="578" t="s">
        <v>25989</v>
      </c>
      <c r="D3730" s="577">
        <v>2</v>
      </c>
      <c r="E3730" s="577">
        <v>7</v>
      </c>
      <c r="F3730" s="583">
        <v>43796.227777777778</v>
      </c>
      <c r="G3730" s="1326"/>
      <c r="H3730" s="579" t="s">
        <v>3836</v>
      </c>
      <c r="I3730" s="584"/>
      <c r="J3730" s="584"/>
    </row>
    <row r="3731" spans="1:10" ht="16.5">
      <c r="A3731" s="576">
        <v>46</v>
      </c>
      <c r="B3731" s="577" t="s">
        <v>25990</v>
      </c>
      <c r="C3731" s="578" t="s">
        <v>25991</v>
      </c>
      <c r="D3731" s="577">
        <v>2</v>
      </c>
      <c r="E3731" s="577">
        <v>3</v>
      </c>
      <c r="F3731" s="583">
        <v>43808.522916666669</v>
      </c>
      <c r="G3731" s="1326"/>
      <c r="H3731" s="579" t="s">
        <v>3836</v>
      </c>
      <c r="I3731" s="584"/>
      <c r="J3731" s="584"/>
    </row>
    <row r="3732" spans="1:10" ht="33">
      <c r="A3732" s="576">
        <v>47</v>
      </c>
      <c r="B3732" s="577" t="s">
        <v>25992</v>
      </c>
      <c r="C3732" s="578" t="s">
        <v>25993</v>
      </c>
      <c r="D3732" s="577">
        <v>4</v>
      </c>
      <c r="E3732" s="577">
        <v>9</v>
      </c>
      <c r="F3732" s="583">
        <v>43823.438194444447</v>
      </c>
      <c r="G3732" s="1326"/>
      <c r="H3732" s="579" t="s">
        <v>3836</v>
      </c>
      <c r="I3732" s="584"/>
      <c r="J3732" s="584"/>
    </row>
    <row r="3733" spans="1:10" ht="33">
      <c r="A3733" s="576">
        <v>48</v>
      </c>
      <c r="B3733" s="577" t="s">
        <v>25994</v>
      </c>
      <c r="C3733" s="585" t="s">
        <v>25995</v>
      </c>
      <c r="D3733" s="579">
        <v>2</v>
      </c>
      <c r="E3733" s="579">
        <v>22</v>
      </c>
      <c r="F3733" s="583">
        <v>43836.072916666664</v>
      </c>
      <c r="G3733" s="1326"/>
      <c r="H3733" s="579" t="s">
        <v>3836</v>
      </c>
      <c r="I3733" s="584"/>
      <c r="J3733" s="584"/>
    </row>
    <row r="3734" spans="1:10" ht="33">
      <c r="A3734" s="576">
        <v>49</v>
      </c>
      <c r="B3734" s="577" t="s">
        <v>25996</v>
      </c>
      <c r="C3734" s="585" t="s">
        <v>25997</v>
      </c>
      <c r="D3734" s="579">
        <v>2</v>
      </c>
      <c r="E3734" s="579">
        <v>2</v>
      </c>
      <c r="F3734" s="583">
        <v>43850.197222222225</v>
      </c>
      <c r="G3734" s="1326"/>
      <c r="H3734" s="579" t="s">
        <v>3836</v>
      </c>
      <c r="I3734" s="584"/>
      <c r="J3734" s="584"/>
    </row>
    <row r="3735" spans="1:10" ht="33">
      <c r="A3735" s="576">
        <v>50</v>
      </c>
      <c r="B3735" s="577" t="s">
        <v>25998</v>
      </c>
      <c r="C3735" s="585" t="s">
        <v>25999</v>
      </c>
      <c r="D3735" s="579">
        <v>2</v>
      </c>
      <c r="E3735" s="579">
        <v>2</v>
      </c>
      <c r="F3735" s="583">
        <v>43850.199305555558</v>
      </c>
      <c r="G3735" s="1326"/>
      <c r="H3735" s="579" t="s">
        <v>3836</v>
      </c>
      <c r="I3735" s="584"/>
      <c r="J3735" s="584"/>
    </row>
    <row r="3736" spans="1:10" ht="49.5">
      <c r="A3736" s="576">
        <v>51</v>
      </c>
      <c r="B3736" s="577" t="s">
        <v>26000</v>
      </c>
      <c r="C3736" s="585" t="s">
        <v>26001</v>
      </c>
      <c r="D3736" s="579">
        <v>3</v>
      </c>
      <c r="E3736" s="579">
        <v>27</v>
      </c>
      <c r="F3736" s="583">
        <v>43850.2</v>
      </c>
      <c r="G3736" s="1326"/>
      <c r="H3736" s="579" t="s">
        <v>3836</v>
      </c>
      <c r="I3736" s="584"/>
      <c r="J3736" s="584"/>
    </row>
    <row r="3737" spans="1:10" ht="49.5">
      <c r="A3737" s="576">
        <v>52</v>
      </c>
      <c r="B3737" s="577" t="s">
        <v>26002</v>
      </c>
      <c r="C3737" s="585" t="s">
        <v>26003</v>
      </c>
      <c r="D3737" s="579">
        <v>2</v>
      </c>
      <c r="E3737" s="579">
        <v>19</v>
      </c>
      <c r="F3737" s="583">
        <v>43850.200694444444</v>
      </c>
      <c r="G3737" s="1326"/>
      <c r="H3737" s="579" t="s">
        <v>3836</v>
      </c>
      <c r="I3737" s="584"/>
      <c r="J3737" s="584"/>
    </row>
    <row r="3738" spans="1:10" ht="16.5">
      <c r="A3738" s="576">
        <v>53</v>
      </c>
      <c r="B3738" s="577" t="s">
        <v>26004</v>
      </c>
      <c r="C3738" s="585" t="s">
        <v>26005</v>
      </c>
      <c r="D3738" s="579">
        <v>1</v>
      </c>
      <c r="E3738" s="579">
        <v>4</v>
      </c>
      <c r="F3738" s="583">
        <v>43866.202777777777</v>
      </c>
      <c r="G3738" s="1326"/>
      <c r="H3738" s="579" t="s">
        <v>3836</v>
      </c>
      <c r="I3738" s="584"/>
      <c r="J3738" s="584"/>
    </row>
    <row r="3739" spans="1:10" ht="49.5">
      <c r="A3739" s="576">
        <v>54</v>
      </c>
      <c r="B3739" s="577" t="s">
        <v>26006</v>
      </c>
      <c r="C3739" s="585" t="s">
        <v>26007</v>
      </c>
      <c r="D3739" s="579">
        <v>2</v>
      </c>
      <c r="E3739" s="579">
        <v>30</v>
      </c>
      <c r="F3739" s="583">
        <v>43866.203472222223</v>
      </c>
      <c r="G3739" s="1326"/>
      <c r="H3739" s="579" t="s">
        <v>3836</v>
      </c>
      <c r="I3739" s="584"/>
      <c r="J3739" s="584"/>
    </row>
    <row r="3740" spans="1:10" ht="16.5">
      <c r="A3740" s="576">
        <v>55</v>
      </c>
      <c r="B3740" s="577" t="s">
        <v>26008</v>
      </c>
      <c r="C3740" s="585" t="s">
        <v>26009</v>
      </c>
      <c r="D3740" s="579">
        <v>2</v>
      </c>
      <c r="E3740" s="579">
        <v>22</v>
      </c>
      <c r="F3740" s="583">
        <v>43866.20416666667</v>
      </c>
      <c r="G3740" s="1326"/>
      <c r="H3740" s="579" t="s">
        <v>3836</v>
      </c>
      <c r="I3740" s="584"/>
      <c r="J3740" s="584"/>
    </row>
    <row r="3741" spans="1:10" ht="33">
      <c r="A3741" s="576">
        <v>56</v>
      </c>
      <c r="B3741" s="577" t="s">
        <v>26010</v>
      </c>
      <c r="C3741" s="585" t="s">
        <v>26011</v>
      </c>
      <c r="D3741" s="579">
        <v>1</v>
      </c>
      <c r="E3741" s="579">
        <v>1</v>
      </c>
      <c r="F3741" s="583">
        <v>43872.043055555558</v>
      </c>
      <c r="G3741" s="1326"/>
      <c r="H3741" s="579" t="s">
        <v>3836</v>
      </c>
      <c r="I3741" s="584"/>
      <c r="J3741" s="584"/>
    </row>
    <row r="3742" spans="1:10" ht="33">
      <c r="A3742" s="576">
        <v>57</v>
      </c>
      <c r="B3742" s="577" t="s">
        <v>26012</v>
      </c>
      <c r="C3742" s="585" t="s">
        <v>26011</v>
      </c>
      <c r="D3742" s="579">
        <v>1</v>
      </c>
      <c r="E3742" s="579">
        <v>3</v>
      </c>
      <c r="F3742" s="583">
        <v>43872.043749999997</v>
      </c>
      <c r="G3742" s="1326"/>
      <c r="H3742" s="579" t="s">
        <v>3836</v>
      </c>
      <c r="I3742" s="584"/>
      <c r="J3742" s="584"/>
    </row>
    <row r="3743" spans="1:10" ht="33">
      <c r="A3743" s="576">
        <v>58</v>
      </c>
      <c r="B3743" s="577" t="s">
        <v>26013</v>
      </c>
      <c r="C3743" s="585" t="s">
        <v>26014</v>
      </c>
      <c r="D3743" s="579">
        <v>2</v>
      </c>
      <c r="E3743" s="579">
        <v>29</v>
      </c>
      <c r="F3743" s="583">
        <v>43873.507638888892</v>
      </c>
      <c r="G3743" s="1326"/>
      <c r="H3743" s="579" t="s">
        <v>3836</v>
      </c>
      <c r="I3743" s="584"/>
      <c r="J3743" s="584"/>
    </row>
    <row r="3744" spans="1:10" ht="33">
      <c r="A3744" s="576">
        <v>59</v>
      </c>
      <c r="B3744" s="577" t="s">
        <v>26015</v>
      </c>
      <c r="C3744" s="585" t="s">
        <v>26016</v>
      </c>
      <c r="D3744" s="579">
        <v>1</v>
      </c>
      <c r="E3744" s="579">
        <v>8</v>
      </c>
      <c r="F3744" s="583">
        <v>43873.508333333331</v>
      </c>
      <c r="G3744" s="1327"/>
      <c r="H3744" s="579" t="s">
        <v>3836</v>
      </c>
      <c r="I3744" s="584"/>
      <c r="J3744" s="584"/>
    </row>
    <row r="3745" spans="1:10" ht="18.75">
      <c r="A3745" s="1328" t="s">
        <v>12038</v>
      </c>
      <c r="B3745" s="1329"/>
      <c r="C3745" s="1329"/>
      <c r="D3745" s="1329"/>
      <c r="E3745" s="1329"/>
      <c r="F3745" s="1329"/>
      <c r="G3745" s="1329"/>
      <c r="H3745" s="1329"/>
      <c r="I3745" s="1329"/>
      <c r="J3745" s="1330"/>
    </row>
    <row r="3746" spans="1:10" ht="33">
      <c r="A3746" s="576">
        <v>1</v>
      </c>
      <c r="B3746" s="577" t="s">
        <v>26017</v>
      </c>
      <c r="C3746" s="585" t="s">
        <v>26018</v>
      </c>
      <c r="D3746" s="579">
        <v>15</v>
      </c>
      <c r="E3746" s="579">
        <v>203</v>
      </c>
      <c r="F3746" s="583">
        <v>43556.493055555555</v>
      </c>
      <c r="G3746" s="1325" t="s">
        <v>26019</v>
      </c>
      <c r="H3746" s="579" t="s">
        <v>3293</v>
      </c>
      <c r="I3746" s="584"/>
      <c r="J3746" s="584"/>
    </row>
    <row r="3747" spans="1:10" ht="49.5">
      <c r="A3747" s="576">
        <v>2</v>
      </c>
      <c r="B3747" s="577" t="s">
        <v>26020</v>
      </c>
      <c r="C3747" s="585" t="s">
        <v>26021</v>
      </c>
      <c r="D3747" s="579">
        <v>7</v>
      </c>
      <c r="E3747" s="579">
        <v>44</v>
      </c>
      <c r="F3747" s="583">
        <v>43556.536111111112</v>
      </c>
      <c r="G3747" s="1326"/>
      <c r="H3747" s="579" t="s">
        <v>3293</v>
      </c>
      <c r="I3747" s="584"/>
      <c r="J3747" s="584"/>
    </row>
    <row r="3748" spans="1:10" ht="49.5">
      <c r="A3748" s="576">
        <v>3</v>
      </c>
      <c r="B3748" s="577" t="s">
        <v>26022</v>
      </c>
      <c r="C3748" s="585" t="s">
        <v>26023</v>
      </c>
      <c r="D3748" s="579">
        <v>6</v>
      </c>
      <c r="E3748" s="579">
        <v>31</v>
      </c>
      <c r="F3748" s="583">
        <v>43558.48333333333</v>
      </c>
      <c r="G3748" s="1326"/>
      <c r="H3748" s="579" t="s">
        <v>3293</v>
      </c>
      <c r="I3748" s="584"/>
      <c r="J3748" s="584"/>
    </row>
    <row r="3749" spans="1:10" ht="16.5">
      <c r="A3749" s="576">
        <v>4</v>
      </c>
      <c r="B3749" s="577" t="s">
        <v>26024</v>
      </c>
      <c r="C3749" s="585" t="s">
        <v>26025</v>
      </c>
      <c r="D3749" s="579">
        <v>4</v>
      </c>
      <c r="E3749" s="579">
        <v>3</v>
      </c>
      <c r="F3749" s="583">
        <v>43558.17083333333</v>
      </c>
      <c r="G3749" s="1326"/>
      <c r="H3749" s="579" t="s">
        <v>3293</v>
      </c>
      <c r="I3749" s="584"/>
      <c r="J3749" s="584"/>
    </row>
    <row r="3750" spans="1:10" ht="15.75">
      <c r="A3750" s="576">
        <v>5</v>
      </c>
      <c r="B3750" s="577" t="s">
        <v>26026</v>
      </c>
      <c r="C3750" s="586" t="s">
        <v>26027</v>
      </c>
      <c r="D3750" s="579">
        <v>2</v>
      </c>
      <c r="E3750" s="579">
        <v>23</v>
      </c>
      <c r="F3750" s="583">
        <v>43559.461805555555</v>
      </c>
      <c r="G3750" s="1326"/>
      <c r="H3750" s="579" t="s">
        <v>3293</v>
      </c>
      <c r="I3750" s="584"/>
      <c r="J3750" s="584"/>
    </row>
    <row r="3751" spans="1:10" ht="33">
      <c r="A3751" s="576">
        <v>6</v>
      </c>
      <c r="B3751" s="577" t="s">
        <v>26028</v>
      </c>
      <c r="C3751" s="585" t="s">
        <v>26029</v>
      </c>
      <c r="D3751" s="579">
        <v>3</v>
      </c>
      <c r="E3751" s="579">
        <v>169</v>
      </c>
      <c r="F3751" s="583">
        <v>43559.045138888891</v>
      </c>
      <c r="G3751" s="1326"/>
      <c r="H3751" s="579" t="s">
        <v>3293</v>
      </c>
      <c r="I3751" s="584"/>
      <c r="J3751" s="584"/>
    </row>
    <row r="3752" spans="1:10" ht="49.5">
      <c r="A3752" s="576">
        <v>7</v>
      </c>
      <c r="B3752" s="577" t="s">
        <v>26030</v>
      </c>
      <c r="C3752" s="585" t="s">
        <v>26031</v>
      </c>
      <c r="D3752" s="579">
        <v>13</v>
      </c>
      <c r="E3752" s="579">
        <v>163</v>
      </c>
      <c r="F3752" s="583">
        <v>43563.05</v>
      </c>
      <c r="G3752" s="1326"/>
      <c r="H3752" s="579" t="s">
        <v>3293</v>
      </c>
      <c r="I3752" s="584"/>
      <c r="J3752" s="584"/>
    </row>
    <row r="3753" spans="1:10" ht="16.5">
      <c r="A3753" s="576">
        <v>8</v>
      </c>
      <c r="B3753" s="577" t="s">
        <v>26032</v>
      </c>
      <c r="C3753" s="585" t="s">
        <v>26033</v>
      </c>
      <c r="D3753" s="579">
        <v>9</v>
      </c>
      <c r="E3753" s="579">
        <v>104</v>
      </c>
      <c r="F3753" s="583">
        <v>43566.111805555556</v>
      </c>
      <c r="G3753" s="1326"/>
      <c r="H3753" s="579" t="s">
        <v>3293</v>
      </c>
      <c r="I3753" s="584"/>
      <c r="J3753" s="584"/>
    </row>
    <row r="3754" spans="1:10" ht="49.5">
      <c r="A3754" s="576">
        <v>9</v>
      </c>
      <c r="B3754" s="577" t="s">
        <v>26034</v>
      </c>
      <c r="C3754" s="585" t="s">
        <v>26035</v>
      </c>
      <c r="D3754" s="579">
        <v>5</v>
      </c>
      <c r="E3754" s="579">
        <v>77</v>
      </c>
      <c r="F3754" s="583">
        <v>43567.071527777778</v>
      </c>
      <c r="G3754" s="1326"/>
      <c r="H3754" s="579" t="s">
        <v>3293</v>
      </c>
      <c r="I3754" s="584"/>
      <c r="J3754" s="584"/>
    </row>
    <row r="3755" spans="1:10" ht="49.5">
      <c r="A3755" s="576">
        <v>10</v>
      </c>
      <c r="B3755" s="577" t="s">
        <v>26036</v>
      </c>
      <c r="C3755" s="585" t="s">
        <v>26037</v>
      </c>
      <c r="D3755" s="579">
        <v>17</v>
      </c>
      <c r="E3755" s="579">
        <v>193</v>
      </c>
      <c r="F3755" s="583">
        <v>43567.074999999997</v>
      </c>
      <c r="G3755" s="1326"/>
      <c r="H3755" s="579" t="s">
        <v>3293</v>
      </c>
      <c r="I3755" s="584"/>
      <c r="J3755" s="584"/>
    </row>
    <row r="3756" spans="1:10" ht="49.5">
      <c r="A3756" s="576">
        <v>11</v>
      </c>
      <c r="B3756" s="577" t="s">
        <v>26038</v>
      </c>
      <c r="C3756" s="585" t="s">
        <v>26039</v>
      </c>
      <c r="D3756" s="579">
        <v>10</v>
      </c>
      <c r="E3756" s="579">
        <v>142</v>
      </c>
      <c r="F3756" s="583">
        <v>43571.142361111109</v>
      </c>
      <c r="G3756" s="1326"/>
      <c r="H3756" s="579" t="s">
        <v>3293</v>
      </c>
      <c r="I3756" s="584"/>
      <c r="J3756" s="584"/>
    </row>
    <row r="3757" spans="1:10" ht="33">
      <c r="A3757" s="576">
        <v>12</v>
      </c>
      <c r="B3757" s="577" t="s">
        <v>26040</v>
      </c>
      <c r="C3757" s="585" t="s">
        <v>26041</v>
      </c>
      <c r="D3757" s="579">
        <v>6</v>
      </c>
      <c r="E3757" s="579">
        <v>37</v>
      </c>
      <c r="F3757" s="583">
        <v>43578.474999999999</v>
      </c>
      <c r="G3757" s="1326"/>
      <c r="H3757" s="579" t="s">
        <v>3293</v>
      </c>
      <c r="I3757" s="584"/>
      <c r="J3757" s="584"/>
    </row>
    <row r="3758" spans="1:10" ht="33">
      <c r="A3758" s="576">
        <v>13</v>
      </c>
      <c r="B3758" s="577" t="s">
        <v>26042</v>
      </c>
      <c r="C3758" s="585" t="s">
        <v>26043</v>
      </c>
      <c r="D3758" s="579">
        <v>1</v>
      </c>
      <c r="E3758" s="579">
        <v>9</v>
      </c>
      <c r="F3758" s="583">
        <v>43582.068055555559</v>
      </c>
      <c r="G3758" s="1326"/>
      <c r="H3758" s="579" t="s">
        <v>3293</v>
      </c>
      <c r="I3758" s="584"/>
      <c r="J3758" s="584"/>
    </row>
    <row r="3759" spans="1:10" ht="49.5">
      <c r="A3759" s="576">
        <v>14</v>
      </c>
      <c r="B3759" s="577" t="s">
        <v>26044</v>
      </c>
      <c r="C3759" s="585" t="s">
        <v>26045</v>
      </c>
      <c r="D3759" s="579">
        <v>2</v>
      </c>
      <c r="E3759" s="579">
        <v>13</v>
      </c>
      <c r="F3759" s="583">
        <v>43584.482638888891</v>
      </c>
      <c r="G3759" s="1326"/>
      <c r="H3759" s="579" t="s">
        <v>3293</v>
      </c>
      <c r="I3759" s="584"/>
      <c r="J3759" s="584"/>
    </row>
    <row r="3760" spans="1:10" ht="15.75">
      <c r="A3760" s="576">
        <v>15</v>
      </c>
      <c r="B3760" s="577" t="s">
        <v>26046</v>
      </c>
      <c r="C3760" s="586" t="s">
        <v>26047</v>
      </c>
      <c r="D3760" s="579">
        <v>3</v>
      </c>
      <c r="E3760" s="579">
        <v>7</v>
      </c>
      <c r="F3760" s="583">
        <v>43591.215277777781</v>
      </c>
      <c r="G3760" s="1326"/>
      <c r="H3760" s="579" t="s">
        <v>3293</v>
      </c>
      <c r="I3760" s="584"/>
      <c r="J3760" s="584"/>
    </row>
    <row r="3761" spans="1:10" ht="49.5">
      <c r="A3761" s="576">
        <v>16</v>
      </c>
      <c r="B3761" s="577" t="s">
        <v>26048</v>
      </c>
      <c r="C3761" s="585" t="s">
        <v>26049</v>
      </c>
      <c r="D3761" s="579">
        <v>9</v>
      </c>
      <c r="E3761" s="579">
        <v>173</v>
      </c>
      <c r="F3761" s="583">
        <v>43603.053472222222</v>
      </c>
      <c r="G3761" s="1326"/>
      <c r="H3761" s="579" t="s">
        <v>3293</v>
      </c>
      <c r="I3761" s="584"/>
      <c r="J3761" s="584"/>
    </row>
    <row r="3762" spans="1:10" ht="15.75">
      <c r="A3762" s="576">
        <v>17</v>
      </c>
      <c r="B3762" s="577" t="s">
        <v>26050</v>
      </c>
      <c r="C3762" s="586" t="s">
        <v>26051</v>
      </c>
      <c r="D3762" s="579">
        <v>5</v>
      </c>
      <c r="E3762" s="579">
        <v>56</v>
      </c>
      <c r="F3762" s="583">
        <v>43607.132638888892</v>
      </c>
      <c r="G3762" s="1326"/>
      <c r="H3762" s="579" t="s">
        <v>3293</v>
      </c>
      <c r="I3762" s="584"/>
      <c r="J3762" s="584"/>
    </row>
    <row r="3763" spans="1:10" ht="16.5">
      <c r="A3763" s="576">
        <v>18</v>
      </c>
      <c r="B3763" s="577" t="s">
        <v>26052</v>
      </c>
      <c r="C3763" s="585" t="s">
        <v>26053</v>
      </c>
      <c r="D3763" s="579">
        <v>6</v>
      </c>
      <c r="E3763" s="579">
        <v>50</v>
      </c>
      <c r="F3763" s="583">
        <v>43613.46597222222</v>
      </c>
      <c r="G3763" s="1326"/>
      <c r="H3763" s="579" t="s">
        <v>3293</v>
      </c>
      <c r="I3763" s="584"/>
      <c r="J3763" s="584"/>
    </row>
    <row r="3764" spans="1:10" ht="33">
      <c r="A3764" s="576">
        <v>19</v>
      </c>
      <c r="B3764" s="577" t="s">
        <v>26054</v>
      </c>
      <c r="C3764" s="585" t="s">
        <v>26055</v>
      </c>
      <c r="D3764" s="579">
        <v>1</v>
      </c>
      <c r="E3764" s="579">
        <v>2</v>
      </c>
      <c r="F3764" s="583">
        <v>43634.498611111114</v>
      </c>
      <c r="G3764" s="1326"/>
      <c r="H3764" s="579" t="s">
        <v>3293</v>
      </c>
      <c r="I3764" s="584"/>
      <c r="J3764" s="584"/>
    </row>
    <row r="3765" spans="1:10" ht="49.5">
      <c r="A3765" s="576">
        <v>20</v>
      </c>
      <c r="B3765" s="577" t="s">
        <v>26056</v>
      </c>
      <c r="C3765" s="585" t="s">
        <v>19621</v>
      </c>
      <c r="D3765" s="579">
        <v>4</v>
      </c>
      <c r="E3765" s="579">
        <v>9</v>
      </c>
      <c r="F3765" s="583">
        <v>43636.489583333336</v>
      </c>
      <c r="G3765" s="1326"/>
      <c r="H3765" s="579" t="s">
        <v>3293</v>
      </c>
      <c r="I3765" s="584"/>
      <c r="J3765" s="584"/>
    </row>
    <row r="3766" spans="1:10" ht="33">
      <c r="A3766" s="576">
        <v>21</v>
      </c>
      <c r="B3766" s="577" t="s">
        <v>26057</v>
      </c>
      <c r="C3766" s="585" t="s">
        <v>26058</v>
      </c>
      <c r="D3766" s="579">
        <v>5</v>
      </c>
      <c r="E3766" s="579">
        <v>172</v>
      </c>
      <c r="F3766" s="583">
        <v>43637.484722222223</v>
      </c>
      <c r="G3766" s="1326"/>
      <c r="H3766" s="579" t="s">
        <v>3293</v>
      </c>
      <c r="I3766" s="584"/>
      <c r="J3766" s="584"/>
    </row>
    <row r="3767" spans="1:10" ht="16.5">
      <c r="A3767" s="576">
        <v>22</v>
      </c>
      <c r="B3767" s="577" t="s">
        <v>26059</v>
      </c>
      <c r="C3767" s="585" t="s">
        <v>26060</v>
      </c>
      <c r="D3767" s="579">
        <v>6</v>
      </c>
      <c r="E3767" s="579">
        <v>67</v>
      </c>
      <c r="F3767" s="583">
        <v>43648.515972222223</v>
      </c>
      <c r="G3767" s="1326"/>
      <c r="H3767" s="579" t="s">
        <v>3293</v>
      </c>
      <c r="I3767" s="584"/>
      <c r="J3767" s="584"/>
    </row>
    <row r="3768" spans="1:10" ht="33">
      <c r="A3768" s="576">
        <v>23</v>
      </c>
      <c r="B3768" s="577" t="s">
        <v>26061</v>
      </c>
      <c r="C3768" s="585" t="s">
        <v>26062</v>
      </c>
      <c r="D3768" s="579">
        <v>1</v>
      </c>
      <c r="E3768" s="579">
        <v>4</v>
      </c>
      <c r="F3768" s="583">
        <v>43650.474305555559</v>
      </c>
      <c r="G3768" s="1326"/>
      <c r="H3768" s="579" t="s">
        <v>3293</v>
      </c>
      <c r="I3768" s="584"/>
      <c r="J3768" s="584"/>
    </row>
    <row r="3769" spans="1:10" ht="49.5">
      <c r="A3769" s="576">
        <v>24</v>
      </c>
      <c r="B3769" s="577" t="s">
        <v>26063</v>
      </c>
      <c r="C3769" s="585" t="s">
        <v>26064</v>
      </c>
      <c r="D3769" s="579">
        <v>1</v>
      </c>
      <c r="E3769" s="579">
        <v>1</v>
      </c>
      <c r="F3769" s="583">
        <v>43651.468055555553</v>
      </c>
      <c r="G3769" s="1326"/>
      <c r="H3769" s="579" t="s">
        <v>3293</v>
      </c>
      <c r="I3769" s="584"/>
      <c r="J3769" s="584"/>
    </row>
    <row r="3770" spans="1:10" ht="16.5">
      <c r="A3770" s="576">
        <v>25</v>
      </c>
      <c r="B3770" s="577" t="s">
        <v>26065</v>
      </c>
      <c r="C3770" s="585" t="s">
        <v>26066</v>
      </c>
      <c r="D3770" s="579">
        <v>13</v>
      </c>
      <c r="E3770" s="579">
        <v>127</v>
      </c>
      <c r="F3770" s="583">
        <v>43654.488194444442</v>
      </c>
      <c r="G3770" s="1326"/>
      <c r="H3770" s="579" t="s">
        <v>3293</v>
      </c>
      <c r="I3770" s="584"/>
      <c r="J3770" s="584"/>
    </row>
    <row r="3771" spans="1:10" ht="66">
      <c r="A3771" s="576">
        <v>26</v>
      </c>
      <c r="B3771" s="577" t="s">
        <v>26067</v>
      </c>
      <c r="C3771" s="585" t="s">
        <v>26068</v>
      </c>
      <c r="D3771" s="579">
        <v>2</v>
      </c>
      <c r="E3771" s="579">
        <v>2</v>
      </c>
      <c r="F3771" s="583">
        <v>43654.490277777775</v>
      </c>
      <c r="G3771" s="1326"/>
      <c r="H3771" s="579" t="s">
        <v>3293</v>
      </c>
      <c r="I3771" s="584"/>
      <c r="J3771" s="584"/>
    </row>
    <row r="3772" spans="1:10" ht="33">
      <c r="A3772" s="576">
        <v>27</v>
      </c>
      <c r="B3772" s="577" t="s">
        <v>26069</v>
      </c>
      <c r="C3772" s="585" t="s">
        <v>26070</v>
      </c>
      <c r="D3772" s="579">
        <v>2</v>
      </c>
      <c r="E3772" s="579">
        <v>4</v>
      </c>
      <c r="F3772" s="583">
        <v>43668.159722222219</v>
      </c>
      <c r="G3772" s="1326"/>
      <c r="H3772" s="579" t="s">
        <v>3293</v>
      </c>
      <c r="I3772" s="584"/>
      <c r="J3772" s="584"/>
    </row>
    <row r="3773" spans="1:10" ht="33">
      <c r="A3773" s="576">
        <v>28</v>
      </c>
      <c r="B3773" s="577" t="s">
        <v>26071</v>
      </c>
      <c r="C3773" s="585" t="s">
        <v>26072</v>
      </c>
      <c r="D3773" s="579">
        <v>1</v>
      </c>
      <c r="E3773" s="579">
        <v>23</v>
      </c>
      <c r="F3773" s="583">
        <v>43670.525000000001</v>
      </c>
      <c r="G3773" s="1326"/>
      <c r="H3773" s="579" t="s">
        <v>3293</v>
      </c>
      <c r="I3773" s="584"/>
      <c r="J3773" s="584"/>
    </row>
    <row r="3774" spans="1:10" ht="49.5">
      <c r="A3774" s="576">
        <v>29</v>
      </c>
      <c r="B3774" s="577" t="s">
        <v>26073</v>
      </c>
      <c r="C3774" s="585" t="s">
        <v>26074</v>
      </c>
      <c r="D3774" s="579">
        <v>2</v>
      </c>
      <c r="E3774" s="579">
        <v>25</v>
      </c>
      <c r="F3774" s="583">
        <v>43672.513888888891</v>
      </c>
      <c r="G3774" s="1326"/>
      <c r="H3774" s="579" t="s">
        <v>3293</v>
      </c>
      <c r="I3774" s="584"/>
      <c r="J3774" s="584"/>
    </row>
    <row r="3775" spans="1:10" ht="33">
      <c r="A3775" s="576">
        <v>30</v>
      </c>
      <c r="B3775" s="577" t="s">
        <v>26075</v>
      </c>
      <c r="C3775" s="585" t="s">
        <v>26076</v>
      </c>
      <c r="D3775" s="579">
        <v>3</v>
      </c>
      <c r="E3775" s="579">
        <v>10</v>
      </c>
      <c r="F3775" s="583">
        <v>43680.13958333333</v>
      </c>
      <c r="G3775" s="1326"/>
      <c r="H3775" s="579" t="s">
        <v>3293</v>
      </c>
      <c r="I3775" s="584"/>
      <c r="J3775" s="584"/>
    </row>
    <row r="3776" spans="1:10" ht="33">
      <c r="A3776" s="576">
        <v>31</v>
      </c>
      <c r="B3776" s="577" t="s">
        <v>26077</v>
      </c>
      <c r="C3776" s="585" t="s">
        <v>26078</v>
      </c>
      <c r="D3776" s="579">
        <v>2</v>
      </c>
      <c r="E3776" s="579">
        <v>2</v>
      </c>
      <c r="F3776" s="583">
        <v>43682.122916666667</v>
      </c>
      <c r="G3776" s="1326"/>
      <c r="H3776" s="579" t="s">
        <v>3293</v>
      </c>
      <c r="I3776" s="584"/>
      <c r="J3776" s="584"/>
    </row>
    <row r="3777" spans="1:10" ht="49.5">
      <c r="A3777" s="576">
        <v>32</v>
      </c>
      <c r="B3777" s="577" t="s">
        <v>26079</v>
      </c>
      <c r="C3777" s="585" t="s">
        <v>26080</v>
      </c>
      <c r="D3777" s="579">
        <v>2</v>
      </c>
      <c r="E3777" s="579">
        <v>9</v>
      </c>
      <c r="F3777" s="583">
        <v>43697.052083333336</v>
      </c>
      <c r="G3777" s="1326"/>
      <c r="H3777" s="579" t="s">
        <v>3293</v>
      </c>
      <c r="I3777" s="584"/>
      <c r="J3777" s="584"/>
    </row>
    <row r="3778" spans="1:10" ht="33">
      <c r="A3778" s="576">
        <v>33</v>
      </c>
      <c r="B3778" s="577" t="s">
        <v>26081</v>
      </c>
      <c r="C3778" s="585" t="s">
        <v>26082</v>
      </c>
      <c r="D3778" s="579">
        <v>2</v>
      </c>
      <c r="E3778" s="579">
        <v>2</v>
      </c>
      <c r="F3778" s="583">
        <v>43697.206250000003</v>
      </c>
      <c r="G3778" s="1326"/>
      <c r="H3778" s="579" t="s">
        <v>3293</v>
      </c>
      <c r="I3778" s="584"/>
      <c r="J3778" s="584"/>
    </row>
    <row r="3779" spans="1:10" ht="49.5">
      <c r="A3779" s="576">
        <v>34</v>
      </c>
      <c r="B3779" s="577" t="s">
        <v>26083</v>
      </c>
      <c r="C3779" s="585" t="s">
        <v>26084</v>
      </c>
      <c r="D3779" s="579">
        <v>2</v>
      </c>
      <c r="E3779" s="579">
        <v>2</v>
      </c>
      <c r="F3779" s="583">
        <v>43699.120833333334</v>
      </c>
      <c r="G3779" s="1326"/>
      <c r="H3779" s="579" t="s">
        <v>3293</v>
      </c>
      <c r="I3779" s="584"/>
      <c r="J3779" s="584"/>
    </row>
    <row r="3780" spans="1:10" ht="49.5">
      <c r="A3780" s="576">
        <v>35</v>
      </c>
      <c r="B3780" s="577" t="s">
        <v>26085</v>
      </c>
      <c r="C3780" s="585" t="s">
        <v>26086</v>
      </c>
      <c r="D3780" s="579">
        <v>2</v>
      </c>
      <c r="E3780" s="579">
        <v>4</v>
      </c>
      <c r="F3780" s="583">
        <v>43705.043055555558</v>
      </c>
      <c r="G3780" s="1326"/>
      <c r="H3780" s="579" t="s">
        <v>3293</v>
      </c>
      <c r="I3780" s="584"/>
      <c r="J3780" s="584"/>
    </row>
    <row r="3781" spans="1:10" ht="16.5">
      <c r="A3781" s="576">
        <v>36</v>
      </c>
      <c r="B3781" s="577" t="s">
        <v>26087</v>
      </c>
      <c r="C3781" s="585" t="s">
        <v>26060</v>
      </c>
      <c r="D3781" s="579">
        <v>2</v>
      </c>
      <c r="E3781" s="579">
        <v>30</v>
      </c>
      <c r="F3781" s="583">
        <v>43733.488194444442</v>
      </c>
      <c r="G3781" s="1326"/>
      <c r="H3781" s="579" t="s">
        <v>3293</v>
      </c>
      <c r="I3781" s="584"/>
      <c r="J3781" s="584"/>
    </row>
    <row r="3782" spans="1:10" ht="15.75">
      <c r="A3782" s="576">
        <v>37</v>
      </c>
      <c r="B3782" s="577" t="s">
        <v>26088</v>
      </c>
      <c r="C3782" s="586" t="s">
        <v>26089</v>
      </c>
      <c r="D3782" s="579">
        <v>4</v>
      </c>
      <c r="E3782" s="579">
        <v>154</v>
      </c>
      <c r="F3782" s="583">
        <v>43733.529166666667</v>
      </c>
      <c r="G3782" s="1326"/>
      <c r="H3782" s="579" t="s">
        <v>3293</v>
      </c>
      <c r="I3782" s="584"/>
      <c r="J3782" s="584"/>
    </row>
    <row r="3783" spans="1:10" ht="15.75">
      <c r="A3783" s="576">
        <v>38</v>
      </c>
      <c r="B3783" s="577" t="s">
        <v>26090</v>
      </c>
      <c r="C3783" s="586" t="s">
        <v>26091</v>
      </c>
      <c r="D3783" s="579">
        <v>6</v>
      </c>
      <c r="E3783" s="579">
        <v>59</v>
      </c>
      <c r="F3783" s="583">
        <v>43739.457638888889</v>
      </c>
      <c r="G3783" s="1326"/>
      <c r="H3783" s="579" t="s">
        <v>3293</v>
      </c>
      <c r="I3783" s="584"/>
      <c r="J3783" s="584"/>
    </row>
    <row r="3784" spans="1:10" ht="49.5">
      <c r="A3784" s="576">
        <v>39</v>
      </c>
      <c r="B3784" s="577" t="s">
        <v>26092</v>
      </c>
      <c r="C3784" s="585" t="s">
        <v>26093</v>
      </c>
      <c r="D3784" s="579">
        <v>2</v>
      </c>
      <c r="E3784" s="579">
        <v>8</v>
      </c>
      <c r="F3784" s="583">
        <v>43739.461111111108</v>
      </c>
      <c r="G3784" s="1326"/>
      <c r="H3784" s="579" t="s">
        <v>3293</v>
      </c>
      <c r="I3784" s="584"/>
      <c r="J3784" s="584"/>
    </row>
    <row r="3785" spans="1:10" ht="33">
      <c r="A3785" s="576">
        <v>40</v>
      </c>
      <c r="B3785" s="577" t="s">
        <v>26094</v>
      </c>
      <c r="C3785" s="585" t="s">
        <v>26095</v>
      </c>
      <c r="D3785" s="579">
        <v>3</v>
      </c>
      <c r="E3785" s="579">
        <v>29</v>
      </c>
      <c r="F3785" s="583">
        <v>43741.136805555558</v>
      </c>
      <c r="G3785" s="1326"/>
      <c r="H3785" s="579" t="s">
        <v>3293</v>
      </c>
      <c r="I3785" s="584"/>
      <c r="J3785" s="584"/>
    </row>
    <row r="3786" spans="1:10" ht="16.5">
      <c r="A3786" s="576">
        <v>41</v>
      </c>
      <c r="B3786" s="577" t="s">
        <v>26096</v>
      </c>
      <c r="C3786" s="585" t="s">
        <v>26097</v>
      </c>
      <c r="D3786" s="579">
        <v>3</v>
      </c>
      <c r="E3786" s="579">
        <v>10</v>
      </c>
      <c r="F3786" s="583">
        <v>43742.509027777778</v>
      </c>
      <c r="G3786" s="1326"/>
      <c r="H3786" s="579" t="s">
        <v>3293</v>
      </c>
      <c r="I3786" s="584"/>
      <c r="J3786" s="584"/>
    </row>
    <row r="3787" spans="1:10" ht="33">
      <c r="A3787" s="576">
        <v>42</v>
      </c>
      <c r="B3787" s="577" t="s">
        <v>26098</v>
      </c>
      <c r="C3787" s="585" t="s">
        <v>26099</v>
      </c>
      <c r="D3787" s="579">
        <v>3</v>
      </c>
      <c r="E3787" s="579">
        <v>7</v>
      </c>
      <c r="F3787" s="583">
        <v>43750.490972222222</v>
      </c>
      <c r="G3787" s="1326"/>
      <c r="H3787" s="579" t="s">
        <v>3293</v>
      </c>
      <c r="I3787" s="584"/>
      <c r="J3787" s="584"/>
    </row>
    <row r="3788" spans="1:10" ht="33">
      <c r="A3788" s="576">
        <v>43</v>
      </c>
      <c r="B3788" s="577" t="s">
        <v>26100</v>
      </c>
      <c r="C3788" s="585" t="s">
        <v>26101</v>
      </c>
      <c r="D3788" s="579">
        <v>4</v>
      </c>
      <c r="E3788" s="579">
        <v>4</v>
      </c>
      <c r="F3788" s="583">
        <v>43750.189583333333</v>
      </c>
      <c r="G3788" s="1326"/>
      <c r="H3788" s="579" t="s">
        <v>3293</v>
      </c>
      <c r="I3788" s="584"/>
      <c r="J3788" s="584"/>
    </row>
    <row r="3789" spans="1:10" ht="33">
      <c r="A3789" s="576">
        <v>44</v>
      </c>
      <c r="B3789" s="577" t="s">
        <v>26102</v>
      </c>
      <c r="C3789" s="585" t="s">
        <v>26103</v>
      </c>
      <c r="D3789" s="579">
        <v>2</v>
      </c>
      <c r="E3789" s="579">
        <v>6</v>
      </c>
      <c r="F3789" s="583">
        <v>43752.497916666667</v>
      </c>
      <c r="G3789" s="1326"/>
      <c r="H3789" s="579" t="s">
        <v>3293</v>
      </c>
      <c r="I3789" s="584"/>
      <c r="J3789" s="584"/>
    </row>
    <row r="3790" spans="1:10" ht="15.75">
      <c r="A3790" s="576">
        <v>45</v>
      </c>
      <c r="B3790" s="577" t="s">
        <v>26104</v>
      </c>
      <c r="C3790" s="586" t="s">
        <v>26105</v>
      </c>
      <c r="D3790" s="579">
        <v>4</v>
      </c>
      <c r="E3790" s="579">
        <v>22</v>
      </c>
      <c r="F3790" s="583">
        <v>43755.068055555559</v>
      </c>
      <c r="G3790" s="1326"/>
      <c r="H3790" s="579" t="s">
        <v>3293</v>
      </c>
      <c r="I3790" s="584"/>
      <c r="J3790" s="584"/>
    </row>
    <row r="3791" spans="1:10" ht="16.5">
      <c r="A3791" s="576">
        <v>46</v>
      </c>
      <c r="B3791" s="577" t="s">
        <v>26106</v>
      </c>
      <c r="C3791" s="585" t="s">
        <v>26107</v>
      </c>
      <c r="D3791" s="579">
        <v>1</v>
      </c>
      <c r="E3791" s="579">
        <v>5</v>
      </c>
      <c r="F3791" s="583">
        <v>43757.052777777775</v>
      </c>
      <c r="G3791" s="1326"/>
      <c r="H3791" s="579" t="s">
        <v>3293</v>
      </c>
      <c r="I3791" s="584"/>
      <c r="J3791" s="584"/>
    </row>
    <row r="3792" spans="1:10" ht="33">
      <c r="A3792" s="576">
        <v>47</v>
      </c>
      <c r="B3792" s="577" t="s">
        <v>26108</v>
      </c>
      <c r="C3792" s="585" t="s">
        <v>26109</v>
      </c>
      <c r="D3792" s="579">
        <v>5</v>
      </c>
      <c r="E3792" s="579">
        <v>205</v>
      </c>
      <c r="F3792" s="583">
        <v>43761.481944444444</v>
      </c>
      <c r="G3792" s="1326"/>
      <c r="H3792" s="579" t="s">
        <v>3293</v>
      </c>
      <c r="I3792" s="584"/>
      <c r="J3792" s="584"/>
    </row>
    <row r="3793" spans="1:10" ht="16.5">
      <c r="A3793" s="576">
        <v>48</v>
      </c>
      <c r="B3793" s="577" t="s">
        <v>26110</v>
      </c>
      <c r="C3793" s="585" t="s">
        <v>26111</v>
      </c>
      <c r="D3793" s="579">
        <v>4</v>
      </c>
      <c r="E3793" s="579">
        <v>8</v>
      </c>
      <c r="F3793" s="583">
        <v>43763.143750000003</v>
      </c>
      <c r="G3793" s="1326"/>
      <c r="H3793" s="579" t="s">
        <v>3293</v>
      </c>
      <c r="I3793" s="584"/>
      <c r="J3793" s="584"/>
    </row>
    <row r="3794" spans="1:10" ht="49.5">
      <c r="A3794" s="576">
        <v>49</v>
      </c>
      <c r="B3794" s="577" t="s">
        <v>26112</v>
      </c>
      <c r="C3794" s="585" t="s">
        <v>26113</v>
      </c>
      <c r="D3794" s="579">
        <v>3</v>
      </c>
      <c r="E3794" s="579">
        <v>10</v>
      </c>
      <c r="F3794" s="583">
        <v>43766.496527777781</v>
      </c>
      <c r="G3794" s="1326"/>
      <c r="H3794" s="579" t="s">
        <v>3293</v>
      </c>
      <c r="I3794" s="584"/>
      <c r="J3794" s="584"/>
    </row>
    <row r="3795" spans="1:10" ht="33">
      <c r="A3795" s="576">
        <v>50</v>
      </c>
      <c r="B3795" s="577" t="s">
        <v>26114</v>
      </c>
      <c r="C3795" s="585" t="s">
        <v>26115</v>
      </c>
      <c r="D3795" s="579">
        <v>2</v>
      </c>
      <c r="E3795" s="579">
        <v>32</v>
      </c>
      <c r="F3795" s="583">
        <v>43769.122916666667</v>
      </c>
      <c r="G3795" s="1326"/>
      <c r="H3795" s="579" t="s">
        <v>3293</v>
      </c>
      <c r="I3795" s="584"/>
      <c r="J3795" s="584"/>
    </row>
    <row r="3796" spans="1:10" ht="49.5">
      <c r="A3796" s="576">
        <v>51</v>
      </c>
      <c r="B3796" s="577" t="s">
        <v>26116</v>
      </c>
      <c r="C3796" s="585" t="s">
        <v>26117</v>
      </c>
      <c r="D3796" s="579">
        <v>2</v>
      </c>
      <c r="E3796" s="579">
        <v>3</v>
      </c>
      <c r="F3796" s="583">
        <v>43769.25</v>
      </c>
      <c r="G3796" s="1326"/>
      <c r="H3796" s="579" t="s">
        <v>3293</v>
      </c>
      <c r="I3796" s="584"/>
      <c r="J3796" s="584"/>
    </row>
    <row r="3797" spans="1:10" ht="33">
      <c r="A3797" s="576">
        <v>52</v>
      </c>
      <c r="B3797" s="577" t="s">
        <v>26118</v>
      </c>
      <c r="C3797" s="585" t="s">
        <v>26119</v>
      </c>
      <c r="D3797" s="579">
        <v>1</v>
      </c>
      <c r="E3797" s="579">
        <v>2</v>
      </c>
      <c r="F3797" s="583">
        <v>43771.155555555553</v>
      </c>
      <c r="G3797" s="1326"/>
      <c r="H3797" s="579" t="s">
        <v>3293</v>
      </c>
      <c r="I3797" s="584"/>
      <c r="J3797" s="584"/>
    </row>
    <row r="3798" spans="1:10" ht="33">
      <c r="A3798" s="576">
        <v>53</v>
      </c>
      <c r="B3798" s="577" t="s">
        <v>26120</v>
      </c>
      <c r="C3798" s="585" t="s">
        <v>26121</v>
      </c>
      <c r="D3798" s="579">
        <v>2</v>
      </c>
      <c r="E3798" s="579">
        <v>3</v>
      </c>
      <c r="F3798" s="583">
        <v>43773.107638888891</v>
      </c>
      <c r="G3798" s="1326"/>
      <c r="H3798" s="579" t="s">
        <v>3293</v>
      </c>
      <c r="I3798" s="584"/>
      <c r="J3798" s="584"/>
    </row>
    <row r="3799" spans="1:10" ht="33">
      <c r="A3799" s="576">
        <v>54</v>
      </c>
      <c r="B3799" s="577" t="s">
        <v>26122</v>
      </c>
      <c r="C3799" s="585" t="s">
        <v>26123</v>
      </c>
      <c r="D3799" s="579">
        <v>4</v>
      </c>
      <c r="E3799" s="579">
        <v>31</v>
      </c>
      <c r="F3799" s="583">
        <v>43773.160416666666</v>
      </c>
      <c r="G3799" s="1326"/>
      <c r="H3799" s="579" t="s">
        <v>3293</v>
      </c>
      <c r="I3799" s="584"/>
      <c r="J3799" s="584"/>
    </row>
    <row r="3800" spans="1:10" ht="33">
      <c r="A3800" s="576">
        <v>55</v>
      </c>
      <c r="B3800" s="577" t="s">
        <v>26124</v>
      </c>
      <c r="C3800" s="585" t="s">
        <v>26125</v>
      </c>
      <c r="D3800" s="579">
        <v>4</v>
      </c>
      <c r="E3800" s="579">
        <v>46</v>
      </c>
      <c r="F3800" s="583">
        <v>43775.411805555559</v>
      </c>
      <c r="G3800" s="1326"/>
      <c r="H3800" s="579" t="s">
        <v>3293</v>
      </c>
      <c r="I3800" s="584"/>
      <c r="J3800" s="584"/>
    </row>
    <row r="3801" spans="1:10" ht="33">
      <c r="A3801" s="576">
        <v>56</v>
      </c>
      <c r="B3801" s="577" t="s">
        <v>26126</v>
      </c>
      <c r="C3801" s="585" t="s">
        <v>26127</v>
      </c>
      <c r="D3801" s="579">
        <v>1</v>
      </c>
      <c r="E3801" s="579">
        <v>3</v>
      </c>
      <c r="F3801" s="583">
        <v>43777.427777777775</v>
      </c>
      <c r="G3801" s="1326"/>
      <c r="H3801" s="579" t="s">
        <v>3293</v>
      </c>
      <c r="I3801" s="584"/>
      <c r="J3801" s="584"/>
    </row>
    <row r="3802" spans="1:10" ht="33">
      <c r="A3802" s="576">
        <v>57</v>
      </c>
      <c r="B3802" s="577" t="s">
        <v>26128</v>
      </c>
      <c r="C3802" s="585" t="s">
        <v>26129</v>
      </c>
      <c r="D3802" s="579">
        <v>1</v>
      </c>
      <c r="E3802" s="579">
        <v>1</v>
      </c>
      <c r="F3802" s="583">
        <v>43777.146527777775</v>
      </c>
      <c r="G3802" s="1326"/>
      <c r="H3802" s="579" t="s">
        <v>3293</v>
      </c>
      <c r="I3802" s="584"/>
      <c r="J3802" s="584"/>
    </row>
    <row r="3803" spans="1:10" ht="16.5">
      <c r="A3803" s="576">
        <v>58</v>
      </c>
      <c r="B3803" s="577" t="s">
        <v>26130</v>
      </c>
      <c r="C3803" s="585" t="s">
        <v>26060</v>
      </c>
      <c r="D3803" s="579">
        <v>2</v>
      </c>
      <c r="E3803" s="579">
        <v>6</v>
      </c>
      <c r="F3803" s="583">
        <v>43787.458333333336</v>
      </c>
      <c r="G3803" s="1326"/>
      <c r="H3803" s="579" t="s">
        <v>3293</v>
      </c>
      <c r="I3803" s="584"/>
      <c r="J3803" s="584"/>
    </row>
    <row r="3804" spans="1:10" ht="15.75">
      <c r="A3804" s="576">
        <v>59</v>
      </c>
      <c r="B3804" s="577" t="s">
        <v>26131</v>
      </c>
      <c r="C3804" s="586" t="s">
        <v>26132</v>
      </c>
      <c r="D3804" s="579">
        <v>1</v>
      </c>
      <c r="E3804" s="579">
        <v>7</v>
      </c>
      <c r="F3804" s="583">
        <v>43790.504166666666</v>
      </c>
      <c r="G3804" s="1326"/>
      <c r="H3804" s="579" t="s">
        <v>3293</v>
      </c>
      <c r="I3804" s="584"/>
      <c r="J3804" s="584"/>
    </row>
    <row r="3805" spans="1:10" ht="49.5">
      <c r="A3805" s="576">
        <v>60</v>
      </c>
      <c r="B3805" s="577" t="s">
        <v>26133</v>
      </c>
      <c r="C3805" s="585" t="s">
        <v>26134</v>
      </c>
      <c r="D3805" s="579">
        <v>2</v>
      </c>
      <c r="E3805" s="579">
        <v>39</v>
      </c>
      <c r="F3805" s="583">
        <v>43790.068749999999</v>
      </c>
      <c r="G3805" s="1326"/>
      <c r="H3805" s="579" t="s">
        <v>3293</v>
      </c>
      <c r="I3805" s="584"/>
      <c r="J3805" s="584"/>
    </row>
    <row r="3806" spans="1:10" ht="33">
      <c r="A3806" s="576">
        <v>61</v>
      </c>
      <c r="B3806" s="577" t="s">
        <v>26135</v>
      </c>
      <c r="C3806" s="585" t="s">
        <v>26136</v>
      </c>
      <c r="D3806" s="579">
        <v>1</v>
      </c>
      <c r="E3806" s="579">
        <v>10</v>
      </c>
      <c r="F3806" s="583">
        <v>43794.149305555555</v>
      </c>
      <c r="G3806" s="1326"/>
      <c r="H3806" s="579" t="s">
        <v>3293</v>
      </c>
      <c r="I3806" s="584"/>
      <c r="J3806" s="584"/>
    </row>
    <row r="3807" spans="1:10" ht="49.5">
      <c r="A3807" s="576">
        <v>62</v>
      </c>
      <c r="B3807" s="577" t="s">
        <v>26137</v>
      </c>
      <c r="C3807" s="585" t="s">
        <v>19517</v>
      </c>
      <c r="D3807" s="579">
        <v>3</v>
      </c>
      <c r="E3807" s="579">
        <v>374</v>
      </c>
      <c r="F3807" s="583">
        <v>43794.232638888891</v>
      </c>
      <c r="G3807" s="1326"/>
      <c r="H3807" s="579" t="s">
        <v>3293</v>
      </c>
      <c r="I3807" s="584"/>
      <c r="J3807" s="584"/>
    </row>
    <row r="3808" spans="1:10" ht="33">
      <c r="A3808" s="576">
        <v>63</v>
      </c>
      <c r="B3808" s="577" t="s">
        <v>26138</v>
      </c>
      <c r="C3808" s="585" t="s">
        <v>26139</v>
      </c>
      <c r="D3808" s="579">
        <v>3</v>
      </c>
      <c r="E3808" s="579">
        <v>7</v>
      </c>
      <c r="F3808" s="583">
        <v>43796.515972222223</v>
      </c>
      <c r="G3808" s="1326"/>
      <c r="H3808" s="579" t="s">
        <v>3293</v>
      </c>
      <c r="I3808" s="584"/>
      <c r="J3808" s="584"/>
    </row>
    <row r="3809" spans="1:10" ht="16.5">
      <c r="A3809" s="576">
        <v>64</v>
      </c>
      <c r="B3809" s="577" t="s">
        <v>26140</v>
      </c>
      <c r="C3809" s="585" t="s">
        <v>26141</v>
      </c>
      <c r="D3809" s="579">
        <v>1</v>
      </c>
      <c r="E3809" s="579">
        <v>6</v>
      </c>
      <c r="F3809" s="583">
        <v>43796.188888888886</v>
      </c>
      <c r="G3809" s="1326"/>
      <c r="H3809" s="579" t="s">
        <v>3293</v>
      </c>
      <c r="I3809" s="584"/>
      <c r="J3809" s="584"/>
    </row>
    <row r="3810" spans="1:10" ht="33">
      <c r="A3810" s="576">
        <v>65</v>
      </c>
      <c r="B3810" s="577" t="s">
        <v>26142</v>
      </c>
      <c r="C3810" s="585" t="s">
        <v>26109</v>
      </c>
      <c r="D3810" s="579">
        <v>5</v>
      </c>
      <c r="E3810" s="579">
        <v>323</v>
      </c>
      <c r="F3810" s="583">
        <v>43798.147916666669</v>
      </c>
      <c r="G3810" s="1326"/>
      <c r="H3810" s="579" t="s">
        <v>3293</v>
      </c>
      <c r="I3810" s="584"/>
      <c r="J3810" s="584"/>
    </row>
    <row r="3811" spans="1:10" ht="49.5">
      <c r="A3811" s="576">
        <v>66</v>
      </c>
      <c r="B3811" s="577" t="s">
        <v>26143</v>
      </c>
      <c r="C3811" s="585" t="s">
        <v>26144</v>
      </c>
      <c r="D3811" s="579">
        <v>3</v>
      </c>
      <c r="E3811" s="579">
        <v>6</v>
      </c>
      <c r="F3811" s="583">
        <v>43799.140277777777</v>
      </c>
      <c r="G3811" s="1326"/>
      <c r="H3811" s="579" t="s">
        <v>3293</v>
      </c>
      <c r="I3811" s="584"/>
      <c r="J3811" s="584"/>
    </row>
    <row r="3812" spans="1:10" ht="33">
      <c r="A3812" s="576">
        <v>67</v>
      </c>
      <c r="B3812" s="577" t="s">
        <v>26145</v>
      </c>
      <c r="C3812" s="585" t="s">
        <v>26146</v>
      </c>
      <c r="D3812" s="579">
        <v>2</v>
      </c>
      <c r="E3812" s="579">
        <v>4</v>
      </c>
      <c r="F3812" s="583">
        <v>43801.166666666664</v>
      </c>
      <c r="G3812" s="1326"/>
      <c r="H3812" s="579" t="s">
        <v>3293</v>
      </c>
      <c r="I3812" s="584"/>
      <c r="J3812" s="584"/>
    </row>
    <row r="3813" spans="1:10" ht="33">
      <c r="A3813" s="576">
        <v>68</v>
      </c>
      <c r="B3813" s="577" t="s">
        <v>26147</v>
      </c>
      <c r="C3813" s="585" t="s">
        <v>26146</v>
      </c>
      <c r="D3813" s="579">
        <v>1</v>
      </c>
      <c r="E3813" s="579">
        <v>39</v>
      </c>
      <c r="F3813" s="583">
        <v>43801.176388888889</v>
      </c>
      <c r="G3813" s="1326"/>
      <c r="H3813" s="579" t="s">
        <v>3293</v>
      </c>
      <c r="I3813" s="584"/>
      <c r="J3813" s="584"/>
    </row>
    <row r="3814" spans="1:10" ht="33">
      <c r="A3814" s="576">
        <v>69</v>
      </c>
      <c r="B3814" s="577" t="s">
        <v>26148</v>
      </c>
      <c r="C3814" s="585" t="s">
        <v>26149</v>
      </c>
      <c r="D3814" s="579">
        <v>4</v>
      </c>
      <c r="E3814" s="579">
        <v>18</v>
      </c>
      <c r="F3814" s="583">
        <v>43802.446527777778</v>
      </c>
      <c r="G3814" s="1326"/>
      <c r="H3814" s="579" t="s">
        <v>3293</v>
      </c>
      <c r="I3814" s="584"/>
      <c r="J3814" s="584"/>
    </row>
    <row r="3815" spans="1:10" ht="49.5">
      <c r="A3815" s="576">
        <v>70</v>
      </c>
      <c r="B3815" s="577" t="s">
        <v>26150</v>
      </c>
      <c r="C3815" s="585" t="s">
        <v>26151</v>
      </c>
      <c r="D3815" s="579">
        <v>1</v>
      </c>
      <c r="E3815" s="579">
        <v>15</v>
      </c>
      <c r="F3815" s="583">
        <v>43802.486805555556</v>
      </c>
      <c r="G3815" s="1326"/>
      <c r="H3815" s="579" t="s">
        <v>3293</v>
      </c>
      <c r="I3815" s="584"/>
      <c r="J3815" s="584"/>
    </row>
    <row r="3816" spans="1:10" ht="49.5">
      <c r="A3816" s="576">
        <v>71</v>
      </c>
      <c r="B3816" s="577" t="s">
        <v>26152</v>
      </c>
      <c r="C3816" s="585" t="s">
        <v>26153</v>
      </c>
      <c r="D3816" s="579">
        <v>1</v>
      </c>
      <c r="E3816" s="579">
        <v>6</v>
      </c>
      <c r="F3816" s="583">
        <v>43804.445138888892</v>
      </c>
      <c r="G3816" s="1326"/>
      <c r="H3816" s="579" t="s">
        <v>3293</v>
      </c>
      <c r="I3816" s="584"/>
      <c r="J3816" s="584"/>
    </row>
    <row r="3817" spans="1:10" ht="33">
      <c r="A3817" s="576">
        <v>72</v>
      </c>
      <c r="B3817" s="577" t="s">
        <v>26154</v>
      </c>
      <c r="C3817" s="585" t="s">
        <v>26155</v>
      </c>
      <c r="D3817" s="579">
        <v>2</v>
      </c>
      <c r="E3817" s="579">
        <v>22</v>
      </c>
      <c r="F3817" s="583">
        <v>43808.480555555558</v>
      </c>
      <c r="G3817" s="1326"/>
      <c r="H3817" s="579" t="s">
        <v>3293</v>
      </c>
      <c r="I3817" s="584"/>
      <c r="J3817" s="584"/>
    </row>
    <row r="3818" spans="1:10" ht="33">
      <c r="A3818" s="576">
        <v>73</v>
      </c>
      <c r="B3818" s="577" t="s">
        <v>26156</v>
      </c>
      <c r="C3818" s="585" t="s">
        <v>26109</v>
      </c>
      <c r="D3818" s="579">
        <v>5</v>
      </c>
      <c r="E3818" s="579">
        <v>171</v>
      </c>
      <c r="F3818" s="583">
        <v>43810.178472222222</v>
      </c>
      <c r="G3818" s="1326"/>
      <c r="H3818" s="579" t="s">
        <v>3293</v>
      </c>
      <c r="I3818" s="584"/>
      <c r="J3818" s="584"/>
    </row>
    <row r="3819" spans="1:10" ht="33">
      <c r="A3819" s="576">
        <v>74</v>
      </c>
      <c r="B3819" s="577" t="s">
        <v>26157</v>
      </c>
      <c r="C3819" s="585" t="s">
        <v>26158</v>
      </c>
      <c r="D3819" s="579">
        <v>1</v>
      </c>
      <c r="E3819" s="579">
        <v>1</v>
      </c>
      <c r="F3819" s="583">
        <v>43818.069444444445</v>
      </c>
      <c r="G3819" s="1326"/>
      <c r="H3819" s="579" t="s">
        <v>3293</v>
      </c>
      <c r="I3819" s="584"/>
      <c r="J3819" s="584"/>
    </row>
    <row r="3820" spans="1:10" ht="49.5">
      <c r="A3820" s="576">
        <v>75</v>
      </c>
      <c r="B3820" s="577" t="s">
        <v>26159</v>
      </c>
      <c r="C3820" s="585" t="s">
        <v>26160</v>
      </c>
      <c r="D3820" s="579">
        <v>6</v>
      </c>
      <c r="E3820" s="579">
        <v>10</v>
      </c>
      <c r="F3820" s="583">
        <v>43820.2</v>
      </c>
      <c r="G3820" s="1326"/>
      <c r="H3820" s="579" t="s">
        <v>3293</v>
      </c>
      <c r="I3820" s="584"/>
      <c r="J3820" s="584"/>
    </row>
    <row r="3821" spans="1:10" ht="15.75">
      <c r="A3821" s="576">
        <v>76</v>
      </c>
      <c r="B3821" s="577" t="s">
        <v>26161</v>
      </c>
      <c r="C3821" s="586" t="s">
        <v>26162</v>
      </c>
      <c r="D3821" s="579">
        <v>2</v>
      </c>
      <c r="E3821" s="579">
        <v>29</v>
      </c>
      <c r="F3821" s="583">
        <v>43823.495138888888</v>
      </c>
      <c r="G3821" s="1326"/>
      <c r="H3821" s="579" t="s">
        <v>3293</v>
      </c>
      <c r="I3821" s="584"/>
      <c r="J3821" s="584"/>
    </row>
    <row r="3822" spans="1:10" ht="16.5">
      <c r="A3822" s="576">
        <v>77</v>
      </c>
      <c r="B3822" s="577" t="s">
        <v>26163</v>
      </c>
      <c r="C3822" s="585" t="s">
        <v>26164</v>
      </c>
      <c r="D3822" s="579">
        <v>3</v>
      </c>
      <c r="E3822" s="579">
        <v>24</v>
      </c>
      <c r="F3822" s="583">
        <v>43832.456250000003</v>
      </c>
      <c r="G3822" s="1326"/>
      <c r="H3822" s="579" t="s">
        <v>3293</v>
      </c>
      <c r="I3822" s="575"/>
      <c r="J3822" s="575"/>
    </row>
    <row r="3823" spans="1:10" ht="33">
      <c r="A3823" s="576">
        <v>78</v>
      </c>
      <c r="B3823" s="577" t="s">
        <v>26165</v>
      </c>
      <c r="C3823" s="585" t="s">
        <v>26166</v>
      </c>
      <c r="D3823" s="579">
        <v>2</v>
      </c>
      <c r="E3823" s="579">
        <v>284</v>
      </c>
      <c r="F3823" s="583">
        <v>43832.181944444441</v>
      </c>
      <c r="G3823" s="1326"/>
      <c r="H3823" s="579" t="s">
        <v>3293</v>
      </c>
      <c r="I3823" s="575"/>
      <c r="J3823" s="575"/>
    </row>
    <row r="3824" spans="1:10" ht="33">
      <c r="A3824" s="576">
        <v>79</v>
      </c>
      <c r="B3824" s="577" t="s">
        <v>26167</v>
      </c>
      <c r="C3824" s="585" t="s">
        <v>26168</v>
      </c>
      <c r="D3824" s="579">
        <v>2</v>
      </c>
      <c r="E3824" s="579">
        <v>42</v>
      </c>
      <c r="F3824" s="587">
        <v>43832.19027777778</v>
      </c>
      <c r="G3824" s="1326"/>
      <c r="H3824" s="579" t="s">
        <v>3293</v>
      </c>
      <c r="I3824" s="575"/>
      <c r="J3824" s="575"/>
    </row>
    <row r="3825" spans="1:10" ht="49.5">
      <c r="A3825" s="576">
        <v>80</v>
      </c>
      <c r="B3825" s="577" t="s">
        <v>26169</v>
      </c>
      <c r="C3825" s="585" t="s">
        <v>26170</v>
      </c>
      <c r="D3825" s="579">
        <v>3</v>
      </c>
      <c r="E3825" s="579">
        <v>8</v>
      </c>
      <c r="F3825" s="583">
        <v>43832.249305555553</v>
      </c>
      <c r="G3825" s="1326"/>
      <c r="H3825" s="579" t="s">
        <v>3293</v>
      </c>
      <c r="I3825" s="575"/>
      <c r="J3825" s="575"/>
    </row>
    <row r="3826" spans="1:10" ht="33">
      <c r="A3826" s="576">
        <v>81</v>
      </c>
      <c r="B3826" s="577" t="s">
        <v>26171</v>
      </c>
      <c r="C3826" s="585" t="s">
        <v>26172</v>
      </c>
      <c r="D3826" s="579">
        <v>2</v>
      </c>
      <c r="E3826" s="579">
        <v>1</v>
      </c>
      <c r="F3826" s="587">
        <v>43833.060416666667</v>
      </c>
      <c r="G3826" s="1326"/>
      <c r="H3826" s="579" t="s">
        <v>3293</v>
      </c>
      <c r="I3826" s="575"/>
      <c r="J3826" s="575"/>
    </row>
    <row r="3827" spans="1:10" ht="16.5">
      <c r="A3827" s="576">
        <v>82</v>
      </c>
      <c r="B3827" s="577" t="s">
        <v>26173</v>
      </c>
      <c r="C3827" s="585" t="s">
        <v>26174</v>
      </c>
      <c r="D3827" s="579">
        <v>4</v>
      </c>
      <c r="E3827" s="579">
        <v>6</v>
      </c>
      <c r="F3827" s="587">
        <v>43834.431944444441</v>
      </c>
      <c r="G3827" s="1326"/>
      <c r="H3827" s="579" t="s">
        <v>3293</v>
      </c>
      <c r="I3827" s="575"/>
      <c r="J3827" s="575"/>
    </row>
    <row r="3828" spans="1:10" ht="49.5">
      <c r="A3828" s="576">
        <v>83</v>
      </c>
      <c r="B3828" s="577" t="s">
        <v>26175</v>
      </c>
      <c r="C3828" s="585" t="s">
        <v>26176</v>
      </c>
      <c r="D3828" s="579">
        <v>6</v>
      </c>
      <c r="E3828" s="579">
        <v>102</v>
      </c>
      <c r="F3828" s="583">
        <v>43838.439583333333</v>
      </c>
      <c r="G3828" s="1326"/>
      <c r="H3828" s="579" t="s">
        <v>3293</v>
      </c>
      <c r="I3828" s="575"/>
      <c r="J3828" s="575"/>
    </row>
    <row r="3829" spans="1:10" ht="16.5">
      <c r="A3829" s="576">
        <v>84</v>
      </c>
      <c r="B3829" s="577" t="s">
        <v>26177</v>
      </c>
      <c r="C3829" s="585" t="s">
        <v>26174</v>
      </c>
      <c r="D3829" s="579">
        <v>2</v>
      </c>
      <c r="E3829" s="579">
        <v>2</v>
      </c>
      <c r="F3829" s="583">
        <v>43838.52847222222</v>
      </c>
      <c r="G3829" s="1326"/>
      <c r="H3829" s="579" t="s">
        <v>3293</v>
      </c>
      <c r="I3829" s="575"/>
      <c r="J3829" s="575"/>
    </row>
    <row r="3830" spans="1:10" ht="33">
      <c r="A3830" s="576">
        <v>85</v>
      </c>
      <c r="B3830" s="577" t="s">
        <v>26178</v>
      </c>
      <c r="C3830" s="585" t="s">
        <v>26179</v>
      </c>
      <c r="D3830" s="579">
        <v>3</v>
      </c>
      <c r="E3830" s="579">
        <v>3</v>
      </c>
      <c r="F3830" s="587">
        <v>43838.125694444447</v>
      </c>
      <c r="G3830" s="1326"/>
      <c r="H3830" s="579"/>
      <c r="I3830" s="575"/>
      <c r="J3830" s="575"/>
    </row>
    <row r="3831" spans="1:10" ht="49.5">
      <c r="A3831" s="576">
        <v>86</v>
      </c>
      <c r="B3831" s="577" t="s">
        <v>26180</v>
      </c>
      <c r="C3831" s="585" t="s">
        <v>26181</v>
      </c>
      <c r="D3831" s="579">
        <v>3</v>
      </c>
      <c r="E3831" s="579">
        <v>3</v>
      </c>
      <c r="F3831" s="587">
        <v>43840.111111111109</v>
      </c>
      <c r="G3831" s="1326"/>
      <c r="H3831" s="579" t="s">
        <v>3293</v>
      </c>
      <c r="I3831" s="575"/>
      <c r="J3831" s="575"/>
    </row>
    <row r="3832" spans="1:10" ht="16.5">
      <c r="A3832" s="576">
        <v>87</v>
      </c>
      <c r="B3832" s="577" t="s">
        <v>26182</v>
      </c>
      <c r="C3832" s="585" t="s">
        <v>2233</v>
      </c>
      <c r="D3832" s="579">
        <v>3</v>
      </c>
      <c r="E3832" s="579">
        <v>1364</v>
      </c>
      <c r="F3832" s="587">
        <v>43844.070833333331</v>
      </c>
      <c r="G3832" s="1326"/>
      <c r="H3832" s="579" t="s">
        <v>3293</v>
      </c>
      <c r="I3832" s="575"/>
      <c r="J3832" s="575"/>
    </row>
    <row r="3833" spans="1:10" ht="33">
      <c r="A3833" s="576">
        <v>88</v>
      </c>
      <c r="B3833" s="577" t="s">
        <v>26183</v>
      </c>
      <c r="C3833" s="585" t="s">
        <v>26109</v>
      </c>
      <c r="D3833" s="579">
        <v>1</v>
      </c>
      <c r="E3833" s="579">
        <v>1</v>
      </c>
      <c r="F3833" s="587">
        <v>43844.535416666666</v>
      </c>
      <c r="G3833" s="1326"/>
      <c r="H3833" s="579" t="s">
        <v>3293</v>
      </c>
      <c r="I3833" s="575"/>
      <c r="J3833" s="575"/>
    </row>
    <row r="3834" spans="1:10" ht="33">
      <c r="A3834" s="576">
        <v>89</v>
      </c>
      <c r="B3834" s="577" t="s">
        <v>26184</v>
      </c>
      <c r="C3834" s="585" t="s">
        <v>26185</v>
      </c>
      <c r="D3834" s="579">
        <v>2</v>
      </c>
      <c r="E3834" s="579">
        <v>22</v>
      </c>
      <c r="F3834" s="587">
        <v>43850.197916666664</v>
      </c>
      <c r="G3834" s="1326"/>
      <c r="H3834" s="579" t="s">
        <v>3293</v>
      </c>
      <c r="I3834" s="575"/>
      <c r="J3834" s="575"/>
    </row>
    <row r="3835" spans="1:10" ht="33">
      <c r="A3835" s="576">
        <v>90</v>
      </c>
      <c r="B3835" s="577" t="s">
        <v>26186</v>
      </c>
      <c r="C3835" s="585" t="s">
        <v>26185</v>
      </c>
      <c r="D3835" s="579">
        <v>1</v>
      </c>
      <c r="E3835" s="579">
        <v>1</v>
      </c>
      <c r="F3835" s="587">
        <v>43850.200694444444</v>
      </c>
      <c r="G3835" s="1326"/>
      <c r="H3835" s="579" t="s">
        <v>3293</v>
      </c>
      <c r="I3835" s="575"/>
      <c r="J3835" s="575"/>
    </row>
    <row r="3836" spans="1:10" ht="33">
      <c r="A3836" s="576">
        <v>91</v>
      </c>
      <c r="B3836" s="577" t="s">
        <v>26187</v>
      </c>
      <c r="C3836" s="585" t="s">
        <v>26188</v>
      </c>
      <c r="D3836" s="579">
        <v>1</v>
      </c>
      <c r="E3836" s="579">
        <v>2</v>
      </c>
      <c r="F3836" s="587">
        <v>43851.435416666667</v>
      </c>
      <c r="G3836" s="1326"/>
      <c r="H3836" s="579"/>
      <c r="I3836" s="575"/>
      <c r="J3836" s="575"/>
    </row>
    <row r="3837" spans="1:10" ht="33">
      <c r="A3837" s="576">
        <v>92</v>
      </c>
      <c r="B3837" s="577" t="s">
        <v>26189</v>
      </c>
      <c r="C3837" s="585" t="s">
        <v>26190</v>
      </c>
      <c r="D3837" s="579">
        <v>2</v>
      </c>
      <c r="E3837" s="579">
        <v>4</v>
      </c>
      <c r="F3837" s="587">
        <v>43851.479166666664</v>
      </c>
      <c r="G3837" s="1326"/>
      <c r="H3837" s="579" t="s">
        <v>3293</v>
      </c>
      <c r="I3837" s="575"/>
      <c r="J3837" s="575"/>
    </row>
    <row r="3838" spans="1:10" ht="33">
      <c r="A3838" s="576">
        <v>93</v>
      </c>
      <c r="B3838" s="577" t="s">
        <v>26191</v>
      </c>
      <c r="C3838" s="585" t="s">
        <v>26192</v>
      </c>
      <c r="D3838" s="579">
        <v>5</v>
      </c>
      <c r="E3838" s="579">
        <v>23</v>
      </c>
      <c r="F3838" s="587">
        <v>43851.53402777778</v>
      </c>
      <c r="G3838" s="1326"/>
      <c r="H3838" s="579" t="s">
        <v>3293</v>
      </c>
      <c r="I3838" s="575"/>
      <c r="J3838" s="575"/>
    </row>
    <row r="3839" spans="1:10" ht="33">
      <c r="A3839" s="576">
        <v>94</v>
      </c>
      <c r="B3839" s="577" t="s">
        <v>26193</v>
      </c>
      <c r="C3839" s="585" t="s">
        <v>26194</v>
      </c>
      <c r="D3839" s="579">
        <v>3</v>
      </c>
      <c r="E3839" s="579">
        <v>5</v>
      </c>
      <c r="F3839" s="587">
        <v>43851.04791666667</v>
      </c>
      <c r="G3839" s="1326"/>
      <c r="H3839" s="579" t="s">
        <v>3293</v>
      </c>
      <c r="I3839" s="575"/>
      <c r="J3839" s="575"/>
    </row>
    <row r="3840" spans="1:10" ht="49.5">
      <c r="A3840" s="576">
        <v>95</v>
      </c>
      <c r="B3840" s="577" t="s">
        <v>26195</v>
      </c>
      <c r="C3840" s="585" t="s">
        <v>26196</v>
      </c>
      <c r="D3840" s="579">
        <v>6</v>
      </c>
      <c r="E3840" s="579">
        <v>393</v>
      </c>
      <c r="F3840" s="583">
        <v>43854.145138888889</v>
      </c>
      <c r="G3840" s="1326"/>
      <c r="H3840" s="579" t="s">
        <v>3293</v>
      </c>
      <c r="I3840" s="575"/>
      <c r="J3840" s="575"/>
    </row>
    <row r="3841" spans="1:10" ht="49.5">
      <c r="A3841" s="576">
        <v>96</v>
      </c>
      <c r="B3841" s="577" t="s">
        <v>26197</v>
      </c>
      <c r="C3841" s="585" t="s">
        <v>26198</v>
      </c>
      <c r="D3841" s="579">
        <v>2</v>
      </c>
      <c r="E3841" s="579">
        <v>72</v>
      </c>
      <c r="F3841" s="583">
        <v>43854.146527777775</v>
      </c>
      <c r="G3841" s="1326"/>
      <c r="H3841" s="579" t="s">
        <v>3293</v>
      </c>
      <c r="I3841" s="575"/>
      <c r="J3841" s="575"/>
    </row>
    <row r="3842" spans="1:10" ht="49.5">
      <c r="A3842" s="576">
        <v>97</v>
      </c>
      <c r="B3842" s="577" t="s">
        <v>26199</v>
      </c>
      <c r="C3842" s="585" t="s">
        <v>26200</v>
      </c>
      <c r="D3842" s="579">
        <v>1</v>
      </c>
      <c r="E3842" s="579">
        <v>4</v>
      </c>
      <c r="F3842" s="587">
        <v>43854.147222222222</v>
      </c>
      <c r="G3842" s="1326"/>
      <c r="H3842" s="579" t="s">
        <v>3293</v>
      </c>
      <c r="I3842" s="575"/>
      <c r="J3842" s="575"/>
    </row>
    <row r="3843" spans="1:10" ht="33">
      <c r="A3843" s="576">
        <v>98</v>
      </c>
      <c r="B3843" s="577" t="s">
        <v>26201</v>
      </c>
      <c r="C3843" s="585" t="s">
        <v>26202</v>
      </c>
      <c r="D3843" s="579">
        <v>2</v>
      </c>
      <c r="E3843" s="579">
        <v>393</v>
      </c>
      <c r="F3843" s="583">
        <v>43854.151388888888</v>
      </c>
      <c r="G3843" s="1326"/>
      <c r="H3843" s="579" t="s">
        <v>3293</v>
      </c>
      <c r="I3843" s="575"/>
      <c r="J3843" s="575"/>
    </row>
    <row r="3844" spans="1:10" ht="33">
      <c r="A3844" s="576">
        <v>99</v>
      </c>
      <c r="B3844" s="577" t="s">
        <v>26203</v>
      </c>
      <c r="C3844" s="585" t="s">
        <v>19699</v>
      </c>
      <c r="D3844" s="579">
        <v>2</v>
      </c>
      <c r="E3844" s="579">
        <v>7</v>
      </c>
      <c r="F3844" s="583">
        <v>43857.194444444445</v>
      </c>
      <c r="G3844" s="1326"/>
      <c r="H3844" s="579" t="s">
        <v>3293</v>
      </c>
      <c r="I3844" s="575"/>
      <c r="J3844" s="575"/>
    </row>
    <row r="3845" spans="1:10" ht="33">
      <c r="A3845" s="576">
        <v>100</v>
      </c>
      <c r="B3845" s="577" t="s">
        <v>26204</v>
      </c>
      <c r="C3845" s="585" t="s">
        <v>26205</v>
      </c>
      <c r="D3845" s="579">
        <v>2</v>
      </c>
      <c r="E3845" s="579">
        <v>167</v>
      </c>
      <c r="F3845" s="587">
        <v>43858.184027777781</v>
      </c>
      <c r="G3845" s="1326"/>
      <c r="H3845" s="579" t="s">
        <v>3293</v>
      </c>
      <c r="I3845" s="575"/>
      <c r="J3845" s="575"/>
    </row>
    <row r="3846" spans="1:10" ht="49.5">
      <c r="A3846" s="576">
        <v>101</v>
      </c>
      <c r="B3846" s="577" t="s">
        <v>26206</v>
      </c>
      <c r="C3846" s="585" t="s">
        <v>26207</v>
      </c>
      <c r="D3846" s="579">
        <v>2</v>
      </c>
      <c r="E3846" s="579">
        <v>15</v>
      </c>
      <c r="F3846" s="583">
        <v>43861.063888888886</v>
      </c>
      <c r="G3846" s="1326"/>
      <c r="H3846" s="579" t="s">
        <v>3293</v>
      </c>
      <c r="I3846" s="575"/>
      <c r="J3846" s="575"/>
    </row>
    <row r="3847" spans="1:10" ht="49.5">
      <c r="A3847" s="576">
        <v>102</v>
      </c>
      <c r="B3847" s="577" t="s">
        <v>26208</v>
      </c>
      <c r="C3847" s="585" t="s">
        <v>26209</v>
      </c>
      <c r="D3847" s="579">
        <v>2</v>
      </c>
      <c r="E3847" s="579">
        <v>23</v>
      </c>
      <c r="F3847" s="583">
        <v>43862.181944444441</v>
      </c>
      <c r="G3847" s="1326"/>
      <c r="H3847" s="579" t="s">
        <v>3293</v>
      </c>
      <c r="I3847" s="575"/>
      <c r="J3847" s="575"/>
    </row>
    <row r="3848" spans="1:10" ht="49.5">
      <c r="A3848" s="576">
        <v>103</v>
      </c>
      <c r="B3848" s="577" t="s">
        <v>26210</v>
      </c>
      <c r="C3848" s="585" t="s">
        <v>26211</v>
      </c>
      <c r="D3848" s="579">
        <v>2</v>
      </c>
      <c r="E3848" s="579">
        <v>2</v>
      </c>
      <c r="F3848" s="587">
        <v>43868.061111111114</v>
      </c>
      <c r="G3848" s="1326"/>
      <c r="H3848" s="579" t="s">
        <v>3293</v>
      </c>
      <c r="I3848" s="575"/>
      <c r="J3848" s="575"/>
    </row>
    <row r="3849" spans="1:10" ht="33">
      <c r="A3849" s="576">
        <v>104</v>
      </c>
      <c r="B3849" s="577" t="s">
        <v>26212</v>
      </c>
      <c r="C3849" s="585" t="s">
        <v>26213</v>
      </c>
      <c r="D3849" s="579">
        <v>2</v>
      </c>
      <c r="E3849" s="579">
        <v>24</v>
      </c>
      <c r="F3849" s="587">
        <v>43868.061805555553</v>
      </c>
      <c r="G3849" s="1326"/>
      <c r="H3849" s="579" t="s">
        <v>3293</v>
      </c>
      <c r="I3849" s="575"/>
      <c r="J3849" s="575"/>
    </row>
    <row r="3850" spans="1:10" ht="49.5">
      <c r="A3850" s="576">
        <v>105</v>
      </c>
      <c r="B3850" s="577" t="s">
        <v>26214</v>
      </c>
      <c r="C3850" s="585" t="s">
        <v>26215</v>
      </c>
      <c r="D3850" s="579">
        <v>10</v>
      </c>
      <c r="E3850" s="579">
        <v>385</v>
      </c>
      <c r="F3850" s="587">
        <v>43868.061805555553</v>
      </c>
      <c r="G3850" s="1326"/>
      <c r="H3850" s="579" t="s">
        <v>3293</v>
      </c>
      <c r="I3850" s="575"/>
      <c r="J3850" s="575"/>
    </row>
    <row r="3851" spans="1:10" ht="16.5">
      <c r="A3851" s="576">
        <v>106</v>
      </c>
      <c r="B3851" s="577" t="s">
        <v>26216</v>
      </c>
      <c r="C3851" s="585" t="s">
        <v>26217</v>
      </c>
      <c r="D3851" s="579">
        <v>3</v>
      </c>
      <c r="E3851" s="579">
        <v>26</v>
      </c>
      <c r="F3851" s="587">
        <v>43868.0625</v>
      </c>
      <c r="G3851" s="1326"/>
      <c r="H3851" s="579" t="s">
        <v>3293</v>
      </c>
      <c r="I3851" s="575"/>
      <c r="J3851" s="575"/>
    </row>
    <row r="3852" spans="1:10" ht="33">
      <c r="A3852" s="576">
        <v>107</v>
      </c>
      <c r="B3852" s="577" t="s">
        <v>26218</v>
      </c>
      <c r="C3852" s="585" t="s">
        <v>26219</v>
      </c>
      <c r="D3852" s="579">
        <v>4</v>
      </c>
      <c r="E3852" s="579">
        <v>229</v>
      </c>
      <c r="F3852" s="583">
        <v>43872.465277777781</v>
      </c>
      <c r="G3852" s="1326"/>
      <c r="H3852" s="579" t="s">
        <v>3293</v>
      </c>
      <c r="I3852" s="575"/>
      <c r="J3852" s="575"/>
    </row>
    <row r="3853" spans="1:10" ht="33">
      <c r="A3853" s="576">
        <v>108</v>
      </c>
      <c r="B3853" s="577" t="s">
        <v>26220</v>
      </c>
      <c r="C3853" s="585" t="s">
        <v>26221</v>
      </c>
      <c r="D3853" s="579">
        <v>3</v>
      </c>
      <c r="E3853" s="579">
        <v>156</v>
      </c>
      <c r="F3853" s="587">
        <v>43873.165277777778</v>
      </c>
      <c r="G3853" s="1326"/>
      <c r="H3853" s="579" t="s">
        <v>3293</v>
      </c>
      <c r="I3853" s="575"/>
      <c r="J3853" s="575"/>
    </row>
    <row r="3854" spans="1:10" ht="33">
      <c r="A3854" s="576">
        <v>109</v>
      </c>
      <c r="B3854" s="577" t="s">
        <v>26222</v>
      </c>
      <c r="C3854" s="585" t="s">
        <v>26223</v>
      </c>
      <c r="D3854" s="579">
        <v>3</v>
      </c>
      <c r="E3854" s="579">
        <v>112</v>
      </c>
      <c r="F3854" s="583">
        <v>43874.456944444442</v>
      </c>
      <c r="G3854" s="1326"/>
      <c r="H3854" s="579" t="s">
        <v>3293</v>
      </c>
      <c r="I3854" s="575"/>
      <c r="J3854" s="575"/>
    </row>
    <row r="3855" spans="1:10" ht="33">
      <c r="A3855" s="576">
        <v>110</v>
      </c>
      <c r="B3855" s="577" t="s">
        <v>26224</v>
      </c>
      <c r="C3855" s="585" t="s">
        <v>26225</v>
      </c>
      <c r="D3855" s="579">
        <v>2</v>
      </c>
      <c r="E3855" s="579">
        <v>25</v>
      </c>
      <c r="F3855" s="587">
        <v>43875.531944444447</v>
      </c>
      <c r="G3855" s="1326"/>
      <c r="H3855" s="579" t="s">
        <v>3293</v>
      </c>
      <c r="I3855" s="575"/>
      <c r="J3855" s="575"/>
    </row>
    <row r="3856" spans="1:10" ht="33">
      <c r="A3856" s="576">
        <v>111</v>
      </c>
      <c r="B3856" s="577" t="s">
        <v>26226</v>
      </c>
      <c r="C3856" s="585" t="s">
        <v>26227</v>
      </c>
      <c r="D3856" s="579">
        <v>4</v>
      </c>
      <c r="E3856" s="579">
        <v>72</v>
      </c>
      <c r="F3856" s="583">
        <v>43875.533333333333</v>
      </c>
      <c r="G3856" s="1326"/>
      <c r="H3856" s="579" t="s">
        <v>3293</v>
      </c>
      <c r="I3856" s="575"/>
      <c r="J3856" s="575"/>
    </row>
    <row r="3857" spans="1:10" ht="33">
      <c r="A3857" s="576">
        <v>112</v>
      </c>
      <c r="B3857" s="577" t="s">
        <v>26228</v>
      </c>
      <c r="C3857" s="585" t="s">
        <v>26229</v>
      </c>
      <c r="D3857" s="579">
        <v>2</v>
      </c>
      <c r="E3857" s="579">
        <v>15</v>
      </c>
      <c r="F3857" s="587">
        <v>43876.511805555558</v>
      </c>
      <c r="G3857" s="1326"/>
      <c r="H3857" s="579" t="s">
        <v>3293</v>
      </c>
      <c r="I3857" s="575"/>
      <c r="J3857" s="575"/>
    </row>
    <row r="3858" spans="1:10" ht="16.5">
      <c r="A3858" s="576">
        <v>113</v>
      </c>
      <c r="B3858" s="577" t="s">
        <v>26230</v>
      </c>
      <c r="C3858" s="585" t="s">
        <v>26231</v>
      </c>
      <c r="D3858" s="579">
        <v>2</v>
      </c>
      <c r="E3858" s="579">
        <v>8</v>
      </c>
      <c r="F3858" s="587">
        <v>43876.049305555556</v>
      </c>
      <c r="G3858" s="1326"/>
      <c r="H3858" s="579" t="s">
        <v>3293</v>
      </c>
      <c r="I3858" s="575"/>
      <c r="J3858" s="575"/>
    </row>
    <row r="3859" spans="1:10" ht="33">
      <c r="A3859" s="576">
        <v>114</v>
      </c>
      <c r="B3859" s="577" t="s">
        <v>26232</v>
      </c>
      <c r="C3859" s="585" t="s">
        <v>26233</v>
      </c>
      <c r="D3859" s="579">
        <v>2</v>
      </c>
      <c r="E3859" s="579">
        <v>2</v>
      </c>
      <c r="F3859" s="583">
        <v>43876.121527777781</v>
      </c>
      <c r="G3859" s="1326"/>
      <c r="H3859" s="579"/>
      <c r="I3859" s="575"/>
      <c r="J3859" s="575"/>
    </row>
    <row r="3860" spans="1:10" ht="33">
      <c r="A3860" s="576">
        <v>115</v>
      </c>
      <c r="B3860" s="577" t="s">
        <v>26234</v>
      </c>
      <c r="C3860" s="585" t="s">
        <v>26235</v>
      </c>
      <c r="D3860" s="579">
        <v>3</v>
      </c>
      <c r="E3860" s="579">
        <v>104</v>
      </c>
      <c r="F3860" s="583">
        <v>43878.46597222222</v>
      </c>
      <c r="G3860" s="1326"/>
      <c r="H3860" s="579" t="s">
        <v>3293</v>
      </c>
      <c r="I3860" s="575"/>
      <c r="J3860" s="575"/>
    </row>
    <row r="3861" spans="1:10" ht="33">
      <c r="A3861" s="576">
        <v>116</v>
      </c>
      <c r="B3861" s="577" t="s">
        <v>26236</v>
      </c>
      <c r="C3861" s="585" t="s">
        <v>26237</v>
      </c>
      <c r="D3861" s="579">
        <v>2</v>
      </c>
      <c r="E3861" s="579">
        <v>25</v>
      </c>
      <c r="F3861" s="583">
        <v>43878.533333333333</v>
      </c>
      <c r="G3861" s="1326"/>
      <c r="H3861" s="579" t="s">
        <v>3293</v>
      </c>
      <c r="I3861" s="575"/>
      <c r="J3861" s="575"/>
    </row>
    <row r="3862" spans="1:10" ht="33">
      <c r="A3862" s="576">
        <v>117</v>
      </c>
      <c r="B3862" s="577" t="s">
        <v>26238</v>
      </c>
      <c r="C3862" s="585" t="s">
        <v>26239</v>
      </c>
      <c r="D3862" s="579">
        <v>3</v>
      </c>
      <c r="E3862" s="579">
        <v>93</v>
      </c>
      <c r="F3862" s="583">
        <v>43879.511805555558</v>
      </c>
      <c r="G3862" s="1326"/>
      <c r="H3862" s="579" t="s">
        <v>3293</v>
      </c>
      <c r="I3862" s="575"/>
      <c r="J3862" s="575"/>
    </row>
    <row r="3863" spans="1:10" ht="33">
      <c r="A3863" s="576">
        <v>118</v>
      </c>
      <c r="B3863" s="577" t="s">
        <v>26240</v>
      </c>
      <c r="C3863" s="585" t="s">
        <v>26241</v>
      </c>
      <c r="D3863" s="579">
        <v>3</v>
      </c>
      <c r="E3863" s="579">
        <v>109</v>
      </c>
      <c r="F3863" s="583">
        <v>43879.538888888892</v>
      </c>
      <c r="G3863" s="1326"/>
      <c r="H3863" s="579" t="s">
        <v>3293</v>
      </c>
      <c r="I3863" s="575"/>
      <c r="J3863" s="575"/>
    </row>
    <row r="3864" spans="1:10" ht="33">
      <c r="A3864" s="576">
        <v>119</v>
      </c>
      <c r="B3864" s="577" t="s">
        <v>26242</v>
      </c>
      <c r="C3864" s="585" t="s">
        <v>26243</v>
      </c>
      <c r="D3864" s="579">
        <v>2</v>
      </c>
      <c r="E3864" s="579">
        <v>5</v>
      </c>
      <c r="F3864" s="583">
        <v>43880.513194444444</v>
      </c>
      <c r="G3864" s="1326"/>
      <c r="H3864" s="579" t="s">
        <v>3293</v>
      </c>
      <c r="I3864" s="575"/>
      <c r="J3864" s="575"/>
    </row>
    <row r="3865" spans="1:10" ht="33">
      <c r="A3865" s="576">
        <v>120</v>
      </c>
      <c r="B3865" s="577" t="s">
        <v>26244</v>
      </c>
      <c r="C3865" s="585" t="s">
        <v>26245</v>
      </c>
      <c r="D3865" s="579">
        <v>2</v>
      </c>
      <c r="E3865" s="579">
        <v>13</v>
      </c>
      <c r="F3865" s="583">
        <v>43880.51666666667</v>
      </c>
      <c r="G3865" s="1326"/>
      <c r="H3865" s="579" t="s">
        <v>3293</v>
      </c>
      <c r="I3865" s="575"/>
      <c r="J3865" s="575"/>
    </row>
    <row r="3866" spans="1:10" ht="33">
      <c r="A3866" s="576">
        <v>121</v>
      </c>
      <c r="B3866" s="577" t="s">
        <v>26246</v>
      </c>
      <c r="C3866" s="585" t="s">
        <v>26247</v>
      </c>
      <c r="D3866" s="579">
        <v>4</v>
      </c>
      <c r="E3866" s="579">
        <v>54</v>
      </c>
      <c r="F3866" s="583">
        <v>43880.049305555556</v>
      </c>
      <c r="G3866" s="1326"/>
      <c r="H3866" s="579" t="s">
        <v>3293</v>
      </c>
      <c r="I3866" s="575"/>
      <c r="J3866" s="575"/>
    </row>
    <row r="3867" spans="1:10" ht="33">
      <c r="A3867" s="576">
        <v>122</v>
      </c>
      <c r="B3867" s="577" t="s">
        <v>26248</v>
      </c>
      <c r="C3867" s="585" t="s">
        <v>26249</v>
      </c>
      <c r="D3867" s="579">
        <v>3</v>
      </c>
      <c r="E3867" s="579">
        <v>7</v>
      </c>
      <c r="F3867" s="583">
        <v>43895.129861111112</v>
      </c>
      <c r="G3867" s="1326"/>
      <c r="H3867" s="579" t="s">
        <v>3293</v>
      </c>
      <c r="I3867" s="575"/>
      <c r="J3867" s="575"/>
    </row>
    <row r="3868" spans="1:10" ht="33">
      <c r="A3868" s="576">
        <v>123</v>
      </c>
      <c r="B3868" s="577" t="s">
        <v>26250</v>
      </c>
      <c r="C3868" s="585" t="s">
        <v>26251</v>
      </c>
      <c r="D3868" s="579">
        <v>2</v>
      </c>
      <c r="E3868" s="579">
        <v>139</v>
      </c>
      <c r="F3868" s="583">
        <v>43895.131944444445</v>
      </c>
      <c r="G3868" s="1326"/>
      <c r="H3868" s="579" t="s">
        <v>3293</v>
      </c>
      <c r="I3868" s="575"/>
      <c r="J3868" s="575"/>
    </row>
    <row r="3869" spans="1:10" ht="33">
      <c r="A3869" s="576">
        <v>124</v>
      </c>
      <c r="B3869" s="577" t="s">
        <v>26252</v>
      </c>
      <c r="C3869" s="585" t="s">
        <v>26253</v>
      </c>
      <c r="D3869" s="579">
        <v>1</v>
      </c>
      <c r="E3869" s="579">
        <v>15</v>
      </c>
      <c r="F3869" s="587">
        <v>43910.443749999999</v>
      </c>
      <c r="G3869" s="1326"/>
      <c r="H3869" s="579" t="s">
        <v>3293</v>
      </c>
      <c r="I3869" s="575"/>
      <c r="J3869" s="575"/>
    </row>
    <row r="3870" spans="1:10" ht="33">
      <c r="A3870" s="576">
        <v>125</v>
      </c>
      <c r="B3870" s="577" t="s">
        <v>26254</v>
      </c>
      <c r="C3870" s="585" t="s">
        <v>26255</v>
      </c>
      <c r="D3870" s="579">
        <v>1</v>
      </c>
      <c r="E3870" s="579">
        <v>1</v>
      </c>
      <c r="F3870" s="583">
        <v>43910.445138888892</v>
      </c>
      <c r="G3870" s="1326"/>
      <c r="H3870" s="579" t="s">
        <v>3293</v>
      </c>
      <c r="I3870" s="575"/>
      <c r="J3870" s="575"/>
    </row>
    <row r="3871" spans="1:10" ht="33">
      <c r="A3871" s="576">
        <v>126</v>
      </c>
      <c r="B3871" s="577" t="s">
        <v>26256</v>
      </c>
      <c r="C3871" s="585" t="s">
        <v>26257</v>
      </c>
      <c r="D3871" s="579">
        <v>3</v>
      </c>
      <c r="E3871" s="579">
        <v>20</v>
      </c>
      <c r="F3871" s="583">
        <v>43913.179861111108</v>
      </c>
      <c r="G3871" s="1327"/>
      <c r="H3871" s="579" t="s">
        <v>3293</v>
      </c>
      <c r="I3871" s="575"/>
      <c r="J3871" s="575"/>
    </row>
    <row r="3873" spans="1:10">
      <c r="A3873" s="1350" t="s">
        <v>11743</v>
      </c>
      <c r="B3873" s="1350"/>
      <c r="C3873" s="1350"/>
      <c r="D3873" s="1350"/>
      <c r="E3873" s="1350"/>
      <c r="F3873" s="1350"/>
      <c r="G3873" s="1350"/>
      <c r="H3873" s="1350"/>
      <c r="I3873" s="1350"/>
      <c r="J3873" s="1350"/>
    </row>
    <row r="3874" spans="1:10" ht="45">
      <c r="A3874" s="758">
        <v>1</v>
      </c>
      <c r="B3874" s="759" t="s">
        <v>25832</v>
      </c>
      <c r="C3874" s="760" t="s">
        <v>25833</v>
      </c>
      <c r="D3874" s="758">
        <v>2</v>
      </c>
      <c r="E3874" s="758">
        <v>2</v>
      </c>
      <c r="F3874" s="761">
        <v>43971</v>
      </c>
      <c r="G3874" s="762" t="s">
        <v>18886</v>
      </c>
      <c r="H3874" s="758" t="s">
        <v>3829</v>
      </c>
      <c r="I3874" s="763"/>
      <c r="J3874" s="763"/>
    </row>
    <row r="3875" spans="1:10">
      <c r="A3875" s="1350" t="s">
        <v>11752</v>
      </c>
      <c r="B3875" s="1350"/>
      <c r="C3875" s="1350"/>
      <c r="D3875" s="1350"/>
      <c r="E3875" s="1350"/>
      <c r="F3875" s="1350"/>
      <c r="G3875" s="1350"/>
      <c r="H3875" s="1350"/>
      <c r="I3875" s="1350"/>
      <c r="J3875" s="1350"/>
    </row>
    <row r="3876" spans="1:10" ht="45">
      <c r="A3876" s="758">
        <v>1</v>
      </c>
      <c r="B3876" s="759" t="s">
        <v>29917</v>
      </c>
      <c r="C3876" s="760" t="s">
        <v>29918</v>
      </c>
      <c r="D3876" s="758">
        <v>2</v>
      </c>
      <c r="E3876" s="758">
        <v>2</v>
      </c>
      <c r="F3876" s="764">
        <v>43949.701388888891</v>
      </c>
      <c r="G3876" s="1349" t="s">
        <v>18886</v>
      </c>
      <c r="H3876" s="758" t="s">
        <v>3845</v>
      </c>
      <c r="I3876" s="763"/>
      <c r="J3876" s="763"/>
    </row>
    <row r="3877" spans="1:10" ht="30">
      <c r="A3877" s="758">
        <v>2</v>
      </c>
      <c r="B3877" s="759" t="s">
        <v>29919</v>
      </c>
      <c r="C3877" s="760" t="s">
        <v>29920</v>
      </c>
      <c r="D3877" s="758">
        <v>6</v>
      </c>
      <c r="E3877" s="758">
        <v>102</v>
      </c>
      <c r="F3877" s="764">
        <v>43949.701388888891</v>
      </c>
      <c r="G3877" s="1349"/>
      <c r="H3877" s="758" t="s">
        <v>3845</v>
      </c>
      <c r="I3877" s="763"/>
      <c r="J3877" s="763"/>
    </row>
    <row r="3878" spans="1:10" ht="15">
      <c r="A3878" s="758">
        <v>3</v>
      </c>
      <c r="B3878" s="759" t="s">
        <v>29921</v>
      </c>
      <c r="C3878" s="760" t="s">
        <v>29922</v>
      </c>
      <c r="D3878" s="758">
        <v>2</v>
      </c>
      <c r="E3878" s="758">
        <v>7</v>
      </c>
      <c r="F3878" s="764">
        <v>44041.701388888891</v>
      </c>
      <c r="G3878" s="1349"/>
      <c r="H3878" s="758" t="s">
        <v>3845</v>
      </c>
      <c r="I3878" s="763"/>
      <c r="J3878" s="763"/>
    </row>
    <row r="3879" spans="1:10" ht="15">
      <c r="A3879" s="758">
        <v>4</v>
      </c>
      <c r="B3879" s="759" t="s">
        <v>29923</v>
      </c>
      <c r="C3879" s="760" t="s">
        <v>18919</v>
      </c>
      <c r="D3879" s="758">
        <v>4</v>
      </c>
      <c r="E3879" s="758">
        <v>44</v>
      </c>
      <c r="F3879" s="764">
        <v>44256.701388888891</v>
      </c>
      <c r="G3879" s="1349"/>
      <c r="H3879" s="758" t="s">
        <v>3845</v>
      </c>
      <c r="I3879" s="763"/>
      <c r="J3879" s="763"/>
    </row>
    <row r="3880" spans="1:10">
      <c r="A3880" s="1350" t="s">
        <v>11899</v>
      </c>
      <c r="B3880" s="1350"/>
      <c r="C3880" s="1350"/>
      <c r="D3880" s="1350"/>
      <c r="E3880" s="1350"/>
      <c r="F3880" s="1350"/>
      <c r="G3880" s="1350"/>
      <c r="H3880" s="1350"/>
      <c r="I3880" s="1350"/>
      <c r="J3880" s="1350"/>
    </row>
    <row r="3881" spans="1:10" ht="25.5">
      <c r="A3881" s="758">
        <v>1</v>
      </c>
      <c r="B3881" s="759" t="s">
        <v>29924</v>
      </c>
      <c r="C3881" s="760" t="s">
        <v>29925</v>
      </c>
      <c r="D3881" s="758">
        <v>3</v>
      </c>
      <c r="E3881" s="758">
        <v>10</v>
      </c>
      <c r="F3881" s="765" t="s">
        <v>29926</v>
      </c>
      <c r="G3881" s="1349" t="s">
        <v>18886</v>
      </c>
      <c r="H3881" s="758" t="s">
        <v>3836</v>
      </c>
      <c r="I3881" s="763"/>
      <c r="J3881" s="763"/>
    </row>
    <row r="3882" spans="1:10" ht="30">
      <c r="A3882" s="758">
        <v>2</v>
      </c>
      <c r="B3882" s="759" t="s">
        <v>29927</v>
      </c>
      <c r="C3882" s="760" t="s">
        <v>29928</v>
      </c>
      <c r="D3882" s="758">
        <v>2</v>
      </c>
      <c r="E3882" s="758">
        <v>3</v>
      </c>
      <c r="F3882" s="765" t="s">
        <v>29929</v>
      </c>
      <c r="G3882" s="1349"/>
      <c r="H3882" s="758" t="s">
        <v>3836</v>
      </c>
      <c r="I3882" s="763"/>
      <c r="J3882" s="763"/>
    </row>
    <row r="3883" spans="1:10" ht="25.5">
      <c r="A3883" s="758">
        <v>3</v>
      </c>
      <c r="B3883" s="759" t="s">
        <v>29930</v>
      </c>
      <c r="C3883" s="760" t="s">
        <v>21267</v>
      </c>
      <c r="D3883" s="758">
        <v>2</v>
      </c>
      <c r="E3883" s="758">
        <f>70+98</f>
        <v>168</v>
      </c>
      <c r="F3883" s="765" t="s">
        <v>29931</v>
      </c>
      <c r="G3883" s="1349"/>
      <c r="H3883" s="758" t="s">
        <v>3836</v>
      </c>
      <c r="I3883" s="763"/>
      <c r="J3883" s="763"/>
    </row>
    <row r="3884" spans="1:10" ht="25.5">
      <c r="A3884" s="758">
        <v>4</v>
      </c>
      <c r="B3884" s="759" t="s">
        <v>29932</v>
      </c>
      <c r="C3884" s="760" t="s">
        <v>29933</v>
      </c>
      <c r="D3884" s="758">
        <v>1</v>
      </c>
      <c r="E3884" s="758">
        <v>2</v>
      </c>
      <c r="F3884" s="765" t="s">
        <v>29931</v>
      </c>
      <c r="G3884" s="1349"/>
      <c r="H3884" s="758" t="s">
        <v>3836</v>
      </c>
      <c r="I3884" s="763"/>
      <c r="J3884" s="763"/>
    </row>
    <row r="3885" spans="1:10" ht="30">
      <c r="A3885" s="758">
        <v>5</v>
      </c>
      <c r="B3885" s="759" t="s">
        <v>29934</v>
      </c>
      <c r="C3885" s="760" t="s">
        <v>29935</v>
      </c>
      <c r="D3885" s="758">
        <v>2</v>
      </c>
      <c r="E3885" s="758">
        <v>6</v>
      </c>
      <c r="F3885" s="765" t="s">
        <v>29936</v>
      </c>
      <c r="G3885" s="1349"/>
      <c r="H3885" s="758" t="s">
        <v>3836</v>
      </c>
      <c r="I3885" s="763"/>
      <c r="J3885" s="763"/>
    </row>
    <row r="3886" spans="1:10" ht="25.5">
      <c r="A3886" s="758">
        <v>6</v>
      </c>
      <c r="B3886" s="759" t="s">
        <v>29937</v>
      </c>
      <c r="C3886" s="760" t="s">
        <v>29938</v>
      </c>
      <c r="D3886" s="758">
        <v>2</v>
      </c>
      <c r="E3886" s="758">
        <v>5</v>
      </c>
      <c r="F3886" s="765" t="s">
        <v>29939</v>
      </c>
      <c r="G3886" s="1349"/>
      <c r="H3886" s="758" t="s">
        <v>3836</v>
      </c>
      <c r="I3886" s="763"/>
      <c r="J3886" s="763"/>
    </row>
    <row r="3887" spans="1:10" ht="25.5">
      <c r="A3887" s="758">
        <v>7</v>
      </c>
      <c r="B3887" s="759" t="s">
        <v>29940</v>
      </c>
      <c r="C3887" s="760" t="s">
        <v>29941</v>
      </c>
      <c r="D3887" s="758">
        <v>3</v>
      </c>
      <c r="E3887" s="758">
        <v>19</v>
      </c>
      <c r="F3887" s="765" t="s">
        <v>29942</v>
      </c>
      <c r="G3887" s="1349"/>
      <c r="H3887" s="758" t="s">
        <v>3836</v>
      </c>
      <c r="I3887" s="763"/>
      <c r="J3887" s="763"/>
    </row>
    <row r="3888" spans="1:10" ht="25.5">
      <c r="A3888" s="758">
        <v>8</v>
      </c>
      <c r="B3888" s="759" t="s">
        <v>29943</v>
      </c>
      <c r="C3888" s="760" t="s">
        <v>29944</v>
      </c>
      <c r="D3888" s="758">
        <v>2</v>
      </c>
      <c r="E3888" s="758">
        <v>11</v>
      </c>
      <c r="F3888" s="765" t="s">
        <v>29945</v>
      </c>
      <c r="G3888" s="1349"/>
      <c r="H3888" s="758" t="s">
        <v>3836</v>
      </c>
      <c r="I3888" s="763"/>
      <c r="J3888" s="763"/>
    </row>
    <row r="3889" spans="1:10" ht="25.5">
      <c r="A3889" s="758">
        <v>9</v>
      </c>
      <c r="B3889" s="759" t="s">
        <v>29946</v>
      </c>
      <c r="C3889" s="760" t="s">
        <v>29947</v>
      </c>
      <c r="D3889" s="758">
        <v>3</v>
      </c>
      <c r="E3889" s="758">
        <f>19+8</f>
        <v>27</v>
      </c>
      <c r="F3889" s="765" t="s">
        <v>29948</v>
      </c>
      <c r="G3889" s="1349"/>
      <c r="H3889" s="758" t="s">
        <v>3836</v>
      </c>
      <c r="I3889" s="763"/>
      <c r="J3889" s="763"/>
    </row>
    <row r="3890" spans="1:10" ht="30">
      <c r="A3890" s="758">
        <v>10</v>
      </c>
      <c r="B3890" s="759" t="s">
        <v>29949</v>
      </c>
      <c r="C3890" s="760" t="s">
        <v>29950</v>
      </c>
      <c r="D3890" s="758">
        <v>5</v>
      </c>
      <c r="E3890" s="758">
        <v>7</v>
      </c>
      <c r="F3890" s="765" t="s">
        <v>29951</v>
      </c>
      <c r="G3890" s="1349"/>
      <c r="H3890" s="758" t="s">
        <v>3836</v>
      </c>
      <c r="I3890" s="763"/>
      <c r="J3890" s="763"/>
    </row>
    <row r="3891" spans="1:10" ht="25.5">
      <c r="A3891" s="758">
        <v>11</v>
      </c>
      <c r="B3891" s="759" t="s">
        <v>29952</v>
      </c>
      <c r="C3891" s="760" t="s">
        <v>29953</v>
      </c>
      <c r="D3891" s="758">
        <v>2</v>
      </c>
      <c r="E3891" s="758">
        <v>30</v>
      </c>
      <c r="F3891" s="765" t="s">
        <v>29954</v>
      </c>
      <c r="G3891" s="1349"/>
      <c r="H3891" s="758" t="s">
        <v>3836</v>
      </c>
      <c r="I3891" s="763"/>
      <c r="J3891" s="763"/>
    </row>
    <row r="3892" spans="1:10" ht="25.5">
      <c r="A3892" s="758">
        <v>12</v>
      </c>
      <c r="B3892" s="759" t="s">
        <v>29955</v>
      </c>
      <c r="C3892" s="760" t="s">
        <v>29956</v>
      </c>
      <c r="D3892" s="758">
        <v>2</v>
      </c>
      <c r="E3892" s="758">
        <v>7</v>
      </c>
      <c r="F3892" s="765" t="s">
        <v>29957</v>
      </c>
      <c r="G3892" s="1349"/>
      <c r="H3892" s="758" t="s">
        <v>3836</v>
      </c>
      <c r="I3892" s="763"/>
      <c r="J3892" s="763"/>
    </row>
    <row r="3893" spans="1:10" ht="30">
      <c r="A3893" s="758">
        <v>13</v>
      </c>
      <c r="B3893" s="759" t="s">
        <v>29958</v>
      </c>
      <c r="C3893" s="760" t="s">
        <v>29959</v>
      </c>
      <c r="D3893" s="758">
        <v>2</v>
      </c>
      <c r="E3893" s="758">
        <f>8+30</f>
        <v>38</v>
      </c>
      <c r="F3893" s="765" t="s">
        <v>29960</v>
      </c>
      <c r="G3893" s="1349"/>
      <c r="H3893" s="758" t="s">
        <v>3836</v>
      </c>
      <c r="I3893" s="763"/>
      <c r="J3893" s="763"/>
    </row>
    <row r="3894" spans="1:10" ht="25.5">
      <c r="A3894" s="758">
        <v>14</v>
      </c>
      <c r="B3894" s="759" t="s">
        <v>29961</v>
      </c>
      <c r="C3894" s="760" t="s">
        <v>21267</v>
      </c>
      <c r="D3894" s="758">
        <v>2</v>
      </c>
      <c r="E3894" s="758">
        <v>7</v>
      </c>
      <c r="F3894" s="765" t="s">
        <v>29962</v>
      </c>
      <c r="G3894" s="1349"/>
      <c r="H3894" s="758" t="s">
        <v>3836</v>
      </c>
      <c r="I3894" s="763"/>
      <c r="J3894" s="763"/>
    </row>
    <row r="3895" spans="1:10" ht="30">
      <c r="A3895" s="758">
        <v>15</v>
      </c>
      <c r="B3895" s="759" t="s">
        <v>29963</v>
      </c>
      <c r="C3895" s="760" t="s">
        <v>29964</v>
      </c>
      <c r="D3895" s="758">
        <v>2</v>
      </c>
      <c r="E3895" s="758">
        <v>16</v>
      </c>
      <c r="F3895" s="765" t="s">
        <v>29965</v>
      </c>
      <c r="G3895" s="1349"/>
      <c r="H3895" s="758" t="s">
        <v>3836</v>
      </c>
      <c r="I3895" s="763"/>
      <c r="J3895" s="763"/>
    </row>
    <row r="3896" spans="1:10" ht="25.5">
      <c r="A3896" s="758">
        <v>16</v>
      </c>
      <c r="B3896" s="759" t="s">
        <v>29966</v>
      </c>
      <c r="C3896" s="760" t="s">
        <v>29967</v>
      </c>
      <c r="D3896" s="758">
        <v>3</v>
      </c>
      <c r="E3896" s="758">
        <v>14</v>
      </c>
      <c r="F3896" s="765" t="s">
        <v>29968</v>
      </c>
      <c r="G3896" s="1349"/>
      <c r="H3896" s="758" t="s">
        <v>3836</v>
      </c>
      <c r="I3896" s="763"/>
      <c r="J3896" s="763"/>
    </row>
    <row r="3897" spans="1:10" ht="25.5">
      <c r="A3897" s="758">
        <v>17</v>
      </c>
      <c r="B3897" s="759" t="s">
        <v>29969</v>
      </c>
      <c r="C3897" s="760" t="s">
        <v>29970</v>
      </c>
      <c r="D3897" s="758">
        <v>2</v>
      </c>
      <c r="E3897" s="758">
        <f>15+8</f>
        <v>23</v>
      </c>
      <c r="F3897" s="765" t="s">
        <v>29971</v>
      </c>
      <c r="G3897" s="1349"/>
      <c r="H3897" s="758" t="s">
        <v>3836</v>
      </c>
      <c r="I3897" s="763"/>
      <c r="J3897" s="763"/>
    </row>
    <row r="3898" spans="1:10" ht="25.5">
      <c r="A3898" s="758">
        <v>18</v>
      </c>
      <c r="B3898" s="759" t="s">
        <v>29972</v>
      </c>
      <c r="C3898" s="760" t="s">
        <v>29973</v>
      </c>
      <c r="D3898" s="758">
        <v>2</v>
      </c>
      <c r="E3898" s="758">
        <v>14</v>
      </c>
      <c r="F3898" s="765" t="s">
        <v>29974</v>
      </c>
      <c r="G3898" s="1349"/>
      <c r="H3898" s="758" t="s">
        <v>3836</v>
      </c>
      <c r="I3898" s="763"/>
      <c r="J3898" s="763"/>
    </row>
    <row r="3899" spans="1:10" ht="30">
      <c r="A3899" s="758">
        <v>19</v>
      </c>
      <c r="B3899" s="759" t="s">
        <v>29975</v>
      </c>
      <c r="C3899" s="760" t="s">
        <v>29976</v>
      </c>
      <c r="D3899" s="758">
        <v>2</v>
      </c>
      <c r="E3899" s="758">
        <v>8</v>
      </c>
      <c r="F3899" s="765" t="s">
        <v>29977</v>
      </c>
      <c r="G3899" s="1349"/>
      <c r="H3899" s="758" t="s">
        <v>3836</v>
      </c>
      <c r="I3899" s="763"/>
      <c r="J3899" s="763"/>
    </row>
    <row r="3900" spans="1:10" ht="25.5">
      <c r="A3900" s="758">
        <v>20</v>
      </c>
      <c r="B3900" s="759" t="s">
        <v>29978</v>
      </c>
      <c r="C3900" s="760" t="s">
        <v>29979</v>
      </c>
      <c r="D3900" s="758">
        <v>2</v>
      </c>
      <c r="E3900" s="758">
        <f>5+3</f>
        <v>8</v>
      </c>
      <c r="F3900" s="765" t="s">
        <v>29980</v>
      </c>
      <c r="G3900" s="1349"/>
      <c r="H3900" s="758" t="s">
        <v>3836</v>
      </c>
      <c r="I3900" s="763"/>
      <c r="J3900" s="763"/>
    </row>
    <row r="3901" spans="1:10" ht="25.5">
      <c r="A3901" s="758">
        <v>21</v>
      </c>
      <c r="B3901" s="759" t="s">
        <v>29981</v>
      </c>
      <c r="C3901" s="760" t="s">
        <v>29982</v>
      </c>
      <c r="D3901" s="758">
        <v>1</v>
      </c>
      <c r="E3901" s="758">
        <v>3</v>
      </c>
      <c r="F3901" s="765" t="s">
        <v>29983</v>
      </c>
      <c r="G3901" s="1349"/>
      <c r="H3901" s="758" t="s">
        <v>3836</v>
      </c>
      <c r="I3901" s="763"/>
      <c r="J3901" s="763"/>
    </row>
    <row r="3902" spans="1:10" ht="25.5">
      <c r="A3902" s="758">
        <v>22</v>
      </c>
      <c r="B3902" s="759" t="s">
        <v>29984</v>
      </c>
      <c r="C3902" s="760" t="s">
        <v>29985</v>
      </c>
      <c r="D3902" s="758">
        <v>1</v>
      </c>
      <c r="E3902" s="758">
        <v>15</v>
      </c>
      <c r="F3902" s="765" t="s">
        <v>29986</v>
      </c>
      <c r="G3902" s="1349"/>
      <c r="H3902" s="758" t="s">
        <v>3836</v>
      </c>
      <c r="I3902" s="763"/>
      <c r="J3902" s="763"/>
    </row>
    <row r="3903" spans="1:10" ht="25.5">
      <c r="A3903" s="758">
        <v>23</v>
      </c>
      <c r="B3903" s="759" t="s">
        <v>29987</v>
      </c>
      <c r="C3903" s="760" t="s">
        <v>29988</v>
      </c>
      <c r="D3903" s="758">
        <v>1</v>
      </c>
      <c r="E3903" s="758">
        <v>7</v>
      </c>
      <c r="F3903" s="765" t="s">
        <v>29989</v>
      </c>
      <c r="G3903" s="1349"/>
      <c r="H3903" s="758" t="s">
        <v>3836</v>
      </c>
      <c r="I3903" s="763"/>
      <c r="J3903" s="763"/>
    </row>
    <row r="3904" spans="1:10" ht="30">
      <c r="A3904" s="758">
        <v>24</v>
      </c>
      <c r="B3904" s="759" t="s">
        <v>29990</v>
      </c>
      <c r="C3904" s="760" t="s">
        <v>29991</v>
      </c>
      <c r="D3904" s="758">
        <v>2</v>
      </c>
      <c r="E3904" s="758">
        <v>4</v>
      </c>
      <c r="F3904" s="765" t="s">
        <v>29989</v>
      </c>
      <c r="G3904" s="1349"/>
      <c r="H3904" s="758" t="s">
        <v>3836</v>
      </c>
      <c r="I3904" s="763"/>
      <c r="J3904" s="763"/>
    </row>
    <row r="3905" spans="1:10" ht="25.5">
      <c r="A3905" s="758">
        <v>25</v>
      </c>
      <c r="B3905" s="759" t="s">
        <v>29992</v>
      </c>
      <c r="C3905" s="760" t="s">
        <v>29993</v>
      </c>
      <c r="D3905" s="758">
        <v>2</v>
      </c>
      <c r="E3905" s="758">
        <v>5</v>
      </c>
      <c r="F3905" s="765" t="s">
        <v>29994</v>
      </c>
      <c r="G3905" s="1349"/>
      <c r="H3905" s="758" t="s">
        <v>3836</v>
      </c>
      <c r="I3905" s="763"/>
      <c r="J3905" s="763"/>
    </row>
    <row r="3906" spans="1:10" ht="30">
      <c r="A3906" s="758">
        <v>26</v>
      </c>
      <c r="B3906" s="759" t="s">
        <v>29995</v>
      </c>
      <c r="C3906" s="760" t="s">
        <v>29996</v>
      </c>
      <c r="D3906" s="758">
        <v>2</v>
      </c>
      <c r="E3906" s="758">
        <v>18</v>
      </c>
      <c r="F3906" s="765" t="s">
        <v>29997</v>
      </c>
      <c r="G3906" s="1349"/>
      <c r="H3906" s="758" t="s">
        <v>3836</v>
      </c>
      <c r="I3906" s="763"/>
      <c r="J3906" s="763"/>
    </row>
    <row r="3907" spans="1:10" ht="25.5">
      <c r="A3907" s="758">
        <v>27</v>
      </c>
      <c r="B3907" s="759" t="s">
        <v>29998</v>
      </c>
      <c r="C3907" s="760" t="s">
        <v>29999</v>
      </c>
      <c r="D3907" s="758">
        <v>2</v>
      </c>
      <c r="E3907" s="758">
        <v>5</v>
      </c>
      <c r="F3907" s="765" t="s">
        <v>30000</v>
      </c>
      <c r="G3907" s="1349"/>
      <c r="H3907" s="758" t="s">
        <v>3836</v>
      </c>
      <c r="I3907" s="763"/>
      <c r="J3907" s="763"/>
    </row>
    <row r="3908" spans="1:10" ht="25.5">
      <c r="A3908" s="758">
        <v>28</v>
      </c>
      <c r="B3908" s="759" t="s">
        <v>30001</v>
      </c>
      <c r="C3908" s="760" t="s">
        <v>30002</v>
      </c>
      <c r="D3908" s="758">
        <v>2</v>
      </c>
      <c r="E3908" s="758">
        <v>3</v>
      </c>
      <c r="F3908" s="765" t="s">
        <v>30003</v>
      </c>
      <c r="G3908" s="1349"/>
      <c r="H3908" s="758" t="s">
        <v>3836</v>
      </c>
      <c r="I3908" s="763"/>
      <c r="J3908" s="763"/>
    </row>
    <row r="3909" spans="1:10" ht="25.5">
      <c r="A3909" s="758">
        <v>29</v>
      </c>
      <c r="B3909" s="759" t="s">
        <v>30004</v>
      </c>
      <c r="C3909" s="760" t="s">
        <v>30005</v>
      </c>
      <c r="D3909" s="758">
        <v>2</v>
      </c>
      <c r="E3909" s="758">
        <v>7</v>
      </c>
      <c r="F3909" s="765" t="s">
        <v>30006</v>
      </c>
      <c r="G3909" s="1349"/>
      <c r="H3909" s="758" t="s">
        <v>3836</v>
      </c>
      <c r="I3909" s="763"/>
      <c r="J3909" s="763"/>
    </row>
    <row r="3910" spans="1:10" ht="25.5">
      <c r="A3910" s="758">
        <v>30</v>
      </c>
      <c r="B3910" s="759" t="s">
        <v>30007</v>
      </c>
      <c r="C3910" s="760" t="s">
        <v>30008</v>
      </c>
      <c r="D3910" s="758">
        <v>2</v>
      </c>
      <c r="E3910" s="758">
        <v>11</v>
      </c>
      <c r="F3910" s="765" t="s">
        <v>30009</v>
      </c>
      <c r="G3910" s="1349"/>
      <c r="H3910" s="758" t="s">
        <v>3836</v>
      </c>
      <c r="I3910" s="763"/>
      <c r="J3910" s="763"/>
    </row>
    <row r="3911" spans="1:10" ht="25.5">
      <c r="A3911" s="758">
        <v>31</v>
      </c>
      <c r="B3911" s="759" t="s">
        <v>30010</v>
      </c>
      <c r="C3911" s="760" t="s">
        <v>30011</v>
      </c>
      <c r="D3911" s="758">
        <v>2</v>
      </c>
      <c r="E3911" s="758">
        <v>9</v>
      </c>
      <c r="F3911" s="765" t="s">
        <v>30012</v>
      </c>
      <c r="G3911" s="1349"/>
      <c r="H3911" s="758" t="s">
        <v>3836</v>
      </c>
      <c r="I3911" s="763"/>
      <c r="J3911" s="763"/>
    </row>
    <row r="3912" spans="1:10" ht="25.5">
      <c r="A3912" s="758">
        <v>32</v>
      </c>
      <c r="B3912" s="759" t="s">
        <v>30013</v>
      </c>
      <c r="C3912" s="760" t="s">
        <v>30014</v>
      </c>
      <c r="D3912" s="758">
        <v>2</v>
      </c>
      <c r="E3912" s="758">
        <f>9+19</f>
        <v>28</v>
      </c>
      <c r="F3912" s="765" t="s">
        <v>30015</v>
      </c>
      <c r="G3912" s="1349"/>
      <c r="H3912" s="758" t="s">
        <v>3836</v>
      </c>
      <c r="I3912" s="763"/>
      <c r="J3912" s="763"/>
    </row>
    <row r="3913" spans="1:10" ht="30">
      <c r="A3913" s="758">
        <v>33</v>
      </c>
      <c r="B3913" s="759" t="s">
        <v>30016</v>
      </c>
      <c r="C3913" s="760" t="s">
        <v>30017</v>
      </c>
      <c r="D3913" s="758">
        <v>2</v>
      </c>
      <c r="E3913" s="758">
        <v>12</v>
      </c>
      <c r="F3913" s="765" t="s">
        <v>30018</v>
      </c>
      <c r="G3913" s="1349"/>
      <c r="H3913" s="758" t="s">
        <v>3836</v>
      </c>
      <c r="I3913" s="763"/>
      <c r="J3913" s="763"/>
    </row>
    <row r="3914" spans="1:10" ht="45">
      <c r="A3914" s="758">
        <v>34</v>
      </c>
      <c r="B3914" s="759" t="s">
        <v>30019</v>
      </c>
      <c r="C3914" s="760" t="s">
        <v>30020</v>
      </c>
      <c r="D3914" s="758">
        <v>6</v>
      </c>
      <c r="E3914" s="758">
        <v>19</v>
      </c>
      <c r="F3914" s="765" t="s">
        <v>30018</v>
      </c>
      <c r="G3914" s="1349"/>
      <c r="H3914" s="758" t="s">
        <v>3836</v>
      </c>
      <c r="I3914" s="763"/>
      <c r="J3914" s="763"/>
    </row>
    <row r="3915" spans="1:10" ht="30">
      <c r="A3915" s="758">
        <v>35</v>
      </c>
      <c r="B3915" s="759" t="s">
        <v>30021</v>
      </c>
      <c r="C3915" s="760" t="s">
        <v>30022</v>
      </c>
      <c r="D3915" s="758">
        <v>2</v>
      </c>
      <c r="E3915" s="758">
        <v>9</v>
      </c>
      <c r="F3915" s="765" t="s">
        <v>30023</v>
      </c>
      <c r="G3915" s="1349"/>
      <c r="H3915" s="758" t="s">
        <v>3836</v>
      </c>
      <c r="I3915" s="763"/>
      <c r="J3915" s="763"/>
    </row>
    <row r="3916" spans="1:10" ht="25.5">
      <c r="A3916" s="758">
        <v>36</v>
      </c>
      <c r="B3916" s="759" t="s">
        <v>30024</v>
      </c>
      <c r="C3916" s="760" t="s">
        <v>30025</v>
      </c>
      <c r="D3916" s="758">
        <v>2</v>
      </c>
      <c r="E3916" s="758">
        <v>5</v>
      </c>
      <c r="F3916" s="765" t="s">
        <v>30026</v>
      </c>
      <c r="G3916" s="1349"/>
      <c r="H3916" s="758" t="s">
        <v>3836</v>
      </c>
      <c r="I3916" s="763"/>
      <c r="J3916" s="763"/>
    </row>
    <row r="3917" spans="1:10" ht="25.5">
      <c r="A3917" s="758">
        <v>37</v>
      </c>
      <c r="B3917" s="759" t="s">
        <v>30027</v>
      </c>
      <c r="C3917" s="760" t="s">
        <v>30028</v>
      </c>
      <c r="D3917" s="758">
        <v>2</v>
      </c>
      <c r="E3917" s="758">
        <v>13</v>
      </c>
      <c r="F3917" s="765" t="s">
        <v>30029</v>
      </c>
      <c r="G3917" s="1349"/>
      <c r="H3917" s="758" t="s">
        <v>3836</v>
      </c>
      <c r="I3917" s="763"/>
      <c r="J3917" s="763"/>
    </row>
    <row r="3918" spans="1:10" ht="30">
      <c r="A3918" s="758">
        <v>38</v>
      </c>
      <c r="B3918" s="759" t="s">
        <v>30030</v>
      </c>
      <c r="C3918" s="760" t="s">
        <v>30031</v>
      </c>
      <c r="D3918" s="758">
        <v>4</v>
      </c>
      <c r="E3918" s="758">
        <v>11</v>
      </c>
      <c r="F3918" s="765" t="s">
        <v>30032</v>
      </c>
      <c r="G3918" s="1349"/>
      <c r="H3918" s="758" t="s">
        <v>3836</v>
      </c>
      <c r="I3918" s="763"/>
      <c r="J3918" s="763"/>
    </row>
    <row r="3919" spans="1:10" ht="25.5">
      <c r="A3919" s="758">
        <v>39</v>
      </c>
      <c r="B3919" s="759" t="s">
        <v>30033</v>
      </c>
      <c r="C3919" s="760" t="s">
        <v>30034</v>
      </c>
      <c r="D3919" s="758">
        <v>1</v>
      </c>
      <c r="E3919" s="758">
        <v>10</v>
      </c>
      <c r="F3919" s="765" t="s">
        <v>30035</v>
      </c>
      <c r="G3919" s="1349"/>
      <c r="H3919" s="758" t="s">
        <v>3836</v>
      </c>
      <c r="I3919" s="763"/>
      <c r="J3919" s="763"/>
    </row>
    <row r="3920" spans="1:10" ht="25.5">
      <c r="A3920" s="758">
        <v>40</v>
      </c>
      <c r="B3920" s="759" t="s">
        <v>30036</v>
      </c>
      <c r="C3920" s="760" t="s">
        <v>30037</v>
      </c>
      <c r="D3920" s="758">
        <v>2</v>
      </c>
      <c r="E3920" s="758">
        <v>4</v>
      </c>
      <c r="F3920" s="765" t="s">
        <v>30038</v>
      </c>
      <c r="G3920" s="1349"/>
      <c r="H3920" s="758" t="s">
        <v>3836</v>
      </c>
      <c r="I3920" s="763"/>
      <c r="J3920" s="763"/>
    </row>
    <row r="3921" spans="1:10" ht="25.5">
      <c r="A3921" s="758">
        <v>41</v>
      </c>
      <c r="B3921" s="759" t="s">
        <v>30039</v>
      </c>
      <c r="C3921" s="760" t="s">
        <v>30040</v>
      </c>
      <c r="D3921" s="758">
        <v>2</v>
      </c>
      <c r="E3921" s="758">
        <v>10</v>
      </c>
      <c r="F3921" s="765" t="s">
        <v>30041</v>
      </c>
      <c r="G3921" s="1349"/>
      <c r="H3921" s="758" t="s">
        <v>3836</v>
      </c>
      <c r="I3921" s="763"/>
      <c r="J3921" s="763"/>
    </row>
    <row r="3922" spans="1:10" ht="25.5">
      <c r="A3922" s="758">
        <v>42</v>
      </c>
      <c r="B3922" s="759" t="s">
        <v>30042</v>
      </c>
      <c r="C3922" s="760" t="s">
        <v>30043</v>
      </c>
      <c r="D3922" s="758">
        <v>3</v>
      </c>
      <c r="E3922" s="758">
        <v>16</v>
      </c>
      <c r="F3922" s="765" t="s">
        <v>30044</v>
      </c>
      <c r="G3922" s="1349"/>
      <c r="H3922" s="758" t="s">
        <v>3836</v>
      </c>
      <c r="I3922" s="763"/>
      <c r="J3922" s="763"/>
    </row>
    <row r="3923" spans="1:10" ht="25.5">
      <c r="A3923" s="758">
        <v>43</v>
      </c>
      <c r="B3923" s="759" t="s">
        <v>30045</v>
      </c>
      <c r="C3923" s="760" t="s">
        <v>30046</v>
      </c>
      <c r="D3923" s="758">
        <v>2</v>
      </c>
      <c r="E3923" s="758">
        <v>4</v>
      </c>
      <c r="F3923" s="765" t="s">
        <v>30047</v>
      </c>
      <c r="G3923" s="1349"/>
      <c r="H3923" s="758" t="s">
        <v>3836</v>
      </c>
      <c r="I3923" s="763"/>
      <c r="J3923" s="763"/>
    </row>
    <row r="3924" spans="1:10" ht="25.5">
      <c r="A3924" s="758">
        <v>44</v>
      </c>
      <c r="B3924" s="759" t="s">
        <v>30048</v>
      </c>
      <c r="C3924" s="760" t="s">
        <v>30049</v>
      </c>
      <c r="D3924" s="758">
        <v>2</v>
      </c>
      <c r="E3924" s="758">
        <v>6</v>
      </c>
      <c r="F3924" s="765" t="s">
        <v>30050</v>
      </c>
      <c r="G3924" s="1349"/>
      <c r="H3924" s="758" t="s">
        <v>3836</v>
      </c>
      <c r="I3924" s="763"/>
      <c r="J3924" s="763"/>
    </row>
    <row r="3925" spans="1:10" ht="30">
      <c r="A3925" s="758">
        <v>45</v>
      </c>
      <c r="B3925" s="759" t="s">
        <v>30051</v>
      </c>
      <c r="C3925" s="760" t="s">
        <v>30052</v>
      </c>
      <c r="D3925" s="758">
        <v>6</v>
      </c>
      <c r="E3925" s="758">
        <v>5</v>
      </c>
      <c r="F3925" s="765" t="s">
        <v>30053</v>
      </c>
      <c r="G3925" s="1349"/>
      <c r="H3925" s="758" t="s">
        <v>3836</v>
      </c>
      <c r="I3925" s="763"/>
      <c r="J3925" s="763"/>
    </row>
    <row r="3926" spans="1:10" ht="25.5">
      <c r="A3926" s="758">
        <v>46</v>
      </c>
      <c r="B3926" s="759" t="s">
        <v>30054</v>
      </c>
      <c r="C3926" s="760" t="s">
        <v>30055</v>
      </c>
      <c r="D3926" s="758">
        <v>1</v>
      </c>
      <c r="E3926" s="758">
        <v>10</v>
      </c>
      <c r="F3926" s="765" t="s">
        <v>30056</v>
      </c>
      <c r="G3926" s="1349"/>
      <c r="H3926" s="758" t="s">
        <v>3836</v>
      </c>
      <c r="I3926" s="763"/>
      <c r="J3926" s="763"/>
    </row>
    <row r="3927" spans="1:10" ht="25.5">
      <c r="A3927" s="758">
        <v>47</v>
      </c>
      <c r="B3927" s="759" t="s">
        <v>30057</v>
      </c>
      <c r="C3927" s="760" t="s">
        <v>30058</v>
      </c>
      <c r="D3927" s="758">
        <v>2</v>
      </c>
      <c r="E3927" s="758">
        <v>6</v>
      </c>
      <c r="F3927" s="765" t="s">
        <v>30059</v>
      </c>
      <c r="G3927" s="1349"/>
      <c r="H3927" s="758" t="s">
        <v>3836</v>
      </c>
      <c r="I3927" s="763"/>
      <c r="J3927" s="763"/>
    </row>
    <row r="3928" spans="1:10">
      <c r="A3928" s="1348" t="s">
        <v>12038</v>
      </c>
      <c r="B3928" s="1348"/>
      <c r="C3928" s="1348"/>
      <c r="D3928" s="1348"/>
      <c r="E3928" s="1348"/>
      <c r="F3928" s="1348"/>
      <c r="G3928" s="1348"/>
      <c r="H3928" s="1348"/>
      <c r="I3928" s="1348"/>
      <c r="J3928" s="1348"/>
    </row>
    <row r="3929" spans="1:10" ht="30">
      <c r="A3929" s="758">
        <v>1</v>
      </c>
      <c r="B3929" s="759" t="s">
        <v>30060</v>
      </c>
      <c r="C3929" s="760" t="s">
        <v>30061</v>
      </c>
      <c r="D3929" s="758">
        <v>3</v>
      </c>
      <c r="E3929" s="758">
        <v>18</v>
      </c>
      <c r="F3929" s="765" t="s">
        <v>30062</v>
      </c>
      <c r="G3929" s="1349" t="s">
        <v>19230</v>
      </c>
      <c r="H3929" s="758" t="s">
        <v>3293</v>
      </c>
      <c r="I3929" s="763"/>
      <c r="J3929" s="763"/>
    </row>
    <row r="3930" spans="1:10" ht="25.5">
      <c r="A3930" s="758">
        <v>2</v>
      </c>
      <c r="B3930" s="759" t="s">
        <v>30063</v>
      </c>
      <c r="C3930" s="760" t="s">
        <v>30064</v>
      </c>
      <c r="D3930" s="758">
        <v>6</v>
      </c>
      <c r="E3930" s="758">
        <v>133</v>
      </c>
      <c r="F3930" s="765" t="s">
        <v>30065</v>
      </c>
      <c r="G3930" s="1349"/>
      <c r="H3930" s="758" t="s">
        <v>3293</v>
      </c>
      <c r="I3930" s="763"/>
      <c r="J3930" s="763"/>
    </row>
    <row r="3931" spans="1:10" ht="30">
      <c r="A3931" s="758">
        <v>3</v>
      </c>
      <c r="B3931" s="759" t="s">
        <v>30066</v>
      </c>
      <c r="C3931" s="760" t="s">
        <v>30067</v>
      </c>
      <c r="D3931" s="758">
        <v>5</v>
      </c>
      <c r="E3931" s="758">
        <v>44</v>
      </c>
      <c r="F3931" s="765" t="s">
        <v>30068</v>
      </c>
      <c r="G3931" s="1349"/>
      <c r="H3931" s="758" t="s">
        <v>3293</v>
      </c>
      <c r="I3931" s="763"/>
      <c r="J3931" s="763"/>
    </row>
    <row r="3932" spans="1:10" ht="30">
      <c r="A3932" s="758">
        <v>4</v>
      </c>
      <c r="B3932" s="759" t="s">
        <v>30069</v>
      </c>
      <c r="C3932" s="760" t="s">
        <v>30070</v>
      </c>
      <c r="D3932" s="758">
        <v>2</v>
      </c>
      <c r="E3932" s="758">
        <v>4</v>
      </c>
      <c r="F3932" s="765" t="s">
        <v>30071</v>
      </c>
      <c r="G3932" s="1349"/>
      <c r="H3932" s="758" t="s">
        <v>3293</v>
      </c>
      <c r="I3932" s="763"/>
      <c r="J3932" s="763"/>
    </row>
    <row r="3933" spans="1:10" ht="30">
      <c r="A3933" s="758">
        <v>5</v>
      </c>
      <c r="B3933" s="759" t="s">
        <v>30072</v>
      </c>
      <c r="C3933" s="760" t="s">
        <v>30073</v>
      </c>
      <c r="D3933" s="758">
        <v>4</v>
      </c>
      <c r="E3933" s="758">
        <v>73</v>
      </c>
      <c r="F3933" s="765" t="s">
        <v>30074</v>
      </c>
      <c r="G3933" s="1349"/>
      <c r="H3933" s="758" t="s">
        <v>3293</v>
      </c>
      <c r="I3933" s="763"/>
      <c r="J3933" s="763"/>
    </row>
    <row r="3934" spans="1:10" ht="45">
      <c r="A3934" s="758">
        <v>6</v>
      </c>
      <c r="B3934" s="759" t="s">
        <v>30075</v>
      </c>
      <c r="C3934" s="760" t="s">
        <v>30076</v>
      </c>
      <c r="D3934" s="758">
        <v>3</v>
      </c>
      <c r="E3934" s="758">
        <v>23</v>
      </c>
      <c r="F3934" s="765" t="s">
        <v>30077</v>
      </c>
      <c r="G3934" s="1349"/>
      <c r="H3934" s="758" t="s">
        <v>3293</v>
      </c>
      <c r="I3934" s="763"/>
      <c r="J3934" s="763"/>
    </row>
    <row r="3935" spans="1:10" ht="30">
      <c r="A3935" s="758">
        <v>7</v>
      </c>
      <c r="B3935" s="759" t="s">
        <v>30078</v>
      </c>
      <c r="C3935" s="760" t="s">
        <v>30079</v>
      </c>
      <c r="D3935" s="758">
        <v>4</v>
      </c>
      <c r="E3935" s="758">
        <v>204</v>
      </c>
      <c r="F3935" s="765" t="s">
        <v>30080</v>
      </c>
      <c r="G3935" s="1349"/>
      <c r="H3935" s="758" t="s">
        <v>3293</v>
      </c>
      <c r="I3935" s="763"/>
      <c r="J3935" s="763"/>
    </row>
    <row r="3936" spans="1:10" ht="30">
      <c r="A3936" s="758">
        <v>8</v>
      </c>
      <c r="B3936" s="759" t="s">
        <v>30081</v>
      </c>
      <c r="C3936" s="760" t="s">
        <v>30082</v>
      </c>
      <c r="D3936" s="758">
        <v>3</v>
      </c>
      <c r="E3936" s="758">
        <v>278</v>
      </c>
      <c r="F3936" s="765" t="s">
        <v>30083</v>
      </c>
      <c r="G3936" s="1349"/>
      <c r="H3936" s="758" t="s">
        <v>3293</v>
      </c>
      <c r="I3936" s="763"/>
      <c r="J3936" s="763"/>
    </row>
    <row r="3937" spans="1:10" ht="30">
      <c r="A3937" s="758">
        <v>9</v>
      </c>
      <c r="B3937" s="759" t="s">
        <v>30084</v>
      </c>
      <c r="C3937" s="760" t="s">
        <v>29920</v>
      </c>
      <c r="D3937" s="758">
        <v>7</v>
      </c>
      <c r="E3937" s="758">
        <v>24</v>
      </c>
      <c r="F3937" s="765" t="s">
        <v>30085</v>
      </c>
      <c r="G3937" s="1349"/>
      <c r="H3937" s="758" t="s">
        <v>3293</v>
      </c>
      <c r="I3937" s="763"/>
      <c r="J3937" s="763"/>
    </row>
    <row r="3938" spans="1:10" ht="30">
      <c r="A3938" s="758">
        <v>10</v>
      </c>
      <c r="B3938" s="759" t="s">
        <v>30086</v>
      </c>
      <c r="C3938" s="760" t="s">
        <v>30087</v>
      </c>
      <c r="D3938" s="758">
        <v>2</v>
      </c>
      <c r="E3938" s="758">
        <v>18</v>
      </c>
      <c r="F3938" s="765" t="s">
        <v>30088</v>
      </c>
      <c r="G3938" s="1349"/>
      <c r="H3938" s="758" t="s">
        <v>3293</v>
      </c>
      <c r="I3938" s="763"/>
      <c r="J3938" s="763"/>
    </row>
    <row r="3939" spans="1:10" ht="30">
      <c r="A3939" s="758">
        <v>11</v>
      </c>
      <c r="B3939" s="759" t="s">
        <v>30089</v>
      </c>
      <c r="C3939" s="760" t="s">
        <v>30090</v>
      </c>
      <c r="D3939" s="758">
        <v>6</v>
      </c>
      <c r="E3939" s="758">
        <v>103</v>
      </c>
      <c r="F3939" s="765" t="s">
        <v>30091</v>
      </c>
      <c r="G3939" s="1349"/>
      <c r="H3939" s="758" t="s">
        <v>3293</v>
      </c>
      <c r="I3939" s="763"/>
      <c r="J3939" s="763"/>
    </row>
    <row r="3940" spans="1:10" ht="30">
      <c r="A3940" s="758">
        <v>12</v>
      </c>
      <c r="B3940" s="759" t="s">
        <v>30092</v>
      </c>
      <c r="C3940" s="760" t="s">
        <v>30093</v>
      </c>
      <c r="D3940" s="758">
        <v>2</v>
      </c>
      <c r="E3940" s="758">
        <v>2</v>
      </c>
      <c r="F3940" s="765" t="s">
        <v>30094</v>
      </c>
      <c r="G3940" s="1349"/>
      <c r="H3940" s="758" t="s">
        <v>3293</v>
      </c>
      <c r="I3940" s="763"/>
      <c r="J3940" s="763"/>
    </row>
    <row r="3941" spans="1:10" ht="30">
      <c r="A3941" s="758">
        <v>13</v>
      </c>
      <c r="B3941" s="759" t="s">
        <v>30095</v>
      </c>
      <c r="C3941" s="760" t="s">
        <v>30096</v>
      </c>
      <c r="D3941" s="758">
        <v>4</v>
      </c>
      <c r="E3941" s="758">
        <v>35</v>
      </c>
      <c r="F3941" s="765" t="s">
        <v>30097</v>
      </c>
      <c r="G3941" s="1349"/>
      <c r="H3941" s="758" t="s">
        <v>3293</v>
      </c>
      <c r="I3941" s="763"/>
      <c r="J3941" s="763"/>
    </row>
    <row r="3942" spans="1:10" ht="30">
      <c r="A3942" s="758">
        <v>14</v>
      </c>
      <c r="B3942" s="759" t="s">
        <v>30098</v>
      </c>
      <c r="C3942" s="760" t="s">
        <v>30099</v>
      </c>
      <c r="D3942" s="758">
        <v>3</v>
      </c>
      <c r="E3942" s="758">
        <v>51</v>
      </c>
      <c r="F3942" s="765" t="s">
        <v>30100</v>
      </c>
      <c r="G3942" s="1349"/>
      <c r="H3942" s="758" t="s">
        <v>3293</v>
      </c>
      <c r="I3942" s="763"/>
      <c r="J3942" s="763"/>
    </row>
    <row r="3943" spans="1:10" ht="30">
      <c r="A3943" s="758">
        <v>15</v>
      </c>
      <c r="B3943" s="759" t="s">
        <v>30101</v>
      </c>
      <c r="C3943" s="760" t="s">
        <v>30102</v>
      </c>
      <c r="D3943" s="758">
        <v>2</v>
      </c>
      <c r="E3943" s="758">
        <v>15</v>
      </c>
      <c r="F3943" s="765" t="s">
        <v>30103</v>
      </c>
      <c r="G3943" s="1349"/>
      <c r="H3943" s="758" t="s">
        <v>3293</v>
      </c>
      <c r="I3943" s="763"/>
      <c r="J3943" s="763"/>
    </row>
    <row r="3944" spans="1:10" ht="30">
      <c r="A3944" s="758">
        <v>16</v>
      </c>
      <c r="B3944" s="759" t="s">
        <v>30104</v>
      </c>
      <c r="C3944" s="760" t="s">
        <v>30105</v>
      </c>
      <c r="D3944" s="758">
        <v>2</v>
      </c>
      <c r="E3944" s="758">
        <v>2</v>
      </c>
      <c r="F3944" s="765" t="s">
        <v>30106</v>
      </c>
      <c r="G3944" s="1349"/>
      <c r="H3944" s="758" t="s">
        <v>3293</v>
      </c>
      <c r="I3944" s="763"/>
      <c r="J3944" s="763"/>
    </row>
    <row r="3945" spans="1:10" ht="30">
      <c r="A3945" s="758">
        <v>17</v>
      </c>
      <c r="B3945" s="759" t="s">
        <v>30107</v>
      </c>
      <c r="C3945" s="760" t="s">
        <v>30108</v>
      </c>
      <c r="D3945" s="758">
        <v>3</v>
      </c>
      <c r="E3945" s="758">
        <v>56</v>
      </c>
      <c r="F3945" s="765" t="s">
        <v>30109</v>
      </c>
      <c r="G3945" s="1349"/>
      <c r="H3945" s="758" t="s">
        <v>3293</v>
      </c>
      <c r="I3945" s="763"/>
      <c r="J3945" s="763"/>
    </row>
    <row r="3946" spans="1:10" ht="30">
      <c r="A3946" s="758">
        <v>18</v>
      </c>
      <c r="B3946" s="759" t="s">
        <v>30110</v>
      </c>
      <c r="C3946" s="760" t="s">
        <v>30111</v>
      </c>
      <c r="D3946" s="758">
        <v>3</v>
      </c>
      <c r="E3946" s="758">
        <v>39</v>
      </c>
      <c r="F3946" s="765" t="s">
        <v>30112</v>
      </c>
      <c r="G3946" s="1349"/>
      <c r="H3946" s="758" t="s">
        <v>3293</v>
      </c>
      <c r="I3946" s="763"/>
      <c r="J3946" s="763"/>
    </row>
    <row r="3947" spans="1:10" ht="30">
      <c r="A3947" s="758">
        <v>19</v>
      </c>
      <c r="B3947" s="759" t="s">
        <v>30113</v>
      </c>
      <c r="C3947" s="760" t="s">
        <v>30114</v>
      </c>
      <c r="D3947" s="758">
        <v>4</v>
      </c>
      <c r="E3947" s="758">
        <v>25</v>
      </c>
      <c r="F3947" s="765" t="s">
        <v>30115</v>
      </c>
      <c r="G3947" s="1349"/>
      <c r="H3947" s="758" t="s">
        <v>3293</v>
      </c>
      <c r="I3947" s="763"/>
      <c r="J3947" s="763"/>
    </row>
    <row r="3948" spans="1:10" ht="30">
      <c r="A3948" s="758">
        <v>20</v>
      </c>
      <c r="B3948" s="759" t="s">
        <v>30116</v>
      </c>
      <c r="C3948" s="760" t="s">
        <v>30117</v>
      </c>
      <c r="D3948" s="758">
        <v>3</v>
      </c>
      <c r="E3948" s="758">
        <v>3</v>
      </c>
      <c r="F3948" s="765" t="s">
        <v>30118</v>
      </c>
      <c r="G3948" s="1349"/>
      <c r="H3948" s="758" t="s">
        <v>3293</v>
      </c>
      <c r="I3948" s="763"/>
      <c r="J3948" s="763"/>
    </row>
    <row r="3949" spans="1:10" ht="30">
      <c r="A3949" s="758">
        <v>21</v>
      </c>
      <c r="B3949" s="759" t="s">
        <v>30119</v>
      </c>
      <c r="C3949" s="760" t="s">
        <v>30120</v>
      </c>
      <c r="D3949" s="758">
        <v>2</v>
      </c>
      <c r="E3949" s="758">
        <v>16</v>
      </c>
      <c r="F3949" s="765" t="s">
        <v>30121</v>
      </c>
      <c r="G3949" s="1349"/>
      <c r="H3949" s="758" t="s">
        <v>3293</v>
      </c>
      <c r="I3949" s="763"/>
      <c r="J3949" s="763"/>
    </row>
    <row r="3950" spans="1:10" ht="30">
      <c r="A3950" s="758">
        <v>22</v>
      </c>
      <c r="B3950" s="759" t="s">
        <v>30122</v>
      </c>
      <c r="C3950" s="760" t="s">
        <v>30123</v>
      </c>
      <c r="D3950" s="758">
        <v>2</v>
      </c>
      <c r="E3950" s="758">
        <v>12</v>
      </c>
      <c r="F3950" s="765" t="s">
        <v>30124</v>
      </c>
      <c r="G3950" s="1349"/>
      <c r="H3950" s="758" t="s">
        <v>3293</v>
      </c>
      <c r="I3950" s="763"/>
      <c r="J3950" s="763"/>
    </row>
    <row r="3951" spans="1:10" ht="30">
      <c r="A3951" s="758">
        <v>23</v>
      </c>
      <c r="B3951" s="759" t="s">
        <v>30125</v>
      </c>
      <c r="C3951" s="760" t="s">
        <v>30126</v>
      </c>
      <c r="D3951" s="758">
        <v>2</v>
      </c>
      <c r="E3951" s="758">
        <v>2</v>
      </c>
      <c r="F3951" s="765" t="s">
        <v>30127</v>
      </c>
      <c r="G3951" s="1349"/>
      <c r="H3951" s="758" t="s">
        <v>3293</v>
      </c>
      <c r="I3951" s="763"/>
      <c r="J3951" s="763"/>
    </row>
    <row r="3952" spans="1:10" ht="30">
      <c r="A3952" s="758">
        <v>24</v>
      </c>
      <c r="B3952" s="759" t="s">
        <v>30128</v>
      </c>
      <c r="C3952" s="760" t="s">
        <v>30129</v>
      </c>
      <c r="D3952" s="758">
        <v>4</v>
      </c>
      <c r="E3952" s="758">
        <v>39</v>
      </c>
      <c r="F3952" s="765" t="s">
        <v>30130</v>
      </c>
      <c r="G3952" s="1349"/>
      <c r="H3952" s="758" t="s">
        <v>3293</v>
      </c>
      <c r="I3952" s="763"/>
      <c r="J3952" s="763"/>
    </row>
    <row r="3953" spans="1:10" ht="30">
      <c r="A3953" s="758">
        <v>25</v>
      </c>
      <c r="B3953" s="759" t="s">
        <v>30131</v>
      </c>
      <c r="C3953" s="760" t="s">
        <v>30132</v>
      </c>
      <c r="D3953" s="758">
        <v>3</v>
      </c>
      <c r="E3953" s="758">
        <v>5</v>
      </c>
      <c r="F3953" s="765" t="s">
        <v>30133</v>
      </c>
      <c r="G3953" s="1349"/>
      <c r="H3953" s="758" t="s">
        <v>3293</v>
      </c>
      <c r="I3953" s="763"/>
      <c r="J3953" s="763"/>
    </row>
    <row r="3954" spans="1:10" ht="30">
      <c r="A3954" s="758">
        <v>26</v>
      </c>
      <c r="B3954" s="759" t="s">
        <v>30134</v>
      </c>
      <c r="C3954" s="760" t="s">
        <v>30126</v>
      </c>
      <c r="D3954" s="758">
        <v>2</v>
      </c>
      <c r="E3954" s="758">
        <v>69</v>
      </c>
      <c r="F3954" s="765" t="s">
        <v>30135</v>
      </c>
      <c r="G3954" s="1349"/>
      <c r="H3954" s="758" t="s">
        <v>3293</v>
      </c>
      <c r="I3954" s="763"/>
      <c r="J3954" s="763"/>
    </row>
    <row r="3955" spans="1:10" ht="30">
      <c r="A3955" s="758">
        <v>27</v>
      </c>
      <c r="B3955" s="759" t="s">
        <v>30136</v>
      </c>
      <c r="C3955" s="760" t="s">
        <v>30137</v>
      </c>
      <c r="D3955" s="758">
        <v>2</v>
      </c>
      <c r="E3955" s="758">
        <v>20</v>
      </c>
      <c r="F3955" s="765" t="s">
        <v>30138</v>
      </c>
      <c r="G3955" s="1349"/>
      <c r="H3955" s="758" t="s">
        <v>3293</v>
      </c>
      <c r="I3955" s="763"/>
      <c r="J3955" s="763"/>
    </row>
    <row r="3956" spans="1:10" ht="30">
      <c r="A3956" s="758">
        <v>28</v>
      </c>
      <c r="B3956" s="759" t="s">
        <v>30139</v>
      </c>
      <c r="C3956" s="760" t="s">
        <v>30140</v>
      </c>
      <c r="D3956" s="758">
        <v>4</v>
      </c>
      <c r="E3956" s="758">
        <v>85</v>
      </c>
      <c r="F3956" s="765" t="s">
        <v>30141</v>
      </c>
      <c r="G3956" s="1349"/>
      <c r="H3956" s="758" t="s">
        <v>3293</v>
      </c>
      <c r="I3956" s="763"/>
      <c r="J3956" s="763"/>
    </row>
    <row r="3957" spans="1:10" ht="30">
      <c r="A3957" s="758">
        <v>29</v>
      </c>
      <c r="B3957" s="759" t="s">
        <v>30142</v>
      </c>
      <c r="C3957" s="760" t="s">
        <v>30143</v>
      </c>
      <c r="D3957" s="758">
        <v>2</v>
      </c>
      <c r="E3957" s="758">
        <v>21</v>
      </c>
      <c r="F3957" s="765" t="s">
        <v>30144</v>
      </c>
      <c r="G3957" s="1349"/>
      <c r="H3957" s="758" t="s">
        <v>3293</v>
      </c>
      <c r="I3957" s="763"/>
      <c r="J3957" s="763"/>
    </row>
    <row r="3958" spans="1:10" ht="30">
      <c r="A3958" s="758">
        <v>30</v>
      </c>
      <c r="B3958" s="759" t="s">
        <v>30145</v>
      </c>
      <c r="C3958" s="760" t="s">
        <v>30146</v>
      </c>
      <c r="D3958" s="758">
        <v>2</v>
      </c>
      <c r="E3958" s="758">
        <v>10</v>
      </c>
      <c r="F3958" s="765" t="s">
        <v>30147</v>
      </c>
      <c r="G3958" s="1349"/>
      <c r="H3958" s="758" t="s">
        <v>3293</v>
      </c>
      <c r="I3958" s="763"/>
      <c r="J3958" s="763"/>
    </row>
    <row r="3959" spans="1:10" ht="30">
      <c r="A3959" s="758">
        <v>31</v>
      </c>
      <c r="B3959" s="759" t="s">
        <v>30148</v>
      </c>
      <c r="C3959" s="760" t="s">
        <v>30149</v>
      </c>
      <c r="D3959" s="758">
        <v>2</v>
      </c>
      <c r="E3959" s="758">
        <v>205</v>
      </c>
      <c r="F3959" s="765" t="s">
        <v>30150</v>
      </c>
      <c r="G3959" s="1349"/>
      <c r="H3959" s="758" t="s">
        <v>3293</v>
      </c>
      <c r="I3959" s="763"/>
      <c r="J3959" s="763"/>
    </row>
    <row r="3960" spans="1:10" ht="30">
      <c r="A3960" s="758">
        <v>32</v>
      </c>
      <c r="B3960" s="759" t="s">
        <v>30151</v>
      </c>
      <c r="C3960" s="760" t="s">
        <v>30152</v>
      </c>
      <c r="D3960" s="758">
        <v>4</v>
      </c>
      <c r="E3960" s="758">
        <v>95</v>
      </c>
      <c r="F3960" s="765" t="s">
        <v>30153</v>
      </c>
      <c r="G3960" s="1349"/>
      <c r="H3960" s="758" t="s">
        <v>3293</v>
      </c>
      <c r="I3960" s="763"/>
      <c r="J3960" s="763"/>
    </row>
    <row r="3961" spans="1:10" ht="30">
      <c r="A3961" s="758">
        <v>33</v>
      </c>
      <c r="B3961" s="759" t="s">
        <v>30154</v>
      </c>
      <c r="C3961" s="760" t="s">
        <v>30155</v>
      </c>
      <c r="D3961" s="758">
        <v>3</v>
      </c>
      <c r="E3961" s="758">
        <v>32</v>
      </c>
      <c r="F3961" s="765" t="s">
        <v>30156</v>
      </c>
      <c r="G3961" s="1349"/>
      <c r="H3961" s="758" t="s">
        <v>3293</v>
      </c>
      <c r="I3961" s="763"/>
      <c r="J3961" s="763"/>
    </row>
    <row r="3962" spans="1:10" ht="30">
      <c r="A3962" s="758">
        <v>34</v>
      </c>
      <c r="B3962" s="759" t="s">
        <v>30157</v>
      </c>
      <c r="C3962" s="760" t="s">
        <v>30158</v>
      </c>
      <c r="D3962" s="758">
        <v>1</v>
      </c>
      <c r="E3962" s="758">
        <v>2</v>
      </c>
      <c r="F3962" s="765" t="s">
        <v>30159</v>
      </c>
      <c r="G3962" s="1349"/>
      <c r="H3962" s="758" t="s">
        <v>3293</v>
      </c>
      <c r="I3962" s="763"/>
      <c r="J3962" s="763"/>
    </row>
    <row r="3963" spans="1:10" ht="30">
      <c r="A3963" s="758">
        <v>35</v>
      </c>
      <c r="B3963" s="759" t="s">
        <v>30160</v>
      </c>
      <c r="C3963" s="760" t="s">
        <v>26109</v>
      </c>
      <c r="D3963" s="758">
        <v>3</v>
      </c>
      <c r="E3963" s="758">
        <v>105</v>
      </c>
      <c r="F3963" s="765" t="s">
        <v>30161</v>
      </c>
      <c r="G3963" s="1349"/>
      <c r="H3963" s="758" t="s">
        <v>3293</v>
      </c>
      <c r="I3963" s="763"/>
      <c r="J3963" s="763"/>
    </row>
    <row r="3964" spans="1:10" ht="30">
      <c r="A3964" s="758">
        <v>36</v>
      </c>
      <c r="B3964" s="759" t="s">
        <v>30162</v>
      </c>
      <c r="C3964" s="760" t="s">
        <v>30163</v>
      </c>
      <c r="D3964" s="758">
        <v>2</v>
      </c>
      <c r="E3964" s="758">
        <v>1</v>
      </c>
      <c r="F3964" s="765" t="s">
        <v>30164</v>
      </c>
      <c r="G3964" s="1349"/>
      <c r="H3964" s="758" t="s">
        <v>3293</v>
      </c>
      <c r="I3964" s="763"/>
      <c r="J3964" s="763"/>
    </row>
    <row r="3965" spans="1:10" ht="30">
      <c r="A3965" s="758">
        <v>37</v>
      </c>
      <c r="B3965" s="759" t="s">
        <v>30165</v>
      </c>
      <c r="C3965" s="760" t="s">
        <v>30166</v>
      </c>
      <c r="D3965" s="758">
        <v>2</v>
      </c>
      <c r="E3965" s="758">
        <v>11</v>
      </c>
      <c r="F3965" s="765" t="s">
        <v>30167</v>
      </c>
      <c r="G3965" s="1349"/>
      <c r="H3965" s="758" t="s">
        <v>3293</v>
      </c>
      <c r="I3965" s="763"/>
      <c r="J3965" s="763"/>
    </row>
    <row r="3966" spans="1:10" ht="45">
      <c r="A3966" s="758">
        <v>38</v>
      </c>
      <c r="B3966" s="759" t="s">
        <v>30168</v>
      </c>
      <c r="C3966" s="760" t="s">
        <v>30169</v>
      </c>
      <c r="D3966" s="758">
        <v>3</v>
      </c>
      <c r="E3966" s="758">
        <v>227</v>
      </c>
      <c r="F3966" s="765" t="s">
        <v>30170</v>
      </c>
      <c r="G3966" s="1349"/>
      <c r="H3966" s="758" t="s">
        <v>3293</v>
      </c>
      <c r="I3966" s="763"/>
      <c r="J3966" s="763"/>
    </row>
    <row r="3967" spans="1:10" ht="25.5">
      <c r="A3967" s="758">
        <v>39</v>
      </c>
      <c r="B3967" s="759" t="s">
        <v>30171</v>
      </c>
      <c r="C3967" s="760" t="s">
        <v>30172</v>
      </c>
      <c r="D3967" s="758">
        <v>2</v>
      </c>
      <c r="E3967" s="758">
        <v>7</v>
      </c>
      <c r="F3967" s="765" t="s">
        <v>30170</v>
      </c>
      <c r="G3967" s="1349"/>
      <c r="H3967" s="758" t="s">
        <v>3293</v>
      </c>
      <c r="I3967" s="763"/>
      <c r="J3967" s="763"/>
    </row>
    <row r="3968" spans="1:10" ht="25.5">
      <c r="A3968" s="758">
        <v>40</v>
      </c>
      <c r="B3968" s="759" t="s">
        <v>30173</v>
      </c>
      <c r="C3968" s="760" t="s">
        <v>30174</v>
      </c>
      <c r="D3968" s="758">
        <v>1</v>
      </c>
      <c r="E3968" s="758">
        <v>154</v>
      </c>
      <c r="F3968" s="765" t="s">
        <v>30175</v>
      </c>
      <c r="G3968" s="1349"/>
      <c r="H3968" s="758" t="s">
        <v>3293</v>
      </c>
      <c r="I3968" s="763"/>
      <c r="J3968" s="763"/>
    </row>
    <row r="3969" spans="1:10" ht="25.5">
      <c r="A3969" s="758">
        <v>41</v>
      </c>
      <c r="B3969" s="759" t="s">
        <v>30176</v>
      </c>
      <c r="C3969" s="760" t="s">
        <v>30177</v>
      </c>
      <c r="D3969" s="758">
        <v>2</v>
      </c>
      <c r="E3969" s="758">
        <v>71</v>
      </c>
      <c r="F3969" s="765" t="s">
        <v>30178</v>
      </c>
      <c r="G3969" s="1349"/>
      <c r="H3969" s="758" t="s">
        <v>3293</v>
      </c>
      <c r="I3969" s="763"/>
      <c r="J3969" s="763"/>
    </row>
    <row r="3970" spans="1:10" ht="30">
      <c r="A3970" s="758">
        <v>42</v>
      </c>
      <c r="B3970" s="759" t="s">
        <v>30179</v>
      </c>
      <c r="C3970" s="760" t="s">
        <v>30180</v>
      </c>
      <c r="D3970" s="758">
        <v>2</v>
      </c>
      <c r="E3970" s="758">
        <v>10</v>
      </c>
      <c r="F3970" s="765" t="s">
        <v>30181</v>
      </c>
      <c r="G3970" s="1349"/>
      <c r="H3970" s="758" t="s">
        <v>3293</v>
      </c>
      <c r="I3970" s="763"/>
      <c r="J3970" s="763"/>
    </row>
    <row r="3971" spans="1:10" ht="25.5">
      <c r="A3971" s="758">
        <v>43</v>
      </c>
      <c r="B3971" s="759" t="s">
        <v>30182</v>
      </c>
      <c r="C3971" s="760" t="s">
        <v>30183</v>
      </c>
      <c r="D3971" s="758">
        <v>2</v>
      </c>
      <c r="E3971" s="758">
        <v>11</v>
      </c>
      <c r="F3971" s="765" t="s">
        <v>30184</v>
      </c>
      <c r="G3971" s="1349"/>
      <c r="H3971" s="758" t="s">
        <v>3293</v>
      </c>
      <c r="I3971" s="763"/>
      <c r="J3971" s="763"/>
    </row>
    <row r="3972" spans="1:10" ht="30">
      <c r="A3972" s="758">
        <v>44</v>
      </c>
      <c r="B3972" s="759" t="s">
        <v>30185</v>
      </c>
      <c r="C3972" s="760" t="s">
        <v>30186</v>
      </c>
      <c r="D3972" s="758">
        <v>1</v>
      </c>
      <c r="E3972" s="758">
        <v>2</v>
      </c>
      <c r="F3972" s="765" t="s">
        <v>30187</v>
      </c>
      <c r="G3972" s="1349"/>
      <c r="H3972" s="758" t="s">
        <v>3293</v>
      </c>
      <c r="I3972" s="763"/>
      <c r="J3972" s="763"/>
    </row>
    <row r="3973" spans="1:10" ht="30">
      <c r="A3973" s="758">
        <v>45</v>
      </c>
      <c r="B3973" s="759" t="s">
        <v>30188</v>
      </c>
      <c r="C3973" s="760" t="s">
        <v>30189</v>
      </c>
      <c r="D3973" s="758">
        <v>1</v>
      </c>
      <c r="E3973" s="758">
        <v>8</v>
      </c>
      <c r="F3973" s="765" t="s">
        <v>30190</v>
      </c>
      <c r="G3973" s="1349"/>
      <c r="H3973" s="758" t="s">
        <v>3293</v>
      </c>
      <c r="I3973" s="763"/>
      <c r="J3973" s="763"/>
    </row>
    <row r="3974" spans="1:10" ht="45">
      <c r="A3974" s="758">
        <v>46</v>
      </c>
      <c r="B3974" s="759" t="s">
        <v>30191</v>
      </c>
      <c r="C3974" s="760" t="s">
        <v>30169</v>
      </c>
      <c r="D3974" s="758">
        <v>2</v>
      </c>
      <c r="E3974" s="758">
        <v>137</v>
      </c>
      <c r="F3974" s="765" t="s">
        <v>30192</v>
      </c>
      <c r="G3974" s="1349"/>
      <c r="H3974" s="758" t="s">
        <v>3293</v>
      </c>
      <c r="I3974" s="763"/>
      <c r="J3974" s="763"/>
    </row>
    <row r="3975" spans="1:10" ht="45">
      <c r="A3975" s="758">
        <v>47</v>
      </c>
      <c r="B3975" s="759" t="s">
        <v>30193</v>
      </c>
      <c r="C3975" s="760" t="s">
        <v>30194</v>
      </c>
      <c r="D3975" s="758">
        <v>3</v>
      </c>
      <c r="E3975" s="758">
        <v>12</v>
      </c>
      <c r="F3975" s="765" t="s">
        <v>30195</v>
      </c>
      <c r="G3975" s="1349"/>
      <c r="H3975" s="758" t="s">
        <v>3293</v>
      </c>
      <c r="I3975" s="763"/>
      <c r="J3975" s="763"/>
    </row>
    <row r="3976" spans="1:10" ht="25.5">
      <c r="A3976" s="758">
        <v>48</v>
      </c>
      <c r="B3976" s="759" t="s">
        <v>30196</v>
      </c>
      <c r="C3976" s="760" t="s">
        <v>30197</v>
      </c>
      <c r="D3976" s="758">
        <v>1</v>
      </c>
      <c r="E3976" s="758">
        <v>2</v>
      </c>
      <c r="F3976" s="765" t="s">
        <v>30198</v>
      </c>
      <c r="G3976" s="1349"/>
      <c r="H3976" s="758" t="s">
        <v>3293</v>
      </c>
      <c r="I3976" s="763"/>
      <c r="J3976" s="763"/>
    </row>
    <row r="3977" spans="1:10" ht="25.5">
      <c r="A3977" s="758">
        <v>49</v>
      </c>
      <c r="B3977" s="759" t="s">
        <v>30199</v>
      </c>
      <c r="C3977" s="760" t="s">
        <v>26205</v>
      </c>
      <c r="D3977" s="758">
        <v>3</v>
      </c>
      <c r="E3977" s="758">
        <v>83</v>
      </c>
      <c r="F3977" s="765" t="s">
        <v>30200</v>
      </c>
      <c r="G3977" s="1349"/>
      <c r="H3977" s="758" t="s">
        <v>3293</v>
      </c>
      <c r="I3977" s="763"/>
      <c r="J3977" s="763"/>
    </row>
    <row r="3978" spans="1:10" ht="45">
      <c r="A3978" s="758">
        <v>50</v>
      </c>
      <c r="B3978" s="759" t="s">
        <v>30201</v>
      </c>
      <c r="C3978" s="760" t="s">
        <v>30202</v>
      </c>
      <c r="D3978" s="758">
        <v>2</v>
      </c>
      <c r="E3978" s="758">
        <v>241</v>
      </c>
      <c r="F3978" s="765" t="s">
        <v>30203</v>
      </c>
      <c r="G3978" s="1349"/>
      <c r="H3978" s="758" t="s">
        <v>3293</v>
      </c>
      <c r="I3978" s="763"/>
      <c r="J3978" s="763"/>
    </row>
    <row r="3979" spans="1:10" ht="25.5">
      <c r="A3979" s="758">
        <v>51</v>
      </c>
      <c r="B3979" s="759" t="s">
        <v>30204</v>
      </c>
      <c r="C3979" s="760" t="s">
        <v>30205</v>
      </c>
      <c r="D3979" s="758">
        <v>2</v>
      </c>
      <c r="E3979" s="758">
        <v>397</v>
      </c>
      <c r="F3979" s="765" t="s">
        <v>30206</v>
      </c>
      <c r="G3979" s="1349"/>
      <c r="H3979" s="758" t="s">
        <v>3293</v>
      </c>
      <c r="I3979" s="763"/>
      <c r="J3979" s="763"/>
    </row>
    <row r="3980" spans="1:10" ht="30">
      <c r="A3980" s="758">
        <v>52</v>
      </c>
      <c r="B3980" s="759" t="s">
        <v>30207</v>
      </c>
      <c r="C3980" s="760" t="s">
        <v>30208</v>
      </c>
      <c r="D3980" s="758">
        <v>2</v>
      </c>
      <c r="E3980" s="758">
        <v>16</v>
      </c>
      <c r="F3980" s="765" t="s">
        <v>30209</v>
      </c>
      <c r="G3980" s="1349"/>
      <c r="H3980" s="758" t="s">
        <v>3293</v>
      </c>
      <c r="I3980" s="763"/>
      <c r="J3980" s="763"/>
    </row>
    <row r="3981" spans="1:10" ht="30">
      <c r="A3981" s="758">
        <v>54</v>
      </c>
      <c r="B3981" s="759" t="s">
        <v>30210</v>
      </c>
      <c r="C3981" s="760" t="s">
        <v>30211</v>
      </c>
      <c r="D3981" s="758">
        <v>2</v>
      </c>
      <c r="E3981" s="758">
        <v>27</v>
      </c>
      <c r="F3981" s="765" t="s">
        <v>30212</v>
      </c>
      <c r="G3981" s="1349"/>
      <c r="H3981" s="758" t="s">
        <v>3293</v>
      </c>
      <c r="I3981" s="763"/>
      <c r="J3981" s="763"/>
    </row>
    <row r="3982" spans="1:10" ht="30">
      <c r="A3982" s="758">
        <v>57</v>
      </c>
      <c r="B3982" s="759" t="s">
        <v>30213</v>
      </c>
      <c r="C3982" s="760" t="s">
        <v>30214</v>
      </c>
      <c r="D3982" s="758">
        <v>2</v>
      </c>
      <c r="E3982" s="758">
        <v>10</v>
      </c>
      <c r="F3982" s="765" t="s">
        <v>30215</v>
      </c>
      <c r="G3982" s="1349"/>
      <c r="H3982" s="758" t="s">
        <v>3293</v>
      </c>
      <c r="I3982" s="763"/>
      <c r="J3982" s="763"/>
    </row>
    <row r="3983" spans="1:10" ht="30">
      <c r="A3983" s="758">
        <v>58</v>
      </c>
      <c r="B3983" s="759" t="s">
        <v>30216</v>
      </c>
      <c r="C3983" s="760" t="s">
        <v>30217</v>
      </c>
      <c r="D3983" s="758">
        <v>1</v>
      </c>
      <c r="E3983" s="758">
        <v>46</v>
      </c>
      <c r="F3983" s="765" t="s">
        <v>30218</v>
      </c>
      <c r="G3983" s="1349"/>
      <c r="H3983" s="758" t="s">
        <v>3293</v>
      </c>
      <c r="I3983" s="763"/>
      <c r="J3983" s="763"/>
    </row>
    <row r="3984" spans="1:10" ht="30">
      <c r="A3984" s="758">
        <v>59</v>
      </c>
      <c r="B3984" s="759" t="s">
        <v>30219</v>
      </c>
      <c r="C3984" s="760" t="s">
        <v>30220</v>
      </c>
      <c r="D3984" s="758">
        <v>4</v>
      </c>
      <c r="E3984" s="758">
        <v>2</v>
      </c>
      <c r="F3984" s="765" t="s">
        <v>30221</v>
      </c>
      <c r="G3984" s="1349"/>
      <c r="H3984" s="758" t="s">
        <v>3293</v>
      </c>
      <c r="I3984" s="763"/>
      <c r="J3984" s="763"/>
    </row>
    <row r="3985" spans="1:10" ht="30">
      <c r="A3985" s="758">
        <v>60</v>
      </c>
      <c r="B3985" s="759" t="s">
        <v>30222</v>
      </c>
      <c r="C3985" s="760" t="s">
        <v>30223</v>
      </c>
      <c r="D3985" s="758">
        <v>2</v>
      </c>
      <c r="E3985" s="758">
        <v>6</v>
      </c>
      <c r="F3985" s="765" t="s">
        <v>30224</v>
      </c>
      <c r="G3985" s="1349"/>
      <c r="H3985" s="758" t="s">
        <v>3293</v>
      </c>
      <c r="I3985" s="763"/>
      <c r="J3985" s="763"/>
    </row>
    <row r="3986" spans="1:10" ht="30">
      <c r="A3986" s="758">
        <v>61</v>
      </c>
      <c r="B3986" s="759" t="s">
        <v>30225</v>
      </c>
      <c r="C3986" s="760" t="s">
        <v>26192</v>
      </c>
      <c r="D3986" s="758">
        <v>1</v>
      </c>
      <c r="E3986" s="758">
        <v>1</v>
      </c>
      <c r="F3986" s="765" t="s">
        <v>30226</v>
      </c>
      <c r="G3986" s="1349"/>
      <c r="H3986" s="758" t="s">
        <v>3293</v>
      </c>
      <c r="I3986" s="763"/>
      <c r="J3986" s="763"/>
    </row>
    <row r="3987" spans="1:10" ht="30">
      <c r="A3987" s="758">
        <v>62</v>
      </c>
      <c r="B3987" s="759" t="s">
        <v>30227</v>
      </c>
      <c r="C3987" s="760" t="s">
        <v>30228</v>
      </c>
      <c r="D3987" s="758">
        <v>2</v>
      </c>
      <c r="E3987" s="758">
        <v>4</v>
      </c>
      <c r="F3987" s="765" t="s">
        <v>30229</v>
      </c>
      <c r="G3987" s="1349"/>
      <c r="H3987" s="758" t="s">
        <v>3293</v>
      </c>
      <c r="I3987" s="763"/>
      <c r="J3987" s="763"/>
    </row>
    <row r="3988" spans="1:10" ht="45">
      <c r="A3988" s="758">
        <v>63</v>
      </c>
      <c r="B3988" s="759" t="s">
        <v>30230</v>
      </c>
      <c r="C3988" s="760" t="s">
        <v>30231</v>
      </c>
      <c r="D3988" s="758">
        <v>5</v>
      </c>
      <c r="E3988" s="758">
        <v>70</v>
      </c>
      <c r="F3988" s="765" t="s">
        <v>30232</v>
      </c>
      <c r="G3988" s="1349"/>
      <c r="H3988" s="758" t="s">
        <v>3293</v>
      </c>
      <c r="I3988" s="763"/>
      <c r="J3988" s="763"/>
    </row>
    <row r="3989" spans="1:10" ht="45">
      <c r="A3989" s="758">
        <v>64</v>
      </c>
      <c r="B3989" s="759" t="s">
        <v>30233</v>
      </c>
      <c r="C3989" s="760" t="s">
        <v>26207</v>
      </c>
      <c r="D3989" s="758">
        <v>6</v>
      </c>
      <c r="E3989" s="758">
        <v>185</v>
      </c>
      <c r="F3989" s="765" t="s">
        <v>30234</v>
      </c>
      <c r="G3989" s="1349"/>
      <c r="H3989" s="758" t="s">
        <v>3293</v>
      </c>
      <c r="I3989" s="763"/>
      <c r="J3989" s="763"/>
    </row>
    <row r="3990" spans="1:10" ht="45">
      <c r="A3990" s="758">
        <v>65</v>
      </c>
      <c r="B3990" s="759" t="s">
        <v>30235</v>
      </c>
      <c r="C3990" s="760" t="s">
        <v>30236</v>
      </c>
      <c r="D3990" s="758">
        <v>3</v>
      </c>
      <c r="E3990" s="758">
        <v>112</v>
      </c>
      <c r="F3990" s="765" t="s">
        <v>30237</v>
      </c>
      <c r="G3990" s="1349"/>
      <c r="H3990" s="758" t="s">
        <v>3293</v>
      </c>
      <c r="I3990" s="763"/>
      <c r="J3990" s="763"/>
    </row>
    <row r="3991" spans="1:10" ht="25.5">
      <c r="A3991" s="758">
        <v>66</v>
      </c>
      <c r="B3991" s="759" t="s">
        <v>30238</v>
      </c>
      <c r="C3991" s="760" t="s">
        <v>30239</v>
      </c>
      <c r="D3991" s="758">
        <v>2</v>
      </c>
      <c r="E3991" s="758">
        <v>3</v>
      </c>
      <c r="F3991" s="765" t="s">
        <v>30240</v>
      </c>
      <c r="G3991" s="1349"/>
      <c r="H3991" s="758" t="s">
        <v>3293</v>
      </c>
      <c r="I3991" s="763"/>
      <c r="J3991" s="763"/>
    </row>
    <row r="3992" spans="1:10" ht="30">
      <c r="A3992" s="758">
        <v>67</v>
      </c>
      <c r="B3992" s="759" t="s">
        <v>30241</v>
      </c>
      <c r="C3992" s="760" t="s">
        <v>30242</v>
      </c>
      <c r="D3992" s="758">
        <v>2</v>
      </c>
      <c r="E3992" s="758">
        <v>7</v>
      </c>
      <c r="F3992" s="765" t="s">
        <v>30243</v>
      </c>
      <c r="G3992" s="1349"/>
      <c r="H3992" s="758" t="s">
        <v>3293</v>
      </c>
      <c r="I3992" s="763"/>
      <c r="J3992" s="763"/>
    </row>
    <row r="3993" spans="1:10" ht="25.5">
      <c r="A3993" s="758">
        <v>68</v>
      </c>
      <c r="B3993" s="759" t="s">
        <v>30244</v>
      </c>
      <c r="C3993" s="760" t="s">
        <v>30245</v>
      </c>
      <c r="D3993" s="758">
        <v>1</v>
      </c>
      <c r="E3993" s="758">
        <v>21</v>
      </c>
      <c r="F3993" s="765" t="s">
        <v>30246</v>
      </c>
      <c r="G3993" s="1349"/>
      <c r="H3993" s="758" t="s">
        <v>3293</v>
      </c>
      <c r="I3993" s="763"/>
      <c r="J3993" s="763"/>
    </row>
    <row r="3994" spans="1:10" ht="25.5">
      <c r="A3994" s="758">
        <v>69</v>
      </c>
      <c r="B3994" s="759" t="s">
        <v>30247</v>
      </c>
      <c r="C3994" s="760" t="s">
        <v>30248</v>
      </c>
      <c r="D3994" s="758">
        <v>1</v>
      </c>
      <c r="E3994" s="758">
        <v>4</v>
      </c>
      <c r="F3994" s="765" t="s">
        <v>30249</v>
      </c>
      <c r="G3994" s="1349"/>
      <c r="H3994" s="758" t="s">
        <v>3293</v>
      </c>
      <c r="I3994" s="763"/>
      <c r="J3994" s="763"/>
    </row>
    <row r="3995" spans="1:10" ht="45">
      <c r="A3995" s="758">
        <v>70</v>
      </c>
      <c r="B3995" s="759" t="s">
        <v>30250</v>
      </c>
      <c r="C3995" s="760" t="s">
        <v>30251</v>
      </c>
      <c r="D3995" s="758">
        <v>2</v>
      </c>
      <c r="E3995" s="758">
        <v>3</v>
      </c>
      <c r="F3995" s="765" t="s">
        <v>30252</v>
      </c>
      <c r="G3995" s="1349"/>
      <c r="H3995" s="758" t="s">
        <v>3293</v>
      </c>
      <c r="I3995" s="763"/>
      <c r="J3995" s="763"/>
    </row>
    <row r="3996" spans="1:10" ht="30">
      <c r="A3996" s="758">
        <v>71</v>
      </c>
      <c r="B3996" s="759" t="s">
        <v>30253</v>
      </c>
      <c r="C3996" s="760" t="s">
        <v>30254</v>
      </c>
      <c r="D3996" s="758">
        <v>4</v>
      </c>
      <c r="E3996" s="758">
        <v>3</v>
      </c>
      <c r="F3996" s="765" t="s">
        <v>30252</v>
      </c>
      <c r="G3996" s="1349"/>
      <c r="H3996" s="758" t="s">
        <v>3293</v>
      </c>
      <c r="I3996" s="763"/>
      <c r="J3996" s="763"/>
    </row>
    <row r="3997" spans="1:10" ht="45">
      <c r="A3997" s="758">
        <v>72</v>
      </c>
      <c r="B3997" s="759" t="s">
        <v>30255</v>
      </c>
      <c r="C3997" s="760" t="s">
        <v>30256</v>
      </c>
      <c r="D3997" s="758">
        <v>2</v>
      </c>
      <c r="E3997" s="758">
        <v>2</v>
      </c>
      <c r="F3997" s="765" t="s">
        <v>30257</v>
      </c>
      <c r="G3997" s="1349"/>
      <c r="H3997" s="758" t="s">
        <v>3293</v>
      </c>
      <c r="I3997" s="763"/>
      <c r="J3997" s="763"/>
    </row>
    <row r="3998" spans="1:10" ht="30">
      <c r="A3998" s="758">
        <v>73</v>
      </c>
      <c r="B3998" s="759" t="s">
        <v>30258</v>
      </c>
      <c r="C3998" s="760" t="s">
        <v>30259</v>
      </c>
      <c r="D3998" s="758">
        <v>2</v>
      </c>
      <c r="E3998" s="758">
        <v>2</v>
      </c>
      <c r="F3998" s="765" t="s">
        <v>30260</v>
      </c>
      <c r="G3998" s="1349"/>
      <c r="H3998" s="758" t="s">
        <v>3293</v>
      </c>
      <c r="I3998" s="763"/>
      <c r="J3998" s="763"/>
    </row>
    <row r="3999" spans="1:10" ht="30">
      <c r="A3999" s="758">
        <v>74</v>
      </c>
      <c r="B3999" s="759" t="s">
        <v>30261</v>
      </c>
      <c r="C3999" s="760" t="s">
        <v>30262</v>
      </c>
      <c r="D3999" s="758">
        <v>2</v>
      </c>
      <c r="E3999" s="758">
        <v>4</v>
      </c>
      <c r="F3999" s="765" t="s">
        <v>30263</v>
      </c>
      <c r="G3999" s="1349"/>
      <c r="H3999" s="758" t="s">
        <v>3293</v>
      </c>
      <c r="I3999" s="763"/>
      <c r="J3999" s="763"/>
    </row>
    <row r="4000" spans="1:10" ht="30">
      <c r="A4000" s="758">
        <v>75</v>
      </c>
      <c r="B4000" s="759" t="s">
        <v>30264</v>
      </c>
      <c r="C4000" s="760" t="s">
        <v>30265</v>
      </c>
      <c r="D4000" s="758">
        <v>3</v>
      </c>
      <c r="E4000" s="758">
        <v>13</v>
      </c>
      <c r="F4000" s="765" t="s">
        <v>30263</v>
      </c>
      <c r="G4000" s="1349"/>
      <c r="H4000" s="758" t="s">
        <v>3293</v>
      </c>
      <c r="I4000" s="763"/>
      <c r="J4000" s="763"/>
    </row>
    <row r="4001" spans="1:10" ht="30">
      <c r="A4001" s="758">
        <v>76</v>
      </c>
      <c r="B4001" s="759" t="s">
        <v>30266</v>
      </c>
      <c r="C4001" s="760" t="s">
        <v>30267</v>
      </c>
      <c r="D4001" s="758">
        <v>2</v>
      </c>
      <c r="E4001" s="758">
        <v>2</v>
      </c>
      <c r="F4001" s="765" t="s">
        <v>30268</v>
      </c>
      <c r="G4001" s="1349"/>
      <c r="H4001" s="758" t="s">
        <v>3293</v>
      </c>
      <c r="I4001" s="763"/>
      <c r="J4001" s="763"/>
    </row>
    <row r="4002" spans="1:10" ht="30">
      <c r="A4002" s="758">
        <v>77</v>
      </c>
      <c r="B4002" s="759" t="s">
        <v>30269</v>
      </c>
      <c r="C4002" s="760" t="s">
        <v>30270</v>
      </c>
      <c r="D4002" s="758">
        <v>2</v>
      </c>
      <c r="E4002" s="758">
        <v>12</v>
      </c>
      <c r="F4002" s="765" t="s">
        <v>30271</v>
      </c>
      <c r="G4002" s="1349"/>
      <c r="H4002" s="758" t="s">
        <v>3293</v>
      </c>
      <c r="I4002" s="763"/>
      <c r="J4002" s="763"/>
    </row>
    <row r="4003" spans="1:10" ht="30">
      <c r="A4003" s="758">
        <v>78</v>
      </c>
      <c r="B4003" s="759" t="s">
        <v>30272</v>
      </c>
      <c r="C4003" s="760" t="s">
        <v>30273</v>
      </c>
      <c r="D4003" s="758">
        <v>2</v>
      </c>
      <c r="E4003" s="758">
        <v>5</v>
      </c>
      <c r="F4003" s="765" t="s">
        <v>30274</v>
      </c>
      <c r="G4003" s="1349"/>
      <c r="H4003" s="758" t="s">
        <v>3293</v>
      </c>
      <c r="I4003" s="763"/>
      <c r="J4003" s="763"/>
    </row>
    <row r="4004" spans="1:10" ht="45">
      <c r="A4004" s="758">
        <v>79</v>
      </c>
      <c r="B4004" s="759" t="s">
        <v>30275</v>
      </c>
      <c r="C4004" s="760" t="s">
        <v>30236</v>
      </c>
      <c r="D4004" s="758">
        <v>4</v>
      </c>
      <c r="E4004" s="758">
        <v>36</v>
      </c>
      <c r="F4004" s="765" t="s">
        <v>30276</v>
      </c>
      <c r="G4004" s="1349"/>
      <c r="H4004" s="758" t="s">
        <v>3293</v>
      </c>
      <c r="I4004" s="763"/>
      <c r="J4004" s="763"/>
    </row>
    <row r="4005" spans="1:10" ht="45">
      <c r="A4005" s="758">
        <v>80</v>
      </c>
      <c r="B4005" s="759" t="s">
        <v>30277</v>
      </c>
      <c r="C4005" s="760" t="s">
        <v>30278</v>
      </c>
      <c r="D4005" s="758">
        <v>1</v>
      </c>
      <c r="E4005" s="758">
        <v>1</v>
      </c>
      <c r="F4005" s="765" t="s">
        <v>30279</v>
      </c>
      <c r="G4005" s="1349"/>
      <c r="H4005" s="758" t="s">
        <v>3293</v>
      </c>
      <c r="I4005" s="763"/>
      <c r="J4005" s="763"/>
    </row>
    <row r="4006" spans="1:10" ht="30">
      <c r="A4006" s="758">
        <v>81</v>
      </c>
      <c r="B4006" s="759" t="s">
        <v>30280</v>
      </c>
      <c r="C4006" s="760" t="s">
        <v>30273</v>
      </c>
      <c r="D4006" s="758">
        <v>2</v>
      </c>
      <c r="E4006" s="758">
        <v>41</v>
      </c>
      <c r="F4006" s="765" t="s">
        <v>30281</v>
      </c>
      <c r="G4006" s="1349"/>
      <c r="H4006" s="758" t="s">
        <v>3293</v>
      </c>
      <c r="I4006" s="763"/>
      <c r="J4006" s="763"/>
    </row>
    <row r="4007" spans="1:10" ht="30">
      <c r="A4007" s="758">
        <v>82</v>
      </c>
      <c r="B4007" s="759" t="s">
        <v>30282</v>
      </c>
      <c r="C4007" s="760" t="s">
        <v>30283</v>
      </c>
      <c r="D4007" s="758">
        <v>2</v>
      </c>
      <c r="E4007" s="758">
        <v>10</v>
      </c>
      <c r="F4007" s="765" t="s">
        <v>30284</v>
      </c>
      <c r="G4007" s="1349"/>
      <c r="H4007" s="758" t="s">
        <v>3293</v>
      </c>
      <c r="I4007" s="763"/>
      <c r="J4007" s="763"/>
    </row>
    <row r="4008" spans="1:10" ht="30">
      <c r="A4008" s="758">
        <v>83</v>
      </c>
      <c r="B4008" s="759" t="s">
        <v>30285</v>
      </c>
      <c r="C4008" s="760" t="s">
        <v>30286</v>
      </c>
      <c r="D4008" s="758">
        <v>1</v>
      </c>
      <c r="E4008" s="758">
        <v>3</v>
      </c>
      <c r="F4008" s="765" t="s">
        <v>30287</v>
      </c>
      <c r="G4008" s="1349"/>
      <c r="H4008" s="758" t="s">
        <v>3293</v>
      </c>
      <c r="I4008" s="763"/>
      <c r="J4008" s="763"/>
    </row>
    <row r="4009" spans="1:10" ht="30">
      <c r="A4009" s="758">
        <v>84</v>
      </c>
      <c r="B4009" s="759" t="s">
        <v>30288</v>
      </c>
      <c r="C4009" s="760" t="s">
        <v>30289</v>
      </c>
      <c r="D4009" s="758">
        <v>1</v>
      </c>
      <c r="E4009" s="758">
        <v>12</v>
      </c>
      <c r="F4009" s="765" t="s">
        <v>30290</v>
      </c>
      <c r="G4009" s="1349"/>
      <c r="H4009" s="758" t="s">
        <v>3293</v>
      </c>
      <c r="I4009" s="763"/>
      <c r="J4009" s="763"/>
    </row>
    <row r="4010" spans="1:10" ht="45">
      <c r="A4010" s="758">
        <v>85</v>
      </c>
      <c r="B4010" s="759" t="s">
        <v>30291</v>
      </c>
      <c r="C4010" s="760" t="s">
        <v>30236</v>
      </c>
      <c r="D4010" s="758">
        <v>3</v>
      </c>
      <c r="E4010" s="758">
        <v>43</v>
      </c>
      <c r="F4010" s="765" t="s">
        <v>30292</v>
      </c>
      <c r="G4010" s="1349"/>
      <c r="H4010" s="758" t="s">
        <v>3293</v>
      </c>
      <c r="I4010" s="763"/>
      <c r="J4010" s="763"/>
    </row>
    <row r="4011" spans="1:10" ht="30">
      <c r="A4011" s="758">
        <v>86</v>
      </c>
      <c r="B4011" s="759" t="s">
        <v>30293</v>
      </c>
      <c r="C4011" s="760" t="s">
        <v>30294</v>
      </c>
      <c r="D4011" s="758">
        <v>2</v>
      </c>
      <c r="E4011" s="758">
        <v>21</v>
      </c>
      <c r="F4011" s="765" t="s">
        <v>30295</v>
      </c>
      <c r="G4011" s="1349"/>
      <c r="H4011" s="758" t="s">
        <v>3293</v>
      </c>
      <c r="I4011" s="763"/>
      <c r="J4011" s="763"/>
    </row>
    <row r="4012" spans="1:10" ht="30">
      <c r="A4012" s="493">
        <v>87</v>
      </c>
      <c r="B4012" s="492" t="s">
        <v>30296</v>
      </c>
      <c r="C4012" s="766" t="s">
        <v>30297</v>
      </c>
      <c r="D4012" s="758">
        <v>1</v>
      </c>
      <c r="E4012" s="758">
        <v>2</v>
      </c>
      <c r="F4012" s="765" t="s">
        <v>30298</v>
      </c>
      <c r="G4012" s="1349"/>
      <c r="H4012" s="758" t="s">
        <v>3293</v>
      </c>
      <c r="I4012" s="763"/>
      <c r="J4012" s="763"/>
    </row>
    <row r="4013" spans="1:10" ht="30">
      <c r="A4013" s="758">
        <v>88</v>
      </c>
      <c r="B4013" s="759" t="s">
        <v>30299</v>
      </c>
      <c r="C4013" s="760" t="s">
        <v>30300</v>
      </c>
      <c r="D4013" s="758">
        <v>1</v>
      </c>
      <c r="E4013" s="758">
        <v>6</v>
      </c>
      <c r="F4013" s="765" t="s">
        <v>30301</v>
      </c>
      <c r="G4013" s="1349"/>
      <c r="H4013" s="758" t="s">
        <v>3293</v>
      </c>
      <c r="I4013" s="763"/>
      <c r="J4013" s="763"/>
    </row>
    <row r="4014" spans="1:10" ht="25.5">
      <c r="A4014" s="758">
        <v>89</v>
      </c>
      <c r="B4014" s="759" t="s">
        <v>30302</v>
      </c>
      <c r="C4014" s="760" t="s">
        <v>30239</v>
      </c>
      <c r="D4014" s="758">
        <v>1</v>
      </c>
      <c r="E4014" s="758">
        <v>4</v>
      </c>
      <c r="F4014" s="765" t="s">
        <v>30303</v>
      </c>
      <c r="G4014" s="1349"/>
      <c r="H4014" s="758" t="s">
        <v>3293</v>
      </c>
      <c r="I4014" s="763"/>
      <c r="J4014" s="763"/>
    </row>
    <row r="4015" spans="1:10" ht="30">
      <c r="A4015" s="758">
        <v>90</v>
      </c>
      <c r="B4015" s="759" t="s">
        <v>30304</v>
      </c>
      <c r="C4015" s="760" t="s">
        <v>30305</v>
      </c>
      <c r="D4015" s="758">
        <v>4</v>
      </c>
      <c r="E4015" s="758">
        <v>35</v>
      </c>
      <c r="F4015" s="765" t="s">
        <v>30306</v>
      </c>
      <c r="G4015" s="1349"/>
      <c r="H4015" s="758" t="s">
        <v>3293</v>
      </c>
      <c r="I4015" s="763"/>
      <c r="J4015" s="763"/>
    </row>
    <row r="4016" spans="1:10" ht="30">
      <c r="A4016" s="758">
        <v>91</v>
      </c>
      <c r="B4016" s="759" t="s">
        <v>30307</v>
      </c>
      <c r="C4016" s="760" t="s">
        <v>30308</v>
      </c>
      <c r="D4016" s="758">
        <v>3</v>
      </c>
      <c r="E4016" s="758">
        <v>8</v>
      </c>
      <c r="F4016" s="765" t="s">
        <v>30309</v>
      </c>
      <c r="G4016" s="1349"/>
      <c r="H4016" s="758" t="s">
        <v>3293</v>
      </c>
      <c r="I4016" s="763"/>
      <c r="J4016" s="763"/>
    </row>
    <row r="4017" spans="1:10" ht="25.5">
      <c r="A4017" s="758">
        <v>92</v>
      </c>
      <c r="B4017" s="759" t="s">
        <v>30310</v>
      </c>
      <c r="C4017" s="760" t="s">
        <v>30311</v>
      </c>
      <c r="D4017" s="758">
        <v>5</v>
      </c>
      <c r="E4017" s="758">
        <v>21</v>
      </c>
      <c r="F4017" s="765" t="s">
        <v>30312</v>
      </c>
      <c r="G4017" s="1349"/>
      <c r="H4017" s="758" t="s">
        <v>3293</v>
      </c>
      <c r="I4017" s="763"/>
      <c r="J4017" s="763"/>
    </row>
    <row r="4018" spans="1:10" ht="30">
      <c r="A4018" s="758">
        <v>93</v>
      </c>
      <c r="B4018" s="759" t="s">
        <v>30313</v>
      </c>
      <c r="C4018" s="760" t="s">
        <v>26139</v>
      </c>
      <c r="D4018" s="758">
        <v>3</v>
      </c>
      <c r="E4018" s="758">
        <v>25</v>
      </c>
      <c r="F4018" s="765" t="s">
        <v>30314</v>
      </c>
      <c r="G4018" s="1349"/>
      <c r="H4018" s="758" t="s">
        <v>3293</v>
      </c>
      <c r="I4018" s="763"/>
      <c r="J4018" s="763"/>
    </row>
    <row r="4019" spans="1:10" ht="30">
      <c r="A4019" s="758">
        <v>94</v>
      </c>
      <c r="B4019" s="759" t="s">
        <v>30315</v>
      </c>
      <c r="C4019" s="760" t="s">
        <v>30316</v>
      </c>
      <c r="D4019" s="758">
        <v>5</v>
      </c>
      <c r="E4019" s="758">
        <v>16</v>
      </c>
      <c r="F4019" s="765" t="s">
        <v>30317</v>
      </c>
      <c r="G4019" s="1349"/>
      <c r="H4019" s="758" t="s">
        <v>3293</v>
      </c>
      <c r="I4019" s="763"/>
      <c r="J4019" s="763"/>
    </row>
    <row r="4020" spans="1:10" ht="30">
      <c r="A4020" s="758">
        <v>95</v>
      </c>
      <c r="B4020" s="759" t="s">
        <v>30318</v>
      </c>
      <c r="C4020" s="760" t="s">
        <v>30319</v>
      </c>
      <c r="D4020" s="758">
        <v>4</v>
      </c>
      <c r="E4020" s="758">
        <v>21</v>
      </c>
      <c r="F4020" s="765" t="s">
        <v>30320</v>
      </c>
      <c r="G4020" s="1349"/>
      <c r="H4020" s="758" t="s">
        <v>3293</v>
      </c>
      <c r="I4020" s="763"/>
      <c r="J4020" s="763"/>
    </row>
    <row r="4021" spans="1:10" ht="25.5">
      <c r="A4021" s="758">
        <v>96</v>
      </c>
      <c r="B4021" s="759" t="s">
        <v>30321</v>
      </c>
      <c r="C4021" s="760" t="s">
        <v>2233</v>
      </c>
      <c r="D4021" s="758">
        <v>4</v>
      </c>
      <c r="E4021" s="758">
        <v>982</v>
      </c>
      <c r="F4021" s="765" t="s">
        <v>30322</v>
      </c>
      <c r="G4021" s="1349"/>
      <c r="H4021" s="758" t="s">
        <v>3293</v>
      </c>
      <c r="I4021" s="763"/>
      <c r="J4021" s="763"/>
    </row>
    <row r="4022" spans="1:10" ht="30">
      <c r="A4022" s="758">
        <v>97</v>
      </c>
      <c r="B4022" s="759" t="s">
        <v>30323</v>
      </c>
      <c r="C4022" s="760" t="s">
        <v>26139</v>
      </c>
      <c r="D4022" s="758">
        <v>2</v>
      </c>
      <c r="E4022" s="758">
        <v>85</v>
      </c>
      <c r="F4022" s="765" t="s">
        <v>30324</v>
      </c>
      <c r="G4022" s="1349"/>
      <c r="H4022" s="758" t="s">
        <v>3293</v>
      </c>
      <c r="I4022" s="763"/>
      <c r="J4022" s="763"/>
    </row>
    <row r="4023" spans="1:10" ht="30">
      <c r="A4023" s="758">
        <v>98</v>
      </c>
      <c r="B4023" s="759" t="s">
        <v>30325</v>
      </c>
      <c r="C4023" s="760" t="s">
        <v>30326</v>
      </c>
      <c r="D4023" s="758">
        <v>5</v>
      </c>
      <c r="E4023" s="758">
        <v>90</v>
      </c>
      <c r="F4023" s="765" t="s">
        <v>30327</v>
      </c>
      <c r="G4023" s="1349"/>
      <c r="H4023" s="758" t="s">
        <v>3293</v>
      </c>
      <c r="I4023" s="763"/>
      <c r="J4023" s="763"/>
    </row>
    <row r="4024" spans="1:10" ht="45">
      <c r="A4024" s="758">
        <v>99</v>
      </c>
      <c r="B4024" s="759" t="s">
        <v>30328</v>
      </c>
      <c r="C4024" s="760" t="s">
        <v>30231</v>
      </c>
      <c r="D4024" s="758">
        <v>5</v>
      </c>
      <c r="E4024" s="758">
        <v>530</v>
      </c>
      <c r="F4024" s="765" t="s">
        <v>30329</v>
      </c>
      <c r="G4024" s="1349"/>
      <c r="H4024" s="758" t="s">
        <v>3293</v>
      </c>
      <c r="I4024" s="763"/>
      <c r="J4024" s="763"/>
    </row>
    <row r="4025" spans="1:10" ht="30">
      <c r="A4025" s="758">
        <v>100</v>
      </c>
      <c r="B4025" s="759" t="s">
        <v>30330</v>
      </c>
      <c r="C4025" s="760" t="s">
        <v>30331</v>
      </c>
      <c r="D4025" s="758">
        <v>4</v>
      </c>
      <c r="E4025" s="758">
        <v>73</v>
      </c>
      <c r="F4025" s="765" t="s">
        <v>30332</v>
      </c>
      <c r="G4025" s="1349"/>
      <c r="H4025" s="758" t="s">
        <v>3293</v>
      </c>
      <c r="I4025" s="763"/>
      <c r="J4025" s="763"/>
    </row>
    <row r="4026" spans="1:10" ht="25.5">
      <c r="A4026" s="758">
        <v>101</v>
      </c>
      <c r="B4026" s="759" t="s">
        <v>30333</v>
      </c>
      <c r="C4026" s="760" t="s">
        <v>26164</v>
      </c>
      <c r="D4026" s="758">
        <v>3</v>
      </c>
      <c r="E4026" s="758">
        <v>16</v>
      </c>
      <c r="F4026" s="765" t="s">
        <v>30334</v>
      </c>
      <c r="G4026" s="1349"/>
      <c r="H4026" s="758" t="s">
        <v>3293</v>
      </c>
      <c r="I4026" s="763"/>
      <c r="J4026" s="763"/>
    </row>
    <row r="4027" spans="1:10" ht="30">
      <c r="A4027" s="758">
        <v>102</v>
      </c>
      <c r="B4027" s="759" t="s">
        <v>30335</v>
      </c>
      <c r="C4027" s="760" t="s">
        <v>30336</v>
      </c>
      <c r="D4027" s="758">
        <v>2</v>
      </c>
      <c r="E4027" s="758">
        <v>17</v>
      </c>
      <c r="F4027" s="765" t="s">
        <v>30337</v>
      </c>
      <c r="G4027" s="1349"/>
      <c r="H4027" s="758" t="s">
        <v>3293</v>
      </c>
      <c r="I4027" s="763"/>
      <c r="J4027" s="763"/>
    </row>
    <row r="4028" spans="1:10" ht="25.5">
      <c r="A4028" s="758">
        <v>103</v>
      </c>
      <c r="B4028" s="759" t="s">
        <v>30338</v>
      </c>
      <c r="C4028" s="760" t="s">
        <v>30339</v>
      </c>
      <c r="D4028" s="758">
        <v>5</v>
      </c>
      <c r="E4028" s="758">
        <v>23</v>
      </c>
      <c r="F4028" s="765" t="s">
        <v>30337</v>
      </c>
      <c r="G4028" s="1349"/>
      <c r="H4028" s="758" t="s">
        <v>3293</v>
      </c>
      <c r="I4028" s="763"/>
      <c r="J4028" s="763"/>
    </row>
    <row r="4029" spans="1:10" ht="45">
      <c r="A4029" s="758">
        <v>104</v>
      </c>
      <c r="B4029" s="759" t="s">
        <v>30340</v>
      </c>
      <c r="C4029" s="760" t="s">
        <v>30341</v>
      </c>
      <c r="D4029" s="758">
        <v>2</v>
      </c>
      <c r="E4029" s="758">
        <v>4</v>
      </c>
      <c r="F4029" s="765" t="s">
        <v>30342</v>
      </c>
      <c r="G4029" s="1349"/>
      <c r="H4029" s="758" t="s">
        <v>3293</v>
      </c>
      <c r="I4029" s="763"/>
      <c r="J4029" s="763"/>
    </row>
    <row r="4030" spans="1:10" ht="30">
      <c r="A4030" s="758">
        <v>105</v>
      </c>
      <c r="B4030" s="759" t="s">
        <v>30343</v>
      </c>
      <c r="C4030" s="760" t="s">
        <v>30344</v>
      </c>
      <c r="D4030" s="758">
        <v>2</v>
      </c>
      <c r="E4030" s="758">
        <v>1</v>
      </c>
      <c r="F4030" s="765" t="s">
        <v>30345</v>
      </c>
      <c r="G4030" s="1349"/>
      <c r="H4030" s="758" t="s">
        <v>3293</v>
      </c>
      <c r="I4030" s="763"/>
      <c r="J4030" s="763"/>
    </row>
    <row r="4031" spans="1:10" ht="45">
      <c r="A4031" s="758">
        <v>106</v>
      </c>
      <c r="B4031" s="759" t="s">
        <v>30346</v>
      </c>
      <c r="C4031" s="760" t="s">
        <v>26207</v>
      </c>
      <c r="D4031" s="758">
        <v>4</v>
      </c>
      <c r="E4031" s="758">
        <v>20</v>
      </c>
      <c r="F4031" s="765" t="s">
        <v>30347</v>
      </c>
      <c r="G4031" s="1349"/>
      <c r="H4031" s="758" t="s">
        <v>3293</v>
      </c>
      <c r="I4031" s="763"/>
      <c r="J4031" s="763"/>
    </row>
    <row r="4032" spans="1:10" ht="45">
      <c r="A4032" s="758">
        <v>107</v>
      </c>
      <c r="B4032" s="759" t="s">
        <v>30348</v>
      </c>
      <c r="C4032" s="760" t="s">
        <v>30349</v>
      </c>
      <c r="D4032" s="758">
        <v>2</v>
      </c>
      <c r="E4032" s="758">
        <v>63</v>
      </c>
      <c r="F4032" s="765" t="s">
        <v>30350</v>
      </c>
      <c r="G4032" s="1349"/>
      <c r="H4032" s="758" t="s">
        <v>3293</v>
      </c>
      <c r="I4032" s="763"/>
      <c r="J4032" s="763"/>
    </row>
    <row r="4033" spans="1:10" ht="45">
      <c r="A4033" s="758">
        <v>108</v>
      </c>
      <c r="B4033" s="759" t="s">
        <v>30351</v>
      </c>
      <c r="C4033" s="760" t="s">
        <v>30352</v>
      </c>
      <c r="D4033" s="758">
        <v>3</v>
      </c>
      <c r="E4033" s="758">
        <v>6</v>
      </c>
      <c r="F4033" s="765" t="s">
        <v>30353</v>
      </c>
      <c r="G4033" s="1349"/>
      <c r="H4033" s="758" t="s">
        <v>3293</v>
      </c>
      <c r="I4033" s="763"/>
      <c r="J4033" s="763"/>
    </row>
    <row r="4034" spans="1:10" ht="30">
      <c r="A4034" s="758">
        <v>109</v>
      </c>
      <c r="B4034" s="759" t="s">
        <v>30354</v>
      </c>
      <c r="C4034" s="760" t="s">
        <v>30355</v>
      </c>
      <c r="D4034" s="758">
        <v>1</v>
      </c>
      <c r="E4034" s="758">
        <v>19</v>
      </c>
      <c r="F4034" s="765" t="s">
        <v>30356</v>
      </c>
      <c r="G4034" s="1349"/>
      <c r="H4034" s="758" t="s">
        <v>3293</v>
      </c>
      <c r="I4034" s="763"/>
      <c r="J4034" s="763"/>
    </row>
    <row r="4035" spans="1:10" ht="25.5">
      <c r="A4035" s="758">
        <v>110</v>
      </c>
      <c r="B4035" s="759" t="s">
        <v>30357</v>
      </c>
      <c r="C4035" s="760" t="s">
        <v>30358</v>
      </c>
      <c r="D4035" s="758">
        <v>4</v>
      </c>
      <c r="E4035" s="758">
        <v>6</v>
      </c>
      <c r="F4035" s="765" t="s">
        <v>30359</v>
      </c>
      <c r="G4035" s="1349"/>
      <c r="H4035" s="758" t="s">
        <v>3293</v>
      </c>
      <c r="I4035" s="763"/>
      <c r="J4035" s="763"/>
    </row>
    <row r="4036" spans="1:10" ht="25.5">
      <c r="A4036" s="758">
        <v>111</v>
      </c>
      <c r="B4036" s="759" t="s">
        <v>30360</v>
      </c>
      <c r="C4036" s="760" t="s">
        <v>30361</v>
      </c>
      <c r="D4036" s="758">
        <v>2</v>
      </c>
      <c r="E4036" s="758">
        <v>1</v>
      </c>
      <c r="F4036" s="765" t="s">
        <v>30362</v>
      </c>
      <c r="G4036" s="1349"/>
      <c r="H4036" s="758" t="s">
        <v>3293</v>
      </c>
      <c r="I4036" s="763"/>
      <c r="J4036" s="763"/>
    </row>
    <row r="4037" spans="1:10" ht="25.5">
      <c r="A4037" s="758">
        <v>112</v>
      </c>
      <c r="B4037" s="759" t="s">
        <v>30363</v>
      </c>
      <c r="C4037" s="760" t="s">
        <v>30364</v>
      </c>
      <c r="D4037" s="758">
        <v>3</v>
      </c>
      <c r="E4037" s="758">
        <v>59</v>
      </c>
      <c r="F4037" s="765" t="s">
        <v>30365</v>
      </c>
      <c r="G4037" s="1349"/>
      <c r="H4037" s="758" t="s">
        <v>3293</v>
      </c>
      <c r="I4037" s="763"/>
      <c r="J4037" s="763"/>
    </row>
    <row r="4038" spans="1:10" ht="45">
      <c r="A4038" s="758">
        <v>113</v>
      </c>
      <c r="B4038" s="759" t="s">
        <v>30366</v>
      </c>
      <c r="C4038" s="760" t="s">
        <v>30236</v>
      </c>
      <c r="D4038" s="758">
        <v>2</v>
      </c>
      <c r="E4038" s="758">
        <v>57</v>
      </c>
      <c r="F4038" s="765" t="s">
        <v>30367</v>
      </c>
      <c r="G4038" s="1349"/>
      <c r="H4038" s="758" t="s">
        <v>3293</v>
      </c>
      <c r="I4038" s="763"/>
      <c r="J4038" s="763"/>
    </row>
    <row r="4039" spans="1:10" ht="30">
      <c r="A4039" s="758">
        <v>114</v>
      </c>
      <c r="B4039" s="759" t="s">
        <v>30368</v>
      </c>
      <c r="C4039" s="760" t="s">
        <v>30369</v>
      </c>
      <c r="D4039" s="758">
        <v>1</v>
      </c>
      <c r="E4039" s="758">
        <v>1</v>
      </c>
      <c r="F4039" s="765" t="s">
        <v>30370</v>
      </c>
      <c r="G4039" s="1349"/>
      <c r="H4039" s="758" t="s">
        <v>3293</v>
      </c>
      <c r="I4039" s="763"/>
      <c r="J4039" s="763"/>
    </row>
    <row r="4040" spans="1:10" ht="30">
      <c r="A4040" s="758">
        <v>115</v>
      </c>
      <c r="B4040" s="759" t="s">
        <v>30371</v>
      </c>
      <c r="C4040" s="760" t="s">
        <v>30372</v>
      </c>
      <c r="D4040" s="758">
        <v>2</v>
      </c>
      <c r="E4040" s="758">
        <v>121</v>
      </c>
      <c r="F4040" s="765" t="s">
        <v>30373</v>
      </c>
      <c r="G4040" s="1349"/>
      <c r="H4040" s="758" t="s">
        <v>3293</v>
      </c>
      <c r="I4040" s="763"/>
      <c r="J4040" s="763"/>
    </row>
    <row r="4041" spans="1:10" ht="45">
      <c r="A4041" s="758">
        <v>116</v>
      </c>
      <c r="B4041" s="759" t="s">
        <v>30374</v>
      </c>
      <c r="C4041" s="760" t="s">
        <v>30375</v>
      </c>
      <c r="D4041" s="758">
        <v>2</v>
      </c>
      <c r="E4041" s="758">
        <v>6</v>
      </c>
      <c r="F4041" s="765" t="s">
        <v>30376</v>
      </c>
      <c r="G4041" s="1349"/>
      <c r="H4041" s="758" t="s">
        <v>3293</v>
      </c>
      <c r="I4041" s="763"/>
      <c r="J4041" s="763"/>
    </row>
    <row r="4042" spans="1:10" ht="30">
      <c r="A4042" s="758">
        <v>117</v>
      </c>
      <c r="B4042" s="759" t="s">
        <v>30377</v>
      </c>
      <c r="C4042" s="760" t="s">
        <v>30378</v>
      </c>
      <c r="D4042" s="758">
        <v>3</v>
      </c>
      <c r="E4042" s="758">
        <v>4</v>
      </c>
      <c r="F4042" s="765" t="s">
        <v>30379</v>
      </c>
      <c r="G4042" s="1349"/>
      <c r="H4042" s="758" t="s">
        <v>3293</v>
      </c>
      <c r="I4042" s="763"/>
      <c r="J4042" s="763"/>
    </row>
    <row r="4043" spans="1:10" ht="45">
      <c r="A4043" s="758">
        <v>118</v>
      </c>
      <c r="B4043" s="759" t="s">
        <v>30380</v>
      </c>
      <c r="C4043" s="760" t="s">
        <v>30381</v>
      </c>
      <c r="D4043" s="758">
        <v>1</v>
      </c>
      <c r="E4043" s="758">
        <v>2</v>
      </c>
      <c r="F4043" s="765" t="s">
        <v>30382</v>
      </c>
      <c r="G4043" s="1349"/>
      <c r="H4043" s="758" t="s">
        <v>3293</v>
      </c>
      <c r="I4043" s="763"/>
      <c r="J4043" s="763"/>
    </row>
    <row r="4044" spans="1:10" ht="30">
      <c r="A4044" s="758">
        <v>119</v>
      </c>
      <c r="B4044" s="759" t="s">
        <v>30383</v>
      </c>
      <c r="C4044" s="760" t="s">
        <v>26192</v>
      </c>
      <c r="D4044" s="758">
        <v>3</v>
      </c>
      <c r="E4044" s="758">
        <v>11</v>
      </c>
      <c r="F4044" s="765" t="s">
        <v>30384</v>
      </c>
      <c r="G4044" s="1349"/>
      <c r="H4044" s="758" t="s">
        <v>3293</v>
      </c>
      <c r="I4044" s="763"/>
      <c r="J4044" s="763"/>
    </row>
    <row r="4045" spans="1:10" ht="25.5">
      <c r="A4045" s="758">
        <v>120</v>
      </c>
      <c r="B4045" s="759" t="s">
        <v>30385</v>
      </c>
      <c r="C4045" s="760" t="s">
        <v>26205</v>
      </c>
      <c r="D4045" s="758">
        <v>2</v>
      </c>
      <c r="E4045" s="758">
        <v>5</v>
      </c>
      <c r="F4045" s="765" t="s">
        <v>30386</v>
      </c>
      <c r="G4045" s="1349"/>
      <c r="H4045" s="758" t="s">
        <v>3293</v>
      </c>
      <c r="I4045" s="763"/>
      <c r="J4045" s="763"/>
    </row>
    <row r="4046" spans="1:10" ht="30">
      <c r="A4046" s="758">
        <v>121</v>
      </c>
      <c r="B4046" s="759" t="s">
        <v>30387</v>
      </c>
      <c r="C4046" s="760" t="s">
        <v>30388</v>
      </c>
      <c r="D4046" s="758">
        <v>2</v>
      </c>
      <c r="E4046" s="758">
        <v>4</v>
      </c>
      <c r="F4046" s="765" t="s">
        <v>30389</v>
      </c>
      <c r="G4046" s="1349"/>
      <c r="H4046" s="758" t="s">
        <v>3293</v>
      </c>
      <c r="I4046" s="763"/>
      <c r="J4046" s="763"/>
    </row>
    <row r="4047" spans="1:10" ht="30">
      <c r="A4047" s="758">
        <v>122</v>
      </c>
      <c r="B4047" s="759" t="s">
        <v>30390</v>
      </c>
      <c r="C4047" s="760" t="s">
        <v>30391</v>
      </c>
      <c r="D4047" s="758">
        <v>2</v>
      </c>
      <c r="E4047" s="758">
        <v>2</v>
      </c>
      <c r="F4047" s="765" t="s">
        <v>30392</v>
      </c>
      <c r="G4047" s="1349"/>
      <c r="H4047" s="758" t="s">
        <v>3293</v>
      </c>
      <c r="I4047" s="763"/>
      <c r="J4047" s="763"/>
    </row>
    <row r="4048" spans="1:10" ht="30">
      <c r="A4048" s="758">
        <v>123</v>
      </c>
      <c r="B4048" s="759" t="s">
        <v>30393</v>
      </c>
      <c r="C4048" s="760" t="s">
        <v>26192</v>
      </c>
      <c r="D4048" s="758">
        <v>4</v>
      </c>
      <c r="E4048" s="758">
        <v>86</v>
      </c>
      <c r="F4048" s="765" t="s">
        <v>30394</v>
      </c>
      <c r="G4048" s="1349"/>
      <c r="H4048" s="758" t="s">
        <v>3293</v>
      </c>
      <c r="I4048" s="763"/>
      <c r="J4048" s="763"/>
    </row>
    <row r="4049" spans="1:10" ht="30">
      <c r="A4049" s="758">
        <v>124</v>
      </c>
      <c r="B4049" s="759" t="s">
        <v>30395</v>
      </c>
      <c r="C4049" s="760" t="s">
        <v>30396</v>
      </c>
      <c r="D4049" s="758">
        <v>1</v>
      </c>
      <c r="E4049" s="758">
        <v>2</v>
      </c>
      <c r="F4049" s="765" t="s">
        <v>30397</v>
      </c>
      <c r="G4049" s="1349"/>
      <c r="H4049" s="758" t="s">
        <v>3293</v>
      </c>
      <c r="I4049" s="763"/>
      <c r="J4049" s="763"/>
    </row>
    <row r="4050" spans="1:10" ht="45">
      <c r="A4050" s="758">
        <v>125</v>
      </c>
      <c r="B4050" s="759" t="s">
        <v>30398</v>
      </c>
      <c r="C4050" s="760" t="s">
        <v>30236</v>
      </c>
      <c r="D4050" s="758">
        <v>4</v>
      </c>
      <c r="E4050" s="758">
        <v>76</v>
      </c>
      <c r="F4050" s="765" t="s">
        <v>30399</v>
      </c>
      <c r="G4050" s="1349"/>
      <c r="H4050" s="758" t="s">
        <v>3293</v>
      </c>
      <c r="I4050" s="763"/>
      <c r="J4050" s="763"/>
    </row>
    <row r="4051" spans="1:10" ht="30">
      <c r="A4051" s="758">
        <v>126</v>
      </c>
      <c r="B4051" s="759" t="s">
        <v>30400</v>
      </c>
      <c r="C4051" s="760" t="s">
        <v>26109</v>
      </c>
      <c r="D4051" s="758">
        <v>2</v>
      </c>
      <c r="E4051" s="758">
        <v>2</v>
      </c>
      <c r="F4051" s="765" t="s">
        <v>30401</v>
      </c>
      <c r="G4051" s="1349"/>
      <c r="H4051" s="758" t="s">
        <v>3293</v>
      </c>
      <c r="I4051" s="763"/>
      <c r="J4051" s="763"/>
    </row>
    <row r="4052" spans="1:10" ht="45">
      <c r="A4052" s="758">
        <v>127</v>
      </c>
      <c r="B4052" s="759" t="s">
        <v>30402</v>
      </c>
      <c r="C4052" s="760" t="s">
        <v>26207</v>
      </c>
      <c r="D4052" s="758">
        <v>3</v>
      </c>
      <c r="E4052" s="758">
        <v>74</v>
      </c>
      <c r="F4052" s="765" t="s">
        <v>30403</v>
      </c>
      <c r="G4052" s="1349"/>
      <c r="H4052" s="758" t="s">
        <v>3293</v>
      </c>
      <c r="I4052" s="763"/>
      <c r="J4052" s="763"/>
    </row>
    <row r="4053" spans="1:10" ht="45">
      <c r="A4053" s="758">
        <v>128</v>
      </c>
      <c r="B4053" s="759" t="s">
        <v>30404</v>
      </c>
      <c r="C4053" s="760" t="s">
        <v>30236</v>
      </c>
      <c r="D4053" s="758">
        <v>3</v>
      </c>
      <c r="E4053" s="758">
        <v>113</v>
      </c>
      <c r="F4053" s="765" t="s">
        <v>30405</v>
      </c>
      <c r="G4053" s="1349"/>
      <c r="H4053" s="758" t="s">
        <v>3293</v>
      </c>
      <c r="I4053" s="763"/>
      <c r="J4053" s="763"/>
    </row>
    <row r="4054" spans="1:10" ht="30">
      <c r="A4054" s="758">
        <v>129</v>
      </c>
      <c r="B4054" s="759" t="s">
        <v>30406</v>
      </c>
      <c r="C4054" s="760" t="s">
        <v>30214</v>
      </c>
      <c r="D4054" s="758">
        <v>1</v>
      </c>
      <c r="E4054" s="758">
        <v>2</v>
      </c>
      <c r="F4054" s="765" t="s">
        <v>30407</v>
      </c>
      <c r="G4054" s="1349"/>
      <c r="H4054" s="758" t="s">
        <v>3293</v>
      </c>
      <c r="I4054" s="763"/>
      <c r="J4054" s="763"/>
    </row>
    <row r="4055" spans="1:10" ht="30">
      <c r="A4055" s="758">
        <v>130</v>
      </c>
      <c r="B4055" s="759" t="s">
        <v>30408</v>
      </c>
      <c r="C4055" s="760" t="s">
        <v>30409</v>
      </c>
      <c r="D4055" s="758">
        <v>2</v>
      </c>
      <c r="E4055" s="758">
        <v>26</v>
      </c>
      <c r="F4055" s="765" t="s">
        <v>30410</v>
      </c>
      <c r="G4055" s="1349"/>
      <c r="H4055" s="758" t="s">
        <v>3293</v>
      </c>
      <c r="I4055" s="763"/>
      <c r="J4055" s="763"/>
    </row>
    <row r="4056" spans="1:10" ht="45">
      <c r="A4056" s="758">
        <v>131</v>
      </c>
      <c r="B4056" s="759" t="s">
        <v>30411</v>
      </c>
      <c r="C4056" s="760" t="s">
        <v>30412</v>
      </c>
      <c r="D4056" s="758">
        <v>4</v>
      </c>
      <c r="E4056" s="758">
        <v>44</v>
      </c>
      <c r="F4056" s="765" t="s">
        <v>30413</v>
      </c>
      <c r="G4056" s="1349"/>
      <c r="H4056" s="758" t="s">
        <v>3293</v>
      </c>
      <c r="I4056" s="763"/>
      <c r="J4056" s="763"/>
    </row>
    <row r="4057" spans="1:10" ht="45">
      <c r="A4057" s="758">
        <v>132</v>
      </c>
      <c r="B4057" s="759" t="s">
        <v>30414</v>
      </c>
      <c r="C4057" s="760" t="s">
        <v>30415</v>
      </c>
      <c r="D4057" s="758">
        <v>3</v>
      </c>
      <c r="E4057" s="758">
        <v>2</v>
      </c>
      <c r="F4057" s="765" t="s">
        <v>30416</v>
      </c>
      <c r="G4057" s="1349"/>
      <c r="H4057" s="758" t="s">
        <v>3293</v>
      </c>
      <c r="I4057" s="763"/>
      <c r="J4057" s="763"/>
    </row>
    <row r="4058" spans="1:10" ht="30">
      <c r="A4058" s="758">
        <v>133</v>
      </c>
      <c r="B4058" s="759" t="s">
        <v>30417</v>
      </c>
      <c r="C4058" s="760" t="s">
        <v>30418</v>
      </c>
      <c r="D4058" s="758">
        <v>2</v>
      </c>
      <c r="E4058" s="758">
        <v>13</v>
      </c>
      <c r="F4058" s="765" t="s">
        <v>30419</v>
      </c>
      <c r="G4058" s="1349"/>
      <c r="H4058" s="758" t="s">
        <v>3293</v>
      </c>
      <c r="I4058" s="763"/>
      <c r="J4058" s="763"/>
    </row>
    <row r="4059" spans="1:10" ht="45">
      <c r="A4059" s="758">
        <v>134</v>
      </c>
      <c r="B4059" s="759" t="s">
        <v>30420</v>
      </c>
      <c r="C4059" s="760" t="s">
        <v>30236</v>
      </c>
      <c r="D4059" s="758">
        <v>4</v>
      </c>
      <c r="E4059" s="758">
        <v>40</v>
      </c>
      <c r="F4059" s="765" t="s">
        <v>30421</v>
      </c>
      <c r="G4059" s="1349"/>
      <c r="H4059" s="758" t="s">
        <v>3293</v>
      </c>
      <c r="I4059" s="763"/>
      <c r="J4059" s="763"/>
    </row>
    <row r="4060" spans="1:10" ht="30">
      <c r="A4060" s="758">
        <v>135</v>
      </c>
      <c r="B4060" s="759" t="s">
        <v>30422</v>
      </c>
      <c r="C4060" s="760" t="s">
        <v>30423</v>
      </c>
      <c r="D4060" s="758">
        <v>2</v>
      </c>
      <c r="E4060" s="758">
        <v>3</v>
      </c>
      <c r="F4060" s="765" t="s">
        <v>30424</v>
      </c>
      <c r="G4060" s="1349"/>
      <c r="H4060" s="758" t="s">
        <v>3293</v>
      </c>
      <c r="I4060" s="763"/>
      <c r="J4060" s="763"/>
    </row>
    <row r="4061" spans="1:10" ht="15.75">
      <c r="A4061" s="1312" t="s">
        <v>36850</v>
      </c>
      <c r="B4061" s="1313"/>
      <c r="C4061" s="1313"/>
      <c r="D4061" s="1313"/>
      <c r="E4061" s="1313"/>
      <c r="F4061" s="1313"/>
      <c r="G4061" s="1313"/>
      <c r="H4061" s="1313"/>
      <c r="I4061" s="1313"/>
      <c r="J4061" s="1314"/>
    </row>
    <row r="4062" spans="1:10" ht="15">
      <c r="A4062" s="1315" t="s">
        <v>36851</v>
      </c>
      <c r="B4062" s="1316"/>
      <c r="C4062" s="1316"/>
      <c r="D4062" s="1316"/>
      <c r="E4062" s="1316"/>
      <c r="F4062" s="1316"/>
      <c r="G4062" s="1316"/>
      <c r="H4062" s="1316"/>
      <c r="I4062" s="1316"/>
      <c r="J4062" s="1317"/>
    </row>
    <row r="4063" spans="1:10" ht="120">
      <c r="A4063" s="990" t="s">
        <v>18883</v>
      </c>
      <c r="B4063" s="990" t="s">
        <v>8740</v>
      </c>
      <c r="C4063" s="991" t="s">
        <v>8741</v>
      </c>
      <c r="D4063" s="991" t="s">
        <v>36852</v>
      </c>
      <c r="E4063" s="991" t="s">
        <v>17507</v>
      </c>
      <c r="F4063" s="990" t="s">
        <v>8742</v>
      </c>
      <c r="G4063" s="990" t="s">
        <v>17505</v>
      </c>
      <c r="H4063" s="990" t="s">
        <v>9668</v>
      </c>
      <c r="I4063" s="990" t="s">
        <v>10959</v>
      </c>
      <c r="J4063" s="990" t="s">
        <v>8743</v>
      </c>
    </row>
    <row r="4064" spans="1:10">
      <c r="A4064" s="1304" t="s">
        <v>11743</v>
      </c>
      <c r="B4064" s="1305"/>
      <c r="C4064" s="1305"/>
      <c r="D4064" s="1305"/>
      <c r="E4064" s="1305"/>
      <c r="F4064" s="1305"/>
      <c r="G4064" s="1305"/>
      <c r="H4064" s="1305"/>
      <c r="I4064" s="1305"/>
      <c r="J4064" s="1306"/>
    </row>
    <row r="4065" spans="1:10" ht="25.5">
      <c r="A4065" s="759">
        <v>1</v>
      </c>
      <c r="B4065" s="759" t="s">
        <v>36853</v>
      </c>
      <c r="C4065" s="760" t="s">
        <v>36854</v>
      </c>
      <c r="D4065" s="956">
        <v>6</v>
      </c>
      <c r="E4065" s="956">
        <v>7</v>
      </c>
      <c r="F4065" s="956" t="s">
        <v>36855</v>
      </c>
      <c r="G4065" s="1301" t="s">
        <v>18886</v>
      </c>
      <c r="H4065" s="758" t="s">
        <v>3829</v>
      </c>
      <c r="I4065" s="908"/>
      <c r="J4065" s="908"/>
    </row>
    <row r="4066" spans="1:10" ht="30">
      <c r="A4066" s="759">
        <v>2</v>
      </c>
      <c r="B4066" s="759" t="s">
        <v>36856</v>
      </c>
      <c r="C4066" s="760" t="s">
        <v>36857</v>
      </c>
      <c r="D4066" s="956">
        <v>1</v>
      </c>
      <c r="E4066" s="956">
        <v>1</v>
      </c>
      <c r="F4066" s="956" t="s">
        <v>36858</v>
      </c>
      <c r="G4066" s="1302"/>
      <c r="H4066" s="758" t="s">
        <v>3829</v>
      </c>
      <c r="I4066" s="840"/>
      <c r="J4066" s="840"/>
    </row>
    <row r="4067" spans="1:10" ht="25.5">
      <c r="A4067" s="759">
        <v>3</v>
      </c>
      <c r="B4067" s="759" t="s">
        <v>36859</v>
      </c>
      <c r="C4067" s="760" t="s">
        <v>36860</v>
      </c>
      <c r="D4067" s="956">
        <v>2</v>
      </c>
      <c r="E4067" s="956">
        <v>10</v>
      </c>
      <c r="F4067" s="956" t="s">
        <v>36861</v>
      </c>
      <c r="G4067" s="1308"/>
      <c r="H4067" s="758" t="s">
        <v>3829</v>
      </c>
      <c r="I4067" s="840"/>
      <c r="J4067" s="840"/>
    </row>
    <row r="4068" spans="1:10">
      <c r="A4068" s="1318" t="s">
        <v>11752</v>
      </c>
      <c r="B4068" s="1319"/>
      <c r="C4068" s="1319"/>
      <c r="D4068" s="1319"/>
      <c r="E4068" s="1319"/>
      <c r="F4068" s="1319"/>
      <c r="G4068" s="1319"/>
      <c r="H4068" s="1319"/>
      <c r="I4068" s="1319"/>
      <c r="J4068" s="1320"/>
    </row>
    <row r="4069" spans="1:10" ht="25.5">
      <c r="A4069" s="992">
        <v>1</v>
      </c>
      <c r="B4069" s="759" t="s">
        <v>36862</v>
      </c>
      <c r="C4069" s="760" t="s">
        <v>36863</v>
      </c>
      <c r="D4069" s="956">
        <v>6</v>
      </c>
      <c r="E4069" s="956">
        <v>6</v>
      </c>
      <c r="F4069" s="956" t="s">
        <v>36864</v>
      </c>
      <c r="G4069" s="1301" t="s">
        <v>18886</v>
      </c>
      <c r="H4069" s="758" t="s">
        <v>3845</v>
      </c>
      <c r="I4069" s="840"/>
      <c r="J4069" s="840"/>
    </row>
    <row r="4070" spans="1:10" ht="30">
      <c r="A4070" s="992">
        <v>2</v>
      </c>
      <c r="B4070" s="759" t="s">
        <v>36865</v>
      </c>
      <c r="C4070" s="760" t="s">
        <v>36866</v>
      </c>
      <c r="D4070" s="956">
        <v>2</v>
      </c>
      <c r="E4070" s="956">
        <v>5</v>
      </c>
      <c r="F4070" s="956" t="s">
        <v>36867</v>
      </c>
      <c r="G4070" s="1302"/>
      <c r="H4070" s="758" t="s">
        <v>3845</v>
      </c>
      <c r="I4070" s="908"/>
      <c r="J4070" s="908"/>
    </row>
    <row r="4071" spans="1:10" ht="25.5">
      <c r="A4071" s="993">
        <v>3</v>
      </c>
      <c r="B4071" s="993" t="s">
        <v>36868</v>
      </c>
      <c r="C4071" s="994" t="s">
        <v>36869</v>
      </c>
      <c r="D4071" s="995">
        <v>6</v>
      </c>
      <c r="E4071" s="995">
        <v>31</v>
      </c>
      <c r="F4071" s="995" t="s">
        <v>36870</v>
      </c>
      <c r="G4071" s="1302"/>
      <c r="H4071" s="996" t="s">
        <v>3845</v>
      </c>
      <c r="I4071" s="997"/>
      <c r="J4071" s="997"/>
    </row>
    <row r="4072" spans="1:10" ht="30">
      <c r="A4072" s="993">
        <v>4</v>
      </c>
      <c r="B4072" s="993" t="s">
        <v>36871</v>
      </c>
      <c r="C4072" s="994" t="s">
        <v>36872</v>
      </c>
      <c r="D4072" s="995">
        <v>1</v>
      </c>
      <c r="E4072" s="995">
        <v>1</v>
      </c>
      <c r="F4072" s="995" t="s">
        <v>36873</v>
      </c>
      <c r="G4072" s="1302"/>
      <c r="H4072" s="996" t="s">
        <v>3845</v>
      </c>
      <c r="I4072" s="997"/>
      <c r="J4072" s="997"/>
    </row>
    <row r="4073" spans="1:10" ht="30">
      <c r="A4073" s="993">
        <v>5</v>
      </c>
      <c r="B4073" s="993" t="s">
        <v>36874</v>
      </c>
      <c r="C4073" s="994" t="s">
        <v>36875</v>
      </c>
      <c r="D4073" s="995">
        <v>1</v>
      </c>
      <c r="E4073" s="995">
        <v>6</v>
      </c>
      <c r="F4073" s="995" t="s">
        <v>36876</v>
      </c>
      <c r="G4073" s="1302"/>
      <c r="H4073" s="996" t="s">
        <v>3845</v>
      </c>
      <c r="I4073" s="997"/>
      <c r="J4073" s="997"/>
    </row>
    <row r="4074" spans="1:10" ht="30">
      <c r="A4074" s="992">
        <v>6</v>
      </c>
      <c r="B4074" s="759" t="s">
        <v>36877</v>
      </c>
      <c r="C4074" s="760" t="s">
        <v>36878</v>
      </c>
      <c r="D4074" s="956">
        <v>2</v>
      </c>
      <c r="E4074" s="956">
        <v>6</v>
      </c>
      <c r="F4074" s="956" t="s">
        <v>36879</v>
      </c>
      <c r="G4074" s="1302"/>
      <c r="H4074" s="758" t="s">
        <v>3845</v>
      </c>
      <c r="I4074" s="840"/>
      <c r="J4074" s="840"/>
    </row>
    <row r="4075" spans="1:10" ht="30">
      <c r="A4075" s="992">
        <v>7</v>
      </c>
      <c r="B4075" s="759" t="s">
        <v>36880</v>
      </c>
      <c r="C4075" s="760" t="s">
        <v>36881</v>
      </c>
      <c r="D4075" s="956">
        <v>3</v>
      </c>
      <c r="E4075" s="956">
        <v>6</v>
      </c>
      <c r="F4075" s="956" t="s">
        <v>36882</v>
      </c>
      <c r="G4075" s="1302"/>
      <c r="H4075" s="758" t="s">
        <v>3845</v>
      </c>
      <c r="I4075" s="840"/>
      <c r="J4075" s="840"/>
    </row>
    <row r="4076" spans="1:10" ht="30">
      <c r="A4076" s="992">
        <v>8</v>
      </c>
      <c r="B4076" s="759" t="s">
        <v>36883</v>
      </c>
      <c r="C4076" s="760" t="s">
        <v>36884</v>
      </c>
      <c r="D4076" s="956">
        <v>1</v>
      </c>
      <c r="E4076" s="956">
        <v>1</v>
      </c>
      <c r="F4076" s="956" t="s">
        <v>36885</v>
      </c>
      <c r="G4076" s="1302"/>
      <c r="H4076" s="758" t="s">
        <v>3845</v>
      </c>
      <c r="I4076" s="908"/>
      <c r="J4076" s="908"/>
    </row>
    <row r="4077" spans="1:10" ht="30">
      <c r="A4077" s="992">
        <v>9</v>
      </c>
      <c r="B4077" s="759" t="s">
        <v>36886</v>
      </c>
      <c r="C4077" s="760" t="s">
        <v>36887</v>
      </c>
      <c r="D4077" s="956">
        <v>2</v>
      </c>
      <c r="E4077" s="956">
        <v>5</v>
      </c>
      <c r="F4077" s="956" t="s">
        <v>36888</v>
      </c>
      <c r="G4077" s="1302"/>
      <c r="H4077" s="758" t="s">
        <v>3845</v>
      </c>
      <c r="I4077" s="908"/>
      <c r="J4077" s="908"/>
    </row>
    <row r="4078" spans="1:10" ht="30">
      <c r="A4078" s="992">
        <v>10</v>
      </c>
      <c r="B4078" s="759" t="s">
        <v>36889</v>
      </c>
      <c r="C4078" s="760" t="s">
        <v>36890</v>
      </c>
      <c r="D4078" s="956">
        <v>2</v>
      </c>
      <c r="E4078" s="956">
        <v>12</v>
      </c>
      <c r="F4078" s="956" t="s">
        <v>36891</v>
      </c>
      <c r="G4078" s="1302"/>
      <c r="H4078" s="758" t="s">
        <v>3845</v>
      </c>
      <c r="I4078" s="908"/>
      <c r="J4078" s="908"/>
    </row>
    <row r="4079" spans="1:10" ht="30">
      <c r="A4079" s="992">
        <v>11</v>
      </c>
      <c r="B4079" s="759" t="s">
        <v>36892</v>
      </c>
      <c r="C4079" s="760" t="s">
        <v>36893</v>
      </c>
      <c r="D4079" s="956">
        <v>2</v>
      </c>
      <c r="E4079" s="956">
        <v>5</v>
      </c>
      <c r="F4079" s="956" t="s">
        <v>36894</v>
      </c>
      <c r="G4079" s="1302"/>
      <c r="H4079" s="758" t="s">
        <v>3845</v>
      </c>
      <c r="I4079" s="908"/>
      <c r="J4079" s="908"/>
    </row>
    <row r="4080" spans="1:10" ht="30">
      <c r="A4080" s="992">
        <v>12</v>
      </c>
      <c r="B4080" s="759" t="s">
        <v>36895</v>
      </c>
      <c r="C4080" s="760" t="s">
        <v>36896</v>
      </c>
      <c r="D4080" s="956">
        <v>1</v>
      </c>
      <c r="E4080" s="956">
        <v>1</v>
      </c>
      <c r="F4080" s="956" t="s">
        <v>36897</v>
      </c>
      <c r="G4080" s="1302"/>
      <c r="H4080" s="758" t="s">
        <v>3845</v>
      </c>
      <c r="I4080" s="908"/>
      <c r="J4080" s="908"/>
    </row>
    <row r="4081" spans="1:10" ht="25.5">
      <c r="A4081" s="992">
        <v>13</v>
      </c>
      <c r="B4081" s="759" t="s">
        <v>36898</v>
      </c>
      <c r="C4081" s="760" t="s">
        <v>36899</v>
      </c>
      <c r="D4081" s="956">
        <v>1</v>
      </c>
      <c r="E4081" s="956">
        <v>3</v>
      </c>
      <c r="F4081" s="956" t="s">
        <v>36900</v>
      </c>
      <c r="G4081" s="1302"/>
      <c r="H4081" s="758" t="s">
        <v>3845</v>
      </c>
      <c r="I4081" s="908"/>
      <c r="J4081" s="908"/>
    </row>
    <row r="4082" spans="1:10" ht="30">
      <c r="A4082" s="992">
        <v>14</v>
      </c>
      <c r="B4082" s="759" t="s">
        <v>36901</v>
      </c>
      <c r="C4082" s="760" t="s">
        <v>36902</v>
      </c>
      <c r="D4082" s="956">
        <f>4+3</f>
        <v>7</v>
      </c>
      <c r="E4082" s="956">
        <v>5</v>
      </c>
      <c r="F4082" s="956" t="s">
        <v>36900</v>
      </c>
      <c r="G4082" s="1302"/>
      <c r="H4082" s="758" t="s">
        <v>3845</v>
      </c>
      <c r="I4082" s="908"/>
      <c r="J4082" s="908"/>
    </row>
    <row r="4083" spans="1:10" ht="45">
      <c r="A4083" s="992">
        <v>15</v>
      </c>
      <c r="B4083" s="759" t="s">
        <v>36903</v>
      </c>
      <c r="C4083" s="760" t="s">
        <v>36904</v>
      </c>
      <c r="D4083" s="956">
        <v>2</v>
      </c>
      <c r="E4083" s="956">
        <v>2</v>
      </c>
      <c r="F4083" s="956" t="s">
        <v>36905</v>
      </c>
      <c r="G4083" s="1302"/>
      <c r="H4083" s="758" t="s">
        <v>3845</v>
      </c>
      <c r="I4083" s="908"/>
      <c r="J4083" s="908"/>
    </row>
    <row r="4084" spans="1:10" ht="30">
      <c r="A4084" s="992">
        <v>16</v>
      </c>
      <c r="B4084" s="759" t="s">
        <v>36906</v>
      </c>
      <c r="C4084" s="760" t="s">
        <v>36907</v>
      </c>
      <c r="D4084" s="956">
        <v>4</v>
      </c>
      <c r="E4084" s="956">
        <v>10</v>
      </c>
      <c r="F4084" s="956" t="s">
        <v>36908</v>
      </c>
      <c r="G4084" s="1302"/>
      <c r="H4084" s="758" t="s">
        <v>3845</v>
      </c>
      <c r="I4084" s="908"/>
      <c r="J4084" s="908"/>
    </row>
    <row r="4085" spans="1:10" ht="30">
      <c r="A4085" s="992">
        <v>17</v>
      </c>
      <c r="B4085" s="759" t="s">
        <v>36909</v>
      </c>
      <c r="C4085" s="760" t="s">
        <v>36910</v>
      </c>
      <c r="D4085" s="956">
        <v>2</v>
      </c>
      <c r="E4085" s="956">
        <v>5</v>
      </c>
      <c r="F4085" s="956" t="s">
        <v>36911</v>
      </c>
      <c r="G4085" s="1302"/>
      <c r="H4085" s="758" t="s">
        <v>3845</v>
      </c>
      <c r="I4085" s="908"/>
      <c r="J4085" s="908"/>
    </row>
    <row r="4086" spans="1:10" ht="30">
      <c r="A4086" s="992">
        <v>18</v>
      </c>
      <c r="B4086" s="759" t="s">
        <v>36912</v>
      </c>
      <c r="C4086" s="760" t="s">
        <v>36913</v>
      </c>
      <c r="D4086" s="956">
        <v>2</v>
      </c>
      <c r="E4086" s="956">
        <v>2</v>
      </c>
      <c r="F4086" s="956" t="s">
        <v>36914</v>
      </c>
      <c r="G4086" s="1302"/>
      <c r="H4086" s="758" t="s">
        <v>3845</v>
      </c>
      <c r="I4086" s="908"/>
      <c r="J4086" s="908"/>
    </row>
    <row r="4087" spans="1:10" ht="30">
      <c r="A4087" s="992">
        <v>19</v>
      </c>
      <c r="B4087" s="759" t="s">
        <v>36915</v>
      </c>
      <c r="C4087" s="760" t="s">
        <v>36916</v>
      </c>
      <c r="D4087" s="956">
        <v>2</v>
      </c>
      <c r="E4087" s="956">
        <v>132</v>
      </c>
      <c r="F4087" s="956" t="s">
        <v>36917</v>
      </c>
      <c r="G4087" s="1302"/>
      <c r="H4087" s="758" t="s">
        <v>3845</v>
      </c>
      <c r="I4087" s="908"/>
      <c r="J4087" s="908"/>
    </row>
    <row r="4088" spans="1:10" ht="45">
      <c r="A4088" s="992">
        <v>20</v>
      </c>
      <c r="B4088" s="759" t="s">
        <v>36918</v>
      </c>
      <c r="C4088" s="760" t="s">
        <v>36919</v>
      </c>
      <c r="D4088" s="956">
        <v>2</v>
      </c>
      <c r="E4088" s="956">
        <v>7</v>
      </c>
      <c r="F4088" s="956" t="s">
        <v>36920</v>
      </c>
      <c r="G4088" s="1302"/>
      <c r="H4088" s="758" t="s">
        <v>3845</v>
      </c>
      <c r="I4088" s="908"/>
      <c r="J4088" s="908"/>
    </row>
    <row r="4089" spans="1:10" ht="30">
      <c r="A4089" s="992">
        <v>21</v>
      </c>
      <c r="B4089" s="759" t="s">
        <v>36921</v>
      </c>
      <c r="C4089" s="760" t="s">
        <v>36922</v>
      </c>
      <c r="D4089" s="956">
        <v>1</v>
      </c>
      <c r="E4089" s="956">
        <v>5</v>
      </c>
      <c r="F4089" s="956" t="s">
        <v>36923</v>
      </c>
      <c r="G4089" s="1302"/>
      <c r="H4089" s="758" t="s">
        <v>3845</v>
      </c>
      <c r="I4089" s="908"/>
      <c r="J4089" s="908"/>
    </row>
    <row r="4090" spans="1:10" ht="30">
      <c r="A4090" s="992">
        <v>22</v>
      </c>
      <c r="B4090" s="759" t="s">
        <v>36924</v>
      </c>
      <c r="C4090" s="760" t="s">
        <v>36925</v>
      </c>
      <c r="D4090" s="956">
        <v>2</v>
      </c>
      <c r="E4090" s="956">
        <v>7</v>
      </c>
      <c r="F4090" s="956" t="s">
        <v>36923</v>
      </c>
      <c r="G4090" s="1302"/>
      <c r="H4090" s="758" t="s">
        <v>3845</v>
      </c>
      <c r="I4090" s="908"/>
      <c r="J4090" s="908"/>
    </row>
    <row r="4091" spans="1:10" ht="30">
      <c r="A4091" s="992">
        <v>23</v>
      </c>
      <c r="B4091" s="759" t="s">
        <v>36926</v>
      </c>
      <c r="C4091" s="760" t="s">
        <v>36927</v>
      </c>
      <c r="D4091" s="956">
        <v>2</v>
      </c>
      <c r="E4091" s="956">
        <f>31+118</f>
        <v>149</v>
      </c>
      <c r="F4091" s="956" t="s">
        <v>36928</v>
      </c>
      <c r="G4091" s="1302"/>
      <c r="H4091" s="758" t="s">
        <v>3845</v>
      </c>
      <c r="I4091" s="908"/>
      <c r="J4091" s="908"/>
    </row>
    <row r="4092" spans="1:10" ht="25.5">
      <c r="A4092" s="992">
        <v>24</v>
      </c>
      <c r="B4092" s="759" t="s">
        <v>36929</v>
      </c>
      <c r="C4092" s="760" t="s">
        <v>36930</v>
      </c>
      <c r="D4092" s="956">
        <v>2</v>
      </c>
      <c r="E4092" s="956">
        <v>87</v>
      </c>
      <c r="F4092" s="956" t="s">
        <v>36931</v>
      </c>
      <c r="G4092" s="1303"/>
      <c r="H4092" s="758" t="s">
        <v>3845</v>
      </c>
      <c r="I4092" s="908"/>
      <c r="J4092" s="908"/>
    </row>
    <row r="4093" spans="1:10">
      <c r="A4093" s="1304" t="s">
        <v>11899</v>
      </c>
      <c r="B4093" s="1305"/>
      <c r="C4093" s="1305"/>
      <c r="D4093" s="1305"/>
      <c r="E4093" s="1305"/>
      <c r="F4093" s="1305"/>
      <c r="G4093" s="1305"/>
      <c r="H4093" s="1305"/>
      <c r="I4093" s="1305"/>
      <c r="J4093" s="1306"/>
    </row>
    <row r="4094" spans="1:10" ht="25.5">
      <c r="A4094" s="992">
        <v>1</v>
      </c>
      <c r="B4094" s="759" t="s">
        <v>36932</v>
      </c>
      <c r="C4094" s="760" t="s">
        <v>36933</v>
      </c>
      <c r="D4094" s="956">
        <v>1</v>
      </c>
      <c r="E4094" s="956">
        <v>2</v>
      </c>
      <c r="F4094" s="956" t="s">
        <v>36934</v>
      </c>
      <c r="G4094" s="1307" t="s">
        <v>18886</v>
      </c>
      <c r="H4094" s="758" t="s">
        <v>3836</v>
      </c>
      <c r="I4094" s="908"/>
      <c r="J4094" s="908"/>
    </row>
    <row r="4095" spans="1:10" ht="25.5">
      <c r="A4095" s="993">
        <v>2</v>
      </c>
      <c r="B4095" s="993" t="s">
        <v>36935</v>
      </c>
      <c r="C4095" s="994" t="s">
        <v>36936</v>
      </c>
      <c r="D4095" s="995">
        <v>1</v>
      </c>
      <c r="E4095" s="995">
        <v>10</v>
      </c>
      <c r="F4095" s="995" t="s">
        <v>36937</v>
      </c>
      <c r="G4095" s="1302"/>
      <c r="H4095" s="996" t="s">
        <v>3836</v>
      </c>
      <c r="I4095" s="997"/>
      <c r="J4095" s="997"/>
    </row>
    <row r="4096" spans="1:10" ht="25.5">
      <c r="A4096" s="992">
        <v>3</v>
      </c>
      <c r="B4096" s="759" t="s">
        <v>36938</v>
      </c>
      <c r="C4096" s="760" t="s">
        <v>17416</v>
      </c>
      <c r="D4096" s="956">
        <v>1</v>
      </c>
      <c r="E4096" s="956">
        <v>4</v>
      </c>
      <c r="F4096" s="956" t="s">
        <v>36939</v>
      </c>
      <c r="G4096" s="1302"/>
      <c r="H4096" s="758" t="s">
        <v>3836</v>
      </c>
      <c r="I4096" s="908"/>
      <c r="J4096" s="908"/>
    </row>
    <row r="4097" spans="1:10" ht="30">
      <c r="A4097" s="993">
        <v>4</v>
      </c>
      <c r="B4097" s="993" t="s">
        <v>36940</v>
      </c>
      <c r="C4097" s="994" t="s">
        <v>36941</v>
      </c>
      <c r="D4097" s="995">
        <v>1</v>
      </c>
      <c r="E4097" s="995">
        <v>4</v>
      </c>
      <c r="F4097" s="995" t="s">
        <v>36942</v>
      </c>
      <c r="G4097" s="1302"/>
      <c r="H4097" s="996" t="s">
        <v>3836</v>
      </c>
      <c r="I4097" s="997"/>
      <c r="J4097" s="997"/>
    </row>
    <row r="4098" spans="1:10" ht="25.5">
      <c r="A4098" s="992">
        <v>5</v>
      </c>
      <c r="B4098" s="759" t="s">
        <v>36943</v>
      </c>
      <c r="C4098" s="760" t="s">
        <v>17416</v>
      </c>
      <c r="D4098" s="956">
        <v>1</v>
      </c>
      <c r="E4098" s="956">
        <v>5</v>
      </c>
      <c r="F4098" s="956" t="s">
        <v>36944</v>
      </c>
      <c r="G4098" s="1302"/>
      <c r="H4098" s="758" t="s">
        <v>3836</v>
      </c>
      <c r="I4098" s="908"/>
      <c r="J4098" s="908"/>
    </row>
    <row r="4099" spans="1:10" ht="60">
      <c r="A4099" s="992">
        <v>6</v>
      </c>
      <c r="B4099" s="759" t="s">
        <v>36945</v>
      </c>
      <c r="C4099" s="760" t="s">
        <v>36946</v>
      </c>
      <c r="D4099" s="956">
        <v>1</v>
      </c>
      <c r="E4099" s="956">
        <v>4</v>
      </c>
      <c r="F4099" s="956" t="s">
        <v>36947</v>
      </c>
      <c r="G4099" s="1302"/>
      <c r="H4099" s="758" t="s">
        <v>3836</v>
      </c>
      <c r="I4099" s="908"/>
      <c r="J4099" s="908"/>
    </row>
    <row r="4100" spans="1:10" ht="45">
      <c r="A4100" s="992">
        <v>7</v>
      </c>
      <c r="B4100" s="759" t="s">
        <v>36948</v>
      </c>
      <c r="C4100" s="760" t="s">
        <v>36949</v>
      </c>
      <c r="D4100" s="956">
        <v>1</v>
      </c>
      <c r="E4100" s="956">
        <v>4</v>
      </c>
      <c r="F4100" s="956" t="s">
        <v>36950</v>
      </c>
      <c r="G4100" s="1302"/>
      <c r="H4100" s="758" t="s">
        <v>3836</v>
      </c>
      <c r="I4100" s="908"/>
      <c r="J4100" s="908"/>
    </row>
    <row r="4101" spans="1:10" ht="30">
      <c r="A4101" s="993">
        <v>8</v>
      </c>
      <c r="B4101" s="993" t="s">
        <v>36951</v>
      </c>
      <c r="C4101" s="994" t="s">
        <v>36952</v>
      </c>
      <c r="D4101" s="995">
        <v>2</v>
      </c>
      <c r="E4101" s="995">
        <v>22</v>
      </c>
      <c r="F4101" s="995" t="s">
        <v>36953</v>
      </c>
      <c r="G4101" s="1302"/>
      <c r="H4101" s="996" t="s">
        <v>3836</v>
      </c>
      <c r="I4101" s="997"/>
      <c r="J4101" s="997"/>
    </row>
    <row r="4102" spans="1:10" ht="25.5">
      <c r="A4102" s="992">
        <v>9</v>
      </c>
      <c r="B4102" s="759" t="s">
        <v>36954</v>
      </c>
      <c r="C4102" s="760" t="s">
        <v>36955</v>
      </c>
      <c r="D4102" s="956">
        <v>1</v>
      </c>
      <c r="E4102" s="956">
        <v>2</v>
      </c>
      <c r="F4102" s="956" t="s">
        <v>36950</v>
      </c>
      <c r="G4102" s="1302"/>
      <c r="H4102" s="758" t="s">
        <v>3836</v>
      </c>
      <c r="I4102" s="908"/>
      <c r="J4102" s="908"/>
    </row>
    <row r="4103" spans="1:10" ht="30">
      <c r="A4103" s="993">
        <v>10</v>
      </c>
      <c r="B4103" s="993" t="s">
        <v>36956</v>
      </c>
      <c r="C4103" s="994" t="s">
        <v>36957</v>
      </c>
      <c r="D4103" s="995">
        <v>1</v>
      </c>
      <c r="E4103" s="995">
        <v>12</v>
      </c>
      <c r="F4103" s="995" t="s">
        <v>36958</v>
      </c>
      <c r="G4103" s="1302"/>
      <c r="H4103" s="996" t="s">
        <v>3836</v>
      </c>
      <c r="I4103" s="997"/>
      <c r="J4103" s="997"/>
    </row>
    <row r="4104" spans="1:10" ht="25.5">
      <c r="A4104" s="992">
        <v>11</v>
      </c>
      <c r="B4104" s="759" t="s">
        <v>36959</v>
      </c>
      <c r="C4104" s="760" t="s">
        <v>36955</v>
      </c>
      <c r="D4104" s="956">
        <v>1</v>
      </c>
      <c r="E4104" s="956">
        <v>6</v>
      </c>
      <c r="F4104" s="956" t="s">
        <v>36960</v>
      </c>
      <c r="G4104" s="1302"/>
      <c r="H4104" s="758" t="s">
        <v>3836</v>
      </c>
      <c r="I4104" s="908"/>
      <c r="J4104" s="908"/>
    </row>
    <row r="4105" spans="1:10" ht="30">
      <c r="A4105" s="993">
        <v>12</v>
      </c>
      <c r="B4105" s="993" t="s">
        <v>36961</v>
      </c>
      <c r="C4105" s="994" t="s">
        <v>36962</v>
      </c>
      <c r="D4105" s="995">
        <v>2</v>
      </c>
      <c r="E4105" s="995">
        <v>15</v>
      </c>
      <c r="F4105" s="995" t="s">
        <v>36963</v>
      </c>
      <c r="G4105" s="1302"/>
      <c r="H4105" s="996" t="s">
        <v>3836</v>
      </c>
      <c r="I4105" s="997"/>
      <c r="J4105" s="997"/>
    </row>
    <row r="4106" spans="1:10" ht="25.5">
      <c r="A4106" s="992">
        <v>13</v>
      </c>
      <c r="B4106" s="759" t="s">
        <v>36964</v>
      </c>
      <c r="C4106" s="760" t="s">
        <v>36955</v>
      </c>
      <c r="D4106" s="956">
        <v>1</v>
      </c>
      <c r="E4106" s="956">
        <v>11</v>
      </c>
      <c r="F4106" s="956" t="s">
        <v>36965</v>
      </c>
      <c r="G4106" s="1302"/>
      <c r="H4106" s="758" t="s">
        <v>3836</v>
      </c>
      <c r="I4106" s="908"/>
      <c r="J4106" s="908"/>
    </row>
    <row r="4107" spans="1:10" ht="25.5">
      <c r="A4107" s="993">
        <v>14</v>
      </c>
      <c r="B4107" s="993" t="s">
        <v>36966</v>
      </c>
      <c r="C4107" s="994" t="s">
        <v>36967</v>
      </c>
      <c r="D4107" s="995">
        <v>1</v>
      </c>
      <c r="E4107" s="995">
        <v>1</v>
      </c>
      <c r="F4107" s="995" t="s">
        <v>36968</v>
      </c>
      <c r="G4107" s="1302"/>
      <c r="H4107" s="996" t="s">
        <v>3836</v>
      </c>
      <c r="I4107" s="997"/>
      <c r="J4107" s="997"/>
    </row>
    <row r="4108" spans="1:10" ht="30">
      <c r="A4108" s="993">
        <v>15</v>
      </c>
      <c r="B4108" s="993" t="s">
        <v>36969</v>
      </c>
      <c r="C4108" s="994" t="s">
        <v>36970</v>
      </c>
      <c r="D4108" s="995">
        <v>1</v>
      </c>
      <c r="E4108" s="995">
        <v>92</v>
      </c>
      <c r="F4108" s="995" t="s">
        <v>36971</v>
      </c>
      <c r="G4108" s="1302"/>
      <c r="H4108" s="996" t="s">
        <v>3836</v>
      </c>
      <c r="I4108" s="997"/>
      <c r="J4108" s="997"/>
    </row>
    <row r="4109" spans="1:10" ht="25.5">
      <c r="A4109" s="993">
        <v>16</v>
      </c>
      <c r="B4109" s="993" t="s">
        <v>36972</v>
      </c>
      <c r="C4109" s="994" t="s">
        <v>36973</v>
      </c>
      <c r="D4109" s="995">
        <v>1</v>
      </c>
      <c r="E4109" s="995">
        <v>15</v>
      </c>
      <c r="F4109" s="995" t="s">
        <v>36974</v>
      </c>
      <c r="G4109" s="1302"/>
      <c r="H4109" s="996" t="s">
        <v>3836</v>
      </c>
      <c r="I4109" s="997"/>
      <c r="J4109" s="997"/>
    </row>
    <row r="4110" spans="1:10" ht="25.5">
      <c r="A4110" s="993">
        <v>17</v>
      </c>
      <c r="B4110" s="993" t="s">
        <v>36975</v>
      </c>
      <c r="C4110" s="994" t="s">
        <v>36976</v>
      </c>
      <c r="D4110" s="995">
        <v>1</v>
      </c>
      <c r="E4110" s="995">
        <v>10</v>
      </c>
      <c r="F4110" s="995" t="s">
        <v>36977</v>
      </c>
      <c r="G4110" s="1302"/>
      <c r="H4110" s="996" t="s">
        <v>3836</v>
      </c>
      <c r="I4110" s="997"/>
      <c r="J4110" s="997"/>
    </row>
    <row r="4111" spans="1:10" ht="30">
      <c r="A4111" s="992">
        <v>18</v>
      </c>
      <c r="B4111" s="759" t="s">
        <v>36978</v>
      </c>
      <c r="C4111" s="760" t="s">
        <v>36979</v>
      </c>
      <c r="D4111" s="956">
        <v>4</v>
      </c>
      <c r="E4111" s="956">
        <v>2</v>
      </c>
      <c r="F4111" s="956" t="s">
        <v>36980</v>
      </c>
      <c r="G4111" s="1302"/>
      <c r="H4111" s="758" t="s">
        <v>3836</v>
      </c>
      <c r="I4111" s="908"/>
      <c r="J4111" s="908"/>
    </row>
    <row r="4112" spans="1:10" ht="45">
      <c r="A4112" s="993">
        <v>19</v>
      </c>
      <c r="B4112" s="993" t="s">
        <v>36981</v>
      </c>
      <c r="C4112" s="994" t="s">
        <v>36982</v>
      </c>
      <c r="D4112" s="995">
        <v>1</v>
      </c>
      <c r="E4112" s="995">
        <v>1</v>
      </c>
      <c r="F4112" s="995" t="s">
        <v>36983</v>
      </c>
      <c r="G4112" s="1302"/>
      <c r="H4112" s="996" t="s">
        <v>3836</v>
      </c>
      <c r="I4112" s="997"/>
      <c r="J4112" s="997"/>
    </row>
    <row r="4113" spans="1:10" ht="25.5">
      <c r="A4113" s="993">
        <v>20</v>
      </c>
      <c r="B4113" s="993" t="s">
        <v>36984</v>
      </c>
      <c r="C4113" s="994" t="s">
        <v>36985</v>
      </c>
      <c r="D4113" s="995">
        <v>5</v>
      </c>
      <c r="E4113" s="995">
        <v>11</v>
      </c>
      <c r="F4113" s="995" t="s">
        <v>36986</v>
      </c>
      <c r="G4113" s="1302"/>
      <c r="H4113" s="996" t="s">
        <v>3836</v>
      </c>
      <c r="I4113" s="997"/>
      <c r="J4113" s="997"/>
    </row>
    <row r="4114" spans="1:10" ht="30">
      <c r="A4114" s="993">
        <v>21</v>
      </c>
      <c r="B4114" s="993" t="s">
        <v>36987</v>
      </c>
      <c r="C4114" s="994" t="s">
        <v>36988</v>
      </c>
      <c r="D4114" s="995">
        <v>1</v>
      </c>
      <c r="E4114" s="995">
        <v>4</v>
      </c>
      <c r="F4114" s="995" t="s">
        <v>36989</v>
      </c>
      <c r="G4114" s="1302"/>
      <c r="H4114" s="996" t="s">
        <v>3836</v>
      </c>
      <c r="I4114" s="997"/>
      <c r="J4114" s="997"/>
    </row>
    <row r="4115" spans="1:10" ht="30">
      <c r="A4115" s="993">
        <v>22</v>
      </c>
      <c r="B4115" s="993" t="s">
        <v>36990</v>
      </c>
      <c r="C4115" s="994" t="s">
        <v>36991</v>
      </c>
      <c r="D4115" s="995">
        <v>2</v>
      </c>
      <c r="E4115" s="995">
        <v>6</v>
      </c>
      <c r="F4115" s="995" t="s">
        <v>36992</v>
      </c>
      <c r="G4115" s="1302"/>
      <c r="H4115" s="996" t="s">
        <v>3836</v>
      </c>
      <c r="I4115" s="997"/>
      <c r="J4115" s="997"/>
    </row>
    <row r="4116" spans="1:10" ht="25.5">
      <c r="A4116" s="993">
        <v>23</v>
      </c>
      <c r="B4116" s="993" t="s">
        <v>36993</v>
      </c>
      <c r="C4116" s="994" t="s">
        <v>36994</v>
      </c>
      <c r="D4116" s="995">
        <v>2</v>
      </c>
      <c r="E4116" s="995">
        <v>7</v>
      </c>
      <c r="F4116" s="995" t="s">
        <v>36995</v>
      </c>
      <c r="G4116" s="1302"/>
      <c r="H4116" s="996" t="s">
        <v>3836</v>
      </c>
      <c r="I4116" s="997"/>
      <c r="J4116" s="997"/>
    </row>
    <row r="4117" spans="1:10" ht="25.5">
      <c r="A4117" s="993">
        <v>24</v>
      </c>
      <c r="B4117" s="993" t="s">
        <v>36996</v>
      </c>
      <c r="C4117" s="994" t="s">
        <v>36997</v>
      </c>
      <c r="D4117" s="995">
        <v>3</v>
      </c>
      <c r="E4117" s="995">
        <v>4</v>
      </c>
      <c r="F4117" s="995" t="s">
        <v>36998</v>
      </c>
      <c r="G4117" s="1302"/>
      <c r="H4117" s="996" t="s">
        <v>3836</v>
      </c>
      <c r="I4117" s="997"/>
      <c r="J4117" s="997"/>
    </row>
    <row r="4118" spans="1:10" ht="25.5">
      <c r="A4118" s="993">
        <v>25</v>
      </c>
      <c r="B4118" s="993" t="s">
        <v>36999</v>
      </c>
      <c r="C4118" s="994" t="s">
        <v>37000</v>
      </c>
      <c r="D4118" s="995">
        <v>1</v>
      </c>
      <c r="E4118" s="995">
        <v>5</v>
      </c>
      <c r="F4118" s="995" t="s">
        <v>37001</v>
      </c>
      <c r="G4118" s="1302"/>
      <c r="H4118" s="996" t="s">
        <v>3836</v>
      </c>
      <c r="I4118" s="997"/>
      <c r="J4118" s="997"/>
    </row>
    <row r="4119" spans="1:10" ht="30">
      <c r="A4119" s="993">
        <v>26</v>
      </c>
      <c r="B4119" s="993" t="s">
        <v>37002</v>
      </c>
      <c r="C4119" s="994" t="s">
        <v>37003</v>
      </c>
      <c r="D4119" s="995">
        <v>4</v>
      </c>
      <c r="E4119" s="995">
        <v>5</v>
      </c>
      <c r="F4119" s="995" t="s">
        <v>37004</v>
      </c>
      <c r="G4119" s="1302"/>
      <c r="H4119" s="996" t="s">
        <v>3836</v>
      </c>
      <c r="I4119" s="997"/>
      <c r="J4119" s="997"/>
    </row>
    <row r="4120" spans="1:10" ht="45">
      <c r="A4120" s="993">
        <v>27</v>
      </c>
      <c r="B4120" s="993" t="s">
        <v>37005</v>
      </c>
      <c r="C4120" s="994" t="s">
        <v>37006</v>
      </c>
      <c r="D4120" s="995">
        <v>2</v>
      </c>
      <c r="E4120" s="995">
        <v>7</v>
      </c>
      <c r="F4120" s="995" t="s">
        <v>37007</v>
      </c>
      <c r="G4120" s="1302"/>
      <c r="H4120" s="996" t="s">
        <v>3836</v>
      </c>
      <c r="I4120" s="997"/>
      <c r="J4120" s="997"/>
    </row>
    <row r="4121" spans="1:10" ht="30">
      <c r="A4121" s="993">
        <v>28</v>
      </c>
      <c r="B4121" s="993" t="s">
        <v>37008</v>
      </c>
      <c r="C4121" s="994" t="s">
        <v>37009</v>
      </c>
      <c r="D4121" s="995">
        <v>2</v>
      </c>
      <c r="E4121" s="995">
        <v>6</v>
      </c>
      <c r="F4121" s="995" t="s">
        <v>37010</v>
      </c>
      <c r="G4121" s="1302"/>
      <c r="H4121" s="996" t="s">
        <v>3836</v>
      </c>
      <c r="I4121" s="997"/>
      <c r="J4121" s="997"/>
    </row>
    <row r="4122" spans="1:10" ht="30">
      <c r="A4122" s="992">
        <v>29</v>
      </c>
      <c r="B4122" s="759" t="s">
        <v>37011</v>
      </c>
      <c r="C4122" s="760" t="s">
        <v>37012</v>
      </c>
      <c r="D4122" s="956">
        <v>2</v>
      </c>
      <c r="E4122" s="956">
        <v>3</v>
      </c>
      <c r="F4122" s="956" t="s">
        <v>37013</v>
      </c>
      <c r="G4122" s="1302"/>
      <c r="H4122" s="758" t="s">
        <v>3836</v>
      </c>
      <c r="I4122" s="908"/>
      <c r="J4122" s="908"/>
    </row>
    <row r="4123" spans="1:10" ht="25.5">
      <c r="A4123" s="993">
        <v>30</v>
      </c>
      <c r="B4123" s="993" t="s">
        <v>37014</v>
      </c>
      <c r="C4123" s="994" t="s">
        <v>14975</v>
      </c>
      <c r="D4123" s="995">
        <v>1</v>
      </c>
      <c r="E4123" s="995">
        <v>1</v>
      </c>
      <c r="F4123" s="995" t="s">
        <v>37015</v>
      </c>
      <c r="G4123" s="1302"/>
      <c r="H4123" s="996" t="s">
        <v>3836</v>
      </c>
      <c r="I4123" s="997"/>
      <c r="J4123" s="997"/>
    </row>
    <row r="4124" spans="1:10" ht="30">
      <c r="A4124" s="993">
        <v>31</v>
      </c>
      <c r="B4124" s="993" t="s">
        <v>37016</v>
      </c>
      <c r="C4124" s="994" t="s">
        <v>37017</v>
      </c>
      <c r="D4124" s="995">
        <v>1</v>
      </c>
      <c r="E4124" s="995">
        <v>6</v>
      </c>
      <c r="F4124" s="995" t="s">
        <v>37018</v>
      </c>
      <c r="G4124" s="1302"/>
      <c r="H4124" s="996" t="s">
        <v>3836</v>
      </c>
      <c r="I4124" s="997"/>
      <c r="J4124" s="997"/>
    </row>
    <row r="4125" spans="1:10" ht="25.5">
      <c r="A4125" s="993">
        <v>32</v>
      </c>
      <c r="B4125" s="993" t="s">
        <v>37019</v>
      </c>
      <c r="C4125" s="994" t="s">
        <v>37020</v>
      </c>
      <c r="D4125" s="995">
        <v>1</v>
      </c>
      <c r="E4125" s="995">
        <v>12</v>
      </c>
      <c r="F4125" s="995" t="s">
        <v>37018</v>
      </c>
      <c r="G4125" s="1302"/>
      <c r="H4125" s="996" t="s">
        <v>3836</v>
      </c>
      <c r="I4125" s="997"/>
      <c r="J4125" s="997"/>
    </row>
    <row r="4126" spans="1:10" ht="30">
      <c r="A4126" s="993">
        <v>33</v>
      </c>
      <c r="B4126" s="993" t="s">
        <v>37021</v>
      </c>
      <c r="C4126" s="994" t="s">
        <v>37022</v>
      </c>
      <c r="D4126" s="995">
        <v>2</v>
      </c>
      <c r="E4126" s="995">
        <v>2</v>
      </c>
      <c r="F4126" s="995" t="s">
        <v>37023</v>
      </c>
      <c r="G4126" s="1302"/>
      <c r="H4126" s="996" t="s">
        <v>3836</v>
      </c>
      <c r="I4126" s="997"/>
      <c r="J4126" s="997"/>
    </row>
    <row r="4127" spans="1:10" ht="30">
      <c r="A4127" s="993">
        <v>34</v>
      </c>
      <c r="B4127" s="993" t="s">
        <v>37024</v>
      </c>
      <c r="C4127" s="994" t="s">
        <v>37025</v>
      </c>
      <c r="D4127" s="995">
        <v>4</v>
      </c>
      <c r="E4127" s="995">
        <v>12</v>
      </c>
      <c r="F4127" s="995" t="s">
        <v>37026</v>
      </c>
      <c r="G4127" s="1302"/>
      <c r="H4127" s="996" t="s">
        <v>3836</v>
      </c>
      <c r="I4127" s="997"/>
      <c r="J4127" s="997"/>
    </row>
    <row r="4128" spans="1:10" ht="45">
      <c r="A4128" s="993">
        <v>35</v>
      </c>
      <c r="B4128" s="993" t="s">
        <v>37027</v>
      </c>
      <c r="C4128" s="994" t="s">
        <v>37028</v>
      </c>
      <c r="D4128" s="995">
        <v>8</v>
      </c>
      <c r="E4128" s="995">
        <v>11</v>
      </c>
      <c r="F4128" s="995" t="s">
        <v>37029</v>
      </c>
      <c r="G4128" s="1302"/>
      <c r="H4128" s="996" t="s">
        <v>3836</v>
      </c>
      <c r="I4128" s="997"/>
      <c r="J4128" s="997"/>
    </row>
    <row r="4129" spans="1:10" ht="30">
      <c r="A4129" s="993">
        <v>36</v>
      </c>
      <c r="B4129" s="993" t="s">
        <v>37030</v>
      </c>
      <c r="C4129" s="994" t="s">
        <v>37031</v>
      </c>
      <c r="D4129" s="995">
        <v>1</v>
      </c>
      <c r="E4129" s="995">
        <v>10</v>
      </c>
      <c r="F4129" s="995" t="s">
        <v>37032</v>
      </c>
      <c r="G4129" s="1302"/>
      <c r="H4129" s="996" t="s">
        <v>3836</v>
      </c>
      <c r="I4129" s="997"/>
      <c r="J4129" s="997"/>
    </row>
    <row r="4130" spans="1:10" ht="30">
      <c r="A4130" s="993">
        <v>37</v>
      </c>
      <c r="B4130" s="993" t="s">
        <v>37033</v>
      </c>
      <c r="C4130" s="994" t="s">
        <v>37034</v>
      </c>
      <c r="D4130" s="995">
        <v>2</v>
      </c>
      <c r="E4130" s="995">
        <v>3</v>
      </c>
      <c r="F4130" s="995" t="s">
        <v>37035</v>
      </c>
      <c r="G4130" s="1302"/>
      <c r="H4130" s="996" t="s">
        <v>3836</v>
      </c>
      <c r="I4130" s="997"/>
      <c r="J4130" s="997"/>
    </row>
    <row r="4131" spans="1:10" ht="30">
      <c r="A4131" s="993">
        <v>38</v>
      </c>
      <c r="B4131" s="993" t="s">
        <v>37036</v>
      </c>
      <c r="C4131" s="994" t="s">
        <v>37037</v>
      </c>
      <c r="D4131" s="995">
        <v>1</v>
      </c>
      <c r="E4131" s="995">
        <v>3</v>
      </c>
      <c r="F4131" s="995" t="s">
        <v>37038</v>
      </c>
      <c r="G4131" s="1302"/>
      <c r="H4131" s="996" t="s">
        <v>3836</v>
      </c>
      <c r="I4131" s="997"/>
      <c r="J4131" s="997"/>
    </row>
    <row r="4132" spans="1:10" ht="25.5">
      <c r="A4132" s="993">
        <v>39</v>
      </c>
      <c r="B4132" s="993" t="s">
        <v>37039</v>
      </c>
      <c r="C4132" s="994" t="s">
        <v>37040</v>
      </c>
      <c r="D4132" s="995">
        <v>1</v>
      </c>
      <c r="E4132" s="995">
        <v>1</v>
      </c>
      <c r="F4132" s="995" t="s">
        <v>37041</v>
      </c>
      <c r="G4132" s="1302"/>
      <c r="H4132" s="996" t="s">
        <v>3836</v>
      </c>
      <c r="I4132" s="997"/>
      <c r="J4132" s="997"/>
    </row>
    <row r="4133" spans="1:10" ht="30">
      <c r="A4133" s="992">
        <v>40</v>
      </c>
      <c r="B4133" s="759" t="s">
        <v>37042</v>
      </c>
      <c r="C4133" s="760" t="s">
        <v>37043</v>
      </c>
      <c r="D4133" s="956">
        <v>2</v>
      </c>
      <c r="E4133" s="956">
        <v>4</v>
      </c>
      <c r="F4133" s="956" t="s">
        <v>37044</v>
      </c>
      <c r="G4133" s="1302"/>
      <c r="H4133" s="758" t="s">
        <v>3836</v>
      </c>
      <c r="I4133" s="908"/>
      <c r="J4133" s="908"/>
    </row>
    <row r="4134" spans="1:10" ht="25.5">
      <c r="A4134" s="993">
        <v>41</v>
      </c>
      <c r="B4134" s="993" t="s">
        <v>37045</v>
      </c>
      <c r="C4134" s="994" t="s">
        <v>37046</v>
      </c>
      <c r="D4134" s="995">
        <v>2</v>
      </c>
      <c r="E4134" s="995">
        <v>2</v>
      </c>
      <c r="F4134" s="995" t="s">
        <v>37047</v>
      </c>
      <c r="G4134" s="1302"/>
      <c r="H4134" s="996" t="s">
        <v>3836</v>
      </c>
      <c r="I4134" s="997"/>
      <c r="J4134" s="997"/>
    </row>
    <row r="4135" spans="1:10" ht="30">
      <c r="A4135" s="993">
        <v>42</v>
      </c>
      <c r="B4135" s="993" t="s">
        <v>37048</v>
      </c>
      <c r="C4135" s="994" t="s">
        <v>37049</v>
      </c>
      <c r="D4135" s="995">
        <v>2</v>
      </c>
      <c r="E4135" s="995">
        <v>4</v>
      </c>
      <c r="F4135" s="995" t="s">
        <v>37050</v>
      </c>
      <c r="G4135" s="1302"/>
      <c r="H4135" s="996" t="s">
        <v>3836</v>
      </c>
      <c r="I4135" s="997"/>
      <c r="J4135" s="997"/>
    </row>
    <row r="4136" spans="1:10" ht="30">
      <c r="A4136" s="992">
        <v>43</v>
      </c>
      <c r="B4136" s="759" t="s">
        <v>37051</v>
      </c>
      <c r="C4136" s="760" t="s">
        <v>37052</v>
      </c>
      <c r="D4136" s="956">
        <v>2</v>
      </c>
      <c r="E4136" s="956">
        <v>27</v>
      </c>
      <c r="F4136" s="956" t="s">
        <v>37053</v>
      </c>
      <c r="G4136" s="1302"/>
      <c r="H4136" s="758" t="s">
        <v>3836</v>
      </c>
      <c r="I4136" s="908"/>
      <c r="J4136" s="908"/>
    </row>
    <row r="4137" spans="1:10" ht="25.5">
      <c r="A4137" s="992">
        <v>44</v>
      </c>
      <c r="B4137" s="759" t="s">
        <v>37054</v>
      </c>
      <c r="C4137" s="760" t="s">
        <v>17416</v>
      </c>
      <c r="D4137" s="956">
        <v>1</v>
      </c>
      <c r="E4137" s="956">
        <v>2</v>
      </c>
      <c r="F4137" s="956" t="s">
        <v>37055</v>
      </c>
      <c r="G4137" s="1302"/>
      <c r="H4137" s="758" t="s">
        <v>3836</v>
      </c>
      <c r="I4137" s="908"/>
      <c r="J4137" s="908"/>
    </row>
    <row r="4138" spans="1:10" ht="25.5">
      <c r="A4138" s="992">
        <v>45</v>
      </c>
      <c r="B4138" s="759" t="s">
        <v>37056</v>
      </c>
      <c r="C4138" s="760" t="s">
        <v>17416</v>
      </c>
      <c r="D4138" s="956">
        <v>1</v>
      </c>
      <c r="E4138" s="956">
        <v>17</v>
      </c>
      <c r="F4138" s="956" t="s">
        <v>37057</v>
      </c>
      <c r="G4138" s="1302"/>
      <c r="H4138" s="758" t="s">
        <v>3836</v>
      </c>
      <c r="I4138" s="908"/>
      <c r="J4138" s="908"/>
    </row>
    <row r="4139" spans="1:10" ht="45">
      <c r="A4139" s="993">
        <v>46</v>
      </c>
      <c r="B4139" s="993" t="s">
        <v>37058</v>
      </c>
      <c r="C4139" s="994" t="s">
        <v>37059</v>
      </c>
      <c r="D4139" s="995">
        <v>2</v>
      </c>
      <c r="E4139" s="995">
        <v>4</v>
      </c>
      <c r="F4139" s="995" t="s">
        <v>36937</v>
      </c>
      <c r="G4139" s="1302"/>
      <c r="H4139" s="996" t="s">
        <v>3836</v>
      </c>
      <c r="I4139" s="997"/>
      <c r="J4139" s="997"/>
    </row>
    <row r="4140" spans="1:10" ht="25.5">
      <c r="A4140" s="992">
        <v>47</v>
      </c>
      <c r="B4140" s="759" t="s">
        <v>37060</v>
      </c>
      <c r="C4140" s="760" t="s">
        <v>37061</v>
      </c>
      <c r="D4140" s="956">
        <v>2</v>
      </c>
      <c r="E4140" s="956">
        <v>4</v>
      </c>
      <c r="F4140" s="956" t="s">
        <v>37062</v>
      </c>
      <c r="G4140" s="1302"/>
      <c r="H4140" s="758" t="s">
        <v>3836</v>
      </c>
      <c r="I4140" s="908"/>
      <c r="J4140" s="908"/>
    </row>
    <row r="4141" spans="1:10" ht="25.5">
      <c r="A4141" s="993">
        <v>48</v>
      </c>
      <c r="B4141" s="993" t="s">
        <v>37063</v>
      </c>
      <c r="C4141" s="994" t="s">
        <v>37064</v>
      </c>
      <c r="D4141" s="995">
        <v>1</v>
      </c>
      <c r="E4141" s="995">
        <v>1</v>
      </c>
      <c r="F4141" s="995" t="s">
        <v>36937</v>
      </c>
      <c r="G4141" s="1302"/>
      <c r="H4141" s="996" t="s">
        <v>3836</v>
      </c>
      <c r="I4141" s="997"/>
      <c r="J4141" s="997"/>
    </row>
    <row r="4142" spans="1:10" ht="25.5">
      <c r="A4142" s="992">
        <v>49</v>
      </c>
      <c r="B4142" s="759" t="s">
        <v>37065</v>
      </c>
      <c r="C4142" s="760" t="s">
        <v>37066</v>
      </c>
      <c r="D4142" s="956">
        <v>2</v>
      </c>
      <c r="E4142" s="956">
        <v>2</v>
      </c>
      <c r="F4142" s="956" t="s">
        <v>37067</v>
      </c>
      <c r="G4142" s="1308"/>
      <c r="H4142" s="758" t="s">
        <v>3836</v>
      </c>
      <c r="I4142" s="908"/>
      <c r="J4142" s="908"/>
    </row>
    <row r="4143" spans="1:10">
      <c r="A4143" s="1309" t="s">
        <v>12038</v>
      </c>
      <c r="B4143" s="1310"/>
      <c r="C4143" s="1310"/>
      <c r="D4143" s="1310"/>
      <c r="E4143" s="1310"/>
      <c r="F4143" s="1310"/>
      <c r="G4143" s="1310"/>
      <c r="H4143" s="1310"/>
      <c r="I4143" s="1310"/>
      <c r="J4143" s="1311"/>
    </row>
    <row r="4144" spans="1:10" ht="30">
      <c r="A4144" s="993">
        <v>1</v>
      </c>
      <c r="B4144" s="993" t="s">
        <v>37068</v>
      </c>
      <c r="C4144" s="994" t="s">
        <v>37069</v>
      </c>
      <c r="D4144" s="995">
        <v>1</v>
      </c>
      <c r="E4144" s="995">
        <v>119</v>
      </c>
      <c r="F4144" s="995" t="s">
        <v>37070</v>
      </c>
      <c r="G4144" s="1307" t="s">
        <v>18886</v>
      </c>
      <c r="H4144" s="996" t="s">
        <v>3293</v>
      </c>
      <c r="I4144" s="997"/>
      <c r="J4144" s="997"/>
    </row>
    <row r="4145" spans="1:10" ht="30">
      <c r="A4145" s="993">
        <v>2</v>
      </c>
      <c r="B4145" s="993" t="s">
        <v>37071</v>
      </c>
      <c r="C4145" s="994" t="s">
        <v>37072</v>
      </c>
      <c r="D4145" s="995">
        <v>2</v>
      </c>
      <c r="E4145" s="995">
        <v>34</v>
      </c>
      <c r="F4145" s="995" t="s">
        <v>37073</v>
      </c>
      <c r="G4145" s="1302"/>
      <c r="H4145" s="996" t="s">
        <v>3293</v>
      </c>
      <c r="I4145" s="997"/>
      <c r="J4145" s="997"/>
    </row>
    <row r="4146" spans="1:10" ht="30">
      <c r="A4146" s="993">
        <v>3</v>
      </c>
      <c r="B4146" s="993" t="s">
        <v>37074</v>
      </c>
      <c r="C4146" s="994" t="s">
        <v>37075</v>
      </c>
      <c r="D4146" s="995">
        <v>2</v>
      </c>
      <c r="E4146" s="995">
        <v>26</v>
      </c>
      <c r="F4146" s="995" t="s">
        <v>37076</v>
      </c>
      <c r="G4146" s="1302"/>
      <c r="H4146" s="996" t="s">
        <v>3293</v>
      </c>
      <c r="I4146" s="997"/>
      <c r="J4146" s="997"/>
    </row>
    <row r="4147" spans="1:10" ht="30">
      <c r="A4147" s="993">
        <v>4</v>
      </c>
      <c r="B4147" s="993" t="s">
        <v>37077</v>
      </c>
      <c r="C4147" s="994" t="s">
        <v>37078</v>
      </c>
      <c r="D4147" s="995">
        <v>2</v>
      </c>
      <c r="E4147" s="995">
        <v>22</v>
      </c>
      <c r="F4147" s="995" t="s">
        <v>37076</v>
      </c>
      <c r="G4147" s="1302"/>
      <c r="H4147" s="996" t="s">
        <v>3293</v>
      </c>
      <c r="I4147" s="997"/>
      <c r="J4147" s="997"/>
    </row>
    <row r="4148" spans="1:10" ht="45">
      <c r="A4148" s="993">
        <v>5</v>
      </c>
      <c r="B4148" s="993" t="s">
        <v>37079</v>
      </c>
      <c r="C4148" s="994" t="s">
        <v>37080</v>
      </c>
      <c r="D4148" s="995">
        <v>2</v>
      </c>
      <c r="E4148" s="995">
        <v>9</v>
      </c>
      <c r="F4148" s="995" t="s">
        <v>37076</v>
      </c>
      <c r="G4148" s="1302"/>
      <c r="H4148" s="996" t="s">
        <v>3293</v>
      </c>
      <c r="I4148" s="997"/>
      <c r="J4148" s="997"/>
    </row>
    <row r="4149" spans="1:10" ht="45">
      <c r="A4149" s="993">
        <v>6</v>
      </c>
      <c r="B4149" s="993" t="s">
        <v>37081</v>
      </c>
      <c r="C4149" s="994" t="s">
        <v>37082</v>
      </c>
      <c r="D4149" s="995">
        <v>3</v>
      </c>
      <c r="E4149" s="995">
        <v>290</v>
      </c>
      <c r="F4149" s="995" t="s">
        <v>37083</v>
      </c>
      <c r="G4149" s="1302"/>
      <c r="H4149" s="996" t="s">
        <v>3293</v>
      </c>
      <c r="I4149" s="997"/>
      <c r="J4149" s="997"/>
    </row>
    <row r="4150" spans="1:10" ht="30">
      <c r="A4150" s="993">
        <v>7</v>
      </c>
      <c r="B4150" s="993" t="s">
        <v>37084</v>
      </c>
      <c r="C4150" s="994" t="s">
        <v>37085</v>
      </c>
      <c r="D4150" s="995">
        <v>2</v>
      </c>
      <c r="E4150" s="995">
        <v>26</v>
      </c>
      <c r="F4150" s="995" t="s">
        <v>37086</v>
      </c>
      <c r="G4150" s="1302"/>
      <c r="H4150" s="996" t="s">
        <v>3293</v>
      </c>
      <c r="I4150" s="997"/>
      <c r="J4150" s="997"/>
    </row>
    <row r="4151" spans="1:10" ht="30">
      <c r="A4151" s="993">
        <v>8</v>
      </c>
      <c r="B4151" s="993" t="s">
        <v>37087</v>
      </c>
      <c r="C4151" s="994" t="s">
        <v>37088</v>
      </c>
      <c r="D4151" s="995">
        <v>5</v>
      </c>
      <c r="E4151" s="995">
        <f>68+24</f>
        <v>92</v>
      </c>
      <c r="F4151" s="995" t="s">
        <v>37089</v>
      </c>
      <c r="G4151" s="1302"/>
      <c r="H4151" s="996" t="s">
        <v>3293</v>
      </c>
      <c r="I4151" s="997"/>
      <c r="J4151" s="997"/>
    </row>
    <row r="4152" spans="1:10" ht="45">
      <c r="A4152" s="993">
        <v>9</v>
      </c>
      <c r="B4152" s="993" t="s">
        <v>37090</v>
      </c>
      <c r="C4152" s="994" t="s">
        <v>37091</v>
      </c>
      <c r="D4152" s="995">
        <v>2</v>
      </c>
      <c r="E4152" s="995">
        <v>38</v>
      </c>
      <c r="F4152" s="995" t="s">
        <v>37092</v>
      </c>
      <c r="G4152" s="1302"/>
      <c r="H4152" s="996" t="s">
        <v>3293</v>
      </c>
      <c r="I4152" s="997"/>
      <c r="J4152" s="997"/>
    </row>
    <row r="4153" spans="1:10" ht="30">
      <c r="A4153" s="993">
        <v>10</v>
      </c>
      <c r="B4153" s="993" t="s">
        <v>37093</v>
      </c>
      <c r="C4153" s="994" t="s">
        <v>37094</v>
      </c>
      <c r="D4153" s="995">
        <v>1</v>
      </c>
      <c r="E4153" s="995">
        <v>24</v>
      </c>
      <c r="F4153" s="995" t="s">
        <v>37095</v>
      </c>
      <c r="G4153" s="1302"/>
      <c r="H4153" s="996" t="s">
        <v>3293</v>
      </c>
      <c r="I4153" s="997"/>
      <c r="J4153" s="997"/>
    </row>
    <row r="4154" spans="1:10" ht="30">
      <c r="A4154" s="993">
        <v>11</v>
      </c>
      <c r="B4154" s="993" t="s">
        <v>37096</v>
      </c>
      <c r="C4154" s="994" t="s">
        <v>37097</v>
      </c>
      <c r="D4154" s="995">
        <v>2</v>
      </c>
      <c r="E4154" s="995">
        <v>3</v>
      </c>
      <c r="F4154" s="995" t="s">
        <v>37098</v>
      </c>
      <c r="G4154" s="1302"/>
      <c r="H4154" s="996" t="s">
        <v>3293</v>
      </c>
      <c r="I4154" s="997"/>
      <c r="J4154" s="997"/>
    </row>
    <row r="4155" spans="1:10" ht="30">
      <c r="A4155" s="993">
        <v>12</v>
      </c>
      <c r="B4155" s="993" t="s">
        <v>37099</v>
      </c>
      <c r="C4155" s="994" t="s">
        <v>37100</v>
      </c>
      <c r="D4155" s="995">
        <v>2</v>
      </c>
      <c r="E4155" s="995">
        <v>2</v>
      </c>
      <c r="F4155" s="995" t="s">
        <v>37101</v>
      </c>
      <c r="G4155" s="1302"/>
      <c r="H4155" s="996" t="s">
        <v>3293</v>
      </c>
      <c r="I4155" s="997"/>
      <c r="J4155" s="997"/>
    </row>
    <row r="4156" spans="1:10" ht="30">
      <c r="A4156" s="993">
        <v>13</v>
      </c>
      <c r="B4156" s="993" t="s">
        <v>37102</v>
      </c>
      <c r="C4156" s="994" t="s">
        <v>37088</v>
      </c>
      <c r="D4156" s="995">
        <v>2</v>
      </c>
      <c r="E4156" s="995">
        <v>4</v>
      </c>
      <c r="F4156" s="995" t="s">
        <v>37103</v>
      </c>
      <c r="G4156" s="1302"/>
      <c r="H4156" s="996" t="s">
        <v>3293</v>
      </c>
      <c r="I4156" s="997"/>
      <c r="J4156" s="997"/>
    </row>
    <row r="4157" spans="1:10" ht="30">
      <c r="A4157" s="993">
        <v>14</v>
      </c>
      <c r="B4157" s="993" t="s">
        <v>37104</v>
      </c>
      <c r="C4157" s="994" t="s">
        <v>37105</v>
      </c>
      <c r="D4157" s="995">
        <v>1</v>
      </c>
      <c r="E4157" s="995">
        <f>33+155</f>
        <v>188</v>
      </c>
      <c r="F4157" s="995" t="s">
        <v>37106</v>
      </c>
      <c r="G4157" s="1302"/>
      <c r="H4157" s="996" t="s">
        <v>3293</v>
      </c>
      <c r="I4157" s="997"/>
      <c r="J4157" s="997"/>
    </row>
    <row r="4158" spans="1:10" ht="60">
      <c r="A4158" s="993">
        <v>15</v>
      </c>
      <c r="B4158" s="993" t="s">
        <v>37107</v>
      </c>
      <c r="C4158" s="994" t="s">
        <v>37108</v>
      </c>
      <c r="D4158" s="995">
        <v>4</v>
      </c>
      <c r="E4158" s="995">
        <v>38</v>
      </c>
      <c r="F4158" s="995" t="s">
        <v>37109</v>
      </c>
      <c r="G4158" s="1302"/>
      <c r="H4158" s="996" t="s">
        <v>3293</v>
      </c>
      <c r="I4158" s="997"/>
      <c r="J4158" s="997"/>
    </row>
    <row r="4159" spans="1:10" ht="30">
      <c r="A4159" s="993">
        <v>16</v>
      </c>
      <c r="B4159" s="993" t="s">
        <v>37110</v>
      </c>
      <c r="C4159" s="994" t="s">
        <v>37111</v>
      </c>
      <c r="D4159" s="995">
        <v>2</v>
      </c>
      <c r="E4159" s="995">
        <v>26</v>
      </c>
      <c r="F4159" s="995" t="s">
        <v>37112</v>
      </c>
      <c r="G4159" s="1302"/>
      <c r="H4159" s="996" t="s">
        <v>3293</v>
      </c>
      <c r="I4159" s="997"/>
      <c r="J4159" s="997"/>
    </row>
    <row r="4160" spans="1:10" ht="30">
      <c r="A4160" s="993">
        <v>17</v>
      </c>
      <c r="B4160" s="993" t="s">
        <v>37113</v>
      </c>
      <c r="C4160" s="994" t="s">
        <v>37114</v>
      </c>
      <c r="D4160" s="995">
        <v>1</v>
      </c>
      <c r="E4160" s="995">
        <v>2</v>
      </c>
      <c r="F4160" s="995" t="s">
        <v>37115</v>
      </c>
      <c r="G4160" s="1302"/>
      <c r="H4160" s="996" t="s">
        <v>3293</v>
      </c>
      <c r="I4160" s="997"/>
      <c r="J4160" s="997"/>
    </row>
    <row r="4161" spans="1:10" ht="45">
      <c r="A4161" s="993">
        <v>18</v>
      </c>
      <c r="B4161" s="993" t="s">
        <v>37116</v>
      </c>
      <c r="C4161" s="994" t="s">
        <v>37117</v>
      </c>
      <c r="D4161" s="995">
        <v>2</v>
      </c>
      <c r="E4161" s="995">
        <v>8</v>
      </c>
      <c r="F4161" s="995" t="s">
        <v>37118</v>
      </c>
      <c r="G4161" s="1302"/>
      <c r="H4161" s="996" t="s">
        <v>3293</v>
      </c>
      <c r="I4161" s="997"/>
      <c r="J4161" s="997"/>
    </row>
    <row r="4162" spans="1:10" ht="30">
      <c r="A4162" s="993">
        <v>19</v>
      </c>
      <c r="B4162" s="993" t="s">
        <v>37119</v>
      </c>
      <c r="C4162" s="994" t="s">
        <v>37120</v>
      </c>
      <c r="D4162" s="995">
        <v>2</v>
      </c>
      <c r="E4162" s="995">
        <v>2</v>
      </c>
      <c r="F4162" s="995" t="s">
        <v>37121</v>
      </c>
      <c r="G4162" s="1302"/>
      <c r="H4162" s="996" t="s">
        <v>3293</v>
      </c>
      <c r="I4162" s="997"/>
      <c r="J4162" s="997"/>
    </row>
    <row r="4163" spans="1:10" ht="45">
      <c r="A4163" s="993">
        <v>20</v>
      </c>
      <c r="B4163" s="993" t="s">
        <v>37122</v>
      </c>
      <c r="C4163" s="994" t="s">
        <v>37123</v>
      </c>
      <c r="D4163" s="995">
        <v>2</v>
      </c>
      <c r="E4163" s="995">
        <v>42</v>
      </c>
      <c r="F4163" s="995" t="s">
        <v>37124</v>
      </c>
      <c r="G4163" s="1302"/>
      <c r="H4163" s="996" t="s">
        <v>3293</v>
      </c>
      <c r="I4163" s="997"/>
      <c r="J4163" s="997"/>
    </row>
    <row r="4164" spans="1:10" ht="30">
      <c r="A4164" s="993">
        <v>21</v>
      </c>
      <c r="B4164" s="993" t="s">
        <v>37125</v>
      </c>
      <c r="C4164" s="994" t="s">
        <v>37126</v>
      </c>
      <c r="D4164" s="995">
        <v>2</v>
      </c>
      <c r="E4164" s="995">
        <v>5</v>
      </c>
      <c r="F4164" s="995" t="s">
        <v>37127</v>
      </c>
      <c r="G4164" s="1302"/>
      <c r="H4164" s="996" t="s">
        <v>3293</v>
      </c>
      <c r="I4164" s="997"/>
      <c r="J4164" s="997"/>
    </row>
    <row r="4165" spans="1:10" ht="25.5">
      <c r="A4165" s="993">
        <v>22</v>
      </c>
      <c r="B4165" s="993" t="s">
        <v>37128</v>
      </c>
      <c r="C4165" s="994" t="s">
        <v>37129</v>
      </c>
      <c r="D4165" s="995">
        <v>1</v>
      </c>
      <c r="E4165" s="995">
        <v>2</v>
      </c>
      <c r="F4165" s="995" t="s">
        <v>37130</v>
      </c>
      <c r="G4165" s="1302"/>
      <c r="H4165" s="996" t="s">
        <v>3293</v>
      </c>
      <c r="I4165" s="997"/>
      <c r="J4165" s="997"/>
    </row>
    <row r="4166" spans="1:10" ht="30">
      <c r="A4166" s="993">
        <v>23</v>
      </c>
      <c r="B4166" s="993" t="s">
        <v>37131</v>
      </c>
      <c r="C4166" s="994" t="s">
        <v>37132</v>
      </c>
      <c r="D4166" s="995">
        <v>1</v>
      </c>
      <c r="E4166" s="995">
        <v>2</v>
      </c>
      <c r="F4166" s="995" t="s">
        <v>37133</v>
      </c>
      <c r="G4166" s="1302"/>
      <c r="H4166" s="996" t="s">
        <v>3293</v>
      </c>
      <c r="I4166" s="997"/>
      <c r="J4166" s="997"/>
    </row>
    <row r="4167" spans="1:10" ht="45">
      <c r="A4167" s="993">
        <v>24</v>
      </c>
      <c r="B4167" s="993" t="s">
        <v>37134</v>
      </c>
      <c r="C4167" s="994" t="s">
        <v>37135</v>
      </c>
      <c r="D4167" s="995">
        <v>32</v>
      </c>
      <c r="E4167" s="995">
        <v>175</v>
      </c>
      <c r="F4167" s="995" t="s">
        <v>37136</v>
      </c>
      <c r="G4167" s="1302"/>
      <c r="H4167" s="996" t="s">
        <v>3293</v>
      </c>
      <c r="I4167" s="997"/>
      <c r="J4167" s="997"/>
    </row>
    <row r="4168" spans="1:10" ht="30">
      <c r="A4168" s="993">
        <v>25</v>
      </c>
      <c r="B4168" s="993" t="s">
        <v>37137</v>
      </c>
      <c r="C4168" s="994" t="s">
        <v>37138</v>
      </c>
      <c r="D4168" s="995">
        <v>3</v>
      </c>
      <c r="E4168" s="995">
        <v>29</v>
      </c>
      <c r="F4168" s="995" t="s">
        <v>37139</v>
      </c>
      <c r="G4168" s="1302"/>
      <c r="H4168" s="996" t="s">
        <v>3293</v>
      </c>
      <c r="I4168" s="997"/>
      <c r="J4168" s="997"/>
    </row>
    <row r="4169" spans="1:10" ht="45">
      <c r="A4169" s="993">
        <v>26</v>
      </c>
      <c r="B4169" s="993" t="s">
        <v>37140</v>
      </c>
      <c r="C4169" s="994" t="s">
        <v>37141</v>
      </c>
      <c r="D4169" s="995">
        <v>1</v>
      </c>
      <c r="E4169" s="995">
        <v>23</v>
      </c>
      <c r="F4169" s="995" t="s">
        <v>37142</v>
      </c>
      <c r="G4169" s="1302"/>
      <c r="H4169" s="996" t="s">
        <v>3293</v>
      </c>
      <c r="I4169" s="997"/>
      <c r="J4169" s="997"/>
    </row>
    <row r="4170" spans="1:10" ht="30">
      <c r="A4170" s="993">
        <v>27</v>
      </c>
      <c r="B4170" s="993" t="s">
        <v>37143</v>
      </c>
      <c r="C4170" s="994" t="s">
        <v>37144</v>
      </c>
      <c r="D4170" s="995">
        <v>1</v>
      </c>
      <c r="E4170" s="995">
        <v>10</v>
      </c>
      <c r="F4170" s="995" t="s">
        <v>37145</v>
      </c>
      <c r="G4170" s="1302"/>
      <c r="H4170" s="996" t="s">
        <v>3293</v>
      </c>
      <c r="I4170" s="997"/>
      <c r="J4170" s="997"/>
    </row>
    <row r="4171" spans="1:10" ht="45">
      <c r="A4171" s="993">
        <v>28</v>
      </c>
      <c r="B4171" s="993" t="s">
        <v>37146</v>
      </c>
      <c r="C4171" s="994" t="s">
        <v>37080</v>
      </c>
      <c r="D4171" s="995">
        <v>3</v>
      </c>
      <c r="E4171" s="995">
        <v>88</v>
      </c>
      <c r="F4171" s="995" t="s">
        <v>37147</v>
      </c>
      <c r="G4171" s="1302"/>
      <c r="H4171" s="996" t="s">
        <v>3293</v>
      </c>
      <c r="I4171" s="997"/>
      <c r="J4171" s="997"/>
    </row>
    <row r="4172" spans="1:10" ht="25.5">
      <c r="A4172" s="993">
        <v>29</v>
      </c>
      <c r="B4172" s="993" t="s">
        <v>37148</v>
      </c>
      <c r="C4172" s="994" t="s">
        <v>37149</v>
      </c>
      <c r="D4172" s="995">
        <v>1</v>
      </c>
      <c r="E4172" s="995">
        <v>5</v>
      </c>
      <c r="F4172" s="995" t="s">
        <v>37150</v>
      </c>
      <c r="G4172" s="1302"/>
      <c r="H4172" s="996" t="s">
        <v>3293</v>
      </c>
      <c r="I4172" s="997"/>
      <c r="J4172" s="997"/>
    </row>
    <row r="4173" spans="1:10" ht="45">
      <c r="A4173" s="993">
        <v>30</v>
      </c>
      <c r="B4173" s="993" t="s">
        <v>37151</v>
      </c>
      <c r="C4173" s="994" t="s">
        <v>37152</v>
      </c>
      <c r="D4173" s="995">
        <v>2</v>
      </c>
      <c r="E4173" s="995">
        <v>2</v>
      </c>
      <c r="F4173" s="995" t="s">
        <v>37153</v>
      </c>
      <c r="G4173" s="1302"/>
      <c r="H4173" s="996" t="s">
        <v>3293</v>
      </c>
      <c r="I4173" s="997"/>
      <c r="J4173" s="997"/>
    </row>
    <row r="4174" spans="1:10" ht="45">
      <c r="A4174" s="993">
        <v>31</v>
      </c>
      <c r="B4174" s="993" t="s">
        <v>37154</v>
      </c>
      <c r="C4174" s="994" t="s">
        <v>37155</v>
      </c>
      <c r="D4174" s="995">
        <v>2</v>
      </c>
      <c r="E4174" s="995">
        <v>8</v>
      </c>
      <c r="F4174" s="995" t="s">
        <v>37156</v>
      </c>
      <c r="G4174" s="1302"/>
      <c r="H4174" s="996" t="s">
        <v>3293</v>
      </c>
      <c r="I4174" s="997"/>
      <c r="J4174" s="997"/>
    </row>
    <row r="4175" spans="1:10" ht="45">
      <c r="A4175" s="993">
        <v>32</v>
      </c>
      <c r="B4175" s="993" t="s">
        <v>37157</v>
      </c>
      <c r="C4175" s="994" t="s">
        <v>37158</v>
      </c>
      <c r="D4175" s="995">
        <v>1</v>
      </c>
      <c r="E4175" s="995">
        <v>43</v>
      </c>
      <c r="F4175" s="995" t="s">
        <v>37159</v>
      </c>
      <c r="G4175" s="1302"/>
      <c r="H4175" s="996" t="s">
        <v>3293</v>
      </c>
      <c r="I4175" s="997"/>
      <c r="J4175" s="997"/>
    </row>
    <row r="4176" spans="1:10" ht="45">
      <c r="A4176" s="993">
        <v>33</v>
      </c>
      <c r="B4176" s="993" t="s">
        <v>37160</v>
      </c>
      <c r="C4176" s="994" t="s">
        <v>37161</v>
      </c>
      <c r="D4176" s="995">
        <v>1</v>
      </c>
      <c r="E4176" s="995">
        <v>12</v>
      </c>
      <c r="F4176" s="995" t="s">
        <v>37162</v>
      </c>
      <c r="G4176" s="1302"/>
      <c r="H4176" s="996" t="s">
        <v>3293</v>
      </c>
      <c r="I4176" s="997"/>
      <c r="J4176" s="997"/>
    </row>
    <row r="4177" spans="1:10" ht="25.5">
      <c r="A4177" s="993">
        <v>34</v>
      </c>
      <c r="B4177" s="993" t="s">
        <v>37163</v>
      </c>
      <c r="C4177" s="994" t="s">
        <v>37164</v>
      </c>
      <c r="D4177" s="995">
        <v>7</v>
      </c>
      <c r="E4177" s="995">
        <v>501</v>
      </c>
      <c r="F4177" s="995" t="s">
        <v>37165</v>
      </c>
      <c r="G4177" s="1302"/>
      <c r="H4177" s="996" t="s">
        <v>3293</v>
      </c>
      <c r="I4177" s="997"/>
      <c r="J4177" s="997"/>
    </row>
    <row r="4178" spans="1:10" ht="30">
      <c r="A4178" s="993">
        <v>35</v>
      </c>
      <c r="B4178" s="993" t="s">
        <v>37166</v>
      </c>
      <c r="C4178" s="994" t="s">
        <v>37167</v>
      </c>
      <c r="D4178" s="995">
        <v>2</v>
      </c>
      <c r="E4178" s="995">
        <v>2</v>
      </c>
      <c r="F4178" s="995" t="s">
        <v>37168</v>
      </c>
      <c r="G4178" s="1302"/>
      <c r="H4178" s="996" t="s">
        <v>3293</v>
      </c>
      <c r="I4178" s="997"/>
      <c r="J4178" s="997"/>
    </row>
    <row r="4179" spans="1:10" ht="45">
      <c r="A4179" s="993">
        <v>36</v>
      </c>
      <c r="B4179" s="993" t="s">
        <v>37169</v>
      </c>
      <c r="C4179" s="994" t="s">
        <v>37123</v>
      </c>
      <c r="D4179" s="995">
        <v>5</v>
      </c>
      <c r="E4179" s="995">
        <v>121</v>
      </c>
      <c r="F4179" s="995" t="s">
        <v>37170</v>
      </c>
      <c r="G4179" s="1302"/>
      <c r="H4179" s="996" t="s">
        <v>3293</v>
      </c>
      <c r="I4179" s="997"/>
      <c r="J4179" s="997"/>
    </row>
    <row r="4180" spans="1:10" ht="45">
      <c r="A4180" s="993">
        <v>37</v>
      </c>
      <c r="B4180" s="993" t="s">
        <v>37171</v>
      </c>
      <c r="C4180" s="994" t="s">
        <v>37172</v>
      </c>
      <c r="D4180" s="995">
        <v>3</v>
      </c>
      <c r="E4180" s="995">
        <v>4</v>
      </c>
      <c r="F4180" s="995" t="s">
        <v>37173</v>
      </c>
      <c r="G4180" s="1302"/>
      <c r="H4180" s="996" t="s">
        <v>3293</v>
      </c>
      <c r="I4180" s="997"/>
      <c r="J4180" s="997"/>
    </row>
    <row r="4181" spans="1:10" ht="30">
      <c r="A4181" s="993">
        <v>38</v>
      </c>
      <c r="B4181" s="993" t="s">
        <v>37174</v>
      </c>
      <c r="C4181" s="994" t="s">
        <v>37175</v>
      </c>
      <c r="D4181" s="995">
        <v>2</v>
      </c>
      <c r="E4181" s="995">
        <v>24</v>
      </c>
      <c r="F4181" s="995" t="s">
        <v>37176</v>
      </c>
      <c r="G4181" s="1302"/>
      <c r="H4181" s="996" t="s">
        <v>3293</v>
      </c>
      <c r="I4181" s="997"/>
      <c r="J4181" s="997"/>
    </row>
    <row r="4182" spans="1:10" ht="25.5">
      <c r="A4182" s="993">
        <v>39</v>
      </c>
      <c r="B4182" s="993" t="s">
        <v>37177</v>
      </c>
      <c r="C4182" s="994" t="s">
        <v>37178</v>
      </c>
      <c r="D4182" s="995">
        <v>1</v>
      </c>
      <c r="E4182" s="995">
        <f>92+13</f>
        <v>105</v>
      </c>
      <c r="F4182" s="995" t="s">
        <v>37179</v>
      </c>
      <c r="G4182" s="1302"/>
      <c r="H4182" s="996" t="s">
        <v>3293</v>
      </c>
      <c r="I4182" s="997"/>
      <c r="J4182" s="997"/>
    </row>
    <row r="4183" spans="1:10" ht="30">
      <c r="A4183" s="993">
        <v>40</v>
      </c>
      <c r="B4183" s="993" t="s">
        <v>37180</v>
      </c>
      <c r="C4183" s="994" t="s">
        <v>37181</v>
      </c>
      <c r="D4183" s="995">
        <v>1</v>
      </c>
      <c r="E4183" s="995">
        <v>16</v>
      </c>
      <c r="F4183" s="995" t="s">
        <v>37050</v>
      </c>
      <c r="G4183" s="1302"/>
      <c r="H4183" s="996" t="s">
        <v>3293</v>
      </c>
      <c r="I4183" s="997"/>
      <c r="J4183" s="997"/>
    </row>
    <row r="4184" spans="1:10" ht="25.5">
      <c r="A4184" s="993">
        <v>41</v>
      </c>
      <c r="B4184" s="993" t="s">
        <v>37182</v>
      </c>
      <c r="C4184" s="994" t="s">
        <v>37183</v>
      </c>
      <c r="D4184" s="995">
        <v>2</v>
      </c>
      <c r="E4184" s="995">
        <v>19</v>
      </c>
      <c r="F4184" s="995" t="s">
        <v>37184</v>
      </c>
      <c r="G4184" s="1302"/>
      <c r="H4184" s="996" t="s">
        <v>3293</v>
      </c>
      <c r="I4184" s="997"/>
      <c r="J4184" s="997"/>
    </row>
    <row r="4185" spans="1:10" ht="30">
      <c r="A4185" s="992">
        <v>42</v>
      </c>
      <c r="B4185" s="759" t="s">
        <v>37185</v>
      </c>
      <c r="C4185" s="760" t="s">
        <v>26185</v>
      </c>
      <c r="D4185" s="956">
        <v>2</v>
      </c>
      <c r="E4185" s="956">
        <v>2</v>
      </c>
      <c r="F4185" s="956" t="s">
        <v>37186</v>
      </c>
      <c r="G4185" s="1302"/>
      <c r="H4185" s="758" t="s">
        <v>3293</v>
      </c>
      <c r="I4185" s="908"/>
      <c r="J4185" s="908"/>
    </row>
    <row r="4186" spans="1:10" ht="45">
      <c r="A4186" s="992">
        <v>43</v>
      </c>
      <c r="B4186" s="759" t="s">
        <v>37187</v>
      </c>
      <c r="C4186" s="760" t="s">
        <v>37135</v>
      </c>
      <c r="D4186" s="956">
        <v>18</v>
      </c>
      <c r="E4186" s="956">
        <v>241</v>
      </c>
      <c r="F4186" s="956" t="s">
        <v>37188</v>
      </c>
      <c r="G4186" s="1302"/>
      <c r="H4186" s="758" t="s">
        <v>3293</v>
      </c>
      <c r="I4186" s="908"/>
      <c r="J4186" s="908"/>
    </row>
    <row r="4187" spans="1:10" ht="30">
      <c r="A4187" s="992">
        <v>44</v>
      </c>
      <c r="B4187" s="759" t="s">
        <v>37189</v>
      </c>
      <c r="C4187" s="760" t="s">
        <v>26185</v>
      </c>
      <c r="D4187" s="956">
        <v>2</v>
      </c>
      <c r="E4187" s="956">
        <v>2</v>
      </c>
      <c r="F4187" s="956" t="s">
        <v>37190</v>
      </c>
      <c r="G4187" s="1302"/>
      <c r="H4187" s="758" t="s">
        <v>3293</v>
      </c>
      <c r="I4187" s="908"/>
      <c r="J4187" s="908"/>
    </row>
    <row r="4188" spans="1:10" ht="30">
      <c r="A4188" s="992">
        <v>45</v>
      </c>
      <c r="B4188" s="759" t="s">
        <v>37191</v>
      </c>
      <c r="C4188" s="760" t="s">
        <v>30319</v>
      </c>
      <c r="D4188" s="956">
        <v>2</v>
      </c>
      <c r="E4188" s="956">
        <v>68</v>
      </c>
      <c r="F4188" s="956" t="s">
        <v>37192</v>
      </c>
      <c r="G4188" s="1302"/>
      <c r="H4188" s="758" t="s">
        <v>3293</v>
      </c>
      <c r="I4188" s="908"/>
      <c r="J4188" s="908"/>
    </row>
    <row r="4189" spans="1:10" ht="25.5">
      <c r="A4189" s="993">
        <v>46</v>
      </c>
      <c r="B4189" s="993" t="s">
        <v>37193</v>
      </c>
      <c r="C4189" s="994" t="s">
        <v>37194</v>
      </c>
      <c r="D4189" s="995">
        <v>1</v>
      </c>
      <c r="E4189" s="995">
        <v>371</v>
      </c>
      <c r="F4189" s="995" t="s">
        <v>37195</v>
      </c>
      <c r="G4189" s="1302"/>
      <c r="H4189" s="996" t="s">
        <v>3293</v>
      </c>
      <c r="I4189" s="997"/>
      <c r="J4189" s="997"/>
    </row>
    <row r="4190" spans="1:10" ht="25.5">
      <c r="A4190" s="992">
        <v>47</v>
      </c>
      <c r="B4190" s="759" t="s">
        <v>37196</v>
      </c>
      <c r="C4190" s="760" t="s">
        <v>37197</v>
      </c>
      <c r="D4190" s="956">
        <v>2</v>
      </c>
      <c r="E4190" s="956">
        <v>2</v>
      </c>
      <c r="F4190" s="956" t="s">
        <v>37198</v>
      </c>
      <c r="G4190" s="1302"/>
      <c r="H4190" s="758" t="s">
        <v>3293</v>
      </c>
      <c r="I4190" s="908"/>
      <c r="J4190" s="908"/>
    </row>
    <row r="4191" spans="1:10" ht="30">
      <c r="A4191" s="992">
        <v>48</v>
      </c>
      <c r="B4191" s="759" t="s">
        <v>37199</v>
      </c>
      <c r="C4191" s="760" t="s">
        <v>37200</v>
      </c>
      <c r="D4191" s="956">
        <v>2</v>
      </c>
      <c r="E4191" s="956">
        <v>38</v>
      </c>
      <c r="F4191" s="956" t="s">
        <v>37201</v>
      </c>
      <c r="G4191" s="1302"/>
      <c r="H4191" s="758" t="s">
        <v>3293</v>
      </c>
      <c r="I4191" s="908"/>
      <c r="J4191" s="908"/>
    </row>
    <row r="4192" spans="1:10" ht="30">
      <c r="A4192" s="992">
        <v>49</v>
      </c>
      <c r="B4192" s="759" t="s">
        <v>37202</v>
      </c>
      <c r="C4192" s="760" t="s">
        <v>37203</v>
      </c>
      <c r="D4192" s="956">
        <v>1</v>
      </c>
      <c r="E4192" s="956">
        <v>75</v>
      </c>
      <c r="F4192" s="956" t="s">
        <v>37204</v>
      </c>
      <c r="G4192" s="1302"/>
      <c r="H4192" s="758" t="s">
        <v>3293</v>
      </c>
      <c r="I4192" s="908"/>
      <c r="J4192" s="908"/>
    </row>
    <row r="4193" spans="1:10" ht="45">
      <c r="A4193" s="992">
        <v>50</v>
      </c>
      <c r="B4193" s="759" t="s">
        <v>37205</v>
      </c>
      <c r="C4193" s="760" t="s">
        <v>37206</v>
      </c>
      <c r="D4193" s="956">
        <v>1</v>
      </c>
      <c r="E4193" s="956">
        <v>22</v>
      </c>
      <c r="F4193" s="956" t="s">
        <v>37207</v>
      </c>
      <c r="G4193" s="1302"/>
      <c r="H4193" s="758" t="s">
        <v>3293</v>
      </c>
      <c r="I4193" s="908"/>
      <c r="J4193" s="908"/>
    </row>
    <row r="4194" spans="1:10" ht="45">
      <c r="A4194" s="992">
        <v>51</v>
      </c>
      <c r="B4194" s="759" t="s">
        <v>37208</v>
      </c>
      <c r="C4194" s="760" t="s">
        <v>37209</v>
      </c>
      <c r="D4194" s="956">
        <v>8</v>
      </c>
      <c r="E4194" s="956">
        <v>165</v>
      </c>
      <c r="F4194" s="956" t="s">
        <v>37210</v>
      </c>
      <c r="G4194" s="1302"/>
      <c r="H4194" s="758" t="s">
        <v>3293</v>
      </c>
      <c r="I4194" s="908"/>
      <c r="J4194" s="908"/>
    </row>
    <row r="4195" spans="1:10" ht="45">
      <c r="A4195" s="992">
        <v>52</v>
      </c>
      <c r="B4195" s="759" t="s">
        <v>37211</v>
      </c>
      <c r="C4195" s="760" t="s">
        <v>37212</v>
      </c>
      <c r="D4195" s="956">
        <v>1</v>
      </c>
      <c r="E4195" s="956">
        <v>103</v>
      </c>
      <c r="F4195" s="956" t="s">
        <v>37213</v>
      </c>
      <c r="G4195" s="1302"/>
      <c r="H4195" s="758" t="s">
        <v>3293</v>
      </c>
      <c r="I4195" s="908"/>
      <c r="J4195" s="908"/>
    </row>
    <row r="4196" spans="1:10" ht="45">
      <c r="A4196" s="992">
        <v>53</v>
      </c>
      <c r="B4196" s="759" t="s">
        <v>37214</v>
      </c>
      <c r="C4196" s="760" t="s">
        <v>37123</v>
      </c>
      <c r="D4196" s="956">
        <v>2</v>
      </c>
      <c r="E4196" s="956">
        <v>2</v>
      </c>
      <c r="F4196" s="956" t="s">
        <v>37215</v>
      </c>
      <c r="G4196" s="1302"/>
      <c r="H4196" s="758" t="s">
        <v>3293</v>
      </c>
      <c r="I4196" s="908"/>
      <c r="J4196" s="908"/>
    </row>
    <row r="4197" spans="1:10" ht="30">
      <c r="A4197" s="992">
        <v>54</v>
      </c>
      <c r="B4197" s="759" t="s">
        <v>37216</v>
      </c>
      <c r="C4197" s="760" t="s">
        <v>37217</v>
      </c>
      <c r="D4197" s="956">
        <v>7</v>
      </c>
      <c r="E4197" s="956">
        <v>15</v>
      </c>
      <c r="F4197" s="956" t="s">
        <v>37218</v>
      </c>
      <c r="G4197" s="1302"/>
      <c r="H4197" s="758" t="s">
        <v>3293</v>
      </c>
      <c r="I4197" s="908"/>
      <c r="J4197" s="908"/>
    </row>
    <row r="4198" spans="1:10" ht="30">
      <c r="A4198" s="992">
        <v>55</v>
      </c>
      <c r="B4198" s="759" t="s">
        <v>37219</v>
      </c>
      <c r="C4198" s="760" t="s">
        <v>37220</v>
      </c>
      <c r="D4198" s="956">
        <v>1</v>
      </c>
      <c r="E4198" s="956">
        <v>4</v>
      </c>
      <c r="F4198" s="956" t="s">
        <v>37221</v>
      </c>
      <c r="G4198" s="1302"/>
      <c r="H4198" s="758" t="s">
        <v>3293</v>
      </c>
      <c r="I4198" s="908"/>
      <c r="J4198" s="908"/>
    </row>
    <row r="4199" spans="1:10" ht="30">
      <c r="A4199" s="992">
        <v>56</v>
      </c>
      <c r="B4199" s="759" t="s">
        <v>37222</v>
      </c>
      <c r="C4199" s="760" t="s">
        <v>37223</v>
      </c>
      <c r="D4199" s="956">
        <v>1</v>
      </c>
      <c r="E4199" s="956">
        <v>18</v>
      </c>
      <c r="F4199" s="956" t="s">
        <v>37224</v>
      </c>
      <c r="G4199" s="1302"/>
      <c r="H4199" s="758" t="s">
        <v>3293</v>
      </c>
      <c r="I4199" s="908"/>
      <c r="J4199" s="908"/>
    </row>
    <row r="4200" spans="1:10" ht="30">
      <c r="A4200" s="992">
        <v>57</v>
      </c>
      <c r="B4200" s="759" t="s">
        <v>37225</v>
      </c>
      <c r="C4200" s="760" t="s">
        <v>37226</v>
      </c>
      <c r="D4200" s="956">
        <v>1</v>
      </c>
      <c r="E4200" s="956">
        <v>9</v>
      </c>
      <c r="F4200" s="956" t="s">
        <v>37227</v>
      </c>
      <c r="G4200" s="1302"/>
      <c r="H4200" s="758" t="s">
        <v>3293</v>
      </c>
      <c r="I4200" s="908"/>
      <c r="J4200" s="908"/>
    </row>
    <row r="4201" spans="1:10" ht="30">
      <c r="A4201" s="992">
        <v>58</v>
      </c>
      <c r="B4201" s="759" t="s">
        <v>37228</v>
      </c>
      <c r="C4201" s="760" t="s">
        <v>37229</v>
      </c>
      <c r="D4201" s="956">
        <v>2</v>
      </c>
      <c r="E4201" s="956">
        <v>66</v>
      </c>
      <c r="F4201" s="956" t="s">
        <v>37230</v>
      </c>
      <c r="G4201" s="1302"/>
      <c r="H4201" s="758" t="s">
        <v>3293</v>
      </c>
      <c r="I4201" s="908"/>
      <c r="J4201" s="908"/>
    </row>
    <row r="4202" spans="1:10" ht="30">
      <c r="A4202" s="992">
        <v>59</v>
      </c>
      <c r="B4202" s="759" t="s">
        <v>37231</v>
      </c>
      <c r="C4202" s="760" t="s">
        <v>37232</v>
      </c>
      <c r="D4202" s="956">
        <v>2</v>
      </c>
      <c r="E4202" s="956">
        <v>6</v>
      </c>
      <c r="F4202" s="956" t="s">
        <v>37233</v>
      </c>
      <c r="G4202" s="1302"/>
      <c r="H4202" s="758" t="s">
        <v>3293</v>
      </c>
      <c r="I4202" s="908"/>
      <c r="J4202" s="908"/>
    </row>
    <row r="4203" spans="1:10" ht="30">
      <c r="A4203" s="992">
        <v>60</v>
      </c>
      <c r="B4203" s="759" t="s">
        <v>37234</v>
      </c>
      <c r="C4203" s="760" t="s">
        <v>37235</v>
      </c>
      <c r="D4203" s="956">
        <v>2</v>
      </c>
      <c r="E4203" s="956">
        <v>20</v>
      </c>
      <c r="F4203" s="956" t="s">
        <v>37236</v>
      </c>
      <c r="G4203" s="1302"/>
      <c r="H4203" s="758" t="s">
        <v>3293</v>
      </c>
      <c r="I4203" s="908"/>
      <c r="J4203" s="908"/>
    </row>
    <row r="4204" spans="1:10" ht="25.5">
      <c r="A4204" s="992">
        <v>61</v>
      </c>
      <c r="B4204" s="759" t="s">
        <v>37237</v>
      </c>
      <c r="C4204" s="760" t="s">
        <v>30358</v>
      </c>
      <c r="D4204" s="956">
        <v>1</v>
      </c>
      <c r="E4204" s="956">
        <v>18</v>
      </c>
      <c r="F4204" s="956" t="s">
        <v>37238</v>
      </c>
      <c r="G4204" s="1302"/>
      <c r="H4204" s="758" t="s">
        <v>3293</v>
      </c>
      <c r="I4204" s="908"/>
      <c r="J4204" s="908"/>
    </row>
    <row r="4205" spans="1:10" ht="25.5">
      <c r="A4205" s="992">
        <v>62</v>
      </c>
      <c r="B4205" s="759" t="s">
        <v>37239</v>
      </c>
      <c r="C4205" s="760" t="s">
        <v>30311</v>
      </c>
      <c r="D4205" s="956">
        <v>2</v>
      </c>
      <c r="E4205" s="956">
        <v>88</v>
      </c>
      <c r="F4205" s="956" t="s">
        <v>37240</v>
      </c>
      <c r="G4205" s="1302"/>
      <c r="H4205" s="758" t="s">
        <v>3293</v>
      </c>
      <c r="I4205" s="908"/>
      <c r="J4205" s="908"/>
    </row>
    <row r="4206" spans="1:10" ht="30">
      <c r="A4206" s="992">
        <v>63</v>
      </c>
      <c r="B4206" s="759" t="s">
        <v>37241</v>
      </c>
      <c r="C4206" s="760" t="s">
        <v>37242</v>
      </c>
      <c r="D4206" s="956">
        <v>2</v>
      </c>
      <c r="E4206" s="956">
        <v>2</v>
      </c>
      <c r="F4206" s="956" t="s">
        <v>37243</v>
      </c>
      <c r="G4206" s="1302"/>
      <c r="H4206" s="758" t="s">
        <v>3293</v>
      </c>
      <c r="I4206" s="908"/>
      <c r="J4206" s="908"/>
    </row>
    <row r="4207" spans="1:10" ht="30">
      <c r="A4207" s="992">
        <v>64</v>
      </c>
      <c r="B4207" s="759" t="s">
        <v>37244</v>
      </c>
      <c r="C4207" s="760" t="s">
        <v>14916</v>
      </c>
      <c r="D4207" s="956">
        <v>1</v>
      </c>
      <c r="E4207" s="956">
        <v>23</v>
      </c>
      <c r="F4207" s="956" t="s">
        <v>37245</v>
      </c>
      <c r="G4207" s="1302"/>
      <c r="H4207" s="758" t="s">
        <v>3293</v>
      </c>
      <c r="I4207" s="908"/>
      <c r="J4207" s="908"/>
    </row>
    <row r="4208" spans="1:10" ht="25.5">
      <c r="A4208" s="992">
        <v>65</v>
      </c>
      <c r="B4208" s="759" t="s">
        <v>37246</v>
      </c>
      <c r="C4208" s="760" t="s">
        <v>36930</v>
      </c>
      <c r="D4208" s="956">
        <v>1</v>
      </c>
      <c r="E4208" s="956">
        <v>5</v>
      </c>
      <c r="F4208" s="956" t="s">
        <v>37247</v>
      </c>
      <c r="G4208" s="1302"/>
      <c r="H4208" s="758" t="s">
        <v>3293</v>
      </c>
      <c r="I4208" s="908"/>
      <c r="J4208" s="908"/>
    </row>
    <row r="4209" spans="1:11" ht="45">
      <c r="A4209" s="992">
        <v>66</v>
      </c>
      <c r="B4209" s="759" t="s">
        <v>37248</v>
      </c>
      <c r="C4209" s="760" t="s">
        <v>37249</v>
      </c>
      <c r="D4209" s="956">
        <v>5</v>
      </c>
      <c r="E4209" s="956">
        <v>381</v>
      </c>
      <c r="F4209" s="956" t="s">
        <v>37250</v>
      </c>
      <c r="G4209" s="1302"/>
      <c r="H4209" s="758" t="s">
        <v>3293</v>
      </c>
      <c r="I4209" s="908"/>
      <c r="J4209" s="908"/>
    </row>
    <row r="4210" spans="1:11" ht="25.5">
      <c r="A4210" s="992">
        <v>67</v>
      </c>
      <c r="B4210" s="759" t="s">
        <v>37251</v>
      </c>
      <c r="C4210" s="760" t="s">
        <v>35969</v>
      </c>
      <c r="D4210" s="956">
        <v>2</v>
      </c>
      <c r="E4210" s="956">
        <v>90</v>
      </c>
      <c r="F4210" s="956" t="s">
        <v>37252</v>
      </c>
      <c r="G4210" s="1302"/>
      <c r="H4210" s="758" t="s">
        <v>3293</v>
      </c>
      <c r="I4210" s="908"/>
      <c r="J4210" s="908"/>
    </row>
    <row r="4211" spans="1:11" ht="25.5">
      <c r="A4211" s="992">
        <v>68</v>
      </c>
      <c r="B4211" s="759" t="s">
        <v>37253</v>
      </c>
      <c r="C4211" s="760" t="s">
        <v>27088</v>
      </c>
      <c r="D4211" s="956">
        <v>1</v>
      </c>
      <c r="E4211" s="956">
        <v>7</v>
      </c>
      <c r="F4211" s="956" t="s">
        <v>37254</v>
      </c>
      <c r="G4211" s="1302"/>
      <c r="H4211" s="758" t="s">
        <v>3293</v>
      </c>
      <c r="I4211" s="908"/>
      <c r="J4211" s="908"/>
    </row>
    <row r="4212" spans="1:11" ht="25.5">
      <c r="A4212" s="992">
        <v>69</v>
      </c>
      <c r="B4212" s="759" t="s">
        <v>37255</v>
      </c>
      <c r="C4212" s="760" t="s">
        <v>30311</v>
      </c>
      <c r="D4212" s="956">
        <v>1</v>
      </c>
      <c r="E4212" s="956">
        <v>5</v>
      </c>
      <c r="F4212" s="956" t="s">
        <v>37256</v>
      </c>
      <c r="G4212" s="1308"/>
      <c r="H4212" s="758" t="s">
        <v>3293</v>
      </c>
      <c r="I4212" s="908"/>
      <c r="J4212" s="908"/>
    </row>
    <row r="4213" spans="1:11" ht="16.5">
      <c r="A4213" s="1315" t="s">
        <v>42408</v>
      </c>
      <c r="B4213" s="1316"/>
      <c r="C4213" s="1316"/>
      <c r="D4213" s="1316"/>
      <c r="E4213" s="1316"/>
      <c r="F4213" s="1316"/>
      <c r="G4213" s="1316"/>
      <c r="H4213" s="1316"/>
      <c r="I4213" s="1316"/>
      <c r="J4213" s="1317"/>
      <c r="K4213" s="1593"/>
    </row>
    <row r="4214" spans="1:11" ht="15">
      <c r="A4214" s="1315" t="s">
        <v>36851</v>
      </c>
      <c r="B4214" s="1316"/>
      <c r="C4214" s="1316"/>
      <c r="D4214" s="1316"/>
      <c r="E4214" s="1316"/>
      <c r="F4214" s="1316"/>
      <c r="G4214" s="1316"/>
      <c r="H4214" s="1316"/>
      <c r="I4214" s="1316"/>
      <c r="J4214" s="1317"/>
      <c r="K4214" s="1593"/>
    </row>
    <row r="4215" spans="1:11" ht="120">
      <c r="A4215" s="1594" t="s">
        <v>18883</v>
      </c>
      <c r="B4215" s="1594" t="s">
        <v>8740</v>
      </c>
      <c r="C4215" s="1595" t="s">
        <v>8741</v>
      </c>
      <c r="D4215" s="1595" t="s">
        <v>36852</v>
      </c>
      <c r="E4215" s="1595" t="s">
        <v>17507</v>
      </c>
      <c r="F4215" s="1594" t="s">
        <v>8742</v>
      </c>
      <c r="G4215" s="1594" t="s">
        <v>17505</v>
      </c>
      <c r="H4215" s="1594" t="s">
        <v>9668</v>
      </c>
      <c r="I4215" s="1594" t="s">
        <v>10959</v>
      </c>
      <c r="J4215" s="1594" t="s">
        <v>8743</v>
      </c>
      <c r="K4215" s="1594" t="s">
        <v>42409</v>
      </c>
    </row>
    <row r="4216" spans="1:11">
      <c r="A4216" s="1603">
        <v>1</v>
      </c>
      <c r="B4216" s="1603">
        <v>2</v>
      </c>
      <c r="C4216" s="1603">
        <v>3</v>
      </c>
      <c r="D4216" s="1603">
        <v>4</v>
      </c>
      <c r="E4216" s="1603">
        <v>5</v>
      </c>
      <c r="F4216" s="1603">
        <v>6</v>
      </c>
      <c r="G4216" s="1603">
        <v>7</v>
      </c>
      <c r="H4216" s="1603">
        <v>8</v>
      </c>
      <c r="I4216" s="1603">
        <v>9</v>
      </c>
      <c r="J4216" s="1603">
        <v>10</v>
      </c>
      <c r="K4216" s="1603">
        <v>11</v>
      </c>
    </row>
    <row r="4217" spans="1:11" ht="15">
      <c r="A4217" s="1592" t="s">
        <v>11743</v>
      </c>
      <c r="B4217" s="1592"/>
      <c r="C4217" s="1592"/>
      <c r="D4217" s="1592"/>
      <c r="E4217" s="1592"/>
      <c r="F4217" s="1592"/>
      <c r="G4217" s="1592"/>
      <c r="H4217" s="1592"/>
      <c r="I4217" s="1592"/>
      <c r="J4217" s="1592"/>
      <c r="K4217" s="1594"/>
    </row>
    <row r="4218" spans="1:11" ht="30">
      <c r="A4218" s="1602">
        <v>1</v>
      </c>
      <c r="B4218" s="1597" t="s">
        <v>42410</v>
      </c>
      <c r="C4218" s="1601" t="s">
        <v>42411</v>
      </c>
      <c r="D4218" s="1597">
        <v>2</v>
      </c>
      <c r="E4218" s="1597">
        <v>2</v>
      </c>
      <c r="F4218" s="1597" t="s">
        <v>42412</v>
      </c>
      <c r="G4218" s="1616" t="s">
        <v>18886</v>
      </c>
      <c r="H4218" s="1597" t="s">
        <v>3829</v>
      </c>
      <c r="I4218" s="1611"/>
      <c r="J4218" s="1599"/>
      <c r="K4218" s="1613" t="s">
        <v>42413</v>
      </c>
    </row>
    <row r="4219" spans="1:11" ht="30">
      <c r="A4219" s="1602">
        <v>2</v>
      </c>
      <c r="B4219" s="1598" t="s">
        <v>42414</v>
      </c>
      <c r="C4219" s="1599" t="s">
        <v>42415</v>
      </c>
      <c r="D4219" s="1598">
        <v>11</v>
      </c>
      <c r="E4219" s="1598">
        <v>71</v>
      </c>
      <c r="F4219" s="1598" t="s">
        <v>42416</v>
      </c>
      <c r="G4219" s="1617"/>
      <c r="H4219" s="1598" t="s">
        <v>3829</v>
      </c>
      <c r="I4219" s="1612"/>
      <c r="J4219" s="1599"/>
      <c r="K4219" s="1614" t="s">
        <v>42413</v>
      </c>
    </row>
    <row r="4220" spans="1:11" ht="30">
      <c r="A4220" s="1602">
        <v>3</v>
      </c>
      <c r="B4220" s="1598" t="s">
        <v>42417</v>
      </c>
      <c r="C4220" s="1599" t="s">
        <v>42418</v>
      </c>
      <c r="D4220" s="1598">
        <v>1</v>
      </c>
      <c r="E4220" s="1598">
        <v>38</v>
      </c>
      <c r="F4220" s="1598" t="s">
        <v>42419</v>
      </c>
      <c r="G4220" s="1617"/>
      <c r="H4220" s="1598" t="s">
        <v>3829</v>
      </c>
      <c r="I4220" s="1612"/>
      <c r="J4220" s="1599"/>
      <c r="K4220" s="1615" t="s">
        <v>42413</v>
      </c>
    </row>
    <row r="4221" spans="1:11">
      <c r="A4221" s="1618" t="s">
        <v>11752</v>
      </c>
      <c r="B4221" s="1619"/>
      <c r="C4221" s="1619"/>
      <c r="D4221" s="1619"/>
      <c r="E4221" s="1619"/>
      <c r="F4221" s="1619"/>
      <c r="G4221" s="1619"/>
      <c r="H4221" s="1619"/>
      <c r="I4221" s="1619"/>
      <c r="J4221" s="1620"/>
      <c r="K4221" s="1593"/>
    </row>
    <row r="4222" spans="1:11" ht="25.5">
      <c r="A4222" s="1602">
        <v>1</v>
      </c>
      <c r="B4222" s="1598" t="s">
        <v>42420</v>
      </c>
      <c r="C4222" s="1599" t="s">
        <v>36930</v>
      </c>
      <c r="D4222" s="1598">
        <v>5</v>
      </c>
      <c r="E4222" s="1598">
        <v>128</v>
      </c>
      <c r="F4222" s="1598" t="s">
        <v>42421</v>
      </c>
      <c r="G4222" s="1622" t="s">
        <v>18886</v>
      </c>
      <c r="H4222" s="1598" t="s">
        <v>3845</v>
      </c>
      <c r="I4222" s="1596"/>
      <c r="J4222" s="1596"/>
      <c r="K4222" s="1598" t="s">
        <v>42413</v>
      </c>
    </row>
    <row r="4223" spans="1:11" ht="25.5">
      <c r="A4223" s="1602">
        <v>2</v>
      </c>
      <c r="B4223" s="1598" t="s">
        <v>42422</v>
      </c>
      <c r="C4223" s="1599" t="s">
        <v>36930</v>
      </c>
      <c r="D4223" s="1598">
        <v>2</v>
      </c>
      <c r="E4223" s="1598">
        <v>10</v>
      </c>
      <c r="F4223" s="1598" t="s">
        <v>42423</v>
      </c>
      <c r="G4223" s="1623"/>
      <c r="H4223" s="1598" t="s">
        <v>3845</v>
      </c>
      <c r="I4223" s="1596"/>
      <c r="J4223" s="1596"/>
      <c r="K4223" s="1598" t="s">
        <v>42413</v>
      </c>
    </row>
    <row r="4224" spans="1:11" ht="25.5">
      <c r="A4224" s="1602">
        <v>3</v>
      </c>
      <c r="B4224" s="1598" t="s">
        <v>42424</v>
      </c>
      <c r="C4224" s="1599" t="s">
        <v>36930</v>
      </c>
      <c r="D4224" s="1598">
        <v>5</v>
      </c>
      <c r="E4224" s="1598">
        <v>61</v>
      </c>
      <c r="F4224" s="1598" t="s">
        <v>42425</v>
      </c>
      <c r="G4224" s="1623"/>
      <c r="H4224" s="1598" t="s">
        <v>3845</v>
      </c>
      <c r="I4224" s="1596"/>
      <c r="J4224" s="1596"/>
      <c r="K4224" s="1598" t="s">
        <v>42413</v>
      </c>
    </row>
    <row r="4225" spans="1:11" ht="30">
      <c r="A4225" s="1602">
        <v>4</v>
      </c>
      <c r="B4225" s="1598" t="s">
        <v>42426</v>
      </c>
      <c r="C4225" s="1599" t="s">
        <v>42427</v>
      </c>
      <c r="D4225" s="1598">
        <v>2</v>
      </c>
      <c r="E4225" s="1598">
        <v>12</v>
      </c>
      <c r="F4225" s="1598" t="s">
        <v>42428</v>
      </c>
      <c r="G4225" s="1623"/>
      <c r="H4225" s="1598" t="s">
        <v>3845</v>
      </c>
      <c r="I4225" s="1596"/>
      <c r="J4225" s="1596"/>
      <c r="K4225" s="1598" t="s">
        <v>42413</v>
      </c>
    </row>
    <row r="4226" spans="1:11" ht="30">
      <c r="A4226" s="1602">
        <v>5</v>
      </c>
      <c r="B4226" s="1598" t="s">
        <v>42429</v>
      </c>
      <c r="C4226" s="1599" t="s">
        <v>42430</v>
      </c>
      <c r="D4226" s="1598">
        <v>1</v>
      </c>
      <c r="E4226" s="1598">
        <v>3</v>
      </c>
      <c r="F4226" s="1598" t="s">
        <v>42431</v>
      </c>
      <c r="G4226" s="1623"/>
      <c r="H4226" s="1598" t="s">
        <v>3845</v>
      </c>
      <c r="I4226" s="1596"/>
      <c r="J4226" s="1596"/>
      <c r="K4226" s="1598" t="s">
        <v>42413</v>
      </c>
    </row>
    <row r="4227" spans="1:11" ht="25.5">
      <c r="A4227" s="1602">
        <v>6</v>
      </c>
      <c r="B4227" s="1598" t="s">
        <v>42432</v>
      </c>
      <c r="C4227" s="1599" t="s">
        <v>36930</v>
      </c>
      <c r="D4227" s="1598">
        <v>12</v>
      </c>
      <c r="E4227" s="1598">
        <v>120</v>
      </c>
      <c r="F4227" s="1598" t="s">
        <v>42433</v>
      </c>
      <c r="G4227" s="1623"/>
      <c r="H4227" s="1598" t="s">
        <v>3845</v>
      </c>
      <c r="I4227" s="1596"/>
      <c r="J4227" s="1596"/>
      <c r="K4227" s="1598" t="s">
        <v>42434</v>
      </c>
    </row>
    <row r="4228" spans="1:11" ht="25.5">
      <c r="A4228" s="1602">
        <v>7</v>
      </c>
      <c r="B4228" s="1598" t="s">
        <v>42435</v>
      </c>
      <c r="C4228" s="1608" t="s">
        <v>42436</v>
      </c>
      <c r="D4228" s="1598">
        <v>11</v>
      </c>
      <c r="E4228" s="1598">
        <v>26</v>
      </c>
      <c r="F4228" s="1598" t="s">
        <v>42437</v>
      </c>
      <c r="G4228" s="1623"/>
      <c r="H4228" s="1598" t="s">
        <v>3845</v>
      </c>
      <c r="I4228" s="1596"/>
      <c r="J4228" s="1596"/>
      <c r="K4228" s="1598" t="s">
        <v>42434</v>
      </c>
    </row>
    <row r="4229" spans="1:11" ht="25.5">
      <c r="A4229" s="1602">
        <v>8</v>
      </c>
      <c r="B4229" s="1598" t="s">
        <v>42438</v>
      </c>
      <c r="C4229" s="1599" t="s">
        <v>28194</v>
      </c>
      <c r="D4229" s="1598">
        <v>4</v>
      </c>
      <c r="E4229" s="1598">
        <v>40</v>
      </c>
      <c r="F4229" s="1598" t="s">
        <v>42439</v>
      </c>
      <c r="G4229" s="1623"/>
      <c r="H4229" s="1598" t="s">
        <v>3845</v>
      </c>
      <c r="I4229" s="1596"/>
      <c r="J4229" s="1596"/>
      <c r="K4229" s="1598" t="s">
        <v>42440</v>
      </c>
    </row>
    <row r="4230" spans="1:11" ht="25.5">
      <c r="A4230" s="1602">
        <v>9</v>
      </c>
      <c r="B4230" s="1598" t="s">
        <v>42441</v>
      </c>
      <c r="C4230" s="1599" t="s">
        <v>28194</v>
      </c>
      <c r="D4230" s="1598">
        <v>7</v>
      </c>
      <c r="E4230" s="1598">
        <v>32</v>
      </c>
      <c r="F4230" s="1598" t="s">
        <v>42442</v>
      </c>
      <c r="G4230" s="1623"/>
      <c r="H4230" s="1598" t="s">
        <v>3845</v>
      </c>
      <c r="I4230" s="1596"/>
      <c r="J4230" s="1596"/>
      <c r="K4230" s="1598" t="s">
        <v>42440</v>
      </c>
    </row>
    <row r="4231" spans="1:11" ht="25.5">
      <c r="A4231" s="1602">
        <v>10</v>
      </c>
      <c r="B4231" s="1598" t="s">
        <v>42443</v>
      </c>
      <c r="C4231" s="1599" t="s">
        <v>36930</v>
      </c>
      <c r="D4231" s="1598">
        <v>4</v>
      </c>
      <c r="E4231" s="1598">
        <v>19</v>
      </c>
      <c r="F4231" s="1598" t="s">
        <v>42444</v>
      </c>
      <c r="G4231" s="1623"/>
      <c r="H4231" s="1598" t="s">
        <v>3845</v>
      </c>
      <c r="I4231" s="1596"/>
      <c r="J4231" s="1596"/>
      <c r="K4231" s="1598" t="s">
        <v>42413</v>
      </c>
    </row>
    <row r="4232" spans="1:11" ht="25.5">
      <c r="A4232" s="1602">
        <v>11</v>
      </c>
      <c r="B4232" s="1598" t="s">
        <v>42445</v>
      </c>
      <c r="C4232" s="1608" t="s">
        <v>42446</v>
      </c>
      <c r="D4232" s="1598">
        <v>10</v>
      </c>
      <c r="E4232" s="1598">
        <v>29</v>
      </c>
      <c r="F4232" s="1598" t="s">
        <v>42447</v>
      </c>
      <c r="G4232" s="1623"/>
      <c r="H4232" s="1598" t="s">
        <v>3845</v>
      </c>
      <c r="I4232" s="1596"/>
      <c r="J4232" s="1596"/>
      <c r="K4232" s="1598" t="s">
        <v>42413</v>
      </c>
    </row>
    <row r="4233" spans="1:11" ht="25.5">
      <c r="A4233" s="1602">
        <v>12</v>
      </c>
      <c r="B4233" s="1598" t="s">
        <v>42448</v>
      </c>
      <c r="C4233" s="1599" t="s">
        <v>42449</v>
      </c>
      <c r="D4233" s="1598">
        <v>2</v>
      </c>
      <c r="E4233" s="1598">
        <v>3</v>
      </c>
      <c r="F4233" s="1598" t="s">
        <v>42450</v>
      </c>
      <c r="G4233" s="1623"/>
      <c r="H4233" s="1598" t="s">
        <v>3845</v>
      </c>
      <c r="I4233" s="1596"/>
      <c r="J4233" s="1596"/>
      <c r="K4233" s="1598" t="s">
        <v>42434</v>
      </c>
    </row>
    <row r="4234" spans="1:11" ht="25.5">
      <c r="A4234" s="1602">
        <v>13</v>
      </c>
      <c r="B4234" s="1598" t="s">
        <v>42451</v>
      </c>
      <c r="C4234" s="1599" t="s">
        <v>42452</v>
      </c>
      <c r="D4234" s="1598">
        <v>3</v>
      </c>
      <c r="E4234" s="1598">
        <v>12</v>
      </c>
      <c r="F4234" s="1598" t="s">
        <v>42453</v>
      </c>
      <c r="G4234" s="1623"/>
      <c r="H4234" s="1598" t="s">
        <v>3845</v>
      </c>
      <c r="I4234" s="1596"/>
      <c r="J4234" s="1596"/>
      <c r="K4234" s="1598" t="s">
        <v>42434</v>
      </c>
    </row>
    <row r="4235" spans="1:11" ht="30">
      <c r="A4235" s="1602">
        <v>14</v>
      </c>
      <c r="B4235" s="1598" t="s">
        <v>42454</v>
      </c>
      <c r="C4235" s="1599" t="s">
        <v>42455</v>
      </c>
      <c r="D4235" s="1598">
        <v>5</v>
      </c>
      <c r="E4235" s="1598">
        <v>11</v>
      </c>
      <c r="F4235" s="1598" t="s">
        <v>42456</v>
      </c>
      <c r="G4235" s="1623"/>
      <c r="H4235" s="1598" t="s">
        <v>3845</v>
      </c>
      <c r="I4235" s="1596"/>
      <c r="J4235" s="1596"/>
      <c r="K4235" s="1598" t="s">
        <v>42434</v>
      </c>
    </row>
    <row r="4236" spans="1:11" ht="25.5">
      <c r="A4236" s="1602">
        <v>15</v>
      </c>
      <c r="B4236" s="1598" t="s">
        <v>42457</v>
      </c>
      <c r="C4236" s="1599" t="s">
        <v>42458</v>
      </c>
      <c r="D4236" s="1598">
        <v>8</v>
      </c>
      <c r="E4236" s="1598">
        <v>106</v>
      </c>
      <c r="F4236" s="1598" t="s">
        <v>42459</v>
      </c>
      <c r="G4236" s="1623"/>
      <c r="H4236" s="1598" t="s">
        <v>3845</v>
      </c>
      <c r="I4236" s="1596"/>
      <c r="J4236" s="1596"/>
      <c r="K4236" s="1598" t="s">
        <v>42413</v>
      </c>
    </row>
    <row r="4237" spans="1:11" ht="25.5">
      <c r="A4237" s="1602">
        <v>16</v>
      </c>
      <c r="B4237" s="1598" t="s">
        <v>42460</v>
      </c>
      <c r="C4237" s="1599" t="s">
        <v>28194</v>
      </c>
      <c r="D4237" s="1598">
        <v>3</v>
      </c>
      <c r="E4237" s="1598">
        <v>36</v>
      </c>
      <c r="F4237" s="1598" t="s">
        <v>42461</v>
      </c>
      <c r="G4237" s="1623"/>
      <c r="H4237" s="1598" t="s">
        <v>3845</v>
      </c>
      <c r="I4237" s="1596"/>
      <c r="J4237" s="1596"/>
      <c r="K4237" s="1598" t="s">
        <v>42440</v>
      </c>
    </row>
    <row r="4238" spans="1:11" ht="30">
      <c r="A4238" s="1602">
        <v>17</v>
      </c>
      <c r="B4238" s="1598" t="s">
        <v>42462</v>
      </c>
      <c r="C4238" s="1599" t="s">
        <v>42463</v>
      </c>
      <c r="D4238" s="1598">
        <v>7</v>
      </c>
      <c r="E4238" s="1598">
        <v>23</v>
      </c>
      <c r="F4238" s="1598" t="s">
        <v>42464</v>
      </c>
      <c r="G4238" s="1623"/>
      <c r="H4238" s="1598" t="s">
        <v>3845</v>
      </c>
      <c r="I4238" s="1596"/>
      <c r="J4238" s="1596"/>
      <c r="K4238" s="1598" t="s">
        <v>42434</v>
      </c>
    </row>
    <row r="4239" spans="1:11" ht="25.5">
      <c r="A4239" s="1602">
        <v>18</v>
      </c>
      <c r="B4239" s="1598" t="s">
        <v>42465</v>
      </c>
      <c r="C4239" s="1599" t="s">
        <v>28194</v>
      </c>
      <c r="D4239" s="1598">
        <v>6</v>
      </c>
      <c r="E4239" s="1598">
        <v>57</v>
      </c>
      <c r="F4239" s="1598" t="s">
        <v>42466</v>
      </c>
      <c r="G4239" s="1623"/>
      <c r="H4239" s="1598" t="s">
        <v>3845</v>
      </c>
      <c r="I4239" s="1596"/>
      <c r="J4239" s="1596"/>
      <c r="K4239" s="1598" t="s">
        <v>42440</v>
      </c>
    </row>
    <row r="4240" spans="1:11" ht="25.5">
      <c r="A4240" s="1602">
        <v>19</v>
      </c>
      <c r="B4240" s="1598" t="s">
        <v>42467</v>
      </c>
      <c r="C4240" s="1599" t="s">
        <v>42468</v>
      </c>
      <c r="D4240" s="1598">
        <v>9</v>
      </c>
      <c r="E4240" s="1598">
        <v>66</v>
      </c>
      <c r="F4240" s="1598" t="s">
        <v>42469</v>
      </c>
      <c r="G4240" s="1623"/>
      <c r="H4240" s="1598" t="s">
        <v>3845</v>
      </c>
      <c r="I4240" s="1596"/>
      <c r="J4240" s="1596"/>
      <c r="K4240" s="1598" t="s">
        <v>42413</v>
      </c>
    </row>
    <row r="4241" spans="1:11" ht="25.5">
      <c r="A4241" s="1602">
        <v>20</v>
      </c>
      <c r="B4241" s="1598" t="s">
        <v>42470</v>
      </c>
      <c r="C4241" s="1599" t="s">
        <v>42471</v>
      </c>
      <c r="D4241" s="1598">
        <v>6</v>
      </c>
      <c r="E4241" s="1598">
        <v>57</v>
      </c>
      <c r="F4241" s="1598" t="s">
        <v>42472</v>
      </c>
      <c r="G4241" s="1623"/>
      <c r="H4241" s="1598" t="s">
        <v>3845</v>
      </c>
      <c r="I4241" s="1596"/>
      <c r="J4241" s="1596"/>
      <c r="K4241" s="1598" t="s">
        <v>42440</v>
      </c>
    </row>
    <row r="4242" spans="1:11" ht="25.5">
      <c r="A4242" s="1602">
        <v>21</v>
      </c>
      <c r="B4242" s="1598" t="s">
        <v>42473</v>
      </c>
      <c r="C4242" s="1608" t="s">
        <v>42474</v>
      </c>
      <c r="D4242" s="1598">
        <v>20</v>
      </c>
      <c r="E4242" s="1598">
        <v>75</v>
      </c>
      <c r="F4242" s="1598" t="s">
        <v>42475</v>
      </c>
      <c r="G4242" s="1623"/>
      <c r="H4242" s="1598" t="s">
        <v>3845</v>
      </c>
      <c r="I4242" s="1596"/>
      <c r="J4242" s="1596"/>
      <c r="K4242" s="1598" t="s">
        <v>42413</v>
      </c>
    </row>
    <row r="4243" spans="1:11" ht="25.5">
      <c r="A4243" s="1602">
        <v>22</v>
      </c>
      <c r="B4243" s="1598" t="s">
        <v>42476</v>
      </c>
      <c r="C4243" s="1608" t="s">
        <v>42477</v>
      </c>
      <c r="D4243" s="1598">
        <v>8</v>
      </c>
      <c r="E4243" s="1598">
        <v>22</v>
      </c>
      <c r="F4243" s="1598" t="s">
        <v>42478</v>
      </c>
      <c r="G4243" s="1623"/>
      <c r="H4243" s="1598" t="s">
        <v>3845</v>
      </c>
      <c r="I4243" s="1596"/>
      <c r="J4243" s="1596"/>
      <c r="K4243" s="1598" t="s">
        <v>42434</v>
      </c>
    </row>
    <row r="4244" spans="1:11" ht="25.5">
      <c r="A4244" s="1602">
        <v>23</v>
      </c>
      <c r="B4244" s="1598" t="s">
        <v>42479</v>
      </c>
      <c r="C4244" s="1608" t="s">
        <v>42480</v>
      </c>
      <c r="D4244" s="1598">
        <v>7</v>
      </c>
      <c r="E4244" s="1598">
        <v>86</v>
      </c>
      <c r="F4244" s="1598" t="s">
        <v>42481</v>
      </c>
      <c r="G4244" s="1623"/>
      <c r="H4244" s="1598" t="s">
        <v>3845</v>
      </c>
      <c r="I4244" s="1596"/>
      <c r="J4244" s="1596"/>
      <c r="K4244" s="1598" t="s">
        <v>42434</v>
      </c>
    </row>
    <row r="4245" spans="1:11" ht="30">
      <c r="A4245" s="1602">
        <v>24</v>
      </c>
      <c r="B4245" s="1598" t="s">
        <v>42482</v>
      </c>
      <c r="C4245" s="1599" t="s">
        <v>36916</v>
      </c>
      <c r="D4245" s="1598">
        <v>2</v>
      </c>
      <c r="E4245" s="1598">
        <v>32</v>
      </c>
      <c r="F4245" s="1598" t="s">
        <v>42483</v>
      </c>
      <c r="G4245" s="1623"/>
      <c r="H4245" s="1598" t="s">
        <v>3845</v>
      </c>
      <c r="I4245" s="1596"/>
      <c r="J4245" s="1596"/>
      <c r="K4245" s="1598" t="s">
        <v>42413</v>
      </c>
    </row>
    <row r="4246" spans="1:11" ht="25.5">
      <c r="A4246" s="1602">
        <v>25</v>
      </c>
      <c r="B4246" s="1598" t="s">
        <v>42484</v>
      </c>
      <c r="C4246" s="1599" t="s">
        <v>42471</v>
      </c>
      <c r="D4246" s="1598">
        <v>12</v>
      </c>
      <c r="E4246" s="1598">
        <v>77</v>
      </c>
      <c r="F4246" s="1598" t="s">
        <v>42485</v>
      </c>
      <c r="G4246" s="1623"/>
      <c r="H4246" s="1598" t="s">
        <v>3845</v>
      </c>
      <c r="I4246" s="1596"/>
      <c r="J4246" s="1596"/>
      <c r="K4246" s="1598" t="s">
        <v>42440</v>
      </c>
    </row>
    <row r="4247" spans="1:11" ht="25.5">
      <c r="A4247" s="1602">
        <v>26</v>
      </c>
      <c r="B4247" s="1598" t="s">
        <v>42486</v>
      </c>
      <c r="C4247" s="1599" t="s">
        <v>36930</v>
      </c>
      <c r="D4247" s="1598">
        <v>3</v>
      </c>
      <c r="E4247" s="1598">
        <v>88</v>
      </c>
      <c r="F4247" s="1598" t="s">
        <v>42487</v>
      </c>
      <c r="G4247" s="1623"/>
      <c r="H4247" s="1598" t="s">
        <v>3845</v>
      </c>
      <c r="I4247" s="1596"/>
      <c r="J4247" s="1596"/>
      <c r="K4247" s="1598" t="s">
        <v>42413</v>
      </c>
    </row>
    <row r="4248" spans="1:11" ht="25.5">
      <c r="A4248" s="1602">
        <v>27</v>
      </c>
      <c r="B4248" s="1598" t="s">
        <v>42488</v>
      </c>
      <c r="C4248" s="1599" t="s">
        <v>42471</v>
      </c>
      <c r="D4248" s="1598">
        <v>9</v>
      </c>
      <c r="E4248" s="1598">
        <v>198</v>
      </c>
      <c r="F4248" s="1598" t="s">
        <v>42489</v>
      </c>
      <c r="G4248" s="1623"/>
      <c r="H4248" s="1598" t="s">
        <v>3845</v>
      </c>
      <c r="I4248" s="1596"/>
      <c r="J4248" s="1596"/>
      <c r="K4248" s="1598" t="s">
        <v>42440</v>
      </c>
    </row>
    <row r="4249" spans="1:11" ht="25.5">
      <c r="A4249" s="1602">
        <v>28</v>
      </c>
      <c r="B4249" s="1598" t="s">
        <v>42490</v>
      </c>
      <c r="C4249" s="1599" t="s">
        <v>42471</v>
      </c>
      <c r="D4249" s="1598">
        <v>7</v>
      </c>
      <c r="E4249" s="1598">
        <v>54</v>
      </c>
      <c r="F4249" s="1598" t="s">
        <v>42491</v>
      </c>
      <c r="G4249" s="1623"/>
      <c r="H4249" s="1598" t="s">
        <v>3845</v>
      </c>
      <c r="I4249" s="1596"/>
      <c r="J4249" s="1596"/>
      <c r="K4249" s="1598" t="s">
        <v>42440</v>
      </c>
    </row>
    <row r="4250" spans="1:11" ht="30">
      <c r="A4250" s="1602">
        <v>29</v>
      </c>
      <c r="B4250" s="1598" t="s">
        <v>42492</v>
      </c>
      <c r="C4250" s="1599" t="s">
        <v>36916</v>
      </c>
      <c r="D4250" s="1598">
        <v>2</v>
      </c>
      <c r="E4250" s="1598">
        <v>53</v>
      </c>
      <c r="F4250" s="1598" t="s">
        <v>42493</v>
      </c>
      <c r="G4250" s="1623"/>
      <c r="H4250" s="1598" t="s">
        <v>3845</v>
      </c>
      <c r="I4250" s="1596"/>
      <c r="J4250" s="1596"/>
      <c r="K4250" s="1598" t="s">
        <v>42413</v>
      </c>
    </row>
    <row r="4251" spans="1:11" ht="30">
      <c r="A4251" s="1602">
        <v>30</v>
      </c>
      <c r="B4251" s="1598" t="s">
        <v>42494</v>
      </c>
      <c r="C4251" s="1599" t="s">
        <v>36916</v>
      </c>
      <c r="D4251" s="1598">
        <v>4</v>
      </c>
      <c r="E4251" s="1598">
        <v>26</v>
      </c>
      <c r="F4251" s="1598" t="s">
        <v>42495</v>
      </c>
      <c r="G4251" s="1623"/>
      <c r="H4251" s="1598" t="s">
        <v>3845</v>
      </c>
      <c r="I4251" s="1596"/>
      <c r="J4251" s="1596"/>
      <c r="K4251" s="1598" t="s">
        <v>42413</v>
      </c>
    </row>
    <row r="4252" spans="1:11" ht="30">
      <c r="A4252" s="1602">
        <v>31</v>
      </c>
      <c r="B4252" s="1598" t="s">
        <v>42496</v>
      </c>
      <c r="C4252" s="1599" t="s">
        <v>36916</v>
      </c>
      <c r="D4252" s="1598">
        <v>10</v>
      </c>
      <c r="E4252" s="1598">
        <v>185</v>
      </c>
      <c r="F4252" s="1598" t="s">
        <v>42497</v>
      </c>
      <c r="G4252" s="1623"/>
      <c r="H4252" s="1598" t="s">
        <v>3845</v>
      </c>
      <c r="I4252" s="1596"/>
      <c r="J4252" s="1596"/>
      <c r="K4252" s="1598" t="s">
        <v>42413</v>
      </c>
    </row>
    <row r="4253" spans="1:11" ht="25.5">
      <c r="A4253" s="1602">
        <v>32</v>
      </c>
      <c r="B4253" s="1598" t="s">
        <v>42498</v>
      </c>
      <c r="C4253" s="1599" t="s">
        <v>42471</v>
      </c>
      <c r="D4253" s="1598">
        <v>2</v>
      </c>
      <c r="E4253" s="1598">
        <v>3</v>
      </c>
      <c r="F4253" s="1598" t="s">
        <v>42499</v>
      </c>
      <c r="G4253" s="1623"/>
      <c r="H4253" s="1598" t="s">
        <v>3845</v>
      </c>
      <c r="I4253" s="1596"/>
      <c r="J4253" s="1596"/>
      <c r="K4253" s="1598" t="s">
        <v>42440</v>
      </c>
    </row>
    <row r="4254" spans="1:11" ht="25.5">
      <c r="A4254" s="1602">
        <v>33</v>
      </c>
      <c r="B4254" s="1598" t="s">
        <v>42500</v>
      </c>
      <c r="C4254" s="1599" t="s">
        <v>36930</v>
      </c>
      <c r="D4254" s="1598">
        <v>10</v>
      </c>
      <c r="E4254" s="1598">
        <v>61</v>
      </c>
      <c r="F4254" s="1598" t="s">
        <v>42501</v>
      </c>
      <c r="G4254" s="1623"/>
      <c r="H4254" s="1598" t="s">
        <v>3845</v>
      </c>
      <c r="I4254" s="1596"/>
      <c r="J4254" s="1596"/>
      <c r="K4254" s="1598" t="s">
        <v>42434</v>
      </c>
    </row>
    <row r="4255" spans="1:11" ht="25.5">
      <c r="A4255" s="1602">
        <v>34</v>
      </c>
      <c r="B4255" s="1598" t="s">
        <v>42502</v>
      </c>
      <c r="C4255" s="1608" t="s">
        <v>42503</v>
      </c>
      <c r="D4255" s="1598">
        <v>7</v>
      </c>
      <c r="E4255" s="1598">
        <v>16</v>
      </c>
      <c r="F4255" s="1598" t="s">
        <v>42504</v>
      </c>
      <c r="G4255" s="1623"/>
      <c r="H4255" s="1598" t="s">
        <v>3845</v>
      </c>
      <c r="I4255" s="1596"/>
      <c r="J4255" s="1596"/>
      <c r="K4255" s="1598" t="s">
        <v>42434</v>
      </c>
    </row>
    <row r="4256" spans="1:11" ht="25.5">
      <c r="A4256" s="1602">
        <v>35</v>
      </c>
      <c r="B4256" s="1598" t="s">
        <v>42505</v>
      </c>
      <c r="C4256" s="1599" t="s">
        <v>42471</v>
      </c>
      <c r="D4256" s="1598">
        <v>6</v>
      </c>
      <c r="E4256" s="1598">
        <v>89</v>
      </c>
      <c r="F4256" s="1598" t="s">
        <v>42506</v>
      </c>
      <c r="G4256" s="1623"/>
      <c r="H4256" s="1598" t="s">
        <v>3845</v>
      </c>
      <c r="I4256" s="1596"/>
      <c r="J4256" s="1596"/>
      <c r="K4256" s="1598" t="s">
        <v>42440</v>
      </c>
    </row>
    <row r="4257" spans="1:11" ht="25.5">
      <c r="A4257" s="1602">
        <v>36</v>
      </c>
      <c r="B4257" s="1598" t="s">
        <v>42507</v>
      </c>
      <c r="C4257" s="1599" t="s">
        <v>42471</v>
      </c>
      <c r="D4257" s="1598">
        <v>3</v>
      </c>
      <c r="E4257" s="1598">
        <v>21</v>
      </c>
      <c r="F4257" s="1598" t="s">
        <v>42508</v>
      </c>
      <c r="G4257" s="1623"/>
      <c r="H4257" s="1598" t="s">
        <v>3845</v>
      </c>
      <c r="I4257" s="1596"/>
      <c r="J4257" s="1596"/>
      <c r="K4257" s="1598" t="s">
        <v>42440</v>
      </c>
    </row>
    <row r="4258" spans="1:11" ht="25.5">
      <c r="A4258" s="1602">
        <v>37</v>
      </c>
      <c r="B4258" s="1598" t="s">
        <v>42509</v>
      </c>
      <c r="C4258" s="1599" t="s">
        <v>42471</v>
      </c>
      <c r="D4258" s="1598">
        <v>2</v>
      </c>
      <c r="E4258" s="1598">
        <v>15</v>
      </c>
      <c r="F4258" s="1598" t="s">
        <v>42510</v>
      </c>
      <c r="G4258" s="1623"/>
      <c r="H4258" s="1598" t="s">
        <v>3845</v>
      </c>
      <c r="I4258" s="1596"/>
      <c r="J4258" s="1596"/>
      <c r="K4258" s="1598" t="s">
        <v>42440</v>
      </c>
    </row>
    <row r="4259" spans="1:11" ht="30">
      <c r="A4259" s="1602">
        <v>38</v>
      </c>
      <c r="B4259" s="1598" t="s">
        <v>42511</v>
      </c>
      <c r="C4259" s="1599" t="s">
        <v>36916</v>
      </c>
      <c r="D4259" s="1598">
        <v>4</v>
      </c>
      <c r="E4259" s="1598">
        <v>10</v>
      </c>
      <c r="F4259" s="1598" t="s">
        <v>42512</v>
      </c>
      <c r="G4259" s="1623"/>
      <c r="H4259" s="1598" t="s">
        <v>3845</v>
      </c>
      <c r="I4259" s="1596"/>
      <c r="J4259" s="1596"/>
      <c r="K4259" s="1598" t="s">
        <v>42413</v>
      </c>
    </row>
    <row r="4260" spans="1:11" ht="30">
      <c r="A4260" s="1602">
        <v>39</v>
      </c>
      <c r="B4260" s="1598" t="s">
        <v>42513</v>
      </c>
      <c r="C4260" s="1599" t="s">
        <v>36916</v>
      </c>
      <c r="D4260" s="1598">
        <v>2</v>
      </c>
      <c r="E4260" s="1598">
        <v>67</v>
      </c>
      <c r="F4260" s="1598" t="s">
        <v>42514</v>
      </c>
      <c r="G4260" s="1623"/>
      <c r="H4260" s="1598" t="s">
        <v>3845</v>
      </c>
      <c r="I4260" s="1596"/>
      <c r="J4260" s="1596"/>
      <c r="K4260" s="1598" t="s">
        <v>42413</v>
      </c>
    </row>
    <row r="4261" spans="1:11" ht="30">
      <c r="A4261" s="1602">
        <v>40</v>
      </c>
      <c r="B4261" s="1598" t="s">
        <v>42515</v>
      </c>
      <c r="C4261" s="1599" t="s">
        <v>36916</v>
      </c>
      <c r="D4261" s="1598">
        <v>4</v>
      </c>
      <c r="E4261" s="1598">
        <v>44</v>
      </c>
      <c r="F4261" s="1598" t="s">
        <v>42516</v>
      </c>
      <c r="G4261" s="1623"/>
      <c r="H4261" s="1598" t="s">
        <v>3845</v>
      </c>
      <c r="I4261" s="1596"/>
      <c r="J4261" s="1596"/>
      <c r="K4261" s="1598" t="s">
        <v>42413</v>
      </c>
    </row>
    <row r="4262" spans="1:11" ht="30">
      <c r="A4262" s="1602">
        <v>41</v>
      </c>
      <c r="B4262" s="1598" t="s">
        <v>42517</v>
      </c>
      <c r="C4262" s="1599" t="s">
        <v>36916</v>
      </c>
      <c r="D4262" s="1598">
        <v>4</v>
      </c>
      <c r="E4262" s="1598">
        <v>69</v>
      </c>
      <c r="F4262" s="1598" t="s">
        <v>42518</v>
      </c>
      <c r="G4262" s="1623"/>
      <c r="H4262" s="1598" t="s">
        <v>3845</v>
      </c>
      <c r="I4262" s="1596"/>
      <c r="J4262" s="1596"/>
      <c r="K4262" s="1598" t="s">
        <v>42413</v>
      </c>
    </row>
    <row r="4263" spans="1:11" ht="30">
      <c r="A4263" s="1602">
        <v>42</v>
      </c>
      <c r="B4263" s="1598" t="s">
        <v>42519</v>
      </c>
      <c r="C4263" s="1599" t="s">
        <v>36916</v>
      </c>
      <c r="D4263" s="1598">
        <v>2</v>
      </c>
      <c r="E4263" s="1598">
        <v>26</v>
      </c>
      <c r="F4263" s="1598" t="s">
        <v>42520</v>
      </c>
      <c r="G4263" s="1623"/>
      <c r="H4263" s="1598" t="s">
        <v>3845</v>
      </c>
      <c r="I4263" s="1596"/>
      <c r="J4263" s="1596"/>
      <c r="K4263" s="1598" t="s">
        <v>42413</v>
      </c>
    </row>
    <row r="4264" spans="1:11" ht="30">
      <c r="A4264" s="1602">
        <v>43</v>
      </c>
      <c r="B4264" s="1598" t="s">
        <v>42521</v>
      </c>
      <c r="C4264" s="1599" t="s">
        <v>42522</v>
      </c>
      <c r="D4264" s="1598">
        <v>2</v>
      </c>
      <c r="E4264" s="1598">
        <v>5</v>
      </c>
      <c r="F4264" s="1598" t="s">
        <v>42523</v>
      </c>
      <c r="G4264" s="1623"/>
      <c r="H4264" s="1598" t="s">
        <v>3845</v>
      </c>
      <c r="I4264" s="1596"/>
      <c r="J4264" s="1596"/>
      <c r="K4264" s="1598" t="s">
        <v>42413</v>
      </c>
    </row>
    <row r="4265" spans="1:11" ht="25.5">
      <c r="A4265" s="1602">
        <v>44</v>
      </c>
      <c r="B4265" s="1598" t="s">
        <v>42524</v>
      </c>
      <c r="C4265" s="1599" t="s">
        <v>42525</v>
      </c>
      <c r="D4265" s="1598">
        <v>12</v>
      </c>
      <c r="E4265" s="1598">
        <v>47</v>
      </c>
      <c r="F4265" s="1598" t="s">
        <v>42526</v>
      </c>
      <c r="G4265" s="1623"/>
      <c r="H4265" s="1598" t="s">
        <v>3845</v>
      </c>
      <c r="I4265" s="1596"/>
      <c r="J4265" s="1596"/>
      <c r="K4265" s="1598" t="s">
        <v>42413</v>
      </c>
    </row>
    <row r="4266" spans="1:11" ht="25.5">
      <c r="A4266" s="1602">
        <v>45</v>
      </c>
      <c r="B4266" s="1598" t="s">
        <v>42527</v>
      </c>
      <c r="C4266" s="1599" t="s">
        <v>42528</v>
      </c>
      <c r="D4266" s="1598">
        <v>11</v>
      </c>
      <c r="E4266" s="1598">
        <v>43</v>
      </c>
      <c r="F4266" s="1598" t="s">
        <v>42529</v>
      </c>
      <c r="G4266" s="1623"/>
      <c r="H4266" s="1598" t="s">
        <v>3845</v>
      </c>
      <c r="I4266" s="1596"/>
      <c r="J4266" s="1596"/>
      <c r="K4266" s="1598" t="s">
        <v>42434</v>
      </c>
    </row>
    <row r="4267" spans="1:11" ht="30">
      <c r="A4267" s="1602">
        <v>46</v>
      </c>
      <c r="B4267" s="1598" t="s">
        <v>42530</v>
      </c>
      <c r="C4267" s="1600" t="s">
        <v>36916</v>
      </c>
      <c r="D4267" s="1598">
        <v>2</v>
      </c>
      <c r="E4267" s="1598">
        <v>34</v>
      </c>
      <c r="F4267" s="1598" t="s">
        <v>42531</v>
      </c>
      <c r="G4267" s="1623"/>
      <c r="H4267" s="1598" t="s">
        <v>3845</v>
      </c>
      <c r="I4267" s="1596"/>
      <c r="J4267" s="1596"/>
      <c r="K4267" s="1598" t="s">
        <v>42413</v>
      </c>
    </row>
    <row r="4268" spans="1:11" ht="30">
      <c r="A4268" s="1602">
        <v>47</v>
      </c>
      <c r="B4268" s="1598" t="s">
        <v>42532</v>
      </c>
      <c r="C4268" s="1599" t="s">
        <v>36916</v>
      </c>
      <c r="D4268" s="1598">
        <v>2</v>
      </c>
      <c r="E4268" s="1598">
        <v>137</v>
      </c>
      <c r="F4268" s="1598" t="s">
        <v>42533</v>
      </c>
      <c r="G4268" s="1623"/>
      <c r="H4268" s="1598" t="s">
        <v>3845</v>
      </c>
      <c r="I4268" s="1596"/>
      <c r="J4268" s="1596"/>
      <c r="K4268" s="1598" t="s">
        <v>42413</v>
      </c>
    </row>
    <row r="4269" spans="1:11" ht="30">
      <c r="A4269" s="1602">
        <v>48</v>
      </c>
      <c r="B4269" s="1598" t="s">
        <v>42534</v>
      </c>
      <c r="C4269" s="1599" t="s">
        <v>42535</v>
      </c>
      <c r="D4269" s="1598">
        <v>4</v>
      </c>
      <c r="E4269" s="1598">
        <v>25</v>
      </c>
      <c r="F4269" s="1598" t="s">
        <v>42536</v>
      </c>
      <c r="G4269" s="1623"/>
      <c r="H4269" s="1598" t="s">
        <v>3845</v>
      </c>
      <c r="I4269" s="1596"/>
      <c r="J4269" s="1596"/>
      <c r="K4269" s="1598" t="s">
        <v>42413</v>
      </c>
    </row>
    <row r="4270" spans="1:11" ht="25.5">
      <c r="A4270" s="1602">
        <v>49</v>
      </c>
      <c r="B4270" s="1598" t="s">
        <v>42537</v>
      </c>
      <c r="C4270" s="1608" t="s">
        <v>42538</v>
      </c>
      <c r="D4270" s="1598">
        <v>15</v>
      </c>
      <c r="E4270" s="1598">
        <v>33</v>
      </c>
      <c r="F4270" s="1598" t="s">
        <v>42539</v>
      </c>
      <c r="G4270" s="1623"/>
      <c r="H4270" s="1598" t="s">
        <v>3845</v>
      </c>
      <c r="I4270" s="1596"/>
      <c r="J4270" s="1596"/>
      <c r="K4270" s="1598" t="s">
        <v>42413</v>
      </c>
    </row>
    <row r="4271" spans="1:11" ht="25.5">
      <c r="A4271" s="1602">
        <v>50</v>
      </c>
      <c r="B4271" s="1598" t="s">
        <v>42540</v>
      </c>
      <c r="C4271" s="1608" t="s">
        <v>42541</v>
      </c>
      <c r="D4271" s="1598">
        <v>4</v>
      </c>
      <c r="E4271" s="1598">
        <v>8</v>
      </c>
      <c r="F4271" s="1598" t="s">
        <v>42542</v>
      </c>
      <c r="G4271" s="1623"/>
      <c r="H4271" s="1598" t="s">
        <v>3845</v>
      </c>
      <c r="I4271" s="1596"/>
      <c r="J4271" s="1596"/>
      <c r="K4271" s="1598" t="s">
        <v>42413</v>
      </c>
    </row>
    <row r="4272" spans="1:11" ht="25.5">
      <c r="A4272" s="1602">
        <v>51</v>
      </c>
      <c r="B4272" s="1598" t="s">
        <v>42543</v>
      </c>
      <c r="C4272" s="1608" t="s">
        <v>42544</v>
      </c>
      <c r="D4272" s="1598">
        <v>2</v>
      </c>
      <c r="E4272" s="1598">
        <v>2</v>
      </c>
      <c r="F4272" s="1598" t="s">
        <v>42545</v>
      </c>
      <c r="G4272" s="1623"/>
      <c r="H4272" s="1598" t="s">
        <v>3845</v>
      </c>
      <c r="I4272" s="1596"/>
      <c r="J4272" s="1596"/>
      <c r="K4272" s="1598" t="s">
        <v>42434</v>
      </c>
    </row>
    <row r="4273" spans="1:11" ht="25.5">
      <c r="A4273" s="1602">
        <v>52</v>
      </c>
      <c r="B4273" s="1598" t="s">
        <v>42546</v>
      </c>
      <c r="C4273" s="1608" t="s">
        <v>42547</v>
      </c>
      <c r="D4273" s="1598">
        <v>22</v>
      </c>
      <c r="E4273" s="1598">
        <v>112</v>
      </c>
      <c r="F4273" s="1598" t="s">
        <v>42548</v>
      </c>
      <c r="G4273" s="1623"/>
      <c r="H4273" s="1598" t="s">
        <v>3845</v>
      </c>
      <c r="I4273" s="1596"/>
      <c r="J4273" s="1596"/>
      <c r="K4273" s="1598" t="s">
        <v>42434</v>
      </c>
    </row>
    <row r="4274" spans="1:11" ht="45">
      <c r="A4274" s="1602">
        <v>53</v>
      </c>
      <c r="B4274" s="1598" t="s">
        <v>42549</v>
      </c>
      <c r="C4274" s="1599" t="s">
        <v>42550</v>
      </c>
      <c r="D4274" s="1598">
        <v>4</v>
      </c>
      <c r="E4274" s="1598">
        <v>12</v>
      </c>
      <c r="F4274" s="1598" t="s">
        <v>42551</v>
      </c>
      <c r="G4274" s="1623"/>
      <c r="H4274" s="1598" t="s">
        <v>3845</v>
      </c>
      <c r="I4274" s="1596"/>
      <c r="J4274" s="1596"/>
      <c r="K4274" s="1598" t="s">
        <v>42413</v>
      </c>
    </row>
    <row r="4275" spans="1:11" ht="45">
      <c r="A4275" s="1602">
        <v>54</v>
      </c>
      <c r="B4275" s="1598" t="s">
        <v>42552</v>
      </c>
      <c r="C4275" s="1599" t="s">
        <v>42553</v>
      </c>
      <c r="D4275" s="1598">
        <v>8</v>
      </c>
      <c r="E4275" s="1598">
        <v>33</v>
      </c>
      <c r="F4275" s="1598" t="s">
        <v>42554</v>
      </c>
      <c r="G4275" s="1623"/>
      <c r="H4275" s="1598" t="s">
        <v>3845</v>
      </c>
      <c r="I4275" s="1596"/>
      <c r="J4275" s="1596"/>
      <c r="K4275" s="1598" t="s">
        <v>42413</v>
      </c>
    </row>
    <row r="4276" spans="1:11" ht="45">
      <c r="A4276" s="1602">
        <v>55</v>
      </c>
      <c r="B4276" s="1598" t="s">
        <v>42555</v>
      </c>
      <c r="C4276" s="1599" t="s">
        <v>42556</v>
      </c>
      <c r="D4276" s="1598">
        <v>10</v>
      </c>
      <c r="E4276" s="1598">
        <v>50</v>
      </c>
      <c r="F4276" s="1598" t="s">
        <v>42557</v>
      </c>
      <c r="G4276" s="1623"/>
      <c r="H4276" s="1598" t="s">
        <v>3845</v>
      </c>
      <c r="I4276" s="1596"/>
      <c r="J4276" s="1596"/>
      <c r="K4276" s="1598" t="s">
        <v>42413</v>
      </c>
    </row>
    <row r="4277" spans="1:11" ht="25.5">
      <c r="A4277" s="1602">
        <v>56</v>
      </c>
      <c r="B4277" s="1598" t="s">
        <v>42558</v>
      </c>
      <c r="C4277" s="1599" t="s">
        <v>42471</v>
      </c>
      <c r="D4277" s="1598">
        <v>2</v>
      </c>
      <c r="E4277" s="1598">
        <v>60</v>
      </c>
      <c r="F4277" s="1598" t="s">
        <v>42559</v>
      </c>
      <c r="G4277" s="1623"/>
      <c r="H4277" s="1598" t="s">
        <v>3845</v>
      </c>
      <c r="I4277" s="1596"/>
      <c r="J4277" s="1596"/>
      <c r="K4277" s="1598" t="s">
        <v>42440</v>
      </c>
    </row>
    <row r="4278" spans="1:11" ht="45">
      <c r="A4278" s="1602">
        <v>57</v>
      </c>
      <c r="B4278" s="1598" t="s">
        <v>42560</v>
      </c>
      <c r="C4278" s="1599" t="s">
        <v>42561</v>
      </c>
      <c r="D4278" s="1598">
        <v>11</v>
      </c>
      <c r="E4278" s="1598">
        <v>11</v>
      </c>
      <c r="F4278" s="1598" t="s">
        <v>42562</v>
      </c>
      <c r="G4278" s="1623"/>
      <c r="H4278" s="1598" t="s">
        <v>3845</v>
      </c>
      <c r="I4278" s="1596"/>
      <c r="J4278" s="1596"/>
      <c r="K4278" s="1598" t="s">
        <v>42413</v>
      </c>
    </row>
    <row r="4279" spans="1:11" ht="45">
      <c r="A4279" s="1602">
        <v>58</v>
      </c>
      <c r="B4279" s="1598" t="s">
        <v>42563</v>
      </c>
      <c r="C4279" s="1599" t="s">
        <v>42564</v>
      </c>
      <c r="D4279" s="1598">
        <v>13</v>
      </c>
      <c r="E4279" s="1598">
        <v>27</v>
      </c>
      <c r="F4279" s="1598" t="s">
        <v>42565</v>
      </c>
      <c r="G4279" s="1623"/>
      <c r="H4279" s="1598" t="s">
        <v>3845</v>
      </c>
      <c r="I4279" s="1596"/>
      <c r="J4279" s="1596"/>
      <c r="K4279" s="1598" t="s">
        <v>42413</v>
      </c>
    </row>
    <row r="4280" spans="1:11" ht="25.5">
      <c r="A4280" s="1602">
        <v>59</v>
      </c>
      <c r="B4280" s="1598" t="s">
        <v>42566</v>
      </c>
      <c r="C4280" s="1608" t="s">
        <v>42567</v>
      </c>
      <c r="D4280" s="1598">
        <v>11</v>
      </c>
      <c r="E4280" s="1598">
        <v>47</v>
      </c>
      <c r="F4280" s="1598" t="s">
        <v>42568</v>
      </c>
      <c r="G4280" s="1623"/>
      <c r="H4280" s="1598" t="s">
        <v>3845</v>
      </c>
      <c r="I4280" s="1596"/>
      <c r="J4280" s="1596"/>
      <c r="K4280" s="1598" t="s">
        <v>42434</v>
      </c>
    </row>
    <row r="4281" spans="1:11" ht="45">
      <c r="A4281" s="1602">
        <v>60</v>
      </c>
      <c r="B4281" s="1598" t="s">
        <v>42569</v>
      </c>
      <c r="C4281" s="1599" t="s">
        <v>42570</v>
      </c>
      <c r="D4281" s="1598">
        <v>14</v>
      </c>
      <c r="E4281" s="1598">
        <v>64</v>
      </c>
      <c r="F4281" s="1598" t="s">
        <v>42571</v>
      </c>
      <c r="G4281" s="1623"/>
      <c r="H4281" s="1598" t="s">
        <v>3845</v>
      </c>
      <c r="I4281" s="1596"/>
      <c r="J4281" s="1596"/>
      <c r="K4281" s="1598" t="s">
        <v>42413</v>
      </c>
    </row>
    <row r="4282" spans="1:11" ht="25.5">
      <c r="A4282" s="1602">
        <v>61</v>
      </c>
      <c r="B4282" s="1598" t="s">
        <v>42572</v>
      </c>
      <c r="C4282" s="1599" t="s">
        <v>42471</v>
      </c>
      <c r="D4282" s="1598">
        <v>2</v>
      </c>
      <c r="E4282" s="1598">
        <v>45</v>
      </c>
      <c r="F4282" s="1598" t="s">
        <v>42573</v>
      </c>
      <c r="G4282" s="1623"/>
      <c r="H4282" s="1598" t="s">
        <v>3845</v>
      </c>
      <c r="I4282" s="1596"/>
      <c r="J4282" s="1596"/>
      <c r="K4282" s="1598" t="s">
        <v>42440</v>
      </c>
    </row>
    <row r="4283" spans="1:11" ht="25.5">
      <c r="A4283" s="1602">
        <v>62</v>
      </c>
      <c r="B4283" s="1598" t="s">
        <v>42574</v>
      </c>
      <c r="C4283" s="1599" t="s">
        <v>42575</v>
      </c>
      <c r="D4283" s="1598">
        <v>2</v>
      </c>
      <c r="E4283" s="1598">
        <v>69</v>
      </c>
      <c r="F4283" s="1598" t="s">
        <v>42576</v>
      </c>
      <c r="G4283" s="1623"/>
      <c r="H4283" s="1598" t="s">
        <v>3845</v>
      </c>
      <c r="I4283" s="1596"/>
      <c r="J4283" s="1596"/>
      <c r="K4283" s="1598" t="s">
        <v>42413</v>
      </c>
    </row>
    <row r="4284" spans="1:11" ht="45">
      <c r="A4284" s="1602">
        <v>63</v>
      </c>
      <c r="B4284" s="1598" t="s">
        <v>42577</v>
      </c>
      <c r="C4284" s="1599" t="s">
        <v>42578</v>
      </c>
      <c r="D4284" s="1598">
        <v>11</v>
      </c>
      <c r="E4284" s="1598">
        <v>30</v>
      </c>
      <c r="F4284" s="1598" t="s">
        <v>42579</v>
      </c>
      <c r="G4284" s="1623"/>
      <c r="H4284" s="1598" t="s">
        <v>3845</v>
      </c>
      <c r="I4284" s="1596"/>
      <c r="J4284" s="1596"/>
      <c r="K4284" s="1598" t="s">
        <v>42413</v>
      </c>
    </row>
    <row r="4285" spans="1:11" ht="45">
      <c r="A4285" s="1602">
        <v>64</v>
      </c>
      <c r="B4285" s="1598" t="s">
        <v>42580</v>
      </c>
      <c r="C4285" s="1599" t="s">
        <v>42581</v>
      </c>
      <c r="D4285" s="1598">
        <v>17</v>
      </c>
      <c r="E4285" s="1598">
        <v>30</v>
      </c>
      <c r="F4285" s="1598" t="s">
        <v>42582</v>
      </c>
      <c r="G4285" s="1623"/>
      <c r="H4285" s="1598" t="s">
        <v>3845</v>
      </c>
      <c r="I4285" s="1596"/>
      <c r="J4285" s="1596"/>
      <c r="K4285" s="1598" t="s">
        <v>42413</v>
      </c>
    </row>
    <row r="4286" spans="1:11" ht="25.5">
      <c r="A4286" s="1602">
        <v>65</v>
      </c>
      <c r="B4286" s="1598" t="s">
        <v>42583</v>
      </c>
      <c r="C4286" s="1599" t="s">
        <v>42471</v>
      </c>
      <c r="D4286" s="1598">
        <v>2</v>
      </c>
      <c r="E4286" s="1598">
        <v>273</v>
      </c>
      <c r="F4286" s="1598" t="s">
        <v>42584</v>
      </c>
      <c r="G4286" s="1623"/>
      <c r="H4286" s="1598" t="s">
        <v>3845</v>
      </c>
      <c r="I4286" s="1596"/>
      <c r="J4286" s="1596"/>
      <c r="K4286" s="1598" t="s">
        <v>42440</v>
      </c>
    </row>
    <row r="4287" spans="1:11" ht="45">
      <c r="A4287" s="1602">
        <v>66</v>
      </c>
      <c r="B4287" s="1598" t="s">
        <v>42585</v>
      </c>
      <c r="C4287" s="1599" t="s">
        <v>42586</v>
      </c>
      <c r="D4287" s="1598">
        <v>21</v>
      </c>
      <c r="E4287" s="1598">
        <v>51</v>
      </c>
      <c r="F4287" s="1598" t="s">
        <v>42587</v>
      </c>
      <c r="G4287" s="1623"/>
      <c r="H4287" s="1598" t="s">
        <v>3845</v>
      </c>
      <c r="I4287" s="1596"/>
      <c r="J4287" s="1596"/>
      <c r="K4287" s="1598" t="s">
        <v>42413</v>
      </c>
    </row>
    <row r="4288" spans="1:11" ht="25.5">
      <c r="A4288" s="1602">
        <v>67</v>
      </c>
      <c r="B4288" s="1598" t="s">
        <v>42588</v>
      </c>
      <c r="C4288" s="1599" t="s">
        <v>42471</v>
      </c>
      <c r="D4288" s="1598">
        <v>5</v>
      </c>
      <c r="E4288" s="1598">
        <v>36</v>
      </c>
      <c r="F4288" s="1598" t="s">
        <v>42589</v>
      </c>
      <c r="G4288" s="1623"/>
      <c r="H4288" s="1598" t="s">
        <v>3845</v>
      </c>
      <c r="I4288" s="1596"/>
      <c r="J4288" s="1596"/>
      <c r="K4288" s="1598" t="s">
        <v>42440</v>
      </c>
    </row>
    <row r="4289" spans="1:11" ht="45">
      <c r="A4289" s="1602">
        <v>68</v>
      </c>
      <c r="B4289" s="1598" t="s">
        <v>42590</v>
      </c>
      <c r="C4289" s="1599" t="s">
        <v>42591</v>
      </c>
      <c r="D4289" s="1598">
        <v>13</v>
      </c>
      <c r="E4289" s="1598">
        <v>26</v>
      </c>
      <c r="F4289" s="1598" t="s">
        <v>42592</v>
      </c>
      <c r="G4289" s="1623"/>
      <c r="H4289" s="1598" t="s">
        <v>3845</v>
      </c>
      <c r="I4289" s="1596"/>
      <c r="J4289" s="1596"/>
      <c r="K4289" s="1598" t="s">
        <v>42413</v>
      </c>
    </row>
    <row r="4290" spans="1:11" ht="25.5">
      <c r="A4290" s="1602">
        <v>69</v>
      </c>
      <c r="B4290" s="1598" t="s">
        <v>42593</v>
      </c>
      <c r="C4290" s="1599" t="s">
        <v>42471</v>
      </c>
      <c r="D4290" s="1598">
        <v>2</v>
      </c>
      <c r="E4290" s="1598">
        <v>30</v>
      </c>
      <c r="F4290" s="1598" t="s">
        <v>42594</v>
      </c>
      <c r="G4290" s="1623"/>
      <c r="H4290" s="1598" t="s">
        <v>3845</v>
      </c>
      <c r="I4290" s="1596"/>
      <c r="J4290" s="1596"/>
      <c r="K4290" s="1598" t="s">
        <v>42440</v>
      </c>
    </row>
    <row r="4291" spans="1:11" ht="25.5">
      <c r="A4291" s="1602">
        <v>70</v>
      </c>
      <c r="B4291" s="1598" t="s">
        <v>42595</v>
      </c>
      <c r="C4291" s="1599" t="s">
        <v>42471</v>
      </c>
      <c r="D4291" s="1598">
        <v>2</v>
      </c>
      <c r="E4291" s="1598">
        <v>134</v>
      </c>
      <c r="F4291" s="1598" t="s">
        <v>42596</v>
      </c>
      <c r="G4291" s="1623"/>
      <c r="H4291" s="1598" t="s">
        <v>3845</v>
      </c>
      <c r="I4291" s="1596"/>
      <c r="J4291" s="1596"/>
      <c r="K4291" s="1598" t="s">
        <v>42440</v>
      </c>
    </row>
    <row r="4292" spans="1:11" ht="30">
      <c r="A4292" s="1602">
        <v>71</v>
      </c>
      <c r="B4292" s="1598" t="s">
        <v>42597</v>
      </c>
      <c r="C4292" s="1599" t="s">
        <v>42598</v>
      </c>
      <c r="D4292" s="1598">
        <v>8</v>
      </c>
      <c r="E4292" s="1598">
        <v>18</v>
      </c>
      <c r="F4292" s="1598" t="s">
        <v>42599</v>
      </c>
      <c r="G4292" s="1623"/>
      <c r="H4292" s="1598" t="s">
        <v>3845</v>
      </c>
      <c r="I4292" s="1596"/>
      <c r="J4292" s="1596"/>
      <c r="K4292" s="1598" t="s">
        <v>42413</v>
      </c>
    </row>
    <row r="4293" spans="1:11" ht="25.5">
      <c r="A4293" s="1602">
        <v>72</v>
      </c>
      <c r="B4293" s="1598" t="s">
        <v>42600</v>
      </c>
      <c r="C4293" s="1599" t="s">
        <v>42601</v>
      </c>
      <c r="D4293" s="1598">
        <v>2</v>
      </c>
      <c r="E4293" s="1598">
        <v>13</v>
      </c>
      <c r="F4293" s="1598" t="s">
        <v>42602</v>
      </c>
      <c r="G4293" s="1623"/>
      <c r="H4293" s="1598" t="s">
        <v>3845</v>
      </c>
      <c r="I4293" s="1596"/>
      <c r="J4293" s="1596"/>
      <c r="K4293" s="1598" t="s">
        <v>42413</v>
      </c>
    </row>
    <row r="4294" spans="1:11" ht="45">
      <c r="A4294" s="1602">
        <v>73</v>
      </c>
      <c r="B4294" s="1598" t="s">
        <v>42603</v>
      </c>
      <c r="C4294" s="1599" t="s">
        <v>42604</v>
      </c>
      <c r="D4294" s="1598">
        <v>7</v>
      </c>
      <c r="E4294" s="1598">
        <v>26</v>
      </c>
      <c r="F4294" s="1598" t="s">
        <v>42605</v>
      </c>
      <c r="G4294" s="1623"/>
      <c r="H4294" s="1598" t="s">
        <v>3845</v>
      </c>
      <c r="I4294" s="1596"/>
      <c r="J4294" s="1596"/>
      <c r="K4294" s="1598" t="s">
        <v>42413</v>
      </c>
    </row>
    <row r="4295" spans="1:11" ht="45">
      <c r="A4295" s="1602">
        <v>74</v>
      </c>
      <c r="B4295" s="1598" t="s">
        <v>42606</v>
      </c>
      <c r="C4295" s="1599" t="s">
        <v>42607</v>
      </c>
      <c r="D4295" s="1598">
        <v>6</v>
      </c>
      <c r="E4295" s="1598">
        <v>21</v>
      </c>
      <c r="F4295" s="1598" t="s">
        <v>42608</v>
      </c>
      <c r="G4295" s="1623"/>
      <c r="H4295" s="1598" t="s">
        <v>3845</v>
      </c>
      <c r="I4295" s="1596"/>
      <c r="J4295" s="1596"/>
      <c r="K4295" s="1598" t="s">
        <v>42413</v>
      </c>
    </row>
    <row r="4296" spans="1:11" ht="25.5">
      <c r="A4296" s="1602">
        <v>75</v>
      </c>
      <c r="B4296" s="1598" t="s">
        <v>42609</v>
      </c>
      <c r="C4296" s="1599" t="s">
        <v>42471</v>
      </c>
      <c r="D4296" s="1598">
        <v>17</v>
      </c>
      <c r="E4296" s="1598">
        <v>258</v>
      </c>
      <c r="F4296" s="1598" t="s">
        <v>42610</v>
      </c>
      <c r="G4296" s="1623"/>
      <c r="H4296" s="1598" t="s">
        <v>3845</v>
      </c>
      <c r="I4296" s="1596"/>
      <c r="J4296" s="1596"/>
      <c r="K4296" s="1598" t="s">
        <v>42440</v>
      </c>
    </row>
    <row r="4297" spans="1:11" ht="25.5">
      <c r="A4297" s="1602">
        <v>76</v>
      </c>
      <c r="B4297" s="1598" t="s">
        <v>42611</v>
      </c>
      <c r="C4297" s="1599" t="s">
        <v>42471</v>
      </c>
      <c r="D4297" s="1598">
        <v>2</v>
      </c>
      <c r="E4297" s="1598">
        <v>33</v>
      </c>
      <c r="F4297" s="1598" t="s">
        <v>42612</v>
      </c>
      <c r="G4297" s="1623"/>
      <c r="H4297" s="1598" t="s">
        <v>3845</v>
      </c>
      <c r="I4297" s="1596"/>
      <c r="J4297" s="1596"/>
      <c r="K4297" s="1598" t="s">
        <v>42440</v>
      </c>
    </row>
    <row r="4298" spans="1:11" ht="25.5">
      <c r="A4298" s="1602">
        <v>77</v>
      </c>
      <c r="B4298" s="1598" t="s">
        <v>42613</v>
      </c>
      <c r="C4298" s="1608" t="s">
        <v>42614</v>
      </c>
      <c r="D4298" s="1598">
        <v>2</v>
      </c>
      <c r="E4298" s="1598">
        <v>5</v>
      </c>
      <c r="F4298" s="1598" t="s">
        <v>42615</v>
      </c>
      <c r="G4298" s="1623"/>
      <c r="H4298" s="1598" t="s">
        <v>3845</v>
      </c>
      <c r="I4298" s="1596"/>
      <c r="J4298" s="1596"/>
      <c r="K4298" s="1598" t="s">
        <v>42434</v>
      </c>
    </row>
    <row r="4299" spans="1:11" ht="25.5">
      <c r="A4299" s="1602">
        <v>78</v>
      </c>
      <c r="B4299" s="1598" t="s">
        <v>42616</v>
      </c>
      <c r="C4299" s="1608" t="s">
        <v>42617</v>
      </c>
      <c r="D4299" s="1598">
        <v>2</v>
      </c>
      <c r="E4299" s="1598">
        <v>8</v>
      </c>
      <c r="F4299" s="1598" t="s">
        <v>42618</v>
      </c>
      <c r="G4299" s="1623"/>
      <c r="H4299" s="1598" t="s">
        <v>3845</v>
      </c>
      <c r="I4299" s="1596"/>
      <c r="J4299" s="1596"/>
      <c r="K4299" s="1598" t="s">
        <v>42434</v>
      </c>
    </row>
    <row r="4300" spans="1:11" ht="45">
      <c r="A4300" s="1602">
        <v>79</v>
      </c>
      <c r="B4300" s="1598" t="s">
        <v>42619</v>
      </c>
      <c r="C4300" s="1599" t="s">
        <v>42620</v>
      </c>
      <c r="D4300" s="1598">
        <v>8</v>
      </c>
      <c r="E4300" s="1598">
        <v>27</v>
      </c>
      <c r="F4300" s="1598" t="s">
        <v>42621</v>
      </c>
      <c r="G4300" s="1623"/>
      <c r="H4300" s="1598" t="s">
        <v>3845</v>
      </c>
      <c r="I4300" s="1596"/>
      <c r="J4300" s="1596"/>
      <c r="K4300" s="1598" t="s">
        <v>42413</v>
      </c>
    </row>
    <row r="4301" spans="1:11" ht="45">
      <c r="A4301" s="1602">
        <v>80</v>
      </c>
      <c r="B4301" s="1598" t="s">
        <v>42622</v>
      </c>
      <c r="C4301" s="1599" t="s">
        <v>42623</v>
      </c>
      <c r="D4301" s="1598">
        <v>23</v>
      </c>
      <c r="E4301" s="1598">
        <v>106</v>
      </c>
      <c r="F4301" s="1598" t="s">
        <v>42624</v>
      </c>
      <c r="G4301" s="1623"/>
      <c r="H4301" s="1598" t="s">
        <v>3845</v>
      </c>
      <c r="I4301" s="1596"/>
      <c r="J4301" s="1596"/>
      <c r="K4301" s="1598" t="s">
        <v>42413</v>
      </c>
    </row>
    <row r="4302" spans="1:11" ht="30">
      <c r="A4302" s="1602">
        <v>81</v>
      </c>
      <c r="B4302" s="1598" t="s">
        <v>42625</v>
      </c>
      <c r="C4302" s="1599" t="s">
        <v>42626</v>
      </c>
      <c r="D4302" s="1598">
        <v>2</v>
      </c>
      <c r="E4302" s="1598">
        <v>5</v>
      </c>
      <c r="F4302" s="1598" t="s">
        <v>42627</v>
      </c>
      <c r="G4302" s="1623"/>
      <c r="H4302" s="1598" t="s">
        <v>3845</v>
      </c>
      <c r="I4302" s="1596"/>
      <c r="J4302" s="1596"/>
      <c r="K4302" s="1598" t="s">
        <v>42413</v>
      </c>
    </row>
    <row r="4303" spans="1:11" ht="25.5">
      <c r="A4303" s="1602">
        <v>82</v>
      </c>
      <c r="B4303" s="1598" t="s">
        <v>42628</v>
      </c>
      <c r="C4303" s="1608" t="s">
        <v>42614</v>
      </c>
      <c r="D4303" s="1598">
        <v>5</v>
      </c>
      <c r="E4303" s="1598">
        <v>3</v>
      </c>
      <c r="F4303" s="1598" t="s">
        <v>42629</v>
      </c>
      <c r="G4303" s="1623"/>
      <c r="H4303" s="1598" t="s">
        <v>3845</v>
      </c>
      <c r="I4303" s="1596"/>
      <c r="J4303" s="1596"/>
      <c r="K4303" s="1598" t="s">
        <v>42434</v>
      </c>
    </row>
    <row r="4304" spans="1:11" ht="25.5">
      <c r="A4304" s="1602">
        <v>83</v>
      </c>
      <c r="B4304" s="1598" t="s">
        <v>42630</v>
      </c>
      <c r="C4304" s="1599" t="s">
        <v>42471</v>
      </c>
      <c r="D4304" s="1598">
        <v>4</v>
      </c>
      <c r="E4304" s="1598">
        <v>6</v>
      </c>
      <c r="F4304" s="1598" t="s">
        <v>42631</v>
      </c>
      <c r="G4304" s="1623"/>
      <c r="H4304" s="1598" t="s">
        <v>3845</v>
      </c>
      <c r="I4304" s="1596"/>
      <c r="J4304" s="1596"/>
      <c r="K4304" s="1598" t="s">
        <v>42440</v>
      </c>
    </row>
    <row r="4305" spans="1:11" ht="45">
      <c r="A4305" s="1602">
        <v>84</v>
      </c>
      <c r="B4305" s="1598" t="s">
        <v>42632</v>
      </c>
      <c r="C4305" s="1599" t="s">
        <v>42633</v>
      </c>
      <c r="D4305" s="1598">
        <v>12</v>
      </c>
      <c r="E4305" s="1598">
        <v>70</v>
      </c>
      <c r="F4305" s="1598" t="s">
        <v>42634</v>
      </c>
      <c r="G4305" s="1623"/>
      <c r="H4305" s="1598" t="s">
        <v>3845</v>
      </c>
      <c r="I4305" s="1596"/>
      <c r="J4305" s="1596"/>
      <c r="K4305" s="1598" t="s">
        <v>42413</v>
      </c>
    </row>
    <row r="4306" spans="1:11" ht="45">
      <c r="A4306" s="1602">
        <v>85</v>
      </c>
      <c r="B4306" s="1598" t="s">
        <v>42635</v>
      </c>
      <c r="C4306" s="1599" t="s">
        <v>42636</v>
      </c>
      <c r="D4306" s="1598">
        <v>7</v>
      </c>
      <c r="E4306" s="1598">
        <v>31</v>
      </c>
      <c r="F4306" s="1598" t="s">
        <v>42637</v>
      </c>
      <c r="G4306" s="1623"/>
      <c r="H4306" s="1598" t="s">
        <v>3845</v>
      </c>
      <c r="I4306" s="1596"/>
      <c r="J4306" s="1596"/>
      <c r="K4306" s="1598" t="s">
        <v>42413</v>
      </c>
    </row>
    <row r="4307" spans="1:11" ht="30">
      <c r="A4307" s="1602">
        <v>86</v>
      </c>
      <c r="B4307" s="1598" t="s">
        <v>42638</v>
      </c>
      <c r="C4307" s="1599" t="s">
        <v>42639</v>
      </c>
      <c r="D4307" s="1598">
        <v>12</v>
      </c>
      <c r="E4307" s="1598">
        <v>32</v>
      </c>
      <c r="F4307" s="1598" t="s">
        <v>42640</v>
      </c>
      <c r="G4307" s="1623"/>
      <c r="H4307" s="1598" t="s">
        <v>3845</v>
      </c>
      <c r="I4307" s="1596"/>
      <c r="J4307" s="1596"/>
      <c r="K4307" s="1598" t="s">
        <v>42413</v>
      </c>
    </row>
    <row r="4308" spans="1:11" ht="45">
      <c r="A4308" s="1602">
        <v>87</v>
      </c>
      <c r="B4308" s="1598" t="s">
        <v>42641</v>
      </c>
      <c r="C4308" s="1599" t="s">
        <v>42642</v>
      </c>
      <c r="D4308" s="1598">
        <v>6</v>
      </c>
      <c r="E4308" s="1598">
        <v>50</v>
      </c>
      <c r="F4308" s="1598" t="s">
        <v>42643</v>
      </c>
      <c r="G4308" s="1623"/>
      <c r="H4308" s="1598" t="s">
        <v>3845</v>
      </c>
      <c r="I4308" s="1596"/>
      <c r="J4308" s="1596"/>
      <c r="K4308" s="1598" t="s">
        <v>42413</v>
      </c>
    </row>
    <row r="4309" spans="1:11" ht="30">
      <c r="A4309" s="1602">
        <v>88</v>
      </c>
      <c r="B4309" s="1598" t="s">
        <v>42644</v>
      </c>
      <c r="C4309" s="1599" t="s">
        <v>42645</v>
      </c>
      <c r="D4309" s="1598">
        <v>9</v>
      </c>
      <c r="E4309" s="1598">
        <v>27</v>
      </c>
      <c r="F4309" s="1598" t="s">
        <v>42646</v>
      </c>
      <c r="G4309" s="1623"/>
      <c r="H4309" s="1598" t="s">
        <v>3845</v>
      </c>
      <c r="I4309" s="1596"/>
      <c r="J4309" s="1596"/>
      <c r="K4309" s="1598" t="s">
        <v>42413</v>
      </c>
    </row>
    <row r="4310" spans="1:11" ht="45">
      <c r="A4310" s="1602">
        <v>89</v>
      </c>
      <c r="B4310" s="1598" t="s">
        <v>42647</v>
      </c>
      <c r="C4310" s="1599" t="s">
        <v>42648</v>
      </c>
      <c r="D4310" s="1598">
        <v>9</v>
      </c>
      <c r="E4310" s="1598">
        <v>36</v>
      </c>
      <c r="F4310" s="1598" t="s">
        <v>42649</v>
      </c>
      <c r="G4310" s="1623"/>
      <c r="H4310" s="1598" t="s">
        <v>3845</v>
      </c>
      <c r="I4310" s="1596"/>
      <c r="J4310" s="1596"/>
      <c r="K4310" s="1598" t="s">
        <v>42413</v>
      </c>
    </row>
    <row r="4311" spans="1:11" ht="30">
      <c r="A4311" s="1602">
        <v>90</v>
      </c>
      <c r="B4311" s="1598" t="s">
        <v>42650</v>
      </c>
      <c r="C4311" s="1599" t="s">
        <v>42651</v>
      </c>
      <c r="D4311" s="1598">
        <v>10</v>
      </c>
      <c r="E4311" s="1598">
        <v>52</v>
      </c>
      <c r="F4311" s="1598" t="s">
        <v>42652</v>
      </c>
      <c r="G4311" s="1623"/>
      <c r="H4311" s="1598" t="s">
        <v>3845</v>
      </c>
      <c r="I4311" s="1596"/>
      <c r="J4311" s="1596"/>
      <c r="K4311" s="1598" t="s">
        <v>42413</v>
      </c>
    </row>
    <row r="4312" spans="1:11" ht="30">
      <c r="A4312" s="1602">
        <v>91</v>
      </c>
      <c r="B4312" s="1598" t="s">
        <v>42653</v>
      </c>
      <c r="C4312" s="1599" t="s">
        <v>42654</v>
      </c>
      <c r="D4312" s="1598">
        <v>5</v>
      </c>
      <c r="E4312" s="1598">
        <v>12</v>
      </c>
      <c r="F4312" s="1598" t="s">
        <v>42655</v>
      </c>
      <c r="G4312" s="1623"/>
      <c r="H4312" s="1598" t="s">
        <v>3845</v>
      </c>
      <c r="I4312" s="1596"/>
      <c r="J4312" s="1596"/>
      <c r="K4312" s="1598" t="s">
        <v>42434</v>
      </c>
    </row>
    <row r="4313" spans="1:11" ht="30">
      <c r="A4313" s="1602">
        <v>92</v>
      </c>
      <c r="B4313" s="1598" t="s">
        <v>42656</v>
      </c>
      <c r="C4313" s="1599" t="s">
        <v>42657</v>
      </c>
      <c r="D4313" s="1598">
        <v>8</v>
      </c>
      <c r="E4313" s="1598">
        <v>57</v>
      </c>
      <c r="F4313" s="1598" t="s">
        <v>42658</v>
      </c>
      <c r="G4313" s="1623"/>
      <c r="H4313" s="1598" t="s">
        <v>3845</v>
      </c>
      <c r="I4313" s="1596"/>
      <c r="J4313" s="1596"/>
      <c r="K4313" s="1598" t="s">
        <v>42413</v>
      </c>
    </row>
    <row r="4314" spans="1:11" ht="30">
      <c r="A4314" s="1602">
        <v>93</v>
      </c>
      <c r="B4314" s="1598" t="s">
        <v>42659</v>
      </c>
      <c r="C4314" s="1599" t="s">
        <v>42660</v>
      </c>
      <c r="D4314" s="1598">
        <v>9</v>
      </c>
      <c r="E4314" s="1598">
        <v>104</v>
      </c>
      <c r="F4314" s="1598" t="s">
        <v>42661</v>
      </c>
      <c r="G4314" s="1623"/>
      <c r="H4314" s="1598" t="s">
        <v>3845</v>
      </c>
      <c r="I4314" s="1596"/>
      <c r="J4314" s="1596"/>
      <c r="K4314" s="1598" t="s">
        <v>42413</v>
      </c>
    </row>
    <row r="4315" spans="1:11" ht="25.5">
      <c r="A4315" s="1602">
        <v>94</v>
      </c>
      <c r="B4315" s="1598" t="s">
        <v>42662</v>
      </c>
      <c r="C4315" s="1599" t="s">
        <v>28194</v>
      </c>
      <c r="D4315" s="1598">
        <v>4</v>
      </c>
      <c r="E4315" s="1598">
        <v>25</v>
      </c>
      <c r="F4315" s="1598" t="s">
        <v>42663</v>
      </c>
      <c r="G4315" s="1623"/>
      <c r="H4315" s="1598" t="s">
        <v>3845</v>
      </c>
      <c r="I4315" s="1596"/>
      <c r="J4315" s="1596"/>
      <c r="K4315" s="1598" t="s">
        <v>42440</v>
      </c>
    </row>
    <row r="4316" spans="1:11" ht="45">
      <c r="A4316" s="1602">
        <v>95</v>
      </c>
      <c r="B4316" s="1598" t="s">
        <v>42664</v>
      </c>
      <c r="C4316" s="1599" t="s">
        <v>42665</v>
      </c>
      <c r="D4316" s="1598">
        <v>9</v>
      </c>
      <c r="E4316" s="1598">
        <v>22</v>
      </c>
      <c r="F4316" s="1598" t="s">
        <v>42666</v>
      </c>
      <c r="G4316" s="1623"/>
      <c r="H4316" s="1598" t="s">
        <v>3845</v>
      </c>
      <c r="I4316" s="1596"/>
      <c r="J4316" s="1596"/>
      <c r="K4316" s="1598" t="s">
        <v>42413</v>
      </c>
    </row>
    <row r="4317" spans="1:11" ht="25.5">
      <c r="A4317" s="1602">
        <v>96</v>
      </c>
      <c r="B4317" s="1598" t="s">
        <v>42667</v>
      </c>
      <c r="C4317" s="1599" t="s">
        <v>42668</v>
      </c>
      <c r="D4317" s="1598">
        <v>9</v>
      </c>
      <c r="E4317" s="1598">
        <v>14</v>
      </c>
      <c r="F4317" s="1598" t="s">
        <v>42669</v>
      </c>
      <c r="G4317" s="1623"/>
      <c r="H4317" s="1598" t="s">
        <v>3845</v>
      </c>
      <c r="I4317" s="1596"/>
      <c r="J4317" s="1596"/>
      <c r="K4317" s="1598" t="s">
        <v>42440</v>
      </c>
    </row>
    <row r="4318" spans="1:11" ht="25.5">
      <c r="A4318" s="1602">
        <v>97</v>
      </c>
      <c r="B4318" s="1598" t="s">
        <v>42670</v>
      </c>
      <c r="C4318" s="1608" t="s">
        <v>42671</v>
      </c>
      <c r="D4318" s="1598">
        <v>1</v>
      </c>
      <c r="E4318" s="1598">
        <v>1</v>
      </c>
      <c r="F4318" s="1598" t="s">
        <v>42672</v>
      </c>
      <c r="G4318" s="1623"/>
      <c r="H4318" s="1598" t="s">
        <v>3845</v>
      </c>
      <c r="I4318" s="1596"/>
      <c r="J4318" s="1596"/>
      <c r="K4318" s="1598" t="s">
        <v>42434</v>
      </c>
    </row>
    <row r="4319" spans="1:11" ht="30">
      <c r="A4319" s="1602">
        <v>98</v>
      </c>
      <c r="B4319" s="1598" t="s">
        <v>42673</v>
      </c>
      <c r="C4319" s="1599" t="s">
        <v>42674</v>
      </c>
      <c r="D4319" s="1598">
        <v>7</v>
      </c>
      <c r="E4319" s="1598">
        <v>9</v>
      </c>
      <c r="F4319" s="1598" t="s">
        <v>42675</v>
      </c>
      <c r="G4319" s="1623"/>
      <c r="H4319" s="1598" t="s">
        <v>3845</v>
      </c>
      <c r="I4319" s="1596"/>
      <c r="J4319" s="1596"/>
      <c r="K4319" s="1598" t="s">
        <v>42413</v>
      </c>
    </row>
    <row r="4320" spans="1:11" ht="30">
      <c r="A4320" s="1602">
        <v>99</v>
      </c>
      <c r="B4320" s="1598" t="s">
        <v>42676</v>
      </c>
      <c r="C4320" s="1599" t="s">
        <v>42677</v>
      </c>
      <c r="D4320" s="1598">
        <v>3</v>
      </c>
      <c r="E4320" s="1598">
        <v>17</v>
      </c>
      <c r="F4320" s="1598" t="s">
        <v>42678</v>
      </c>
      <c r="G4320" s="1623"/>
      <c r="H4320" s="1598" t="s">
        <v>3845</v>
      </c>
      <c r="I4320" s="1596"/>
      <c r="J4320" s="1596"/>
      <c r="K4320" s="1598" t="s">
        <v>42413</v>
      </c>
    </row>
    <row r="4321" spans="1:11" ht="25.5">
      <c r="A4321" s="1602">
        <v>100</v>
      </c>
      <c r="B4321" s="1598" t="s">
        <v>42679</v>
      </c>
      <c r="C4321" s="1599" t="s">
        <v>36930</v>
      </c>
      <c r="D4321" s="1598">
        <v>7</v>
      </c>
      <c r="E4321" s="1598">
        <v>83</v>
      </c>
      <c r="F4321" s="1598" t="s">
        <v>42680</v>
      </c>
      <c r="G4321" s="1623"/>
      <c r="H4321" s="1598" t="s">
        <v>3845</v>
      </c>
      <c r="I4321" s="1596"/>
      <c r="J4321" s="1596"/>
      <c r="K4321" s="1598" t="s">
        <v>42413</v>
      </c>
    </row>
    <row r="4322" spans="1:11" ht="30">
      <c r="A4322" s="1602">
        <v>101</v>
      </c>
      <c r="B4322" s="1598" t="s">
        <v>42681</v>
      </c>
      <c r="C4322" s="1599" t="s">
        <v>42657</v>
      </c>
      <c r="D4322" s="1598">
        <v>7</v>
      </c>
      <c r="E4322" s="1598">
        <v>36</v>
      </c>
      <c r="F4322" s="1598" t="s">
        <v>42682</v>
      </c>
      <c r="G4322" s="1623"/>
      <c r="H4322" s="1598" t="s">
        <v>3845</v>
      </c>
      <c r="I4322" s="1596"/>
      <c r="J4322" s="1596"/>
      <c r="K4322" s="1598" t="s">
        <v>42413</v>
      </c>
    </row>
    <row r="4323" spans="1:11" ht="30">
      <c r="A4323" s="1602">
        <v>102</v>
      </c>
      <c r="B4323" s="1598" t="s">
        <v>42683</v>
      </c>
      <c r="C4323" s="1599" t="s">
        <v>42657</v>
      </c>
      <c r="D4323" s="1598">
        <v>14</v>
      </c>
      <c r="E4323" s="1598">
        <v>91</v>
      </c>
      <c r="F4323" s="1598" t="s">
        <v>42684</v>
      </c>
      <c r="G4323" s="1623"/>
      <c r="H4323" s="1598" t="s">
        <v>3845</v>
      </c>
      <c r="I4323" s="1596"/>
      <c r="J4323" s="1596"/>
      <c r="K4323" s="1598" t="s">
        <v>42413</v>
      </c>
    </row>
    <row r="4324" spans="1:11" ht="45">
      <c r="A4324" s="1602">
        <v>103</v>
      </c>
      <c r="B4324" s="1598" t="s">
        <v>42685</v>
      </c>
      <c r="C4324" s="1599" t="s">
        <v>42686</v>
      </c>
      <c r="D4324" s="1598">
        <v>8</v>
      </c>
      <c r="E4324" s="1598">
        <v>18</v>
      </c>
      <c r="F4324" s="1598" t="s">
        <v>42687</v>
      </c>
      <c r="G4324" s="1623"/>
      <c r="H4324" s="1598" t="s">
        <v>3845</v>
      </c>
      <c r="I4324" s="1596"/>
      <c r="J4324" s="1596"/>
      <c r="K4324" s="1598" t="s">
        <v>42413</v>
      </c>
    </row>
    <row r="4325" spans="1:11" ht="30">
      <c r="A4325" s="1602">
        <v>104</v>
      </c>
      <c r="B4325" s="1598" t="s">
        <v>42688</v>
      </c>
      <c r="C4325" s="1599" t="s">
        <v>42689</v>
      </c>
      <c r="D4325" s="1598">
        <v>15</v>
      </c>
      <c r="E4325" s="1598">
        <v>33</v>
      </c>
      <c r="F4325" s="1598" t="s">
        <v>42690</v>
      </c>
      <c r="G4325" s="1623"/>
      <c r="H4325" s="1598" t="s">
        <v>3845</v>
      </c>
      <c r="I4325" s="1596"/>
      <c r="J4325" s="1596"/>
      <c r="K4325" s="1598" t="s">
        <v>42413</v>
      </c>
    </row>
    <row r="4326" spans="1:11" ht="25.5">
      <c r="A4326" s="1602">
        <v>105</v>
      </c>
      <c r="B4326" s="1598" t="s">
        <v>42691</v>
      </c>
      <c r="C4326" s="1608" t="s">
        <v>42614</v>
      </c>
      <c r="D4326" s="1598">
        <v>11</v>
      </c>
      <c r="E4326" s="1598">
        <v>47</v>
      </c>
      <c r="F4326" s="1598" t="s">
        <v>42692</v>
      </c>
      <c r="G4326" s="1623"/>
      <c r="H4326" s="1598" t="s">
        <v>3845</v>
      </c>
      <c r="I4326" s="1596"/>
      <c r="J4326" s="1596"/>
      <c r="K4326" s="1598" t="s">
        <v>42434</v>
      </c>
    </row>
    <row r="4327" spans="1:11" ht="30">
      <c r="A4327" s="1602">
        <v>106</v>
      </c>
      <c r="B4327" s="1598" t="s">
        <v>42693</v>
      </c>
      <c r="C4327" s="1599" t="s">
        <v>42694</v>
      </c>
      <c r="D4327" s="1598">
        <v>2</v>
      </c>
      <c r="E4327" s="1598">
        <v>5</v>
      </c>
      <c r="F4327" s="1598" t="s">
        <v>42695</v>
      </c>
      <c r="G4327" s="1623"/>
      <c r="H4327" s="1598" t="s">
        <v>3845</v>
      </c>
      <c r="I4327" s="1596"/>
      <c r="J4327" s="1596"/>
      <c r="K4327" s="1598" t="s">
        <v>42413</v>
      </c>
    </row>
    <row r="4328" spans="1:11" ht="25.5">
      <c r="A4328" s="1602">
        <v>107</v>
      </c>
      <c r="B4328" s="1598" t="s">
        <v>42696</v>
      </c>
      <c r="C4328" s="1599" t="s">
        <v>42471</v>
      </c>
      <c r="D4328" s="1598">
        <v>8</v>
      </c>
      <c r="E4328" s="1598">
        <v>64</v>
      </c>
      <c r="F4328" s="1598" t="s">
        <v>42697</v>
      </c>
      <c r="G4328" s="1623"/>
      <c r="H4328" s="1598" t="s">
        <v>3845</v>
      </c>
      <c r="I4328" s="1596"/>
      <c r="J4328" s="1596"/>
      <c r="K4328" s="1598" t="s">
        <v>42440</v>
      </c>
    </row>
    <row r="4329" spans="1:11" ht="30">
      <c r="A4329" s="1602">
        <v>108</v>
      </c>
      <c r="B4329" s="1598" t="s">
        <v>42698</v>
      </c>
      <c r="C4329" s="1599" t="s">
        <v>42699</v>
      </c>
      <c r="D4329" s="1598">
        <v>9</v>
      </c>
      <c r="E4329" s="1598">
        <v>30</v>
      </c>
      <c r="F4329" s="1598" t="s">
        <v>42700</v>
      </c>
      <c r="G4329" s="1623"/>
      <c r="H4329" s="1598" t="s">
        <v>3845</v>
      </c>
      <c r="I4329" s="1596"/>
      <c r="J4329" s="1596"/>
      <c r="K4329" s="1598" t="s">
        <v>42413</v>
      </c>
    </row>
    <row r="4330" spans="1:11" ht="30">
      <c r="A4330" s="1602">
        <v>109</v>
      </c>
      <c r="B4330" s="1598" t="s">
        <v>42701</v>
      </c>
      <c r="C4330" s="1599" t="s">
        <v>42657</v>
      </c>
      <c r="D4330" s="1598">
        <v>11</v>
      </c>
      <c r="E4330" s="1598">
        <v>42</v>
      </c>
      <c r="F4330" s="1598" t="s">
        <v>42702</v>
      </c>
      <c r="G4330" s="1623"/>
      <c r="H4330" s="1598" t="s">
        <v>3845</v>
      </c>
      <c r="I4330" s="1596"/>
      <c r="J4330" s="1596"/>
      <c r="K4330" s="1598" t="s">
        <v>42413</v>
      </c>
    </row>
    <row r="4331" spans="1:11" ht="30">
      <c r="A4331" s="1602">
        <v>110</v>
      </c>
      <c r="B4331" s="1598" t="s">
        <v>42703</v>
      </c>
      <c r="C4331" s="1599" t="s">
        <v>42704</v>
      </c>
      <c r="D4331" s="1598">
        <v>3</v>
      </c>
      <c r="E4331" s="1598">
        <v>3</v>
      </c>
      <c r="F4331" s="1598" t="s">
        <v>42705</v>
      </c>
      <c r="G4331" s="1623"/>
      <c r="H4331" s="1598" t="s">
        <v>3845</v>
      </c>
      <c r="I4331" s="1596"/>
      <c r="J4331" s="1596"/>
      <c r="K4331" s="1598" t="s">
        <v>42434</v>
      </c>
    </row>
    <row r="4332" spans="1:11" ht="25.5">
      <c r="A4332" s="1602">
        <v>111</v>
      </c>
      <c r="B4332" s="1598" t="s">
        <v>42706</v>
      </c>
      <c r="C4332" s="1599" t="s">
        <v>42471</v>
      </c>
      <c r="D4332" s="1598">
        <v>20</v>
      </c>
      <c r="E4332" s="1598">
        <v>160</v>
      </c>
      <c r="F4332" s="1598" t="s">
        <v>42707</v>
      </c>
      <c r="G4332" s="1623"/>
      <c r="H4332" s="1598" t="s">
        <v>3845</v>
      </c>
      <c r="I4332" s="1596"/>
      <c r="J4332" s="1596"/>
      <c r="K4332" s="1598" t="s">
        <v>42440</v>
      </c>
    </row>
    <row r="4333" spans="1:11" ht="30">
      <c r="A4333" s="1602">
        <v>112</v>
      </c>
      <c r="B4333" s="1598" t="s">
        <v>42708</v>
      </c>
      <c r="C4333" s="1599" t="s">
        <v>42709</v>
      </c>
      <c r="D4333" s="1598">
        <v>2</v>
      </c>
      <c r="E4333" s="1598">
        <v>10</v>
      </c>
      <c r="F4333" s="1598" t="s">
        <v>42710</v>
      </c>
      <c r="G4333" s="1623"/>
      <c r="H4333" s="1598" t="s">
        <v>3845</v>
      </c>
      <c r="I4333" s="1596"/>
      <c r="J4333" s="1596"/>
      <c r="K4333" s="1598" t="s">
        <v>42413</v>
      </c>
    </row>
    <row r="4334" spans="1:11" ht="25.5">
      <c r="A4334" s="1602">
        <v>113</v>
      </c>
      <c r="B4334" s="1598" t="s">
        <v>42711</v>
      </c>
      <c r="C4334" s="1599" t="s">
        <v>42471</v>
      </c>
      <c r="D4334" s="1598">
        <v>10</v>
      </c>
      <c r="E4334" s="1598">
        <v>45</v>
      </c>
      <c r="F4334" s="1598" t="s">
        <v>42712</v>
      </c>
      <c r="G4334" s="1623"/>
      <c r="H4334" s="1598" t="s">
        <v>3845</v>
      </c>
      <c r="I4334" s="1596"/>
      <c r="J4334" s="1596"/>
      <c r="K4334" s="1598" t="s">
        <v>42440</v>
      </c>
    </row>
    <row r="4335" spans="1:11" ht="45">
      <c r="A4335" s="1602">
        <v>114</v>
      </c>
      <c r="B4335" s="1598" t="s">
        <v>42713</v>
      </c>
      <c r="C4335" s="1599" t="s">
        <v>42714</v>
      </c>
      <c r="D4335" s="1598">
        <v>4</v>
      </c>
      <c r="E4335" s="1598">
        <v>14</v>
      </c>
      <c r="F4335" s="1598" t="s">
        <v>42715</v>
      </c>
      <c r="G4335" s="1623"/>
      <c r="H4335" s="1598" t="s">
        <v>3845</v>
      </c>
      <c r="I4335" s="1596"/>
      <c r="J4335" s="1596"/>
      <c r="K4335" s="1598" t="s">
        <v>42413</v>
      </c>
    </row>
    <row r="4336" spans="1:11" ht="30">
      <c r="A4336" s="1602">
        <v>115</v>
      </c>
      <c r="B4336" s="1598" t="s">
        <v>42716</v>
      </c>
      <c r="C4336" s="1599" t="s">
        <v>42717</v>
      </c>
      <c r="D4336" s="1598">
        <v>2</v>
      </c>
      <c r="E4336" s="1598">
        <v>4</v>
      </c>
      <c r="F4336" s="1598" t="s">
        <v>42718</v>
      </c>
      <c r="G4336" s="1623"/>
      <c r="H4336" s="1598" t="s">
        <v>3845</v>
      </c>
      <c r="I4336" s="1596"/>
      <c r="J4336" s="1596"/>
      <c r="K4336" s="1598" t="s">
        <v>42413</v>
      </c>
    </row>
    <row r="4337" spans="1:11" ht="30">
      <c r="A4337" s="1602">
        <v>116</v>
      </c>
      <c r="B4337" s="1598" t="s">
        <v>42719</v>
      </c>
      <c r="C4337" s="1599" t="s">
        <v>42720</v>
      </c>
      <c r="D4337" s="1598">
        <v>5</v>
      </c>
      <c r="E4337" s="1598">
        <v>49</v>
      </c>
      <c r="F4337" s="1598" t="s">
        <v>42721</v>
      </c>
      <c r="G4337" s="1623"/>
      <c r="H4337" s="1598" t="s">
        <v>3845</v>
      </c>
      <c r="I4337" s="1596"/>
      <c r="J4337" s="1596"/>
      <c r="K4337" s="1598" t="s">
        <v>42413</v>
      </c>
    </row>
    <row r="4338" spans="1:11" ht="30">
      <c r="A4338" s="1602">
        <v>117</v>
      </c>
      <c r="B4338" s="1598" t="s">
        <v>42722</v>
      </c>
      <c r="C4338" s="1599" t="s">
        <v>42723</v>
      </c>
      <c r="D4338" s="1598">
        <v>4</v>
      </c>
      <c r="E4338" s="1598">
        <v>28</v>
      </c>
      <c r="F4338" s="1598" t="s">
        <v>42724</v>
      </c>
      <c r="G4338" s="1623"/>
      <c r="H4338" s="1598" t="s">
        <v>3845</v>
      </c>
      <c r="I4338" s="1596"/>
      <c r="J4338" s="1596"/>
      <c r="K4338" s="1598" t="s">
        <v>42413</v>
      </c>
    </row>
    <row r="4339" spans="1:11" ht="30">
      <c r="A4339" s="1602">
        <v>118</v>
      </c>
      <c r="B4339" s="1598" t="s">
        <v>42725</v>
      </c>
      <c r="C4339" s="1599" t="s">
        <v>42726</v>
      </c>
      <c r="D4339" s="1598">
        <v>2</v>
      </c>
      <c r="E4339" s="1598">
        <v>6</v>
      </c>
      <c r="F4339" s="1598" t="s">
        <v>42727</v>
      </c>
      <c r="G4339" s="1623"/>
      <c r="H4339" s="1598" t="s">
        <v>3845</v>
      </c>
      <c r="I4339" s="1596"/>
      <c r="J4339" s="1596"/>
      <c r="K4339" s="1598" t="s">
        <v>42728</v>
      </c>
    </row>
    <row r="4340" spans="1:11" ht="45">
      <c r="A4340" s="1602">
        <v>119</v>
      </c>
      <c r="B4340" s="1598" t="s">
        <v>42729</v>
      </c>
      <c r="C4340" s="1599" t="s">
        <v>42730</v>
      </c>
      <c r="D4340" s="1598">
        <v>8</v>
      </c>
      <c r="E4340" s="1598">
        <v>33</v>
      </c>
      <c r="F4340" s="1598" t="s">
        <v>42731</v>
      </c>
      <c r="G4340" s="1623"/>
      <c r="H4340" s="1598" t="s">
        <v>3845</v>
      </c>
      <c r="I4340" s="1596"/>
      <c r="J4340" s="1596"/>
      <c r="K4340" s="1598" t="s">
        <v>42440</v>
      </c>
    </row>
    <row r="4341" spans="1:11" ht="30">
      <c r="A4341" s="1602">
        <v>120</v>
      </c>
      <c r="B4341" s="1598" t="s">
        <v>42732</v>
      </c>
      <c r="C4341" s="1599" t="s">
        <v>42733</v>
      </c>
      <c r="D4341" s="1598">
        <v>6</v>
      </c>
      <c r="E4341" s="1598">
        <v>34</v>
      </c>
      <c r="F4341" s="1598" t="s">
        <v>42734</v>
      </c>
      <c r="G4341" s="1623"/>
      <c r="H4341" s="1598" t="s">
        <v>3845</v>
      </c>
      <c r="I4341" s="1596"/>
      <c r="J4341" s="1596"/>
      <c r="K4341" s="1598" t="s">
        <v>42413</v>
      </c>
    </row>
    <row r="4342" spans="1:11" ht="25.5">
      <c r="A4342" s="1602">
        <v>121</v>
      </c>
      <c r="B4342" s="1598" t="s">
        <v>42735</v>
      </c>
      <c r="C4342" s="1608" t="s">
        <v>42474</v>
      </c>
      <c r="D4342" s="1598">
        <v>3</v>
      </c>
      <c r="E4342" s="1598">
        <v>27</v>
      </c>
      <c r="F4342" s="1598" t="s">
        <v>42736</v>
      </c>
      <c r="G4342" s="1623"/>
      <c r="H4342" s="1598" t="s">
        <v>3845</v>
      </c>
      <c r="I4342" s="1596"/>
      <c r="J4342" s="1596"/>
      <c r="K4342" s="1598" t="s">
        <v>42434</v>
      </c>
    </row>
    <row r="4343" spans="1:11" ht="30">
      <c r="A4343" s="1602">
        <v>122</v>
      </c>
      <c r="B4343" s="1598" t="s">
        <v>42737</v>
      </c>
      <c r="C4343" s="1599" t="s">
        <v>42738</v>
      </c>
      <c r="D4343" s="1598">
        <v>5</v>
      </c>
      <c r="E4343" s="1598">
        <v>6</v>
      </c>
      <c r="F4343" s="1598" t="s">
        <v>42739</v>
      </c>
      <c r="G4343" s="1623"/>
      <c r="H4343" s="1598" t="s">
        <v>3845</v>
      </c>
      <c r="I4343" s="1596"/>
      <c r="J4343" s="1596"/>
      <c r="K4343" s="1598" t="s">
        <v>42434</v>
      </c>
    </row>
    <row r="4344" spans="1:11" ht="25.5">
      <c r="A4344" s="1602">
        <v>123</v>
      </c>
      <c r="B4344" s="1598" t="s">
        <v>42740</v>
      </c>
      <c r="C4344" s="1608" t="s">
        <v>42741</v>
      </c>
      <c r="D4344" s="1598">
        <v>3</v>
      </c>
      <c r="E4344" s="1598">
        <v>9</v>
      </c>
      <c r="F4344" s="1598" t="s">
        <v>42742</v>
      </c>
      <c r="G4344" s="1623"/>
      <c r="H4344" s="1598" t="s">
        <v>3845</v>
      </c>
      <c r="I4344" s="1596"/>
      <c r="J4344" s="1596"/>
      <c r="K4344" s="1598" t="s">
        <v>42434</v>
      </c>
    </row>
    <row r="4345" spans="1:11" ht="25.5">
      <c r="A4345" s="1602">
        <v>124</v>
      </c>
      <c r="B4345" s="1598" t="s">
        <v>42743</v>
      </c>
      <c r="C4345" s="1608" t="s">
        <v>42744</v>
      </c>
      <c r="D4345" s="1598">
        <v>2</v>
      </c>
      <c r="E4345" s="1598">
        <v>5</v>
      </c>
      <c r="F4345" s="1598" t="s">
        <v>42745</v>
      </c>
      <c r="G4345" s="1623"/>
      <c r="H4345" s="1598" t="s">
        <v>3845</v>
      </c>
      <c r="I4345" s="1596"/>
      <c r="J4345" s="1596"/>
      <c r="K4345" s="1598" t="s">
        <v>42434</v>
      </c>
    </row>
    <row r="4346" spans="1:11" ht="25.5">
      <c r="A4346" s="1602">
        <v>125</v>
      </c>
      <c r="B4346" s="1598" t="s">
        <v>42746</v>
      </c>
      <c r="C4346" s="1608" t="s">
        <v>42747</v>
      </c>
      <c r="D4346" s="1598">
        <v>2</v>
      </c>
      <c r="E4346" s="1598">
        <v>28</v>
      </c>
      <c r="F4346" s="1598" t="s">
        <v>42748</v>
      </c>
      <c r="G4346" s="1623"/>
      <c r="H4346" s="1598" t="s">
        <v>3845</v>
      </c>
      <c r="I4346" s="1596"/>
      <c r="J4346" s="1596"/>
      <c r="K4346" s="1598" t="s">
        <v>42434</v>
      </c>
    </row>
    <row r="4347" spans="1:11" ht="25.5">
      <c r="A4347" s="1602">
        <v>126</v>
      </c>
      <c r="B4347" s="1598" t="s">
        <v>42749</v>
      </c>
      <c r="C4347" s="1599" t="s">
        <v>42750</v>
      </c>
      <c r="D4347" s="1598">
        <v>3</v>
      </c>
      <c r="E4347" s="1598">
        <v>79</v>
      </c>
      <c r="F4347" s="1598" t="s">
        <v>42751</v>
      </c>
      <c r="G4347" s="1623"/>
      <c r="H4347" s="1598" t="s">
        <v>3845</v>
      </c>
      <c r="I4347" s="1596"/>
      <c r="J4347" s="1596"/>
      <c r="K4347" s="1598" t="s">
        <v>42413</v>
      </c>
    </row>
    <row r="4348" spans="1:11" ht="30">
      <c r="A4348" s="1602">
        <v>127</v>
      </c>
      <c r="B4348" s="1598" t="s">
        <v>42752</v>
      </c>
      <c r="C4348" s="1599" t="s">
        <v>42651</v>
      </c>
      <c r="D4348" s="1598">
        <v>3</v>
      </c>
      <c r="E4348" s="1598">
        <v>4</v>
      </c>
      <c r="F4348" s="1598" t="s">
        <v>42753</v>
      </c>
      <c r="G4348" s="1623"/>
      <c r="H4348" s="1598" t="s">
        <v>3845</v>
      </c>
      <c r="I4348" s="1596"/>
      <c r="J4348" s="1596"/>
      <c r="K4348" s="1598" t="s">
        <v>42413</v>
      </c>
    </row>
    <row r="4349" spans="1:11" ht="30">
      <c r="A4349" s="1602">
        <v>128</v>
      </c>
      <c r="B4349" s="1598" t="s">
        <v>42754</v>
      </c>
      <c r="C4349" s="1599" t="s">
        <v>42755</v>
      </c>
      <c r="D4349" s="1598">
        <v>3</v>
      </c>
      <c r="E4349" s="1598">
        <v>2</v>
      </c>
      <c r="F4349" s="1598" t="s">
        <v>42756</v>
      </c>
      <c r="G4349" s="1623"/>
      <c r="H4349" s="1598" t="s">
        <v>3845</v>
      </c>
      <c r="I4349" s="1596"/>
      <c r="J4349" s="1596"/>
      <c r="K4349" s="1598" t="s">
        <v>42434</v>
      </c>
    </row>
    <row r="4350" spans="1:11" ht="30">
      <c r="A4350" s="1602">
        <v>129</v>
      </c>
      <c r="B4350" s="1598" t="s">
        <v>42757</v>
      </c>
      <c r="C4350" s="1599" t="s">
        <v>42758</v>
      </c>
      <c r="D4350" s="1598">
        <v>7</v>
      </c>
      <c r="E4350" s="1598">
        <v>101</v>
      </c>
      <c r="F4350" s="1598" t="s">
        <v>42759</v>
      </c>
      <c r="G4350" s="1623"/>
      <c r="H4350" s="1598" t="s">
        <v>3845</v>
      </c>
      <c r="I4350" s="1596"/>
      <c r="J4350" s="1596"/>
      <c r="K4350" s="1598" t="s">
        <v>42413</v>
      </c>
    </row>
    <row r="4351" spans="1:11" ht="25.5">
      <c r="A4351" s="1602">
        <v>130</v>
      </c>
      <c r="B4351" s="1598" t="s">
        <v>42760</v>
      </c>
      <c r="C4351" s="1599" t="s">
        <v>36930</v>
      </c>
      <c r="D4351" s="1598">
        <v>13</v>
      </c>
      <c r="E4351" s="1598">
        <v>33</v>
      </c>
      <c r="F4351" s="1598" t="s">
        <v>42761</v>
      </c>
      <c r="G4351" s="1623"/>
      <c r="H4351" s="1598" t="s">
        <v>3845</v>
      </c>
      <c r="I4351" s="1596"/>
      <c r="J4351" s="1596"/>
      <c r="K4351" s="1598" t="s">
        <v>42413</v>
      </c>
    </row>
    <row r="4352" spans="1:11" ht="45">
      <c r="A4352" s="1602">
        <v>131</v>
      </c>
      <c r="B4352" s="1598" t="s">
        <v>42762</v>
      </c>
      <c r="C4352" s="1599" t="s">
        <v>42763</v>
      </c>
      <c r="D4352" s="1598">
        <v>3</v>
      </c>
      <c r="E4352" s="1598">
        <v>1</v>
      </c>
      <c r="F4352" s="1598" t="s">
        <v>42761</v>
      </c>
      <c r="G4352" s="1623"/>
      <c r="H4352" s="1598" t="s">
        <v>3845</v>
      </c>
      <c r="I4352" s="1596"/>
      <c r="J4352" s="1596"/>
      <c r="K4352" s="1598" t="s">
        <v>42413</v>
      </c>
    </row>
    <row r="4353" spans="1:11" ht="30">
      <c r="A4353" s="1602">
        <v>132</v>
      </c>
      <c r="B4353" s="1598" t="s">
        <v>42764</v>
      </c>
      <c r="C4353" s="1599" t="s">
        <v>42765</v>
      </c>
      <c r="D4353" s="1598">
        <v>4</v>
      </c>
      <c r="E4353" s="1598">
        <v>12</v>
      </c>
      <c r="F4353" s="1598" t="s">
        <v>42766</v>
      </c>
      <c r="G4353" s="1623"/>
      <c r="H4353" s="1598" t="s">
        <v>3845</v>
      </c>
      <c r="I4353" s="1596"/>
      <c r="J4353" s="1596"/>
      <c r="K4353" s="1598" t="s">
        <v>42434</v>
      </c>
    </row>
    <row r="4354" spans="1:11" ht="25.5">
      <c r="A4354" s="1602">
        <v>133</v>
      </c>
      <c r="B4354" s="1598" t="s">
        <v>42767</v>
      </c>
      <c r="C4354" s="1608" t="s">
        <v>42768</v>
      </c>
      <c r="D4354" s="1598">
        <v>4</v>
      </c>
      <c r="E4354" s="1598">
        <v>79</v>
      </c>
      <c r="F4354" s="1598" t="s">
        <v>42769</v>
      </c>
      <c r="G4354" s="1623"/>
      <c r="H4354" s="1598" t="s">
        <v>3845</v>
      </c>
      <c r="I4354" s="1596"/>
      <c r="J4354" s="1596"/>
      <c r="K4354" s="1598" t="s">
        <v>42413</v>
      </c>
    </row>
    <row r="4355" spans="1:11" ht="25.5">
      <c r="A4355" s="1602">
        <v>134</v>
      </c>
      <c r="B4355" s="1598" t="s">
        <v>42770</v>
      </c>
      <c r="C4355" s="1599" t="s">
        <v>42471</v>
      </c>
      <c r="D4355" s="1598">
        <v>7</v>
      </c>
      <c r="E4355" s="1598">
        <v>31</v>
      </c>
      <c r="F4355" s="1598" t="s">
        <v>42771</v>
      </c>
      <c r="G4355" s="1623"/>
      <c r="H4355" s="1598" t="s">
        <v>3845</v>
      </c>
      <c r="I4355" s="1596"/>
      <c r="J4355" s="1596"/>
      <c r="K4355" s="1598" t="s">
        <v>42440</v>
      </c>
    </row>
    <row r="4356" spans="1:11" ht="30">
      <c r="A4356" s="1602">
        <v>135</v>
      </c>
      <c r="B4356" s="1598" t="s">
        <v>42772</v>
      </c>
      <c r="C4356" s="1599" t="s">
        <v>42733</v>
      </c>
      <c r="D4356" s="1598">
        <v>3</v>
      </c>
      <c r="E4356" s="1598">
        <v>7</v>
      </c>
      <c r="F4356" s="1598" t="s">
        <v>42773</v>
      </c>
      <c r="G4356" s="1623"/>
      <c r="H4356" s="1598" t="s">
        <v>3845</v>
      </c>
      <c r="I4356" s="1596"/>
      <c r="J4356" s="1596"/>
      <c r="K4356" s="1598" t="s">
        <v>42413</v>
      </c>
    </row>
    <row r="4357" spans="1:11" ht="30">
      <c r="A4357" s="1602">
        <v>136</v>
      </c>
      <c r="B4357" s="1598" t="s">
        <v>42774</v>
      </c>
      <c r="C4357" s="1599" t="s">
        <v>42775</v>
      </c>
      <c r="D4357" s="1598">
        <v>4</v>
      </c>
      <c r="E4357" s="1598">
        <v>8</v>
      </c>
      <c r="F4357" s="1598" t="s">
        <v>42776</v>
      </c>
      <c r="G4357" s="1623"/>
      <c r="H4357" s="1598" t="s">
        <v>3845</v>
      </c>
      <c r="I4357" s="1596"/>
      <c r="J4357" s="1596"/>
      <c r="K4357" s="1598" t="s">
        <v>42413</v>
      </c>
    </row>
    <row r="4358" spans="1:11" ht="30">
      <c r="A4358" s="1602">
        <v>137</v>
      </c>
      <c r="B4358" s="1598" t="s">
        <v>42777</v>
      </c>
      <c r="C4358" s="1599" t="s">
        <v>42778</v>
      </c>
      <c r="D4358" s="1598">
        <v>4</v>
      </c>
      <c r="E4358" s="1598">
        <v>8</v>
      </c>
      <c r="F4358" s="1598" t="s">
        <v>42779</v>
      </c>
      <c r="G4358" s="1623"/>
      <c r="H4358" s="1598" t="s">
        <v>3845</v>
      </c>
      <c r="I4358" s="1596"/>
      <c r="J4358" s="1596"/>
      <c r="K4358" s="1598" t="s">
        <v>42413</v>
      </c>
    </row>
    <row r="4359" spans="1:11" ht="25.5">
      <c r="A4359" s="1602">
        <v>138</v>
      </c>
      <c r="B4359" s="1598" t="s">
        <v>42780</v>
      </c>
      <c r="C4359" s="1608" t="s">
        <v>42781</v>
      </c>
      <c r="D4359" s="1598">
        <v>3</v>
      </c>
      <c r="E4359" s="1598">
        <v>26</v>
      </c>
      <c r="F4359" s="1598" t="s">
        <v>42782</v>
      </c>
      <c r="G4359" s="1623"/>
      <c r="H4359" s="1598" t="s">
        <v>3845</v>
      </c>
      <c r="I4359" s="1596"/>
      <c r="J4359" s="1596"/>
      <c r="K4359" s="1598" t="s">
        <v>42434</v>
      </c>
    </row>
    <row r="4360" spans="1:11" ht="30">
      <c r="A4360" s="1602">
        <v>139</v>
      </c>
      <c r="B4360" s="1598" t="s">
        <v>42783</v>
      </c>
      <c r="C4360" s="1599" t="s">
        <v>42784</v>
      </c>
      <c r="D4360" s="1598">
        <v>3</v>
      </c>
      <c r="E4360" s="1598">
        <v>2</v>
      </c>
      <c r="F4360" s="1598" t="s">
        <v>42785</v>
      </c>
      <c r="G4360" s="1623"/>
      <c r="H4360" s="1598" t="s">
        <v>3845</v>
      </c>
      <c r="I4360" s="1596"/>
      <c r="J4360" s="1596"/>
      <c r="K4360" s="1598" t="s">
        <v>42413</v>
      </c>
    </row>
    <row r="4361" spans="1:11" ht="30">
      <c r="A4361" s="1602">
        <v>140</v>
      </c>
      <c r="B4361" s="1598" t="s">
        <v>42786</v>
      </c>
      <c r="C4361" s="1599" t="s">
        <v>42775</v>
      </c>
      <c r="D4361" s="1598">
        <v>7</v>
      </c>
      <c r="E4361" s="1598">
        <v>5</v>
      </c>
      <c r="F4361" s="1598" t="s">
        <v>42787</v>
      </c>
      <c r="G4361" s="1623"/>
      <c r="H4361" s="1598" t="s">
        <v>3845</v>
      </c>
      <c r="I4361" s="1596"/>
      <c r="J4361" s="1596"/>
      <c r="K4361" s="1598" t="s">
        <v>42413</v>
      </c>
    </row>
    <row r="4362" spans="1:11" ht="30">
      <c r="A4362" s="1602">
        <v>141</v>
      </c>
      <c r="B4362" s="1598" t="s">
        <v>42788</v>
      </c>
      <c r="C4362" s="1599" t="s">
        <v>42645</v>
      </c>
      <c r="D4362" s="1598">
        <v>4</v>
      </c>
      <c r="E4362" s="1598">
        <v>6</v>
      </c>
      <c r="F4362" s="1598" t="s">
        <v>42789</v>
      </c>
      <c r="G4362" s="1623"/>
      <c r="H4362" s="1598" t="s">
        <v>3845</v>
      </c>
      <c r="I4362" s="1596"/>
      <c r="J4362" s="1596"/>
      <c r="K4362" s="1598" t="s">
        <v>42413</v>
      </c>
    </row>
    <row r="4363" spans="1:11" ht="30">
      <c r="A4363" s="1602">
        <v>142</v>
      </c>
      <c r="B4363" s="1598" t="s">
        <v>42790</v>
      </c>
      <c r="C4363" s="1599" t="s">
        <v>42775</v>
      </c>
      <c r="D4363" s="1598">
        <v>3</v>
      </c>
      <c r="E4363" s="1598">
        <v>17</v>
      </c>
      <c r="F4363" s="1598" t="s">
        <v>42791</v>
      </c>
      <c r="G4363" s="1623"/>
      <c r="H4363" s="1598" t="s">
        <v>3845</v>
      </c>
      <c r="I4363" s="1596"/>
      <c r="J4363" s="1596"/>
      <c r="K4363" s="1598" t="s">
        <v>42434</v>
      </c>
    </row>
    <row r="4364" spans="1:11" ht="25.5">
      <c r="A4364" s="1602">
        <v>143</v>
      </c>
      <c r="B4364" s="1598" t="s">
        <v>42792</v>
      </c>
      <c r="C4364" s="1608" t="s">
        <v>42793</v>
      </c>
      <c r="D4364" s="1598">
        <v>4</v>
      </c>
      <c r="E4364" s="1598">
        <v>9</v>
      </c>
      <c r="F4364" s="1598" t="s">
        <v>42794</v>
      </c>
      <c r="G4364" s="1623"/>
      <c r="H4364" s="1598" t="s">
        <v>3845</v>
      </c>
      <c r="I4364" s="1596"/>
      <c r="J4364" s="1596"/>
      <c r="K4364" s="1598" t="s">
        <v>42728</v>
      </c>
    </row>
    <row r="4365" spans="1:11" ht="30">
      <c r="A4365" s="1602">
        <v>144</v>
      </c>
      <c r="B4365" s="1598" t="s">
        <v>42795</v>
      </c>
      <c r="C4365" s="1599" t="s">
        <v>42796</v>
      </c>
      <c r="D4365" s="1598">
        <v>2</v>
      </c>
      <c r="E4365" s="1598">
        <v>6</v>
      </c>
      <c r="F4365" s="1598" t="s">
        <v>42797</v>
      </c>
      <c r="G4365" s="1623"/>
      <c r="H4365" s="1598" t="s">
        <v>3845</v>
      </c>
      <c r="I4365" s="1596"/>
      <c r="J4365" s="1596"/>
      <c r="K4365" s="1598" t="s">
        <v>42413</v>
      </c>
    </row>
    <row r="4366" spans="1:11" ht="30">
      <c r="A4366" s="1602">
        <v>145</v>
      </c>
      <c r="B4366" s="1598" t="s">
        <v>42798</v>
      </c>
      <c r="C4366" s="1599" t="s">
        <v>42799</v>
      </c>
      <c r="D4366" s="1598">
        <v>4</v>
      </c>
      <c r="E4366" s="1598">
        <v>4</v>
      </c>
      <c r="F4366" s="1598" t="s">
        <v>42800</v>
      </c>
      <c r="G4366" s="1623"/>
      <c r="H4366" s="1598" t="s">
        <v>3845</v>
      </c>
      <c r="I4366" s="1596"/>
      <c r="J4366" s="1596"/>
      <c r="K4366" s="1598" t="s">
        <v>42413</v>
      </c>
    </row>
    <row r="4367" spans="1:11" ht="30">
      <c r="A4367" s="1602">
        <v>146</v>
      </c>
      <c r="B4367" s="1598" t="s">
        <v>42801</v>
      </c>
      <c r="C4367" s="1599" t="s">
        <v>42802</v>
      </c>
      <c r="D4367" s="1598">
        <v>5</v>
      </c>
      <c r="E4367" s="1598">
        <v>8</v>
      </c>
      <c r="F4367" s="1598" t="s">
        <v>42803</v>
      </c>
      <c r="G4367" s="1623"/>
      <c r="H4367" s="1598" t="s">
        <v>3845</v>
      </c>
      <c r="I4367" s="1596"/>
      <c r="J4367" s="1596"/>
      <c r="K4367" s="1598" t="s">
        <v>42413</v>
      </c>
    </row>
    <row r="4368" spans="1:11" ht="30">
      <c r="A4368" s="1602">
        <v>147</v>
      </c>
      <c r="B4368" s="1598" t="s">
        <v>42804</v>
      </c>
      <c r="C4368" s="1599" t="s">
        <v>42778</v>
      </c>
      <c r="D4368" s="1598">
        <v>7</v>
      </c>
      <c r="E4368" s="1598">
        <v>14</v>
      </c>
      <c r="F4368" s="1598" t="s">
        <v>42805</v>
      </c>
      <c r="G4368" s="1623"/>
      <c r="H4368" s="1598" t="s">
        <v>3845</v>
      </c>
      <c r="I4368" s="1596"/>
      <c r="J4368" s="1596"/>
      <c r="K4368" s="1598" t="s">
        <v>42413</v>
      </c>
    </row>
    <row r="4369" spans="1:11" ht="30">
      <c r="A4369" s="1602">
        <v>148</v>
      </c>
      <c r="B4369" s="1598" t="s">
        <v>42806</v>
      </c>
      <c r="C4369" s="1599" t="s">
        <v>42807</v>
      </c>
      <c r="D4369" s="1598">
        <v>6</v>
      </c>
      <c r="E4369" s="1598">
        <v>7</v>
      </c>
      <c r="F4369" s="1598" t="s">
        <v>42808</v>
      </c>
      <c r="G4369" s="1623"/>
      <c r="H4369" s="1598" t="s">
        <v>3845</v>
      </c>
      <c r="I4369" s="1596"/>
      <c r="J4369" s="1596"/>
      <c r="K4369" s="1598" t="s">
        <v>42413</v>
      </c>
    </row>
    <row r="4370" spans="1:11" ht="30">
      <c r="A4370" s="1602">
        <v>149</v>
      </c>
      <c r="B4370" s="1598" t="s">
        <v>42809</v>
      </c>
      <c r="C4370" s="1599" t="s">
        <v>42651</v>
      </c>
      <c r="D4370" s="1598">
        <v>2</v>
      </c>
      <c r="E4370" s="1598">
        <v>2</v>
      </c>
      <c r="F4370" s="1598" t="s">
        <v>42810</v>
      </c>
      <c r="G4370" s="1623"/>
      <c r="H4370" s="1598" t="s">
        <v>3845</v>
      </c>
      <c r="I4370" s="1596"/>
      <c r="J4370" s="1596"/>
      <c r="K4370" s="1598" t="s">
        <v>42434</v>
      </c>
    </row>
    <row r="4371" spans="1:11" ht="30">
      <c r="A4371" s="1602">
        <v>150</v>
      </c>
      <c r="B4371" s="1598" t="s">
        <v>42811</v>
      </c>
      <c r="C4371" s="1599" t="s">
        <v>42812</v>
      </c>
      <c r="D4371" s="1598">
        <v>3</v>
      </c>
      <c r="E4371" s="1598">
        <v>14</v>
      </c>
      <c r="F4371" s="1598" t="s">
        <v>42813</v>
      </c>
      <c r="G4371" s="1623"/>
      <c r="H4371" s="1598" t="s">
        <v>3845</v>
      </c>
      <c r="I4371" s="1596"/>
      <c r="J4371" s="1596"/>
      <c r="K4371" s="1598" t="s">
        <v>42413</v>
      </c>
    </row>
    <row r="4372" spans="1:11" ht="45">
      <c r="A4372" s="1602">
        <v>151</v>
      </c>
      <c r="B4372" s="1598" t="s">
        <v>42814</v>
      </c>
      <c r="C4372" s="1599" t="s">
        <v>42815</v>
      </c>
      <c r="D4372" s="1598">
        <v>2</v>
      </c>
      <c r="E4372" s="1598">
        <v>17</v>
      </c>
      <c r="F4372" s="1598" t="s">
        <v>42816</v>
      </c>
      <c r="G4372" s="1623"/>
      <c r="H4372" s="1598" t="s">
        <v>3845</v>
      </c>
      <c r="I4372" s="1596"/>
      <c r="J4372" s="1596"/>
      <c r="K4372" s="1598" t="s">
        <v>42413</v>
      </c>
    </row>
    <row r="4373" spans="1:11" ht="30">
      <c r="A4373" s="1602">
        <v>152</v>
      </c>
      <c r="B4373" s="1598" t="s">
        <v>42817</v>
      </c>
      <c r="C4373" s="1599" t="s">
        <v>42723</v>
      </c>
      <c r="D4373" s="1598">
        <v>5</v>
      </c>
      <c r="E4373" s="1598">
        <v>3</v>
      </c>
      <c r="F4373" s="1598" t="s">
        <v>42818</v>
      </c>
      <c r="G4373" s="1623"/>
      <c r="H4373" s="1598" t="s">
        <v>3845</v>
      </c>
      <c r="I4373" s="1596"/>
      <c r="J4373" s="1596"/>
      <c r="K4373" s="1598" t="s">
        <v>42434</v>
      </c>
    </row>
    <row r="4374" spans="1:11" ht="25.5">
      <c r="A4374" s="1602">
        <v>153</v>
      </c>
      <c r="B4374" s="1598" t="s">
        <v>42819</v>
      </c>
      <c r="C4374" s="1608" t="s">
        <v>42820</v>
      </c>
      <c r="D4374" s="1598">
        <v>5</v>
      </c>
      <c r="E4374" s="1598">
        <v>4</v>
      </c>
      <c r="F4374" s="1598" t="s">
        <v>42821</v>
      </c>
      <c r="G4374" s="1623"/>
      <c r="H4374" s="1598" t="s">
        <v>3845</v>
      </c>
      <c r="I4374" s="1596"/>
      <c r="J4374" s="1596"/>
      <c r="K4374" s="1598" t="s">
        <v>42434</v>
      </c>
    </row>
    <row r="4375" spans="1:11" ht="25.5">
      <c r="A4375" s="1602">
        <v>154</v>
      </c>
      <c r="B4375" s="1598" t="s">
        <v>42822</v>
      </c>
      <c r="C4375" s="1599" t="s">
        <v>42823</v>
      </c>
      <c r="D4375" s="1598">
        <v>7</v>
      </c>
      <c r="E4375" s="1598">
        <v>18</v>
      </c>
      <c r="F4375" s="1598" t="s">
        <v>42824</v>
      </c>
      <c r="G4375" s="1623"/>
      <c r="H4375" s="1598" t="s">
        <v>3845</v>
      </c>
      <c r="I4375" s="1596"/>
      <c r="J4375" s="1596"/>
      <c r="K4375" s="1598" t="s">
        <v>42434</v>
      </c>
    </row>
    <row r="4376" spans="1:11" ht="30">
      <c r="A4376" s="1602">
        <v>155</v>
      </c>
      <c r="B4376" s="1598" t="s">
        <v>42825</v>
      </c>
      <c r="C4376" s="1599" t="s">
        <v>42826</v>
      </c>
      <c r="D4376" s="1598">
        <v>2</v>
      </c>
      <c r="E4376" s="1598">
        <v>2</v>
      </c>
      <c r="F4376" s="1598" t="s">
        <v>42827</v>
      </c>
      <c r="G4376" s="1623"/>
      <c r="H4376" s="1598" t="s">
        <v>3845</v>
      </c>
      <c r="I4376" s="1596"/>
      <c r="J4376" s="1596"/>
      <c r="K4376" s="1598" t="s">
        <v>42434</v>
      </c>
    </row>
    <row r="4377" spans="1:11" ht="25.5">
      <c r="A4377" s="1602">
        <v>156</v>
      </c>
      <c r="B4377" s="1598" t="s">
        <v>42828</v>
      </c>
      <c r="C4377" s="1599" t="s">
        <v>36930</v>
      </c>
      <c r="D4377" s="1598">
        <v>6</v>
      </c>
      <c r="E4377" s="1598">
        <v>41</v>
      </c>
      <c r="F4377" s="1598" t="s">
        <v>42829</v>
      </c>
      <c r="G4377" s="1623"/>
      <c r="H4377" s="1598" t="s">
        <v>3845</v>
      </c>
      <c r="I4377" s="1596"/>
      <c r="J4377" s="1596"/>
      <c r="K4377" s="1598" t="s">
        <v>42413</v>
      </c>
    </row>
    <row r="4378" spans="1:11" ht="30">
      <c r="A4378" s="1602">
        <v>157</v>
      </c>
      <c r="B4378" s="1598" t="s">
        <v>42830</v>
      </c>
      <c r="C4378" s="1599" t="s">
        <v>42831</v>
      </c>
      <c r="D4378" s="1598">
        <v>4</v>
      </c>
      <c r="E4378" s="1598">
        <v>50</v>
      </c>
      <c r="F4378" s="1598" t="s">
        <v>42832</v>
      </c>
      <c r="G4378" s="1623"/>
      <c r="H4378" s="1598" t="s">
        <v>3845</v>
      </c>
      <c r="I4378" s="1596"/>
      <c r="J4378" s="1596"/>
      <c r="K4378" s="1598" t="s">
        <v>42413</v>
      </c>
    </row>
    <row r="4379" spans="1:11" ht="25.5">
      <c r="A4379" s="1602">
        <v>158</v>
      </c>
      <c r="B4379" s="1598" t="s">
        <v>42833</v>
      </c>
      <c r="C4379" s="1599" t="s">
        <v>42471</v>
      </c>
      <c r="D4379" s="1598">
        <v>3</v>
      </c>
      <c r="E4379" s="1598">
        <v>2</v>
      </c>
      <c r="F4379" s="1598" t="s">
        <v>42834</v>
      </c>
      <c r="G4379" s="1623"/>
      <c r="H4379" s="1598" t="s">
        <v>3845</v>
      </c>
      <c r="I4379" s="1596"/>
      <c r="J4379" s="1596"/>
      <c r="K4379" s="1598" t="s">
        <v>42440</v>
      </c>
    </row>
    <row r="4380" spans="1:11" ht="30">
      <c r="A4380" s="1602">
        <v>159</v>
      </c>
      <c r="B4380" s="1598" t="s">
        <v>42835</v>
      </c>
      <c r="C4380" s="1599" t="s">
        <v>42758</v>
      </c>
      <c r="D4380" s="1598">
        <v>4</v>
      </c>
      <c r="E4380" s="1598">
        <v>2</v>
      </c>
      <c r="F4380" s="1598" t="s">
        <v>42836</v>
      </c>
      <c r="G4380" s="1623"/>
      <c r="H4380" s="1598" t="s">
        <v>3845</v>
      </c>
      <c r="I4380" s="1596"/>
      <c r="J4380" s="1596"/>
      <c r="K4380" s="1598" t="s">
        <v>42413</v>
      </c>
    </row>
    <row r="4381" spans="1:11" ht="25.5">
      <c r="A4381" s="1602">
        <v>160</v>
      </c>
      <c r="B4381" s="1598" t="s">
        <v>42837</v>
      </c>
      <c r="C4381" s="1599" t="s">
        <v>42471</v>
      </c>
      <c r="D4381" s="1598">
        <v>5</v>
      </c>
      <c r="E4381" s="1598">
        <v>81</v>
      </c>
      <c r="F4381" s="1598" t="s">
        <v>42838</v>
      </c>
      <c r="G4381" s="1623"/>
      <c r="H4381" s="1598" t="s">
        <v>3845</v>
      </c>
      <c r="I4381" s="1596"/>
      <c r="J4381" s="1596"/>
      <c r="K4381" s="1598" t="s">
        <v>42440</v>
      </c>
    </row>
    <row r="4382" spans="1:11" ht="30">
      <c r="A4382" s="1602">
        <v>161</v>
      </c>
      <c r="B4382" s="1598" t="s">
        <v>42839</v>
      </c>
      <c r="C4382" s="1599" t="s">
        <v>42657</v>
      </c>
      <c r="D4382" s="1598">
        <v>2</v>
      </c>
      <c r="E4382" s="1598">
        <v>5</v>
      </c>
      <c r="F4382" s="1598" t="s">
        <v>42840</v>
      </c>
      <c r="G4382" s="1623"/>
      <c r="H4382" s="1598" t="s">
        <v>3845</v>
      </c>
      <c r="I4382" s="1596"/>
      <c r="J4382" s="1596"/>
      <c r="K4382" s="1598" t="s">
        <v>42413</v>
      </c>
    </row>
    <row r="4383" spans="1:11" ht="30">
      <c r="A4383" s="1602">
        <v>162</v>
      </c>
      <c r="B4383" s="1598" t="s">
        <v>42841</v>
      </c>
      <c r="C4383" s="1599" t="s">
        <v>42842</v>
      </c>
      <c r="D4383" s="1598">
        <v>3</v>
      </c>
      <c r="E4383" s="1598">
        <v>3</v>
      </c>
      <c r="F4383" s="1598" t="s">
        <v>42843</v>
      </c>
      <c r="G4383" s="1623"/>
      <c r="H4383" s="1598" t="s">
        <v>3845</v>
      </c>
      <c r="I4383" s="1596"/>
      <c r="J4383" s="1596"/>
      <c r="K4383" s="1598" t="s">
        <v>42728</v>
      </c>
    </row>
    <row r="4384" spans="1:11" ht="25.5">
      <c r="A4384" s="1602">
        <v>163</v>
      </c>
      <c r="B4384" s="1598" t="s">
        <v>42844</v>
      </c>
      <c r="C4384" s="1599" t="s">
        <v>36930</v>
      </c>
      <c r="D4384" s="1598">
        <v>8</v>
      </c>
      <c r="E4384" s="1598">
        <v>70</v>
      </c>
      <c r="F4384" s="1598" t="s">
        <v>42845</v>
      </c>
      <c r="G4384" s="1623"/>
      <c r="H4384" s="1598" t="s">
        <v>3845</v>
      </c>
      <c r="I4384" s="1596"/>
      <c r="J4384" s="1596"/>
      <c r="K4384" s="1598" t="s">
        <v>42413</v>
      </c>
    </row>
    <row r="4385" spans="1:11" ht="30">
      <c r="A4385" s="1602">
        <v>164</v>
      </c>
      <c r="B4385" s="1598" t="s">
        <v>42846</v>
      </c>
      <c r="C4385" s="1599" t="s">
        <v>42847</v>
      </c>
      <c r="D4385" s="1598">
        <v>2</v>
      </c>
      <c r="E4385" s="1598">
        <v>42</v>
      </c>
      <c r="F4385" s="1598" t="s">
        <v>42848</v>
      </c>
      <c r="G4385" s="1623"/>
      <c r="H4385" s="1598" t="s">
        <v>3845</v>
      </c>
      <c r="I4385" s="1596"/>
      <c r="J4385" s="1596"/>
      <c r="K4385" s="1598" t="s">
        <v>42413</v>
      </c>
    </row>
    <row r="4386" spans="1:11" ht="25.5">
      <c r="A4386" s="1602">
        <v>165</v>
      </c>
      <c r="B4386" s="1598" t="s">
        <v>42849</v>
      </c>
      <c r="C4386" s="1599" t="s">
        <v>36930</v>
      </c>
      <c r="D4386" s="1598">
        <v>2</v>
      </c>
      <c r="E4386" s="1598">
        <v>7</v>
      </c>
      <c r="F4386" s="1598" t="s">
        <v>42850</v>
      </c>
      <c r="G4386" s="1623"/>
      <c r="H4386" s="1598" t="s">
        <v>3845</v>
      </c>
      <c r="I4386" s="1596"/>
      <c r="J4386" s="1596"/>
      <c r="K4386" s="1598" t="s">
        <v>42413</v>
      </c>
    </row>
    <row r="4387" spans="1:11" ht="30">
      <c r="A4387" s="1602">
        <v>166</v>
      </c>
      <c r="B4387" s="1598" t="s">
        <v>42851</v>
      </c>
      <c r="C4387" s="1599" t="s">
        <v>42852</v>
      </c>
      <c r="D4387" s="1598">
        <v>2</v>
      </c>
      <c r="E4387" s="1598">
        <v>38</v>
      </c>
      <c r="F4387" s="1598" t="s">
        <v>42853</v>
      </c>
      <c r="G4387" s="1623"/>
      <c r="H4387" s="1598" t="s">
        <v>3845</v>
      </c>
      <c r="I4387" s="1596"/>
      <c r="J4387" s="1596"/>
      <c r="K4387" s="1598" t="s">
        <v>42413</v>
      </c>
    </row>
    <row r="4388" spans="1:11" ht="30">
      <c r="A4388" s="1602">
        <v>167</v>
      </c>
      <c r="B4388" s="1598" t="s">
        <v>42854</v>
      </c>
      <c r="C4388" s="1599" t="s">
        <v>42855</v>
      </c>
      <c r="D4388" s="1598">
        <v>3</v>
      </c>
      <c r="E4388" s="1598">
        <v>2</v>
      </c>
      <c r="F4388" s="1598" t="s">
        <v>42856</v>
      </c>
      <c r="G4388" s="1623"/>
      <c r="H4388" s="1598" t="s">
        <v>3845</v>
      </c>
      <c r="I4388" s="1596"/>
      <c r="J4388" s="1596"/>
      <c r="K4388" s="1598" t="s">
        <v>42434</v>
      </c>
    </row>
    <row r="4389" spans="1:11" ht="25.5">
      <c r="A4389" s="1602">
        <v>168</v>
      </c>
      <c r="B4389" s="1598" t="s">
        <v>42857</v>
      </c>
      <c r="C4389" s="1599" t="s">
        <v>42858</v>
      </c>
      <c r="D4389" s="1598">
        <v>3</v>
      </c>
      <c r="E4389" s="1598">
        <v>24</v>
      </c>
      <c r="F4389" s="1598" t="s">
        <v>42859</v>
      </c>
      <c r="G4389" s="1623"/>
      <c r="H4389" s="1598" t="s">
        <v>3845</v>
      </c>
      <c r="I4389" s="1596"/>
      <c r="J4389" s="1596"/>
      <c r="K4389" s="1598" t="s">
        <v>42413</v>
      </c>
    </row>
    <row r="4390" spans="1:11" ht="30">
      <c r="A4390" s="1602">
        <v>169</v>
      </c>
      <c r="B4390" s="1598" t="s">
        <v>42860</v>
      </c>
      <c r="C4390" s="1599" t="s">
        <v>42861</v>
      </c>
      <c r="D4390" s="1598">
        <v>3</v>
      </c>
      <c r="E4390" s="1598">
        <v>47</v>
      </c>
      <c r="F4390" s="1598" t="s">
        <v>42862</v>
      </c>
      <c r="G4390" s="1623"/>
      <c r="H4390" s="1598" t="s">
        <v>3845</v>
      </c>
      <c r="I4390" s="1596"/>
      <c r="J4390" s="1596"/>
      <c r="K4390" s="1598" t="s">
        <v>42413</v>
      </c>
    </row>
    <row r="4391" spans="1:11" ht="45">
      <c r="A4391" s="1602">
        <v>170</v>
      </c>
      <c r="B4391" s="1598" t="s">
        <v>42863</v>
      </c>
      <c r="C4391" s="1599" t="s">
        <v>42864</v>
      </c>
      <c r="D4391" s="1598">
        <v>2</v>
      </c>
      <c r="E4391" s="1598">
        <v>4</v>
      </c>
      <c r="F4391" s="1598" t="s">
        <v>42865</v>
      </c>
      <c r="G4391" s="1623"/>
      <c r="H4391" s="1598" t="s">
        <v>3845</v>
      </c>
      <c r="I4391" s="1596"/>
      <c r="J4391" s="1596"/>
      <c r="K4391" s="1598" t="s">
        <v>42413</v>
      </c>
    </row>
    <row r="4392" spans="1:11" ht="30">
      <c r="A4392" s="1602">
        <v>171</v>
      </c>
      <c r="B4392" s="1598" t="s">
        <v>42866</v>
      </c>
      <c r="C4392" s="1599" t="s">
        <v>42867</v>
      </c>
      <c r="D4392" s="1598">
        <v>1</v>
      </c>
      <c r="E4392" s="1598">
        <v>2</v>
      </c>
      <c r="F4392" s="1598" t="s">
        <v>42868</v>
      </c>
      <c r="G4392" s="1623"/>
      <c r="H4392" s="1598" t="s">
        <v>3845</v>
      </c>
      <c r="I4392" s="1596"/>
      <c r="J4392" s="1596"/>
      <c r="K4392" s="1598" t="s">
        <v>42413</v>
      </c>
    </row>
    <row r="4393" spans="1:11" ht="30">
      <c r="A4393" s="1602">
        <v>172</v>
      </c>
      <c r="B4393" s="1598" t="s">
        <v>42869</v>
      </c>
      <c r="C4393" s="1599" t="s">
        <v>42870</v>
      </c>
      <c r="D4393" s="1598">
        <v>3</v>
      </c>
      <c r="E4393" s="1598">
        <v>2</v>
      </c>
      <c r="F4393" s="1598" t="s">
        <v>42871</v>
      </c>
      <c r="G4393" s="1623"/>
      <c r="H4393" s="1598" t="s">
        <v>3845</v>
      </c>
      <c r="I4393" s="1596"/>
      <c r="J4393" s="1596"/>
      <c r="K4393" s="1598" t="s">
        <v>42413</v>
      </c>
    </row>
    <row r="4394" spans="1:11" ht="30">
      <c r="A4394" s="1602">
        <v>173</v>
      </c>
      <c r="B4394" s="1598" t="s">
        <v>42872</v>
      </c>
      <c r="C4394" s="1599" t="s">
        <v>42873</v>
      </c>
      <c r="D4394" s="1598">
        <v>2</v>
      </c>
      <c r="E4394" s="1598">
        <v>2</v>
      </c>
      <c r="F4394" s="1598" t="s">
        <v>42874</v>
      </c>
      <c r="G4394" s="1623"/>
      <c r="H4394" s="1598" t="s">
        <v>3845</v>
      </c>
      <c r="I4394" s="1596"/>
      <c r="J4394" s="1596"/>
      <c r="K4394" s="1598" t="s">
        <v>42413</v>
      </c>
    </row>
    <row r="4395" spans="1:11" ht="30">
      <c r="A4395" s="1602">
        <v>174</v>
      </c>
      <c r="B4395" s="1598" t="s">
        <v>42875</v>
      </c>
      <c r="C4395" s="1599" t="s">
        <v>42876</v>
      </c>
      <c r="D4395" s="1598">
        <v>2</v>
      </c>
      <c r="E4395" s="1598">
        <v>7</v>
      </c>
      <c r="F4395" s="1598" t="s">
        <v>42877</v>
      </c>
      <c r="G4395" s="1623"/>
      <c r="H4395" s="1598" t="s">
        <v>3845</v>
      </c>
      <c r="I4395" s="1596"/>
      <c r="J4395" s="1596"/>
      <c r="K4395" s="1598" t="s">
        <v>42728</v>
      </c>
    </row>
    <row r="4396" spans="1:11" ht="30">
      <c r="A4396" s="1602">
        <v>175</v>
      </c>
      <c r="B4396" s="1598" t="s">
        <v>42878</v>
      </c>
      <c r="C4396" s="1599" t="s">
        <v>42879</v>
      </c>
      <c r="D4396" s="1598">
        <v>4</v>
      </c>
      <c r="E4396" s="1598">
        <v>2</v>
      </c>
      <c r="F4396" s="1598" t="s">
        <v>42880</v>
      </c>
      <c r="G4396" s="1623"/>
      <c r="H4396" s="1598" t="s">
        <v>3845</v>
      </c>
      <c r="I4396" s="1596"/>
      <c r="J4396" s="1596"/>
      <c r="K4396" s="1598" t="s">
        <v>42440</v>
      </c>
    </row>
    <row r="4397" spans="1:11" ht="30">
      <c r="A4397" s="1602">
        <v>176</v>
      </c>
      <c r="B4397" s="1598" t="s">
        <v>42881</v>
      </c>
      <c r="C4397" s="1599" t="s">
        <v>42882</v>
      </c>
      <c r="D4397" s="1598">
        <v>2</v>
      </c>
      <c r="E4397" s="1598">
        <v>4</v>
      </c>
      <c r="F4397" s="1598" t="s">
        <v>42883</v>
      </c>
      <c r="G4397" s="1623"/>
      <c r="H4397" s="1598" t="s">
        <v>3845</v>
      </c>
      <c r="I4397" s="1596"/>
      <c r="J4397" s="1596"/>
      <c r="K4397" s="1598" t="s">
        <v>42434</v>
      </c>
    </row>
    <row r="4398" spans="1:11" ht="30">
      <c r="A4398" s="1602">
        <v>177</v>
      </c>
      <c r="B4398" s="1598" t="s">
        <v>42884</v>
      </c>
      <c r="C4398" s="1599" t="s">
        <v>42885</v>
      </c>
      <c r="D4398" s="1598">
        <v>3</v>
      </c>
      <c r="E4398" s="1598">
        <v>4</v>
      </c>
      <c r="F4398" s="1598" t="s">
        <v>42886</v>
      </c>
      <c r="G4398" s="1623"/>
      <c r="H4398" s="1598" t="s">
        <v>3845</v>
      </c>
      <c r="I4398" s="1596"/>
      <c r="J4398" s="1596"/>
      <c r="K4398" s="1598" t="s">
        <v>42413</v>
      </c>
    </row>
    <row r="4399" spans="1:11" ht="30">
      <c r="A4399" s="1602">
        <v>178</v>
      </c>
      <c r="B4399" s="1598" t="s">
        <v>42887</v>
      </c>
      <c r="C4399" s="1599" t="s">
        <v>42888</v>
      </c>
      <c r="D4399" s="1598">
        <v>7</v>
      </c>
      <c r="E4399" s="1598">
        <v>7</v>
      </c>
      <c r="F4399" s="1598" t="s">
        <v>42889</v>
      </c>
      <c r="G4399" s="1623"/>
      <c r="H4399" s="1598" t="s">
        <v>3845</v>
      </c>
      <c r="I4399" s="1596"/>
      <c r="J4399" s="1596"/>
      <c r="K4399" s="1598" t="s">
        <v>42413</v>
      </c>
    </row>
    <row r="4400" spans="1:11" ht="30">
      <c r="A4400" s="1602">
        <v>179</v>
      </c>
      <c r="B4400" s="1598" t="s">
        <v>42890</v>
      </c>
      <c r="C4400" s="1599" t="s">
        <v>42891</v>
      </c>
      <c r="D4400" s="1598">
        <v>2</v>
      </c>
      <c r="E4400" s="1598">
        <v>7</v>
      </c>
      <c r="F4400" s="1598" t="s">
        <v>42892</v>
      </c>
      <c r="G4400" s="1623"/>
      <c r="H4400" s="1598" t="s">
        <v>3845</v>
      </c>
      <c r="I4400" s="1596"/>
      <c r="J4400" s="1596"/>
      <c r="K4400" s="1598" t="s">
        <v>42434</v>
      </c>
    </row>
    <row r="4401" spans="1:11" ht="30">
      <c r="A4401" s="1602">
        <v>180</v>
      </c>
      <c r="B4401" s="1598" t="s">
        <v>42893</v>
      </c>
      <c r="C4401" s="1599" t="s">
        <v>42894</v>
      </c>
      <c r="D4401" s="1598">
        <v>3</v>
      </c>
      <c r="E4401" s="1598">
        <v>4</v>
      </c>
      <c r="F4401" s="1598" t="s">
        <v>42895</v>
      </c>
      <c r="G4401" s="1623"/>
      <c r="H4401" s="1598" t="s">
        <v>3845</v>
      </c>
      <c r="I4401" s="1596"/>
      <c r="J4401" s="1596"/>
      <c r="K4401" s="1598" t="s">
        <v>42434</v>
      </c>
    </row>
    <row r="4402" spans="1:11" ht="30">
      <c r="A4402" s="1602">
        <v>181</v>
      </c>
      <c r="B4402" s="1598" t="s">
        <v>42896</v>
      </c>
      <c r="C4402" s="1599" t="s">
        <v>42897</v>
      </c>
      <c r="D4402" s="1598">
        <v>2</v>
      </c>
      <c r="E4402" s="1598">
        <v>2</v>
      </c>
      <c r="F4402" s="1598" t="s">
        <v>42898</v>
      </c>
      <c r="G4402" s="1623"/>
      <c r="H4402" s="1598" t="s">
        <v>3845</v>
      </c>
      <c r="I4402" s="1596"/>
      <c r="J4402" s="1596"/>
      <c r="K4402" s="1598" t="s">
        <v>42434</v>
      </c>
    </row>
    <row r="4403" spans="1:11" ht="30">
      <c r="A4403" s="1602">
        <v>182</v>
      </c>
      <c r="B4403" s="1598" t="s">
        <v>42899</v>
      </c>
      <c r="C4403" s="1599" t="s">
        <v>42900</v>
      </c>
      <c r="D4403" s="1598">
        <v>3</v>
      </c>
      <c r="E4403" s="1598">
        <v>2</v>
      </c>
      <c r="F4403" s="1598" t="s">
        <v>42901</v>
      </c>
      <c r="G4403" s="1623"/>
      <c r="H4403" s="1598" t="s">
        <v>3845</v>
      </c>
      <c r="I4403" s="1596"/>
      <c r="J4403" s="1596"/>
      <c r="K4403" s="1598" t="s">
        <v>42728</v>
      </c>
    </row>
    <row r="4404" spans="1:11" ht="30">
      <c r="A4404" s="1602">
        <v>183</v>
      </c>
      <c r="B4404" s="1598" t="s">
        <v>42902</v>
      </c>
      <c r="C4404" s="1599" t="s">
        <v>42903</v>
      </c>
      <c r="D4404" s="1598">
        <v>2</v>
      </c>
      <c r="E4404" s="1598">
        <v>4</v>
      </c>
      <c r="F4404" s="1598" t="s">
        <v>42904</v>
      </c>
      <c r="G4404" s="1623"/>
      <c r="H4404" s="1598" t="s">
        <v>3845</v>
      </c>
      <c r="I4404" s="1596"/>
      <c r="J4404" s="1596"/>
      <c r="K4404" s="1598" t="s">
        <v>42728</v>
      </c>
    </row>
    <row r="4405" spans="1:11" ht="30">
      <c r="A4405" s="1602">
        <v>184</v>
      </c>
      <c r="B4405" s="1598" t="s">
        <v>42905</v>
      </c>
      <c r="C4405" s="1599" t="s">
        <v>42906</v>
      </c>
      <c r="D4405" s="1598">
        <v>2</v>
      </c>
      <c r="E4405" s="1598">
        <v>2</v>
      </c>
      <c r="F4405" s="1598" t="s">
        <v>42907</v>
      </c>
      <c r="G4405" s="1623"/>
      <c r="H4405" s="1598" t="s">
        <v>3845</v>
      </c>
      <c r="I4405" s="1596"/>
      <c r="J4405" s="1596"/>
      <c r="K4405" s="1598" t="s">
        <v>42728</v>
      </c>
    </row>
    <row r="4406" spans="1:11" ht="30">
      <c r="A4406" s="1602">
        <v>185</v>
      </c>
      <c r="B4406" s="1598" t="s">
        <v>42908</v>
      </c>
      <c r="C4406" s="1599" t="s">
        <v>42909</v>
      </c>
      <c r="D4406" s="1598">
        <v>2</v>
      </c>
      <c r="E4406" s="1598">
        <v>2</v>
      </c>
      <c r="F4406" s="1598" t="s">
        <v>42910</v>
      </c>
      <c r="G4406" s="1623"/>
      <c r="H4406" s="1598" t="s">
        <v>3845</v>
      </c>
      <c r="I4406" s="1596"/>
      <c r="J4406" s="1596"/>
      <c r="K4406" s="1598" t="s">
        <v>42434</v>
      </c>
    </row>
    <row r="4407" spans="1:11" ht="30">
      <c r="A4407" s="1602">
        <v>186</v>
      </c>
      <c r="B4407" s="1598" t="s">
        <v>42911</v>
      </c>
      <c r="C4407" s="1599" t="s">
        <v>42912</v>
      </c>
      <c r="D4407" s="1598">
        <v>4</v>
      </c>
      <c r="E4407" s="1598">
        <v>2</v>
      </c>
      <c r="F4407" s="1598" t="s">
        <v>42913</v>
      </c>
      <c r="G4407" s="1623"/>
      <c r="H4407" s="1598" t="s">
        <v>3845</v>
      </c>
      <c r="I4407" s="1596"/>
      <c r="J4407" s="1596"/>
      <c r="K4407" s="1598" t="s">
        <v>42434</v>
      </c>
    </row>
    <row r="4408" spans="1:11" ht="30">
      <c r="A4408" s="1602">
        <v>187</v>
      </c>
      <c r="B4408" s="1598" t="s">
        <v>42914</v>
      </c>
      <c r="C4408" s="1599" t="s">
        <v>42915</v>
      </c>
      <c r="D4408" s="1598">
        <v>1</v>
      </c>
      <c r="E4408" s="1598">
        <v>2</v>
      </c>
      <c r="F4408" s="1598" t="s">
        <v>42916</v>
      </c>
      <c r="G4408" s="1623"/>
      <c r="H4408" s="1598" t="s">
        <v>3845</v>
      </c>
      <c r="I4408" s="1596"/>
      <c r="J4408" s="1596"/>
      <c r="K4408" s="1598" t="s">
        <v>42413</v>
      </c>
    </row>
    <row r="4409" spans="1:11" ht="30">
      <c r="A4409" s="1602">
        <v>188</v>
      </c>
      <c r="B4409" s="1598" t="s">
        <v>42917</v>
      </c>
      <c r="C4409" s="1599" t="s">
        <v>42918</v>
      </c>
      <c r="D4409" s="1598">
        <v>4</v>
      </c>
      <c r="E4409" s="1598">
        <v>8</v>
      </c>
      <c r="F4409" s="1598" t="s">
        <v>42919</v>
      </c>
      <c r="G4409" s="1623"/>
      <c r="H4409" s="1598" t="s">
        <v>3845</v>
      </c>
      <c r="I4409" s="1596"/>
      <c r="J4409" s="1596"/>
      <c r="K4409" s="1598" t="s">
        <v>42728</v>
      </c>
    </row>
    <row r="4410" spans="1:11" ht="25.5">
      <c r="A4410" s="1602">
        <v>189</v>
      </c>
      <c r="B4410" s="1598" t="s">
        <v>42920</v>
      </c>
      <c r="C4410" s="1599" t="s">
        <v>42921</v>
      </c>
      <c r="D4410" s="1598">
        <v>8</v>
      </c>
      <c r="E4410" s="1598">
        <v>80</v>
      </c>
      <c r="F4410" s="1598" t="s">
        <v>42922</v>
      </c>
      <c r="G4410" s="1623"/>
      <c r="H4410" s="1598" t="s">
        <v>3845</v>
      </c>
      <c r="I4410" s="1596"/>
      <c r="J4410" s="1596"/>
      <c r="K4410" s="1598" t="s">
        <v>42728</v>
      </c>
    </row>
    <row r="4411" spans="1:11" ht="30">
      <c r="A4411" s="1602">
        <v>190</v>
      </c>
      <c r="B4411" s="1598" t="s">
        <v>42923</v>
      </c>
      <c r="C4411" s="1599" t="s">
        <v>42924</v>
      </c>
      <c r="D4411" s="1598">
        <v>2</v>
      </c>
      <c r="E4411" s="1598">
        <v>31</v>
      </c>
      <c r="F4411" s="1598" t="s">
        <v>42925</v>
      </c>
      <c r="G4411" s="1623"/>
      <c r="H4411" s="1598" t="s">
        <v>3845</v>
      </c>
      <c r="I4411" s="1596"/>
      <c r="J4411" s="1596"/>
      <c r="K4411" s="1598" t="s">
        <v>42434</v>
      </c>
    </row>
    <row r="4412" spans="1:11" ht="30">
      <c r="A4412" s="1602">
        <v>191</v>
      </c>
      <c r="B4412" s="1598" t="s">
        <v>42926</v>
      </c>
      <c r="C4412" s="1599" t="s">
        <v>42918</v>
      </c>
      <c r="D4412" s="1598">
        <v>2</v>
      </c>
      <c r="E4412" s="1598">
        <v>2</v>
      </c>
      <c r="F4412" s="1598" t="s">
        <v>42925</v>
      </c>
      <c r="G4412" s="1623"/>
      <c r="H4412" s="1598" t="s">
        <v>3845</v>
      </c>
      <c r="I4412" s="1596"/>
      <c r="J4412" s="1596"/>
      <c r="K4412" s="1598" t="s">
        <v>42434</v>
      </c>
    </row>
    <row r="4413" spans="1:11" ht="30">
      <c r="A4413" s="1602">
        <v>192</v>
      </c>
      <c r="B4413" s="1598" t="s">
        <v>42927</v>
      </c>
      <c r="C4413" s="1599" t="s">
        <v>42928</v>
      </c>
      <c r="D4413" s="1598">
        <v>1</v>
      </c>
      <c r="E4413" s="1598">
        <v>2</v>
      </c>
      <c r="F4413" s="1598" t="s">
        <v>42929</v>
      </c>
      <c r="G4413" s="1623"/>
      <c r="H4413" s="1598" t="s">
        <v>3845</v>
      </c>
      <c r="I4413" s="1596"/>
      <c r="J4413" s="1596"/>
      <c r="K4413" s="1598" t="s">
        <v>42413</v>
      </c>
    </row>
    <row r="4414" spans="1:11" ht="30">
      <c r="A4414" s="1602">
        <v>193</v>
      </c>
      <c r="B4414" s="1598" t="s">
        <v>42930</v>
      </c>
      <c r="C4414" s="1599" t="s">
        <v>42918</v>
      </c>
      <c r="D4414" s="1598">
        <v>3</v>
      </c>
      <c r="E4414" s="1598">
        <v>4</v>
      </c>
      <c r="F4414" s="1598" t="s">
        <v>42931</v>
      </c>
      <c r="G4414" s="1623"/>
      <c r="H4414" s="1598" t="s">
        <v>3845</v>
      </c>
      <c r="I4414" s="1596"/>
      <c r="J4414" s="1596"/>
      <c r="K4414" s="1598" t="s">
        <v>42434</v>
      </c>
    </row>
    <row r="4415" spans="1:11" ht="30">
      <c r="A4415" s="1602">
        <v>194</v>
      </c>
      <c r="B4415" s="1598" t="s">
        <v>42932</v>
      </c>
      <c r="C4415" s="1599" t="s">
        <v>42933</v>
      </c>
      <c r="D4415" s="1598">
        <v>2</v>
      </c>
      <c r="E4415" s="1598">
        <v>2</v>
      </c>
      <c r="F4415" s="1598" t="s">
        <v>42934</v>
      </c>
      <c r="G4415" s="1623"/>
      <c r="H4415" s="1598" t="s">
        <v>3845</v>
      </c>
      <c r="I4415" s="1596"/>
      <c r="J4415" s="1596"/>
      <c r="K4415" s="1598" t="s">
        <v>42434</v>
      </c>
    </row>
    <row r="4416" spans="1:11" ht="25.5">
      <c r="A4416" s="1602">
        <v>195</v>
      </c>
      <c r="B4416" s="1598" t="s">
        <v>42935</v>
      </c>
      <c r="C4416" s="1599" t="s">
        <v>42936</v>
      </c>
      <c r="D4416" s="1598">
        <v>2</v>
      </c>
      <c r="E4416" s="1598">
        <v>17</v>
      </c>
      <c r="F4416" s="1598" t="s">
        <v>42937</v>
      </c>
      <c r="G4416" s="1623"/>
      <c r="H4416" s="1598" t="s">
        <v>3845</v>
      </c>
      <c r="I4416" s="1596"/>
      <c r="J4416" s="1596"/>
      <c r="K4416" s="1598" t="s">
        <v>42413</v>
      </c>
    </row>
    <row r="4417" spans="1:11" ht="25.5">
      <c r="A4417" s="1602">
        <v>196</v>
      </c>
      <c r="B4417" s="1598" t="s">
        <v>42938</v>
      </c>
      <c r="C4417" s="1599" t="s">
        <v>42471</v>
      </c>
      <c r="D4417" s="1598">
        <v>8</v>
      </c>
      <c r="E4417" s="1598">
        <v>29</v>
      </c>
      <c r="F4417" s="1598" t="s">
        <v>42939</v>
      </c>
      <c r="G4417" s="1623"/>
      <c r="H4417" s="1598" t="s">
        <v>3845</v>
      </c>
      <c r="I4417" s="1596"/>
      <c r="J4417" s="1596"/>
      <c r="K4417" s="1598" t="s">
        <v>42440</v>
      </c>
    </row>
    <row r="4418" spans="1:11" ht="30">
      <c r="A4418" s="1602">
        <v>197</v>
      </c>
      <c r="B4418" s="1598" t="s">
        <v>42940</v>
      </c>
      <c r="C4418" s="1599" t="s">
        <v>42941</v>
      </c>
      <c r="D4418" s="1598">
        <v>1</v>
      </c>
      <c r="E4418" s="1598">
        <v>2</v>
      </c>
      <c r="F4418" s="1598" t="s">
        <v>42942</v>
      </c>
      <c r="G4418" s="1623"/>
      <c r="H4418" s="1598" t="s">
        <v>3845</v>
      </c>
      <c r="I4418" s="1596"/>
      <c r="J4418" s="1596"/>
      <c r="K4418" s="1598" t="s">
        <v>42434</v>
      </c>
    </row>
    <row r="4419" spans="1:11" ht="30">
      <c r="A4419" s="1602">
        <v>198</v>
      </c>
      <c r="B4419" s="1598" t="s">
        <v>42943</v>
      </c>
      <c r="C4419" s="1599" t="s">
        <v>42944</v>
      </c>
      <c r="D4419" s="1598">
        <v>3</v>
      </c>
      <c r="E4419" s="1598">
        <v>4</v>
      </c>
      <c r="F4419" s="1598" t="s">
        <v>42945</v>
      </c>
      <c r="G4419" s="1623"/>
      <c r="H4419" s="1598" t="s">
        <v>3845</v>
      </c>
      <c r="I4419" s="1596"/>
      <c r="J4419" s="1596"/>
      <c r="K4419" s="1598" t="s">
        <v>42434</v>
      </c>
    </row>
    <row r="4420" spans="1:11" ht="30">
      <c r="A4420" s="1602">
        <v>199</v>
      </c>
      <c r="B4420" s="1598" t="s">
        <v>42946</v>
      </c>
      <c r="C4420" s="1599" t="s">
        <v>42947</v>
      </c>
      <c r="D4420" s="1598">
        <v>1</v>
      </c>
      <c r="E4420" s="1598">
        <v>2</v>
      </c>
      <c r="F4420" s="1598" t="s">
        <v>42948</v>
      </c>
      <c r="G4420" s="1623"/>
      <c r="H4420" s="1598" t="s">
        <v>3845</v>
      </c>
      <c r="I4420" s="1596"/>
      <c r="J4420" s="1596"/>
      <c r="K4420" s="1598" t="s">
        <v>42434</v>
      </c>
    </row>
    <row r="4421" spans="1:11" ht="30">
      <c r="A4421" s="1602">
        <v>200</v>
      </c>
      <c r="B4421" s="1598" t="s">
        <v>42949</v>
      </c>
      <c r="C4421" s="1599" t="s">
        <v>42950</v>
      </c>
      <c r="D4421" s="1598">
        <v>3</v>
      </c>
      <c r="E4421" s="1598">
        <v>4</v>
      </c>
      <c r="F4421" s="1598" t="s">
        <v>42951</v>
      </c>
      <c r="G4421" s="1623"/>
      <c r="H4421" s="1598" t="s">
        <v>3845</v>
      </c>
      <c r="I4421" s="1596"/>
      <c r="J4421" s="1596"/>
      <c r="K4421" s="1598" t="s">
        <v>42434</v>
      </c>
    </row>
    <row r="4422" spans="1:11" ht="30">
      <c r="A4422" s="1602">
        <v>201</v>
      </c>
      <c r="B4422" s="1598" t="s">
        <v>42952</v>
      </c>
      <c r="C4422" s="1599" t="s">
        <v>42953</v>
      </c>
      <c r="D4422" s="1598">
        <v>2</v>
      </c>
      <c r="E4422" s="1598">
        <v>2</v>
      </c>
      <c r="F4422" s="1598" t="s">
        <v>42954</v>
      </c>
      <c r="G4422" s="1623"/>
      <c r="H4422" s="1598" t="s">
        <v>3845</v>
      </c>
      <c r="I4422" s="1596"/>
      <c r="J4422" s="1596"/>
      <c r="K4422" s="1598" t="s">
        <v>42434</v>
      </c>
    </row>
    <row r="4423" spans="1:11" ht="30">
      <c r="A4423" s="1602">
        <v>202</v>
      </c>
      <c r="B4423" s="1598" t="s">
        <v>42955</v>
      </c>
      <c r="C4423" s="1599" t="s">
        <v>42956</v>
      </c>
      <c r="D4423" s="1598">
        <v>4</v>
      </c>
      <c r="E4423" s="1598">
        <v>5</v>
      </c>
      <c r="F4423" s="1598" t="s">
        <v>42957</v>
      </c>
      <c r="G4423" s="1623"/>
      <c r="H4423" s="1598" t="s">
        <v>3845</v>
      </c>
      <c r="I4423" s="1596"/>
      <c r="J4423" s="1596"/>
      <c r="K4423" s="1598" t="s">
        <v>42413</v>
      </c>
    </row>
    <row r="4424" spans="1:11" ht="30">
      <c r="A4424" s="1602">
        <v>203</v>
      </c>
      <c r="B4424" s="1598" t="s">
        <v>42958</v>
      </c>
      <c r="C4424" s="1599" t="s">
        <v>42959</v>
      </c>
      <c r="D4424" s="1598">
        <v>3</v>
      </c>
      <c r="E4424" s="1598">
        <v>2</v>
      </c>
      <c r="F4424" s="1598" t="s">
        <v>42957</v>
      </c>
      <c r="G4424" s="1623"/>
      <c r="H4424" s="1598" t="s">
        <v>3845</v>
      </c>
      <c r="I4424" s="1596"/>
      <c r="J4424" s="1596"/>
      <c r="K4424" s="1598" t="s">
        <v>42434</v>
      </c>
    </row>
    <row r="4425" spans="1:11" ht="30">
      <c r="A4425" s="1602">
        <v>204</v>
      </c>
      <c r="B4425" s="1598" t="s">
        <v>42960</v>
      </c>
      <c r="C4425" s="1599" t="s">
        <v>42961</v>
      </c>
      <c r="D4425" s="1598">
        <v>4</v>
      </c>
      <c r="E4425" s="1598">
        <v>15</v>
      </c>
      <c r="F4425" s="1598" t="s">
        <v>42962</v>
      </c>
      <c r="G4425" s="1623"/>
      <c r="H4425" s="1598" t="s">
        <v>3845</v>
      </c>
      <c r="I4425" s="1596"/>
      <c r="J4425" s="1596"/>
      <c r="K4425" s="1598" t="s">
        <v>42434</v>
      </c>
    </row>
    <row r="4426" spans="1:11" ht="30">
      <c r="A4426" s="1602">
        <v>205</v>
      </c>
      <c r="B4426" s="1605" t="s">
        <v>42963</v>
      </c>
      <c r="C4426" s="1606" t="s">
        <v>42964</v>
      </c>
      <c r="D4426" s="1605">
        <v>3</v>
      </c>
      <c r="E4426" s="1605">
        <v>4</v>
      </c>
      <c r="F4426" s="1605" t="s">
        <v>42965</v>
      </c>
      <c r="G4426" s="1623"/>
      <c r="H4426" s="1605" t="s">
        <v>3845</v>
      </c>
      <c r="I4426" s="1604"/>
      <c r="J4426" s="1604"/>
      <c r="K4426" s="1598" t="s">
        <v>42434</v>
      </c>
    </row>
    <row r="4427" spans="1:11" ht="30">
      <c r="A4427" s="1602">
        <v>206</v>
      </c>
      <c r="B4427" s="1608" t="s">
        <v>42966</v>
      </c>
      <c r="C4427" s="1599" t="s">
        <v>42967</v>
      </c>
      <c r="D4427" s="1602">
        <v>3</v>
      </c>
      <c r="E4427" s="1602">
        <v>1</v>
      </c>
      <c r="F4427" s="1609">
        <v>45008.436805555553</v>
      </c>
      <c r="G4427" s="1623"/>
      <c r="H4427" s="1608" t="s">
        <v>3845</v>
      </c>
      <c r="I4427" s="1607"/>
      <c r="J4427" s="1607"/>
      <c r="K4427" s="1593"/>
    </row>
    <row r="4428" spans="1:11" ht="30">
      <c r="A4428" s="1602">
        <v>207</v>
      </c>
      <c r="B4428" s="1598" t="s">
        <v>42968</v>
      </c>
      <c r="C4428" s="1599" t="s">
        <v>42969</v>
      </c>
      <c r="D4428" s="1598">
        <v>3</v>
      </c>
      <c r="E4428" s="1598">
        <v>3</v>
      </c>
      <c r="F4428" s="1598" t="s">
        <v>42970</v>
      </c>
      <c r="G4428" s="1623"/>
      <c r="H4428" s="1598" t="s">
        <v>3845</v>
      </c>
      <c r="I4428" s="1596"/>
      <c r="J4428" s="1596"/>
      <c r="K4428" s="1598" t="s">
        <v>42434</v>
      </c>
    </row>
    <row r="4429" spans="1:11" ht="30">
      <c r="A4429" s="1602">
        <v>208</v>
      </c>
      <c r="B4429" s="1598" t="s">
        <v>42971</v>
      </c>
      <c r="C4429" s="1599" t="s">
        <v>42972</v>
      </c>
      <c r="D4429" s="1598">
        <v>3</v>
      </c>
      <c r="E4429" s="1598">
        <v>2</v>
      </c>
      <c r="F4429" s="1598" t="s">
        <v>42973</v>
      </c>
      <c r="G4429" s="1623"/>
      <c r="H4429" s="1598" t="s">
        <v>3845</v>
      </c>
      <c r="I4429" s="1596"/>
      <c r="J4429" s="1596"/>
      <c r="K4429" s="1598" t="s">
        <v>42434</v>
      </c>
    </row>
    <row r="4430" spans="1:11" ht="25.5">
      <c r="A4430" s="1602">
        <v>209</v>
      </c>
      <c r="B4430" s="1598" t="s">
        <v>42974</v>
      </c>
      <c r="C4430" s="1599" t="s">
        <v>42975</v>
      </c>
      <c r="D4430" s="1598">
        <v>3</v>
      </c>
      <c r="E4430" s="1598">
        <v>1</v>
      </c>
      <c r="F4430" s="1598" t="s">
        <v>42976</v>
      </c>
      <c r="G4430" s="1623"/>
      <c r="H4430" s="1598" t="s">
        <v>3845</v>
      </c>
      <c r="I4430" s="1596"/>
      <c r="J4430" s="1596"/>
      <c r="K4430" s="1598" t="s">
        <v>42434</v>
      </c>
    </row>
    <row r="4431" spans="1:11" ht="30">
      <c r="A4431" s="1602">
        <v>210</v>
      </c>
      <c r="B4431" s="1598" t="s">
        <v>42977</v>
      </c>
      <c r="C4431" s="1599" t="s">
        <v>42928</v>
      </c>
      <c r="D4431" s="1598">
        <v>2</v>
      </c>
      <c r="E4431" s="1598">
        <v>2</v>
      </c>
      <c r="F4431" s="1598" t="s">
        <v>42978</v>
      </c>
      <c r="G4431" s="1623"/>
      <c r="H4431" s="1598" t="s">
        <v>3845</v>
      </c>
      <c r="I4431" s="1596"/>
      <c r="J4431" s="1596"/>
      <c r="K4431" s="1598" t="s">
        <v>42434</v>
      </c>
    </row>
    <row r="4432" spans="1:11" ht="30">
      <c r="A4432" s="1602">
        <v>211</v>
      </c>
      <c r="B4432" s="1598" t="s">
        <v>42979</v>
      </c>
      <c r="C4432" s="1599" t="s">
        <v>42964</v>
      </c>
      <c r="D4432" s="1598">
        <v>2</v>
      </c>
      <c r="E4432" s="1598">
        <v>2</v>
      </c>
      <c r="F4432" s="1598" t="s">
        <v>42980</v>
      </c>
      <c r="G4432" s="1623"/>
      <c r="H4432" s="1598" t="s">
        <v>3845</v>
      </c>
      <c r="I4432" s="1596"/>
      <c r="J4432" s="1596"/>
      <c r="K4432" s="1598" t="s">
        <v>42413</v>
      </c>
    </row>
    <row r="4433" spans="1:11" ht="25.5">
      <c r="A4433" s="1602">
        <v>212</v>
      </c>
      <c r="B4433" s="1598" t="s">
        <v>42981</v>
      </c>
      <c r="C4433" s="1599" t="s">
        <v>42982</v>
      </c>
      <c r="D4433" s="1598">
        <v>2</v>
      </c>
      <c r="E4433" s="1598">
        <v>1</v>
      </c>
      <c r="F4433" s="1598" t="s">
        <v>42983</v>
      </c>
      <c r="G4433" s="1623"/>
      <c r="H4433" s="1598" t="s">
        <v>3845</v>
      </c>
      <c r="I4433" s="1596"/>
      <c r="J4433" s="1596"/>
      <c r="K4433" s="1598" t="s">
        <v>42434</v>
      </c>
    </row>
    <row r="4434" spans="1:11" ht="30">
      <c r="A4434" s="1602">
        <v>213</v>
      </c>
      <c r="B4434" s="1598" t="s">
        <v>42984</v>
      </c>
      <c r="C4434" s="1599" t="s">
        <v>42985</v>
      </c>
      <c r="D4434" s="1598">
        <v>1</v>
      </c>
      <c r="E4434" s="1598">
        <v>2</v>
      </c>
      <c r="F4434" s="1598" t="s">
        <v>42986</v>
      </c>
      <c r="G4434" s="1623"/>
      <c r="H4434" s="1598" t="s">
        <v>3845</v>
      </c>
      <c r="I4434" s="1596"/>
      <c r="J4434" s="1596"/>
      <c r="K4434" s="1598" t="s">
        <v>42728</v>
      </c>
    </row>
    <row r="4435" spans="1:11" ht="30">
      <c r="A4435" s="1602">
        <v>214</v>
      </c>
      <c r="B4435" s="1598" t="s">
        <v>42987</v>
      </c>
      <c r="C4435" s="1599" t="s">
        <v>42988</v>
      </c>
      <c r="D4435" s="1598">
        <v>2</v>
      </c>
      <c r="E4435" s="1598">
        <v>1</v>
      </c>
      <c r="F4435" s="1598" t="s">
        <v>42989</v>
      </c>
      <c r="G4435" s="1623"/>
      <c r="H4435" s="1598" t="s">
        <v>3845</v>
      </c>
      <c r="I4435" s="1596"/>
      <c r="J4435" s="1596"/>
      <c r="K4435" s="1598" t="s">
        <v>42434</v>
      </c>
    </row>
    <row r="4436" spans="1:11" ht="30">
      <c r="A4436" s="1602">
        <v>215</v>
      </c>
      <c r="B4436" s="1598" t="s">
        <v>42990</v>
      </c>
      <c r="C4436" s="1599" t="s">
        <v>42991</v>
      </c>
      <c r="D4436" s="1598">
        <v>2</v>
      </c>
      <c r="E4436" s="1598">
        <v>10</v>
      </c>
      <c r="F4436" s="1598" t="s">
        <v>42992</v>
      </c>
      <c r="G4436" s="1624"/>
      <c r="H4436" s="1598" t="s">
        <v>3845</v>
      </c>
      <c r="I4436" s="1596"/>
      <c r="J4436" s="1596"/>
      <c r="K4436" s="1598" t="s">
        <v>42434</v>
      </c>
    </row>
    <row r="4437" spans="1:11">
      <c r="A4437" s="1618" t="s">
        <v>18926</v>
      </c>
      <c r="B4437" s="1619"/>
      <c r="C4437" s="1619"/>
      <c r="D4437" s="1619"/>
      <c r="E4437" s="1619"/>
      <c r="F4437" s="1619"/>
      <c r="G4437" s="1619"/>
      <c r="H4437" s="1619"/>
      <c r="I4437" s="1619"/>
      <c r="J4437" s="1620"/>
      <c r="K4437" s="1598"/>
    </row>
    <row r="4438" spans="1:11" ht="25.5">
      <c r="A4438" s="1602">
        <v>1</v>
      </c>
      <c r="B4438" s="1598" t="s">
        <v>42993</v>
      </c>
      <c r="C4438" s="1599" t="s">
        <v>42994</v>
      </c>
      <c r="D4438" s="1598">
        <v>3</v>
      </c>
      <c r="E4438" s="1598">
        <v>7</v>
      </c>
      <c r="F4438" s="1598" t="s">
        <v>42995</v>
      </c>
      <c r="G4438" s="1616" t="s">
        <v>18886</v>
      </c>
      <c r="H4438" s="1598" t="s">
        <v>3849</v>
      </c>
      <c r="I4438" s="1596"/>
      <c r="J4438" s="1596"/>
      <c r="K4438" s="1598" t="s">
        <v>42434</v>
      </c>
    </row>
    <row r="4439" spans="1:11" ht="25.5">
      <c r="A4439" s="1602">
        <v>2</v>
      </c>
      <c r="B4439" s="1598" t="s">
        <v>42996</v>
      </c>
      <c r="C4439" s="1599" t="s">
        <v>42997</v>
      </c>
      <c r="D4439" s="1598">
        <v>2</v>
      </c>
      <c r="E4439" s="1598">
        <v>10</v>
      </c>
      <c r="F4439" s="1598" t="s">
        <v>42998</v>
      </c>
      <c r="G4439" s="1617"/>
      <c r="H4439" s="1598" t="s">
        <v>3849</v>
      </c>
      <c r="I4439" s="1596"/>
      <c r="J4439" s="1596"/>
      <c r="K4439" s="1598" t="s">
        <v>42434</v>
      </c>
    </row>
    <row r="4440" spans="1:11" ht="25.5">
      <c r="A4440" s="1602">
        <v>3</v>
      </c>
      <c r="B4440" s="1598" t="s">
        <v>42999</v>
      </c>
      <c r="C4440" s="1599" t="s">
        <v>42997</v>
      </c>
      <c r="D4440" s="1598">
        <v>1</v>
      </c>
      <c r="E4440" s="1598">
        <v>4</v>
      </c>
      <c r="F4440" s="1598" t="s">
        <v>43000</v>
      </c>
      <c r="G4440" s="1617"/>
      <c r="H4440" s="1598" t="s">
        <v>3849</v>
      </c>
      <c r="I4440" s="1596"/>
      <c r="J4440" s="1596"/>
      <c r="K4440" s="1598" t="s">
        <v>42413</v>
      </c>
    </row>
    <row r="4441" spans="1:11" ht="30">
      <c r="A4441" s="1602">
        <v>4</v>
      </c>
      <c r="B4441" s="1598" t="s">
        <v>43001</v>
      </c>
      <c r="C4441" s="1599" t="s">
        <v>43002</v>
      </c>
      <c r="D4441" s="1598">
        <v>3</v>
      </c>
      <c r="E4441" s="1598">
        <v>16</v>
      </c>
      <c r="F4441" s="1598" t="s">
        <v>43003</v>
      </c>
      <c r="G4441" s="1617"/>
      <c r="H4441" s="1598" t="s">
        <v>3849</v>
      </c>
      <c r="I4441" s="1596"/>
      <c r="J4441" s="1596"/>
      <c r="K4441" s="1598" t="s">
        <v>42413</v>
      </c>
    </row>
    <row r="4442" spans="1:11" ht="30">
      <c r="A4442" s="1602">
        <v>5</v>
      </c>
      <c r="B4442" s="1598" t="s">
        <v>43004</v>
      </c>
      <c r="C4442" s="1599" t="s">
        <v>43005</v>
      </c>
      <c r="D4442" s="1598">
        <v>1</v>
      </c>
      <c r="E4442" s="1598">
        <v>5</v>
      </c>
      <c r="F4442" s="1598" t="s">
        <v>43006</v>
      </c>
      <c r="G4442" s="1617"/>
      <c r="H4442" s="1598" t="s">
        <v>3849</v>
      </c>
      <c r="I4442" s="1596"/>
      <c r="J4442" s="1596"/>
      <c r="K4442" s="1598" t="s">
        <v>42728</v>
      </c>
    </row>
    <row r="4443" spans="1:11" ht="30">
      <c r="A4443" s="1602">
        <v>6</v>
      </c>
      <c r="B4443" s="1598" t="s">
        <v>43007</v>
      </c>
      <c r="C4443" s="1599" t="s">
        <v>43008</v>
      </c>
      <c r="D4443" s="1598">
        <v>1</v>
      </c>
      <c r="E4443" s="1598">
        <v>3</v>
      </c>
      <c r="F4443" s="1598" t="s">
        <v>43009</v>
      </c>
      <c r="G4443" s="1625"/>
      <c r="H4443" s="1598" t="s">
        <v>3849</v>
      </c>
      <c r="I4443" s="1596"/>
      <c r="J4443" s="1596"/>
      <c r="K4443" s="1598" t="s">
        <v>42728</v>
      </c>
    </row>
    <row r="4444" spans="1:11">
      <c r="A4444" s="1618" t="s">
        <v>11899</v>
      </c>
      <c r="B4444" s="1619"/>
      <c r="C4444" s="1619"/>
      <c r="D4444" s="1619"/>
      <c r="E4444" s="1619"/>
      <c r="F4444" s="1619"/>
      <c r="G4444" s="1619"/>
      <c r="H4444" s="1619"/>
      <c r="I4444" s="1619"/>
      <c r="J4444" s="1620"/>
      <c r="K4444" s="1598"/>
    </row>
    <row r="4445" spans="1:11" ht="25.5">
      <c r="A4445" s="1602">
        <v>1</v>
      </c>
      <c r="B4445" s="1598" t="s">
        <v>43010</v>
      </c>
      <c r="C4445" s="1599" t="s">
        <v>43011</v>
      </c>
      <c r="D4445" s="1598">
        <v>1</v>
      </c>
      <c r="E4445" s="1598">
        <v>62</v>
      </c>
      <c r="F4445" s="1598" t="s">
        <v>43012</v>
      </c>
      <c r="G4445" s="1616" t="s">
        <v>18886</v>
      </c>
      <c r="H4445" s="1598" t="s">
        <v>3836</v>
      </c>
      <c r="I4445" s="1596"/>
      <c r="J4445" s="1596"/>
      <c r="K4445" s="1598" t="s">
        <v>42413</v>
      </c>
    </row>
    <row r="4446" spans="1:11" ht="25.5">
      <c r="A4446" s="1602">
        <v>2</v>
      </c>
      <c r="B4446" s="1598" t="s">
        <v>43013</v>
      </c>
      <c r="C4446" s="1599" t="s">
        <v>36955</v>
      </c>
      <c r="D4446" s="1598">
        <v>1</v>
      </c>
      <c r="E4446" s="1598">
        <v>7</v>
      </c>
      <c r="F4446" s="1598" t="s">
        <v>43014</v>
      </c>
      <c r="G4446" s="1617"/>
      <c r="H4446" s="1598" t="s">
        <v>3836</v>
      </c>
      <c r="I4446" s="1596"/>
      <c r="J4446" s="1596"/>
      <c r="K4446" s="1598" t="s">
        <v>42413</v>
      </c>
    </row>
    <row r="4447" spans="1:11" ht="25.5">
      <c r="A4447" s="1602">
        <v>3</v>
      </c>
      <c r="B4447" s="1598" t="s">
        <v>43015</v>
      </c>
      <c r="C4447" s="1599" t="s">
        <v>36955</v>
      </c>
      <c r="D4447" s="1598">
        <v>2</v>
      </c>
      <c r="E4447" s="1598">
        <v>14</v>
      </c>
      <c r="F4447" s="1598" t="s">
        <v>43016</v>
      </c>
      <c r="G4447" s="1617"/>
      <c r="H4447" s="1598" t="s">
        <v>3836</v>
      </c>
      <c r="I4447" s="1596"/>
      <c r="J4447" s="1596"/>
      <c r="K4447" s="1598" t="s">
        <v>42440</v>
      </c>
    </row>
    <row r="4448" spans="1:11" ht="25.5">
      <c r="A4448" s="1602">
        <v>4</v>
      </c>
      <c r="B4448" s="1598" t="s">
        <v>43017</v>
      </c>
      <c r="C4448" s="1599" t="s">
        <v>36955</v>
      </c>
      <c r="D4448" s="1598">
        <v>2</v>
      </c>
      <c r="E4448" s="1598">
        <v>7</v>
      </c>
      <c r="F4448" s="1598" t="s">
        <v>43018</v>
      </c>
      <c r="G4448" s="1617"/>
      <c r="H4448" s="1598" t="s">
        <v>3836</v>
      </c>
      <c r="I4448" s="1596"/>
      <c r="J4448" s="1596"/>
      <c r="K4448" s="1598" t="s">
        <v>42440</v>
      </c>
    </row>
    <row r="4449" spans="1:11" ht="30">
      <c r="A4449" s="1602">
        <v>5</v>
      </c>
      <c r="B4449" s="1598" t="s">
        <v>43019</v>
      </c>
      <c r="C4449" s="1599" t="s">
        <v>43020</v>
      </c>
      <c r="D4449" s="1598">
        <v>3</v>
      </c>
      <c r="E4449" s="1598">
        <v>15</v>
      </c>
      <c r="F4449" s="1598" t="s">
        <v>43021</v>
      </c>
      <c r="G4449" s="1617"/>
      <c r="H4449" s="1598" t="s">
        <v>3836</v>
      </c>
      <c r="I4449" s="1596"/>
      <c r="J4449" s="1596"/>
      <c r="K4449" s="1598" t="s">
        <v>42440</v>
      </c>
    </row>
    <row r="4450" spans="1:11" ht="25.5">
      <c r="A4450" s="1602">
        <v>6</v>
      </c>
      <c r="B4450" s="1598" t="s">
        <v>43022</v>
      </c>
      <c r="C4450" s="1599" t="s">
        <v>43023</v>
      </c>
      <c r="D4450" s="1598">
        <v>1</v>
      </c>
      <c r="E4450" s="1598">
        <v>3</v>
      </c>
      <c r="F4450" s="1598" t="s">
        <v>43024</v>
      </c>
      <c r="G4450" s="1617"/>
      <c r="H4450" s="1598" t="s">
        <v>3836</v>
      </c>
      <c r="I4450" s="1596"/>
      <c r="J4450" s="1596"/>
      <c r="K4450" s="1598" t="s">
        <v>42434</v>
      </c>
    </row>
    <row r="4451" spans="1:11" ht="25.5">
      <c r="A4451" s="1602">
        <v>7</v>
      </c>
      <c r="B4451" s="1598" t="s">
        <v>43025</v>
      </c>
      <c r="C4451" s="1599" t="s">
        <v>36955</v>
      </c>
      <c r="D4451" s="1598">
        <v>1</v>
      </c>
      <c r="E4451" s="1598">
        <v>8</v>
      </c>
      <c r="F4451" s="1598" t="s">
        <v>43026</v>
      </c>
      <c r="G4451" s="1617"/>
      <c r="H4451" s="1598" t="s">
        <v>3836</v>
      </c>
      <c r="I4451" s="1596"/>
      <c r="J4451" s="1596"/>
      <c r="K4451" s="1598" t="s">
        <v>42413</v>
      </c>
    </row>
    <row r="4452" spans="1:11" ht="25.5">
      <c r="A4452" s="1602">
        <v>8</v>
      </c>
      <c r="B4452" s="1598" t="s">
        <v>43027</v>
      </c>
      <c r="C4452" s="1599" t="s">
        <v>36955</v>
      </c>
      <c r="D4452" s="1598">
        <v>1</v>
      </c>
      <c r="E4452" s="1598">
        <v>6</v>
      </c>
      <c r="F4452" s="1598" t="s">
        <v>43028</v>
      </c>
      <c r="G4452" s="1617"/>
      <c r="H4452" s="1598" t="s">
        <v>3836</v>
      </c>
      <c r="I4452" s="1596"/>
      <c r="J4452" s="1596"/>
      <c r="K4452" s="1598" t="s">
        <v>42413</v>
      </c>
    </row>
    <row r="4453" spans="1:11" ht="25.5">
      <c r="A4453" s="1602">
        <v>9</v>
      </c>
      <c r="B4453" s="1598" t="s">
        <v>43029</v>
      </c>
      <c r="C4453" s="1599" t="s">
        <v>36955</v>
      </c>
      <c r="D4453" s="1598">
        <v>1</v>
      </c>
      <c r="E4453" s="1598">
        <v>7</v>
      </c>
      <c r="F4453" s="1598" t="s">
        <v>43030</v>
      </c>
      <c r="G4453" s="1617"/>
      <c r="H4453" s="1598" t="s">
        <v>3836</v>
      </c>
      <c r="I4453" s="1596"/>
      <c r="J4453" s="1596"/>
      <c r="K4453" s="1598" t="s">
        <v>42413</v>
      </c>
    </row>
    <row r="4454" spans="1:11" ht="25.5">
      <c r="A4454" s="1602">
        <v>10</v>
      </c>
      <c r="B4454" s="1598" t="s">
        <v>43031</v>
      </c>
      <c r="C4454" s="1599" t="s">
        <v>36955</v>
      </c>
      <c r="D4454" s="1598">
        <v>1</v>
      </c>
      <c r="E4454" s="1598">
        <v>7</v>
      </c>
      <c r="F4454" s="1598" t="s">
        <v>43032</v>
      </c>
      <c r="G4454" s="1617"/>
      <c r="H4454" s="1598" t="s">
        <v>3836</v>
      </c>
      <c r="I4454" s="1596"/>
      <c r="J4454" s="1596"/>
      <c r="K4454" s="1598" t="s">
        <v>42413</v>
      </c>
    </row>
    <row r="4455" spans="1:11" ht="25.5">
      <c r="A4455" s="1602">
        <v>11</v>
      </c>
      <c r="B4455" s="1598" t="s">
        <v>43033</v>
      </c>
      <c r="C4455" s="1599" t="s">
        <v>36955</v>
      </c>
      <c r="D4455" s="1598">
        <v>1</v>
      </c>
      <c r="E4455" s="1598">
        <v>8</v>
      </c>
      <c r="F4455" s="1598" t="s">
        <v>43034</v>
      </c>
      <c r="G4455" s="1617"/>
      <c r="H4455" s="1598" t="s">
        <v>3836</v>
      </c>
      <c r="I4455" s="1596"/>
      <c r="J4455" s="1596"/>
      <c r="K4455" s="1598" t="s">
        <v>42413</v>
      </c>
    </row>
    <row r="4456" spans="1:11" ht="25.5">
      <c r="A4456" s="1602">
        <v>12</v>
      </c>
      <c r="B4456" s="1598" t="s">
        <v>43035</v>
      </c>
      <c r="C4456" s="1599" t="s">
        <v>43036</v>
      </c>
      <c r="D4456" s="1598">
        <v>5</v>
      </c>
      <c r="E4456" s="1598">
        <v>727</v>
      </c>
      <c r="F4456" s="1598" t="s">
        <v>43037</v>
      </c>
      <c r="G4456" s="1617"/>
      <c r="H4456" s="1598" t="s">
        <v>3836</v>
      </c>
      <c r="I4456" s="1596"/>
      <c r="J4456" s="1596"/>
      <c r="K4456" s="1598" t="s">
        <v>42434</v>
      </c>
    </row>
    <row r="4457" spans="1:11" ht="30">
      <c r="A4457" s="1602">
        <v>13</v>
      </c>
      <c r="B4457" s="1598" t="s">
        <v>43038</v>
      </c>
      <c r="C4457" s="1599" t="s">
        <v>43039</v>
      </c>
      <c r="D4457" s="1598">
        <v>2</v>
      </c>
      <c r="E4457" s="1598">
        <v>2</v>
      </c>
      <c r="F4457" s="1598" t="s">
        <v>43040</v>
      </c>
      <c r="G4457" s="1617"/>
      <c r="H4457" s="1598" t="s">
        <v>3836</v>
      </c>
      <c r="I4457" s="1596"/>
      <c r="J4457" s="1596"/>
      <c r="K4457" s="1598" t="s">
        <v>42413</v>
      </c>
    </row>
    <row r="4458" spans="1:11" ht="30">
      <c r="A4458" s="1602">
        <v>14</v>
      </c>
      <c r="B4458" s="1598" t="s">
        <v>43041</v>
      </c>
      <c r="C4458" s="1599" t="s">
        <v>43042</v>
      </c>
      <c r="D4458" s="1598">
        <v>1</v>
      </c>
      <c r="E4458" s="1598">
        <v>5</v>
      </c>
      <c r="F4458" s="1598" t="s">
        <v>43043</v>
      </c>
      <c r="G4458" s="1617"/>
      <c r="H4458" s="1598" t="s">
        <v>3836</v>
      </c>
      <c r="I4458" s="1596"/>
      <c r="J4458" s="1596"/>
      <c r="K4458" s="1598" t="s">
        <v>42413</v>
      </c>
    </row>
    <row r="4459" spans="1:11" ht="25.5">
      <c r="A4459" s="1602">
        <v>15</v>
      </c>
      <c r="B4459" s="1598" t="s">
        <v>43044</v>
      </c>
      <c r="C4459" s="1599" t="s">
        <v>43045</v>
      </c>
      <c r="D4459" s="1598">
        <v>1</v>
      </c>
      <c r="E4459" s="1598">
        <v>5</v>
      </c>
      <c r="F4459" s="1598" t="s">
        <v>43046</v>
      </c>
      <c r="G4459" s="1617"/>
      <c r="H4459" s="1598" t="s">
        <v>3836</v>
      </c>
      <c r="I4459" s="1596"/>
      <c r="J4459" s="1596"/>
      <c r="K4459" s="1598" t="s">
        <v>42413</v>
      </c>
    </row>
    <row r="4460" spans="1:11" ht="25.5">
      <c r="A4460" s="1602">
        <v>16</v>
      </c>
      <c r="B4460" s="1598" t="s">
        <v>43047</v>
      </c>
      <c r="C4460" s="1599" t="s">
        <v>43045</v>
      </c>
      <c r="D4460" s="1598">
        <v>1</v>
      </c>
      <c r="E4460" s="1598">
        <v>3</v>
      </c>
      <c r="F4460" s="1598" t="s">
        <v>43048</v>
      </c>
      <c r="G4460" s="1617"/>
      <c r="H4460" s="1598" t="s">
        <v>3836</v>
      </c>
      <c r="I4460" s="1596"/>
      <c r="J4460" s="1596"/>
      <c r="K4460" s="1598" t="s">
        <v>42413</v>
      </c>
    </row>
    <row r="4461" spans="1:11" ht="25.5">
      <c r="A4461" s="1602">
        <v>17</v>
      </c>
      <c r="B4461" s="1598" t="s">
        <v>43049</v>
      </c>
      <c r="C4461" s="1599" t="s">
        <v>43050</v>
      </c>
      <c r="D4461" s="1598">
        <v>1</v>
      </c>
      <c r="E4461" s="1598">
        <v>6</v>
      </c>
      <c r="F4461" s="1598" t="s">
        <v>43051</v>
      </c>
      <c r="G4461" s="1617"/>
      <c r="H4461" s="1598" t="s">
        <v>3836</v>
      </c>
      <c r="I4461" s="1596"/>
      <c r="J4461" s="1596"/>
      <c r="K4461" s="1598" t="s">
        <v>42413</v>
      </c>
    </row>
    <row r="4462" spans="1:11" ht="30">
      <c r="A4462" s="1602">
        <v>18</v>
      </c>
      <c r="B4462" s="1598" t="s">
        <v>43052</v>
      </c>
      <c r="C4462" s="1599" t="s">
        <v>43053</v>
      </c>
      <c r="D4462" s="1598">
        <v>7</v>
      </c>
      <c r="E4462" s="1598">
        <v>99</v>
      </c>
      <c r="F4462" s="1610" t="s">
        <v>43054</v>
      </c>
      <c r="G4462" s="1617"/>
      <c r="H4462" s="1598" t="s">
        <v>3836</v>
      </c>
      <c r="I4462" s="1596"/>
      <c r="J4462" s="1596"/>
      <c r="K4462" s="1598" t="s">
        <v>42413</v>
      </c>
    </row>
    <row r="4463" spans="1:11" ht="30">
      <c r="A4463" s="1602">
        <v>19</v>
      </c>
      <c r="B4463" s="1598" t="s">
        <v>43055</v>
      </c>
      <c r="C4463" s="1599" t="s">
        <v>43056</v>
      </c>
      <c r="D4463" s="1598">
        <v>2</v>
      </c>
      <c r="E4463" s="1598">
        <v>0</v>
      </c>
      <c r="F4463" s="1598" t="s">
        <v>43057</v>
      </c>
      <c r="G4463" s="1617"/>
      <c r="H4463" s="1598" t="s">
        <v>3836</v>
      </c>
      <c r="I4463" s="1596"/>
      <c r="J4463" s="1596"/>
      <c r="K4463" s="1598" t="s">
        <v>42413</v>
      </c>
    </row>
    <row r="4464" spans="1:11" ht="45">
      <c r="A4464" s="1602">
        <v>20</v>
      </c>
      <c r="B4464" s="1598" t="s">
        <v>43058</v>
      </c>
      <c r="C4464" s="1599" t="s">
        <v>43059</v>
      </c>
      <c r="D4464" s="1598">
        <v>1</v>
      </c>
      <c r="E4464" s="1598">
        <v>3</v>
      </c>
      <c r="F4464" s="1598" t="s">
        <v>43060</v>
      </c>
      <c r="G4464" s="1617"/>
      <c r="H4464" s="1598" t="s">
        <v>3836</v>
      </c>
      <c r="I4464" s="1596"/>
      <c r="J4464" s="1596"/>
      <c r="K4464" s="1598" t="s">
        <v>42413</v>
      </c>
    </row>
    <row r="4465" spans="1:11" ht="25.5">
      <c r="A4465" s="1602">
        <v>21</v>
      </c>
      <c r="B4465" s="1598" t="s">
        <v>43061</v>
      </c>
      <c r="C4465" s="1599" t="s">
        <v>43062</v>
      </c>
      <c r="D4465" s="1598">
        <v>1</v>
      </c>
      <c r="E4465" s="1598">
        <v>11</v>
      </c>
      <c r="F4465" s="1598" t="s">
        <v>43063</v>
      </c>
      <c r="G4465" s="1617"/>
      <c r="H4465" s="1598" t="s">
        <v>3836</v>
      </c>
      <c r="I4465" s="1596"/>
      <c r="J4465" s="1596"/>
      <c r="K4465" s="1598" t="s">
        <v>42413</v>
      </c>
    </row>
    <row r="4466" spans="1:11" ht="25.5">
      <c r="A4466" s="1602">
        <v>22</v>
      </c>
      <c r="B4466" s="1598" t="s">
        <v>43064</v>
      </c>
      <c r="C4466" s="1599" t="s">
        <v>43065</v>
      </c>
      <c r="D4466" s="1598">
        <v>1</v>
      </c>
      <c r="E4466" s="1598">
        <v>29</v>
      </c>
      <c r="F4466" s="1598" t="s">
        <v>43066</v>
      </c>
      <c r="G4466" s="1617"/>
      <c r="H4466" s="1598" t="s">
        <v>3836</v>
      </c>
      <c r="I4466" s="1596"/>
      <c r="J4466" s="1596"/>
      <c r="K4466" s="1598" t="s">
        <v>42413</v>
      </c>
    </row>
    <row r="4467" spans="1:11" ht="30">
      <c r="A4467" s="1602">
        <v>23</v>
      </c>
      <c r="B4467" s="1598" t="s">
        <v>43067</v>
      </c>
      <c r="C4467" s="1599" t="s">
        <v>43068</v>
      </c>
      <c r="D4467" s="1598">
        <v>1</v>
      </c>
      <c r="E4467" s="1598">
        <v>36</v>
      </c>
      <c r="F4467" s="1598" t="s">
        <v>43069</v>
      </c>
      <c r="G4467" s="1617"/>
      <c r="H4467" s="1598" t="s">
        <v>3836</v>
      </c>
      <c r="I4467" s="1596"/>
      <c r="J4467" s="1596"/>
      <c r="K4467" s="1598" t="s">
        <v>42413</v>
      </c>
    </row>
    <row r="4468" spans="1:11" ht="25.5">
      <c r="A4468" s="1602">
        <v>24</v>
      </c>
      <c r="B4468" s="1598" t="s">
        <v>43070</v>
      </c>
      <c r="C4468" s="1599" t="s">
        <v>43071</v>
      </c>
      <c r="D4468" s="1598">
        <v>1</v>
      </c>
      <c r="E4468" s="1598">
        <v>18</v>
      </c>
      <c r="F4468" s="1598" t="s">
        <v>43072</v>
      </c>
      <c r="G4468" s="1617"/>
      <c r="H4468" s="1598" t="s">
        <v>3836</v>
      </c>
      <c r="I4468" s="1596"/>
      <c r="J4468" s="1596"/>
      <c r="K4468" s="1598" t="s">
        <v>42413</v>
      </c>
    </row>
    <row r="4469" spans="1:11" ht="25.5">
      <c r="A4469" s="1602">
        <v>25</v>
      </c>
      <c r="B4469" s="1598" t="s">
        <v>43073</v>
      </c>
      <c r="C4469" s="1599" t="s">
        <v>43074</v>
      </c>
      <c r="D4469" s="1598">
        <v>2</v>
      </c>
      <c r="E4469" s="1598">
        <v>1066</v>
      </c>
      <c r="F4469" s="1598" t="s">
        <v>43075</v>
      </c>
      <c r="G4469" s="1617"/>
      <c r="H4469" s="1598" t="s">
        <v>3836</v>
      </c>
      <c r="I4469" s="1596"/>
      <c r="J4469" s="1596"/>
      <c r="K4469" s="1598" t="s">
        <v>42440</v>
      </c>
    </row>
    <row r="4470" spans="1:11" ht="25.5">
      <c r="A4470" s="1602">
        <v>26</v>
      </c>
      <c r="B4470" s="1598" t="s">
        <v>43076</v>
      </c>
      <c r="C4470" s="1599" t="s">
        <v>43077</v>
      </c>
      <c r="D4470" s="1598">
        <v>1</v>
      </c>
      <c r="E4470" s="1598">
        <v>3</v>
      </c>
      <c r="F4470" s="1598" t="s">
        <v>43078</v>
      </c>
      <c r="G4470" s="1617"/>
      <c r="H4470" s="1598" t="s">
        <v>3836</v>
      </c>
      <c r="I4470" s="1596"/>
      <c r="J4470" s="1596"/>
      <c r="K4470" s="1598" t="s">
        <v>42413</v>
      </c>
    </row>
    <row r="4471" spans="1:11" ht="30">
      <c r="A4471" s="1602">
        <v>27</v>
      </c>
      <c r="B4471" s="1598" t="s">
        <v>43079</v>
      </c>
      <c r="C4471" s="1599" t="s">
        <v>43080</v>
      </c>
      <c r="D4471" s="1598">
        <v>1</v>
      </c>
      <c r="E4471" s="1598">
        <v>45</v>
      </c>
      <c r="F4471" s="1598" t="s">
        <v>43081</v>
      </c>
      <c r="G4471" s="1617"/>
      <c r="H4471" s="1598" t="s">
        <v>3836</v>
      </c>
      <c r="I4471" s="1596"/>
      <c r="J4471" s="1596"/>
      <c r="K4471" s="1598" t="s">
        <v>42413</v>
      </c>
    </row>
    <row r="4472" spans="1:11" ht="25.5">
      <c r="A4472" s="1602">
        <v>28</v>
      </c>
      <c r="B4472" s="1598" t="s">
        <v>43082</v>
      </c>
      <c r="C4472" s="1608" t="s">
        <v>127</v>
      </c>
      <c r="D4472" s="1598">
        <v>9</v>
      </c>
      <c r="E4472" s="1598">
        <v>8</v>
      </c>
      <c r="F4472" s="1598" t="s">
        <v>43083</v>
      </c>
      <c r="G4472" s="1617"/>
      <c r="H4472" s="1598" t="s">
        <v>3836</v>
      </c>
      <c r="I4472" s="1596"/>
      <c r="J4472" s="1596"/>
      <c r="K4472" s="1598" t="s">
        <v>42413</v>
      </c>
    </row>
    <row r="4473" spans="1:11" ht="25.5">
      <c r="A4473" s="1602">
        <v>29</v>
      </c>
      <c r="B4473" s="1598" t="s">
        <v>43084</v>
      </c>
      <c r="C4473" s="1599" t="s">
        <v>43085</v>
      </c>
      <c r="D4473" s="1598">
        <v>1</v>
      </c>
      <c r="E4473" s="1598">
        <v>4</v>
      </c>
      <c r="F4473" s="1598" t="s">
        <v>43086</v>
      </c>
      <c r="G4473" s="1617"/>
      <c r="H4473" s="1598" t="s">
        <v>3836</v>
      </c>
      <c r="I4473" s="1596"/>
      <c r="J4473" s="1596"/>
      <c r="K4473" s="1598" t="s">
        <v>42440</v>
      </c>
    </row>
    <row r="4474" spans="1:11" ht="25.5">
      <c r="A4474" s="1602">
        <v>30</v>
      </c>
      <c r="B4474" s="1598" t="s">
        <v>43087</v>
      </c>
      <c r="C4474" s="1599" t="s">
        <v>43088</v>
      </c>
      <c r="D4474" s="1598">
        <v>1</v>
      </c>
      <c r="E4474" s="1598">
        <v>22</v>
      </c>
      <c r="F4474" s="1598" t="s">
        <v>43089</v>
      </c>
      <c r="G4474" s="1617"/>
      <c r="H4474" s="1598" t="s">
        <v>3836</v>
      </c>
      <c r="I4474" s="1596"/>
      <c r="J4474" s="1596"/>
      <c r="K4474" s="1598" t="s">
        <v>42440</v>
      </c>
    </row>
    <row r="4475" spans="1:11" ht="25.5">
      <c r="A4475" s="1602">
        <v>31</v>
      </c>
      <c r="B4475" s="1598" t="s">
        <v>43090</v>
      </c>
      <c r="C4475" s="1608" t="s">
        <v>43091</v>
      </c>
      <c r="D4475" s="1598">
        <v>2</v>
      </c>
      <c r="E4475" s="1598">
        <v>5</v>
      </c>
      <c r="F4475" s="1598" t="s">
        <v>43092</v>
      </c>
      <c r="G4475" s="1617"/>
      <c r="H4475" s="1598" t="s">
        <v>3836</v>
      </c>
      <c r="I4475" s="1596"/>
      <c r="J4475" s="1596"/>
      <c r="K4475" s="1598" t="s">
        <v>42413</v>
      </c>
    </row>
    <row r="4476" spans="1:11" ht="25.5">
      <c r="A4476" s="1602">
        <v>32</v>
      </c>
      <c r="B4476" s="1598" t="s">
        <v>43093</v>
      </c>
      <c r="C4476" s="1599" t="s">
        <v>43094</v>
      </c>
      <c r="D4476" s="1598">
        <v>1</v>
      </c>
      <c r="E4476" s="1598">
        <v>32</v>
      </c>
      <c r="F4476" s="1598" t="s">
        <v>43095</v>
      </c>
      <c r="G4476" s="1617"/>
      <c r="H4476" s="1598" t="s">
        <v>3836</v>
      </c>
      <c r="I4476" s="1596"/>
      <c r="J4476" s="1596"/>
      <c r="K4476" s="1598" t="s">
        <v>42440</v>
      </c>
    </row>
    <row r="4477" spans="1:11" ht="25.5">
      <c r="A4477" s="1602">
        <v>33</v>
      </c>
      <c r="B4477" s="1598" t="s">
        <v>43096</v>
      </c>
      <c r="C4477" s="1599" t="s">
        <v>43097</v>
      </c>
      <c r="D4477" s="1598">
        <v>1</v>
      </c>
      <c r="E4477" s="1598">
        <v>3</v>
      </c>
      <c r="F4477" s="1598" t="s">
        <v>43098</v>
      </c>
      <c r="G4477" s="1617"/>
      <c r="H4477" s="1598" t="s">
        <v>3836</v>
      </c>
      <c r="I4477" s="1596"/>
      <c r="J4477" s="1596"/>
      <c r="K4477" s="1598" t="s">
        <v>42440</v>
      </c>
    </row>
    <row r="4478" spans="1:11" ht="25.5">
      <c r="A4478" s="1602">
        <v>34</v>
      </c>
      <c r="B4478" s="1598" t="s">
        <v>43099</v>
      </c>
      <c r="C4478" s="1599" t="s">
        <v>43100</v>
      </c>
      <c r="D4478" s="1598">
        <v>1</v>
      </c>
      <c r="E4478" s="1598">
        <v>2</v>
      </c>
      <c r="F4478" s="1598" t="s">
        <v>43101</v>
      </c>
      <c r="G4478" s="1617"/>
      <c r="H4478" s="1598" t="s">
        <v>3836</v>
      </c>
      <c r="I4478" s="1596"/>
      <c r="J4478" s="1596"/>
      <c r="K4478" s="1598" t="s">
        <v>42440</v>
      </c>
    </row>
    <row r="4479" spans="1:11" ht="25.5">
      <c r="A4479" s="1602">
        <v>35</v>
      </c>
      <c r="B4479" s="1598" t="s">
        <v>43102</v>
      </c>
      <c r="C4479" s="1599" t="s">
        <v>43103</v>
      </c>
      <c r="D4479" s="1598">
        <v>4</v>
      </c>
      <c r="E4479" s="1598">
        <v>134</v>
      </c>
      <c r="F4479" s="1598" t="s">
        <v>43104</v>
      </c>
      <c r="G4479" s="1617"/>
      <c r="H4479" s="1598" t="s">
        <v>3836</v>
      </c>
      <c r="I4479" s="1596"/>
      <c r="J4479" s="1596"/>
      <c r="K4479" s="1598" t="s">
        <v>42413</v>
      </c>
    </row>
    <row r="4480" spans="1:11" ht="25.5">
      <c r="A4480" s="1602">
        <v>36</v>
      </c>
      <c r="B4480" s="1598" t="s">
        <v>43105</v>
      </c>
      <c r="C4480" s="1608" t="s">
        <v>43106</v>
      </c>
      <c r="D4480" s="1598">
        <v>0</v>
      </c>
      <c r="E4480" s="1598">
        <v>13</v>
      </c>
      <c r="F4480" s="1598" t="s">
        <v>43107</v>
      </c>
      <c r="G4480" s="1617"/>
      <c r="H4480" s="1598" t="s">
        <v>3836</v>
      </c>
      <c r="I4480" s="1596"/>
      <c r="J4480" s="1596"/>
      <c r="K4480" s="1598" t="s">
        <v>42728</v>
      </c>
    </row>
    <row r="4481" spans="1:11" ht="25.5">
      <c r="A4481" s="1602">
        <v>37</v>
      </c>
      <c r="B4481" s="1598" t="s">
        <v>43108</v>
      </c>
      <c r="C4481" s="1599" t="s">
        <v>43109</v>
      </c>
      <c r="D4481" s="1598">
        <v>1</v>
      </c>
      <c r="E4481" s="1598">
        <v>14</v>
      </c>
      <c r="F4481" s="1598" t="s">
        <v>43110</v>
      </c>
      <c r="G4481" s="1617"/>
      <c r="H4481" s="1598" t="s">
        <v>3836</v>
      </c>
      <c r="I4481" s="1596"/>
      <c r="J4481" s="1596"/>
      <c r="K4481" s="1598" t="s">
        <v>42728</v>
      </c>
    </row>
    <row r="4482" spans="1:11" ht="25.5">
      <c r="A4482" s="1602">
        <v>38</v>
      </c>
      <c r="B4482" s="1598" t="s">
        <v>43111</v>
      </c>
      <c r="C4482" s="1599" t="s">
        <v>43112</v>
      </c>
      <c r="D4482" s="1598">
        <v>1</v>
      </c>
      <c r="E4482" s="1598">
        <v>7</v>
      </c>
      <c r="F4482" s="1598" t="s">
        <v>43113</v>
      </c>
      <c r="G4482" s="1617"/>
      <c r="H4482" s="1598" t="s">
        <v>3836</v>
      </c>
      <c r="I4482" s="1596"/>
      <c r="J4482" s="1596"/>
      <c r="K4482" s="1598" t="s">
        <v>42728</v>
      </c>
    </row>
    <row r="4483" spans="1:11" ht="25.5">
      <c r="A4483" s="1602">
        <v>39</v>
      </c>
      <c r="B4483" s="1598" t="s">
        <v>43114</v>
      </c>
      <c r="C4483" s="1599" t="s">
        <v>43115</v>
      </c>
      <c r="D4483" s="1598">
        <v>1</v>
      </c>
      <c r="E4483" s="1598">
        <v>6</v>
      </c>
      <c r="F4483" s="1598" t="s">
        <v>43116</v>
      </c>
      <c r="G4483" s="1617"/>
      <c r="H4483" s="1598" t="s">
        <v>3836</v>
      </c>
      <c r="I4483" s="1596"/>
      <c r="J4483" s="1596"/>
      <c r="K4483" s="1598" t="s">
        <v>42728</v>
      </c>
    </row>
    <row r="4484" spans="1:11" ht="25.5">
      <c r="A4484" s="1602">
        <v>40</v>
      </c>
      <c r="B4484" s="1598" t="s">
        <v>43117</v>
      </c>
      <c r="C4484" s="1599" t="s">
        <v>43118</v>
      </c>
      <c r="D4484" s="1598">
        <v>1</v>
      </c>
      <c r="E4484" s="1598">
        <v>5</v>
      </c>
      <c r="F4484" s="1598" t="s">
        <v>43119</v>
      </c>
      <c r="G4484" s="1617"/>
      <c r="H4484" s="1598" t="s">
        <v>3836</v>
      </c>
      <c r="I4484" s="1596"/>
      <c r="J4484" s="1596"/>
      <c r="K4484" s="1598" t="s">
        <v>42728</v>
      </c>
    </row>
    <row r="4485" spans="1:11" ht="30">
      <c r="A4485" s="1602">
        <v>41</v>
      </c>
      <c r="B4485" s="1598" t="s">
        <v>43120</v>
      </c>
      <c r="C4485" s="1599" t="s">
        <v>43121</v>
      </c>
      <c r="D4485" s="1598">
        <v>1</v>
      </c>
      <c r="E4485" s="1598">
        <v>3</v>
      </c>
      <c r="F4485" s="1598" t="s">
        <v>43122</v>
      </c>
      <c r="G4485" s="1617"/>
      <c r="H4485" s="1598" t="s">
        <v>3836</v>
      </c>
      <c r="I4485" s="1596"/>
      <c r="J4485" s="1596"/>
      <c r="K4485" s="1598" t="s">
        <v>42728</v>
      </c>
    </row>
    <row r="4486" spans="1:11" ht="25.5">
      <c r="A4486" s="1602">
        <v>42</v>
      </c>
      <c r="B4486" s="1598" t="s">
        <v>43123</v>
      </c>
      <c r="C4486" s="1599" t="s">
        <v>43124</v>
      </c>
      <c r="D4486" s="1598">
        <v>1</v>
      </c>
      <c r="E4486" s="1598">
        <v>3</v>
      </c>
      <c r="F4486" s="1598" t="s">
        <v>43125</v>
      </c>
      <c r="G4486" s="1617"/>
      <c r="H4486" s="1598" t="s">
        <v>3836</v>
      </c>
      <c r="I4486" s="1596"/>
      <c r="J4486" s="1596"/>
      <c r="K4486" s="1598" t="s">
        <v>42728</v>
      </c>
    </row>
    <row r="4487" spans="1:11" ht="25.5">
      <c r="A4487" s="1602">
        <v>43</v>
      </c>
      <c r="B4487" s="1598" t="s">
        <v>43126</v>
      </c>
      <c r="C4487" s="1599" t="s">
        <v>43127</v>
      </c>
      <c r="D4487" s="1598">
        <v>1</v>
      </c>
      <c r="E4487" s="1598">
        <v>6</v>
      </c>
      <c r="F4487" s="1598" t="s">
        <v>43128</v>
      </c>
      <c r="G4487" s="1617"/>
      <c r="H4487" s="1598" t="s">
        <v>3836</v>
      </c>
      <c r="I4487" s="1596"/>
      <c r="J4487" s="1596"/>
      <c r="K4487" s="1598" t="s">
        <v>42728</v>
      </c>
    </row>
    <row r="4488" spans="1:11" ht="25.5">
      <c r="A4488" s="1602">
        <v>44</v>
      </c>
      <c r="B4488" s="1598" t="s">
        <v>43129</v>
      </c>
      <c r="C4488" s="1599" t="s">
        <v>43130</v>
      </c>
      <c r="D4488" s="1598">
        <v>1</v>
      </c>
      <c r="E4488" s="1598">
        <v>6</v>
      </c>
      <c r="F4488" s="1598" t="s">
        <v>43131</v>
      </c>
      <c r="G4488" s="1617"/>
      <c r="H4488" s="1598" t="s">
        <v>3836</v>
      </c>
      <c r="I4488" s="1596"/>
      <c r="J4488" s="1596"/>
      <c r="K4488" s="1598" t="s">
        <v>42728</v>
      </c>
    </row>
    <row r="4489" spans="1:11" ht="25.5">
      <c r="A4489" s="1602">
        <v>45</v>
      </c>
      <c r="B4489" s="1598" t="s">
        <v>43132</v>
      </c>
      <c r="C4489" s="1599" t="s">
        <v>43133</v>
      </c>
      <c r="D4489" s="1598">
        <v>1</v>
      </c>
      <c r="E4489" s="1598">
        <v>13</v>
      </c>
      <c r="F4489" s="1598" t="s">
        <v>43134</v>
      </c>
      <c r="G4489" s="1617"/>
      <c r="H4489" s="1598" t="s">
        <v>3836</v>
      </c>
      <c r="I4489" s="1596"/>
      <c r="J4489" s="1596"/>
      <c r="K4489" s="1598" t="s">
        <v>42728</v>
      </c>
    </row>
    <row r="4490" spans="1:11" ht="25.5">
      <c r="A4490" s="1602">
        <v>46</v>
      </c>
      <c r="B4490" s="1598" t="s">
        <v>43135</v>
      </c>
      <c r="C4490" s="1599" t="s">
        <v>43136</v>
      </c>
      <c r="D4490" s="1598">
        <v>2</v>
      </c>
      <c r="E4490" s="1598">
        <v>2</v>
      </c>
      <c r="F4490" s="1598" t="s">
        <v>43137</v>
      </c>
      <c r="G4490" s="1617"/>
      <c r="H4490" s="1598" t="s">
        <v>3836</v>
      </c>
      <c r="I4490" s="1596"/>
      <c r="J4490" s="1596"/>
      <c r="K4490" s="1598" t="s">
        <v>42728</v>
      </c>
    </row>
    <row r="4491" spans="1:11" ht="25.5">
      <c r="A4491" s="1602">
        <v>47</v>
      </c>
      <c r="B4491" s="1598" t="s">
        <v>43138</v>
      </c>
      <c r="C4491" s="1608" t="s">
        <v>43139</v>
      </c>
      <c r="D4491" s="1598">
        <v>2</v>
      </c>
      <c r="E4491" s="1598">
        <v>51</v>
      </c>
      <c r="F4491" s="1598" t="s">
        <v>43140</v>
      </c>
      <c r="G4491" s="1617"/>
      <c r="H4491" s="1598" t="s">
        <v>3836</v>
      </c>
      <c r="I4491" s="1596"/>
      <c r="J4491" s="1596"/>
      <c r="K4491" s="1598" t="s">
        <v>42728</v>
      </c>
    </row>
    <row r="4492" spans="1:11" ht="30">
      <c r="A4492" s="1602">
        <v>48</v>
      </c>
      <c r="B4492" s="1598" t="s">
        <v>43141</v>
      </c>
      <c r="C4492" s="1599" t="s">
        <v>43142</v>
      </c>
      <c r="D4492" s="1598">
        <v>1</v>
      </c>
      <c r="E4492" s="1598">
        <v>3</v>
      </c>
      <c r="F4492" s="1598" t="s">
        <v>43143</v>
      </c>
      <c r="G4492" s="1617"/>
      <c r="H4492" s="1598" t="s">
        <v>3836</v>
      </c>
      <c r="I4492" s="1596"/>
      <c r="J4492" s="1596"/>
      <c r="K4492" s="1598" t="s">
        <v>42434</v>
      </c>
    </row>
    <row r="4493" spans="1:11" ht="25.5">
      <c r="A4493" s="1602">
        <v>49</v>
      </c>
      <c r="B4493" s="1598" t="s">
        <v>43144</v>
      </c>
      <c r="C4493" s="1599" t="s">
        <v>43145</v>
      </c>
      <c r="D4493" s="1598">
        <v>1</v>
      </c>
      <c r="E4493" s="1598">
        <v>4</v>
      </c>
      <c r="F4493" s="1598" t="s">
        <v>43146</v>
      </c>
      <c r="G4493" s="1617"/>
      <c r="H4493" s="1598" t="s">
        <v>3836</v>
      </c>
      <c r="I4493" s="1596"/>
      <c r="J4493" s="1596"/>
      <c r="K4493" s="1598" t="s">
        <v>42728</v>
      </c>
    </row>
    <row r="4494" spans="1:11" ht="25.5">
      <c r="A4494" s="1602">
        <v>50</v>
      </c>
      <c r="B4494" s="1598" t="s">
        <v>43147</v>
      </c>
      <c r="C4494" s="1599" t="s">
        <v>43148</v>
      </c>
      <c r="D4494" s="1598">
        <v>1</v>
      </c>
      <c r="E4494" s="1598">
        <v>9</v>
      </c>
      <c r="F4494" s="1598" t="s">
        <v>43149</v>
      </c>
      <c r="G4494" s="1617"/>
      <c r="H4494" s="1598" t="s">
        <v>3836</v>
      </c>
      <c r="I4494" s="1596"/>
      <c r="J4494" s="1596"/>
      <c r="K4494" s="1598" t="s">
        <v>42728</v>
      </c>
    </row>
    <row r="4495" spans="1:11" ht="25.5">
      <c r="A4495" s="1602">
        <v>51</v>
      </c>
      <c r="B4495" s="1598" t="s">
        <v>43150</v>
      </c>
      <c r="C4495" s="1608" t="s">
        <v>43151</v>
      </c>
      <c r="D4495" s="1598">
        <v>1</v>
      </c>
      <c r="E4495" s="1598">
        <v>872</v>
      </c>
      <c r="F4495" s="1598" t="s">
        <v>43152</v>
      </c>
      <c r="G4495" s="1617"/>
      <c r="H4495" s="1598" t="s">
        <v>3836</v>
      </c>
      <c r="I4495" s="1596"/>
      <c r="J4495" s="1596"/>
      <c r="K4495" s="1598" t="s">
        <v>42728</v>
      </c>
    </row>
    <row r="4496" spans="1:11" ht="25.5">
      <c r="A4496" s="1602">
        <v>52</v>
      </c>
      <c r="B4496" s="1598" t="s">
        <v>43153</v>
      </c>
      <c r="C4496" s="1608" t="s">
        <v>43154</v>
      </c>
      <c r="D4496" s="1598">
        <v>2</v>
      </c>
      <c r="E4496" s="1598">
        <v>62</v>
      </c>
      <c r="F4496" s="1598" t="s">
        <v>43155</v>
      </c>
      <c r="G4496" s="1617"/>
      <c r="H4496" s="1598" t="s">
        <v>3836</v>
      </c>
      <c r="I4496" s="1596"/>
      <c r="J4496" s="1596"/>
      <c r="K4496" s="1598" t="s">
        <v>42413</v>
      </c>
    </row>
    <row r="4497" spans="1:11" ht="25.5">
      <c r="A4497" s="1602">
        <v>53</v>
      </c>
      <c r="B4497" s="1598" t="s">
        <v>43156</v>
      </c>
      <c r="C4497" s="1599" t="s">
        <v>43157</v>
      </c>
      <c r="D4497" s="1598">
        <v>2</v>
      </c>
      <c r="E4497" s="1598">
        <v>9</v>
      </c>
      <c r="F4497" s="1598" t="s">
        <v>43158</v>
      </c>
      <c r="G4497" s="1617"/>
      <c r="H4497" s="1598" t="s">
        <v>3836</v>
      </c>
      <c r="I4497" s="1596"/>
      <c r="J4497" s="1596"/>
      <c r="K4497" s="1598" t="s">
        <v>42728</v>
      </c>
    </row>
    <row r="4498" spans="1:11" ht="30">
      <c r="A4498" s="1602">
        <v>54</v>
      </c>
      <c r="B4498" s="1598" t="s">
        <v>43159</v>
      </c>
      <c r="C4498" s="1599" t="s">
        <v>43160</v>
      </c>
      <c r="D4498" s="1598">
        <v>1</v>
      </c>
      <c r="E4498" s="1598">
        <v>116</v>
      </c>
      <c r="F4498" s="1598" t="s">
        <v>43161</v>
      </c>
      <c r="G4498" s="1617"/>
      <c r="H4498" s="1598" t="s">
        <v>3836</v>
      </c>
      <c r="I4498" s="1596"/>
      <c r="J4498" s="1596"/>
      <c r="K4498" s="1598" t="s">
        <v>42728</v>
      </c>
    </row>
    <row r="4499" spans="1:11" ht="25.5">
      <c r="A4499" s="1602">
        <v>55</v>
      </c>
      <c r="B4499" s="1598" t="s">
        <v>43162</v>
      </c>
      <c r="C4499" s="1599" t="s">
        <v>43163</v>
      </c>
      <c r="D4499" s="1598">
        <v>1</v>
      </c>
      <c r="E4499" s="1598">
        <v>4</v>
      </c>
      <c r="F4499" s="1598" t="s">
        <v>43164</v>
      </c>
      <c r="G4499" s="1617"/>
      <c r="H4499" s="1598" t="s">
        <v>3836</v>
      </c>
      <c r="I4499" s="1596"/>
      <c r="J4499" s="1596"/>
      <c r="K4499" s="1598" t="s">
        <v>42728</v>
      </c>
    </row>
    <row r="4500" spans="1:11" ht="30">
      <c r="A4500" s="1602">
        <v>56</v>
      </c>
      <c r="B4500" s="1598" t="s">
        <v>43165</v>
      </c>
      <c r="C4500" s="1599" t="s">
        <v>43166</v>
      </c>
      <c r="D4500" s="1598">
        <v>4</v>
      </c>
      <c r="E4500" s="1598">
        <v>18</v>
      </c>
      <c r="F4500" s="1598" t="s">
        <v>43167</v>
      </c>
      <c r="G4500" s="1617"/>
      <c r="H4500" s="1598" t="s">
        <v>3836</v>
      </c>
      <c r="I4500" s="1596"/>
      <c r="J4500" s="1596"/>
      <c r="K4500" s="1598" t="s">
        <v>42728</v>
      </c>
    </row>
    <row r="4501" spans="1:11" ht="25.5">
      <c r="A4501" s="1602">
        <v>57</v>
      </c>
      <c r="B4501" s="1598" t="s">
        <v>43168</v>
      </c>
      <c r="C4501" s="1599" t="s">
        <v>43139</v>
      </c>
      <c r="D4501" s="1598">
        <v>1</v>
      </c>
      <c r="E4501" s="1598">
        <v>78</v>
      </c>
      <c r="F4501" s="1598" t="s">
        <v>43169</v>
      </c>
      <c r="G4501" s="1617"/>
      <c r="H4501" s="1598" t="s">
        <v>3836</v>
      </c>
      <c r="I4501" s="1596"/>
      <c r="J4501" s="1596"/>
      <c r="K4501" s="1598" t="s">
        <v>42728</v>
      </c>
    </row>
    <row r="4502" spans="1:11" ht="25.5">
      <c r="A4502" s="1602">
        <v>58</v>
      </c>
      <c r="B4502" s="1598" t="s">
        <v>43170</v>
      </c>
      <c r="C4502" s="1599" t="s">
        <v>43171</v>
      </c>
      <c r="D4502" s="1598">
        <v>1</v>
      </c>
      <c r="E4502" s="1598">
        <v>7</v>
      </c>
      <c r="F4502" s="1598" t="s">
        <v>43172</v>
      </c>
      <c r="G4502" s="1617"/>
      <c r="H4502" s="1598" t="s">
        <v>3836</v>
      </c>
      <c r="I4502" s="1596"/>
      <c r="J4502" s="1596"/>
      <c r="K4502" s="1598" t="s">
        <v>42728</v>
      </c>
    </row>
    <row r="4503" spans="1:11" ht="25.5">
      <c r="A4503" s="1602">
        <v>59</v>
      </c>
      <c r="B4503" s="1598" t="s">
        <v>43173</v>
      </c>
      <c r="C4503" s="1599" t="s">
        <v>43174</v>
      </c>
      <c r="D4503" s="1598">
        <v>1</v>
      </c>
      <c r="E4503" s="1598">
        <v>4</v>
      </c>
      <c r="F4503" s="1598" t="s">
        <v>43175</v>
      </c>
      <c r="G4503" s="1617"/>
      <c r="H4503" s="1598" t="s">
        <v>3836</v>
      </c>
      <c r="I4503" s="1596"/>
      <c r="J4503" s="1596"/>
      <c r="K4503" s="1598" t="s">
        <v>42728</v>
      </c>
    </row>
    <row r="4504" spans="1:11" ht="25.5">
      <c r="A4504" s="1602">
        <v>60</v>
      </c>
      <c r="B4504" s="1598" t="s">
        <v>43176</v>
      </c>
      <c r="C4504" s="1608" t="s">
        <v>43177</v>
      </c>
      <c r="D4504" s="1598">
        <v>1</v>
      </c>
      <c r="E4504" s="1598">
        <v>2</v>
      </c>
      <c r="F4504" s="1598" t="s">
        <v>43178</v>
      </c>
      <c r="G4504" s="1617"/>
      <c r="H4504" s="1598" t="s">
        <v>3836</v>
      </c>
      <c r="I4504" s="1596"/>
      <c r="J4504" s="1596"/>
      <c r="K4504" s="1598" t="s">
        <v>42434</v>
      </c>
    </row>
    <row r="4505" spans="1:11" ht="25.5">
      <c r="A4505" s="1602">
        <v>61</v>
      </c>
      <c r="B4505" s="1598" t="s">
        <v>43179</v>
      </c>
      <c r="C4505" s="1608" t="s">
        <v>43180</v>
      </c>
      <c r="D4505" s="1598">
        <v>2</v>
      </c>
      <c r="E4505" s="1598">
        <v>15</v>
      </c>
      <c r="F4505" s="1598" t="s">
        <v>43181</v>
      </c>
      <c r="G4505" s="1617"/>
      <c r="H4505" s="1598" t="s">
        <v>3836</v>
      </c>
      <c r="I4505" s="1596"/>
      <c r="J4505" s="1596"/>
      <c r="K4505" s="1598" t="s">
        <v>42728</v>
      </c>
    </row>
    <row r="4506" spans="1:11" ht="25.5">
      <c r="A4506" s="1602">
        <v>62</v>
      </c>
      <c r="B4506" s="1598" t="s">
        <v>43182</v>
      </c>
      <c r="C4506" s="1599" t="s">
        <v>43183</v>
      </c>
      <c r="D4506" s="1598">
        <v>1</v>
      </c>
      <c r="E4506" s="1598">
        <v>6</v>
      </c>
      <c r="F4506" s="1598" t="s">
        <v>43184</v>
      </c>
      <c r="G4506" s="1617"/>
      <c r="H4506" s="1598" t="s">
        <v>3836</v>
      </c>
      <c r="I4506" s="1596"/>
      <c r="J4506" s="1596"/>
      <c r="K4506" s="1598" t="s">
        <v>42728</v>
      </c>
    </row>
    <row r="4507" spans="1:11" ht="25.5">
      <c r="A4507" s="1602">
        <v>63</v>
      </c>
      <c r="B4507" s="1598" t="s">
        <v>43185</v>
      </c>
      <c r="C4507" s="1608" t="s">
        <v>43186</v>
      </c>
      <c r="D4507" s="1598">
        <v>2</v>
      </c>
      <c r="E4507" s="1598">
        <v>9</v>
      </c>
      <c r="F4507" s="1598" t="s">
        <v>43187</v>
      </c>
      <c r="G4507" s="1617"/>
      <c r="H4507" s="1598" t="s">
        <v>3836</v>
      </c>
      <c r="I4507" s="1596"/>
      <c r="J4507" s="1596"/>
      <c r="K4507" s="1598" t="s">
        <v>42728</v>
      </c>
    </row>
    <row r="4508" spans="1:11" ht="30">
      <c r="A4508" s="1602">
        <v>64</v>
      </c>
      <c r="B4508" s="1598" t="s">
        <v>43188</v>
      </c>
      <c r="C4508" s="1599" t="s">
        <v>43189</v>
      </c>
      <c r="D4508" s="1598">
        <v>2</v>
      </c>
      <c r="E4508" s="1598">
        <v>8</v>
      </c>
      <c r="F4508" s="1598" t="s">
        <v>43190</v>
      </c>
      <c r="G4508" s="1617"/>
      <c r="H4508" s="1598" t="s">
        <v>3836</v>
      </c>
      <c r="I4508" s="1596"/>
      <c r="J4508" s="1596"/>
      <c r="K4508" s="1598" t="s">
        <v>42728</v>
      </c>
    </row>
    <row r="4509" spans="1:11" ht="30">
      <c r="A4509" s="1602">
        <v>65</v>
      </c>
      <c r="B4509" s="1598" t="s">
        <v>43191</v>
      </c>
      <c r="C4509" s="1599" t="s">
        <v>43192</v>
      </c>
      <c r="D4509" s="1598">
        <v>1</v>
      </c>
      <c r="E4509" s="1598">
        <v>4</v>
      </c>
      <c r="F4509" s="1598" t="s">
        <v>43193</v>
      </c>
      <c r="G4509" s="1617"/>
      <c r="H4509" s="1598" t="s">
        <v>3836</v>
      </c>
      <c r="I4509" s="1596"/>
      <c r="J4509" s="1596"/>
      <c r="K4509" s="1598" t="s">
        <v>42728</v>
      </c>
    </row>
    <row r="4510" spans="1:11" ht="25.5">
      <c r="A4510" s="1602">
        <v>66</v>
      </c>
      <c r="B4510" s="1598" t="s">
        <v>43194</v>
      </c>
      <c r="C4510" s="1599" t="s">
        <v>43195</v>
      </c>
      <c r="D4510" s="1598">
        <v>1</v>
      </c>
      <c r="E4510" s="1598">
        <v>5</v>
      </c>
      <c r="F4510" s="1598" t="s">
        <v>43196</v>
      </c>
      <c r="G4510" s="1625"/>
      <c r="H4510" s="1598" t="s">
        <v>3836</v>
      </c>
      <c r="I4510" s="1596"/>
      <c r="J4510" s="1596"/>
      <c r="K4510" s="1598" t="s">
        <v>42728</v>
      </c>
    </row>
    <row r="4511" spans="1:11">
      <c r="A4511" s="1618" t="s">
        <v>12038</v>
      </c>
      <c r="B4511" s="1619"/>
      <c r="C4511" s="1619"/>
      <c r="D4511" s="1619"/>
      <c r="E4511" s="1619"/>
      <c r="F4511" s="1619"/>
      <c r="G4511" s="1619"/>
      <c r="H4511" s="1619"/>
      <c r="I4511" s="1619"/>
      <c r="J4511" s="1620"/>
      <c r="K4511" s="1593"/>
    </row>
    <row r="4512" spans="1:11" ht="30">
      <c r="A4512" s="1602">
        <v>1</v>
      </c>
      <c r="B4512" s="1598" t="s">
        <v>43197</v>
      </c>
      <c r="C4512" s="1599" t="s">
        <v>43198</v>
      </c>
      <c r="D4512" s="1598">
        <v>3</v>
      </c>
      <c r="E4512" s="1598">
        <v>28</v>
      </c>
      <c r="F4512" s="1598" t="s">
        <v>43199</v>
      </c>
      <c r="G4512" s="1616" t="s">
        <v>18886</v>
      </c>
      <c r="H4512" s="1598" t="s">
        <v>3293</v>
      </c>
      <c r="I4512" s="1596"/>
      <c r="J4512" s="1596"/>
      <c r="K4512" s="1598" t="s">
        <v>42413</v>
      </c>
    </row>
    <row r="4513" spans="1:11" ht="25.5">
      <c r="A4513" s="1602">
        <v>2</v>
      </c>
      <c r="B4513" s="1598" t="s">
        <v>43200</v>
      </c>
      <c r="C4513" s="1599" t="s">
        <v>36383</v>
      </c>
      <c r="D4513" s="1598">
        <v>2</v>
      </c>
      <c r="E4513" s="1598">
        <v>4</v>
      </c>
      <c r="F4513" s="1598" t="s">
        <v>43201</v>
      </c>
      <c r="G4513" s="1617"/>
      <c r="H4513" s="1598" t="s">
        <v>3293</v>
      </c>
      <c r="I4513" s="1596"/>
      <c r="J4513" s="1596"/>
      <c r="K4513" s="1598" t="s">
        <v>42413</v>
      </c>
    </row>
    <row r="4514" spans="1:11" ht="30">
      <c r="A4514" s="1602">
        <v>3</v>
      </c>
      <c r="B4514" s="1598" t="s">
        <v>43202</v>
      </c>
      <c r="C4514" s="1599" t="s">
        <v>43203</v>
      </c>
      <c r="D4514" s="1598">
        <v>2</v>
      </c>
      <c r="E4514" s="1598">
        <v>4</v>
      </c>
      <c r="F4514" s="1598" t="s">
        <v>43204</v>
      </c>
      <c r="G4514" s="1617"/>
      <c r="H4514" s="1598" t="s">
        <v>3293</v>
      </c>
      <c r="I4514" s="1596"/>
      <c r="J4514" s="1596"/>
      <c r="K4514" s="1598" t="s">
        <v>42413</v>
      </c>
    </row>
    <row r="4515" spans="1:11" ht="25.5">
      <c r="A4515" s="1602">
        <v>4</v>
      </c>
      <c r="B4515" s="1598" t="s">
        <v>43205</v>
      </c>
      <c r="C4515" s="1599" t="s">
        <v>43206</v>
      </c>
      <c r="D4515" s="1598">
        <v>2</v>
      </c>
      <c r="E4515" s="1598">
        <v>12</v>
      </c>
      <c r="F4515" s="1598" t="s">
        <v>43207</v>
      </c>
      <c r="G4515" s="1617"/>
      <c r="H4515" s="1598" t="s">
        <v>3293</v>
      </c>
      <c r="I4515" s="1596"/>
      <c r="J4515" s="1596"/>
      <c r="K4515" s="1598" t="s">
        <v>42413</v>
      </c>
    </row>
    <row r="4516" spans="1:11" ht="30">
      <c r="A4516" s="1602">
        <v>5</v>
      </c>
      <c r="B4516" s="1598" t="s">
        <v>43208</v>
      </c>
      <c r="C4516" s="1599" t="s">
        <v>43209</v>
      </c>
      <c r="D4516" s="1598">
        <v>4</v>
      </c>
      <c r="E4516" s="1598">
        <v>46</v>
      </c>
      <c r="F4516" s="1598" t="s">
        <v>43210</v>
      </c>
      <c r="G4516" s="1617"/>
      <c r="H4516" s="1598" t="s">
        <v>3293</v>
      </c>
      <c r="I4516" s="1596"/>
      <c r="J4516" s="1596"/>
      <c r="K4516" s="1598" t="s">
        <v>42413</v>
      </c>
    </row>
    <row r="4517" spans="1:11" ht="25.5">
      <c r="A4517" s="1602">
        <v>6</v>
      </c>
      <c r="B4517" s="1598" t="s">
        <v>43211</v>
      </c>
      <c r="C4517" s="1599" t="s">
        <v>35969</v>
      </c>
      <c r="D4517" s="1598">
        <v>2</v>
      </c>
      <c r="E4517" s="1598">
        <v>1</v>
      </c>
      <c r="F4517" s="1598" t="s">
        <v>43212</v>
      </c>
      <c r="G4517" s="1617"/>
      <c r="H4517" s="1598" t="s">
        <v>3293</v>
      </c>
      <c r="I4517" s="1596"/>
      <c r="J4517" s="1596"/>
      <c r="K4517" s="1598" t="s">
        <v>42440</v>
      </c>
    </row>
    <row r="4518" spans="1:11" ht="30">
      <c r="A4518" s="1602">
        <v>7</v>
      </c>
      <c r="B4518" s="1598" t="s">
        <v>43213</v>
      </c>
      <c r="C4518" s="1599" t="s">
        <v>43214</v>
      </c>
      <c r="D4518" s="1598">
        <v>2</v>
      </c>
      <c r="E4518" s="1598">
        <v>6</v>
      </c>
      <c r="F4518" s="1598" t="s">
        <v>43215</v>
      </c>
      <c r="G4518" s="1617"/>
      <c r="H4518" s="1598" t="s">
        <v>3293</v>
      </c>
      <c r="I4518" s="1596"/>
      <c r="J4518" s="1596"/>
      <c r="K4518" s="1598" t="s">
        <v>42413</v>
      </c>
    </row>
    <row r="4519" spans="1:11" ht="25.5">
      <c r="A4519" s="1602">
        <v>8</v>
      </c>
      <c r="B4519" s="1598" t="s">
        <v>43216</v>
      </c>
      <c r="C4519" s="1599" t="s">
        <v>43217</v>
      </c>
      <c r="D4519" s="1598">
        <v>2</v>
      </c>
      <c r="E4519" s="1598">
        <v>97</v>
      </c>
      <c r="F4519" s="1598" t="s">
        <v>43218</v>
      </c>
      <c r="G4519" s="1617"/>
      <c r="H4519" s="1598" t="s">
        <v>3293</v>
      </c>
      <c r="I4519" s="1596"/>
      <c r="J4519" s="1596"/>
      <c r="K4519" s="1598" t="s">
        <v>42440</v>
      </c>
    </row>
    <row r="4520" spans="1:11" ht="25.5">
      <c r="A4520" s="1602">
        <v>9</v>
      </c>
      <c r="B4520" s="1598" t="s">
        <v>43219</v>
      </c>
      <c r="C4520" s="1599" t="s">
        <v>43220</v>
      </c>
      <c r="D4520" s="1598">
        <v>2</v>
      </c>
      <c r="E4520" s="1598">
        <v>56</v>
      </c>
      <c r="F4520" s="1598" t="s">
        <v>43221</v>
      </c>
      <c r="G4520" s="1617"/>
      <c r="H4520" s="1598" t="s">
        <v>3293</v>
      </c>
      <c r="I4520" s="1596"/>
      <c r="J4520" s="1596"/>
      <c r="K4520" s="1598" t="s">
        <v>42434</v>
      </c>
    </row>
    <row r="4521" spans="1:11" ht="25.5">
      <c r="A4521" s="1602">
        <v>10</v>
      </c>
      <c r="B4521" s="1598" t="s">
        <v>43222</v>
      </c>
      <c r="C4521" s="1599" t="s">
        <v>43223</v>
      </c>
      <c r="D4521" s="1598">
        <v>2</v>
      </c>
      <c r="E4521" s="1598">
        <v>9</v>
      </c>
      <c r="F4521" s="1598" t="s">
        <v>43224</v>
      </c>
      <c r="G4521" s="1617"/>
      <c r="H4521" s="1598" t="s">
        <v>3293</v>
      </c>
      <c r="I4521" s="1596"/>
      <c r="J4521" s="1596"/>
      <c r="K4521" s="1598" t="s">
        <v>42434</v>
      </c>
    </row>
    <row r="4522" spans="1:11" ht="30">
      <c r="A4522" s="1602">
        <v>11</v>
      </c>
      <c r="B4522" s="1598" t="s">
        <v>43225</v>
      </c>
      <c r="C4522" s="1599" t="s">
        <v>43209</v>
      </c>
      <c r="D4522" s="1598">
        <v>3</v>
      </c>
      <c r="E4522" s="1598">
        <v>124</v>
      </c>
      <c r="F4522" s="1598" t="s">
        <v>43226</v>
      </c>
      <c r="G4522" s="1617"/>
      <c r="H4522" s="1598" t="s">
        <v>3293</v>
      </c>
      <c r="I4522" s="1596"/>
      <c r="J4522" s="1596"/>
      <c r="K4522" s="1598" t="s">
        <v>42440</v>
      </c>
    </row>
    <row r="4523" spans="1:11" ht="30">
      <c r="A4523" s="1602">
        <v>12</v>
      </c>
      <c r="B4523" s="1598" t="s">
        <v>43227</v>
      </c>
      <c r="C4523" s="1599" t="s">
        <v>26185</v>
      </c>
      <c r="D4523" s="1598">
        <v>10</v>
      </c>
      <c r="E4523" s="1598">
        <v>166</v>
      </c>
      <c r="F4523" s="1598" t="s">
        <v>43228</v>
      </c>
      <c r="G4523" s="1617"/>
      <c r="H4523" s="1598" t="s">
        <v>3293</v>
      </c>
      <c r="I4523" s="1596"/>
      <c r="J4523" s="1596"/>
      <c r="K4523" s="1598" t="s">
        <v>42413</v>
      </c>
    </row>
    <row r="4524" spans="1:11" ht="45">
      <c r="A4524" s="1602">
        <v>13</v>
      </c>
      <c r="B4524" s="1598" t="s">
        <v>43229</v>
      </c>
      <c r="C4524" s="1599" t="s">
        <v>43230</v>
      </c>
      <c r="D4524" s="1598">
        <v>5</v>
      </c>
      <c r="E4524" s="1598">
        <v>267</v>
      </c>
      <c r="F4524" s="1598" t="s">
        <v>43231</v>
      </c>
      <c r="G4524" s="1617"/>
      <c r="H4524" s="1598" t="s">
        <v>3293</v>
      </c>
      <c r="I4524" s="1596"/>
      <c r="J4524" s="1596"/>
      <c r="K4524" s="1598" t="s">
        <v>42440</v>
      </c>
    </row>
    <row r="4525" spans="1:11" ht="30">
      <c r="A4525" s="1602">
        <v>14</v>
      </c>
      <c r="B4525" s="1598" t="s">
        <v>43232</v>
      </c>
      <c r="C4525" s="1599" t="s">
        <v>43233</v>
      </c>
      <c r="D4525" s="1598">
        <v>2</v>
      </c>
      <c r="E4525" s="1598">
        <v>2</v>
      </c>
      <c r="F4525" s="1598" t="s">
        <v>43234</v>
      </c>
      <c r="G4525" s="1617"/>
      <c r="H4525" s="1598" t="s">
        <v>3293</v>
      </c>
      <c r="I4525" s="1596"/>
      <c r="J4525" s="1596"/>
      <c r="K4525" s="1598" t="s">
        <v>42413</v>
      </c>
    </row>
    <row r="4526" spans="1:11" ht="25.5">
      <c r="A4526" s="1602">
        <v>15</v>
      </c>
      <c r="B4526" s="1598" t="s">
        <v>43235</v>
      </c>
      <c r="C4526" s="1599" t="s">
        <v>43220</v>
      </c>
      <c r="D4526" s="1598">
        <v>4</v>
      </c>
      <c r="E4526" s="1598">
        <v>347</v>
      </c>
      <c r="F4526" s="1598" t="s">
        <v>43236</v>
      </c>
      <c r="G4526" s="1617"/>
      <c r="H4526" s="1598" t="s">
        <v>3293</v>
      </c>
      <c r="I4526" s="1596"/>
      <c r="J4526" s="1596"/>
      <c r="K4526" s="1598" t="s">
        <v>42413</v>
      </c>
    </row>
    <row r="4527" spans="1:11" ht="30">
      <c r="A4527" s="1602">
        <v>16</v>
      </c>
      <c r="B4527" s="1598" t="s">
        <v>43237</v>
      </c>
      <c r="C4527" s="1599" t="s">
        <v>43238</v>
      </c>
      <c r="D4527" s="1598">
        <v>37</v>
      </c>
      <c r="E4527" s="1598">
        <v>609</v>
      </c>
      <c r="F4527" s="1598" t="s">
        <v>43239</v>
      </c>
      <c r="G4527" s="1617"/>
      <c r="H4527" s="1598" t="s">
        <v>3293</v>
      </c>
      <c r="I4527" s="1596"/>
      <c r="J4527" s="1596"/>
      <c r="K4527" s="1598" t="s">
        <v>42413</v>
      </c>
    </row>
    <row r="4528" spans="1:11" ht="30">
      <c r="A4528" s="1602">
        <v>17</v>
      </c>
      <c r="B4528" s="1598" t="s">
        <v>43240</v>
      </c>
      <c r="C4528" s="1599" t="s">
        <v>43241</v>
      </c>
      <c r="D4528" s="1598">
        <v>4</v>
      </c>
      <c r="E4528" s="1598">
        <v>22</v>
      </c>
      <c r="F4528" s="1598" t="s">
        <v>43242</v>
      </c>
      <c r="G4528" s="1617"/>
      <c r="H4528" s="1598" t="s">
        <v>3293</v>
      </c>
      <c r="I4528" s="1596"/>
      <c r="J4528" s="1596"/>
      <c r="K4528" s="1598" t="s">
        <v>42413</v>
      </c>
    </row>
    <row r="4529" spans="1:11" ht="25.5">
      <c r="A4529" s="1602">
        <v>18</v>
      </c>
      <c r="B4529" s="1598" t="s">
        <v>43243</v>
      </c>
      <c r="C4529" s="1599" t="s">
        <v>43244</v>
      </c>
      <c r="D4529" s="1598">
        <v>4</v>
      </c>
      <c r="E4529" s="1598">
        <v>4</v>
      </c>
      <c r="F4529" s="1598" t="s">
        <v>43245</v>
      </c>
      <c r="G4529" s="1617"/>
      <c r="H4529" s="1598" t="s">
        <v>3293</v>
      </c>
      <c r="I4529" s="1596"/>
      <c r="J4529" s="1596"/>
      <c r="K4529" s="1598" t="s">
        <v>42440</v>
      </c>
    </row>
    <row r="4530" spans="1:11" ht="25.5">
      <c r="A4530" s="1602">
        <v>19</v>
      </c>
      <c r="B4530" s="1598" t="s">
        <v>43246</v>
      </c>
      <c r="C4530" s="1608" t="s">
        <v>43247</v>
      </c>
      <c r="D4530" s="1598">
        <v>4</v>
      </c>
      <c r="E4530" s="1598">
        <v>27</v>
      </c>
      <c r="F4530" s="1598" t="s">
        <v>43248</v>
      </c>
      <c r="G4530" s="1617"/>
      <c r="H4530" s="1598" t="s">
        <v>3293</v>
      </c>
      <c r="I4530" s="1596"/>
      <c r="J4530" s="1596"/>
      <c r="K4530" s="1598" t="s">
        <v>42413</v>
      </c>
    </row>
    <row r="4531" spans="1:11" ht="30">
      <c r="A4531" s="1602">
        <v>20</v>
      </c>
      <c r="B4531" s="1598" t="s">
        <v>43249</v>
      </c>
      <c r="C4531" s="1599" t="s">
        <v>43250</v>
      </c>
      <c r="D4531" s="1598">
        <v>1</v>
      </c>
      <c r="E4531" s="1598">
        <v>2</v>
      </c>
      <c r="F4531" s="1598" t="s">
        <v>43251</v>
      </c>
      <c r="G4531" s="1617"/>
      <c r="H4531" s="1598" t="s">
        <v>3293</v>
      </c>
      <c r="I4531" s="1596"/>
      <c r="J4531" s="1596"/>
      <c r="K4531" s="1598" t="s">
        <v>42440</v>
      </c>
    </row>
    <row r="4532" spans="1:11" ht="25.5">
      <c r="A4532" s="1602">
        <v>21</v>
      </c>
      <c r="B4532" s="1598" t="s">
        <v>43252</v>
      </c>
      <c r="C4532" s="1608" t="s">
        <v>43253</v>
      </c>
      <c r="D4532" s="1598">
        <v>5</v>
      </c>
      <c r="E4532" s="1598">
        <v>158</v>
      </c>
      <c r="F4532" s="1598" t="s">
        <v>43254</v>
      </c>
      <c r="G4532" s="1617"/>
      <c r="H4532" s="1598" t="s">
        <v>3293</v>
      </c>
      <c r="I4532" s="1596"/>
      <c r="J4532" s="1596"/>
      <c r="K4532" s="1598" t="s">
        <v>42413</v>
      </c>
    </row>
    <row r="4533" spans="1:11" ht="25.5">
      <c r="A4533" s="1602">
        <v>22</v>
      </c>
      <c r="B4533" s="1598" t="s">
        <v>43255</v>
      </c>
      <c r="C4533" s="1599" t="s">
        <v>35969</v>
      </c>
      <c r="D4533" s="1598">
        <v>1</v>
      </c>
      <c r="E4533" s="1598">
        <v>763</v>
      </c>
      <c r="F4533" s="1598" t="s">
        <v>43256</v>
      </c>
      <c r="G4533" s="1617"/>
      <c r="H4533" s="1598" t="s">
        <v>3293</v>
      </c>
      <c r="I4533" s="1596"/>
      <c r="J4533" s="1596"/>
      <c r="K4533" s="1598" t="s">
        <v>42440</v>
      </c>
    </row>
    <row r="4534" spans="1:11" ht="25.5">
      <c r="A4534" s="1602">
        <v>23</v>
      </c>
      <c r="B4534" s="1598" t="s">
        <v>43257</v>
      </c>
      <c r="C4534" s="1599" t="s">
        <v>28131</v>
      </c>
      <c r="D4534" s="1598">
        <v>1</v>
      </c>
      <c r="E4534" s="1598">
        <v>257</v>
      </c>
      <c r="F4534" s="1598" t="s">
        <v>43258</v>
      </c>
      <c r="G4534" s="1617"/>
      <c r="H4534" s="1598" t="s">
        <v>3293</v>
      </c>
      <c r="I4534" s="1596"/>
      <c r="J4534" s="1596"/>
      <c r="K4534" s="1598" t="s">
        <v>42413</v>
      </c>
    </row>
    <row r="4535" spans="1:11" ht="25.5">
      <c r="A4535" s="1602">
        <v>24</v>
      </c>
      <c r="B4535" s="1598" t="s">
        <v>43259</v>
      </c>
      <c r="C4535" s="1599" t="s">
        <v>35969</v>
      </c>
      <c r="D4535" s="1598">
        <v>2</v>
      </c>
      <c r="E4535" s="1598">
        <v>4</v>
      </c>
      <c r="F4535" s="1598" t="s">
        <v>43260</v>
      </c>
      <c r="G4535" s="1617"/>
      <c r="H4535" s="1598" t="s">
        <v>3293</v>
      </c>
      <c r="I4535" s="1596"/>
      <c r="J4535" s="1596"/>
      <c r="K4535" s="1598" t="s">
        <v>42440</v>
      </c>
    </row>
    <row r="4536" spans="1:11" ht="45">
      <c r="A4536" s="1602">
        <v>25</v>
      </c>
      <c r="B4536" s="1598" t="s">
        <v>43261</v>
      </c>
      <c r="C4536" s="1599" t="s">
        <v>43262</v>
      </c>
      <c r="D4536" s="1598">
        <v>8</v>
      </c>
      <c r="E4536" s="1598">
        <v>421</v>
      </c>
      <c r="F4536" s="1598" t="s">
        <v>43263</v>
      </c>
      <c r="G4536" s="1617"/>
      <c r="H4536" s="1598" t="s">
        <v>3293</v>
      </c>
      <c r="I4536" s="1596"/>
      <c r="J4536" s="1596"/>
      <c r="K4536" s="1598" t="s">
        <v>42413</v>
      </c>
    </row>
    <row r="4537" spans="1:11" ht="30">
      <c r="A4537" s="1602">
        <v>26</v>
      </c>
      <c r="B4537" s="1598" t="s">
        <v>43264</v>
      </c>
      <c r="C4537" s="1599" t="s">
        <v>43265</v>
      </c>
      <c r="D4537" s="1598">
        <v>12</v>
      </c>
      <c r="E4537" s="1598">
        <v>35</v>
      </c>
      <c r="F4537" s="1598" t="s">
        <v>43266</v>
      </c>
      <c r="G4537" s="1617"/>
      <c r="H4537" s="1598" t="s">
        <v>3293</v>
      </c>
      <c r="I4537" s="1596"/>
      <c r="J4537" s="1596"/>
      <c r="K4537" s="1598" t="s">
        <v>42413</v>
      </c>
    </row>
    <row r="4538" spans="1:11" ht="30">
      <c r="A4538" s="1602">
        <v>27</v>
      </c>
      <c r="B4538" s="1598" t="s">
        <v>43267</v>
      </c>
      <c r="C4538" s="1599" t="s">
        <v>43268</v>
      </c>
      <c r="D4538" s="1598">
        <v>7</v>
      </c>
      <c r="E4538" s="1598">
        <v>127</v>
      </c>
      <c r="F4538" s="1598" t="s">
        <v>43269</v>
      </c>
      <c r="G4538" s="1617"/>
      <c r="H4538" s="1598" t="s">
        <v>3293</v>
      </c>
      <c r="I4538" s="1596"/>
      <c r="J4538" s="1596"/>
      <c r="K4538" s="1598" t="s">
        <v>42413</v>
      </c>
    </row>
    <row r="4539" spans="1:11" ht="25.5">
      <c r="A4539" s="1602">
        <v>28</v>
      </c>
      <c r="B4539" s="1598" t="s">
        <v>43270</v>
      </c>
      <c r="C4539" s="1599" t="s">
        <v>43271</v>
      </c>
      <c r="D4539" s="1598">
        <v>2</v>
      </c>
      <c r="E4539" s="1598">
        <v>32</v>
      </c>
      <c r="F4539" s="1598" t="s">
        <v>43272</v>
      </c>
      <c r="G4539" s="1617"/>
      <c r="H4539" s="1598" t="s">
        <v>3293</v>
      </c>
      <c r="I4539" s="1596"/>
      <c r="J4539" s="1596"/>
      <c r="K4539" s="1598" t="s">
        <v>42413</v>
      </c>
    </row>
    <row r="4540" spans="1:11" ht="30">
      <c r="A4540" s="1602">
        <v>29</v>
      </c>
      <c r="B4540" s="1598" t="s">
        <v>43273</v>
      </c>
      <c r="C4540" s="1599" t="s">
        <v>30186</v>
      </c>
      <c r="D4540" s="1598">
        <v>3</v>
      </c>
      <c r="E4540" s="1598">
        <v>4</v>
      </c>
      <c r="F4540" s="1598" t="s">
        <v>43274</v>
      </c>
      <c r="G4540" s="1617"/>
      <c r="H4540" s="1598" t="s">
        <v>3293</v>
      </c>
      <c r="I4540" s="1596"/>
      <c r="J4540" s="1596"/>
      <c r="K4540" s="1598" t="s">
        <v>42413</v>
      </c>
    </row>
    <row r="4541" spans="1:11" ht="25.5">
      <c r="A4541" s="1602">
        <v>30</v>
      </c>
      <c r="B4541" s="1598" t="s">
        <v>43275</v>
      </c>
      <c r="C4541" s="1599" t="s">
        <v>43276</v>
      </c>
      <c r="D4541" s="1598">
        <v>0</v>
      </c>
      <c r="E4541" s="1598">
        <v>20</v>
      </c>
      <c r="F4541" s="1598" t="s">
        <v>43277</v>
      </c>
      <c r="G4541" s="1617"/>
      <c r="H4541" s="1598" t="s">
        <v>3293</v>
      </c>
      <c r="I4541" s="1596"/>
      <c r="J4541" s="1596"/>
      <c r="K4541" s="1598" t="s">
        <v>42440</v>
      </c>
    </row>
    <row r="4542" spans="1:11" ht="25.5">
      <c r="A4542" s="1602">
        <v>31</v>
      </c>
      <c r="B4542" s="1598" t="s">
        <v>43278</v>
      </c>
      <c r="C4542" s="1608" t="s">
        <v>43279</v>
      </c>
      <c r="D4542" s="1598">
        <v>7</v>
      </c>
      <c r="E4542" s="1598">
        <v>12</v>
      </c>
      <c r="F4542" s="1598" t="s">
        <v>43280</v>
      </c>
      <c r="G4542" s="1617"/>
      <c r="H4542" s="1598" t="s">
        <v>3293</v>
      </c>
      <c r="I4542" s="1596"/>
      <c r="J4542" s="1596"/>
      <c r="K4542" s="1598" t="s">
        <v>42440</v>
      </c>
    </row>
    <row r="4543" spans="1:11" ht="25.5">
      <c r="A4543" s="1602">
        <v>32</v>
      </c>
      <c r="B4543" s="1598" t="s">
        <v>43281</v>
      </c>
      <c r="C4543" s="1608" t="s">
        <v>43282</v>
      </c>
      <c r="D4543" s="1598">
        <v>1</v>
      </c>
      <c r="E4543" s="1598">
        <v>4</v>
      </c>
      <c r="F4543" s="1598" t="s">
        <v>43283</v>
      </c>
      <c r="G4543" s="1617"/>
      <c r="H4543" s="1598" t="s">
        <v>3293</v>
      </c>
      <c r="I4543" s="1596"/>
      <c r="J4543" s="1596"/>
      <c r="K4543" s="1598" t="s">
        <v>42440</v>
      </c>
    </row>
    <row r="4544" spans="1:11" ht="45">
      <c r="A4544" s="1602">
        <v>33</v>
      </c>
      <c r="B4544" s="1598" t="s">
        <v>43284</v>
      </c>
      <c r="C4544" s="1599" t="s">
        <v>43285</v>
      </c>
      <c r="D4544" s="1598">
        <v>16</v>
      </c>
      <c r="E4544" s="1598">
        <v>401</v>
      </c>
      <c r="F4544" s="1598" t="s">
        <v>43286</v>
      </c>
      <c r="G4544" s="1617"/>
      <c r="H4544" s="1598" t="s">
        <v>3293</v>
      </c>
      <c r="I4544" s="1596"/>
      <c r="J4544" s="1596"/>
      <c r="K4544" s="1598" t="s">
        <v>42440</v>
      </c>
    </row>
    <row r="4545" spans="1:11" ht="25.5">
      <c r="A4545" s="1602">
        <v>34</v>
      </c>
      <c r="B4545" s="1598" t="s">
        <v>43287</v>
      </c>
      <c r="C4545" s="1599" t="s">
        <v>43288</v>
      </c>
      <c r="D4545" s="1598">
        <v>2</v>
      </c>
      <c r="E4545" s="1598">
        <v>2</v>
      </c>
      <c r="F4545" s="1598" t="s">
        <v>43289</v>
      </c>
      <c r="G4545" s="1617"/>
      <c r="H4545" s="1598" t="s">
        <v>3293</v>
      </c>
      <c r="I4545" s="1596"/>
      <c r="J4545" s="1596"/>
      <c r="K4545" s="1598" t="s">
        <v>42440</v>
      </c>
    </row>
    <row r="4546" spans="1:11" ht="25.5">
      <c r="A4546" s="1602">
        <v>35</v>
      </c>
      <c r="B4546" s="1598" t="s">
        <v>43290</v>
      </c>
      <c r="C4546" s="1599" t="s">
        <v>43291</v>
      </c>
      <c r="D4546" s="1598">
        <v>3</v>
      </c>
      <c r="E4546" s="1598">
        <v>30</v>
      </c>
      <c r="F4546" s="1598" t="s">
        <v>43292</v>
      </c>
      <c r="G4546" s="1617"/>
      <c r="H4546" s="1598" t="s">
        <v>3293</v>
      </c>
      <c r="I4546" s="1596"/>
      <c r="J4546" s="1596"/>
      <c r="K4546" s="1598" t="s">
        <v>42440</v>
      </c>
    </row>
    <row r="4547" spans="1:11" ht="25.5">
      <c r="A4547" s="1602">
        <v>36</v>
      </c>
      <c r="B4547" s="1598" t="s">
        <v>43293</v>
      </c>
      <c r="C4547" s="1599" t="s">
        <v>35969</v>
      </c>
      <c r="D4547" s="1598">
        <v>1</v>
      </c>
      <c r="E4547" s="1598">
        <v>250</v>
      </c>
      <c r="F4547" s="1598" t="s">
        <v>43294</v>
      </c>
      <c r="G4547" s="1617"/>
      <c r="H4547" s="1598" t="s">
        <v>3293</v>
      </c>
      <c r="I4547" s="1596"/>
      <c r="J4547" s="1596"/>
      <c r="K4547" s="1598" t="s">
        <v>42440</v>
      </c>
    </row>
    <row r="4548" spans="1:11" ht="25.5">
      <c r="A4548" s="1602">
        <v>37</v>
      </c>
      <c r="B4548" s="1598" t="s">
        <v>43295</v>
      </c>
      <c r="C4548" s="1599" t="s">
        <v>43296</v>
      </c>
      <c r="D4548" s="1598">
        <v>1</v>
      </c>
      <c r="E4548" s="1598">
        <v>5</v>
      </c>
      <c r="F4548" s="1598" t="s">
        <v>43297</v>
      </c>
      <c r="G4548" s="1617"/>
      <c r="H4548" s="1598" t="s">
        <v>3293</v>
      </c>
      <c r="I4548" s="1596"/>
      <c r="J4548" s="1596"/>
      <c r="K4548" s="1598" t="s">
        <v>42413</v>
      </c>
    </row>
    <row r="4549" spans="1:11" ht="25.5">
      <c r="A4549" s="1602">
        <v>38</v>
      </c>
      <c r="B4549" s="1598" t="s">
        <v>43298</v>
      </c>
      <c r="C4549" s="1599" t="s">
        <v>26164</v>
      </c>
      <c r="D4549" s="1598">
        <v>1</v>
      </c>
      <c r="E4549" s="1598">
        <v>8</v>
      </c>
      <c r="F4549" s="1610" t="s">
        <v>43299</v>
      </c>
      <c r="G4549" s="1617"/>
      <c r="H4549" s="1598" t="s">
        <v>3293</v>
      </c>
      <c r="I4549" s="1596"/>
      <c r="J4549" s="1596"/>
      <c r="K4549" s="1598" t="s">
        <v>42440</v>
      </c>
    </row>
    <row r="4550" spans="1:11" ht="25.5">
      <c r="A4550" s="1602">
        <v>39</v>
      </c>
      <c r="B4550" s="1598" t="s">
        <v>43300</v>
      </c>
      <c r="C4550" s="1599" t="s">
        <v>42668</v>
      </c>
      <c r="D4550" s="1598">
        <v>1</v>
      </c>
      <c r="E4550" s="1598">
        <v>165</v>
      </c>
      <c r="F4550" s="1598" t="s">
        <v>43301</v>
      </c>
      <c r="G4550" s="1617"/>
      <c r="H4550" s="1598" t="s">
        <v>3293</v>
      </c>
      <c r="I4550" s="1596"/>
      <c r="J4550" s="1596"/>
      <c r="K4550" s="1598" t="s">
        <v>42440</v>
      </c>
    </row>
    <row r="4551" spans="1:11" ht="30">
      <c r="A4551" s="1602">
        <v>40</v>
      </c>
      <c r="B4551" s="1598" t="s">
        <v>43302</v>
      </c>
      <c r="C4551" s="1599" t="s">
        <v>43303</v>
      </c>
      <c r="D4551" s="1598">
        <v>1</v>
      </c>
      <c r="E4551" s="1598">
        <v>11</v>
      </c>
      <c r="F4551" s="1598" t="s">
        <v>43304</v>
      </c>
      <c r="G4551" s="1617"/>
      <c r="H4551" s="1598" t="s">
        <v>3293</v>
      </c>
      <c r="I4551" s="1596"/>
      <c r="J4551" s="1596"/>
      <c r="K4551" s="1598" t="s">
        <v>42440</v>
      </c>
    </row>
    <row r="4552" spans="1:11" ht="30">
      <c r="A4552" s="1602">
        <v>41</v>
      </c>
      <c r="B4552" s="1598" t="s">
        <v>43305</v>
      </c>
      <c r="C4552" s="1599" t="s">
        <v>43306</v>
      </c>
      <c r="D4552" s="1598">
        <v>5</v>
      </c>
      <c r="E4552" s="1598">
        <v>161</v>
      </c>
      <c r="F4552" s="1598" t="s">
        <v>43307</v>
      </c>
      <c r="G4552" s="1617"/>
      <c r="H4552" s="1598" t="s">
        <v>3293</v>
      </c>
      <c r="I4552" s="1596"/>
      <c r="J4552" s="1596"/>
      <c r="K4552" s="1598" t="s">
        <v>42440</v>
      </c>
    </row>
    <row r="4553" spans="1:11" ht="30">
      <c r="A4553" s="1602">
        <v>42</v>
      </c>
      <c r="B4553" s="1598" t="s">
        <v>43308</v>
      </c>
      <c r="C4553" s="1599" t="s">
        <v>43309</v>
      </c>
      <c r="D4553" s="1598">
        <v>1</v>
      </c>
      <c r="E4553" s="1598">
        <v>93</v>
      </c>
      <c r="F4553" s="1598" t="s">
        <v>43310</v>
      </c>
      <c r="G4553" s="1617"/>
      <c r="H4553" s="1598" t="s">
        <v>3293</v>
      </c>
      <c r="I4553" s="1596"/>
      <c r="J4553" s="1596"/>
      <c r="K4553" s="1598" t="s">
        <v>42440</v>
      </c>
    </row>
    <row r="4554" spans="1:11" ht="25.5">
      <c r="A4554" s="1602">
        <v>43</v>
      </c>
      <c r="B4554" s="1598" t="s">
        <v>43311</v>
      </c>
      <c r="C4554" s="1599" t="s">
        <v>43312</v>
      </c>
      <c r="D4554" s="1598">
        <v>2</v>
      </c>
      <c r="E4554" s="1598">
        <v>27</v>
      </c>
      <c r="F4554" s="1598" t="s">
        <v>43313</v>
      </c>
      <c r="G4554" s="1617"/>
      <c r="H4554" s="1598" t="s">
        <v>3293</v>
      </c>
      <c r="I4554" s="1596"/>
      <c r="J4554" s="1596"/>
      <c r="K4554" s="1598" t="s">
        <v>42440</v>
      </c>
    </row>
    <row r="4555" spans="1:11" ht="25.5">
      <c r="A4555" s="1602">
        <v>44</v>
      </c>
      <c r="B4555" s="1598" t="s">
        <v>43314</v>
      </c>
      <c r="C4555" s="1599" t="s">
        <v>43315</v>
      </c>
      <c r="D4555" s="1598">
        <v>1</v>
      </c>
      <c r="E4555" s="1598">
        <v>2</v>
      </c>
      <c r="F4555" s="1598" t="s">
        <v>43316</v>
      </c>
      <c r="G4555" s="1617"/>
      <c r="H4555" s="1598" t="s">
        <v>3293</v>
      </c>
      <c r="I4555" s="1596"/>
      <c r="J4555" s="1596"/>
      <c r="K4555" s="1598" t="s">
        <v>42440</v>
      </c>
    </row>
    <row r="4556" spans="1:11" ht="25.5">
      <c r="A4556" s="1602">
        <v>45</v>
      </c>
      <c r="B4556" s="1598" t="s">
        <v>43317</v>
      </c>
      <c r="C4556" s="1608" t="s">
        <v>43318</v>
      </c>
      <c r="D4556" s="1598">
        <v>1</v>
      </c>
      <c r="E4556" s="1598">
        <v>100</v>
      </c>
      <c r="F4556" s="1598" t="s">
        <v>43319</v>
      </c>
      <c r="G4556" s="1617"/>
      <c r="H4556" s="1598" t="s">
        <v>3293</v>
      </c>
      <c r="I4556" s="1596"/>
      <c r="J4556" s="1596"/>
      <c r="K4556" s="1598" t="s">
        <v>42440</v>
      </c>
    </row>
    <row r="4557" spans="1:11" ht="25.5">
      <c r="A4557" s="1602">
        <v>46</v>
      </c>
      <c r="B4557" s="1598" t="s">
        <v>43320</v>
      </c>
      <c r="C4557" s="1608" t="s">
        <v>43321</v>
      </c>
      <c r="D4557" s="1598">
        <v>6</v>
      </c>
      <c r="E4557" s="1598">
        <v>238</v>
      </c>
      <c r="F4557" s="1598" t="s">
        <v>43322</v>
      </c>
      <c r="G4557" s="1617"/>
      <c r="H4557" s="1598" t="s">
        <v>3293</v>
      </c>
      <c r="I4557" s="1596"/>
      <c r="J4557" s="1596"/>
      <c r="K4557" s="1598" t="s">
        <v>42413</v>
      </c>
    </row>
    <row r="4558" spans="1:11" ht="30">
      <c r="A4558" s="1602">
        <v>47</v>
      </c>
      <c r="B4558" s="1598" t="s">
        <v>43323</v>
      </c>
      <c r="C4558" s="1599" t="s">
        <v>43324</v>
      </c>
      <c r="D4558" s="1598">
        <v>10</v>
      </c>
      <c r="E4558" s="1598">
        <v>142</v>
      </c>
      <c r="F4558" s="1598" t="s">
        <v>43325</v>
      </c>
      <c r="G4558" s="1617"/>
      <c r="H4558" s="1598" t="s">
        <v>3293</v>
      </c>
      <c r="I4558" s="1596"/>
      <c r="J4558" s="1596"/>
      <c r="K4558" s="1598" t="s">
        <v>42440</v>
      </c>
    </row>
    <row r="4559" spans="1:11" ht="25.5">
      <c r="A4559" s="1602">
        <v>48</v>
      </c>
      <c r="B4559" s="1598" t="s">
        <v>43326</v>
      </c>
      <c r="C4559" s="1599" t="s">
        <v>42668</v>
      </c>
      <c r="D4559" s="1598">
        <v>1</v>
      </c>
      <c r="E4559" s="1598">
        <v>181</v>
      </c>
      <c r="F4559" s="1598" t="s">
        <v>43327</v>
      </c>
      <c r="G4559" s="1617"/>
      <c r="H4559" s="1598" t="s">
        <v>3293</v>
      </c>
      <c r="I4559" s="1596"/>
      <c r="J4559" s="1596"/>
      <c r="K4559" s="1598" t="s">
        <v>42440</v>
      </c>
    </row>
    <row r="4560" spans="1:11" ht="30">
      <c r="A4560" s="1602">
        <v>49</v>
      </c>
      <c r="B4560" s="1598" t="s">
        <v>43328</v>
      </c>
      <c r="C4560" s="1599" t="s">
        <v>43329</v>
      </c>
      <c r="D4560" s="1598">
        <v>6</v>
      </c>
      <c r="E4560" s="1598">
        <v>31</v>
      </c>
      <c r="F4560" s="1598" t="s">
        <v>43330</v>
      </c>
      <c r="G4560" s="1617"/>
      <c r="H4560" s="1598" t="s">
        <v>3293</v>
      </c>
      <c r="I4560" s="1596"/>
      <c r="J4560" s="1596"/>
      <c r="K4560" s="1598" t="s">
        <v>42440</v>
      </c>
    </row>
    <row r="4561" spans="1:11" ht="45">
      <c r="A4561" s="1602">
        <v>50</v>
      </c>
      <c r="B4561" s="1598" t="s">
        <v>43331</v>
      </c>
      <c r="C4561" s="1599" t="s">
        <v>43332</v>
      </c>
      <c r="D4561" s="1598">
        <v>2</v>
      </c>
      <c r="E4561" s="1598">
        <v>2</v>
      </c>
      <c r="F4561" s="1598" t="s">
        <v>43333</v>
      </c>
      <c r="G4561" s="1617"/>
      <c r="H4561" s="1598" t="s">
        <v>3293</v>
      </c>
      <c r="I4561" s="1596"/>
      <c r="J4561" s="1596"/>
      <c r="K4561" s="1598" t="s">
        <v>42728</v>
      </c>
    </row>
    <row r="4562" spans="1:11" ht="30">
      <c r="A4562" s="1602">
        <v>51</v>
      </c>
      <c r="B4562" s="1598" t="s">
        <v>43334</v>
      </c>
      <c r="C4562" s="1599" t="s">
        <v>43335</v>
      </c>
      <c r="D4562" s="1598">
        <v>3</v>
      </c>
      <c r="E4562" s="1598">
        <v>13</v>
      </c>
      <c r="F4562" s="1598" t="s">
        <v>43336</v>
      </c>
      <c r="G4562" s="1617"/>
      <c r="H4562" s="1598" t="s">
        <v>3293</v>
      </c>
      <c r="I4562" s="1596"/>
      <c r="J4562" s="1596"/>
      <c r="K4562" s="1598" t="s">
        <v>42728</v>
      </c>
    </row>
    <row r="4563" spans="1:11" ht="45">
      <c r="A4563" s="1602">
        <v>52</v>
      </c>
      <c r="B4563" s="1598" t="s">
        <v>43337</v>
      </c>
      <c r="C4563" s="1599" t="s">
        <v>43338</v>
      </c>
      <c r="D4563" s="1598">
        <v>4</v>
      </c>
      <c r="E4563" s="1598">
        <v>73</v>
      </c>
      <c r="F4563" s="1598" t="s">
        <v>43339</v>
      </c>
      <c r="G4563" s="1617"/>
      <c r="H4563" s="1598" t="s">
        <v>3293</v>
      </c>
      <c r="I4563" s="1596"/>
      <c r="J4563" s="1596"/>
      <c r="K4563" s="1598" t="s">
        <v>42413</v>
      </c>
    </row>
    <row r="4564" spans="1:11" ht="25.5">
      <c r="A4564" s="1602">
        <v>53</v>
      </c>
      <c r="B4564" s="1598" t="s">
        <v>43340</v>
      </c>
      <c r="C4564" s="1599" t="s">
        <v>14955</v>
      </c>
      <c r="D4564" s="1598">
        <v>30</v>
      </c>
      <c r="E4564" s="1598">
        <v>1031</v>
      </c>
      <c r="F4564" s="1598" t="s">
        <v>43341</v>
      </c>
      <c r="G4564" s="1617"/>
      <c r="H4564" s="1598" t="s">
        <v>3293</v>
      </c>
      <c r="I4564" s="1596"/>
      <c r="J4564" s="1596"/>
      <c r="K4564" s="1598" t="s">
        <v>42728</v>
      </c>
    </row>
    <row r="4565" spans="1:11" ht="25.5">
      <c r="A4565" s="1602">
        <v>54</v>
      </c>
      <c r="B4565" s="1598" t="s">
        <v>43342</v>
      </c>
      <c r="C4565" s="1599" t="s">
        <v>35969</v>
      </c>
      <c r="D4565" s="1598">
        <v>1</v>
      </c>
      <c r="E4565" s="1598">
        <v>144</v>
      </c>
      <c r="F4565" s="1598" t="s">
        <v>43343</v>
      </c>
      <c r="G4565" s="1617"/>
      <c r="H4565" s="1598" t="s">
        <v>3293</v>
      </c>
      <c r="I4565" s="1596"/>
      <c r="J4565" s="1596"/>
      <c r="K4565" s="1598" t="s">
        <v>42440</v>
      </c>
    </row>
    <row r="4566" spans="1:11" ht="30">
      <c r="A4566" s="1602">
        <v>55</v>
      </c>
      <c r="B4566" s="1598" t="s">
        <v>43344</v>
      </c>
      <c r="C4566" s="1599" t="s">
        <v>43345</v>
      </c>
      <c r="D4566" s="1598">
        <v>6</v>
      </c>
      <c r="E4566" s="1598">
        <v>42</v>
      </c>
      <c r="F4566" s="1598" t="s">
        <v>43346</v>
      </c>
      <c r="G4566" s="1617"/>
      <c r="H4566" s="1598" t="s">
        <v>3293</v>
      </c>
      <c r="I4566" s="1596"/>
      <c r="J4566" s="1596"/>
      <c r="K4566" s="1598" t="s">
        <v>42440</v>
      </c>
    </row>
    <row r="4567" spans="1:11" ht="25.5">
      <c r="A4567" s="1602">
        <v>56</v>
      </c>
      <c r="B4567" s="1598" t="s">
        <v>43347</v>
      </c>
      <c r="C4567" s="1599" t="s">
        <v>42668</v>
      </c>
      <c r="D4567" s="1598">
        <v>1</v>
      </c>
      <c r="E4567" s="1598">
        <v>70</v>
      </c>
      <c r="F4567" s="1598" t="s">
        <v>43348</v>
      </c>
      <c r="G4567" s="1617"/>
      <c r="H4567" s="1598" t="s">
        <v>3293</v>
      </c>
      <c r="I4567" s="1596"/>
      <c r="J4567" s="1596"/>
      <c r="K4567" s="1598" t="s">
        <v>42440</v>
      </c>
    </row>
    <row r="4568" spans="1:11" ht="30">
      <c r="A4568" s="1602">
        <v>57</v>
      </c>
      <c r="B4568" s="1598" t="s">
        <v>43349</v>
      </c>
      <c r="C4568" s="1599" t="s">
        <v>43350</v>
      </c>
      <c r="D4568" s="1598">
        <v>7</v>
      </c>
      <c r="E4568" s="1598">
        <v>27</v>
      </c>
      <c r="F4568" s="1598" t="s">
        <v>43351</v>
      </c>
      <c r="G4568" s="1617"/>
      <c r="H4568" s="1598" t="s">
        <v>3293</v>
      </c>
      <c r="I4568" s="1596"/>
      <c r="J4568" s="1596"/>
      <c r="K4568" s="1598" t="s">
        <v>42728</v>
      </c>
    </row>
    <row r="4569" spans="1:11" ht="25.5">
      <c r="A4569" s="1602">
        <v>58</v>
      </c>
      <c r="B4569" s="1598" t="s">
        <v>43352</v>
      </c>
      <c r="C4569" s="1608" t="s">
        <v>43353</v>
      </c>
      <c r="D4569" s="1598">
        <v>18</v>
      </c>
      <c r="E4569" s="1598">
        <v>525</v>
      </c>
      <c r="F4569" s="1598" t="s">
        <v>43354</v>
      </c>
      <c r="G4569" s="1617"/>
      <c r="H4569" s="1598" t="s">
        <v>3293</v>
      </c>
      <c r="I4569" s="1596"/>
      <c r="J4569" s="1596"/>
      <c r="K4569" s="1598" t="s">
        <v>42728</v>
      </c>
    </row>
    <row r="4570" spans="1:11" ht="25.5">
      <c r="A4570" s="1602">
        <v>59</v>
      </c>
      <c r="B4570" s="1598" t="s">
        <v>43355</v>
      </c>
      <c r="C4570" s="1599" t="s">
        <v>42668</v>
      </c>
      <c r="D4570" s="1598">
        <v>1</v>
      </c>
      <c r="E4570" s="1598">
        <v>152</v>
      </c>
      <c r="F4570" s="1598" t="s">
        <v>43356</v>
      </c>
      <c r="G4570" s="1617"/>
      <c r="H4570" s="1598" t="s">
        <v>3293</v>
      </c>
      <c r="I4570" s="1596"/>
      <c r="J4570" s="1596"/>
      <c r="K4570" s="1598" t="s">
        <v>42440</v>
      </c>
    </row>
    <row r="4571" spans="1:11" ht="30">
      <c r="A4571" s="1602">
        <v>60</v>
      </c>
      <c r="B4571" s="1598" t="s">
        <v>43357</v>
      </c>
      <c r="C4571" s="1599" t="s">
        <v>43309</v>
      </c>
      <c r="D4571" s="1598">
        <v>1</v>
      </c>
      <c r="E4571" s="1598">
        <v>24</v>
      </c>
      <c r="F4571" s="1598" t="s">
        <v>43358</v>
      </c>
      <c r="G4571" s="1617"/>
      <c r="H4571" s="1598" t="s">
        <v>3293</v>
      </c>
      <c r="I4571" s="1596"/>
      <c r="J4571" s="1596"/>
      <c r="K4571" s="1598" t="s">
        <v>42440</v>
      </c>
    </row>
    <row r="4572" spans="1:11" ht="30">
      <c r="A4572" s="1602">
        <v>61</v>
      </c>
      <c r="B4572" s="1598" t="s">
        <v>43359</v>
      </c>
      <c r="C4572" s="1599" t="s">
        <v>43360</v>
      </c>
      <c r="D4572" s="1598">
        <v>2</v>
      </c>
      <c r="E4572" s="1598">
        <v>17</v>
      </c>
      <c r="F4572" s="1598" t="s">
        <v>43361</v>
      </c>
      <c r="G4572" s="1617"/>
      <c r="H4572" s="1598" t="s">
        <v>3293</v>
      </c>
      <c r="I4572" s="1596"/>
      <c r="J4572" s="1596"/>
      <c r="K4572" s="1598" t="s">
        <v>42728</v>
      </c>
    </row>
    <row r="4573" spans="1:11" ht="25.5">
      <c r="A4573" s="1602">
        <v>62</v>
      </c>
      <c r="B4573" s="1598" t="s">
        <v>43362</v>
      </c>
      <c r="C4573" s="1599" t="s">
        <v>42668</v>
      </c>
      <c r="D4573" s="1598">
        <v>3</v>
      </c>
      <c r="E4573" s="1598">
        <v>292</v>
      </c>
      <c r="F4573" s="1598" t="s">
        <v>43363</v>
      </c>
      <c r="G4573" s="1617"/>
      <c r="H4573" s="1598" t="s">
        <v>3293</v>
      </c>
      <c r="I4573" s="1596"/>
      <c r="J4573" s="1596"/>
      <c r="K4573" s="1598" t="s">
        <v>42440</v>
      </c>
    </row>
    <row r="4574" spans="1:11" ht="30">
      <c r="A4574" s="1602">
        <v>63</v>
      </c>
      <c r="B4574" s="1598" t="s">
        <v>43364</v>
      </c>
      <c r="C4574" s="1599" t="s">
        <v>43329</v>
      </c>
      <c r="D4574" s="1598">
        <v>3</v>
      </c>
      <c r="E4574" s="1598">
        <v>30</v>
      </c>
      <c r="F4574" s="1598" t="s">
        <v>43365</v>
      </c>
      <c r="G4574" s="1617"/>
      <c r="H4574" s="1598" t="s">
        <v>3293</v>
      </c>
      <c r="I4574" s="1596"/>
      <c r="J4574" s="1596"/>
      <c r="K4574" s="1598" t="s">
        <v>42440</v>
      </c>
    </row>
    <row r="4575" spans="1:11" ht="30">
      <c r="A4575" s="1602">
        <v>64</v>
      </c>
      <c r="B4575" s="1598" t="s">
        <v>43366</v>
      </c>
      <c r="C4575" s="1599" t="s">
        <v>43367</v>
      </c>
      <c r="D4575" s="1598">
        <v>5</v>
      </c>
      <c r="E4575" s="1598">
        <v>24</v>
      </c>
      <c r="F4575" s="1598" t="s">
        <v>43368</v>
      </c>
      <c r="G4575" s="1617"/>
      <c r="H4575" s="1598" t="s">
        <v>3293</v>
      </c>
      <c r="I4575" s="1596"/>
      <c r="J4575" s="1596"/>
      <c r="K4575" s="1598" t="s">
        <v>42728</v>
      </c>
    </row>
    <row r="4576" spans="1:11" ht="25.5">
      <c r="A4576" s="1602">
        <v>65</v>
      </c>
      <c r="B4576" s="1598" t="s">
        <v>43369</v>
      </c>
      <c r="C4576" s="1599" t="s">
        <v>43370</v>
      </c>
      <c r="D4576" s="1598">
        <v>3</v>
      </c>
      <c r="E4576" s="1598">
        <v>5</v>
      </c>
      <c r="F4576" s="1598" t="s">
        <v>43371</v>
      </c>
      <c r="G4576" s="1617"/>
      <c r="H4576" s="1598" t="s">
        <v>3293</v>
      </c>
      <c r="I4576" s="1596"/>
      <c r="J4576" s="1596"/>
      <c r="K4576" s="1598" t="s">
        <v>42440</v>
      </c>
    </row>
    <row r="4577" spans="1:11" ht="25.5">
      <c r="A4577" s="1602">
        <v>66</v>
      </c>
      <c r="B4577" s="1598" t="s">
        <v>43372</v>
      </c>
      <c r="C4577" s="1608" t="s">
        <v>43373</v>
      </c>
      <c r="D4577" s="1598">
        <v>1</v>
      </c>
      <c r="E4577" s="1598">
        <v>7</v>
      </c>
      <c r="F4577" s="1598" t="s">
        <v>43374</v>
      </c>
      <c r="G4577" s="1617"/>
      <c r="H4577" s="1598" t="s">
        <v>3293</v>
      </c>
      <c r="I4577" s="1596"/>
      <c r="J4577" s="1596"/>
      <c r="K4577" s="1598" t="s">
        <v>42728</v>
      </c>
    </row>
    <row r="4578" spans="1:11" ht="30">
      <c r="A4578" s="1602">
        <v>67</v>
      </c>
      <c r="B4578" s="1598" t="s">
        <v>43375</v>
      </c>
      <c r="C4578" s="1599" t="s">
        <v>43376</v>
      </c>
      <c r="D4578" s="1598">
        <v>2</v>
      </c>
      <c r="E4578" s="1598">
        <v>183</v>
      </c>
      <c r="F4578" s="1598" t="s">
        <v>43377</v>
      </c>
      <c r="G4578" s="1617"/>
      <c r="H4578" s="1598" t="s">
        <v>3293</v>
      </c>
      <c r="I4578" s="1596"/>
      <c r="J4578" s="1596"/>
      <c r="K4578" s="1598" t="s">
        <v>42413</v>
      </c>
    </row>
    <row r="4579" spans="1:11" ht="25.5">
      <c r="A4579" s="1602">
        <v>68</v>
      </c>
      <c r="B4579" s="1598" t="s">
        <v>43378</v>
      </c>
      <c r="C4579" s="1599" t="s">
        <v>42668</v>
      </c>
      <c r="D4579" s="1598">
        <v>1</v>
      </c>
      <c r="E4579" s="1598">
        <v>662</v>
      </c>
      <c r="F4579" s="1598" t="s">
        <v>43379</v>
      </c>
      <c r="G4579" s="1617"/>
      <c r="H4579" s="1598" t="s">
        <v>3293</v>
      </c>
      <c r="I4579" s="1596"/>
      <c r="J4579" s="1596"/>
      <c r="K4579" s="1598" t="s">
        <v>42440</v>
      </c>
    </row>
    <row r="4580" spans="1:11" ht="30">
      <c r="A4580" s="1602">
        <v>69</v>
      </c>
      <c r="B4580" s="1598" t="s">
        <v>43380</v>
      </c>
      <c r="C4580" s="1599" t="s">
        <v>43329</v>
      </c>
      <c r="D4580" s="1598">
        <v>2</v>
      </c>
      <c r="E4580" s="1598">
        <v>4</v>
      </c>
      <c r="F4580" s="1598" t="s">
        <v>43381</v>
      </c>
      <c r="G4580" s="1617"/>
      <c r="H4580" s="1598" t="s">
        <v>3293</v>
      </c>
      <c r="I4580" s="1596"/>
      <c r="J4580" s="1596"/>
      <c r="K4580" s="1598" t="s">
        <v>42440</v>
      </c>
    </row>
    <row r="4581" spans="1:11" ht="45">
      <c r="A4581" s="1602">
        <v>70</v>
      </c>
      <c r="B4581" s="1598" t="s">
        <v>43382</v>
      </c>
      <c r="C4581" s="1599" t="s">
        <v>26207</v>
      </c>
      <c r="D4581" s="1598">
        <v>5</v>
      </c>
      <c r="E4581" s="1598">
        <v>97</v>
      </c>
      <c r="F4581" s="1598" t="s">
        <v>43383</v>
      </c>
      <c r="G4581" s="1617"/>
      <c r="H4581" s="1598" t="s">
        <v>3293</v>
      </c>
      <c r="I4581" s="1596"/>
      <c r="J4581" s="1596"/>
      <c r="K4581" s="1598" t="s">
        <v>42440</v>
      </c>
    </row>
    <row r="4582" spans="1:11" ht="30">
      <c r="A4582" s="1602">
        <v>71</v>
      </c>
      <c r="B4582" s="1598" t="s">
        <v>43384</v>
      </c>
      <c r="C4582" s="1599" t="s">
        <v>43385</v>
      </c>
      <c r="D4582" s="1598">
        <v>1</v>
      </c>
      <c r="E4582" s="1598">
        <v>4</v>
      </c>
      <c r="F4582" s="1598" t="s">
        <v>43386</v>
      </c>
      <c r="G4582" s="1617"/>
      <c r="H4582" s="1598" t="s">
        <v>3293</v>
      </c>
      <c r="I4582" s="1596"/>
      <c r="J4582" s="1596"/>
      <c r="K4582" s="1598" t="s">
        <v>42728</v>
      </c>
    </row>
    <row r="4583" spans="1:11" ht="25.5">
      <c r="A4583" s="1602">
        <v>72</v>
      </c>
      <c r="B4583" s="1598" t="s">
        <v>43387</v>
      </c>
      <c r="C4583" s="1599" t="s">
        <v>42668</v>
      </c>
      <c r="D4583" s="1598">
        <v>1</v>
      </c>
      <c r="E4583" s="1598">
        <v>256</v>
      </c>
      <c r="F4583" s="1598" t="s">
        <v>43388</v>
      </c>
      <c r="G4583" s="1617"/>
      <c r="H4583" s="1598" t="s">
        <v>3293</v>
      </c>
      <c r="I4583" s="1596"/>
      <c r="J4583" s="1596"/>
      <c r="K4583" s="1598" t="s">
        <v>42440</v>
      </c>
    </row>
    <row r="4584" spans="1:11" ht="30">
      <c r="A4584" s="1602">
        <v>73</v>
      </c>
      <c r="B4584" s="1598" t="s">
        <v>43389</v>
      </c>
      <c r="C4584" s="1599" t="s">
        <v>43209</v>
      </c>
      <c r="D4584" s="1598">
        <v>3</v>
      </c>
      <c r="E4584" s="1598">
        <v>47</v>
      </c>
      <c r="F4584" s="1598" t="s">
        <v>43390</v>
      </c>
      <c r="G4584" s="1617"/>
      <c r="H4584" s="1598" t="s">
        <v>3293</v>
      </c>
      <c r="I4584" s="1596"/>
      <c r="J4584" s="1596"/>
      <c r="K4584" s="1598" t="s">
        <v>42440</v>
      </c>
    </row>
    <row r="4585" spans="1:11" ht="25.5">
      <c r="A4585" s="1602">
        <v>74</v>
      </c>
      <c r="B4585" s="1598" t="s">
        <v>43391</v>
      </c>
      <c r="C4585" s="1599" t="s">
        <v>43392</v>
      </c>
      <c r="D4585" s="1598">
        <v>2</v>
      </c>
      <c r="E4585" s="1598">
        <v>4</v>
      </c>
      <c r="F4585" s="1598" t="s">
        <v>43393</v>
      </c>
      <c r="G4585" s="1617"/>
      <c r="H4585" s="1598" t="s">
        <v>3293</v>
      </c>
      <c r="I4585" s="1596"/>
      <c r="J4585" s="1596"/>
      <c r="K4585" s="1598" t="s">
        <v>42728</v>
      </c>
    </row>
    <row r="4586" spans="1:11" ht="25.5">
      <c r="A4586" s="1602">
        <v>75</v>
      </c>
      <c r="B4586" s="1598" t="s">
        <v>43394</v>
      </c>
      <c r="C4586" s="1599" t="s">
        <v>43395</v>
      </c>
      <c r="D4586" s="1598">
        <v>1</v>
      </c>
      <c r="E4586" s="1598">
        <v>1</v>
      </c>
      <c r="F4586" s="1598" t="s">
        <v>43396</v>
      </c>
      <c r="G4586" s="1617"/>
      <c r="H4586" s="1598" t="s">
        <v>3293</v>
      </c>
      <c r="I4586" s="1596"/>
      <c r="J4586" s="1596"/>
      <c r="K4586" s="1598" t="s">
        <v>42728</v>
      </c>
    </row>
    <row r="4587" spans="1:11" ht="25.5">
      <c r="A4587" s="1602">
        <v>76</v>
      </c>
      <c r="B4587" s="1598" t="s">
        <v>43397</v>
      </c>
      <c r="C4587" s="1599" t="s">
        <v>43398</v>
      </c>
      <c r="D4587" s="1598">
        <v>6</v>
      </c>
      <c r="E4587" s="1598">
        <v>127</v>
      </c>
      <c r="F4587" s="1598" t="s">
        <v>43399</v>
      </c>
      <c r="G4587" s="1617"/>
      <c r="H4587" s="1598" t="s">
        <v>3293</v>
      </c>
      <c r="I4587" s="1596"/>
      <c r="J4587" s="1596"/>
      <c r="K4587" s="1598" t="s">
        <v>42440</v>
      </c>
    </row>
    <row r="4588" spans="1:11" ht="25.5">
      <c r="A4588" s="1602">
        <v>77</v>
      </c>
      <c r="B4588" s="1598" t="s">
        <v>43400</v>
      </c>
      <c r="C4588" s="1599" t="s">
        <v>42668</v>
      </c>
      <c r="D4588" s="1598">
        <v>1</v>
      </c>
      <c r="E4588" s="1598">
        <v>225</v>
      </c>
      <c r="F4588" s="1598" t="s">
        <v>43401</v>
      </c>
      <c r="G4588" s="1617"/>
      <c r="H4588" s="1598" t="s">
        <v>3293</v>
      </c>
      <c r="I4588" s="1596"/>
      <c r="J4588" s="1596"/>
      <c r="K4588" s="1598" t="s">
        <v>42440</v>
      </c>
    </row>
    <row r="4589" spans="1:11" ht="30">
      <c r="A4589" s="1602">
        <v>78</v>
      </c>
      <c r="B4589" s="1598" t="s">
        <v>43402</v>
      </c>
      <c r="C4589" s="1599" t="s">
        <v>43403</v>
      </c>
      <c r="D4589" s="1598">
        <v>2</v>
      </c>
      <c r="E4589" s="1598">
        <v>4</v>
      </c>
      <c r="F4589" s="1598" t="s">
        <v>43404</v>
      </c>
      <c r="G4589" s="1617"/>
      <c r="H4589" s="1598" t="s">
        <v>3293</v>
      </c>
      <c r="I4589" s="1596"/>
      <c r="J4589" s="1596"/>
      <c r="K4589" s="1598" t="s">
        <v>42728</v>
      </c>
    </row>
    <row r="4590" spans="1:11" ht="30">
      <c r="A4590" s="1602">
        <v>79</v>
      </c>
      <c r="B4590" s="1598" t="s">
        <v>43405</v>
      </c>
      <c r="C4590" s="1599" t="s">
        <v>43406</v>
      </c>
      <c r="D4590" s="1598">
        <v>13</v>
      </c>
      <c r="E4590" s="1598">
        <v>189</v>
      </c>
      <c r="F4590" s="1598" t="s">
        <v>43407</v>
      </c>
      <c r="G4590" s="1617"/>
      <c r="H4590" s="1598" t="s">
        <v>3293</v>
      </c>
      <c r="I4590" s="1596"/>
      <c r="J4590" s="1596"/>
      <c r="K4590" s="1598" t="s">
        <v>42440</v>
      </c>
    </row>
    <row r="4591" spans="1:11" ht="25.5">
      <c r="A4591" s="1602">
        <v>80</v>
      </c>
      <c r="B4591" s="1598" t="s">
        <v>43408</v>
      </c>
      <c r="C4591" s="1599" t="s">
        <v>42668</v>
      </c>
      <c r="D4591" s="1598">
        <v>6</v>
      </c>
      <c r="E4591" s="1598">
        <v>109</v>
      </c>
      <c r="F4591" s="1598" t="s">
        <v>43409</v>
      </c>
      <c r="G4591" s="1617"/>
      <c r="H4591" s="1598" t="s">
        <v>3293</v>
      </c>
      <c r="I4591" s="1596"/>
      <c r="J4591" s="1596"/>
      <c r="K4591" s="1598" t="s">
        <v>42440</v>
      </c>
    </row>
    <row r="4592" spans="1:11" ht="30">
      <c r="A4592" s="1602">
        <v>81</v>
      </c>
      <c r="B4592" s="1598" t="s">
        <v>43410</v>
      </c>
      <c r="C4592" s="1599" t="s">
        <v>43411</v>
      </c>
      <c r="D4592" s="1598">
        <v>3</v>
      </c>
      <c r="E4592" s="1598">
        <v>8</v>
      </c>
      <c r="F4592" s="1610" t="s">
        <v>43412</v>
      </c>
      <c r="G4592" s="1617"/>
      <c r="H4592" s="1598" t="s">
        <v>3293</v>
      </c>
      <c r="I4592" s="1596"/>
      <c r="J4592" s="1596"/>
      <c r="K4592" s="1598" t="s">
        <v>42440</v>
      </c>
    </row>
    <row r="4593" spans="1:11" ht="25.5">
      <c r="A4593" s="1602">
        <v>82</v>
      </c>
      <c r="B4593" s="1598" t="s">
        <v>43413</v>
      </c>
      <c r="C4593" s="1599" t="s">
        <v>42668</v>
      </c>
      <c r="D4593" s="1598">
        <v>1</v>
      </c>
      <c r="E4593" s="1598">
        <v>174</v>
      </c>
      <c r="F4593" s="1598" t="s">
        <v>43414</v>
      </c>
      <c r="G4593" s="1617"/>
      <c r="H4593" s="1598" t="s">
        <v>3293</v>
      </c>
      <c r="I4593" s="1596"/>
      <c r="J4593" s="1596"/>
      <c r="K4593" s="1598" t="s">
        <v>42440</v>
      </c>
    </row>
    <row r="4594" spans="1:11" ht="30">
      <c r="A4594" s="1602">
        <v>83</v>
      </c>
      <c r="B4594" s="1598" t="s">
        <v>43415</v>
      </c>
      <c r="C4594" s="1599" t="s">
        <v>43416</v>
      </c>
      <c r="D4594" s="1598">
        <v>2</v>
      </c>
      <c r="E4594" s="1598">
        <v>3</v>
      </c>
      <c r="F4594" s="1598" t="s">
        <v>43417</v>
      </c>
      <c r="G4594" s="1617"/>
      <c r="H4594" s="1598" t="s">
        <v>3293</v>
      </c>
      <c r="I4594" s="1596"/>
      <c r="J4594" s="1596"/>
      <c r="K4594" s="1598" t="s">
        <v>42440</v>
      </c>
    </row>
    <row r="4595" spans="1:11" ht="30">
      <c r="A4595" s="1602">
        <v>84</v>
      </c>
      <c r="B4595" s="1598" t="s">
        <v>43418</v>
      </c>
      <c r="C4595" s="1599" t="s">
        <v>43419</v>
      </c>
      <c r="D4595" s="1598">
        <v>2</v>
      </c>
      <c r="E4595" s="1598">
        <v>4</v>
      </c>
      <c r="F4595" s="1598" t="s">
        <v>43420</v>
      </c>
      <c r="G4595" s="1617"/>
      <c r="H4595" s="1598" t="s">
        <v>3293</v>
      </c>
      <c r="I4595" s="1596"/>
      <c r="J4595" s="1596"/>
      <c r="K4595" s="1598" t="s">
        <v>42728</v>
      </c>
    </row>
    <row r="4596" spans="1:11" ht="30">
      <c r="A4596" s="1602">
        <v>85</v>
      </c>
      <c r="B4596" s="1598" t="s">
        <v>43421</v>
      </c>
      <c r="C4596" s="1599" t="s">
        <v>43419</v>
      </c>
      <c r="D4596" s="1598">
        <v>5</v>
      </c>
      <c r="E4596" s="1598">
        <v>132</v>
      </c>
      <c r="F4596" s="1598" t="s">
        <v>43422</v>
      </c>
      <c r="G4596" s="1617"/>
      <c r="H4596" s="1598" t="s">
        <v>3293</v>
      </c>
      <c r="I4596" s="1596"/>
      <c r="J4596" s="1596"/>
      <c r="K4596" s="1598" t="s">
        <v>42728</v>
      </c>
    </row>
    <row r="4597" spans="1:11" ht="30">
      <c r="A4597" s="1602">
        <v>86</v>
      </c>
      <c r="B4597" s="1598" t="s">
        <v>43423</v>
      </c>
      <c r="C4597" s="1599" t="s">
        <v>43209</v>
      </c>
      <c r="D4597" s="1598">
        <v>2</v>
      </c>
      <c r="E4597" s="1598">
        <v>12</v>
      </c>
      <c r="F4597" s="1598" t="s">
        <v>43424</v>
      </c>
      <c r="G4597" s="1617"/>
      <c r="H4597" s="1598" t="s">
        <v>3293</v>
      </c>
      <c r="I4597" s="1596"/>
      <c r="J4597" s="1596"/>
      <c r="K4597" s="1598" t="s">
        <v>42440</v>
      </c>
    </row>
    <row r="4598" spans="1:11" ht="25.5">
      <c r="A4598" s="1602">
        <v>87</v>
      </c>
      <c r="B4598" s="1598" t="s">
        <v>43425</v>
      </c>
      <c r="C4598" s="1599" t="s">
        <v>42668</v>
      </c>
      <c r="D4598" s="1598">
        <v>1</v>
      </c>
      <c r="E4598" s="1598">
        <v>175</v>
      </c>
      <c r="F4598" s="1598" t="s">
        <v>43426</v>
      </c>
      <c r="G4598" s="1617"/>
      <c r="H4598" s="1598" t="s">
        <v>3293</v>
      </c>
      <c r="I4598" s="1596"/>
      <c r="J4598" s="1596"/>
      <c r="K4598" s="1598" t="s">
        <v>42440</v>
      </c>
    </row>
    <row r="4599" spans="1:11" ht="30">
      <c r="A4599" s="1602">
        <v>88</v>
      </c>
      <c r="B4599" s="1598" t="s">
        <v>43427</v>
      </c>
      <c r="C4599" s="1599" t="s">
        <v>43428</v>
      </c>
      <c r="D4599" s="1598">
        <v>1</v>
      </c>
      <c r="E4599" s="1598">
        <v>1</v>
      </c>
      <c r="F4599" s="1598" t="s">
        <v>43429</v>
      </c>
      <c r="G4599" s="1617"/>
      <c r="H4599" s="1598" t="s">
        <v>3293</v>
      </c>
      <c r="I4599" s="1596"/>
      <c r="J4599" s="1596"/>
      <c r="K4599" s="1598" t="s">
        <v>42728</v>
      </c>
    </row>
    <row r="4600" spans="1:11" ht="30">
      <c r="A4600" s="1602">
        <v>89</v>
      </c>
      <c r="B4600" s="1598" t="s">
        <v>43430</v>
      </c>
      <c r="C4600" s="1599" t="s">
        <v>43367</v>
      </c>
      <c r="D4600" s="1598">
        <v>4</v>
      </c>
      <c r="E4600" s="1598">
        <v>57</v>
      </c>
      <c r="F4600" s="1598" t="s">
        <v>43431</v>
      </c>
      <c r="G4600" s="1617"/>
      <c r="H4600" s="1598" t="s">
        <v>3293</v>
      </c>
      <c r="I4600" s="1596"/>
      <c r="J4600" s="1596"/>
      <c r="K4600" s="1598" t="s">
        <v>42728</v>
      </c>
    </row>
    <row r="4601" spans="1:11" ht="25.5">
      <c r="A4601" s="1602">
        <v>90</v>
      </c>
      <c r="B4601" s="1598" t="s">
        <v>43432</v>
      </c>
      <c r="C4601" s="1599" t="s">
        <v>43433</v>
      </c>
      <c r="D4601" s="1598">
        <v>1</v>
      </c>
      <c r="E4601" s="1598">
        <v>730</v>
      </c>
      <c r="F4601" s="1598" t="s">
        <v>43434</v>
      </c>
      <c r="G4601" s="1617"/>
      <c r="H4601" s="1598" t="s">
        <v>3293</v>
      </c>
      <c r="I4601" s="1596"/>
      <c r="J4601" s="1596"/>
      <c r="K4601" s="1598" t="s">
        <v>42728</v>
      </c>
    </row>
    <row r="4602" spans="1:11" ht="25.5">
      <c r="A4602" s="1602">
        <v>91</v>
      </c>
      <c r="B4602" s="1598" t="s">
        <v>43435</v>
      </c>
      <c r="C4602" s="1599" t="s">
        <v>43106</v>
      </c>
      <c r="D4602" s="1598">
        <v>0</v>
      </c>
      <c r="E4602" s="1598">
        <v>192</v>
      </c>
      <c r="F4602" s="1598" t="s">
        <v>43436</v>
      </c>
      <c r="G4602" s="1617"/>
      <c r="H4602" s="1598" t="s">
        <v>3293</v>
      </c>
      <c r="I4602" s="1596"/>
      <c r="J4602" s="1596"/>
      <c r="K4602" s="1598" t="s">
        <v>42728</v>
      </c>
    </row>
    <row r="4603" spans="1:11" ht="30">
      <c r="A4603" s="1602">
        <v>92</v>
      </c>
      <c r="B4603" s="1598" t="s">
        <v>43437</v>
      </c>
      <c r="C4603" s="1599" t="s">
        <v>43419</v>
      </c>
      <c r="D4603" s="1598">
        <v>5</v>
      </c>
      <c r="E4603" s="1598">
        <v>148</v>
      </c>
      <c r="F4603" s="1598" t="s">
        <v>43438</v>
      </c>
      <c r="G4603" s="1617"/>
      <c r="H4603" s="1598" t="s">
        <v>3293</v>
      </c>
      <c r="I4603" s="1596"/>
      <c r="J4603" s="1596"/>
      <c r="K4603" s="1598" t="s">
        <v>42728</v>
      </c>
    </row>
    <row r="4604" spans="1:11" ht="60">
      <c r="A4604" s="1602">
        <v>93</v>
      </c>
      <c r="B4604" s="1598" t="s">
        <v>43439</v>
      </c>
      <c r="C4604" s="1599" t="s">
        <v>43440</v>
      </c>
      <c r="D4604" s="1598">
        <v>3</v>
      </c>
      <c r="E4604" s="1598">
        <v>29</v>
      </c>
      <c r="F4604" s="1598" t="s">
        <v>43441</v>
      </c>
      <c r="G4604" s="1617"/>
      <c r="H4604" s="1598" t="s">
        <v>3293</v>
      </c>
      <c r="I4604" s="1596"/>
      <c r="J4604" s="1596"/>
      <c r="K4604" s="1598" t="s">
        <v>42728</v>
      </c>
    </row>
    <row r="4605" spans="1:11" ht="25.5">
      <c r="A4605" s="1602">
        <v>94</v>
      </c>
      <c r="B4605" s="1598" t="s">
        <v>43442</v>
      </c>
      <c r="C4605" s="1599" t="s">
        <v>43443</v>
      </c>
      <c r="D4605" s="1598">
        <v>0</v>
      </c>
      <c r="E4605" s="1598">
        <v>4</v>
      </c>
      <c r="F4605" s="1598" t="s">
        <v>43444</v>
      </c>
      <c r="G4605" s="1617"/>
      <c r="H4605" s="1598" t="s">
        <v>3293</v>
      </c>
      <c r="I4605" s="1596"/>
      <c r="J4605" s="1596"/>
      <c r="K4605" s="1598" t="s">
        <v>42728</v>
      </c>
    </row>
    <row r="4606" spans="1:11" ht="25.5">
      <c r="A4606" s="1602">
        <v>95</v>
      </c>
      <c r="B4606" s="1598" t="s">
        <v>43445</v>
      </c>
      <c r="C4606" s="1599" t="s">
        <v>37178</v>
      </c>
      <c r="D4606" s="1598">
        <v>2</v>
      </c>
      <c r="E4606" s="1598">
        <v>11</v>
      </c>
      <c r="F4606" s="1598" t="s">
        <v>43446</v>
      </c>
      <c r="G4606" s="1617"/>
      <c r="H4606" s="1598" t="s">
        <v>3293</v>
      </c>
      <c r="I4606" s="1596"/>
      <c r="J4606" s="1596"/>
      <c r="K4606" s="1598" t="s">
        <v>42728</v>
      </c>
    </row>
    <row r="4607" spans="1:11" ht="30">
      <c r="A4607" s="1602">
        <v>96</v>
      </c>
      <c r="B4607" s="1598" t="s">
        <v>43447</v>
      </c>
      <c r="C4607" s="1599" t="s">
        <v>43448</v>
      </c>
      <c r="D4607" s="1598">
        <v>1</v>
      </c>
      <c r="E4607" s="1598">
        <v>18</v>
      </c>
      <c r="F4607" s="1598" t="s">
        <v>43449</v>
      </c>
      <c r="G4607" s="1617"/>
      <c r="H4607" s="1598" t="s">
        <v>3293</v>
      </c>
      <c r="I4607" s="1596"/>
      <c r="J4607" s="1596"/>
      <c r="K4607" s="1598" t="s">
        <v>42728</v>
      </c>
    </row>
    <row r="4608" spans="1:11" ht="25.5">
      <c r="A4608" s="1602">
        <v>97</v>
      </c>
      <c r="B4608" s="1598" t="s">
        <v>43450</v>
      </c>
      <c r="C4608" s="1608" t="s">
        <v>37194</v>
      </c>
      <c r="D4608" s="1598">
        <v>0</v>
      </c>
      <c r="E4608" s="1598">
        <v>1784</v>
      </c>
      <c r="F4608" s="1598" t="s">
        <v>43451</v>
      </c>
      <c r="G4608" s="1617"/>
      <c r="H4608" s="1598" t="s">
        <v>3293</v>
      </c>
      <c r="I4608" s="1596"/>
      <c r="J4608" s="1596"/>
      <c r="K4608" s="1598" t="s">
        <v>42440</v>
      </c>
    </row>
    <row r="4609" spans="1:11" ht="25.5">
      <c r="A4609" s="1602">
        <v>98</v>
      </c>
      <c r="B4609" s="1598" t="s">
        <v>43452</v>
      </c>
      <c r="C4609" s="1608" t="s">
        <v>43453</v>
      </c>
      <c r="D4609" s="1598">
        <v>0</v>
      </c>
      <c r="E4609" s="1598">
        <v>168</v>
      </c>
      <c r="F4609" s="1598" t="s">
        <v>43454</v>
      </c>
      <c r="G4609" s="1617"/>
      <c r="H4609" s="1598" t="s">
        <v>3293</v>
      </c>
      <c r="I4609" s="1596"/>
      <c r="J4609" s="1596"/>
      <c r="K4609" s="1598" t="s">
        <v>42440</v>
      </c>
    </row>
    <row r="4610" spans="1:11" ht="45">
      <c r="A4610" s="1602">
        <v>99</v>
      </c>
      <c r="B4610" s="1598" t="s">
        <v>43455</v>
      </c>
      <c r="C4610" s="1599" t="s">
        <v>43456</v>
      </c>
      <c r="D4610" s="1598">
        <v>3</v>
      </c>
      <c r="E4610" s="1598">
        <v>6</v>
      </c>
      <c r="F4610" s="1598" t="s">
        <v>43457</v>
      </c>
      <c r="G4610" s="1617"/>
      <c r="H4610" s="1598" t="s">
        <v>3293</v>
      </c>
      <c r="I4610" s="1596"/>
      <c r="J4610" s="1596"/>
      <c r="K4610" s="1598" t="s">
        <v>42728</v>
      </c>
    </row>
    <row r="4611" spans="1:11" ht="45">
      <c r="A4611" s="1602">
        <v>100</v>
      </c>
      <c r="B4611" s="1598" t="s">
        <v>43458</v>
      </c>
      <c r="C4611" s="1599" t="s">
        <v>43459</v>
      </c>
      <c r="D4611" s="1598">
        <v>5</v>
      </c>
      <c r="E4611" s="1598">
        <v>94</v>
      </c>
      <c r="F4611" s="1598" t="s">
        <v>43460</v>
      </c>
      <c r="G4611" s="1617"/>
      <c r="H4611" s="1598" t="s">
        <v>3293</v>
      </c>
      <c r="I4611" s="1596"/>
      <c r="J4611" s="1596"/>
      <c r="K4611" s="1598" t="s">
        <v>42440</v>
      </c>
    </row>
    <row r="4612" spans="1:11" ht="45">
      <c r="A4612" s="1602">
        <v>101</v>
      </c>
      <c r="B4612" s="1598" t="s">
        <v>43461</v>
      </c>
      <c r="C4612" s="1599" t="s">
        <v>43462</v>
      </c>
      <c r="D4612" s="1598">
        <v>2</v>
      </c>
      <c r="E4612" s="1598">
        <v>26</v>
      </c>
      <c r="F4612" s="1598" t="s">
        <v>43463</v>
      </c>
      <c r="G4612" s="1617"/>
      <c r="H4612" s="1598" t="s">
        <v>3293</v>
      </c>
      <c r="I4612" s="1596"/>
      <c r="J4612" s="1596"/>
      <c r="K4612" s="1598" t="s">
        <v>42728</v>
      </c>
    </row>
    <row r="4613" spans="1:11" ht="45">
      <c r="A4613" s="1602">
        <v>102</v>
      </c>
      <c r="B4613" s="1598" t="s">
        <v>43464</v>
      </c>
      <c r="C4613" s="1599" t="s">
        <v>43465</v>
      </c>
      <c r="D4613" s="1598">
        <v>2</v>
      </c>
      <c r="E4613" s="1598">
        <v>48</v>
      </c>
      <c r="F4613" s="1598" t="s">
        <v>43466</v>
      </c>
      <c r="G4613" s="1617"/>
      <c r="H4613" s="1598" t="s">
        <v>3293</v>
      </c>
      <c r="I4613" s="1596"/>
      <c r="J4613" s="1596"/>
      <c r="K4613" s="1598" t="s">
        <v>42440</v>
      </c>
    </row>
    <row r="4614" spans="1:11" ht="25.5">
      <c r="A4614" s="1602">
        <v>103</v>
      </c>
      <c r="B4614" s="1598" t="s">
        <v>43467</v>
      </c>
      <c r="C4614" s="1599" t="s">
        <v>42668</v>
      </c>
      <c r="D4614" s="1598">
        <v>1</v>
      </c>
      <c r="E4614" s="1598">
        <v>171</v>
      </c>
      <c r="F4614" s="1598" t="s">
        <v>43468</v>
      </c>
      <c r="G4614" s="1617"/>
      <c r="H4614" s="1598" t="s">
        <v>3293</v>
      </c>
      <c r="I4614" s="1596"/>
      <c r="J4614" s="1596"/>
      <c r="K4614" s="1598" t="s">
        <v>42728</v>
      </c>
    </row>
    <row r="4615" spans="1:11" ht="25.5">
      <c r="A4615" s="1602">
        <v>104</v>
      </c>
      <c r="B4615" s="1598" t="s">
        <v>43469</v>
      </c>
      <c r="C4615" s="1608" t="s">
        <v>26091</v>
      </c>
      <c r="D4615" s="1598">
        <v>1</v>
      </c>
      <c r="E4615" s="1598">
        <v>153</v>
      </c>
      <c r="F4615" s="1598" t="s">
        <v>43470</v>
      </c>
      <c r="G4615" s="1617"/>
      <c r="H4615" s="1598" t="s">
        <v>3293</v>
      </c>
      <c r="I4615" s="1596"/>
      <c r="J4615" s="1596"/>
      <c r="K4615" s="1598" t="s">
        <v>42728</v>
      </c>
    </row>
    <row r="4616" spans="1:11" ht="30">
      <c r="A4616" s="1602">
        <v>105</v>
      </c>
      <c r="B4616" s="1598" t="s">
        <v>43471</v>
      </c>
      <c r="C4616" s="1599" t="s">
        <v>43472</v>
      </c>
      <c r="D4616" s="1598">
        <v>1</v>
      </c>
      <c r="E4616" s="1598">
        <v>7</v>
      </c>
      <c r="F4616" s="1598" t="s">
        <v>43473</v>
      </c>
      <c r="G4616" s="1617"/>
      <c r="H4616" s="1598" t="s">
        <v>3293</v>
      </c>
      <c r="I4616" s="1596"/>
      <c r="J4616" s="1596"/>
      <c r="K4616" s="1598" t="s">
        <v>42440</v>
      </c>
    </row>
    <row r="4617" spans="1:11" ht="30">
      <c r="A4617" s="1602">
        <v>106</v>
      </c>
      <c r="B4617" s="1598" t="s">
        <v>43474</v>
      </c>
      <c r="C4617" s="1599" t="s">
        <v>43475</v>
      </c>
      <c r="D4617" s="1598">
        <v>3</v>
      </c>
      <c r="E4617" s="1598">
        <v>111</v>
      </c>
      <c r="F4617" s="1598" t="s">
        <v>43476</v>
      </c>
      <c r="G4617" s="1621"/>
      <c r="H4617" s="1598" t="s">
        <v>3293</v>
      </c>
      <c r="I4617" s="1596"/>
      <c r="J4617" s="1596"/>
      <c r="K4617" s="1598" t="s">
        <v>42728</v>
      </c>
    </row>
  </sheetData>
  <mergeCells count="59">
    <mergeCell ref="A4437:J4437"/>
    <mergeCell ref="G4512:G4617"/>
    <mergeCell ref="A4444:J4444"/>
    <mergeCell ref="A4511:J4511"/>
    <mergeCell ref="G4222:G4436"/>
    <mergeCell ref="G4438:G4443"/>
    <mergeCell ref="G4445:G4510"/>
    <mergeCell ref="A4213:J4213"/>
    <mergeCell ref="A4214:J4214"/>
    <mergeCell ref="A4217:J4217"/>
    <mergeCell ref="G4218:G4220"/>
    <mergeCell ref="A4221:J4221"/>
    <mergeCell ref="A3928:J3928"/>
    <mergeCell ref="G3929:G4060"/>
    <mergeCell ref="A3873:J3873"/>
    <mergeCell ref="A3875:J3875"/>
    <mergeCell ref="G3876:G3879"/>
    <mergeCell ref="A3880:J3880"/>
    <mergeCell ref="G3881:G3927"/>
    <mergeCell ref="A1964:E1964"/>
    <mergeCell ref="A1969:E1969"/>
    <mergeCell ref="A2041:E2041"/>
    <mergeCell ref="A2107:E2107"/>
    <mergeCell ref="A1:A2"/>
    <mergeCell ref="B1:B2"/>
    <mergeCell ref="C1:C2"/>
    <mergeCell ref="D1:D2"/>
    <mergeCell ref="A883:D883"/>
    <mergeCell ref="A1962:E1962"/>
    <mergeCell ref="A3396:J3396"/>
    <mergeCell ref="G3397:G3470"/>
    <mergeCell ref="A3471:J3471"/>
    <mergeCell ref="G3472:G3643"/>
    <mergeCell ref="A3348:J3348"/>
    <mergeCell ref="G3349:G3352"/>
    <mergeCell ref="A3353:J3353"/>
    <mergeCell ref="G3354:G3366"/>
    <mergeCell ref="A3367:J3367"/>
    <mergeCell ref="G3368:G3394"/>
    <mergeCell ref="A3649:J3649"/>
    <mergeCell ref="A3645:J3645"/>
    <mergeCell ref="G3646:G3648"/>
    <mergeCell ref="G3746:G3871"/>
    <mergeCell ref="G3650:G3669"/>
    <mergeCell ref="A3670:J3670"/>
    <mergeCell ref="G3671:G3684"/>
    <mergeCell ref="A3685:J3685"/>
    <mergeCell ref="G3686:G3744"/>
    <mergeCell ref="A3745:J3745"/>
    <mergeCell ref="A4061:J4061"/>
    <mergeCell ref="A4062:J4062"/>
    <mergeCell ref="A4064:J4064"/>
    <mergeCell ref="G4065:G4067"/>
    <mergeCell ref="A4068:J4068"/>
    <mergeCell ref="G4069:G4092"/>
    <mergeCell ref="A4093:J4093"/>
    <mergeCell ref="G4094:G4142"/>
    <mergeCell ref="A4143:J4143"/>
    <mergeCell ref="G4144:G4212"/>
  </mergeCells>
  <phoneticPr fontId="26"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sheetPr>
    <tabColor rgb="FF00B0F0"/>
  </sheetPr>
  <dimension ref="A1:K740"/>
  <sheetViews>
    <sheetView topLeftCell="A635" workbookViewId="0">
      <selection activeCell="C641" sqref="C641"/>
    </sheetView>
  </sheetViews>
  <sheetFormatPr defaultColWidth="37.85546875" defaultRowHeight="12.75"/>
  <cols>
    <col min="1" max="1" width="6.28515625" bestFit="1" customWidth="1"/>
    <col min="2" max="2" width="44.42578125" bestFit="1" customWidth="1"/>
    <col min="3" max="3" width="38" bestFit="1" customWidth="1"/>
    <col min="4" max="4" width="15" customWidth="1"/>
    <col min="5" max="5" width="17.140625" customWidth="1"/>
    <col min="6" max="6" width="24.85546875" bestFit="1" customWidth="1"/>
    <col min="7" max="7" width="17.5703125" customWidth="1"/>
    <col min="8" max="8" width="15.140625" bestFit="1" customWidth="1"/>
    <col min="9" max="9" width="15.5703125" customWidth="1"/>
    <col min="10" max="10" width="5.5703125" bestFit="1" customWidth="1"/>
  </cols>
  <sheetData>
    <row r="1" spans="1:10" ht="18.75">
      <c r="A1" s="1371" t="s">
        <v>26258</v>
      </c>
      <c r="B1" s="1371"/>
      <c r="C1" s="1371"/>
      <c r="D1" s="1371"/>
      <c r="E1" s="1371"/>
      <c r="F1" s="1371"/>
      <c r="G1" s="1371"/>
      <c r="H1" s="1371"/>
      <c r="I1" s="1371"/>
      <c r="J1" s="1371"/>
    </row>
    <row r="3" spans="1:10" ht="17.25">
      <c r="A3" s="1372" t="s">
        <v>20431</v>
      </c>
      <c r="B3" s="1372" t="s">
        <v>8740</v>
      </c>
      <c r="C3" s="1373" t="s">
        <v>8741</v>
      </c>
      <c r="D3" s="1374" t="s">
        <v>17504</v>
      </c>
      <c r="E3" s="1374"/>
      <c r="F3" s="1375" t="s">
        <v>8742</v>
      </c>
      <c r="G3" s="1375" t="s">
        <v>26259</v>
      </c>
      <c r="H3" s="1375" t="s">
        <v>26260</v>
      </c>
      <c r="I3" s="1375" t="s">
        <v>10959</v>
      </c>
      <c r="J3" s="1375" t="s">
        <v>8743</v>
      </c>
    </row>
    <row r="4" spans="1:10" ht="51.75">
      <c r="A4" s="1372"/>
      <c r="B4" s="1372"/>
      <c r="C4" s="1373"/>
      <c r="D4" s="589" t="s">
        <v>17506</v>
      </c>
      <c r="E4" s="589" t="s">
        <v>17507</v>
      </c>
      <c r="F4" s="1375"/>
      <c r="G4" s="1375"/>
      <c r="H4" s="1375"/>
      <c r="I4" s="1375"/>
      <c r="J4" s="1375"/>
    </row>
    <row r="5" spans="1:10" ht="18.75">
      <c r="A5" s="1368" t="s">
        <v>11743</v>
      </c>
      <c r="B5" s="1369"/>
      <c r="C5" s="1369"/>
      <c r="D5" s="1369"/>
      <c r="E5" s="1369"/>
      <c r="F5" s="1369"/>
      <c r="G5" s="1369"/>
      <c r="H5" s="1369"/>
      <c r="I5" s="1369"/>
      <c r="J5" s="1370"/>
    </row>
    <row r="6" spans="1:10" ht="49.5">
      <c r="A6" s="590">
        <v>1</v>
      </c>
      <c r="B6" s="591" t="s">
        <v>26261</v>
      </c>
      <c r="C6" s="598" t="s">
        <v>26262</v>
      </c>
      <c r="D6" s="592">
        <v>18</v>
      </c>
      <c r="E6" s="592">
        <v>683</v>
      </c>
      <c r="F6" s="593">
        <v>43698.490277777775</v>
      </c>
      <c r="G6" s="1367" t="s">
        <v>18886</v>
      </c>
      <c r="H6" s="590" t="s">
        <v>3829</v>
      </c>
      <c r="I6" s="594"/>
      <c r="J6" s="588"/>
    </row>
    <row r="7" spans="1:10" ht="17.25">
      <c r="A7" s="590">
        <v>2</v>
      </c>
      <c r="B7" s="591" t="s">
        <v>26263</v>
      </c>
      <c r="C7" s="599" t="s">
        <v>26264</v>
      </c>
      <c r="D7" s="592"/>
      <c r="E7" s="592">
        <v>82</v>
      </c>
      <c r="F7" s="593">
        <v>43717.104166666664</v>
      </c>
      <c r="G7" s="1367"/>
      <c r="H7" s="590" t="s">
        <v>3829</v>
      </c>
      <c r="I7" s="594"/>
      <c r="J7" s="588"/>
    </row>
    <row r="8" spans="1:10" ht="17.25">
      <c r="A8" s="590">
        <v>3</v>
      </c>
      <c r="B8" s="591" t="s">
        <v>26265</v>
      </c>
      <c r="C8" s="599" t="s">
        <v>26266</v>
      </c>
      <c r="D8" s="592">
        <v>136</v>
      </c>
      <c r="E8" s="592">
        <v>48</v>
      </c>
      <c r="F8" s="593">
        <v>43717.104861111111</v>
      </c>
      <c r="G8" s="1367"/>
      <c r="H8" s="590" t="s">
        <v>3829</v>
      </c>
      <c r="I8" s="594"/>
      <c r="J8" s="588"/>
    </row>
    <row r="9" spans="1:10" ht="17.25">
      <c r="A9" s="590">
        <v>4</v>
      </c>
      <c r="B9" s="591" t="s">
        <v>26267</v>
      </c>
      <c r="C9" s="599" t="s">
        <v>26268</v>
      </c>
      <c r="D9" s="592">
        <v>4</v>
      </c>
      <c r="E9" s="592">
        <v>53</v>
      </c>
      <c r="F9" s="593">
        <v>43725.461111111108</v>
      </c>
      <c r="G9" s="1367"/>
      <c r="H9" s="590" t="s">
        <v>3829</v>
      </c>
      <c r="I9" s="594"/>
      <c r="J9" s="588"/>
    </row>
    <row r="10" spans="1:10" ht="17.25">
      <c r="A10" s="590">
        <v>5</v>
      </c>
      <c r="B10" s="591" t="s">
        <v>26269</v>
      </c>
      <c r="C10" s="599" t="s">
        <v>26270</v>
      </c>
      <c r="D10" s="592">
        <v>4</v>
      </c>
      <c r="E10" s="592">
        <v>50</v>
      </c>
      <c r="F10" s="593">
        <v>43738.455555555556</v>
      </c>
      <c r="G10" s="1367"/>
      <c r="H10" s="590" t="s">
        <v>3829</v>
      </c>
      <c r="I10" s="594"/>
      <c r="J10" s="588"/>
    </row>
    <row r="11" spans="1:10" ht="49.5">
      <c r="A11" s="590">
        <v>6</v>
      </c>
      <c r="B11" s="591" t="s">
        <v>26271</v>
      </c>
      <c r="C11" s="598" t="s">
        <v>26272</v>
      </c>
      <c r="D11" s="592">
        <v>2</v>
      </c>
      <c r="E11" s="592">
        <v>45</v>
      </c>
      <c r="F11" s="593" t="s">
        <v>26273</v>
      </c>
      <c r="G11" s="1367"/>
      <c r="H11" s="590" t="s">
        <v>3829</v>
      </c>
      <c r="I11" s="594"/>
      <c r="J11" s="588"/>
    </row>
    <row r="12" spans="1:10" ht="18.75">
      <c r="A12" s="1368" t="s">
        <v>18926</v>
      </c>
      <c r="B12" s="1369"/>
      <c r="C12" s="1369"/>
      <c r="D12" s="1369"/>
      <c r="E12" s="1369"/>
      <c r="F12" s="1369"/>
      <c r="G12" s="1369"/>
      <c r="H12" s="1369"/>
      <c r="I12" s="1369"/>
      <c r="J12" s="1370"/>
    </row>
    <row r="13" spans="1:10" ht="66">
      <c r="A13" s="590">
        <v>1</v>
      </c>
      <c r="B13" s="591" t="s">
        <v>26274</v>
      </c>
      <c r="C13" s="598" t="s">
        <v>26275</v>
      </c>
      <c r="D13" s="600">
        <v>3</v>
      </c>
      <c r="E13" s="600">
        <v>38</v>
      </c>
      <c r="F13" s="595">
        <v>43896.122916666667</v>
      </c>
      <c r="G13" s="601" t="s">
        <v>18886</v>
      </c>
      <c r="H13" s="592" t="s">
        <v>3849</v>
      </c>
      <c r="I13" s="594"/>
      <c r="J13" s="588"/>
    </row>
    <row r="14" spans="1:10" ht="18.75">
      <c r="A14" s="1368" t="s">
        <v>11899</v>
      </c>
      <c r="B14" s="1369"/>
      <c r="C14" s="1369"/>
      <c r="D14" s="1369"/>
      <c r="E14" s="1369"/>
      <c r="F14" s="1369"/>
      <c r="G14" s="1369"/>
      <c r="H14" s="1369"/>
      <c r="I14" s="1369"/>
      <c r="J14" s="1370"/>
    </row>
    <row r="15" spans="1:10" ht="49.5">
      <c r="A15" s="590">
        <v>1</v>
      </c>
      <c r="B15" s="591" t="s">
        <v>26276</v>
      </c>
      <c r="C15" s="598" t="s">
        <v>26277</v>
      </c>
      <c r="D15" s="592">
        <v>1</v>
      </c>
      <c r="E15" s="592">
        <v>6</v>
      </c>
      <c r="F15" s="595">
        <v>43579.454861111109</v>
      </c>
      <c r="G15" s="1367" t="s">
        <v>18886</v>
      </c>
      <c r="H15" s="592" t="s">
        <v>3836</v>
      </c>
      <c r="I15" s="596"/>
      <c r="J15" s="588"/>
    </row>
    <row r="16" spans="1:10" ht="15.75">
      <c r="A16" s="590">
        <v>2</v>
      </c>
      <c r="B16" s="591" t="s">
        <v>26278</v>
      </c>
      <c r="C16" s="599" t="s">
        <v>26279</v>
      </c>
      <c r="D16" s="591"/>
      <c r="E16" s="591">
        <v>19</v>
      </c>
      <c r="F16" s="595">
        <v>43754.45416666667</v>
      </c>
      <c r="G16" s="1367"/>
      <c r="H16" s="592" t="s">
        <v>3836</v>
      </c>
      <c r="I16" s="596"/>
      <c r="J16" s="588"/>
    </row>
    <row r="17" spans="1:10" ht="49.5">
      <c r="A17" s="590">
        <v>3</v>
      </c>
      <c r="B17" s="591" t="s">
        <v>26280</v>
      </c>
      <c r="C17" s="598" t="s">
        <v>26281</v>
      </c>
      <c r="D17" s="591">
        <v>4</v>
      </c>
      <c r="E17" s="591">
        <v>33</v>
      </c>
      <c r="F17" s="595">
        <v>43755.073611111111</v>
      </c>
      <c r="G17" s="1367"/>
      <c r="H17" s="592" t="s">
        <v>3836</v>
      </c>
      <c r="I17" s="596"/>
      <c r="J17" s="588"/>
    </row>
    <row r="18" spans="1:10" ht="49.5">
      <c r="A18" s="590">
        <v>4</v>
      </c>
      <c r="B18" s="591" t="s">
        <v>26282</v>
      </c>
      <c r="C18" s="598" t="s">
        <v>26283</v>
      </c>
      <c r="D18" s="602">
        <v>9</v>
      </c>
      <c r="E18" s="602">
        <v>49</v>
      </c>
      <c r="F18" s="595">
        <v>43777.42291666667</v>
      </c>
      <c r="G18" s="1367"/>
      <c r="H18" s="592" t="s">
        <v>3836</v>
      </c>
      <c r="I18" s="596"/>
      <c r="J18" s="588"/>
    </row>
    <row r="19" spans="1:10" ht="49.5">
      <c r="A19" s="590">
        <v>5</v>
      </c>
      <c r="B19" s="591" t="s">
        <v>26284</v>
      </c>
      <c r="C19" s="598" t="s">
        <v>26285</v>
      </c>
      <c r="D19" s="602">
        <v>26</v>
      </c>
      <c r="E19" s="602">
        <v>214</v>
      </c>
      <c r="F19" s="595">
        <v>43777.42291666667</v>
      </c>
      <c r="G19" s="1367"/>
      <c r="H19" s="592" t="s">
        <v>3836</v>
      </c>
      <c r="I19" s="596"/>
      <c r="J19" s="588"/>
    </row>
    <row r="20" spans="1:10" ht="49.5">
      <c r="A20" s="590">
        <v>6</v>
      </c>
      <c r="B20" s="591" t="s">
        <v>26286</v>
      </c>
      <c r="C20" s="598" t="s">
        <v>26287</v>
      </c>
      <c r="D20" s="591">
        <v>15</v>
      </c>
      <c r="E20" s="591">
        <v>286</v>
      </c>
      <c r="F20" s="595">
        <v>43777.425000000003</v>
      </c>
      <c r="G20" s="1367"/>
      <c r="H20" s="592" t="s">
        <v>3836</v>
      </c>
      <c r="I20" s="596"/>
      <c r="J20" s="588"/>
    </row>
    <row r="21" spans="1:10" ht="49.5">
      <c r="A21" s="590">
        <v>7</v>
      </c>
      <c r="B21" s="591" t="s">
        <v>26288</v>
      </c>
      <c r="C21" s="598" t="s">
        <v>26289</v>
      </c>
      <c r="D21" s="591">
        <v>1</v>
      </c>
      <c r="E21" s="591">
        <v>14</v>
      </c>
      <c r="F21" s="595">
        <v>43777.426388888889</v>
      </c>
      <c r="G21" s="1367"/>
      <c r="H21" s="592" t="s">
        <v>3836</v>
      </c>
      <c r="I21" s="596"/>
      <c r="J21" s="588"/>
    </row>
    <row r="22" spans="1:10" ht="49.5">
      <c r="A22" s="590">
        <v>8</v>
      </c>
      <c r="B22" s="591" t="s">
        <v>26290</v>
      </c>
      <c r="C22" s="598" t="s">
        <v>26291</v>
      </c>
      <c r="D22" s="591">
        <v>13</v>
      </c>
      <c r="E22" s="591">
        <v>55</v>
      </c>
      <c r="F22" s="595">
        <v>43777.427083333336</v>
      </c>
      <c r="G22" s="1367"/>
      <c r="H22" s="592" t="s">
        <v>3836</v>
      </c>
      <c r="I22" s="596"/>
      <c r="J22" s="588"/>
    </row>
    <row r="23" spans="1:10" ht="49.5">
      <c r="A23" s="590">
        <v>9</v>
      </c>
      <c r="B23" s="591" t="s">
        <v>26292</v>
      </c>
      <c r="C23" s="598" t="s">
        <v>26293</v>
      </c>
      <c r="D23" s="591"/>
      <c r="E23" s="591"/>
      <c r="F23" s="595">
        <v>43777.427083333336</v>
      </c>
      <c r="G23" s="1367"/>
      <c r="H23" s="592" t="s">
        <v>3836</v>
      </c>
      <c r="I23" s="596"/>
      <c r="J23" s="588"/>
    </row>
    <row r="24" spans="1:10" ht="49.5">
      <c r="A24" s="590">
        <v>10</v>
      </c>
      <c r="B24" s="591" t="s">
        <v>26294</v>
      </c>
      <c r="C24" s="598" t="s">
        <v>26295</v>
      </c>
      <c r="D24" s="591">
        <v>7</v>
      </c>
      <c r="E24" s="591">
        <v>134</v>
      </c>
      <c r="F24" s="595">
        <v>43777.427777777775</v>
      </c>
      <c r="G24" s="1367"/>
      <c r="H24" s="592" t="s">
        <v>3836</v>
      </c>
      <c r="I24" s="596"/>
      <c r="J24" s="588"/>
    </row>
    <row r="25" spans="1:10" ht="49.5">
      <c r="A25" s="590">
        <v>11</v>
      </c>
      <c r="B25" s="591" t="s">
        <v>26296</v>
      </c>
      <c r="C25" s="598" t="s">
        <v>26297</v>
      </c>
      <c r="D25" s="602">
        <v>5</v>
      </c>
      <c r="E25" s="602">
        <v>29</v>
      </c>
      <c r="F25" s="595">
        <v>43777.428472222222</v>
      </c>
      <c r="G25" s="1367"/>
      <c r="H25" s="592" t="s">
        <v>3836</v>
      </c>
      <c r="I25" s="596"/>
      <c r="J25" s="588"/>
    </row>
    <row r="26" spans="1:10" ht="49.5">
      <c r="A26" s="590">
        <v>12</v>
      </c>
      <c r="B26" s="591" t="s">
        <v>26298</v>
      </c>
      <c r="C26" s="598" t="s">
        <v>26299</v>
      </c>
      <c r="D26" s="591">
        <v>12</v>
      </c>
      <c r="E26" s="591">
        <v>157</v>
      </c>
      <c r="F26" s="595">
        <v>43777.428472222222</v>
      </c>
      <c r="G26" s="1367"/>
      <c r="H26" s="592" t="s">
        <v>3836</v>
      </c>
      <c r="I26" s="596"/>
      <c r="J26" s="588"/>
    </row>
    <row r="27" spans="1:10" ht="49.5">
      <c r="A27" s="590">
        <v>13</v>
      </c>
      <c r="B27" s="591" t="s">
        <v>26300</v>
      </c>
      <c r="C27" s="598" t="s">
        <v>26301</v>
      </c>
      <c r="D27" s="602">
        <v>4</v>
      </c>
      <c r="E27" s="602">
        <v>46</v>
      </c>
      <c r="F27" s="595">
        <v>43777.429166666669</v>
      </c>
      <c r="G27" s="1367"/>
      <c r="H27" s="592" t="s">
        <v>3836</v>
      </c>
      <c r="I27" s="596"/>
      <c r="J27" s="588"/>
    </row>
    <row r="28" spans="1:10" ht="49.5">
      <c r="A28" s="590">
        <v>14</v>
      </c>
      <c r="B28" s="591" t="s">
        <v>26302</v>
      </c>
      <c r="C28" s="598" t="s">
        <v>26303</v>
      </c>
      <c r="D28" s="591">
        <v>11</v>
      </c>
      <c r="E28" s="591">
        <v>90</v>
      </c>
      <c r="F28" s="595">
        <v>43777.429166666669</v>
      </c>
      <c r="G28" s="1367"/>
      <c r="H28" s="592" t="s">
        <v>3836</v>
      </c>
      <c r="I28" s="596"/>
      <c r="J28" s="588"/>
    </row>
    <row r="29" spans="1:10" ht="49.5">
      <c r="A29" s="590">
        <v>15</v>
      </c>
      <c r="B29" s="591" t="s">
        <v>26304</v>
      </c>
      <c r="C29" s="598" t="s">
        <v>26305</v>
      </c>
      <c r="D29" s="591">
        <v>10</v>
      </c>
      <c r="E29" s="591">
        <v>291</v>
      </c>
      <c r="F29" s="595">
        <v>43777.429861111108</v>
      </c>
      <c r="G29" s="1367"/>
      <c r="H29" s="592" t="s">
        <v>3836</v>
      </c>
      <c r="I29" s="596"/>
      <c r="J29" s="588"/>
    </row>
    <row r="30" spans="1:10" ht="49.5">
      <c r="A30" s="590">
        <v>16</v>
      </c>
      <c r="B30" s="591" t="s">
        <v>26306</v>
      </c>
      <c r="C30" s="598" t="s">
        <v>26307</v>
      </c>
      <c r="D30" s="591"/>
      <c r="E30" s="591"/>
      <c r="F30" s="595">
        <v>43777.429861111108</v>
      </c>
      <c r="G30" s="1367"/>
      <c r="H30" s="592" t="s">
        <v>3836</v>
      </c>
      <c r="I30" s="596"/>
      <c r="J30" s="588"/>
    </row>
    <row r="31" spans="1:10" ht="49.5">
      <c r="A31" s="590">
        <v>17</v>
      </c>
      <c r="B31" s="591" t="s">
        <v>26308</v>
      </c>
      <c r="C31" s="598" t="s">
        <v>26309</v>
      </c>
      <c r="D31" s="591">
        <v>2</v>
      </c>
      <c r="E31" s="591">
        <v>50</v>
      </c>
      <c r="F31" s="595">
        <v>43777.430555555555</v>
      </c>
      <c r="G31" s="1367"/>
      <c r="H31" s="592" t="s">
        <v>3836</v>
      </c>
      <c r="I31" s="596"/>
      <c r="J31" s="588"/>
    </row>
    <row r="32" spans="1:10" ht="49.5">
      <c r="A32" s="590">
        <v>18</v>
      </c>
      <c r="B32" s="591" t="s">
        <v>26310</v>
      </c>
      <c r="C32" s="598" t="s">
        <v>26311</v>
      </c>
      <c r="D32" s="591"/>
      <c r="E32" s="591"/>
      <c r="F32" s="595">
        <v>43777.430555555555</v>
      </c>
      <c r="G32" s="1367"/>
      <c r="H32" s="592" t="s">
        <v>3836</v>
      </c>
      <c r="I32" s="596"/>
      <c r="J32" s="588"/>
    </row>
    <row r="33" spans="1:10" ht="49.5">
      <c r="A33" s="590">
        <v>19</v>
      </c>
      <c r="B33" s="591" t="s">
        <v>26312</v>
      </c>
      <c r="C33" s="598" t="s">
        <v>26313</v>
      </c>
      <c r="D33" s="591"/>
      <c r="E33" s="591">
        <v>5</v>
      </c>
      <c r="F33" s="595">
        <v>43777.430555555555</v>
      </c>
      <c r="G33" s="1367"/>
      <c r="H33" s="592" t="s">
        <v>3836</v>
      </c>
      <c r="I33" s="596"/>
      <c r="J33" s="588"/>
    </row>
    <row r="34" spans="1:10" ht="49.5">
      <c r="A34" s="590">
        <v>20</v>
      </c>
      <c r="B34" s="591" t="s">
        <v>26314</v>
      </c>
      <c r="C34" s="598" t="s">
        <v>26315</v>
      </c>
      <c r="D34" s="602">
        <v>20</v>
      </c>
      <c r="E34" s="602">
        <v>194</v>
      </c>
      <c r="F34" s="595">
        <v>43777.431944444441</v>
      </c>
      <c r="G34" s="1367"/>
      <c r="H34" s="592" t="s">
        <v>3836</v>
      </c>
      <c r="I34" s="596"/>
      <c r="J34" s="588"/>
    </row>
    <row r="35" spans="1:10" ht="49.5">
      <c r="A35" s="590">
        <v>21</v>
      </c>
      <c r="B35" s="591" t="s">
        <v>26316</v>
      </c>
      <c r="C35" s="598" t="s">
        <v>26317</v>
      </c>
      <c r="D35" s="591">
        <v>1</v>
      </c>
      <c r="E35" s="591">
        <v>8</v>
      </c>
      <c r="F35" s="595">
        <v>43777.431944444441</v>
      </c>
      <c r="G35" s="1367"/>
      <c r="H35" s="592" t="s">
        <v>3836</v>
      </c>
      <c r="I35" s="596"/>
      <c r="J35" s="588"/>
    </row>
    <row r="36" spans="1:10" ht="49.5">
      <c r="A36" s="590">
        <v>22</v>
      </c>
      <c r="B36" s="591" t="s">
        <v>26318</v>
      </c>
      <c r="C36" s="598" t="s">
        <v>26319</v>
      </c>
      <c r="D36" s="602">
        <v>15</v>
      </c>
      <c r="E36" s="602">
        <v>121</v>
      </c>
      <c r="F36" s="595">
        <v>43777.432638888888</v>
      </c>
      <c r="G36" s="1367"/>
      <c r="H36" s="592" t="s">
        <v>3836</v>
      </c>
      <c r="I36" s="596"/>
      <c r="J36" s="588"/>
    </row>
    <row r="37" spans="1:10" ht="49.5">
      <c r="A37" s="590">
        <v>23</v>
      </c>
      <c r="B37" s="591" t="s">
        <v>26320</v>
      </c>
      <c r="C37" s="598" t="s">
        <v>26321</v>
      </c>
      <c r="D37" s="591">
        <v>2</v>
      </c>
      <c r="E37" s="591">
        <v>17</v>
      </c>
      <c r="F37" s="595">
        <v>43777.432638888888</v>
      </c>
      <c r="G37" s="1367"/>
      <c r="H37" s="592" t="s">
        <v>3836</v>
      </c>
      <c r="I37" s="596"/>
      <c r="J37" s="588"/>
    </row>
    <row r="38" spans="1:10" ht="49.5">
      <c r="A38" s="590">
        <v>24</v>
      </c>
      <c r="B38" s="591" t="s">
        <v>26322</v>
      </c>
      <c r="C38" s="598" t="s">
        <v>26323</v>
      </c>
      <c r="D38" s="602">
        <v>10</v>
      </c>
      <c r="E38" s="602">
        <v>101</v>
      </c>
      <c r="F38" s="595">
        <v>43777.433333333334</v>
      </c>
      <c r="G38" s="1367"/>
      <c r="H38" s="592" t="s">
        <v>3836</v>
      </c>
      <c r="I38" s="596"/>
      <c r="J38" s="588"/>
    </row>
    <row r="39" spans="1:10" ht="49.5">
      <c r="A39" s="590">
        <v>25</v>
      </c>
      <c r="B39" s="591" t="s">
        <v>26324</v>
      </c>
      <c r="C39" s="598" t="s">
        <v>26325</v>
      </c>
      <c r="D39" s="602">
        <v>3</v>
      </c>
      <c r="E39" s="602">
        <v>12</v>
      </c>
      <c r="F39" s="595">
        <v>43777.433333333334</v>
      </c>
      <c r="G39" s="1367"/>
      <c r="H39" s="592" t="s">
        <v>3836</v>
      </c>
      <c r="I39" s="596"/>
      <c r="J39" s="588"/>
    </row>
    <row r="40" spans="1:10" ht="49.5">
      <c r="A40" s="590">
        <v>26</v>
      </c>
      <c r="B40" s="591" t="s">
        <v>26326</v>
      </c>
      <c r="C40" s="598" t="s">
        <v>26327</v>
      </c>
      <c r="D40" s="591">
        <v>2</v>
      </c>
      <c r="E40" s="591">
        <v>3</v>
      </c>
      <c r="F40" s="595">
        <v>43777.433333333334</v>
      </c>
      <c r="G40" s="1367"/>
      <c r="H40" s="592" t="s">
        <v>3836</v>
      </c>
      <c r="I40" s="596"/>
      <c r="J40" s="588"/>
    </row>
    <row r="41" spans="1:10" ht="49.5">
      <c r="A41" s="590">
        <v>27</v>
      </c>
      <c r="B41" s="591" t="s">
        <v>26328</v>
      </c>
      <c r="C41" s="598" t="s">
        <v>26329</v>
      </c>
      <c r="D41" s="591"/>
      <c r="E41" s="591"/>
      <c r="F41" s="595">
        <v>43777.434027777781</v>
      </c>
      <c r="G41" s="1367"/>
      <c r="H41" s="592" t="s">
        <v>3836</v>
      </c>
      <c r="I41" s="596"/>
      <c r="J41" s="588"/>
    </row>
    <row r="42" spans="1:10" ht="49.5">
      <c r="A42" s="590">
        <v>28</v>
      </c>
      <c r="B42" s="591" t="s">
        <v>26330</v>
      </c>
      <c r="C42" s="598" t="s">
        <v>26331</v>
      </c>
      <c r="D42" s="591"/>
      <c r="E42" s="591"/>
      <c r="F42" s="595">
        <v>43777.434027777781</v>
      </c>
      <c r="G42" s="1367"/>
      <c r="H42" s="592" t="s">
        <v>3836</v>
      </c>
      <c r="I42" s="596"/>
      <c r="J42" s="588"/>
    </row>
    <row r="43" spans="1:10" ht="33">
      <c r="A43" s="590">
        <v>29</v>
      </c>
      <c r="B43" s="591" t="s">
        <v>26332</v>
      </c>
      <c r="C43" s="598" t="s">
        <v>26333</v>
      </c>
      <c r="D43" s="591">
        <v>3</v>
      </c>
      <c r="E43" s="591">
        <v>3</v>
      </c>
      <c r="F43" s="595">
        <v>43810.259722222225</v>
      </c>
      <c r="G43" s="1367"/>
      <c r="H43" s="592" t="s">
        <v>3836</v>
      </c>
      <c r="I43" s="596"/>
      <c r="J43" s="588"/>
    </row>
    <row r="44" spans="1:10" ht="18.75">
      <c r="A44" s="1368" t="s">
        <v>12038</v>
      </c>
      <c r="B44" s="1369"/>
      <c r="C44" s="1369"/>
      <c r="D44" s="1369"/>
      <c r="E44" s="1369"/>
      <c r="F44" s="1369"/>
      <c r="G44" s="1369"/>
      <c r="H44" s="1369"/>
      <c r="I44" s="1369"/>
      <c r="J44" s="1370"/>
    </row>
    <row r="45" spans="1:10" ht="33">
      <c r="A45" s="590">
        <v>1</v>
      </c>
      <c r="B45" s="591" t="s">
        <v>26334</v>
      </c>
      <c r="C45" s="598" t="s">
        <v>26335</v>
      </c>
      <c r="D45" s="592">
        <v>2</v>
      </c>
      <c r="E45" s="592">
        <v>11</v>
      </c>
      <c r="F45" s="595">
        <v>43747.53402777778</v>
      </c>
      <c r="G45" s="1367" t="s">
        <v>26336</v>
      </c>
      <c r="H45" s="592" t="s">
        <v>3293</v>
      </c>
      <c r="I45" s="596"/>
      <c r="J45" s="588"/>
    </row>
    <row r="46" spans="1:10" ht="49.5">
      <c r="A46" s="590">
        <v>2</v>
      </c>
      <c r="B46" s="591" t="s">
        <v>26337</v>
      </c>
      <c r="C46" s="598" t="s">
        <v>26338</v>
      </c>
      <c r="D46" s="592">
        <v>3</v>
      </c>
      <c r="E46" s="592">
        <v>5</v>
      </c>
      <c r="F46" s="595">
        <v>43755.512499999997</v>
      </c>
      <c r="G46" s="1367"/>
      <c r="H46" s="592" t="s">
        <v>3293</v>
      </c>
      <c r="I46" s="596"/>
      <c r="J46" s="588"/>
    </row>
    <row r="47" spans="1:10" ht="49.5">
      <c r="A47" s="590">
        <v>3</v>
      </c>
      <c r="B47" s="591" t="s">
        <v>26339</v>
      </c>
      <c r="C47" s="598" t="s">
        <v>26340</v>
      </c>
      <c r="D47" s="592">
        <v>1</v>
      </c>
      <c r="E47" s="592">
        <v>24</v>
      </c>
      <c r="F47" s="595">
        <v>43759.206250000003</v>
      </c>
      <c r="G47" s="1367"/>
      <c r="H47" s="592" t="s">
        <v>3293</v>
      </c>
      <c r="I47" s="596"/>
      <c r="J47" s="588"/>
    </row>
    <row r="48" spans="1:10" ht="49.5">
      <c r="A48" s="590">
        <v>4</v>
      </c>
      <c r="B48" s="591" t="s">
        <v>26341</v>
      </c>
      <c r="C48" s="598" t="s">
        <v>26342</v>
      </c>
      <c r="D48" s="592">
        <v>1</v>
      </c>
      <c r="E48" s="592">
        <v>8</v>
      </c>
      <c r="F48" s="595">
        <v>43769.165972222225</v>
      </c>
      <c r="G48" s="1367"/>
      <c r="H48" s="592" t="s">
        <v>3293</v>
      </c>
      <c r="I48" s="596"/>
      <c r="J48" s="588"/>
    </row>
    <row r="49" spans="1:10" ht="49.5">
      <c r="A49" s="590">
        <v>5</v>
      </c>
      <c r="B49" s="591" t="s">
        <v>26343</v>
      </c>
      <c r="C49" s="598" t="s">
        <v>26344</v>
      </c>
      <c r="D49" s="592">
        <v>2</v>
      </c>
      <c r="E49" s="592">
        <v>56</v>
      </c>
      <c r="F49" s="595">
        <v>43777.425694444442</v>
      </c>
      <c r="G49" s="1367"/>
      <c r="H49" s="592" t="s">
        <v>3293</v>
      </c>
      <c r="I49" s="596"/>
      <c r="J49" s="588"/>
    </row>
    <row r="50" spans="1:10" ht="66">
      <c r="A50" s="590">
        <v>6</v>
      </c>
      <c r="B50" s="591" t="s">
        <v>26345</v>
      </c>
      <c r="C50" s="598" t="s">
        <v>26346</v>
      </c>
      <c r="D50" s="592">
        <v>3</v>
      </c>
      <c r="E50" s="592">
        <v>134</v>
      </c>
      <c r="F50" s="595">
        <v>43832.42291666667</v>
      </c>
      <c r="G50" s="1367" t="s">
        <v>18886</v>
      </c>
      <c r="H50" s="592" t="s">
        <v>3293</v>
      </c>
      <c r="I50" s="588"/>
      <c r="J50" s="588"/>
    </row>
    <row r="51" spans="1:10" ht="66">
      <c r="A51" s="590">
        <v>7</v>
      </c>
      <c r="B51" s="591" t="s">
        <v>26347</v>
      </c>
      <c r="C51" s="598" t="s">
        <v>26348</v>
      </c>
      <c r="D51" s="592">
        <v>2</v>
      </c>
      <c r="E51" s="592">
        <v>142</v>
      </c>
      <c r="F51" s="597">
        <v>43846.115277777775</v>
      </c>
      <c r="G51" s="1367"/>
      <c r="H51" s="592" t="s">
        <v>3293</v>
      </c>
      <c r="I51" s="588"/>
      <c r="J51" s="588"/>
    </row>
    <row r="52" spans="1:10" ht="99">
      <c r="A52" s="590">
        <v>8</v>
      </c>
      <c r="B52" s="591" t="s">
        <v>26208</v>
      </c>
      <c r="C52" s="598" t="s">
        <v>26209</v>
      </c>
      <c r="D52" s="592">
        <v>1</v>
      </c>
      <c r="E52" s="592">
        <v>23</v>
      </c>
      <c r="F52" s="595">
        <v>43862.181944444441</v>
      </c>
      <c r="G52" s="1367"/>
      <c r="H52" s="592" t="s">
        <v>3293</v>
      </c>
      <c r="I52" s="588"/>
      <c r="J52" s="588"/>
    </row>
    <row r="53" spans="1:10" ht="82.5">
      <c r="A53" s="590">
        <v>9</v>
      </c>
      <c r="B53" s="591" t="s">
        <v>26349</v>
      </c>
      <c r="C53" s="598" t="s">
        <v>26350</v>
      </c>
      <c r="D53" s="592">
        <v>1</v>
      </c>
      <c r="E53" s="592">
        <v>597</v>
      </c>
      <c r="F53" s="595">
        <v>43887.078472222223</v>
      </c>
      <c r="G53" s="1367"/>
      <c r="H53" s="592" t="s">
        <v>3293</v>
      </c>
      <c r="I53" s="588"/>
      <c r="J53" s="588"/>
    </row>
    <row r="55" spans="1:10" s="939" customFormat="1" ht="39.75" customHeight="1">
      <c r="A55" s="837">
        <v>1</v>
      </c>
      <c r="B55" s="469" t="s">
        <v>35008</v>
      </c>
      <c r="C55" s="424" t="s">
        <v>35009</v>
      </c>
      <c r="D55" s="400">
        <v>18</v>
      </c>
      <c r="E55" s="400">
        <v>49</v>
      </c>
      <c r="F55" s="109" t="s">
        <v>35010</v>
      </c>
      <c r="G55" s="836" t="s">
        <v>18886</v>
      </c>
      <c r="H55" s="837" t="s">
        <v>3829</v>
      </c>
      <c r="I55" s="835"/>
      <c r="J55" s="406"/>
    </row>
    <row r="56" spans="1:10" s="939" customFormat="1" ht="66">
      <c r="A56" s="837">
        <v>2</v>
      </c>
      <c r="B56" s="469" t="s">
        <v>35011</v>
      </c>
      <c r="C56" s="424" t="s">
        <v>35012</v>
      </c>
      <c r="D56" s="837">
        <v>2</v>
      </c>
      <c r="E56" s="837">
        <v>16</v>
      </c>
      <c r="F56" s="109" t="s">
        <v>35010</v>
      </c>
      <c r="G56" s="836" t="s">
        <v>18886</v>
      </c>
      <c r="H56" s="837" t="s">
        <v>3829</v>
      </c>
      <c r="I56" s="835"/>
      <c r="J56" s="406"/>
    </row>
    <row r="57" spans="1:10" s="939" customFormat="1" ht="38.25" customHeight="1">
      <c r="A57" s="837">
        <v>3</v>
      </c>
      <c r="B57" s="469" t="s">
        <v>35013</v>
      </c>
      <c r="C57" s="424" t="s">
        <v>35014</v>
      </c>
      <c r="D57" s="837">
        <v>18</v>
      </c>
      <c r="E57" s="837">
        <v>300</v>
      </c>
      <c r="F57" s="109" t="s">
        <v>35015</v>
      </c>
      <c r="G57" s="836" t="s">
        <v>18886</v>
      </c>
      <c r="H57" s="837" t="s">
        <v>3829</v>
      </c>
      <c r="I57" s="835"/>
      <c r="J57" s="406"/>
    </row>
    <row r="58" spans="1:10" s="939" customFormat="1" ht="82.5">
      <c r="A58" s="837">
        <v>4</v>
      </c>
      <c r="B58" s="469" t="s">
        <v>35016</v>
      </c>
      <c r="C58" s="424" t="s">
        <v>35017</v>
      </c>
      <c r="D58" s="837">
        <v>6</v>
      </c>
      <c r="E58" s="837" t="s">
        <v>19763</v>
      </c>
      <c r="F58" s="109" t="s">
        <v>35018</v>
      </c>
      <c r="G58" s="836" t="s">
        <v>18886</v>
      </c>
      <c r="H58" s="837" t="s">
        <v>3829</v>
      </c>
      <c r="I58" s="835"/>
      <c r="J58" s="406"/>
    </row>
    <row r="59" spans="1:10" s="939" customFormat="1" ht="49.5">
      <c r="A59" s="837">
        <v>5</v>
      </c>
      <c r="B59" s="469" t="s">
        <v>35019</v>
      </c>
      <c r="C59" s="424" t="s">
        <v>35020</v>
      </c>
      <c r="D59" s="837">
        <v>1</v>
      </c>
      <c r="E59" s="837" t="s">
        <v>19763</v>
      </c>
      <c r="F59" s="109" t="s">
        <v>35021</v>
      </c>
      <c r="G59" s="836" t="s">
        <v>18886</v>
      </c>
      <c r="H59" s="837" t="s">
        <v>3829</v>
      </c>
      <c r="I59" s="835"/>
      <c r="J59" s="406"/>
    </row>
    <row r="60" spans="1:10" s="939" customFormat="1" ht="16.5" customHeight="1">
      <c r="A60" s="1351"/>
      <c r="B60" s="1351"/>
      <c r="C60" s="1351"/>
      <c r="D60" s="1351"/>
      <c r="E60" s="1351"/>
      <c r="F60" s="1351"/>
      <c r="G60" s="1351"/>
      <c r="H60" s="1351"/>
      <c r="I60" s="1351"/>
      <c r="J60" s="1351"/>
    </row>
    <row r="61" spans="1:10" s="939" customFormat="1" ht="17.25" customHeight="1">
      <c r="A61" s="1376" t="s">
        <v>11752</v>
      </c>
      <c r="B61" s="1376"/>
      <c r="C61" s="1376"/>
      <c r="D61" s="1376"/>
      <c r="E61" s="1376"/>
      <c r="F61" s="1376"/>
      <c r="G61" s="1376"/>
      <c r="H61" s="1376"/>
      <c r="I61" s="1376"/>
      <c r="J61" s="1376"/>
    </row>
    <row r="62" spans="1:10" s="939" customFormat="1" ht="66">
      <c r="A62" s="837">
        <v>1</v>
      </c>
      <c r="B62" s="469" t="s">
        <v>35022</v>
      </c>
      <c r="C62" s="424" t="s">
        <v>35023</v>
      </c>
      <c r="D62" s="400">
        <v>9</v>
      </c>
      <c r="E62" s="837">
        <v>48</v>
      </c>
      <c r="F62" s="941">
        <v>43949.430555555555</v>
      </c>
      <c r="G62" s="836" t="s">
        <v>18886</v>
      </c>
      <c r="H62" s="837" t="s">
        <v>3845</v>
      </c>
      <c r="I62" s="835"/>
      <c r="J62" s="406"/>
    </row>
    <row r="63" spans="1:10" s="939" customFormat="1" ht="14.25">
      <c r="A63" s="1356"/>
      <c r="B63" s="1357"/>
      <c r="C63" s="1357"/>
      <c r="D63" s="1357"/>
      <c r="E63" s="1357"/>
      <c r="F63" s="1357"/>
      <c r="G63" s="1357"/>
      <c r="H63" s="1357"/>
      <c r="I63" s="1357"/>
      <c r="J63" s="1358"/>
    </row>
    <row r="64" spans="1:10" s="939" customFormat="1" ht="14.25">
      <c r="A64" s="1376" t="s">
        <v>35024</v>
      </c>
      <c r="B64" s="1376"/>
      <c r="C64" s="1376"/>
      <c r="D64" s="1376"/>
      <c r="E64" s="1376"/>
      <c r="F64" s="1376"/>
      <c r="G64" s="1376"/>
      <c r="H64" s="1376"/>
      <c r="I64" s="1376"/>
      <c r="J64" s="1376"/>
    </row>
    <row r="65" spans="1:10" s="939" customFormat="1" ht="33" customHeight="1">
      <c r="A65" s="837">
        <v>1</v>
      </c>
      <c r="B65" s="469" t="s">
        <v>35025</v>
      </c>
      <c r="C65" s="424" t="s">
        <v>35026</v>
      </c>
      <c r="D65" s="400">
        <v>1</v>
      </c>
      <c r="E65" s="837">
        <v>8</v>
      </c>
      <c r="F65" s="109" t="s">
        <v>35027</v>
      </c>
      <c r="G65" s="836" t="s">
        <v>18886</v>
      </c>
      <c r="H65" s="837" t="s">
        <v>3849</v>
      </c>
      <c r="I65" s="835"/>
      <c r="J65" s="406"/>
    </row>
    <row r="66" spans="1:10" s="939" customFormat="1" ht="115.5">
      <c r="A66" s="837">
        <v>2</v>
      </c>
      <c r="B66" s="942" t="s">
        <v>35028</v>
      </c>
      <c r="C66" s="424" t="s">
        <v>35029</v>
      </c>
      <c r="D66" s="400">
        <v>5</v>
      </c>
      <c r="E66" s="837">
        <v>19</v>
      </c>
      <c r="F66" s="109" t="s">
        <v>35030</v>
      </c>
      <c r="G66" s="836" t="s">
        <v>18886</v>
      </c>
      <c r="H66" s="837" t="s">
        <v>3849</v>
      </c>
      <c r="I66" s="835"/>
      <c r="J66" s="406"/>
    </row>
    <row r="67" spans="1:10" s="939" customFormat="1" ht="49.5">
      <c r="A67" s="837">
        <v>3</v>
      </c>
      <c r="B67" s="469" t="s">
        <v>35031</v>
      </c>
      <c r="C67" s="424" t="s">
        <v>35032</v>
      </c>
      <c r="D67" s="400">
        <v>3</v>
      </c>
      <c r="E67" s="837">
        <v>2</v>
      </c>
      <c r="F67" s="109" t="s">
        <v>35033</v>
      </c>
      <c r="G67" s="836" t="s">
        <v>18886</v>
      </c>
      <c r="H67" s="837" t="s">
        <v>3849</v>
      </c>
      <c r="I67" s="835"/>
      <c r="J67" s="406"/>
    </row>
    <row r="68" spans="1:10" s="939" customFormat="1" ht="16.5" customHeight="1">
      <c r="A68" s="1351"/>
      <c r="B68" s="1351"/>
      <c r="C68" s="1351"/>
      <c r="D68" s="1351"/>
      <c r="E68" s="1351"/>
      <c r="F68" s="1351"/>
      <c r="G68" s="1351"/>
      <c r="H68" s="1351"/>
      <c r="I68" s="1351"/>
      <c r="J68" s="1351"/>
    </row>
    <row r="69" spans="1:10" s="939" customFormat="1" ht="14.25">
      <c r="A69" s="1376" t="s">
        <v>35034</v>
      </c>
      <c r="B69" s="1376"/>
      <c r="C69" s="1376"/>
      <c r="D69" s="1376"/>
      <c r="E69" s="1376"/>
      <c r="F69" s="1376"/>
      <c r="G69" s="1376"/>
      <c r="H69" s="1376"/>
      <c r="I69" s="1376"/>
      <c r="J69" s="1376"/>
    </row>
    <row r="70" spans="1:10" s="939" customFormat="1" ht="33" customHeight="1">
      <c r="A70" s="837">
        <v>1</v>
      </c>
      <c r="B70" s="943" t="s">
        <v>35035</v>
      </c>
      <c r="C70" s="944" t="s">
        <v>35036</v>
      </c>
      <c r="D70" s="837">
        <v>1</v>
      </c>
      <c r="E70" s="837">
        <v>8</v>
      </c>
      <c r="F70" s="109" t="s">
        <v>35037</v>
      </c>
      <c r="G70" s="836" t="s">
        <v>18886</v>
      </c>
      <c r="H70" s="837" t="s">
        <v>3836</v>
      </c>
      <c r="I70" s="719"/>
      <c r="J70" s="406"/>
    </row>
    <row r="71" spans="1:10" s="939" customFormat="1" ht="54.75" customHeight="1">
      <c r="A71" s="837">
        <v>2</v>
      </c>
      <c r="B71" s="943" t="s">
        <v>35038</v>
      </c>
      <c r="C71" s="944" t="s">
        <v>35039</v>
      </c>
      <c r="D71" s="714">
        <v>2</v>
      </c>
      <c r="E71" s="714">
        <v>13</v>
      </c>
      <c r="F71" s="109" t="s">
        <v>35040</v>
      </c>
      <c r="G71" s="836" t="s">
        <v>18886</v>
      </c>
      <c r="H71" s="837" t="s">
        <v>3836</v>
      </c>
      <c r="I71" s="719"/>
      <c r="J71" s="406"/>
    </row>
    <row r="72" spans="1:10" s="939" customFormat="1" ht="33">
      <c r="A72" s="837">
        <v>3</v>
      </c>
      <c r="B72" s="943" t="s">
        <v>35041</v>
      </c>
      <c r="C72" s="944" t="s">
        <v>35042</v>
      </c>
      <c r="D72" s="116">
        <v>1</v>
      </c>
      <c r="E72" s="116">
        <v>2</v>
      </c>
      <c r="F72" s="109" t="s">
        <v>35043</v>
      </c>
      <c r="G72" s="836" t="s">
        <v>18886</v>
      </c>
      <c r="H72" s="837" t="s">
        <v>3836</v>
      </c>
      <c r="I72" s="719"/>
      <c r="J72" s="406"/>
    </row>
    <row r="73" spans="1:10" s="939" customFormat="1" ht="82.5">
      <c r="A73" s="837">
        <v>4</v>
      </c>
      <c r="B73" s="943" t="s">
        <v>35044</v>
      </c>
      <c r="C73" s="944" t="s">
        <v>35045</v>
      </c>
      <c r="D73" s="116">
        <v>1</v>
      </c>
      <c r="E73" s="116">
        <v>5</v>
      </c>
      <c r="F73" s="109" t="s">
        <v>35046</v>
      </c>
      <c r="G73" s="836" t="s">
        <v>18886</v>
      </c>
      <c r="H73" s="837" t="s">
        <v>3836</v>
      </c>
      <c r="I73" s="719"/>
      <c r="J73" s="406"/>
    </row>
    <row r="74" spans="1:10" s="939" customFormat="1" ht="49.5">
      <c r="A74" s="837">
        <v>5</v>
      </c>
      <c r="B74" s="943" t="s">
        <v>35047</v>
      </c>
      <c r="C74" s="944" t="s">
        <v>35048</v>
      </c>
      <c r="D74" s="714">
        <v>2</v>
      </c>
      <c r="E74" s="714">
        <v>7</v>
      </c>
      <c r="F74" s="109" t="s">
        <v>35046</v>
      </c>
      <c r="G74" s="836" t="s">
        <v>18886</v>
      </c>
      <c r="H74" s="837" t="s">
        <v>3836</v>
      </c>
      <c r="I74" s="719"/>
      <c r="J74" s="406"/>
    </row>
    <row r="75" spans="1:10" s="939" customFormat="1" ht="66">
      <c r="A75" s="837">
        <v>6</v>
      </c>
      <c r="B75" s="943" t="s">
        <v>35049</v>
      </c>
      <c r="C75" s="944" t="s">
        <v>35050</v>
      </c>
      <c r="D75" s="400">
        <v>2</v>
      </c>
      <c r="E75" s="400">
        <v>7</v>
      </c>
      <c r="F75" s="109" t="s">
        <v>35051</v>
      </c>
      <c r="G75" s="836" t="s">
        <v>18886</v>
      </c>
      <c r="H75" s="837" t="s">
        <v>3836</v>
      </c>
      <c r="I75" s="719"/>
      <c r="J75" s="406"/>
    </row>
    <row r="76" spans="1:10" s="939" customFormat="1" ht="33">
      <c r="A76" s="837">
        <v>7</v>
      </c>
      <c r="B76" s="943" t="s">
        <v>35052</v>
      </c>
      <c r="C76" s="944" t="s">
        <v>35053</v>
      </c>
      <c r="D76" s="714">
        <v>1</v>
      </c>
      <c r="E76" s="714">
        <v>5</v>
      </c>
      <c r="F76" s="109" t="s">
        <v>35054</v>
      </c>
      <c r="G76" s="836" t="s">
        <v>18886</v>
      </c>
      <c r="H76" s="837" t="s">
        <v>3836</v>
      </c>
      <c r="I76" s="719"/>
      <c r="J76" s="406"/>
    </row>
    <row r="77" spans="1:10" s="939" customFormat="1" ht="66">
      <c r="A77" s="837">
        <v>8</v>
      </c>
      <c r="B77" s="943" t="s">
        <v>35055</v>
      </c>
      <c r="C77" s="944" t="s">
        <v>35056</v>
      </c>
      <c r="D77" s="714">
        <v>4</v>
      </c>
      <c r="E77" s="714" t="s">
        <v>19763</v>
      </c>
      <c r="F77" s="109" t="s">
        <v>30252</v>
      </c>
      <c r="G77" s="836" t="s">
        <v>18886</v>
      </c>
      <c r="H77" s="837" t="s">
        <v>3836</v>
      </c>
      <c r="I77" s="719"/>
      <c r="J77" s="406"/>
    </row>
    <row r="78" spans="1:10" s="939" customFormat="1" ht="66">
      <c r="A78" s="837">
        <v>9</v>
      </c>
      <c r="B78" s="943" t="s">
        <v>35057</v>
      </c>
      <c r="C78" s="944" t="s">
        <v>35058</v>
      </c>
      <c r="D78" s="714">
        <v>1</v>
      </c>
      <c r="E78" s="714">
        <v>6</v>
      </c>
      <c r="F78" s="109" t="s">
        <v>35059</v>
      </c>
      <c r="G78" s="836" t="s">
        <v>18886</v>
      </c>
      <c r="H78" s="837" t="s">
        <v>3836</v>
      </c>
      <c r="I78" s="719"/>
      <c r="J78" s="406"/>
    </row>
    <row r="79" spans="1:10" s="939" customFormat="1" ht="49.5">
      <c r="A79" s="837">
        <v>10</v>
      </c>
      <c r="B79" s="943" t="s">
        <v>35060</v>
      </c>
      <c r="C79" s="944" t="s">
        <v>35061</v>
      </c>
      <c r="D79" s="714">
        <v>1</v>
      </c>
      <c r="E79" s="714">
        <v>12</v>
      </c>
      <c r="F79" s="109" t="s">
        <v>35062</v>
      </c>
      <c r="G79" s="836" t="s">
        <v>18886</v>
      </c>
      <c r="H79" s="837" t="s">
        <v>3836</v>
      </c>
      <c r="I79" s="719"/>
      <c r="J79" s="406"/>
    </row>
    <row r="80" spans="1:10" s="939" customFormat="1" ht="49.5">
      <c r="A80" s="837">
        <v>11</v>
      </c>
      <c r="B80" s="943" t="s">
        <v>35063</v>
      </c>
      <c r="C80" s="944" t="s">
        <v>35064</v>
      </c>
      <c r="D80" s="714">
        <v>1</v>
      </c>
      <c r="E80" s="714">
        <v>5</v>
      </c>
      <c r="F80" s="109" t="s">
        <v>35065</v>
      </c>
      <c r="G80" s="836" t="s">
        <v>18886</v>
      </c>
      <c r="H80" s="837" t="s">
        <v>3836</v>
      </c>
      <c r="I80" s="719"/>
      <c r="J80" s="406"/>
    </row>
    <row r="81" spans="1:10" s="939" customFormat="1" ht="49.5">
      <c r="A81" s="837">
        <v>12</v>
      </c>
      <c r="B81" s="943" t="s">
        <v>35066</v>
      </c>
      <c r="C81" s="944" t="s">
        <v>35067</v>
      </c>
      <c r="D81" s="714">
        <v>1</v>
      </c>
      <c r="E81" s="714">
        <v>19</v>
      </c>
      <c r="F81" s="109" t="s">
        <v>35068</v>
      </c>
      <c r="G81" s="836" t="s">
        <v>18886</v>
      </c>
      <c r="H81" s="837" t="s">
        <v>3836</v>
      </c>
      <c r="I81" s="719"/>
      <c r="J81" s="406"/>
    </row>
    <row r="82" spans="1:10" s="939" customFormat="1" ht="99">
      <c r="A82" s="837">
        <v>13</v>
      </c>
      <c r="B82" s="943" t="s">
        <v>35069</v>
      </c>
      <c r="C82" s="944" t="s">
        <v>35070</v>
      </c>
      <c r="D82" s="714">
        <v>4</v>
      </c>
      <c r="E82" s="714">
        <v>49</v>
      </c>
      <c r="F82" s="109" t="s">
        <v>35071</v>
      </c>
      <c r="G82" s="836" t="s">
        <v>18886</v>
      </c>
      <c r="H82" s="837" t="s">
        <v>3836</v>
      </c>
      <c r="I82" s="719"/>
      <c r="J82" s="406"/>
    </row>
    <row r="83" spans="1:10" s="939" customFormat="1" ht="82.5">
      <c r="A83" s="837">
        <v>14</v>
      </c>
      <c r="B83" s="943" t="s">
        <v>35072</v>
      </c>
      <c r="C83" s="944" t="s">
        <v>35073</v>
      </c>
      <c r="D83" s="714">
        <v>4</v>
      </c>
      <c r="E83" s="714">
        <v>63</v>
      </c>
      <c r="F83" s="109" t="s">
        <v>35074</v>
      </c>
      <c r="G83" s="836" t="s">
        <v>18886</v>
      </c>
      <c r="H83" s="837" t="s">
        <v>3836</v>
      </c>
      <c r="I83" s="719"/>
      <c r="J83" s="406"/>
    </row>
    <row r="84" spans="1:10" s="939" customFormat="1" ht="33">
      <c r="A84" s="837">
        <v>15</v>
      </c>
      <c r="B84" s="943" t="s">
        <v>35075</v>
      </c>
      <c r="C84" s="944" t="s">
        <v>35076</v>
      </c>
      <c r="D84" s="714">
        <v>1</v>
      </c>
      <c r="E84" s="714">
        <v>15</v>
      </c>
      <c r="F84" s="109" t="s">
        <v>35077</v>
      </c>
      <c r="G84" s="836" t="s">
        <v>18886</v>
      </c>
      <c r="H84" s="837" t="s">
        <v>3836</v>
      </c>
      <c r="I84" s="719"/>
      <c r="J84" s="406"/>
    </row>
    <row r="85" spans="1:10" s="939" customFormat="1" ht="49.5">
      <c r="A85" s="837">
        <v>16</v>
      </c>
      <c r="B85" s="943" t="s">
        <v>35078</v>
      </c>
      <c r="C85" s="944" t="s">
        <v>35079</v>
      </c>
      <c r="D85" s="714">
        <v>1</v>
      </c>
      <c r="E85" s="714">
        <v>4</v>
      </c>
      <c r="F85" s="109" t="s">
        <v>35080</v>
      </c>
      <c r="G85" s="836" t="s">
        <v>18886</v>
      </c>
      <c r="H85" s="837" t="s">
        <v>3836</v>
      </c>
      <c r="I85" s="719"/>
      <c r="J85" s="406"/>
    </row>
    <row r="86" spans="1:10" s="939" customFormat="1" ht="66">
      <c r="A86" s="837">
        <v>17</v>
      </c>
      <c r="B86" s="943" t="s">
        <v>35081</v>
      </c>
      <c r="C86" s="944" t="s">
        <v>35082</v>
      </c>
      <c r="D86" s="714">
        <v>2</v>
      </c>
      <c r="E86" s="714">
        <v>9</v>
      </c>
      <c r="F86" s="109" t="s">
        <v>35083</v>
      </c>
      <c r="G86" s="836" t="s">
        <v>18886</v>
      </c>
      <c r="H86" s="837" t="s">
        <v>3836</v>
      </c>
      <c r="I86" s="719"/>
      <c r="J86" s="406"/>
    </row>
    <row r="87" spans="1:10" s="939" customFormat="1" ht="66">
      <c r="A87" s="837">
        <v>18</v>
      </c>
      <c r="B87" s="943" t="s">
        <v>35084</v>
      </c>
      <c r="C87" s="944" t="s">
        <v>35085</v>
      </c>
      <c r="D87" s="714">
        <v>4</v>
      </c>
      <c r="E87" s="714">
        <v>3</v>
      </c>
      <c r="F87" s="109" t="s">
        <v>35086</v>
      </c>
      <c r="G87" s="836" t="s">
        <v>18886</v>
      </c>
      <c r="H87" s="837" t="s">
        <v>3836</v>
      </c>
      <c r="I87" s="719"/>
      <c r="J87" s="406"/>
    </row>
    <row r="88" spans="1:10" s="939" customFormat="1" ht="66">
      <c r="A88" s="837">
        <v>19</v>
      </c>
      <c r="B88" s="943" t="s">
        <v>35087</v>
      </c>
      <c r="C88" s="944" t="s">
        <v>35088</v>
      </c>
      <c r="D88" s="714">
        <v>2</v>
      </c>
      <c r="E88" s="714">
        <v>14</v>
      </c>
      <c r="F88" s="109" t="s">
        <v>35086</v>
      </c>
      <c r="G88" s="836" t="s">
        <v>18886</v>
      </c>
      <c r="H88" s="837" t="s">
        <v>3836</v>
      </c>
      <c r="I88" s="719"/>
      <c r="J88" s="406"/>
    </row>
    <row r="89" spans="1:10" s="939" customFormat="1" ht="82.5">
      <c r="A89" s="837">
        <v>20</v>
      </c>
      <c r="B89" s="943" t="s">
        <v>35089</v>
      </c>
      <c r="C89" s="944" t="s">
        <v>35090</v>
      </c>
      <c r="D89" s="714" t="s">
        <v>19763</v>
      </c>
      <c r="E89" s="714">
        <v>2</v>
      </c>
      <c r="F89" s="109" t="s">
        <v>30009</v>
      </c>
      <c r="G89" s="836" t="s">
        <v>18886</v>
      </c>
      <c r="H89" s="837" t="s">
        <v>3836</v>
      </c>
      <c r="I89" s="719"/>
      <c r="J89" s="406"/>
    </row>
    <row r="90" spans="1:10" s="939" customFormat="1" ht="66">
      <c r="A90" s="837">
        <v>21</v>
      </c>
      <c r="B90" s="943" t="s">
        <v>35091</v>
      </c>
      <c r="C90" s="944" t="s">
        <v>35092</v>
      </c>
      <c r="D90" s="714">
        <v>4</v>
      </c>
      <c r="E90" s="714">
        <v>57</v>
      </c>
      <c r="F90" s="109" t="s">
        <v>35093</v>
      </c>
      <c r="G90" s="836" t="s">
        <v>18886</v>
      </c>
      <c r="H90" s="837" t="s">
        <v>3836</v>
      </c>
      <c r="I90" s="719"/>
      <c r="J90" s="406"/>
    </row>
    <row r="91" spans="1:10" s="939" customFormat="1" ht="49.5">
      <c r="A91" s="837">
        <v>22</v>
      </c>
      <c r="B91" s="943" t="s">
        <v>35094</v>
      </c>
      <c r="C91" s="944" t="s">
        <v>35095</v>
      </c>
      <c r="D91" s="714">
        <v>1</v>
      </c>
      <c r="E91" s="714">
        <v>7</v>
      </c>
      <c r="F91" s="109" t="s">
        <v>35093</v>
      </c>
      <c r="G91" s="836" t="s">
        <v>18886</v>
      </c>
      <c r="H91" s="837" t="s">
        <v>3836</v>
      </c>
      <c r="I91" s="719"/>
      <c r="J91" s="406"/>
    </row>
    <row r="92" spans="1:10" s="939" customFormat="1" ht="66">
      <c r="A92" s="837">
        <v>23</v>
      </c>
      <c r="B92" s="943" t="s">
        <v>35096</v>
      </c>
      <c r="C92" s="944" t="s">
        <v>35097</v>
      </c>
      <c r="D92" s="714">
        <v>2</v>
      </c>
      <c r="E92" s="714">
        <v>16</v>
      </c>
      <c r="F92" s="109" t="s">
        <v>30015</v>
      </c>
      <c r="G92" s="836" t="s">
        <v>18886</v>
      </c>
      <c r="H92" s="837" t="s">
        <v>3836</v>
      </c>
      <c r="I92" s="719"/>
      <c r="J92" s="406"/>
    </row>
    <row r="93" spans="1:10" s="939" customFormat="1" ht="115.5">
      <c r="A93" s="837">
        <v>24</v>
      </c>
      <c r="B93" s="943" t="s">
        <v>35098</v>
      </c>
      <c r="C93" s="945" t="s">
        <v>35099</v>
      </c>
      <c r="D93" s="116">
        <v>2</v>
      </c>
      <c r="E93" s="116">
        <v>6</v>
      </c>
      <c r="F93" s="109" t="s">
        <v>30023</v>
      </c>
      <c r="G93" s="836" t="s">
        <v>18886</v>
      </c>
      <c r="H93" s="837" t="s">
        <v>3836</v>
      </c>
      <c r="I93" s="719"/>
      <c r="J93" s="406"/>
    </row>
    <row r="94" spans="1:10" s="939" customFormat="1" ht="66">
      <c r="A94" s="837">
        <v>25</v>
      </c>
      <c r="B94" s="943" t="s">
        <v>35100</v>
      </c>
      <c r="C94" s="944" t="s">
        <v>35101</v>
      </c>
      <c r="D94" s="714">
        <v>2</v>
      </c>
      <c r="E94" s="714">
        <v>19</v>
      </c>
      <c r="F94" s="109" t="s">
        <v>30026</v>
      </c>
      <c r="G94" s="836" t="s">
        <v>18886</v>
      </c>
      <c r="H94" s="837" t="s">
        <v>3836</v>
      </c>
      <c r="I94" s="719"/>
      <c r="J94" s="406"/>
    </row>
    <row r="95" spans="1:10" s="939" customFormat="1" ht="165">
      <c r="A95" s="837">
        <v>26</v>
      </c>
      <c r="B95" s="943" t="s">
        <v>35102</v>
      </c>
      <c r="C95" s="944" t="s">
        <v>35103</v>
      </c>
      <c r="D95" s="714">
        <v>8</v>
      </c>
      <c r="E95" s="714">
        <v>72</v>
      </c>
      <c r="F95" s="109" t="s">
        <v>35104</v>
      </c>
      <c r="G95" s="836" t="s">
        <v>18886</v>
      </c>
      <c r="H95" s="837" t="s">
        <v>3836</v>
      </c>
      <c r="I95" s="719"/>
      <c r="J95" s="406"/>
    </row>
    <row r="96" spans="1:10" s="939" customFormat="1" ht="66">
      <c r="A96" s="837">
        <v>27</v>
      </c>
      <c r="B96" s="943" t="s">
        <v>35105</v>
      </c>
      <c r="C96" s="944" t="s">
        <v>35106</v>
      </c>
      <c r="D96" s="714">
        <v>2</v>
      </c>
      <c r="E96" s="714">
        <v>4</v>
      </c>
      <c r="F96" s="109" t="s">
        <v>35107</v>
      </c>
      <c r="G96" s="836" t="s">
        <v>18886</v>
      </c>
      <c r="H96" s="837" t="s">
        <v>3836</v>
      </c>
      <c r="I96" s="719"/>
      <c r="J96" s="406"/>
    </row>
    <row r="97" spans="1:11" s="939" customFormat="1" ht="49.5">
      <c r="A97" s="837">
        <v>28</v>
      </c>
      <c r="B97" s="943" t="s">
        <v>35108</v>
      </c>
      <c r="C97" s="944" t="s">
        <v>35109</v>
      </c>
      <c r="D97" s="116">
        <v>5</v>
      </c>
      <c r="E97" s="116">
        <v>3</v>
      </c>
      <c r="F97" s="109" t="s">
        <v>35110</v>
      </c>
      <c r="G97" s="836" t="s">
        <v>18886</v>
      </c>
      <c r="H97" s="837" t="s">
        <v>3836</v>
      </c>
      <c r="I97" s="719"/>
      <c r="J97" s="406"/>
      <c r="K97"/>
    </row>
    <row r="98" spans="1:11" s="939" customFormat="1" ht="49.5">
      <c r="A98" s="837">
        <v>29</v>
      </c>
      <c r="B98" s="469" t="s">
        <v>35111</v>
      </c>
      <c r="C98" s="424" t="s">
        <v>35112</v>
      </c>
      <c r="D98" s="714">
        <v>4</v>
      </c>
      <c r="E98" s="714">
        <v>2</v>
      </c>
      <c r="F98" s="109" t="s">
        <v>35113</v>
      </c>
      <c r="G98" s="836" t="s">
        <v>18886</v>
      </c>
      <c r="H98" s="837" t="s">
        <v>3836</v>
      </c>
      <c r="I98" s="719"/>
      <c r="J98" s="406"/>
    </row>
    <row r="99" spans="1:11" s="939" customFormat="1" ht="40.5" customHeight="1">
      <c r="A99" s="837">
        <v>30</v>
      </c>
      <c r="B99" s="469" t="s">
        <v>35114</v>
      </c>
      <c r="C99" s="366" t="s">
        <v>35115</v>
      </c>
      <c r="D99" s="714">
        <v>6</v>
      </c>
      <c r="E99" s="714">
        <v>31</v>
      </c>
      <c r="F99" s="109" t="s">
        <v>35116</v>
      </c>
      <c r="G99" s="836" t="s">
        <v>18886</v>
      </c>
      <c r="H99" s="837" t="s">
        <v>3836</v>
      </c>
      <c r="I99" s="719"/>
      <c r="J99" s="406"/>
    </row>
    <row r="100" spans="1:11" s="939" customFormat="1" ht="99">
      <c r="A100" s="837">
        <v>31</v>
      </c>
      <c r="B100" s="469" t="s">
        <v>35117</v>
      </c>
      <c r="C100" s="424" t="s">
        <v>35118</v>
      </c>
      <c r="D100" s="714">
        <v>8</v>
      </c>
      <c r="E100" s="714">
        <v>104</v>
      </c>
      <c r="F100" s="109" t="s">
        <v>35119</v>
      </c>
      <c r="G100" s="836" t="s">
        <v>18886</v>
      </c>
      <c r="H100" s="837" t="s">
        <v>3836</v>
      </c>
      <c r="I100" s="719"/>
      <c r="J100" s="406"/>
    </row>
    <row r="101" spans="1:11" s="939" customFormat="1" ht="115.5">
      <c r="A101" s="837">
        <v>32</v>
      </c>
      <c r="B101" s="469" t="s">
        <v>35120</v>
      </c>
      <c r="C101" s="424" t="s">
        <v>35121</v>
      </c>
      <c r="D101" s="714">
        <v>4</v>
      </c>
      <c r="E101" s="714">
        <v>26</v>
      </c>
      <c r="F101" s="109" t="s">
        <v>35122</v>
      </c>
      <c r="G101" s="836" t="s">
        <v>18886</v>
      </c>
      <c r="H101" s="837" t="s">
        <v>3836</v>
      </c>
      <c r="I101" s="719"/>
      <c r="J101" s="406"/>
    </row>
    <row r="102" spans="1:11" s="939" customFormat="1" ht="66">
      <c r="A102" s="837">
        <v>33</v>
      </c>
      <c r="B102" s="946" t="s">
        <v>35123</v>
      </c>
      <c r="C102" s="947" t="s">
        <v>35124</v>
      </c>
      <c r="D102" s="839">
        <v>2</v>
      </c>
      <c r="E102" s="948">
        <v>6</v>
      </c>
      <c r="F102" s="109" t="s">
        <v>35125</v>
      </c>
      <c r="G102" s="836" t="s">
        <v>18886</v>
      </c>
      <c r="H102" s="837" t="s">
        <v>3836</v>
      </c>
      <c r="I102" s="719"/>
      <c r="J102" s="406"/>
    </row>
    <row r="103" spans="1:11" s="939" customFormat="1" ht="60" customHeight="1">
      <c r="A103" s="837">
        <v>34</v>
      </c>
      <c r="B103" s="469" t="s">
        <v>35126</v>
      </c>
      <c r="C103" s="424" t="s">
        <v>35127</v>
      </c>
      <c r="D103" s="714">
        <v>5</v>
      </c>
      <c r="E103" s="714">
        <v>5</v>
      </c>
      <c r="F103" s="109" t="s">
        <v>35128</v>
      </c>
      <c r="G103" s="836" t="s">
        <v>18886</v>
      </c>
      <c r="H103" s="837" t="s">
        <v>3836</v>
      </c>
      <c r="I103" s="719"/>
      <c r="J103" s="406"/>
    </row>
    <row r="104" spans="1:11" s="939" customFormat="1" ht="72.75" customHeight="1">
      <c r="A104" s="837">
        <v>35</v>
      </c>
      <c r="B104" s="469" t="s">
        <v>35129</v>
      </c>
      <c r="C104" s="424" t="s">
        <v>35130</v>
      </c>
      <c r="D104" s="714">
        <v>5</v>
      </c>
      <c r="E104" s="714">
        <v>9</v>
      </c>
      <c r="F104" s="109" t="s">
        <v>35131</v>
      </c>
      <c r="G104" s="836" t="s">
        <v>18886</v>
      </c>
      <c r="H104" s="837" t="s">
        <v>3836</v>
      </c>
      <c r="I104" s="719"/>
      <c r="J104" s="406"/>
    </row>
    <row r="105" spans="1:11" s="939" customFormat="1" ht="14.25">
      <c r="A105" s="1376" t="s">
        <v>35132</v>
      </c>
      <c r="B105" s="1376"/>
      <c r="C105" s="1376"/>
      <c r="D105" s="1376"/>
      <c r="E105" s="1376"/>
      <c r="F105" s="1376"/>
      <c r="G105" s="1376"/>
      <c r="H105" s="1376"/>
      <c r="I105" s="1376"/>
      <c r="J105" s="1376"/>
    </row>
    <row r="106" spans="1:11" s="939" customFormat="1" ht="33" customHeight="1">
      <c r="A106" s="837">
        <v>1</v>
      </c>
      <c r="B106" s="943" t="s">
        <v>35133</v>
      </c>
      <c r="C106" s="424" t="s">
        <v>35134</v>
      </c>
      <c r="D106" s="837">
        <v>3</v>
      </c>
      <c r="E106" s="837">
        <v>9</v>
      </c>
      <c r="F106" s="109" t="s">
        <v>35135</v>
      </c>
      <c r="G106" s="836" t="s">
        <v>35136</v>
      </c>
      <c r="H106" s="837" t="s">
        <v>3293</v>
      </c>
      <c r="I106" s="719"/>
      <c r="J106" s="406"/>
    </row>
    <row r="107" spans="1:11" s="939" customFormat="1" ht="82.5">
      <c r="A107" s="837">
        <v>2</v>
      </c>
      <c r="B107" s="943" t="s">
        <v>35137</v>
      </c>
      <c r="C107" s="424" t="s">
        <v>35138</v>
      </c>
      <c r="D107" s="837">
        <v>1</v>
      </c>
      <c r="E107" s="837">
        <v>2</v>
      </c>
      <c r="F107" s="109" t="s">
        <v>35139</v>
      </c>
      <c r="G107" s="836" t="s">
        <v>35136</v>
      </c>
      <c r="H107" s="837" t="s">
        <v>3293</v>
      </c>
      <c r="I107" s="719"/>
      <c r="J107" s="406"/>
    </row>
    <row r="108" spans="1:11" s="939" customFormat="1" ht="49.5">
      <c r="A108" s="837">
        <v>3</v>
      </c>
      <c r="B108" s="943" t="s">
        <v>35140</v>
      </c>
      <c r="C108" s="424" t="s">
        <v>35141</v>
      </c>
      <c r="D108" s="837">
        <v>1</v>
      </c>
      <c r="E108" s="837">
        <v>9</v>
      </c>
      <c r="F108" s="109" t="s">
        <v>35142</v>
      </c>
      <c r="G108" s="836" t="s">
        <v>35136</v>
      </c>
      <c r="H108" s="837" t="s">
        <v>3293</v>
      </c>
      <c r="I108" s="719"/>
      <c r="J108" s="406"/>
    </row>
    <row r="109" spans="1:11" s="939" customFormat="1" ht="33" customHeight="1">
      <c r="A109" s="837">
        <v>4</v>
      </c>
      <c r="B109" s="943" t="s">
        <v>35143</v>
      </c>
      <c r="C109" s="424" t="s">
        <v>35144</v>
      </c>
      <c r="D109" s="837">
        <v>1</v>
      </c>
      <c r="E109" s="837">
        <v>9</v>
      </c>
      <c r="F109" s="949">
        <v>44110.047222222223</v>
      </c>
      <c r="G109" s="836" t="s">
        <v>35136</v>
      </c>
      <c r="H109" s="837" t="s">
        <v>3293</v>
      </c>
      <c r="I109" s="719"/>
      <c r="J109" s="406"/>
    </row>
    <row r="110" spans="1:11" s="939" customFormat="1" ht="33" customHeight="1">
      <c r="A110" s="837">
        <v>5</v>
      </c>
      <c r="B110" s="943" t="s">
        <v>35145</v>
      </c>
      <c r="C110" s="424" t="s">
        <v>35146</v>
      </c>
      <c r="D110" s="837">
        <v>1</v>
      </c>
      <c r="E110" s="837">
        <v>8</v>
      </c>
      <c r="F110" s="949">
        <v>44110.048611111109</v>
      </c>
      <c r="G110" s="836" t="s">
        <v>35136</v>
      </c>
      <c r="H110" s="837" t="s">
        <v>3293</v>
      </c>
      <c r="I110" s="719"/>
      <c r="J110" s="406"/>
    </row>
    <row r="111" spans="1:11" s="939" customFormat="1" ht="33" customHeight="1">
      <c r="A111" s="837">
        <v>6</v>
      </c>
      <c r="B111" s="943" t="s">
        <v>35147</v>
      </c>
      <c r="C111" s="424" t="s">
        <v>35148</v>
      </c>
      <c r="D111" s="837">
        <v>3</v>
      </c>
      <c r="E111" s="837">
        <v>9</v>
      </c>
      <c r="F111" s="949">
        <v>44110.05</v>
      </c>
      <c r="G111" s="836" t="s">
        <v>35136</v>
      </c>
      <c r="H111" s="837" t="s">
        <v>3293</v>
      </c>
      <c r="I111" s="719"/>
      <c r="J111" s="406"/>
    </row>
    <row r="112" spans="1:11" s="939" customFormat="1" ht="66">
      <c r="A112" s="837">
        <v>7</v>
      </c>
      <c r="B112" s="943" t="s">
        <v>35149</v>
      </c>
      <c r="C112" s="944" t="s">
        <v>35150</v>
      </c>
      <c r="D112" s="837">
        <v>1</v>
      </c>
      <c r="E112" s="837">
        <v>7</v>
      </c>
      <c r="F112" s="109" t="s">
        <v>35151</v>
      </c>
      <c r="G112" s="836" t="s">
        <v>35136</v>
      </c>
      <c r="H112" s="837" t="s">
        <v>3293</v>
      </c>
      <c r="I112" s="719"/>
      <c r="J112" s="406"/>
    </row>
    <row r="113" spans="1:10" s="939" customFormat="1" ht="82.5">
      <c r="A113" s="837">
        <v>8</v>
      </c>
      <c r="B113" s="943" t="s">
        <v>35152</v>
      </c>
      <c r="C113" s="424" t="s">
        <v>35153</v>
      </c>
      <c r="D113" s="837">
        <v>2</v>
      </c>
      <c r="E113" s="837">
        <v>7</v>
      </c>
      <c r="F113" s="109" t="s">
        <v>35154</v>
      </c>
      <c r="G113" s="836" t="s">
        <v>35136</v>
      </c>
      <c r="H113" s="837" t="s">
        <v>3293</v>
      </c>
      <c r="I113" s="719"/>
      <c r="J113" s="406"/>
    </row>
    <row r="114" spans="1:10" s="939" customFormat="1" ht="66">
      <c r="A114" s="837">
        <v>9</v>
      </c>
      <c r="B114" s="469" t="s">
        <v>35155</v>
      </c>
      <c r="C114" s="424" t="s">
        <v>35156</v>
      </c>
      <c r="D114" s="837">
        <v>5</v>
      </c>
      <c r="E114" s="837">
        <v>195</v>
      </c>
      <c r="F114" s="109" t="s">
        <v>35157</v>
      </c>
      <c r="G114" s="836" t="s">
        <v>35136</v>
      </c>
      <c r="H114" s="837" t="s">
        <v>3293</v>
      </c>
      <c r="I114" s="406"/>
      <c r="J114" s="406"/>
    </row>
    <row r="115" spans="1:10" s="939" customFormat="1" ht="99">
      <c r="A115" s="837">
        <v>10</v>
      </c>
      <c r="B115" s="943" t="s">
        <v>35158</v>
      </c>
      <c r="C115" s="424" t="s">
        <v>35159</v>
      </c>
      <c r="D115" s="837">
        <v>2</v>
      </c>
      <c r="E115" s="837">
        <v>152</v>
      </c>
      <c r="F115" s="109" t="s">
        <v>35160</v>
      </c>
      <c r="G115" s="836" t="s">
        <v>35136</v>
      </c>
      <c r="H115" s="837" t="s">
        <v>3293</v>
      </c>
      <c r="I115" s="406"/>
      <c r="J115" s="406"/>
    </row>
    <row r="116" spans="1:10" s="939" customFormat="1" ht="57.75" customHeight="1">
      <c r="A116" s="837">
        <v>11</v>
      </c>
      <c r="B116" s="469" t="s">
        <v>35161</v>
      </c>
      <c r="C116" s="424" t="s">
        <v>35162</v>
      </c>
      <c r="D116" s="837">
        <v>2</v>
      </c>
      <c r="E116" s="837">
        <v>15</v>
      </c>
      <c r="F116" s="109" t="s">
        <v>35163</v>
      </c>
      <c r="G116" s="836" t="s">
        <v>35136</v>
      </c>
      <c r="H116" s="837" t="s">
        <v>3293</v>
      </c>
      <c r="I116" s="406"/>
      <c r="J116" s="406"/>
    </row>
    <row r="117" spans="1:10" s="939" customFormat="1" ht="82.5">
      <c r="A117" s="837">
        <v>12</v>
      </c>
      <c r="B117" s="943" t="s">
        <v>35164</v>
      </c>
      <c r="C117" s="424" t="s">
        <v>35165</v>
      </c>
      <c r="D117" s="837">
        <v>2</v>
      </c>
      <c r="E117" s="837">
        <v>10</v>
      </c>
      <c r="F117" s="109" t="s">
        <v>35166</v>
      </c>
      <c r="G117" s="836" t="s">
        <v>35136</v>
      </c>
      <c r="H117" s="837" t="s">
        <v>3293</v>
      </c>
      <c r="I117" s="406"/>
      <c r="J117" s="406"/>
    </row>
    <row r="118" spans="1:10" s="939" customFormat="1" ht="82.5">
      <c r="A118" s="837">
        <v>13</v>
      </c>
      <c r="B118" s="946" t="s">
        <v>35167</v>
      </c>
      <c r="C118" s="424" t="s">
        <v>35168</v>
      </c>
      <c r="D118" s="837">
        <v>1</v>
      </c>
      <c r="E118" s="837">
        <v>24</v>
      </c>
      <c r="F118" s="109" t="s">
        <v>35169</v>
      </c>
      <c r="G118" s="836" t="s">
        <v>35136</v>
      </c>
      <c r="H118" s="837" t="s">
        <v>3293</v>
      </c>
      <c r="I118" s="406"/>
      <c r="J118" s="406"/>
    </row>
    <row r="119" spans="1:10" s="939" customFormat="1" ht="35.25" customHeight="1">
      <c r="A119" s="837">
        <v>14</v>
      </c>
      <c r="B119" s="946" t="s">
        <v>35170</v>
      </c>
      <c r="C119" s="424" t="s">
        <v>35171</v>
      </c>
      <c r="D119" s="837">
        <v>3</v>
      </c>
      <c r="E119" s="837">
        <v>12</v>
      </c>
      <c r="F119" s="109" t="s">
        <v>35172</v>
      </c>
      <c r="G119" s="836" t="s">
        <v>35136</v>
      </c>
      <c r="H119" s="837" t="s">
        <v>3293</v>
      </c>
      <c r="I119" s="406"/>
      <c r="J119" s="406"/>
    </row>
    <row r="120" spans="1:10" s="939" customFormat="1" ht="49.5">
      <c r="A120" s="837">
        <v>15</v>
      </c>
      <c r="B120" s="469" t="s">
        <v>35173</v>
      </c>
      <c r="C120" s="424" t="s">
        <v>35174</v>
      </c>
      <c r="D120" s="837">
        <v>1</v>
      </c>
      <c r="E120" s="837">
        <v>4</v>
      </c>
      <c r="F120" s="109" t="s">
        <v>35175</v>
      </c>
      <c r="G120" s="836" t="s">
        <v>35136</v>
      </c>
      <c r="H120" s="837" t="s">
        <v>3293</v>
      </c>
      <c r="I120" s="950"/>
      <c r="J120" s="950"/>
    </row>
    <row r="121" spans="1:10" s="939" customFormat="1" ht="49.5">
      <c r="A121" s="837">
        <v>16</v>
      </c>
      <c r="B121" s="469" t="s">
        <v>35176</v>
      </c>
      <c r="C121" s="424" t="s">
        <v>35177</v>
      </c>
      <c r="D121" s="400">
        <v>4</v>
      </c>
      <c r="E121" s="400">
        <v>154</v>
      </c>
      <c r="F121" s="109" t="s">
        <v>35178</v>
      </c>
      <c r="G121" s="836" t="s">
        <v>35136</v>
      </c>
      <c r="H121" s="837" t="s">
        <v>3293</v>
      </c>
      <c r="I121" s="406"/>
      <c r="J121" s="406"/>
    </row>
    <row r="122" spans="1:10" s="939" customFormat="1" ht="99">
      <c r="A122" s="837">
        <v>17</v>
      </c>
      <c r="B122" s="469" t="s">
        <v>35179</v>
      </c>
      <c r="C122" s="424" t="s">
        <v>35180</v>
      </c>
      <c r="D122" s="400">
        <v>4</v>
      </c>
      <c r="E122" s="400">
        <v>7</v>
      </c>
      <c r="F122" s="109" t="s">
        <v>35181</v>
      </c>
      <c r="G122" s="836" t="s">
        <v>35136</v>
      </c>
      <c r="H122" s="837" t="s">
        <v>3293</v>
      </c>
      <c r="I122" s="406"/>
      <c r="J122" s="406"/>
    </row>
    <row r="123" spans="1:10" s="939" customFormat="1" ht="66">
      <c r="A123" s="837">
        <v>18</v>
      </c>
      <c r="B123" s="469" t="s">
        <v>35182</v>
      </c>
      <c r="C123" s="424" t="s">
        <v>35183</v>
      </c>
      <c r="D123" s="400">
        <v>1</v>
      </c>
      <c r="E123" s="400">
        <v>3</v>
      </c>
      <c r="F123" s="109" t="s">
        <v>35184</v>
      </c>
      <c r="G123" s="836" t="s">
        <v>35136</v>
      </c>
      <c r="H123" s="837" t="s">
        <v>3293</v>
      </c>
      <c r="I123" s="406"/>
      <c r="J123" s="406"/>
    </row>
    <row r="124" spans="1:10" s="939" customFormat="1" ht="99">
      <c r="A124" s="837">
        <v>19</v>
      </c>
      <c r="B124" s="469" t="s">
        <v>35185</v>
      </c>
      <c r="C124" s="424" t="s">
        <v>35186</v>
      </c>
      <c r="D124" s="400">
        <v>3</v>
      </c>
      <c r="E124" s="400">
        <v>3</v>
      </c>
      <c r="F124" s="109" t="s">
        <v>35187</v>
      </c>
      <c r="G124" s="836" t="s">
        <v>35136</v>
      </c>
      <c r="H124" s="837" t="s">
        <v>3293</v>
      </c>
      <c r="I124" s="406"/>
      <c r="J124" s="406"/>
    </row>
    <row r="125" spans="1:10" s="939" customFormat="1" ht="99">
      <c r="A125" s="837">
        <v>20</v>
      </c>
      <c r="B125" s="469" t="s">
        <v>35188</v>
      </c>
      <c r="C125" s="424" t="s">
        <v>35189</v>
      </c>
      <c r="D125" s="400">
        <v>2</v>
      </c>
      <c r="E125" s="400">
        <v>38</v>
      </c>
      <c r="F125" s="109" t="s">
        <v>35190</v>
      </c>
      <c r="G125" s="836" t="s">
        <v>35136</v>
      </c>
      <c r="H125" s="837" t="s">
        <v>3293</v>
      </c>
      <c r="I125" s="406"/>
      <c r="J125" s="406"/>
    </row>
    <row r="126" spans="1:10" s="939" customFormat="1" ht="66">
      <c r="A126" s="837">
        <v>21</v>
      </c>
      <c r="B126" s="469" t="s">
        <v>35191</v>
      </c>
      <c r="C126" s="424" t="s">
        <v>35192</v>
      </c>
      <c r="D126" s="400">
        <v>1</v>
      </c>
      <c r="E126" s="400">
        <v>4</v>
      </c>
      <c r="F126" s="109" t="s">
        <v>35193</v>
      </c>
      <c r="G126" s="836" t="s">
        <v>35136</v>
      </c>
      <c r="H126" s="837" t="s">
        <v>3293</v>
      </c>
      <c r="I126" s="406"/>
      <c r="J126" s="406"/>
    </row>
    <row r="127" spans="1:10" s="939" customFormat="1" ht="82.5">
      <c r="A127" s="837">
        <v>22</v>
      </c>
      <c r="B127" s="469" t="s">
        <v>35194</v>
      </c>
      <c r="C127" s="424" t="s">
        <v>35195</v>
      </c>
      <c r="D127" s="400">
        <v>4</v>
      </c>
      <c r="E127" s="400">
        <v>18</v>
      </c>
      <c r="F127" s="109" t="s">
        <v>35196</v>
      </c>
      <c r="G127" s="836" t="s">
        <v>35136</v>
      </c>
      <c r="H127" s="837" t="s">
        <v>3293</v>
      </c>
      <c r="I127" s="406"/>
      <c r="J127" s="406"/>
    </row>
    <row r="128" spans="1:10" s="939" customFormat="1" ht="82.5">
      <c r="A128" s="837">
        <v>23</v>
      </c>
      <c r="B128" s="469" t="s">
        <v>35197</v>
      </c>
      <c r="C128" s="424" t="s">
        <v>35198</v>
      </c>
      <c r="D128" s="400">
        <v>5</v>
      </c>
      <c r="E128" s="400">
        <v>82</v>
      </c>
      <c r="F128" s="109" t="s">
        <v>35199</v>
      </c>
      <c r="G128" s="836" t="s">
        <v>35136</v>
      </c>
      <c r="H128" s="837" t="s">
        <v>3293</v>
      </c>
      <c r="I128" s="406"/>
      <c r="J128" s="406"/>
    </row>
    <row r="129" spans="1:10" s="939" customFormat="1" ht="66">
      <c r="A129" s="837">
        <v>24</v>
      </c>
      <c r="B129" s="469" t="s">
        <v>35200</v>
      </c>
      <c r="C129" s="424" t="s">
        <v>35201</v>
      </c>
      <c r="D129" s="400">
        <v>3</v>
      </c>
      <c r="E129" s="400">
        <v>8</v>
      </c>
      <c r="F129" s="109" t="s">
        <v>35202</v>
      </c>
      <c r="G129" s="836" t="s">
        <v>18886</v>
      </c>
      <c r="H129" s="837" t="s">
        <v>3293</v>
      </c>
      <c r="I129" s="406"/>
      <c r="J129" s="406"/>
    </row>
    <row r="130" spans="1:10" s="939" customFormat="1" ht="33" customHeight="1">
      <c r="A130" s="837">
        <v>25</v>
      </c>
      <c r="B130" s="943" t="s">
        <v>35203</v>
      </c>
      <c r="C130" s="424" t="s">
        <v>35204</v>
      </c>
      <c r="D130" s="400">
        <v>3</v>
      </c>
      <c r="E130" s="400">
        <v>9</v>
      </c>
      <c r="F130" s="109" t="s">
        <v>35205</v>
      </c>
      <c r="G130" s="836" t="s">
        <v>18886</v>
      </c>
      <c r="H130" s="837" t="s">
        <v>3293</v>
      </c>
      <c r="I130" s="406"/>
      <c r="J130" s="406"/>
    </row>
    <row r="131" spans="1:10" s="939" customFormat="1" ht="66">
      <c r="A131" s="837">
        <v>26</v>
      </c>
      <c r="B131" s="943" t="s">
        <v>35206</v>
      </c>
      <c r="C131" s="424" t="s">
        <v>35207</v>
      </c>
      <c r="D131" s="400">
        <v>4</v>
      </c>
      <c r="E131" s="400">
        <v>4</v>
      </c>
      <c r="F131" s="109" t="s">
        <v>35208</v>
      </c>
      <c r="G131" s="836" t="s">
        <v>18886</v>
      </c>
      <c r="H131" s="837" t="s">
        <v>3293</v>
      </c>
      <c r="I131" s="406"/>
      <c r="J131" s="406"/>
    </row>
    <row r="132" spans="1:10" s="939" customFormat="1" ht="66">
      <c r="A132" s="837">
        <v>27</v>
      </c>
      <c r="B132" s="469" t="s">
        <v>35209</v>
      </c>
      <c r="C132" s="424" t="s">
        <v>35210</v>
      </c>
      <c r="D132" s="400">
        <v>2</v>
      </c>
      <c r="E132" s="400">
        <v>18</v>
      </c>
      <c r="F132" s="109" t="s">
        <v>35211</v>
      </c>
      <c r="G132" s="836" t="s">
        <v>18886</v>
      </c>
      <c r="H132" s="837" t="s">
        <v>3293</v>
      </c>
      <c r="I132" s="406"/>
      <c r="J132" s="406"/>
    </row>
    <row r="133" spans="1:10" s="939" customFormat="1" ht="49.5">
      <c r="A133" s="837">
        <v>28</v>
      </c>
      <c r="B133" s="469" t="s">
        <v>35212</v>
      </c>
      <c r="C133" s="424" t="s">
        <v>35213</v>
      </c>
      <c r="D133" s="400">
        <v>1</v>
      </c>
      <c r="E133" s="400">
        <v>1</v>
      </c>
      <c r="F133" s="109" t="s">
        <v>35214</v>
      </c>
      <c r="G133" s="836" t="s">
        <v>18886</v>
      </c>
      <c r="H133" s="837" t="s">
        <v>3293</v>
      </c>
      <c r="I133" s="406"/>
      <c r="J133" s="406"/>
    </row>
    <row r="134" spans="1:10" s="939" customFormat="1" ht="82.5">
      <c r="A134" s="837">
        <v>29</v>
      </c>
      <c r="B134" s="469" t="s">
        <v>35215</v>
      </c>
      <c r="C134" s="424" t="s">
        <v>35216</v>
      </c>
      <c r="D134" s="400">
        <v>5</v>
      </c>
      <c r="E134" s="400">
        <v>13</v>
      </c>
      <c r="F134" s="109" t="s">
        <v>35217</v>
      </c>
      <c r="G134" s="836" t="s">
        <v>18886</v>
      </c>
      <c r="H134" s="837" t="s">
        <v>3293</v>
      </c>
      <c r="I134" s="406"/>
      <c r="J134" s="406"/>
    </row>
    <row r="135" spans="1:10" s="939" customFormat="1" ht="82.5">
      <c r="A135" s="837">
        <v>30</v>
      </c>
      <c r="B135" s="469" t="s">
        <v>35218</v>
      </c>
      <c r="C135" s="424" t="s">
        <v>35219</v>
      </c>
      <c r="D135" s="400">
        <v>3</v>
      </c>
      <c r="E135" s="400">
        <v>47</v>
      </c>
      <c r="F135" s="109" t="s">
        <v>35220</v>
      </c>
      <c r="G135" s="836" t="s">
        <v>18886</v>
      </c>
      <c r="H135" s="837" t="s">
        <v>3293</v>
      </c>
      <c r="I135" s="406"/>
      <c r="J135" s="406"/>
    </row>
    <row r="136" spans="1:10" s="939" customFormat="1" ht="82.5">
      <c r="A136" s="837">
        <v>31</v>
      </c>
      <c r="B136" s="469" t="s">
        <v>35221</v>
      </c>
      <c r="C136" s="424" t="s">
        <v>35222</v>
      </c>
      <c r="D136" s="400">
        <v>5</v>
      </c>
      <c r="E136" s="400">
        <v>12</v>
      </c>
      <c r="F136" s="109" t="s">
        <v>35223</v>
      </c>
      <c r="G136" s="836" t="s">
        <v>18886</v>
      </c>
      <c r="H136" s="837" t="s">
        <v>3293</v>
      </c>
      <c r="I136" s="406"/>
      <c r="J136" s="406"/>
    </row>
    <row r="137" spans="1:10" s="939" customFormat="1" ht="66">
      <c r="A137" s="837">
        <v>32</v>
      </c>
      <c r="B137" s="469" t="s">
        <v>35224</v>
      </c>
      <c r="C137" s="424" t="s">
        <v>35225</v>
      </c>
      <c r="D137" s="400">
        <v>2</v>
      </c>
      <c r="E137" s="400">
        <v>2</v>
      </c>
      <c r="F137" s="109" t="s">
        <v>35226</v>
      </c>
      <c r="G137" s="836" t="s">
        <v>18886</v>
      </c>
      <c r="H137" s="837" t="s">
        <v>3293</v>
      </c>
      <c r="I137" s="406"/>
      <c r="J137" s="406"/>
    </row>
    <row r="138" spans="1:10" s="939" customFormat="1" ht="66">
      <c r="A138" s="837">
        <v>33</v>
      </c>
      <c r="B138" s="469" t="s">
        <v>35227</v>
      </c>
      <c r="C138" s="424" t="s">
        <v>35228</v>
      </c>
      <c r="D138" s="400">
        <v>1</v>
      </c>
      <c r="E138" s="400">
        <v>5</v>
      </c>
      <c r="F138" s="109" t="s">
        <v>35229</v>
      </c>
      <c r="G138" s="836" t="s">
        <v>18886</v>
      </c>
      <c r="H138" s="837" t="s">
        <v>3293</v>
      </c>
      <c r="I138" s="406"/>
      <c r="J138" s="406"/>
    </row>
    <row r="139" spans="1:10" s="939" customFormat="1" ht="82.5">
      <c r="A139" s="837">
        <v>34</v>
      </c>
      <c r="B139" s="951" t="s">
        <v>35230</v>
      </c>
      <c r="C139" s="424" t="s">
        <v>35231</v>
      </c>
      <c r="D139" s="400">
        <v>5</v>
      </c>
      <c r="E139" s="400">
        <v>23</v>
      </c>
      <c r="F139" s="109" t="s">
        <v>35232</v>
      </c>
      <c r="G139" s="836" t="s">
        <v>18886</v>
      </c>
      <c r="H139" s="837" t="s">
        <v>3293</v>
      </c>
      <c r="I139" s="406"/>
      <c r="J139" s="406"/>
    </row>
    <row r="140" spans="1:10" s="953" customFormat="1" ht="49.5">
      <c r="A140" s="837">
        <v>35</v>
      </c>
      <c r="B140" s="946" t="s">
        <v>35233</v>
      </c>
      <c r="C140" s="944" t="s">
        <v>35234</v>
      </c>
      <c r="D140" s="439">
        <v>9</v>
      </c>
      <c r="E140" s="439">
        <v>60</v>
      </c>
      <c r="F140" s="371" t="s">
        <v>35235</v>
      </c>
      <c r="G140" s="836" t="s">
        <v>18886</v>
      </c>
      <c r="H140" s="837" t="s">
        <v>3293</v>
      </c>
      <c r="I140" s="952"/>
      <c r="J140" s="952"/>
    </row>
    <row r="141" spans="1:10" s="939" customFormat="1" ht="49.5">
      <c r="A141" s="837">
        <v>36</v>
      </c>
      <c r="B141" s="469" t="s">
        <v>35236</v>
      </c>
      <c r="C141" s="424" t="s">
        <v>35237</v>
      </c>
      <c r="D141" s="400">
        <v>4</v>
      </c>
      <c r="E141" s="400">
        <v>11</v>
      </c>
      <c r="F141" s="109" t="s">
        <v>35238</v>
      </c>
      <c r="G141" s="836" t="s">
        <v>18886</v>
      </c>
      <c r="H141" s="837" t="s">
        <v>3293</v>
      </c>
      <c r="I141" s="406"/>
      <c r="J141" s="406"/>
    </row>
    <row r="142" spans="1:10" s="939" customFormat="1" ht="82.5">
      <c r="A142" s="837">
        <v>37</v>
      </c>
      <c r="B142" s="469" t="s">
        <v>35239</v>
      </c>
      <c r="C142" s="424" t="s">
        <v>35240</v>
      </c>
      <c r="D142" s="400">
        <v>4</v>
      </c>
      <c r="E142" s="400">
        <v>9</v>
      </c>
      <c r="F142" s="109" t="s">
        <v>35241</v>
      </c>
      <c r="G142" s="836" t="s">
        <v>18886</v>
      </c>
      <c r="H142" s="837" t="s">
        <v>3293</v>
      </c>
      <c r="I142" s="406"/>
      <c r="J142" s="406"/>
    </row>
    <row r="143" spans="1:10" s="939" customFormat="1" ht="82.5">
      <c r="A143" s="837">
        <v>38</v>
      </c>
      <c r="B143" s="469" t="s">
        <v>35242</v>
      </c>
      <c r="C143" s="424" t="s">
        <v>35243</v>
      </c>
      <c r="D143" s="400">
        <v>4</v>
      </c>
      <c r="E143" s="400">
        <v>16</v>
      </c>
      <c r="F143" s="109" t="s">
        <v>35244</v>
      </c>
      <c r="G143" s="836" t="s">
        <v>18886</v>
      </c>
      <c r="H143" s="837" t="s">
        <v>3293</v>
      </c>
      <c r="I143" s="406"/>
      <c r="J143" s="406"/>
    </row>
    <row r="144" spans="1:10" s="939" customFormat="1" ht="82.5">
      <c r="A144" s="837">
        <v>39</v>
      </c>
      <c r="B144" s="469" t="s">
        <v>35245</v>
      </c>
      <c r="C144" s="424" t="s">
        <v>35246</v>
      </c>
      <c r="D144" s="400">
        <v>4</v>
      </c>
      <c r="E144" s="400">
        <v>15</v>
      </c>
      <c r="F144" s="109" t="s">
        <v>35247</v>
      </c>
      <c r="G144" s="836" t="s">
        <v>18886</v>
      </c>
      <c r="H144" s="837" t="s">
        <v>3293</v>
      </c>
      <c r="I144" s="406"/>
      <c r="J144" s="406"/>
    </row>
    <row r="145" spans="1:11" s="939" customFormat="1" ht="49.5">
      <c r="A145" s="837">
        <v>40</v>
      </c>
      <c r="B145" s="469" t="s">
        <v>35248</v>
      </c>
      <c r="C145" s="424" t="s">
        <v>35249</v>
      </c>
      <c r="D145" s="400">
        <v>2</v>
      </c>
      <c r="E145" s="400">
        <v>4</v>
      </c>
      <c r="F145" s="109" t="s">
        <v>35250</v>
      </c>
      <c r="G145" s="836" t="s">
        <v>18886</v>
      </c>
      <c r="H145" s="837" t="s">
        <v>3293</v>
      </c>
      <c r="I145" s="406"/>
      <c r="J145" s="406"/>
    </row>
    <row r="146" spans="1:11" s="939" customFormat="1" ht="82.5">
      <c r="A146" s="837">
        <v>41</v>
      </c>
      <c r="B146" s="469" t="s">
        <v>35251</v>
      </c>
      <c r="C146" s="424" t="s">
        <v>35252</v>
      </c>
      <c r="D146" s="400">
        <v>6</v>
      </c>
      <c r="E146" s="400">
        <v>22</v>
      </c>
      <c r="F146" s="109" t="s">
        <v>35253</v>
      </c>
      <c r="G146" s="836" t="s">
        <v>18886</v>
      </c>
      <c r="H146" s="837" t="s">
        <v>3293</v>
      </c>
      <c r="I146" s="406"/>
      <c r="J146" s="406"/>
    </row>
    <row r="147" spans="1:11" s="939" customFormat="1" ht="82.5">
      <c r="A147" s="837">
        <v>42</v>
      </c>
      <c r="B147" s="469" t="s">
        <v>35254</v>
      </c>
      <c r="C147" s="424" t="s">
        <v>35255</v>
      </c>
      <c r="D147" s="400">
        <v>2</v>
      </c>
      <c r="E147" s="400">
        <v>4</v>
      </c>
      <c r="F147" s="109" t="s">
        <v>35256</v>
      </c>
      <c r="G147" s="836" t="s">
        <v>18886</v>
      </c>
      <c r="H147" s="837" t="s">
        <v>3293</v>
      </c>
      <c r="I147" s="406"/>
      <c r="J147" s="406"/>
    </row>
    <row r="148" spans="1:11" s="939" customFormat="1" ht="82.5">
      <c r="A148" s="837">
        <v>43</v>
      </c>
      <c r="B148" s="469" t="s">
        <v>35257</v>
      </c>
      <c r="C148" s="424" t="s">
        <v>35258</v>
      </c>
      <c r="D148" s="400">
        <v>3</v>
      </c>
      <c r="E148" s="400">
        <v>36</v>
      </c>
      <c r="F148" s="109" t="s">
        <v>35259</v>
      </c>
      <c r="G148" s="836" t="s">
        <v>18886</v>
      </c>
      <c r="H148" s="837" t="s">
        <v>3293</v>
      </c>
      <c r="I148" s="406"/>
      <c r="J148" s="406"/>
    </row>
    <row r="149" spans="1:11" s="939" customFormat="1" ht="66">
      <c r="A149" s="837">
        <v>44</v>
      </c>
      <c r="B149" s="469" t="s">
        <v>35260</v>
      </c>
      <c r="C149" s="424" t="s">
        <v>35261</v>
      </c>
      <c r="D149" s="400">
        <v>4</v>
      </c>
      <c r="E149" s="400">
        <v>75</v>
      </c>
      <c r="F149" s="109" t="s">
        <v>35262</v>
      </c>
      <c r="G149" s="836" t="s">
        <v>18886</v>
      </c>
      <c r="H149" s="837" t="s">
        <v>3293</v>
      </c>
      <c r="I149" s="406"/>
      <c r="J149" s="406"/>
    </row>
    <row r="150" spans="1:11" s="939" customFormat="1" ht="99">
      <c r="A150" s="837">
        <v>45</v>
      </c>
      <c r="B150" s="469" t="s">
        <v>35263</v>
      </c>
      <c r="C150" s="424" t="s">
        <v>35264</v>
      </c>
      <c r="D150" s="400">
        <v>2</v>
      </c>
      <c r="E150" s="400">
        <v>8</v>
      </c>
      <c r="F150" s="109" t="s">
        <v>35265</v>
      </c>
      <c r="G150" s="836" t="s">
        <v>18886</v>
      </c>
      <c r="H150" s="837" t="s">
        <v>3293</v>
      </c>
      <c r="I150" s="406"/>
      <c r="J150" s="406"/>
    </row>
    <row r="151" spans="1:11" s="939" customFormat="1" ht="66">
      <c r="A151" s="837">
        <v>46</v>
      </c>
      <c r="B151" s="469" t="s">
        <v>35266</v>
      </c>
      <c r="C151" s="424" t="s">
        <v>35267</v>
      </c>
      <c r="D151" s="400">
        <v>4</v>
      </c>
      <c r="E151" s="400">
        <v>21</v>
      </c>
      <c r="F151" s="109" t="s">
        <v>35268</v>
      </c>
      <c r="G151" s="836" t="s">
        <v>18886</v>
      </c>
      <c r="H151" s="837" t="s">
        <v>3293</v>
      </c>
      <c r="I151" s="406"/>
      <c r="J151" s="406"/>
    </row>
    <row r="152" spans="1:11" s="939" customFormat="1" ht="49.5">
      <c r="A152" s="837">
        <v>47</v>
      </c>
      <c r="B152" s="951" t="s">
        <v>35269</v>
      </c>
      <c r="C152" s="424" t="s">
        <v>35270</v>
      </c>
      <c r="D152" s="400">
        <v>7</v>
      </c>
      <c r="E152" s="400">
        <v>48</v>
      </c>
      <c r="F152" s="109" t="s">
        <v>35271</v>
      </c>
      <c r="G152" s="836" t="s">
        <v>18886</v>
      </c>
      <c r="H152" s="837" t="s">
        <v>3293</v>
      </c>
      <c r="I152" s="406"/>
      <c r="J152" s="406"/>
    </row>
    <row r="153" spans="1:11" s="939" customFormat="1" ht="99">
      <c r="A153" s="837">
        <v>48</v>
      </c>
      <c r="B153" s="469" t="s">
        <v>35272</v>
      </c>
      <c r="C153" s="424" t="s">
        <v>35273</v>
      </c>
      <c r="D153" s="400">
        <v>6</v>
      </c>
      <c r="E153" s="400">
        <v>1</v>
      </c>
      <c r="F153" s="109" t="s">
        <v>35274</v>
      </c>
      <c r="G153" s="836" t="s">
        <v>18886</v>
      </c>
      <c r="H153" s="837" t="s">
        <v>3293</v>
      </c>
      <c r="I153" s="406"/>
      <c r="J153" s="406"/>
      <c r="K153" s="953"/>
    </row>
    <row r="154" spans="1:11" s="939" customFormat="1" ht="33">
      <c r="A154" s="837">
        <v>49</v>
      </c>
      <c r="B154" s="954" t="s">
        <v>35275</v>
      </c>
      <c r="C154" s="868" t="s">
        <v>35276</v>
      </c>
      <c r="D154" s="955">
        <v>2</v>
      </c>
      <c r="E154" s="955">
        <v>165</v>
      </c>
      <c r="F154" s="109" t="s">
        <v>35277</v>
      </c>
      <c r="G154" s="836" t="s">
        <v>18886</v>
      </c>
      <c r="H154" s="837" t="s">
        <v>3293</v>
      </c>
      <c r="I154" s="406"/>
      <c r="J154" s="406"/>
    </row>
    <row r="155" spans="1:11" s="939" customFormat="1" ht="49.5">
      <c r="A155" s="837">
        <v>50</v>
      </c>
      <c r="B155" s="469" t="s">
        <v>35278</v>
      </c>
      <c r="C155" s="424" t="s">
        <v>35279</v>
      </c>
      <c r="D155" s="400">
        <v>1</v>
      </c>
      <c r="E155" s="400">
        <v>7</v>
      </c>
      <c r="F155" s="109" t="s">
        <v>35280</v>
      </c>
      <c r="G155" s="836" t="s">
        <v>18886</v>
      </c>
      <c r="H155" s="837" t="s">
        <v>3293</v>
      </c>
      <c r="I155" s="406"/>
      <c r="J155" s="406"/>
    </row>
    <row r="156" spans="1:11" s="939" customFormat="1" ht="82.5">
      <c r="A156" s="837">
        <v>51</v>
      </c>
      <c r="B156" s="469" t="s">
        <v>35281</v>
      </c>
      <c r="C156" s="424" t="s">
        <v>35282</v>
      </c>
      <c r="D156" s="400">
        <v>3</v>
      </c>
      <c r="E156" s="400">
        <v>7</v>
      </c>
      <c r="F156" s="109" t="s">
        <v>35283</v>
      </c>
      <c r="G156" s="836" t="s">
        <v>18886</v>
      </c>
      <c r="H156" s="837" t="s">
        <v>3293</v>
      </c>
      <c r="I156" s="406"/>
      <c r="J156" s="406"/>
    </row>
    <row r="157" spans="1:11" s="939" customFormat="1" ht="49.5">
      <c r="A157" s="837">
        <v>52</v>
      </c>
      <c r="B157" s="469" t="s">
        <v>35284</v>
      </c>
      <c r="C157" s="424" t="s">
        <v>35285</v>
      </c>
      <c r="D157" s="400">
        <v>3</v>
      </c>
      <c r="E157" s="400">
        <v>8</v>
      </c>
      <c r="F157" s="109" t="s">
        <v>35286</v>
      </c>
      <c r="G157" s="836" t="s">
        <v>18886</v>
      </c>
      <c r="H157" s="837" t="s">
        <v>3293</v>
      </c>
      <c r="I157" s="406"/>
      <c r="J157" s="406"/>
    </row>
    <row r="158" spans="1:11" s="939" customFormat="1" ht="66">
      <c r="A158" s="837">
        <v>53</v>
      </c>
      <c r="B158" s="469" t="s">
        <v>35287</v>
      </c>
      <c r="C158" s="424" t="s">
        <v>35288</v>
      </c>
      <c r="D158" s="400">
        <v>3</v>
      </c>
      <c r="E158" s="400">
        <v>14</v>
      </c>
      <c r="F158" s="109" t="s">
        <v>35289</v>
      </c>
      <c r="G158" s="836" t="s">
        <v>18886</v>
      </c>
      <c r="H158" s="837" t="s">
        <v>3293</v>
      </c>
      <c r="I158" s="406"/>
      <c r="J158" s="406"/>
    </row>
    <row r="159" spans="1:11" s="939" customFormat="1" ht="82.5">
      <c r="A159" s="837">
        <v>54</v>
      </c>
      <c r="B159" s="469" t="s">
        <v>35290</v>
      </c>
      <c r="C159" s="424" t="s">
        <v>35291</v>
      </c>
      <c r="D159" s="400">
        <v>4</v>
      </c>
      <c r="E159" s="400">
        <v>13</v>
      </c>
      <c r="F159" s="109" t="s">
        <v>35292</v>
      </c>
      <c r="G159" s="836" t="s">
        <v>18886</v>
      </c>
      <c r="H159" s="837" t="s">
        <v>3293</v>
      </c>
      <c r="I159" s="406"/>
      <c r="J159" s="406"/>
    </row>
    <row r="160" spans="1:11" s="939" customFormat="1" ht="99">
      <c r="A160" s="837">
        <v>55</v>
      </c>
      <c r="B160" s="469" t="s">
        <v>35293</v>
      </c>
      <c r="C160" s="424" t="s">
        <v>35294</v>
      </c>
      <c r="D160" s="400">
        <v>3</v>
      </c>
      <c r="E160" s="400">
        <v>12</v>
      </c>
      <c r="F160" s="109" t="s">
        <v>35295</v>
      </c>
      <c r="G160" s="836" t="s">
        <v>18886</v>
      </c>
      <c r="H160" s="837" t="s">
        <v>3293</v>
      </c>
      <c r="I160" s="406"/>
      <c r="J160" s="406"/>
    </row>
    <row r="161" spans="1:11" s="939" customFormat="1" ht="99">
      <c r="A161" s="837">
        <v>56</v>
      </c>
      <c r="B161" s="469" t="s">
        <v>35296</v>
      </c>
      <c r="C161" s="424" t="s">
        <v>35297</v>
      </c>
      <c r="D161" s="400">
        <v>3</v>
      </c>
      <c r="E161" s="400">
        <v>8</v>
      </c>
      <c r="F161" s="109" t="s">
        <v>35298</v>
      </c>
      <c r="G161" s="836" t="s">
        <v>18886</v>
      </c>
      <c r="H161" s="837" t="s">
        <v>3293</v>
      </c>
      <c r="I161" s="406"/>
      <c r="J161" s="406"/>
    </row>
    <row r="162" spans="1:11" s="939" customFormat="1" ht="99">
      <c r="A162" s="837">
        <v>57</v>
      </c>
      <c r="B162" s="469" t="s">
        <v>35299</v>
      </c>
      <c r="C162" s="424" t="s">
        <v>35300</v>
      </c>
      <c r="D162" s="400">
        <v>4</v>
      </c>
      <c r="E162" s="400">
        <v>15</v>
      </c>
      <c r="F162" s="109" t="s">
        <v>35301</v>
      </c>
      <c r="G162" s="836" t="s">
        <v>18886</v>
      </c>
      <c r="H162" s="837" t="s">
        <v>3293</v>
      </c>
      <c r="I162" s="406"/>
      <c r="J162" s="406"/>
    </row>
    <row r="163" spans="1:11" s="939" customFormat="1" ht="82.5">
      <c r="A163" s="837">
        <v>58</v>
      </c>
      <c r="B163" s="469" t="s">
        <v>35302</v>
      </c>
      <c r="C163" s="424" t="s">
        <v>35303</v>
      </c>
      <c r="D163" s="400">
        <v>4</v>
      </c>
      <c r="E163" s="400">
        <v>12</v>
      </c>
      <c r="F163" s="109" t="s">
        <v>35304</v>
      </c>
      <c r="G163" s="836" t="s">
        <v>18886</v>
      </c>
      <c r="H163" s="837" t="s">
        <v>3293</v>
      </c>
      <c r="I163" s="406"/>
      <c r="J163" s="406"/>
    </row>
    <row r="164" spans="1:11" s="939" customFormat="1" ht="82.5">
      <c r="A164" s="837">
        <v>59</v>
      </c>
      <c r="B164" s="469" t="s">
        <v>35305</v>
      </c>
      <c r="C164" s="424" t="s">
        <v>35306</v>
      </c>
      <c r="D164" s="400">
        <v>2</v>
      </c>
      <c r="E164" s="400">
        <v>2</v>
      </c>
      <c r="F164" s="109" t="s">
        <v>35307</v>
      </c>
      <c r="G164" s="836" t="s">
        <v>18886</v>
      </c>
      <c r="H164" s="837" t="s">
        <v>3293</v>
      </c>
      <c r="I164" s="406"/>
      <c r="J164" s="406"/>
    </row>
    <row r="165" spans="1:11" s="939" customFormat="1" ht="66">
      <c r="A165" s="837">
        <v>60</v>
      </c>
      <c r="B165" s="469" t="s">
        <v>35308</v>
      </c>
      <c r="C165" s="424" t="s">
        <v>35309</v>
      </c>
      <c r="D165" s="400">
        <v>3</v>
      </c>
      <c r="E165" s="400">
        <v>41</v>
      </c>
      <c r="F165" s="109" t="s">
        <v>35310</v>
      </c>
      <c r="G165" s="836" t="s">
        <v>18886</v>
      </c>
      <c r="H165" s="837" t="s">
        <v>3293</v>
      </c>
      <c r="I165" s="406"/>
      <c r="J165" s="406"/>
    </row>
    <row r="166" spans="1:11" s="939" customFormat="1" ht="66">
      <c r="A166" s="837">
        <v>61</v>
      </c>
      <c r="B166" s="469" t="s">
        <v>35311</v>
      </c>
      <c r="C166" s="424" t="s">
        <v>35312</v>
      </c>
      <c r="D166" s="400">
        <v>3</v>
      </c>
      <c r="E166" s="400">
        <v>5</v>
      </c>
      <c r="F166" s="109" t="s">
        <v>35313</v>
      </c>
      <c r="G166" s="836" t="s">
        <v>18886</v>
      </c>
      <c r="H166" s="837" t="s">
        <v>3293</v>
      </c>
      <c r="I166" s="406"/>
      <c r="J166" s="406"/>
    </row>
    <row r="167" spans="1:11" s="939" customFormat="1" ht="82.5">
      <c r="A167" s="837">
        <v>62</v>
      </c>
      <c r="B167" s="469" t="s">
        <v>35314</v>
      </c>
      <c r="C167" s="424" t="s">
        <v>35315</v>
      </c>
      <c r="D167" s="400">
        <v>4</v>
      </c>
      <c r="E167" s="400">
        <v>15</v>
      </c>
      <c r="F167" s="109" t="s">
        <v>35316</v>
      </c>
      <c r="G167" s="836" t="s">
        <v>18886</v>
      </c>
      <c r="H167" s="837" t="s">
        <v>3293</v>
      </c>
      <c r="I167" s="406"/>
      <c r="J167" s="406"/>
      <c r="K167" s="953"/>
    </row>
    <row r="168" spans="1:11" s="939" customFormat="1" ht="82.5">
      <c r="A168" s="837">
        <v>63</v>
      </c>
      <c r="B168" s="469" t="s">
        <v>35317</v>
      </c>
      <c r="C168" s="424" t="s">
        <v>35318</v>
      </c>
      <c r="D168" s="400">
        <v>3</v>
      </c>
      <c r="E168" s="400">
        <v>1</v>
      </c>
      <c r="F168" s="109" t="s">
        <v>35319</v>
      </c>
      <c r="G168" s="836" t="s">
        <v>18886</v>
      </c>
      <c r="H168" s="837" t="s">
        <v>3293</v>
      </c>
      <c r="I168" s="406"/>
      <c r="J168" s="406"/>
    </row>
    <row r="169" spans="1:11" s="939" customFormat="1" ht="33">
      <c r="A169" s="837">
        <v>64</v>
      </c>
      <c r="B169" s="469" t="s">
        <v>35320</v>
      </c>
      <c r="C169" s="424" t="s">
        <v>35144</v>
      </c>
      <c r="D169" s="400">
        <v>1</v>
      </c>
      <c r="E169" s="400">
        <v>3</v>
      </c>
      <c r="F169" s="109" t="s">
        <v>35321</v>
      </c>
      <c r="G169" s="836" t="s">
        <v>18886</v>
      </c>
      <c r="H169" s="837" t="s">
        <v>3293</v>
      </c>
      <c r="I169" s="406"/>
      <c r="J169" s="406"/>
    </row>
    <row r="170" spans="1:11" s="939" customFormat="1" ht="66">
      <c r="A170" s="837">
        <v>65</v>
      </c>
      <c r="B170" s="469" t="s">
        <v>35322</v>
      </c>
      <c r="C170" s="424" t="s">
        <v>35323</v>
      </c>
      <c r="D170" s="400">
        <v>2</v>
      </c>
      <c r="E170" s="400">
        <v>4</v>
      </c>
      <c r="F170" s="109" t="s">
        <v>35324</v>
      </c>
      <c r="G170" s="836" t="s">
        <v>18886</v>
      </c>
      <c r="H170" s="837" t="s">
        <v>3293</v>
      </c>
      <c r="I170" s="406"/>
      <c r="J170" s="406"/>
    </row>
    <row r="171" spans="1:11" s="939" customFormat="1" ht="66">
      <c r="A171" s="837">
        <v>66</v>
      </c>
      <c r="B171" s="469" t="s">
        <v>35325</v>
      </c>
      <c r="C171" s="424" t="s">
        <v>35326</v>
      </c>
      <c r="D171" s="400">
        <v>3</v>
      </c>
      <c r="E171" s="400">
        <v>4</v>
      </c>
      <c r="F171" s="109" t="s">
        <v>35125</v>
      </c>
      <c r="G171" s="836" t="s">
        <v>18886</v>
      </c>
      <c r="H171" s="837" t="s">
        <v>3293</v>
      </c>
      <c r="I171" s="406"/>
      <c r="J171" s="406"/>
    </row>
    <row r="172" spans="1:11" s="939" customFormat="1" ht="49.5">
      <c r="A172" s="837">
        <v>67</v>
      </c>
      <c r="B172" s="469" t="s">
        <v>35327</v>
      </c>
      <c r="C172" s="424" t="s">
        <v>35328</v>
      </c>
      <c r="D172" s="400">
        <v>3</v>
      </c>
      <c r="E172" s="400">
        <v>21</v>
      </c>
      <c r="F172" s="109" t="s">
        <v>35329</v>
      </c>
      <c r="G172" s="836" t="s">
        <v>18886</v>
      </c>
      <c r="H172" s="837" t="s">
        <v>3293</v>
      </c>
      <c r="I172" s="406"/>
      <c r="J172" s="406"/>
    </row>
    <row r="173" spans="1:11" s="939" customFormat="1" ht="99">
      <c r="A173" s="837">
        <v>68</v>
      </c>
      <c r="B173" s="469" t="s">
        <v>35330</v>
      </c>
      <c r="C173" s="424" t="s">
        <v>35331</v>
      </c>
      <c r="D173" s="400">
        <v>2</v>
      </c>
      <c r="E173" s="400">
        <v>14</v>
      </c>
      <c r="F173" s="109" t="s">
        <v>35332</v>
      </c>
      <c r="G173" s="836" t="s">
        <v>18886</v>
      </c>
      <c r="H173" s="837" t="s">
        <v>3293</v>
      </c>
      <c r="I173" s="406"/>
      <c r="J173" s="406"/>
    </row>
    <row r="174" spans="1:11" s="939" customFormat="1" ht="66">
      <c r="A174" s="837">
        <v>69</v>
      </c>
      <c r="B174" s="469" t="s">
        <v>35333</v>
      </c>
      <c r="C174" s="424" t="s">
        <v>35334</v>
      </c>
      <c r="D174" s="400">
        <v>2</v>
      </c>
      <c r="E174" s="400">
        <v>15</v>
      </c>
      <c r="F174" s="109" t="s">
        <v>35335</v>
      </c>
      <c r="G174" s="836" t="s">
        <v>18886</v>
      </c>
      <c r="H174" s="837" t="s">
        <v>3293</v>
      </c>
      <c r="I174" s="406"/>
      <c r="J174" s="406"/>
    </row>
    <row r="175" spans="1:11" s="939" customFormat="1" ht="66">
      <c r="A175" s="837">
        <v>70</v>
      </c>
      <c r="B175" s="469" t="s">
        <v>35336</v>
      </c>
      <c r="C175" s="424" t="s">
        <v>35337</v>
      </c>
      <c r="D175" s="400">
        <v>1</v>
      </c>
      <c r="E175" s="400">
        <v>6</v>
      </c>
      <c r="F175" s="109" t="s">
        <v>35338</v>
      </c>
      <c r="G175" s="836" t="s">
        <v>18886</v>
      </c>
      <c r="H175" s="837" t="s">
        <v>3293</v>
      </c>
      <c r="I175" s="406"/>
      <c r="J175" s="406"/>
    </row>
    <row r="176" spans="1:11" s="939" customFormat="1" ht="82.5">
      <c r="A176" s="837">
        <v>71</v>
      </c>
      <c r="B176" s="469" t="s">
        <v>35339</v>
      </c>
      <c r="C176" s="424" t="s">
        <v>35340</v>
      </c>
      <c r="D176" s="400">
        <v>3</v>
      </c>
      <c r="E176" s="400">
        <v>22</v>
      </c>
      <c r="F176" s="109" t="s">
        <v>35341</v>
      </c>
      <c r="G176" s="836" t="s">
        <v>18886</v>
      </c>
      <c r="H176" s="837" t="s">
        <v>3293</v>
      </c>
      <c r="I176" s="406"/>
      <c r="J176" s="406"/>
    </row>
    <row r="177" spans="1:11" s="939" customFormat="1" ht="66">
      <c r="A177" s="837">
        <v>72</v>
      </c>
      <c r="B177" s="469" t="s">
        <v>35342</v>
      </c>
      <c r="C177" s="424" t="s">
        <v>35343</v>
      </c>
      <c r="D177" s="400">
        <v>4</v>
      </c>
      <c r="E177" s="400">
        <v>29</v>
      </c>
      <c r="F177" s="109" t="s">
        <v>35344</v>
      </c>
      <c r="G177" s="836" t="s">
        <v>18886</v>
      </c>
      <c r="H177" s="837" t="s">
        <v>3293</v>
      </c>
      <c r="I177" s="406"/>
      <c r="J177" s="406"/>
    </row>
    <row r="178" spans="1:11" s="939" customFormat="1" ht="49.5">
      <c r="A178" s="837">
        <v>73</v>
      </c>
      <c r="B178" s="469" t="s">
        <v>35345</v>
      </c>
      <c r="C178" s="424" t="s">
        <v>35346</v>
      </c>
      <c r="D178" s="400">
        <v>2</v>
      </c>
      <c r="E178" s="400">
        <v>23</v>
      </c>
      <c r="F178" s="109" t="s">
        <v>35347</v>
      </c>
      <c r="G178" s="836" t="s">
        <v>18886</v>
      </c>
      <c r="H178" s="837" t="s">
        <v>3293</v>
      </c>
      <c r="I178" s="406"/>
      <c r="J178" s="406"/>
    </row>
    <row r="179" spans="1:11" s="939" customFormat="1" ht="82.5">
      <c r="A179" s="837">
        <v>74</v>
      </c>
      <c r="B179" s="469" t="s">
        <v>35348</v>
      </c>
      <c r="C179" s="424" t="s">
        <v>35349</v>
      </c>
      <c r="D179" s="400">
        <v>5</v>
      </c>
      <c r="E179" s="400">
        <v>14</v>
      </c>
      <c r="F179" s="109" t="s">
        <v>35350</v>
      </c>
      <c r="G179" s="836" t="s">
        <v>18886</v>
      </c>
      <c r="H179" s="837" t="s">
        <v>3293</v>
      </c>
      <c r="I179" s="406"/>
      <c r="J179" s="406"/>
    </row>
    <row r="180" spans="1:11" s="939" customFormat="1" ht="66">
      <c r="A180" s="837">
        <v>75</v>
      </c>
      <c r="B180" s="469" t="s">
        <v>35351</v>
      </c>
      <c r="C180" s="424" t="s">
        <v>35352</v>
      </c>
      <c r="D180" s="400">
        <v>2</v>
      </c>
      <c r="E180" s="400">
        <v>7</v>
      </c>
      <c r="F180" s="109" t="s">
        <v>35353</v>
      </c>
      <c r="G180" s="836" t="s">
        <v>18886</v>
      </c>
      <c r="H180" s="837" t="s">
        <v>3293</v>
      </c>
      <c r="I180" s="406"/>
      <c r="J180" s="406"/>
    </row>
    <row r="181" spans="1:11" s="939" customFormat="1" ht="49.5">
      <c r="A181" s="837">
        <v>76</v>
      </c>
      <c r="B181" s="469" t="s">
        <v>35354</v>
      </c>
      <c r="C181" s="424" t="s">
        <v>35355</v>
      </c>
      <c r="D181" s="839">
        <v>2</v>
      </c>
      <c r="E181" s="400">
        <v>10</v>
      </c>
      <c r="F181" s="109" t="s">
        <v>35356</v>
      </c>
      <c r="G181" s="836" t="s">
        <v>18886</v>
      </c>
      <c r="H181" s="837" t="s">
        <v>3293</v>
      </c>
      <c r="I181" s="406"/>
      <c r="J181" s="406"/>
    </row>
    <row r="182" spans="1:11" s="939" customFormat="1" ht="49.5">
      <c r="A182" s="837">
        <v>77</v>
      </c>
      <c r="B182" s="469" t="s">
        <v>35357</v>
      </c>
      <c r="C182" s="424" t="s">
        <v>35358</v>
      </c>
      <c r="D182" s="400">
        <v>4</v>
      </c>
      <c r="E182" s="400">
        <v>2</v>
      </c>
      <c r="F182" s="109" t="s">
        <v>35359</v>
      </c>
      <c r="G182" s="836" t="s">
        <v>18886</v>
      </c>
      <c r="H182" s="837" t="s">
        <v>3293</v>
      </c>
      <c r="I182" s="406"/>
      <c r="J182" s="406"/>
    </row>
    <row r="183" spans="1:11" s="939" customFormat="1" ht="66">
      <c r="A183" s="837">
        <v>78</v>
      </c>
      <c r="B183" s="469" t="s">
        <v>35360</v>
      </c>
      <c r="C183" s="424" t="s">
        <v>35361</v>
      </c>
      <c r="D183" s="400">
        <v>5</v>
      </c>
      <c r="E183" s="400">
        <v>3</v>
      </c>
      <c r="F183" s="109" t="s">
        <v>35362</v>
      </c>
      <c r="G183" s="836" t="s">
        <v>18886</v>
      </c>
      <c r="H183" s="837" t="s">
        <v>3293</v>
      </c>
      <c r="I183" s="406"/>
      <c r="J183" s="406"/>
    </row>
    <row r="184" spans="1:11" s="939" customFormat="1" ht="66">
      <c r="A184" s="837">
        <v>79</v>
      </c>
      <c r="B184" s="469" t="s">
        <v>35363</v>
      </c>
      <c r="C184" s="424" t="s">
        <v>35364</v>
      </c>
      <c r="D184" s="400">
        <v>3</v>
      </c>
      <c r="E184" s="400">
        <v>7</v>
      </c>
      <c r="F184" s="109" t="s">
        <v>35365</v>
      </c>
      <c r="G184" s="836" t="s">
        <v>18886</v>
      </c>
      <c r="H184" s="837" t="s">
        <v>3293</v>
      </c>
      <c r="I184" s="406"/>
      <c r="J184" s="406"/>
    </row>
    <row r="185" spans="1:11" s="939" customFormat="1" ht="82.5">
      <c r="A185" s="837">
        <v>80</v>
      </c>
      <c r="B185" s="469" t="s">
        <v>35366</v>
      </c>
      <c r="C185" s="424" t="s">
        <v>35367</v>
      </c>
      <c r="D185" s="839">
        <v>4</v>
      </c>
      <c r="E185" s="400">
        <v>98</v>
      </c>
      <c r="F185" s="109" t="s">
        <v>35368</v>
      </c>
      <c r="G185" s="836" t="s">
        <v>18886</v>
      </c>
      <c r="H185" s="837" t="s">
        <v>3293</v>
      </c>
      <c r="I185" s="406"/>
      <c r="J185" s="406"/>
    </row>
    <row r="186" spans="1:11" s="939" customFormat="1" ht="66">
      <c r="A186" s="837">
        <v>81</v>
      </c>
      <c r="B186" s="469" t="s">
        <v>35369</v>
      </c>
      <c r="C186" s="424" t="s">
        <v>35370</v>
      </c>
      <c r="D186" s="400">
        <v>1</v>
      </c>
      <c r="E186" s="400">
        <v>3</v>
      </c>
      <c r="F186" s="109" t="s">
        <v>35371</v>
      </c>
      <c r="G186" s="836" t="s">
        <v>18886</v>
      </c>
      <c r="H186" s="837" t="s">
        <v>3293</v>
      </c>
      <c r="I186" s="406"/>
      <c r="J186" s="406"/>
    </row>
    <row r="187" spans="1:11" s="939" customFormat="1" ht="82.5">
      <c r="A187" s="837">
        <v>82</v>
      </c>
      <c r="B187" s="469" t="s">
        <v>35372</v>
      </c>
      <c r="C187" s="424" t="s">
        <v>35373</v>
      </c>
      <c r="D187" s="400">
        <v>6</v>
      </c>
      <c r="E187" s="400">
        <v>145</v>
      </c>
      <c r="F187" s="109" t="s">
        <v>35374</v>
      </c>
      <c r="G187" s="836" t="s">
        <v>18886</v>
      </c>
      <c r="H187" s="837" t="s">
        <v>3293</v>
      </c>
      <c r="I187" s="406"/>
      <c r="J187" s="406"/>
      <c r="K187" s="953"/>
    </row>
    <row r="188" spans="1:11" s="939" customFormat="1" ht="82.5">
      <c r="A188" s="837">
        <v>83</v>
      </c>
      <c r="B188" s="469" t="s">
        <v>35375</v>
      </c>
      <c r="C188" s="424" t="s">
        <v>35376</v>
      </c>
      <c r="D188" s="400">
        <v>3</v>
      </c>
      <c r="E188" s="400">
        <v>4</v>
      </c>
      <c r="F188" s="109" t="s">
        <v>35377</v>
      </c>
      <c r="G188" s="836" t="s">
        <v>18886</v>
      </c>
      <c r="H188" s="837" t="s">
        <v>3293</v>
      </c>
      <c r="I188" s="406"/>
      <c r="J188" s="406"/>
    </row>
    <row r="189" spans="1:11" s="939" customFormat="1" ht="82.5">
      <c r="A189" s="837">
        <v>84</v>
      </c>
      <c r="B189" s="469" t="s">
        <v>35378</v>
      </c>
      <c r="C189" s="424" t="s">
        <v>35379</v>
      </c>
      <c r="D189" s="439">
        <v>2</v>
      </c>
      <c r="E189" s="439">
        <v>8</v>
      </c>
      <c r="F189" s="109" t="s">
        <v>35380</v>
      </c>
      <c r="G189" s="836" t="s">
        <v>18886</v>
      </c>
      <c r="H189" s="837" t="s">
        <v>3293</v>
      </c>
      <c r="I189" s="406"/>
      <c r="J189" s="406"/>
    </row>
    <row r="190" spans="1:11" s="939" customFormat="1" ht="99">
      <c r="A190" s="837">
        <v>85</v>
      </c>
      <c r="B190" s="469" t="s">
        <v>35381</v>
      </c>
      <c r="C190" s="424" t="s">
        <v>35382</v>
      </c>
      <c r="D190" s="400">
        <v>3</v>
      </c>
      <c r="E190" s="400">
        <v>1</v>
      </c>
      <c r="F190" s="109" t="s">
        <v>35383</v>
      </c>
      <c r="G190" s="836" t="s">
        <v>18886</v>
      </c>
      <c r="H190" s="837" t="s">
        <v>3293</v>
      </c>
      <c r="I190" s="406"/>
      <c r="J190" s="406"/>
    </row>
    <row r="191" spans="1:11" s="939" customFormat="1" ht="82.5">
      <c r="A191" s="837">
        <v>86</v>
      </c>
      <c r="B191" s="469" t="s">
        <v>35384</v>
      </c>
      <c r="C191" s="424" t="s">
        <v>35385</v>
      </c>
      <c r="D191" s="400">
        <v>2</v>
      </c>
      <c r="E191" s="400">
        <v>3</v>
      </c>
      <c r="F191" s="109" t="s">
        <v>35386</v>
      </c>
      <c r="G191" s="836" t="s">
        <v>18886</v>
      </c>
      <c r="H191" s="837" t="s">
        <v>3293</v>
      </c>
      <c r="I191" s="406"/>
      <c r="J191" s="406"/>
    </row>
    <row r="192" spans="1:11" s="939" customFormat="1" ht="66">
      <c r="A192" s="837">
        <v>87</v>
      </c>
      <c r="B192" s="469" t="s">
        <v>35387</v>
      </c>
      <c r="C192" s="424" t="s">
        <v>35388</v>
      </c>
      <c r="D192" s="400">
        <v>1</v>
      </c>
      <c r="E192" s="400">
        <v>21</v>
      </c>
      <c r="F192" s="109" t="s">
        <v>35389</v>
      </c>
      <c r="G192" s="836" t="s">
        <v>18886</v>
      </c>
      <c r="H192" s="837" t="s">
        <v>3293</v>
      </c>
      <c r="I192" s="406"/>
      <c r="J192" s="406"/>
    </row>
    <row r="193" spans="1:10" s="939" customFormat="1" ht="82.5">
      <c r="A193" s="837">
        <v>88</v>
      </c>
      <c r="B193" s="469" t="s">
        <v>35390</v>
      </c>
      <c r="C193" s="424" t="s">
        <v>35391</v>
      </c>
      <c r="D193" s="400">
        <v>2</v>
      </c>
      <c r="E193" s="400">
        <v>1</v>
      </c>
      <c r="F193" s="109" t="s">
        <v>35392</v>
      </c>
      <c r="G193" s="836" t="s">
        <v>18886</v>
      </c>
      <c r="H193" s="837" t="s">
        <v>3293</v>
      </c>
      <c r="I193" s="406"/>
      <c r="J193" s="406"/>
    </row>
    <row r="194" spans="1:10" s="939" customFormat="1" ht="66">
      <c r="A194" s="837">
        <v>89</v>
      </c>
      <c r="B194" s="469" t="s">
        <v>35393</v>
      </c>
      <c r="C194" s="424" t="s">
        <v>35394</v>
      </c>
      <c r="D194" s="839">
        <v>3</v>
      </c>
      <c r="E194" s="400">
        <v>15</v>
      </c>
      <c r="F194" s="109" t="s">
        <v>35395</v>
      </c>
      <c r="G194" s="836" t="s">
        <v>18886</v>
      </c>
      <c r="H194" s="837" t="s">
        <v>3293</v>
      </c>
      <c r="I194" s="406"/>
      <c r="J194" s="406"/>
    </row>
    <row r="195" spans="1:10" s="939" customFormat="1" ht="66">
      <c r="A195" s="837">
        <v>90</v>
      </c>
      <c r="B195" s="469" t="s">
        <v>35396</v>
      </c>
      <c r="C195" s="424" t="s">
        <v>35397</v>
      </c>
      <c r="D195" s="400">
        <v>3</v>
      </c>
      <c r="E195" s="400">
        <v>83</v>
      </c>
      <c r="F195" s="109" t="s">
        <v>35398</v>
      </c>
      <c r="G195" s="836" t="s">
        <v>18886</v>
      </c>
      <c r="H195" s="837" t="s">
        <v>3293</v>
      </c>
      <c r="I195" s="406"/>
      <c r="J195" s="406"/>
    </row>
    <row r="196" spans="1:10" s="939" customFormat="1" ht="66">
      <c r="A196" s="837">
        <v>91</v>
      </c>
      <c r="B196" s="469" t="s">
        <v>35399</v>
      </c>
      <c r="C196" s="424" t="s">
        <v>35400</v>
      </c>
      <c r="D196" s="400">
        <v>2</v>
      </c>
      <c r="E196" s="400">
        <v>3</v>
      </c>
      <c r="F196" s="109" t="s">
        <v>35401</v>
      </c>
      <c r="G196" s="836" t="s">
        <v>18886</v>
      </c>
      <c r="H196" s="837" t="s">
        <v>3293</v>
      </c>
      <c r="I196" s="406"/>
      <c r="J196" s="406"/>
    </row>
    <row r="197" spans="1:10" s="939" customFormat="1" ht="66">
      <c r="A197" s="837">
        <v>92</v>
      </c>
      <c r="B197" s="469" t="s">
        <v>35402</v>
      </c>
      <c r="C197" s="424" t="s">
        <v>35403</v>
      </c>
      <c r="D197" s="400">
        <v>4</v>
      </c>
      <c r="E197" s="400">
        <v>11</v>
      </c>
      <c r="F197" s="109" t="s">
        <v>35404</v>
      </c>
      <c r="G197" s="836" t="s">
        <v>18886</v>
      </c>
      <c r="H197" s="837" t="s">
        <v>3293</v>
      </c>
      <c r="I197" s="406"/>
      <c r="J197" s="406"/>
    </row>
    <row r="198" spans="1:10" s="939" customFormat="1" ht="49.5">
      <c r="A198" s="837">
        <v>93</v>
      </c>
      <c r="B198" s="469" t="s">
        <v>35405</v>
      </c>
      <c r="C198" s="424" t="s">
        <v>35406</v>
      </c>
      <c r="D198" s="400">
        <v>1</v>
      </c>
      <c r="E198" s="400">
        <v>1</v>
      </c>
      <c r="F198" s="109" t="s">
        <v>35407</v>
      </c>
      <c r="G198" s="836" t="s">
        <v>18886</v>
      </c>
      <c r="H198" s="837" t="s">
        <v>3293</v>
      </c>
      <c r="I198" s="406"/>
      <c r="J198" s="406"/>
    </row>
    <row r="199" spans="1:10" s="939" customFormat="1" ht="82.5">
      <c r="A199" s="837">
        <v>94</v>
      </c>
      <c r="B199" s="469" t="s">
        <v>35408</v>
      </c>
      <c r="C199" s="424" t="s">
        <v>35409</v>
      </c>
      <c r="D199" s="400">
        <v>3</v>
      </c>
      <c r="E199" s="400">
        <v>11</v>
      </c>
      <c r="F199" s="109" t="s">
        <v>35410</v>
      </c>
      <c r="G199" s="836" t="s">
        <v>18886</v>
      </c>
      <c r="H199" s="837" t="s">
        <v>3293</v>
      </c>
      <c r="I199" s="406"/>
      <c r="J199" s="406"/>
    </row>
    <row r="200" spans="1:10" s="939" customFormat="1" ht="82.5">
      <c r="A200" s="837">
        <v>95</v>
      </c>
      <c r="B200" s="469" t="s">
        <v>35411</v>
      </c>
      <c r="C200" s="424" t="s">
        <v>35412</v>
      </c>
      <c r="D200" s="400">
        <v>3</v>
      </c>
      <c r="E200" s="400">
        <v>12</v>
      </c>
      <c r="F200" s="109" t="s">
        <v>35413</v>
      </c>
      <c r="G200" s="836" t="s">
        <v>18886</v>
      </c>
      <c r="H200" s="837" t="s">
        <v>3293</v>
      </c>
      <c r="I200" s="406"/>
      <c r="J200" s="406"/>
    </row>
    <row r="201" spans="1:10" s="939" customFormat="1" ht="99">
      <c r="A201" s="837">
        <v>96</v>
      </c>
      <c r="B201" s="469" t="s">
        <v>35414</v>
      </c>
      <c r="C201" s="424" t="s">
        <v>35415</v>
      </c>
      <c r="D201" s="400">
        <v>2</v>
      </c>
      <c r="E201" s="400">
        <v>14</v>
      </c>
      <c r="F201" s="109" t="s">
        <v>35416</v>
      </c>
      <c r="G201" s="836" t="s">
        <v>18886</v>
      </c>
      <c r="H201" s="837" t="s">
        <v>3293</v>
      </c>
      <c r="I201" s="406"/>
      <c r="J201" s="406"/>
    </row>
    <row r="202" spans="1:10" s="939" customFormat="1" ht="66">
      <c r="A202" s="837">
        <v>97</v>
      </c>
      <c r="B202" s="469" t="s">
        <v>35417</v>
      </c>
      <c r="C202" s="424" t="s">
        <v>35418</v>
      </c>
      <c r="D202" s="400">
        <v>2</v>
      </c>
      <c r="E202" s="400">
        <v>3</v>
      </c>
      <c r="F202" s="109" t="s">
        <v>35419</v>
      </c>
      <c r="G202" s="836" t="s">
        <v>18886</v>
      </c>
      <c r="H202" s="837" t="s">
        <v>3293</v>
      </c>
      <c r="I202" s="406"/>
      <c r="J202" s="406"/>
    </row>
    <row r="203" spans="1:10" s="939" customFormat="1" ht="82.5">
      <c r="A203" s="837">
        <v>98</v>
      </c>
      <c r="B203" s="469" t="s">
        <v>35420</v>
      </c>
      <c r="C203" s="424" t="s">
        <v>35421</v>
      </c>
      <c r="D203" s="400">
        <v>3</v>
      </c>
      <c r="E203" s="400">
        <v>26</v>
      </c>
      <c r="F203" s="109" t="s">
        <v>35422</v>
      </c>
      <c r="G203" s="836" t="s">
        <v>18886</v>
      </c>
      <c r="H203" s="837" t="s">
        <v>3293</v>
      </c>
      <c r="I203" s="406"/>
      <c r="J203" s="406"/>
    </row>
    <row r="204" spans="1:10" s="939" customFormat="1" ht="132">
      <c r="A204" s="837">
        <v>99</v>
      </c>
      <c r="B204" s="469" t="s">
        <v>35423</v>
      </c>
      <c r="C204" s="424" t="s">
        <v>35424</v>
      </c>
      <c r="D204" s="839">
        <v>3</v>
      </c>
      <c r="E204" s="400">
        <v>1</v>
      </c>
      <c r="F204" s="109" t="s">
        <v>35425</v>
      </c>
      <c r="G204" s="836" t="s">
        <v>18886</v>
      </c>
      <c r="H204" s="837" t="s">
        <v>3293</v>
      </c>
      <c r="I204" s="406"/>
      <c r="J204" s="406"/>
    </row>
    <row r="205" spans="1:10" s="939" customFormat="1" ht="82.5">
      <c r="A205" s="837">
        <v>100</v>
      </c>
      <c r="B205" s="469" t="s">
        <v>35426</v>
      </c>
      <c r="C205" s="424" t="s">
        <v>35427</v>
      </c>
      <c r="D205" s="400">
        <v>2</v>
      </c>
      <c r="E205" s="400">
        <v>93</v>
      </c>
      <c r="F205" s="109" t="s">
        <v>35428</v>
      </c>
      <c r="G205" s="836" t="s">
        <v>18886</v>
      </c>
      <c r="H205" s="837" t="s">
        <v>3293</v>
      </c>
      <c r="I205" s="406"/>
      <c r="J205" s="406"/>
    </row>
    <row r="206" spans="1:10" s="939" customFormat="1" ht="82.5">
      <c r="A206" s="837">
        <v>101</v>
      </c>
      <c r="B206" s="469" t="s">
        <v>35429</v>
      </c>
      <c r="C206" s="424" t="s">
        <v>35430</v>
      </c>
      <c r="D206" s="400">
        <v>4</v>
      </c>
      <c r="E206" s="400">
        <v>10</v>
      </c>
      <c r="F206" s="109" t="s">
        <v>35431</v>
      </c>
      <c r="G206" s="836" t="s">
        <v>18886</v>
      </c>
      <c r="H206" s="837" t="s">
        <v>3293</v>
      </c>
      <c r="I206" s="406"/>
      <c r="J206" s="406"/>
    </row>
    <row r="207" spans="1:10" s="939" customFormat="1" ht="82.5">
      <c r="A207" s="837">
        <v>102</v>
      </c>
      <c r="B207" s="469" t="s">
        <v>35432</v>
      </c>
      <c r="C207" s="424" t="s">
        <v>35433</v>
      </c>
      <c r="D207" s="400">
        <v>2</v>
      </c>
      <c r="E207" s="400">
        <v>12</v>
      </c>
      <c r="F207" s="109" t="s">
        <v>35434</v>
      </c>
      <c r="G207" s="836" t="s">
        <v>18886</v>
      </c>
      <c r="H207" s="837" t="s">
        <v>3293</v>
      </c>
      <c r="I207" s="406"/>
      <c r="J207" s="406"/>
    </row>
    <row r="208" spans="1:10" s="939" customFormat="1" ht="82.5">
      <c r="A208" s="837">
        <v>103</v>
      </c>
      <c r="B208" s="469" t="s">
        <v>35435</v>
      </c>
      <c r="C208" s="424" t="s">
        <v>35436</v>
      </c>
      <c r="D208" s="400">
        <v>2</v>
      </c>
      <c r="E208" s="400">
        <v>4</v>
      </c>
      <c r="F208" s="109" t="s">
        <v>35437</v>
      </c>
      <c r="G208" s="836" t="s">
        <v>18886</v>
      </c>
      <c r="H208" s="837" t="s">
        <v>3293</v>
      </c>
      <c r="I208" s="406"/>
      <c r="J208" s="406"/>
    </row>
    <row r="209" spans="1:10" s="939" customFormat="1" ht="99">
      <c r="A209" s="837">
        <v>104</v>
      </c>
      <c r="B209" s="469" t="s">
        <v>35438</v>
      </c>
      <c r="C209" s="424" t="s">
        <v>35439</v>
      </c>
      <c r="D209" s="400">
        <v>3</v>
      </c>
      <c r="E209" s="400">
        <v>6</v>
      </c>
      <c r="F209" s="109" t="s">
        <v>35440</v>
      </c>
      <c r="G209" s="836" t="s">
        <v>18886</v>
      </c>
      <c r="H209" s="837" t="s">
        <v>3293</v>
      </c>
      <c r="I209" s="406"/>
      <c r="J209" s="406"/>
    </row>
    <row r="210" spans="1:10" s="939" customFormat="1" ht="82.5">
      <c r="A210" s="837">
        <v>105</v>
      </c>
      <c r="B210" s="469" t="s">
        <v>35441</v>
      </c>
      <c r="C210" s="424" t="s">
        <v>35442</v>
      </c>
      <c r="D210" s="400">
        <v>1</v>
      </c>
      <c r="E210" s="400">
        <v>1</v>
      </c>
      <c r="F210" s="109" t="s">
        <v>35443</v>
      </c>
      <c r="G210" s="836" t="s">
        <v>18886</v>
      </c>
      <c r="H210" s="837" t="s">
        <v>3293</v>
      </c>
      <c r="I210" s="406"/>
      <c r="J210" s="406"/>
    </row>
    <row r="211" spans="1:10" s="939" customFormat="1" ht="66">
      <c r="A211" s="837">
        <v>106</v>
      </c>
      <c r="B211" s="469" t="s">
        <v>35444</v>
      </c>
      <c r="C211" s="424" t="s">
        <v>35445</v>
      </c>
      <c r="D211" s="400">
        <v>4</v>
      </c>
      <c r="E211" s="400">
        <v>3</v>
      </c>
      <c r="F211" s="109" t="s">
        <v>35446</v>
      </c>
      <c r="G211" s="836" t="s">
        <v>18886</v>
      </c>
      <c r="H211" s="837" t="s">
        <v>3293</v>
      </c>
      <c r="I211" s="406"/>
      <c r="J211" s="406"/>
    </row>
    <row r="212" spans="1:10" s="939" customFormat="1" ht="82.5">
      <c r="A212" s="837">
        <v>107</v>
      </c>
      <c r="B212" s="469" t="s">
        <v>35447</v>
      </c>
      <c r="C212" s="424" t="s">
        <v>35448</v>
      </c>
      <c r="D212" s="400">
        <v>2</v>
      </c>
      <c r="E212" s="400">
        <v>13</v>
      </c>
      <c r="F212" s="109" t="s">
        <v>35449</v>
      </c>
      <c r="G212" s="836" t="s">
        <v>18886</v>
      </c>
      <c r="H212" s="837" t="s">
        <v>3293</v>
      </c>
      <c r="I212" s="406"/>
      <c r="J212" s="406"/>
    </row>
    <row r="213" spans="1:10" ht="22.5">
      <c r="A213" s="1359" t="s">
        <v>37257</v>
      </c>
      <c r="B213" s="1360"/>
      <c r="C213" s="1360"/>
      <c r="D213" s="1360"/>
      <c r="E213" s="1360"/>
      <c r="F213" s="1360"/>
      <c r="G213" s="1360"/>
      <c r="H213" s="1360"/>
      <c r="I213" s="1360"/>
      <c r="J213" s="1361"/>
    </row>
    <row r="214" spans="1:10">
      <c r="A214" s="1351"/>
      <c r="B214" s="1351"/>
      <c r="C214" s="1351"/>
      <c r="D214" s="1351"/>
      <c r="E214" s="1351"/>
      <c r="F214" s="1351"/>
      <c r="G214" s="1351"/>
      <c r="H214" s="1351"/>
      <c r="I214" s="1351"/>
      <c r="J214" s="1351"/>
    </row>
    <row r="215" spans="1:10" ht="16.5">
      <c r="A215" s="1362" t="s">
        <v>20431</v>
      </c>
      <c r="B215" s="1363" t="s">
        <v>8740</v>
      </c>
      <c r="C215" s="1364" t="s">
        <v>8741</v>
      </c>
      <c r="D215" s="1362" t="s">
        <v>17504</v>
      </c>
      <c r="E215" s="1362"/>
      <c r="F215" s="1366" t="s">
        <v>8742</v>
      </c>
      <c r="G215" s="1366" t="s">
        <v>26259</v>
      </c>
      <c r="H215" s="1366" t="s">
        <v>26260</v>
      </c>
      <c r="I215" s="1366" t="s">
        <v>10959</v>
      </c>
      <c r="J215" s="1366" t="s">
        <v>8743</v>
      </c>
    </row>
    <row r="216" spans="1:10" ht="49.5">
      <c r="A216" s="1362"/>
      <c r="B216" s="1363"/>
      <c r="C216" s="1365"/>
      <c r="D216" s="967" t="s">
        <v>17506</v>
      </c>
      <c r="E216" s="967" t="s">
        <v>17507</v>
      </c>
      <c r="F216" s="1366"/>
      <c r="G216" s="1366"/>
      <c r="H216" s="1366"/>
      <c r="I216" s="1366"/>
      <c r="J216" s="1366"/>
    </row>
    <row r="217" spans="1:10" ht="30">
      <c r="A217" s="1352" t="s">
        <v>37258</v>
      </c>
      <c r="B217" s="1352"/>
      <c r="C217" s="1352"/>
      <c r="D217" s="1352"/>
      <c r="E217" s="1352"/>
      <c r="F217" s="1352"/>
      <c r="G217" s="1352"/>
      <c r="H217" s="1352"/>
      <c r="I217" s="1352"/>
      <c r="J217" s="1352"/>
    </row>
    <row r="218" spans="1:10" ht="82.5">
      <c r="A218" s="903">
        <v>1</v>
      </c>
      <c r="B218" s="942" t="s">
        <v>37259</v>
      </c>
      <c r="C218" s="367" t="s">
        <v>37260</v>
      </c>
      <c r="D218" s="940">
        <v>3</v>
      </c>
      <c r="E218" s="940">
        <v>2</v>
      </c>
      <c r="F218" s="998">
        <v>44347.467361111114</v>
      </c>
      <c r="G218" s="905" t="s">
        <v>18886</v>
      </c>
      <c r="H218" s="903" t="s">
        <v>3829</v>
      </c>
      <c r="I218" s="940"/>
      <c r="J218" s="940"/>
    </row>
    <row r="219" spans="1:10" ht="33">
      <c r="A219" s="903">
        <v>2</v>
      </c>
      <c r="B219" s="942" t="s">
        <v>37261</v>
      </c>
      <c r="C219" s="367" t="s">
        <v>37262</v>
      </c>
      <c r="D219" s="400">
        <v>40</v>
      </c>
      <c r="E219" s="400">
        <v>23</v>
      </c>
      <c r="F219" s="369">
        <v>44438.746527777781</v>
      </c>
      <c r="G219" s="905" t="s">
        <v>18886</v>
      </c>
      <c r="H219" s="903" t="s">
        <v>3829</v>
      </c>
      <c r="I219" s="904"/>
      <c r="J219" s="406"/>
    </row>
    <row r="220" spans="1:10" ht="33">
      <c r="A220" s="903">
        <v>3</v>
      </c>
      <c r="B220" s="942" t="s">
        <v>37263</v>
      </c>
      <c r="C220" s="367" t="s">
        <v>35014</v>
      </c>
      <c r="D220" s="400">
        <v>40</v>
      </c>
      <c r="E220" s="400">
        <v>117</v>
      </c>
      <c r="F220" s="369">
        <v>44438.74722222222</v>
      </c>
      <c r="G220" s="905" t="s">
        <v>18886</v>
      </c>
      <c r="H220" s="903" t="s">
        <v>3829</v>
      </c>
      <c r="I220" s="904"/>
      <c r="J220" s="406"/>
    </row>
    <row r="221" spans="1:10" ht="82.5">
      <c r="A221" s="903">
        <v>4</v>
      </c>
      <c r="B221" s="942" t="s">
        <v>37264</v>
      </c>
      <c r="C221" s="367" t="s">
        <v>37265</v>
      </c>
      <c r="D221" s="400">
        <v>36</v>
      </c>
      <c r="E221" s="400">
        <v>212</v>
      </c>
      <c r="F221" s="369">
        <v>44438.747916666667</v>
      </c>
      <c r="G221" s="905" t="s">
        <v>18886</v>
      </c>
      <c r="H221" s="903" t="s">
        <v>3829</v>
      </c>
      <c r="I221" s="904"/>
      <c r="J221" s="406"/>
    </row>
    <row r="222" spans="1:10" ht="49.5">
      <c r="A222" s="903">
        <v>5</v>
      </c>
      <c r="B222" s="942" t="s">
        <v>37266</v>
      </c>
      <c r="C222" s="367" t="s">
        <v>37267</v>
      </c>
      <c r="D222" s="400">
        <v>2</v>
      </c>
      <c r="E222" s="400">
        <v>10</v>
      </c>
      <c r="F222" s="369">
        <v>44438.748611111114</v>
      </c>
      <c r="G222" s="905" t="s">
        <v>18886</v>
      </c>
      <c r="H222" s="903" t="s">
        <v>3829</v>
      </c>
      <c r="I222" s="904"/>
      <c r="J222" s="406"/>
    </row>
    <row r="223" spans="1:10" ht="82.5">
      <c r="A223" s="470">
        <v>6</v>
      </c>
      <c r="B223" s="942" t="s">
        <v>37268</v>
      </c>
      <c r="C223" s="367" t="s">
        <v>37269</v>
      </c>
      <c r="D223" s="400">
        <v>8</v>
      </c>
      <c r="E223" s="400">
        <v>21</v>
      </c>
      <c r="F223" s="369">
        <v>44561.431944444441</v>
      </c>
      <c r="G223" s="905" t="s">
        <v>18886</v>
      </c>
      <c r="H223" s="903" t="s">
        <v>3829</v>
      </c>
      <c r="I223" s="904"/>
      <c r="J223" s="406"/>
    </row>
    <row r="224" spans="1:10">
      <c r="A224" s="1351"/>
      <c r="B224" s="1351"/>
      <c r="C224" s="1351"/>
      <c r="D224" s="1351"/>
      <c r="E224" s="1351"/>
      <c r="F224" s="1351"/>
      <c r="G224" s="1351"/>
      <c r="H224" s="1351"/>
      <c r="I224" s="1351"/>
      <c r="J224" s="1351"/>
    </row>
    <row r="225" spans="1:10" ht="30">
      <c r="A225" s="1352" t="s">
        <v>37270</v>
      </c>
      <c r="B225" s="1352"/>
      <c r="C225" s="1352"/>
      <c r="D225" s="1352"/>
      <c r="E225" s="1352"/>
      <c r="F225" s="1352"/>
      <c r="G225" s="1352"/>
      <c r="H225" s="1352"/>
      <c r="I225" s="1352"/>
      <c r="J225" s="1352"/>
    </row>
    <row r="226" spans="1:10" ht="115.5">
      <c r="A226" s="903">
        <v>1</v>
      </c>
      <c r="B226" s="942" t="s">
        <v>37271</v>
      </c>
      <c r="C226" s="367" t="s">
        <v>37272</v>
      </c>
      <c r="D226" s="818">
        <v>3</v>
      </c>
      <c r="E226" s="818">
        <v>15</v>
      </c>
      <c r="F226" s="109" t="s">
        <v>37273</v>
      </c>
      <c r="G226" s="818" t="s">
        <v>18886</v>
      </c>
      <c r="H226" s="109" t="s">
        <v>3845</v>
      </c>
      <c r="I226" s="999"/>
      <c r="J226" s="999"/>
    </row>
    <row r="227" spans="1:10" ht="14.25">
      <c r="A227" s="1356"/>
      <c r="B227" s="1357"/>
      <c r="C227" s="1357"/>
      <c r="D227" s="1357"/>
      <c r="E227" s="1357"/>
      <c r="F227" s="1357"/>
      <c r="G227" s="1357"/>
      <c r="H227" s="1357"/>
      <c r="I227" s="1357"/>
      <c r="J227" s="1358"/>
    </row>
    <row r="228" spans="1:10" ht="30">
      <c r="A228" s="1352" t="s">
        <v>37274</v>
      </c>
      <c r="B228" s="1352"/>
      <c r="C228" s="1352"/>
      <c r="D228" s="1352"/>
      <c r="E228" s="1352"/>
      <c r="F228" s="1352"/>
      <c r="G228" s="1352"/>
      <c r="H228" s="1352"/>
      <c r="I228" s="1352"/>
      <c r="J228" s="1352"/>
    </row>
    <row r="229" spans="1:10" ht="66">
      <c r="A229" s="903">
        <v>1</v>
      </c>
      <c r="B229" s="1000" t="s">
        <v>37275</v>
      </c>
      <c r="C229" s="1001" t="s">
        <v>37276</v>
      </c>
      <c r="D229" s="818">
        <v>4</v>
      </c>
      <c r="E229" s="818">
        <v>32</v>
      </c>
      <c r="F229" s="109" t="s">
        <v>37277</v>
      </c>
      <c r="G229" s="905" t="s">
        <v>18886</v>
      </c>
      <c r="H229" s="903" t="s">
        <v>3849</v>
      </c>
      <c r="I229" s="904"/>
      <c r="J229" s="406"/>
    </row>
    <row r="230" spans="1:10" ht="99">
      <c r="A230" s="903">
        <v>2</v>
      </c>
      <c r="B230" s="1002" t="s">
        <v>37278</v>
      </c>
      <c r="C230" s="1001" t="s">
        <v>37279</v>
      </c>
      <c r="D230" s="818">
        <v>3</v>
      </c>
      <c r="E230" s="818">
        <v>32</v>
      </c>
      <c r="F230" s="109" t="s">
        <v>37280</v>
      </c>
      <c r="G230" s="905" t="s">
        <v>18886</v>
      </c>
      <c r="H230" s="903" t="s">
        <v>3849</v>
      </c>
      <c r="I230" s="904"/>
      <c r="J230" s="406"/>
    </row>
    <row r="231" spans="1:10" ht="82.5">
      <c r="A231" s="903">
        <v>3</v>
      </c>
      <c r="B231" s="942" t="s">
        <v>37281</v>
      </c>
      <c r="C231" s="367" t="s">
        <v>37282</v>
      </c>
      <c r="D231" s="818">
        <v>2</v>
      </c>
      <c r="E231" s="818">
        <v>74</v>
      </c>
      <c r="F231" s="109" t="s">
        <v>37283</v>
      </c>
      <c r="G231" s="905" t="s">
        <v>18886</v>
      </c>
      <c r="H231" s="903" t="s">
        <v>3849</v>
      </c>
      <c r="I231" s="904"/>
      <c r="J231" s="406"/>
    </row>
    <row r="232" spans="1:10" ht="49.5">
      <c r="A232" s="903">
        <v>4</v>
      </c>
      <c r="B232" s="864" t="s">
        <v>37284</v>
      </c>
      <c r="C232" s="367" t="s">
        <v>37285</v>
      </c>
      <c r="D232" s="818">
        <v>0</v>
      </c>
      <c r="E232" s="818">
        <v>10</v>
      </c>
      <c r="F232" s="109" t="s">
        <v>37286</v>
      </c>
      <c r="G232" s="905" t="s">
        <v>18886</v>
      </c>
      <c r="H232" s="903" t="s">
        <v>3849</v>
      </c>
      <c r="I232" s="904"/>
      <c r="J232" s="406"/>
    </row>
    <row r="233" spans="1:10" ht="49.5">
      <c r="A233" s="903">
        <v>5</v>
      </c>
      <c r="B233" s="864" t="s">
        <v>37287</v>
      </c>
      <c r="C233" s="367" t="s">
        <v>37288</v>
      </c>
      <c r="D233" s="818">
        <v>3</v>
      </c>
      <c r="E233" s="818">
        <v>5</v>
      </c>
      <c r="F233" s="109" t="s">
        <v>37289</v>
      </c>
      <c r="G233" s="905" t="s">
        <v>18886</v>
      </c>
      <c r="H233" s="903" t="s">
        <v>3849</v>
      </c>
      <c r="I233" s="904"/>
      <c r="J233" s="406"/>
    </row>
    <row r="234" spans="1:10" ht="66">
      <c r="A234" s="903">
        <v>6</v>
      </c>
      <c r="B234" s="942" t="s">
        <v>37290</v>
      </c>
      <c r="C234" s="367" t="s">
        <v>37291</v>
      </c>
      <c r="D234" s="818">
        <v>2</v>
      </c>
      <c r="E234" s="818">
        <v>11</v>
      </c>
      <c r="F234" s="109" t="s">
        <v>37292</v>
      </c>
      <c r="G234" s="905" t="s">
        <v>18886</v>
      </c>
      <c r="H234" s="903" t="s">
        <v>3849</v>
      </c>
      <c r="I234" s="904"/>
      <c r="J234" s="406"/>
    </row>
    <row r="235" spans="1:10">
      <c r="A235" s="1351"/>
      <c r="B235" s="1351"/>
      <c r="C235" s="1351"/>
      <c r="D235" s="1351"/>
      <c r="E235" s="1351"/>
      <c r="F235" s="1351"/>
      <c r="G235" s="1351"/>
      <c r="H235" s="1351"/>
      <c r="I235" s="1351"/>
      <c r="J235" s="1351"/>
    </row>
    <row r="236" spans="1:10" ht="30">
      <c r="A236" s="1352" t="s">
        <v>37293</v>
      </c>
      <c r="B236" s="1352"/>
      <c r="C236" s="1352"/>
      <c r="D236" s="1352"/>
      <c r="E236" s="1352"/>
      <c r="F236" s="1352"/>
      <c r="G236" s="1352"/>
      <c r="H236" s="1352"/>
      <c r="I236" s="1352"/>
      <c r="J236" s="1352"/>
    </row>
    <row r="237" spans="1:10" ht="66">
      <c r="A237" s="903">
        <v>1</v>
      </c>
      <c r="B237" s="942" t="s">
        <v>37294</v>
      </c>
      <c r="C237" s="367" t="s">
        <v>37295</v>
      </c>
      <c r="D237" s="400">
        <v>5</v>
      </c>
      <c r="E237" s="400">
        <v>7</v>
      </c>
      <c r="F237" s="109" t="s">
        <v>37070</v>
      </c>
      <c r="G237" s="905" t="s">
        <v>18886</v>
      </c>
      <c r="H237" s="903" t="s">
        <v>3836</v>
      </c>
      <c r="I237" s="719"/>
      <c r="J237" s="406"/>
    </row>
    <row r="238" spans="1:10" ht="82.5">
      <c r="A238" s="903">
        <v>2</v>
      </c>
      <c r="B238" s="942" t="s">
        <v>37296</v>
      </c>
      <c r="C238" s="367" t="s">
        <v>37297</v>
      </c>
      <c r="D238" s="400">
        <v>13</v>
      </c>
      <c r="E238" s="400">
        <v>57</v>
      </c>
      <c r="F238" s="109" t="s">
        <v>37070</v>
      </c>
      <c r="G238" s="905" t="s">
        <v>18886</v>
      </c>
      <c r="H238" s="903" t="s">
        <v>3836</v>
      </c>
      <c r="I238" s="719"/>
      <c r="J238" s="406"/>
    </row>
    <row r="239" spans="1:10" ht="66">
      <c r="A239" s="903">
        <v>3</v>
      </c>
      <c r="B239" s="942" t="s">
        <v>37298</v>
      </c>
      <c r="C239" s="367" t="s">
        <v>37299</v>
      </c>
      <c r="D239" s="400">
        <v>4</v>
      </c>
      <c r="E239" s="400">
        <v>34</v>
      </c>
      <c r="F239" s="109" t="s">
        <v>37300</v>
      </c>
      <c r="G239" s="905" t="s">
        <v>18886</v>
      </c>
      <c r="H239" s="903" t="s">
        <v>3836</v>
      </c>
      <c r="I239" s="719"/>
      <c r="J239" s="406"/>
    </row>
    <row r="240" spans="1:10" ht="82.5">
      <c r="A240" s="903">
        <v>4</v>
      </c>
      <c r="B240" s="942" t="s">
        <v>37301</v>
      </c>
      <c r="C240" s="367" t="s">
        <v>37302</v>
      </c>
      <c r="D240" s="400">
        <v>5</v>
      </c>
      <c r="E240" s="400"/>
      <c r="F240" s="109" t="s">
        <v>37303</v>
      </c>
      <c r="G240" s="905" t="s">
        <v>18886</v>
      </c>
      <c r="H240" s="903" t="s">
        <v>3836</v>
      </c>
      <c r="I240" s="719"/>
      <c r="J240" s="406"/>
    </row>
    <row r="241" spans="1:10" ht="49.5">
      <c r="A241" s="903">
        <v>5</v>
      </c>
      <c r="B241" s="942" t="s">
        <v>37304</v>
      </c>
      <c r="C241" s="367" t="s">
        <v>37305</v>
      </c>
      <c r="D241" s="400">
        <v>2</v>
      </c>
      <c r="E241" s="400">
        <v>4</v>
      </c>
      <c r="F241" s="109" t="s">
        <v>37306</v>
      </c>
      <c r="G241" s="905" t="s">
        <v>18886</v>
      </c>
      <c r="H241" s="903" t="s">
        <v>3836</v>
      </c>
      <c r="I241" s="719"/>
      <c r="J241" s="406"/>
    </row>
    <row r="242" spans="1:10" ht="82.5">
      <c r="A242" s="903">
        <v>6</v>
      </c>
      <c r="B242" s="942" t="s">
        <v>37307</v>
      </c>
      <c r="C242" s="367" t="s">
        <v>37308</v>
      </c>
      <c r="D242" s="400">
        <v>3</v>
      </c>
      <c r="E242" s="400">
        <v>30</v>
      </c>
      <c r="F242" s="109" t="s">
        <v>37309</v>
      </c>
      <c r="G242" s="905" t="s">
        <v>18886</v>
      </c>
      <c r="H242" s="903" t="s">
        <v>3836</v>
      </c>
      <c r="I242" s="719"/>
      <c r="J242" s="406"/>
    </row>
    <row r="243" spans="1:10" ht="49.5">
      <c r="A243" s="903">
        <v>7</v>
      </c>
      <c r="B243" s="942" t="s">
        <v>37310</v>
      </c>
      <c r="C243" s="367" t="s">
        <v>37311</v>
      </c>
      <c r="D243" s="400">
        <v>3</v>
      </c>
      <c r="E243" s="400">
        <v>34</v>
      </c>
      <c r="F243" s="109" t="s">
        <v>37312</v>
      </c>
      <c r="G243" s="905" t="s">
        <v>18886</v>
      </c>
      <c r="H243" s="903" t="s">
        <v>3836</v>
      </c>
      <c r="I243" s="719"/>
      <c r="J243" s="406"/>
    </row>
    <row r="244" spans="1:10" ht="49.5">
      <c r="A244" s="903">
        <v>8</v>
      </c>
      <c r="B244" s="942" t="s">
        <v>37313</v>
      </c>
      <c r="C244" s="367" t="s">
        <v>37314</v>
      </c>
      <c r="D244" s="903">
        <v>2</v>
      </c>
      <c r="E244" s="903">
        <v>14</v>
      </c>
      <c r="F244" s="109" t="s">
        <v>37312</v>
      </c>
      <c r="G244" s="905" t="s">
        <v>18886</v>
      </c>
      <c r="H244" s="903" t="s">
        <v>3836</v>
      </c>
      <c r="I244" s="719"/>
      <c r="J244" s="406"/>
    </row>
    <row r="245" spans="1:10" ht="66">
      <c r="A245" s="903">
        <v>9</v>
      </c>
      <c r="B245" s="942" t="s">
        <v>37315</v>
      </c>
      <c r="C245" s="367" t="s">
        <v>37316</v>
      </c>
      <c r="D245" s="400">
        <v>11</v>
      </c>
      <c r="E245" s="1003">
        <v>135</v>
      </c>
      <c r="F245" s="109" t="s">
        <v>37317</v>
      </c>
      <c r="G245" s="905" t="s">
        <v>18886</v>
      </c>
      <c r="H245" s="903" t="s">
        <v>3836</v>
      </c>
      <c r="I245" s="719"/>
      <c r="J245" s="406"/>
    </row>
    <row r="246" spans="1:10" ht="66">
      <c r="A246" s="903">
        <v>10</v>
      </c>
      <c r="B246" s="942" t="s">
        <v>37318</v>
      </c>
      <c r="C246" s="367" t="s">
        <v>37319</v>
      </c>
      <c r="D246" s="400">
        <v>2</v>
      </c>
      <c r="E246" s="400">
        <v>8</v>
      </c>
      <c r="F246" s="109" t="s">
        <v>37320</v>
      </c>
      <c r="G246" s="905" t="s">
        <v>18886</v>
      </c>
      <c r="H246" s="903" t="s">
        <v>3836</v>
      </c>
      <c r="I246" s="719"/>
      <c r="J246" s="406"/>
    </row>
    <row r="247" spans="1:10" ht="82.5">
      <c r="A247" s="903">
        <v>11</v>
      </c>
      <c r="B247" s="942" t="s">
        <v>37321</v>
      </c>
      <c r="C247" s="367" t="s">
        <v>37322</v>
      </c>
      <c r="D247" s="400">
        <v>3</v>
      </c>
      <c r="E247" s="400">
        <v>36</v>
      </c>
      <c r="F247" s="109" t="s">
        <v>37323</v>
      </c>
      <c r="G247" s="905" t="s">
        <v>18886</v>
      </c>
      <c r="H247" s="903" t="s">
        <v>3836</v>
      </c>
      <c r="I247" s="719"/>
      <c r="J247" s="406"/>
    </row>
    <row r="248" spans="1:10" ht="115.5">
      <c r="A248" s="903">
        <v>12</v>
      </c>
      <c r="B248" s="942" t="s">
        <v>37324</v>
      </c>
      <c r="C248" s="1004" t="s">
        <v>37325</v>
      </c>
      <c r="D248" s="400">
        <v>4</v>
      </c>
      <c r="E248" s="400">
        <v>30</v>
      </c>
      <c r="F248" s="109" t="s">
        <v>37326</v>
      </c>
      <c r="G248" s="905" t="s">
        <v>18886</v>
      </c>
      <c r="H248" s="903" t="s">
        <v>3836</v>
      </c>
      <c r="I248" s="719"/>
      <c r="J248" s="406"/>
    </row>
    <row r="249" spans="1:10" ht="66">
      <c r="A249" s="903">
        <v>13</v>
      </c>
      <c r="B249" s="942" t="s">
        <v>37327</v>
      </c>
      <c r="C249" s="1004" t="s">
        <v>35124</v>
      </c>
      <c r="D249" s="400">
        <v>5</v>
      </c>
      <c r="E249" s="400">
        <v>6</v>
      </c>
      <c r="F249" s="109" t="s">
        <v>37328</v>
      </c>
      <c r="G249" s="905" t="s">
        <v>18886</v>
      </c>
      <c r="H249" s="903" t="s">
        <v>3836</v>
      </c>
      <c r="I249" s="719"/>
      <c r="J249" s="406"/>
    </row>
    <row r="250" spans="1:10" ht="66">
      <c r="A250" s="903">
        <v>14</v>
      </c>
      <c r="B250" s="942" t="s">
        <v>37329</v>
      </c>
      <c r="C250" s="1004" t="s">
        <v>37330</v>
      </c>
      <c r="D250" s="400">
        <v>4</v>
      </c>
      <c r="E250" s="400">
        <v>3</v>
      </c>
      <c r="F250" s="109" t="s">
        <v>37331</v>
      </c>
      <c r="G250" s="905" t="s">
        <v>18886</v>
      </c>
      <c r="H250" s="903" t="s">
        <v>3836</v>
      </c>
      <c r="I250" s="719"/>
      <c r="J250" s="406"/>
    </row>
    <row r="251" spans="1:10" ht="66">
      <c r="A251" s="903">
        <v>15</v>
      </c>
      <c r="B251" s="942" t="s">
        <v>37332</v>
      </c>
      <c r="C251" s="1004" t="s">
        <v>37333</v>
      </c>
      <c r="D251" s="400">
        <v>1</v>
      </c>
      <c r="E251" s="400">
        <v>10</v>
      </c>
      <c r="F251" s="109" t="s">
        <v>37334</v>
      </c>
      <c r="G251" s="905" t="s">
        <v>18886</v>
      </c>
      <c r="H251" s="903" t="s">
        <v>3836</v>
      </c>
      <c r="I251" s="719"/>
      <c r="J251" s="406"/>
    </row>
    <row r="252" spans="1:10" ht="66">
      <c r="A252" s="903">
        <v>16</v>
      </c>
      <c r="B252" s="942" t="s">
        <v>37335</v>
      </c>
      <c r="C252" s="367" t="s">
        <v>37336</v>
      </c>
      <c r="D252" s="400">
        <v>3</v>
      </c>
      <c r="E252" s="400">
        <v>34</v>
      </c>
      <c r="F252" s="109" t="s">
        <v>37337</v>
      </c>
      <c r="G252" s="905" t="s">
        <v>18886</v>
      </c>
      <c r="H252" s="903" t="s">
        <v>3836</v>
      </c>
      <c r="I252" s="719"/>
      <c r="J252" s="406"/>
    </row>
    <row r="253" spans="1:10" ht="66">
      <c r="A253" s="903">
        <v>17</v>
      </c>
      <c r="B253" s="942" t="s">
        <v>37338</v>
      </c>
      <c r="C253" s="367" t="s">
        <v>37339</v>
      </c>
      <c r="D253" s="400">
        <v>3</v>
      </c>
      <c r="E253" s="400">
        <v>36</v>
      </c>
      <c r="F253" s="109" t="s">
        <v>37340</v>
      </c>
      <c r="G253" s="905" t="s">
        <v>18886</v>
      </c>
      <c r="H253" s="903" t="s">
        <v>3836</v>
      </c>
      <c r="I253" s="719"/>
      <c r="J253" s="406"/>
    </row>
    <row r="254" spans="1:10" ht="66">
      <c r="A254" s="903">
        <v>18</v>
      </c>
      <c r="B254" s="942" t="s">
        <v>37341</v>
      </c>
      <c r="C254" s="367" t="s">
        <v>37342</v>
      </c>
      <c r="D254" s="400">
        <v>3</v>
      </c>
      <c r="E254" s="400">
        <v>4</v>
      </c>
      <c r="F254" s="109" t="s">
        <v>37343</v>
      </c>
      <c r="G254" s="905" t="s">
        <v>18886</v>
      </c>
      <c r="H254" s="903" t="s">
        <v>3836</v>
      </c>
      <c r="I254" s="719"/>
      <c r="J254" s="406"/>
    </row>
    <row r="255" spans="1:10" ht="66">
      <c r="A255" s="903">
        <v>19</v>
      </c>
      <c r="B255" s="942" t="s">
        <v>37344</v>
      </c>
      <c r="C255" s="367" t="s">
        <v>37345</v>
      </c>
      <c r="D255" s="400">
        <v>2</v>
      </c>
      <c r="E255" s="400">
        <v>22</v>
      </c>
      <c r="F255" s="109" t="s">
        <v>37346</v>
      </c>
      <c r="G255" s="905" t="s">
        <v>18886</v>
      </c>
      <c r="H255" s="903" t="s">
        <v>3836</v>
      </c>
      <c r="I255" s="719"/>
      <c r="J255" s="406"/>
    </row>
    <row r="256" spans="1:10" ht="49.5">
      <c r="A256" s="903">
        <v>20</v>
      </c>
      <c r="B256" s="942" t="s">
        <v>37347</v>
      </c>
      <c r="C256" s="367" t="s">
        <v>37348</v>
      </c>
      <c r="D256" s="400">
        <v>2</v>
      </c>
      <c r="E256" s="400">
        <v>6</v>
      </c>
      <c r="F256" s="109" t="s">
        <v>37349</v>
      </c>
      <c r="G256" s="905" t="s">
        <v>18886</v>
      </c>
      <c r="H256" s="903" t="s">
        <v>3836</v>
      </c>
      <c r="I256" s="719"/>
      <c r="J256" s="406"/>
    </row>
    <row r="257" spans="1:10" ht="66">
      <c r="A257" s="903">
        <v>21</v>
      </c>
      <c r="B257" s="942" t="s">
        <v>37350</v>
      </c>
      <c r="C257" s="367" t="s">
        <v>37351</v>
      </c>
      <c r="D257" s="400">
        <v>3</v>
      </c>
      <c r="E257" s="400"/>
      <c r="F257" s="109" t="s">
        <v>37352</v>
      </c>
      <c r="G257" s="905" t="s">
        <v>18886</v>
      </c>
      <c r="H257" s="903" t="s">
        <v>3836</v>
      </c>
      <c r="I257" s="719"/>
      <c r="J257" s="406"/>
    </row>
    <row r="258" spans="1:10" ht="82.5">
      <c r="A258" s="903">
        <v>22</v>
      </c>
      <c r="B258" s="942" t="s">
        <v>37353</v>
      </c>
      <c r="C258" s="367" t="s">
        <v>37354</v>
      </c>
      <c r="D258" s="400">
        <v>1</v>
      </c>
      <c r="E258" s="400">
        <v>38</v>
      </c>
      <c r="F258" s="109" t="s">
        <v>37355</v>
      </c>
      <c r="G258" s="905" t="s">
        <v>18886</v>
      </c>
      <c r="H258" s="903" t="s">
        <v>3836</v>
      </c>
      <c r="I258" s="719"/>
      <c r="J258" s="406"/>
    </row>
    <row r="259" spans="1:10" ht="66">
      <c r="A259" s="903">
        <v>23</v>
      </c>
      <c r="B259" s="942" t="s">
        <v>37356</v>
      </c>
      <c r="C259" s="367" t="s">
        <v>37357</v>
      </c>
      <c r="D259" s="400">
        <v>2</v>
      </c>
      <c r="E259" s="400">
        <v>4</v>
      </c>
      <c r="F259" s="109" t="s">
        <v>37358</v>
      </c>
      <c r="G259" s="905" t="s">
        <v>18886</v>
      </c>
      <c r="H259" s="903" t="s">
        <v>3836</v>
      </c>
      <c r="I259" s="719"/>
      <c r="J259" s="406"/>
    </row>
    <row r="260" spans="1:10" ht="49.5">
      <c r="A260" s="903">
        <v>24</v>
      </c>
      <c r="B260" s="942" t="s">
        <v>37359</v>
      </c>
      <c r="C260" s="367" t="s">
        <v>37360</v>
      </c>
      <c r="D260" s="400">
        <v>3</v>
      </c>
      <c r="E260" s="400">
        <v>27</v>
      </c>
      <c r="F260" s="109" t="s">
        <v>37361</v>
      </c>
      <c r="G260" s="905" t="s">
        <v>18886</v>
      </c>
      <c r="H260" s="903" t="s">
        <v>3836</v>
      </c>
      <c r="I260" s="719"/>
      <c r="J260" s="406"/>
    </row>
    <row r="261" spans="1:10" ht="49.5">
      <c r="A261" s="903">
        <v>25</v>
      </c>
      <c r="B261" s="942" t="s">
        <v>37362</v>
      </c>
      <c r="C261" s="367" t="s">
        <v>37363</v>
      </c>
      <c r="D261" s="400">
        <v>2</v>
      </c>
      <c r="E261" s="400">
        <v>25</v>
      </c>
      <c r="F261" s="109" t="s">
        <v>37364</v>
      </c>
      <c r="G261" s="905" t="s">
        <v>18886</v>
      </c>
      <c r="H261" s="903" t="s">
        <v>3836</v>
      </c>
      <c r="I261" s="719"/>
      <c r="J261" s="406"/>
    </row>
    <row r="262" spans="1:10" ht="66">
      <c r="A262" s="903">
        <v>26</v>
      </c>
      <c r="B262" s="942" t="s">
        <v>37365</v>
      </c>
      <c r="C262" s="367" t="s">
        <v>37366</v>
      </c>
      <c r="D262" s="400">
        <v>3</v>
      </c>
      <c r="E262" s="400">
        <v>12</v>
      </c>
      <c r="F262" s="109" t="s">
        <v>37367</v>
      </c>
      <c r="G262" s="905" t="s">
        <v>18886</v>
      </c>
      <c r="H262" s="903" t="s">
        <v>3836</v>
      </c>
      <c r="I262" s="719"/>
      <c r="J262" s="406"/>
    </row>
    <row r="263" spans="1:10" ht="66">
      <c r="A263" s="903">
        <v>27</v>
      </c>
      <c r="B263" s="942" t="s">
        <v>37368</v>
      </c>
      <c r="C263" s="367" t="s">
        <v>37369</v>
      </c>
      <c r="D263" s="400">
        <v>12</v>
      </c>
      <c r="E263" s="400">
        <v>102</v>
      </c>
      <c r="F263" s="109" t="s">
        <v>37370</v>
      </c>
      <c r="G263" s="905" t="s">
        <v>18886</v>
      </c>
      <c r="H263" s="903" t="s">
        <v>3836</v>
      </c>
      <c r="I263" s="719"/>
      <c r="J263" s="406"/>
    </row>
    <row r="264" spans="1:10" ht="49.5">
      <c r="A264" s="903">
        <v>28</v>
      </c>
      <c r="B264" s="942" t="s">
        <v>37371</v>
      </c>
      <c r="C264" s="367" t="s">
        <v>37372</v>
      </c>
      <c r="D264" s="400">
        <v>3</v>
      </c>
      <c r="E264" s="400">
        <v>42</v>
      </c>
      <c r="F264" s="109" t="s">
        <v>37373</v>
      </c>
      <c r="G264" s="905" t="s">
        <v>18886</v>
      </c>
      <c r="H264" s="903" t="s">
        <v>3836</v>
      </c>
      <c r="I264" s="719"/>
      <c r="J264" s="406"/>
    </row>
    <row r="265" spans="1:10" ht="99">
      <c r="A265" s="903">
        <v>29</v>
      </c>
      <c r="B265" s="942" t="s">
        <v>37374</v>
      </c>
      <c r="C265" s="367" t="s">
        <v>37375</v>
      </c>
      <c r="D265" s="400">
        <v>2</v>
      </c>
      <c r="E265" s="400">
        <v>24</v>
      </c>
      <c r="F265" s="109" t="s">
        <v>37376</v>
      </c>
      <c r="G265" s="905" t="s">
        <v>18886</v>
      </c>
      <c r="H265" s="903" t="s">
        <v>3836</v>
      </c>
      <c r="I265" s="719"/>
      <c r="J265" s="406"/>
    </row>
    <row r="266" spans="1:10" ht="82.5">
      <c r="A266" s="903">
        <v>30</v>
      </c>
      <c r="B266" s="942" t="s">
        <v>37377</v>
      </c>
      <c r="C266" s="367" t="s">
        <v>37378</v>
      </c>
      <c r="D266" s="400">
        <v>1</v>
      </c>
      <c r="E266" s="400">
        <v>13</v>
      </c>
      <c r="F266" s="109" t="s">
        <v>37379</v>
      </c>
      <c r="G266" s="905" t="s">
        <v>18886</v>
      </c>
      <c r="H266" s="903" t="s">
        <v>3836</v>
      </c>
      <c r="I266" s="719"/>
      <c r="J266" s="406"/>
    </row>
    <row r="267" spans="1:10" ht="49.5">
      <c r="A267" s="903">
        <v>31</v>
      </c>
      <c r="B267" s="942" t="s">
        <v>37380</v>
      </c>
      <c r="C267" s="367" t="s">
        <v>37381</v>
      </c>
      <c r="D267" s="400">
        <v>25</v>
      </c>
      <c r="E267" s="400">
        <v>607</v>
      </c>
      <c r="F267" s="109" t="s">
        <v>37382</v>
      </c>
      <c r="G267" s="905" t="s">
        <v>18886</v>
      </c>
      <c r="H267" s="903" t="s">
        <v>3836</v>
      </c>
      <c r="I267" s="719"/>
      <c r="J267" s="406"/>
    </row>
    <row r="268" spans="1:10" ht="49.5">
      <c r="A268" s="903">
        <v>32</v>
      </c>
      <c r="B268" s="942" t="s">
        <v>37383</v>
      </c>
      <c r="C268" s="367" t="s">
        <v>37384</v>
      </c>
      <c r="D268" s="400">
        <v>2</v>
      </c>
      <c r="E268" s="400">
        <v>13</v>
      </c>
      <c r="F268" s="109" t="s">
        <v>37385</v>
      </c>
      <c r="G268" s="905" t="s">
        <v>18886</v>
      </c>
      <c r="H268" s="903" t="s">
        <v>3836</v>
      </c>
      <c r="I268" s="719"/>
      <c r="J268" s="406"/>
    </row>
    <row r="269" spans="1:10" ht="66">
      <c r="A269" s="903">
        <v>33</v>
      </c>
      <c r="B269" s="942" t="s">
        <v>37386</v>
      </c>
      <c r="C269" s="367" t="s">
        <v>37387</v>
      </c>
      <c r="D269" s="400">
        <v>6</v>
      </c>
      <c r="E269" s="400">
        <v>48</v>
      </c>
      <c r="F269" s="109" t="s">
        <v>37388</v>
      </c>
      <c r="G269" s="905" t="s">
        <v>18886</v>
      </c>
      <c r="H269" s="903" t="s">
        <v>3836</v>
      </c>
      <c r="I269" s="719"/>
      <c r="J269" s="406"/>
    </row>
    <row r="270" spans="1:10" ht="66">
      <c r="A270" s="903">
        <v>34</v>
      </c>
      <c r="B270" s="942" t="s">
        <v>37389</v>
      </c>
      <c r="C270" s="367" t="s">
        <v>37390</v>
      </c>
      <c r="D270" s="400">
        <v>2</v>
      </c>
      <c r="E270" s="400">
        <v>5</v>
      </c>
      <c r="F270" s="109" t="s">
        <v>37391</v>
      </c>
      <c r="G270" s="905" t="s">
        <v>18886</v>
      </c>
      <c r="H270" s="903" t="s">
        <v>3836</v>
      </c>
      <c r="I270" s="719"/>
      <c r="J270" s="406"/>
    </row>
    <row r="271" spans="1:10" ht="49.5">
      <c r="A271" s="903">
        <v>35</v>
      </c>
      <c r="B271" s="942" t="s">
        <v>37392</v>
      </c>
      <c r="C271" s="367" t="s">
        <v>37393</v>
      </c>
      <c r="D271" s="400">
        <v>4</v>
      </c>
      <c r="E271" s="400">
        <v>13</v>
      </c>
      <c r="F271" s="109" t="s">
        <v>37394</v>
      </c>
      <c r="G271" s="905" t="s">
        <v>18886</v>
      </c>
      <c r="H271" s="903" t="s">
        <v>3836</v>
      </c>
      <c r="I271" s="719"/>
      <c r="J271" s="406"/>
    </row>
    <row r="272" spans="1:10" ht="66">
      <c r="A272" s="903">
        <v>36</v>
      </c>
      <c r="B272" s="942" t="s">
        <v>37395</v>
      </c>
      <c r="C272" s="367" t="s">
        <v>37396</v>
      </c>
      <c r="D272" s="400">
        <v>3</v>
      </c>
      <c r="E272" s="400">
        <v>14</v>
      </c>
      <c r="F272" s="109" t="s">
        <v>37397</v>
      </c>
      <c r="G272" s="905" t="s">
        <v>18886</v>
      </c>
      <c r="H272" s="903" t="s">
        <v>3836</v>
      </c>
      <c r="I272" s="719"/>
      <c r="J272" s="406"/>
    </row>
    <row r="273" spans="1:10" ht="82.5">
      <c r="A273" s="903">
        <v>37</v>
      </c>
      <c r="B273" s="942" t="s">
        <v>37398</v>
      </c>
      <c r="C273" s="367" t="s">
        <v>37399</v>
      </c>
      <c r="D273" s="400">
        <v>3</v>
      </c>
      <c r="E273" s="400">
        <v>9</v>
      </c>
      <c r="F273" s="109" t="s">
        <v>37400</v>
      </c>
      <c r="G273" s="905" t="s">
        <v>18886</v>
      </c>
      <c r="H273" s="903" t="s">
        <v>3836</v>
      </c>
      <c r="I273" s="719"/>
      <c r="J273" s="406"/>
    </row>
    <row r="274" spans="1:10" ht="115.5">
      <c r="A274" s="903">
        <v>38</v>
      </c>
      <c r="B274" s="942" t="s">
        <v>37401</v>
      </c>
      <c r="C274" s="367" t="s">
        <v>37402</v>
      </c>
      <c r="D274" s="400">
        <v>4</v>
      </c>
      <c r="E274" s="1003">
        <v>32</v>
      </c>
      <c r="F274" s="109" t="s">
        <v>37403</v>
      </c>
      <c r="G274" s="905" t="s">
        <v>18886</v>
      </c>
      <c r="H274" s="903" t="s">
        <v>3836</v>
      </c>
      <c r="I274" s="719"/>
      <c r="J274" s="406"/>
    </row>
    <row r="275" spans="1:10" ht="49.5">
      <c r="A275" s="903">
        <v>39</v>
      </c>
      <c r="B275" s="942" t="s">
        <v>37404</v>
      </c>
      <c r="C275" s="367" t="s">
        <v>37405</v>
      </c>
      <c r="D275" s="400">
        <v>3</v>
      </c>
      <c r="E275" s="400">
        <v>4</v>
      </c>
      <c r="F275" s="109" t="s">
        <v>37406</v>
      </c>
      <c r="G275" s="905" t="s">
        <v>18886</v>
      </c>
      <c r="H275" s="903" t="s">
        <v>3836</v>
      </c>
      <c r="I275" s="719"/>
      <c r="J275" s="406"/>
    </row>
    <row r="276" spans="1:10" ht="82.5">
      <c r="A276" s="903">
        <v>40</v>
      </c>
      <c r="B276" s="1005" t="s">
        <v>37407</v>
      </c>
      <c r="C276" s="367" t="s">
        <v>37408</v>
      </c>
      <c r="D276" s="400">
        <v>4</v>
      </c>
      <c r="E276" s="400">
        <v>14</v>
      </c>
      <c r="F276" s="109" t="s">
        <v>37409</v>
      </c>
      <c r="G276" s="905" t="s">
        <v>18886</v>
      </c>
      <c r="H276" s="903" t="s">
        <v>3836</v>
      </c>
      <c r="I276" s="719"/>
      <c r="J276" s="406"/>
    </row>
    <row r="277" spans="1:10" ht="66">
      <c r="A277" s="903">
        <v>41</v>
      </c>
      <c r="B277" s="942" t="s">
        <v>37410</v>
      </c>
      <c r="C277" s="367" t="s">
        <v>37411</v>
      </c>
      <c r="D277" s="400">
        <v>2</v>
      </c>
      <c r="E277" s="400">
        <v>20</v>
      </c>
      <c r="F277" s="109" t="s">
        <v>37412</v>
      </c>
      <c r="G277" s="905" t="s">
        <v>18886</v>
      </c>
      <c r="H277" s="903" t="s">
        <v>3836</v>
      </c>
      <c r="I277" s="719"/>
      <c r="J277" s="406"/>
    </row>
    <row r="278" spans="1:10" ht="82.5">
      <c r="A278" s="903">
        <v>42</v>
      </c>
      <c r="B278" s="864" t="s">
        <v>37413</v>
      </c>
      <c r="C278" s="367" t="s">
        <v>37414</v>
      </c>
      <c r="D278" s="903">
        <v>2</v>
      </c>
      <c r="E278" s="903">
        <v>6</v>
      </c>
      <c r="F278" s="109" t="s">
        <v>37415</v>
      </c>
      <c r="G278" s="905" t="s">
        <v>18886</v>
      </c>
      <c r="H278" s="903" t="s">
        <v>3836</v>
      </c>
      <c r="I278" s="719"/>
      <c r="J278" s="406"/>
    </row>
    <row r="279" spans="1:10" ht="49.5">
      <c r="A279" s="903">
        <v>43</v>
      </c>
      <c r="B279" s="942" t="s">
        <v>37416</v>
      </c>
      <c r="C279" s="367" t="s">
        <v>37417</v>
      </c>
      <c r="D279" s="400">
        <v>1</v>
      </c>
      <c r="E279" s="400">
        <v>22</v>
      </c>
      <c r="F279" s="109" t="s">
        <v>37418</v>
      </c>
      <c r="G279" s="905" t="s">
        <v>18886</v>
      </c>
      <c r="H279" s="903" t="s">
        <v>3836</v>
      </c>
      <c r="I279" s="719"/>
      <c r="J279" s="406"/>
    </row>
    <row r="280" spans="1:10" ht="66">
      <c r="A280" s="903">
        <v>44</v>
      </c>
      <c r="B280" s="942" t="s">
        <v>37419</v>
      </c>
      <c r="C280" s="367" t="s">
        <v>37420</v>
      </c>
      <c r="D280" s="400">
        <v>2</v>
      </c>
      <c r="E280" s="400">
        <v>9</v>
      </c>
      <c r="F280" s="109" t="s">
        <v>37421</v>
      </c>
      <c r="G280" s="905" t="s">
        <v>18886</v>
      </c>
      <c r="H280" s="903" t="s">
        <v>3836</v>
      </c>
      <c r="I280" s="719"/>
      <c r="J280" s="406"/>
    </row>
    <row r="281" spans="1:10" ht="82.5">
      <c r="A281" s="903">
        <v>45</v>
      </c>
      <c r="B281" s="942" t="s">
        <v>37422</v>
      </c>
      <c r="C281" s="367" t="s">
        <v>37423</v>
      </c>
      <c r="D281" s="400">
        <v>5</v>
      </c>
      <c r="E281" s="400">
        <v>27</v>
      </c>
      <c r="F281" s="109" t="s">
        <v>37424</v>
      </c>
      <c r="G281" s="905" t="s">
        <v>18886</v>
      </c>
      <c r="H281" s="903" t="s">
        <v>3836</v>
      </c>
      <c r="I281" s="719"/>
      <c r="J281" s="406"/>
    </row>
    <row r="282" spans="1:10" ht="66">
      <c r="A282" s="903">
        <v>46</v>
      </c>
      <c r="B282" s="942" t="s">
        <v>37425</v>
      </c>
      <c r="C282" s="367" t="s">
        <v>37426</v>
      </c>
      <c r="D282" s="400">
        <v>3</v>
      </c>
      <c r="E282" s="400">
        <v>10</v>
      </c>
      <c r="F282" s="109" t="s">
        <v>37427</v>
      </c>
      <c r="G282" s="905" t="s">
        <v>18886</v>
      </c>
      <c r="H282" s="903" t="s">
        <v>3836</v>
      </c>
      <c r="I282" s="719"/>
      <c r="J282" s="406"/>
    </row>
    <row r="283" spans="1:10" ht="82.5">
      <c r="A283" s="903">
        <v>47</v>
      </c>
      <c r="B283" s="942" t="s">
        <v>37428</v>
      </c>
      <c r="C283" s="367" t="s">
        <v>37429</v>
      </c>
      <c r="D283" s="400">
        <v>3</v>
      </c>
      <c r="E283" s="400">
        <v>62</v>
      </c>
      <c r="F283" s="109" t="s">
        <v>37430</v>
      </c>
      <c r="G283" s="905" t="s">
        <v>18886</v>
      </c>
      <c r="H283" s="903" t="s">
        <v>3836</v>
      </c>
      <c r="I283" s="719"/>
      <c r="J283" s="406"/>
    </row>
    <row r="284" spans="1:10" ht="99">
      <c r="A284" s="903">
        <v>48</v>
      </c>
      <c r="B284" s="864" t="s">
        <v>37431</v>
      </c>
      <c r="C284" s="367" t="s">
        <v>37432</v>
      </c>
      <c r="D284" s="903">
        <v>3</v>
      </c>
      <c r="E284" s="903">
        <v>45</v>
      </c>
      <c r="F284" s="109" t="s">
        <v>37433</v>
      </c>
      <c r="G284" s="905" t="s">
        <v>18886</v>
      </c>
      <c r="H284" s="903" t="s">
        <v>3836</v>
      </c>
      <c r="I284" s="719"/>
      <c r="J284" s="406"/>
    </row>
    <row r="285" spans="1:10" ht="49.5">
      <c r="A285" s="903">
        <v>49</v>
      </c>
      <c r="B285" s="942" t="s">
        <v>37434</v>
      </c>
      <c r="C285" s="367" t="s">
        <v>37435</v>
      </c>
      <c r="D285" s="400">
        <v>6</v>
      </c>
      <c r="E285" s="400">
        <v>42</v>
      </c>
      <c r="F285" s="109" t="s">
        <v>37436</v>
      </c>
      <c r="G285" s="905" t="s">
        <v>18886</v>
      </c>
      <c r="H285" s="903" t="s">
        <v>3836</v>
      </c>
      <c r="I285" s="719"/>
      <c r="J285" s="406"/>
    </row>
    <row r="286" spans="1:10" ht="66">
      <c r="A286" s="903">
        <v>50</v>
      </c>
      <c r="B286" s="942" t="s">
        <v>37437</v>
      </c>
      <c r="C286" s="367" t="s">
        <v>37438</v>
      </c>
      <c r="D286" s="400">
        <v>4</v>
      </c>
      <c r="E286" s="400">
        <v>15</v>
      </c>
      <c r="F286" s="109" t="s">
        <v>37439</v>
      </c>
      <c r="G286" s="905" t="s">
        <v>18886</v>
      </c>
      <c r="H286" s="903" t="s">
        <v>3836</v>
      </c>
      <c r="I286" s="719"/>
      <c r="J286" s="406"/>
    </row>
    <row r="287" spans="1:10" ht="82.5">
      <c r="A287" s="903">
        <v>51</v>
      </c>
      <c r="B287" s="942" t="s">
        <v>37440</v>
      </c>
      <c r="C287" s="367" t="s">
        <v>37441</v>
      </c>
      <c r="D287" s="400">
        <v>5</v>
      </c>
      <c r="E287" s="400">
        <v>111</v>
      </c>
      <c r="F287" s="109" t="s">
        <v>37442</v>
      </c>
      <c r="G287" s="905" t="s">
        <v>18886</v>
      </c>
      <c r="H287" s="903" t="s">
        <v>3836</v>
      </c>
      <c r="I287" s="719"/>
      <c r="J287" s="406"/>
    </row>
    <row r="288" spans="1:10" ht="99">
      <c r="A288" s="903">
        <v>52</v>
      </c>
      <c r="B288" s="942" t="s">
        <v>37443</v>
      </c>
      <c r="C288" s="367" t="s">
        <v>37444</v>
      </c>
      <c r="D288" s="400">
        <v>2</v>
      </c>
      <c r="E288" s="400">
        <v>2</v>
      </c>
      <c r="F288" s="109" t="s">
        <v>37445</v>
      </c>
      <c r="G288" s="905" t="s">
        <v>18886</v>
      </c>
      <c r="H288" s="903" t="s">
        <v>3836</v>
      </c>
      <c r="I288" s="719"/>
      <c r="J288" s="406"/>
    </row>
    <row r="289" spans="1:10" ht="82.5">
      <c r="A289" s="903">
        <v>53</v>
      </c>
      <c r="B289" s="864" t="s">
        <v>37446</v>
      </c>
      <c r="C289" s="367" t="s">
        <v>37447</v>
      </c>
      <c r="D289" s="903">
        <v>2</v>
      </c>
      <c r="E289" s="903">
        <v>14</v>
      </c>
      <c r="F289" s="109" t="s">
        <v>37448</v>
      </c>
      <c r="G289" s="905" t="s">
        <v>18886</v>
      </c>
      <c r="H289" s="903" t="s">
        <v>3836</v>
      </c>
      <c r="I289" s="719"/>
      <c r="J289" s="406"/>
    </row>
    <row r="290" spans="1:10" ht="49.5">
      <c r="A290" s="903">
        <v>54</v>
      </c>
      <c r="B290" s="942" t="s">
        <v>37449</v>
      </c>
      <c r="C290" s="367" t="s">
        <v>37450</v>
      </c>
      <c r="D290" s="400">
        <v>8</v>
      </c>
      <c r="E290" s="400">
        <v>11</v>
      </c>
      <c r="F290" s="109" t="s">
        <v>37451</v>
      </c>
      <c r="G290" s="905" t="s">
        <v>18886</v>
      </c>
      <c r="H290" s="903" t="s">
        <v>3836</v>
      </c>
      <c r="I290" s="719"/>
      <c r="J290" s="406"/>
    </row>
    <row r="291" spans="1:10" ht="49.5">
      <c r="A291" s="903">
        <v>55</v>
      </c>
      <c r="B291" s="942" t="s">
        <v>37452</v>
      </c>
      <c r="C291" s="367" t="s">
        <v>37453</v>
      </c>
      <c r="D291" s="400">
        <v>1</v>
      </c>
      <c r="E291" s="400">
        <v>7</v>
      </c>
      <c r="F291" s="109" t="s">
        <v>37454</v>
      </c>
      <c r="G291" s="905" t="s">
        <v>18886</v>
      </c>
      <c r="H291" s="903" t="s">
        <v>3836</v>
      </c>
      <c r="I291" s="719"/>
      <c r="J291" s="406"/>
    </row>
    <row r="292" spans="1:10" ht="49.5">
      <c r="A292" s="903">
        <v>56</v>
      </c>
      <c r="B292" s="942" t="s">
        <v>37455</v>
      </c>
      <c r="C292" s="367" t="s">
        <v>37453</v>
      </c>
      <c r="D292" s="400">
        <v>1</v>
      </c>
      <c r="E292" s="400">
        <v>11</v>
      </c>
      <c r="F292" s="109" t="s">
        <v>37456</v>
      </c>
      <c r="G292" s="905" t="s">
        <v>18886</v>
      </c>
      <c r="H292" s="903" t="s">
        <v>3836</v>
      </c>
      <c r="I292" s="719"/>
      <c r="J292" s="406"/>
    </row>
    <row r="293" spans="1:10" ht="33">
      <c r="A293" s="903">
        <v>57</v>
      </c>
      <c r="B293" s="942" t="s">
        <v>37457</v>
      </c>
      <c r="C293" s="367" t="s">
        <v>37458</v>
      </c>
      <c r="D293" s="400">
        <v>4</v>
      </c>
      <c r="E293" s="400">
        <v>29</v>
      </c>
      <c r="F293" s="109" t="s">
        <v>37459</v>
      </c>
      <c r="G293" s="905" t="s">
        <v>18886</v>
      </c>
      <c r="H293" s="903" t="s">
        <v>3836</v>
      </c>
      <c r="I293" s="719"/>
      <c r="J293" s="406"/>
    </row>
    <row r="294" spans="1:10" ht="66">
      <c r="A294" s="903">
        <v>58</v>
      </c>
      <c r="B294" s="942" t="s">
        <v>37460</v>
      </c>
      <c r="C294" s="367" t="s">
        <v>37461</v>
      </c>
      <c r="D294" s="400">
        <v>4</v>
      </c>
      <c r="E294" s="400">
        <v>27</v>
      </c>
      <c r="F294" s="109" t="s">
        <v>37462</v>
      </c>
      <c r="G294" s="905" t="s">
        <v>18886</v>
      </c>
      <c r="H294" s="903" t="s">
        <v>3836</v>
      </c>
      <c r="I294" s="719"/>
      <c r="J294" s="406"/>
    </row>
    <row r="295" spans="1:10" ht="82.5">
      <c r="A295" s="903">
        <v>59</v>
      </c>
      <c r="B295" s="942" t="s">
        <v>37463</v>
      </c>
      <c r="C295" s="367" t="s">
        <v>37464</v>
      </c>
      <c r="D295" s="400">
        <v>4</v>
      </c>
      <c r="E295" s="400">
        <v>12</v>
      </c>
      <c r="F295" s="109" t="s">
        <v>37465</v>
      </c>
      <c r="G295" s="905" t="s">
        <v>18886</v>
      </c>
      <c r="H295" s="903" t="s">
        <v>3836</v>
      </c>
      <c r="I295" s="719"/>
      <c r="J295" s="406"/>
    </row>
    <row r="296" spans="1:10" ht="82.5">
      <c r="A296" s="903">
        <v>60</v>
      </c>
      <c r="B296" s="942" t="s">
        <v>37466</v>
      </c>
      <c r="C296" s="367" t="s">
        <v>37467</v>
      </c>
      <c r="D296" s="400">
        <v>3</v>
      </c>
      <c r="E296" s="400">
        <v>63</v>
      </c>
      <c r="F296" s="109" t="s">
        <v>37468</v>
      </c>
      <c r="G296" s="905" t="s">
        <v>18886</v>
      </c>
      <c r="H296" s="903" t="s">
        <v>3836</v>
      </c>
      <c r="I296" s="719"/>
      <c r="J296" s="406"/>
    </row>
    <row r="297" spans="1:10" ht="82.5">
      <c r="A297" s="903">
        <v>61</v>
      </c>
      <c r="B297" s="942" t="s">
        <v>37469</v>
      </c>
      <c r="C297" s="367" t="s">
        <v>37470</v>
      </c>
      <c r="D297" s="400">
        <v>1</v>
      </c>
      <c r="E297" s="400">
        <v>20</v>
      </c>
      <c r="F297" s="109" t="s">
        <v>37471</v>
      </c>
      <c r="G297" s="905" t="s">
        <v>18886</v>
      </c>
      <c r="H297" s="903" t="s">
        <v>3836</v>
      </c>
      <c r="I297" s="719"/>
      <c r="J297" s="406"/>
    </row>
    <row r="298" spans="1:10" ht="66">
      <c r="A298" s="903">
        <v>62</v>
      </c>
      <c r="B298" s="942" t="s">
        <v>37472</v>
      </c>
      <c r="C298" s="367" t="s">
        <v>37473</v>
      </c>
      <c r="D298" s="400">
        <v>2</v>
      </c>
      <c r="E298" s="400">
        <v>5</v>
      </c>
      <c r="F298" s="109" t="s">
        <v>37474</v>
      </c>
      <c r="G298" s="905" t="s">
        <v>18886</v>
      </c>
      <c r="H298" s="903" t="s">
        <v>3836</v>
      </c>
      <c r="I298" s="719"/>
      <c r="J298" s="406"/>
    </row>
    <row r="299" spans="1:10" ht="66">
      <c r="A299" s="903">
        <v>63</v>
      </c>
      <c r="B299" s="942" t="s">
        <v>37475</v>
      </c>
      <c r="C299" s="367" t="s">
        <v>37476</v>
      </c>
      <c r="D299" s="400">
        <v>6</v>
      </c>
      <c r="E299" s="400">
        <v>95</v>
      </c>
      <c r="F299" s="109" t="s">
        <v>37477</v>
      </c>
      <c r="G299" s="905" t="s">
        <v>18886</v>
      </c>
      <c r="H299" s="903" t="s">
        <v>3836</v>
      </c>
      <c r="I299" s="719"/>
      <c r="J299" s="406"/>
    </row>
    <row r="300" spans="1:10" ht="15">
      <c r="A300" s="1353"/>
      <c r="B300" s="1354"/>
      <c r="C300" s="1354"/>
      <c r="D300" s="1354"/>
      <c r="E300" s="1354"/>
      <c r="F300" s="1354"/>
      <c r="G300" s="1354"/>
      <c r="H300" s="1354"/>
      <c r="I300" s="1354"/>
      <c r="J300" s="1355"/>
    </row>
    <row r="301" spans="1:10" ht="30">
      <c r="A301" s="1352" t="s">
        <v>37478</v>
      </c>
      <c r="B301" s="1352"/>
      <c r="C301" s="1352"/>
      <c r="D301" s="1352"/>
      <c r="E301" s="1352"/>
      <c r="F301" s="1352"/>
      <c r="G301" s="1352"/>
      <c r="H301" s="1352"/>
      <c r="I301" s="1352"/>
      <c r="J301" s="1352"/>
    </row>
    <row r="302" spans="1:10" ht="66">
      <c r="A302" s="903">
        <v>1</v>
      </c>
      <c r="B302" s="942" t="s">
        <v>37479</v>
      </c>
      <c r="C302" s="367" t="s">
        <v>37480</v>
      </c>
      <c r="D302" s="400">
        <v>3</v>
      </c>
      <c r="E302" s="400">
        <v>54</v>
      </c>
      <c r="F302" s="109" t="s">
        <v>37481</v>
      </c>
      <c r="G302" s="905" t="s">
        <v>35136</v>
      </c>
      <c r="H302" s="903" t="s">
        <v>3293</v>
      </c>
      <c r="I302" s="719"/>
      <c r="J302" s="406"/>
    </row>
    <row r="303" spans="1:10" ht="82.5">
      <c r="A303" s="903">
        <v>2</v>
      </c>
      <c r="B303" s="942" t="s">
        <v>37482</v>
      </c>
      <c r="C303" s="367" t="s">
        <v>37483</v>
      </c>
      <c r="D303" s="400">
        <v>2</v>
      </c>
      <c r="E303" s="400">
        <v>11</v>
      </c>
      <c r="F303" s="109" t="s">
        <v>37481</v>
      </c>
      <c r="G303" s="905" t="s">
        <v>35136</v>
      </c>
      <c r="H303" s="903" t="s">
        <v>3293</v>
      </c>
      <c r="I303" s="719"/>
      <c r="J303" s="406"/>
    </row>
    <row r="304" spans="1:10" ht="49.5">
      <c r="A304" s="903">
        <v>3</v>
      </c>
      <c r="B304" s="726" t="s">
        <v>37484</v>
      </c>
      <c r="C304" s="367" t="s">
        <v>37485</v>
      </c>
      <c r="D304" s="400">
        <v>2</v>
      </c>
      <c r="E304" s="400">
        <v>4</v>
      </c>
      <c r="F304" s="368">
        <v>44287.741666666669</v>
      </c>
      <c r="G304" s="905" t="s">
        <v>35136</v>
      </c>
      <c r="H304" s="903" t="s">
        <v>3293</v>
      </c>
      <c r="I304" s="719"/>
      <c r="J304" s="406"/>
    </row>
    <row r="305" spans="1:10" ht="66">
      <c r="A305" s="903">
        <v>4</v>
      </c>
      <c r="B305" s="882" t="s">
        <v>37486</v>
      </c>
      <c r="C305" s="367" t="s">
        <v>37487</v>
      </c>
      <c r="D305" s="903">
        <v>4</v>
      </c>
      <c r="E305" s="903">
        <v>6</v>
      </c>
      <c r="F305" s="109" t="s">
        <v>37488</v>
      </c>
      <c r="G305" s="905" t="s">
        <v>35136</v>
      </c>
      <c r="H305" s="903" t="s">
        <v>3293</v>
      </c>
      <c r="I305" s="719"/>
      <c r="J305" s="406"/>
    </row>
    <row r="306" spans="1:10" ht="66">
      <c r="A306" s="903">
        <v>5</v>
      </c>
      <c r="B306" s="726" t="s">
        <v>37489</v>
      </c>
      <c r="C306" s="367" t="s">
        <v>37490</v>
      </c>
      <c r="D306" s="903">
        <v>2</v>
      </c>
      <c r="E306" s="903">
        <v>2</v>
      </c>
      <c r="F306" s="368">
        <v>44291.750694444447</v>
      </c>
      <c r="G306" s="905" t="s">
        <v>35136</v>
      </c>
      <c r="H306" s="903" t="s">
        <v>3293</v>
      </c>
      <c r="I306" s="719"/>
      <c r="J306" s="406"/>
    </row>
    <row r="307" spans="1:10" ht="82.5">
      <c r="A307" s="903">
        <v>6</v>
      </c>
      <c r="B307" s="942" t="s">
        <v>37491</v>
      </c>
      <c r="C307" s="367" t="s">
        <v>37492</v>
      </c>
      <c r="D307" s="400">
        <v>4</v>
      </c>
      <c r="E307" s="400">
        <v>78</v>
      </c>
      <c r="F307" s="109" t="s">
        <v>37073</v>
      </c>
      <c r="G307" s="905" t="s">
        <v>35136</v>
      </c>
      <c r="H307" s="903" t="s">
        <v>3293</v>
      </c>
      <c r="I307" s="719"/>
      <c r="J307" s="406"/>
    </row>
    <row r="308" spans="1:10" ht="66">
      <c r="A308" s="903">
        <v>7</v>
      </c>
      <c r="B308" s="942" t="s">
        <v>37493</v>
      </c>
      <c r="C308" s="367" t="s">
        <v>37494</v>
      </c>
      <c r="D308" s="400">
        <v>2</v>
      </c>
      <c r="E308" s="400">
        <v>6</v>
      </c>
      <c r="F308" s="109" t="s">
        <v>37073</v>
      </c>
      <c r="G308" s="905" t="s">
        <v>35136</v>
      </c>
      <c r="H308" s="903" t="s">
        <v>3293</v>
      </c>
      <c r="I308" s="719"/>
      <c r="J308" s="406"/>
    </row>
    <row r="309" spans="1:10" ht="49.5">
      <c r="A309" s="903">
        <v>8</v>
      </c>
      <c r="B309" s="726" t="s">
        <v>37495</v>
      </c>
      <c r="C309" s="367" t="s">
        <v>37496</v>
      </c>
      <c r="D309" s="400">
        <v>2</v>
      </c>
      <c r="E309" s="400">
        <v>4</v>
      </c>
      <c r="F309" s="368">
        <v>44293.460416666669</v>
      </c>
      <c r="G309" s="905" t="s">
        <v>35136</v>
      </c>
      <c r="H309" s="903" t="s">
        <v>3293</v>
      </c>
      <c r="I309" s="719"/>
      <c r="J309" s="406"/>
    </row>
    <row r="310" spans="1:10" ht="99">
      <c r="A310" s="903">
        <v>9</v>
      </c>
      <c r="B310" s="1005" t="s">
        <v>37497</v>
      </c>
      <c r="C310" s="367" t="s">
        <v>37498</v>
      </c>
      <c r="D310" s="903">
        <v>6</v>
      </c>
      <c r="E310" s="903">
        <v>29</v>
      </c>
      <c r="F310" s="109" t="s">
        <v>36937</v>
      </c>
      <c r="G310" s="905" t="s">
        <v>35136</v>
      </c>
      <c r="H310" s="903" t="s">
        <v>3293</v>
      </c>
      <c r="I310" s="406"/>
      <c r="J310" s="406"/>
    </row>
    <row r="311" spans="1:10" ht="66">
      <c r="A311" s="903">
        <v>10</v>
      </c>
      <c r="B311" s="942" t="s">
        <v>37499</v>
      </c>
      <c r="C311" s="367" t="s">
        <v>37500</v>
      </c>
      <c r="D311" s="400">
        <v>4</v>
      </c>
      <c r="E311" s="400">
        <v>38</v>
      </c>
      <c r="F311" s="109" t="s">
        <v>36937</v>
      </c>
      <c r="G311" s="905" t="s">
        <v>35136</v>
      </c>
      <c r="H311" s="903" t="s">
        <v>3293</v>
      </c>
      <c r="I311" s="406"/>
      <c r="J311" s="406"/>
    </row>
    <row r="312" spans="1:10" ht="66">
      <c r="A312" s="903">
        <v>11</v>
      </c>
      <c r="B312" s="1005" t="s">
        <v>37501</v>
      </c>
      <c r="C312" s="367" t="s">
        <v>37502</v>
      </c>
      <c r="D312" s="903">
        <v>2</v>
      </c>
      <c r="E312" s="903">
        <v>7</v>
      </c>
      <c r="F312" s="109" t="s">
        <v>36937</v>
      </c>
      <c r="G312" s="905" t="s">
        <v>35136</v>
      </c>
      <c r="H312" s="903" t="s">
        <v>3293</v>
      </c>
      <c r="I312" s="406"/>
      <c r="J312" s="406"/>
    </row>
    <row r="313" spans="1:10" ht="66">
      <c r="A313" s="903">
        <v>12</v>
      </c>
      <c r="B313" s="942" t="s">
        <v>37503</v>
      </c>
      <c r="C313" s="367" t="s">
        <v>37504</v>
      </c>
      <c r="D313" s="903">
        <v>6</v>
      </c>
      <c r="E313" s="903">
        <v>23</v>
      </c>
      <c r="F313" s="109" t="s">
        <v>36937</v>
      </c>
      <c r="G313" s="905" t="s">
        <v>35136</v>
      </c>
      <c r="H313" s="903" t="s">
        <v>3293</v>
      </c>
      <c r="I313" s="406"/>
      <c r="J313" s="406"/>
    </row>
    <row r="314" spans="1:10" ht="82.5">
      <c r="A314" s="903">
        <v>13</v>
      </c>
      <c r="B314" s="864" t="s">
        <v>37505</v>
      </c>
      <c r="C314" s="367" t="s">
        <v>37506</v>
      </c>
      <c r="D314" s="903">
        <v>6</v>
      </c>
      <c r="E314" s="903">
        <v>28</v>
      </c>
      <c r="F314" s="109" t="s">
        <v>36937</v>
      </c>
      <c r="G314" s="905" t="s">
        <v>35136</v>
      </c>
      <c r="H314" s="903" t="s">
        <v>3293</v>
      </c>
      <c r="I314" s="406"/>
      <c r="J314" s="406"/>
    </row>
    <row r="315" spans="1:10" ht="66">
      <c r="A315" s="903">
        <v>14</v>
      </c>
      <c r="B315" s="942" t="s">
        <v>37507</v>
      </c>
      <c r="C315" s="367" t="s">
        <v>37508</v>
      </c>
      <c r="D315" s="903">
        <v>2</v>
      </c>
      <c r="E315" s="903">
        <v>17</v>
      </c>
      <c r="F315" s="109" t="s">
        <v>36937</v>
      </c>
      <c r="G315" s="905" t="s">
        <v>35136</v>
      </c>
      <c r="H315" s="903" t="s">
        <v>3293</v>
      </c>
      <c r="I315" s="406"/>
      <c r="J315" s="406"/>
    </row>
    <row r="316" spans="1:10" ht="66">
      <c r="A316" s="903">
        <v>15</v>
      </c>
      <c r="B316" s="942" t="s">
        <v>37509</v>
      </c>
      <c r="C316" s="367" t="s">
        <v>37510</v>
      </c>
      <c r="D316" s="903">
        <v>3</v>
      </c>
      <c r="E316" s="903">
        <v>20</v>
      </c>
      <c r="F316" s="109" t="s">
        <v>37511</v>
      </c>
      <c r="G316" s="905" t="s">
        <v>35136</v>
      </c>
      <c r="H316" s="903" t="s">
        <v>3293</v>
      </c>
      <c r="I316" s="950"/>
      <c r="J316" s="950"/>
    </row>
    <row r="317" spans="1:10" ht="99">
      <c r="A317" s="903">
        <v>16</v>
      </c>
      <c r="B317" s="942" t="s">
        <v>37512</v>
      </c>
      <c r="C317" s="367" t="s">
        <v>37513</v>
      </c>
      <c r="D317" s="400">
        <v>4</v>
      </c>
      <c r="E317" s="400">
        <v>9</v>
      </c>
      <c r="F317" s="109" t="s">
        <v>37514</v>
      </c>
      <c r="G317" s="905" t="s">
        <v>35136</v>
      </c>
      <c r="H317" s="903" t="s">
        <v>3293</v>
      </c>
      <c r="I317" s="406"/>
      <c r="J317" s="406"/>
    </row>
    <row r="318" spans="1:10" ht="82.5">
      <c r="A318" s="903">
        <v>17</v>
      </c>
      <c r="B318" s="942" t="s">
        <v>37515</v>
      </c>
      <c r="C318" s="367" t="s">
        <v>37516</v>
      </c>
      <c r="D318" s="903">
        <v>3</v>
      </c>
      <c r="E318" s="903">
        <v>21</v>
      </c>
      <c r="F318" s="109" t="s">
        <v>37514</v>
      </c>
      <c r="G318" s="905" t="s">
        <v>35136</v>
      </c>
      <c r="H318" s="903" t="s">
        <v>3293</v>
      </c>
      <c r="I318" s="406"/>
      <c r="J318" s="406"/>
    </row>
    <row r="319" spans="1:10" ht="82.5">
      <c r="A319" s="903">
        <v>18</v>
      </c>
      <c r="B319" s="942" t="s">
        <v>37517</v>
      </c>
      <c r="C319" s="367" t="s">
        <v>37518</v>
      </c>
      <c r="D319" s="903">
        <v>5</v>
      </c>
      <c r="E319" s="903">
        <v>8</v>
      </c>
      <c r="F319" s="109" t="s">
        <v>37519</v>
      </c>
      <c r="G319" s="905" t="s">
        <v>35136</v>
      </c>
      <c r="H319" s="903" t="s">
        <v>3293</v>
      </c>
      <c r="I319" s="406"/>
      <c r="J319" s="406"/>
    </row>
    <row r="320" spans="1:10" ht="66">
      <c r="A320" s="903">
        <v>19</v>
      </c>
      <c r="B320" s="942" t="s">
        <v>37520</v>
      </c>
      <c r="C320" s="367" t="s">
        <v>37521</v>
      </c>
      <c r="D320" s="400">
        <v>2</v>
      </c>
      <c r="E320" s="400">
        <v>21</v>
      </c>
      <c r="F320" s="109" t="s">
        <v>37300</v>
      </c>
      <c r="G320" s="905" t="s">
        <v>35136</v>
      </c>
      <c r="H320" s="903" t="s">
        <v>3293</v>
      </c>
      <c r="I320" s="406"/>
      <c r="J320" s="406"/>
    </row>
    <row r="321" spans="1:10" ht="66">
      <c r="A321" s="903">
        <v>20</v>
      </c>
      <c r="B321" s="942" t="s">
        <v>37522</v>
      </c>
      <c r="C321" s="367" t="s">
        <v>37523</v>
      </c>
      <c r="D321" s="400">
        <v>2</v>
      </c>
      <c r="E321" s="400">
        <v>10</v>
      </c>
      <c r="F321" s="109" t="s">
        <v>37300</v>
      </c>
      <c r="G321" s="905" t="s">
        <v>35136</v>
      </c>
      <c r="H321" s="903" t="s">
        <v>3293</v>
      </c>
      <c r="I321" s="406"/>
      <c r="J321" s="406"/>
    </row>
    <row r="322" spans="1:10" ht="66">
      <c r="A322" s="903">
        <v>21</v>
      </c>
      <c r="B322" s="942" t="s">
        <v>37524</v>
      </c>
      <c r="C322" s="367" t="s">
        <v>37525</v>
      </c>
      <c r="D322" s="400">
        <v>5</v>
      </c>
      <c r="E322" s="400">
        <v>7</v>
      </c>
      <c r="F322" s="109" t="s">
        <v>37300</v>
      </c>
      <c r="G322" s="905" t="s">
        <v>35136</v>
      </c>
      <c r="H322" s="903" t="s">
        <v>3293</v>
      </c>
      <c r="I322" s="406"/>
      <c r="J322" s="406"/>
    </row>
    <row r="323" spans="1:10" ht="99">
      <c r="A323" s="903">
        <v>22</v>
      </c>
      <c r="B323" s="942" t="s">
        <v>37526</v>
      </c>
      <c r="C323" s="367" t="s">
        <v>37527</v>
      </c>
      <c r="D323" s="400">
        <v>2</v>
      </c>
      <c r="E323" s="400">
        <v>6</v>
      </c>
      <c r="F323" s="109" t="s">
        <v>37300</v>
      </c>
      <c r="G323" s="905" t="s">
        <v>35136</v>
      </c>
      <c r="H323" s="903" t="s">
        <v>3293</v>
      </c>
      <c r="I323" s="406"/>
      <c r="J323" s="406"/>
    </row>
    <row r="324" spans="1:10" ht="66">
      <c r="A324" s="903">
        <v>23</v>
      </c>
      <c r="B324" s="942" t="s">
        <v>37528</v>
      </c>
      <c r="C324" s="367" t="s">
        <v>37529</v>
      </c>
      <c r="D324" s="400">
        <v>2</v>
      </c>
      <c r="E324" s="400">
        <v>17</v>
      </c>
      <c r="F324" s="109" t="s">
        <v>37300</v>
      </c>
      <c r="G324" s="905" t="s">
        <v>35136</v>
      </c>
      <c r="H324" s="903" t="s">
        <v>3293</v>
      </c>
      <c r="I324" s="406"/>
      <c r="J324" s="406"/>
    </row>
    <row r="325" spans="1:10" ht="82.5">
      <c r="A325" s="903">
        <v>24</v>
      </c>
      <c r="B325" s="942" t="s">
        <v>37530</v>
      </c>
      <c r="C325" s="367" t="s">
        <v>37531</v>
      </c>
      <c r="D325" s="400">
        <v>2</v>
      </c>
      <c r="E325" s="400">
        <v>4</v>
      </c>
      <c r="F325" s="109" t="s">
        <v>37300</v>
      </c>
      <c r="G325" s="905" t="s">
        <v>35136</v>
      </c>
      <c r="H325" s="903" t="s">
        <v>3293</v>
      </c>
      <c r="I325" s="406"/>
      <c r="J325" s="406"/>
    </row>
    <row r="326" spans="1:10" ht="115.5">
      <c r="A326" s="903">
        <v>25</v>
      </c>
      <c r="B326" s="942" t="s">
        <v>37532</v>
      </c>
      <c r="C326" s="367" t="s">
        <v>37533</v>
      </c>
      <c r="D326" s="400">
        <v>4</v>
      </c>
      <c r="E326" s="400">
        <v>77</v>
      </c>
      <c r="F326" s="109" t="s">
        <v>37300</v>
      </c>
      <c r="G326" s="905" t="s">
        <v>35136</v>
      </c>
      <c r="H326" s="903" t="s">
        <v>3293</v>
      </c>
      <c r="I326" s="406"/>
      <c r="J326" s="406"/>
    </row>
    <row r="327" spans="1:10" ht="82.5">
      <c r="A327" s="903">
        <v>26</v>
      </c>
      <c r="B327" s="942" t="s">
        <v>37534</v>
      </c>
      <c r="C327" s="367" t="s">
        <v>37535</v>
      </c>
      <c r="D327" s="400">
        <v>2</v>
      </c>
      <c r="E327" s="400">
        <v>76</v>
      </c>
      <c r="F327" s="109" t="s">
        <v>37300</v>
      </c>
      <c r="G327" s="905" t="s">
        <v>35136</v>
      </c>
      <c r="H327" s="903" t="s">
        <v>3293</v>
      </c>
      <c r="I327" s="406"/>
      <c r="J327" s="406"/>
    </row>
    <row r="328" spans="1:10" ht="115.5">
      <c r="A328" s="903">
        <v>27</v>
      </c>
      <c r="B328" s="942" t="s">
        <v>37536</v>
      </c>
      <c r="C328" s="367" t="s">
        <v>37537</v>
      </c>
      <c r="D328" s="400">
        <v>3</v>
      </c>
      <c r="E328" s="400">
        <v>4</v>
      </c>
      <c r="F328" s="109" t="s">
        <v>37300</v>
      </c>
      <c r="G328" s="905" t="s">
        <v>35136</v>
      </c>
      <c r="H328" s="903" t="s">
        <v>3293</v>
      </c>
      <c r="I328" s="406"/>
      <c r="J328" s="406"/>
    </row>
    <row r="329" spans="1:10" ht="82.5">
      <c r="A329" s="903">
        <v>28</v>
      </c>
      <c r="B329" s="942" t="s">
        <v>37538</v>
      </c>
      <c r="C329" s="367" t="s">
        <v>37539</v>
      </c>
      <c r="D329" s="400">
        <v>3</v>
      </c>
      <c r="E329" s="400">
        <v>1</v>
      </c>
      <c r="F329" s="109" t="s">
        <v>37300</v>
      </c>
      <c r="G329" s="905" t="s">
        <v>35136</v>
      </c>
      <c r="H329" s="903" t="s">
        <v>3293</v>
      </c>
      <c r="I329" s="406"/>
      <c r="J329" s="406"/>
    </row>
    <row r="330" spans="1:10" ht="99">
      <c r="A330" s="903">
        <v>29</v>
      </c>
      <c r="B330" s="942" t="s">
        <v>37540</v>
      </c>
      <c r="C330" s="367" t="s">
        <v>37541</v>
      </c>
      <c r="D330" s="109">
        <v>2</v>
      </c>
      <c r="E330" s="109">
        <v>3</v>
      </c>
      <c r="F330" s="109" t="s">
        <v>37300</v>
      </c>
      <c r="G330" s="905" t="s">
        <v>35136</v>
      </c>
      <c r="H330" s="903" t="s">
        <v>3293</v>
      </c>
      <c r="I330" s="406"/>
      <c r="J330" s="406"/>
    </row>
    <row r="331" spans="1:10" ht="82.5">
      <c r="A331" s="903">
        <v>30</v>
      </c>
      <c r="B331" s="942" t="s">
        <v>37542</v>
      </c>
      <c r="C331" s="367" t="s">
        <v>37543</v>
      </c>
      <c r="D331" s="400">
        <v>2</v>
      </c>
      <c r="E331" s="400">
        <v>6</v>
      </c>
      <c r="F331" s="109" t="s">
        <v>37086</v>
      </c>
      <c r="G331" s="905" t="s">
        <v>35136</v>
      </c>
      <c r="H331" s="903" t="s">
        <v>3293</v>
      </c>
      <c r="I331" s="406"/>
      <c r="J331" s="406"/>
    </row>
    <row r="332" spans="1:10" ht="66">
      <c r="A332" s="903">
        <v>31</v>
      </c>
      <c r="B332" s="942" t="s">
        <v>37544</v>
      </c>
      <c r="C332" s="367" t="s">
        <v>37545</v>
      </c>
      <c r="D332" s="903">
        <v>5</v>
      </c>
      <c r="E332" s="903">
        <v>39</v>
      </c>
      <c r="F332" s="109" t="s">
        <v>37086</v>
      </c>
      <c r="G332" s="905" t="s">
        <v>35136</v>
      </c>
      <c r="H332" s="903" t="s">
        <v>3293</v>
      </c>
      <c r="I332" s="406"/>
      <c r="J332" s="406"/>
    </row>
    <row r="333" spans="1:10" ht="66">
      <c r="A333" s="903">
        <v>32</v>
      </c>
      <c r="B333" s="942" t="s">
        <v>37546</v>
      </c>
      <c r="C333" s="367" t="s">
        <v>37547</v>
      </c>
      <c r="D333" s="903">
        <v>4</v>
      </c>
      <c r="E333" s="903">
        <v>24</v>
      </c>
      <c r="F333" s="109" t="s">
        <v>37089</v>
      </c>
      <c r="G333" s="905" t="s">
        <v>35136</v>
      </c>
      <c r="H333" s="903" t="s">
        <v>3293</v>
      </c>
      <c r="I333" s="406"/>
      <c r="J333" s="406"/>
    </row>
    <row r="334" spans="1:10" ht="82.5">
      <c r="A334" s="903">
        <v>33</v>
      </c>
      <c r="B334" s="942" t="s">
        <v>37548</v>
      </c>
      <c r="C334" s="367" t="s">
        <v>37549</v>
      </c>
      <c r="D334" s="400">
        <v>2</v>
      </c>
      <c r="E334" s="400">
        <v>5</v>
      </c>
      <c r="F334" s="109" t="s">
        <v>37089</v>
      </c>
      <c r="G334" s="905" t="s">
        <v>35136</v>
      </c>
      <c r="H334" s="903" t="s">
        <v>3293</v>
      </c>
      <c r="I334" s="406"/>
      <c r="J334" s="406"/>
    </row>
    <row r="335" spans="1:10" ht="66">
      <c r="A335" s="903">
        <v>34</v>
      </c>
      <c r="B335" s="942" t="s">
        <v>37550</v>
      </c>
      <c r="C335" s="367" t="s">
        <v>37551</v>
      </c>
      <c r="D335" s="903">
        <v>2</v>
      </c>
      <c r="E335" s="903">
        <v>13</v>
      </c>
      <c r="F335" s="109" t="s">
        <v>37089</v>
      </c>
      <c r="G335" s="905" t="s">
        <v>35136</v>
      </c>
      <c r="H335" s="903" t="s">
        <v>3293</v>
      </c>
      <c r="I335" s="406"/>
      <c r="J335" s="406"/>
    </row>
    <row r="336" spans="1:10" ht="66">
      <c r="A336" s="903">
        <v>35</v>
      </c>
      <c r="B336" s="942" t="s">
        <v>37552</v>
      </c>
      <c r="C336" s="367" t="s">
        <v>37553</v>
      </c>
      <c r="D336" s="903">
        <v>4</v>
      </c>
      <c r="E336" s="903">
        <v>10</v>
      </c>
      <c r="F336" s="109" t="s">
        <v>37089</v>
      </c>
      <c r="G336" s="905" t="s">
        <v>35136</v>
      </c>
      <c r="H336" s="903" t="s">
        <v>3293</v>
      </c>
      <c r="I336" s="952"/>
      <c r="J336" s="952"/>
    </row>
    <row r="337" spans="1:10" ht="82.5">
      <c r="A337" s="903">
        <v>36</v>
      </c>
      <c r="B337" s="942" t="s">
        <v>37554</v>
      </c>
      <c r="C337" s="367" t="s">
        <v>37555</v>
      </c>
      <c r="D337" s="903">
        <v>3</v>
      </c>
      <c r="E337" s="903">
        <v>13</v>
      </c>
      <c r="F337" s="109" t="s">
        <v>37556</v>
      </c>
      <c r="G337" s="905" t="s">
        <v>35136</v>
      </c>
      <c r="H337" s="903" t="s">
        <v>3293</v>
      </c>
      <c r="I337" s="406"/>
      <c r="J337" s="406"/>
    </row>
    <row r="338" spans="1:10" ht="99">
      <c r="A338" s="903">
        <v>37</v>
      </c>
      <c r="B338" s="942" t="s">
        <v>37557</v>
      </c>
      <c r="C338" s="367" t="s">
        <v>37558</v>
      </c>
      <c r="D338" s="903">
        <v>4</v>
      </c>
      <c r="E338" s="903">
        <v>29</v>
      </c>
      <c r="F338" s="109" t="s">
        <v>37556</v>
      </c>
      <c r="G338" s="905" t="s">
        <v>35136</v>
      </c>
      <c r="H338" s="903" t="s">
        <v>3293</v>
      </c>
      <c r="I338" s="406"/>
      <c r="J338" s="406"/>
    </row>
    <row r="339" spans="1:10" ht="66">
      <c r="A339" s="903">
        <v>38</v>
      </c>
      <c r="B339" s="942" t="s">
        <v>37559</v>
      </c>
      <c r="C339" s="367" t="s">
        <v>37560</v>
      </c>
      <c r="D339" s="903">
        <v>4</v>
      </c>
      <c r="E339" s="903">
        <v>13</v>
      </c>
      <c r="F339" s="109" t="s">
        <v>37556</v>
      </c>
      <c r="G339" s="905" t="s">
        <v>35136</v>
      </c>
      <c r="H339" s="903" t="s">
        <v>3293</v>
      </c>
      <c r="I339" s="406"/>
      <c r="J339" s="406"/>
    </row>
    <row r="340" spans="1:10" ht="99">
      <c r="A340" s="903">
        <v>39</v>
      </c>
      <c r="B340" s="942" t="s">
        <v>37561</v>
      </c>
      <c r="C340" s="367" t="s">
        <v>37562</v>
      </c>
      <c r="D340" s="400">
        <v>7</v>
      </c>
      <c r="E340" s="400">
        <v>250</v>
      </c>
      <c r="F340" s="109" t="s">
        <v>37563</v>
      </c>
      <c r="G340" s="905" t="s">
        <v>35136</v>
      </c>
      <c r="H340" s="903" t="s">
        <v>3293</v>
      </c>
      <c r="I340" s="406"/>
      <c r="J340" s="406"/>
    </row>
    <row r="341" spans="1:10" ht="66">
      <c r="A341" s="903">
        <v>40</v>
      </c>
      <c r="B341" s="942" t="s">
        <v>37564</v>
      </c>
      <c r="C341" s="367" t="s">
        <v>37565</v>
      </c>
      <c r="D341" s="400">
        <v>2</v>
      </c>
      <c r="E341" s="400">
        <v>24</v>
      </c>
      <c r="F341" s="109" t="s">
        <v>37563</v>
      </c>
      <c r="G341" s="905" t="s">
        <v>35136</v>
      </c>
      <c r="H341" s="903" t="s">
        <v>3293</v>
      </c>
      <c r="I341" s="406"/>
      <c r="J341" s="406"/>
    </row>
    <row r="342" spans="1:10" ht="66">
      <c r="A342" s="903">
        <v>41</v>
      </c>
      <c r="B342" s="942" t="s">
        <v>37566</v>
      </c>
      <c r="C342" s="367" t="s">
        <v>37567</v>
      </c>
      <c r="D342" s="400">
        <v>2</v>
      </c>
      <c r="E342" s="400">
        <v>2</v>
      </c>
      <c r="F342" s="109" t="s">
        <v>37563</v>
      </c>
      <c r="G342" s="905" t="s">
        <v>35136</v>
      </c>
      <c r="H342" s="903" t="s">
        <v>3293</v>
      </c>
      <c r="I342" s="406"/>
      <c r="J342" s="406"/>
    </row>
    <row r="343" spans="1:10" ht="66">
      <c r="A343" s="903">
        <v>42</v>
      </c>
      <c r="B343" s="942" t="s">
        <v>37568</v>
      </c>
      <c r="C343" s="367" t="s">
        <v>37569</v>
      </c>
      <c r="D343" s="400">
        <v>2</v>
      </c>
      <c r="E343" s="400">
        <v>7</v>
      </c>
      <c r="F343" s="109" t="s">
        <v>37563</v>
      </c>
      <c r="G343" s="905" t="s">
        <v>35136</v>
      </c>
      <c r="H343" s="903" t="s">
        <v>3293</v>
      </c>
      <c r="I343" s="406"/>
      <c r="J343" s="406"/>
    </row>
    <row r="344" spans="1:10" ht="82.5">
      <c r="A344" s="903">
        <v>43</v>
      </c>
      <c r="B344" s="942" t="s">
        <v>37570</v>
      </c>
      <c r="C344" s="367" t="s">
        <v>37571</v>
      </c>
      <c r="D344" s="400">
        <v>2</v>
      </c>
      <c r="E344" s="400">
        <v>20</v>
      </c>
      <c r="F344" s="109" t="s">
        <v>37092</v>
      </c>
      <c r="G344" s="905" t="s">
        <v>35136</v>
      </c>
      <c r="H344" s="903" t="s">
        <v>3293</v>
      </c>
      <c r="I344" s="406"/>
      <c r="J344" s="406"/>
    </row>
    <row r="345" spans="1:10" ht="82.5">
      <c r="A345" s="903">
        <v>44</v>
      </c>
      <c r="B345" s="942" t="s">
        <v>37572</v>
      </c>
      <c r="C345" s="367" t="s">
        <v>37573</v>
      </c>
      <c r="D345" s="400">
        <v>5</v>
      </c>
      <c r="E345" s="400">
        <v>21</v>
      </c>
      <c r="F345" s="109" t="s">
        <v>37092</v>
      </c>
      <c r="G345" s="905" t="s">
        <v>35136</v>
      </c>
      <c r="H345" s="903" t="s">
        <v>3293</v>
      </c>
      <c r="I345" s="406"/>
      <c r="J345" s="406"/>
    </row>
    <row r="346" spans="1:10" ht="66">
      <c r="A346" s="903">
        <v>45</v>
      </c>
      <c r="B346" s="942" t="s">
        <v>37574</v>
      </c>
      <c r="C346" s="367" t="s">
        <v>37575</v>
      </c>
      <c r="D346" s="400">
        <v>2</v>
      </c>
      <c r="E346" s="400">
        <v>24</v>
      </c>
      <c r="F346" s="109" t="s">
        <v>37092</v>
      </c>
      <c r="G346" s="905" t="s">
        <v>35136</v>
      </c>
      <c r="H346" s="903" t="s">
        <v>3293</v>
      </c>
      <c r="I346" s="406"/>
      <c r="J346" s="406"/>
    </row>
    <row r="347" spans="1:10" ht="66">
      <c r="A347" s="903">
        <v>46</v>
      </c>
      <c r="B347" s="942" t="s">
        <v>37576</v>
      </c>
      <c r="C347" s="367" t="s">
        <v>37577</v>
      </c>
      <c r="D347" s="400">
        <v>2</v>
      </c>
      <c r="E347" s="400">
        <v>23</v>
      </c>
      <c r="F347" s="109" t="s">
        <v>37578</v>
      </c>
      <c r="G347" s="905" t="s">
        <v>35136</v>
      </c>
      <c r="H347" s="903" t="s">
        <v>3293</v>
      </c>
      <c r="I347" s="406"/>
      <c r="J347" s="406"/>
    </row>
    <row r="348" spans="1:10" ht="49.5">
      <c r="A348" s="903">
        <v>47</v>
      </c>
      <c r="B348" s="942" t="s">
        <v>37579</v>
      </c>
      <c r="C348" s="367" t="s">
        <v>37580</v>
      </c>
      <c r="D348" s="400">
        <v>3</v>
      </c>
      <c r="E348" s="400">
        <v>2</v>
      </c>
      <c r="F348" s="109" t="s">
        <v>37578</v>
      </c>
      <c r="G348" s="905" t="s">
        <v>35136</v>
      </c>
      <c r="H348" s="903" t="s">
        <v>3293</v>
      </c>
      <c r="I348" s="406"/>
      <c r="J348" s="406"/>
    </row>
    <row r="349" spans="1:10" ht="82.5">
      <c r="A349" s="903">
        <v>48</v>
      </c>
      <c r="B349" s="942" t="s">
        <v>37581</v>
      </c>
      <c r="C349" s="367" t="s">
        <v>37582</v>
      </c>
      <c r="D349" s="400">
        <v>2</v>
      </c>
      <c r="E349" s="400">
        <v>5</v>
      </c>
      <c r="F349" s="109" t="s">
        <v>37583</v>
      </c>
      <c r="G349" s="905" t="s">
        <v>35136</v>
      </c>
      <c r="H349" s="903" t="s">
        <v>3293</v>
      </c>
      <c r="I349" s="406"/>
      <c r="J349" s="406"/>
    </row>
    <row r="350" spans="1:10" ht="82.5">
      <c r="A350" s="903">
        <v>49</v>
      </c>
      <c r="B350" s="942" t="s">
        <v>37584</v>
      </c>
      <c r="C350" s="367" t="s">
        <v>37585</v>
      </c>
      <c r="D350" s="400">
        <v>4</v>
      </c>
      <c r="E350" s="400">
        <v>10</v>
      </c>
      <c r="F350" s="109" t="s">
        <v>37583</v>
      </c>
      <c r="G350" s="905" t="s">
        <v>35136</v>
      </c>
      <c r="H350" s="903" t="s">
        <v>3293</v>
      </c>
      <c r="I350" s="406"/>
      <c r="J350" s="406"/>
    </row>
    <row r="351" spans="1:10" ht="82.5">
      <c r="A351" s="903">
        <v>50</v>
      </c>
      <c r="B351" s="942" t="s">
        <v>37586</v>
      </c>
      <c r="C351" s="367" t="s">
        <v>37587</v>
      </c>
      <c r="D351" s="903">
        <v>3</v>
      </c>
      <c r="E351" s="903">
        <v>8</v>
      </c>
      <c r="F351" s="109" t="s">
        <v>37583</v>
      </c>
      <c r="G351" s="905" t="s">
        <v>35136</v>
      </c>
      <c r="H351" s="903" t="s">
        <v>3293</v>
      </c>
      <c r="I351" s="406"/>
      <c r="J351" s="406"/>
    </row>
    <row r="352" spans="1:10" ht="82.5">
      <c r="A352" s="903">
        <v>51</v>
      </c>
      <c r="B352" s="942" t="s">
        <v>37588</v>
      </c>
      <c r="C352" s="367" t="s">
        <v>37589</v>
      </c>
      <c r="D352" s="903">
        <v>3</v>
      </c>
      <c r="E352" s="903">
        <v>4</v>
      </c>
      <c r="F352" s="109" t="s">
        <v>37590</v>
      </c>
      <c r="G352" s="905" t="s">
        <v>35136</v>
      </c>
      <c r="H352" s="903" t="s">
        <v>3293</v>
      </c>
      <c r="I352" s="406"/>
      <c r="J352" s="406"/>
    </row>
    <row r="353" spans="1:10" ht="49.5">
      <c r="A353" s="903">
        <v>52</v>
      </c>
      <c r="B353" s="942" t="s">
        <v>37591</v>
      </c>
      <c r="C353" s="367" t="s">
        <v>37592</v>
      </c>
      <c r="D353" s="903">
        <v>5</v>
      </c>
      <c r="E353" s="903">
        <v>17</v>
      </c>
      <c r="F353" s="109" t="s">
        <v>37590</v>
      </c>
      <c r="G353" s="905" t="s">
        <v>35136</v>
      </c>
      <c r="H353" s="903" t="s">
        <v>3293</v>
      </c>
      <c r="I353" s="406"/>
      <c r="J353" s="406"/>
    </row>
    <row r="354" spans="1:10" ht="82.5">
      <c r="A354" s="903">
        <v>53</v>
      </c>
      <c r="B354" s="942" t="s">
        <v>37593</v>
      </c>
      <c r="C354" s="367" t="s">
        <v>37594</v>
      </c>
      <c r="D354" s="903">
        <v>2</v>
      </c>
      <c r="E354" s="903">
        <v>3</v>
      </c>
      <c r="F354" s="109" t="s">
        <v>37590</v>
      </c>
      <c r="G354" s="905" t="s">
        <v>35136</v>
      </c>
      <c r="H354" s="903" t="s">
        <v>3293</v>
      </c>
      <c r="I354" s="406"/>
      <c r="J354" s="406"/>
    </row>
    <row r="355" spans="1:10" ht="49.5">
      <c r="A355" s="903">
        <v>54</v>
      </c>
      <c r="B355" s="942" t="s">
        <v>37595</v>
      </c>
      <c r="C355" s="367" t="s">
        <v>37596</v>
      </c>
      <c r="D355" s="903">
        <v>4</v>
      </c>
      <c r="E355" s="903">
        <v>10</v>
      </c>
      <c r="F355" s="109" t="s">
        <v>37597</v>
      </c>
      <c r="G355" s="905" t="s">
        <v>35136</v>
      </c>
      <c r="H355" s="903" t="s">
        <v>3293</v>
      </c>
      <c r="I355" s="406"/>
      <c r="J355" s="406"/>
    </row>
    <row r="356" spans="1:10" ht="82.5">
      <c r="A356" s="903">
        <v>55</v>
      </c>
      <c r="B356" s="942" t="s">
        <v>37598</v>
      </c>
      <c r="C356" s="367" t="s">
        <v>37599</v>
      </c>
      <c r="D356" s="903">
        <v>2</v>
      </c>
      <c r="E356" s="903">
        <v>5</v>
      </c>
      <c r="F356" s="109" t="s">
        <v>36942</v>
      </c>
      <c r="G356" s="905" t="s">
        <v>35136</v>
      </c>
      <c r="H356" s="903" t="s">
        <v>3293</v>
      </c>
      <c r="I356" s="406"/>
      <c r="J356" s="406"/>
    </row>
    <row r="357" spans="1:10" ht="82.5">
      <c r="A357" s="903">
        <v>56</v>
      </c>
      <c r="B357" s="942" t="s">
        <v>37600</v>
      </c>
      <c r="C357" s="367" t="s">
        <v>37601</v>
      </c>
      <c r="D357" s="903">
        <v>5</v>
      </c>
      <c r="E357" s="903">
        <v>22</v>
      </c>
      <c r="F357" s="109" t="s">
        <v>37306</v>
      </c>
      <c r="G357" s="905" t="s">
        <v>35136</v>
      </c>
      <c r="H357" s="903" t="s">
        <v>3293</v>
      </c>
      <c r="I357" s="406"/>
      <c r="J357" s="406"/>
    </row>
    <row r="358" spans="1:10" ht="49.5">
      <c r="A358" s="903">
        <v>57</v>
      </c>
      <c r="B358" s="942" t="s">
        <v>37602</v>
      </c>
      <c r="C358" s="367" t="s">
        <v>37603</v>
      </c>
      <c r="D358" s="903">
        <v>2</v>
      </c>
      <c r="E358" s="903">
        <v>7</v>
      </c>
      <c r="F358" s="109" t="s">
        <v>37312</v>
      </c>
      <c r="G358" s="905" t="s">
        <v>35136</v>
      </c>
      <c r="H358" s="903" t="s">
        <v>3293</v>
      </c>
      <c r="I358" s="406"/>
      <c r="J358" s="406"/>
    </row>
    <row r="359" spans="1:10" ht="49.5">
      <c r="A359" s="903">
        <v>58</v>
      </c>
      <c r="B359" s="942" t="s">
        <v>37604</v>
      </c>
      <c r="C359" s="367" t="s">
        <v>37605</v>
      </c>
      <c r="D359" s="903">
        <v>2</v>
      </c>
      <c r="E359" s="903">
        <v>16</v>
      </c>
      <c r="F359" s="109" t="s">
        <v>37312</v>
      </c>
      <c r="G359" s="905" t="s">
        <v>35136</v>
      </c>
      <c r="H359" s="903" t="s">
        <v>3293</v>
      </c>
      <c r="I359" s="406"/>
      <c r="J359" s="406"/>
    </row>
    <row r="360" spans="1:10" ht="66">
      <c r="A360" s="903">
        <v>59</v>
      </c>
      <c r="B360" s="942" t="s">
        <v>37606</v>
      </c>
      <c r="C360" s="367" t="s">
        <v>37607</v>
      </c>
      <c r="D360" s="903">
        <v>2</v>
      </c>
      <c r="E360" s="903">
        <v>2</v>
      </c>
      <c r="F360" s="109" t="s">
        <v>37312</v>
      </c>
      <c r="G360" s="905" t="s">
        <v>35136</v>
      </c>
      <c r="H360" s="903" t="s">
        <v>3293</v>
      </c>
      <c r="I360" s="406"/>
      <c r="J360" s="406"/>
    </row>
    <row r="361" spans="1:10" ht="82.5">
      <c r="A361" s="903">
        <v>60</v>
      </c>
      <c r="B361" s="942" t="s">
        <v>37608</v>
      </c>
      <c r="C361" s="367" t="s">
        <v>37609</v>
      </c>
      <c r="D361" s="903">
        <v>2</v>
      </c>
      <c r="E361" s="903">
        <v>3</v>
      </c>
      <c r="F361" s="109" t="s">
        <v>37610</v>
      </c>
      <c r="G361" s="905" t="s">
        <v>35136</v>
      </c>
      <c r="H361" s="903" t="s">
        <v>3293</v>
      </c>
      <c r="I361" s="406"/>
      <c r="J361" s="406"/>
    </row>
    <row r="362" spans="1:10" ht="115.5">
      <c r="A362" s="903">
        <v>61</v>
      </c>
      <c r="B362" s="942" t="s">
        <v>37611</v>
      </c>
      <c r="C362" s="367" t="s">
        <v>37612</v>
      </c>
      <c r="D362" s="400">
        <v>3</v>
      </c>
      <c r="E362" s="400">
        <v>19</v>
      </c>
      <c r="F362" s="109" t="s">
        <v>37613</v>
      </c>
      <c r="G362" s="905" t="s">
        <v>35136</v>
      </c>
      <c r="H362" s="903" t="s">
        <v>3293</v>
      </c>
      <c r="I362" s="406"/>
      <c r="J362" s="406"/>
    </row>
    <row r="363" spans="1:10" ht="82.5">
      <c r="A363" s="903">
        <v>62</v>
      </c>
      <c r="B363" s="942" t="s">
        <v>37614</v>
      </c>
      <c r="C363" s="367" t="s">
        <v>37615</v>
      </c>
      <c r="D363" s="400">
        <v>5</v>
      </c>
      <c r="E363" s="400">
        <v>5</v>
      </c>
      <c r="F363" s="109" t="s">
        <v>37613</v>
      </c>
      <c r="G363" s="905" t="s">
        <v>35136</v>
      </c>
      <c r="H363" s="903" t="s">
        <v>3293</v>
      </c>
      <c r="I363" s="406"/>
      <c r="J363" s="406"/>
    </row>
    <row r="364" spans="1:10" ht="99">
      <c r="A364" s="903">
        <v>63</v>
      </c>
      <c r="B364" s="942" t="s">
        <v>37616</v>
      </c>
      <c r="C364" s="367" t="s">
        <v>37617</v>
      </c>
      <c r="D364" s="400">
        <v>2</v>
      </c>
      <c r="E364" s="400">
        <v>2</v>
      </c>
      <c r="F364" s="109" t="s">
        <v>37613</v>
      </c>
      <c r="G364" s="905" t="s">
        <v>35136</v>
      </c>
      <c r="H364" s="903" t="s">
        <v>3293</v>
      </c>
      <c r="I364" s="406"/>
      <c r="J364" s="406"/>
    </row>
    <row r="365" spans="1:10" ht="66">
      <c r="A365" s="903">
        <v>64</v>
      </c>
      <c r="B365" s="942" t="s">
        <v>37618</v>
      </c>
      <c r="C365" s="367" t="s">
        <v>37619</v>
      </c>
      <c r="D365" s="903">
        <v>3</v>
      </c>
      <c r="E365" s="903">
        <v>6</v>
      </c>
      <c r="F365" s="109" t="s">
        <v>37613</v>
      </c>
      <c r="G365" s="905" t="s">
        <v>35136</v>
      </c>
      <c r="H365" s="903" t="s">
        <v>3293</v>
      </c>
      <c r="I365" s="406"/>
      <c r="J365" s="406"/>
    </row>
    <row r="366" spans="1:10" ht="82.5">
      <c r="A366" s="903">
        <v>65</v>
      </c>
      <c r="B366" s="942" t="s">
        <v>37620</v>
      </c>
      <c r="C366" s="367" t="s">
        <v>37621</v>
      </c>
      <c r="D366" s="400">
        <v>2</v>
      </c>
      <c r="E366" s="400">
        <v>20</v>
      </c>
      <c r="F366" s="109" t="s">
        <v>37622</v>
      </c>
      <c r="G366" s="905" t="s">
        <v>35136</v>
      </c>
      <c r="H366" s="903" t="s">
        <v>3293</v>
      </c>
      <c r="I366" s="406"/>
      <c r="J366" s="406"/>
    </row>
    <row r="367" spans="1:10" ht="82.5">
      <c r="A367" s="903">
        <v>66</v>
      </c>
      <c r="B367" s="942" t="s">
        <v>37623</v>
      </c>
      <c r="C367" s="367" t="s">
        <v>37624</v>
      </c>
      <c r="D367" s="903">
        <v>4</v>
      </c>
      <c r="E367" s="903">
        <v>16</v>
      </c>
      <c r="F367" s="109" t="s">
        <v>36953</v>
      </c>
      <c r="G367" s="905" t="s">
        <v>35136</v>
      </c>
      <c r="H367" s="903" t="s">
        <v>3293</v>
      </c>
      <c r="I367" s="406"/>
      <c r="J367" s="406"/>
    </row>
    <row r="368" spans="1:10" ht="66">
      <c r="A368" s="903">
        <v>67</v>
      </c>
      <c r="B368" s="942" t="s">
        <v>37625</v>
      </c>
      <c r="C368" s="367" t="s">
        <v>37626</v>
      </c>
      <c r="D368" s="903">
        <v>3</v>
      </c>
      <c r="E368" s="903">
        <v>20</v>
      </c>
      <c r="F368" s="109" t="s">
        <v>36953</v>
      </c>
      <c r="G368" s="905" t="s">
        <v>35136</v>
      </c>
      <c r="H368" s="903" t="s">
        <v>3293</v>
      </c>
      <c r="I368" s="406"/>
      <c r="J368" s="406"/>
    </row>
    <row r="369" spans="1:10" ht="49.5">
      <c r="A369" s="903">
        <v>68</v>
      </c>
      <c r="B369" s="942" t="s">
        <v>37627</v>
      </c>
      <c r="C369" s="367" t="s">
        <v>37628</v>
      </c>
      <c r="D369" s="903">
        <v>3</v>
      </c>
      <c r="E369" s="903">
        <v>69</v>
      </c>
      <c r="F369" s="109" t="s">
        <v>36953</v>
      </c>
      <c r="G369" s="905" t="s">
        <v>35136</v>
      </c>
      <c r="H369" s="903" t="s">
        <v>3293</v>
      </c>
      <c r="I369" s="406"/>
      <c r="J369" s="406"/>
    </row>
    <row r="370" spans="1:10" ht="82.5">
      <c r="A370" s="903">
        <v>69</v>
      </c>
      <c r="B370" s="942" t="s">
        <v>37629</v>
      </c>
      <c r="C370" s="367" t="s">
        <v>37630</v>
      </c>
      <c r="D370" s="400">
        <v>3</v>
      </c>
      <c r="E370" s="400">
        <v>35</v>
      </c>
      <c r="F370" s="109" t="s">
        <v>37631</v>
      </c>
      <c r="G370" s="905" t="s">
        <v>35136</v>
      </c>
      <c r="H370" s="903" t="s">
        <v>3293</v>
      </c>
      <c r="I370" s="406"/>
      <c r="J370" s="406"/>
    </row>
    <row r="371" spans="1:10" ht="148.5">
      <c r="A371" s="903">
        <v>70</v>
      </c>
      <c r="B371" s="942" t="s">
        <v>37632</v>
      </c>
      <c r="C371" s="367" t="s">
        <v>37633</v>
      </c>
      <c r="D371" s="903">
        <v>3</v>
      </c>
      <c r="E371" s="903">
        <v>5</v>
      </c>
      <c r="F371" s="109" t="s">
        <v>37634</v>
      </c>
      <c r="G371" s="905" t="s">
        <v>35136</v>
      </c>
      <c r="H371" s="903" t="s">
        <v>3293</v>
      </c>
      <c r="I371" s="406"/>
      <c r="J371" s="406"/>
    </row>
    <row r="372" spans="1:10" ht="66">
      <c r="A372" s="903">
        <v>71</v>
      </c>
      <c r="B372" s="942" t="s">
        <v>37635</v>
      </c>
      <c r="C372" s="367" t="s">
        <v>37636</v>
      </c>
      <c r="D372" s="400">
        <v>2</v>
      </c>
      <c r="E372" s="400">
        <v>72</v>
      </c>
      <c r="F372" s="109" t="s">
        <v>37637</v>
      </c>
      <c r="G372" s="905" t="s">
        <v>35136</v>
      </c>
      <c r="H372" s="903" t="s">
        <v>3293</v>
      </c>
      <c r="I372" s="406"/>
      <c r="J372" s="406"/>
    </row>
    <row r="373" spans="1:10" ht="99">
      <c r="A373" s="903">
        <v>72</v>
      </c>
      <c r="B373" s="942" t="s">
        <v>37638</v>
      </c>
      <c r="C373" s="367" t="s">
        <v>37639</v>
      </c>
      <c r="D373" s="903">
        <v>2</v>
      </c>
      <c r="E373" s="903">
        <v>2</v>
      </c>
      <c r="F373" s="109" t="s">
        <v>37640</v>
      </c>
      <c r="G373" s="905" t="s">
        <v>35136</v>
      </c>
      <c r="H373" s="903" t="s">
        <v>3293</v>
      </c>
      <c r="I373" s="406"/>
      <c r="J373" s="406"/>
    </row>
    <row r="374" spans="1:10" ht="82.5">
      <c r="A374" s="903">
        <v>73</v>
      </c>
      <c r="B374" s="942" t="s">
        <v>37641</v>
      </c>
      <c r="C374" s="367" t="s">
        <v>37642</v>
      </c>
      <c r="D374" s="903">
        <v>3</v>
      </c>
      <c r="E374" s="903">
        <v>29</v>
      </c>
      <c r="F374" s="109" t="s">
        <v>37643</v>
      </c>
      <c r="G374" s="905" t="s">
        <v>35136</v>
      </c>
      <c r="H374" s="903" t="s">
        <v>3293</v>
      </c>
      <c r="I374" s="406"/>
      <c r="J374" s="406"/>
    </row>
    <row r="375" spans="1:10" ht="49.5">
      <c r="A375" s="903">
        <v>74</v>
      </c>
      <c r="B375" s="942" t="s">
        <v>37644</v>
      </c>
      <c r="C375" s="367" t="s">
        <v>37645</v>
      </c>
      <c r="D375" s="903">
        <v>2</v>
      </c>
      <c r="E375" s="903">
        <v>15</v>
      </c>
      <c r="F375" s="109" t="s">
        <v>37646</v>
      </c>
      <c r="G375" s="905" t="s">
        <v>35136</v>
      </c>
      <c r="H375" s="903" t="s">
        <v>3293</v>
      </c>
      <c r="I375" s="406"/>
      <c r="J375" s="406"/>
    </row>
    <row r="376" spans="1:10" ht="99">
      <c r="A376" s="903">
        <v>75</v>
      </c>
      <c r="B376" s="942" t="s">
        <v>37647</v>
      </c>
      <c r="C376" s="367" t="s">
        <v>37648</v>
      </c>
      <c r="D376" s="400">
        <v>4</v>
      </c>
      <c r="E376" s="400">
        <v>48</v>
      </c>
      <c r="F376" s="109" t="s">
        <v>37649</v>
      </c>
      <c r="G376" s="905" t="s">
        <v>35136</v>
      </c>
      <c r="H376" s="903" t="s">
        <v>3293</v>
      </c>
      <c r="I376" s="406"/>
      <c r="J376" s="406"/>
    </row>
    <row r="377" spans="1:10" ht="66">
      <c r="A377" s="903">
        <v>76</v>
      </c>
      <c r="B377" s="942" t="s">
        <v>37650</v>
      </c>
      <c r="C377" s="367" t="s">
        <v>37651</v>
      </c>
      <c r="D377" s="400">
        <v>2</v>
      </c>
      <c r="E377" s="400">
        <v>19</v>
      </c>
      <c r="F377" s="109" t="s">
        <v>37652</v>
      </c>
      <c r="G377" s="905" t="s">
        <v>35136</v>
      </c>
      <c r="H377" s="903" t="s">
        <v>3293</v>
      </c>
      <c r="I377" s="406"/>
      <c r="J377" s="406"/>
    </row>
    <row r="378" spans="1:10" ht="49.5">
      <c r="A378" s="903">
        <v>77</v>
      </c>
      <c r="B378" s="942" t="s">
        <v>37653</v>
      </c>
      <c r="C378" s="367" t="s">
        <v>37654</v>
      </c>
      <c r="D378" s="903">
        <v>2</v>
      </c>
      <c r="E378" s="903">
        <v>11</v>
      </c>
      <c r="F378" s="109" t="s">
        <v>37655</v>
      </c>
      <c r="G378" s="905" t="s">
        <v>35136</v>
      </c>
      <c r="H378" s="903" t="s">
        <v>3293</v>
      </c>
      <c r="I378" s="406"/>
      <c r="J378" s="406"/>
    </row>
    <row r="379" spans="1:10" ht="66">
      <c r="A379" s="903">
        <v>78</v>
      </c>
      <c r="B379" s="942" t="s">
        <v>37656</v>
      </c>
      <c r="C379" s="367" t="s">
        <v>37657</v>
      </c>
      <c r="D379" s="400">
        <v>2</v>
      </c>
      <c r="E379" s="400">
        <v>2</v>
      </c>
      <c r="F379" s="109" t="s">
        <v>37658</v>
      </c>
      <c r="G379" s="905" t="s">
        <v>35136</v>
      </c>
      <c r="H379" s="903" t="s">
        <v>3293</v>
      </c>
      <c r="I379" s="406"/>
      <c r="J379" s="406"/>
    </row>
    <row r="380" spans="1:10" ht="49.5">
      <c r="A380" s="903">
        <v>79</v>
      </c>
      <c r="B380" s="942" t="s">
        <v>37659</v>
      </c>
      <c r="C380" s="367" t="s">
        <v>37660</v>
      </c>
      <c r="D380" s="903">
        <v>3</v>
      </c>
      <c r="E380" s="903">
        <v>22</v>
      </c>
      <c r="F380" s="109" t="s">
        <v>37661</v>
      </c>
      <c r="G380" s="905" t="s">
        <v>35136</v>
      </c>
      <c r="H380" s="903" t="s">
        <v>3293</v>
      </c>
      <c r="I380" s="406"/>
      <c r="J380" s="406"/>
    </row>
    <row r="381" spans="1:10" ht="66">
      <c r="A381" s="903">
        <v>80</v>
      </c>
      <c r="B381" s="942" t="s">
        <v>37662</v>
      </c>
      <c r="C381" s="367" t="s">
        <v>37663</v>
      </c>
      <c r="D381" s="903">
        <v>2</v>
      </c>
      <c r="E381" s="903">
        <v>44</v>
      </c>
      <c r="F381" s="109" t="s">
        <v>37664</v>
      </c>
      <c r="G381" s="905" t="s">
        <v>35136</v>
      </c>
      <c r="H381" s="903" t="s">
        <v>3293</v>
      </c>
      <c r="I381" s="406"/>
      <c r="J381" s="406"/>
    </row>
    <row r="382" spans="1:10" ht="82.5">
      <c r="A382" s="903">
        <v>81</v>
      </c>
      <c r="B382" s="942" t="s">
        <v>37665</v>
      </c>
      <c r="C382" s="367" t="s">
        <v>37666</v>
      </c>
      <c r="D382" s="400">
        <v>2</v>
      </c>
      <c r="E382" s="400">
        <v>34</v>
      </c>
      <c r="F382" s="109" t="s">
        <v>37667</v>
      </c>
      <c r="G382" s="905" t="s">
        <v>35136</v>
      </c>
      <c r="H382" s="903" t="s">
        <v>3293</v>
      </c>
      <c r="I382" s="406"/>
      <c r="J382" s="406"/>
    </row>
    <row r="383" spans="1:10" ht="49.5">
      <c r="A383" s="903">
        <v>82</v>
      </c>
      <c r="B383" s="942" t="s">
        <v>37668</v>
      </c>
      <c r="C383" s="367" t="s">
        <v>37669</v>
      </c>
      <c r="D383" s="400">
        <v>3</v>
      </c>
      <c r="E383" s="400">
        <v>21</v>
      </c>
      <c r="F383" s="109" t="s">
        <v>37670</v>
      </c>
      <c r="G383" s="905" t="s">
        <v>35136</v>
      </c>
      <c r="H383" s="903" t="s">
        <v>3293</v>
      </c>
      <c r="I383" s="406"/>
      <c r="J383" s="406"/>
    </row>
    <row r="384" spans="1:10" ht="66">
      <c r="A384" s="903">
        <v>83</v>
      </c>
      <c r="B384" s="942" t="s">
        <v>37671</v>
      </c>
      <c r="C384" s="367" t="s">
        <v>37672</v>
      </c>
      <c r="D384" s="400">
        <v>3</v>
      </c>
      <c r="E384" s="400">
        <v>18</v>
      </c>
      <c r="F384" s="109" t="s">
        <v>37673</v>
      </c>
      <c r="G384" s="905" t="s">
        <v>35136</v>
      </c>
      <c r="H384" s="903" t="s">
        <v>3293</v>
      </c>
      <c r="I384" s="406"/>
      <c r="J384" s="406"/>
    </row>
    <row r="385" spans="1:10" ht="82.5">
      <c r="A385" s="903">
        <v>84</v>
      </c>
      <c r="B385" s="942" t="s">
        <v>37674</v>
      </c>
      <c r="C385" s="367" t="s">
        <v>37675</v>
      </c>
      <c r="D385" s="903">
        <v>2</v>
      </c>
      <c r="E385" s="903">
        <v>18</v>
      </c>
      <c r="F385" s="109" t="s">
        <v>37676</v>
      </c>
      <c r="G385" s="905" t="s">
        <v>35136</v>
      </c>
      <c r="H385" s="903" t="s">
        <v>3293</v>
      </c>
      <c r="I385" s="406"/>
      <c r="J385" s="406"/>
    </row>
    <row r="386" spans="1:10" ht="99">
      <c r="A386" s="903">
        <v>85</v>
      </c>
      <c r="B386" s="942" t="s">
        <v>37677</v>
      </c>
      <c r="C386" s="367" t="s">
        <v>37678</v>
      </c>
      <c r="D386" s="400">
        <v>2</v>
      </c>
      <c r="E386" s="400">
        <v>5</v>
      </c>
      <c r="F386" s="109" t="s">
        <v>37679</v>
      </c>
      <c r="G386" s="905" t="s">
        <v>35136</v>
      </c>
      <c r="H386" s="903" t="s">
        <v>3293</v>
      </c>
      <c r="I386" s="406"/>
      <c r="J386" s="406"/>
    </row>
    <row r="387" spans="1:10" ht="99">
      <c r="A387" s="903">
        <v>86</v>
      </c>
      <c r="B387" s="942" t="s">
        <v>37680</v>
      </c>
      <c r="C387" s="367" t="s">
        <v>37681</v>
      </c>
      <c r="D387" s="903">
        <v>4</v>
      </c>
      <c r="E387" s="903">
        <v>25</v>
      </c>
      <c r="F387" s="109" t="s">
        <v>37682</v>
      </c>
      <c r="G387" s="905" t="s">
        <v>35136</v>
      </c>
      <c r="H387" s="903" t="s">
        <v>3293</v>
      </c>
      <c r="I387" s="406"/>
      <c r="J387" s="406"/>
    </row>
    <row r="388" spans="1:10" ht="82.5">
      <c r="A388" s="903">
        <v>87</v>
      </c>
      <c r="B388" s="942" t="s">
        <v>37683</v>
      </c>
      <c r="C388" s="367" t="s">
        <v>37684</v>
      </c>
      <c r="D388" s="903">
        <v>2</v>
      </c>
      <c r="E388" s="903">
        <v>5</v>
      </c>
      <c r="F388" s="109" t="s">
        <v>37685</v>
      </c>
      <c r="G388" s="905" t="s">
        <v>35136</v>
      </c>
      <c r="H388" s="903" t="s">
        <v>3293</v>
      </c>
      <c r="I388" s="406"/>
      <c r="J388" s="406"/>
    </row>
    <row r="389" spans="1:10" ht="66">
      <c r="A389" s="903">
        <v>88</v>
      </c>
      <c r="B389" s="942" t="s">
        <v>37686</v>
      </c>
      <c r="C389" s="367" t="s">
        <v>37687</v>
      </c>
      <c r="D389" s="903">
        <v>2</v>
      </c>
      <c r="E389" s="903">
        <v>6</v>
      </c>
      <c r="F389" s="109" t="s">
        <v>37688</v>
      </c>
      <c r="G389" s="905" t="s">
        <v>35136</v>
      </c>
      <c r="H389" s="903" t="s">
        <v>3293</v>
      </c>
      <c r="I389" s="406"/>
      <c r="J389" s="406"/>
    </row>
    <row r="390" spans="1:10" ht="66">
      <c r="A390" s="903">
        <v>89</v>
      </c>
      <c r="B390" s="942" t="s">
        <v>37689</v>
      </c>
      <c r="C390" s="367" t="s">
        <v>37690</v>
      </c>
      <c r="D390" s="903">
        <v>2</v>
      </c>
      <c r="E390" s="903">
        <v>11</v>
      </c>
      <c r="F390" s="109" t="s">
        <v>37691</v>
      </c>
      <c r="G390" s="905" t="s">
        <v>35136</v>
      </c>
      <c r="H390" s="903" t="s">
        <v>3293</v>
      </c>
      <c r="I390" s="406"/>
      <c r="J390" s="406"/>
    </row>
    <row r="391" spans="1:10" ht="82.5">
      <c r="A391" s="903">
        <v>90</v>
      </c>
      <c r="B391" s="942" t="s">
        <v>37692</v>
      </c>
      <c r="C391" s="367" t="s">
        <v>37693</v>
      </c>
      <c r="D391" s="903">
        <v>4</v>
      </c>
      <c r="E391" s="903">
        <v>18</v>
      </c>
      <c r="F391" s="109" t="s">
        <v>37694</v>
      </c>
      <c r="G391" s="905" t="s">
        <v>35136</v>
      </c>
      <c r="H391" s="903" t="s">
        <v>3293</v>
      </c>
      <c r="I391" s="406"/>
      <c r="J391" s="406"/>
    </row>
    <row r="392" spans="1:10" ht="66">
      <c r="A392" s="903">
        <v>91</v>
      </c>
      <c r="B392" s="942" t="s">
        <v>37695</v>
      </c>
      <c r="C392" s="367" t="s">
        <v>37696</v>
      </c>
      <c r="D392" s="903">
        <v>4</v>
      </c>
      <c r="E392" s="903">
        <v>11</v>
      </c>
      <c r="F392" s="109" t="s">
        <v>37697</v>
      </c>
      <c r="G392" s="905" t="s">
        <v>35136</v>
      </c>
      <c r="H392" s="903" t="s">
        <v>3293</v>
      </c>
      <c r="I392" s="406"/>
      <c r="J392" s="406"/>
    </row>
    <row r="393" spans="1:10" ht="99">
      <c r="A393" s="903">
        <v>92</v>
      </c>
      <c r="B393" s="942" t="s">
        <v>37698</v>
      </c>
      <c r="C393" s="367" t="s">
        <v>37699</v>
      </c>
      <c r="D393" s="400">
        <v>2</v>
      </c>
      <c r="E393" s="400">
        <v>6</v>
      </c>
      <c r="F393" s="109" t="s">
        <v>37700</v>
      </c>
      <c r="G393" s="905" t="s">
        <v>35136</v>
      </c>
      <c r="H393" s="903" t="s">
        <v>3293</v>
      </c>
      <c r="I393" s="406"/>
      <c r="J393" s="406"/>
    </row>
    <row r="394" spans="1:10" ht="82.5">
      <c r="A394" s="903">
        <v>93</v>
      </c>
      <c r="B394" s="942" t="s">
        <v>37701</v>
      </c>
      <c r="C394" s="367" t="s">
        <v>37702</v>
      </c>
      <c r="D394" s="400">
        <v>2</v>
      </c>
      <c r="E394" s="400">
        <v>9</v>
      </c>
      <c r="F394" s="109" t="s">
        <v>37703</v>
      </c>
      <c r="G394" s="905" t="s">
        <v>35136</v>
      </c>
      <c r="H394" s="903" t="s">
        <v>3293</v>
      </c>
      <c r="I394" s="406"/>
      <c r="J394" s="406"/>
    </row>
    <row r="395" spans="1:10" ht="82.5">
      <c r="A395" s="903">
        <v>94</v>
      </c>
      <c r="B395" s="942" t="s">
        <v>37704</v>
      </c>
      <c r="C395" s="367" t="s">
        <v>37705</v>
      </c>
      <c r="D395" s="903">
        <v>2</v>
      </c>
      <c r="E395" s="903">
        <v>10</v>
      </c>
      <c r="F395" s="109" t="s">
        <v>37706</v>
      </c>
      <c r="G395" s="905" t="s">
        <v>35136</v>
      </c>
      <c r="H395" s="903" t="s">
        <v>3293</v>
      </c>
      <c r="I395" s="406"/>
      <c r="J395" s="406"/>
    </row>
    <row r="396" spans="1:10" ht="99">
      <c r="A396" s="903">
        <v>95</v>
      </c>
      <c r="B396" s="942" t="s">
        <v>37707</v>
      </c>
      <c r="C396" s="367" t="s">
        <v>37708</v>
      </c>
      <c r="D396" s="400">
        <v>2</v>
      </c>
      <c r="E396" s="400">
        <v>18</v>
      </c>
      <c r="F396" s="109" t="s">
        <v>37709</v>
      </c>
      <c r="G396" s="905" t="s">
        <v>35136</v>
      </c>
      <c r="H396" s="903" t="s">
        <v>3293</v>
      </c>
      <c r="I396" s="406"/>
      <c r="J396" s="406"/>
    </row>
    <row r="397" spans="1:10" ht="66">
      <c r="A397" s="903">
        <v>96</v>
      </c>
      <c r="B397" s="942" t="s">
        <v>37710</v>
      </c>
      <c r="C397" s="367" t="s">
        <v>37711</v>
      </c>
      <c r="D397" s="903">
        <v>4</v>
      </c>
      <c r="E397" s="903">
        <v>38</v>
      </c>
      <c r="F397" s="109" t="s">
        <v>37712</v>
      </c>
      <c r="G397" s="905" t="s">
        <v>35136</v>
      </c>
      <c r="H397" s="903" t="s">
        <v>3293</v>
      </c>
      <c r="I397" s="406"/>
      <c r="J397" s="406"/>
    </row>
    <row r="398" spans="1:10" ht="82.5">
      <c r="A398" s="903">
        <v>97</v>
      </c>
      <c r="B398" s="942" t="s">
        <v>37713</v>
      </c>
      <c r="C398" s="367" t="s">
        <v>37714</v>
      </c>
      <c r="D398" s="903">
        <v>3</v>
      </c>
      <c r="E398" s="903">
        <v>21</v>
      </c>
      <c r="F398" s="109" t="s">
        <v>37715</v>
      </c>
      <c r="G398" s="905" t="s">
        <v>35136</v>
      </c>
      <c r="H398" s="903" t="s">
        <v>3293</v>
      </c>
      <c r="I398" s="406"/>
      <c r="J398" s="406"/>
    </row>
    <row r="399" spans="1:10" ht="82.5">
      <c r="A399" s="903">
        <v>98</v>
      </c>
      <c r="B399" s="942" t="s">
        <v>37716</v>
      </c>
      <c r="C399" s="367" t="s">
        <v>37717</v>
      </c>
      <c r="D399" s="903">
        <v>3</v>
      </c>
      <c r="E399" s="903">
        <v>4</v>
      </c>
      <c r="F399" s="109" t="s">
        <v>37718</v>
      </c>
      <c r="G399" s="905" t="s">
        <v>35136</v>
      </c>
      <c r="H399" s="903" t="s">
        <v>3293</v>
      </c>
      <c r="I399" s="406"/>
      <c r="J399" s="406"/>
    </row>
    <row r="400" spans="1:10" ht="66">
      <c r="A400" s="903">
        <v>99</v>
      </c>
      <c r="B400" s="942" t="s">
        <v>37719</v>
      </c>
      <c r="C400" s="367" t="s">
        <v>37720</v>
      </c>
      <c r="D400" s="903">
        <v>3</v>
      </c>
      <c r="E400" s="903">
        <v>34</v>
      </c>
      <c r="F400" s="109" t="s">
        <v>37721</v>
      </c>
      <c r="G400" s="905" t="s">
        <v>35136</v>
      </c>
      <c r="H400" s="903" t="s">
        <v>3293</v>
      </c>
      <c r="I400" s="406"/>
      <c r="J400" s="406"/>
    </row>
    <row r="401" spans="1:10" ht="82.5">
      <c r="A401" s="903">
        <v>100</v>
      </c>
      <c r="B401" s="942" t="s">
        <v>37722</v>
      </c>
      <c r="C401" s="367" t="s">
        <v>37723</v>
      </c>
      <c r="D401" s="903">
        <v>2</v>
      </c>
      <c r="E401" s="903">
        <v>8</v>
      </c>
      <c r="F401" s="109" t="s">
        <v>37724</v>
      </c>
      <c r="G401" s="905" t="s">
        <v>35136</v>
      </c>
      <c r="H401" s="903" t="s">
        <v>3293</v>
      </c>
      <c r="I401" s="406"/>
      <c r="J401" s="406"/>
    </row>
    <row r="402" spans="1:10" ht="82.5">
      <c r="A402" s="903">
        <v>101</v>
      </c>
      <c r="B402" s="942" t="s">
        <v>37725</v>
      </c>
      <c r="C402" s="367" t="s">
        <v>37726</v>
      </c>
      <c r="D402" s="400">
        <v>5</v>
      </c>
      <c r="E402" s="400">
        <v>5</v>
      </c>
      <c r="F402" s="109" t="s">
        <v>37727</v>
      </c>
      <c r="G402" s="905" t="s">
        <v>35136</v>
      </c>
      <c r="H402" s="903" t="s">
        <v>3293</v>
      </c>
      <c r="I402" s="406"/>
      <c r="J402" s="406"/>
    </row>
    <row r="403" spans="1:10" ht="66">
      <c r="A403" s="903">
        <v>102</v>
      </c>
      <c r="B403" s="942" t="s">
        <v>37728</v>
      </c>
      <c r="C403" s="367" t="s">
        <v>37729</v>
      </c>
      <c r="D403" s="903">
        <v>2</v>
      </c>
      <c r="E403" s="903">
        <v>4</v>
      </c>
      <c r="F403" s="109" t="s">
        <v>37730</v>
      </c>
      <c r="G403" s="905" t="s">
        <v>35136</v>
      </c>
      <c r="H403" s="903" t="s">
        <v>3293</v>
      </c>
      <c r="I403" s="406"/>
      <c r="J403" s="406"/>
    </row>
    <row r="404" spans="1:10" ht="82.5">
      <c r="A404" s="903">
        <v>103</v>
      </c>
      <c r="B404" s="942" t="s">
        <v>37731</v>
      </c>
      <c r="C404" s="367" t="s">
        <v>37732</v>
      </c>
      <c r="D404" s="400">
        <v>3</v>
      </c>
      <c r="E404" s="400">
        <v>10</v>
      </c>
      <c r="F404" s="109" t="s">
        <v>37733</v>
      </c>
      <c r="G404" s="905" t="s">
        <v>35136</v>
      </c>
      <c r="H404" s="903" t="s">
        <v>3293</v>
      </c>
      <c r="I404" s="406"/>
      <c r="J404" s="406"/>
    </row>
    <row r="405" spans="1:10" ht="99">
      <c r="A405" s="903">
        <v>104</v>
      </c>
      <c r="B405" s="942" t="s">
        <v>37734</v>
      </c>
      <c r="C405" s="367" t="s">
        <v>37735</v>
      </c>
      <c r="D405" s="400">
        <v>3</v>
      </c>
      <c r="E405" s="400">
        <v>6</v>
      </c>
      <c r="F405" s="109" t="s">
        <v>37736</v>
      </c>
      <c r="G405" s="905" t="s">
        <v>35136</v>
      </c>
      <c r="H405" s="903" t="s">
        <v>3293</v>
      </c>
      <c r="I405" s="406"/>
      <c r="J405" s="406"/>
    </row>
    <row r="406" spans="1:10" ht="66">
      <c r="A406" s="903">
        <v>105</v>
      </c>
      <c r="B406" s="942" t="s">
        <v>37737</v>
      </c>
      <c r="C406" s="367" t="s">
        <v>37738</v>
      </c>
      <c r="D406" s="903">
        <v>4</v>
      </c>
      <c r="E406" s="903">
        <v>20</v>
      </c>
      <c r="F406" s="109" t="s">
        <v>37739</v>
      </c>
      <c r="G406" s="905" t="s">
        <v>35136</v>
      </c>
      <c r="H406" s="903" t="s">
        <v>3293</v>
      </c>
      <c r="I406" s="406"/>
      <c r="J406" s="406"/>
    </row>
    <row r="407" spans="1:10" ht="82.5">
      <c r="A407" s="903">
        <v>106</v>
      </c>
      <c r="B407" s="942" t="s">
        <v>37740</v>
      </c>
      <c r="C407" s="367" t="s">
        <v>37741</v>
      </c>
      <c r="D407" s="400">
        <v>6</v>
      </c>
      <c r="E407" s="400">
        <v>25</v>
      </c>
      <c r="F407" s="109" t="s">
        <v>37742</v>
      </c>
      <c r="G407" s="905" t="s">
        <v>35136</v>
      </c>
      <c r="H407" s="903" t="s">
        <v>3293</v>
      </c>
      <c r="I407" s="406"/>
      <c r="J407" s="406"/>
    </row>
    <row r="408" spans="1:10" ht="82.5">
      <c r="A408" s="903">
        <v>107</v>
      </c>
      <c r="B408" s="942" t="s">
        <v>37743</v>
      </c>
      <c r="C408" s="367" t="s">
        <v>37744</v>
      </c>
      <c r="D408" s="903">
        <v>2</v>
      </c>
      <c r="E408" s="903">
        <v>8</v>
      </c>
      <c r="F408" s="109" t="s">
        <v>37745</v>
      </c>
      <c r="G408" s="905" t="s">
        <v>35136</v>
      </c>
      <c r="H408" s="903" t="s">
        <v>3293</v>
      </c>
      <c r="I408" s="406"/>
      <c r="J408" s="406"/>
    </row>
    <row r="409" spans="1:10" ht="99">
      <c r="A409" s="903">
        <v>108</v>
      </c>
      <c r="B409" s="942" t="s">
        <v>37746</v>
      </c>
      <c r="C409" s="367" t="s">
        <v>37747</v>
      </c>
      <c r="D409" s="400">
        <v>3</v>
      </c>
      <c r="E409" s="400">
        <v>18</v>
      </c>
      <c r="F409" s="109" t="s">
        <v>37748</v>
      </c>
      <c r="G409" s="905" t="s">
        <v>35136</v>
      </c>
      <c r="H409" s="903" t="s">
        <v>3293</v>
      </c>
      <c r="I409" s="406"/>
      <c r="J409" s="406"/>
    </row>
    <row r="410" spans="1:10" ht="82.5">
      <c r="A410" s="903">
        <v>109</v>
      </c>
      <c r="B410" s="942" t="s">
        <v>37749</v>
      </c>
      <c r="C410" s="367" t="s">
        <v>37750</v>
      </c>
      <c r="D410" s="400">
        <v>2</v>
      </c>
      <c r="E410" s="400">
        <v>41</v>
      </c>
      <c r="F410" s="109" t="s">
        <v>37751</v>
      </c>
      <c r="G410" s="905" t="s">
        <v>35136</v>
      </c>
      <c r="H410" s="903" t="s">
        <v>3293</v>
      </c>
      <c r="I410" s="406"/>
      <c r="J410" s="406"/>
    </row>
    <row r="411" spans="1:10" ht="66">
      <c r="A411" s="903">
        <v>110</v>
      </c>
      <c r="B411" s="942" t="s">
        <v>37752</v>
      </c>
      <c r="C411" s="367" t="s">
        <v>37753</v>
      </c>
      <c r="D411" s="903">
        <v>3</v>
      </c>
      <c r="E411" s="903">
        <v>3</v>
      </c>
      <c r="F411" s="109" t="s">
        <v>37754</v>
      </c>
      <c r="G411" s="905" t="s">
        <v>35136</v>
      </c>
      <c r="H411" s="903" t="s">
        <v>3293</v>
      </c>
      <c r="I411" s="406"/>
      <c r="J411" s="406"/>
    </row>
    <row r="412" spans="1:10" ht="82.5">
      <c r="A412" s="903">
        <v>111</v>
      </c>
      <c r="B412" s="942" t="s">
        <v>37755</v>
      </c>
      <c r="C412" s="367" t="s">
        <v>37756</v>
      </c>
      <c r="D412" s="400">
        <v>3</v>
      </c>
      <c r="E412" s="400">
        <v>8</v>
      </c>
      <c r="F412" s="109" t="s">
        <v>37757</v>
      </c>
      <c r="G412" s="905" t="s">
        <v>35136</v>
      </c>
      <c r="H412" s="903" t="s">
        <v>3293</v>
      </c>
      <c r="I412" s="406"/>
      <c r="J412" s="406"/>
    </row>
    <row r="413" spans="1:10" ht="99">
      <c r="A413" s="903">
        <v>112</v>
      </c>
      <c r="B413" s="942" t="s">
        <v>37758</v>
      </c>
      <c r="C413" s="367" t="s">
        <v>37759</v>
      </c>
      <c r="D413" s="400">
        <v>2</v>
      </c>
      <c r="E413" s="400">
        <v>2</v>
      </c>
      <c r="F413" s="109" t="s">
        <v>37760</v>
      </c>
      <c r="G413" s="905" t="s">
        <v>35136</v>
      </c>
      <c r="H413" s="903" t="s">
        <v>3293</v>
      </c>
      <c r="I413" s="406"/>
      <c r="J413" s="406"/>
    </row>
    <row r="414" spans="1:10" ht="115.5">
      <c r="A414" s="903">
        <v>113</v>
      </c>
      <c r="B414" s="942" t="s">
        <v>37761</v>
      </c>
      <c r="C414" s="367" t="s">
        <v>37762</v>
      </c>
      <c r="D414" s="903">
        <v>4</v>
      </c>
      <c r="E414" s="903">
        <v>6</v>
      </c>
      <c r="F414" s="109" t="s">
        <v>37763</v>
      </c>
      <c r="G414" s="905" t="s">
        <v>35136</v>
      </c>
      <c r="H414" s="903" t="s">
        <v>3293</v>
      </c>
      <c r="I414" s="406"/>
      <c r="J414" s="406"/>
    </row>
    <row r="415" spans="1:10" ht="66">
      <c r="A415" s="903">
        <v>114</v>
      </c>
      <c r="B415" s="942" t="s">
        <v>37764</v>
      </c>
      <c r="C415" s="367" t="s">
        <v>37765</v>
      </c>
      <c r="D415" s="903">
        <v>2</v>
      </c>
      <c r="E415" s="903">
        <v>3</v>
      </c>
      <c r="F415" s="109" t="s">
        <v>37766</v>
      </c>
      <c r="G415" s="905" t="s">
        <v>35136</v>
      </c>
      <c r="H415" s="903" t="s">
        <v>3293</v>
      </c>
      <c r="I415" s="406"/>
      <c r="J415" s="406"/>
    </row>
    <row r="416" spans="1:10" ht="49.5">
      <c r="A416" s="903">
        <v>115</v>
      </c>
      <c r="B416" s="942" t="s">
        <v>37767</v>
      </c>
      <c r="C416" s="367" t="s">
        <v>37768</v>
      </c>
      <c r="D416" s="903">
        <v>2</v>
      </c>
      <c r="E416" s="903">
        <v>3</v>
      </c>
      <c r="F416" s="109" t="s">
        <v>37769</v>
      </c>
      <c r="G416" s="905" t="s">
        <v>35136</v>
      </c>
      <c r="H416" s="903" t="s">
        <v>3293</v>
      </c>
      <c r="I416" s="406"/>
      <c r="J416" s="406"/>
    </row>
    <row r="417" spans="1:10" ht="66">
      <c r="A417" s="903">
        <v>116</v>
      </c>
      <c r="B417" s="942" t="s">
        <v>37770</v>
      </c>
      <c r="C417" s="367" t="s">
        <v>37771</v>
      </c>
      <c r="D417" s="400">
        <v>2</v>
      </c>
      <c r="E417" s="1003">
        <v>114</v>
      </c>
      <c r="F417" s="109" t="s">
        <v>37772</v>
      </c>
      <c r="G417" s="905" t="s">
        <v>35136</v>
      </c>
      <c r="H417" s="903" t="s">
        <v>3293</v>
      </c>
      <c r="I417" s="406"/>
      <c r="J417" s="406"/>
    </row>
    <row r="418" spans="1:10" ht="82.5">
      <c r="A418" s="903">
        <v>117</v>
      </c>
      <c r="B418" s="942" t="s">
        <v>37773</v>
      </c>
      <c r="C418" s="367" t="s">
        <v>37774</v>
      </c>
      <c r="D418" s="400">
        <v>4</v>
      </c>
      <c r="E418" s="400">
        <v>111</v>
      </c>
      <c r="F418" s="109" t="s">
        <v>37775</v>
      </c>
      <c r="G418" s="905" t="s">
        <v>35136</v>
      </c>
      <c r="H418" s="903" t="s">
        <v>3293</v>
      </c>
      <c r="I418" s="406"/>
      <c r="J418" s="406"/>
    </row>
    <row r="419" spans="1:10" ht="66">
      <c r="A419" s="903">
        <v>118</v>
      </c>
      <c r="B419" s="942" t="s">
        <v>37776</v>
      </c>
      <c r="C419" s="367" t="s">
        <v>37777</v>
      </c>
      <c r="D419" s="400">
        <v>2</v>
      </c>
      <c r="E419" s="400">
        <v>29</v>
      </c>
      <c r="F419" s="109" t="s">
        <v>37778</v>
      </c>
      <c r="G419" s="905" t="s">
        <v>35136</v>
      </c>
      <c r="H419" s="903" t="s">
        <v>3293</v>
      </c>
      <c r="I419" s="406"/>
      <c r="J419" s="406"/>
    </row>
    <row r="420" spans="1:10" ht="66">
      <c r="A420" s="903">
        <v>119</v>
      </c>
      <c r="B420" s="942" t="s">
        <v>37779</v>
      </c>
      <c r="C420" s="367" t="s">
        <v>37780</v>
      </c>
      <c r="D420" s="400">
        <v>5</v>
      </c>
      <c r="E420" s="400">
        <v>13</v>
      </c>
      <c r="F420" s="109" t="s">
        <v>37781</v>
      </c>
      <c r="G420" s="905" t="s">
        <v>35136</v>
      </c>
      <c r="H420" s="903" t="s">
        <v>3293</v>
      </c>
      <c r="I420" s="406"/>
      <c r="J420" s="406"/>
    </row>
    <row r="421" spans="1:10" ht="82.5">
      <c r="A421" s="903">
        <v>120</v>
      </c>
      <c r="B421" s="942" t="s">
        <v>37782</v>
      </c>
      <c r="C421" s="367" t="s">
        <v>37783</v>
      </c>
      <c r="D421" s="903">
        <v>4</v>
      </c>
      <c r="E421" s="903">
        <v>21</v>
      </c>
      <c r="F421" s="109" t="s">
        <v>37784</v>
      </c>
      <c r="G421" s="905" t="s">
        <v>35136</v>
      </c>
      <c r="H421" s="903" t="s">
        <v>3293</v>
      </c>
      <c r="I421" s="406"/>
      <c r="J421" s="406"/>
    </row>
    <row r="422" spans="1:10" ht="82.5">
      <c r="A422" s="903">
        <v>121</v>
      </c>
      <c r="B422" s="942" t="s">
        <v>37785</v>
      </c>
      <c r="C422" s="367" t="s">
        <v>37786</v>
      </c>
      <c r="D422" s="400">
        <v>2</v>
      </c>
      <c r="E422" s="400">
        <v>8</v>
      </c>
      <c r="F422" s="109" t="s">
        <v>37787</v>
      </c>
      <c r="G422" s="905" t="s">
        <v>35136</v>
      </c>
      <c r="H422" s="903" t="s">
        <v>3293</v>
      </c>
      <c r="I422" s="406"/>
      <c r="J422" s="406"/>
    </row>
    <row r="423" spans="1:10" ht="66">
      <c r="A423" s="903">
        <v>122</v>
      </c>
      <c r="B423" s="942" t="s">
        <v>37788</v>
      </c>
      <c r="C423" s="367" t="s">
        <v>37789</v>
      </c>
      <c r="D423" s="400">
        <v>2</v>
      </c>
      <c r="E423" s="400">
        <v>38</v>
      </c>
      <c r="F423" s="109" t="s">
        <v>37790</v>
      </c>
      <c r="G423" s="905" t="s">
        <v>35136</v>
      </c>
      <c r="H423" s="903" t="s">
        <v>3293</v>
      </c>
      <c r="I423" s="406"/>
      <c r="J423" s="406"/>
    </row>
    <row r="424" spans="1:10" ht="66">
      <c r="A424" s="903">
        <v>123</v>
      </c>
      <c r="B424" s="942" t="s">
        <v>37791</v>
      </c>
      <c r="C424" s="367" t="s">
        <v>37792</v>
      </c>
      <c r="D424" s="400">
        <v>2</v>
      </c>
      <c r="E424" s="400">
        <v>18</v>
      </c>
      <c r="F424" s="109" t="s">
        <v>37793</v>
      </c>
      <c r="G424" s="905" t="s">
        <v>35136</v>
      </c>
      <c r="H424" s="903" t="s">
        <v>3293</v>
      </c>
      <c r="I424" s="406"/>
      <c r="J424" s="406"/>
    </row>
    <row r="425" spans="1:10" ht="66">
      <c r="A425" s="903">
        <v>124</v>
      </c>
      <c r="B425" s="942" t="s">
        <v>37794</v>
      </c>
      <c r="C425" s="367" t="s">
        <v>37795</v>
      </c>
      <c r="D425" s="400">
        <v>1</v>
      </c>
      <c r="E425" s="400">
        <v>11</v>
      </c>
      <c r="F425" s="109" t="s">
        <v>37796</v>
      </c>
      <c r="G425" s="905" t="s">
        <v>35136</v>
      </c>
      <c r="H425" s="903" t="s">
        <v>3293</v>
      </c>
      <c r="I425" s="406"/>
      <c r="J425" s="406"/>
    </row>
    <row r="426" spans="1:10" ht="99">
      <c r="A426" s="903">
        <v>125</v>
      </c>
      <c r="B426" s="942" t="s">
        <v>37797</v>
      </c>
      <c r="C426" s="367" t="s">
        <v>37798</v>
      </c>
      <c r="D426" s="400">
        <v>2</v>
      </c>
      <c r="E426" s="400">
        <v>1</v>
      </c>
      <c r="F426" s="109" t="s">
        <v>37799</v>
      </c>
      <c r="G426" s="905" t="s">
        <v>35136</v>
      </c>
      <c r="H426" s="903" t="s">
        <v>3293</v>
      </c>
      <c r="I426" s="406"/>
      <c r="J426" s="406"/>
    </row>
    <row r="427" spans="1:10" ht="66">
      <c r="A427" s="903">
        <v>126</v>
      </c>
      <c r="B427" s="942" t="s">
        <v>37800</v>
      </c>
      <c r="C427" s="367" t="s">
        <v>37801</v>
      </c>
      <c r="D427" s="400">
        <v>2</v>
      </c>
      <c r="E427" s="400">
        <v>3</v>
      </c>
      <c r="F427" s="109" t="s">
        <v>37802</v>
      </c>
      <c r="G427" s="905" t="s">
        <v>35136</v>
      </c>
      <c r="H427" s="903" t="s">
        <v>3293</v>
      </c>
      <c r="I427" s="406"/>
      <c r="J427" s="406"/>
    </row>
    <row r="428" spans="1:10" ht="66">
      <c r="A428" s="903">
        <v>127</v>
      </c>
      <c r="B428" s="942" t="s">
        <v>37803</v>
      </c>
      <c r="C428" s="367" t="s">
        <v>37804</v>
      </c>
      <c r="D428" s="400">
        <v>3</v>
      </c>
      <c r="E428" s="400">
        <v>2</v>
      </c>
      <c r="F428" s="109" t="s">
        <v>37805</v>
      </c>
      <c r="G428" s="905" t="s">
        <v>35136</v>
      </c>
      <c r="H428" s="903" t="s">
        <v>3293</v>
      </c>
      <c r="I428" s="406"/>
      <c r="J428" s="406"/>
    </row>
    <row r="429" spans="1:10" ht="66">
      <c r="A429" s="903">
        <v>128</v>
      </c>
      <c r="B429" s="942" t="s">
        <v>37806</v>
      </c>
      <c r="C429" s="367" t="s">
        <v>37807</v>
      </c>
      <c r="D429" s="903">
        <v>2</v>
      </c>
      <c r="E429" s="903">
        <v>8</v>
      </c>
      <c r="F429" s="109" t="s">
        <v>37808</v>
      </c>
      <c r="G429" s="905" t="s">
        <v>35136</v>
      </c>
      <c r="H429" s="903" t="s">
        <v>3293</v>
      </c>
      <c r="I429" s="406"/>
      <c r="J429" s="406"/>
    </row>
    <row r="430" spans="1:10" ht="99">
      <c r="A430" s="903">
        <v>129</v>
      </c>
      <c r="B430" s="942" t="s">
        <v>37809</v>
      </c>
      <c r="C430" s="367" t="s">
        <v>37810</v>
      </c>
      <c r="D430" s="400">
        <v>3</v>
      </c>
      <c r="E430" s="400">
        <v>15</v>
      </c>
      <c r="F430" s="109" t="s">
        <v>37811</v>
      </c>
      <c r="G430" s="905" t="s">
        <v>35136</v>
      </c>
      <c r="H430" s="903" t="s">
        <v>3293</v>
      </c>
      <c r="I430" s="406"/>
      <c r="J430" s="406"/>
    </row>
    <row r="431" spans="1:10" ht="99">
      <c r="A431" s="903">
        <v>130</v>
      </c>
      <c r="B431" s="942" t="s">
        <v>37812</v>
      </c>
      <c r="C431" s="367" t="s">
        <v>37813</v>
      </c>
      <c r="D431" s="903">
        <v>3</v>
      </c>
      <c r="E431" s="903">
        <v>4</v>
      </c>
      <c r="F431" s="109" t="s">
        <v>37814</v>
      </c>
      <c r="G431" s="905" t="s">
        <v>35136</v>
      </c>
      <c r="H431" s="903" t="s">
        <v>3293</v>
      </c>
      <c r="I431" s="406"/>
      <c r="J431" s="406"/>
    </row>
    <row r="432" spans="1:10" ht="66">
      <c r="A432" s="903">
        <v>131</v>
      </c>
      <c r="B432" s="942" t="s">
        <v>37815</v>
      </c>
      <c r="C432" s="367" t="s">
        <v>37816</v>
      </c>
      <c r="D432" s="903">
        <v>2</v>
      </c>
      <c r="E432" s="903">
        <v>2</v>
      </c>
      <c r="F432" s="109" t="s">
        <v>37817</v>
      </c>
      <c r="G432" s="905" t="s">
        <v>35136</v>
      </c>
      <c r="H432" s="903" t="s">
        <v>3293</v>
      </c>
      <c r="I432" s="406"/>
      <c r="J432" s="406"/>
    </row>
    <row r="433" spans="1:10" ht="115.5">
      <c r="A433" s="903">
        <v>132</v>
      </c>
      <c r="B433" s="942" t="s">
        <v>37818</v>
      </c>
      <c r="C433" s="367" t="s">
        <v>37819</v>
      </c>
      <c r="D433" s="903">
        <v>4</v>
      </c>
      <c r="E433" s="903">
        <v>4</v>
      </c>
      <c r="F433" s="109" t="s">
        <v>37820</v>
      </c>
      <c r="G433" s="905" t="s">
        <v>35136</v>
      </c>
      <c r="H433" s="903" t="s">
        <v>3293</v>
      </c>
      <c r="I433" s="406"/>
      <c r="J433" s="406"/>
    </row>
    <row r="434" spans="1:10" ht="132">
      <c r="A434" s="903">
        <v>133</v>
      </c>
      <c r="B434" s="942" t="s">
        <v>37821</v>
      </c>
      <c r="C434" s="367" t="s">
        <v>37822</v>
      </c>
      <c r="D434" s="903">
        <v>5</v>
      </c>
      <c r="E434" s="903">
        <v>12</v>
      </c>
      <c r="F434" s="109" t="s">
        <v>37823</v>
      </c>
      <c r="G434" s="905" t="s">
        <v>35136</v>
      </c>
      <c r="H434" s="903" t="s">
        <v>3293</v>
      </c>
      <c r="I434" s="406"/>
      <c r="J434" s="406"/>
    </row>
    <row r="435" spans="1:10" ht="82.5">
      <c r="A435" s="903">
        <v>134</v>
      </c>
      <c r="B435" s="942" t="s">
        <v>37824</v>
      </c>
      <c r="C435" s="367" t="s">
        <v>37825</v>
      </c>
      <c r="D435" s="903">
        <v>2</v>
      </c>
      <c r="E435" s="903">
        <v>4</v>
      </c>
      <c r="F435" s="109" t="s">
        <v>37826</v>
      </c>
      <c r="G435" s="905" t="s">
        <v>35136</v>
      </c>
      <c r="H435" s="903" t="s">
        <v>3293</v>
      </c>
      <c r="I435" s="406"/>
      <c r="J435" s="406"/>
    </row>
    <row r="436" spans="1:10" ht="99">
      <c r="A436" s="903">
        <v>135</v>
      </c>
      <c r="B436" s="942" t="s">
        <v>37827</v>
      </c>
      <c r="C436" s="367" t="s">
        <v>37828</v>
      </c>
      <c r="D436" s="400">
        <v>2</v>
      </c>
      <c r="E436" s="400">
        <v>6</v>
      </c>
      <c r="F436" s="109" t="s">
        <v>37829</v>
      </c>
      <c r="G436" s="905" t="s">
        <v>35136</v>
      </c>
      <c r="H436" s="903" t="s">
        <v>3293</v>
      </c>
      <c r="I436" s="406"/>
      <c r="J436" s="406"/>
    </row>
    <row r="437" spans="1:10" ht="82.5">
      <c r="A437" s="903">
        <v>136</v>
      </c>
      <c r="B437" s="942" t="s">
        <v>37830</v>
      </c>
      <c r="C437" s="367" t="s">
        <v>37831</v>
      </c>
      <c r="D437" s="903">
        <v>3</v>
      </c>
      <c r="E437" s="903">
        <v>6</v>
      </c>
      <c r="F437" s="109" t="s">
        <v>37832</v>
      </c>
      <c r="G437" s="905" t="s">
        <v>35136</v>
      </c>
      <c r="H437" s="903" t="s">
        <v>3293</v>
      </c>
      <c r="I437" s="406"/>
      <c r="J437" s="406"/>
    </row>
    <row r="438" spans="1:10" ht="66">
      <c r="A438" s="903">
        <v>137</v>
      </c>
      <c r="B438" s="942" t="s">
        <v>37833</v>
      </c>
      <c r="C438" s="367" t="s">
        <v>37834</v>
      </c>
      <c r="D438" s="400">
        <v>2</v>
      </c>
      <c r="E438" s="400">
        <v>7</v>
      </c>
      <c r="F438" s="109" t="s">
        <v>37835</v>
      </c>
      <c r="G438" s="905" t="s">
        <v>35136</v>
      </c>
      <c r="H438" s="903" t="s">
        <v>3293</v>
      </c>
      <c r="I438" s="406"/>
      <c r="J438" s="406"/>
    </row>
    <row r="439" spans="1:10" ht="82.5">
      <c r="A439" s="903">
        <v>138</v>
      </c>
      <c r="B439" s="942" t="s">
        <v>37836</v>
      </c>
      <c r="C439" s="367" t="s">
        <v>37837</v>
      </c>
      <c r="D439" s="903">
        <v>2</v>
      </c>
      <c r="E439" s="903">
        <v>8</v>
      </c>
      <c r="F439" s="109" t="s">
        <v>37838</v>
      </c>
      <c r="G439" s="905" t="s">
        <v>35136</v>
      </c>
      <c r="H439" s="903" t="s">
        <v>3293</v>
      </c>
      <c r="I439" s="406"/>
      <c r="J439" s="406"/>
    </row>
    <row r="440" spans="1:10" ht="66">
      <c r="A440" s="903">
        <v>139</v>
      </c>
      <c r="B440" s="942" t="s">
        <v>37839</v>
      </c>
      <c r="C440" s="367" t="s">
        <v>37840</v>
      </c>
      <c r="D440" s="400">
        <v>2</v>
      </c>
      <c r="E440" s="400">
        <v>3</v>
      </c>
      <c r="F440" s="109" t="s">
        <v>37841</v>
      </c>
      <c r="G440" s="905" t="s">
        <v>35136</v>
      </c>
      <c r="H440" s="903" t="s">
        <v>3293</v>
      </c>
      <c r="I440" s="406"/>
      <c r="J440" s="406"/>
    </row>
    <row r="441" spans="1:10" ht="82.5">
      <c r="A441" s="903">
        <v>140</v>
      </c>
      <c r="B441" s="942" t="s">
        <v>37842</v>
      </c>
      <c r="C441" s="367" t="s">
        <v>37843</v>
      </c>
      <c r="D441" s="400">
        <v>2</v>
      </c>
      <c r="E441" s="400">
        <v>9</v>
      </c>
      <c r="F441" s="109" t="s">
        <v>37844</v>
      </c>
      <c r="G441" s="905" t="s">
        <v>35136</v>
      </c>
      <c r="H441" s="903" t="s">
        <v>3293</v>
      </c>
      <c r="I441" s="406"/>
      <c r="J441" s="406"/>
    </row>
    <row r="442" spans="1:10" ht="82.5">
      <c r="A442" s="903">
        <v>141</v>
      </c>
      <c r="B442" s="942" t="s">
        <v>37845</v>
      </c>
      <c r="C442" s="367" t="s">
        <v>37846</v>
      </c>
      <c r="D442" s="400">
        <v>2</v>
      </c>
      <c r="E442" s="400">
        <v>34</v>
      </c>
      <c r="F442" s="109" t="s">
        <v>37847</v>
      </c>
      <c r="G442" s="905" t="s">
        <v>35136</v>
      </c>
      <c r="H442" s="903" t="s">
        <v>3293</v>
      </c>
      <c r="I442" s="406"/>
      <c r="J442" s="406"/>
    </row>
    <row r="443" spans="1:10" ht="82.5">
      <c r="A443" s="903">
        <v>142</v>
      </c>
      <c r="B443" s="942" t="s">
        <v>37848</v>
      </c>
      <c r="C443" s="367" t="s">
        <v>37849</v>
      </c>
      <c r="D443" s="400">
        <v>2</v>
      </c>
      <c r="E443" s="400">
        <v>9</v>
      </c>
      <c r="F443" s="109" t="s">
        <v>37850</v>
      </c>
      <c r="G443" s="905" t="s">
        <v>35136</v>
      </c>
      <c r="H443" s="903" t="s">
        <v>3293</v>
      </c>
      <c r="I443" s="406"/>
      <c r="J443" s="406"/>
    </row>
    <row r="444" spans="1:10" ht="82.5">
      <c r="A444" s="903">
        <v>143</v>
      </c>
      <c r="B444" s="942" t="s">
        <v>37851</v>
      </c>
      <c r="C444" s="367" t="s">
        <v>37852</v>
      </c>
      <c r="D444" s="400">
        <v>2</v>
      </c>
      <c r="E444" s="400">
        <v>5</v>
      </c>
      <c r="F444" s="109" t="s">
        <v>37853</v>
      </c>
      <c r="G444" s="905" t="s">
        <v>35136</v>
      </c>
      <c r="H444" s="903" t="s">
        <v>3293</v>
      </c>
      <c r="I444" s="406"/>
      <c r="J444" s="406"/>
    </row>
    <row r="445" spans="1:10" ht="66">
      <c r="A445" s="903">
        <v>144</v>
      </c>
      <c r="B445" s="942" t="s">
        <v>37854</v>
      </c>
      <c r="C445" s="367" t="s">
        <v>37855</v>
      </c>
      <c r="D445" s="400">
        <v>2</v>
      </c>
      <c r="E445" s="400">
        <v>4</v>
      </c>
      <c r="F445" s="109" t="s">
        <v>37856</v>
      </c>
      <c r="G445" s="905" t="s">
        <v>35136</v>
      </c>
      <c r="H445" s="903" t="s">
        <v>3293</v>
      </c>
      <c r="I445" s="406"/>
      <c r="J445" s="406"/>
    </row>
    <row r="446" spans="1:10" ht="82.5">
      <c r="A446" s="903">
        <v>145</v>
      </c>
      <c r="B446" s="942" t="s">
        <v>37857</v>
      </c>
      <c r="C446" s="367" t="s">
        <v>37858</v>
      </c>
      <c r="D446" s="400">
        <v>2</v>
      </c>
      <c r="E446" s="400">
        <v>2</v>
      </c>
      <c r="F446" s="109" t="s">
        <v>37859</v>
      </c>
      <c r="G446" s="905" t="s">
        <v>35136</v>
      </c>
      <c r="H446" s="903" t="s">
        <v>3293</v>
      </c>
      <c r="I446" s="406"/>
      <c r="J446" s="406"/>
    </row>
    <row r="447" spans="1:10" ht="49.5">
      <c r="A447" s="903">
        <v>146</v>
      </c>
      <c r="B447" s="942" t="s">
        <v>37860</v>
      </c>
      <c r="C447" s="367" t="s">
        <v>37861</v>
      </c>
      <c r="D447" s="400">
        <v>2</v>
      </c>
      <c r="E447" s="400">
        <v>38</v>
      </c>
      <c r="F447" s="109" t="s">
        <v>37862</v>
      </c>
      <c r="G447" s="905" t="s">
        <v>35136</v>
      </c>
      <c r="H447" s="903" t="s">
        <v>3293</v>
      </c>
      <c r="I447" s="406"/>
      <c r="J447" s="406"/>
    </row>
    <row r="448" spans="1:10" ht="49.5">
      <c r="A448" s="903">
        <v>147</v>
      </c>
      <c r="B448" s="942" t="s">
        <v>37863</v>
      </c>
      <c r="C448" s="367" t="s">
        <v>37864</v>
      </c>
      <c r="D448" s="903">
        <v>3</v>
      </c>
      <c r="E448" s="903">
        <v>12</v>
      </c>
      <c r="F448" s="109" t="s">
        <v>37865</v>
      </c>
      <c r="G448" s="905" t="s">
        <v>35136</v>
      </c>
      <c r="H448" s="903" t="s">
        <v>3293</v>
      </c>
      <c r="I448" s="406"/>
      <c r="J448" s="406"/>
    </row>
    <row r="449" spans="1:10" ht="82.5">
      <c r="A449" s="903">
        <v>148</v>
      </c>
      <c r="B449" s="942" t="s">
        <v>37866</v>
      </c>
      <c r="C449" s="367" t="s">
        <v>37867</v>
      </c>
      <c r="D449" s="400">
        <v>2</v>
      </c>
      <c r="E449" s="400">
        <v>2</v>
      </c>
      <c r="F449" s="109" t="s">
        <v>37868</v>
      </c>
      <c r="G449" s="905" t="s">
        <v>35136</v>
      </c>
      <c r="H449" s="903" t="s">
        <v>3293</v>
      </c>
      <c r="I449" s="406"/>
      <c r="J449" s="406"/>
    </row>
    <row r="450" spans="1:10" ht="82.5">
      <c r="A450" s="903">
        <v>149</v>
      </c>
      <c r="B450" s="942" t="s">
        <v>37869</v>
      </c>
      <c r="C450" s="367" t="s">
        <v>37870</v>
      </c>
      <c r="D450" s="400">
        <v>2</v>
      </c>
      <c r="E450" s="400">
        <v>4</v>
      </c>
      <c r="F450" s="109" t="s">
        <v>37871</v>
      </c>
      <c r="G450" s="905" t="s">
        <v>35136</v>
      </c>
      <c r="H450" s="903" t="s">
        <v>3293</v>
      </c>
      <c r="I450" s="406"/>
      <c r="J450" s="406"/>
    </row>
    <row r="451" spans="1:10" ht="132">
      <c r="A451" s="903">
        <v>150</v>
      </c>
      <c r="B451" s="942" t="s">
        <v>37872</v>
      </c>
      <c r="C451" s="367" t="s">
        <v>37873</v>
      </c>
      <c r="D451" s="400">
        <v>2</v>
      </c>
      <c r="E451" s="400">
        <v>5</v>
      </c>
      <c r="F451" s="109" t="s">
        <v>37874</v>
      </c>
      <c r="G451" s="905" t="s">
        <v>35136</v>
      </c>
      <c r="H451" s="903" t="s">
        <v>3293</v>
      </c>
      <c r="I451" s="406"/>
      <c r="J451" s="406"/>
    </row>
    <row r="452" spans="1:10" ht="66">
      <c r="A452" s="903">
        <v>151</v>
      </c>
      <c r="B452" s="942" t="s">
        <v>37875</v>
      </c>
      <c r="C452" s="367" t="s">
        <v>37876</v>
      </c>
      <c r="D452" s="400">
        <v>2</v>
      </c>
      <c r="E452" s="400">
        <v>1</v>
      </c>
      <c r="F452" s="109" t="s">
        <v>37877</v>
      </c>
      <c r="G452" s="905" t="s">
        <v>35136</v>
      </c>
      <c r="H452" s="903" t="s">
        <v>3293</v>
      </c>
      <c r="I452" s="406"/>
      <c r="J452" s="406"/>
    </row>
    <row r="453" spans="1:10" ht="49.5">
      <c r="A453" s="903">
        <v>152</v>
      </c>
      <c r="B453" s="942" t="s">
        <v>37878</v>
      </c>
      <c r="C453" s="367" t="s">
        <v>37879</v>
      </c>
      <c r="D453" s="903">
        <v>2</v>
      </c>
      <c r="E453" s="903">
        <v>2</v>
      </c>
      <c r="F453" s="109" t="s">
        <v>37880</v>
      </c>
      <c r="G453" s="905" t="s">
        <v>35136</v>
      </c>
      <c r="H453" s="903" t="s">
        <v>3293</v>
      </c>
      <c r="I453" s="406"/>
      <c r="J453" s="406"/>
    </row>
    <row r="454" spans="1:10" ht="82.5">
      <c r="A454" s="903">
        <v>153</v>
      </c>
      <c r="B454" s="942" t="s">
        <v>37881</v>
      </c>
      <c r="C454" s="367" t="s">
        <v>37882</v>
      </c>
      <c r="D454" s="903">
        <v>3</v>
      </c>
      <c r="E454" s="903">
        <v>6</v>
      </c>
      <c r="F454" s="109" t="s">
        <v>37883</v>
      </c>
      <c r="G454" s="905" t="s">
        <v>35136</v>
      </c>
      <c r="H454" s="903" t="s">
        <v>3293</v>
      </c>
      <c r="I454" s="406"/>
      <c r="J454" s="406"/>
    </row>
    <row r="455" spans="1:10" ht="66">
      <c r="A455" s="903">
        <v>154</v>
      </c>
      <c r="B455" s="942" t="s">
        <v>37884</v>
      </c>
      <c r="C455" s="367" t="s">
        <v>37885</v>
      </c>
      <c r="D455" s="400">
        <v>2</v>
      </c>
      <c r="E455" s="400">
        <v>22</v>
      </c>
      <c r="F455" s="109" t="s">
        <v>37886</v>
      </c>
      <c r="G455" s="905" t="s">
        <v>35136</v>
      </c>
      <c r="H455" s="903" t="s">
        <v>3293</v>
      </c>
      <c r="I455" s="406"/>
      <c r="J455" s="406"/>
    </row>
    <row r="456" spans="1:10" ht="66">
      <c r="A456" s="903">
        <v>155</v>
      </c>
      <c r="B456" s="942" t="s">
        <v>37887</v>
      </c>
      <c r="C456" s="367" t="s">
        <v>37888</v>
      </c>
      <c r="D456" s="400">
        <v>3</v>
      </c>
      <c r="E456" s="400">
        <v>56</v>
      </c>
      <c r="F456" s="109" t="s">
        <v>37889</v>
      </c>
      <c r="G456" s="905" t="s">
        <v>35136</v>
      </c>
      <c r="H456" s="903" t="s">
        <v>3293</v>
      </c>
      <c r="I456" s="406"/>
      <c r="J456" s="406"/>
    </row>
    <row r="457" spans="1:10" ht="49.5">
      <c r="A457" s="903">
        <v>156</v>
      </c>
      <c r="B457" s="942" t="s">
        <v>37890</v>
      </c>
      <c r="C457" s="367" t="s">
        <v>37891</v>
      </c>
      <c r="D457" s="400">
        <v>4</v>
      </c>
      <c r="E457" s="400">
        <v>16</v>
      </c>
      <c r="F457" s="109" t="s">
        <v>37892</v>
      </c>
      <c r="G457" s="905" t="s">
        <v>35136</v>
      </c>
      <c r="H457" s="903" t="s">
        <v>3293</v>
      </c>
      <c r="I457" s="406"/>
      <c r="J457" s="406"/>
    </row>
    <row r="458" spans="1:10" ht="49.5">
      <c r="A458" s="903">
        <v>157</v>
      </c>
      <c r="B458" s="942" t="s">
        <v>37893</v>
      </c>
      <c r="C458" s="367" t="s">
        <v>37894</v>
      </c>
      <c r="D458" s="400">
        <v>2</v>
      </c>
      <c r="E458" s="400">
        <v>3</v>
      </c>
      <c r="F458" s="109" t="s">
        <v>37895</v>
      </c>
      <c r="G458" s="905" t="s">
        <v>35136</v>
      </c>
      <c r="H458" s="903" t="s">
        <v>3293</v>
      </c>
      <c r="I458" s="406"/>
      <c r="J458" s="406"/>
    </row>
    <row r="459" spans="1:10" ht="66">
      <c r="A459" s="903">
        <v>158</v>
      </c>
      <c r="B459" s="942" t="s">
        <v>37896</v>
      </c>
      <c r="C459" s="367" t="s">
        <v>37897</v>
      </c>
      <c r="D459" s="903">
        <v>1</v>
      </c>
      <c r="E459" s="903"/>
      <c r="F459" s="109" t="s">
        <v>37898</v>
      </c>
      <c r="G459" s="905" t="s">
        <v>35136</v>
      </c>
      <c r="H459" s="903" t="s">
        <v>3293</v>
      </c>
      <c r="I459" s="406"/>
      <c r="J459" s="406"/>
    </row>
    <row r="460" spans="1:10" ht="66">
      <c r="A460" s="903">
        <v>159</v>
      </c>
      <c r="B460" s="942" t="s">
        <v>37899</v>
      </c>
      <c r="C460" s="367" t="s">
        <v>37900</v>
      </c>
      <c r="D460" s="903">
        <v>3</v>
      </c>
      <c r="E460" s="903">
        <v>4</v>
      </c>
      <c r="F460" s="109" t="s">
        <v>37901</v>
      </c>
      <c r="G460" s="905" t="s">
        <v>35136</v>
      </c>
      <c r="H460" s="903" t="s">
        <v>3293</v>
      </c>
      <c r="I460" s="406"/>
      <c r="J460" s="406"/>
    </row>
    <row r="461" spans="1:10" ht="99">
      <c r="A461" s="903">
        <v>160</v>
      </c>
      <c r="B461" s="942" t="s">
        <v>37902</v>
      </c>
      <c r="C461" s="367" t="s">
        <v>37903</v>
      </c>
      <c r="D461" s="903">
        <v>2</v>
      </c>
      <c r="E461" s="903">
        <v>5</v>
      </c>
      <c r="F461" s="109" t="s">
        <v>37904</v>
      </c>
      <c r="G461" s="905" t="s">
        <v>35136</v>
      </c>
      <c r="H461" s="903" t="s">
        <v>3293</v>
      </c>
      <c r="I461" s="406"/>
      <c r="J461" s="406"/>
    </row>
    <row r="462" spans="1:10" ht="82.5">
      <c r="A462" s="903">
        <v>161</v>
      </c>
      <c r="B462" s="942" t="s">
        <v>37905</v>
      </c>
      <c r="C462" s="367" t="s">
        <v>37906</v>
      </c>
      <c r="D462" s="903">
        <v>2</v>
      </c>
      <c r="E462" s="903">
        <v>8</v>
      </c>
      <c r="F462" s="109" t="s">
        <v>37907</v>
      </c>
      <c r="G462" s="905" t="s">
        <v>35136</v>
      </c>
      <c r="H462" s="903" t="s">
        <v>3293</v>
      </c>
      <c r="I462" s="406"/>
      <c r="J462" s="406"/>
    </row>
    <row r="463" spans="1:10" ht="66">
      <c r="A463" s="903">
        <v>162</v>
      </c>
      <c r="B463" s="942" t="s">
        <v>37908</v>
      </c>
      <c r="C463" s="367" t="s">
        <v>37909</v>
      </c>
      <c r="D463" s="400">
        <v>1</v>
      </c>
      <c r="E463" s="400">
        <v>26</v>
      </c>
      <c r="F463" s="109" t="s">
        <v>37910</v>
      </c>
      <c r="G463" s="905" t="s">
        <v>35136</v>
      </c>
      <c r="H463" s="903" t="s">
        <v>3293</v>
      </c>
      <c r="I463" s="406"/>
      <c r="J463" s="406"/>
    </row>
    <row r="464" spans="1:10" ht="49.5">
      <c r="A464" s="903">
        <v>163</v>
      </c>
      <c r="B464" s="942" t="s">
        <v>37911</v>
      </c>
      <c r="C464" s="367" t="s">
        <v>37912</v>
      </c>
      <c r="D464" s="400">
        <v>2</v>
      </c>
      <c r="E464" s="400">
        <v>3</v>
      </c>
      <c r="F464" s="109" t="s">
        <v>37913</v>
      </c>
      <c r="G464" s="905" t="s">
        <v>35136</v>
      </c>
      <c r="H464" s="903" t="s">
        <v>3293</v>
      </c>
      <c r="I464" s="406"/>
      <c r="J464" s="406"/>
    </row>
    <row r="465" spans="1:10" ht="66">
      <c r="A465" s="903">
        <v>164</v>
      </c>
      <c r="B465" s="942" t="s">
        <v>37914</v>
      </c>
      <c r="C465" s="367" t="s">
        <v>37915</v>
      </c>
      <c r="D465" s="400">
        <v>2</v>
      </c>
      <c r="E465" s="400">
        <v>22</v>
      </c>
      <c r="F465" s="109" t="s">
        <v>37916</v>
      </c>
      <c r="G465" s="905" t="s">
        <v>35136</v>
      </c>
      <c r="H465" s="903" t="s">
        <v>3293</v>
      </c>
      <c r="I465" s="406"/>
      <c r="J465" s="406"/>
    </row>
    <row r="466" spans="1:10" ht="82.5">
      <c r="A466" s="903">
        <v>165</v>
      </c>
      <c r="B466" s="942" t="s">
        <v>37917</v>
      </c>
      <c r="C466" s="367" t="s">
        <v>37918</v>
      </c>
      <c r="D466" s="400">
        <v>2</v>
      </c>
      <c r="E466" s="400">
        <v>3</v>
      </c>
      <c r="F466" s="109" t="s">
        <v>37919</v>
      </c>
      <c r="G466" s="905" t="s">
        <v>35136</v>
      </c>
      <c r="H466" s="903" t="s">
        <v>3293</v>
      </c>
      <c r="I466" s="406"/>
      <c r="J466" s="406"/>
    </row>
    <row r="467" spans="1:10" ht="66">
      <c r="A467" s="903">
        <v>166</v>
      </c>
      <c r="B467" s="942" t="s">
        <v>37920</v>
      </c>
      <c r="C467" s="367" t="s">
        <v>37921</v>
      </c>
      <c r="D467" s="400">
        <v>2</v>
      </c>
      <c r="E467" s="400">
        <v>43</v>
      </c>
      <c r="F467" s="109" t="s">
        <v>37922</v>
      </c>
      <c r="G467" s="905" t="s">
        <v>35136</v>
      </c>
      <c r="H467" s="903" t="s">
        <v>3293</v>
      </c>
      <c r="I467" s="406"/>
      <c r="J467" s="406"/>
    </row>
    <row r="468" spans="1:10" ht="66">
      <c r="A468" s="903">
        <v>167</v>
      </c>
      <c r="B468" s="942" t="s">
        <v>37923</v>
      </c>
      <c r="C468" s="367" t="s">
        <v>37924</v>
      </c>
      <c r="D468" s="903">
        <v>6</v>
      </c>
      <c r="E468" s="903">
        <v>2</v>
      </c>
      <c r="F468" s="109" t="s">
        <v>37925</v>
      </c>
      <c r="G468" s="905" t="s">
        <v>35136</v>
      </c>
      <c r="H468" s="903" t="s">
        <v>3293</v>
      </c>
      <c r="I468" s="406"/>
      <c r="J468" s="406"/>
    </row>
    <row r="469" spans="1:10" ht="49.5">
      <c r="A469" s="903">
        <v>168</v>
      </c>
      <c r="B469" s="942" t="s">
        <v>37926</v>
      </c>
      <c r="C469" s="367" t="s">
        <v>37927</v>
      </c>
      <c r="D469" s="400">
        <v>2</v>
      </c>
      <c r="E469" s="400">
        <v>6</v>
      </c>
      <c r="F469" s="109" t="s">
        <v>37928</v>
      </c>
      <c r="G469" s="905" t="s">
        <v>35136</v>
      </c>
      <c r="H469" s="903" t="s">
        <v>3293</v>
      </c>
      <c r="I469" s="406"/>
      <c r="J469" s="406"/>
    </row>
    <row r="470" spans="1:10" ht="66">
      <c r="A470" s="903">
        <v>169</v>
      </c>
      <c r="B470" s="942" t="s">
        <v>37929</v>
      </c>
      <c r="C470" s="367" t="s">
        <v>37930</v>
      </c>
      <c r="D470" s="400">
        <v>2</v>
      </c>
      <c r="E470" s="400">
        <v>2</v>
      </c>
      <c r="F470" s="109" t="s">
        <v>37931</v>
      </c>
      <c r="G470" s="905" t="s">
        <v>35136</v>
      </c>
      <c r="H470" s="903" t="s">
        <v>3293</v>
      </c>
      <c r="I470" s="406"/>
      <c r="J470" s="406"/>
    </row>
    <row r="471" spans="1:10" ht="82.5">
      <c r="A471" s="903">
        <v>170</v>
      </c>
      <c r="B471" s="942" t="s">
        <v>37932</v>
      </c>
      <c r="C471" s="367" t="s">
        <v>37933</v>
      </c>
      <c r="D471" s="400">
        <v>2</v>
      </c>
      <c r="E471" s="400">
        <v>36</v>
      </c>
      <c r="F471" s="109" t="s">
        <v>37934</v>
      </c>
      <c r="G471" s="905" t="s">
        <v>35136</v>
      </c>
      <c r="H471" s="903" t="s">
        <v>3293</v>
      </c>
      <c r="I471" s="406"/>
      <c r="J471" s="406"/>
    </row>
    <row r="472" spans="1:10" ht="49.5">
      <c r="A472" s="903">
        <v>171</v>
      </c>
      <c r="B472" s="942" t="s">
        <v>37935</v>
      </c>
      <c r="C472" s="367" t="s">
        <v>37936</v>
      </c>
      <c r="D472" s="400">
        <v>2</v>
      </c>
      <c r="E472" s="400">
        <v>8</v>
      </c>
      <c r="F472" s="109" t="s">
        <v>37937</v>
      </c>
      <c r="G472" s="905" t="s">
        <v>35136</v>
      </c>
      <c r="H472" s="903" t="s">
        <v>3293</v>
      </c>
      <c r="I472" s="406"/>
      <c r="J472" s="406"/>
    </row>
    <row r="473" spans="1:10" ht="66">
      <c r="A473" s="903">
        <v>172</v>
      </c>
      <c r="B473" s="942" t="s">
        <v>37938</v>
      </c>
      <c r="C473" s="367" t="s">
        <v>37939</v>
      </c>
      <c r="D473" s="400">
        <v>2</v>
      </c>
      <c r="E473" s="400">
        <v>16</v>
      </c>
      <c r="F473" s="109" t="s">
        <v>37940</v>
      </c>
      <c r="G473" s="905" t="s">
        <v>35136</v>
      </c>
      <c r="H473" s="903" t="s">
        <v>3293</v>
      </c>
      <c r="I473" s="406"/>
      <c r="J473" s="406"/>
    </row>
    <row r="474" spans="1:10" ht="66">
      <c r="A474" s="903">
        <v>173</v>
      </c>
      <c r="B474" s="942" t="s">
        <v>37941</v>
      </c>
      <c r="C474" s="367" t="s">
        <v>37942</v>
      </c>
      <c r="D474" s="400">
        <v>5</v>
      </c>
      <c r="E474" s="400">
        <v>40</v>
      </c>
      <c r="F474" s="109" t="s">
        <v>37943</v>
      </c>
      <c r="G474" s="905" t="s">
        <v>35136</v>
      </c>
      <c r="H474" s="903" t="s">
        <v>3293</v>
      </c>
      <c r="I474" s="406"/>
      <c r="J474" s="406"/>
    </row>
    <row r="475" spans="1:10" ht="82.5">
      <c r="A475" s="903">
        <v>174</v>
      </c>
      <c r="B475" s="942" t="s">
        <v>37944</v>
      </c>
      <c r="C475" s="367" t="s">
        <v>37945</v>
      </c>
      <c r="D475" s="400">
        <v>2</v>
      </c>
      <c r="E475" s="400">
        <v>9</v>
      </c>
      <c r="F475" s="109" t="s">
        <v>37946</v>
      </c>
      <c r="G475" s="905" t="s">
        <v>35136</v>
      </c>
      <c r="H475" s="903" t="s">
        <v>3293</v>
      </c>
      <c r="I475" s="406"/>
      <c r="J475" s="406"/>
    </row>
    <row r="476" spans="1:10" ht="66">
      <c r="A476" s="903">
        <v>175</v>
      </c>
      <c r="B476" s="942" t="s">
        <v>37947</v>
      </c>
      <c r="C476" s="367" t="s">
        <v>37948</v>
      </c>
      <c r="D476" s="400">
        <v>2</v>
      </c>
      <c r="E476" s="400">
        <v>13</v>
      </c>
      <c r="F476" s="109" t="s">
        <v>37949</v>
      </c>
      <c r="G476" s="905" t="s">
        <v>35136</v>
      </c>
      <c r="H476" s="903" t="s">
        <v>3293</v>
      </c>
      <c r="I476" s="406"/>
      <c r="J476" s="406"/>
    </row>
    <row r="477" spans="1:10" ht="66">
      <c r="A477" s="903">
        <v>176</v>
      </c>
      <c r="B477" s="942" t="s">
        <v>37950</v>
      </c>
      <c r="C477" s="367" t="s">
        <v>37951</v>
      </c>
      <c r="D477" s="400">
        <v>2</v>
      </c>
      <c r="E477" s="400">
        <v>1</v>
      </c>
      <c r="F477" s="109" t="s">
        <v>37952</v>
      </c>
      <c r="G477" s="905" t="s">
        <v>35136</v>
      </c>
      <c r="H477" s="903" t="s">
        <v>3293</v>
      </c>
      <c r="I477" s="406"/>
      <c r="J477" s="406"/>
    </row>
    <row r="478" spans="1:10" ht="66">
      <c r="A478" s="903">
        <v>177</v>
      </c>
      <c r="B478" s="942" t="s">
        <v>37953</v>
      </c>
      <c r="C478" s="367" t="s">
        <v>37954</v>
      </c>
      <c r="D478" s="400">
        <v>2</v>
      </c>
      <c r="E478" s="400">
        <v>2</v>
      </c>
      <c r="F478" s="109" t="s">
        <v>37955</v>
      </c>
      <c r="G478" s="905" t="s">
        <v>35136</v>
      </c>
      <c r="H478" s="903" t="s">
        <v>3293</v>
      </c>
      <c r="I478" s="406"/>
      <c r="J478" s="406"/>
    </row>
    <row r="479" spans="1:10" ht="49.5">
      <c r="A479" s="903">
        <v>178</v>
      </c>
      <c r="B479" s="942" t="s">
        <v>37956</v>
      </c>
      <c r="C479" s="367" t="s">
        <v>37957</v>
      </c>
      <c r="D479" s="400">
        <v>3</v>
      </c>
      <c r="E479" s="400">
        <v>3</v>
      </c>
      <c r="F479" s="109" t="s">
        <v>37958</v>
      </c>
      <c r="G479" s="905" t="s">
        <v>35136</v>
      </c>
      <c r="H479" s="903" t="s">
        <v>3293</v>
      </c>
      <c r="I479" s="406"/>
      <c r="J479" s="406"/>
    </row>
    <row r="480" spans="1:10" ht="82.5">
      <c r="A480" s="903">
        <v>179</v>
      </c>
      <c r="B480" s="942" t="s">
        <v>37959</v>
      </c>
      <c r="C480" s="367" t="s">
        <v>37960</v>
      </c>
      <c r="D480" s="903">
        <v>2</v>
      </c>
      <c r="E480" s="903">
        <v>11</v>
      </c>
      <c r="F480" s="109" t="s">
        <v>37961</v>
      </c>
      <c r="G480" s="905" t="s">
        <v>35136</v>
      </c>
      <c r="H480" s="903" t="s">
        <v>3293</v>
      </c>
      <c r="I480" s="406"/>
      <c r="J480" s="406"/>
    </row>
    <row r="481" spans="1:10" ht="82.5">
      <c r="A481" s="903">
        <v>180</v>
      </c>
      <c r="B481" s="942" t="s">
        <v>37962</v>
      </c>
      <c r="C481" s="367" t="s">
        <v>37963</v>
      </c>
      <c r="D481" s="400">
        <v>3</v>
      </c>
      <c r="E481" s="400">
        <v>9</v>
      </c>
      <c r="F481" s="109" t="s">
        <v>37964</v>
      </c>
      <c r="G481" s="905" t="s">
        <v>35136</v>
      </c>
      <c r="H481" s="903" t="s">
        <v>3293</v>
      </c>
      <c r="I481" s="406"/>
      <c r="J481" s="406"/>
    </row>
    <row r="482" spans="1:10" ht="82.5">
      <c r="A482" s="903">
        <v>181</v>
      </c>
      <c r="B482" s="942" t="s">
        <v>37965</v>
      </c>
      <c r="C482" s="367" t="s">
        <v>37966</v>
      </c>
      <c r="D482" s="903">
        <v>2</v>
      </c>
      <c r="E482" s="903">
        <v>10</v>
      </c>
      <c r="F482" s="109" t="s">
        <v>37967</v>
      </c>
      <c r="G482" s="905" t="s">
        <v>35136</v>
      </c>
      <c r="H482" s="903" t="s">
        <v>3293</v>
      </c>
      <c r="I482" s="406"/>
      <c r="J482" s="406"/>
    </row>
    <row r="483" spans="1:10" ht="99">
      <c r="A483" s="903">
        <v>182</v>
      </c>
      <c r="B483" s="942" t="s">
        <v>37968</v>
      </c>
      <c r="C483" s="367" t="s">
        <v>37969</v>
      </c>
      <c r="D483" s="400">
        <v>2</v>
      </c>
      <c r="E483" s="400">
        <v>5</v>
      </c>
      <c r="F483" s="109" t="s">
        <v>37970</v>
      </c>
      <c r="G483" s="905" t="s">
        <v>35136</v>
      </c>
      <c r="H483" s="903" t="s">
        <v>3293</v>
      </c>
      <c r="I483" s="406"/>
      <c r="J483" s="406"/>
    </row>
    <row r="484" spans="1:10" ht="99">
      <c r="A484" s="903">
        <v>183</v>
      </c>
      <c r="B484" s="942" t="s">
        <v>37971</v>
      </c>
      <c r="C484" s="367" t="s">
        <v>37972</v>
      </c>
      <c r="D484" s="400">
        <v>7</v>
      </c>
      <c r="E484" s="400">
        <v>4</v>
      </c>
      <c r="F484" s="109" t="s">
        <v>37973</v>
      </c>
      <c r="G484" s="905" t="s">
        <v>35136</v>
      </c>
      <c r="H484" s="903" t="s">
        <v>3293</v>
      </c>
      <c r="I484" s="406"/>
      <c r="J484" s="406"/>
    </row>
    <row r="485" spans="1:10" ht="82.5">
      <c r="A485" s="903">
        <v>184</v>
      </c>
      <c r="B485" s="942" t="s">
        <v>37974</v>
      </c>
      <c r="C485" s="367" t="s">
        <v>37975</v>
      </c>
      <c r="D485" s="903">
        <v>3</v>
      </c>
      <c r="E485" s="903">
        <v>34</v>
      </c>
      <c r="F485" s="109" t="s">
        <v>37976</v>
      </c>
      <c r="G485" s="905" t="s">
        <v>35136</v>
      </c>
      <c r="H485" s="903" t="s">
        <v>3293</v>
      </c>
      <c r="I485" s="406"/>
      <c r="J485" s="406"/>
    </row>
    <row r="486" spans="1:10" ht="66">
      <c r="A486" s="903">
        <v>185</v>
      </c>
      <c r="B486" s="942" t="s">
        <v>37977</v>
      </c>
      <c r="C486" s="367" t="s">
        <v>37978</v>
      </c>
      <c r="D486" s="903">
        <v>2</v>
      </c>
      <c r="E486" s="903">
        <v>12</v>
      </c>
      <c r="F486" s="109" t="s">
        <v>37979</v>
      </c>
      <c r="G486" s="905" t="s">
        <v>35136</v>
      </c>
      <c r="H486" s="903" t="s">
        <v>3293</v>
      </c>
      <c r="I486" s="406"/>
      <c r="J486" s="406"/>
    </row>
    <row r="487" spans="1:10" ht="49.5">
      <c r="A487" s="903">
        <v>186</v>
      </c>
      <c r="B487" s="942" t="s">
        <v>37980</v>
      </c>
      <c r="C487" s="367" t="s">
        <v>37981</v>
      </c>
      <c r="D487" s="903">
        <v>2</v>
      </c>
      <c r="E487" s="903">
        <v>11</v>
      </c>
      <c r="F487" s="109" t="s">
        <v>37982</v>
      </c>
      <c r="G487" s="905" t="s">
        <v>35136</v>
      </c>
      <c r="H487" s="903" t="s">
        <v>3293</v>
      </c>
      <c r="I487" s="406"/>
      <c r="J487" s="406"/>
    </row>
    <row r="488" spans="1:10" ht="66">
      <c r="A488" s="903">
        <v>187</v>
      </c>
      <c r="B488" s="942" t="s">
        <v>37983</v>
      </c>
      <c r="C488" s="367" t="s">
        <v>37984</v>
      </c>
      <c r="D488" s="903">
        <v>2</v>
      </c>
      <c r="E488" s="903">
        <v>8</v>
      </c>
      <c r="F488" s="109" t="s">
        <v>37985</v>
      </c>
      <c r="G488" s="905" t="s">
        <v>35136</v>
      </c>
      <c r="H488" s="903" t="s">
        <v>3293</v>
      </c>
      <c r="I488" s="406"/>
      <c r="J488" s="406"/>
    </row>
    <row r="489" spans="1:10" ht="82.5">
      <c r="A489" s="903">
        <v>188</v>
      </c>
      <c r="B489" s="942" t="s">
        <v>37986</v>
      </c>
      <c r="C489" s="367" t="s">
        <v>37987</v>
      </c>
      <c r="D489" s="903">
        <v>2</v>
      </c>
      <c r="E489" s="903">
        <v>4</v>
      </c>
      <c r="F489" s="109" t="s">
        <v>37988</v>
      </c>
      <c r="G489" s="905" t="s">
        <v>35136</v>
      </c>
      <c r="H489" s="903" t="s">
        <v>3293</v>
      </c>
      <c r="I489" s="406"/>
      <c r="J489" s="406"/>
    </row>
    <row r="490" spans="1:10" ht="66">
      <c r="A490" s="903">
        <v>189</v>
      </c>
      <c r="B490" s="942" t="s">
        <v>37989</v>
      </c>
      <c r="C490" s="367" t="s">
        <v>37990</v>
      </c>
      <c r="D490" s="903">
        <v>2</v>
      </c>
      <c r="E490" s="903">
        <v>7</v>
      </c>
      <c r="F490" s="109" t="s">
        <v>37991</v>
      </c>
      <c r="G490" s="905" t="s">
        <v>35136</v>
      </c>
      <c r="H490" s="903" t="s">
        <v>3293</v>
      </c>
      <c r="I490" s="406"/>
      <c r="J490" s="406"/>
    </row>
    <row r="491" spans="1:10" ht="66">
      <c r="A491" s="903">
        <v>190</v>
      </c>
      <c r="B491" s="942" t="s">
        <v>37992</v>
      </c>
      <c r="C491" s="367" t="s">
        <v>37993</v>
      </c>
      <c r="D491" s="903">
        <v>2</v>
      </c>
      <c r="E491" s="903">
        <v>2</v>
      </c>
      <c r="F491" s="109" t="s">
        <v>37994</v>
      </c>
      <c r="G491" s="905" t="s">
        <v>35136</v>
      </c>
      <c r="H491" s="903" t="s">
        <v>3293</v>
      </c>
      <c r="I491" s="406"/>
      <c r="J491" s="406"/>
    </row>
    <row r="492" spans="1:10" ht="82.5">
      <c r="A492" s="903">
        <v>191</v>
      </c>
      <c r="B492" s="942" t="s">
        <v>37995</v>
      </c>
      <c r="C492" s="367" t="s">
        <v>37996</v>
      </c>
      <c r="D492" s="903">
        <v>2</v>
      </c>
      <c r="E492" s="903">
        <v>52</v>
      </c>
      <c r="F492" s="109" t="s">
        <v>37997</v>
      </c>
      <c r="G492" s="905" t="s">
        <v>35136</v>
      </c>
      <c r="H492" s="903" t="s">
        <v>3293</v>
      </c>
      <c r="I492" s="406"/>
      <c r="J492" s="406"/>
    </row>
    <row r="493" spans="1:10" ht="66">
      <c r="A493" s="903">
        <v>192</v>
      </c>
      <c r="B493" s="942" t="s">
        <v>37998</v>
      </c>
      <c r="C493" s="367" t="s">
        <v>37999</v>
      </c>
      <c r="D493" s="903">
        <v>2</v>
      </c>
      <c r="E493" s="903">
        <v>16</v>
      </c>
      <c r="F493" s="109" t="s">
        <v>38000</v>
      </c>
      <c r="G493" s="905" t="s">
        <v>35136</v>
      </c>
      <c r="H493" s="903" t="s">
        <v>3293</v>
      </c>
      <c r="I493" s="406"/>
      <c r="J493" s="406"/>
    </row>
    <row r="494" spans="1:10" ht="132">
      <c r="A494" s="903">
        <v>193</v>
      </c>
      <c r="B494" s="942" t="s">
        <v>38001</v>
      </c>
      <c r="C494" s="367" t="s">
        <v>38002</v>
      </c>
      <c r="D494" s="903">
        <v>2</v>
      </c>
      <c r="E494" s="903">
        <v>2</v>
      </c>
      <c r="F494" s="109" t="s">
        <v>38003</v>
      </c>
      <c r="G494" s="905" t="s">
        <v>35136</v>
      </c>
      <c r="H494" s="903" t="s">
        <v>3293</v>
      </c>
      <c r="I494" s="406"/>
      <c r="J494" s="406"/>
    </row>
    <row r="495" spans="1:10" ht="66">
      <c r="A495" s="903">
        <v>194</v>
      </c>
      <c r="B495" s="942" t="s">
        <v>38004</v>
      </c>
      <c r="C495" s="367" t="s">
        <v>38005</v>
      </c>
      <c r="D495" s="400">
        <v>3</v>
      </c>
      <c r="E495" s="400">
        <v>153</v>
      </c>
      <c r="F495" s="109" t="s">
        <v>38006</v>
      </c>
      <c r="G495" s="905" t="s">
        <v>35136</v>
      </c>
      <c r="H495" s="903" t="s">
        <v>3293</v>
      </c>
      <c r="I495" s="406"/>
      <c r="J495" s="406"/>
    </row>
    <row r="496" spans="1:10" ht="99">
      <c r="A496" s="903">
        <v>195</v>
      </c>
      <c r="B496" s="942" t="s">
        <v>38007</v>
      </c>
      <c r="C496" s="367" t="s">
        <v>38008</v>
      </c>
      <c r="D496" s="400">
        <v>4</v>
      </c>
      <c r="E496" s="400">
        <v>113</v>
      </c>
      <c r="F496" s="109" t="s">
        <v>38009</v>
      </c>
      <c r="G496" s="905" t="s">
        <v>35136</v>
      </c>
      <c r="H496" s="903" t="s">
        <v>3293</v>
      </c>
      <c r="I496" s="406"/>
      <c r="J496" s="406"/>
    </row>
    <row r="497" spans="1:10" ht="82.5">
      <c r="A497" s="903">
        <v>196</v>
      </c>
      <c r="B497" s="942" t="s">
        <v>38010</v>
      </c>
      <c r="C497" s="367" t="s">
        <v>38011</v>
      </c>
      <c r="D497" s="400">
        <v>3</v>
      </c>
      <c r="E497" s="400">
        <v>2</v>
      </c>
      <c r="F497" s="109" t="s">
        <v>38012</v>
      </c>
      <c r="G497" s="905" t="s">
        <v>35136</v>
      </c>
      <c r="H497" s="903" t="s">
        <v>3293</v>
      </c>
      <c r="I497" s="406"/>
      <c r="J497" s="406"/>
    </row>
    <row r="498" spans="1:10" ht="66">
      <c r="A498" s="903">
        <v>197</v>
      </c>
      <c r="B498" s="942" t="s">
        <v>38013</v>
      </c>
      <c r="C498" s="367" t="s">
        <v>38014</v>
      </c>
      <c r="D498" s="400">
        <v>2</v>
      </c>
      <c r="E498" s="400">
        <v>11</v>
      </c>
      <c r="F498" s="109" t="s">
        <v>38015</v>
      </c>
      <c r="G498" s="905" t="s">
        <v>35136</v>
      </c>
      <c r="H498" s="903" t="s">
        <v>3293</v>
      </c>
      <c r="I498" s="406"/>
      <c r="J498" s="406"/>
    </row>
    <row r="499" spans="1:10" ht="82.5">
      <c r="A499" s="903">
        <v>198</v>
      </c>
      <c r="B499" s="942" t="s">
        <v>38016</v>
      </c>
      <c r="C499" s="367" t="s">
        <v>38017</v>
      </c>
      <c r="D499" s="400">
        <v>2</v>
      </c>
      <c r="E499" s="400">
        <v>3</v>
      </c>
      <c r="F499" s="109" t="s">
        <v>38018</v>
      </c>
      <c r="G499" s="905" t="s">
        <v>35136</v>
      </c>
      <c r="H499" s="903" t="s">
        <v>3293</v>
      </c>
      <c r="I499" s="406"/>
      <c r="J499" s="406"/>
    </row>
    <row r="500" spans="1:10" ht="82.5">
      <c r="A500" s="903">
        <v>199</v>
      </c>
      <c r="B500" s="942" t="s">
        <v>38019</v>
      </c>
      <c r="C500" s="367" t="s">
        <v>38020</v>
      </c>
      <c r="D500" s="400">
        <v>2</v>
      </c>
      <c r="E500" s="400">
        <v>7</v>
      </c>
      <c r="F500" s="109" t="s">
        <v>38021</v>
      </c>
      <c r="G500" s="905" t="s">
        <v>35136</v>
      </c>
      <c r="H500" s="903" t="s">
        <v>3293</v>
      </c>
      <c r="I500" s="406"/>
      <c r="J500" s="406"/>
    </row>
    <row r="501" spans="1:10" ht="66">
      <c r="A501" s="903">
        <v>200</v>
      </c>
      <c r="B501" s="942" t="s">
        <v>38022</v>
      </c>
      <c r="C501" s="367" t="s">
        <v>38023</v>
      </c>
      <c r="D501" s="400">
        <v>2</v>
      </c>
      <c r="E501" s="400">
        <v>11</v>
      </c>
      <c r="F501" s="109" t="s">
        <v>38024</v>
      </c>
      <c r="G501" s="905" t="s">
        <v>35136</v>
      </c>
      <c r="H501" s="903" t="s">
        <v>3293</v>
      </c>
      <c r="I501" s="406"/>
      <c r="J501" s="406"/>
    </row>
    <row r="502" spans="1:10" ht="115.5">
      <c r="A502" s="903">
        <v>201</v>
      </c>
      <c r="B502" s="942" t="s">
        <v>38025</v>
      </c>
      <c r="C502" s="367" t="s">
        <v>38026</v>
      </c>
      <c r="D502" s="400">
        <v>3</v>
      </c>
      <c r="E502" s="400">
        <v>4</v>
      </c>
      <c r="F502" s="109" t="s">
        <v>38027</v>
      </c>
      <c r="G502" s="905" t="s">
        <v>35136</v>
      </c>
      <c r="H502" s="903" t="s">
        <v>3293</v>
      </c>
      <c r="I502" s="406"/>
      <c r="J502" s="406"/>
    </row>
    <row r="503" spans="1:10" ht="82.5">
      <c r="A503" s="903">
        <v>202</v>
      </c>
      <c r="B503" s="942" t="s">
        <v>38028</v>
      </c>
      <c r="C503" s="367" t="s">
        <v>38029</v>
      </c>
      <c r="D503" s="903">
        <v>2</v>
      </c>
      <c r="E503" s="903">
        <v>34</v>
      </c>
      <c r="F503" s="109" t="s">
        <v>38030</v>
      </c>
      <c r="G503" s="905" t="s">
        <v>35136</v>
      </c>
      <c r="H503" s="903" t="s">
        <v>3293</v>
      </c>
      <c r="I503" s="406"/>
      <c r="J503" s="406"/>
    </row>
    <row r="504" spans="1:10" ht="49.5">
      <c r="A504" s="903">
        <v>203</v>
      </c>
      <c r="B504" s="942" t="s">
        <v>38031</v>
      </c>
      <c r="C504" s="367" t="s">
        <v>38032</v>
      </c>
      <c r="D504" s="400">
        <v>3</v>
      </c>
      <c r="E504" s="400">
        <v>7</v>
      </c>
      <c r="F504" s="109" t="s">
        <v>38033</v>
      </c>
      <c r="G504" s="905" t="s">
        <v>35136</v>
      </c>
      <c r="H504" s="903" t="s">
        <v>3293</v>
      </c>
      <c r="I504" s="406"/>
      <c r="J504" s="406"/>
    </row>
    <row r="505" spans="1:10" ht="49.5">
      <c r="A505" s="903">
        <v>204</v>
      </c>
      <c r="B505" s="942" t="s">
        <v>38034</v>
      </c>
      <c r="C505" s="367" t="s">
        <v>38035</v>
      </c>
      <c r="D505" s="400">
        <v>2</v>
      </c>
      <c r="E505" s="400">
        <v>3</v>
      </c>
      <c r="F505" s="109" t="s">
        <v>38036</v>
      </c>
      <c r="G505" s="905" t="s">
        <v>35136</v>
      </c>
      <c r="H505" s="903" t="s">
        <v>3293</v>
      </c>
      <c r="I505" s="406"/>
      <c r="J505" s="406"/>
    </row>
    <row r="506" spans="1:10" ht="99">
      <c r="A506" s="903">
        <v>205</v>
      </c>
      <c r="B506" s="942" t="s">
        <v>38037</v>
      </c>
      <c r="C506" s="367" t="s">
        <v>38038</v>
      </c>
      <c r="D506" s="903">
        <v>3</v>
      </c>
      <c r="E506" s="903">
        <v>16</v>
      </c>
      <c r="F506" s="109" t="s">
        <v>38039</v>
      </c>
      <c r="G506" s="905" t="s">
        <v>35136</v>
      </c>
      <c r="H506" s="903" t="s">
        <v>3293</v>
      </c>
      <c r="I506" s="406"/>
      <c r="J506" s="406"/>
    </row>
    <row r="507" spans="1:10" ht="82.5">
      <c r="A507" s="903">
        <v>206</v>
      </c>
      <c r="B507" s="942" t="s">
        <v>38040</v>
      </c>
      <c r="C507" s="367" t="s">
        <v>38041</v>
      </c>
      <c r="D507" s="400">
        <v>3</v>
      </c>
      <c r="E507" s="400">
        <v>38</v>
      </c>
      <c r="F507" s="109" t="s">
        <v>38042</v>
      </c>
      <c r="G507" s="905" t="s">
        <v>35136</v>
      </c>
      <c r="H507" s="903" t="s">
        <v>3293</v>
      </c>
      <c r="I507" s="406"/>
      <c r="J507" s="406"/>
    </row>
    <row r="508" spans="1:10" ht="82.5">
      <c r="A508" s="903">
        <v>207</v>
      </c>
      <c r="B508" s="942" t="s">
        <v>38043</v>
      </c>
      <c r="C508" s="367" t="s">
        <v>38044</v>
      </c>
      <c r="D508" s="400">
        <v>4</v>
      </c>
      <c r="E508" s="400">
        <v>15</v>
      </c>
      <c r="F508" s="109" t="s">
        <v>38045</v>
      </c>
      <c r="G508" s="905" t="s">
        <v>35136</v>
      </c>
      <c r="H508" s="903" t="s">
        <v>3293</v>
      </c>
      <c r="I508" s="406"/>
      <c r="J508" s="406"/>
    </row>
    <row r="509" spans="1:10" ht="82.5">
      <c r="A509" s="903">
        <v>208</v>
      </c>
      <c r="B509" s="942" t="s">
        <v>38046</v>
      </c>
      <c r="C509" s="367" t="s">
        <v>38047</v>
      </c>
      <c r="D509" s="400">
        <v>2</v>
      </c>
      <c r="E509" s="400">
        <v>4</v>
      </c>
      <c r="F509" s="109" t="s">
        <v>38048</v>
      </c>
      <c r="G509" s="905" t="s">
        <v>35136</v>
      </c>
      <c r="H509" s="903" t="s">
        <v>3293</v>
      </c>
      <c r="I509" s="406"/>
      <c r="J509" s="406"/>
    </row>
    <row r="510" spans="1:10" ht="82.5">
      <c r="A510" s="903">
        <v>209</v>
      </c>
      <c r="B510" s="942" t="s">
        <v>38049</v>
      </c>
      <c r="C510" s="367" t="s">
        <v>38050</v>
      </c>
      <c r="D510" s="903">
        <v>3</v>
      </c>
      <c r="E510" s="903">
        <v>2</v>
      </c>
      <c r="F510" s="109" t="s">
        <v>38051</v>
      </c>
      <c r="G510" s="905" t="s">
        <v>35136</v>
      </c>
      <c r="H510" s="903" t="s">
        <v>3293</v>
      </c>
      <c r="I510" s="406"/>
      <c r="J510" s="406"/>
    </row>
    <row r="511" spans="1:10" ht="66">
      <c r="A511" s="903">
        <v>210</v>
      </c>
      <c r="B511" s="942" t="s">
        <v>38052</v>
      </c>
      <c r="C511" s="367" t="s">
        <v>38053</v>
      </c>
      <c r="D511" s="903">
        <v>1</v>
      </c>
      <c r="E511" s="903">
        <v>4</v>
      </c>
      <c r="F511" s="109" t="s">
        <v>38054</v>
      </c>
      <c r="G511" s="905" t="s">
        <v>35136</v>
      </c>
      <c r="H511" s="903" t="s">
        <v>3293</v>
      </c>
      <c r="I511" s="406"/>
      <c r="J511" s="406"/>
    </row>
    <row r="512" spans="1:10" ht="99">
      <c r="A512" s="903">
        <v>211</v>
      </c>
      <c r="B512" s="942" t="s">
        <v>38055</v>
      </c>
      <c r="C512" s="367" t="s">
        <v>38056</v>
      </c>
      <c r="D512" s="903">
        <v>2</v>
      </c>
      <c r="E512" s="903">
        <v>61</v>
      </c>
      <c r="F512" s="109" t="s">
        <v>38057</v>
      </c>
      <c r="G512" s="905" t="s">
        <v>35136</v>
      </c>
      <c r="H512" s="903" t="s">
        <v>3293</v>
      </c>
      <c r="I512" s="406"/>
      <c r="J512" s="406"/>
    </row>
    <row r="513" spans="1:10" ht="99">
      <c r="A513" s="903">
        <v>212</v>
      </c>
      <c r="B513" s="942" t="s">
        <v>38058</v>
      </c>
      <c r="C513" s="367" t="s">
        <v>38059</v>
      </c>
      <c r="D513" s="400">
        <v>3</v>
      </c>
      <c r="E513" s="400">
        <v>5</v>
      </c>
      <c r="F513" s="109" t="s">
        <v>38060</v>
      </c>
      <c r="G513" s="905" t="s">
        <v>35136</v>
      </c>
      <c r="H513" s="903" t="s">
        <v>3293</v>
      </c>
      <c r="I513" s="406"/>
      <c r="J513" s="406"/>
    </row>
    <row r="514" spans="1:10" ht="99">
      <c r="A514" s="903">
        <v>213</v>
      </c>
      <c r="B514" s="942" t="s">
        <v>38061</v>
      </c>
      <c r="C514" s="367" t="s">
        <v>38062</v>
      </c>
      <c r="D514" s="400">
        <v>2</v>
      </c>
      <c r="E514" s="400">
        <v>11</v>
      </c>
      <c r="F514" s="109" t="s">
        <v>38063</v>
      </c>
      <c r="G514" s="905" t="s">
        <v>35136</v>
      </c>
      <c r="H514" s="903" t="s">
        <v>3293</v>
      </c>
      <c r="I514" s="406"/>
      <c r="J514" s="406"/>
    </row>
    <row r="515" spans="1:10" ht="49.5">
      <c r="A515" s="903">
        <v>214</v>
      </c>
      <c r="B515" s="942" t="s">
        <v>38064</v>
      </c>
      <c r="C515" s="367" t="s">
        <v>38065</v>
      </c>
      <c r="D515" s="400">
        <v>2</v>
      </c>
      <c r="E515" s="400">
        <v>20</v>
      </c>
      <c r="F515" s="109" t="s">
        <v>38066</v>
      </c>
      <c r="G515" s="905" t="s">
        <v>35136</v>
      </c>
      <c r="H515" s="903" t="s">
        <v>3293</v>
      </c>
      <c r="I515" s="406"/>
      <c r="J515" s="406"/>
    </row>
    <row r="516" spans="1:10" ht="49.5">
      <c r="A516" s="903">
        <v>215</v>
      </c>
      <c r="B516" s="942" t="s">
        <v>38067</v>
      </c>
      <c r="C516" s="367" t="s">
        <v>38068</v>
      </c>
      <c r="D516" s="400">
        <v>2</v>
      </c>
      <c r="E516" s="400">
        <v>9</v>
      </c>
      <c r="F516" s="109" t="s">
        <v>38069</v>
      </c>
      <c r="G516" s="905" t="s">
        <v>35136</v>
      </c>
      <c r="H516" s="903" t="s">
        <v>3293</v>
      </c>
      <c r="I516" s="406"/>
      <c r="J516" s="406"/>
    </row>
    <row r="517" spans="1:10" ht="49.5">
      <c r="A517" s="903">
        <v>216</v>
      </c>
      <c r="B517" s="942" t="s">
        <v>38070</v>
      </c>
      <c r="C517" s="367" t="s">
        <v>38071</v>
      </c>
      <c r="D517" s="903">
        <v>2</v>
      </c>
      <c r="E517" s="903">
        <v>40</v>
      </c>
      <c r="F517" s="109" t="s">
        <v>38072</v>
      </c>
      <c r="G517" s="905" t="s">
        <v>35136</v>
      </c>
      <c r="H517" s="903" t="s">
        <v>3293</v>
      </c>
      <c r="I517" s="406"/>
      <c r="J517" s="406"/>
    </row>
    <row r="518" spans="1:10" ht="49.5">
      <c r="A518" s="903">
        <v>217</v>
      </c>
      <c r="B518" s="942" t="s">
        <v>38073</v>
      </c>
      <c r="C518" s="367" t="s">
        <v>38065</v>
      </c>
      <c r="D518" s="400">
        <v>2</v>
      </c>
      <c r="E518" s="400">
        <v>17</v>
      </c>
      <c r="F518" s="109" t="s">
        <v>38074</v>
      </c>
      <c r="G518" s="905" t="s">
        <v>35136</v>
      </c>
      <c r="H518" s="903" t="s">
        <v>3293</v>
      </c>
      <c r="I518" s="406"/>
      <c r="J518" s="406"/>
    </row>
    <row r="519" spans="1:10" ht="66">
      <c r="A519" s="903">
        <v>218</v>
      </c>
      <c r="B519" s="942" t="s">
        <v>38075</v>
      </c>
      <c r="C519" s="367" t="s">
        <v>38076</v>
      </c>
      <c r="D519" s="903">
        <v>1</v>
      </c>
      <c r="E519" s="903">
        <v>2</v>
      </c>
      <c r="F519" s="109" t="s">
        <v>38077</v>
      </c>
      <c r="G519" s="905" t="s">
        <v>35136</v>
      </c>
      <c r="H519" s="903" t="s">
        <v>3293</v>
      </c>
      <c r="I519" s="406"/>
      <c r="J519" s="406"/>
    </row>
    <row r="520" spans="1:10" ht="49.5">
      <c r="A520" s="903">
        <v>219</v>
      </c>
      <c r="B520" s="942" t="s">
        <v>38078</v>
      </c>
      <c r="C520" s="367" t="s">
        <v>38079</v>
      </c>
      <c r="D520" s="400">
        <v>2</v>
      </c>
      <c r="E520" s="400">
        <v>11</v>
      </c>
      <c r="F520" s="109" t="s">
        <v>38080</v>
      </c>
      <c r="G520" s="905" t="s">
        <v>18886</v>
      </c>
      <c r="H520" s="903" t="s">
        <v>3293</v>
      </c>
      <c r="I520" s="406"/>
      <c r="J520" s="406"/>
    </row>
    <row r="521" spans="1:10" ht="49.5">
      <c r="A521" s="903">
        <v>220</v>
      </c>
      <c r="B521" s="942" t="s">
        <v>38081</v>
      </c>
      <c r="C521" s="367" t="s">
        <v>38082</v>
      </c>
      <c r="D521" s="400">
        <v>3</v>
      </c>
      <c r="E521" s="400">
        <v>6</v>
      </c>
      <c r="F521" s="109" t="s">
        <v>38083</v>
      </c>
      <c r="G521" s="905" t="s">
        <v>18886</v>
      </c>
      <c r="H521" s="903" t="s">
        <v>3293</v>
      </c>
      <c r="I521" s="406"/>
      <c r="J521" s="406"/>
    </row>
    <row r="522" spans="1:10" ht="66">
      <c r="A522" s="903">
        <v>221</v>
      </c>
      <c r="B522" s="942" t="s">
        <v>38084</v>
      </c>
      <c r="C522" s="367" t="s">
        <v>38085</v>
      </c>
      <c r="D522" s="400">
        <v>2</v>
      </c>
      <c r="E522" s="400">
        <v>4</v>
      </c>
      <c r="F522" s="109" t="s">
        <v>38086</v>
      </c>
      <c r="G522" s="905" t="s">
        <v>18886</v>
      </c>
      <c r="H522" s="903" t="s">
        <v>3293</v>
      </c>
      <c r="I522" s="406"/>
      <c r="J522" s="406"/>
    </row>
    <row r="523" spans="1:10" ht="66">
      <c r="A523" s="903">
        <v>222</v>
      </c>
      <c r="B523" s="942" t="s">
        <v>38087</v>
      </c>
      <c r="C523" s="367" t="s">
        <v>38088</v>
      </c>
      <c r="D523" s="400">
        <v>2</v>
      </c>
      <c r="E523" s="400">
        <v>2</v>
      </c>
      <c r="F523" s="109" t="s">
        <v>38089</v>
      </c>
      <c r="G523" s="905" t="s">
        <v>18886</v>
      </c>
      <c r="H523" s="903" t="s">
        <v>3293</v>
      </c>
      <c r="I523" s="406"/>
      <c r="J523" s="406"/>
    </row>
    <row r="524" spans="1:10" ht="66">
      <c r="A524" s="903">
        <v>223</v>
      </c>
      <c r="B524" s="942" t="s">
        <v>38090</v>
      </c>
      <c r="C524" s="367" t="s">
        <v>38091</v>
      </c>
      <c r="D524" s="400">
        <v>3</v>
      </c>
      <c r="E524" s="400">
        <v>8</v>
      </c>
      <c r="F524" s="109" t="s">
        <v>38092</v>
      </c>
      <c r="G524" s="905" t="s">
        <v>18886</v>
      </c>
      <c r="H524" s="903" t="s">
        <v>3293</v>
      </c>
      <c r="I524" s="406"/>
      <c r="J524" s="406"/>
    </row>
    <row r="525" spans="1:10" ht="66">
      <c r="A525" s="903">
        <v>224</v>
      </c>
      <c r="B525" s="942" t="s">
        <v>38093</v>
      </c>
      <c r="C525" s="367" t="s">
        <v>38094</v>
      </c>
      <c r="D525" s="903">
        <v>3</v>
      </c>
      <c r="E525" s="903">
        <v>13</v>
      </c>
      <c r="F525" s="109" t="s">
        <v>38095</v>
      </c>
      <c r="G525" s="905" t="s">
        <v>18886</v>
      </c>
      <c r="H525" s="903" t="s">
        <v>3293</v>
      </c>
      <c r="I525" s="406"/>
      <c r="J525" s="406"/>
    </row>
    <row r="526" spans="1:10" ht="82.5">
      <c r="A526" s="903">
        <v>225</v>
      </c>
      <c r="B526" s="942" t="s">
        <v>38096</v>
      </c>
      <c r="C526" s="367" t="s">
        <v>38097</v>
      </c>
      <c r="D526" s="400">
        <v>4</v>
      </c>
      <c r="E526" s="400">
        <v>1</v>
      </c>
      <c r="F526" s="109" t="s">
        <v>38098</v>
      </c>
      <c r="G526" s="905" t="s">
        <v>18886</v>
      </c>
      <c r="H526" s="903" t="s">
        <v>3293</v>
      </c>
      <c r="I526" s="406"/>
      <c r="J526" s="406"/>
    </row>
    <row r="527" spans="1:10" ht="99">
      <c r="A527" s="903">
        <v>226</v>
      </c>
      <c r="B527" s="942" t="s">
        <v>38099</v>
      </c>
      <c r="C527" s="367" t="s">
        <v>38100</v>
      </c>
      <c r="D527" s="903">
        <v>3</v>
      </c>
      <c r="E527" s="903">
        <v>36</v>
      </c>
      <c r="F527" s="109" t="s">
        <v>38101</v>
      </c>
      <c r="G527" s="905" t="s">
        <v>18886</v>
      </c>
      <c r="H527" s="903" t="s">
        <v>3293</v>
      </c>
      <c r="I527" s="406"/>
      <c r="J527" s="406"/>
    </row>
    <row r="528" spans="1:10" ht="99">
      <c r="A528" s="903">
        <v>227</v>
      </c>
      <c r="B528" s="942" t="s">
        <v>38102</v>
      </c>
      <c r="C528" s="367" t="s">
        <v>38103</v>
      </c>
      <c r="D528" s="903">
        <v>2</v>
      </c>
      <c r="E528" s="903">
        <v>12</v>
      </c>
      <c r="F528" s="109" t="s">
        <v>38104</v>
      </c>
      <c r="G528" s="905" t="s">
        <v>18886</v>
      </c>
      <c r="H528" s="903" t="s">
        <v>3293</v>
      </c>
      <c r="I528" s="406"/>
      <c r="J528" s="406"/>
    </row>
    <row r="529" spans="1:10" ht="82.5">
      <c r="A529" s="903">
        <v>228</v>
      </c>
      <c r="B529" s="942" t="s">
        <v>38105</v>
      </c>
      <c r="C529" s="367" t="s">
        <v>38106</v>
      </c>
      <c r="D529" s="400">
        <v>3</v>
      </c>
      <c r="E529" s="400">
        <v>26</v>
      </c>
      <c r="F529" s="109" t="s">
        <v>38107</v>
      </c>
      <c r="G529" s="905" t="s">
        <v>18886</v>
      </c>
      <c r="H529" s="903" t="s">
        <v>3293</v>
      </c>
      <c r="I529" s="406"/>
      <c r="J529" s="406"/>
    </row>
    <row r="530" spans="1:10" ht="49.5">
      <c r="A530" s="903">
        <v>229</v>
      </c>
      <c r="B530" s="942" t="s">
        <v>38108</v>
      </c>
      <c r="C530" s="367" t="s">
        <v>38109</v>
      </c>
      <c r="D530" s="400">
        <v>2</v>
      </c>
      <c r="E530" s="400">
        <v>74</v>
      </c>
      <c r="F530" s="109" t="s">
        <v>38110</v>
      </c>
      <c r="G530" s="905" t="s">
        <v>18886</v>
      </c>
      <c r="H530" s="903" t="s">
        <v>3293</v>
      </c>
      <c r="I530" s="406"/>
      <c r="J530" s="406"/>
    </row>
    <row r="531" spans="1:10" ht="82.5">
      <c r="A531" s="903">
        <v>230</v>
      </c>
      <c r="B531" s="942" t="s">
        <v>38111</v>
      </c>
      <c r="C531" s="367" t="s">
        <v>38112</v>
      </c>
      <c r="D531" s="400">
        <v>2</v>
      </c>
      <c r="E531" s="400">
        <v>10</v>
      </c>
      <c r="F531" s="109" t="s">
        <v>38113</v>
      </c>
      <c r="G531" s="905" t="s">
        <v>18886</v>
      </c>
      <c r="H531" s="903" t="s">
        <v>3293</v>
      </c>
      <c r="I531" s="406"/>
      <c r="J531" s="406"/>
    </row>
    <row r="532" spans="1:10" ht="33">
      <c r="A532" s="903">
        <v>231</v>
      </c>
      <c r="B532" s="942" t="s">
        <v>38114</v>
      </c>
      <c r="C532" s="367" t="s">
        <v>38115</v>
      </c>
      <c r="D532" s="903">
        <v>1</v>
      </c>
      <c r="E532" s="903">
        <v>336</v>
      </c>
      <c r="F532" s="109" t="s">
        <v>38116</v>
      </c>
      <c r="G532" s="905" t="s">
        <v>18886</v>
      </c>
      <c r="H532" s="903" t="s">
        <v>3293</v>
      </c>
      <c r="I532" s="406"/>
      <c r="J532" s="406"/>
    </row>
    <row r="533" spans="1:10" ht="66">
      <c r="A533" s="903">
        <v>232</v>
      </c>
      <c r="B533" s="942" t="s">
        <v>38117</v>
      </c>
      <c r="C533" s="367" t="s">
        <v>38118</v>
      </c>
      <c r="D533" s="400">
        <v>2</v>
      </c>
      <c r="E533" s="400">
        <v>17</v>
      </c>
      <c r="F533" s="109" t="s">
        <v>38119</v>
      </c>
      <c r="G533" s="905" t="s">
        <v>18886</v>
      </c>
      <c r="H533" s="903" t="s">
        <v>3293</v>
      </c>
      <c r="I533" s="406"/>
      <c r="J533" s="406"/>
    </row>
    <row r="534" spans="1:10" ht="66">
      <c r="A534" s="903">
        <v>233</v>
      </c>
      <c r="B534" s="942" t="s">
        <v>38120</v>
      </c>
      <c r="C534" s="367" t="s">
        <v>38121</v>
      </c>
      <c r="D534" s="400">
        <v>2</v>
      </c>
      <c r="E534" s="400">
        <v>13</v>
      </c>
      <c r="F534" s="109" t="s">
        <v>38122</v>
      </c>
      <c r="G534" s="905" t="s">
        <v>18886</v>
      </c>
      <c r="H534" s="903" t="s">
        <v>3293</v>
      </c>
      <c r="I534" s="406"/>
      <c r="J534" s="406"/>
    </row>
    <row r="535" spans="1:10" ht="66">
      <c r="A535" s="903">
        <v>234</v>
      </c>
      <c r="B535" s="942" t="s">
        <v>38123</v>
      </c>
      <c r="C535" s="367" t="s">
        <v>38124</v>
      </c>
      <c r="D535" s="400">
        <v>3</v>
      </c>
      <c r="E535" s="400">
        <v>30</v>
      </c>
      <c r="F535" s="109" t="s">
        <v>38125</v>
      </c>
      <c r="G535" s="905" t="s">
        <v>18886</v>
      </c>
      <c r="H535" s="903" t="s">
        <v>3293</v>
      </c>
      <c r="I535" s="406"/>
      <c r="J535" s="406"/>
    </row>
    <row r="536" spans="1:10" ht="66">
      <c r="A536" s="903">
        <v>235</v>
      </c>
      <c r="B536" s="942" t="s">
        <v>38126</v>
      </c>
      <c r="C536" s="367" t="s">
        <v>38127</v>
      </c>
      <c r="D536" s="400">
        <v>2</v>
      </c>
      <c r="E536" s="400">
        <v>4</v>
      </c>
      <c r="F536" s="109" t="s">
        <v>38128</v>
      </c>
      <c r="G536" s="905" t="s">
        <v>18886</v>
      </c>
      <c r="H536" s="903" t="s">
        <v>3293</v>
      </c>
      <c r="I536" s="406"/>
      <c r="J536" s="406"/>
    </row>
    <row r="537" spans="1:10" ht="66">
      <c r="A537" s="903">
        <v>236</v>
      </c>
      <c r="B537" s="942" t="s">
        <v>38129</v>
      </c>
      <c r="C537" s="367" t="s">
        <v>38130</v>
      </c>
      <c r="D537" s="400">
        <v>2</v>
      </c>
      <c r="E537" s="400">
        <v>13</v>
      </c>
      <c r="F537" s="109" t="s">
        <v>38131</v>
      </c>
      <c r="G537" s="905" t="s">
        <v>18886</v>
      </c>
      <c r="H537" s="903" t="s">
        <v>3293</v>
      </c>
      <c r="I537" s="406"/>
      <c r="J537" s="406"/>
    </row>
    <row r="538" spans="1:10" ht="99">
      <c r="A538" s="903">
        <v>237</v>
      </c>
      <c r="B538" s="942" t="s">
        <v>38132</v>
      </c>
      <c r="C538" s="367" t="s">
        <v>38133</v>
      </c>
      <c r="D538" s="903">
        <v>2</v>
      </c>
      <c r="E538" s="903">
        <v>12</v>
      </c>
      <c r="F538" s="109" t="s">
        <v>38134</v>
      </c>
      <c r="G538" s="905" t="s">
        <v>18886</v>
      </c>
      <c r="H538" s="903" t="s">
        <v>3293</v>
      </c>
      <c r="I538" s="406"/>
      <c r="J538" s="406"/>
    </row>
    <row r="539" spans="1:10" ht="82.5">
      <c r="A539" s="903">
        <v>238</v>
      </c>
      <c r="B539" s="942" t="s">
        <v>38135</v>
      </c>
      <c r="C539" s="367" t="s">
        <v>38136</v>
      </c>
      <c r="D539" s="400">
        <v>2</v>
      </c>
      <c r="E539" s="400">
        <v>8</v>
      </c>
      <c r="F539" s="109" t="s">
        <v>38134</v>
      </c>
      <c r="G539" s="905" t="s">
        <v>18886</v>
      </c>
      <c r="H539" s="903" t="s">
        <v>3293</v>
      </c>
      <c r="I539" s="406"/>
      <c r="J539" s="406"/>
    </row>
    <row r="540" spans="1:10" ht="82.5">
      <c r="A540" s="903">
        <v>239</v>
      </c>
      <c r="B540" s="942" t="s">
        <v>38137</v>
      </c>
      <c r="C540" s="367" t="s">
        <v>38138</v>
      </c>
      <c r="D540" s="400">
        <v>2</v>
      </c>
      <c r="E540" s="400">
        <v>4</v>
      </c>
      <c r="F540" s="109" t="s">
        <v>38139</v>
      </c>
      <c r="G540" s="905" t="s">
        <v>18886</v>
      </c>
      <c r="H540" s="903" t="s">
        <v>3293</v>
      </c>
      <c r="I540" s="406"/>
      <c r="J540" s="406"/>
    </row>
    <row r="541" spans="1:10" ht="49.5">
      <c r="A541" s="903">
        <v>240</v>
      </c>
      <c r="B541" s="942" t="s">
        <v>38140</v>
      </c>
      <c r="C541" s="367" t="s">
        <v>38141</v>
      </c>
      <c r="D541" s="400">
        <v>2</v>
      </c>
      <c r="E541" s="400">
        <v>11</v>
      </c>
      <c r="F541" s="109" t="s">
        <v>38142</v>
      </c>
      <c r="G541" s="905" t="s">
        <v>18886</v>
      </c>
      <c r="H541" s="903" t="s">
        <v>3293</v>
      </c>
      <c r="I541" s="406"/>
      <c r="J541" s="406"/>
    </row>
    <row r="542" spans="1:10" ht="66">
      <c r="A542" s="903">
        <v>241</v>
      </c>
      <c r="B542" s="942" t="s">
        <v>38143</v>
      </c>
      <c r="C542" s="367" t="s">
        <v>38144</v>
      </c>
      <c r="D542" s="903">
        <v>2</v>
      </c>
      <c r="E542" s="903">
        <v>5</v>
      </c>
      <c r="F542" s="109" t="s">
        <v>38145</v>
      </c>
      <c r="G542" s="905" t="s">
        <v>18886</v>
      </c>
      <c r="H542" s="903" t="s">
        <v>3293</v>
      </c>
      <c r="I542" s="406"/>
      <c r="J542" s="406"/>
    </row>
    <row r="543" spans="1:10" ht="82.5">
      <c r="A543" s="903">
        <v>242</v>
      </c>
      <c r="B543" s="942" t="s">
        <v>38146</v>
      </c>
      <c r="C543" s="367" t="s">
        <v>38147</v>
      </c>
      <c r="D543" s="903">
        <v>3</v>
      </c>
      <c r="E543" s="903">
        <v>6</v>
      </c>
      <c r="F543" s="109" t="s">
        <v>38148</v>
      </c>
      <c r="G543" s="905" t="s">
        <v>18886</v>
      </c>
      <c r="H543" s="903" t="s">
        <v>3293</v>
      </c>
      <c r="I543" s="406"/>
      <c r="J543" s="406"/>
    </row>
    <row r="544" spans="1:10" ht="82.5">
      <c r="A544" s="903">
        <v>243</v>
      </c>
      <c r="B544" s="942" t="s">
        <v>38149</v>
      </c>
      <c r="C544" s="367" t="s">
        <v>38150</v>
      </c>
      <c r="D544" s="400">
        <v>2</v>
      </c>
      <c r="E544" s="400">
        <v>22</v>
      </c>
      <c r="F544" s="109" t="s">
        <v>38151</v>
      </c>
      <c r="G544" s="905" t="s">
        <v>18886</v>
      </c>
      <c r="H544" s="903" t="s">
        <v>3293</v>
      </c>
      <c r="I544" s="406"/>
      <c r="J544" s="406"/>
    </row>
    <row r="545" spans="1:10" ht="66">
      <c r="A545" s="903">
        <v>244</v>
      </c>
      <c r="B545" s="942" t="s">
        <v>38152</v>
      </c>
      <c r="C545" s="367" t="s">
        <v>38153</v>
      </c>
      <c r="D545" s="400">
        <v>2</v>
      </c>
      <c r="E545" s="400">
        <v>21</v>
      </c>
      <c r="F545" s="109" t="s">
        <v>38154</v>
      </c>
      <c r="G545" s="905" t="s">
        <v>18886</v>
      </c>
      <c r="H545" s="903" t="s">
        <v>3293</v>
      </c>
      <c r="I545" s="406"/>
      <c r="J545" s="406"/>
    </row>
    <row r="546" spans="1:10" ht="66">
      <c r="A546" s="903">
        <v>245</v>
      </c>
      <c r="B546" s="942" t="s">
        <v>38155</v>
      </c>
      <c r="C546" s="367" t="s">
        <v>38156</v>
      </c>
      <c r="D546" s="903">
        <v>2</v>
      </c>
      <c r="E546" s="903">
        <v>2</v>
      </c>
      <c r="F546" s="109" t="s">
        <v>38157</v>
      </c>
      <c r="G546" s="905" t="s">
        <v>18886</v>
      </c>
      <c r="H546" s="903" t="s">
        <v>3293</v>
      </c>
      <c r="I546" s="406"/>
      <c r="J546" s="406"/>
    </row>
    <row r="547" spans="1:10" ht="82.5">
      <c r="A547" s="903">
        <v>246</v>
      </c>
      <c r="B547" s="942" t="s">
        <v>38158</v>
      </c>
      <c r="C547" s="367" t="s">
        <v>38159</v>
      </c>
      <c r="D547" s="400">
        <v>4</v>
      </c>
      <c r="E547" s="400">
        <v>9</v>
      </c>
      <c r="F547" s="109" t="s">
        <v>38160</v>
      </c>
      <c r="G547" s="905" t="s">
        <v>18886</v>
      </c>
      <c r="H547" s="903" t="s">
        <v>3293</v>
      </c>
      <c r="I547" s="406"/>
      <c r="J547" s="406"/>
    </row>
    <row r="548" spans="1:10" ht="66">
      <c r="A548" s="903">
        <v>247</v>
      </c>
      <c r="B548" s="942" t="s">
        <v>38161</v>
      </c>
      <c r="C548" s="367" t="s">
        <v>38162</v>
      </c>
      <c r="D548" s="903">
        <v>2</v>
      </c>
      <c r="E548" s="903">
        <v>4</v>
      </c>
      <c r="F548" s="109" t="s">
        <v>38163</v>
      </c>
      <c r="G548" s="905" t="s">
        <v>18886</v>
      </c>
      <c r="H548" s="903" t="s">
        <v>3293</v>
      </c>
      <c r="I548" s="406"/>
      <c r="J548" s="406"/>
    </row>
    <row r="549" spans="1:10" ht="115.5">
      <c r="A549" s="903">
        <v>248</v>
      </c>
      <c r="B549" s="942" t="s">
        <v>38164</v>
      </c>
      <c r="C549" s="367" t="s">
        <v>38165</v>
      </c>
      <c r="D549" s="903">
        <v>4</v>
      </c>
      <c r="E549" s="903">
        <v>8</v>
      </c>
      <c r="F549" s="109" t="s">
        <v>38166</v>
      </c>
      <c r="G549" s="905" t="s">
        <v>18886</v>
      </c>
      <c r="H549" s="903" t="s">
        <v>3293</v>
      </c>
      <c r="I549" s="406"/>
      <c r="J549" s="406"/>
    </row>
    <row r="550" spans="1:10" ht="82.5">
      <c r="A550" s="903">
        <v>249</v>
      </c>
      <c r="B550" s="942" t="s">
        <v>38167</v>
      </c>
      <c r="C550" s="367" t="s">
        <v>38168</v>
      </c>
      <c r="D550" s="903">
        <v>3</v>
      </c>
      <c r="E550" s="903">
        <v>148</v>
      </c>
      <c r="F550" s="109" t="s">
        <v>38169</v>
      </c>
      <c r="G550" s="905" t="s">
        <v>18886</v>
      </c>
      <c r="H550" s="903" t="s">
        <v>3293</v>
      </c>
      <c r="I550" s="406"/>
      <c r="J550" s="406"/>
    </row>
    <row r="551" spans="1:10" ht="82.5">
      <c r="A551" s="903">
        <v>250</v>
      </c>
      <c r="B551" s="942" t="s">
        <v>38170</v>
      </c>
      <c r="C551" s="367" t="s">
        <v>38171</v>
      </c>
      <c r="D551" s="903">
        <v>5</v>
      </c>
      <c r="E551" s="903">
        <v>45</v>
      </c>
      <c r="F551" s="109" t="s">
        <v>38172</v>
      </c>
      <c r="G551" s="905" t="s">
        <v>18886</v>
      </c>
      <c r="H551" s="903" t="s">
        <v>3293</v>
      </c>
      <c r="I551" s="406"/>
      <c r="J551" s="406"/>
    </row>
    <row r="552" spans="1:10" ht="82.5">
      <c r="A552" s="903">
        <v>251</v>
      </c>
      <c r="B552" s="942" t="s">
        <v>38173</v>
      </c>
      <c r="C552" s="367" t="s">
        <v>38174</v>
      </c>
      <c r="D552" s="903">
        <v>2</v>
      </c>
      <c r="E552" s="903">
        <v>23</v>
      </c>
      <c r="F552" s="109" t="s">
        <v>38175</v>
      </c>
      <c r="G552" s="905" t="s">
        <v>18886</v>
      </c>
      <c r="H552" s="903" t="s">
        <v>3293</v>
      </c>
      <c r="I552" s="406"/>
      <c r="J552" s="406"/>
    </row>
    <row r="553" spans="1:10" ht="82.5">
      <c r="A553" s="903">
        <v>252</v>
      </c>
      <c r="B553" s="942" t="s">
        <v>38176</v>
      </c>
      <c r="C553" s="367" t="s">
        <v>38177</v>
      </c>
      <c r="D553" s="903">
        <v>1</v>
      </c>
      <c r="E553" s="903">
        <v>5</v>
      </c>
      <c r="F553" s="109" t="s">
        <v>38178</v>
      </c>
      <c r="G553" s="905" t="s">
        <v>18886</v>
      </c>
      <c r="H553" s="903" t="s">
        <v>3293</v>
      </c>
      <c r="I553" s="406"/>
      <c r="J553" s="406"/>
    </row>
    <row r="554" spans="1:10" ht="33">
      <c r="A554" s="903">
        <v>253</v>
      </c>
      <c r="B554" s="942" t="s">
        <v>38179</v>
      </c>
      <c r="C554" s="367" t="s">
        <v>38180</v>
      </c>
      <c r="D554" s="903">
        <v>2</v>
      </c>
      <c r="E554" s="903">
        <v>17</v>
      </c>
      <c r="F554" s="109" t="s">
        <v>38181</v>
      </c>
      <c r="G554" s="905" t="s">
        <v>18886</v>
      </c>
      <c r="H554" s="903" t="s">
        <v>3293</v>
      </c>
      <c r="I554" s="406"/>
      <c r="J554" s="406"/>
    </row>
    <row r="555" spans="1:10" ht="49.5">
      <c r="A555" s="903">
        <v>254</v>
      </c>
      <c r="B555" s="942" t="s">
        <v>38182</v>
      </c>
      <c r="C555" s="367" t="s">
        <v>38183</v>
      </c>
      <c r="D555" s="400">
        <v>6</v>
      </c>
      <c r="E555" s="400">
        <v>118</v>
      </c>
      <c r="F555" s="109" t="s">
        <v>38184</v>
      </c>
      <c r="G555" s="905" t="s">
        <v>18886</v>
      </c>
      <c r="H555" s="903" t="s">
        <v>3293</v>
      </c>
      <c r="I555" s="406"/>
      <c r="J555" s="406"/>
    </row>
    <row r="556" spans="1:10" ht="49.5">
      <c r="A556" s="903">
        <v>255</v>
      </c>
      <c r="B556" s="942" t="s">
        <v>38185</v>
      </c>
      <c r="C556" s="367" t="s">
        <v>38186</v>
      </c>
      <c r="D556" s="400">
        <v>2</v>
      </c>
      <c r="E556" s="400">
        <v>47</v>
      </c>
      <c r="F556" s="109" t="s">
        <v>38187</v>
      </c>
      <c r="G556" s="905" t="s">
        <v>18886</v>
      </c>
      <c r="H556" s="903" t="s">
        <v>3293</v>
      </c>
      <c r="I556" s="406"/>
      <c r="J556" s="406"/>
    </row>
    <row r="557" spans="1:10" ht="82.5">
      <c r="A557" s="903">
        <v>256</v>
      </c>
      <c r="B557" s="942" t="s">
        <v>38188</v>
      </c>
      <c r="C557" s="367" t="s">
        <v>38189</v>
      </c>
      <c r="D557" s="903">
        <v>2</v>
      </c>
      <c r="E557" s="903">
        <v>5</v>
      </c>
      <c r="F557" s="109" t="s">
        <v>38190</v>
      </c>
      <c r="G557" s="905" t="s">
        <v>18886</v>
      </c>
      <c r="H557" s="903" t="s">
        <v>3293</v>
      </c>
      <c r="I557" s="406"/>
      <c r="J557" s="406"/>
    </row>
    <row r="558" spans="1:10" ht="49.5">
      <c r="A558" s="903">
        <v>257</v>
      </c>
      <c r="B558" s="942" t="s">
        <v>38191</v>
      </c>
      <c r="C558" s="367" t="s">
        <v>38192</v>
      </c>
      <c r="D558" s="400">
        <v>4</v>
      </c>
      <c r="E558" s="400">
        <v>23</v>
      </c>
      <c r="F558" s="109" t="s">
        <v>38193</v>
      </c>
      <c r="G558" s="905" t="s">
        <v>18886</v>
      </c>
      <c r="H558" s="903" t="s">
        <v>3293</v>
      </c>
      <c r="I558" s="406"/>
      <c r="J558" s="406"/>
    </row>
    <row r="559" spans="1:10" ht="49.5">
      <c r="A559" s="903">
        <v>258</v>
      </c>
      <c r="B559" s="942" t="s">
        <v>38194</v>
      </c>
      <c r="C559" s="367" t="s">
        <v>38195</v>
      </c>
      <c r="D559" s="400">
        <v>2</v>
      </c>
      <c r="E559" s="400">
        <v>19</v>
      </c>
      <c r="F559" s="109" t="s">
        <v>38196</v>
      </c>
      <c r="G559" s="905" t="s">
        <v>18886</v>
      </c>
      <c r="H559" s="903" t="s">
        <v>3293</v>
      </c>
      <c r="I559" s="406"/>
      <c r="J559" s="406"/>
    </row>
    <row r="560" spans="1:10" ht="66">
      <c r="A560" s="903">
        <v>259</v>
      </c>
      <c r="B560" s="942" t="s">
        <v>38197</v>
      </c>
      <c r="C560" s="367" t="s">
        <v>38198</v>
      </c>
      <c r="D560" s="400">
        <v>4</v>
      </c>
      <c r="E560" s="400">
        <v>48</v>
      </c>
      <c r="F560" s="109" t="s">
        <v>38199</v>
      </c>
      <c r="G560" s="905" t="s">
        <v>18886</v>
      </c>
      <c r="H560" s="903" t="s">
        <v>3293</v>
      </c>
      <c r="I560" s="406"/>
      <c r="J560" s="406"/>
    </row>
    <row r="561" spans="1:10" ht="82.5">
      <c r="A561" s="903">
        <v>260</v>
      </c>
      <c r="B561" s="942" t="s">
        <v>38200</v>
      </c>
      <c r="C561" s="367" t="s">
        <v>38201</v>
      </c>
      <c r="D561" s="903">
        <v>3</v>
      </c>
      <c r="E561" s="903">
        <v>13</v>
      </c>
      <c r="F561" s="109" t="s">
        <v>38202</v>
      </c>
      <c r="G561" s="905" t="s">
        <v>18886</v>
      </c>
      <c r="H561" s="903" t="s">
        <v>3293</v>
      </c>
      <c r="I561" s="406"/>
      <c r="J561" s="406"/>
    </row>
    <row r="562" spans="1:10" ht="82.5">
      <c r="A562" s="903">
        <v>261</v>
      </c>
      <c r="B562" s="942" t="s">
        <v>38203</v>
      </c>
      <c r="C562" s="367" t="s">
        <v>38204</v>
      </c>
      <c r="D562" s="400">
        <v>4</v>
      </c>
      <c r="E562" s="400">
        <v>88</v>
      </c>
      <c r="F562" s="109" t="s">
        <v>38205</v>
      </c>
      <c r="G562" s="905" t="s">
        <v>18886</v>
      </c>
      <c r="H562" s="903" t="s">
        <v>3293</v>
      </c>
      <c r="I562" s="406"/>
      <c r="J562" s="406"/>
    </row>
    <row r="563" spans="1:10" ht="82.5">
      <c r="A563" s="903">
        <v>262</v>
      </c>
      <c r="B563" s="942" t="s">
        <v>38206</v>
      </c>
      <c r="C563" s="367" t="s">
        <v>38207</v>
      </c>
      <c r="D563" s="400">
        <v>2</v>
      </c>
      <c r="E563" s="400">
        <v>6</v>
      </c>
      <c r="F563" s="109" t="s">
        <v>38208</v>
      </c>
      <c r="G563" s="905" t="s">
        <v>18886</v>
      </c>
      <c r="H563" s="903" t="s">
        <v>3293</v>
      </c>
      <c r="I563" s="406"/>
      <c r="J563" s="406"/>
    </row>
    <row r="564" spans="1:10" ht="99">
      <c r="A564" s="903">
        <v>263</v>
      </c>
      <c r="B564" s="942" t="s">
        <v>38209</v>
      </c>
      <c r="C564" s="367" t="s">
        <v>38210</v>
      </c>
      <c r="D564" s="903">
        <v>1</v>
      </c>
      <c r="E564" s="903">
        <v>2</v>
      </c>
      <c r="F564" s="109" t="s">
        <v>38211</v>
      </c>
      <c r="G564" s="905" t="s">
        <v>18886</v>
      </c>
      <c r="H564" s="903" t="s">
        <v>3293</v>
      </c>
      <c r="I564" s="406"/>
      <c r="J564" s="406"/>
    </row>
    <row r="565" spans="1:10" ht="66">
      <c r="A565" s="903">
        <v>264</v>
      </c>
      <c r="B565" s="942" t="s">
        <v>38212</v>
      </c>
      <c r="C565" s="367" t="s">
        <v>38213</v>
      </c>
      <c r="D565" s="400">
        <v>3</v>
      </c>
      <c r="E565" s="400">
        <v>22</v>
      </c>
      <c r="F565" s="109" t="s">
        <v>38214</v>
      </c>
      <c r="G565" s="905" t="s">
        <v>18886</v>
      </c>
      <c r="H565" s="903" t="s">
        <v>3293</v>
      </c>
      <c r="I565" s="406"/>
      <c r="J565" s="406"/>
    </row>
    <row r="566" spans="1:10" ht="82.5">
      <c r="A566" s="903">
        <v>265</v>
      </c>
      <c r="B566" s="942" t="s">
        <v>38215</v>
      </c>
      <c r="C566" s="367" t="s">
        <v>38216</v>
      </c>
      <c r="D566" s="903">
        <v>2</v>
      </c>
      <c r="E566" s="903">
        <v>4</v>
      </c>
      <c r="F566" s="109" t="s">
        <v>38217</v>
      </c>
      <c r="G566" s="905" t="s">
        <v>18886</v>
      </c>
      <c r="H566" s="903" t="s">
        <v>3293</v>
      </c>
      <c r="I566" s="406"/>
      <c r="J566" s="406"/>
    </row>
    <row r="567" spans="1:10" ht="49.5">
      <c r="A567" s="903">
        <v>266</v>
      </c>
      <c r="B567" s="942" t="s">
        <v>38218</v>
      </c>
      <c r="C567" s="367" t="s">
        <v>38219</v>
      </c>
      <c r="D567" s="903">
        <v>2</v>
      </c>
      <c r="E567" s="903">
        <v>7</v>
      </c>
      <c r="F567" s="109" t="s">
        <v>38220</v>
      </c>
      <c r="G567" s="905" t="s">
        <v>18886</v>
      </c>
      <c r="H567" s="903" t="s">
        <v>3293</v>
      </c>
      <c r="I567" s="406"/>
      <c r="J567" s="406"/>
    </row>
    <row r="568" spans="1:10" ht="66">
      <c r="A568" s="903">
        <v>267</v>
      </c>
      <c r="B568" s="942" t="s">
        <v>38221</v>
      </c>
      <c r="C568" s="367" t="s">
        <v>38222</v>
      </c>
      <c r="D568" s="400">
        <v>4</v>
      </c>
      <c r="E568" s="400">
        <v>32</v>
      </c>
      <c r="F568" s="109" t="s">
        <v>38223</v>
      </c>
      <c r="G568" s="905" t="s">
        <v>18886</v>
      </c>
      <c r="H568" s="903" t="s">
        <v>3293</v>
      </c>
      <c r="I568" s="406"/>
      <c r="J568" s="406"/>
    </row>
    <row r="569" spans="1:10" ht="82.5">
      <c r="A569" s="903">
        <v>268</v>
      </c>
      <c r="B569" s="942" t="s">
        <v>38224</v>
      </c>
      <c r="C569" s="367" t="s">
        <v>38225</v>
      </c>
      <c r="D569" s="903">
        <v>4</v>
      </c>
      <c r="E569" s="903">
        <v>8</v>
      </c>
      <c r="F569" s="109" t="s">
        <v>38226</v>
      </c>
      <c r="G569" s="905" t="s">
        <v>18886</v>
      </c>
      <c r="H569" s="903" t="s">
        <v>3293</v>
      </c>
      <c r="I569" s="406"/>
      <c r="J569" s="406"/>
    </row>
    <row r="570" spans="1:10" ht="99">
      <c r="A570" s="903">
        <v>269</v>
      </c>
      <c r="B570" s="942" t="s">
        <v>38227</v>
      </c>
      <c r="C570" s="367" t="s">
        <v>38228</v>
      </c>
      <c r="D570" s="903">
        <v>2</v>
      </c>
      <c r="E570" s="903">
        <v>22</v>
      </c>
      <c r="F570" s="109" t="s">
        <v>38229</v>
      </c>
      <c r="G570" s="905" t="s">
        <v>18886</v>
      </c>
      <c r="H570" s="903" t="s">
        <v>3293</v>
      </c>
      <c r="I570" s="406"/>
      <c r="J570" s="406"/>
    </row>
    <row r="571" spans="1:10" ht="49.5">
      <c r="A571" s="903">
        <v>270</v>
      </c>
      <c r="B571" s="942" t="s">
        <v>38230</v>
      </c>
      <c r="C571" s="367" t="s">
        <v>38231</v>
      </c>
      <c r="D571" s="903">
        <v>4</v>
      </c>
      <c r="E571" s="903">
        <v>21</v>
      </c>
      <c r="F571" s="109" t="s">
        <v>38232</v>
      </c>
      <c r="G571" s="905" t="s">
        <v>18886</v>
      </c>
      <c r="H571" s="903" t="s">
        <v>3293</v>
      </c>
      <c r="I571" s="406"/>
      <c r="J571" s="406"/>
    </row>
    <row r="572" spans="1:10" ht="66">
      <c r="A572" s="903">
        <v>271</v>
      </c>
      <c r="B572" s="942" t="s">
        <v>38233</v>
      </c>
      <c r="C572" s="367" t="s">
        <v>38234</v>
      </c>
      <c r="D572" s="400">
        <v>2</v>
      </c>
      <c r="E572" s="400">
        <v>13</v>
      </c>
      <c r="F572" s="109" t="s">
        <v>38235</v>
      </c>
      <c r="G572" s="905" t="s">
        <v>18886</v>
      </c>
      <c r="H572" s="903" t="s">
        <v>3293</v>
      </c>
      <c r="I572" s="406"/>
      <c r="J572" s="406"/>
    </row>
    <row r="573" spans="1:10" ht="49.5">
      <c r="A573" s="903">
        <v>272</v>
      </c>
      <c r="B573" s="942" t="s">
        <v>38236</v>
      </c>
      <c r="C573" s="367" t="s">
        <v>38237</v>
      </c>
      <c r="D573" s="400">
        <v>2</v>
      </c>
      <c r="E573" s="400">
        <v>5</v>
      </c>
      <c r="F573" s="109" t="s">
        <v>38238</v>
      </c>
      <c r="G573" s="905" t="s">
        <v>18886</v>
      </c>
      <c r="H573" s="903" t="s">
        <v>3293</v>
      </c>
      <c r="I573" s="406"/>
      <c r="J573" s="406"/>
    </row>
    <row r="574" spans="1:10" ht="99">
      <c r="A574" s="903">
        <v>273</v>
      </c>
      <c r="B574" s="942" t="s">
        <v>38239</v>
      </c>
      <c r="C574" s="367" t="s">
        <v>38240</v>
      </c>
      <c r="D574" s="903">
        <v>3</v>
      </c>
      <c r="E574" s="903">
        <v>6</v>
      </c>
      <c r="F574" s="109" t="s">
        <v>38241</v>
      </c>
      <c r="G574" s="905" t="s">
        <v>18886</v>
      </c>
      <c r="H574" s="903" t="s">
        <v>3293</v>
      </c>
      <c r="I574" s="406"/>
      <c r="J574" s="406"/>
    </row>
    <row r="575" spans="1:10" ht="49.5">
      <c r="A575" s="903">
        <v>274</v>
      </c>
      <c r="B575" s="942" t="s">
        <v>38242</v>
      </c>
      <c r="C575" s="367" t="s">
        <v>38243</v>
      </c>
      <c r="D575" s="903">
        <v>2</v>
      </c>
      <c r="E575" s="903">
        <v>3</v>
      </c>
      <c r="F575" s="109" t="s">
        <v>38244</v>
      </c>
      <c r="G575" s="905" t="s">
        <v>18886</v>
      </c>
      <c r="H575" s="903" t="s">
        <v>3293</v>
      </c>
      <c r="I575" s="406"/>
      <c r="J575" s="406"/>
    </row>
    <row r="576" spans="1:10" ht="66">
      <c r="A576" s="903">
        <v>275</v>
      </c>
      <c r="B576" s="942" t="s">
        <v>38245</v>
      </c>
      <c r="C576" s="367" t="s">
        <v>38246</v>
      </c>
      <c r="D576" s="903">
        <v>3</v>
      </c>
      <c r="E576" s="903">
        <v>22</v>
      </c>
      <c r="F576" s="109" t="s">
        <v>38247</v>
      </c>
      <c r="G576" s="905" t="s">
        <v>18886</v>
      </c>
      <c r="H576" s="903" t="s">
        <v>3293</v>
      </c>
      <c r="I576" s="406"/>
      <c r="J576" s="406"/>
    </row>
    <row r="577" spans="1:10" ht="82.5">
      <c r="A577" s="903">
        <v>276</v>
      </c>
      <c r="B577" s="942" t="s">
        <v>38248</v>
      </c>
      <c r="C577" s="367" t="s">
        <v>38249</v>
      </c>
      <c r="D577" s="903">
        <v>2</v>
      </c>
      <c r="E577" s="903">
        <v>6</v>
      </c>
      <c r="F577" s="109" t="s">
        <v>38250</v>
      </c>
      <c r="G577" s="905" t="s">
        <v>18886</v>
      </c>
      <c r="H577" s="903" t="s">
        <v>3293</v>
      </c>
      <c r="I577" s="406"/>
      <c r="J577" s="406"/>
    </row>
    <row r="578" spans="1:10" ht="82.5">
      <c r="A578" s="903">
        <v>277</v>
      </c>
      <c r="B578" s="942" t="s">
        <v>38251</v>
      </c>
      <c r="C578" s="367" t="s">
        <v>38147</v>
      </c>
      <c r="D578" s="903">
        <v>3</v>
      </c>
      <c r="E578" s="903">
        <v>13</v>
      </c>
      <c r="F578" s="109" t="s">
        <v>38252</v>
      </c>
      <c r="G578" s="905" t="s">
        <v>18886</v>
      </c>
      <c r="H578" s="903" t="s">
        <v>3293</v>
      </c>
      <c r="I578" s="406"/>
      <c r="J578" s="406"/>
    </row>
    <row r="579" spans="1:10" ht="99">
      <c r="A579" s="903">
        <v>278</v>
      </c>
      <c r="B579" s="864" t="s">
        <v>38253</v>
      </c>
      <c r="C579" s="367" t="s">
        <v>38254</v>
      </c>
      <c r="D579" s="903">
        <v>6</v>
      </c>
      <c r="E579" s="903">
        <v>14</v>
      </c>
      <c r="F579" s="109" t="s">
        <v>38255</v>
      </c>
      <c r="G579" s="905" t="s">
        <v>18886</v>
      </c>
      <c r="H579" s="903" t="s">
        <v>3293</v>
      </c>
      <c r="I579" s="406"/>
      <c r="J579" s="406"/>
    </row>
    <row r="580" spans="1:10" ht="82.5">
      <c r="A580" s="903">
        <v>279</v>
      </c>
      <c r="B580" s="942" t="s">
        <v>38256</v>
      </c>
      <c r="C580" s="367" t="s">
        <v>38257</v>
      </c>
      <c r="D580" s="903">
        <v>2</v>
      </c>
      <c r="E580" s="903">
        <v>7</v>
      </c>
      <c r="F580" s="109" t="s">
        <v>38258</v>
      </c>
      <c r="G580" s="905" t="s">
        <v>18886</v>
      </c>
      <c r="H580" s="903" t="s">
        <v>3293</v>
      </c>
      <c r="I580" s="406"/>
      <c r="J580" s="406"/>
    </row>
    <row r="581" spans="1:10" ht="66">
      <c r="A581" s="903">
        <v>280</v>
      </c>
      <c r="B581" s="942" t="s">
        <v>38259</v>
      </c>
      <c r="C581" s="367" t="s">
        <v>38260</v>
      </c>
      <c r="D581" s="400">
        <v>2</v>
      </c>
      <c r="E581" s="400">
        <v>2</v>
      </c>
      <c r="F581" s="109" t="s">
        <v>38261</v>
      </c>
      <c r="G581" s="905" t="s">
        <v>18886</v>
      </c>
      <c r="H581" s="903" t="s">
        <v>3293</v>
      </c>
      <c r="I581" s="406"/>
      <c r="J581" s="406"/>
    </row>
    <row r="582" spans="1:10" ht="66">
      <c r="A582" s="903">
        <v>281</v>
      </c>
      <c r="B582" s="942" t="s">
        <v>38262</v>
      </c>
      <c r="C582" s="367" t="s">
        <v>38263</v>
      </c>
      <c r="D582" s="400">
        <v>2</v>
      </c>
      <c r="E582" s="400">
        <v>7</v>
      </c>
      <c r="F582" s="109" t="s">
        <v>38264</v>
      </c>
      <c r="G582" s="905" t="s">
        <v>18886</v>
      </c>
      <c r="H582" s="903" t="s">
        <v>3293</v>
      </c>
      <c r="I582" s="406"/>
      <c r="J582" s="406"/>
    </row>
    <row r="583" spans="1:10" ht="66">
      <c r="A583" s="903">
        <v>282</v>
      </c>
      <c r="B583" s="942" t="s">
        <v>38265</v>
      </c>
      <c r="C583" s="367" t="s">
        <v>38266</v>
      </c>
      <c r="D583" s="400">
        <v>3</v>
      </c>
      <c r="E583" s="400">
        <v>4</v>
      </c>
      <c r="F583" s="109" t="s">
        <v>38267</v>
      </c>
      <c r="G583" s="905" t="s">
        <v>18886</v>
      </c>
      <c r="H583" s="903" t="s">
        <v>3293</v>
      </c>
      <c r="I583" s="406"/>
      <c r="J583" s="406"/>
    </row>
    <row r="584" spans="1:10" ht="49.5">
      <c r="A584" s="903">
        <v>283</v>
      </c>
      <c r="B584" s="942" t="s">
        <v>38268</v>
      </c>
      <c r="C584" s="367" t="s">
        <v>38269</v>
      </c>
      <c r="D584" s="400">
        <v>2</v>
      </c>
      <c r="E584" s="400">
        <v>5</v>
      </c>
      <c r="F584" s="109" t="s">
        <v>38270</v>
      </c>
      <c r="G584" s="905" t="s">
        <v>18886</v>
      </c>
      <c r="H584" s="903" t="s">
        <v>3293</v>
      </c>
      <c r="I584" s="406"/>
      <c r="J584" s="406"/>
    </row>
    <row r="585" spans="1:10" ht="82.5">
      <c r="A585" s="903">
        <v>284</v>
      </c>
      <c r="B585" s="942" t="s">
        <v>38271</v>
      </c>
      <c r="C585" s="367" t="s">
        <v>38272</v>
      </c>
      <c r="D585" s="400">
        <v>3</v>
      </c>
      <c r="E585" s="400">
        <v>4</v>
      </c>
      <c r="F585" s="109" t="s">
        <v>38273</v>
      </c>
      <c r="G585" s="905" t="s">
        <v>18886</v>
      </c>
      <c r="H585" s="903" t="s">
        <v>3293</v>
      </c>
      <c r="I585" s="406"/>
      <c r="J585" s="406"/>
    </row>
    <row r="586" spans="1:10" ht="82.5">
      <c r="A586" s="903">
        <v>285</v>
      </c>
      <c r="B586" s="942" t="s">
        <v>38274</v>
      </c>
      <c r="C586" s="367" t="s">
        <v>38275</v>
      </c>
      <c r="D586" s="400">
        <v>3</v>
      </c>
      <c r="E586" s="400">
        <v>4</v>
      </c>
      <c r="F586" s="109" t="s">
        <v>38276</v>
      </c>
      <c r="G586" s="905" t="s">
        <v>18886</v>
      </c>
      <c r="H586" s="903" t="s">
        <v>3293</v>
      </c>
      <c r="I586" s="406"/>
      <c r="J586" s="406"/>
    </row>
    <row r="587" spans="1:10" ht="99">
      <c r="A587" s="903">
        <v>286</v>
      </c>
      <c r="B587" s="942" t="s">
        <v>38277</v>
      </c>
      <c r="C587" s="367" t="s">
        <v>38278</v>
      </c>
      <c r="D587" s="400">
        <v>2</v>
      </c>
      <c r="E587" s="400">
        <v>28</v>
      </c>
      <c r="F587" s="109" t="s">
        <v>38279</v>
      </c>
      <c r="G587" s="905" t="s">
        <v>18886</v>
      </c>
      <c r="H587" s="903" t="s">
        <v>3293</v>
      </c>
      <c r="I587" s="406"/>
      <c r="J587" s="406"/>
    </row>
    <row r="588" spans="1:10" ht="82.5">
      <c r="A588" s="903">
        <v>287</v>
      </c>
      <c r="B588" s="942" t="s">
        <v>38280</v>
      </c>
      <c r="C588" s="367" t="s">
        <v>38281</v>
      </c>
      <c r="D588" s="400">
        <v>3</v>
      </c>
      <c r="E588" s="400">
        <v>3</v>
      </c>
      <c r="F588" s="109" t="s">
        <v>38282</v>
      </c>
      <c r="G588" s="905" t="s">
        <v>18886</v>
      </c>
      <c r="H588" s="903" t="s">
        <v>3293</v>
      </c>
      <c r="I588" s="406"/>
      <c r="J588" s="406"/>
    </row>
    <row r="589" spans="1:10" ht="66">
      <c r="A589" s="903">
        <v>288</v>
      </c>
      <c r="B589" s="942" t="s">
        <v>38283</v>
      </c>
      <c r="C589" s="367" t="s">
        <v>38284</v>
      </c>
      <c r="D589" s="400">
        <v>2</v>
      </c>
      <c r="E589" s="400">
        <v>33</v>
      </c>
      <c r="F589" s="109" t="s">
        <v>38285</v>
      </c>
      <c r="G589" s="905" t="s">
        <v>18886</v>
      </c>
      <c r="H589" s="903" t="s">
        <v>3293</v>
      </c>
      <c r="I589" s="406"/>
      <c r="J589" s="406"/>
    </row>
    <row r="590" spans="1:10" ht="66">
      <c r="A590" s="903">
        <v>289</v>
      </c>
      <c r="B590" s="942" t="s">
        <v>38286</v>
      </c>
      <c r="C590" s="367" t="s">
        <v>38287</v>
      </c>
      <c r="D590" s="903">
        <v>3</v>
      </c>
      <c r="E590" s="903">
        <v>23</v>
      </c>
      <c r="F590" s="109" t="s">
        <v>38288</v>
      </c>
      <c r="G590" s="905" t="s">
        <v>18886</v>
      </c>
      <c r="H590" s="903" t="s">
        <v>3293</v>
      </c>
      <c r="I590" s="406"/>
      <c r="J590" s="406"/>
    </row>
    <row r="591" spans="1:10" ht="99">
      <c r="A591" s="903">
        <v>290</v>
      </c>
      <c r="B591" s="942" t="s">
        <v>38289</v>
      </c>
      <c r="C591" s="367" t="s">
        <v>38290</v>
      </c>
      <c r="D591" s="903">
        <v>4</v>
      </c>
      <c r="E591" s="903">
        <v>8</v>
      </c>
      <c r="F591" s="109" t="s">
        <v>38291</v>
      </c>
      <c r="G591" s="905" t="s">
        <v>18886</v>
      </c>
      <c r="H591" s="903" t="s">
        <v>3293</v>
      </c>
      <c r="I591" s="406"/>
      <c r="J591" s="406"/>
    </row>
    <row r="592" spans="1:10" ht="66">
      <c r="A592" s="903">
        <v>291</v>
      </c>
      <c r="B592" s="942" t="s">
        <v>38292</v>
      </c>
      <c r="C592" s="367" t="s">
        <v>38293</v>
      </c>
      <c r="D592" s="903">
        <v>3</v>
      </c>
      <c r="E592" s="903">
        <v>1</v>
      </c>
      <c r="F592" s="109" t="s">
        <v>38294</v>
      </c>
      <c r="G592" s="905" t="s">
        <v>18886</v>
      </c>
      <c r="H592" s="903" t="s">
        <v>3293</v>
      </c>
      <c r="I592" s="406"/>
      <c r="J592" s="406"/>
    </row>
    <row r="593" spans="1:10" ht="99">
      <c r="A593" s="903">
        <v>292</v>
      </c>
      <c r="B593" s="864" t="s">
        <v>38295</v>
      </c>
      <c r="C593" s="367" t="s">
        <v>38296</v>
      </c>
      <c r="D593" s="903">
        <v>4</v>
      </c>
      <c r="E593" s="903">
        <v>13</v>
      </c>
      <c r="F593" s="109" t="s">
        <v>38297</v>
      </c>
      <c r="G593" s="905" t="s">
        <v>18886</v>
      </c>
      <c r="H593" s="903" t="s">
        <v>3293</v>
      </c>
      <c r="I593" s="406"/>
      <c r="J593" s="406"/>
    </row>
    <row r="594" spans="1:10" ht="66">
      <c r="A594" s="903">
        <v>293</v>
      </c>
      <c r="B594" s="942" t="s">
        <v>38298</v>
      </c>
      <c r="C594" s="367" t="s">
        <v>38299</v>
      </c>
      <c r="D594" s="903">
        <v>2</v>
      </c>
      <c r="E594" s="903">
        <v>5</v>
      </c>
      <c r="F594" s="109" t="s">
        <v>38300</v>
      </c>
      <c r="G594" s="905" t="s">
        <v>18886</v>
      </c>
      <c r="H594" s="903" t="s">
        <v>3293</v>
      </c>
      <c r="I594" s="406"/>
      <c r="J594" s="406"/>
    </row>
    <row r="595" spans="1:10" ht="66">
      <c r="A595" s="903">
        <v>294</v>
      </c>
      <c r="B595" s="942" t="s">
        <v>38301</v>
      </c>
      <c r="C595" s="367" t="s">
        <v>38302</v>
      </c>
      <c r="D595" s="903">
        <v>3</v>
      </c>
      <c r="E595" s="903">
        <v>9</v>
      </c>
      <c r="F595" s="109" t="s">
        <v>38303</v>
      </c>
      <c r="G595" s="905" t="s">
        <v>18886</v>
      </c>
      <c r="H595" s="903" t="s">
        <v>3293</v>
      </c>
      <c r="I595" s="406"/>
      <c r="J595" s="406"/>
    </row>
    <row r="596" spans="1:10" ht="82.5">
      <c r="A596" s="903">
        <v>295</v>
      </c>
      <c r="B596" s="864" t="s">
        <v>38304</v>
      </c>
      <c r="C596" s="367" t="s">
        <v>38305</v>
      </c>
      <c r="D596" s="903">
        <v>4</v>
      </c>
      <c r="E596" s="903">
        <v>27</v>
      </c>
      <c r="F596" s="109" t="s">
        <v>38306</v>
      </c>
      <c r="G596" s="905" t="s">
        <v>18886</v>
      </c>
      <c r="H596" s="903" t="s">
        <v>3293</v>
      </c>
      <c r="I596" s="406"/>
      <c r="J596" s="406"/>
    </row>
    <row r="597" spans="1:10" ht="66">
      <c r="A597" s="903">
        <v>296</v>
      </c>
      <c r="B597" s="942" t="s">
        <v>38307</v>
      </c>
      <c r="C597" s="367" t="s">
        <v>38308</v>
      </c>
      <c r="D597" s="903">
        <v>3</v>
      </c>
      <c r="E597" s="903">
        <v>10</v>
      </c>
      <c r="F597" s="109" t="s">
        <v>38309</v>
      </c>
      <c r="G597" s="905" t="s">
        <v>18886</v>
      </c>
      <c r="H597" s="903" t="s">
        <v>3293</v>
      </c>
      <c r="I597" s="406"/>
      <c r="J597" s="406"/>
    </row>
    <row r="598" spans="1:10" ht="82.5">
      <c r="A598" s="903">
        <v>297</v>
      </c>
      <c r="B598" s="942" t="s">
        <v>38310</v>
      </c>
      <c r="C598" s="367" t="s">
        <v>38311</v>
      </c>
      <c r="D598" s="903">
        <v>2</v>
      </c>
      <c r="E598" s="903">
        <v>9</v>
      </c>
      <c r="F598" s="109" t="s">
        <v>38312</v>
      </c>
      <c r="G598" s="905" t="s">
        <v>18886</v>
      </c>
      <c r="H598" s="903" t="s">
        <v>3293</v>
      </c>
      <c r="I598" s="406"/>
      <c r="J598" s="406"/>
    </row>
    <row r="599" spans="1:10" ht="66">
      <c r="A599" s="903">
        <v>298</v>
      </c>
      <c r="B599" s="942" t="s">
        <v>38313</v>
      </c>
      <c r="C599" s="367" t="s">
        <v>38314</v>
      </c>
      <c r="D599" s="400">
        <v>3</v>
      </c>
      <c r="E599" s="400">
        <v>2</v>
      </c>
      <c r="F599" s="109" t="s">
        <v>38315</v>
      </c>
      <c r="G599" s="905" t="s">
        <v>18886</v>
      </c>
      <c r="H599" s="903" t="s">
        <v>3293</v>
      </c>
      <c r="I599" s="406"/>
      <c r="J599" s="406"/>
    </row>
    <row r="600" spans="1:10" ht="66">
      <c r="A600" s="903">
        <v>299</v>
      </c>
      <c r="B600" s="942" t="s">
        <v>38316</v>
      </c>
      <c r="C600" s="367" t="s">
        <v>38317</v>
      </c>
      <c r="D600" s="400">
        <v>2</v>
      </c>
      <c r="E600" s="400">
        <v>5</v>
      </c>
      <c r="F600" s="109" t="s">
        <v>38318</v>
      </c>
      <c r="G600" s="905" t="s">
        <v>18886</v>
      </c>
      <c r="H600" s="903" t="s">
        <v>3293</v>
      </c>
      <c r="I600" s="406"/>
      <c r="J600" s="406"/>
    </row>
    <row r="601" spans="1:10" ht="66">
      <c r="A601" s="903">
        <v>300</v>
      </c>
      <c r="B601" s="942" t="s">
        <v>38319</v>
      </c>
      <c r="C601" s="367" t="s">
        <v>38320</v>
      </c>
      <c r="D601" s="400">
        <v>2</v>
      </c>
      <c r="E601" s="400">
        <v>3</v>
      </c>
      <c r="F601" s="109" t="s">
        <v>38321</v>
      </c>
      <c r="G601" s="905" t="s">
        <v>18886</v>
      </c>
      <c r="H601" s="903" t="s">
        <v>3293</v>
      </c>
      <c r="I601" s="406"/>
      <c r="J601" s="406"/>
    </row>
    <row r="602" spans="1:10" ht="66">
      <c r="A602" s="903">
        <v>301</v>
      </c>
      <c r="B602" s="942" t="s">
        <v>38322</v>
      </c>
      <c r="C602" s="367" t="s">
        <v>38323</v>
      </c>
      <c r="D602" s="400">
        <v>2</v>
      </c>
      <c r="E602" s="400">
        <v>32</v>
      </c>
      <c r="F602" s="109" t="s">
        <v>38324</v>
      </c>
      <c r="G602" s="905" t="s">
        <v>18886</v>
      </c>
      <c r="H602" s="903" t="s">
        <v>3293</v>
      </c>
      <c r="I602" s="406"/>
      <c r="J602" s="406"/>
    </row>
    <row r="603" spans="1:10" ht="66">
      <c r="A603" s="903">
        <v>302</v>
      </c>
      <c r="B603" s="942" t="s">
        <v>38325</v>
      </c>
      <c r="C603" s="367" t="s">
        <v>38326</v>
      </c>
      <c r="D603" s="400">
        <v>2</v>
      </c>
      <c r="E603" s="400">
        <v>24</v>
      </c>
      <c r="F603" s="109" t="s">
        <v>38327</v>
      </c>
      <c r="G603" s="905" t="s">
        <v>18886</v>
      </c>
      <c r="H603" s="903" t="s">
        <v>3293</v>
      </c>
      <c r="I603" s="406"/>
      <c r="J603" s="406"/>
    </row>
    <row r="604" spans="1:10" ht="66">
      <c r="A604" s="903">
        <v>303</v>
      </c>
      <c r="B604" s="942" t="s">
        <v>38328</v>
      </c>
      <c r="C604" s="367" t="s">
        <v>38329</v>
      </c>
      <c r="D604" s="903">
        <v>2</v>
      </c>
      <c r="E604" s="903">
        <v>4</v>
      </c>
      <c r="F604" s="109" t="s">
        <v>38330</v>
      </c>
      <c r="G604" s="905" t="s">
        <v>18886</v>
      </c>
      <c r="H604" s="903" t="s">
        <v>3293</v>
      </c>
      <c r="I604" s="406"/>
      <c r="J604" s="406"/>
    </row>
    <row r="605" spans="1:10" ht="82.5">
      <c r="A605" s="903">
        <v>304</v>
      </c>
      <c r="B605" s="864" t="s">
        <v>38331</v>
      </c>
      <c r="C605" s="367" t="s">
        <v>38332</v>
      </c>
      <c r="D605" s="903">
        <v>1</v>
      </c>
      <c r="E605" s="903">
        <v>6</v>
      </c>
      <c r="F605" s="109" t="s">
        <v>38333</v>
      </c>
      <c r="G605" s="905" t="s">
        <v>18886</v>
      </c>
      <c r="H605" s="903" t="s">
        <v>3293</v>
      </c>
      <c r="I605" s="406"/>
      <c r="J605" s="406"/>
    </row>
    <row r="606" spans="1:10" ht="66">
      <c r="A606" s="903">
        <v>305</v>
      </c>
      <c r="B606" s="942" t="s">
        <v>38334</v>
      </c>
      <c r="C606" s="367" t="s">
        <v>38335</v>
      </c>
      <c r="D606" s="400">
        <v>3</v>
      </c>
      <c r="E606" s="400">
        <v>13</v>
      </c>
      <c r="F606" s="109" t="s">
        <v>38336</v>
      </c>
      <c r="G606" s="905" t="s">
        <v>18886</v>
      </c>
      <c r="H606" s="903" t="s">
        <v>3293</v>
      </c>
      <c r="I606" s="406"/>
      <c r="J606" s="406"/>
    </row>
    <row r="607" spans="1:10" ht="115.5">
      <c r="A607" s="903">
        <v>306</v>
      </c>
      <c r="B607" s="942" t="s">
        <v>38337</v>
      </c>
      <c r="C607" s="367" t="s">
        <v>38338</v>
      </c>
      <c r="D607" s="903">
        <v>5</v>
      </c>
      <c r="E607" s="903">
        <v>4</v>
      </c>
      <c r="F607" s="109" t="s">
        <v>38339</v>
      </c>
      <c r="G607" s="905" t="s">
        <v>18886</v>
      </c>
      <c r="H607" s="903" t="s">
        <v>3293</v>
      </c>
      <c r="I607" s="406"/>
      <c r="J607" s="406"/>
    </row>
    <row r="608" spans="1:10" ht="66">
      <c r="A608" s="903">
        <v>307</v>
      </c>
      <c r="B608" s="942" t="s">
        <v>38340</v>
      </c>
      <c r="C608" s="367" t="s">
        <v>38341</v>
      </c>
      <c r="D608" s="903">
        <v>2</v>
      </c>
      <c r="E608" s="903">
        <v>25</v>
      </c>
      <c r="F608" s="109" t="s">
        <v>38342</v>
      </c>
      <c r="G608" s="905" t="s">
        <v>18886</v>
      </c>
      <c r="H608" s="903" t="s">
        <v>3293</v>
      </c>
      <c r="I608" s="406"/>
      <c r="J608" s="406"/>
    </row>
    <row r="609" spans="1:10" ht="66">
      <c r="A609" s="903">
        <v>308</v>
      </c>
      <c r="B609" s="942" t="s">
        <v>38343</v>
      </c>
      <c r="C609" s="367" t="s">
        <v>38344</v>
      </c>
      <c r="D609" s="400">
        <v>4</v>
      </c>
      <c r="E609" s="400">
        <v>15</v>
      </c>
      <c r="F609" s="109" t="s">
        <v>38345</v>
      </c>
      <c r="G609" s="905" t="s">
        <v>18886</v>
      </c>
      <c r="H609" s="903" t="s">
        <v>3293</v>
      </c>
      <c r="I609" s="406"/>
      <c r="J609" s="406"/>
    </row>
    <row r="610" spans="1:10" ht="99">
      <c r="A610" s="903">
        <v>309</v>
      </c>
      <c r="B610" s="942" t="s">
        <v>38346</v>
      </c>
      <c r="C610" s="367" t="s">
        <v>38347</v>
      </c>
      <c r="D610" s="400">
        <v>3</v>
      </c>
      <c r="E610" s="400">
        <v>5</v>
      </c>
      <c r="F610" s="109" t="s">
        <v>38348</v>
      </c>
      <c r="G610" s="905" t="s">
        <v>18886</v>
      </c>
      <c r="H610" s="903" t="s">
        <v>3293</v>
      </c>
      <c r="I610" s="406"/>
      <c r="J610" s="406"/>
    </row>
    <row r="611" spans="1:10" ht="82.5">
      <c r="A611" s="903">
        <v>310</v>
      </c>
      <c r="B611" s="942" t="s">
        <v>38349</v>
      </c>
      <c r="C611" s="367" t="s">
        <v>38350</v>
      </c>
      <c r="D611" s="903">
        <v>5</v>
      </c>
      <c r="E611" s="903">
        <v>25</v>
      </c>
      <c r="F611" s="109" t="s">
        <v>38351</v>
      </c>
      <c r="G611" s="905" t="s">
        <v>18886</v>
      </c>
      <c r="H611" s="903" t="s">
        <v>3293</v>
      </c>
      <c r="I611" s="406"/>
      <c r="J611" s="406"/>
    </row>
    <row r="612" spans="1:10" ht="66">
      <c r="A612" s="903">
        <v>311</v>
      </c>
      <c r="B612" s="942" t="s">
        <v>38352</v>
      </c>
      <c r="C612" s="367" t="s">
        <v>38353</v>
      </c>
      <c r="D612" s="400">
        <v>2</v>
      </c>
      <c r="E612" s="400">
        <v>23</v>
      </c>
      <c r="F612" s="109" t="s">
        <v>38354</v>
      </c>
      <c r="G612" s="905" t="s">
        <v>18886</v>
      </c>
      <c r="H612" s="903" t="s">
        <v>3293</v>
      </c>
      <c r="I612" s="406"/>
      <c r="J612" s="406"/>
    </row>
    <row r="613" spans="1:10" ht="82.5">
      <c r="A613" s="903">
        <v>312</v>
      </c>
      <c r="B613" s="942" t="s">
        <v>38355</v>
      </c>
      <c r="C613" s="367" t="s">
        <v>38356</v>
      </c>
      <c r="D613" s="903">
        <v>4</v>
      </c>
      <c r="E613" s="903">
        <v>13</v>
      </c>
      <c r="F613" s="109" t="s">
        <v>38357</v>
      </c>
      <c r="G613" s="905" t="s">
        <v>18886</v>
      </c>
      <c r="H613" s="903" t="s">
        <v>3293</v>
      </c>
      <c r="I613" s="406"/>
      <c r="J613" s="406"/>
    </row>
    <row r="614" spans="1:10" ht="66">
      <c r="A614" s="903">
        <v>313</v>
      </c>
      <c r="B614" s="942" t="s">
        <v>38358</v>
      </c>
      <c r="C614" s="367" t="s">
        <v>38359</v>
      </c>
      <c r="D614" s="400">
        <v>3</v>
      </c>
      <c r="E614" s="400">
        <v>9</v>
      </c>
      <c r="F614" s="109" t="s">
        <v>38360</v>
      </c>
      <c r="G614" s="905" t="s">
        <v>18886</v>
      </c>
      <c r="H614" s="903" t="s">
        <v>3293</v>
      </c>
      <c r="I614" s="406"/>
      <c r="J614" s="406"/>
    </row>
    <row r="615" spans="1:10" ht="82.5">
      <c r="A615" s="903">
        <v>314</v>
      </c>
      <c r="B615" s="942" t="s">
        <v>38361</v>
      </c>
      <c r="C615" s="367" t="s">
        <v>38362</v>
      </c>
      <c r="D615" s="400">
        <v>2</v>
      </c>
      <c r="E615" s="400">
        <v>3</v>
      </c>
      <c r="F615" s="109" t="s">
        <v>38363</v>
      </c>
      <c r="G615" s="905" t="s">
        <v>18886</v>
      </c>
      <c r="H615" s="903" t="s">
        <v>3293</v>
      </c>
      <c r="I615" s="406"/>
      <c r="J615" s="406"/>
    </row>
    <row r="616" spans="1:10" ht="66">
      <c r="A616" s="903">
        <v>315</v>
      </c>
      <c r="B616" s="942" t="s">
        <v>38364</v>
      </c>
      <c r="C616" s="367" t="s">
        <v>38365</v>
      </c>
      <c r="D616" s="400">
        <v>2</v>
      </c>
      <c r="E616" s="400">
        <v>14</v>
      </c>
      <c r="F616" s="109" t="s">
        <v>38366</v>
      </c>
      <c r="G616" s="905" t="s">
        <v>18886</v>
      </c>
      <c r="H616" s="903" t="s">
        <v>3293</v>
      </c>
      <c r="I616" s="406"/>
      <c r="J616" s="406"/>
    </row>
    <row r="617" spans="1:10" ht="66">
      <c r="A617" s="903">
        <v>316</v>
      </c>
      <c r="B617" s="942" t="s">
        <v>38367</v>
      </c>
      <c r="C617" s="367" t="s">
        <v>38368</v>
      </c>
      <c r="D617" s="400">
        <v>2</v>
      </c>
      <c r="E617" s="400">
        <v>48</v>
      </c>
      <c r="F617" s="109" t="s">
        <v>38369</v>
      </c>
      <c r="G617" s="905" t="s">
        <v>18886</v>
      </c>
      <c r="H617" s="903" t="s">
        <v>3293</v>
      </c>
      <c r="I617" s="406"/>
      <c r="J617" s="406"/>
    </row>
    <row r="618" spans="1:10" ht="82.5">
      <c r="A618" s="903">
        <v>317</v>
      </c>
      <c r="B618" s="942" t="s">
        <v>38370</v>
      </c>
      <c r="C618" s="367" t="s">
        <v>38371</v>
      </c>
      <c r="D618" s="400">
        <v>2</v>
      </c>
      <c r="E618" s="400">
        <v>16</v>
      </c>
      <c r="F618" s="109" t="s">
        <v>38372</v>
      </c>
      <c r="G618" s="905" t="s">
        <v>18886</v>
      </c>
      <c r="H618" s="903" t="s">
        <v>3293</v>
      </c>
      <c r="I618" s="406"/>
      <c r="J618" s="406"/>
    </row>
    <row r="619" spans="1:10" ht="33">
      <c r="A619" s="903">
        <v>318</v>
      </c>
      <c r="B619" s="942" t="s">
        <v>38373</v>
      </c>
      <c r="C619" s="367" t="s">
        <v>38374</v>
      </c>
      <c r="D619" s="903">
        <v>2</v>
      </c>
      <c r="E619" s="903">
        <v>2</v>
      </c>
      <c r="F619" s="109" t="s">
        <v>38375</v>
      </c>
      <c r="G619" s="905" t="s">
        <v>18886</v>
      </c>
      <c r="H619" s="903" t="s">
        <v>3293</v>
      </c>
      <c r="I619" s="406"/>
      <c r="J619" s="406"/>
    </row>
    <row r="620" spans="1:10" ht="66">
      <c r="A620" s="903">
        <v>319</v>
      </c>
      <c r="B620" s="942" t="s">
        <v>38376</v>
      </c>
      <c r="C620" s="367" t="s">
        <v>38377</v>
      </c>
      <c r="D620" s="400">
        <v>2</v>
      </c>
      <c r="E620" s="400">
        <v>10</v>
      </c>
      <c r="F620" s="109" t="s">
        <v>38378</v>
      </c>
      <c r="G620" s="905" t="s">
        <v>18886</v>
      </c>
      <c r="H620" s="903" t="s">
        <v>3293</v>
      </c>
      <c r="I620" s="406"/>
      <c r="J620" s="406"/>
    </row>
    <row r="621" spans="1:10" ht="66">
      <c r="A621" s="903">
        <v>320</v>
      </c>
      <c r="B621" s="942" t="s">
        <v>38379</v>
      </c>
      <c r="C621" s="367" t="s">
        <v>38380</v>
      </c>
      <c r="D621" s="903">
        <v>2</v>
      </c>
      <c r="E621" s="903">
        <v>2</v>
      </c>
      <c r="F621" s="109" t="s">
        <v>38381</v>
      </c>
      <c r="G621" s="905" t="s">
        <v>18886</v>
      </c>
      <c r="H621" s="903" t="s">
        <v>3293</v>
      </c>
      <c r="I621" s="406"/>
      <c r="J621" s="406"/>
    </row>
    <row r="622" spans="1:10" ht="66">
      <c r="A622" s="903">
        <v>321</v>
      </c>
      <c r="B622" s="864" t="s">
        <v>38382</v>
      </c>
      <c r="C622" s="367" t="s">
        <v>38383</v>
      </c>
      <c r="D622" s="903">
        <v>6</v>
      </c>
      <c r="E622" s="903">
        <v>17</v>
      </c>
      <c r="F622" s="109" t="s">
        <v>38384</v>
      </c>
      <c r="G622" s="905" t="s">
        <v>18886</v>
      </c>
      <c r="H622" s="903" t="s">
        <v>3293</v>
      </c>
      <c r="I622" s="406"/>
      <c r="J622" s="406"/>
    </row>
    <row r="623" spans="1:10" ht="132">
      <c r="A623" s="903">
        <v>322</v>
      </c>
      <c r="B623" s="942" t="s">
        <v>38385</v>
      </c>
      <c r="C623" s="367" t="s">
        <v>38386</v>
      </c>
      <c r="D623" s="903">
        <v>2</v>
      </c>
      <c r="E623" s="903">
        <v>2</v>
      </c>
      <c r="F623" s="109" t="s">
        <v>38387</v>
      </c>
      <c r="G623" s="905" t="s">
        <v>18886</v>
      </c>
      <c r="H623" s="903" t="s">
        <v>3293</v>
      </c>
      <c r="I623" s="406"/>
      <c r="J623" s="406"/>
    </row>
    <row r="624" spans="1:10" ht="82.5">
      <c r="A624" s="903">
        <v>323</v>
      </c>
      <c r="B624" s="942" t="s">
        <v>38388</v>
      </c>
      <c r="C624" s="367" t="s">
        <v>38389</v>
      </c>
      <c r="D624" s="400">
        <v>2</v>
      </c>
      <c r="E624" s="400">
        <v>13</v>
      </c>
      <c r="F624" s="109" t="s">
        <v>38390</v>
      </c>
      <c r="G624" s="905" t="s">
        <v>18886</v>
      </c>
      <c r="H624" s="903" t="s">
        <v>3293</v>
      </c>
      <c r="I624" s="406"/>
      <c r="J624" s="406"/>
    </row>
    <row r="625" spans="1:10" ht="66">
      <c r="A625" s="903">
        <v>324</v>
      </c>
      <c r="B625" s="942" t="s">
        <v>38391</v>
      </c>
      <c r="C625" s="367" t="s">
        <v>38392</v>
      </c>
      <c r="D625" s="400">
        <v>2</v>
      </c>
      <c r="E625" s="400">
        <v>1</v>
      </c>
      <c r="F625" s="109" t="s">
        <v>38393</v>
      </c>
      <c r="G625" s="905" t="s">
        <v>18886</v>
      </c>
      <c r="H625" s="903" t="s">
        <v>3293</v>
      </c>
      <c r="I625" s="406"/>
      <c r="J625" s="406"/>
    </row>
    <row r="626" spans="1:10" ht="82.5">
      <c r="A626" s="903">
        <v>325</v>
      </c>
      <c r="B626" s="864" t="s">
        <v>38394</v>
      </c>
      <c r="C626" s="367" t="s">
        <v>38395</v>
      </c>
      <c r="D626" s="903">
        <v>1</v>
      </c>
      <c r="E626" s="903">
        <v>6</v>
      </c>
      <c r="F626" s="109" t="s">
        <v>38396</v>
      </c>
      <c r="G626" s="905" t="s">
        <v>18886</v>
      </c>
      <c r="H626" s="903" t="s">
        <v>3293</v>
      </c>
      <c r="I626" s="406"/>
      <c r="J626" s="406"/>
    </row>
    <row r="627" spans="1:10" ht="99">
      <c r="A627" s="903">
        <v>326</v>
      </c>
      <c r="B627" s="942" t="s">
        <v>38397</v>
      </c>
      <c r="C627" s="367" t="s">
        <v>38398</v>
      </c>
      <c r="D627" s="903">
        <v>4</v>
      </c>
      <c r="E627" s="903">
        <v>7</v>
      </c>
      <c r="F627" s="109" t="s">
        <v>38399</v>
      </c>
      <c r="G627" s="905" t="s">
        <v>18886</v>
      </c>
      <c r="H627" s="903" t="s">
        <v>3293</v>
      </c>
      <c r="I627" s="406"/>
      <c r="J627" s="406"/>
    </row>
    <row r="628" spans="1:10" ht="66">
      <c r="A628" s="903">
        <v>327</v>
      </c>
      <c r="B628" s="942" t="s">
        <v>38400</v>
      </c>
      <c r="C628" s="367" t="s">
        <v>38401</v>
      </c>
      <c r="D628" s="400">
        <v>12</v>
      </c>
      <c r="E628" s="400">
        <v>77</v>
      </c>
      <c r="F628" s="109" t="s">
        <v>38402</v>
      </c>
      <c r="G628" s="905" t="s">
        <v>18886</v>
      </c>
      <c r="H628" s="903" t="s">
        <v>3293</v>
      </c>
      <c r="I628" s="406"/>
      <c r="J628" s="406"/>
    </row>
    <row r="629" spans="1:10" ht="49.5">
      <c r="A629" s="903">
        <v>328</v>
      </c>
      <c r="B629" s="942" t="s">
        <v>38403</v>
      </c>
      <c r="C629" s="367" t="s">
        <v>38404</v>
      </c>
      <c r="D629" s="400">
        <v>2</v>
      </c>
      <c r="E629" s="400">
        <v>47</v>
      </c>
      <c r="F629" s="109" t="s">
        <v>38405</v>
      </c>
      <c r="G629" s="905" t="s">
        <v>18886</v>
      </c>
      <c r="H629" s="903" t="s">
        <v>3293</v>
      </c>
      <c r="I629" s="406"/>
      <c r="J629" s="406"/>
    </row>
    <row r="630" spans="1:10" ht="82.5">
      <c r="A630" s="903">
        <v>329</v>
      </c>
      <c r="B630" s="942" t="s">
        <v>38406</v>
      </c>
      <c r="C630" s="367" t="s">
        <v>38407</v>
      </c>
      <c r="D630" s="903">
        <v>3</v>
      </c>
      <c r="E630" s="903">
        <v>4</v>
      </c>
      <c r="F630" s="109" t="s">
        <v>38408</v>
      </c>
      <c r="G630" s="905" t="s">
        <v>18886</v>
      </c>
      <c r="H630" s="903" t="s">
        <v>3293</v>
      </c>
      <c r="I630" s="406"/>
      <c r="J630" s="406"/>
    </row>
    <row r="631" spans="1:10" ht="115.5">
      <c r="A631" s="903">
        <v>330</v>
      </c>
      <c r="B631" s="942" t="s">
        <v>38409</v>
      </c>
      <c r="C631" s="367" t="s">
        <v>38410</v>
      </c>
      <c r="D631" s="903">
        <v>2</v>
      </c>
      <c r="E631" s="903">
        <v>4</v>
      </c>
      <c r="F631" s="109" t="s">
        <v>38411</v>
      </c>
      <c r="G631" s="905" t="s">
        <v>18886</v>
      </c>
      <c r="H631" s="903" t="s">
        <v>3293</v>
      </c>
      <c r="I631" s="406"/>
      <c r="J631" s="406"/>
    </row>
    <row r="632" spans="1:10" ht="99">
      <c r="A632" s="903">
        <v>331</v>
      </c>
      <c r="B632" s="942" t="s">
        <v>38412</v>
      </c>
      <c r="C632" s="367" t="s">
        <v>38413</v>
      </c>
      <c r="D632" s="400">
        <v>4</v>
      </c>
      <c r="E632" s="400">
        <v>7</v>
      </c>
      <c r="F632" s="109" t="s">
        <v>38414</v>
      </c>
      <c r="G632" s="905" t="s">
        <v>18886</v>
      </c>
      <c r="H632" s="903" t="s">
        <v>3293</v>
      </c>
      <c r="I632" s="406"/>
      <c r="J632" s="406"/>
    </row>
    <row r="633" spans="1:10" ht="66">
      <c r="A633" s="903">
        <v>332</v>
      </c>
      <c r="B633" s="942" t="s">
        <v>38415</v>
      </c>
      <c r="C633" s="367" t="s">
        <v>38416</v>
      </c>
      <c r="D633" s="400">
        <v>3</v>
      </c>
      <c r="E633" s="400">
        <v>9</v>
      </c>
      <c r="F633" s="109" t="s">
        <v>38417</v>
      </c>
      <c r="G633" s="905" t="s">
        <v>18886</v>
      </c>
      <c r="H633" s="903" t="s">
        <v>3293</v>
      </c>
      <c r="I633" s="406"/>
      <c r="J633" s="406"/>
    </row>
    <row r="634" spans="1:10" ht="66">
      <c r="A634" s="903">
        <v>333</v>
      </c>
      <c r="B634" s="942" t="s">
        <v>38418</v>
      </c>
      <c r="C634" s="367" t="s">
        <v>38419</v>
      </c>
      <c r="D634" s="903">
        <v>2</v>
      </c>
      <c r="E634" s="903">
        <v>3</v>
      </c>
      <c r="F634" s="109" t="s">
        <v>38420</v>
      </c>
      <c r="G634" s="905" t="s">
        <v>18886</v>
      </c>
      <c r="H634" s="903" t="s">
        <v>3293</v>
      </c>
      <c r="I634" s="406"/>
      <c r="J634" s="406"/>
    </row>
    <row r="635" spans="1:10" ht="66">
      <c r="A635" s="903">
        <v>334</v>
      </c>
      <c r="B635" s="942" t="s">
        <v>38421</v>
      </c>
      <c r="C635" s="367" t="s">
        <v>38422</v>
      </c>
      <c r="D635" s="400">
        <v>3</v>
      </c>
      <c r="E635" s="400">
        <v>1</v>
      </c>
      <c r="F635" s="109" t="s">
        <v>38423</v>
      </c>
      <c r="G635" s="905" t="s">
        <v>18886</v>
      </c>
      <c r="H635" s="903" t="s">
        <v>3293</v>
      </c>
      <c r="I635" s="406"/>
      <c r="J635" s="406"/>
    </row>
    <row r="636" spans="1:10" ht="82.5">
      <c r="A636" s="903">
        <v>335</v>
      </c>
      <c r="B636" s="942" t="s">
        <v>38424</v>
      </c>
      <c r="C636" s="367" t="s">
        <v>38425</v>
      </c>
      <c r="D636" s="400">
        <v>3</v>
      </c>
      <c r="E636" s="400">
        <v>14</v>
      </c>
      <c r="F636" s="109" t="s">
        <v>38426</v>
      </c>
      <c r="G636" s="905" t="s">
        <v>18886</v>
      </c>
      <c r="H636" s="903" t="s">
        <v>3293</v>
      </c>
      <c r="I636" s="406"/>
      <c r="J636" s="406"/>
    </row>
    <row r="637" spans="1:10" ht="82.5">
      <c r="A637" s="903">
        <v>336</v>
      </c>
      <c r="B637" s="942" t="s">
        <v>38427</v>
      </c>
      <c r="C637" s="367" t="s">
        <v>38428</v>
      </c>
      <c r="D637" s="400">
        <v>2</v>
      </c>
      <c r="E637" s="400">
        <v>4</v>
      </c>
      <c r="F637" s="109" t="s">
        <v>38429</v>
      </c>
      <c r="G637" s="905" t="s">
        <v>18886</v>
      </c>
      <c r="H637" s="903" t="s">
        <v>3293</v>
      </c>
      <c r="I637" s="406"/>
      <c r="J637" s="406"/>
    </row>
    <row r="638" spans="1:10" ht="14.25">
      <c r="A638" s="1718" t="s">
        <v>37293</v>
      </c>
      <c r="B638" s="1718"/>
      <c r="C638" s="1718"/>
      <c r="D638" s="1718"/>
      <c r="E638" s="1718"/>
      <c r="F638" s="1718"/>
      <c r="G638" s="1718"/>
      <c r="H638" s="1718"/>
      <c r="I638" s="1718"/>
    </row>
    <row r="639" spans="1:10" ht="49.5">
      <c r="A639" s="28">
        <v>1</v>
      </c>
      <c r="B639" s="951" t="s">
        <v>44903</v>
      </c>
      <c r="C639" s="973" t="s">
        <v>44904</v>
      </c>
      <c r="D639" s="28">
        <v>1</v>
      </c>
      <c r="E639" s="28">
        <v>2</v>
      </c>
      <c r="F639" s="951" t="s">
        <v>44905</v>
      </c>
      <c r="G639" s="1719" t="s">
        <v>18886</v>
      </c>
      <c r="H639" s="28" t="s">
        <v>3836</v>
      </c>
      <c r="I639" s="1720"/>
    </row>
    <row r="640" spans="1:10" ht="82.5">
      <c r="A640" s="28">
        <v>2</v>
      </c>
      <c r="B640" s="951" t="s">
        <v>44906</v>
      </c>
      <c r="C640" s="973" t="s">
        <v>44907</v>
      </c>
      <c r="D640" s="28">
        <v>15</v>
      </c>
      <c r="E640" s="28">
        <v>125</v>
      </c>
      <c r="F640" s="951" t="s">
        <v>44908</v>
      </c>
      <c r="G640" s="1719" t="s">
        <v>18886</v>
      </c>
      <c r="H640" s="28" t="s">
        <v>3836</v>
      </c>
      <c r="I640" s="1720"/>
    </row>
    <row r="641" spans="1:9" ht="66">
      <c r="A641" s="28">
        <v>3</v>
      </c>
      <c r="B641" s="951" t="s">
        <v>44909</v>
      </c>
      <c r="C641" s="973" t="s">
        <v>44910</v>
      </c>
      <c r="D641" s="28">
        <v>4</v>
      </c>
      <c r="E641" s="28">
        <v>24</v>
      </c>
      <c r="F641" s="951" t="s">
        <v>44911</v>
      </c>
      <c r="G641" s="1719" t="s">
        <v>18886</v>
      </c>
      <c r="H641" s="28" t="s">
        <v>3836</v>
      </c>
      <c r="I641" s="1720"/>
    </row>
    <row r="642" spans="1:9" ht="49.5">
      <c r="A642" s="28">
        <v>4</v>
      </c>
      <c r="B642" s="951" t="s">
        <v>44912</v>
      </c>
      <c r="C642" s="973" t="s">
        <v>44913</v>
      </c>
      <c r="D642" s="28">
        <v>7</v>
      </c>
      <c r="E642" s="28">
        <v>158</v>
      </c>
      <c r="F642" s="951" t="s">
        <v>44914</v>
      </c>
      <c r="G642" s="1719" t="s">
        <v>18886</v>
      </c>
      <c r="H642" s="28" t="s">
        <v>3836</v>
      </c>
      <c r="I642" s="1720"/>
    </row>
    <row r="643" spans="1:9" ht="66">
      <c r="A643" s="28">
        <v>5</v>
      </c>
      <c r="B643" s="951" t="s">
        <v>44915</v>
      </c>
      <c r="C643" s="973" t="s">
        <v>44916</v>
      </c>
      <c r="D643" s="28">
        <v>1</v>
      </c>
      <c r="E643" s="28">
        <v>7</v>
      </c>
      <c r="F643" s="951" t="s">
        <v>44917</v>
      </c>
      <c r="G643" s="1719" t="s">
        <v>18886</v>
      </c>
      <c r="H643" s="28" t="s">
        <v>3836</v>
      </c>
      <c r="I643" s="1720"/>
    </row>
    <row r="644" spans="1:9" ht="82.5">
      <c r="A644" s="28">
        <v>6</v>
      </c>
      <c r="B644" s="951" t="s">
        <v>44918</v>
      </c>
      <c r="C644" s="973" t="s">
        <v>44919</v>
      </c>
      <c r="D644" s="28">
        <v>10</v>
      </c>
      <c r="E644" s="28">
        <v>35</v>
      </c>
      <c r="F644" s="951" t="s">
        <v>44920</v>
      </c>
      <c r="G644" s="1719" t="s">
        <v>18886</v>
      </c>
      <c r="H644" s="28" t="s">
        <v>3836</v>
      </c>
      <c r="I644" s="1720"/>
    </row>
    <row r="645" spans="1:9" ht="49.5">
      <c r="A645" s="28">
        <v>7</v>
      </c>
      <c r="B645" s="951" t="s">
        <v>44921</v>
      </c>
      <c r="C645" s="973" t="s">
        <v>44922</v>
      </c>
      <c r="D645" s="28">
        <v>2</v>
      </c>
      <c r="E645" s="28">
        <v>8</v>
      </c>
      <c r="F645" s="951" t="s">
        <v>44923</v>
      </c>
      <c r="G645" s="1719" t="s">
        <v>18886</v>
      </c>
      <c r="H645" s="28" t="s">
        <v>3836</v>
      </c>
      <c r="I645" s="1720"/>
    </row>
    <row r="646" spans="1:9" ht="49.5">
      <c r="A646" s="28">
        <v>8</v>
      </c>
      <c r="B646" s="951" t="s">
        <v>44924</v>
      </c>
      <c r="C646" s="973" t="s">
        <v>44925</v>
      </c>
      <c r="D646" s="28">
        <v>1</v>
      </c>
      <c r="E646" s="28">
        <v>2</v>
      </c>
      <c r="F646" s="951" t="s">
        <v>44926</v>
      </c>
      <c r="G646" s="1719" t="s">
        <v>18886</v>
      </c>
      <c r="H646" s="28" t="s">
        <v>3836</v>
      </c>
      <c r="I646" s="1720"/>
    </row>
    <row r="647" spans="1:9" ht="66">
      <c r="A647" s="28">
        <v>9</v>
      </c>
      <c r="B647" s="951" t="s">
        <v>44927</v>
      </c>
      <c r="C647" s="973" t="s">
        <v>44928</v>
      </c>
      <c r="D647" s="28">
        <v>7</v>
      </c>
      <c r="E647" s="28">
        <v>25</v>
      </c>
      <c r="F647" s="951" t="s">
        <v>44929</v>
      </c>
      <c r="G647" s="1719" t="s">
        <v>18886</v>
      </c>
      <c r="H647" s="28" t="s">
        <v>3836</v>
      </c>
      <c r="I647" s="1720"/>
    </row>
    <row r="648" spans="1:9" ht="49.5">
      <c r="A648" s="28">
        <v>10</v>
      </c>
      <c r="B648" s="951" t="s">
        <v>44930</v>
      </c>
      <c r="C648" s="973" t="s">
        <v>44931</v>
      </c>
      <c r="D648" s="28">
        <v>3</v>
      </c>
      <c r="E648" s="28">
        <v>17</v>
      </c>
      <c r="F648" s="951" t="s">
        <v>44932</v>
      </c>
      <c r="G648" s="1719" t="s">
        <v>18886</v>
      </c>
      <c r="H648" s="28" t="s">
        <v>3836</v>
      </c>
      <c r="I648" s="1720"/>
    </row>
    <row r="649" spans="1:9" ht="82.5">
      <c r="A649" s="28">
        <v>11</v>
      </c>
      <c r="B649" s="951" t="s">
        <v>44933</v>
      </c>
      <c r="C649" s="973" t="s">
        <v>44934</v>
      </c>
      <c r="D649" s="28">
        <v>2</v>
      </c>
      <c r="E649" s="28">
        <v>113</v>
      </c>
      <c r="F649" s="951" t="s">
        <v>44935</v>
      </c>
      <c r="G649" s="1719" t="s">
        <v>18886</v>
      </c>
      <c r="H649" s="28" t="s">
        <v>3836</v>
      </c>
      <c r="I649" s="1720"/>
    </row>
    <row r="650" spans="1:9" ht="82.5">
      <c r="A650" s="28">
        <v>12</v>
      </c>
      <c r="B650" s="951" t="s">
        <v>44936</v>
      </c>
      <c r="C650" s="973" t="s">
        <v>44937</v>
      </c>
      <c r="D650" s="28">
        <v>2</v>
      </c>
      <c r="E650" s="28">
        <v>7</v>
      </c>
      <c r="F650" s="951" t="s">
        <v>44938</v>
      </c>
      <c r="G650" s="1719" t="s">
        <v>18886</v>
      </c>
      <c r="H650" s="28" t="s">
        <v>3836</v>
      </c>
      <c r="I650" s="1720"/>
    </row>
    <row r="651" spans="1:9" ht="49.5">
      <c r="A651" s="28">
        <v>13</v>
      </c>
      <c r="B651" s="951" t="s">
        <v>44939</v>
      </c>
      <c r="C651" s="973" t="s">
        <v>37417</v>
      </c>
      <c r="D651" s="28">
        <v>4</v>
      </c>
      <c r="E651" s="28">
        <v>23</v>
      </c>
      <c r="F651" s="951" t="s">
        <v>44940</v>
      </c>
      <c r="G651" s="1719" t="s">
        <v>18886</v>
      </c>
      <c r="H651" s="28" t="s">
        <v>3836</v>
      </c>
      <c r="I651" s="1720"/>
    </row>
    <row r="652" spans="1:9" ht="66">
      <c r="A652" s="28">
        <v>14</v>
      </c>
      <c r="B652" s="951" t="s">
        <v>44941</v>
      </c>
      <c r="C652" s="973" t="s">
        <v>44942</v>
      </c>
      <c r="D652" s="28">
        <v>4</v>
      </c>
      <c r="E652" s="28">
        <v>11</v>
      </c>
      <c r="F652" s="951" t="s">
        <v>44943</v>
      </c>
      <c r="G652" s="1719" t="s">
        <v>18886</v>
      </c>
      <c r="H652" s="28" t="s">
        <v>3836</v>
      </c>
      <c r="I652" s="1720"/>
    </row>
    <row r="653" spans="1:9" ht="66">
      <c r="A653" s="28">
        <v>15</v>
      </c>
      <c r="B653" s="951" t="s">
        <v>44944</v>
      </c>
      <c r="C653" s="973" t="s">
        <v>44945</v>
      </c>
      <c r="D653" s="28">
        <v>2</v>
      </c>
      <c r="E653" s="28">
        <v>0</v>
      </c>
      <c r="F653" s="951" t="s">
        <v>44946</v>
      </c>
      <c r="G653" s="1719" t="s">
        <v>18886</v>
      </c>
      <c r="H653" s="28" t="s">
        <v>3836</v>
      </c>
      <c r="I653" s="1720"/>
    </row>
    <row r="654" spans="1:9" ht="66">
      <c r="A654" s="28">
        <v>16</v>
      </c>
      <c r="B654" s="951" t="s">
        <v>44947</v>
      </c>
      <c r="C654" s="973" t="s">
        <v>44948</v>
      </c>
      <c r="D654" s="28">
        <v>4</v>
      </c>
      <c r="E654" s="28">
        <v>14</v>
      </c>
      <c r="F654" s="951" t="s">
        <v>44949</v>
      </c>
      <c r="G654" s="1719" t="s">
        <v>18886</v>
      </c>
      <c r="H654" s="28" t="s">
        <v>3836</v>
      </c>
      <c r="I654" s="1720"/>
    </row>
    <row r="655" spans="1:9" ht="82.5">
      <c r="A655" s="28">
        <v>17</v>
      </c>
      <c r="B655" s="951" t="s">
        <v>44950</v>
      </c>
      <c r="C655" s="973" t="s">
        <v>44951</v>
      </c>
      <c r="D655" s="28">
        <v>1</v>
      </c>
      <c r="E655" s="28">
        <v>29</v>
      </c>
      <c r="F655" s="951" t="s">
        <v>44952</v>
      </c>
      <c r="G655" s="1719" t="s">
        <v>18886</v>
      </c>
      <c r="H655" s="28" t="s">
        <v>3836</v>
      </c>
      <c r="I655" s="1720"/>
    </row>
    <row r="656" spans="1:9" ht="49.5">
      <c r="A656" s="28">
        <v>18</v>
      </c>
      <c r="B656" s="951" t="s">
        <v>44953</v>
      </c>
      <c r="C656" s="973" t="s">
        <v>44954</v>
      </c>
      <c r="D656" s="28">
        <v>2</v>
      </c>
      <c r="E656" s="28">
        <v>60</v>
      </c>
      <c r="F656" s="951" t="s">
        <v>44955</v>
      </c>
      <c r="G656" s="1719" t="s">
        <v>18886</v>
      </c>
      <c r="H656" s="28" t="s">
        <v>3836</v>
      </c>
      <c r="I656" s="1720"/>
    </row>
    <row r="657" spans="1:9" ht="82.5">
      <c r="A657" s="28">
        <v>19</v>
      </c>
      <c r="B657" s="951" t="s">
        <v>44956</v>
      </c>
      <c r="C657" s="973" t="s">
        <v>44957</v>
      </c>
      <c r="D657" s="28">
        <v>2</v>
      </c>
      <c r="E657" s="28">
        <v>27</v>
      </c>
      <c r="F657" s="951" t="s">
        <v>44958</v>
      </c>
      <c r="G657" s="1719" t="s">
        <v>18886</v>
      </c>
      <c r="H657" s="28" t="s">
        <v>3836</v>
      </c>
      <c r="I657" s="1720"/>
    </row>
    <row r="658" spans="1:9" ht="66">
      <c r="A658" s="28">
        <v>20</v>
      </c>
      <c r="B658" s="951" t="s">
        <v>44959</v>
      </c>
      <c r="C658" s="973" t="s">
        <v>44960</v>
      </c>
      <c r="D658" s="28">
        <v>6</v>
      </c>
      <c r="E658" s="28">
        <v>19</v>
      </c>
      <c r="F658" s="951" t="s">
        <v>44961</v>
      </c>
      <c r="G658" s="1719" t="s">
        <v>18886</v>
      </c>
      <c r="H658" s="28" t="s">
        <v>3836</v>
      </c>
      <c r="I658" s="1720"/>
    </row>
    <row r="659" spans="1:9" ht="66">
      <c r="A659" s="28">
        <v>21</v>
      </c>
      <c r="B659" s="951" t="s">
        <v>44962</v>
      </c>
      <c r="C659" s="973" t="s">
        <v>44963</v>
      </c>
      <c r="D659" s="28">
        <v>4</v>
      </c>
      <c r="E659" s="28">
        <v>6</v>
      </c>
      <c r="F659" s="951" t="s">
        <v>44964</v>
      </c>
      <c r="G659" s="1719" t="s">
        <v>18886</v>
      </c>
      <c r="H659" s="28" t="s">
        <v>3836</v>
      </c>
      <c r="I659" s="1720"/>
    </row>
    <row r="660" spans="1:9" ht="66">
      <c r="A660" s="28">
        <v>22</v>
      </c>
      <c r="B660" s="951" t="s">
        <v>44962</v>
      </c>
      <c r="C660" s="973" t="s">
        <v>44963</v>
      </c>
      <c r="D660" s="28">
        <v>4</v>
      </c>
      <c r="E660" s="28">
        <v>6</v>
      </c>
      <c r="F660" s="951" t="s">
        <v>44964</v>
      </c>
      <c r="G660" s="1719" t="s">
        <v>18886</v>
      </c>
      <c r="H660" s="28" t="s">
        <v>3836</v>
      </c>
      <c r="I660" s="1720"/>
    </row>
    <row r="661" spans="1:9" ht="82.5">
      <c r="A661" s="28">
        <v>23</v>
      </c>
      <c r="B661" s="951" t="s">
        <v>44965</v>
      </c>
      <c r="C661" s="973" t="s">
        <v>44966</v>
      </c>
      <c r="D661" s="28">
        <v>3</v>
      </c>
      <c r="E661" s="28">
        <v>4</v>
      </c>
      <c r="F661" s="951" t="s">
        <v>44967</v>
      </c>
      <c r="G661" s="1719" t="s">
        <v>18886</v>
      </c>
      <c r="H661" s="28" t="s">
        <v>3836</v>
      </c>
      <c r="I661" s="1720"/>
    </row>
    <row r="662" spans="1:9" ht="66">
      <c r="A662" s="28">
        <v>24</v>
      </c>
      <c r="B662" s="951" t="s">
        <v>44968</v>
      </c>
      <c r="C662" s="973" t="s">
        <v>44969</v>
      </c>
      <c r="D662" s="28">
        <v>3</v>
      </c>
      <c r="E662" s="28">
        <v>18</v>
      </c>
      <c r="F662" s="951" t="s">
        <v>44970</v>
      </c>
      <c r="G662" s="1719" t="s">
        <v>18886</v>
      </c>
      <c r="H662" s="28" t="s">
        <v>3836</v>
      </c>
      <c r="I662" s="1720"/>
    </row>
    <row r="663" spans="1:9" ht="115.5">
      <c r="A663" s="28">
        <v>25</v>
      </c>
      <c r="B663" s="951" t="s">
        <v>44971</v>
      </c>
      <c r="C663" s="973" t="s">
        <v>44972</v>
      </c>
      <c r="D663" s="28">
        <v>3</v>
      </c>
      <c r="E663" s="28">
        <v>2</v>
      </c>
      <c r="F663" s="951" t="s">
        <v>44973</v>
      </c>
      <c r="G663" s="1719" t="s">
        <v>18886</v>
      </c>
      <c r="H663" s="28" t="s">
        <v>3836</v>
      </c>
      <c r="I663" s="1720"/>
    </row>
    <row r="664" spans="1:9" ht="82.5">
      <c r="A664" s="28">
        <v>26</v>
      </c>
      <c r="B664" s="951" t="s">
        <v>44974</v>
      </c>
      <c r="C664" s="973" t="s">
        <v>44975</v>
      </c>
      <c r="D664" s="28">
        <v>3</v>
      </c>
      <c r="E664" s="28">
        <v>24</v>
      </c>
      <c r="F664" s="951" t="s">
        <v>44976</v>
      </c>
      <c r="G664" s="1719" t="s">
        <v>18886</v>
      </c>
      <c r="H664" s="28" t="s">
        <v>3836</v>
      </c>
      <c r="I664" s="1720"/>
    </row>
    <row r="665" spans="1:9" ht="49.5">
      <c r="A665" s="28">
        <v>27</v>
      </c>
      <c r="B665" s="951" t="s">
        <v>44977</v>
      </c>
      <c r="C665" s="973" t="s">
        <v>44978</v>
      </c>
      <c r="D665" s="28">
        <v>2</v>
      </c>
      <c r="E665" s="28">
        <v>4</v>
      </c>
      <c r="F665" s="951" t="s">
        <v>44979</v>
      </c>
      <c r="G665" s="1719" t="s">
        <v>18886</v>
      </c>
      <c r="H665" s="28" t="s">
        <v>3836</v>
      </c>
      <c r="I665" s="1720"/>
    </row>
    <row r="666" spans="1:9" ht="49.5">
      <c r="A666" s="28">
        <v>28</v>
      </c>
      <c r="B666" s="951" t="s">
        <v>44980</v>
      </c>
      <c r="C666" s="973" t="s">
        <v>44981</v>
      </c>
      <c r="D666" s="28">
        <v>1</v>
      </c>
      <c r="E666" s="28">
        <v>2</v>
      </c>
      <c r="F666" s="951" t="s">
        <v>44982</v>
      </c>
      <c r="G666" s="1719" t="s">
        <v>18886</v>
      </c>
      <c r="H666" s="28" t="s">
        <v>3836</v>
      </c>
      <c r="I666" s="1720"/>
    </row>
    <row r="667" spans="1:9" ht="82.5">
      <c r="A667" s="28">
        <v>29</v>
      </c>
      <c r="B667" s="951" t="s">
        <v>44983</v>
      </c>
      <c r="C667" s="973" t="s">
        <v>44984</v>
      </c>
      <c r="D667" s="28">
        <v>2</v>
      </c>
      <c r="E667" s="28">
        <v>6</v>
      </c>
      <c r="F667" s="951" t="s">
        <v>44985</v>
      </c>
      <c r="G667" s="1719" t="s">
        <v>18886</v>
      </c>
      <c r="H667" s="28" t="s">
        <v>3836</v>
      </c>
      <c r="I667" s="1720"/>
    </row>
    <row r="668" spans="1:9" ht="66">
      <c r="A668" s="28">
        <v>30</v>
      </c>
      <c r="B668" s="951" t="s">
        <v>44986</v>
      </c>
      <c r="C668" s="973" t="s">
        <v>44987</v>
      </c>
      <c r="D668" s="28">
        <v>2</v>
      </c>
      <c r="E668" s="28">
        <v>1</v>
      </c>
      <c r="F668" s="951" t="s">
        <v>44988</v>
      </c>
      <c r="G668" s="1719" t="s">
        <v>18886</v>
      </c>
      <c r="H668" s="28" t="s">
        <v>3836</v>
      </c>
      <c r="I668" s="1720"/>
    </row>
    <row r="669" spans="1:9" ht="49.5">
      <c r="A669" s="28">
        <v>31</v>
      </c>
      <c r="B669" s="951" t="s">
        <v>44989</v>
      </c>
      <c r="C669" s="973" t="s">
        <v>44990</v>
      </c>
      <c r="D669" s="28">
        <v>2</v>
      </c>
      <c r="E669" s="28">
        <v>2</v>
      </c>
      <c r="F669" s="951" t="s">
        <v>44991</v>
      </c>
      <c r="G669" s="1719" t="s">
        <v>18886</v>
      </c>
      <c r="H669" s="28" t="s">
        <v>3836</v>
      </c>
      <c r="I669" s="1720"/>
    </row>
    <row r="670" spans="1:9" ht="33">
      <c r="A670" s="28">
        <v>32</v>
      </c>
      <c r="B670" s="951" t="s">
        <v>44992</v>
      </c>
      <c r="C670" s="973" t="s">
        <v>44993</v>
      </c>
      <c r="D670" s="28">
        <v>2</v>
      </c>
      <c r="E670" s="28">
        <v>10</v>
      </c>
      <c r="F670" s="951" t="s">
        <v>44994</v>
      </c>
      <c r="G670" s="1719" t="s">
        <v>18886</v>
      </c>
      <c r="H670" s="28" t="s">
        <v>3836</v>
      </c>
      <c r="I670" s="1720"/>
    </row>
    <row r="671" spans="1:9" ht="66">
      <c r="A671" s="28">
        <v>33</v>
      </c>
      <c r="B671" s="951" t="s">
        <v>44995</v>
      </c>
      <c r="C671" s="973" t="s">
        <v>44996</v>
      </c>
      <c r="D671" s="28">
        <v>5</v>
      </c>
      <c r="E671" s="28">
        <v>49</v>
      </c>
      <c r="F671" s="951" t="s">
        <v>44997</v>
      </c>
      <c r="G671" s="1719" t="s">
        <v>18886</v>
      </c>
      <c r="H671" s="28" t="s">
        <v>3836</v>
      </c>
      <c r="I671" s="1720"/>
    </row>
    <row r="672" spans="1:9" ht="49.5">
      <c r="A672" s="28">
        <v>34</v>
      </c>
      <c r="B672" s="951" t="s">
        <v>44998</v>
      </c>
      <c r="C672" s="973" t="s">
        <v>44999</v>
      </c>
      <c r="D672" s="28">
        <v>2</v>
      </c>
      <c r="E672" s="28">
        <v>18</v>
      </c>
      <c r="F672" s="951" t="s">
        <v>45000</v>
      </c>
      <c r="G672" s="1719" t="s">
        <v>18886</v>
      </c>
      <c r="H672" s="28" t="s">
        <v>3836</v>
      </c>
      <c r="I672" s="1720"/>
    </row>
    <row r="673" spans="1:9" ht="66">
      <c r="A673" s="28">
        <v>35</v>
      </c>
      <c r="B673" s="951" t="s">
        <v>45001</v>
      </c>
      <c r="C673" s="973" t="s">
        <v>45002</v>
      </c>
      <c r="D673" s="28">
        <v>3</v>
      </c>
      <c r="E673" s="28">
        <v>2</v>
      </c>
      <c r="F673" s="951" t="s">
        <v>45003</v>
      </c>
      <c r="G673" s="1719" t="s">
        <v>18886</v>
      </c>
      <c r="H673" s="28" t="s">
        <v>3836</v>
      </c>
      <c r="I673" s="1720"/>
    </row>
    <row r="674" spans="1:9" ht="66">
      <c r="A674" s="28">
        <v>36</v>
      </c>
      <c r="B674" s="951" t="s">
        <v>45004</v>
      </c>
      <c r="C674" s="973" t="s">
        <v>45005</v>
      </c>
      <c r="D674" s="28">
        <v>4</v>
      </c>
      <c r="E674" s="28">
        <v>20</v>
      </c>
      <c r="F674" s="951" t="s">
        <v>45006</v>
      </c>
      <c r="G674" s="1719" t="s">
        <v>18886</v>
      </c>
      <c r="H674" s="28" t="s">
        <v>3836</v>
      </c>
      <c r="I674" s="1720"/>
    </row>
    <row r="675" spans="1:9" ht="66">
      <c r="A675" s="28">
        <v>37</v>
      </c>
      <c r="B675" s="951" t="s">
        <v>45007</v>
      </c>
      <c r="C675" s="973" t="s">
        <v>45005</v>
      </c>
      <c r="D675" s="28">
        <v>5</v>
      </c>
      <c r="E675" s="28">
        <v>46</v>
      </c>
      <c r="F675" s="951" t="s">
        <v>45008</v>
      </c>
      <c r="G675" s="1719" t="s">
        <v>18886</v>
      </c>
      <c r="H675" s="28" t="s">
        <v>3836</v>
      </c>
      <c r="I675" s="1720"/>
    </row>
    <row r="676" spans="1:9" ht="49.5">
      <c r="A676" s="28">
        <v>38</v>
      </c>
      <c r="B676" s="951" t="s">
        <v>45009</v>
      </c>
      <c r="C676" s="973" t="s">
        <v>45010</v>
      </c>
      <c r="D676" s="28">
        <v>2</v>
      </c>
      <c r="E676" s="28">
        <v>1</v>
      </c>
      <c r="F676" s="951" t="s">
        <v>45011</v>
      </c>
      <c r="G676" s="1719" t="s">
        <v>18886</v>
      </c>
      <c r="H676" s="28" t="s">
        <v>3836</v>
      </c>
      <c r="I676" s="1720"/>
    </row>
    <row r="677" spans="1:9" ht="66">
      <c r="A677" s="28">
        <v>39</v>
      </c>
      <c r="B677" s="951" t="s">
        <v>45012</v>
      </c>
      <c r="C677" s="973" t="s">
        <v>45013</v>
      </c>
      <c r="D677" s="28">
        <v>4</v>
      </c>
      <c r="E677" s="28">
        <v>35</v>
      </c>
      <c r="F677" s="951" t="s">
        <v>45014</v>
      </c>
      <c r="G677" s="1719" t="s">
        <v>18886</v>
      </c>
      <c r="H677" s="28" t="s">
        <v>3836</v>
      </c>
      <c r="I677" s="1720"/>
    </row>
    <row r="678" spans="1:9" ht="82.5">
      <c r="A678" s="28">
        <v>40</v>
      </c>
      <c r="B678" s="951" t="s">
        <v>45015</v>
      </c>
      <c r="C678" s="973" t="s">
        <v>45016</v>
      </c>
      <c r="D678" s="28">
        <v>4</v>
      </c>
      <c r="E678" s="28">
        <v>21</v>
      </c>
      <c r="F678" s="951" t="s">
        <v>45017</v>
      </c>
      <c r="G678" s="1719" t="s">
        <v>18886</v>
      </c>
      <c r="H678" s="28" t="s">
        <v>3836</v>
      </c>
      <c r="I678" s="1720"/>
    </row>
    <row r="679" spans="1:9" ht="82.5">
      <c r="A679" s="28">
        <v>41</v>
      </c>
      <c r="B679" s="951" t="s">
        <v>45018</v>
      </c>
      <c r="C679" s="973" t="s">
        <v>45019</v>
      </c>
      <c r="D679" s="28">
        <v>3</v>
      </c>
      <c r="E679" s="28">
        <v>11</v>
      </c>
      <c r="F679" s="951" t="s">
        <v>45020</v>
      </c>
      <c r="G679" s="1719" t="s">
        <v>18886</v>
      </c>
      <c r="H679" s="28" t="s">
        <v>3836</v>
      </c>
      <c r="I679" s="1720"/>
    </row>
    <row r="680" spans="1:9" ht="82.5">
      <c r="A680" s="28">
        <v>42</v>
      </c>
      <c r="B680" s="951" t="s">
        <v>45021</v>
      </c>
      <c r="C680" s="973" t="s">
        <v>45022</v>
      </c>
      <c r="D680" s="28">
        <v>3</v>
      </c>
      <c r="E680" s="28">
        <v>42</v>
      </c>
      <c r="F680" s="951" t="s">
        <v>45023</v>
      </c>
      <c r="G680" s="1719" t="s">
        <v>18886</v>
      </c>
      <c r="H680" s="28" t="s">
        <v>3836</v>
      </c>
      <c r="I680" s="1720"/>
    </row>
    <row r="681" spans="1:9" ht="82.5">
      <c r="A681" s="28">
        <v>43</v>
      </c>
      <c r="B681" s="951" t="s">
        <v>45024</v>
      </c>
      <c r="C681" s="973" t="s">
        <v>45025</v>
      </c>
      <c r="D681" s="28">
        <v>3</v>
      </c>
      <c r="E681" s="28">
        <v>6</v>
      </c>
      <c r="F681" s="951" t="s">
        <v>45026</v>
      </c>
      <c r="G681" s="1719" t="s">
        <v>18886</v>
      </c>
      <c r="H681" s="28" t="s">
        <v>3836</v>
      </c>
      <c r="I681" s="1720"/>
    </row>
    <row r="682" spans="1:9" ht="82.5">
      <c r="A682" s="28">
        <v>44</v>
      </c>
      <c r="B682" s="951" t="s">
        <v>45027</v>
      </c>
      <c r="C682" s="973" t="s">
        <v>45028</v>
      </c>
      <c r="D682" s="28">
        <v>2</v>
      </c>
      <c r="E682" s="28">
        <v>20</v>
      </c>
      <c r="F682" s="951" t="s">
        <v>45029</v>
      </c>
      <c r="G682" s="1719" t="s">
        <v>18886</v>
      </c>
      <c r="H682" s="28" t="s">
        <v>3836</v>
      </c>
      <c r="I682" s="1720"/>
    </row>
    <row r="683" spans="1:9" ht="49.5">
      <c r="A683" s="28">
        <v>45</v>
      </c>
      <c r="B683" s="951" t="s">
        <v>45030</v>
      </c>
      <c r="C683" s="973" t="s">
        <v>45031</v>
      </c>
      <c r="D683" s="28">
        <v>3</v>
      </c>
      <c r="E683" s="28">
        <v>3</v>
      </c>
      <c r="F683" s="951" t="s">
        <v>45032</v>
      </c>
      <c r="G683" s="1719" t="s">
        <v>18886</v>
      </c>
      <c r="H683" s="28" t="s">
        <v>3836</v>
      </c>
      <c r="I683" s="1720"/>
    </row>
    <row r="684" spans="1:9" ht="49.5">
      <c r="A684" s="28">
        <v>46</v>
      </c>
      <c r="B684" s="951" t="s">
        <v>45033</v>
      </c>
      <c r="C684" s="973" t="s">
        <v>45034</v>
      </c>
      <c r="D684" s="28">
        <v>1</v>
      </c>
      <c r="E684" s="28">
        <v>3</v>
      </c>
      <c r="F684" s="951" t="s">
        <v>45035</v>
      </c>
      <c r="G684" s="1719" t="s">
        <v>18886</v>
      </c>
      <c r="H684" s="28" t="s">
        <v>3836</v>
      </c>
      <c r="I684" s="1720"/>
    </row>
    <row r="685" spans="1:9" ht="49.5">
      <c r="A685" s="28">
        <v>47</v>
      </c>
      <c r="B685" s="951" t="s">
        <v>45036</v>
      </c>
      <c r="C685" s="973" t="s">
        <v>45037</v>
      </c>
      <c r="D685" s="28">
        <v>1</v>
      </c>
      <c r="E685" s="28">
        <v>6</v>
      </c>
      <c r="F685" s="951" t="s">
        <v>45038</v>
      </c>
      <c r="G685" s="1719" t="s">
        <v>18886</v>
      </c>
      <c r="H685" s="28" t="s">
        <v>3836</v>
      </c>
      <c r="I685" s="1720"/>
    </row>
    <row r="686" spans="1:9" ht="49.5">
      <c r="A686" s="28">
        <v>48</v>
      </c>
      <c r="B686" s="951" t="s">
        <v>45039</v>
      </c>
      <c r="C686" s="973" t="s">
        <v>45040</v>
      </c>
      <c r="D686" s="28">
        <v>1</v>
      </c>
      <c r="E686" s="28">
        <v>8</v>
      </c>
      <c r="F686" s="951" t="s">
        <v>45041</v>
      </c>
      <c r="G686" s="1719" t="s">
        <v>18886</v>
      </c>
      <c r="H686" s="28" t="s">
        <v>3836</v>
      </c>
      <c r="I686" s="1720"/>
    </row>
    <row r="687" spans="1:9" ht="66">
      <c r="A687" s="28">
        <v>49</v>
      </c>
      <c r="B687" s="951" t="s">
        <v>45042</v>
      </c>
      <c r="C687" s="973" t="s">
        <v>45043</v>
      </c>
      <c r="D687" s="28">
        <v>3</v>
      </c>
      <c r="E687" s="28">
        <v>4</v>
      </c>
      <c r="F687" s="951" t="s">
        <v>45044</v>
      </c>
      <c r="G687" s="1719" t="s">
        <v>18886</v>
      </c>
      <c r="H687" s="28" t="s">
        <v>3836</v>
      </c>
      <c r="I687" s="1720"/>
    </row>
    <row r="688" spans="1:9" ht="49.5">
      <c r="A688" s="28">
        <v>50</v>
      </c>
      <c r="B688" s="951" t="s">
        <v>45045</v>
      </c>
      <c r="C688" s="973" t="s">
        <v>45046</v>
      </c>
      <c r="D688" s="28">
        <v>4</v>
      </c>
      <c r="E688" s="28">
        <v>18</v>
      </c>
      <c r="F688" s="951" t="s">
        <v>45047</v>
      </c>
      <c r="G688" s="1719" t="s">
        <v>18886</v>
      </c>
      <c r="H688" s="28" t="s">
        <v>3836</v>
      </c>
      <c r="I688" s="1720"/>
    </row>
    <row r="689" spans="1:9" ht="66">
      <c r="A689" s="28">
        <v>51</v>
      </c>
      <c r="B689" s="951" t="s">
        <v>45048</v>
      </c>
      <c r="C689" s="973" t="s">
        <v>45049</v>
      </c>
      <c r="D689" s="28">
        <v>4</v>
      </c>
      <c r="E689" s="28">
        <v>34</v>
      </c>
      <c r="F689" s="951" t="s">
        <v>45050</v>
      </c>
      <c r="G689" s="1719" t="s">
        <v>18886</v>
      </c>
      <c r="H689" s="28" t="s">
        <v>3836</v>
      </c>
      <c r="I689" s="1720"/>
    </row>
    <row r="690" spans="1:9" ht="49.5">
      <c r="A690" s="28">
        <v>52</v>
      </c>
      <c r="B690" s="951" t="s">
        <v>45051</v>
      </c>
      <c r="C690" s="973" t="s">
        <v>45052</v>
      </c>
      <c r="D690" s="28">
        <v>7</v>
      </c>
      <c r="E690" s="28">
        <v>121</v>
      </c>
      <c r="F690" s="951" t="s">
        <v>45053</v>
      </c>
      <c r="G690" s="1719" t="s">
        <v>18886</v>
      </c>
      <c r="H690" s="28" t="s">
        <v>3836</v>
      </c>
      <c r="I690" s="1720"/>
    </row>
    <row r="691" spans="1:9" ht="49.5">
      <c r="A691" s="28">
        <v>53</v>
      </c>
      <c r="B691" s="951" t="s">
        <v>45054</v>
      </c>
      <c r="C691" s="973" t="s">
        <v>45055</v>
      </c>
      <c r="D691" s="28">
        <v>1</v>
      </c>
      <c r="E691" s="28">
        <v>2</v>
      </c>
      <c r="F691" s="951" t="s">
        <v>45056</v>
      </c>
      <c r="G691" s="1719" t="s">
        <v>18886</v>
      </c>
      <c r="H691" s="28" t="s">
        <v>3836</v>
      </c>
      <c r="I691" s="1720"/>
    </row>
    <row r="692" spans="1:9" ht="49.5">
      <c r="A692" s="28">
        <v>54</v>
      </c>
      <c r="B692" s="951" t="s">
        <v>45057</v>
      </c>
      <c r="C692" s="973" t="s">
        <v>45058</v>
      </c>
      <c r="D692" s="28">
        <v>1</v>
      </c>
      <c r="E692" s="28">
        <v>1</v>
      </c>
      <c r="F692" s="951" t="s">
        <v>45059</v>
      </c>
      <c r="G692" s="1719" t="s">
        <v>18886</v>
      </c>
      <c r="H692" s="28" t="s">
        <v>3836</v>
      </c>
      <c r="I692" s="1720"/>
    </row>
    <row r="693" spans="1:9" ht="66">
      <c r="A693" s="28">
        <v>55</v>
      </c>
      <c r="B693" s="951" t="s">
        <v>45060</v>
      </c>
      <c r="C693" s="973" t="s">
        <v>45061</v>
      </c>
      <c r="D693" s="28">
        <v>1</v>
      </c>
      <c r="E693" s="28">
        <v>2</v>
      </c>
      <c r="F693" s="951" t="s">
        <v>45062</v>
      </c>
      <c r="G693" s="1719" t="s">
        <v>18886</v>
      </c>
      <c r="H693" s="28" t="s">
        <v>3836</v>
      </c>
      <c r="I693" s="1720"/>
    </row>
    <row r="694" spans="1:9" ht="66">
      <c r="A694" s="28">
        <v>56</v>
      </c>
      <c r="B694" s="951" t="s">
        <v>45063</v>
      </c>
      <c r="C694" s="973" t="s">
        <v>45064</v>
      </c>
      <c r="D694" s="28">
        <v>2</v>
      </c>
      <c r="E694" s="28">
        <v>2</v>
      </c>
      <c r="F694" s="951" t="s">
        <v>45065</v>
      </c>
      <c r="G694" s="1719" t="s">
        <v>18886</v>
      </c>
      <c r="H694" s="28" t="s">
        <v>3836</v>
      </c>
      <c r="I694" s="1720"/>
    </row>
    <row r="695" spans="1:9" ht="66">
      <c r="A695" s="28">
        <v>57</v>
      </c>
      <c r="B695" s="951" t="s">
        <v>45066</v>
      </c>
      <c r="C695" s="973" t="s">
        <v>45067</v>
      </c>
      <c r="D695" s="28">
        <v>2</v>
      </c>
      <c r="E695" s="28">
        <v>23</v>
      </c>
      <c r="F695" s="951" t="s">
        <v>45068</v>
      </c>
      <c r="G695" s="1719" t="s">
        <v>18886</v>
      </c>
      <c r="H695" s="28" t="s">
        <v>3836</v>
      </c>
      <c r="I695" s="1720"/>
    </row>
    <row r="696" spans="1:9" ht="66">
      <c r="A696" s="28">
        <v>58</v>
      </c>
      <c r="B696" s="951" t="s">
        <v>45069</v>
      </c>
      <c r="C696" s="973" t="s">
        <v>45070</v>
      </c>
      <c r="D696" s="28">
        <v>1</v>
      </c>
      <c r="E696" s="28"/>
      <c r="F696" s="951" t="s">
        <v>45071</v>
      </c>
      <c r="G696" s="1719" t="s">
        <v>18886</v>
      </c>
      <c r="H696" s="28" t="s">
        <v>3836</v>
      </c>
      <c r="I696" s="1720"/>
    </row>
    <row r="697" spans="1:9" ht="66">
      <c r="A697" s="28">
        <v>59</v>
      </c>
      <c r="B697" s="951" t="s">
        <v>45072</v>
      </c>
      <c r="C697" s="973" t="s">
        <v>45070</v>
      </c>
      <c r="D697" s="28">
        <v>4</v>
      </c>
      <c r="E697" s="28">
        <v>86</v>
      </c>
      <c r="F697" s="951" t="s">
        <v>45073</v>
      </c>
      <c r="G697" s="1719" t="s">
        <v>18886</v>
      </c>
      <c r="H697" s="28" t="s">
        <v>3836</v>
      </c>
      <c r="I697" s="1720"/>
    </row>
    <row r="698" spans="1:9" ht="82.5">
      <c r="A698" s="28">
        <v>60</v>
      </c>
      <c r="B698" s="951" t="s">
        <v>45074</v>
      </c>
      <c r="C698" s="973" t="s">
        <v>45075</v>
      </c>
      <c r="D698" s="28">
        <v>3</v>
      </c>
      <c r="E698" s="28">
        <v>6</v>
      </c>
      <c r="F698" s="951" t="s">
        <v>45076</v>
      </c>
      <c r="G698" s="1719" t="s">
        <v>18886</v>
      </c>
      <c r="H698" s="28" t="s">
        <v>3836</v>
      </c>
      <c r="I698" s="1720"/>
    </row>
    <row r="699" spans="1:9" ht="49.5">
      <c r="A699" s="28">
        <v>61</v>
      </c>
      <c r="B699" s="951" t="s">
        <v>45077</v>
      </c>
      <c r="C699" s="973" t="s">
        <v>45078</v>
      </c>
      <c r="D699" s="28">
        <v>3</v>
      </c>
      <c r="E699" s="28">
        <v>19</v>
      </c>
      <c r="F699" s="951" t="s">
        <v>45079</v>
      </c>
      <c r="G699" s="1719" t="s">
        <v>18886</v>
      </c>
      <c r="H699" s="28" t="s">
        <v>3836</v>
      </c>
      <c r="I699" s="1720"/>
    </row>
    <row r="700" spans="1:9" ht="49.5">
      <c r="A700" s="28">
        <v>62</v>
      </c>
      <c r="B700" s="951" t="s">
        <v>45080</v>
      </c>
      <c r="C700" s="973" t="s">
        <v>45081</v>
      </c>
      <c r="D700" s="28">
        <v>5</v>
      </c>
      <c r="E700" s="28">
        <v>40</v>
      </c>
      <c r="F700" s="951" t="s">
        <v>45082</v>
      </c>
      <c r="G700" s="1719" t="s">
        <v>18886</v>
      </c>
      <c r="H700" s="28" t="s">
        <v>3836</v>
      </c>
      <c r="I700" s="1720"/>
    </row>
    <row r="701" spans="1:9" ht="66">
      <c r="A701" s="28">
        <v>63</v>
      </c>
      <c r="B701" s="951" t="s">
        <v>45083</v>
      </c>
      <c r="C701" s="973" t="s">
        <v>45084</v>
      </c>
      <c r="D701" s="28">
        <v>4</v>
      </c>
      <c r="E701" s="28">
        <v>4</v>
      </c>
      <c r="F701" s="951" t="s">
        <v>45085</v>
      </c>
      <c r="G701" s="1719" t="s">
        <v>18886</v>
      </c>
      <c r="H701" s="28" t="s">
        <v>3836</v>
      </c>
      <c r="I701" s="1720"/>
    </row>
    <row r="702" spans="1:9" ht="66">
      <c r="A702" s="28">
        <v>64</v>
      </c>
      <c r="B702" s="951" t="s">
        <v>45086</v>
      </c>
      <c r="C702" s="973" t="s">
        <v>45087</v>
      </c>
      <c r="D702" s="28">
        <v>3</v>
      </c>
      <c r="E702" s="28">
        <v>8</v>
      </c>
      <c r="F702" s="951" t="s">
        <v>45088</v>
      </c>
      <c r="G702" s="1719" t="s">
        <v>18886</v>
      </c>
      <c r="H702" s="28" t="s">
        <v>3836</v>
      </c>
      <c r="I702" s="1720"/>
    </row>
    <row r="703" spans="1:9" ht="82.5">
      <c r="A703" s="28">
        <v>65</v>
      </c>
      <c r="B703" s="951" t="s">
        <v>45089</v>
      </c>
      <c r="C703" s="973" t="s">
        <v>45090</v>
      </c>
      <c r="D703" s="28">
        <v>2</v>
      </c>
      <c r="E703" s="28">
        <v>2</v>
      </c>
      <c r="F703" s="951" t="s">
        <v>45091</v>
      </c>
      <c r="G703" s="1719" t="s">
        <v>18886</v>
      </c>
      <c r="H703" s="28" t="s">
        <v>3836</v>
      </c>
      <c r="I703" s="1720"/>
    </row>
    <row r="704" spans="1:9" ht="49.5">
      <c r="A704" s="28">
        <v>66</v>
      </c>
      <c r="B704" s="951" t="s">
        <v>45092</v>
      </c>
      <c r="C704" s="973" t="s">
        <v>45093</v>
      </c>
      <c r="D704" s="28">
        <v>4</v>
      </c>
      <c r="E704" s="28">
        <v>7</v>
      </c>
      <c r="F704" s="951" t="s">
        <v>45094</v>
      </c>
      <c r="G704" s="1719" t="s">
        <v>18886</v>
      </c>
      <c r="H704" s="28" t="s">
        <v>3836</v>
      </c>
      <c r="I704" s="1720"/>
    </row>
    <row r="705" spans="1:9" ht="82.5">
      <c r="A705" s="28">
        <v>67</v>
      </c>
      <c r="B705" s="951" t="s">
        <v>45095</v>
      </c>
      <c r="C705" s="973" t="s">
        <v>45096</v>
      </c>
      <c r="D705" s="28">
        <v>2</v>
      </c>
      <c r="E705" s="28">
        <v>6</v>
      </c>
      <c r="F705" s="951" t="s">
        <v>45097</v>
      </c>
      <c r="G705" s="1719" t="s">
        <v>18886</v>
      </c>
      <c r="H705" s="28" t="s">
        <v>3836</v>
      </c>
      <c r="I705" s="1720"/>
    </row>
    <row r="706" spans="1:9" ht="66">
      <c r="A706" s="28">
        <v>68</v>
      </c>
      <c r="B706" s="951" t="s">
        <v>45098</v>
      </c>
      <c r="C706" s="973" t="s">
        <v>45099</v>
      </c>
      <c r="D706" s="28">
        <v>2</v>
      </c>
      <c r="E706" s="28">
        <v>17</v>
      </c>
      <c r="F706" s="951" t="s">
        <v>45100</v>
      </c>
      <c r="G706" s="1719" t="s">
        <v>18886</v>
      </c>
      <c r="H706" s="28" t="s">
        <v>3836</v>
      </c>
      <c r="I706" s="1720"/>
    </row>
    <row r="707" spans="1:9" ht="66">
      <c r="A707" s="28">
        <v>69</v>
      </c>
      <c r="B707" s="951" t="s">
        <v>45101</v>
      </c>
      <c r="C707" s="973" t="s">
        <v>45102</v>
      </c>
      <c r="D707" s="28">
        <v>2</v>
      </c>
      <c r="E707" s="28">
        <v>13</v>
      </c>
      <c r="F707" s="951" t="s">
        <v>45103</v>
      </c>
      <c r="G707" s="1719" t="s">
        <v>18886</v>
      </c>
      <c r="H707" s="28" t="s">
        <v>3836</v>
      </c>
      <c r="I707" s="1720"/>
    </row>
    <row r="708" spans="1:9" ht="66">
      <c r="A708" s="28">
        <v>70</v>
      </c>
      <c r="B708" s="951" t="s">
        <v>45104</v>
      </c>
      <c r="C708" s="973" t="s">
        <v>45105</v>
      </c>
      <c r="D708" s="28">
        <v>2</v>
      </c>
      <c r="E708" s="28">
        <v>59</v>
      </c>
      <c r="F708" s="951" t="s">
        <v>45106</v>
      </c>
      <c r="G708" s="1719" t="s">
        <v>18886</v>
      </c>
      <c r="H708" s="28" t="s">
        <v>3836</v>
      </c>
      <c r="I708" s="1720"/>
    </row>
    <row r="709" spans="1:9" ht="99">
      <c r="A709" s="28">
        <v>71</v>
      </c>
      <c r="B709" s="951" t="s">
        <v>45107</v>
      </c>
      <c r="C709" s="973" t="s">
        <v>45108</v>
      </c>
      <c r="D709" s="28">
        <v>1</v>
      </c>
      <c r="E709" s="28">
        <v>3</v>
      </c>
      <c r="F709" s="951" t="s">
        <v>45109</v>
      </c>
      <c r="G709" s="1719" t="s">
        <v>18886</v>
      </c>
      <c r="H709" s="28" t="s">
        <v>3836</v>
      </c>
      <c r="I709" s="1720"/>
    </row>
    <row r="710" spans="1:9" ht="49.5">
      <c r="A710" s="28">
        <v>72</v>
      </c>
      <c r="B710" s="951" t="s">
        <v>45110</v>
      </c>
      <c r="C710" s="973" t="s">
        <v>45111</v>
      </c>
      <c r="D710" s="28">
        <v>1</v>
      </c>
      <c r="E710" s="28">
        <v>20</v>
      </c>
      <c r="F710" s="951" t="s">
        <v>45112</v>
      </c>
      <c r="G710" s="1719" t="s">
        <v>18886</v>
      </c>
      <c r="H710" s="28" t="s">
        <v>3836</v>
      </c>
      <c r="I710" s="1720"/>
    </row>
    <row r="711" spans="1:9" ht="49.5">
      <c r="A711" s="28">
        <v>73</v>
      </c>
      <c r="B711" s="951" t="s">
        <v>45113</v>
      </c>
      <c r="C711" s="973" t="s">
        <v>45114</v>
      </c>
      <c r="D711" s="28">
        <v>1</v>
      </c>
      <c r="E711" s="28">
        <v>4</v>
      </c>
      <c r="F711" s="951" t="s">
        <v>45115</v>
      </c>
      <c r="G711" s="1719" t="s">
        <v>18886</v>
      </c>
      <c r="H711" s="28" t="s">
        <v>3836</v>
      </c>
      <c r="I711" s="1720"/>
    </row>
    <row r="712" spans="1:9" ht="66">
      <c r="A712" s="28">
        <v>74</v>
      </c>
      <c r="B712" s="951" t="s">
        <v>45116</v>
      </c>
      <c r="C712" s="973" t="s">
        <v>45117</v>
      </c>
      <c r="D712" s="28">
        <v>4</v>
      </c>
      <c r="E712" s="28">
        <v>8</v>
      </c>
      <c r="F712" s="951" t="s">
        <v>45118</v>
      </c>
      <c r="G712" s="1719" t="s">
        <v>18886</v>
      </c>
      <c r="H712" s="28" t="s">
        <v>3836</v>
      </c>
      <c r="I712" s="1720"/>
    </row>
    <row r="713" spans="1:9" ht="66">
      <c r="A713" s="28">
        <v>75</v>
      </c>
      <c r="B713" s="951" t="s">
        <v>45119</v>
      </c>
      <c r="C713" s="973" t="s">
        <v>45120</v>
      </c>
      <c r="D713" s="28">
        <v>3</v>
      </c>
      <c r="E713" s="28">
        <v>3</v>
      </c>
      <c r="F713" s="951" t="s">
        <v>45121</v>
      </c>
      <c r="G713" s="1719" t="s">
        <v>18886</v>
      </c>
      <c r="H713" s="28" t="s">
        <v>3836</v>
      </c>
      <c r="I713" s="1720"/>
    </row>
    <row r="714" spans="1:9" ht="49.5">
      <c r="A714" s="28">
        <v>76</v>
      </c>
      <c r="B714" s="951" t="s">
        <v>45122</v>
      </c>
      <c r="C714" s="973" t="s">
        <v>45052</v>
      </c>
      <c r="D714" s="28">
        <v>1</v>
      </c>
      <c r="E714" s="28">
        <v>13</v>
      </c>
      <c r="F714" s="951" t="s">
        <v>45123</v>
      </c>
      <c r="G714" s="1719" t="s">
        <v>18886</v>
      </c>
      <c r="H714" s="28" t="s">
        <v>3836</v>
      </c>
      <c r="I714" s="1720"/>
    </row>
    <row r="715" spans="1:9" ht="66">
      <c r="A715" s="28">
        <v>77</v>
      </c>
      <c r="B715" s="951" t="s">
        <v>45124</v>
      </c>
      <c r="C715" s="973" t="s">
        <v>45125</v>
      </c>
      <c r="D715" s="28">
        <v>2</v>
      </c>
      <c r="E715" s="28">
        <v>6</v>
      </c>
      <c r="F715" s="951" t="s">
        <v>45126</v>
      </c>
      <c r="G715" s="1719" t="s">
        <v>18886</v>
      </c>
      <c r="H715" s="28" t="s">
        <v>3836</v>
      </c>
      <c r="I715" s="1720"/>
    </row>
    <row r="716" spans="1:9" ht="49.5">
      <c r="A716" s="28">
        <v>78</v>
      </c>
      <c r="B716" s="951" t="s">
        <v>45127</v>
      </c>
      <c r="C716" s="973" t="s">
        <v>45128</v>
      </c>
      <c r="D716" s="28">
        <v>1</v>
      </c>
      <c r="E716" s="28">
        <v>31</v>
      </c>
      <c r="F716" s="951" t="s">
        <v>45129</v>
      </c>
      <c r="G716" s="1719" t="s">
        <v>18886</v>
      </c>
      <c r="H716" s="28" t="s">
        <v>3836</v>
      </c>
      <c r="I716" s="1720"/>
    </row>
    <row r="717" spans="1:9" ht="66">
      <c r="A717" s="28">
        <v>79</v>
      </c>
      <c r="B717" s="951" t="s">
        <v>45130</v>
      </c>
      <c r="C717" s="973" t="s">
        <v>45131</v>
      </c>
      <c r="D717" s="28">
        <v>2</v>
      </c>
      <c r="E717" s="28">
        <v>30</v>
      </c>
      <c r="F717" s="951" t="s">
        <v>45132</v>
      </c>
      <c r="G717" s="1719" t="s">
        <v>18886</v>
      </c>
      <c r="H717" s="28" t="s">
        <v>3836</v>
      </c>
      <c r="I717" s="1720"/>
    </row>
    <row r="718" spans="1:9" ht="49.5">
      <c r="A718" s="28">
        <v>80</v>
      </c>
      <c r="B718" s="951" t="s">
        <v>45133</v>
      </c>
      <c r="C718" s="973" t="s">
        <v>45134</v>
      </c>
      <c r="D718" s="28">
        <v>5</v>
      </c>
      <c r="E718" s="28">
        <v>172</v>
      </c>
      <c r="F718" s="951" t="s">
        <v>45135</v>
      </c>
      <c r="G718" s="1719" t="s">
        <v>18886</v>
      </c>
      <c r="H718" s="28" t="s">
        <v>3836</v>
      </c>
      <c r="I718" s="1720"/>
    </row>
    <row r="719" spans="1:9" ht="99">
      <c r="A719" s="28">
        <v>81</v>
      </c>
      <c r="B719" s="951" t="s">
        <v>45136</v>
      </c>
      <c r="C719" s="973" t="s">
        <v>45137</v>
      </c>
      <c r="D719" s="28">
        <v>4</v>
      </c>
      <c r="E719" s="28">
        <v>5</v>
      </c>
      <c r="F719" s="951" t="s">
        <v>45138</v>
      </c>
      <c r="G719" s="1719" t="s">
        <v>18886</v>
      </c>
      <c r="H719" s="28" t="s">
        <v>3836</v>
      </c>
      <c r="I719" s="1720"/>
    </row>
    <row r="720" spans="1:9" ht="66">
      <c r="A720" s="28">
        <v>82</v>
      </c>
      <c r="B720" s="951" t="s">
        <v>45139</v>
      </c>
      <c r="C720" s="973" t="s">
        <v>45140</v>
      </c>
      <c r="D720" s="28">
        <v>4</v>
      </c>
      <c r="E720" s="28">
        <v>22</v>
      </c>
      <c r="F720" s="951" t="s">
        <v>45141</v>
      </c>
      <c r="G720" s="1719" t="s">
        <v>18886</v>
      </c>
      <c r="H720" s="28" t="s">
        <v>3836</v>
      </c>
      <c r="I720" s="1720"/>
    </row>
    <row r="721" spans="1:9" ht="66">
      <c r="A721" s="28">
        <v>83</v>
      </c>
      <c r="B721" s="951" t="s">
        <v>45142</v>
      </c>
      <c r="C721" s="973" t="s">
        <v>45143</v>
      </c>
      <c r="D721" s="28">
        <v>1</v>
      </c>
      <c r="E721" s="28">
        <v>9</v>
      </c>
      <c r="F721" s="951" t="s">
        <v>45144</v>
      </c>
      <c r="G721" s="1719" t="s">
        <v>18886</v>
      </c>
      <c r="H721" s="28" t="s">
        <v>3836</v>
      </c>
      <c r="I721" s="1720"/>
    </row>
    <row r="722" spans="1:9" ht="66">
      <c r="A722" s="28">
        <v>84</v>
      </c>
      <c r="B722" s="951" t="s">
        <v>45145</v>
      </c>
      <c r="C722" s="973" t="s">
        <v>45146</v>
      </c>
      <c r="D722" s="28">
        <v>5</v>
      </c>
      <c r="E722" s="28">
        <v>17</v>
      </c>
      <c r="F722" s="951" t="s">
        <v>45147</v>
      </c>
      <c r="G722" s="1719" t="s">
        <v>18886</v>
      </c>
      <c r="H722" s="28" t="s">
        <v>3836</v>
      </c>
      <c r="I722" s="1720"/>
    </row>
    <row r="723" spans="1:9" ht="66">
      <c r="A723" s="28">
        <v>85</v>
      </c>
      <c r="B723" s="951" t="s">
        <v>45148</v>
      </c>
      <c r="C723" s="973" t="s">
        <v>45149</v>
      </c>
      <c r="D723" s="28">
        <v>1</v>
      </c>
      <c r="E723" s="28">
        <v>4</v>
      </c>
      <c r="F723" s="951" t="s">
        <v>45150</v>
      </c>
      <c r="G723" s="1719" t="s">
        <v>18886</v>
      </c>
      <c r="H723" s="28" t="s">
        <v>3836</v>
      </c>
      <c r="I723" s="1720"/>
    </row>
    <row r="724" spans="1:9" ht="49.5">
      <c r="A724" s="28">
        <v>86</v>
      </c>
      <c r="B724" s="951" t="s">
        <v>45151</v>
      </c>
      <c r="C724" s="973" t="s">
        <v>45152</v>
      </c>
      <c r="D724" s="28">
        <v>3</v>
      </c>
      <c r="E724" s="28">
        <v>139</v>
      </c>
      <c r="F724" s="951" t="s">
        <v>45153</v>
      </c>
      <c r="G724" s="1719" t="s">
        <v>18886</v>
      </c>
      <c r="H724" s="28" t="s">
        <v>3836</v>
      </c>
      <c r="I724" s="1720"/>
    </row>
    <row r="725" spans="1:9" ht="49.5">
      <c r="A725" s="28">
        <v>87</v>
      </c>
      <c r="B725" s="951" t="s">
        <v>45154</v>
      </c>
      <c r="C725" s="973" t="s">
        <v>45155</v>
      </c>
      <c r="D725" s="28">
        <v>1</v>
      </c>
      <c r="E725" s="28">
        <v>5</v>
      </c>
      <c r="F725" s="951" t="s">
        <v>45156</v>
      </c>
      <c r="G725" s="1719" t="s">
        <v>18886</v>
      </c>
      <c r="H725" s="28" t="s">
        <v>3836</v>
      </c>
      <c r="I725" s="1720"/>
    </row>
    <row r="726" spans="1:9" ht="66">
      <c r="A726" s="28">
        <v>88</v>
      </c>
      <c r="B726" s="951" t="s">
        <v>45157</v>
      </c>
      <c r="C726" s="973" t="s">
        <v>45158</v>
      </c>
      <c r="D726" s="28">
        <v>1</v>
      </c>
      <c r="E726" s="28">
        <v>13</v>
      </c>
      <c r="F726" s="951" t="s">
        <v>45159</v>
      </c>
      <c r="G726" s="1719" t="s">
        <v>18886</v>
      </c>
      <c r="H726" s="28" t="s">
        <v>3836</v>
      </c>
      <c r="I726" s="1720"/>
    </row>
    <row r="727" spans="1:9" ht="66">
      <c r="A727" s="28">
        <v>89</v>
      </c>
      <c r="B727" s="951" t="s">
        <v>45160</v>
      </c>
      <c r="C727" s="973" t="s">
        <v>45161</v>
      </c>
      <c r="D727" s="28">
        <v>3</v>
      </c>
      <c r="E727" s="28">
        <v>10</v>
      </c>
      <c r="F727" s="951" t="s">
        <v>45162</v>
      </c>
      <c r="G727" s="1719" t="s">
        <v>18886</v>
      </c>
      <c r="H727" s="28" t="s">
        <v>3836</v>
      </c>
      <c r="I727" s="1720"/>
    </row>
    <row r="728" spans="1:9" ht="66">
      <c r="A728" s="28">
        <v>90</v>
      </c>
      <c r="B728" s="951" t="s">
        <v>45163</v>
      </c>
      <c r="C728" s="973" t="s">
        <v>45164</v>
      </c>
      <c r="D728" s="28">
        <v>1</v>
      </c>
      <c r="E728" s="28">
        <v>11</v>
      </c>
      <c r="F728" s="951" t="s">
        <v>45165</v>
      </c>
      <c r="G728" s="1719" t="s">
        <v>18886</v>
      </c>
      <c r="H728" s="28" t="s">
        <v>3836</v>
      </c>
      <c r="I728" s="1720"/>
    </row>
    <row r="729" spans="1:9" ht="49.5">
      <c r="A729" s="28">
        <v>91</v>
      </c>
      <c r="B729" s="951" t="s">
        <v>45166</v>
      </c>
      <c r="C729" s="973" t="s">
        <v>45167</v>
      </c>
      <c r="D729" s="28">
        <v>3</v>
      </c>
      <c r="E729" s="28">
        <v>62</v>
      </c>
      <c r="F729" s="951" t="s">
        <v>45168</v>
      </c>
      <c r="G729" s="1719" t="s">
        <v>18886</v>
      </c>
      <c r="H729" s="28" t="s">
        <v>3836</v>
      </c>
      <c r="I729" s="1720"/>
    </row>
    <row r="730" spans="1:9" ht="82.5">
      <c r="A730" s="28">
        <v>92</v>
      </c>
      <c r="B730" s="951" t="s">
        <v>45169</v>
      </c>
      <c r="C730" s="973" t="s">
        <v>45170</v>
      </c>
      <c r="D730" s="28">
        <v>1</v>
      </c>
      <c r="E730" s="28">
        <v>2</v>
      </c>
      <c r="F730" s="951" t="s">
        <v>45171</v>
      </c>
      <c r="G730" s="1719" t="s">
        <v>18886</v>
      </c>
      <c r="H730" s="28" t="s">
        <v>3836</v>
      </c>
      <c r="I730" s="1720"/>
    </row>
    <row r="731" spans="1:9" ht="66">
      <c r="A731" s="28">
        <v>93</v>
      </c>
      <c r="B731" s="951" t="s">
        <v>45172</v>
      </c>
      <c r="C731" s="973" t="s">
        <v>45173</v>
      </c>
      <c r="D731" s="28">
        <v>5</v>
      </c>
      <c r="E731" s="28">
        <v>5</v>
      </c>
      <c r="F731" s="951" t="s">
        <v>45174</v>
      </c>
      <c r="G731" s="1719" t="s">
        <v>18886</v>
      </c>
      <c r="H731" s="28" t="s">
        <v>3836</v>
      </c>
      <c r="I731" s="1720"/>
    </row>
    <row r="732" spans="1:9" ht="49.5">
      <c r="A732" s="28">
        <v>94</v>
      </c>
      <c r="B732" s="951" t="s">
        <v>45175</v>
      </c>
      <c r="C732" s="973" t="s">
        <v>45176</v>
      </c>
      <c r="D732" s="28">
        <v>1</v>
      </c>
      <c r="E732" s="28">
        <v>4</v>
      </c>
      <c r="F732" s="951" t="s">
        <v>45177</v>
      </c>
      <c r="G732" s="1719" t="s">
        <v>18886</v>
      </c>
      <c r="H732" s="28" t="s">
        <v>3836</v>
      </c>
      <c r="I732" s="1720"/>
    </row>
    <row r="733" spans="1:9" ht="66">
      <c r="A733" s="28">
        <v>95</v>
      </c>
      <c r="B733" s="951" t="s">
        <v>45178</v>
      </c>
      <c r="C733" s="973" t="s">
        <v>45179</v>
      </c>
      <c r="D733" s="28">
        <v>0</v>
      </c>
      <c r="E733" s="28">
        <v>2</v>
      </c>
      <c r="F733" s="951" t="s">
        <v>45180</v>
      </c>
      <c r="G733" s="1719" t="s">
        <v>18886</v>
      </c>
      <c r="H733" s="28" t="s">
        <v>3836</v>
      </c>
      <c r="I733" s="1720"/>
    </row>
    <row r="734" spans="1:9" ht="82.5">
      <c r="A734" s="28">
        <v>96</v>
      </c>
      <c r="B734" s="951" t="s">
        <v>45181</v>
      </c>
      <c r="C734" s="973" t="s">
        <v>45182</v>
      </c>
      <c r="D734" s="28">
        <v>1</v>
      </c>
      <c r="E734" s="28">
        <v>2</v>
      </c>
      <c r="F734" s="951" t="s">
        <v>45183</v>
      </c>
      <c r="G734" s="1719" t="s">
        <v>18886</v>
      </c>
      <c r="H734" s="28" t="s">
        <v>3836</v>
      </c>
      <c r="I734" s="1720"/>
    </row>
    <row r="735" spans="1:9" ht="66">
      <c r="A735" s="28">
        <v>97</v>
      </c>
      <c r="B735" s="951" t="s">
        <v>45184</v>
      </c>
      <c r="C735" s="973" t="s">
        <v>45185</v>
      </c>
      <c r="D735" s="28">
        <v>1</v>
      </c>
      <c r="E735" s="28">
        <v>14</v>
      </c>
      <c r="F735" s="951" t="s">
        <v>45186</v>
      </c>
      <c r="G735" s="1719" t="s">
        <v>18886</v>
      </c>
      <c r="H735" s="28" t="s">
        <v>3836</v>
      </c>
      <c r="I735" s="1720"/>
    </row>
    <row r="736" spans="1:9" ht="66">
      <c r="A736" s="28">
        <v>98</v>
      </c>
      <c r="B736" s="951" t="s">
        <v>45187</v>
      </c>
      <c r="C736" s="973" t="s">
        <v>45188</v>
      </c>
      <c r="D736" s="28">
        <v>2</v>
      </c>
      <c r="E736" s="28">
        <v>2</v>
      </c>
      <c r="F736" s="951" t="s">
        <v>45189</v>
      </c>
      <c r="G736" s="1719" t="s">
        <v>18886</v>
      </c>
      <c r="H736" s="28" t="s">
        <v>3836</v>
      </c>
      <c r="I736" s="1720"/>
    </row>
    <row r="737" spans="1:9" ht="66">
      <c r="A737" s="28">
        <v>99</v>
      </c>
      <c r="B737" s="951" t="s">
        <v>45190</v>
      </c>
      <c r="C737" s="973" t="s">
        <v>45191</v>
      </c>
      <c r="D737" s="28">
        <v>4</v>
      </c>
      <c r="E737" s="28">
        <v>31</v>
      </c>
      <c r="F737" s="951" t="s">
        <v>45192</v>
      </c>
      <c r="G737" s="1719" t="s">
        <v>18886</v>
      </c>
      <c r="H737" s="28" t="s">
        <v>3836</v>
      </c>
      <c r="I737" s="1720"/>
    </row>
    <row r="738" spans="1:9" ht="66">
      <c r="A738" s="28">
        <v>100</v>
      </c>
      <c r="B738" s="951" t="s">
        <v>45193</v>
      </c>
      <c r="C738" s="973" t="s">
        <v>45194</v>
      </c>
      <c r="D738" s="28">
        <v>2</v>
      </c>
      <c r="E738" s="28">
        <v>4</v>
      </c>
      <c r="F738" s="951" t="s">
        <v>45195</v>
      </c>
      <c r="G738" s="1719" t="s">
        <v>18886</v>
      </c>
      <c r="H738" s="28" t="s">
        <v>3836</v>
      </c>
      <c r="I738" s="1720"/>
    </row>
    <row r="739" spans="1:9" ht="66">
      <c r="A739" s="28">
        <v>101</v>
      </c>
      <c r="B739" s="951" t="s">
        <v>45196</v>
      </c>
      <c r="C739" s="973" t="s">
        <v>45197</v>
      </c>
      <c r="D739" s="28">
        <v>2</v>
      </c>
      <c r="E739" s="28">
        <v>125</v>
      </c>
      <c r="F739" s="951" t="s">
        <v>45198</v>
      </c>
      <c r="G739" s="1719" t="s">
        <v>18886</v>
      </c>
      <c r="H739" s="28" t="s">
        <v>3836</v>
      </c>
      <c r="I739" s="1720"/>
    </row>
    <row r="740" spans="1:9" ht="66">
      <c r="A740" s="28">
        <v>102</v>
      </c>
      <c r="B740" s="951" t="s">
        <v>45199</v>
      </c>
      <c r="C740" s="973" t="s">
        <v>45200</v>
      </c>
      <c r="D740" s="28">
        <v>1</v>
      </c>
      <c r="E740" s="28">
        <v>3</v>
      </c>
      <c r="F740" s="951" t="s">
        <v>45201</v>
      </c>
      <c r="G740" s="1719" t="s">
        <v>18886</v>
      </c>
      <c r="H740" s="28" t="s">
        <v>3836</v>
      </c>
      <c r="I740" s="1720"/>
    </row>
  </sheetData>
  <mergeCells count="46">
    <mergeCell ref="A638:I638"/>
    <mergeCell ref="A69:J69"/>
    <mergeCell ref="A105:J105"/>
    <mergeCell ref="A60:J60"/>
    <mergeCell ref="A61:J61"/>
    <mergeCell ref="A63:J63"/>
    <mergeCell ref="A64:J64"/>
    <mergeCell ref="A68:J68"/>
    <mergeCell ref="A1:J1"/>
    <mergeCell ref="A3:A4"/>
    <mergeCell ref="B3:B4"/>
    <mergeCell ref="C3:C4"/>
    <mergeCell ref="D3:E3"/>
    <mergeCell ref="F3:F4"/>
    <mergeCell ref="G3:G4"/>
    <mergeCell ref="H3:H4"/>
    <mergeCell ref="I3:I4"/>
    <mergeCell ref="J3:J4"/>
    <mergeCell ref="G45:G49"/>
    <mergeCell ref="G50:G53"/>
    <mergeCell ref="A5:J5"/>
    <mergeCell ref="G6:G11"/>
    <mergeCell ref="A12:J12"/>
    <mergeCell ref="A14:J14"/>
    <mergeCell ref="G15:G43"/>
    <mergeCell ref="A44:J44"/>
    <mergeCell ref="A213:J213"/>
    <mergeCell ref="A214:J214"/>
    <mergeCell ref="A215:A216"/>
    <mergeCell ref="B215:B216"/>
    <mergeCell ref="C215:C216"/>
    <mergeCell ref="D215:E215"/>
    <mergeCell ref="F215:F216"/>
    <mergeCell ref="G215:G216"/>
    <mergeCell ref="H215:H216"/>
    <mergeCell ref="I215:I216"/>
    <mergeCell ref="J215:J216"/>
    <mergeCell ref="A235:J235"/>
    <mergeCell ref="A236:J236"/>
    <mergeCell ref="A300:J300"/>
    <mergeCell ref="A301:J301"/>
    <mergeCell ref="A217:J217"/>
    <mergeCell ref="A224:J224"/>
    <mergeCell ref="A225:J225"/>
    <mergeCell ref="A227:J227"/>
    <mergeCell ref="A228:J228"/>
  </mergeCells>
  <hyperlinks>
    <hyperlink ref="B43" r:id="rId1" display="https://eoffice.karnataka.gov.in/eFile/?x=9qNa0x1L1dvFlOaGhfooJdGLv3d*w0W0"/>
    <hyperlink ref="B110" r:id="rId2" display="https://eoffice.karnataka.gov.in/eFile/?x=Es*17jq8Vkhc1eV6IFvw-qi9FZ0oFFO-"/>
    <hyperlink ref="B111" r:id="rId3" display="https://eoffice.karnataka.gov.in/eFile/?x=Es*17jq8Vkhc1eV6IFvw-qi9FZ0oFFO-"/>
    <hyperlink ref="B62" r:id="rId4" display="https://eoffice.karnataka.gov.in/eFile/?x=mLDFGoaggeXaoTVXcQf8*mOPojfBpfJ-"/>
    <hyperlink ref="B306" r:id="rId5" display="https://eoffice.karnataka.gov.in/eFile/?x=Es*17jq8Vkhc1eV6IFvw-qi9FZ0oFFO-"/>
    <hyperlink ref="B307" r:id="rId6" display="https://eoffice.karnataka.gov.in/eFile/?x=Es*17jq8Vkhc1eV6IFvw-qi9FZ0oFFO-"/>
    <hyperlink ref="B226" r:id="rId7" display="https://eoffice.karnataka.gov.in/eFile/?x=mLDFGoaggeXaoTVXcQf8*mOPojfBpfJ-"/>
  </hyperlink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B0F0"/>
  </sheetPr>
  <dimension ref="A1:J368"/>
  <sheetViews>
    <sheetView view="pageBreakPreview" topLeftCell="A306" workbookViewId="0">
      <selection activeCell="K320" sqref="K320"/>
    </sheetView>
  </sheetViews>
  <sheetFormatPr defaultRowHeight="20.100000000000001" customHeight="1"/>
  <cols>
    <col min="1" max="1" width="5.85546875" style="724" customWidth="1"/>
    <col min="2" max="2" width="38.7109375" style="724" customWidth="1"/>
    <col min="3" max="3" width="59.85546875" style="724" customWidth="1"/>
    <col min="4" max="4" width="16.7109375" style="724" customWidth="1"/>
    <col min="5" max="5" width="21.140625" style="724" hidden="1" customWidth="1"/>
    <col min="6" max="6" width="18.42578125" style="724" hidden="1" customWidth="1"/>
    <col min="7" max="7" width="1.42578125" style="724" hidden="1" customWidth="1"/>
    <col min="8" max="8" width="26.140625" style="724" customWidth="1"/>
    <col min="9" max="16384" width="9.140625" style="725"/>
  </cols>
  <sheetData>
    <row r="1" spans="1:8" s="175" customFormat="1" ht="20.100000000000001" customHeight="1">
      <c r="A1" s="1377" t="s">
        <v>1386</v>
      </c>
      <c r="B1" s="1378"/>
      <c r="C1" s="1378"/>
      <c r="D1" s="1378"/>
      <c r="E1" s="1378"/>
      <c r="F1" s="1378"/>
      <c r="G1" s="1378"/>
      <c r="H1" s="1379"/>
    </row>
    <row r="2" spans="1:8" s="175" customFormat="1" ht="20.100000000000001" customHeight="1">
      <c r="A2" s="176" t="s">
        <v>159</v>
      </c>
      <c r="B2" s="177" t="s">
        <v>157</v>
      </c>
      <c r="C2" s="177" t="s">
        <v>154</v>
      </c>
      <c r="D2" s="178" t="s">
        <v>158</v>
      </c>
      <c r="E2" s="178" t="s">
        <v>554</v>
      </c>
      <c r="F2" s="178" t="s">
        <v>155</v>
      </c>
      <c r="G2" s="178" t="s">
        <v>162</v>
      </c>
      <c r="H2" s="177" t="s">
        <v>156</v>
      </c>
    </row>
    <row r="3" spans="1:8" customFormat="1" ht="20.100000000000001" customHeight="1">
      <c r="A3" s="22">
        <v>1</v>
      </c>
      <c r="B3" s="24" t="s">
        <v>555</v>
      </c>
      <c r="C3" s="23" t="s">
        <v>1383</v>
      </c>
      <c r="D3" s="28" t="s">
        <v>556</v>
      </c>
      <c r="E3" s="23"/>
      <c r="F3" s="23"/>
      <c r="G3" s="23"/>
      <c r="H3" s="22"/>
    </row>
    <row r="4" spans="1:8" customFormat="1" ht="20.100000000000001" customHeight="1">
      <c r="A4" s="22">
        <v>2</v>
      </c>
      <c r="B4" s="24" t="s">
        <v>557</v>
      </c>
      <c r="C4" s="29" t="s">
        <v>558</v>
      </c>
      <c r="D4" s="30" t="s">
        <v>559</v>
      </c>
      <c r="E4" s="23"/>
      <c r="F4" s="23"/>
      <c r="G4" s="23"/>
      <c r="H4" s="22"/>
    </row>
    <row r="5" spans="1:8" customFormat="1" ht="20.100000000000001" customHeight="1">
      <c r="A5" s="22">
        <v>3</v>
      </c>
      <c r="B5" s="24" t="s">
        <v>560</v>
      </c>
      <c r="C5" s="29" t="s">
        <v>561</v>
      </c>
      <c r="D5" s="30" t="s">
        <v>562</v>
      </c>
      <c r="E5" s="23"/>
      <c r="F5" s="23"/>
      <c r="G5" s="23"/>
      <c r="H5" s="22"/>
    </row>
    <row r="6" spans="1:8" customFormat="1" ht="20.100000000000001" customHeight="1">
      <c r="A6" s="22">
        <v>4</v>
      </c>
      <c r="B6" s="24" t="s">
        <v>563</v>
      </c>
      <c r="C6" s="29" t="s">
        <v>564</v>
      </c>
      <c r="D6" s="30" t="s">
        <v>565</v>
      </c>
      <c r="E6" s="22" t="s">
        <v>566</v>
      </c>
      <c r="F6" s="23"/>
      <c r="G6" s="23"/>
      <c r="H6" s="22"/>
    </row>
    <row r="7" spans="1:8" customFormat="1" ht="20.100000000000001" customHeight="1">
      <c r="A7" s="22">
        <v>5</v>
      </c>
      <c r="B7" s="24" t="s">
        <v>567</v>
      </c>
      <c r="C7" s="29" t="s">
        <v>568</v>
      </c>
      <c r="D7" s="30" t="s">
        <v>569</v>
      </c>
      <c r="E7" s="31"/>
      <c r="F7" s="23"/>
      <c r="G7" s="23"/>
      <c r="H7" s="22"/>
    </row>
    <row r="8" spans="1:8" customFormat="1" ht="20.100000000000001" customHeight="1">
      <c r="A8" s="22">
        <v>6</v>
      </c>
      <c r="B8" s="24" t="s">
        <v>570</v>
      </c>
      <c r="C8" s="32" t="s">
        <v>571</v>
      </c>
      <c r="D8" s="22" t="s">
        <v>572</v>
      </c>
      <c r="E8" s="23"/>
      <c r="F8" s="23"/>
      <c r="G8" s="23"/>
      <c r="H8" s="22"/>
    </row>
    <row r="9" spans="1:8" customFormat="1" ht="20.100000000000001" customHeight="1">
      <c r="A9" s="22">
        <v>7</v>
      </c>
      <c r="B9" s="24" t="s">
        <v>573</v>
      </c>
      <c r="C9" s="32" t="s">
        <v>574</v>
      </c>
      <c r="D9" s="30" t="s">
        <v>267</v>
      </c>
      <c r="E9" s="23"/>
      <c r="F9" s="23"/>
      <c r="G9" s="23"/>
      <c r="H9" s="22"/>
    </row>
    <row r="10" spans="1:8" customFormat="1" ht="33.75" customHeight="1">
      <c r="A10" s="22">
        <v>8</v>
      </c>
      <c r="B10" s="24" t="s">
        <v>575</v>
      </c>
      <c r="C10" s="84" t="s">
        <v>576</v>
      </c>
      <c r="D10" s="30" t="s">
        <v>577</v>
      </c>
      <c r="E10" s="23"/>
      <c r="F10" s="23"/>
      <c r="G10" s="23"/>
      <c r="H10" s="22"/>
    </row>
    <row r="11" spans="1:8" customFormat="1" ht="30.75" customHeight="1">
      <c r="A11" s="22">
        <v>9</v>
      </c>
      <c r="B11" s="24" t="s">
        <v>578</v>
      </c>
      <c r="C11" s="21" t="s">
        <v>579</v>
      </c>
      <c r="D11" s="30" t="s">
        <v>580</v>
      </c>
      <c r="E11" s="23"/>
      <c r="F11" s="23"/>
      <c r="G11" s="23"/>
      <c r="H11" s="22"/>
    </row>
    <row r="12" spans="1:8" customFormat="1" ht="20.100000000000001" customHeight="1">
      <c r="A12" s="22">
        <v>10</v>
      </c>
      <c r="B12" s="24" t="s">
        <v>581</v>
      </c>
      <c r="C12" s="29" t="s">
        <v>582</v>
      </c>
      <c r="D12" s="30" t="s">
        <v>583</v>
      </c>
      <c r="E12" s="23"/>
      <c r="F12" s="23"/>
      <c r="G12" s="23"/>
      <c r="H12" s="22"/>
    </row>
    <row r="13" spans="1:8" customFormat="1" ht="20.100000000000001" customHeight="1">
      <c r="A13" s="22"/>
      <c r="B13" s="24"/>
      <c r="C13" s="29"/>
      <c r="D13" s="30"/>
      <c r="E13" s="23"/>
      <c r="F13" s="23"/>
      <c r="G13" s="23"/>
      <c r="H13" s="22"/>
    </row>
    <row r="14" spans="1:8" customFormat="1" ht="20.100000000000001" customHeight="1">
      <c r="A14" s="22">
        <v>11</v>
      </c>
      <c r="B14" s="24" t="s">
        <v>584</v>
      </c>
      <c r="C14" s="21" t="s">
        <v>585</v>
      </c>
      <c r="D14" s="22" t="s">
        <v>200</v>
      </c>
      <c r="E14" s="22"/>
      <c r="F14" s="33"/>
      <c r="G14" s="33"/>
      <c r="H14" s="23" t="s">
        <v>586</v>
      </c>
    </row>
    <row r="15" spans="1:8" customFormat="1" ht="20.100000000000001" customHeight="1">
      <c r="A15" s="22">
        <v>12</v>
      </c>
      <c r="B15" s="24" t="s">
        <v>587</v>
      </c>
      <c r="C15" s="24" t="s">
        <v>588</v>
      </c>
      <c r="D15" s="22" t="s">
        <v>589</v>
      </c>
      <c r="E15" s="22"/>
      <c r="F15" s="33"/>
      <c r="G15" s="33"/>
      <c r="H15" s="23" t="s">
        <v>586</v>
      </c>
    </row>
    <row r="16" spans="1:8" customFormat="1" ht="20.100000000000001" customHeight="1">
      <c r="A16" s="22">
        <v>13</v>
      </c>
      <c r="B16" s="24" t="s">
        <v>590</v>
      </c>
      <c r="C16" s="21" t="s">
        <v>591</v>
      </c>
      <c r="D16" s="22" t="s">
        <v>1311</v>
      </c>
      <c r="E16" s="22" t="s">
        <v>566</v>
      </c>
      <c r="F16" s="33"/>
      <c r="G16" s="33"/>
      <c r="H16" s="23" t="s">
        <v>1312</v>
      </c>
    </row>
    <row r="17" spans="1:8" customFormat="1" ht="20.100000000000001" customHeight="1">
      <c r="A17" s="22">
        <v>14</v>
      </c>
      <c r="B17" s="24" t="s">
        <v>1313</v>
      </c>
      <c r="C17" s="23" t="s">
        <v>1314</v>
      </c>
      <c r="D17" s="22" t="s">
        <v>1315</v>
      </c>
      <c r="E17" s="22"/>
      <c r="F17" s="33"/>
      <c r="G17" s="33"/>
      <c r="H17" s="23" t="s">
        <v>1316</v>
      </c>
    </row>
    <row r="18" spans="1:8" customFormat="1" ht="20.100000000000001" customHeight="1">
      <c r="A18" s="22">
        <v>15</v>
      </c>
      <c r="B18" s="24" t="s">
        <v>1317</v>
      </c>
      <c r="C18" s="23" t="s">
        <v>1318</v>
      </c>
      <c r="D18" s="22" t="s">
        <v>319</v>
      </c>
      <c r="E18" s="22"/>
      <c r="F18" s="33"/>
      <c r="G18" s="33"/>
      <c r="H18" s="23" t="s">
        <v>1319</v>
      </c>
    </row>
    <row r="19" spans="1:8" customFormat="1" ht="20.100000000000001" customHeight="1">
      <c r="A19" s="22">
        <v>16</v>
      </c>
      <c r="B19" s="24" t="s">
        <v>1320</v>
      </c>
      <c r="C19" s="21" t="s">
        <v>1321</v>
      </c>
      <c r="D19" s="22" t="s">
        <v>1322</v>
      </c>
      <c r="E19" s="22"/>
      <c r="F19" s="33"/>
      <c r="G19" s="33"/>
      <c r="H19" s="23" t="s">
        <v>1323</v>
      </c>
    </row>
    <row r="20" spans="1:8" customFormat="1" ht="20.100000000000001" customHeight="1">
      <c r="A20" s="22">
        <v>17</v>
      </c>
      <c r="B20" s="24" t="s">
        <v>1324</v>
      </c>
      <c r="C20" s="23" t="s">
        <v>1325</v>
      </c>
      <c r="D20" s="22" t="s">
        <v>292</v>
      </c>
      <c r="E20" s="22"/>
      <c r="F20" s="33"/>
      <c r="G20" s="33"/>
      <c r="H20" s="23" t="s">
        <v>1323</v>
      </c>
    </row>
    <row r="21" spans="1:8" customFormat="1" ht="20.100000000000001" customHeight="1">
      <c r="A21" s="22">
        <v>18</v>
      </c>
      <c r="B21" s="24" t="s">
        <v>1326</v>
      </c>
      <c r="C21" s="21" t="s">
        <v>1327</v>
      </c>
      <c r="D21" s="22" t="s">
        <v>1328</v>
      </c>
      <c r="E21" s="22"/>
      <c r="F21" s="33"/>
      <c r="G21" s="33"/>
      <c r="H21" s="23" t="s">
        <v>1329</v>
      </c>
    </row>
    <row r="22" spans="1:8" customFormat="1" ht="20.100000000000001" customHeight="1">
      <c r="A22" s="22">
        <v>19</v>
      </c>
      <c r="B22" s="24" t="s">
        <v>1330</v>
      </c>
      <c r="C22" s="23" t="s">
        <v>1384</v>
      </c>
      <c r="D22" s="28" t="s">
        <v>1331</v>
      </c>
      <c r="E22" s="22"/>
      <c r="F22" s="33"/>
      <c r="G22" s="33"/>
      <c r="H22" s="21" t="s">
        <v>1319</v>
      </c>
    </row>
    <row r="23" spans="1:8" customFormat="1" ht="20.100000000000001" customHeight="1">
      <c r="A23" s="22">
        <v>20</v>
      </c>
      <c r="B23" s="24" t="s">
        <v>1332</v>
      </c>
      <c r="C23" s="21" t="s">
        <v>1333</v>
      </c>
      <c r="D23" s="22" t="s">
        <v>1334</v>
      </c>
      <c r="E23" s="22"/>
      <c r="F23" s="33"/>
      <c r="G23" s="33"/>
      <c r="H23" s="23" t="s">
        <v>1335</v>
      </c>
    </row>
    <row r="24" spans="1:8" customFormat="1" ht="20.100000000000001" customHeight="1">
      <c r="A24" s="22">
        <v>21</v>
      </c>
      <c r="B24" s="24" t="s">
        <v>1336</v>
      </c>
      <c r="C24" s="23" t="s">
        <v>1337</v>
      </c>
      <c r="D24" s="22" t="s">
        <v>1338</v>
      </c>
      <c r="E24" s="22"/>
      <c r="F24" s="33"/>
      <c r="G24" s="33"/>
      <c r="H24" s="23" t="s">
        <v>1339</v>
      </c>
    </row>
    <row r="25" spans="1:8" customFormat="1" ht="20.100000000000001" customHeight="1">
      <c r="A25" s="22">
        <v>22</v>
      </c>
      <c r="B25" s="24" t="s">
        <v>1340</v>
      </c>
      <c r="C25" s="21" t="s">
        <v>1341</v>
      </c>
      <c r="D25" s="22" t="s">
        <v>1342</v>
      </c>
      <c r="E25" s="22"/>
      <c r="F25" s="33"/>
      <c r="G25" s="33"/>
      <c r="H25" s="23" t="s">
        <v>1343</v>
      </c>
    </row>
    <row r="26" spans="1:8" customFormat="1" ht="20.100000000000001" customHeight="1">
      <c r="A26" s="22">
        <v>23</v>
      </c>
      <c r="B26" s="24" t="s">
        <v>1344</v>
      </c>
      <c r="C26" s="23" t="s">
        <v>1345</v>
      </c>
      <c r="D26" s="22" t="s">
        <v>1346</v>
      </c>
      <c r="E26" s="22"/>
      <c r="F26" s="33"/>
      <c r="G26" s="33"/>
      <c r="H26" s="23" t="s">
        <v>1323</v>
      </c>
    </row>
    <row r="27" spans="1:8" customFormat="1" ht="20.100000000000001" customHeight="1">
      <c r="A27" s="22">
        <v>24</v>
      </c>
      <c r="B27" s="24" t="s">
        <v>1347</v>
      </c>
      <c r="C27" s="33" t="s">
        <v>1348</v>
      </c>
      <c r="D27" s="22" t="s">
        <v>1349</v>
      </c>
      <c r="E27" s="22"/>
      <c r="F27" s="33"/>
      <c r="G27" s="33"/>
      <c r="H27" s="23" t="s">
        <v>1316</v>
      </c>
    </row>
    <row r="28" spans="1:8" customFormat="1" ht="20.100000000000001" customHeight="1">
      <c r="A28" s="22">
        <v>25</v>
      </c>
      <c r="B28" s="24" t="s">
        <v>1350</v>
      </c>
      <c r="C28" s="33" t="s">
        <v>1351</v>
      </c>
      <c r="D28" s="22" t="s">
        <v>1352</v>
      </c>
      <c r="E28" s="22"/>
      <c r="F28" s="33"/>
      <c r="G28" s="33"/>
      <c r="H28" s="23" t="s">
        <v>1316</v>
      </c>
    </row>
    <row r="29" spans="1:8" customFormat="1" ht="33.75" customHeight="1">
      <c r="A29" s="22">
        <v>26</v>
      </c>
      <c r="B29" s="24" t="s">
        <v>1353</v>
      </c>
      <c r="C29" s="21" t="s">
        <v>1354</v>
      </c>
      <c r="D29" s="22" t="s">
        <v>1355</v>
      </c>
      <c r="E29" s="22"/>
      <c r="F29" s="33"/>
      <c r="G29" s="33"/>
      <c r="H29" s="23" t="s">
        <v>1323</v>
      </c>
    </row>
    <row r="30" spans="1:8" customFormat="1" ht="32.25" customHeight="1">
      <c r="A30" s="22">
        <v>27</v>
      </c>
      <c r="B30" s="24" t="s">
        <v>1356</v>
      </c>
      <c r="C30" s="21" t="s">
        <v>1357</v>
      </c>
      <c r="D30" s="22" t="s">
        <v>1358</v>
      </c>
      <c r="E30" s="22"/>
      <c r="F30" s="33"/>
      <c r="G30" s="33"/>
      <c r="H30" s="23" t="s">
        <v>1359</v>
      </c>
    </row>
    <row r="31" spans="1:8" customFormat="1" ht="20.100000000000001" customHeight="1">
      <c r="A31" s="22">
        <v>28</v>
      </c>
      <c r="B31" s="24" t="s">
        <v>1360</v>
      </c>
      <c r="C31" s="23" t="s">
        <v>1361</v>
      </c>
      <c r="D31" s="22" t="s">
        <v>1362</v>
      </c>
      <c r="E31" s="22"/>
      <c r="F31" s="33"/>
      <c r="G31" s="33"/>
      <c r="H31" s="23" t="s">
        <v>1363</v>
      </c>
    </row>
    <row r="32" spans="1:8" customFormat="1" ht="20.100000000000001" customHeight="1">
      <c r="A32" s="22">
        <v>29</v>
      </c>
      <c r="B32" s="24" t="s">
        <v>1364</v>
      </c>
      <c r="C32" s="34" t="s">
        <v>1365</v>
      </c>
      <c r="D32" s="22" t="s">
        <v>1362</v>
      </c>
      <c r="E32" s="22"/>
      <c r="F32" s="33"/>
      <c r="G32" s="33"/>
      <c r="H32" s="34" t="s">
        <v>1366</v>
      </c>
    </row>
    <row r="33" spans="1:8" customFormat="1" ht="31.5" customHeight="1">
      <c r="A33" s="22">
        <v>30</v>
      </c>
      <c r="B33" s="24" t="s">
        <v>1367</v>
      </c>
      <c r="C33" s="21" t="s">
        <v>1368</v>
      </c>
      <c r="D33" s="22" t="s">
        <v>502</v>
      </c>
      <c r="E33" s="22"/>
      <c r="F33" s="33"/>
      <c r="G33" s="33"/>
      <c r="H33" s="35" t="s">
        <v>1369</v>
      </c>
    </row>
    <row r="34" spans="1:8" customFormat="1" ht="20.100000000000001" customHeight="1">
      <c r="A34" s="22">
        <v>31</v>
      </c>
      <c r="B34" s="24" t="s">
        <v>1370</v>
      </c>
      <c r="C34" s="35" t="s">
        <v>1371</v>
      </c>
      <c r="D34" s="22" t="s">
        <v>1362</v>
      </c>
      <c r="E34" s="22"/>
      <c r="F34" s="33"/>
      <c r="G34" s="33"/>
      <c r="H34" s="36" t="s">
        <v>1372</v>
      </c>
    </row>
    <row r="35" spans="1:8" customFormat="1" ht="20.100000000000001" customHeight="1">
      <c r="A35" s="1380">
        <v>2012</v>
      </c>
      <c r="B35" s="1381"/>
      <c r="C35" s="1381"/>
      <c r="D35" s="1381"/>
      <c r="E35" s="1381"/>
      <c r="F35" s="1381"/>
      <c r="G35" s="1381"/>
      <c r="H35" s="1382"/>
    </row>
    <row r="36" spans="1:8" customFormat="1" ht="20.100000000000001" customHeight="1">
      <c r="A36" s="22">
        <v>1</v>
      </c>
      <c r="B36" s="24" t="s">
        <v>1373</v>
      </c>
      <c r="C36" s="23" t="s">
        <v>1385</v>
      </c>
      <c r="D36" s="22" t="s">
        <v>1374</v>
      </c>
      <c r="E36" s="22"/>
      <c r="F36" s="33"/>
      <c r="G36" s="33"/>
      <c r="H36" s="23" t="s">
        <v>1375</v>
      </c>
    </row>
    <row r="37" spans="1:8" customFormat="1" ht="20.100000000000001" customHeight="1">
      <c r="A37" s="22">
        <v>2</v>
      </c>
      <c r="B37" s="24" t="s">
        <v>1376</v>
      </c>
      <c r="C37" s="21" t="s">
        <v>1377</v>
      </c>
      <c r="D37" s="22" t="s">
        <v>1378</v>
      </c>
      <c r="E37" s="22"/>
      <c r="F37" s="33"/>
      <c r="G37" s="33"/>
      <c r="H37" s="23" t="s">
        <v>586</v>
      </c>
    </row>
    <row r="38" spans="1:8" customFormat="1" ht="20.100000000000001" customHeight="1">
      <c r="A38" s="22">
        <v>3</v>
      </c>
      <c r="B38" s="24" t="s">
        <v>1379</v>
      </c>
      <c r="C38" s="23" t="s">
        <v>1380</v>
      </c>
      <c r="D38" s="22" t="s">
        <v>1381</v>
      </c>
      <c r="E38" s="22"/>
      <c r="F38" s="33"/>
      <c r="G38" s="33"/>
      <c r="H38" s="23" t="s">
        <v>1382</v>
      </c>
    </row>
    <row r="39" spans="1:8" customFormat="1" ht="20.100000000000001" customHeight="1">
      <c r="A39" s="22">
        <v>4</v>
      </c>
      <c r="B39" s="24" t="s">
        <v>1436</v>
      </c>
      <c r="C39" s="23" t="s">
        <v>1444</v>
      </c>
      <c r="D39" s="22" t="s">
        <v>1395</v>
      </c>
      <c r="E39" s="22"/>
      <c r="F39" s="33"/>
      <c r="G39" s="33"/>
      <c r="H39" s="37"/>
    </row>
    <row r="40" spans="1:8" customFormat="1" ht="20.100000000000001" customHeight="1">
      <c r="A40" s="22">
        <v>5</v>
      </c>
      <c r="B40" s="24" t="s">
        <v>1437</v>
      </c>
      <c r="C40" s="35" t="s">
        <v>1446</v>
      </c>
      <c r="D40" s="22" t="s">
        <v>1447</v>
      </c>
      <c r="E40" s="22"/>
      <c r="F40" s="33"/>
      <c r="G40" s="33"/>
      <c r="H40" s="35" t="s">
        <v>1445</v>
      </c>
    </row>
    <row r="41" spans="1:8" customFormat="1" ht="20.100000000000001" customHeight="1">
      <c r="A41" s="22">
        <v>6</v>
      </c>
      <c r="B41" s="24" t="s">
        <v>1438</v>
      </c>
      <c r="C41" s="35" t="s">
        <v>1448</v>
      </c>
      <c r="D41" s="22" t="s">
        <v>1449</v>
      </c>
      <c r="E41" s="22"/>
      <c r="F41" s="33"/>
      <c r="G41" s="33"/>
      <c r="H41" s="35" t="s">
        <v>1479</v>
      </c>
    </row>
    <row r="42" spans="1:8" customFormat="1" ht="20.100000000000001" customHeight="1">
      <c r="A42" s="22">
        <v>7</v>
      </c>
      <c r="B42" s="24" t="s">
        <v>1439</v>
      </c>
      <c r="C42" s="35" t="s">
        <v>1450</v>
      </c>
      <c r="D42" s="22" t="s">
        <v>1451</v>
      </c>
      <c r="E42" s="22"/>
      <c r="F42" s="33"/>
      <c r="G42" s="33"/>
      <c r="H42" s="35" t="s">
        <v>1480</v>
      </c>
    </row>
    <row r="43" spans="1:8" customFormat="1" ht="20.100000000000001" customHeight="1">
      <c r="A43" s="22">
        <v>8</v>
      </c>
      <c r="B43" s="24" t="s">
        <v>1440</v>
      </c>
      <c r="C43" s="35" t="s">
        <v>1452</v>
      </c>
      <c r="D43" s="22" t="s">
        <v>1453</v>
      </c>
      <c r="E43" s="22"/>
      <c r="F43" s="33"/>
      <c r="G43" s="33"/>
      <c r="H43" s="23" t="s">
        <v>1481</v>
      </c>
    </row>
    <row r="44" spans="1:8" customFormat="1" ht="20.100000000000001" customHeight="1">
      <c r="A44" s="22">
        <v>9</v>
      </c>
      <c r="B44" s="24" t="s">
        <v>1441</v>
      </c>
      <c r="C44" s="35" t="s">
        <v>1454</v>
      </c>
      <c r="D44" s="22" t="s">
        <v>1455</v>
      </c>
      <c r="E44" s="22"/>
      <c r="F44" s="33"/>
      <c r="G44" s="33"/>
      <c r="H44" s="23" t="s">
        <v>1482</v>
      </c>
    </row>
    <row r="45" spans="1:8" customFormat="1" ht="20.100000000000001" customHeight="1">
      <c r="A45" s="22">
        <v>10</v>
      </c>
      <c r="B45" s="24" t="s">
        <v>1442</v>
      </c>
      <c r="C45" s="35" t="s">
        <v>1456</v>
      </c>
      <c r="D45" s="22" t="s">
        <v>1457</v>
      </c>
      <c r="E45" s="22"/>
      <c r="F45" s="33"/>
      <c r="G45" s="33"/>
      <c r="H45" s="35" t="s">
        <v>1456</v>
      </c>
    </row>
    <row r="46" spans="1:8" customFormat="1" ht="20.100000000000001" customHeight="1">
      <c r="A46" s="22">
        <v>11</v>
      </c>
      <c r="B46" s="24" t="s">
        <v>1443</v>
      </c>
      <c r="C46" s="35" t="s">
        <v>1458</v>
      </c>
      <c r="D46" s="22" t="s">
        <v>1459</v>
      </c>
      <c r="E46" s="22"/>
      <c r="F46" s="33"/>
      <c r="G46" s="33"/>
      <c r="H46" s="35" t="s">
        <v>1483</v>
      </c>
    </row>
    <row r="47" spans="1:8" customFormat="1" ht="20.100000000000001" customHeight="1">
      <c r="A47" s="37"/>
      <c r="B47" s="37"/>
      <c r="C47" s="37"/>
      <c r="D47" s="37"/>
      <c r="E47" s="37"/>
      <c r="F47" s="37"/>
      <c r="G47" s="37"/>
      <c r="H47" s="37"/>
    </row>
    <row r="48" spans="1:8" customFormat="1" ht="20.100000000000001" customHeight="1">
      <c r="A48" s="1380">
        <v>2013</v>
      </c>
      <c r="B48" s="1381"/>
      <c r="C48" s="1381"/>
      <c r="D48" s="1381"/>
      <c r="E48" s="1381"/>
      <c r="F48" s="1381"/>
      <c r="G48" s="1381"/>
      <c r="H48" s="1382"/>
    </row>
    <row r="49" spans="1:8" customFormat="1" ht="20.100000000000001" customHeight="1">
      <c r="A49" s="22">
        <v>1</v>
      </c>
      <c r="B49" s="24" t="s">
        <v>1460</v>
      </c>
      <c r="C49" s="23" t="s">
        <v>1467</v>
      </c>
      <c r="D49" s="22" t="s">
        <v>1468</v>
      </c>
      <c r="E49" s="22"/>
      <c r="F49" s="33"/>
      <c r="G49" s="33"/>
      <c r="H49" s="23" t="s">
        <v>1485</v>
      </c>
    </row>
    <row r="50" spans="1:8" customFormat="1" ht="20.100000000000001" customHeight="1">
      <c r="A50" s="22">
        <v>2</v>
      </c>
      <c r="B50" s="24" t="s">
        <v>1461</v>
      </c>
      <c r="C50" s="29" t="s">
        <v>1469</v>
      </c>
      <c r="D50" s="22" t="s">
        <v>1468</v>
      </c>
      <c r="E50" s="22"/>
      <c r="F50" s="33"/>
      <c r="G50" s="33"/>
      <c r="H50" s="29" t="s">
        <v>1484</v>
      </c>
    </row>
    <row r="51" spans="1:8" customFormat="1" ht="20.100000000000001" customHeight="1">
      <c r="A51" s="22">
        <v>3</v>
      </c>
      <c r="B51" s="24" t="s">
        <v>1462</v>
      </c>
      <c r="C51" s="29" t="s">
        <v>1470</v>
      </c>
      <c r="D51" s="22" t="s">
        <v>1471</v>
      </c>
      <c r="E51" s="22"/>
      <c r="F51" s="33"/>
      <c r="G51" s="33"/>
      <c r="H51" s="23" t="s">
        <v>1486</v>
      </c>
    </row>
    <row r="52" spans="1:8" customFormat="1" ht="20.100000000000001" customHeight="1">
      <c r="A52" s="22">
        <v>4</v>
      </c>
      <c r="B52" s="24" t="s">
        <v>1463</v>
      </c>
      <c r="C52" s="29" t="s">
        <v>1487</v>
      </c>
      <c r="D52" s="22" t="s">
        <v>1472</v>
      </c>
      <c r="E52" s="22"/>
      <c r="F52" s="33"/>
      <c r="G52" s="33"/>
      <c r="H52" s="23"/>
    </row>
    <row r="53" spans="1:8" customFormat="1" ht="31.5" customHeight="1">
      <c r="A53" s="22">
        <v>5</v>
      </c>
      <c r="B53" s="24" t="s">
        <v>1464</v>
      </c>
      <c r="C53" s="35" t="s">
        <v>1473</v>
      </c>
      <c r="D53" s="22" t="s">
        <v>1474</v>
      </c>
      <c r="E53" s="22"/>
      <c r="F53" s="33"/>
      <c r="G53" s="33"/>
      <c r="H53" s="35" t="s">
        <v>1488</v>
      </c>
    </row>
    <row r="54" spans="1:8" customFormat="1" ht="31.5" customHeight="1">
      <c r="A54" s="22">
        <v>6</v>
      </c>
      <c r="B54" s="24" t="s">
        <v>1465</v>
      </c>
      <c r="C54" s="35" t="s">
        <v>1475</v>
      </c>
      <c r="D54" s="22" t="s">
        <v>1476</v>
      </c>
      <c r="E54" s="22"/>
      <c r="F54" s="33"/>
      <c r="G54" s="33"/>
      <c r="H54" s="35"/>
    </row>
    <row r="55" spans="1:8" customFormat="1" ht="20.100000000000001" customHeight="1">
      <c r="A55" s="22">
        <v>7</v>
      </c>
      <c r="B55" s="24" t="s">
        <v>1466</v>
      </c>
      <c r="C55" s="35" t="s">
        <v>1477</v>
      </c>
      <c r="D55" s="22" t="s">
        <v>1478</v>
      </c>
      <c r="E55" s="22"/>
      <c r="F55" s="33"/>
      <c r="G55" s="33"/>
      <c r="H55" s="23"/>
    </row>
    <row r="56" spans="1:8" customFormat="1" ht="20.100000000000001" customHeight="1">
      <c r="A56" s="1380">
        <v>2014</v>
      </c>
      <c r="B56" s="1381"/>
      <c r="C56" s="1381">
        <v>2014</v>
      </c>
      <c r="D56" s="1381"/>
      <c r="E56" s="1381"/>
      <c r="F56" s="1381"/>
      <c r="G56" s="1381"/>
      <c r="H56" s="1382"/>
    </row>
    <row r="57" spans="1:8" customFormat="1" ht="20.100000000000001" customHeight="1">
      <c r="A57" s="22">
        <v>1</v>
      </c>
      <c r="B57" s="24" t="s">
        <v>115</v>
      </c>
      <c r="C57" s="29" t="s">
        <v>116</v>
      </c>
      <c r="D57" s="22" t="s">
        <v>887</v>
      </c>
      <c r="E57" s="22"/>
      <c r="F57" s="33"/>
      <c r="G57" s="33"/>
      <c r="H57" s="23"/>
    </row>
    <row r="58" spans="1:8" customFormat="1" ht="20.100000000000001" customHeight="1">
      <c r="A58" s="22">
        <v>2</v>
      </c>
      <c r="B58" s="24" t="s">
        <v>117</v>
      </c>
      <c r="C58" s="35" t="s">
        <v>118</v>
      </c>
      <c r="D58" s="22" t="s">
        <v>1556</v>
      </c>
      <c r="E58" s="22"/>
      <c r="F58" s="33"/>
      <c r="G58" s="33"/>
      <c r="H58" s="23"/>
    </row>
    <row r="59" spans="1:8" customFormat="1" ht="20.100000000000001" customHeight="1">
      <c r="A59" s="22">
        <v>3</v>
      </c>
      <c r="B59" s="24" t="s">
        <v>119</v>
      </c>
      <c r="C59" s="35" t="s">
        <v>120</v>
      </c>
      <c r="D59" s="22" t="s">
        <v>121</v>
      </c>
      <c r="E59" s="22"/>
      <c r="F59" s="33"/>
      <c r="G59" s="33"/>
      <c r="H59" s="23"/>
    </row>
    <row r="60" spans="1:8" customFormat="1" ht="20.100000000000001" customHeight="1">
      <c r="A60" s="22">
        <v>4</v>
      </c>
      <c r="B60" s="24" t="s">
        <v>123</v>
      </c>
      <c r="C60" s="35" t="s">
        <v>122</v>
      </c>
      <c r="D60" s="22" t="s">
        <v>923</v>
      </c>
      <c r="E60" s="22"/>
      <c r="F60" s="33"/>
      <c r="G60" s="33"/>
      <c r="H60" s="23"/>
    </row>
    <row r="61" spans="1:8" customFormat="1" ht="20.100000000000001" customHeight="1">
      <c r="A61" s="22">
        <v>5</v>
      </c>
      <c r="B61" s="24" t="s">
        <v>124</v>
      </c>
      <c r="C61" s="29" t="s">
        <v>125</v>
      </c>
      <c r="D61" s="22" t="s">
        <v>923</v>
      </c>
      <c r="E61" s="22"/>
      <c r="F61" s="33"/>
      <c r="G61" s="33"/>
      <c r="H61" s="23"/>
    </row>
    <row r="62" spans="1:8" customFormat="1" ht="36.75" customHeight="1">
      <c r="A62" s="22">
        <v>6</v>
      </c>
      <c r="B62" s="24" t="s">
        <v>130</v>
      </c>
      <c r="C62" s="85" t="s">
        <v>126</v>
      </c>
      <c r="D62" s="22" t="s">
        <v>887</v>
      </c>
      <c r="E62" s="22"/>
      <c r="F62" s="33"/>
      <c r="G62" s="33"/>
      <c r="H62" s="23"/>
    </row>
    <row r="63" spans="1:8" customFormat="1" ht="20.100000000000001" customHeight="1">
      <c r="A63" s="22">
        <v>7</v>
      </c>
      <c r="B63" s="24" t="s">
        <v>131</v>
      </c>
      <c r="C63" s="35" t="s">
        <v>127</v>
      </c>
      <c r="D63" s="22" t="s">
        <v>1071</v>
      </c>
      <c r="E63" s="22"/>
      <c r="F63" s="33"/>
      <c r="G63" s="33"/>
      <c r="H63" s="23"/>
    </row>
    <row r="64" spans="1:8" customFormat="1" ht="20.100000000000001" customHeight="1">
      <c r="A64" s="22">
        <v>8</v>
      </c>
      <c r="B64" s="24" t="s">
        <v>132</v>
      </c>
      <c r="C64" s="85" t="s">
        <v>128</v>
      </c>
      <c r="D64" s="22" t="s">
        <v>1130</v>
      </c>
      <c r="E64" s="22"/>
      <c r="F64" s="33"/>
      <c r="G64" s="33"/>
      <c r="H64" s="23"/>
    </row>
    <row r="65" spans="1:8" customFormat="1" ht="20.100000000000001" customHeight="1">
      <c r="A65" s="22">
        <v>9</v>
      </c>
      <c r="B65" s="24" t="s">
        <v>133</v>
      </c>
      <c r="C65" s="85" t="s">
        <v>129</v>
      </c>
      <c r="D65" s="22" t="s">
        <v>962</v>
      </c>
      <c r="E65" s="22"/>
      <c r="F65" s="33"/>
      <c r="G65" s="33"/>
      <c r="H65" s="23"/>
    </row>
    <row r="66" spans="1:8" customFormat="1" ht="20.100000000000001" customHeight="1">
      <c r="A66" s="159">
        <v>1</v>
      </c>
      <c r="B66" s="160" t="s">
        <v>8568</v>
      </c>
      <c r="C66" s="161" t="s">
        <v>8569</v>
      </c>
      <c r="D66" s="162" t="s">
        <v>8570</v>
      </c>
      <c r="E66" s="159">
        <v>1</v>
      </c>
      <c r="F66" s="160" t="s">
        <v>8568</v>
      </c>
      <c r="G66" s="161" t="s">
        <v>8569</v>
      </c>
      <c r="H66" s="162" t="s">
        <v>8570</v>
      </c>
    </row>
    <row r="67" spans="1:8" customFormat="1" ht="39.75" customHeight="1">
      <c r="A67" s="163">
        <v>2</v>
      </c>
      <c r="B67" s="24" t="s">
        <v>8571</v>
      </c>
      <c r="C67" s="85" t="s">
        <v>8572</v>
      </c>
      <c r="D67" s="164" t="s">
        <v>8573</v>
      </c>
      <c r="E67" s="163">
        <v>2</v>
      </c>
      <c r="F67" s="24" t="s">
        <v>8571</v>
      </c>
      <c r="G67" s="85" t="s">
        <v>8572</v>
      </c>
      <c r="H67" s="164" t="s">
        <v>8573</v>
      </c>
    </row>
    <row r="68" spans="1:8" customFormat="1" ht="33" customHeight="1">
      <c r="A68" s="163">
        <v>3</v>
      </c>
      <c r="B68" s="24" t="s">
        <v>8574</v>
      </c>
      <c r="C68" s="85" t="s">
        <v>8575</v>
      </c>
      <c r="D68" s="164" t="s">
        <v>8576</v>
      </c>
      <c r="E68" s="163">
        <v>3</v>
      </c>
      <c r="F68" s="24" t="s">
        <v>8574</v>
      </c>
      <c r="G68" s="85" t="s">
        <v>8575</v>
      </c>
      <c r="H68" s="164" t="s">
        <v>8576</v>
      </c>
    </row>
    <row r="69" spans="1:8" customFormat="1" ht="38.25" customHeight="1">
      <c r="A69" s="163">
        <v>4</v>
      </c>
      <c r="B69" s="24" t="s">
        <v>8577</v>
      </c>
      <c r="C69" s="85" t="s">
        <v>8578</v>
      </c>
      <c r="D69" s="164" t="s">
        <v>8579</v>
      </c>
      <c r="E69" s="163">
        <v>4</v>
      </c>
      <c r="F69" s="24" t="s">
        <v>8577</v>
      </c>
      <c r="G69" s="85" t="s">
        <v>8578</v>
      </c>
      <c r="H69" s="164" t="s">
        <v>8579</v>
      </c>
    </row>
    <row r="70" spans="1:8" customFormat="1" ht="34.5" customHeight="1">
      <c r="A70" s="163">
        <v>5</v>
      </c>
      <c r="B70" s="24" t="s">
        <v>8580</v>
      </c>
      <c r="C70" s="85" t="s">
        <v>8581</v>
      </c>
      <c r="D70" s="164" t="s">
        <v>8582</v>
      </c>
      <c r="E70" s="163">
        <v>5</v>
      </c>
      <c r="F70" s="24" t="s">
        <v>8580</v>
      </c>
      <c r="G70" s="85" t="s">
        <v>8581</v>
      </c>
      <c r="H70" s="164" t="s">
        <v>8582</v>
      </c>
    </row>
    <row r="71" spans="1:8" customFormat="1" ht="20.100000000000001" customHeight="1">
      <c r="A71" s="163">
        <v>6</v>
      </c>
      <c r="B71" s="24" t="s">
        <v>8583</v>
      </c>
      <c r="C71" s="85" t="s">
        <v>8584</v>
      </c>
      <c r="D71" s="164" t="s">
        <v>8585</v>
      </c>
      <c r="E71" s="163">
        <v>6</v>
      </c>
      <c r="F71" s="24" t="s">
        <v>8583</v>
      </c>
      <c r="G71" s="85" t="s">
        <v>8584</v>
      </c>
      <c r="H71" s="164" t="s">
        <v>8585</v>
      </c>
    </row>
    <row r="72" spans="1:8" customFormat="1" ht="20.100000000000001" customHeight="1">
      <c r="A72" s="163">
        <v>7</v>
      </c>
      <c r="B72" s="24" t="s">
        <v>8586</v>
      </c>
      <c r="C72" s="85" t="s">
        <v>8587</v>
      </c>
      <c r="D72" s="164" t="s">
        <v>8588</v>
      </c>
      <c r="E72" s="163">
        <v>7</v>
      </c>
      <c r="F72" s="24" t="s">
        <v>8586</v>
      </c>
      <c r="G72" s="85" t="s">
        <v>8587</v>
      </c>
      <c r="H72" s="164" t="s">
        <v>8588</v>
      </c>
    </row>
    <row r="73" spans="1:8" customFormat="1" ht="20.100000000000001" customHeight="1">
      <c r="A73" s="163">
        <v>8</v>
      </c>
      <c r="B73" s="24" t="s">
        <v>8589</v>
      </c>
      <c r="C73" s="85" t="s">
        <v>8590</v>
      </c>
      <c r="D73" s="164" t="s">
        <v>8591</v>
      </c>
      <c r="E73" s="163">
        <v>8</v>
      </c>
      <c r="F73" s="24" t="s">
        <v>8589</v>
      </c>
      <c r="G73" s="85" t="s">
        <v>8590</v>
      </c>
      <c r="H73" s="164" t="s">
        <v>8591</v>
      </c>
    </row>
    <row r="74" spans="1:8" customFormat="1" ht="20.100000000000001" customHeight="1">
      <c r="A74" s="163">
        <v>9</v>
      </c>
      <c r="B74" s="15" t="s">
        <v>8592</v>
      </c>
      <c r="C74" s="85" t="s">
        <v>8593</v>
      </c>
      <c r="D74" s="164" t="s">
        <v>8594</v>
      </c>
      <c r="E74" s="163">
        <v>9</v>
      </c>
      <c r="F74" s="15" t="s">
        <v>8592</v>
      </c>
      <c r="G74" s="85" t="s">
        <v>8593</v>
      </c>
      <c r="H74" s="164" t="s">
        <v>8594</v>
      </c>
    </row>
    <row r="75" spans="1:8" customFormat="1" ht="20.100000000000001" customHeight="1">
      <c r="A75" s="163">
        <v>10</v>
      </c>
      <c r="B75" s="24" t="s">
        <v>8595</v>
      </c>
      <c r="C75" s="85" t="s">
        <v>8596</v>
      </c>
      <c r="D75" s="164" t="s">
        <v>8597</v>
      </c>
      <c r="E75" s="163">
        <v>10</v>
      </c>
      <c r="F75" s="24" t="s">
        <v>8595</v>
      </c>
      <c r="G75" s="85" t="s">
        <v>8596</v>
      </c>
      <c r="H75" s="164" t="s">
        <v>8597</v>
      </c>
    </row>
    <row r="76" spans="1:8" customFormat="1" ht="20.100000000000001" customHeight="1">
      <c r="A76" s="163">
        <v>11</v>
      </c>
      <c r="B76" s="24" t="s">
        <v>8598</v>
      </c>
      <c r="C76" s="85" t="s">
        <v>8599</v>
      </c>
      <c r="D76" s="164" t="s">
        <v>8600</v>
      </c>
      <c r="E76" s="163">
        <v>11</v>
      </c>
      <c r="F76" s="24" t="s">
        <v>8598</v>
      </c>
      <c r="G76" s="85" t="s">
        <v>8599</v>
      </c>
      <c r="H76" s="164" t="s">
        <v>8600</v>
      </c>
    </row>
    <row r="77" spans="1:8" customFormat="1" ht="20.100000000000001" customHeight="1">
      <c r="A77" s="163">
        <v>12</v>
      </c>
      <c r="B77" s="24" t="s">
        <v>8601</v>
      </c>
      <c r="C77" s="165" t="s">
        <v>8602</v>
      </c>
      <c r="D77" s="164" t="s">
        <v>8603</v>
      </c>
      <c r="E77" s="163">
        <v>12</v>
      </c>
      <c r="F77" s="24" t="s">
        <v>8601</v>
      </c>
      <c r="G77" s="165" t="s">
        <v>8602</v>
      </c>
      <c r="H77" s="164" t="s">
        <v>8603</v>
      </c>
    </row>
    <row r="78" spans="1:8" customFormat="1" ht="20.100000000000001" customHeight="1">
      <c r="A78" s="163">
        <v>13</v>
      </c>
      <c r="B78" s="24" t="s">
        <v>8604</v>
      </c>
      <c r="C78" s="85" t="s">
        <v>8605</v>
      </c>
      <c r="D78" s="164" t="s">
        <v>8606</v>
      </c>
      <c r="E78" s="163">
        <v>13</v>
      </c>
      <c r="F78" s="24" t="s">
        <v>8604</v>
      </c>
      <c r="G78" s="85" t="s">
        <v>8605</v>
      </c>
      <c r="H78" s="164" t="s">
        <v>8606</v>
      </c>
    </row>
    <row r="79" spans="1:8" customFormat="1" ht="20.100000000000001" customHeight="1">
      <c r="A79" s="163">
        <v>14</v>
      </c>
      <c r="B79" s="24" t="s">
        <v>8607</v>
      </c>
      <c r="C79" s="85" t="s">
        <v>8608</v>
      </c>
      <c r="D79" s="164" t="s">
        <v>8609</v>
      </c>
      <c r="E79" s="163">
        <v>14</v>
      </c>
      <c r="F79" s="24" t="s">
        <v>8607</v>
      </c>
      <c r="G79" s="85" t="s">
        <v>8608</v>
      </c>
      <c r="H79" s="164" t="s">
        <v>8609</v>
      </c>
    </row>
    <row r="80" spans="1:8" customFormat="1" ht="20.100000000000001" customHeight="1">
      <c r="A80" s="163">
        <v>15</v>
      </c>
      <c r="B80" s="24" t="s">
        <v>8610</v>
      </c>
      <c r="C80" s="85" t="s">
        <v>8611</v>
      </c>
      <c r="D80" s="164" t="s">
        <v>8606</v>
      </c>
      <c r="E80" s="163">
        <v>15</v>
      </c>
      <c r="F80" s="24" t="s">
        <v>8610</v>
      </c>
      <c r="G80" s="85" t="s">
        <v>8611</v>
      </c>
      <c r="H80" s="164" t="s">
        <v>8606</v>
      </c>
    </row>
    <row r="81" spans="1:8" customFormat="1" ht="20.100000000000001" customHeight="1">
      <c r="A81" s="163">
        <v>16</v>
      </c>
      <c r="B81" s="24" t="s">
        <v>8607</v>
      </c>
      <c r="C81" s="85" t="s">
        <v>8612</v>
      </c>
      <c r="D81" s="164" t="s">
        <v>8613</v>
      </c>
      <c r="E81" s="163">
        <v>16</v>
      </c>
      <c r="F81" s="24" t="s">
        <v>8607</v>
      </c>
      <c r="G81" s="85" t="s">
        <v>8612</v>
      </c>
      <c r="H81" s="164" t="s">
        <v>8613</v>
      </c>
    </row>
    <row r="82" spans="1:8" customFormat="1" ht="20.100000000000001" customHeight="1">
      <c r="A82" s="163">
        <v>17</v>
      </c>
      <c r="B82" s="24" t="s">
        <v>8614</v>
      </c>
      <c r="C82" s="85" t="s">
        <v>8615</v>
      </c>
      <c r="D82" s="164" t="s">
        <v>8616</v>
      </c>
      <c r="E82" s="163">
        <v>17</v>
      </c>
      <c r="F82" s="24" t="s">
        <v>8614</v>
      </c>
      <c r="G82" s="85" t="s">
        <v>8615</v>
      </c>
      <c r="H82" s="164" t="s">
        <v>8616</v>
      </c>
    </row>
    <row r="83" spans="1:8" customFormat="1" ht="20.100000000000001" customHeight="1">
      <c r="A83" s="163">
        <v>18</v>
      </c>
      <c r="B83" s="74" t="s">
        <v>8617</v>
      </c>
      <c r="C83" s="166" t="s">
        <v>8618</v>
      </c>
      <c r="D83" s="164" t="s">
        <v>8619</v>
      </c>
      <c r="E83" s="163">
        <v>18</v>
      </c>
      <c r="F83" s="74" t="s">
        <v>8617</v>
      </c>
      <c r="G83" s="166" t="s">
        <v>8618</v>
      </c>
      <c r="H83" s="164" t="s">
        <v>8619</v>
      </c>
    </row>
    <row r="84" spans="1:8" customFormat="1" ht="20.100000000000001" customHeight="1">
      <c r="A84" s="163">
        <v>19</v>
      </c>
      <c r="B84" s="24" t="s">
        <v>8620</v>
      </c>
      <c r="C84" s="85" t="s">
        <v>8621</v>
      </c>
      <c r="D84" s="164" t="s">
        <v>8622</v>
      </c>
      <c r="E84" s="163">
        <v>19</v>
      </c>
      <c r="F84" s="24" t="s">
        <v>8620</v>
      </c>
      <c r="G84" s="85" t="s">
        <v>8621</v>
      </c>
      <c r="H84" s="164" t="s">
        <v>8622</v>
      </c>
    </row>
    <row r="85" spans="1:8" customFormat="1" ht="20.100000000000001" customHeight="1">
      <c r="A85" s="163">
        <v>20</v>
      </c>
      <c r="B85" s="24" t="s">
        <v>8623</v>
      </c>
      <c r="C85" s="166" t="s">
        <v>8624</v>
      </c>
      <c r="D85" s="164" t="s">
        <v>8619</v>
      </c>
      <c r="E85" s="163">
        <v>20</v>
      </c>
      <c r="F85" s="24" t="s">
        <v>8623</v>
      </c>
      <c r="G85" s="166" t="s">
        <v>8624</v>
      </c>
      <c r="H85" s="164" t="s">
        <v>8619</v>
      </c>
    </row>
    <row r="86" spans="1:8" customFormat="1" ht="20.100000000000001" customHeight="1">
      <c r="A86" s="163">
        <v>21</v>
      </c>
      <c r="B86" s="24" t="s">
        <v>8625</v>
      </c>
      <c r="C86" s="85" t="s">
        <v>8626</v>
      </c>
      <c r="D86" s="164" t="s">
        <v>3828</v>
      </c>
      <c r="E86" s="163">
        <v>21</v>
      </c>
      <c r="F86" s="24" t="s">
        <v>8625</v>
      </c>
      <c r="G86" s="85" t="s">
        <v>8626</v>
      </c>
      <c r="H86" s="164" t="s">
        <v>3828</v>
      </c>
    </row>
    <row r="87" spans="1:8" customFormat="1" ht="20.100000000000001" customHeight="1">
      <c r="A87" s="163">
        <v>22</v>
      </c>
      <c r="B87" s="24" t="s">
        <v>8627</v>
      </c>
      <c r="C87" s="167" t="s">
        <v>8628</v>
      </c>
      <c r="D87" s="164" t="s">
        <v>8629</v>
      </c>
      <c r="E87" s="163">
        <v>22</v>
      </c>
      <c r="F87" s="24" t="s">
        <v>8627</v>
      </c>
      <c r="G87" s="167" t="s">
        <v>8628</v>
      </c>
      <c r="H87" s="164" t="s">
        <v>8629</v>
      </c>
    </row>
    <row r="88" spans="1:8" customFormat="1" ht="20.100000000000001" customHeight="1">
      <c r="A88" s="163">
        <v>23</v>
      </c>
      <c r="B88" s="24" t="s">
        <v>8630</v>
      </c>
      <c r="C88" s="167" t="s">
        <v>8631</v>
      </c>
      <c r="D88" s="164" t="s">
        <v>8632</v>
      </c>
      <c r="E88" s="163">
        <v>23</v>
      </c>
      <c r="F88" s="24" t="s">
        <v>8630</v>
      </c>
      <c r="G88" s="167" t="s">
        <v>8631</v>
      </c>
      <c r="H88" s="164" t="s">
        <v>8632</v>
      </c>
    </row>
    <row r="89" spans="1:8" customFormat="1" ht="20.100000000000001" customHeight="1">
      <c r="A89" s="163">
        <v>24</v>
      </c>
      <c r="B89" s="24" t="s">
        <v>8633</v>
      </c>
      <c r="C89" s="167" t="s">
        <v>8634</v>
      </c>
      <c r="D89" s="164" t="s">
        <v>8632</v>
      </c>
      <c r="E89" s="163">
        <v>24</v>
      </c>
      <c r="F89" s="24" t="s">
        <v>8633</v>
      </c>
      <c r="G89" s="167" t="s">
        <v>8634</v>
      </c>
      <c r="H89" s="164" t="s">
        <v>8632</v>
      </c>
    </row>
    <row r="90" spans="1:8" customFormat="1" ht="20.100000000000001" customHeight="1">
      <c r="A90" s="163">
        <v>25</v>
      </c>
      <c r="B90" s="24" t="s">
        <v>8635</v>
      </c>
      <c r="C90" s="167" t="s">
        <v>8636</v>
      </c>
      <c r="D90" s="164" t="s">
        <v>8632</v>
      </c>
      <c r="E90" s="163">
        <v>25</v>
      </c>
      <c r="F90" s="24" t="s">
        <v>8635</v>
      </c>
      <c r="G90" s="167" t="s">
        <v>8636</v>
      </c>
      <c r="H90" s="164" t="s">
        <v>8632</v>
      </c>
    </row>
    <row r="91" spans="1:8" customFormat="1" ht="20.100000000000001" customHeight="1">
      <c r="A91" s="163">
        <v>26</v>
      </c>
      <c r="B91" s="24" t="s">
        <v>8637</v>
      </c>
      <c r="C91" s="167" t="s">
        <v>8638</v>
      </c>
      <c r="D91" s="164" t="s">
        <v>8632</v>
      </c>
      <c r="E91" s="163">
        <v>26</v>
      </c>
      <c r="F91" s="24" t="s">
        <v>8637</v>
      </c>
      <c r="G91" s="167" t="s">
        <v>8638</v>
      </c>
      <c r="H91" s="164" t="s">
        <v>8632</v>
      </c>
    </row>
    <row r="92" spans="1:8" customFormat="1" ht="20.100000000000001" customHeight="1">
      <c r="A92" s="163">
        <v>27</v>
      </c>
      <c r="B92" s="24" t="s">
        <v>8639</v>
      </c>
      <c r="C92" s="167" t="s">
        <v>8640</v>
      </c>
      <c r="D92" s="164" t="s">
        <v>8632</v>
      </c>
      <c r="E92" s="163">
        <v>27</v>
      </c>
      <c r="F92" s="24" t="s">
        <v>8639</v>
      </c>
      <c r="G92" s="167" t="s">
        <v>8640</v>
      </c>
      <c r="H92" s="164" t="s">
        <v>8632</v>
      </c>
    </row>
    <row r="93" spans="1:8" customFormat="1" ht="20.100000000000001" customHeight="1">
      <c r="A93" s="163">
        <v>28</v>
      </c>
      <c r="B93" s="24" t="s">
        <v>8641</v>
      </c>
      <c r="C93" s="167" t="s">
        <v>8642</v>
      </c>
      <c r="D93" s="164" t="s">
        <v>8632</v>
      </c>
      <c r="E93" s="163">
        <v>28</v>
      </c>
      <c r="F93" s="24" t="s">
        <v>8641</v>
      </c>
      <c r="G93" s="167" t="s">
        <v>8642</v>
      </c>
      <c r="H93" s="164" t="s">
        <v>8632</v>
      </c>
    </row>
    <row r="94" spans="1:8" customFormat="1" ht="20.100000000000001" customHeight="1">
      <c r="A94" s="163">
        <v>29</v>
      </c>
      <c r="B94" s="24" t="s">
        <v>8643</v>
      </c>
      <c r="C94" s="167" t="s">
        <v>8644</v>
      </c>
      <c r="D94" s="164" t="s">
        <v>8645</v>
      </c>
      <c r="E94" s="163">
        <v>29</v>
      </c>
      <c r="F94" s="24" t="s">
        <v>8643</v>
      </c>
      <c r="G94" s="167" t="s">
        <v>8644</v>
      </c>
      <c r="H94" s="164" t="s">
        <v>8645</v>
      </c>
    </row>
    <row r="95" spans="1:8" customFormat="1" ht="20.100000000000001" customHeight="1">
      <c r="A95" s="163">
        <v>30</v>
      </c>
      <c r="B95" s="24" t="s">
        <v>8646</v>
      </c>
      <c r="C95" s="167" t="s">
        <v>8647</v>
      </c>
      <c r="D95" s="164" t="s">
        <v>8648</v>
      </c>
      <c r="E95" s="163">
        <v>30</v>
      </c>
      <c r="F95" s="24" t="s">
        <v>8646</v>
      </c>
      <c r="G95" s="167" t="s">
        <v>8647</v>
      </c>
      <c r="H95" s="164" t="s">
        <v>8648</v>
      </c>
    </row>
    <row r="96" spans="1:8" customFormat="1" ht="20.100000000000001" customHeight="1">
      <c r="A96" s="163">
        <v>31</v>
      </c>
      <c r="B96" s="24" t="s">
        <v>8649</v>
      </c>
      <c r="C96" s="167" t="s">
        <v>8650</v>
      </c>
      <c r="D96" s="164" t="s">
        <v>8632</v>
      </c>
      <c r="E96" s="163">
        <v>31</v>
      </c>
      <c r="F96" s="24" t="s">
        <v>8649</v>
      </c>
      <c r="G96" s="167" t="s">
        <v>8650</v>
      </c>
      <c r="H96" s="164" t="s">
        <v>8632</v>
      </c>
    </row>
    <row r="97" spans="1:8" customFormat="1" ht="20.100000000000001" customHeight="1">
      <c r="A97" s="163"/>
      <c r="B97" s="24" t="s">
        <v>8651</v>
      </c>
      <c r="C97" s="167" t="s">
        <v>8652</v>
      </c>
      <c r="D97" s="86"/>
      <c r="E97" s="163"/>
      <c r="F97" s="24" t="s">
        <v>8651</v>
      </c>
      <c r="G97" s="167" t="s">
        <v>8652</v>
      </c>
      <c r="H97" s="86"/>
    </row>
    <row r="98" spans="1:8" customFormat="1" ht="20.100000000000001" customHeight="1">
      <c r="A98" s="1380">
        <v>2016</v>
      </c>
      <c r="B98" s="1381"/>
      <c r="C98" s="1381"/>
      <c r="D98" s="1381"/>
      <c r="E98" s="1380">
        <v>2016</v>
      </c>
      <c r="F98" s="1381"/>
      <c r="G98" s="1381"/>
      <c r="H98" s="1381"/>
    </row>
    <row r="99" spans="1:8" customFormat="1" ht="20.100000000000001" customHeight="1">
      <c r="A99" s="163">
        <v>1</v>
      </c>
      <c r="B99" s="24" t="s">
        <v>8653</v>
      </c>
      <c r="C99" s="85" t="s">
        <v>8654</v>
      </c>
      <c r="D99" s="164" t="s">
        <v>8655</v>
      </c>
      <c r="E99" s="163">
        <v>1</v>
      </c>
      <c r="F99" s="24" t="s">
        <v>8653</v>
      </c>
      <c r="G99" s="85" t="s">
        <v>8654</v>
      </c>
      <c r="H99" s="164" t="s">
        <v>8655</v>
      </c>
    </row>
    <row r="100" spans="1:8" customFormat="1" ht="20.100000000000001" customHeight="1">
      <c r="A100" s="163">
        <v>2</v>
      </c>
      <c r="B100" s="24" t="s">
        <v>8656</v>
      </c>
      <c r="C100" s="32" t="s">
        <v>8657</v>
      </c>
      <c r="D100" s="28" t="s">
        <v>8658</v>
      </c>
      <c r="E100" s="163">
        <v>2</v>
      </c>
      <c r="F100" s="24" t="s">
        <v>8656</v>
      </c>
      <c r="G100" s="32" t="s">
        <v>8657</v>
      </c>
      <c r="H100" s="28" t="s">
        <v>8658</v>
      </c>
    </row>
    <row r="101" spans="1:8" customFormat="1" ht="20.100000000000001" customHeight="1">
      <c r="A101" s="163">
        <v>3</v>
      </c>
      <c r="B101" s="24" t="s">
        <v>8659</v>
      </c>
      <c r="C101" s="32" t="s">
        <v>8660</v>
      </c>
      <c r="D101" s="28" t="s">
        <v>3844</v>
      </c>
      <c r="E101" s="163">
        <v>3</v>
      </c>
      <c r="F101" s="24" t="s">
        <v>8659</v>
      </c>
      <c r="G101" s="32" t="s">
        <v>8660</v>
      </c>
      <c r="H101" s="28" t="s">
        <v>3844</v>
      </c>
    </row>
    <row r="102" spans="1:8" customFormat="1" ht="20.100000000000001" customHeight="1">
      <c r="A102" s="163">
        <v>4</v>
      </c>
      <c r="B102" s="24" t="s">
        <v>8661</v>
      </c>
      <c r="C102" s="32" t="s">
        <v>8662</v>
      </c>
      <c r="D102" s="28" t="s">
        <v>8663</v>
      </c>
      <c r="E102" s="163">
        <v>4</v>
      </c>
      <c r="F102" s="24" t="s">
        <v>8661</v>
      </c>
      <c r="G102" s="32" t="s">
        <v>8662</v>
      </c>
      <c r="H102" s="28" t="s">
        <v>8663</v>
      </c>
    </row>
    <row r="103" spans="1:8" customFormat="1" ht="20.100000000000001" customHeight="1">
      <c r="A103" s="163">
        <v>5</v>
      </c>
      <c r="B103" s="24" t="s">
        <v>8664</v>
      </c>
      <c r="C103" s="32" t="s">
        <v>8665</v>
      </c>
      <c r="D103" s="28" t="s">
        <v>3862</v>
      </c>
      <c r="E103" s="163">
        <v>5</v>
      </c>
      <c r="F103" s="24" t="s">
        <v>8664</v>
      </c>
      <c r="G103" s="32" t="s">
        <v>8665</v>
      </c>
      <c r="H103" s="28" t="s">
        <v>3862</v>
      </c>
    </row>
    <row r="104" spans="1:8" customFormat="1" ht="20.100000000000001" customHeight="1">
      <c r="A104" s="163">
        <v>6</v>
      </c>
      <c r="B104" s="24" t="s">
        <v>8666</v>
      </c>
      <c r="C104" s="32" t="s">
        <v>8667</v>
      </c>
      <c r="D104" s="28" t="s">
        <v>4230</v>
      </c>
      <c r="E104" s="163">
        <v>6</v>
      </c>
      <c r="F104" s="24" t="s">
        <v>8666</v>
      </c>
      <c r="G104" s="32" t="s">
        <v>8667</v>
      </c>
      <c r="H104" s="28" t="s">
        <v>4230</v>
      </c>
    </row>
    <row r="105" spans="1:8" customFormat="1" ht="20.100000000000001" customHeight="1">
      <c r="A105" s="163">
        <v>7</v>
      </c>
      <c r="B105" s="24" t="s">
        <v>8668</v>
      </c>
      <c r="C105" s="32" t="s">
        <v>8669</v>
      </c>
      <c r="D105" s="28" t="s">
        <v>3889</v>
      </c>
      <c r="E105" s="163">
        <v>7</v>
      </c>
      <c r="F105" s="24" t="s">
        <v>8668</v>
      </c>
      <c r="G105" s="32" t="s">
        <v>8669</v>
      </c>
      <c r="H105" s="28" t="s">
        <v>3889</v>
      </c>
    </row>
    <row r="106" spans="1:8" customFormat="1" ht="20.100000000000001" customHeight="1">
      <c r="A106" s="163">
        <v>8</v>
      </c>
      <c r="B106" s="24" t="s">
        <v>8670</v>
      </c>
      <c r="C106" s="37" t="s">
        <v>8671</v>
      </c>
      <c r="D106" s="168" t="s">
        <v>4528</v>
      </c>
      <c r="E106" s="163">
        <v>8</v>
      </c>
      <c r="F106" s="24" t="s">
        <v>8670</v>
      </c>
      <c r="G106" s="37" t="s">
        <v>8671</v>
      </c>
      <c r="H106" s="168" t="s">
        <v>4528</v>
      </c>
    </row>
    <row r="107" spans="1:8" customFormat="1" ht="20.100000000000001" customHeight="1">
      <c r="A107" s="163">
        <v>9</v>
      </c>
      <c r="B107" s="24" t="s">
        <v>8672</v>
      </c>
      <c r="C107" s="37" t="s">
        <v>8673</v>
      </c>
      <c r="D107" s="168" t="s">
        <v>4528</v>
      </c>
      <c r="E107" s="163">
        <v>9</v>
      </c>
      <c r="F107" s="24" t="s">
        <v>8672</v>
      </c>
      <c r="G107" s="37" t="s">
        <v>8673</v>
      </c>
      <c r="H107" s="168" t="s">
        <v>4528</v>
      </c>
    </row>
    <row r="108" spans="1:8" customFormat="1" ht="20.100000000000001" customHeight="1">
      <c r="A108" s="163">
        <v>10</v>
      </c>
      <c r="B108" s="24" t="s">
        <v>8674</v>
      </c>
      <c r="C108" s="37" t="s">
        <v>8675</v>
      </c>
      <c r="D108" s="37" t="s">
        <v>4731</v>
      </c>
      <c r="E108" s="163">
        <v>10</v>
      </c>
      <c r="F108" s="24" t="s">
        <v>8674</v>
      </c>
      <c r="G108" s="37" t="s">
        <v>8675</v>
      </c>
      <c r="H108" s="37" t="s">
        <v>4731</v>
      </c>
    </row>
    <row r="109" spans="1:8" customFormat="1" ht="20.100000000000001" customHeight="1">
      <c r="A109" s="163">
        <v>11</v>
      </c>
      <c r="B109" s="24" t="s">
        <v>8676</v>
      </c>
      <c r="C109" s="37" t="s">
        <v>8677</v>
      </c>
      <c r="D109" s="37" t="s">
        <v>4784</v>
      </c>
      <c r="E109" s="163">
        <v>11</v>
      </c>
      <c r="F109" s="24" t="s">
        <v>8676</v>
      </c>
      <c r="G109" s="37" t="s">
        <v>8677</v>
      </c>
      <c r="H109" s="37" t="s">
        <v>4784</v>
      </c>
    </row>
    <row r="110" spans="1:8" customFormat="1" ht="20.100000000000001" customHeight="1">
      <c r="A110" s="163">
        <v>12</v>
      </c>
      <c r="B110" s="24" t="s">
        <v>8678</v>
      </c>
      <c r="C110" s="37" t="s">
        <v>8679</v>
      </c>
      <c r="D110" s="37" t="s">
        <v>4830</v>
      </c>
      <c r="E110" s="163">
        <v>12</v>
      </c>
      <c r="F110" s="24" t="s">
        <v>8678</v>
      </c>
      <c r="G110" s="37" t="s">
        <v>8679</v>
      </c>
      <c r="H110" s="37" t="s">
        <v>4830</v>
      </c>
    </row>
    <row r="111" spans="1:8" customFormat="1" ht="20.100000000000001" customHeight="1">
      <c r="A111" s="163">
        <v>13</v>
      </c>
      <c r="B111" s="24" t="s">
        <v>8680</v>
      </c>
      <c r="C111" s="37" t="s">
        <v>8681</v>
      </c>
      <c r="D111" s="37" t="s">
        <v>5057</v>
      </c>
      <c r="E111" s="163">
        <v>13</v>
      </c>
      <c r="F111" s="24" t="s">
        <v>8680</v>
      </c>
      <c r="G111" s="37" t="s">
        <v>8681</v>
      </c>
      <c r="H111" s="37" t="s">
        <v>5057</v>
      </c>
    </row>
    <row r="112" spans="1:8" customFormat="1" ht="20.100000000000001" customHeight="1">
      <c r="A112" s="163">
        <v>14</v>
      </c>
      <c r="B112" s="24" t="s">
        <v>8682</v>
      </c>
      <c r="C112" s="37" t="s">
        <v>8683</v>
      </c>
      <c r="D112" s="37" t="s">
        <v>5669</v>
      </c>
      <c r="E112" s="163">
        <v>14</v>
      </c>
      <c r="F112" s="24" t="s">
        <v>8682</v>
      </c>
      <c r="G112" s="37" t="s">
        <v>8683</v>
      </c>
      <c r="H112" s="37" t="s">
        <v>5669</v>
      </c>
    </row>
    <row r="113" spans="1:8" customFormat="1" ht="20.100000000000001" customHeight="1">
      <c r="A113" s="163">
        <v>15</v>
      </c>
      <c r="B113" s="24" t="s">
        <v>8684</v>
      </c>
      <c r="C113" s="37" t="s">
        <v>8685</v>
      </c>
      <c r="D113" s="37" t="s">
        <v>3942</v>
      </c>
      <c r="E113" s="163">
        <v>15</v>
      </c>
      <c r="F113" s="24" t="s">
        <v>8684</v>
      </c>
      <c r="G113" s="37" t="s">
        <v>8685</v>
      </c>
      <c r="H113" s="37" t="s">
        <v>3942</v>
      </c>
    </row>
    <row r="114" spans="1:8" customFormat="1" ht="20.100000000000001" customHeight="1">
      <c r="A114" s="163">
        <v>16</v>
      </c>
      <c r="B114" s="24" t="s">
        <v>8686</v>
      </c>
      <c r="C114" s="37" t="s">
        <v>8687</v>
      </c>
      <c r="D114" s="37" t="s">
        <v>4940</v>
      </c>
      <c r="E114" s="163">
        <v>16</v>
      </c>
      <c r="F114" s="24" t="s">
        <v>8686</v>
      </c>
      <c r="G114" s="37" t="s">
        <v>8687</v>
      </c>
      <c r="H114" s="37" t="s">
        <v>4940</v>
      </c>
    </row>
    <row r="115" spans="1:8" customFormat="1" ht="20.100000000000001" customHeight="1">
      <c r="A115" s="163">
        <v>17</v>
      </c>
      <c r="B115" s="24" t="s">
        <v>8688</v>
      </c>
      <c r="C115" s="37" t="s">
        <v>8689</v>
      </c>
      <c r="D115" s="37" t="s">
        <v>4261</v>
      </c>
      <c r="E115" s="163">
        <v>17</v>
      </c>
      <c r="F115" s="24" t="s">
        <v>8688</v>
      </c>
      <c r="G115" s="37" t="s">
        <v>8689</v>
      </c>
      <c r="H115" s="37" t="s">
        <v>4261</v>
      </c>
    </row>
    <row r="116" spans="1:8" customFormat="1" ht="20.100000000000001" customHeight="1">
      <c r="A116" s="163">
        <v>18</v>
      </c>
      <c r="B116" s="24" t="s">
        <v>8690</v>
      </c>
      <c r="C116" s="37" t="s">
        <v>8691</v>
      </c>
      <c r="D116" s="37" t="s">
        <v>5134</v>
      </c>
      <c r="E116" s="163">
        <v>18</v>
      </c>
      <c r="F116" s="24" t="s">
        <v>8690</v>
      </c>
      <c r="G116" s="37" t="s">
        <v>8691</v>
      </c>
      <c r="H116" s="37" t="s">
        <v>5134</v>
      </c>
    </row>
    <row r="117" spans="1:8" customFormat="1" ht="20.100000000000001" customHeight="1">
      <c r="A117" s="163">
        <v>19</v>
      </c>
      <c r="B117" s="24" t="s">
        <v>8692</v>
      </c>
      <c r="C117" s="37" t="s">
        <v>8693</v>
      </c>
      <c r="D117" s="37" t="s">
        <v>8694</v>
      </c>
      <c r="E117" s="163">
        <v>19</v>
      </c>
      <c r="F117" s="24" t="s">
        <v>8692</v>
      </c>
      <c r="G117" s="37" t="s">
        <v>8693</v>
      </c>
      <c r="H117" s="37" t="s">
        <v>8694</v>
      </c>
    </row>
    <row r="118" spans="1:8" customFormat="1" ht="20.100000000000001" customHeight="1">
      <c r="A118" s="163">
        <v>20</v>
      </c>
      <c r="B118" s="24" t="s">
        <v>8695</v>
      </c>
      <c r="C118" s="37" t="s">
        <v>8696</v>
      </c>
      <c r="D118" s="37" t="s">
        <v>5189</v>
      </c>
      <c r="E118" s="163">
        <v>20</v>
      </c>
      <c r="F118" s="24" t="s">
        <v>8695</v>
      </c>
      <c r="G118" s="37" t="s">
        <v>8696</v>
      </c>
      <c r="H118" s="37" t="s">
        <v>5189</v>
      </c>
    </row>
    <row r="119" spans="1:8" customFormat="1" ht="20.100000000000001" customHeight="1">
      <c r="A119" s="163">
        <v>21</v>
      </c>
      <c r="B119" s="24" t="s">
        <v>8697</v>
      </c>
      <c r="C119" s="37" t="s">
        <v>8698</v>
      </c>
      <c r="D119" s="37" t="s">
        <v>5244</v>
      </c>
      <c r="E119" s="163">
        <v>21</v>
      </c>
      <c r="F119" s="24" t="s">
        <v>8697</v>
      </c>
      <c r="G119" s="37" t="s">
        <v>8698</v>
      </c>
      <c r="H119" s="37" t="s">
        <v>5244</v>
      </c>
    </row>
    <row r="120" spans="1:8" customFormat="1" ht="20.100000000000001" customHeight="1">
      <c r="A120" s="163">
        <v>22</v>
      </c>
      <c r="B120" s="24" t="s">
        <v>8699</v>
      </c>
      <c r="C120" s="37" t="s">
        <v>8700</v>
      </c>
      <c r="D120" s="37" t="s">
        <v>5263</v>
      </c>
      <c r="E120" s="163">
        <v>22</v>
      </c>
      <c r="F120" s="24" t="s">
        <v>8699</v>
      </c>
      <c r="G120" s="37" t="s">
        <v>8700</v>
      </c>
      <c r="H120" s="37" t="s">
        <v>5263</v>
      </c>
    </row>
    <row r="121" spans="1:8" customFormat="1" ht="20.100000000000001" customHeight="1">
      <c r="A121" s="163">
        <v>23</v>
      </c>
      <c r="B121" s="24" t="s">
        <v>8701</v>
      </c>
      <c r="C121" s="37" t="s">
        <v>8702</v>
      </c>
      <c r="D121" s="37" t="s">
        <v>3932</v>
      </c>
      <c r="E121" s="163">
        <v>23</v>
      </c>
      <c r="F121" s="24" t="s">
        <v>8701</v>
      </c>
      <c r="G121" s="37" t="s">
        <v>8702</v>
      </c>
      <c r="H121" s="37" t="s">
        <v>3932</v>
      </c>
    </row>
    <row r="122" spans="1:8" customFormat="1" ht="20.100000000000001" customHeight="1">
      <c r="A122" s="163">
        <v>24</v>
      </c>
      <c r="B122" s="24" t="s">
        <v>8703</v>
      </c>
      <c r="C122" s="37" t="s">
        <v>8704</v>
      </c>
      <c r="D122" s="37" t="s">
        <v>8705</v>
      </c>
      <c r="E122" s="163">
        <v>24</v>
      </c>
      <c r="F122" s="24" t="s">
        <v>8703</v>
      </c>
      <c r="G122" s="37" t="s">
        <v>8704</v>
      </c>
      <c r="H122" s="37" t="s">
        <v>8705</v>
      </c>
    </row>
    <row r="123" spans="1:8" customFormat="1" ht="38.25" customHeight="1">
      <c r="A123" s="163">
        <v>25</v>
      </c>
      <c r="B123" s="24" t="s">
        <v>8706</v>
      </c>
      <c r="C123" s="169" t="s">
        <v>8707</v>
      </c>
      <c r="D123" s="37" t="s">
        <v>4269</v>
      </c>
      <c r="E123" s="163">
        <v>25</v>
      </c>
      <c r="F123" s="24" t="s">
        <v>8706</v>
      </c>
      <c r="G123" s="169" t="s">
        <v>8707</v>
      </c>
      <c r="H123" s="37" t="s">
        <v>4269</v>
      </c>
    </row>
    <row r="124" spans="1:8" customFormat="1" ht="20.100000000000001" customHeight="1">
      <c r="A124" s="163">
        <v>26</v>
      </c>
      <c r="B124" s="24" t="s">
        <v>8708</v>
      </c>
      <c r="C124" s="37" t="s">
        <v>8709</v>
      </c>
      <c r="D124" s="37" t="s">
        <v>5511</v>
      </c>
      <c r="E124" s="163">
        <v>26</v>
      </c>
      <c r="F124" s="24" t="s">
        <v>8708</v>
      </c>
      <c r="G124" s="37" t="s">
        <v>8709</v>
      </c>
      <c r="H124" s="37" t="s">
        <v>5511</v>
      </c>
    </row>
    <row r="125" spans="1:8" customFormat="1" ht="20.100000000000001" customHeight="1">
      <c r="A125" s="163">
        <v>27</v>
      </c>
      <c r="B125" s="24" t="s">
        <v>8710</v>
      </c>
      <c r="C125" s="37" t="s">
        <v>8711</v>
      </c>
      <c r="D125" s="37" t="s">
        <v>5764</v>
      </c>
      <c r="E125" s="163">
        <v>27</v>
      </c>
      <c r="F125" s="24" t="s">
        <v>8710</v>
      </c>
      <c r="G125" s="37" t="s">
        <v>8711</v>
      </c>
      <c r="H125" s="37" t="s">
        <v>5764</v>
      </c>
    </row>
    <row r="126" spans="1:8" customFormat="1" ht="20.100000000000001" customHeight="1">
      <c r="A126" s="163">
        <v>28</v>
      </c>
      <c r="B126" s="24" t="s">
        <v>8712</v>
      </c>
      <c r="C126" s="37" t="s">
        <v>8713</v>
      </c>
      <c r="D126" s="37" t="s">
        <v>5621</v>
      </c>
      <c r="E126" s="163">
        <v>28</v>
      </c>
      <c r="F126" s="24" t="s">
        <v>8712</v>
      </c>
      <c r="G126" s="37" t="s">
        <v>8713</v>
      </c>
      <c r="H126" s="37" t="s">
        <v>5621</v>
      </c>
    </row>
    <row r="127" spans="1:8" customFormat="1" ht="20.100000000000001" customHeight="1">
      <c r="A127" s="163">
        <v>29</v>
      </c>
      <c r="B127" s="24" t="s">
        <v>8714</v>
      </c>
      <c r="C127" s="37" t="s">
        <v>8715</v>
      </c>
      <c r="D127" s="37" t="s">
        <v>5764</v>
      </c>
      <c r="E127" s="163">
        <v>29</v>
      </c>
      <c r="F127" s="24" t="s">
        <v>8714</v>
      </c>
      <c r="G127" s="37" t="s">
        <v>8715</v>
      </c>
      <c r="H127" s="37" t="s">
        <v>5764</v>
      </c>
    </row>
    <row r="128" spans="1:8" customFormat="1" ht="20.100000000000001" customHeight="1">
      <c r="A128" s="163">
        <v>30</v>
      </c>
      <c r="B128" s="24" t="s">
        <v>8716</v>
      </c>
      <c r="C128" s="37" t="s">
        <v>8717</v>
      </c>
      <c r="D128" s="37" t="s">
        <v>5764</v>
      </c>
      <c r="E128" s="163">
        <v>30</v>
      </c>
      <c r="F128" s="24" t="s">
        <v>8716</v>
      </c>
      <c r="G128" s="37" t="s">
        <v>8717</v>
      </c>
      <c r="H128" s="37" t="s">
        <v>5764</v>
      </c>
    </row>
    <row r="129" spans="1:8" customFormat="1" ht="20.100000000000001" customHeight="1">
      <c r="A129" s="163">
        <v>31</v>
      </c>
      <c r="B129" s="24" t="s">
        <v>8718</v>
      </c>
      <c r="C129" s="37" t="s">
        <v>8719</v>
      </c>
      <c r="D129" s="37" t="s">
        <v>3956</v>
      </c>
      <c r="E129" s="163">
        <v>31</v>
      </c>
      <c r="F129" s="24" t="s">
        <v>8718</v>
      </c>
      <c r="G129" s="37" t="s">
        <v>8719</v>
      </c>
      <c r="H129" s="37" t="s">
        <v>3956</v>
      </c>
    </row>
    <row r="130" spans="1:8" customFormat="1" ht="20.100000000000001" customHeight="1">
      <c r="A130" s="163">
        <v>32</v>
      </c>
      <c r="B130" s="24" t="s">
        <v>8720</v>
      </c>
      <c r="C130" s="37" t="s">
        <v>8721</v>
      </c>
      <c r="D130" s="37" t="s">
        <v>7529</v>
      </c>
      <c r="E130" s="163">
        <v>32</v>
      </c>
      <c r="F130" s="24" t="s">
        <v>8720</v>
      </c>
      <c r="G130" s="37" t="s">
        <v>8721</v>
      </c>
      <c r="H130" s="37" t="s">
        <v>7529</v>
      </c>
    </row>
    <row r="131" spans="1:8" customFormat="1" ht="20.100000000000001" customHeight="1">
      <c r="A131" s="163">
        <v>33</v>
      </c>
      <c r="B131" s="24" t="s">
        <v>8722</v>
      </c>
      <c r="C131" s="37" t="s">
        <v>8723</v>
      </c>
      <c r="D131" s="37" t="s">
        <v>8724</v>
      </c>
      <c r="E131" s="163">
        <v>33</v>
      </c>
      <c r="F131" s="24" t="s">
        <v>8722</v>
      </c>
      <c r="G131" s="37" t="s">
        <v>8723</v>
      </c>
      <c r="H131" s="37" t="s">
        <v>8724</v>
      </c>
    </row>
    <row r="132" spans="1:8" customFormat="1" ht="20.100000000000001" customHeight="1">
      <c r="A132" s="37"/>
      <c r="B132" s="37"/>
      <c r="C132" s="37"/>
      <c r="D132" s="37"/>
      <c r="E132" s="37"/>
      <c r="F132" s="37"/>
      <c r="G132" s="37"/>
      <c r="H132" s="37"/>
    </row>
    <row r="133" spans="1:8" customFormat="1" ht="20.100000000000001" customHeight="1">
      <c r="A133" s="1347" t="s">
        <v>9665</v>
      </c>
      <c r="B133" s="1347"/>
      <c r="C133" s="1347"/>
      <c r="D133" s="1347"/>
      <c r="E133" s="37"/>
      <c r="F133" s="37"/>
      <c r="G133" s="37"/>
      <c r="H133" s="37"/>
    </row>
    <row r="134" spans="1:8" customFormat="1" ht="20.100000000000001" customHeight="1">
      <c r="A134" s="235" t="s">
        <v>8739</v>
      </c>
      <c r="B134" s="235" t="s">
        <v>8740</v>
      </c>
      <c r="C134" s="256" t="s">
        <v>8741</v>
      </c>
      <c r="D134" s="235" t="s">
        <v>8742</v>
      </c>
      <c r="E134" s="37"/>
      <c r="F134" s="37"/>
      <c r="G134" s="37"/>
      <c r="H134" s="37"/>
    </row>
    <row r="135" spans="1:8" customFormat="1" ht="93.75">
      <c r="A135" s="257">
        <v>1</v>
      </c>
      <c r="B135" s="58" t="s">
        <v>8725</v>
      </c>
      <c r="C135" s="55" t="s">
        <v>14182</v>
      </c>
      <c r="D135" s="257" t="s">
        <v>5892</v>
      </c>
      <c r="E135" s="37"/>
      <c r="F135" s="37"/>
      <c r="G135" s="37"/>
      <c r="H135" s="37"/>
    </row>
    <row r="136" spans="1:8" customFormat="1" ht="20.100000000000001" customHeight="1">
      <c r="A136" s="257">
        <v>2</v>
      </c>
      <c r="B136" s="58" t="s">
        <v>8726</v>
      </c>
      <c r="C136" s="258" t="s">
        <v>8727</v>
      </c>
      <c r="D136" s="257" t="s">
        <v>7761</v>
      </c>
      <c r="E136" s="37"/>
      <c r="F136" s="37"/>
      <c r="G136" s="37"/>
      <c r="H136" s="37"/>
    </row>
    <row r="137" spans="1:8" customFormat="1" ht="20.100000000000001" customHeight="1">
      <c r="A137" s="257">
        <v>3</v>
      </c>
      <c r="B137" s="58" t="s">
        <v>8728</v>
      </c>
      <c r="C137" s="258" t="s">
        <v>8729</v>
      </c>
      <c r="D137" s="257" t="s">
        <v>6141</v>
      </c>
      <c r="E137" s="37"/>
      <c r="F137" s="37"/>
      <c r="G137" s="37"/>
      <c r="H137" s="37"/>
    </row>
    <row r="138" spans="1:8" customFormat="1" ht="20.100000000000001" customHeight="1">
      <c r="A138" s="257">
        <v>4</v>
      </c>
      <c r="B138" s="213" t="s">
        <v>8730</v>
      </c>
      <c r="C138" s="258" t="s">
        <v>8731</v>
      </c>
      <c r="D138" s="257" t="s">
        <v>6079</v>
      </c>
      <c r="E138" s="37"/>
      <c r="F138" s="37"/>
      <c r="G138" s="37"/>
      <c r="H138" s="37"/>
    </row>
    <row r="139" spans="1:8" customFormat="1" ht="20.100000000000001" customHeight="1">
      <c r="A139" s="257">
        <v>5</v>
      </c>
      <c r="B139" s="213" t="s">
        <v>8732</v>
      </c>
      <c r="C139" s="258" t="s">
        <v>8733</v>
      </c>
      <c r="D139" s="257" t="s">
        <v>6215</v>
      </c>
      <c r="E139" s="37"/>
      <c r="F139" s="37"/>
      <c r="G139" s="37"/>
      <c r="H139" s="37"/>
    </row>
    <row r="140" spans="1:8" customFormat="1" ht="20.100000000000001" customHeight="1">
      <c r="A140" s="257">
        <v>6</v>
      </c>
      <c r="B140" s="213" t="s">
        <v>8734</v>
      </c>
      <c r="C140" s="258" t="s">
        <v>8735</v>
      </c>
      <c r="D140" s="257" t="s">
        <v>6006</v>
      </c>
      <c r="E140" s="37"/>
      <c r="F140" s="37"/>
      <c r="G140" s="37"/>
      <c r="H140" s="37"/>
    </row>
    <row r="141" spans="1:8" customFormat="1" ht="37.5">
      <c r="A141" s="257">
        <v>7</v>
      </c>
      <c r="B141" s="213" t="s">
        <v>8736</v>
      </c>
      <c r="C141" s="259" t="s">
        <v>14183</v>
      </c>
      <c r="D141" s="257" t="s">
        <v>8737</v>
      </c>
      <c r="E141" s="37"/>
      <c r="F141" s="37"/>
      <c r="G141" s="37"/>
      <c r="H141" s="37"/>
    </row>
    <row r="142" spans="1:8" customFormat="1" ht="75">
      <c r="A142" s="257">
        <v>8</v>
      </c>
      <c r="B142" s="213" t="s">
        <v>8728</v>
      </c>
      <c r="C142" s="259" t="s">
        <v>14184</v>
      </c>
      <c r="D142" s="257" t="s">
        <v>5993</v>
      </c>
      <c r="E142" s="37"/>
      <c r="F142" s="37"/>
      <c r="G142" s="37"/>
      <c r="H142" s="37"/>
    </row>
    <row r="143" spans="1:8" customFormat="1" ht="93.75">
      <c r="A143" s="257">
        <v>9</v>
      </c>
      <c r="B143" s="213" t="s">
        <v>8730</v>
      </c>
      <c r="C143" s="259" t="s">
        <v>14185</v>
      </c>
      <c r="D143" s="257" t="s">
        <v>6079</v>
      </c>
      <c r="E143" s="37"/>
      <c r="F143" s="37"/>
      <c r="G143" s="37"/>
      <c r="H143" s="37"/>
    </row>
    <row r="144" spans="1:8" customFormat="1" ht="75">
      <c r="A144" s="257">
        <v>10</v>
      </c>
      <c r="B144" s="213" t="s">
        <v>14186</v>
      </c>
      <c r="C144" s="259" t="s">
        <v>14187</v>
      </c>
      <c r="D144" s="257" t="s">
        <v>6195</v>
      </c>
      <c r="E144" s="37"/>
      <c r="F144" s="37"/>
      <c r="G144" s="37"/>
      <c r="H144" s="37"/>
    </row>
    <row r="145" spans="1:8" customFormat="1" ht="93.75">
      <c r="A145" s="257">
        <v>11</v>
      </c>
      <c r="B145" s="213" t="s">
        <v>14188</v>
      </c>
      <c r="C145" s="259" t="s">
        <v>14189</v>
      </c>
      <c r="D145" s="257" t="s">
        <v>6215</v>
      </c>
      <c r="E145" s="37"/>
      <c r="F145" s="37"/>
      <c r="G145" s="37"/>
      <c r="H145" s="37"/>
    </row>
    <row r="146" spans="1:8" customFormat="1" ht="112.5">
      <c r="A146" s="257">
        <v>12</v>
      </c>
      <c r="B146" s="213" t="s">
        <v>14190</v>
      </c>
      <c r="C146" s="259" t="s">
        <v>14191</v>
      </c>
      <c r="D146" s="257" t="s">
        <v>9767</v>
      </c>
      <c r="E146" s="37"/>
      <c r="F146" s="37"/>
      <c r="G146" s="37"/>
      <c r="H146" s="37"/>
    </row>
    <row r="147" spans="1:8" customFormat="1" ht="56.25">
      <c r="A147" s="257">
        <v>13</v>
      </c>
      <c r="B147" s="213" t="s">
        <v>14192</v>
      </c>
      <c r="C147" s="259" t="s">
        <v>14193</v>
      </c>
      <c r="D147" s="257" t="s">
        <v>11053</v>
      </c>
      <c r="E147" s="37"/>
      <c r="F147" s="37"/>
      <c r="G147" s="37"/>
      <c r="H147" s="37"/>
    </row>
    <row r="148" spans="1:8" customFormat="1" ht="75">
      <c r="A148" s="257">
        <v>14</v>
      </c>
      <c r="B148" s="213" t="s">
        <v>14194</v>
      </c>
      <c r="C148" s="259" t="s">
        <v>14195</v>
      </c>
      <c r="D148" s="257" t="s">
        <v>10715</v>
      </c>
      <c r="E148" s="37"/>
      <c r="F148" s="37"/>
      <c r="G148" s="37"/>
      <c r="H148" s="37"/>
    </row>
    <row r="149" spans="1:8" customFormat="1" ht="112.5">
      <c r="A149" s="257">
        <v>15</v>
      </c>
      <c r="B149" s="213" t="s">
        <v>14196</v>
      </c>
      <c r="C149" s="259" t="s">
        <v>14197</v>
      </c>
      <c r="D149" s="257" t="s">
        <v>10724</v>
      </c>
      <c r="E149" s="37"/>
      <c r="F149" s="37"/>
      <c r="G149" s="37"/>
      <c r="H149" s="37"/>
    </row>
    <row r="150" spans="1:8" customFormat="1" ht="131.25">
      <c r="A150" s="257">
        <v>16</v>
      </c>
      <c r="B150" s="213" t="s">
        <v>14198</v>
      </c>
      <c r="C150" s="259" t="s">
        <v>14199</v>
      </c>
      <c r="D150" s="257" t="s">
        <v>10667</v>
      </c>
      <c r="E150" s="37"/>
      <c r="F150" s="37"/>
      <c r="G150" s="37"/>
      <c r="H150" s="37"/>
    </row>
    <row r="151" spans="1:8" customFormat="1" ht="106.5" customHeight="1">
      <c r="A151" s="257">
        <v>17</v>
      </c>
      <c r="B151" s="213" t="s">
        <v>14200</v>
      </c>
      <c r="C151" s="260" t="s">
        <v>14201</v>
      </c>
      <c r="D151" s="257" t="s">
        <v>11977</v>
      </c>
      <c r="E151" s="37"/>
      <c r="F151" s="37"/>
      <c r="G151" s="37"/>
      <c r="H151" s="37"/>
    </row>
    <row r="152" spans="1:8" customFormat="1" ht="106.5" customHeight="1">
      <c r="A152" s="257">
        <v>18</v>
      </c>
      <c r="B152" s="213" t="s">
        <v>14202</v>
      </c>
      <c r="C152" s="259" t="s">
        <v>14203</v>
      </c>
      <c r="D152" s="257" t="s">
        <v>10117</v>
      </c>
      <c r="E152" s="37"/>
      <c r="F152" s="37"/>
      <c r="G152" s="37"/>
      <c r="H152" s="37"/>
    </row>
    <row r="153" spans="1:8" customFormat="1" ht="106.5" customHeight="1">
      <c r="A153" s="257">
        <v>19</v>
      </c>
      <c r="B153" s="213" t="s">
        <v>14204</v>
      </c>
      <c r="C153" s="259" t="s">
        <v>14205</v>
      </c>
      <c r="D153" s="257" t="s">
        <v>10989</v>
      </c>
      <c r="E153" s="37"/>
      <c r="F153" s="37"/>
      <c r="G153" s="37"/>
      <c r="H153" s="37"/>
    </row>
    <row r="154" spans="1:8" customFormat="1" ht="106.5" customHeight="1">
      <c r="A154" s="257">
        <v>20</v>
      </c>
      <c r="B154" s="213" t="s">
        <v>14206</v>
      </c>
      <c r="C154" s="259" t="s">
        <v>14207</v>
      </c>
      <c r="D154" s="257" t="s">
        <v>9683</v>
      </c>
      <c r="E154" s="37"/>
      <c r="F154" s="37"/>
      <c r="G154" s="37"/>
      <c r="H154" s="37"/>
    </row>
    <row r="155" spans="1:8" customFormat="1" ht="106.5" customHeight="1">
      <c r="A155" s="257">
        <v>21</v>
      </c>
      <c r="B155" s="213" t="s">
        <v>14208</v>
      </c>
      <c r="C155" s="260" t="s">
        <v>14209</v>
      </c>
      <c r="D155" s="257" t="s">
        <v>13015</v>
      </c>
      <c r="E155" s="37"/>
      <c r="F155" s="37"/>
      <c r="G155" s="37"/>
      <c r="H155" s="37"/>
    </row>
    <row r="156" spans="1:8" customFormat="1" ht="106.5" customHeight="1">
      <c r="A156" s="257">
        <v>22</v>
      </c>
      <c r="B156" s="213" t="s">
        <v>14210</v>
      </c>
      <c r="C156" s="259" t="s">
        <v>14211</v>
      </c>
      <c r="D156" s="257" t="s">
        <v>11977</v>
      </c>
      <c r="E156" s="37"/>
      <c r="F156" s="37"/>
      <c r="G156" s="37"/>
      <c r="H156" s="37"/>
    </row>
    <row r="157" spans="1:8" customFormat="1" ht="106.5" customHeight="1">
      <c r="A157" s="257">
        <v>23</v>
      </c>
      <c r="B157" s="213" t="s">
        <v>14212</v>
      </c>
      <c r="C157" s="259" t="s">
        <v>14213</v>
      </c>
      <c r="D157" s="257" t="s">
        <v>12880</v>
      </c>
      <c r="E157" s="37"/>
      <c r="F157" s="37"/>
      <c r="G157" s="37"/>
      <c r="H157" s="37"/>
    </row>
    <row r="158" spans="1:8" customFormat="1" ht="106.5" customHeight="1">
      <c r="A158" s="257">
        <v>24</v>
      </c>
      <c r="B158" s="213" t="s">
        <v>14214</v>
      </c>
      <c r="C158" s="259" t="s">
        <v>14215</v>
      </c>
      <c r="D158" s="257" t="s">
        <v>12880</v>
      </c>
      <c r="E158" s="37"/>
      <c r="F158" s="37"/>
      <c r="G158" s="37"/>
      <c r="H158" s="37"/>
    </row>
    <row r="159" spans="1:8" customFormat="1" ht="106.5" customHeight="1">
      <c r="A159" s="257">
        <v>25</v>
      </c>
      <c r="B159" s="213" t="s">
        <v>14216</v>
      </c>
      <c r="C159" s="259" t="s">
        <v>14217</v>
      </c>
      <c r="D159" s="257" t="s">
        <v>12880</v>
      </c>
      <c r="E159" s="37"/>
      <c r="F159" s="37"/>
      <c r="G159" s="37"/>
      <c r="H159" s="37"/>
    </row>
    <row r="160" spans="1:8" customFormat="1" ht="106.5" customHeight="1">
      <c r="A160" s="257">
        <v>26</v>
      </c>
      <c r="B160" s="213" t="s">
        <v>14218</v>
      </c>
      <c r="C160" s="259" t="s">
        <v>14219</v>
      </c>
      <c r="D160" s="257" t="s">
        <v>9981</v>
      </c>
      <c r="E160" s="37"/>
      <c r="F160" s="37"/>
      <c r="G160" s="37"/>
      <c r="H160" s="37"/>
    </row>
    <row r="161" spans="1:8" customFormat="1" ht="106.5" customHeight="1">
      <c r="A161" s="257">
        <v>27</v>
      </c>
      <c r="B161" s="213" t="s">
        <v>14220</v>
      </c>
      <c r="C161" s="259" t="s">
        <v>14221</v>
      </c>
      <c r="D161" s="257" t="s">
        <v>11522</v>
      </c>
      <c r="E161" s="37"/>
      <c r="F161" s="37"/>
      <c r="G161" s="37"/>
      <c r="H161" s="37"/>
    </row>
    <row r="162" spans="1:8" customFormat="1" ht="106.5" customHeight="1">
      <c r="A162" s="257">
        <v>28</v>
      </c>
      <c r="B162" s="213" t="s">
        <v>14222</v>
      </c>
      <c r="C162" s="260" t="s">
        <v>14223</v>
      </c>
      <c r="D162" s="257" t="s">
        <v>10117</v>
      </c>
      <c r="E162" s="37"/>
      <c r="F162" s="37"/>
      <c r="G162" s="37"/>
      <c r="H162" s="37"/>
    </row>
    <row r="163" spans="1:8" customFormat="1" ht="106.5" customHeight="1">
      <c r="A163" s="257">
        <v>29</v>
      </c>
      <c r="B163" s="213" t="s">
        <v>14224</v>
      </c>
      <c r="C163" s="260" t="s">
        <v>14225</v>
      </c>
      <c r="D163" s="257" t="s">
        <v>11623</v>
      </c>
      <c r="E163" s="37"/>
      <c r="F163" s="37"/>
      <c r="G163" s="37"/>
      <c r="H163" s="37"/>
    </row>
    <row r="164" spans="1:8" customFormat="1" ht="106.5" customHeight="1">
      <c r="A164" s="257">
        <v>30</v>
      </c>
      <c r="B164" s="213" t="s">
        <v>14226</v>
      </c>
      <c r="C164" s="259" t="s">
        <v>14227</v>
      </c>
      <c r="D164" s="257" t="s">
        <v>11628</v>
      </c>
      <c r="E164" s="37"/>
      <c r="F164" s="37"/>
      <c r="G164" s="37"/>
      <c r="H164" s="37"/>
    </row>
    <row r="165" spans="1:8" customFormat="1" ht="106.5" customHeight="1">
      <c r="A165" s="257">
        <v>31</v>
      </c>
      <c r="B165" s="213" t="s">
        <v>14228</v>
      </c>
      <c r="C165" s="259" t="s">
        <v>14229</v>
      </c>
      <c r="D165" s="257" t="s">
        <v>10043</v>
      </c>
      <c r="E165" s="37"/>
      <c r="F165" s="37"/>
      <c r="G165" s="37"/>
      <c r="H165" s="37"/>
    </row>
    <row r="166" spans="1:8" customFormat="1" ht="106.5" customHeight="1">
      <c r="A166" s="257">
        <v>32</v>
      </c>
      <c r="B166" s="213" t="s">
        <v>14230</v>
      </c>
      <c r="C166" s="259" t="s">
        <v>14231</v>
      </c>
      <c r="D166" s="257" t="s">
        <v>10527</v>
      </c>
      <c r="E166" s="37"/>
      <c r="F166" s="37"/>
      <c r="G166" s="37"/>
      <c r="H166" s="37"/>
    </row>
    <row r="167" spans="1:8" customFormat="1" ht="106.5" customHeight="1">
      <c r="A167" s="257">
        <v>33</v>
      </c>
      <c r="B167" s="213" t="s">
        <v>14232</v>
      </c>
      <c r="C167" s="259" t="s">
        <v>14233</v>
      </c>
      <c r="D167" s="257" t="s">
        <v>14234</v>
      </c>
      <c r="E167" s="37"/>
      <c r="F167" s="37"/>
      <c r="G167" s="37"/>
      <c r="H167" s="37"/>
    </row>
    <row r="168" spans="1:8" customFormat="1" ht="106.5" customHeight="1">
      <c r="A168" s="257">
        <v>34</v>
      </c>
      <c r="B168" s="213" t="s">
        <v>14235</v>
      </c>
      <c r="C168" s="259" t="s">
        <v>14236</v>
      </c>
      <c r="D168" s="257" t="s">
        <v>10156</v>
      </c>
      <c r="E168" s="37"/>
      <c r="F168" s="37"/>
      <c r="G168" s="37"/>
      <c r="H168" s="37"/>
    </row>
    <row r="169" spans="1:8" customFormat="1" ht="106.5" customHeight="1">
      <c r="A169" s="257">
        <v>35</v>
      </c>
      <c r="B169" s="213" t="s">
        <v>14237</v>
      </c>
      <c r="C169" s="259" t="s">
        <v>14238</v>
      </c>
      <c r="D169" s="257" t="s">
        <v>14234</v>
      </c>
      <c r="E169" s="37"/>
      <c r="F169" s="37"/>
      <c r="G169" s="37"/>
      <c r="H169" s="37"/>
    </row>
    <row r="170" spans="1:8" customFormat="1" ht="106.5" customHeight="1">
      <c r="A170" s="257">
        <v>36</v>
      </c>
      <c r="B170" s="213" t="s">
        <v>14239</v>
      </c>
      <c r="C170" s="259" t="s">
        <v>14240</v>
      </c>
      <c r="D170" s="257" t="s">
        <v>14234</v>
      </c>
      <c r="E170" s="37"/>
      <c r="F170" s="37"/>
      <c r="G170" s="37"/>
      <c r="H170" s="37"/>
    </row>
    <row r="171" spans="1:8" customFormat="1" ht="106.5" customHeight="1">
      <c r="A171" s="257">
        <v>37</v>
      </c>
      <c r="B171" s="213" t="s">
        <v>14241</v>
      </c>
      <c r="C171" s="259" t="s">
        <v>14242</v>
      </c>
      <c r="D171" s="257" t="s">
        <v>14243</v>
      </c>
      <c r="E171" s="37"/>
      <c r="F171" s="37"/>
      <c r="G171" s="37"/>
      <c r="H171" s="37"/>
    </row>
    <row r="172" spans="1:8" customFormat="1" ht="106.5" customHeight="1">
      <c r="A172" s="257">
        <v>38</v>
      </c>
      <c r="B172" s="213" t="s">
        <v>14244</v>
      </c>
      <c r="C172" s="259" t="s">
        <v>14245</v>
      </c>
      <c r="D172" s="257" t="s">
        <v>10316</v>
      </c>
      <c r="E172" s="37"/>
      <c r="F172" s="37"/>
      <c r="G172" s="37"/>
      <c r="H172" s="37"/>
    </row>
    <row r="173" spans="1:8" customFormat="1" ht="106.5" customHeight="1">
      <c r="A173" s="257">
        <v>39</v>
      </c>
      <c r="B173" s="213" t="s">
        <v>14246</v>
      </c>
      <c r="C173" s="259" t="s">
        <v>14247</v>
      </c>
      <c r="D173" s="257" t="s">
        <v>10817</v>
      </c>
      <c r="E173" s="37"/>
      <c r="F173" s="37"/>
      <c r="G173" s="37"/>
      <c r="H173" s="37"/>
    </row>
    <row r="174" spans="1:8" customFormat="1" ht="106.5" customHeight="1">
      <c r="A174" s="257">
        <v>40</v>
      </c>
      <c r="B174" s="213" t="s">
        <v>14248</v>
      </c>
      <c r="C174" s="259" t="s">
        <v>14249</v>
      </c>
      <c r="D174" s="257" t="s">
        <v>14250</v>
      </c>
      <c r="E174" s="37"/>
      <c r="F174" s="37"/>
      <c r="G174" s="37"/>
      <c r="H174" s="37"/>
    </row>
    <row r="175" spans="1:8" customFormat="1" ht="106.5" customHeight="1">
      <c r="A175" s="257">
        <v>41</v>
      </c>
      <c r="B175" s="213" t="s">
        <v>14251</v>
      </c>
      <c r="C175" s="259" t="s">
        <v>14252</v>
      </c>
      <c r="D175" s="257" t="s">
        <v>11875</v>
      </c>
      <c r="E175" s="37"/>
      <c r="F175" s="37"/>
      <c r="G175" s="37"/>
      <c r="H175" s="37"/>
    </row>
    <row r="176" spans="1:8" customFormat="1" ht="106.5" customHeight="1">
      <c r="A176" s="257">
        <v>42</v>
      </c>
      <c r="B176" s="213" t="s">
        <v>14253</v>
      </c>
      <c r="C176" s="259" t="s">
        <v>14254</v>
      </c>
      <c r="D176" s="257" t="s">
        <v>14255</v>
      </c>
      <c r="E176" s="37"/>
      <c r="F176" s="37"/>
      <c r="G176" s="37"/>
      <c r="H176" s="37"/>
    </row>
    <row r="177" spans="1:8" customFormat="1" ht="106.5" customHeight="1">
      <c r="A177" s="257">
        <v>43</v>
      </c>
      <c r="B177" s="213" t="s">
        <v>14256</v>
      </c>
      <c r="C177" s="259" t="s">
        <v>14257</v>
      </c>
      <c r="D177" s="257" t="s">
        <v>14258</v>
      </c>
      <c r="E177" s="37"/>
      <c r="F177" s="37"/>
      <c r="G177" s="37"/>
      <c r="H177" s="37"/>
    </row>
    <row r="178" spans="1:8" customFormat="1" ht="106.5" customHeight="1">
      <c r="A178" s="257">
        <v>44</v>
      </c>
      <c r="B178" s="213" t="s">
        <v>14259</v>
      </c>
      <c r="C178" s="259" t="s">
        <v>14260</v>
      </c>
      <c r="D178" s="257" t="s">
        <v>6001</v>
      </c>
      <c r="E178" s="37"/>
      <c r="F178" s="37"/>
      <c r="G178" s="37"/>
      <c r="H178" s="37"/>
    </row>
    <row r="179" spans="1:8" customFormat="1" ht="106.5" customHeight="1">
      <c r="A179" s="257">
        <v>45</v>
      </c>
      <c r="B179" s="213" t="s">
        <v>14261</v>
      </c>
      <c r="C179" s="259" t="s">
        <v>14262</v>
      </c>
      <c r="D179" s="257" t="s">
        <v>9972</v>
      </c>
      <c r="E179" s="37"/>
      <c r="F179" s="37"/>
      <c r="G179" s="37"/>
      <c r="H179" s="37"/>
    </row>
    <row r="180" spans="1:8" customFormat="1" ht="106.5" customHeight="1">
      <c r="A180" s="257">
        <v>46</v>
      </c>
      <c r="B180" s="213" t="s">
        <v>14263</v>
      </c>
      <c r="C180" s="51" t="s">
        <v>14264</v>
      </c>
      <c r="D180" s="257" t="s">
        <v>10050</v>
      </c>
      <c r="E180" s="37"/>
      <c r="F180" s="37"/>
      <c r="G180" s="37"/>
      <c r="H180" s="37"/>
    </row>
    <row r="181" spans="1:8" customFormat="1" ht="106.5" customHeight="1">
      <c r="A181" s="257">
        <v>47</v>
      </c>
      <c r="B181" s="213" t="s">
        <v>14265</v>
      </c>
      <c r="C181" s="55" t="s">
        <v>14266</v>
      </c>
      <c r="D181" s="257" t="s">
        <v>9720</v>
      </c>
      <c r="E181" s="37"/>
      <c r="F181" s="37"/>
      <c r="G181" s="37"/>
      <c r="H181" s="37"/>
    </row>
    <row r="182" spans="1:8" customFormat="1" ht="106.5" customHeight="1">
      <c r="A182" s="257">
        <v>48</v>
      </c>
      <c r="B182" s="213" t="s">
        <v>14267</v>
      </c>
      <c r="C182" s="259" t="s">
        <v>14268</v>
      </c>
      <c r="D182" s="261" t="s">
        <v>14269</v>
      </c>
      <c r="E182" s="37"/>
      <c r="F182" s="37"/>
      <c r="G182" s="37"/>
      <c r="H182" s="37"/>
    </row>
    <row r="183" spans="1:8" customFormat="1" ht="106.5" customHeight="1">
      <c r="A183" s="257">
        <v>49</v>
      </c>
      <c r="B183" s="213" t="s">
        <v>14270</v>
      </c>
      <c r="C183" s="259" t="s">
        <v>14183</v>
      </c>
      <c r="D183" s="257" t="s">
        <v>8737</v>
      </c>
      <c r="E183" s="37"/>
      <c r="F183" s="37"/>
      <c r="G183" s="37"/>
      <c r="H183" s="37"/>
    </row>
    <row r="184" spans="1:8" customFormat="1" ht="106.5" customHeight="1">
      <c r="A184" s="257">
        <v>50</v>
      </c>
      <c r="B184" s="213" t="s">
        <v>14271</v>
      </c>
      <c r="C184" s="259" t="s">
        <v>14272</v>
      </c>
      <c r="D184" s="257" t="s">
        <v>9683</v>
      </c>
      <c r="E184" s="37"/>
      <c r="F184" s="37"/>
      <c r="G184" s="37"/>
      <c r="H184" s="37"/>
    </row>
    <row r="185" spans="1:8" customFormat="1" ht="106.5" customHeight="1">
      <c r="A185" s="257">
        <v>51</v>
      </c>
      <c r="B185" s="213" t="s">
        <v>14273</v>
      </c>
      <c r="C185" s="259" t="s">
        <v>14274</v>
      </c>
      <c r="D185" s="209" t="s">
        <v>11419</v>
      </c>
      <c r="E185" s="37"/>
      <c r="F185" s="37"/>
      <c r="G185" s="37"/>
      <c r="H185" s="37"/>
    </row>
    <row r="186" spans="1:8" customFormat="1" ht="48" customHeight="1">
      <c r="A186" s="257">
        <v>52</v>
      </c>
      <c r="B186" s="213" t="s">
        <v>14275</v>
      </c>
      <c r="C186" s="259" t="s">
        <v>14276</v>
      </c>
      <c r="D186" s="257" t="s">
        <v>10405</v>
      </c>
      <c r="E186" s="37"/>
      <c r="F186" s="37"/>
      <c r="G186" s="37"/>
      <c r="H186" s="37"/>
    </row>
    <row r="187" spans="1:8" customFormat="1" ht="48" customHeight="1">
      <c r="A187" s="257">
        <v>53</v>
      </c>
      <c r="B187" s="213" t="s">
        <v>14277</v>
      </c>
      <c r="C187" s="262" t="s">
        <v>14278</v>
      </c>
      <c r="D187" s="257" t="s">
        <v>10814</v>
      </c>
      <c r="E187" s="37"/>
      <c r="F187" s="37"/>
      <c r="G187" s="37"/>
      <c r="H187" s="37"/>
    </row>
    <row r="188" spans="1:8" customFormat="1" ht="48" customHeight="1">
      <c r="A188" s="257">
        <v>54</v>
      </c>
      <c r="B188" s="213" t="s">
        <v>14279</v>
      </c>
      <c r="C188" s="55" t="s">
        <v>14280</v>
      </c>
      <c r="D188" s="257" t="s">
        <v>9756</v>
      </c>
      <c r="E188" s="37"/>
      <c r="F188" s="37"/>
      <c r="G188" s="37"/>
      <c r="H188" s="37"/>
    </row>
    <row r="189" spans="1:8" customFormat="1" ht="48" customHeight="1">
      <c r="A189" s="257">
        <v>55</v>
      </c>
      <c r="B189" s="213" t="s">
        <v>14281</v>
      </c>
      <c r="C189" s="55" t="s">
        <v>14282</v>
      </c>
      <c r="D189" s="257" t="s">
        <v>11552</v>
      </c>
      <c r="E189" s="37"/>
      <c r="F189" s="37"/>
      <c r="G189" s="37"/>
      <c r="H189" s="37"/>
    </row>
    <row r="190" spans="1:8" customFormat="1" ht="48" customHeight="1">
      <c r="A190" s="257">
        <v>56</v>
      </c>
      <c r="B190" s="213" t="s">
        <v>14283</v>
      </c>
      <c r="C190" s="55" t="s">
        <v>14284</v>
      </c>
      <c r="D190" s="257" t="s">
        <v>11839</v>
      </c>
      <c r="E190" s="37"/>
      <c r="F190" s="37"/>
      <c r="G190" s="37"/>
      <c r="H190" s="37"/>
    </row>
    <row r="191" spans="1:8" customFormat="1" ht="48" customHeight="1">
      <c r="A191" s="257">
        <v>57</v>
      </c>
      <c r="B191" s="213" t="s">
        <v>14285</v>
      </c>
      <c r="C191" s="55" t="s">
        <v>14286</v>
      </c>
      <c r="D191" s="257" t="s">
        <v>9779</v>
      </c>
      <c r="E191" s="37"/>
      <c r="F191" s="37"/>
      <c r="G191" s="37"/>
      <c r="H191" s="37"/>
    </row>
    <row r="192" spans="1:8" customFormat="1" ht="48" customHeight="1">
      <c r="A192" s="257">
        <v>58</v>
      </c>
      <c r="B192" s="213" t="s">
        <v>14287</v>
      </c>
      <c r="C192" s="55" t="s">
        <v>14288</v>
      </c>
      <c r="D192" s="257" t="s">
        <v>9779</v>
      </c>
      <c r="E192" s="37"/>
      <c r="F192" s="37"/>
      <c r="G192" s="37"/>
      <c r="H192" s="37"/>
    </row>
    <row r="193" spans="1:10" customFormat="1" ht="48" customHeight="1">
      <c r="A193" s="257">
        <v>59</v>
      </c>
      <c r="B193" s="213" t="s">
        <v>14289</v>
      </c>
      <c r="C193" s="55" t="s">
        <v>14288</v>
      </c>
      <c r="D193" s="257" t="s">
        <v>14290</v>
      </c>
      <c r="E193" s="37"/>
      <c r="F193" s="37"/>
      <c r="G193" s="37"/>
      <c r="H193" s="37"/>
    </row>
    <row r="194" spans="1:10" customFormat="1" ht="48" customHeight="1">
      <c r="A194" s="257">
        <v>60</v>
      </c>
      <c r="B194" s="213" t="s">
        <v>14291</v>
      </c>
      <c r="C194" s="55" t="s">
        <v>14288</v>
      </c>
      <c r="D194" s="257" t="s">
        <v>14292</v>
      </c>
      <c r="E194" s="37"/>
      <c r="F194" s="37"/>
      <c r="G194" s="37"/>
      <c r="H194" s="37"/>
    </row>
    <row r="195" spans="1:10" customFormat="1" ht="48" customHeight="1">
      <c r="A195" s="257">
        <v>61</v>
      </c>
      <c r="B195" s="213" t="s">
        <v>14293</v>
      </c>
      <c r="C195" s="55" t="s">
        <v>14288</v>
      </c>
      <c r="D195" s="257" t="s">
        <v>14294</v>
      </c>
      <c r="E195" s="37"/>
      <c r="F195" s="37"/>
      <c r="G195" s="37"/>
      <c r="H195" s="37"/>
    </row>
    <row r="196" spans="1:10" customFormat="1" ht="48" customHeight="1">
      <c r="A196" s="257">
        <v>62</v>
      </c>
      <c r="B196" s="213" t="s">
        <v>14295</v>
      </c>
      <c r="C196" s="55" t="s">
        <v>14296</v>
      </c>
      <c r="D196" s="257" t="s">
        <v>9756</v>
      </c>
      <c r="E196" s="37"/>
      <c r="F196" s="37"/>
      <c r="G196" s="37"/>
      <c r="H196" s="37"/>
    </row>
    <row r="197" spans="1:10" customFormat="1" ht="48" customHeight="1">
      <c r="A197" s="257">
        <v>63</v>
      </c>
      <c r="B197" s="213" t="s">
        <v>14297</v>
      </c>
      <c r="C197" s="111" t="s">
        <v>14298</v>
      </c>
      <c r="D197" s="257" t="s">
        <v>14299</v>
      </c>
      <c r="E197" s="37"/>
      <c r="F197" s="37"/>
      <c r="G197" s="37"/>
      <c r="H197" s="37"/>
    </row>
    <row r="198" spans="1:10" customFormat="1" ht="48" customHeight="1">
      <c r="A198" s="257">
        <v>64</v>
      </c>
      <c r="B198" s="213" t="s">
        <v>14300</v>
      </c>
      <c r="C198" s="111" t="s">
        <v>14296</v>
      </c>
      <c r="D198" s="257" t="s">
        <v>14258</v>
      </c>
      <c r="E198" s="37"/>
      <c r="F198" s="37"/>
      <c r="G198" s="37"/>
      <c r="H198" s="37"/>
    </row>
    <row r="199" spans="1:10" customFormat="1" ht="20.100000000000001" customHeight="1">
      <c r="A199" s="1385" t="s">
        <v>28988</v>
      </c>
      <c r="B199" s="1385"/>
      <c r="C199" s="1385"/>
      <c r="D199" s="1385"/>
      <c r="E199" s="1385"/>
      <c r="F199" s="1385"/>
      <c r="G199" s="1385"/>
      <c r="H199" s="1385"/>
      <c r="I199" s="1385"/>
      <c r="J199" s="1385"/>
    </row>
    <row r="200" spans="1:10" customFormat="1" ht="20.100000000000001" customHeight="1">
      <c r="A200" s="713">
        <v>1</v>
      </c>
      <c r="B200" s="714" t="s">
        <v>28989</v>
      </c>
      <c r="C200" s="152" t="s">
        <v>28990</v>
      </c>
      <c r="D200" s="566">
        <v>2</v>
      </c>
      <c r="E200" s="566">
        <v>5</v>
      </c>
      <c r="F200" s="715" t="s">
        <v>21131</v>
      </c>
      <c r="G200" s="1234" t="s">
        <v>18886</v>
      </c>
      <c r="H200" s="713" t="s">
        <v>3293</v>
      </c>
      <c r="I200" s="716"/>
      <c r="J200" s="1"/>
    </row>
    <row r="201" spans="1:10" customFormat="1" ht="20.100000000000001" customHeight="1">
      <c r="A201" s="713">
        <v>2</v>
      </c>
      <c r="B201" s="714" t="s">
        <v>28991</v>
      </c>
      <c r="C201" s="152" t="s">
        <v>28992</v>
      </c>
      <c r="D201" s="566">
        <v>2</v>
      </c>
      <c r="E201" s="566">
        <v>6</v>
      </c>
      <c r="F201" s="715" t="s">
        <v>27704</v>
      </c>
      <c r="G201" s="1234"/>
      <c r="H201" s="713" t="s">
        <v>3293</v>
      </c>
      <c r="I201" s="716"/>
      <c r="J201" s="1"/>
    </row>
    <row r="202" spans="1:10" customFormat="1" ht="20.100000000000001" customHeight="1">
      <c r="A202" s="713">
        <v>3</v>
      </c>
      <c r="B202" s="714" t="s">
        <v>28993</v>
      </c>
      <c r="C202" s="152" t="s">
        <v>28994</v>
      </c>
      <c r="D202" s="566">
        <v>2</v>
      </c>
      <c r="E202" s="566">
        <v>5</v>
      </c>
      <c r="F202" s="715" t="s">
        <v>27704</v>
      </c>
      <c r="G202" s="1234"/>
      <c r="H202" s="713" t="s">
        <v>3293</v>
      </c>
      <c r="I202" s="716"/>
      <c r="J202" s="1"/>
    </row>
    <row r="203" spans="1:10" customFormat="1" ht="20.100000000000001" customHeight="1">
      <c r="A203" s="713">
        <v>4</v>
      </c>
      <c r="B203" s="714" t="s">
        <v>28995</v>
      </c>
      <c r="C203" s="152" t="s">
        <v>28996</v>
      </c>
      <c r="D203" s="566">
        <v>1</v>
      </c>
      <c r="E203" s="566">
        <v>7</v>
      </c>
      <c r="F203" s="715" t="s">
        <v>28248</v>
      </c>
      <c r="G203" s="1234"/>
      <c r="H203" s="713" t="s">
        <v>3293</v>
      </c>
      <c r="I203" s="716"/>
      <c r="J203" s="1"/>
    </row>
    <row r="204" spans="1:10" customFormat="1" ht="20.100000000000001" customHeight="1">
      <c r="A204" s="713">
        <v>5</v>
      </c>
      <c r="B204" s="714" t="s">
        <v>28997</v>
      </c>
      <c r="C204" s="152" t="s">
        <v>28998</v>
      </c>
      <c r="D204" s="566">
        <v>1</v>
      </c>
      <c r="E204" s="566">
        <v>3</v>
      </c>
      <c r="F204" s="715" t="s">
        <v>23256</v>
      </c>
      <c r="G204" s="1234"/>
      <c r="H204" s="713" t="s">
        <v>3293</v>
      </c>
      <c r="I204" s="716"/>
      <c r="J204" s="1"/>
    </row>
    <row r="205" spans="1:10" customFormat="1" ht="20.100000000000001" customHeight="1">
      <c r="A205" s="713">
        <v>6</v>
      </c>
      <c r="B205" s="714" t="s">
        <v>28999</v>
      </c>
      <c r="C205" s="152" t="s">
        <v>29000</v>
      </c>
      <c r="D205" s="566">
        <v>1</v>
      </c>
      <c r="E205" s="566">
        <v>5</v>
      </c>
      <c r="F205" s="715" t="s">
        <v>27190</v>
      </c>
      <c r="G205" s="1234"/>
      <c r="H205" s="713" t="s">
        <v>3293</v>
      </c>
      <c r="I205" s="716"/>
      <c r="J205" s="1"/>
    </row>
    <row r="206" spans="1:10" customFormat="1" ht="20.100000000000001" customHeight="1">
      <c r="A206" s="717">
        <v>7</v>
      </c>
      <c r="B206" s="714" t="s">
        <v>29001</v>
      </c>
      <c r="C206" s="152" t="s">
        <v>29002</v>
      </c>
      <c r="D206" s="116">
        <v>1</v>
      </c>
      <c r="E206" s="116">
        <v>7</v>
      </c>
      <c r="F206" s="715" t="s">
        <v>27843</v>
      </c>
      <c r="G206" s="1234"/>
      <c r="H206" s="713" t="s">
        <v>3293</v>
      </c>
      <c r="I206" s="1"/>
      <c r="J206" s="1"/>
    </row>
    <row r="207" spans="1:10" customFormat="1" ht="20.100000000000001" customHeight="1">
      <c r="A207" s="717">
        <v>8</v>
      </c>
      <c r="B207" s="714" t="s">
        <v>29003</v>
      </c>
      <c r="C207" s="152" t="s">
        <v>29004</v>
      </c>
      <c r="D207" s="116">
        <v>1</v>
      </c>
      <c r="E207" s="116">
        <v>6</v>
      </c>
      <c r="F207" s="715" t="s">
        <v>27843</v>
      </c>
      <c r="G207" s="1234"/>
      <c r="H207" s="713" t="s">
        <v>3293</v>
      </c>
      <c r="I207" s="1"/>
      <c r="J207" s="1"/>
    </row>
    <row r="208" spans="1:10" customFormat="1" ht="20.100000000000001" customHeight="1">
      <c r="A208" s="717">
        <v>9</v>
      </c>
      <c r="B208" s="714" t="s">
        <v>29005</v>
      </c>
      <c r="C208" s="152" t="s">
        <v>29006</v>
      </c>
      <c r="D208" s="116">
        <v>1</v>
      </c>
      <c r="E208" s="116">
        <v>3</v>
      </c>
      <c r="F208" s="715" t="s">
        <v>27843</v>
      </c>
      <c r="G208" s="1234"/>
      <c r="H208" s="713" t="s">
        <v>3293</v>
      </c>
      <c r="I208" s="1"/>
      <c r="J208" s="1"/>
    </row>
    <row r="209" spans="1:10" customFormat="1" ht="20.100000000000001" customHeight="1">
      <c r="A209" s="1385" t="s">
        <v>29007</v>
      </c>
      <c r="B209" s="1385"/>
      <c r="C209" s="1385"/>
      <c r="D209" s="1385"/>
      <c r="E209" s="1385"/>
      <c r="F209" s="1385"/>
      <c r="G209" s="1385"/>
      <c r="H209" s="1385"/>
      <c r="I209" s="1385"/>
      <c r="J209" s="1385"/>
    </row>
    <row r="210" spans="1:10" customFormat="1" ht="20.100000000000001" customHeight="1">
      <c r="A210" s="717">
        <v>10</v>
      </c>
      <c r="B210" s="714" t="s">
        <v>29008</v>
      </c>
      <c r="C210" s="718" t="s">
        <v>29009</v>
      </c>
      <c r="D210" s="2">
        <v>1</v>
      </c>
      <c r="E210" s="2">
        <v>4</v>
      </c>
      <c r="F210" s="715" t="s">
        <v>23914</v>
      </c>
      <c r="G210" s="1287" t="s">
        <v>18886</v>
      </c>
      <c r="H210" s="713" t="s">
        <v>3293</v>
      </c>
      <c r="I210" s="1"/>
      <c r="J210" s="1"/>
    </row>
    <row r="211" spans="1:10" customFormat="1" ht="20.100000000000001" customHeight="1">
      <c r="A211" s="717">
        <v>11</v>
      </c>
      <c r="B211" s="714" t="s">
        <v>29010</v>
      </c>
      <c r="C211" s="718" t="s">
        <v>29011</v>
      </c>
      <c r="D211" s="116">
        <v>2</v>
      </c>
      <c r="E211" s="116">
        <v>5</v>
      </c>
      <c r="F211" s="715" t="s">
        <v>26367</v>
      </c>
      <c r="G211" s="1287"/>
      <c r="H211" s="713" t="s">
        <v>3293</v>
      </c>
      <c r="I211" s="1"/>
      <c r="J211" s="1"/>
    </row>
    <row r="212" spans="1:10" customFormat="1" ht="20.100000000000001" customHeight="1">
      <c r="A212" s="717">
        <v>12</v>
      </c>
      <c r="B212" s="714" t="s">
        <v>29012</v>
      </c>
      <c r="C212" s="718" t="s">
        <v>29011</v>
      </c>
      <c r="D212" s="116">
        <v>2</v>
      </c>
      <c r="E212" s="116">
        <v>5</v>
      </c>
      <c r="F212" s="715" t="s">
        <v>26367</v>
      </c>
      <c r="G212" s="1287"/>
      <c r="H212" s="713" t="s">
        <v>3293</v>
      </c>
      <c r="I212" s="1"/>
      <c r="J212" s="1"/>
    </row>
    <row r="213" spans="1:10" customFormat="1" ht="20.100000000000001" customHeight="1">
      <c r="A213" s="717">
        <v>13</v>
      </c>
      <c r="B213" s="714" t="s">
        <v>29013</v>
      </c>
      <c r="C213" s="718" t="s">
        <v>29011</v>
      </c>
      <c r="D213" s="116">
        <v>2</v>
      </c>
      <c r="E213" s="116">
        <v>8</v>
      </c>
      <c r="F213" s="715" t="s">
        <v>26367</v>
      </c>
      <c r="G213" s="1287"/>
      <c r="H213" s="713" t="s">
        <v>3293</v>
      </c>
      <c r="I213" s="1"/>
      <c r="J213" s="1"/>
    </row>
    <row r="214" spans="1:10" customFormat="1" ht="20.100000000000001" customHeight="1">
      <c r="A214" s="717">
        <v>14</v>
      </c>
      <c r="B214" s="714" t="s">
        <v>29014</v>
      </c>
      <c r="C214" s="718" t="s">
        <v>29011</v>
      </c>
      <c r="D214" s="116">
        <v>1</v>
      </c>
      <c r="E214" s="116">
        <v>4</v>
      </c>
      <c r="F214" s="715" t="s">
        <v>26367</v>
      </c>
      <c r="G214" s="1287"/>
      <c r="H214" s="713" t="s">
        <v>3293</v>
      </c>
      <c r="I214" s="1"/>
      <c r="J214" s="1"/>
    </row>
    <row r="215" spans="1:10" customFormat="1" ht="20.100000000000001" customHeight="1">
      <c r="A215" s="1385" t="s">
        <v>29015</v>
      </c>
      <c r="B215" s="1385"/>
      <c r="C215" s="1385"/>
      <c r="D215" s="1385"/>
      <c r="E215" s="1385"/>
      <c r="F215" s="1385"/>
      <c r="G215" s="1385"/>
      <c r="H215" s="1385"/>
      <c r="I215" s="1385"/>
      <c r="J215" s="1385"/>
    </row>
    <row r="216" spans="1:10" customFormat="1" ht="20.100000000000001" customHeight="1">
      <c r="A216" s="717">
        <v>1</v>
      </c>
      <c r="B216" s="714" t="s">
        <v>29016</v>
      </c>
      <c r="C216" s="719" t="s">
        <v>29017</v>
      </c>
      <c r="D216" s="116">
        <v>2</v>
      </c>
      <c r="E216" s="116">
        <v>4</v>
      </c>
      <c r="F216" s="715" t="s">
        <v>18360</v>
      </c>
      <c r="G216" s="1287" t="s">
        <v>18886</v>
      </c>
      <c r="H216" s="713" t="s">
        <v>3849</v>
      </c>
      <c r="I216" s="1"/>
      <c r="J216" s="1"/>
    </row>
    <row r="217" spans="1:10" customFormat="1" ht="20.100000000000001" customHeight="1">
      <c r="A217" s="717">
        <v>2</v>
      </c>
      <c r="B217" s="714" t="s">
        <v>29018</v>
      </c>
      <c r="C217" s="718" t="s">
        <v>29019</v>
      </c>
      <c r="D217" s="116">
        <v>1</v>
      </c>
      <c r="E217" s="116">
        <v>3</v>
      </c>
      <c r="F217" s="715" t="s">
        <v>23199</v>
      </c>
      <c r="G217" s="1287"/>
      <c r="H217" s="713" t="s">
        <v>3293</v>
      </c>
      <c r="I217" s="1"/>
      <c r="J217" s="1"/>
    </row>
    <row r="218" spans="1:10" customFormat="1" ht="20.100000000000001" customHeight="1">
      <c r="A218" s="717">
        <v>3</v>
      </c>
      <c r="B218" s="714" t="s">
        <v>29020</v>
      </c>
      <c r="C218" s="122" t="s">
        <v>29021</v>
      </c>
      <c r="D218" s="116">
        <v>2</v>
      </c>
      <c r="E218" s="116">
        <v>20</v>
      </c>
      <c r="F218" s="715" t="s">
        <v>23199</v>
      </c>
      <c r="G218" s="1287"/>
      <c r="H218" s="713" t="s">
        <v>3293</v>
      </c>
      <c r="I218" s="1"/>
      <c r="J218" s="1"/>
    </row>
    <row r="219" spans="1:10" customFormat="1" ht="20.100000000000001" customHeight="1">
      <c r="A219" s="717">
        <v>4</v>
      </c>
      <c r="B219" s="714" t="s">
        <v>29022</v>
      </c>
      <c r="C219" s="720" t="s">
        <v>29023</v>
      </c>
      <c r="D219" s="116">
        <v>2</v>
      </c>
      <c r="E219" s="116">
        <v>7</v>
      </c>
      <c r="F219" s="715" t="s">
        <v>23189</v>
      </c>
      <c r="G219" s="1287"/>
      <c r="H219" s="713" t="s">
        <v>3293</v>
      </c>
      <c r="I219" s="1"/>
      <c r="J219" s="1"/>
    </row>
    <row r="220" spans="1:10" customFormat="1" ht="20.100000000000001" customHeight="1">
      <c r="A220" s="717">
        <v>5</v>
      </c>
      <c r="B220" s="714" t="s">
        <v>29024</v>
      </c>
      <c r="C220" s="122" t="s">
        <v>29025</v>
      </c>
      <c r="D220" s="116">
        <v>1</v>
      </c>
      <c r="E220" s="116">
        <v>8</v>
      </c>
      <c r="F220" s="715" t="s">
        <v>23256</v>
      </c>
      <c r="G220" s="1287"/>
      <c r="H220" s="713" t="s">
        <v>3829</v>
      </c>
      <c r="I220" s="1"/>
      <c r="J220" s="1"/>
    </row>
    <row r="221" spans="1:10" customFormat="1" ht="20.100000000000001" customHeight="1">
      <c r="A221" s="717">
        <v>6</v>
      </c>
      <c r="B221" s="714" t="s">
        <v>29026</v>
      </c>
      <c r="C221" s="721" t="s">
        <v>29027</v>
      </c>
      <c r="D221" s="116">
        <v>1</v>
      </c>
      <c r="E221" s="116">
        <v>1</v>
      </c>
      <c r="F221" s="715" t="s">
        <v>23877</v>
      </c>
      <c r="G221" s="1287"/>
      <c r="H221" s="713" t="s">
        <v>3293</v>
      </c>
      <c r="I221" s="1"/>
      <c r="J221" s="1"/>
    </row>
    <row r="222" spans="1:10" customFormat="1" ht="20.100000000000001" customHeight="1">
      <c r="A222" s="717">
        <v>7</v>
      </c>
      <c r="B222" s="714" t="s">
        <v>29028</v>
      </c>
      <c r="C222" s="722" t="s">
        <v>29029</v>
      </c>
      <c r="D222" s="116">
        <v>2</v>
      </c>
      <c r="E222" s="116">
        <v>24</v>
      </c>
      <c r="F222" s="715" t="s">
        <v>23880</v>
      </c>
      <c r="G222" s="1287"/>
      <c r="H222" s="713" t="s">
        <v>3845</v>
      </c>
      <c r="I222" s="1"/>
      <c r="J222" s="1"/>
    </row>
    <row r="223" spans="1:10" customFormat="1" ht="20.100000000000001" customHeight="1">
      <c r="A223" s="717">
        <v>8</v>
      </c>
      <c r="B223" s="714" t="s">
        <v>29030</v>
      </c>
      <c r="C223" s="122" t="s">
        <v>29031</v>
      </c>
      <c r="D223" s="116">
        <v>0</v>
      </c>
      <c r="E223" s="116">
        <v>2</v>
      </c>
      <c r="F223" s="715" t="s">
        <v>23287</v>
      </c>
      <c r="G223" s="1287"/>
      <c r="H223" s="713" t="s">
        <v>3293</v>
      </c>
      <c r="I223" s="1"/>
      <c r="J223" s="1"/>
    </row>
    <row r="224" spans="1:10" customFormat="1" ht="20.100000000000001" customHeight="1">
      <c r="A224" s="717">
        <v>9</v>
      </c>
      <c r="B224" s="714" t="s">
        <v>29032</v>
      </c>
      <c r="C224" s="720" t="s">
        <v>29033</v>
      </c>
      <c r="D224" s="116">
        <v>2</v>
      </c>
      <c r="E224" s="116">
        <v>23</v>
      </c>
      <c r="F224" s="715" t="s">
        <v>23287</v>
      </c>
      <c r="G224" s="1287"/>
      <c r="H224" s="713" t="s">
        <v>3845</v>
      </c>
      <c r="I224" s="1"/>
      <c r="J224" s="1"/>
    </row>
    <row r="226" spans="1:10" ht="20.100000000000001" customHeight="1">
      <c r="A226" s="1383" t="s">
        <v>30425</v>
      </c>
      <c r="B226" s="1384"/>
      <c r="C226" s="1384"/>
      <c r="D226" s="1384"/>
      <c r="E226" s="1384"/>
      <c r="F226" s="1384"/>
      <c r="G226" s="1384"/>
      <c r="H226" s="1384"/>
      <c r="I226" s="1384"/>
      <c r="J226" s="1384"/>
    </row>
    <row r="227" spans="1:10" ht="20.100000000000001" customHeight="1">
      <c r="A227" s="767">
        <v>1</v>
      </c>
      <c r="B227" s="768" t="s">
        <v>30426</v>
      </c>
      <c r="C227" s="769" t="s">
        <v>30427</v>
      </c>
      <c r="D227" s="59">
        <v>1</v>
      </c>
      <c r="E227" s="59">
        <v>3</v>
      </c>
      <c r="F227" s="298" t="s">
        <v>29504</v>
      </c>
      <c r="G227" s="298" t="s">
        <v>30428</v>
      </c>
      <c r="H227" s="185" t="s">
        <v>19809</v>
      </c>
      <c r="I227" s="185" t="s">
        <v>14977</v>
      </c>
      <c r="J227" s="59"/>
    </row>
    <row r="228" spans="1:10" ht="20.100000000000001" customHeight="1">
      <c r="A228" s="767">
        <v>2</v>
      </c>
      <c r="B228" s="768" t="s">
        <v>30429</v>
      </c>
      <c r="C228" s="769" t="s">
        <v>30430</v>
      </c>
      <c r="D228" s="59">
        <v>2</v>
      </c>
      <c r="E228" s="59">
        <v>3</v>
      </c>
      <c r="F228" s="298" t="s">
        <v>30431</v>
      </c>
      <c r="G228" s="298" t="s">
        <v>30432</v>
      </c>
      <c r="H228" s="185" t="s">
        <v>19809</v>
      </c>
      <c r="I228" s="185" t="s">
        <v>14977</v>
      </c>
      <c r="J228" s="59"/>
    </row>
    <row r="229" spans="1:10" ht="20.100000000000001" customHeight="1">
      <c r="A229" s="767">
        <v>3</v>
      </c>
      <c r="B229" s="768" t="s">
        <v>30433</v>
      </c>
      <c r="C229" s="769" t="s">
        <v>30430</v>
      </c>
      <c r="D229" s="59">
        <v>1</v>
      </c>
      <c r="E229" s="59">
        <v>3</v>
      </c>
      <c r="F229" s="298" t="s">
        <v>30434</v>
      </c>
      <c r="G229" s="298" t="s">
        <v>30435</v>
      </c>
      <c r="H229" s="185" t="s">
        <v>19809</v>
      </c>
      <c r="I229" s="185" t="s">
        <v>14977</v>
      </c>
      <c r="J229" s="59"/>
    </row>
    <row r="230" spans="1:10" ht="20.100000000000001" customHeight="1">
      <c r="A230" s="767">
        <v>4</v>
      </c>
      <c r="B230" s="768" t="s">
        <v>30436</v>
      </c>
      <c r="C230" s="769" t="s">
        <v>30437</v>
      </c>
      <c r="D230" s="59">
        <v>1</v>
      </c>
      <c r="E230" s="59">
        <v>5</v>
      </c>
      <c r="F230" s="298" t="s">
        <v>30438</v>
      </c>
      <c r="G230" s="298" t="s">
        <v>30439</v>
      </c>
      <c r="H230" s="185" t="s">
        <v>19809</v>
      </c>
      <c r="I230" s="185" t="s">
        <v>14977</v>
      </c>
      <c r="J230" s="59"/>
    </row>
    <row r="231" spans="1:10" ht="20.100000000000001" customHeight="1">
      <c r="A231" s="767">
        <v>5</v>
      </c>
      <c r="B231" s="768" t="s">
        <v>30440</v>
      </c>
      <c r="C231" s="769" t="s">
        <v>30430</v>
      </c>
      <c r="D231" s="59">
        <v>1</v>
      </c>
      <c r="E231" s="59">
        <v>3</v>
      </c>
      <c r="F231" s="298" t="s">
        <v>30441</v>
      </c>
      <c r="G231" s="298" t="s">
        <v>30442</v>
      </c>
      <c r="H231" s="185" t="s">
        <v>19809</v>
      </c>
      <c r="I231" s="185" t="s">
        <v>14977</v>
      </c>
      <c r="J231" s="59"/>
    </row>
    <row r="232" spans="1:10" ht="20.100000000000001" customHeight="1">
      <c r="A232" s="767">
        <v>6</v>
      </c>
      <c r="B232" s="768" t="s">
        <v>30443</v>
      </c>
      <c r="C232" s="769" t="s">
        <v>30430</v>
      </c>
      <c r="D232" s="59">
        <v>1</v>
      </c>
      <c r="E232" s="59">
        <v>3</v>
      </c>
      <c r="F232" s="298" t="s">
        <v>30441</v>
      </c>
      <c r="G232" s="298" t="s">
        <v>30442</v>
      </c>
      <c r="H232" s="185" t="s">
        <v>19809</v>
      </c>
      <c r="I232" s="185" t="s">
        <v>14977</v>
      </c>
      <c r="J232" s="59"/>
    </row>
    <row r="233" spans="1:10" ht="20.100000000000001" customHeight="1">
      <c r="A233" s="767">
        <v>7</v>
      </c>
      <c r="B233" s="768" t="s">
        <v>30444</v>
      </c>
      <c r="C233" s="769" t="s">
        <v>30430</v>
      </c>
      <c r="D233" s="59">
        <v>1</v>
      </c>
      <c r="E233" s="59">
        <v>3</v>
      </c>
      <c r="F233" s="298" t="s">
        <v>30441</v>
      </c>
      <c r="G233" s="298" t="s">
        <v>30442</v>
      </c>
      <c r="H233" s="185" t="s">
        <v>19809</v>
      </c>
      <c r="I233" s="185" t="s">
        <v>14977</v>
      </c>
      <c r="J233" s="59"/>
    </row>
    <row r="234" spans="1:10" ht="20.100000000000001" customHeight="1">
      <c r="A234" s="767">
        <v>8</v>
      </c>
      <c r="B234" s="768" t="s">
        <v>30445</v>
      </c>
      <c r="C234" s="769" t="s">
        <v>30430</v>
      </c>
      <c r="D234" s="59">
        <v>1</v>
      </c>
      <c r="E234" s="59">
        <v>3</v>
      </c>
      <c r="F234" s="298" t="s">
        <v>30441</v>
      </c>
      <c r="G234" s="298" t="s">
        <v>30442</v>
      </c>
      <c r="H234" s="185" t="s">
        <v>19809</v>
      </c>
      <c r="I234" s="185" t="s">
        <v>14977</v>
      </c>
      <c r="J234" s="59"/>
    </row>
    <row r="235" spans="1:10" ht="20.100000000000001" customHeight="1">
      <c r="A235" s="767">
        <v>9</v>
      </c>
      <c r="B235" s="768" t="s">
        <v>30446</v>
      </c>
      <c r="C235" s="769" t="s">
        <v>30430</v>
      </c>
      <c r="D235" s="59">
        <v>1</v>
      </c>
      <c r="E235" s="59">
        <v>3</v>
      </c>
      <c r="F235" s="298" t="s">
        <v>30447</v>
      </c>
      <c r="G235" s="298" t="s">
        <v>30448</v>
      </c>
      <c r="H235" s="185" t="s">
        <v>19809</v>
      </c>
      <c r="I235" s="185" t="s">
        <v>14977</v>
      </c>
      <c r="J235" s="59"/>
    </row>
    <row r="236" spans="1:10" ht="20.100000000000001" customHeight="1">
      <c r="A236" s="1383" t="s">
        <v>30449</v>
      </c>
      <c r="B236" s="1384"/>
      <c r="C236" s="1384"/>
      <c r="D236" s="1384"/>
      <c r="E236" s="1384"/>
      <c r="F236" s="1384"/>
      <c r="G236" s="1384"/>
      <c r="H236" s="1384"/>
      <c r="I236" s="1384"/>
      <c r="J236" s="1384"/>
    </row>
    <row r="237" spans="1:10" ht="20.100000000000001" customHeight="1">
      <c r="A237" s="767">
        <v>1</v>
      </c>
      <c r="B237" s="768" t="s">
        <v>30426</v>
      </c>
      <c r="C237" s="769" t="s">
        <v>30450</v>
      </c>
      <c r="D237" s="59">
        <v>1</v>
      </c>
      <c r="E237" s="59">
        <v>14</v>
      </c>
      <c r="F237" s="298" t="s">
        <v>30451</v>
      </c>
      <c r="G237" s="298" t="s">
        <v>30452</v>
      </c>
      <c r="H237" s="185" t="s">
        <v>28647</v>
      </c>
      <c r="I237" s="185" t="s">
        <v>14977</v>
      </c>
      <c r="J237" s="59"/>
    </row>
    <row r="238" spans="1:10" ht="20.100000000000001" customHeight="1">
      <c r="A238" s="767">
        <v>2</v>
      </c>
      <c r="B238" s="768" t="s">
        <v>30429</v>
      </c>
      <c r="C238" s="769" t="s">
        <v>30453</v>
      </c>
      <c r="D238" s="59">
        <v>1</v>
      </c>
      <c r="E238" s="59">
        <v>2</v>
      </c>
      <c r="F238" s="298" t="s">
        <v>30454</v>
      </c>
      <c r="G238" s="298" t="s">
        <v>29488</v>
      </c>
      <c r="H238" s="185" t="s">
        <v>19809</v>
      </c>
      <c r="I238" s="185" t="s">
        <v>14977</v>
      </c>
      <c r="J238" s="59"/>
    </row>
    <row r="239" spans="1:10" ht="20.100000000000001" customHeight="1">
      <c r="A239" s="767">
        <v>3</v>
      </c>
      <c r="B239" s="768" t="s">
        <v>30455</v>
      </c>
      <c r="C239" s="769" t="s">
        <v>30456</v>
      </c>
      <c r="D239" s="59">
        <v>1</v>
      </c>
      <c r="E239" s="59">
        <v>2</v>
      </c>
      <c r="F239" s="298" t="s">
        <v>30457</v>
      </c>
      <c r="G239" s="298" t="s">
        <v>30458</v>
      </c>
      <c r="H239" s="185" t="s">
        <v>19809</v>
      </c>
      <c r="I239" s="185" t="s">
        <v>14977</v>
      </c>
      <c r="J239" s="59"/>
    </row>
    <row r="240" spans="1:10" ht="20.100000000000001" customHeight="1">
      <c r="A240" s="767">
        <v>4</v>
      </c>
      <c r="B240" s="768" t="s">
        <v>30433</v>
      </c>
      <c r="C240" s="770" t="s">
        <v>30459</v>
      </c>
      <c r="D240" s="59">
        <v>1</v>
      </c>
      <c r="E240" s="59">
        <v>13</v>
      </c>
      <c r="F240" s="298" t="s">
        <v>29447</v>
      </c>
      <c r="G240" s="298" t="s">
        <v>29534</v>
      </c>
      <c r="H240" s="185" t="s">
        <v>19809</v>
      </c>
      <c r="I240" s="185" t="s">
        <v>14977</v>
      </c>
      <c r="J240" s="59"/>
    </row>
    <row r="241" spans="1:10" ht="20.100000000000001" customHeight="1">
      <c r="A241" s="767">
        <v>5</v>
      </c>
      <c r="B241" s="768" t="s">
        <v>30436</v>
      </c>
      <c r="C241" s="769" t="s">
        <v>30460</v>
      </c>
      <c r="D241" s="59">
        <v>2</v>
      </c>
      <c r="E241" s="59">
        <v>3</v>
      </c>
      <c r="F241" s="298" t="s">
        <v>29420</v>
      </c>
      <c r="G241" s="298" t="s">
        <v>29330</v>
      </c>
      <c r="H241" s="185" t="s">
        <v>19809</v>
      </c>
      <c r="I241" s="185" t="s">
        <v>14977</v>
      </c>
      <c r="J241" s="59"/>
    </row>
    <row r="242" spans="1:10" ht="20.100000000000001" customHeight="1">
      <c r="A242" s="767">
        <v>6</v>
      </c>
      <c r="B242" s="768" t="s">
        <v>30440</v>
      </c>
      <c r="C242" s="771" t="s">
        <v>547</v>
      </c>
      <c r="D242" s="59">
        <v>2</v>
      </c>
      <c r="E242" s="59">
        <v>4</v>
      </c>
      <c r="F242" s="298" t="s">
        <v>30461</v>
      </c>
      <c r="G242" s="298" t="s">
        <v>30462</v>
      </c>
      <c r="H242" s="185" t="s">
        <v>19809</v>
      </c>
      <c r="I242" s="185" t="s">
        <v>14977</v>
      </c>
      <c r="J242" s="59"/>
    </row>
    <row r="243" spans="1:10" ht="20.100000000000001" customHeight="1">
      <c r="A243" s="767">
        <v>7</v>
      </c>
      <c r="B243" s="768" t="s">
        <v>30443</v>
      </c>
      <c r="C243" s="769" t="s">
        <v>30463</v>
      </c>
      <c r="D243" s="59">
        <v>1</v>
      </c>
      <c r="E243" s="59">
        <v>10</v>
      </c>
      <c r="F243" s="298" t="s">
        <v>30461</v>
      </c>
      <c r="G243" s="298" t="s">
        <v>30464</v>
      </c>
      <c r="H243" s="185" t="s">
        <v>19809</v>
      </c>
      <c r="I243" s="185" t="s">
        <v>14977</v>
      </c>
      <c r="J243" s="59"/>
    </row>
    <row r="244" spans="1:10" ht="20.100000000000001" customHeight="1">
      <c r="A244" s="1383" t="s">
        <v>28988</v>
      </c>
      <c r="B244" s="1384"/>
      <c r="C244" s="1384"/>
      <c r="D244" s="1384"/>
      <c r="E244" s="1384"/>
      <c r="F244" s="1384"/>
      <c r="G244" s="1384"/>
      <c r="H244" s="1384"/>
      <c r="I244" s="1384"/>
      <c r="J244" s="1384"/>
    </row>
    <row r="245" spans="1:10" ht="20.100000000000001" customHeight="1">
      <c r="A245" s="767">
        <v>1</v>
      </c>
      <c r="B245" s="768" t="s">
        <v>30465</v>
      </c>
      <c r="C245" s="769" t="s">
        <v>30466</v>
      </c>
      <c r="D245" s="59">
        <v>1</v>
      </c>
      <c r="E245" s="59">
        <v>12</v>
      </c>
      <c r="F245" s="298" t="s">
        <v>30451</v>
      </c>
      <c r="G245" s="298" t="s">
        <v>30467</v>
      </c>
      <c r="H245" s="185" t="s">
        <v>19809</v>
      </c>
      <c r="I245" s="185" t="s">
        <v>14977</v>
      </c>
      <c r="J245" s="59"/>
    </row>
    <row r="246" spans="1:10" ht="20.100000000000001" customHeight="1">
      <c r="A246" s="767">
        <v>2</v>
      </c>
      <c r="B246" s="768" t="s">
        <v>30468</v>
      </c>
      <c r="C246" s="769" t="s">
        <v>30469</v>
      </c>
      <c r="D246" s="59">
        <v>2</v>
      </c>
      <c r="E246" s="59">
        <v>11</v>
      </c>
      <c r="F246" s="298" t="s">
        <v>30470</v>
      </c>
      <c r="G246" s="298" t="s">
        <v>30471</v>
      </c>
      <c r="H246" s="185" t="s">
        <v>19809</v>
      </c>
      <c r="I246" s="185" t="s">
        <v>14977</v>
      </c>
      <c r="J246" s="59"/>
    </row>
    <row r="247" spans="1:10" ht="20.100000000000001" customHeight="1">
      <c r="A247" s="767">
        <v>3</v>
      </c>
      <c r="B247" s="768" t="s">
        <v>30472</v>
      </c>
      <c r="C247" s="769" t="s">
        <v>30473</v>
      </c>
      <c r="D247" s="59">
        <v>3</v>
      </c>
      <c r="E247" s="59">
        <v>12</v>
      </c>
      <c r="F247" s="298" t="s">
        <v>30474</v>
      </c>
      <c r="G247" s="298" t="s">
        <v>30475</v>
      </c>
      <c r="H247" s="185" t="s">
        <v>19809</v>
      </c>
      <c r="I247" s="185" t="s">
        <v>14977</v>
      </c>
      <c r="J247" s="59"/>
    </row>
    <row r="248" spans="1:10" ht="20.100000000000001" customHeight="1">
      <c r="A248" s="767">
        <v>4</v>
      </c>
      <c r="B248" s="768" t="s">
        <v>30476</v>
      </c>
      <c r="C248" s="769" t="s">
        <v>30477</v>
      </c>
      <c r="D248" s="59">
        <v>2</v>
      </c>
      <c r="E248" s="59">
        <v>10</v>
      </c>
      <c r="F248" s="298" t="s">
        <v>30478</v>
      </c>
      <c r="G248" s="298" t="s">
        <v>30479</v>
      </c>
      <c r="H248" s="185" t="s">
        <v>19809</v>
      </c>
      <c r="I248" s="185" t="s">
        <v>14977</v>
      </c>
      <c r="J248" s="59"/>
    </row>
    <row r="249" spans="1:10" ht="20.100000000000001" customHeight="1">
      <c r="A249" s="767">
        <v>5</v>
      </c>
      <c r="B249" s="768" t="s">
        <v>30480</v>
      </c>
      <c r="C249" s="769" t="s">
        <v>30481</v>
      </c>
      <c r="D249" s="59">
        <v>1</v>
      </c>
      <c r="E249" s="59">
        <v>12</v>
      </c>
      <c r="F249" s="298" t="s">
        <v>30482</v>
      </c>
      <c r="G249" s="298" t="s">
        <v>29537</v>
      </c>
      <c r="H249" s="185" t="s">
        <v>19809</v>
      </c>
      <c r="I249" s="185" t="s">
        <v>14977</v>
      </c>
      <c r="J249" s="59"/>
    </row>
    <row r="250" spans="1:10" ht="20.100000000000001" customHeight="1">
      <c r="A250" s="767">
        <v>6</v>
      </c>
      <c r="B250" s="768" t="s">
        <v>30483</v>
      </c>
      <c r="C250" s="769" t="s">
        <v>30484</v>
      </c>
      <c r="D250" s="59">
        <v>1</v>
      </c>
      <c r="E250" s="59">
        <v>7</v>
      </c>
      <c r="F250" s="298" t="s">
        <v>27216</v>
      </c>
      <c r="G250" s="298" t="s">
        <v>14124</v>
      </c>
      <c r="H250" s="185" t="s">
        <v>19809</v>
      </c>
      <c r="I250" s="185" t="s">
        <v>14977</v>
      </c>
      <c r="J250" s="59"/>
    </row>
    <row r="251" spans="1:10" ht="20.100000000000001" customHeight="1">
      <c r="A251" s="767">
        <v>7</v>
      </c>
      <c r="B251" s="768" t="s">
        <v>30485</v>
      </c>
      <c r="C251" s="769" t="s">
        <v>30486</v>
      </c>
      <c r="D251" s="59">
        <v>1</v>
      </c>
      <c r="E251" s="59">
        <v>14</v>
      </c>
      <c r="F251" s="298" t="s">
        <v>27216</v>
      </c>
      <c r="G251" s="298" t="s">
        <v>14124</v>
      </c>
      <c r="H251" s="185" t="s">
        <v>19809</v>
      </c>
      <c r="I251" s="185" t="s">
        <v>14977</v>
      </c>
      <c r="J251" s="59"/>
    </row>
    <row r="252" spans="1:10" ht="20.100000000000001" customHeight="1">
      <c r="A252" s="767">
        <v>8</v>
      </c>
      <c r="B252" s="768" t="s">
        <v>30487</v>
      </c>
      <c r="C252" s="769" t="s">
        <v>30488</v>
      </c>
      <c r="D252" s="59">
        <v>1</v>
      </c>
      <c r="E252" s="59">
        <v>9</v>
      </c>
      <c r="F252" s="298" t="s">
        <v>30489</v>
      </c>
      <c r="G252" s="298" t="s">
        <v>30438</v>
      </c>
      <c r="H252" s="185" t="s">
        <v>19809</v>
      </c>
      <c r="I252" s="185" t="s">
        <v>14977</v>
      </c>
      <c r="J252" s="59"/>
    </row>
    <row r="253" spans="1:10" ht="20.100000000000001" customHeight="1">
      <c r="A253" s="767">
        <v>9</v>
      </c>
      <c r="B253" s="768" t="s">
        <v>30490</v>
      </c>
      <c r="C253" s="772" t="s">
        <v>30491</v>
      </c>
      <c r="D253" s="59">
        <v>2</v>
      </c>
      <c r="E253" s="59">
        <v>8</v>
      </c>
      <c r="F253" s="298" t="s">
        <v>30447</v>
      </c>
      <c r="G253" s="298" t="s">
        <v>30492</v>
      </c>
      <c r="H253" s="185" t="s">
        <v>19809</v>
      </c>
      <c r="I253" s="185" t="s">
        <v>14977</v>
      </c>
      <c r="J253" s="59"/>
    </row>
    <row r="254" spans="1:10" ht="20.100000000000001" customHeight="1">
      <c r="A254" s="767">
        <v>10</v>
      </c>
      <c r="B254" s="768" t="s">
        <v>30493</v>
      </c>
      <c r="C254" s="772" t="s">
        <v>30494</v>
      </c>
      <c r="D254" s="59">
        <v>2</v>
      </c>
      <c r="E254" s="59">
        <v>8</v>
      </c>
      <c r="F254" s="298" t="s">
        <v>30495</v>
      </c>
      <c r="G254" s="298" t="s">
        <v>30496</v>
      </c>
      <c r="H254" s="185" t="s">
        <v>19809</v>
      </c>
      <c r="I254" s="185" t="s">
        <v>14977</v>
      </c>
      <c r="J254" s="59"/>
    </row>
    <row r="256" spans="1:10" ht="20.100000000000001" customHeight="1">
      <c r="A256" s="1198" t="s">
        <v>42109</v>
      </c>
      <c r="B256" s="1198"/>
      <c r="C256" s="1198"/>
      <c r="D256" s="1198"/>
      <c r="E256" s="1198"/>
      <c r="F256" s="1198"/>
      <c r="G256" s="1198"/>
      <c r="H256" s="1198"/>
      <c r="I256" s="1198"/>
      <c r="J256" s="1198"/>
    </row>
    <row r="257" spans="1:10" ht="20.100000000000001" customHeight="1">
      <c r="A257" s="1194" t="s">
        <v>20431</v>
      </c>
      <c r="B257" s="1199" t="s">
        <v>8740</v>
      </c>
      <c r="C257" s="1386" t="s">
        <v>8741</v>
      </c>
      <c r="D257" s="1387" t="s">
        <v>17504</v>
      </c>
      <c r="E257" s="1387"/>
      <c r="F257" s="1194" t="s">
        <v>8742</v>
      </c>
      <c r="G257" s="1194" t="s">
        <v>17505</v>
      </c>
      <c r="H257" s="1194" t="s">
        <v>20433</v>
      </c>
      <c r="I257" s="1194" t="s">
        <v>36543</v>
      </c>
      <c r="J257" s="1194" t="s">
        <v>8743</v>
      </c>
    </row>
    <row r="258" spans="1:10" ht="20.100000000000001" customHeight="1">
      <c r="A258" s="1194"/>
      <c r="B258" s="1199"/>
      <c r="C258" s="1386"/>
      <c r="D258" s="1058" t="s">
        <v>17506</v>
      </c>
      <c r="E258" s="1058" t="s">
        <v>17507</v>
      </c>
      <c r="F258" s="1194"/>
      <c r="G258" s="1194"/>
      <c r="H258" s="1194"/>
      <c r="I258" s="1194"/>
      <c r="J258" s="1194"/>
    </row>
    <row r="259" spans="1:10" ht="20.100000000000001" customHeight="1">
      <c r="A259" s="1388" t="s">
        <v>38432</v>
      </c>
      <c r="B259" s="1388"/>
      <c r="C259" s="1388"/>
      <c r="D259" s="1388"/>
      <c r="E259" s="1388"/>
      <c r="F259" s="1388"/>
      <c r="G259" s="1388"/>
      <c r="H259" s="1388"/>
      <c r="I259" s="1388"/>
      <c r="J259" s="1388"/>
    </row>
    <row r="260" spans="1:10" ht="20.100000000000001" customHeight="1">
      <c r="A260" s="1389" t="s">
        <v>42110</v>
      </c>
      <c r="B260" s="1389"/>
      <c r="C260" s="1389"/>
      <c r="D260" s="1389"/>
      <c r="E260" s="1389"/>
      <c r="F260" s="1389"/>
      <c r="G260" s="1389"/>
      <c r="H260" s="1389"/>
      <c r="I260" s="1389"/>
      <c r="J260" s="1389"/>
    </row>
    <row r="261" spans="1:10" ht="20.100000000000001" customHeight="1">
      <c r="A261" s="1068">
        <v>1</v>
      </c>
      <c r="B261" s="1152" t="s">
        <v>42111</v>
      </c>
      <c r="C261" s="1153" t="s">
        <v>42112</v>
      </c>
      <c r="D261" s="1154">
        <v>2</v>
      </c>
      <c r="E261" s="1154">
        <v>6</v>
      </c>
      <c r="F261" s="1154" t="s">
        <v>30936</v>
      </c>
      <c r="G261" s="1154"/>
      <c r="H261" s="1154" t="s">
        <v>3845</v>
      </c>
      <c r="I261" s="1155"/>
      <c r="J261" s="2"/>
    </row>
    <row r="262" spans="1:10" ht="20.100000000000001" customHeight="1">
      <c r="A262" s="1390" t="s">
        <v>42113</v>
      </c>
      <c r="B262" s="1390"/>
      <c r="C262" s="1390"/>
      <c r="D262" s="1390"/>
      <c r="E262" s="1390"/>
      <c r="F262" s="1390"/>
      <c r="G262" s="1390"/>
      <c r="H262" s="1390"/>
      <c r="I262" s="1390"/>
      <c r="J262" s="1390"/>
    </row>
    <row r="263" spans="1:10" ht="20.100000000000001" customHeight="1">
      <c r="A263" s="1068">
        <v>2</v>
      </c>
      <c r="B263" s="1152" t="s">
        <v>42114</v>
      </c>
      <c r="C263" s="1153" t="s">
        <v>42115</v>
      </c>
      <c r="D263" s="1154">
        <v>3</v>
      </c>
      <c r="E263" s="1154">
        <v>6</v>
      </c>
      <c r="F263" s="1154" t="s">
        <v>31942</v>
      </c>
      <c r="G263" s="1154"/>
      <c r="H263" s="1154" t="s">
        <v>3845</v>
      </c>
      <c r="I263" s="2"/>
      <c r="J263" s="2"/>
    </row>
    <row r="264" spans="1:10" ht="20.100000000000001" customHeight="1">
      <c r="A264" s="1068">
        <v>3</v>
      </c>
      <c r="B264" s="1152" t="s">
        <v>42116</v>
      </c>
      <c r="C264" s="1156" t="s">
        <v>42117</v>
      </c>
      <c r="D264" s="1154">
        <v>2</v>
      </c>
      <c r="E264" s="1154">
        <v>2</v>
      </c>
      <c r="F264" s="1154" t="s">
        <v>32811</v>
      </c>
      <c r="G264" s="2"/>
      <c r="H264" s="1154" t="s">
        <v>3845</v>
      </c>
      <c r="I264" s="2"/>
      <c r="J264" s="2"/>
    </row>
    <row r="265" spans="1:10" ht="20.100000000000001" customHeight="1">
      <c r="A265" s="1068">
        <v>4</v>
      </c>
      <c r="B265" s="1152" t="s">
        <v>42118</v>
      </c>
      <c r="C265" s="1153" t="s">
        <v>42119</v>
      </c>
      <c r="D265" s="1154">
        <v>2</v>
      </c>
      <c r="E265" s="1154">
        <v>2</v>
      </c>
      <c r="F265" s="1154" t="s">
        <v>31075</v>
      </c>
      <c r="G265" s="2"/>
      <c r="H265" s="1154" t="s">
        <v>3845</v>
      </c>
      <c r="I265" s="2"/>
      <c r="J265" s="2"/>
    </row>
    <row r="266" spans="1:10" ht="20.100000000000001" customHeight="1">
      <c r="A266" s="1068">
        <v>5</v>
      </c>
      <c r="B266" s="1152" t="s">
        <v>42120</v>
      </c>
      <c r="C266" s="1153" t="s">
        <v>42121</v>
      </c>
      <c r="D266" s="1154">
        <v>2</v>
      </c>
      <c r="E266" s="1154">
        <v>4</v>
      </c>
      <c r="F266" s="1154" t="s">
        <v>39817</v>
      </c>
      <c r="G266" s="1152"/>
      <c r="H266" s="1154" t="s">
        <v>3845</v>
      </c>
      <c r="I266" s="2"/>
      <c r="J266" s="2"/>
    </row>
    <row r="267" spans="1:10" ht="20.100000000000001" customHeight="1">
      <c r="A267" s="1068">
        <v>6</v>
      </c>
      <c r="B267" s="1152" t="s">
        <v>42122</v>
      </c>
      <c r="C267" s="1153" t="s">
        <v>42123</v>
      </c>
      <c r="D267" s="1154">
        <v>4</v>
      </c>
      <c r="E267" s="1154">
        <v>39</v>
      </c>
      <c r="F267" s="1154" t="s">
        <v>31582</v>
      </c>
      <c r="G267" s="2"/>
      <c r="H267" s="1154" t="s">
        <v>3829</v>
      </c>
      <c r="I267" s="2"/>
      <c r="J267" s="2"/>
    </row>
    <row r="268" spans="1:10" ht="20.100000000000001" customHeight="1">
      <c r="A268" s="1068">
        <v>7</v>
      </c>
      <c r="B268" s="1152" t="s">
        <v>42124</v>
      </c>
      <c r="C268" s="1157" t="s">
        <v>42125</v>
      </c>
      <c r="D268" s="1154">
        <v>6</v>
      </c>
      <c r="E268" s="1154">
        <v>21</v>
      </c>
      <c r="F268" s="1154" t="s">
        <v>40515</v>
      </c>
      <c r="G268" s="2"/>
      <c r="H268" s="1154" t="s">
        <v>3829</v>
      </c>
      <c r="I268" s="2"/>
      <c r="J268" s="2"/>
    </row>
    <row r="269" spans="1:10" ht="20.100000000000001" customHeight="1">
      <c r="A269" s="1390" t="s">
        <v>42126</v>
      </c>
      <c r="B269" s="1390"/>
      <c r="C269" s="1390"/>
      <c r="D269" s="1390"/>
      <c r="E269" s="1390"/>
      <c r="F269" s="1390"/>
      <c r="G269" s="1390"/>
      <c r="H269" s="1390"/>
      <c r="I269" s="1390"/>
      <c r="J269" s="1390"/>
    </row>
    <row r="270" spans="1:10" ht="20.100000000000001" customHeight="1">
      <c r="A270" s="1068">
        <v>8</v>
      </c>
      <c r="B270" s="1152" t="s">
        <v>42127</v>
      </c>
      <c r="C270" s="1158" t="s">
        <v>42128</v>
      </c>
      <c r="D270" s="1154">
        <v>3</v>
      </c>
      <c r="E270" s="1154">
        <v>6</v>
      </c>
      <c r="F270" s="1154" t="s">
        <v>33806</v>
      </c>
      <c r="G270" s="2"/>
      <c r="H270" s="1154" t="s">
        <v>3845</v>
      </c>
      <c r="I270" s="2"/>
      <c r="J270" s="2"/>
    </row>
    <row r="271" spans="1:10" ht="20.100000000000001" customHeight="1">
      <c r="A271" s="1068">
        <v>9</v>
      </c>
      <c r="B271" s="1152" t="s">
        <v>42129</v>
      </c>
      <c r="C271" s="1159" t="s">
        <v>42130</v>
      </c>
      <c r="D271" s="1154">
        <v>4</v>
      </c>
      <c r="E271" s="1154">
        <v>6</v>
      </c>
      <c r="F271" s="1154" t="s">
        <v>39294</v>
      </c>
      <c r="G271" s="2"/>
      <c r="H271" s="1154" t="s">
        <v>3845</v>
      </c>
      <c r="I271" s="2"/>
      <c r="J271" s="2"/>
    </row>
    <row r="272" spans="1:10" ht="20.100000000000001" customHeight="1">
      <c r="A272" s="1068">
        <v>10</v>
      </c>
      <c r="B272" s="1152" t="s">
        <v>42131</v>
      </c>
      <c r="C272" s="1158" t="s">
        <v>42132</v>
      </c>
      <c r="D272" s="1154">
        <v>3</v>
      </c>
      <c r="E272" s="1154">
        <v>5</v>
      </c>
      <c r="F272" s="1154" t="s">
        <v>30936</v>
      </c>
      <c r="G272" s="2"/>
      <c r="H272" s="1154" t="s">
        <v>3845</v>
      </c>
      <c r="I272" s="2"/>
      <c r="J272" s="2"/>
    </row>
    <row r="273" spans="1:10" ht="20.100000000000001" customHeight="1">
      <c r="A273" s="1068">
        <v>11</v>
      </c>
      <c r="B273" s="1152" t="s">
        <v>42133</v>
      </c>
      <c r="C273" s="1158" t="s">
        <v>42128</v>
      </c>
      <c r="D273" s="1154">
        <v>2</v>
      </c>
      <c r="E273" s="1154">
        <v>5</v>
      </c>
      <c r="F273" s="1154" t="s">
        <v>30936</v>
      </c>
      <c r="G273" s="2"/>
      <c r="H273" s="1154" t="s">
        <v>3845</v>
      </c>
      <c r="I273" s="2"/>
      <c r="J273" s="2"/>
    </row>
    <row r="274" spans="1:10" ht="20.100000000000001" customHeight="1">
      <c r="A274" s="1068">
        <v>12</v>
      </c>
      <c r="B274" s="1152" t="s">
        <v>42134</v>
      </c>
      <c r="C274" s="1158" t="s">
        <v>42135</v>
      </c>
      <c r="D274" s="1154">
        <v>2</v>
      </c>
      <c r="E274" s="1154">
        <v>4</v>
      </c>
      <c r="F274" s="1154" t="s">
        <v>33303</v>
      </c>
      <c r="G274" s="2"/>
      <c r="H274" s="1154" t="s">
        <v>3845</v>
      </c>
      <c r="I274" s="2"/>
      <c r="J274" s="2"/>
    </row>
    <row r="275" spans="1:10" ht="20.100000000000001" customHeight="1">
      <c r="A275" s="1068">
        <v>13</v>
      </c>
      <c r="B275" s="1152" t="s">
        <v>42136</v>
      </c>
      <c r="C275" s="1160" t="s">
        <v>42137</v>
      </c>
      <c r="D275" s="1154">
        <v>4</v>
      </c>
      <c r="E275" s="1154">
        <v>2</v>
      </c>
      <c r="F275" s="1154" t="s">
        <v>31147</v>
      </c>
      <c r="G275" s="2"/>
      <c r="H275" s="1154" t="s">
        <v>3845</v>
      </c>
      <c r="I275" s="2"/>
      <c r="J275" s="2"/>
    </row>
    <row r="276" spans="1:10" ht="20.100000000000001" customHeight="1">
      <c r="A276" s="1068">
        <v>14</v>
      </c>
      <c r="B276" s="1152" t="s">
        <v>42138</v>
      </c>
      <c r="C276" s="1161" t="s">
        <v>42139</v>
      </c>
      <c r="D276" s="1154">
        <v>4</v>
      </c>
      <c r="E276" s="1154">
        <v>21</v>
      </c>
      <c r="F276" s="1154" t="s">
        <v>31075</v>
      </c>
      <c r="G276" s="2"/>
      <c r="H276" s="1154" t="s">
        <v>3845</v>
      </c>
      <c r="I276" s="2"/>
      <c r="J276" s="2"/>
    </row>
    <row r="277" spans="1:10" ht="20.100000000000001" customHeight="1">
      <c r="A277" s="1068">
        <v>15</v>
      </c>
      <c r="B277" s="1152" t="s">
        <v>42140</v>
      </c>
      <c r="C277" s="1162" t="s">
        <v>42132</v>
      </c>
      <c r="D277" s="1154">
        <v>2</v>
      </c>
      <c r="E277" s="1154">
        <v>4</v>
      </c>
      <c r="F277" s="1154" t="s">
        <v>32264</v>
      </c>
      <c r="G277" s="2"/>
      <c r="H277" s="1154" t="s">
        <v>3845</v>
      </c>
      <c r="I277" s="2"/>
      <c r="J277" s="2"/>
    </row>
    <row r="278" spans="1:10" ht="20.100000000000001" customHeight="1">
      <c r="A278" s="1068">
        <v>16</v>
      </c>
      <c r="B278" s="1152" t="s">
        <v>42141</v>
      </c>
      <c r="C278" s="1161" t="s">
        <v>42142</v>
      </c>
      <c r="D278" s="1154">
        <v>4</v>
      </c>
      <c r="E278" s="1154">
        <v>15</v>
      </c>
      <c r="F278" s="1154" t="s">
        <v>31248</v>
      </c>
      <c r="G278" s="2"/>
      <c r="H278" s="1154" t="s">
        <v>3845</v>
      </c>
      <c r="I278" s="2"/>
      <c r="J278" s="2"/>
    </row>
    <row r="279" spans="1:10" ht="20.100000000000001" customHeight="1">
      <c r="A279" s="1068">
        <v>17</v>
      </c>
      <c r="B279" s="1152" t="s">
        <v>42143</v>
      </c>
      <c r="C279" s="1161" t="s">
        <v>42144</v>
      </c>
      <c r="D279" s="1154">
        <v>2</v>
      </c>
      <c r="E279" s="1154">
        <v>5</v>
      </c>
      <c r="F279" s="1154" t="s">
        <v>38673</v>
      </c>
      <c r="G279" s="2"/>
      <c r="H279" s="1154" t="s">
        <v>3845</v>
      </c>
      <c r="I279" s="2"/>
      <c r="J279" s="2"/>
    </row>
    <row r="280" spans="1:10" ht="20.100000000000001" customHeight="1">
      <c r="A280" s="1068">
        <v>18</v>
      </c>
      <c r="B280" s="1152" t="s">
        <v>42145</v>
      </c>
      <c r="C280" s="1161" t="s">
        <v>42146</v>
      </c>
      <c r="D280" s="1154">
        <v>3</v>
      </c>
      <c r="E280" s="1154">
        <v>5</v>
      </c>
      <c r="F280" s="1154" t="s">
        <v>36567</v>
      </c>
      <c r="G280" s="2"/>
      <c r="H280" s="1154" t="s">
        <v>3845</v>
      </c>
      <c r="I280" s="2"/>
      <c r="J280" s="2"/>
    </row>
    <row r="281" spans="1:10" ht="20.100000000000001" customHeight="1">
      <c r="A281" s="1068">
        <v>19</v>
      </c>
      <c r="B281" s="1152" t="s">
        <v>42147</v>
      </c>
      <c r="C281" s="1161" t="s">
        <v>42148</v>
      </c>
      <c r="D281" s="1154">
        <v>4</v>
      </c>
      <c r="E281" s="1154">
        <v>54</v>
      </c>
      <c r="F281" s="1154" t="s">
        <v>39228</v>
      </c>
      <c r="G281" s="2"/>
      <c r="H281" s="1154" t="s">
        <v>3845</v>
      </c>
      <c r="I281" s="2"/>
      <c r="J281" s="2"/>
    </row>
    <row r="282" spans="1:10" ht="20.100000000000001" customHeight="1">
      <c r="A282" s="1068">
        <v>20</v>
      </c>
      <c r="B282" s="1152" t="s">
        <v>42149</v>
      </c>
      <c r="C282" s="208" t="s">
        <v>42150</v>
      </c>
      <c r="D282" s="1154">
        <v>3</v>
      </c>
      <c r="E282" s="1154">
        <v>5</v>
      </c>
      <c r="F282" s="1154" t="s">
        <v>38588</v>
      </c>
      <c r="G282" s="2"/>
      <c r="H282" s="1154" t="s">
        <v>3845</v>
      </c>
      <c r="I282" s="2"/>
      <c r="J282" s="2"/>
    </row>
    <row r="283" spans="1:10" ht="20.100000000000001" customHeight="1">
      <c r="A283" s="1068">
        <v>21</v>
      </c>
      <c r="B283" s="1152" t="s">
        <v>42151</v>
      </c>
      <c r="C283" s="1161" t="s">
        <v>42152</v>
      </c>
      <c r="D283" s="1154">
        <v>3</v>
      </c>
      <c r="E283" s="1154">
        <v>4</v>
      </c>
      <c r="F283" s="1154" t="s">
        <v>38573</v>
      </c>
      <c r="G283" s="2"/>
      <c r="H283" s="1154" t="s">
        <v>3845</v>
      </c>
      <c r="I283" s="2"/>
      <c r="J283" s="2"/>
    </row>
    <row r="284" spans="1:10" ht="20.100000000000001" customHeight="1">
      <c r="A284" s="1068">
        <v>22</v>
      </c>
      <c r="B284" s="1152" t="s">
        <v>42153</v>
      </c>
      <c r="C284" s="1161" t="s">
        <v>42154</v>
      </c>
      <c r="D284" s="1154">
        <v>3</v>
      </c>
      <c r="E284" s="1154">
        <v>5</v>
      </c>
      <c r="F284" s="1154" t="s">
        <v>38588</v>
      </c>
      <c r="G284" s="2"/>
      <c r="H284" s="1154" t="s">
        <v>3845</v>
      </c>
      <c r="I284" s="2"/>
      <c r="J284" s="2"/>
    </row>
    <row r="285" spans="1:10" ht="20.100000000000001" customHeight="1">
      <c r="A285" s="1068">
        <v>23</v>
      </c>
      <c r="B285" s="1152" t="s">
        <v>42155</v>
      </c>
      <c r="C285" s="1163" t="s">
        <v>42156</v>
      </c>
      <c r="D285" s="1154">
        <v>2</v>
      </c>
      <c r="E285" s="1154">
        <v>4</v>
      </c>
      <c r="F285" s="1154" t="s">
        <v>31374</v>
      </c>
      <c r="G285" s="2"/>
      <c r="H285" s="1154" t="s">
        <v>3845</v>
      </c>
      <c r="I285" s="2"/>
      <c r="J285" s="2"/>
    </row>
    <row r="286" spans="1:10" ht="20.100000000000001" customHeight="1">
      <c r="A286" s="1068">
        <v>24</v>
      </c>
      <c r="B286" s="1152" t="s">
        <v>42157</v>
      </c>
      <c r="C286" s="1163" t="s">
        <v>42158</v>
      </c>
      <c r="D286" s="1154">
        <v>2</v>
      </c>
      <c r="E286" s="1154">
        <v>3</v>
      </c>
      <c r="F286" s="1154" t="s">
        <v>31417</v>
      </c>
      <c r="G286" s="2"/>
      <c r="H286" s="1154" t="s">
        <v>3845</v>
      </c>
      <c r="I286" s="2"/>
      <c r="J286" s="2"/>
    </row>
    <row r="287" spans="1:10" ht="20.100000000000001" customHeight="1">
      <c r="A287" s="1068">
        <v>25</v>
      </c>
      <c r="B287" s="1152" t="s">
        <v>42159</v>
      </c>
      <c r="C287" s="1161" t="s">
        <v>42160</v>
      </c>
      <c r="D287" s="1154">
        <v>2</v>
      </c>
      <c r="E287" s="1154">
        <v>4</v>
      </c>
      <c r="F287" s="1154" t="s">
        <v>31548</v>
      </c>
      <c r="G287" s="2"/>
      <c r="H287" s="1154" t="s">
        <v>3845</v>
      </c>
      <c r="I287" s="2"/>
      <c r="J287" s="2"/>
    </row>
    <row r="288" spans="1:10" ht="20.100000000000001" customHeight="1">
      <c r="A288" s="1068">
        <v>26</v>
      </c>
      <c r="B288" s="1152" t="s">
        <v>42161</v>
      </c>
      <c r="C288" s="1161" t="s">
        <v>42162</v>
      </c>
      <c r="D288" s="1154">
        <v>3</v>
      </c>
      <c r="E288" s="1154">
        <v>6</v>
      </c>
      <c r="F288" s="1154" t="s">
        <v>31641</v>
      </c>
      <c r="G288" s="2"/>
      <c r="H288" s="1154" t="s">
        <v>3845</v>
      </c>
      <c r="I288" s="2"/>
      <c r="J288" s="2"/>
    </row>
    <row r="289" spans="1:10" ht="20.100000000000001" customHeight="1">
      <c r="A289" s="1068">
        <v>27</v>
      </c>
      <c r="B289" s="1152" t="s">
        <v>42163</v>
      </c>
      <c r="C289" s="1161" t="s">
        <v>42164</v>
      </c>
      <c r="D289" s="1154">
        <v>6</v>
      </c>
      <c r="E289" s="1154">
        <v>22</v>
      </c>
      <c r="F289" s="1154" t="s">
        <v>31641</v>
      </c>
      <c r="G289" s="2"/>
      <c r="H289" s="1154" t="s">
        <v>3845</v>
      </c>
      <c r="I289" s="2"/>
      <c r="J289" s="2"/>
    </row>
    <row r="290" spans="1:10" ht="20.100000000000001" customHeight="1">
      <c r="A290" s="1068">
        <v>28</v>
      </c>
      <c r="B290" s="1152" t="s">
        <v>42165</v>
      </c>
      <c r="C290" s="1161" t="s">
        <v>42166</v>
      </c>
      <c r="D290" s="1154">
        <v>2</v>
      </c>
      <c r="E290" s="1154">
        <v>5</v>
      </c>
      <c r="F290" s="1154" t="s">
        <v>31641</v>
      </c>
      <c r="G290" s="2"/>
      <c r="H290" s="1154" t="s">
        <v>3845</v>
      </c>
      <c r="I290" s="2"/>
      <c r="J290" s="2"/>
    </row>
    <row r="291" spans="1:10" ht="20.100000000000001" customHeight="1">
      <c r="A291" s="1068">
        <v>29</v>
      </c>
      <c r="B291" s="1152" t="s">
        <v>42167</v>
      </c>
      <c r="C291" s="1161" t="s">
        <v>42168</v>
      </c>
      <c r="D291" s="1154">
        <v>3</v>
      </c>
      <c r="E291" s="1154">
        <v>6</v>
      </c>
      <c r="F291" s="1154" t="s">
        <v>36833</v>
      </c>
      <c r="G291" s="2"/>
      <c r="H291" s="1154" t="s">
        <v>3845</v>
      </c>
      <c r="I291" s="2"/>
      <c r="J291" s="2"/>
    </row>
    <row r="292" spans="1:10" ht="20.100000000000001" customHeight="1">
      <c r="A292" s="1068">
        <v>30</v>
      </c>
      <c r="B292" s="1152" t="s">
        <v>42169</v>
      </c>
      <c r="C292" s="1161" t="s">
        <v>42170</v>
      </c>
      <c r="D292" s="1154">
        <v>2</v>
      </c>
      <c r="E292" s="1154">
        <v>4</v>
      </c>
      <c r="F292" s="1154" t="s">
        <v>36833</v>
      </c>
      <c r="G292" s="2"/>
      <c r="H292" s="1154" t="s">
        <v>3845</v>
      </c>
      <c r="I292" s="2"/>
      <c r="J292" s="2"/>
    </row>
    <row r="293" spans="1:10" ht="20.100000000000001" customHeight="1">
      <c r="A293" s="1068">
        <v>31</v>
      </c>
      <c r="B293" s="1152" t="s">
        <v>42171</v>
      </c>
      <c r="C293" s="1161" t="s">
        <v>42172</v>
      </c>
      <c r="D293" s="1154">
        <v>3</v>
      </c>
      <c r="E293" s="1154">
        <v>6</v>
      </c>
      <c r="F293" s="1154" t="s">
        <v>31630</v>
      </c>
      <c r="G293" s="2"/>
      <c r="H293" s="1154" t="s">
        <v>3845</v>
      </c>
      <c r="I293" s="2"/>
      <c r="J293" s="2"/>
    </row>
    <row r="294" spans="1:10" ht="20.100000000000001" customHeight="1">
      <c r="A294" s="1068">
        <v>32</v>
      </c>
      <c r="B294" s="1152" t="s">
        <v>42173</v>
      </c>
      <c r="C294" s="1161" t="s">
        <v>42164</v>
      </c>
      <c r="D294" s="1154">
        <v>2</v>
      </c>
      <c r="E294" s="1154">
        <v>5</v>
      </c>
      <c r="F294" s="1154" t="s">
        <v>36840</v>
      </c>
      <c r="G294" s="2"/>
      <c r="H294" s="1154" t="s">
        <v>3845</v>
      </c>
      <c r="I294" s="2"/>
      <c r="J294" s="2"/>
    </row>
    <row r="295" spans="1:10" ht="20.100000000000001" customHeight="1">
      <c r="A295" s="1068">
        <v>33</v>
      </c>
      <c r="B295" s="1152" t="s">
        <v>42174</v>
      </c>
      <c r="C295" s="727" t="s">
        <v>42175</v>
      </c>
      <c r="D295" s="1154">
        <v>2</v>
      </c>
      <c r="E295" s="1154">
        <v>3</v>
      </c>
      <c r="F295" s="1154" t="s">
        <v>40515</v>
      </c>
      <c r="G295" s="2"/>
      <c r="H295" s="1154" t="s">
        <v>3845</v>
      </c>
      <c r="I295" s="2"/>
      <c r="J295" s="2"/>
    </row>
    <row r="296" spans="1:10" ht="20.100000000000001" customHeight="1">
      <c r="A296" s="1068">
        <v>34</v>
      </c>
      <c r="B296" s="1152" t="s">
        <v>42176</v>
      </c>
      <c r="C296" s="1161" t="s">
        <v>42177</v>
      </c>
      <c r="D296" s="1154">
        <v>1</v>
      </c>
      <c r="E296" s="1154">
        <v>2</v>
      </c>
      <c r="F296" s="1154" t="s">
        <v>31869</v>
      </c>
      <c r="G296" s="2"/>
      <c r="H296" s="1154" t="s">
        <v>3845</v>
      </c>
      <c r="I296" s="2"/>
      <c r="J296" s="2"/>
    </row>
    <row r="297" spans="1:10" ht="20.100000000000001" customHeight="1">
      <c r="A297" s="1068">
        <v>35</v>
      </c>
      <c r="B297" s="1152" t="s">
        <v>42178</v>
      </c>
      <c r="C297" s="727" t="s">
        <v>42179</v>
      </c>
      <c r="D297" s="1154">
        <v>2</v>
      </c>
      <c r="E297" s="1154">
        <v>4</v>
      </c>
      <c r="F297" s="1154" t="s">
        <v>39126</v>
      </c>
      <c r="G297" s="2"/>
      <c r="H297" s="1154" t="s">
        <v>3845</v>
      </c>
      <c r="I297" s="2"/>
      <c r="J297" s="2"/>
    </row>
    <row r="298" spans="1:10" ht="20.100000000000001" customHeight="1">
      <c r="A298" s="1068">
        <v>36</v>
      </c>
      <c r="B298" s="1152" t="s">
        <v>42180</v>
      </c>
      <c r="C298" s="727" t="s">
        <v>42181</v>
      </c>
      <c r="D298" s="1154">
        <v>2</v>
      </c>
      <c r="E298" s="1154">
        <v>3</v>
      </c>
      <c r="F298" s="1154" t="s">
        <v>39126</v>
      </c>
      <c r="G298" s="2"/>
      <c r="H298" s="1154" t="s">
        <v>3845</v>
      </c>
      <c r="I298" s="2"/>
      <c r="J298" s="2"/>
    </row>
    <row r="299" spans="1:10" ht="20.100000000000001" customHeight="1">
      <c r="A299" s="1068">
        <v>37</v>
      </c>
      <c r="B299" s="1152" t="s">
        <v>42182</v>
      </c>
      <c r="C299" s="1161" t="s">
        <v>42183</v>
      </c>
      <c r="D299" s="1154">
        <v>3</v>
      </c>
      <c r="E299" s="1154">
        <v>8</v>
      </c>
      <c r="F299" s="1154" t="s">
        <v>39268</v>
      </c>
      <c r="G299" s="2"/>
      <c r="H299" s="1154" t="s">
        <v>3845</v>
      </c>
      <c r="I299" s="2"/>
      <c r="J299" s="2"/>
    </row>
    <row r="300" spans="1:10" ht="20.100000000000001" customHeight="1">
      <c r="A300" s="1068">
        <v>38</v>
      </c>
      <c r="B300" s="1152" t="s">
        <v>42184</v>
      </c>
      <c r="C300" s="727" t="s">
        <v>42185</v>
      </c>
      <c r="D300" s="1154">
        <v>2</v>
      </c>
      <c r="E300" s="1154">
        <v>3</v>
      </c>
      <c r="F300" s="1154" t="s">
        <v>31852</v>
      </c>
      <c r="G300" s="2"/>
      <c r="H300" s="1154" t="s">
        <v>3845</v>
      </c>
      <c r="I300" s="2"/>
      <c r="J300" s="2"/>
    </row>
    <row r="301" spans="1:10" ht="20.100000000000001" customHeight="1">
      <c r="A301" s="1068">
        <v>39</v>
      </c>
      <c r="B301" s="1152" t="s">
        <v>42186</v>
      </c>
      <c r="C301" s="727" t="s">
        <v>42187</v>
      </c>
      <c r="D301" s="1154">
        <v>2</v>
      </c>
      <c r="E301" s="1154">
        <v>4</v>
      </c>
      <c r="F301" s="1154" t="s">
        <v>31852</v>
      </c>
      <c r="G301" s="2"/>
      <c r="H301" s="1154" t="s">
        <v>3845</v>
      </c>
      <c r="I301" s="2"/>
      <c r="J301" s="2"/>
    </row>
    <row r="302" spans="1:10" ht="20.100000000000001" customHeight="1">
      <c r="A302" s="1068">
        <v>40</v>
      </c>
      <c r="B302" s="1152" t="s">
        <v>42188</v>
      </c>
      <c r="C302" s="1161" t="s">
        <v>42189</v>
      </c>
      <c r="D302" s="1154">
        <v>6</v>
      </c>
      <c r="E302" s="1154">
        <v>10</v>
      </c>
      <c r="F302" s="1154" t="s">
        <v>31855</v>
      </c>
      <c r="G302" s="2"/>
      <c r="H302" s="1154" t="s">
        <v>3845</v>
      </c>
      <c r="I302" s="2"/>
      <c r="J302" s="2"/>
    </row>
    <row r="303" spans="1:10" ht="20.100000000000001" customHeight="1">
      <c r="A303" s="1390" t="s">
        <v>17416</v>
      </c>
      <c r="B303" s="1390"/>
      <c r="C303" s="1390"/>
      <c r="D303" s="1390"/>
      <c r="E303" s="1390"/>
      <c r="F303" s="1390"/>
      <c r="G303" s="1390"/>
      <c r="H303" s="1390"/>
      <c r="I303" s="1390"/>
      <c r="J303" s="1390"/>
    </row>
    <row r="304" spans="1:10" ht="20.100000000000001" customHeight="1">
      <c r="A304" s="1068">
        <v>41</v>
      </c>
      <c r="B304" s="1152" t="s">
        <v>42190</v>
      </c>
      <c r="C304" s="727" t="s">
        <v>42191</v>
      </c>
      <c r="D304" s="1154">
        <v>2</v>
      </c>
      <c r="E304" s="1154">
        <v>2</v>
      </c>
      <c r="F304" s="1154" t="s">
        <v>32392</v>
      </c>
      <c r="G304" s="2"/>
      <c r="H304" s="1154" t="s">
        <v>3293</v>
      </c>
      <c r="I304" s="2"/>
      <c r="J304" s="2"/>
    </row>
    <row r="305" spans="1:10" ht="20.100000000000001" customHeight="1">
      <c r="A305" s="1068">
        <v>42</v>
      </c>
      <c r="B305" s="1152" t="s">
        <v>42192</v>
      </c>
      <c r="C305" s="1156" t="s">
        <v>42193</v>
      </c>
      <c r="D305" s="1154">
        <v>2</v>
      </c>
      <c r="E305" s="1154">
        <v>2</v>
      </c>
      <c r="F305" s="1154" t="s">
        <v>36820</v>
      </c>
      <c r="G305" s="2"/>
      <c r="H305" s="1154" t="s">
        <v>3293</v>
      </c>
      <c r="I305" s="2"/>
      <c r="J305" s="2"/>
    </row>
    <row r="306" spans="1:10" ht="20.100000000000001" customHeight="1">
      <c r="A306" s="1068">
        <v>43</v>
      </c>
      <c r="B306" s="1152" t="s">
        <v>42194</v>
      </c>
      <c r="C306" s="1156" t="s">
        <v>42193</v>
      </c>
      <c r="D306" s="1154">
        <v>2</v>
      </c>
      <c r="E306" s="1154">
        <v>2</v>
      </c>
      <c r="F306" s="1154" t="s">
        <v>36820</v>
      </c>
      <c r="G306" s="2"/>
      <c r="H306" s="1154" t="s">
        <v>3293</v>
      </c>
      <c r="I306" s="2"/>
      <c r="J306" s="2"/>
    </row>
    <row r="307" spans="1:10" ht="20.100000000000001" customHeight="1">
      <c r="A307" s="1068">
        <v>44</v>
      </c>
      <c r="B307" s="1152" t="s">
        <v>42195</v>
      </c>
      <c r="C307" s="727" t="s">
        <v>42196</v>
      </c>
      <c r="D307" s="1154">
        <v>2</v>
      </c>
      <c r="E307" s="1154">
        <v>3</v>
      </c>
      <c r="F307" s="1154" t="s">
        <v>38731</v>
      </c>
      <c r="G307" s="2"/>
      <c r="H307" s="1154" t="s">
        <v>3293</v>
      </c>
      <c r="I307" s="2"/>
      <c r="J307" s="2"/>
    </row>
    <row r="308" spans="1:10" ht="20.100000000000001" customHeight="1">
      <c r="A308" s="1068">
        <v>45</v>
      </c>
      <c r="B308" s="1152" t="s">
        <v>42197</v>
      </c>
      <c r="C308" s="1157" t="s">
        <v>42198</v>
      </c>
      <c r="D308" s="1154">
        <v>2</v>
      </c>
      <c r="E308" s="1154">
        <v>2</v>
      </c>
      <c r="F308" s="1154" t="s">
        <v>31386</v>
      </c>
      <c r="G308" s="2"/>
      <c r="H308" s="1154" t="s">
        <v>3293</v>
      </c>
      <c r="I308" s="2"/>
      <c r="J308" s="2"/>
    </row>
    <row r="309" spans="1:10" ht="20.100000000000001" customHeight="1">
      <c r="A309" s="1068">
        <v>46</v>
      </c>
      <c r="B309" s="1152" t="s">
        <v>42199</v>
      </c>
      <c r="C309" s="727" t="s">
        <v>42200</v>
      </c>
      <c r="D309" s="1154">
        <v>1</v>
      </c>
      <c r="E309" s="1154">
        <v>2</v>
      </c>
      <c r="F309" s="1154" t="s">
        <v>31852</v>
      </c>
      <c r="G309" s="2"/>
      <c r="H309" s="1154" t="s">
        <v>3293</v>
      </c>
      <c r="I309" s="2"/>
      <c r="J309" s="2"/>
    </row>
    <row r="310" spans="1:10" ht="20.100000000000001" customHeight="1">
      <c r="A310" s="1068">
        <v>47</v>
      </c>
      <c r="B310" s="1152" t="s">
        <v>42201</v>
      </c>
      <c r="C310" s="727" t="s">
        <v>42202</v>
      </c>
      <c r="D310" s="1154">
        <v>1</v>
      </c>
      <c r="E310" s="1154">
        <v>2</v>
      </c>
      <c r="F310" s="1154" t="s">
        <v>31852</v>
      </c>
      <c r="G310" s="2"/>
      <c r="H310" s="1154" t="s">
        <v>3293</v>
      </c>
      <c r="I310" s="2"/>
      <c r="J310" s="2"/>
    </row>
    <row r="311" spans="1:10" ht="20.100000000000001" customHeight="1">
      <c r="A311" s="1068">
        <v>48</v>
      </c>
      <c r="B311" s="1152" t="s">
        <v>42203</v>
      </c>
      <c r="C311" s="727" t="s">
        <v>42204</v>
      </c>
      <c r="D311" s="1154">
        <v>1</v>
      </c>
      <c r="E311" s="1154">
        <v>2</v>
      </c>
      <c r="F311" s="1154" t="s">
        <v>31852</v>
      </c>
      <c r="G311" s="2"/>
      <c r="H311" s="1154" t="s">
        <v>3293</v>
      </c>
      <c r="I311" s="2"/>
      <c r="J311" s="2"/>
    </row>
    <row r="312" spans="1:10" ht="20.100000000000001" customHeight="1">
      <c r="A312" s="1792" t="s">
        <v>47274</v>
      </c>
      <c r="B312" s="1195"/>
      <c r="C312" s="1195"/>
      <c r="D312" s="1195"/>
      <c r="E312" s="1195"/>
      <c r="F312" s="1195"/>
      <c r="G312" s="1195"/>
      <c r="H312" s="1195"/>
      <c r="I312" s="1195"/>
      <c r="J312" s="1195"/>
    </row>
    <row r="313" spans="1:10" ht="20.100000000000001" customHeight="1">
      <c r="A313" s="1793" t="s">
        <v>20431</v>
      </c>
      <c r="B313" s="1793" t="s">
        <v>8740</v>
      </c>
      <c r="C313" s="1794" t="s">
        <v>8741</v>
      </c>
      <c r="D313" s="1793" t="s">
        <v>17504</v>
      </c>
      <c r="E313" s="1793"/>
      <c r="F313" s="1793" t="s">
        <v>8742</v>
      </c>
      <c r="G313" s="1793" t="s">
        <v>17505</v>
      </c>
      <c r="H313" s="1793" t="s">
        <v>20433</v>
      </c>
      <c r="I313" s="1793" t="s">
        <v>10959</v>
      </c>
      <c r="J313" s="1793" t="s">
        <v>8743</v>
      </c>
    </row>
    <row r="314" spans="1:10" ht="20.100000000000001" customHeight="1">
      <c r="A314" s="1793"/>
      <c r="B314" s="1793"/>
      <c r="C314" s="1794"/>
      <c r="D314" s="894" t="s">
        <v>17506</v>
      </c>
      <c r="E314" s="894" t="s">
        <v>17507</v>
      </c>
      <c r="F314" s="1793"/>
      <c r="G314" s="1793"/>
      <c r="H314" s="1793"/>
      <c r="I314" s="1793"/>
      <c r="J314" s="1793"/>
    </row>
    <row r="315" spans="1:10" ht="20.100000000000001" customHeight="1">
      <c r="A315" s="767">
        <v>1</v>
      </c>
      <c r="B315" s="883">
        <v>2</v>
      </c>
      <c r="C315" s="767">
        <v>3</v>
      </c>
      <c r="D315" s="767">
        <v>4</v>
      </c>
      <c r="E315" s="42">
        <v>5</v>
      </c>
      <c r="F315" s="883">
        <v>6</v>
      </c>
      <c r="G315" s="767">
        <v>7</v>
      </c>
      <c r="H315" s="767">
        <v>8</v>
      </c>
      <c r="I315" s="42">
        <v>9</v>
      </c>
      <c r="J315" s="883">
        <v>10</v>
      </c>
    </row>
    <row r="316" spans="1:10" ht="20.100000000000001" customHeight="1">
      <c r="A316" s="1383" t="s">
        <v>30425</v>
      </c>
      <c r="B316" s="1384"/>
      <c r="C316" s="1384"/>
      <c r="D316" s="1384"/>
      <c r="E316" s="1384"/>
      <c r="F316" s="1384"/>
      <c r="G316" s="1384"/>
      <c r="H316" s="1384"/>
      <c r="I316" s="1384"/>
      <c r="J316" s="1384"/>
    </row>
    <row r="317" spans="1:10" ht="20.100000000000001" customHeight="1">
      <c r="A317" s="767">
        <v>1</v>
      </c>
      <c r="B317" s="768" t="s">
        <v>47275</v>
      </c>
      <c r="C317" s="772" t="s">
        <v>42204</v>
      </c>
      <c r="D317" s="59">
        <v>1</v>
      </c>
      <c r="E317" s="59">
        <v>3</v>
      </c>
      <c r="F317" s="298" t="s">
        <v>43805</v>
      </c>
      <c r="G317" s="298" t="s">
        <v>39473</v>
      </c>
      <c r="H317" s="185" t="s">
        <v>19809</v>
      </c>
      <c r="I317" s="185" t="s">
        <v>14977</v>
      </c>
      <c r="J317" s="59"/>
    </row>
    <row r="318" spans="1:10" ht="20.100000000000001" customHeight="1">
      <c r="A318" s="767">
        <v>2</v>
      </c>
      <c r="B318" s="768" t="s">
        <v>47276</v>
      </c>
      <c r="C318" s="1795" t="s">
        <v>47277</v>
      </c>
      <c r="D318" s="59">
        <v>1</v>
      </c>
      <c r="E318" s="59">
        <v>3</v>
      </c>
      <c r="F318" s="298" t="s">
        <v>32367</v>
      </c>
      <c r="G318" s="298" t="s">
        <v>43826</v>
      </c>
      <c r="H318" s="185" t="s">
        <v>19809</v>
      </c>
      <c r="I318" s="185" t="s">
        <v>14977</v>
      </c>
      <c r="J318" s="59"/>
    </row>
    <row r="319" spans="1:10" ht="20.100000000000001" customHeight="1">
      <c r="A319" s="767">
        <v>3</v>
      </c>
      <c r="B319" s="768" t="s">
        <v>47278</v>
      </c>
      <c r="C319" s="1795" t="s">
        <v>47277</v>
      </c>
      <c r="D319" s="59">
        <v>1</v>
      </c>
      <c r="E319" s="59">
        <v>3</v>
      </c>
      <c r="F319" s="298" t="s">
        <v>43483</v>
      </c>
      <c r="G319" s="298" t="s">
        <v>39520</v>
      </c>
      <c r="H319" s="185" t="s">
        <v>19809</v>
      </c>
      <c r="I319" s="185" t="s">
        <v>14977</v>
      </c>
      <c r="J319" s="59"/>
    </row>
    <row r="320" spans="1:10" ht="20.100000000000001" customHeight="1">
      <c r="A320" s="767">
        <v>4</v>
      </c>
      <c r="B320" s="768" t="s">
        <v>47279</v>
      </c>
      <c r="C320" s="1795" t="s">
        <v>47280</v>
      </c>
      <c r="D320" s="59">
        <v>1</v>
      </c>
      <c r="E320" s="59">
        <v>3</v>
      </c>
      <c r="F320" s="298" t="s">
        <v>43754</v>
      </c>
      <c r="G320" s="298" t="s">
        <v>43486</v>
      </c>
      <c r="H320" s="185" t="s">
        <v>19809</v>
      </c>
      <c r="I320" s="185" t="s">
        <v>14977</v>
      </c>
      <c r="J320" s="59"/>
    </row>
    <row r="321" spans="1:10" ht="20.100000000000001" customHeight="1">
      <c r="A321" s="767">
        <v>5</v>
      </c>
      <c r="B321" s="768" t="s">
        <v>47281</v>
      </c>
      <c r="C321" s="1795" t="s">
        <v>47282</v>
      </c>
      <c r="D321" s="59">
        <v>1</v>
      </c>
      <c r="E321" s="59">
        <v>3</v>
      </c>
      <c r="F321" s="298" t="s">
        <v>43882</v>
      </c>
      <c r="G321" s="298" t="s">
        <v>39687</v>
      </c>
      <c r="H321" s="185" t="s">
        <v>19809</v>
      </c>
      <c r="I321" s="185" t="s">
        <v>14977</v>
      </c>
      <c r="J321" s="59"/>
    </row>
    <row r="322" spans="1:10" ht="20.100000000000001" customHeight="1">
      <c r="A322" s="767">
        <v>6</v>
      </c>
      <c r="B322" s="768" t="s">
        <v>47283</v>
      </c>
      <c r="C322" s="1795" t="s">
        <v>47284</v>
      </c>
      <c r="D322" s="59">
        <v>1</v>
      </c>
      <c r="E322" s="59">
        <v>3</v>
      </c>
      <c r="F322" s="298" t="s">
        <v>43882</v>
      </c>
      <c r="G322" s="298" t="s">
        <v>39687</v>
      </c>
      <c r="H322" s="185" t="s">
        <v>19809</v>
      </c>
      <c r="I322" s="185" t="s">
        <v>14977</v>
      </c>
      <c r="J322" s="59"/>
    </row>
    <row r="323" spans="1:10" ht="20.100000000000001" customHeight="1">
      <c r="A323" s="767">
        <v>7</v>
      </c>
      <c r="B323" s="768" t="s">
        <v>47285</v>
      </c>
      <c r="C323" s="1795" t="s">
        <v>47286</v>
      </c>
      <c r="D323" s="59">
        <v>1</v>
      </c>
      <c r="E323" s="59">
        <v>3</v>
      </c>
      <c r="F323" s="298" t="s">
        <v>43552</v>
      </c>
      <c r="G323" s="298" t="s">
        <v>43623</v>
      </c>
      <c r="H323" s="185" t="s">
        <v>19809</v>
      </c>
      <c r="I323" s="185" t="s">
        <v>14977</v>
      </c>
      <c r="J323" s="59"/>
    </row>
    <row r="324" spans="1:10" ht="20.100000000000001" customHeight="1">
      <c r="A324" s="767">
        <v>8</v>
      </c>
      <c r="B324" s="1796" t="s">
        <v>47287</v>
      </c>
      <c r="C324" s="1797" t="s">
        <v>47288</v>
      </c>
      <c r="D324" s="1798">
        <v>1</v>
      </c>
      <c r="E324" s="1798">
        <v>3</v>
      </c>
      <c r="F324" s="1799" t="s">
        <v>43581</v>
      </c>
      <c r="G324" s="1799" t="s">
        <v>42398</v>
      </c>
      <c r="H324" s="193" t="s">
        <v>19809</v>
      </c>
      <c r="I324" s="193" t="s">
        <v>14977</v>
      </c>
      <c r="J324" s="1798"/>
    </row>
    <row r="325" spans="1:10" ht="20.100000000000001" customHeight="1">
      <c r="A325" s="767">
        <v>9</v>
      </c>
      <c r="B325" s="1796" t="s">
        <v>47289</v>
      </c>
      <c r="C325" s="1797" t="s">
        <v>47288</v>
      </c>
      <c r="D325" s="1798">
        <v>1</v>
      </c>
      <c r="E325" s="1798">
        <v>3</v>
      </c>
      <c r="F325" s="1799" t="s">
        <v>43581</v>
      </c>
      <c r="G325" s="1799" t="s">
        <v>42398</v>
      </c>
      <c r="H325" s="193" t="s">
        <v>19809</v>
      </c>
      <c r="I325" s="193" t="s">
        <v>14977</v>
      </c>
      <c r="J325" s="1798"/>
    </row>
    <row r="326" spans="1:10" ht="20.100000000000001" customHeight="1">
      <c r="A326" s="767">
        <v>10</v>
      </c>
      <c r="B326" s="1796" t="s">
        <v>47290</v>
      </c>
      <c r="C326" s="1797" t="s">
        <v>47288</v>
      </c>
      <c r="D326" s="1798">
        <v>1</v>
      </c>
      <c r="E326" s="1798">
        <v>3</v>
      </c>
      <c r="F326" s="1799" t="s">
        <v>43581</v>
      </c>
      <c r="G326" s="1799" t="s">
        <v>42398</v>
      </c>
      <c r="H326" s="193" t="s">
        <v>19809</v>
      </c>
      <c r="I326" s="193" t="s">
        <v>14977</v>
      </c>
      <c r="J326" s="1798"/>
    </row>
    <row r="327" spans="1:10" ht="20.100000000000001" customHeight="1">
      <c r="A327" s="767">
        <v>11</v>
      </c>
      <c r="B327" s="1796" t="s">
        <v>47291</v>
      </c>
      <c r="C327" s="1797" t="s">
        <v>47292</v>
      </c>
      <c r="D327" s="1798">
        <v>1</v>
      </c>
      <c r="E327" s="1798">
        <v>3</v>
      </c>
      <c r="F327" s="1799" t="s">
        <v>47293</v>
      </c>
      <c r="G327" s="1799" t="s">
        <v>39839</v>
      </c>
      <c r="H327" s="193" t="s">
        <v>19809</v>
      </c>
      <c r="I327" s="193" t="s">
        <v>14977</v>
      </c>
      <c r="J327" s="1798"/>
    </row>
    <row r="328" spans="1:10" ht="20.100000000000001" customHeight="1">
      <c r="A328" s="767">
        <v>12</v>
      </c>
      <c r="B328" s="1796" t="s">
        <v>47294</v>
      </c>
      <c r="C328" s="1797" t="s">
        <v>47292</v>
      </c>
      <c r="D328" s="1798">
        <v>1</v>
      </c>
      <c r="E328" s="1798">
        <v>3</v>
      </c>
      <c r="F328" s="1799" t="s">
        <v>47293</v>
      </c>
      <c r="G328" s="1799" t="s">
        <v>39839</v>
      </c>
      <c r="H328" s="193" t="s">
        <v>19809</v>
      </c>
      <c r="I328" s="193" t="s">
        <v>14977</v>
      </c>
      <c r="J328" s="1798"/>
    </row>
    <row r="329" spans="1:10" ht="20.100000000000001" customHeight="1">
      <c r="A329" s="767">
        <v>13</v>
      </c>
      <c r="B329" s="1796" t="s">
        <v>47295</v>
      </c>
      <c r="C329" s="1797" t="s">
        <v>47292</v>
      </c>
      <c r="D329" s="1798">
        <v>1</v>
      </c>
      <c r="E329" s="1798">
        <v>3</v>
      </c>
      <c r="F329" s="1799" t="s">
        <v>47293</v>
      </c>
      <c r="G329" s="1799" t="s">
        <v>39839</v>
      </c>
      <c r="H329" s="193" t="s">
        <v>19809</v>
      </c>
      <c r="I329" s="193" t="s">
        <v>14977</v>
      </c>
      <c r="J329" s="1798"/>
    </row>
    <row r="330" spans="1:10" ht="20.100000000000001" customHeight="1">
      <c r="A330" s="767">
        <v>14</v>
      </c>
      <c r="B330" s="1796" t="s">
        <v>47296</v>
      </c>
      <c r="C330" s="1797" t="s">
        <v>47292</v>
      </c>
      <c r="D330" s="1798">
        <v>2</v>
      </c>
      <c r="E330" s="1798">
        <v>4</v>
      </c>
      <c r="F330" s="1799" t="s">
        <v>39971</v>
      </c>
      <c r="G330" s="1799" t="s">
        <v>39982</v>
      </c>
      <c r="H330" s="193" t="s">
        <v>19809</v>
      </c>
      <c r="I330" s="193" t="s">
        <v>14977</v>
      </c>
      <c r="J330" s="1798"/>
    </row>
    <row r="331" spans="1:10" ht="20.100000000000001" customHeight="1">
      <c r="A331" s="767">
        <v>15</v>
      </c>
      <c r="B331" s="1796" t="s">
        <v>47297</v>
      </c>
      <c r="C331" s="1797" t="s">
        <v>47292</v>
      </c>
      <c r="D331" s="1798">
        <v>2</v>
      </c>
      <c r="E331" s="1798">
        <v>4</v>
      </c>
      <c r="F331" s="1799" t="s">
        <v>39971</v>
      </c>
      <c r="G331" s="1799" t="s">
        <v>39982</v>
      </c>
      <c r="H331" s="193" t="s">
        <v>19809</v>
      </c>
      <c r="I331" s="193" t="s">
        <v>14977</v>
      </c>
      <c r="J331" s="1798"/>
    </row>
    <row r="332" spans="1:10" ht="20.100000000000001" customHeight="1">
      <c r="A332" s="767">
        <v>16</v>
      </c>
      <c r="B332" s="1796" t="s">
        <v>47298</v>
      </c>
      <c r="C332" s="1797" t="s">
        <v>47292</v>
      </c>
      <c r="D332" s="1798">
        <v>2</v>
      </c>
      <c r="E332" s="1798">
        <v>4</v>
      </c>
      <c r="F332" s="1799" t="s">
        <v>39971</v>
      </c>
      <c r="G332" s="1799" t="s">
        <v>39982</v>
      </c>
      <c r="H332" s="193" t="s">
        <v>19809</v>
      </c>
      <c r="I332" s="193" t="s">
        <v>14977</v>
      </c>
      <c r="J332" s="1798"/>
    </row>
    <row r="333" spans="1:10" ht="20.100000000000001" customHeight="1">
      <c r="A333" s="767">
        <v>17</v>
      </c>
      <c r="B333" s="1796" t="s">
        <v>47299</v>
      </c>
      <c r="C333" s="1797" t="s">
        <v>47300</v>
      </c>
      <c r="D333" s="1798">
        <v>2</v>
      </c>
      <c r="E333" s="1798">
        <v>4</v>
      </c>
      <c r="F333" s="1799" t="s">
        <v>40114</v>
      </c>
      <c r="G333" s="1799" t="s">
        <v>47301</v>
      </c>
      <c r="H333" s="193" t="s">
        <v>19809</v>
      </c>
      <c r="I333" s="193" t="s">
        <v>14977</v>
      </c>
      <c r="J333" s="1798"/>
    </row>
    <row r="334" spans="1:10" ht="20.100000000000001" customHeight="1">
      <c r="A334" s="767">
        <v>18</v>
      </c>
      <c r="B334" s="1796" t="s">
        <v>47302</v>
      </c>
      <c r="C334" s="1797" t="s">
        <v>47300</v>
      </c>
      <c r="D334" s="1798">
        <v>2</v>
      </c>
      <c r="E334" s="1798">
        <v>4</v>
      </c>
      <c r="F334" s="1799" t="s">
        <v>40114</v>
      </c>
      <c r="G334" s="1799" t="s">
        <v>47301</v>
      </c>
      <c r="H334" s="193" t="s">
        <v>19809</v>
      </c>
      <c r="I334" s="193" t="s">
        <v>14977</v>
      </c>
      <c r="J334" s="1798"/>
    </row>
    <row r="335" spans="1:10" ht="20.100000000000001" customHeight="1">
      <c r="A335" s="767">
        <v>19</v>
      </c>
      <c r="B335" s="1796" t="s">
        <v>47303</v>
      </c>
      <c r="C335" s="1797" t="s">
        <v>47300</v>
      </c>
      <c r="D335" s="1798">
        <v>2</v>
      </c>
      <c r="E335" s="1798">
        <v>4</v>
      </c>
      <c r="F335" s="1799" t="s">
        <v>40114</v>
      </c>
      <c r="G335" s="1799" t="s">
        <v>47301</v>
      </c>
      <c r="H335" s="193" t="s">
        <v>19809</v>
      </c>
      <c r="I335" s="193" t="s">
        <v>14977</v>
      </c>
      <c r="J335" s="1798"/>
    </row>
    <row r="336" spans="1:10" ht="20.100000000000001" customHeight="1">
      <c r="A336" s="767">
        <v>20</v>
      </c>
      <c r="B336" s="1796" t="s">
        <v>47304</v>
      </c>
      <c r="C336" s="1797" t="s">
        <v>47300</v>
      </c>
      <c r="D336" s="1798">
        <v>2</v>
      </c>
      <c r="E336" s="1798">
        <v>4</v>
      </c>
      <c r="F336" s="1799" t="s">
        <v>40114</v>
      </c>
      <c r="G336" s="1799" t="s">
        <v>47301</v>
      </c>
      <c r="H336" s="193" t="s">
        <v>19809</v>
      </c>
      <c r="I336" s="193" t="s">
        <v>14977</v>
      </c>
      <c r="J336" s="1798"/>
    </row>
    <row r="337" spans="1:10" ht="20.100000000000001" customHeight="1">
      <c r="A337" s="767">
        <v>21</v>
      </c>
      <c r="B337" s="1796" t="s">
        <v>47305</v>
      </c>
      <c r="C337" s="1797" t="s">
        <v>47300</v>
      </c>
      <c r="D337" s="1798">
        <v>2</v>
      </c>
      <c r="E337" s="1798">
        <v>4</v>
      </c>
      <c r="F337" s="1799" t="s">
        <v>40114</v>
      </c>
      <c r="G337" s="1799" t="s">
        <v>47301</v>
      </c>
      <c r="H337" s="193" t="s">
        <v>19809</v>
      </c>
      <c r="I337" s="193" t="s">
        <v>14977</v>
      </c>
      <c r="J337" s="1798"/>
    </row>
    <row r="338" spans="1:10" ht="20.100000000000001" customHeight="1">
      <c r="A338" s="767">
        <v>22</v>
      </c>
      <c r="B338" s="1796" t="s">
        <v>47306</v>
      </c>
      <c r="C338" s="1797" t="s">
        <v>47300</v>
      </c>
      <c r="D338" s="1798">
        <v>2</v>
      </c>
      <c r="E338" s="1798">
        <v>4</v>
      </c>
      <c r="F338" s="1799" t="s">
        <v>40114</v>
      </c>
      <c r="G338" s="1799" t="s">
        <v>47301</v>
      </c>
      <c r="H338" s="193" t="s">
        <v>19809</v>
      </c>
      <c r="I338" s="193" t="s">
        <v>14977</v>
      </c>
      <c r="J338" s="1798"/>
    </row>
    <row r="339" spans="1:10" ht="20.100000000000001" customHeight="1">
      <c r="A339" s="767">
        <v>23</v>
      </c>
      <c r="B339" s="1796" t="s">
        <v>47307</v>
      </c>
      <c r="C339" s="1797" t="s">
        <v>47300</v>
      </c>
      <c r="D339" s="1798">
        <v>2</v>
      </c>
      <c r="E339" s="1798">
        <v>4</v>
      </c>
      <c r="F339" s="1799" t="s">
        <v>40114</v>
      </c>
      <c r="G339" s="1799" t="s">
        <v>47301</v>
      </c>
      <c r="H339" s="193" t="s">
        <v>19809</v>
      </c>
      <c r="I339" s="193" t="s">
        <v>14977</v>
      </c>
      <c r="J339" s="1798"/>
    </row>
    <row r="340" spans="1:10" ht="20.100000000000001" customHeight="1">
      <c r="A340" s="767">
        <v>24</v>
      </c>
      <c r="B340" s="1796" t="s">
        <v>47308</v>
      </c>
      <c r="C340" s="1797" t="s">
        <v>47300</v>
      </c>
      <c r="D340" s="1798">
        <v>2</v>
      </c>
      <c r="E340" s="1798">
        <v>4</v>
      </c>
      <c r="F340" s="1799" t="s">
        <v>40114</v>
      </c>
      <c r="G340" s="1799" t="s">
        <v>47301</v>
      </c>
      <c r="H340" s="193" t="s">
        <v>19809</v>
      </c>
      <c r="I340" s="193" t="s">
        <v>14977</v>
      </c>
      <c r="J340" s="1798"/>
    </row>
    <row r="341" spans="1:10" ht="20.100000000000001" customHeight="1">
      <c r="A341" s="1383" t="s">
        <v>30449</v>
      </c>
      <c r="B341" s="1384"/>
      <c r="C341" s="1384"/>
      <c r="D341" s="1384"/>
      <c r="E341" s="1384"/>
      <c r="F341" s="1384"/>
      <c r="G341" s="1384"/>
      <c r="H341" s="1384"/>
      <c r="I341" s="1384"/>
      <c r="J341" s="1384"/>
    </row>
    <row r="342" spans="1:10" ht="20.100000000000001" customHeight="1">
      <c r="A342" s="767">
        <v>1</v>
      </c>
      <c r="B342" s="1796" t="s">
        <v>47309</v>
      </c>
      <c r="C342" s="1178" t="s">
        <v>47310</v>
      </c>
      <c r="D342" s="59">
        <v>1</v>
      </c>
      <c r="E342" s="59">
        <v>3</v>
      </c>
      <c r="F342" s="298" t="s">
        <v>43558</v>
      </c>
      <c r="G342" s="298" t="s">
        <v>39473</v>
      </c>
      <c r="H342" s="185" t="s">
        <v>19809</v>
      </c>
      <c r="I342" s="185" t="s">
        <v>14977</v>
      </c>
      <c r="J342" s="59"/>
    </row>
    <row r="343" spans="1:10" ht="20.100000000000001" customHeight="1">
      <c r="A343" s="767">
        <v>2</v>
      </c>
      <c r="B343" s="1796" t="s">
        <v>47311</v>
      </c>
      <c r="C343" s="1800" t="s">
        <v>47312</v>
      </c>
      <c r="D343" s="59">
        <v>1</v>
      </c>
      <c r="E343" s="59">
        <v>2</v>
      </c>
      <c r="F343" s="298" t="s">
        <v>42328</v>
      </c>
      <c r="G343" s="298" t="s">
        <v>39694</v>
      </c>
      <c r="H343" s="185" t="s">
        <v>19809</v>
      </c>
      <c r="I343" s="185" t="s">
        <v>14977</v>
      </c>
      <c r="J343" s="59"/>
    </row>
    <row r="344" spans="1:10" ht="20.100000000000001" customHeight="1">
      <c r="A344" s="767">
        <v>3</v>
      </c>
      <c r="B344" s="1796" t="s">
        <v>47313</v>
      </c>
      <c r="C344" s="1178" t="s">
        <v>47310</v>
      </c>
      <c r="D344" s="59">
        <v>1</v>
      </c>
      <c r="E344" s="59">
        <v>3</v>
      </c>
      <c r="F344" s="298" t="s">
        <v>42404</v>
      </c>
      <c r="G344" s="298" t="s">
        <v>47314</v>
      </c>
      <c r="H344" s="185" t="s">
        <v>19809</v>
      </c>
      <c r="I344" s="185" t="s">
        <v>14977</v>
      </c>
      <c r="J344" s="59"/>
    </row>
    <row r="345" spans="1:10" ht="20.100000000000001" customHeight="1">
      <c r="A345" s="767">
        <v>4</v>
      </c>
      <c r="B345" s="1796" t="s">
        <v>47315</v>
      </c>
      <c r="C345" s="1801" t="s">
        <v>13361</v>
      </c>
      <c r="D345" s="59">
        <v>1</v>
      </c>
      <c r="E345" s="59">
        <v>2</v>
      </c>
      <c r="F345" s="298" t="s">
        <v>43496</v>
      </c>
      <c r="G345" s="298" t="s">
        <v>47314</v>
      </c>
      <c r="H345" s="185" t="s">
        <v>19809</v>
      </c>
      <c r="I345" s="185" t="s">
        <v>14977</v>
      </c>
      <c r="J345" s="59"/>
    </row>
    <row r="346" spans="1:10" ht="20.100000000000001" customHeight="1">
      <c r="A346" s="767">
        <v>5</v>
      </c>
      <c r="B346" s="1796" t="s">
        <v>47316</v>
      </c>
      <c r="C346" s="1802" t="s">
        <v>47317</v>
      </c>
      <c r="D346" s="59">
        <v>1</v>
      </c>
      <c r="E346" s="59">
        <v>9</v>
      </c>
      <c r="F346" s="298" t="s">
        <v>39971</v>
      </c>
      <c r="G346" s="298" t="s">
        <v>39982</v>
      </c>
      <c r="H346" s="185" t="s">
        <v>19809</v>
      </c>
      <c r="I346" s="185" t="s">
        <v>14977</v>
      </c>
      <c r="J346" s="59"/>
    </row>
    <row r="347" spans="1:10" ht="20.100000000000001" customHeight="1">
      <c r="A347" s="767">
        <v>6</v>
      </c>
      <c r="B347" s="1796" t="s">
        <v>47318</v>
      </c>
      <c r="C347" s="1802" t="s">
        <v>47317</v>
      </c>
      <c r="D347" s="59">
        <v>1</v>
      </c>
      <c r="E347" s="59">
        <v>5</v>
      </c>
      <c r="F347" s="298" t="s">
        <v>40144</v>
      </c>
      <c r="G347" s="298" t="s">
        <v>40067</v>
      </c>
      <c r="H347" s="185" t="s">
        <v>19809</v>
      </c>
      <c r="I347" s="185" t="s">
        <v>14977</v>
      </c>
      <c r="J347" s="59"/>
    </row>
    <row r="348" spans="1:10" ht="20.100000000000001" customHeight="1">
      <c r="A348" s="767">
        <v>7</v>
      </c>
      <c r="B348" s="1796" t="s">
        <v>47319</v>
      </c>
      <c r="C348" s="1802" t="s">
        <v>47317</v>
      </c>
      <c r="D348" s="59">
        <v>1</v>
      </c>
      <c r="E348" s="59">
        <v>3</v>
      </c>
      <c r="F348" s="298" t="s">
        <v>46150</v>
      </c>
      <c r="G348" s="298" t="s">
        <v>44200</v>
      </c>
      <c r="H348" s="185" t="s">
        <v>19809</v>
      </c>
      <c r="I348" s="185" t="s">
        <v>14977</v>
      </c>
      <c r="J348" s="59"/>
    </row>
    <row r="349" spans="1:10" ht="20.100000000000001" customHeight="1">
      <c r="A349" s="767">
        <v>8</v>
      </c>
      <c r="B349" s="1796" t="s">
        <v>47320</v>
      </c>
      <c r="C349" s="1178" t="s">
        <v>47321</v>
      </c>
      <c r="D349" s="59">
        <v>1</v>
      </c>
      <c r="E349" s="59">
        <v>3</v>
      </c>
      <c r="F349" s="298" t="s">
        <v>44653</v>
      </c>
      <c r="G349" s="298" t="s">
        <v>39999</v>
      </c>
      <c r="H349" s="185" t="s">
        <v>19809</v>
      </c>
      <c r="I349" s="185" t="s">
        <v>14977</v>
      </c>
      <c r="J349" s="59"/>
    </row>
    <row r="350" spans="1:10" ht="20.100000000000001" customHeight="1">
      <c r="A350" s="767">
        <v>9</v>
      </c>
      <c r="B350" s="1796" t="s">
        <v>47322</v>
      </c>
      <c r="C350" s="1178" t="s">
        <v>47323</v>
      </c>
      <c r="D350" s="59">
        <v>1</v>
      </c>
      <c r="E350" s="59">
        <v>4</v>
      </c>
      <c r="F350" s="298" t="s">
        <v>44279</v>
      </c>
      <c r="G350" s="298" t="s">
        <v>44133</v>
      </c>
      <c r="H350" s="185" t="s">
        <v>19809</v>
      </c>
      <c r="I350" s="185" t="s">
        <v>14977</v>
      </c>
      <c r="J350" s="59"/>
    </row>
    <row r="351" spans="1:10" ht="20.100000000000001" customHeight="1">
      <c r="A351" s="1383" t="s">
        <v>28988</v>
      </c>
      <c r="B351" s="1384"/>
      <c r="C351" s="1384"/>
      <c r="D351" s="1384"/>
      <c r="E351" s="1384"/>
      <c r="F351" s="1384"/>
      <c r="G351" s="1384"/>
      <c r="H351" s="1384"/>
      <c r="I351" s="1384"/>
      <c r="J351" s="1384"/>
    </row>
    <row r="352" spans="1:10" ht="20.100000000000001" customHeight="1">
      <c r="A352" s="767">
        <v>1</v>
      </c>
      <c r="B352" s="768" t="s">
        <v>47324</v>
      </c>
      <c r="C352" s="769" t="s">
        <v>47325</v>
      </c>
      <c r="D352" s="59">
        <v>3</v>
      </c>
      <c r="E352" s="59">
        <v>5</v>
      </c>
      <c r="F352" s="298" t="s">
        <v>42334</v>
      </c>
      <c r="G352" s="298" t="s">
        <v>43483</v>
      </c>
      <c r="H352" s="185" t="s">
        <v>19809</v>
      </c>
      <c r="I352" s="185" t="s">
        <v>14977</v>
      </c>
      <c r="J352" s="59"/>
    </row>
    <row r="353" spans="1:10" ht="20.100000000000001" customHeight="1">
      <c r="A353" s="767">
        <v>2</v>
      </c>
      <c r="B353" s="768" t="s">
        <v>47326</v>
      </c>
      <c r="C353" s="769" t="s">
        <v>47327</v>
      </c>
      <c r="D353" s="59">
        <v>2</v>
      </c>
      <c r="E353" s="59">
        <v>6</v>
      </c>
      <c r="F353" s="298" t="s">
        <v>43486</v>
      </c>
      <c r="G353" s="298" t="s">
        <v>47328</v>
      </c>
      <c r="H353" s="185" t="s">
        <v>19809</v>
      </c>
      <c r="I353" s="185" t="s">
        <v>14977</v>
      </c>
      <c r="J353" s="59"/>
    </row>
    <row r="354" spans="1:10" ht="20.100000000000001" customHeight="1">
      <c r="A354" s="767">
        <v>3</v>
      </c>
      <c r="B354" s="768" t="s">
        <v>47329</v>
      </c>
      <c r="C354" s="769" t="s">
        <v>47330</v>
      </c>
      <c r="D354" s="59">
        <v>2</v>
      </c>
      <c r="E354" s="59">
        <v>6</v>
      </c>
      <c r="F354" s="298" t="s">
        <v>43882</v>
      </c>
      <c r="G354" s="298" t="s">
        <v>39694</v>
      </c>
      <c r="H354" s="185" t="s">
        <v>19809</v>
      </c>
      <c r="I354" s="185" t="s">
        <v>14977</v>
      </c>
      <c r="J354" s="59"/>
    </row>
    <row r="355" spans="1:10" ht="20.100000000000001" customHeight="1">
      <c r="A355" s="767">
        <v>4</v>
      </c>
      <c r="B355" s="768" t="s">
        <v>47331</v>
      </c>
      <c r="C355" s="769" t="s">
        <v>42160</v>
      </c>
      <c r="D355" s="59">
        <v>2</v>
      </c>
      <c r="E355" s="59">
        <v>5</v>
      </c>
      <c r="F355" s="298" t="s">
        <v>39661</v>
      </c>
      <c r="G355" s="298" t="s">
        <v>42328</v>
      </c>
      <c r="H355" s="185" t="s">
        <v>19809</v>
      </c>
      <c r="I355" s="185" t="s">
        <v>14977</v>
      </c>
      <c r="J355" s="59"/>
    </row>
    <row r="356" spans="1:10" ht="20.100000000000001" customHeight="1">
      <c r="A356" s="767">
        <v>5</v>
      </c>
      <c r="B356" s="768" t="s">
        <v>47332</v>
      </c>
      <c r="C356" s="769" t="s">
        <v>47333</v>
      </c>
      <c r="D356" s="59">
        <v>2</v>
      </c>
      <c r="E356" s="59">
        <v>6</v>
      </c>
      <c r="F356" s="298" t="s">
        <v>39067</v>
      </c>
      <c r="G356" s="298" t="s">
        <v>44227</v>
      </c>
      <c r="H356" s="185" t="s">
        <v>19809</v>
      </c>
      <c r="I356" s="185" t="s">
        <v>14977</v>
      </c>
      <c r="J356" s="59"/>
    </row>
    <row r="357" spans="1:10" ht="20.100000000000001" customHeight="1">
      <c r="A357" s="767">
        <v>6</v>
      </c>
      <c r="B357" s="768" t="s">
        <v>47334</v>
      </c>
      <c r="C357" s="769" t="s">
        <v>47335</v>
      </c>
      <c r="D357" s="59">
        <v>2</v>
      </c>
      <c r="E357" s="59">
        <v>10</v>
      </c>
      <c r="F357" s="298" t="s">
        <v>42355</v>
      </c>
      <c r="G357" s="298" t="s">
        <v>39713</v>
      </c>
      <c r="H357" s="185" t="s">
        <v>19809</v>
      </c>
      <c r="I357" s="185" t="s">
        <v>14977</v>
      </c>
      <c r="J357" s="59"/>
    </row>
    <row r="358" spans="1:10" ht="20.100000000000001" customHeight="1">
      <c r="A358" s="767">
        <v>7</v>
      </c>
      <c r="B358" s="768" t="s">
        <v>47336</v>
      </c>
      <c r="C358" s="769" t="s">
        <v>47337</v>
      </c>
      <c r="D358" s="59">
        <v>2</v>
      </c>
      <c r="E358" s="59">
        <v>14</v>
      </c>
      <c r="F358" s="298" t="s">
        <v>39761</v>
      </c>
      <c r="G358" s="298" t="s">
        <v>44342</v>
      </c>
      <c r="H358" s="185" t="s">
        <v>19809</v>
      </c>
      <c r="I358" s="185" t="s">
        <v>14977</v>
      </c>
      <c r="J358" s="59"/>
    </row>
    <row r="359" spans="1:10" ht="20.100000000000001" customHeight="1">
      <c r="A359" s="767">
        <v>8</v>
      </c>
      <c r="B359" s="768" t="s">
        <v>47338</v>
      </c>
      <c r="C359" s="769" t="s">
        <v>47339</v>
      </c>
      <c r="D359" s="59">
        <v>2</v>
      </c>
      <c r="E359" s="59">
        <v>9</v>
      </c>
      <c r="F359" s="298" t="s">
        <v>39982</v>
      </c>
      <c r="G359" s="298" t="s">
        <v>44699</v>
      </c>
      <c r="H359" s="185" t="s">
        <v>19809</v>
      </c>
      <c r="I359" s="185" t="s">
        <v>14977</v>
      </c>
      <c r="J359" s="59"/>
    </row>
    <row r="360" spans="1:10" ht="20.100000000000001" customHeight="1">
      <c r="A360" s="767">
        <v>9</v>
      </c>
      <c r="B360" s="768" t="s">
        <v>47340</v>
      </c>
      <c r="C360" s="769" t="s">
        <v>47341</v>
      </c>
      <c r="D360" s="59">
        <v>1</v>
      </c>
      <c r="E360" s="59">
        <v>10</v>
      </c>
      <c r="F360" s="298" t="s">
        <v>40074</v>
      </c>
      <c r="G360" s="298" t="s">
        <v>44037</v>
      </c>
      <c r="H360" s="185" t="s">
        <v>19809</v>
      </c>
      <c r="I360" s="185" t="s">
        <v>14977</v>
      </c>
      <c r="J360" s="59"/>
    </row>
    <row r="361" spans="1:10" ht="20.100000000000001" customHeight="1">
      <c r="A361" s="767">
        <v>10</v>
      </c>
      <c r="B361" s="768" t="s">
        <v>47342</v>
      </c>
      <c r="C361" s="769" t="s">
        <v>47341</v>
      </c>
      <c r="D361" s="59">
        <v>2</v>
      </c>
      <c r="E361" s="59">
        <v>8</v>
      </c>
      <c r="F361" s="298" t="s">
        <v>43605</v>
      </c>
      <c r="G361" s="298" t="s">
        <v>47110</v>
      </c>
      <c r="H361" s="185" t="s">
        <v>19809</v>
      </c>
      <c r="I361" s="185" t="s">
        <v>14977</v>
      </c>
      <c r="J361" s="59"/>
    </row>
    <row r="362" spans="1:10" ht="20.100000000000001" customHeight="1">
      <c r="A362" s="767">
        <v>11</v>
      </c>
      <c r="B362" s="768" t="s">
        <v>47343</v>
      </c>
      <c r="C362" s="769" t="s">
        <v>47344</v>
      </c>
      <c r="D362" s="59">
        <v>2</v>
      </c>
      <c r="E362" s="59">
        <v>10</v>
      </c>
      <c r="F362" s="298" t="s">
        <v>40067</v>
      </c>
      <c r="G362" s="298" t="s">
        <v>47345</v>
      </c>
      <c r="H362" s="185" t="s">
        <v>19809</v>
      </c>
      <c r="I362" s="185" t="s">
        <v>14977</v>
      </c>
      <c r="J362" s="59"/>
    </row>
    <row r="363" spans="1:10" ht="20.100000000000001" customHeight="1">
      <c r="A363" s="767">
        <v>12</v>
      </c>
      <c r="B363" s="768" t="s">
        <v>47346</v>
      </c>
      <c r="C363" s="769" t="s">
        <v>47347</v>
      </c>
      <c r="D363" s="59">
        <v>2</v>
      </c>
      <c r="E363" s="59">
        <v>16</v>
      </c>
      <c r="F363" s="298" t="s">
        <v>44057</v>
      </c>
      <c r="G363" s="298" t="s">
        <v>47301</v>
      </c>
      <c r="H363" s="185" t="s">
        <v>19809</v>
      </c>
      <c r="I363" s="185" t="s">
        <v>14977</v>
      </c>
      <c r="J363" s="59"/>
    </row>
    <row r="364" spans="1:10" ht="20.100000000000001" customHeight="1">
      <c r="A364" s="767">
        <v>13</v>
      </c>
      <c r="B364" s="768" t="s">
        <v>47348</v>
      </c>
      <c r="C364" s="769" t="s">
        <v>47349</v>
      </c>
      <c r="D364" s="59">
        <v>4</v>
      </c>
      <c r="E364" s="59">
        <v>22</v>
      </c>
      <c r="F364" s="298" t="s">
        <v>40185</v>
      </c>
      <c r="G364" s="298" t="s">
        <v>44303</v>
      </c>
      <c r="H364" s="185" t="s">
        <v>19809</v>
      </c>
      <c r="I364" s="185" t="s">
        <v>14977</v>
      </c>
      <c r="J364" s="59"/>
    </row>
    <row r="365" spans="1:10" ht="20.100000000000001" customHeight="1">
      <c r="A365" s="767">
        <v>14</v>
      </c>
      <c r="B365" s="768" t="s">
        <v>47350</v>
      </c>
      <c r="C365" s="769" t="s">
        <v>47351</v>
      </c>
      <c r="D365" s="59">
        <v>2</v>
      </c>
      <c r="E365" s="59">
        <v>4</v>
      </c>
      <c r="F365" s="298" t="s">
        <v>44837</v>
      </c>
      <c r="G365" s="298" t="s">
        <v>44096</v>
      </c>
      <c r="H365" s="185" t="s">
        <v>19809</v>
      </c>
      <c r="I365" s="185" t="s">
        <v>14977</v>
      </c>
      <c r="J365" s="59"/>
    </row>
    <row r="366" spans="1:10" ht="20.100000000000001" customHeight="1">
      <c r="A366" s="767">
        <v>15</v>
      </c>
      <c r="B366" s="768" t="s">
        <v>47352</v>
      </c>
      <c r="C366" s="769" t="s">
        <v>47353</v>
      </c>
      <c r="D366" s="59">
        <v>1</v>
      </c>
      <c r="E366" s="59">
        <v>13</v>
      </c>
      <c r="F366" s="298" t="s">
        <v>43605</v>
      </c>
      <c r="G366" s="298" t="s">
        <v>46317</v>
      </c>
      <c r="H366" s="185" t="s">
        <v>19809</v>
      </c>
      <c r="I366" s="185" t="s">
        <v>14977</v>
      </c>
      <c r="J366" s="59"/>
    </row>
    <row r="367" spans="1:10" ht="20.100000000000001" customHeight="1">
      <c r="A367" s="767">
        <v>16</v>
      </c>
      <c r="B367" s="768" t="s">
        <v>47354</v>
      </c>
      <c r="C367" s="769" t="s">
        <v>47355</v>
      </c>
      <c r="D367" s="59">
        <v>1</v>
      </c>
      <c r="E367" s="59">
        <v>4</v>
      </c>
      <c r="F367" s="298" t="s">
        <v>44106</v>
      </c>
      <c r="G367" s="298" t="s">
        <v>47130</v>
      </c>
      <c r="H367" s="185" t="s">
        <v>19809</v>
      </c>
      <c r="I367" s="185" t="s">
        <v>14977</v>
      </c>
      <c r="J367" s="59"/>
    </row>
    <row r="368" spans="1:10" ht="20.100000000000001" customHeight="1">
      <c r="A368" s="767">
        <v>17</v>
      </c>
      <c r="B368" s="768" t="s">
        <v>47356</v>
      </c>
      <c r="C368" s="769" t="s">
        <v>47357</v>
      </c>
      <c r="D368" s="59">
        <v>1</v>
      </c>
      <c r="E368" s="59">
        <v>6</v>
      </c>
      <c r="F368" s="298" t="s">
        <v>40156</v>
      </c>
      <c r="G368" s="298" t="s">
        <v>40246</v>
      </c>
      <c r="H368" s="185" t="s">
        <v>19809</v>
      </c>
      <c r="I368" s="185" t="s">
        <v>14977</v>
      </c>
      <c r="J368" s="59"/>
    </row>
  </sheetData>
  <mergeCells count="44">
    <mergeCell ref="A316:J316"/>
    <mergeCell ref="A341:J341"/>
    <mergeCell ref="A351:J351"/>
    <mergeCell ref="A312:J312"/>
    <mergeCell ref="A313:A314"/>
    <mergeCell ref="B313:B314"/>
    <mergeCell ref="C313:C314"/>
    <mergeCell ref="D313:E313"/>
    <mergeCell ref="F313:F314"/>
    <mergeCell ref="G313:G314"/>
    <mergeCell ref="H313:H314"/>
    <mergeCell ref="I313:I314"/>
    <mergeCell ref="J313:J314"/>
    <mergeCell ref="A259:J259"/>
    <mergeCell ref="A260:J260"/>
    <mergeCell ref="A262:J262"/>
    <mergeCell ref="A269:J269"/>
    <mergeCell ref="A303:J303"/>
    <mergeCell ref="A256:J256"/>
    <mergeCell ref="A257:A258"/>
    <mergeCell ref="B257:B258"/>
    <mergeCell ref="C257:C258"/>
    <mergeCell ref="D257:E257"/>
    <mergeCell ref="F257:F258"/>
    <mergeCell ref="G257:G258"/>
    <mergeCell ref="H257:H258"/>
    <mergeCell ref="I257:I258"/>
    <mergeCell ref="J257:J258"/>
    <mergeCell ref="A226:J226"/>
    <mergeCell ref="A236:J236"/>
    <mergeCell ref="A244:J244"/>
    <mergeCell ref="G216:G224"/>
    <mergeCell ref="A199:J199"/>
    <mergeCell ref="G200:G208"/>
    <mergeCell ref="A209:J209"/>
    <mergeCell ref="G210:G214"/>
    <mergeCell ref="A215:J215"/>
    <mergeCell ref="A133:D133"/>
    <mergeCell ref="A1:H1"/>
    <mergeCell ref="A35:H35"/>
    <mergeCell ref="A48:H48"/>
    <mergeCell ref="A56:H56"/>
    <mergeCell ref="A98:D98"/>
    <mergeCell ref="E98:H98"/>
  </mergeCells>
  <phoneticPr fontId="17" type="noConversion"/>
  <pageMargins left="0.26" right="0.31" top="1" bottom="1" header="0.5" footer="0.5"/>
  <pageSetup paperSize="9" scale="58" orientation="portrait" r:id="rId1"/>
  <headerFooter alignWithMargins="0"/>
  <rowBreaks count="1" manualBreakCount="1">
    <brk id="196" max="9" man="1"/>
  </rowBreaks>
</worksheet>
</file>

<file path=xl/worksheets/sheet6.xml><?xml version="1.0" encoding="utf-8"?>
<worksheet xmlns="http://schemas.openxmlformats.org/spreadsheetml/2006/main" xmlns:r="http://schemas.openxmlformats.org/officeDocument/2006/relationships">
  <sheetPr>
    <tabColor rgb="FF00B0F0"/>
  </sheetPr>
  <dimension ref="A1:I2056"/>
  <sheetViews>
    <sheetView topLeftCell="A2042" workbookViewId="0">
      <selection activeCell="C2059" sqref="C2059"/>
    </sheetView>
  </sheetViews>
  <sheetFormatPr defaultRowHeight="15"/>
  <cols>
    <col min="1" max="1" width="6" style="75" bestFit="1" customWidth="1"/>
    <col min="2" max="2" width="29.28515625" style="79" bestFit="1" customWidth="1"/>
    <col min="3" max="3" width="61.85546875" style="75" customWidth="1"/>
    <col min="4" max="4" width="14.85546875" style="75" customWidth="1"/>
    <col min="5" max="5" width="14.42578125" style="75" customWidth="1"/>
    <col min="6" max="6" width="22.28515625" style="75" bestFit="1" customWidth="1"/>
    <col min="7" max="7" width="54.140625" style="75" bestFit="1" customWidth="1"/>
    <col min="8" max="8" width="14.140625" style="75" customWidth="1"/>
    <col min="9" max="16384" width="9.140625" style="75"/>
  </cols>
  <sheetData>
    <row r="1" spans="1:4" ht="18.75">
      <c r="A1" s="1391" t="s">
        <v>3136</v>
      </c>
      <c r="B1" s="1392"/>
      <c r="C1" s="1392"/>
      <c r="D1" s="1392"/>
    </row>
    <row r="2" spans="1:4" s="76" customFormat="1" ht="56.25">
      <c r="A2" s="20" t="s">
        <v>159</v>
      </c>
      <c r="B2" s="20" t="s">
        <v>157</v>
      </c>
      <c r="C2" s="20" t="s">
        <v>154</v>
      </c>
      <c r="D2" s="20" t="s">
        <v>158</v>
      </c>
    </row>
    <row r="3" spans="1:4" ht="18">
      <c r="A3" s="42">
        <v>1</v>
      </c>
      <c r="B3" s="50" t="s">
        <v>2664</v>
      </c>
      <c r="C3" s="72" t="s">
        <v>2665</v>
      </c>
      <c r="D3" s="58" t="s">
        <v>12</v>
      </c>
    </row>
    <row r="4" spans="1:4" ht="36">
      <c r="A4" s="42">
        <v>2</v>
      </c>
      <c r="B4" s="50" t="s">
        <v>2666</v>
      </c>
      <c r="C4" s="72" t="s">
        <v>2667</v>
      </c>
      <c r="D4" s="58" t="s">
        <v>2668</v>
      </c>
    </row>
    <row r="5" spans="1:4" ht="36">
      <c r="A5" s="42">
        <v>3</v>
      </c>
      <c r="B5" s="50" t="s">
        <v>2669</v>
      </c>
      <c r="C5" s="72" t="s">
        <v>2670</v>
      </c>
      <c r="D5" s="58" t="s">
        <v>24</v>
      </c>
    </row>
    <row r="6" spans="1:4" ht="36">
      <c r="A6" s="42">
        <v>4</v>
      </c>
      <c r="B6" s="50" t="s">
        <v>2671</v>
      </c>
      <c r="C6" s="72" t="s">
        <v>2672</v>
      </c>
      <c r="D6" s="58" t="s">
        <v>747</v>
      </c>
    </row>
    <row r="7" spans="1:4" ht="18">
      <c r="A7" s="42">
        <v>5</v>
      </c>
      <c r="B7" s="50" t="s">
        <v>2673</v>
      </c>
      <c r="C7" s="72" t="s">
        <v>2674</v>
      </c>
      <c r="D7" s="58" t="s">
        <v>2675</v>
      </c>
    </row>
    <row r="8" spans="1:4" ht="36">
      <c r="A8" s="42">
        <v>6</v>
      </c>
      <c r="B8" s="50" t="s">
        <v>2676</v>
      </c>
      <c r="C8" s="72" t="s">
        <v>2677</v>
      </c>
      <c r="D8" s="58" t="s">
        <v>1524</v>
      </c>
    </row>
    <row r="9" spans="1:4" ht="36">
      <c r="A9" s="42">
        <v>7</v>
      </c>
      <c r="B9" s="50" t="s">
        <v>2678</v>
      </c>
      <c r="C9" s="72" t="s">
        <v>2679</v>
      </c>
      <c r="D9" s="58" t="s">
        <v>3279</v>
      </c>
    </row>
    <row r="10" spans="1:4" ht="18">
      <c r="A10" s="42">
        <v>8</v>
      </c>
      <c r="B10" s="51" t="s">
        <v>2680</v>
      </c>
      <c r="C10" s="72" t="s">
        <v>2681</v>
      </c>
      <c r="D10" s="58" t="s">
        <v>1142</v>
      </c>
    </row>
    <row r="11" spans="1:4" ht="36">
      <c r="A11" s="42">
        <v>9</v>
      </c>
      <c r="B11" s="51" t="s">
        <v>2682</v>
      </c>
      <c r="C11" s="72" t="s">
        <v>2683</v>
      </c>
      <c r="D11" s="58" t="s">
        <v>1148</v>
      </c>
    </row>
    <row r="12" spans="1:4" ht="36">
      <c r="A12" s="42">
        <v>10</v>
      </c>
      <c r="B12" s="51" t="s">
        <v>2684</v>
      </c>
      <c r="C12" s="72" t="s">
        <v>2685</v>
      </c>
      <c r="D12" s="58" t="s">
        <v>2549</v>
      </c>
    </row>
    <row r="13" spans="1:4" ht="15.75">
      <c r="A13" s="42">
        <v>11</v>
      </c>
      <c r="B13" s="50" t="s">
        <v>2686</v>
      </c>
      <c r="C13" s="58" t="s">
        <v>2687</v>
      </c>
      <c r="D13" s="58" t="s">
        <v>1515</v>
      </c>
    </row>
    <row r="14" spans="1:4" ht="15.75">
      <c r="A14" s="42">
        <v>12</v>
      </c>
      <c r="B14" s="50" t="s">
        <v>2688</v>
      </c>
      <c r="C14" s="58" t="s">
        <v>2687</v>
      </c>
      <c r="D14" s="58" t="s">
        <v>719</v>
      </c>
    </row>
    <row r="15" spans="1:4" ht="15.75">
      <c r="A15" s="42">
        <v>13</v>
      </c>
      <c r="B15" s="50" t="s">
        <v>2689</v>
      </c>
      <c r="C15" s="58" t="s">
        <v>2687</v>
      </c>
      <c r="D15" s="58" t="s">
        <v>1517</v>
      </c>
    </row>
    <row r="16" spans="1:4" ht="15.75">
      <c r="A16" s="42">
        <v>14</v>
      </c>
      <c r="B16" s="50" t="s">
        <v>2690</v>
      </c>
      <c r="C16" s="58" t="s">
        <v>2691</v>
      </c>
      <c r="D16" s="58" t="s">
        <v>1517</v>
      </c>
    </row>
    <row r="17" spans="1:4" ht="15.75">
      <c r="A17" s="42">
        <v>15</v>
      </c>
      <c r="B17" s="50" t="s">
        <v>2692</v>
      </c>
      <c r="C17" s="58" t="s">
        <v>2693</v>
      </c>
      <c r="D17" s="58" t="s">
        <v>1088</v>
      </c>
    </row>
    <row r="18" spans="1:4" ht="15.75">
      <c r="A18" s="42">
        <v>16</v>
      </c>
      <c r="B18" s="50" t="s">
        <v>2694</v>
      </c>
      <c r="C18" s="58" t="s">
        <v>2687</v>
      </c>
      <c r="D18" s="58" t="s">
        <v>1090</v>
      </c>
    </row>
    <row r="19" spans="1:4" ht="15.75">
      <c r="A19" s="42">
        <v>17</v>
      </c>
      <c r="B19" s="50" t="s">
        <v>2695</v>
      </c>
      <c r="C19" s="58" t="s">
        <v>2687</v>
      </c>
      <c r="D19" s="58" t="s">
        <v>2696</v>
      </c>
    </row>
    <row r="20" spans="1:4" ht="15.75">
      <c r="A20" s="42">
        <v>18</v>
      </c>
      <c r="B20" s="50" t="s">
        <v>2697</v>
      </c>
      <c r="C20" s="58" t="s">
        <v>2698</v>
      </c>
      <c r="D20" s="58" t="s">
        <v>2696</v>
      </c>
    </row>
    <row r="21" spans="1:4" ht="54">
      <c r="A21" s="42">
        <v>19</v>
      </c>
      <c r="B21" s="50" t="s">
        <v>2699</v>
      </c>
      <c r="C21" s="72" t="s">
        <v>2700</v>
      </c>
      <c r="D21" s="58" t="s">
        <v>24</v>
      </c>
    </row>
    <row r="22" spans="1:4" ht="15.75">
      <c r="A22" s="42">
        <v>20</v>
      </c>
      <c r="B22" s="50" t="s">
        <v>2701</v>
      </c>
      <c r="C22" s="58" t="s">
        <v>2702</v>
      </c>
      <c r="D22" s="58" t="s">
        <v>1147</v>
      </c>
    </row>
    <row r="23" spans="1:4" ht="36">
      <c r="A23" s="42">
        <v>21</v>
      </c>
      <c r="B23" s="50" t="s">
        <v>2703</v>
      </c>
      <c r="C23" s="72" t="s">
        <v>2704</v>
      </c>
      <c r="D23" s="58" t="s">
        <v>1148</v>
      </c>
    </row>
    <row r="24" spans="1:4" ht="15.75">
      <c r="A24" s="42">
        <v>22</v>
      </c>
      <c r="B24" s="50" t="s">
        <v>2705</v>
      </c>
      <c r="C24" s="58" t="s">
        <v>2687</v>
      </c>
      <c r="D24" s="58" t="s">
        <v>747</v>
      </c>
    </row>
    <row r="25" spans="1:4" ht="15.75">
      <c r="A25" s="42">
        <v>23</v>
      </c>
      <c r="B25" s="50" t="s">
        <v>2706</v>
      </c>
      <c r="C25" s="58" t="s">
        <v>2707</v>
      </c>
      <c r="D25" s="58" t="s">
        <v>1149</v>
      </c>
    </row>
    <row r="26" spans="1:4" ht="36">
      <c r="A26" s="42">
        <v>24</v>
      </c>
      <c r="B26" s="50" t="s">
        <v>2708</v>
      </c>
      <c r="C26" s="72" t="s">
        <v>2709</v>
      </c>
      <c r="D26" s="58" t="s">
        <v>1156</v>
      </c>
    </row>
    <row r="27" spans="1:4" ht="15.75">
      <c r="A27" s="42">
        <v>25</v>
      </c>
      <c r="B27" s="50" t="s">
        <v>2710</v>
      </c>
      <c r="C27" s="58" t="s">
        <v>2687</v>
      </c>
      <c r="D27" s="58" t="s">
        <v>1522</v>
      </c>
    </row>
    <row r="28" spans="1:4" ht="31.5">
      <c r="A28" s="42">
        <v>26</v>
      </c>
      <c r="B28" s="50" t="s">
        <v>2711</v>
      </c>
      <c r="C28" s="58" t="s">
        <v>2712</v>
      </c>
      <c r="D28" s="58" t="s">
        <v>1525</v>
      </c>
    </row>
    <row r="29" spans="1:4" ht="15.75">
      <c r="A29" s="42">
        <v>27</v>
      </c>
      <c r="B29" s="50" t="s">
        <v>2713</v>
      </c>
      <c r="C29" s="58" t="s">
        <v>2687</v>
      </c>
      <c r="D29" s="58" t="s">
        <v>760</v>
      </c>
    </row>
    <row r="30" spans="1:4" ht="15.75">
      <c r="A30" s="42">
        <v>28</v>
      </c>
      <c r="B30" s="50" t="s">
        <v>2714</v>
      </c>
      <c r="C30" s="58" t="s">
        <v>2687</v>
      </c>
      <c r="D30" s="58" t="s">
        <v>765</v>
      </c>
    </row>
    <row r="31" spans="1:4" ht="18">
      <c r="A31" s="42">
        <v>29</v>
      </c>
      <c r="B31" s="50" t="s">
        <v>2715</v>
      </c>
      <c r="C31" s="72" t="s">
        <v>2716</v>
      </c>
      <c r="D31" s="58" t="s">
        <v>3175</v>
      </c>
    </row>
    <row r="32" spans="1:4" ht="18">
      <c r="A32" s="42">
        <v>30</v>
      </c>
      <c r="B32" s="50" t="s">
        <v>2717</v>
      </c>
      <c r="C32" s="72" t="s">
        <v>2718</v>
      </c>
      <c r="D32" s="58" t="s">
        <v>1532</v>
      </c>
    </row>
    <row r="33" spans="1:4" ht="15.75">
      <c r="A33" s="42">
        <v>31</v>
      </c>
      <c r="B33" s="50" t="s">
        <v>2719</v>
      </c>
      <c r="C33" s="58" t="s">
        <v>2687</v>
      </c>
      <c r="D33" s="58" t="s">
        <v>3279</v>
      </c>
    </row>
    <row r="34" spans="1:4" ht="36">
      <c r="A34" s="42">
        <v>32</v>
      </c>
      <c r="B34" s="50" t="s">
        <v>2720</v>
      </c>
      <c r="C34" s="72" t="s">
        <v>2721</v>
      </c>
      <c r="D34" s="58" t="s">
        <v>137</v>
      </c>
    </row>
    <row r="35" spans="1:4" ht="36">
      <c r="A35" s="42">
        <v>33</v>
      </c>
      <c r="B35" s="50" t="s">
        <v>2722</v>
      </c>
      <c r="C35" s="72" t="s">
        <v>2890</v>
      </c>
      <c r="D35" s="58" t="s">
        <v>2891</v>
      </c>
    </row>
    <row r="36" spans="1:4" ht="36">
      <c r="A36" s="42">
        <v>34</v>
      </c>
      <c r="B36" s="50" t="s">
        <v>2892</v>
      </c>
      <c r="C36" s="72" t="s">
        <v>2893</v>
      </c>
      <c r="D36" s="58" t="s">
        <v>2894</v>
      </c>
    </row>
    <row r="37" spans="1:4" ht="15.75">
      <c r="A37" s="42">
        <v>35</v>
      </c>
      <c r="B37" s="50" t="s">
        <v>2895</v>
      </c>
      <c r="C37" s="58" t="s">
        <v>2687</v>
      </c>
      <c r="D37" s="58" t="s">
        <v>808</v>
      </c>
    </row>
    <row r="38" spans="1:4" ht="15.75">
      <c r="A38" s="42">
        <v>36</v>
      </c>
      <c r="B38" s="50" t="s">
        <v>2896</v>
      </c>
      <c r="C38" s="58" t="s">
        <v>1106</v>
      </c>
      <c r="D38" s="58" t="s">
        <v>1105</v>
      </c>
    </row>
    <row r="39" spans="1:4" ht="15.75">
      <c r="A39" s="42">
        <v>37</v>
      </c>
      <c r="B39" s="50" t="s">
        <v>2897</v>
      </c>
      <c r="C39" s="58" t="s">
        <v>2898</v>
      </c>
      <c r="D39" s="58" t="s">
        <v>1105</v>
      </c>
    </row>
    <row r="40" spans="1:4" ht="15.75">
      <c r="A40" s="42">
        <v>38</v>
      </c>
      <c r="B40" s="50" t="s">
        <v>2899</v>
      </c>
      <c r="C40" s="58" t="s">
        <v>2687</v>
      </c>
      <c r="D40" s="58" t="s">
        <v>136</v>
      </c>
    </row>
    <row r="41" spans="1:4" ht="31.5">
      <c r="A41" s="42">
        <v>39</v>
      </c>
      <c r="B41" s="50" t="s">
        <v>2900</v>
      </c>
      <c r="C41" s="58" t="s">
        <v>2901</v>
      </c>
      <c r="D41" s="58" t="s">
        <v>1146</v>
      </c>
    </row>
    <row r="42" spans="1:4" ht="36">
      <c r="A42" s="42">
        <v>40</v>
      </c>
      <c r="B42" s="50" t="s">
        <v>2902</v>
      </c>
      <c r="C42" s="73" t="s">
        <v>2903</v>
      </c>
      <c r="D42" s="58" t="s">
        <v>1142</v>
      </c>
    </row>
    <row r="43" spans="1:4" ht="54">
      <c r="A43" s="42">
        <v>41</v>
      </c>
      <c r="B43" s="50" t="s">
        <v>2904</v>
      </c>
      <c r="C43" s="73" t="s">
        <v>2905</v>
      </c>
      <c r="D43" s="58" t="s">
        <v>1145</v>
      </c>
    </row>
    <row r="44" spans="1:4" ht="54">
      <c r="A44" s="42">
        <v>42</v>
      </c>
      <c r="B44" s="50" t="s">
        <v>2906</v>
      </c>
      <c r="C44" s="73" t="s">
        <v>2907</v>
      </c>
      <c r="D44" s="58" t="s">
        <v>1145</v>
      </c>
    </row>
    <row r="45" spans="1:4" ht="36">
      <c r="A45" s="42">
        <v>43</v>
      </c>
      <c r="B45" s="50" t="s">
        <v>2908</v>
      </c>
      <c r="C45" s="73" t="s">
        <v>2909</v>
      </c>
      <c r="D45" s="58" t="s">
        <v>1086</v>
      </c>
    </row>
    <row r="46" spans="1:4" ht="36">
      <c r="A46" s="42">
        <v>44</v>
      </c>
      <c r="B46" s="50" t="s">
        <v>2910</v>
      </c>
      <c r="C46" s="73" t="s">
        <v>2911</v>
      </c>
      <c r="D46" s="58" t="s">
        <v>719</v>
      </c>
    </row>
    <row r="47" spans="1:4" ht="36">
      <c r="A47" s="42">
        <v>45</v>
      </c>
      <c r="B47" s="50" t="s">
        <v>2912</v>
      </c>
      <c r="C47" s="73" t="s">
        <v>2913</v>
      </c>
      <c r="D47" s="58" t="s">
        <v>719</v>
      </c>
    </row>
    <row r="48" spans="1:4" ht="36">
      <c r="A48" s="42">
        <v>46</v>
      </c>
      <c r="B48" s="50" t="s">
        <v>2914</v>
      </c>
      <c r="C48" s="73" t="s">
        <v>2915</v>
      </c>
      <c r="D48" s="58" t="s">
        <v>2916</v>
      </c>
    </row>
    <row r="49" spans="1:4" ht="36">
      <c r="A49" s="42">
        <v>47</v>
      </c>
      <c r="B49" s="50" t="s">
        <v>2917</v>
      </c>
      <c r="C49" s="73" t="s">
        <v>2918</v>
      </c>
      <c r="D49" s="58" t="s">
        <v>2916</v>
      </c>
    </row>
    <row r="50" spans="1:4" ht="36">
      <c r="A50" s="42">
        <v>48</v>
      </c>
      <c r="B50" s="50" t="s">
        <v>2919</v>
      </c>
      <c r="C50" s="73" t="s">
        <v>2920</v>
      </c>
      <c r="D50" s="58" t="s">
        <v>1516</v>
      </c>
    </row>
    <row r="51" spans="1:4" ht="36">
      <c r="A51" s="42">
        <v>49</v>
      </c>
      <c r="B51" s="50" t="s">
        <v>2921</v>
      </c>
      <c r="C51" s="73" t="s">
        <v>2922</v>
      </c>
      <c r="D51" s="58" t="s">
        <v>1516</v>
      </c>
    </row>
    <row r="52" spans="1:4" ht="36">
      <c r="A52" s="42">
        <v>50</v>
      </c>
      <c r="B52" s="50" t="s">
        <v>2923</v>
      </c>
      <c r="C52" s="73" t="s">
        <v>2924</v>
      </c>
      <c r="D52" s="58" t="s">
        <v>1516</v>
      </c>
    </row>
    <row r="53" spans="1:4" ht="36">
      <c r="A53" s="42">
        <v>51</v>
      </c>
      <c r="B53" s="50" t="s">
        <v>2925</v>
      </c>
      <c r="C53" s="73" t="s">
        <v>2926</v>
      </c>
      <c r="D53" s="58" t="s">
        <v>1517</v>
      </c>
    </row>
    <row r="54" spans="1:4" ht="54">
      <c r="A54" s="42">
        <v>52</v>
      </c>
      <c r="B54" s="50" t="s">
        <v>2927</v>
      </c>
      <c r="C54" s="73" t="s">
        <v>2928</v>
      </c>
      <c r="D54" s="58" t="s">
        <v>1517</v>
      </c>
    </row>
    <row r="55" spans="1:4" ht="36">
      <c r="A55" s="42">
        <v>53</v>
      </c>
      <c r="B55" s="50" t="s">
        <v>2929</v>
      </c>
      <c r="C55" s="73" t="s">
        <v>2930</v>
      </c>
      <c r="D55" s="58" t="s">
        <v>1090</v>
      </c>
    </row>
    <row r="56" spans="1:4" ht="36">
      <c r="A56" s="42">
        <v>54</v>
      </c>
      <c r="B56" s="50" t="s">
        <v>2931</v>
      </c>
      <c r="C56" s="73" t="s">
        <v>2932</v>
      </c>
      <c r="D56" s="58" t="s">
        <v>1090</v>
      </c>
    </row>
    <row r="57" spans="1:4" ht="36">
      <c r="A57" s="42">
        <v>55</v>
      </c>
      <c r="B57" s="50" t="s">
        <v>2933</v>
      </c>
      <c r="C57" s="73" t="s">
        <v>2934</v>
      </c>
      <c r="D57" s="58" t="s">
        <v>1090</v>
      </c>
    </row>
    <row r="58" spans="1:4" ht="36">
      <c r="A58" s="42">
        <v>56</v>
      </c>
      <c r="B58" s="50" t="s">
        <v>2935</v>
      </c>
      <c r="C58" s="73" t="s">
        <v>2936</v>
      </c>
      <c r="D58" s="58" t="s">
        <v>1147</v>
      </c>
    </row>
    <row r="59" spans="1:4" ht="36">
      <c r="A59" s="42">
        <v>57</v>
      </c>
      <c r="B59" s="50" t="s">
        <v>2937</v>
      </c>
      <c r="C59" s="73" t="s">
        <v>2938</v>
      </c>
      <c r="D59" s="58" t="s">
        <v>1518</v>
      </c>
    </row>
    <row r="60" spans="1:4" ht="36">
      <c r="A60" s="42">
        <v>58</v>
      </c>
      <c r="B60" s="50" t="s">
        <v>2939</v>
      </c>
      <c r="C60" s="73" t="s">
        <v>2940</v>
      </c>
      <c r="D60" s="58" t="s">
        <v>1518</v>
      </c>
    </row>
    <row r="61" spans="1:4" ht="36">
      <c r="A61" s="42">
        <v>59</v>
      </c>
      <c r="B61" s="50" t="s">
        <v>2941</v>
      </c>
      <c r="C61" s="73" t="s">
        <v>2942</v>
      </c>
      <c r="D61" s="58" t="s">
        <v>1518</v>
      </c>
    </row>
    <row r="62" spans="1:4" ht="36">
      <c r="A62" s="42">
        <v>60</v>
      </c>
      <c r="B62" s="50" t="s">
        <v>2943</v>
      </c>
      <c r="C62" s="73" t="s">
        <v>2944</v>
      </c>
      <c r="D62" s="58" t="s">
        <v>1518</v>
      </c>
    </row>
    <row r="63" spans="1:4" ht="36">
      <c r="A63" s="42">
        <v>61</v>
      </c>
      <c r="B63" s="50" t="s">
        <v>2945</v>
      </c>
      <c r="C63" s="73" t="s">
        <v>2946</v>
      </c>
      <c r="D63" s="58" t="s">
        <v>2947</v>
      </c>
    </row>
    <row r="64" spans="1:4" ht="18">
      <c r="A64" s="42">
        <v>62</v>
      </c>
      <c r="B64" s="50" t="s">
        <v>2948</v>
      </c>
      <c r="C64" s="73" t="s">
        <v>2949</v>
      </c>
      <c r="D64" s="58" t="s">
        <v>19</v>
      </c>
    </row>
    <row r="65" spans="1:4" ht="36">
      <c r="A65" s="42">
        <v>63</v>
      </c>
      <c r="B65" s="50" t="s">
        <v>2950</v>
      </c>
      <c r="C65" s="73" t="s">
        <v>2951</v>
      </c>
      <c r="D65" s="58" t="s">
        <v>1147</v>
      </c>
    </row>
    <row r="66" spans="1:4" ht="36">
      <c r="A66" s="42">
        <v>64</v>
      </c>
      <c r="B66" s="50" t="s">
        <v>2952</v>
      </c>
      <c r="C66" s="73" t="s">
        <v>2953</v>
      </c>
      <c r="D66" s="58" t="s">
        <v>1147</v>
      </c>
    </row>
    <row r="67" spans="1:4" ht="36">
      <c r="A67" s="42">
        <v>65</v>
      </c>
      <c r="B67" s="50" t="s">
        <v>2954</v>
      </c>
      <c r="C67" s="73" t="s">
        <v>2955</v>
      </c>
      <c r="D67" s="58" t="s">
        <v>1519</v>
      </c>
    </row>
    <row r="68" spans="1:4" ht="18">
      <c r="A68" s="42">
        <v>66</v>
      </c>
      <c r="B68" s="50" t="s">
        <v>2956</v>
      </c>
      <c r="C68" s="73" t="s">
        <v>2957</v>
      </c>
      <c r="D68" s="58" t="s">
        <v>2696</v>
      </c>
    </row>
    <row r="69" spans="1:4" ht="36">
      <c r="A69" s="42">
        <v>67</v>
      </c>
      <c r="B69" s="50" t="s">
        <v>2958</v>
      </c>
      <c r="C69" s="73" t="s">
        <v>2959</v>
      </c>
      <c r="D69" s="58" t="s">
        <v>1147</v>
      </c>
    </row>
    <row r="70" spans="1:4" ht="36">
      <c r="A70" s="42">
        <v>68</v>
      </c>
      <c r="B70" s="50" t="s">
        <v>2960</v>
      </c>
      <c r="C70" s="73" t="s">
        <v>2961</v>
      </c>
      <c r="D70" s="58" t="s">
        <v>738</v>
      </c>
    </row>
    <row r="71" spans="1:4" ht="36">
      <c r="A71" s="42">
        <v>69</v>
      </c>
      <c r="B71" s="50" t="s">
        <v>2962</v>
      </c>
      <c r="C71" s="73" t="s">
        <v>2963</v>
      </c>
      <c r="D71" s="58" t="s">
        <v>738</v>
      </c>
    </row>
    <row r="72" spans="1:4" ht="36">
      <c r="A72" s="42">
        <v>70</v>
      </c>
      <c r="B72" s="50" t="s">
        <v>2964</v>
      </c>
      <c r="C72" s="73" t="s">
        <v>2965</v>
      </c>
      <c r="D72" s="58" t="s">
        <v>747</v>
      </c>
    </row>
    <row r="73" spans="1:4" ht="54">
      <c r="A73" s="42">
        <v>71</v>
      </c>
      <c r="B73" s="50" t="s">
        <v>2966</v>
      </c>
      <c r="C73" s="73" t="s">
        <v>2967</v>
      </c>
      <c r="D73" s="58" t="s">
        <v>747</v>
      </c>
    </row>
    <row r="74" spans="1:4" ht="54">
      <c r="A74" s="42">
        <v>72</v>
      </c>
      <c r="B74" s="50" t="s">
        <v>2968</v>
      </c>
      <c r="C74" s="73" t="s">
        <v>2969</v>
      </c>
      <c r="D74" s="58" t="s">
        <v>747</v>
      </c>
    </row>
    <row r="75" spans="1:4" ht="33.75">
      <c r="A75" s="42">
        <v>73</v>
      </c>
      <c r="B75" s="50" t="s">
        <v>2970</v>
      </c>
      <c r="C75" s="73" t="s">
        <v>2971</v>
      </c>
      <c r="D75" s="58" t="s">
        <v>747</v>
      </c>
    </row>
    <row r="76" spans="1:4" ht="36">
      <c r="A76" s="42">
        <v>74</v>
      </c>
      <c r="B76" s="50" t="s">
        <v>2972</v>
      </c>
      <c r="C76" s="73" t="s">
        <v>2973</v>
      </c>
      <c r="D76" s="58" t="s">
        <v>1156</v>
      </c>
    </row>
    <row r="77" spans="1:4" ht="36">
      <c r="A77" s="42">
        <v>75</v>
      </c>
      <c r="B77" s="50" t="s">
        <v>2974</v>
      </c>
      <c r="C77" s="73" t="s">
        <v>2975</v>
      </c>
      <c r="D77" s="58" t="s">
        <v>1156</v>
      </c>
    </row>
    <row r="78" spans="1:4" ht="36">
      <c r="A78" s="42">
        <v>76</v>
      </c>
      <c r="B78" s="50" t="s">
        <v>2976</v>
      </c>
      <c r="C78" s="73" t="s">
        <v>2977</v>
      </c>
      <c r="D78" s="58" t="s">
        <v>1522</v>
      </c>
    </row>
    <row r="79" spans="1:4" ht="36">
      <c r="A79" s="42">
        <v>77</v>
      </c>
      <c r="B79" s="50" t="s">
        <v>2978</v>
      </c>
      <c r="C79" s="73" t="s">
        <v>2979</v>
      </c>
      <c r="D79" s="58" t="s">
        <v>1523</v>
      </c>
    </row>
    <row r="80" spans="1:4" ht="36">
      <c r="A80" s="42">
        <v>78</v>
      </c>
      <c r="B80" s="50" t="s">
        <v>2980</v>
      </c>
      <c r="C80" s="73" t="s">
        <v>2981</v>
      </c>
      <c r="D80" s="58" t="s">
        <v>1523</v>
      </c>
    </row>
    <row r="81" spans="1:4" ht="36">
      <c r="A81" s="42">
        <v>79</v>
      </c>
      <c r="B81" s="50" t="s">
        <v>2982</v>
      </c>
      <c r="C81" s="73" t="s">
        <v>2983</v>
      </c>
      <c r="D81" s="58" t="s">
        <v>1151</v>
      </c>
    </row>
    <row r="82" spans="1:4" ht="36">
      <c r="A82" s="42">
        <v>80</v>
      </c>
      <c r="B82" s="50" t="s">
        <v>2984</v>
      </c>
      <c r="C82" s="73" t="s">
        <v>2985</v>
      </c>
      <c r="D82" s="58" t="s">
        <v>2986</v>
      </c>
    </row>
    <row r="83" spans="1:4" ht="36">
      <c r="A83" s="42">
        <v>81</v>
      </c>
      <c r="B83" s="50" t="s">
        <v>2987</v>
      </c>
      <c r="C83" s="73" t="s">
        <v>2988</v>
      </c>
      <c r="D83" s="58" t="s">
        <v>1525</v>
      </c>
    </row>
    <row r="84" spans="1:4" ht="36">
      <c r="A84" s="42">
        <v>82</v>
      </c>
      <c r="B84" s="50" t="s">
        <v>2989</v>
      </c>
      <c r="C84" s="73" t="s">
        <v>2990</v>
      </c>
      <c r="D84" s="58" t="s">
        <v>760</v>
      </c>
    </row>
    <row r="85" spans="1:4" ht="54">
      <c r="A85" s="42">
        <v>83</v>
      </c>
      <c r="B85" s="50" t="s">
        <v>2991</v>
      </c>
      <c r="C85" s="73" t="s">
        <v>2992</v>
      </c>
      <c r="D85" s="58" t="s">
        <v>1526</v>
      </c>
    </row>
    <row r="86" spans="1:4" ht="36">
      <c r="A86" s="42">
        <v>84</v>
      </c>
      <c r="B86" s="50" t="s">
        <v>2993</v>
      </c>
      <c r="C86" s="73" t="s">
        <v>2994</v>
      </c>
      <c r="D86" s="58" t="s">
        <v>1526</v>
      </c>
    </row>
    <row r="87" spans="1:4" ht="36">
      <c r="A87" s="42">
        <v>85</v>
      </c>
      <c r="B87" s="50" t="s">
        <v>2995</v>
      </c>
      <c r="C87" s="73" t="s">
        <v>2996</v>
      </c>
      <c r="D87" s="58" t="s">
        <v>1526</v>
      </c>
    </row>
    <row r="88" spans="1:4" ht="54">
      <c r="A88" s="42">
        <v>86</v>
      </c>
      <c r="B88" s="50" t="s">
        <v>2997</v>
      </c>
      <c r="C88" s="73" t="s">
        <v>2998</v>
      </c>
      <c r="D88" s="58" t="s">
        <v>1526</v>
      </c>
    </row>
    <row r="89" spans="1:4" ht="36">
      <c r="A89" s="42">
        <v>87</v>
      </c>
      <c r="B89" s="50" t="s">
        <v>2999</v>
      </c>
      <c r="C89" s="73" t="s">
        <v>3000</v>
      </c>
      <c r="D89" s="58" t="s">
        <v>1526</v>
      </c>
    </row>
    <row r="90" spans="1:4" ht="72">
      <c r="A90" s="42">
        <v>88</v>
      </c>
      <c r="B90" s="50" t="s">
        <v>3001</v>
      </c>
      <c r="C90" s="73" t="s">
        <v>3002</v>
      </c>
      <c r="D90" s="58" t="s">
        <v>1526</v>
      </c>
    </row>
    <row r="91" spans="1:4" ht="36">
      <c r="A91" s="42">
        <v>89</v>
      </c>
      <c r="B91" s="50" t="s">
        <v>3003</v>
      </c>
      <c r="C91" s="73" t="s">
        <v>3004</v>
      </c>
      <c r="D91" s="58" t="s">
        <v>1526</v>
      </c>
    </row>
    <row r="92" spans="1:4" ht="54">
      <c r="A92" s="42">
        <v>90</v>
      </c>
      <c r="B92" s="50" t="s">
        <v>3005</v>
      </c>
      <c r="C92" s="73" t="s">
        <v>3006</v>
      </c>
      <c r="D92" s="58" t="s">
        <v>1526</v>
      </c>
    </row>
    <row r="93" spans="1:4" ht="36">
      <c r="A93" s="42">
        <v>91</v>
      </c>
      <c r="B93" s="50" t="s">
        <v>3007</v>
      </c>
      <c r="C93" s="73" t="s">
        <v>3008</v>
      </c>
      <c r="D93" s="58" t="s">
        <v>1526</v>
      </c>
    </row>
    <row r="94" spans="1:4" ht="36">
      <c r="A94" s="42">
        <v>92</v>
      </c>
      <c r="B94" s="50" t="s">
        <v>3009</v>
      </c>
      <c r="C94" s="73" t="s">
        <v>3010</v>
      </c>
      <c r="D94" s="58" t="s">
        <v>1526</v>
      </c>
    </row>
    <row r="95" spans="1:4" ht="36">
      <c r="A95" s="42">
        <v>93</v>
      </c>
      <c r="B95" s="50" t="s">
        <v>3011</v>
      </c>
      <c r="C95" s="73" t="s">
        <v>3012</v>
      </c>
      <c r="D95" s="58" t="s">
        <v>1147</v>
      </c>
    </row>
    <row r="96" spans="1:4" ht="36">
      <c r="A96" s="42">
        <v>94</v>
      </c>
      <c r="B96" s="50" t="s">
        <v>3013</v>
      </c>
      <c r="C96" s="73" t="s">
        <v>3014</v>
      </c>
      <c r="D96" s="58" t="s">
        <v>1147</v>
      </c>
    </row>
    <row r="97" spans="1:4" ht="36">
      <c r="A97" s="42">
        <v>95</v>
      </c>
      <c r="B97" s="50" t="s">
        <v>3015</v>
      </c>
      <c r="C97" s="73" t="s">
        <v>3016</v>
      </c>
      <c r="D97" s="58" t="s">
        <v>1147</v>
      </c>
    </row>
    <row r="98" spans="1:4" ht="54">
      <c r="A98" s="42">
        <v>96</v>
      </c>
      <c r="B98" s="50" t="s">
        <v>3017</v>
      </c>
      <c r="C98" s="73" t="s">
        <v>3018</v>
      </c>
      <c r="D98" s="58" t="s">
        <v>3175</v>
      </c>
    </row>
    <row r="99" spans="1:4" ht="18">
      <c r="A99" s="42">
        <v>97</v>
      </c>
      <c r="B99" s="50" t="s">
        <v>3019</v>
      </c>
      <c r="C99" s="73" t="s">
        <v>3020</v>
      </c>
      <c r="D99" s="58" t="s">
        <v>3175</v>
      </c>
    </row>
    <row r="100" spans="1:4" ht="36">
      <c r="A100" s="42">
        <v>98</v>
      </c>
      <c r="B100" s="50" t="s">
        <v>3021</v>
      </c>
      <c r="C100" s="73" t="s">
        <v>3022</v>
      </c>
      <c r="D100" s="58" t="s">
        <v>3175</v>
      </c>
    </row>
    <row r="101" spans="1:4" ht="36">
      <c r="A101" s="42">
        <v>99</v>
      </c>
      <c r="B101" s="50" t="s">
        <v>3023</v>
      </c>
      <c r="C101" s="73" t="s">
        <v>3024</v>
      </c>
      <c r="D101" s="58" t="s">
        <v>3175</v>
      </c>
    </row>
    <row r="102" spans="1:4" ht="18">
      <c r="A102" s="42">
        <v>100</v>
      </c>
      <c r="B102" s="50" t="s">
        <v>3025</v>
      </c>
      <c r="C102" s="73" t="s">
        <v>3026</v>
      </c>
      <c r="D102" s="58" t="s">
        <v>1528</v>
      </c>
    </row>
    <row r="103" spans="1:4" ht="36">
      <c r="A103" s="42">
        <v>101</v>
      </c>
      <c r="B103" s="50" t="s">
        <v>3027</v>
      </c>
      <c r="C103" s="73" t="s">
        <v>3028</v>
      </c>
      <c r="D103" s="58" t="s">
        <v>1528</v>
      </c>
    </row>
    <row r="104" spans="1:4" ht="36">
      <c r="A104" s="42">
        <v>102</v>
      </c>
      <c r="B104" s="50" t="s">
        <v>3029</v>
      </c>
      <c r="C104" s="73" t="s">
        <v>3030</v>
      </c>
      <c r="D104" s="58" t="s">
        <v>1528</v>
      </c>
    </row>
    <row r="105" spans="1:4" ht="36">
      <c r="A105" s="42">
        <v>103</v>
      </c>
      <c r="B105" s="50" t="s">
        <v>3031</v>
      </c>
      <c r="C105" s="73" t="s">
        <v>3032</v>
      </c>
      <c r="D105" s="58" t="s">
        <v>1531</v>
      </c>
    </row>
    <row r="106" spans="1:4" ht="36">
      <c r="A106" s="42">
        <v>104</v>
      </c>
      <c r="B106" s="50" t="s">
        <v>3033</v>
      </c>
      <c r="C106" s="73" t="s">
        <v>3034</v>
      </c>
      <c r="D106" s="58" t="s">
        <v>1531</v>
      </c>
    </row>
    <row r="107" spans="1:4" ht="36">
      <c r="A107" s="42">
        <v>105</v>
      </c>
      <c r="B107" s="50" t="s">
        <v>3035</v>
      </c>
      <c r="C107" s="73" t="s">
        <v>3036</v>
      </c>
      <c r="D107" s="58" t="s">
        <v>1532</v>
      </c>
    </row>
    <row r="108" spans="1:4" ht="36">
      <c r="A108" s="42">
        <v>106</v>
      </c>
      <c r="B108" s="50" t="s">
        <v>3037</v>
      </c>
      <c r="C108" s="73" t="s">
        <v>3038</v>
      </c>
      <c r="D108" s="58" t="s">
        <v>1532</v>
      </c>
    </row>
    <row r="109" spans="1:4" ht="36">
      <c r="A109" s="42">
        <v>107</v>
      </c>
      <c r="B109" s="50" t="s">
        <v>3039</v>
      </c>
      <c r="C109" s="73" t="s">
        <v>3040</v>
      </c>
      <c r="D109" s="58" t="s">
        <v>1522</v>
      </c>
    </row>
    <row r="110" spans="1:4" ht="36">
      <c r="A110" s="42">
        <v>108</v>
      </c>
      <c r="B110" s="50" t="s">
        <v>3041</v>
      </c>
      <c r="C110" s="73" t="s">
        <v>3042</v>
      </c>
      <c r="D110" s="58" t="s">
        <v>1522</v>
      </c>
    </row>
    <row r="111" spans="1:4" ht="36">
      <c r="A111" s="42">
        <v>109</v>
      </c>
      <c r="B111" s="50" t="s">
        <v>3043</v>
      </c>
      <c r="C111" s="73" t="s">
        <v>3044</v>
      </c>
      <c r="D111" s="58" t="s">
        <v>1534</v>
      </c>
    </row>
    <row r="112" spans="1:4" ht="36">
      <c r="A112" s="42">
        <v>110</v>
      </c>
      <c r="B112" s="50" t="s">
        <v>3045</v>
      </c>
      <c r="C112" s="73" t="s">
        <v>3046</v>
      </c>
      <c r="D112" s="58" t="s">
        <v>3240</v>
      </c>
    </row>
    <row r="113" spans="1:4" ht="36">
      <c r="A113" s="42">
        <v>111</v>
      </c>
      <c r="B113" s="50" t="s">
        <v>3047</v>
      </c>
      <c r="C113" s="73" t="s">
        <v>3048</v>
      </c>
      <c r="D113" s="58" t="s">
        <v>3279</v>
      </c>
    </row>
    <row r="114" spans="1:4" ht="36">
      <c r="A114" s="42">
        <v>112</v>
      </c>
      <c r="B114" s="50" t="s">
        <v>3049</v>
      </c>
      <c r="C114" s="73" t="s">
        <v>3050</v>
      </c>
      <c r="D114" s="58" t="s">
        <v>2549</v>
      </c>
    </row>
    <row r="115" spans="1:4" ht="36">
      <c r="A115" s="42">
        <v>113</v>
      </c>
      <c r="B115" s="50" t="s">
        <v>3051</v>
      </c>
      <c r="C115" s="73" t="s">
        <v>3052</v>
      </c>
      <c r="D115" s="58" t="s">
        <v>2549</v>
      </c>
    </row>
    <row r="116" spans="1:4" ht="18">
      <c r="A116" s="42">
        <v>114</v>
      </c>
      <c r="B116" s="50" t="s">
        <v>3053</v>
      </c>
      <c r="C116" s="73" t="s">
        <v>3054</v>
      </c>
      <c r="D116" s="58" t="s">
        <v>152</v>
      </c>
    </row>
    <row r="117" spans="1:4" ht="36">
      <c r="A117" s="42">
        <v>115</v>
      </c>
      <c r="B117" s="50" t="s">
        <v>3055</v>
      </c>
      <c r="C117" s="73" t="s">
        <v>3056</v>
      </c>
      <c r="D117" s="58" t="s">
        <v>152</v>
      </c>
    </row>
    <row r="118" spans="1:4" ht="18">
      <c r="A118" s="42">
        <v>116</v>
      </c>
      <c r="B118" s="50" t="s">
        <v>3057</v>
      </c>
      <c r="C118" s="73" t="s">
        <v>3058</v>
      </c>
      <c r="D118" s="58" t="s">
        <v>152</v>
      </c>
    </row>
    <row r="119" spans="1:4" ht="36">
      <c r="A119" s="42">
        <v>117</v>
      </c>
      <c r="B119" s="50" t="s">
        <v>3059</v>
      </c>
      <c r="C119" s="73" t="s">
        <v>3060</v>
      </c>
      <c r="D119" s="58" t="s">
        <v>2891</v>
      </c>
    </row>
    <row r="120" spans="1:4" ht="36">
      <c r="A120" s="42">
        <v>118</v>
      </c>
      <c r="B120" s="50" t="s">
        <v>3061</v>
      </c>
      <c r="C120" s="73" t="s">
        <v>3062</v>
      </c>
      <c r="D120" s="58" t="s">
        <v>2891</v>
      </c>
    </row>
    <row r="121" spans="1:4" ht="54">
      <c r="A121" s="42">
        <v>119</v>
      </c>
      <c r="B121" s="50" t="s">
        <v>3063</v>
      </c>
      <c r="C121" s="73" t="s">
        <v>3064</v>
      </c>
      <c r="D121" s="58" t="s">
        <v>2891</v>
      </c>
    </row>
    <row r="122" spans="1:4" ht="54">
      <c r="A122" s="42">
        <v>120</v>
      </c>
      <c r="B122" s="50" t="s">
        <v>3065</v>
      </c>
      <c r="C122" s="73" t="s">
        <v>3066</v>
      </c>
      <c r="D122" s="58" t="s">
        <v>2891</v>
      </c>
    </row>
    <row r="123" spans="1:4" ht="36">
      <c r="A123" s="42">
        <v>121</v>
      </c>
      <c r="B123" s="50" t="s">
        <v>3067</v>
      </c>
      <c r="C123" s="73" t="s">
        <v>3068</v>
      </c>
      <c r="D123" s="58" t="s">
        <v>2894</v>
      </c>
    </row>
    <row r="124" spans="1:4" ht="54">
      <c r="A124" s="42">
        <v>122</v>
      </c>
      <c r="B124" s="50" t="s">
        <v>3069</v>
      </c>
      <c r="C124" s="73" t="s">
        <v>3070</v>
      </c>
      <c r="D124" s="58" t="s">
        <v>808</v>
      </c>
    </row>
    <row r="125" spans="1:4" ht="36">
      <c r="A125" s="42">
        <v>123</v>
      </c>
      <c r="B125" s="50" t="s">
        <v>3071</v>
      </c>
      <c r="C125" s="73" t="s">
        <v>3072</v>
      </c>
      <c r="D125" s="58" t="s">
        <v>808</v>
      </c>
    </row>
    <row r="126" spans="1:4" ht="54">
      <c r="A126" s="42">
        <v>124</v>
      </c>
      <c r="B126" s="50" t="s">
        <v>3073</v>
      </c>
      <c r="C126" s="73" t="s">
        <v>3074</v>
      </c>
      <c r="D126" s="58" t="s">
        <v>139</v>
      </c>
    </row>
    <row r="127" spans="1:4" ht="36">
      <c r="A127" s="42">
        <v>125</v>
      </c>
      <c r="B127" s="50" t="s">
        <v>3075</v>
      </c>
      <c r="C127" s="73" t="s">
        <v>3076</v>
      </c>
      <c r="D127" s="58" t="s">
        <v>139</v>
      </c>
    </row>
    <row r="128" spans="1:4" ht="18">
      <c r="A128" s="42">
        <v>126</v>
      </c>
      <c r="B128" s="50" t="s">
        <v>3077</v>
      </c>
      <c r="C128" s="73" t="s">
        <v>3078</v>
      </c>
      <c r="D128" s="58" t="s">
        <v>1538</v>
      </c>
    </row>
    <row r="129" spans="1:4" ht="36">
      <c r="A129" s="42">
        <v>127</v>
      </c>
      <c r="B129" s="50" t="s">
        <v>3079</v>
      </c>
      <c r="C129" s="73" t="s">
        <v>3080</v>
      </c>
      <c r="D129" s="58" t="s">
        <v>1103</v>
      </c>
    </row>
    <row r="130" spans="1:4" ht="36">
      <c r="A130" s="42">
        <v>128</v>
      </c>
      <c r="B130" s="50" t="s">
        <v>3081</v>
      </c>
      <c r="C130" s="73" t="s">
        <v>3082</v>
      </c>
      <c r="D130" s="58" t="s">
        <v>1103</v>
      </c>
    </row>
    <row r="131" spans="1:4" ht="36">
      <c r="A131" s="42">
        <v>129</v>
      </c>
      <c r="B131" s="50" t="s">
        <v>3083</v>
      </c>
      <c r="C131" s="73" t="s">
        <v>3084</v>
      </c>
      <c r="D131" s="58" t="s">
        <v>1103</v>
      </c>
    </row>
    <row r="132" spans="1:4" ht="36">
      <c r="A132" s="42">
        <v>130</v>
      </c>
      <c r="B132" s="50" t="s">
        <v>3085</v>
      </c>
      <c r="C132" s="73" t="s">
        <v>3086</v>
      </c>
      <c r="D132" s="58" t="s">
        <v>1103</v>
      </c>
    </row>
    <row r="133" spans="1:4" ht="36">
      <c r="A133" s="42">
        <v>131</v>
      </c>
      <c r="B133" s="50" t="s">
        <v>3087</v>
      </c>
      <c r="C133" s="73" t="s">
        <v>3088</v>
      </c>
      <c r="D133" s="58" t="s">
        <v>1103</v>
      </c>
    </row>
    <row r="134" spans="1:4" ht="36">
      <c r="A134" s="42">
        <v>132</v>
      </c>
      <c r="B134" s="50" t="s">
        <v>3089</v>
      </c>
      <c r="C134" s="73" t="s">
        <v>3090</v>
      </c>
      <c r="D134" s="58" t="s">
        <v>1105</v>
      </c>
    </row>
    <row r="135" spans="1:4" ht="36">
      <c r="A135" s="42">
        <v>133</v>
      </c>
      <c r="B135" s="50" t="s">
        <v>3091</v>
      </c>
      <c r="C135" s="73" t="s">
        <v>3092</v>
      </c>
      <c r="D135" s="58" t="s">
        <v>1105</v>
      </c>
    </row>
    <row r="136" spans="1:4" ht="54">
      <c r="A136" s="42">
        <v>134</v>
      </c>
      <c r="B136" s="50" t="s">
        <v>3093</v>
      </c>
      <c r="C136" s="73" t="s">
        <v>3094</v>
      </c>
      <c r="D136" s="58" t="s">
        <v>135</v>
      </c>
    </row>
    <row r="137" spans="1:4" ht="36">
      <c r="A137" s="42">
        <v>135</v>
      </c>
      <c r="B137" s="50" t="s">
        <v>3095</v>
      </c>
      <c r="C137" s="73" t="s">
        <v>3096</v>
      </c>
      <c r="D137" s="58" t="s">
        <v>135</v>
      </c>
    </row>
    <row r="138" spans="1:4" ht="36">
      <c r="A138" s="42">
        <v>136</v>
      </c>
      <c r="B138" s="50" t="s">
        <v>3097</v>
      </c>
      <c r="C138" s="73" t="s">
        <v>3098</v>
      </c>
      <c r="D138" s="58" t="s">
        <v>135</v>
      </c>
    </row>
    <row r="139" spans="1:4" ht="36.75">
      <c r="A139" s="42">
        <v>137</v>
      </c>
      <c r="B139" s="50" t="s">
        <v>3099</v>
      </c>
      <c r="C139" s="73" t="s">
        <v>3100</v>
      </c>
      <c r="D139" s="58" t="s">
        <v>143</v>
      </c>
    </row>
    <row r="140" spans="1:4" ht="15.75">
      <c r="A140" s="42">
        <v>138</v>
      </c>
      <c r="B140" s="50" t="s">
        <v>3101</v>
      </c>
      <c r="C140" s="58" t="s">
        <v>3102</v>
      </c>
      <c r="D140" s="58" t="s">
        <v>1526</v>
      </c>
    </row>
    <row r="141" spans="1:4" ht="18.75">
      <c r="A141" s="42">
        <v>139</v>
      </c>
      <c r="B141" s="50" t="s">
        <v>3103</v>
      </c>
      <c r="C141" s="58" t="s">
        <v>3104</v>
      </c>
      <c r="D141" s="58" t="s">
        <v>1514</v>
      </c>
    </row>
    <row r="142" spans="1:4" ht="18.75">
      <c r="A142" s="42">
        <v>140</v>
      </c>
      <c r="B142" s="50" t="s">
        <v>3105</v>
      </c>
      <c r="C142" s="74" t="s">
        <v>3106</v>
      </c>
      <c r="D142" s="58" t="s">
        <v>2668</v>
      </c>
    </row>
    <row r="143" spans="1:4" ht="15.75">
      <c r="A143" s="42">
        <v>141</v>
      </c>
      <c r="B143" s="50" t="s">
        <v>3107</v>
      </c>
      <c r="C143" s="58" t="s">
        <v>3108</v>
      </c>
      <c r="D143" s="58" t="s">
        <v>1100</v>
      </c>
    </row>
    <row r="144" spans="1:4" ht="15.75">
      <c r="A144" s="42">
        <v>142</v>
      </c>
      <c r="B144" s="42" t="s">
        <v>3109</v>
      </c>
      <c r="C144" s="58" t="s">
        <v>3110</v>
      </c>
      <c r="D144" s="50" t="s">
        <v>3111</v>
      </c>
    </row>
    <row r="145" spans="1:4" ht="15.75">
      <c r="A145" s="42">
        <v>143</v>
      </c>
      <c r="B145" s="42" t="s">
        <v>3112</v>
      </c>
      <c r="C145" s="58" t="s">
        <v>3113</v>
      </c>
      <c r="D145" s="50" t="s">
        <v>3114</v>
      </c>
    </row>
    <row r="146" spans="1:4" ht="15.75">
      <c r="A146" s="42">
        <v>144</v>
      </c>
      <c r="B146" s="42" t="s">
        <v>3115</v>
      </c>
      <c r="C146" s="58" t="s">
        <v>3116</v>
      </c>
      <c r="D146" s="50" t="s">
        <v>1540</v>
      </c>
    </row>
    <row r="147" spans="1:4" ht="15.75">
      <c r="A147" s="42">
        <v>145</v>
      </c>
      <c r="B147" s="42" t="s">
        <v>3117</v>
      </c>
      <c r="C147" s="58" t="s">
        <v>3118</v>
      </c>
      <c r="D147" s="50" t="s">
        <v>3119</v>
      </c>
    </row>
    <row r="148" spans="1:4" ht="15.75">
      <c r="A148" s="42">
        <v>146</v>
      </c>
      <c r="B148" s="42" t="s">
        <v>3120</v>
      </c>
      <c r="C148" s="58" t="s">
        <v>3121</v>
      </c>
      <c r="D148" s="50" t="s">
        <v>1556</v>
      </c>
    </row>
    <row r="149" spans="1:4" ht="15.75">
      <c r="A149" s="42">
        <v>147</v>
      </c>
      <c r="B149" s="42" t="s">
        <v>3122</v>
      </c>
      <c r="C149" s="58" t="s">
        <v>3123</v>
      </c>
      <c r="D149" s="50" t="s">
        <v>887</v>
      </c>
    </row>
    <row r="150" spans="1:4" ht="15.75">
      <c r="A150" s="42">
        <v>148</v>
      </c>
      <c r="B150" s="42" t="s">
        <v>3124</v>
      </c>
      <c r="C150" s="58" t="s">
        <v>3125</v>
      </c>
      <c r="D150" s="50" t="s">
        <v>1117</v>
      </c>
    </row>
    <row r="151" spans="1:4" ht="15.75">
      <c r="A151" s="42">
        <v>149</v>
      </c>
      <c r="B151" s="42" t="s">
        <v>3126</v>
      </c>
      <c r="C151" s="58" t="s">
        <v>3127</v>
      </c>
      <c r="D151" s="50" t="s">
        <v>3128</v>
      </c>
    </row>
    <row r="152" spans="1:4" ht="15.75">
      <c r="A152" s="42">
        <v>150</v>
      </c>
      <c r="B152" s="42" t="s">
        <v>3129</v>
      </c>
      <c r="C152" s="58" t="s">
        <v>3130</v>
      </c>
      <c r="D152" s="50" t="s">
        <v>1507</v>
      </c>
    </row>
    <row r="153" spans="1:4" ht="15.75">
      <c r="A153" s="42">
        <v>151</v>
      </c>
      <c r="B153" s="42" t="s">
        <v>3131</v>
      </c>
      <c r="C153" s="58" t="s">
        <v>3132</v>
      </c>
      <c r="D153" s="50" t="s">
        <v>3133</v>
      </c>
    </row>
    <row r="154" spans="1:4" ht="15.75">
      <c r="A154" s="42">
        <v>152</v>
      </c>
      <c r="B154" s="42" t="s">
        <v>3134</v>
      </c>
      <c r="C154" s="58" t="s">
        <v>3135</v>
      </c>
      <c r="D154" s="50" t="s">
        <v>959</v>
      </c>
    </row>
    <row r="155" spans="1:4" ht="15.75">
      <c r="A155" s="77"/>
      <c r="B155" s="78"/>
    </row>
    <row r="156" spans="1:4" ht="15.75">
      <c r="A156" s="1393" t="s">
        <v>3291</v>
      </c>
      <c r="B156" s="1393"/>
      <c r="C156" s="1393"/>
      <c r="D156" s="1393"/>
    </row>
    <row r="157" spans="1:4" ht="36">
      <c r="A157" s="130" t="s">
        <v>6294</v>
      </c>
      <c r="B157" s="131" t="s">
        <v>6295</v>
      </c>
      <c r="C157" s="132" t="s">
        <v>6296</v>
      </c>
      <c r="D157" s="133" t="s">
        <v>3851</v>
      </c>
    </row>
    <row r="158" spans="1:4" ht="36">
      <c r="A158" s="130" t="s">
        <v>6297</v>
      </c>
      <c r="B158" s="131" t="s">
        <v>6298</v>
      </c>
      <c r="C158" s="132" t="s">
        <v>6299</v>
      </c>
      <c r="D158" s="133" t="s">
        <v>4841</v>
      </c>
    </row>
    <row r="159" spans="1:4" ht="36">
      <c r="A159" s="130" t="s">
        <v>6300</v>
      </c>
      <c r="B159" s="131" t="s">
        <v>6301</v>
      </c>
      <c r="C159" s="132" t="s">
        <v>6302</v>
      </c>
      <c r="D159" s="133" t="s">
        <v>3916</v>
      </c>
    </row>
    <row r="160" spans="1:4" ht="36">
      <c r="A160" s="130" t="s">
        <v>6303</v>
      </c>
      <c r="B160" s="131" t="s">
        <v>6304</v>
      </c>
      <c r="C160" s="132" t="s">
        <v>6305</v>
      </c>
      <c r="D160" s="133" t="s">
        <v>3833</v>
      </c>
    </row>
    <row r="161" spans="1:4" ht="30">
      <c r="A161" s="130" t="s">
        <v>6306</v>
      </c>
      <c r="B161" s="131" t="s">
        <v>6307</v>
      </c>
      <c r="C161" s="132" t="s">
        <v>6308</v>
      </c>
      <c r="D161" s="133" t="s">
        <v>3866</v>
      </c>
    </row>
    <row r="162" spans="1:4" ht="36">
      <c r="A162" s="130" t="s">
        <v>6309</v>
      </c>
      <c r="B162" s="131" t="s">
        <v>6310</v>
      </c>
      <c r="C162" s="132" t="s">
        <v>6311</v>
      </c>
      <c r="D162" s="133" t="s">
        <v>6312</v>
      </c>
    </row>
    <row r="163" spans="1:4" ht="30">
      <c r="A163" s="130" t="s">
        <v>6313</v>
      </c>
      <c r="B163" s="131" t="s">
        <v>6314</v>
      </c>
      <c r="C163" s="132" t="s">
        <v>6315</v>
      </c>
      <c r="D163" s="133" t="s">
        <v>3962</v>
      </c>
    </row>
    <row r="164" spans="1:4" ht="30">
      <c r="A164" s="130" t="s">
        <v>6316</v>
      </c>
      <c r="B164" s="131" t="s">
        <v>6317</v>
      </c>
      <c r="C164" s="132" t="s">
        <v>6318</v>
      </c>
      <c r="D164" s="133" t="s">
        <v>4230</v>
      </c>
    </row>
    <row r="165" spans="1:4" ht="30">
      <c r="A165" s="130" t="s">
        <v>6319</v>
      </c>
      <c r="B165" s="131" t="s">
        <v>6320</v>
      </c>
      <c r="C165" s="132" t="s">
        <v>6321</v>
      </c>
      <c r="D165" s="133" t="s">
        <v>4601</v>
      </c>
    </row>
    <row r="166" spans="1:4" ht="30">
      <c r="A166" s="130" t="s">
        <v>6322</v>
      </c>
      <c r="B166" s="131" t="s">
        <v>6323</v>
      </c>
      <c r="C166" s="134" t="s">
        <v>6324</v>
      </c>
      <c r="D166" s="133" t="s">
        <v>4767</v>
      </c>
    </row>
    <row r="167" spans="1:4" ht="30">
      <c r="A167" s="130" t="s">
        <v>6325</v>
      </c>
      <c r="B167" s="131" t="s">
        <v>6326</v>
      </c>
      <c r="C167" s="132" t="s">
        <v>6327</v>
      </c>
      <c r="D167" s="133" t="s">
        <v>3908</v>
      </c>
    </row>
    <row r="168" spans="1:4" ht="39">
      <c r="A168" s="130" t="s">
        <v>6328</v>
      </c>
      <c r="B168" s="131" t="s">
        <v>6329</v>
      </c>
      <c r="C168" s="135" t="s">
        <v>6330</v>
      </c>
      <c r="D168" s="133" t="s">
        <v>3981</v>
      </c>
    </row>
    <row r="169" spans="1:4" ht="30">
      <c r="A169" s="130" t="s">
        <v>6331</v>
      </c>
      <c r="B169" s="131" t="s">
        <v>6332</v>
      </c>
      <c r="C169" s="134" t="s">
        <v>6333</v>
      </c>
      <c r="D169" s="133" t="s">
        <v>4865</v>
      </c>
    </row>
    <row r="170" spans="1:4" ht="30">
      <c r="A170" s="130" t="s">
        <v>6334</v>
      </c>
      <c r="B170" s="131" t="s">
        <v>6335</v>
      </c>
      <c r="C170" s="134" t="s">
        <v>6336</v>
      </c>
      <c r="D170" s="133" t="s">
        <v>3992</v>
      </c>
    </row>
    <row r="171" spans="1:4" ht="30">
      <c r="A171" s="130" t="s">
        <v>6337</v>
      </c>
      <c r="B171" s="131" t="s">
        <v>6338</v>
      </c>
      <c r="C171" s="134" t="s">
        <v>6339</v>
      </c>
      <c r="D171" s="133" t="s">
        <v>3992</v>
      </c>
    </row>
    <row r="172" spans="1:4" ht="30">
      <c r="A172" s="130" t="s">
        <v>6340</v>
      </c>
      <c r="B172" s="131" t="s">
        <v>6341</v>
      </c>
      <c r="C172" s="134" t="s">
        <v>6342</v>
      </c>
      <c r="D172" s="133" t="s">
        <v>5189</v>
      </c>
    </row>
    <row r="173" spans="1:4" ht="30">
      <c r="A173" s="130" t="s">
        <v>6343</v>
      </c>
      <c r="B173" s="131" t="s">
        <v>6344</v>
      </c>
      <c r="C173" s="134" t="s">
        <v>6345</v>
      </c>
      <c r="D173" s="133" t="s">
        <v>5239</v>
      </c>
    </row>
    <row r="174" spans="1:4" ht="58.5">
      <c r="A174" s="130" t="s">
        <v>6346</v>
      </c>
      <c r="B174" s="131" t="s">
        <v>6347</v>
      </c>
      <c r="C174" s="136" t="s">
        <v>6348</v>
      </c>
      <c r="D174" s="133" t="s">
        <v>4012</v>
      </c>
    </row>
    <row r="175" spans="1:4" ht="30">
      <c r="A175" s="130" t="s">
        <v>6349</v>
      </c>
      <c r="B175" s="131" t="s">
        <v>6350</v>
      </c>
      <c r="C175" s="134" t="s">
        <v>6351</v>
      </c>
      <c r="D175" s="133" t="s">
        <v>5511</v>
      </c>
    </row>
    <row r="176" spans="1:4" ht="36">
      <c r="A176" s="130" t="s">
        <v>6352</v>
      </c>
      <c r="B176" s="131" t="s">
        <v>6353</v>
      </c>
      <c r="C176" s="132" t="s">
        <v>6354</v>
      </c>
      <c r="D176" s="133" t="s">
        <v>5539</v>
      </c>
    </row>
    <row r="177" spans="1:4" ht="54">
      <c r="A177" s="130" t="s">
        <v>6355</v>
      </c>
      <c r="B177" s="131" t="s">
        <v>6356</v>
      </c>
      <c r="C177" s="132" t="s">
        <v>6357</v>
      </c>
      <c r="D177" s="133" t="s">
        <v>5572</v>
      </c>
    </row>
    <row r="178" spans="1:4" ht="30">
      <c r="A178" s="130" t="s">
        <v>6358</v>
      </c>
      <c r="B178" s="131" t="s">
        <v>6359</v>
      </c>
      <c r="C178" s="132" t="s">
        <v>6360</v>
      </c>
      <c r="D178" s="133" t="s">
        <v>5676</v>
      </c>
    </row>
    <row r="179" spans="1:4" ht="30">
      <c r="A179" s="130" t="s">
        <v>6361</v>
      </c>
      <c r="B179" s="131" t="s">
        <v>6362</v>
      </c>
      <c r="C179" s="132" t="s">
        <v>6363</v>
      </c>
      <c r="D179" s="133" t="s">
        <v>5810</v>
      </c>
    </row>
    <row r="180" spans="1:4" ht="36">
      <c r="A180" s="130" t="s">
        <v>6364</v>
      </c>
      <c r="B180" s="131" t="s">
        <v>6365</v>
      </c>
      <c r="C180" s="132" t="s">
        <v>6366</v>
      </c>
      <c r="D180" s="133" t="s">
        <v>3844</v>
      </c>
    </row>
    <row r="181" spans="1:4" ht="36">
      <c r="A181" s="130" t="s">
        <v>6367</v>
      </c>
      <c r="B181" s="131" t="s">
        <v>6368</v>
      </c>
      <c r="C181" s="132" t="s">
        <v>6369</v>
      </c>
      <c r="D181" s="133" t="s">
        <v>3844</v>
      </c>
    </row>
    <row r="182" spans="1:4" ht="36">
      <c r="A182" s="130" t="s">
        <v>6370</v>
      </c>
      <c r="B182" s="131" t="s">
        <v>6371</v>
      </c>
      <c r="C182" s="132" t="s">
        <v>6372</v>
      </c>
      <c r="D182" s="133" t="s">
        <v>3844</v>
      </c>
    </row>
    <row r="183" spans="1:4" ht="36">
      <c r="A183" s="130" t="s">
        <v>6373</v>
      </c>
      <c r="B183" s="131" t="s">
        <v>6374</v>
      </c>
      <c r="C183" s="132" t="s">
        <v>6375</v>
      </c>
      <c r="D183" s="133" t="s">
        <v>3844</v>
      </c>
    </row>
    <row r="184" spans="1:4" ht="36">
      <c r="A184" s="130" t="s">
        <v>6376</v>
      </c>
      <c r="B184" s="131" t="s">
        <v>6377</v>
      </c>
      <c r="C184" s="132" t="s">
        <v>6378</v>
      </c>
      <c r="D184" s="133" t="s">
        <v>3844</v>
      </c>
    </row>
    <row r="185" spans="1:4" ht="36">
      <c r="A185" s="130" t="s">
        <v>6379</v>
      </c>
      <c r="B185" s="131" t="s">
        <v>6380</v>
      </c>
      <c r="C185" s="132" t="s">
        <v>6381</v>
      </c>
      <c r="D185" s="133" t="s">
        <v>3962</v>
      </c>
    </row>
    <row r="186" spans="1:4" ht="36">
      <c r="A186" s="130" t="s">
        <v>6382</v>
      </c>
      <c r="B186" s="131" t="s">
        <v>6383</v>
      </c>
      <c r="C186" s="132" t="s">
        <v>6384</v>
      </c>
      <c r="D186" s="133" t="s">
        <v>3851</v>
      </c>
    </row>
    <row r="187" spans="1:4" ht="54">
      <c r="A187" s="130" t="s">
        <v>6385</v>
      </c>
      <c r="B187" s="131" t="s">
        <v>6386</v>
      </c>
      <c r="C187" s="132" t="s">
        <v>6387</v>
      </c>
      <c r="D187" s="133" t="s">
        <v>3851</v>
      </c>
    </row>
    <row r="188" spans="1:4" ht="36">
      <c r="A188" s="130" t="s">
        <v>6388</v>
      </c>
      <c r="B188" s="131" t="s">
        <v>6389</v>
      </c>
      <c r="C188" s="132" t="s">
        <v>6390</v>
      </c>
      <c r="D188" s="133" t="s">
        <v>3856</v>
      </c>
    </row>
    <row r="189" spans="1:4" ht="54">
      <c r="A189" s="130" t="s">
        <v>6391</v>
      </c>
      <c r="B189" s="131" t="s">
        <v>6392</v>
      </c>
      <c r="C189" s="132" t="s">
        <v>6393</v>
      </c>
      <c r="D189" s="133" t="s">
        <v>3856</v>
      </c>
    </row>
    <row r="190" spans="1:4" ht="36">
      <c r="A190" s="130" t="s">
        <v>6394</v>
      </c>
      <c r="B190" s="131" t="s">
        <v>6395</v>
      </c>
      <c r="C190" s="132" t="s">
        <v>6396</v>
      </c>
      <c r="D190" s="133" t="s">
        <v>3856</v>
      </c>
    </row>
    <row r="191" spans="1:4" ht="36">
      <c r="A191" s="130" t="s">
        <v>6397</v>
      </c>
      <c r="B191" s="131" t="s">
        <v>6398</v>
      </c>
      <c r="C191" s="132" t="s">
        <v>6399</v>
      </c>
      <c r="D191" s="133" t="s">
        <v>3856</v>
      </c>
    </row>
    <row r="192" spans="1:4" ht="36">
      <c r="A192" s="130" t="s">
        <v>6400</v>
      </c>
      <c r="B192" s="131" t="s">
        <v>6401</v>
      </c>
      <c r="C192" s="132" t="s">
        <v>6402</v>
      </c>
      <c r="D192" s="133" t="s">
        <v>4331</v>
      </c>
    </row>
    <row r="193" spans="1:4" ht="36">
      <c r="A193" s="130" t="s">
        <v>6403</v>
      </c>
      <c r="B193" s="131" t="s">
        <v>6404</v>
      </c>
      <c r="C193" s="132" t="s">
        <v>6405</v>
      </c>
      <c r="D193" s="133" t="s">
        <v>4331</v>
      </c>
    </row>
    <row r="194" spans="1:4" ht="54">
      <c r="A194" s="130" t="s">
        <v>6406</v>
      </c>
      <c r="B194" s="131" t="s">
        <v>6407</v>
      </c>
      <c r="C194" s="132" t="s">
        <v>6408</v>
      </c>
      <c r="D194" s="133" t="s">
        <v>4331</v>
      </c>
    </row>
    <row r="195" spans="1:4" ht="36">
      <c r="A195" s="130" t="s">
        <v>6409</v>
      </c>
      <c r="B195" s="131" t="s">
        <v>6410</v>
      </c>
      <c r="C195" s="132" t="s">
        <v>6411</v>
      </c>
      <c r="D195" s="133" t="s">
        <v>4331</v>
      </c>
    </row>
    <row r="196" spans="1:4" ht="36">
      <c r="A196" s="130" t="s">
        <v>6412</v>
      </c>
      <c r="B196" s="131" t="s">
        <v>6413</v>
      </c>
      <c r="C196" s="132" t="s">
        <v>6414</v>
      </c>
      <c r="D196" s="133" t="s">
        <v>4331</v>
      </c>
    </row>
    <row r="197" spans="1:4" ht="36">
      <c r="A197" s="130" t="s">
        <v>6415</v>
      </c>
      <c r="B197" s="131" t="s">
        <v>6416</v>
      </c>
      <c r="C197" s="132" t="s">
        <v>6417</v>
      </c>
      <c r="D197" s="133" t="s">
        <v>4331</v>
      </c>
    </row>
    <row r="198" spans="1:4" ht="36">
      <c r="A198" s="130" t="s">
        <v>6418</v>
      </c>
      <c r="B198" s="131" t="s">
        <v>6419</v>
      </c>
      <c r="C198" s="132" t="s">
        <v>6420</v>
      </c>
      <c r="D198" s="133" t="s">
        <v>3960</v>
      </c>
    </row>
    <row r="199" spans="1:4" ht="36">
      <c r="A199" s="130" t="s">
        <v>6421</v>
      </c>
      <c r="B199" s="131" t="s">
        <v>6422</v>
      </c>
      <c r="C199" s="132" t="s">
        <v>6423</v>
      </c>
      <c r="D199" s="133" t="s">
        <v>3960</v>
      </c>
    </row>
    <row r="200" spans="1:4" ht="36">
      <c r="A200" s="130" t="s">
        <v>6424</v>
      </c>
      <c r="B200" s="131" t="s">
        <v>6425</v>
      </c>
      <c r="C200" s="132" t="s">
        <v>6426</v>
      </c>
      <c r="D200" s="133" t="s">
        <v>3960</v>
      </c>
    </row>
    <row r="201" spans="1:4" ht="36">
      <c r="A201" s="130" t="s">
        <v>6427</v>
      </c>
      <c r="B201" s="131" t="s">
        <v>6428</v>
      </c>
      <c r="C201" s="132" t="s">
        <v>6429</v>
      </c>
      <c r="D201" s="133" t="s">
        <v>3960</v>
      </c>
    </row>
    <row r="202" spans="1:4" ht="36">
      <c r="A202" s="130" t="s">
        <v>6430</v>
      </c>
      <c r="B202" s="131" t="s">
        <v>6431</v>
      </c>
      <c r="C202" s="132" t="s">
        <v>6432</v>
      </c>
      <c r="D202" s="133" t="s">
        <v>3960</v>
      </c>
    </row>
    <row r="203" spans="1:4" ht="54">
      <c r="A203" s="130" t="s">
        <v>6433</v>
      </c>
      <c r="B203" s="131" t="s">
        <v>6434</v>
      </c>
      <c r="C203" s="132" t="s">
        <v>6435</v>
      </c>
      <c r="D203" s="133" t="s">
        <v>3960</v>
      </c>
    </row>
    <row r="204" spans="1:4" ht="54">
      <c r="A204" s="130" t="s">
        <v>6436</v>
      </c>
      <c r="B204" s="131" t="s">
        <v>6437</v>
      </c>
      <c r="C204" s="132" t="s">
        <v>6438</v>
      </c>
      <c r="D204" s="133" t="s">
        <v>3960</v>
      </c>
    </row>
    <row r="205" spans="1:4" ht="36">
      <c r="A205" s="130" t="s">
        <v>6439</v>
      </c>
      <c r="B205" s="131" t="s">
        <v>6440</v>
      </c>
      <c r="C205" s="132" t="s">
        <v>6441</v>
      </c>
      <c r="D205" s="133" t="s">
        <v>3960</v>
      </c>
    </row>
    <row r="206" spans="1:4" ht="36">
      <c r="A206" s="130" t="s">
        <v>6442</v>
      </c>
      <c r="B206" s="131" t="s">
        <v>6443</v>
      </c>
      <c r="C206" s="132" t="s">
        <v>6444</v>
      </c>
      <c r="D206" s="133" t="s">
        <v>3960</v>
      </c>
    </row>
    <row r="207" spans="1:4" ht="36">
      <c r="A207" s="130" t="s">
        <v>6445</v>
      </c>
      <c r="B207" s="131" t="s">
        <v>6446</v>
      </c>
      <c r="C207" s="132" t="s">
        <v>6447</v>
      </c>
      <c r="D207" s="133" t="s">
        <v>3960</v>
      </c>
    </row>
    <row r="208" spans="1:4" ht="36">
      <c r="A208" s="130" t="s">
        <v>6448</v>
      </c>
      <c r="B208" s="131" t="s">
        <v>6449</v>
      </c>
      <c r="C208" s="132" t="s">
        <v>6450</v>
      </c>
      <c r="D208" s="133" t="s">
        <v>3858</v>
      </c>
    </row>
    <row r="209" spans="1:4" ht="36">
      <c r="A209" s="130" t="s">
        <v>6451</v>
      </c>
      <c r="B209" s="131" t="s">
        <v>6452</v>
      </c>
      <c r="C209" s="132" t="s">
        <v>6453</v>
      </c>
      <c r="D209" s="133" t="s">
        <v>4331</v>
      </c>
    </row>
    <row r="210" spans="1:4" ht="54">
      <c r="A210" s="130" t="s">
        <v>6454</v>
      </c>
      <c r="B210" s="131" t="s">
        <v>6455</v>
      </c>
      <c r="C210" s="132" t="s">
        <v>6456</v>
      </c>
      <c r="D210" s="133" t="s">
        <v>3858</v>
      </c>
    </row>
    <row r="211" spans="1:4" ht="36">
      <c r="A211" s="130" t="s">
        <v>6457</v>
      </c>
      <c r="B211" s="131" t="s">
        <v>6458</v>
      </c>
      <c r="C211" s="132" t="s">
        <v>6459</v>
      </c>
      <c r="D211" s="133" t="s">
        <v>3858</v>
      </c>
    </row>
    <row r="212" spans="1:4" ht="18">
      <c r="A212" s="130" t="s">
        <v>6460</v>
      </c>
      <c r="B212" s="131" t="s">
        <v>6461</v>
      </c>
      <c r="C212" s="132" t="s">
        <v>6462</v>
      </c>
      <c r="D212" s="133" t="s">
        <v>3858</v>
      </c>
    </row>
    <row r="213" spans="1:4" ht="36">
      <c r="A213" s="130" t="s">
        <v>6463</v>
      </c>
      <c r="B213" s="131" t="s">
        <v>6464</v>
      </c>
      <c r="C213" s="132" t="s">
        <v>6465</v>
      </c>
      <c r="D213" s="133" t="s">
        <v>3858</v>
      </c>
    </row>
    <row r="214" spans="1:4" ht="54">
      <c r="A214" s="130" t="s">
        <v>6466</v>
      </c>
      <c r="B214" s="131" t="s">
        <v>6467</v>
      </c>
      <c r="C214" s="132" t="s">
        <v>6468</v>
      </c>
      <c r="D214" s="133" t="s">
        <v>3862</v>
      </c>
    </row>
    <row r="215" spans="1:4" ht="36">
      <c r="A215" s="130" t="s">
        <v>6469</v>
      </c>
      <c r="B215" s="131" t="s">
        <v>6470</v>
      </c>
      <c r="C215" s="132" t="s">
        <v>6396</v>
      </c>
      <c r="D215" s="133" t="s">
        <v>3862</v>
      </c>
    </row>
    <row r="216" spans="1:4" ht="18">
      <c r="A216" s="130" t="s">
        <v>6471</v>
      </c>
      <c r="B216" s="131" t="s">
        <v>6472</v>
      </c>
      <c r="C216" s="132" t="s">
        <v>6473</v>
      </c>
      <c r="D216" s="133" t="s">
        <v>3862</v>
      </c>
    </row>
    <row r="217" spans="1:4" ht="36">
      <c r="A217" s="130" t="s">
        <v>6474</v>
      </c>
      <c r="B217" s="131" t="s">
        <v>6475</v>
      </c>
      <c r="C217" s="132" t="s">
        <v>6476</v>
      </c>
      <c r="D217" s="133" t="s">
        <v>3866</v>
      </c>
    </row>
    <row r="218" spans="1:4" ht="36">
      <c r="A218" s="130" t="s">
        <v>6477</v>
      </c>
      <c r="B218" s="131" t="s">
        <v>6478</v>
      </c>
      <c r="C218" s="132" t="s">
        <v>6479</v>
      </c>
      <c r="D218" s="133" t="s">
        <v>3866</v>
      </c>
    </row>
    <row r="219" spans="1:4" ht="36">
      <c r="A219" s="130" t="s">
        <v>6480</v>
      </c>
      <c r="B219" s="131" t="s">
        <v>6481</v>
      </c>
      <c r="C219" s="132" t="s">
        <v>6482</v>
      </c>
      <c r="D219" s="133" t="s">
        <v>3866</v>
      </c>
    </row>
    <row r="220" spans="1:4" ht="54">
      <c r="A220" s="130" t="s">
        <v>6483</v>
      </c>
      <c r="B220" s="131" t="s">
        <v>6484</v>
      </c>
      <c r="C220" s="132" t="s">
        <v>6485</v>
      </c>
      <c r="D220" s="133" t="s">
        <v>3866</v>
      </c>
    </row>
    <row r="221" spans="1:4" ht="36">
      <c r="A221" s="130" t="s">
        <v>6486</v>
      </c>
      <c r="B221" s="131" t="s">
        <v>6487</v>
      </c>
      <c r="C221" s="132" t="s">
        <v>6488</v>
      </c>
      <c r="D221" s="133" t="s">
        <v>3866</v>
      </c>
    </row>
    <row r="222" spans="1:4" ht="36">
      <c r="A222" s="130" t="s">
        <v>6489</v>
      </c>
      <c r="B222" s="131" t="s">
        <v>6490</v>
      </c>
      <c r="C222" s="132" t="s">
        <v>6491</v>
      </c>
      <c r="D222" s="133" t="s">
        <v>4419</v>
      </c>
    </row>
    <row r="223" spans="1:4" ht="36">
      <c r="A223" s="130" t="s">
        <v>6492</v>
      </c>
      <c r="B223" s="131" t="s">
        <v>6493</v>
      </c>
      <c r="C223" s="132" t="s">
        <v>6494</v>
      </c>
      <c r="D223" s="133" t="s">
        <v>3962</v>
      </c>
    </row>
    <row r="224" spans="1:4" ht="36">
      <c r="A224" s="130" t="s">
        <v>6495</v>
      </c>
      <c r="B224" s="131" t="s">
        <v>6496</v>
      </c>
      <c r="C224" s="132" t="s">
        <v>6497</v>
      </c>
      <c r="D224" s="133" t="s">
        <v>3962</v>
      </c>
    </row>
    <row r="225" spans="1:4" ht="36">
      <c r="A225" s="130" t="s">
        <v>6498</v>
      </c>
      <c r="B225" s="131" t="s">
        <v>6499</v>
      </c>
      <c r="C225" s="137" t="s">
        <v>6500</v>
      </c>
      <c r="D225" s="133" t="s">
        <v>3962</v>
      </c>
    </row>
    <row r="226" spans="1:4" ht="36">
      <c r="A226" s="130" t="s">
        <v>6501</v>
      </c>
      <c r="B226" s="131" t="s">
        <v>6502</v>
      </c>
      <c r="C226" s="132" t="s">
        <v>6503</v>
      </c>
      <c r="D226" s="133" t="s">
        <v>3858</v>
      </c>
    </row>
    <row r="227" spans="1:4" ht="36">
      <c r="A227" s="130" t="s">
        <v>6504</v>
      </c>
      <c r="B227" s="131" t="s">
        <v>6505</v>
      </c>
      <c r="C227" s="132" t="s">
        <v>6506</v>
      </c>
      <c r="D227" s="133" t="s">
        <v>3962</v>
      </c>
    </row>
    <row r="228" spans="1:4" ht="36">
      <c r="A228" s="130" t="s">
        <v>6507</v>
      </c>
      <c r="B228" s="131" t="s">
        <v>6508</v>
      </c>
      <c r="C228" s="132" t="s">
        <v>6509</v>
      </c>
      <c r="D228" s="133" t="s">
        <v>3875</v>
      </c>
    </row>
    <row r="229" spans="1:4" ht="36">
      <c r="A229" s="130" t="s">
        <v>6510</v>
      </c>
      <c r="B229" s="131" t="s">
        <v>6511</v>
      </c>
      <c r="C229" s="132" t="s">
        <v>6512</v>
      </c>
      <c r="D229" s="133" t="s">
        <v>4528</v>
      </c>
    </row>
    <row r="230" spans="1:4" ht="36">
      <c r="A230" s="130" t="s">
        <v>6513</v>
      </c>
      <c r="B230" s="131" t="s">
        <v>6514</v>
      </c>
      <c r="C230" s="132" t="s">
        <v>6515</v>
      </c>
      <c r="D230" s="133" t="s">
        <v>4528</v>
      </c>
    </row>
    <row r="231" spans="1:4" ht="54">
      <c r="A231" s="130" t="s">
        <v>6516</v>
      </c>
      <c r="B231" s="131" t="s">
        <v>6517</v>
      </c>
      <c r="C231" s="132" t="s">
        <v>6518</v>
      </c>
      <c r="D231" s="133" t="s">
        <v>3887</v>
      </c>
    </row>
    <row r="232" spans="1:4" ht="54">
      <c r="A232" s="130" t="s">
        <v>6519</v>
      </c>
      <c r="B232" s="131" t="s">
        <v>6520</v>
      </c>
      <c r="C232" s="132" t="s">
        <v>6521</v>
      </c>
      <c r="D232" s="133" t="s">
        <v>3889</v>
      </c>
    </row>
    <row r="233" spans="1:4" ht="36">
      <c r="A233" s="130" t="s">
        <v>6522</v>
      </c>
      <c r="B233" s="131" t="s">
        <v>6523</v>
      </c>
      <c r="C233" s="132" t="s">
        <v>6524</v>
      </c>
      <c r="D233" s="133" t="s">
        <v>3889</v>
      </c>
    </row>
    <row r="234" spans="1:4" ht="54">
      <c r="A234" s="130" t="s">
        <v>6525</v>
      </c>
      <c r="B234" s="131" t="s">
        <v>6526</v>
      </c>
      <c r="C234" s="132" t="s">
        <v>6527</v>
      </c>
      <c r="D234" s="133" t="s">
        <v>4545</v>
      </c>
    </row>
    <row r="235" spans="1:4" ht="18">
      <c r="A235" s="130" t="s">
        <v>6528</v>
      </c>
      <c r="B235" s="131" t="s">
        <v>6529</v>
      </c>
      <c r="C235" s="132" t="s">
        <v>6530</v>
      </c>
      <c r="D235" s="133" t="s">
        <v>3889</v>
      </c>
    </row>
    <row r="236" spans="1:4" ht="36">
      <c r="A236" s="130" t="s">
        <v>6531</v>
      </c>
      <c r="B236" s="131" t="s">
        <v>6532</v>
      </c>
      <c r="C236" s="132" t="s">
        <v>6533</v>
      </c>
      <c r="D236" s="133" t="s">
        <v>4545</v>
      </c>
    </row>
    <row r="237" spans="1:4" ht="54">
      <c r="A237" s="130" t="s">
        <v>6534</v>
      </c>
      <c r="B237" s="131" t="s">
        <v>6535</v>
      </c>
      <c r="C237" s="132" t="s">
        <v>6536</v>
      </c>
      <c r="D237" s="133" t="s">
        <v>3906</v>
      </c>
    </row>
    <row r="238" spans="1:4" ht="36">
      <c r="A238" s="130" t="s">
        <v>6537</v>
      </c>
      <c r="B238" s="131" t="s">
        <v>6538</v>
      </c>
      <c r="C238" s="132" t="s">
        <v>6539</v>
      </c>
      <c r="D238" s="133" t="s">
        <v>3896</v>
      </c>
    </row>
    <row r="239" spans="1:4" ht="54">
      <c r="A239" s="130" t="s">
        <v>6540</v>
      </c>
      <c r="B239" s="131" t="s">
        <v>6541</v>
      </c>
      <c r="C239" s="132" t="s">
        <v>6542</v>
      </c>
      <c r="D239" s="133" t="s">
        <v>4230</v>
      </c>
    </row>
    <row r="240" spans="1:4" ht="36">
      <c r="A240" s="130" t="s">
        <v>6543</v>
      </c>
      <c r="B240" s="131" t="s">
        <v>6544</v>
      </c>
      <c r="C240" s="132" t="s">
        <v>6545</v>
      </c>
      <c r="D240" s="133" t="s">
        <v>4230</v>
      </c>
    </row>
    <row r="241" spans="1:4" ht="36">
      <c r="A241" s="130" t="s">
        <v>6546</v>
      </c>
      <c r="B241" s="131" t="s">
        <v>6547</v>
      </c>
      <c r="C241" s="132" t="s">
        <v>6548</v>
      </c>
      <c r="D241" s="133" t="s">
        <v>4578</v>
      </c>
    </row>
    <row r="242" spans="1:4" ht="54">
      <c r="A242" s="130" t="s">
        <v>6549</v>
      </c>
      <c r="B242" s="131" t="s">
        <v>6550</v>
      </c>
      <c r="C242" s="132" t="s">
        <v>6551</v>
      </c>
      <c r="D242" s="133" t="s">
        <v>4578</v>
      </c>
    </row>
    <row r="243" spans="1:4" ht="36">
      <c r="A243" s="130" t="s">
        <v>6552</v>
      </c>
      <c r="B243" s="131" t="s">
        <v>6553</v>
      </c>
      <c r="C243" s="132" t="s">
        <v>6554</v>
      </c>
      <c r="D243" s="133" t="s">
        <v>3898</v>
      </c>
    </row>
    <row r="244" spans="1:4" ht="36">
      <c r="A244" s="130" t="s">
        <v>6555</v>
      </c>
      <c r="B244" s="131" t="s">
        <v>6556</v>
      </c>
      <c r="C244" s="132" t="s">
        <v>6557</v>
      </c>
      <c r="D244" s="133" t="s">
        <v>4591</v>
      </c>
    </row>
    <row r="245" spans="1:4" ht="54">
      <c r="A245" s="130" t="s">
        <v>6558</v>
      </c>
      <c r="B245" s="131" t="s">
        <v>6559</v>
      </c>
      <c r="C245" s="132" t="s">
        <v>6560</v>
      </c>
      <c r="D245" s="133" t="s">
        <v>4591</v>
      </c>
    </row>
    <row r="246" spans="1:4" ht="36">
      <c r="A246" s="130" t="s">
        <v>6561</v>
      </c>
      <c r="B246" s="131" t="s">
        <v>6562</v>
      </c>
      <c r="C246" s="132" t="s">
        <v>6563</v>
      </c>
      <c r="D246" s="133" t="s">
        <v>4591</v>
      </c>
    </row>
    <row r="247" spans="1:4" ht="36">
      <c r="A247" s="130" t="s">
        <v>6564</v>
      </c>
      <c r="B247" s="131" t="s">
        <v>6565</v>
      </c>
      <c r="C247" s="132" t="s">
        <v>6566</v>
      </c>
      <c r="D247" s="133" t="s">
        <v>4591</v>
      </c>
    </row>
    <row r="248" spans="1:4" ht="36">
      <c r="A248" s="130" t="s">
        <v>6567</v>
      </c>
      <c r="B248" s="131" t="s">
        <v>6568</v>
      </c>
      <c r="C248" s="132" t="s">
        <v>6569</v>
      </c>
      <c r="D248" s="133" t="s">
        <v>4591</v>
      </c>
    </row>
    <row r="249" spans="1:4" ht="54">
      <c r="A249" s="130" t="s">
        <v>6570</v>
      </c>
      <c r="B249" s="131" t="s">
        <v>6571</v>
      </c>
      <c r="C249" s="132" t="s">
        <v>6572</v>
      </c>
      <c r="D249" s="133" t="s">
        <v>4633</v>
      </c>
    </row>
    <row r="250" spans="1:4" ht="36">
      <c r="A250" s="130" t="s">
        <v>6573</v>
      </c>
      <c r="B250" s="131" t="s">
        <v>6574</v>
      </c>
      <c r="C250" s="132" t="s">
        <v>6575</v>
      </c>
      <c r="D250" s="133" t="s">
        <v>4233</v>
      </c>
    </row>
    <row r="251" spans="1:4" ht="36">
      <c r="A251" s="130" t="s">
        <v>6576</v>
      </c>
      <c r="B251" s="131" t="s">
        <v>6577</v>
      </c>
      <c r="C251" s="132" t="s">
        <v>6578</v>
      </c>
      <c r="D251" s="133" t="s">
        <v>4233</v>
      </c>
    </row>
    <row r="252" spans="1:4" ht="36">
      <c r="A252" s="130" t="s">
        <v>6579</v>
      </c>
      <c r="B252" s="131" t="s">
        <v>6580</v>
      </c>
      <c r="C252" s="132" t="s">
        <v>6581</v>
      </c>
      <c r="D252" s="133" t="s">
        <v>4663</v>
      </c>
    </row>
    <row r="253" spans="1:4" ht="54">
      <c r="A253" s="130" t="s">
        <v>6582</v>
      </c>
      <c r="B253" s="131" t="s">
        <v>6583</v>
      </c>
      <c r="C253" s="132" t="s">
        <v>6584</v>
      </c>
      <c r="D253" s="133" t="s">
        <v>3904</v>
      </c>
    </row>
    <row r="254" spans="1:4" ht="54">
      <c r="A254" s="130" t="s">
        <v>6585</v>
      </c>
      <c r="B254" s="131" t="s">
        <v>6586</v>
      </c>
      <c r="C254" s="132" t="s">
        <v>6587</v>
      </c>
      <c r="D254" s="133" t="s">
        <v>4687</v>
      </c>
    </row>
    <row r="255" spans="1:4" ht="36">
      <c r="A255" s="130" t="s">
        <v>6588</v>
      </c>
      <c r="B255" s="131" t="s">
        <v>6589</v>
      </c>
      <c r="C255" s="132" t="s">
        <v>6590</v>
      </c>
      <c r="D255" s="133" t="s">
        <v>4687</v>
      </c>
    </row>
    <row r="256" spans="1:4" ht="36">
      <c r="A256" s="130" t="s">
        <v>6591</v>
      </c>
      <c r="B256" s="131" t="s">
        <v>6592</v>
      </c>
      <c r="C256" s="132" t="s">
        <v>6593</v>
      </c>
      <c r="D256" s="133" t="s">
        <v>4687</v>
      </c>
    </row>
    <row r="257" spans="1:4" ht="36">
      <c r="A257" s="130" t="s">
        <v>6594</v>
      </c>
      <c r="B257" s="131" t="s">
        <v>6595</v>
      </c>
      <c r="C257" s="132" t="s">
        <v>6596</v>
      </c>
      <c r="D257" s="133" t="s">
        <v>4687</v>
      </c>
    </row>
    <row r="258" spans="1:4" ht="36">
      <c r="A258" s="130" t="s">
        <v>6597</v>
      </c>
      <c r="B258" s="131" t="s">
        <v>6598</v>
      </c>
      <c r="C258" s="132" t="s">
        <v>6599</v>
      </c>
      <c r="D258" s="133" t="s">
        <v>4687</v>
      </c>
    </row>
    <row r="259" spans="1:4" ht="36">
      <c r="A259" s="130" t="s">
        <v>6600</v>
      </c>
      <c r="B259" s="131" t="s">
        <v>6601</v>
      </c>
      <c r="C259" s="132" t="s">
        <v>6602</v>
      </c>
      <c r="D259" s="133" t="s">
        <v>4687</v>
      </c>
    </row>
    <row r="260" spans="1:4" ht="36">
      <c r="A260" s="130" t="s">
        <v>6603</v>
      </c>
      <c r="B260" s="131" t="s">
        <v>6604</v>
      </c>
      <c r="C260" s="132" t="s">
        <v>6605</v>
      </c>
      <c r="D260" s="133" t="s">
        <v>4687</v>
      </c>
    </row>
    <row r="261" spans="1:4" ht="36">
      <c r="A261" s="130" t="s">
        <v>6606</v>
      </c>
      <c r="B261" s="131" t="s">
        <v>6607</v>
      </c>
      <c r="C261" s="132" t="s">
        <v>6608</v>
      </c>
      <c r="D261" s="133" t="s">
        <v>4687</v>
      </c>
    </row>
    <row r="262" spans="1:4" ht="36">
      <c r="A262" s="130" t="s">
        <v>6609</v>
      </c>
      <c r="B262" s="131" t="s">
        <v>6610</v>
      </c>
      <c r="C262" s="132" t="s">
        <v>6611</v>
      </c>
      <c r="D262" s="133" t="s">
        <v>4687</v>
      </c>
    </row>
    <row r="263" spans="1:4" ht="36">
      <c r="A263" s="130" t="s">
        <v>6612</v>
      </c>
      <c r="B263" s="131" t="s">
        <v>6613</v>
      </c>
      <c r="C263" s="132" t="s">
        <v>6614</v>
      </c>
      <c r="D263" s="133" t="s">
        <v>4209</v>
      </c>
    </row>
    <row r="264" spans="1:4" ht="18">
      <c r="A264" s="130" t="s">
        <v>6615</v>
      </c>
      <c r="B264" s="131" t="s">
        <v>6616</v>
      </c>
      <c r="C264" s="132" t="s">
        <v>6617</v>
      </c>
      <c r="D264" s="133" t="s">
        <v>4209</v>
      </c>
    </row>
    <row r="265" spans="1:4" ht="54">
      <c r="A265" s="130" t="s">
        <v>6618</v>
      </c>
      <c r="B265" s="131" t="s">
        <v>6619</v>
      </c>
      <c r="C265" s="132" t="s">
        <v>6620</v>
      </c>
      <c r="D265" s="133" t="s">
        <v>4731</v>
      </c>
    </row>
    <row r="266" spans="1:4" ht="54">
      <c r="A266" s="130" t="s">
        <v>6621</v>
      </c>
      <c r="B266" s="131" t="s">
        <v>6622</v>
      </c>
      <c r="C266" s="132" t="s">
        <v>6623</v>
      </c>
      <c r="D266" s="133" t="s">
        <v>4731</v>
      </c>
    </row>
    <row r="267" spans="1:4" ht="36">
      <c r="A267" s="130" t="s">
        <v>6624</v>
      </c>
      <c r="B267" s="131" t="s">
        <v>6625</v>
      </c>
      <c r="C267" s="132" t="s">
        <v>6626</v>
      </c>
      <c r="D267" s="133" t="s">
        <v>4731</v>
      </c>
    </row>
    <row r="268" spans="1:4" ht="54">
      <c r="A268" s="130" t="s">
        <v>6627</v>
      </c>
      <c r="B268" s="131" t="s">
        <v>6628</v>
      </c>
      <c r="C268" s="132" t="s">
        <v>6629</v>
      </c>
      <c r="D268" s="133" t="s">
        <v>4731</v>
      </c>
    </row>
    <row r="269" spans="1:4" ht="36">
      <c r="A269" s="130" t="s">
        <v>6630</v>
      </c>
      <c r="B269" s="131" t="s">
        <v>6631</v>
      </c>
      <c r="C269" s="132" t="s">
        <v>6632</v>
      </c>
      <c r="D269" s="133" t="s">
        <v>4731</v>
      </c>
    </row>
    <row r="270" spans="1:4" ht="54">
      <c r="A270" s="130" t="s">
        <v>6633</v>
      </c>
      <c r="B270" s="131" t="s">
        <v>6634</v>
      </c>
      <c r="C270" s="132" t="s">
        <v>6635</v>
      </c>
      <c r="D270" s="133" t="s">
        <v>4767</v>
      </c>
    </row>
    <row r="271" spans="1:4" ht="36">
      <c r="A271" s="130" t="s">
        <v>6636</v>
      </c>
      <c r="B271" s="131" t="s">
        <v>6637</v>
      </c>
      <c r="C271" s="132" t="s">
        <v>6638</v>
      </c>
      <c r="D271" s="133" t="s">
        <v>4767</v>
      </c>
    </row>
    <row r="272" spans="1:4" ht="36">
      <c r="A272" s="130" t="s">
        <v>6639</v>
      </c>
      <c r="B272" s="131" t="s">
        <v>6640</v>
      </c>
      <c r="C272" s="132" t="s">
        <v>6641</v>
      </c>
      <c r="D272" s="133" t="s">
        <v>4767</v>
      </c>
    </row>
    <row r="273" spans="1:4" ht="36">
      <c r="A273" s="130" t="s">
        <v>6642</v>
      </c>
      <c r="B273" s="131" t="s">
        <v>6643</v>
      </c>
      <c r="C273" s="132" t="s">
        <v>6644</v>
      </c>
      <c r="D273" s="133" t="s">
        <v>4767</v>
      </c>
    </row>
    <row r="274" spans="1:4" ht="36">
      <c r="A274" s="130" t="s">
        <v>6645</v>
      </c>
      <c r="B274" s="131" t="s">
        <v>6646</v>
      </c>
      <c r="C274" s="132" t="s">
        <v>6647</v>
      </c>
      <c r="D274" s="133" t="s">
        <v>4767</v>
      </c>
    </row>
    <row r="275" spans="1:4" ht="36">
      <c r="A275" s="130" t="s">
        <v>6648</v>
      </c>
      <c r="B275" s="131" t="s">
        <v>6649</v>
      </c>
      <c r="C275" s="132" t="s">
        <v>6650</v>
      </c>
      <c r="D275" s="133" t="s">
        <v>4767</v>
      </c>
    </row>
    <row r="276" spans="1:4" ht="36">
      <c r="A276" s="130" t="s">
        <v>6651</v>
      </c>
      <c r="B276" s="131" t="s">
        <v>6652</v>
      </c>
      <c r="C276" s="132" t="s">
        <v>6653</v>
      </c>
      <c r="D276" s="133" t="s">
        <v>4767</v>
      </c>
    </row>
    <row r="277" spans="1:4" ht="54">
      <c r="A277" s="130" t="s">
        <v>6654</v>
      </c>
      <c r="B277" s="131" t="s">
        <v>6655</v>
      </c>
      <c r="C277" s="132" t="s">
        <v>6656</v>
      </c>
      <c r="D277" s="133" t="s">
        <v>4784</v>
      </c>
    </row>
    <row r="278" spans="1:4" ht="36">
      <c r="A278" s="130" t="s">
        <v>6657</v>
      </c>
      <c r="B278" s="131" t="s">
        <v>6658</v>
      </c>
      <c r="C278" s="132" t="s">
        <v>6659</v>
      </c>
      <c r="D278" s="133" t="s">
        <v>4784</v>
      </c>
    </row>
    <row r="279" spans="1:4" ht="36">
      <c r="A279" s="130" t="s">
        <v>6660</v>
      </c>
      <c r="B279" s="131" t="s">
        <v>6661</v>
      </c>
      <c r="C279" s="132" t="s">
        <v>6662</v>
      </c>
      <c r="D279" s="133" t="s">
        <v>4784</v>
      </c>
    </row>
    <row r="280" spans="1:4" ht="36">
      <c r="A280" s="130" t="s">
        <v>6663</v>
      </c>
      <c r="B280" s="131" t="s">
        <v>6664</v>
      </c>
      <c r="C280" s="132" t="s">
        <v>6665</v>
      </c>
      <c r="D280" s="138" t="s">
        <v>4784</v>
      </c>
    </row>
    <row r="281" spans="1:4" ht="36">
      <c r="A281" s="130" t="s">
        <v>6666</v>
      </c>
      <c r="B281" s="131" t="s">
        <v>6667</v>
      </c>
      <c r="C281" s="132" t="s">
        <v>6668</v>
      </c>
      <c r="D281" s="133" t="s">
        <v>4212</v>
      </c>
    </row>
    <row r="282" spans="1:4" ht="36">
      <c r="A282" s="130" t="s">
        <v>6669</v>
      </c>
      <c r="B282" s="131" t="s">
        <v>6670</v>
      </c>
      <c r="C282" s="132" t="s">
        <v>6671</v>
      </c>
      <c r="D282" s="133" t="s">
        <v>4212</v>
      </c>
    </row>
    <row r="283" spans="1:4" ht="36">
      <c r="A283" s="130" t="s">
        <v>6672</v>
      </c>
      <c r="B283" s="131" t="s">
        <v>6673</v>
      </c>
      <c r="C283" s="132" t="s">
        <v>6674</v>
      </c>
      <c r="D283" s="133" t="s">
        <v>4212</v>
      </c>
    </row>
    <row r="284" spans="1:4" ht="54">
      <c r="A284" s="130" t="s">
        <v>6675</v>
      </c>
      <c r="B284" s="131" t="s">
        <v>6676</v>
      </c>
      <c r="C284" s="132" t="s">
        <v>6677</v>
      </c>
      <c r="D284" s="133" t="s">
        <v>4212</v>
      </c>
    </row>
    <row r="285" spans="1:4" ht="36">
      <c r="A285" s="130" t="s">
        <v>6678</v>
      </c>
      <c r="B285" s="131" t="s">
        <v>6679</v>
      </c>
      <c r="C285" s="132" t="s">
        <v>6680</v>
      </c>
      <c r="D285" s="133" t="s">
        <v>4212</v>
      </c>
    </row>
    <row r="286" spans="1:4" ht="36">
      <c r="A286" s="130" t="s">
        <v>6681</v>
      </c>
      <c r="B286" s="131" t="s">
        <v>6682</v>
      </c>
      <c r="C286" s="132" t="s">
        <v>6683</v>
      </c>
      <c r="D286" s="133" t="s">
        <v>3908</v>
      </c>
    </row>
    <row r="287" spans="1:4" ht="36">
      <c r="A287" s="130" t="s">
        <v>6684</v>
      </c>
      <c r="B287" s="131" t="s">
        <v>6685</v>
      </c>
      <c r="C287" s="132" t="s">
        <v>6686</v>
      </c>
      <c r="D287" s="133" t="s">
        <v>3950</v>
      </c>
    </row>
    <row r="288" spans="1:4" ht="36">
      <c r="A288" s="130" t="s">
        <v>6687</v>
      </c>
      <c r="B288" s="131" t="s">
        <v>6688</v>
      </c>
      <c r="C288" s="132" t="s">
        <v>6689</v>
      </c>
      <c r="D288" s="133" t="s">
        <v>3950</v>
      </c>
    </row>
    <row r="289" spans="1:4" ht="54">
      <c r="A289" s="130" t="s">
        <v>6690</v>
      </c>
      <c r="B289" s="131" t="s">
        <v>6691</v>
      </c>
      <c r="C289" s="132" t="s">
        <v>6692</v>
      </c>
      <c r="D289" s="133" t="s">
        <v>3950</v>
      </c>
    </row>
    <row r="290" spans="1:4" ht="36">
      <c r="A290" s="130" t="s">
        <v>6693</v>
      </c>
      <c r="B290" s="131" t="s">
        <v>6694</v>
      </c>
      <c r="C290" s="132" t="s">
        <v>6695</v>
      </c>
      <c r="D290" s="133" t="s">
        <v>3981</v>
      </c>
    </row>
    <row r="291" spans="1:4" ht="36">
      <c r="A291" s="130" t="s">
        <v>6696</v>
      </c>
      <c r="B291" s="131" t="s">
        <v>6697</v>
      </c>
      <c r="C291" s="132" t="s">
        <v>6698</v>
      </c>
      <c r="D291" s="133" t="s">
        <v>3981</v>
      </c>
    </row>
    <row r="292" spans="1:4" ht="36">
      <c r="A292" s="130" t="s">
        <v>6699</v>
      </c>
      <c r="B292" s="131" t="s">
        <v>6700</v>
      </c>
      <c r="C292" s="132" t="s">
        <v>6701</v>
      </c>
      <c r="D292" s="133" t="s">
        <v>3981</v>
      </c>
    </row>
    <row r="293" spans="1:4" ht="36">
      <c r="A293" s="130" t="s">
        <v>6702</v>
      </c>
      <c r="B293" s="131" t="s">
        <v>6703</v>
      </c>
      <c r="C293" s="132" t="s">
        <v>6704</v>
      </c>
      <c r="D293" s="133" t="s">
        <v>3981</v>
      </c>
    </row>
    <row r="294" spans="1:4" ht="36">
      <c r="A294" s="130" t="s">
        <v>6705</v>
      </c>
      <c r="B294" s="131" t="s">
        <v>6706</v>
      </c>
      <c r="C294" s="132" t="s">
        <v>6707</v>
      </c>
      <c r="D294" s="133" t="s">
        <v>3981</v>
      </c>
    </row>
    <row r="295" spans="1:4" ht="36">
      <c r="A295" s="130" t="s">
        <v>6708</v>
      </c>
      <c r="B295" s="131" t="s">
        <v>6709</v>
      </c>
      <c r="C295" s="132" t="s">
        <v>6710</v>
      </c>
      <c r="D295" s="133" t="s">
        <v>3981</v>
      </c>
    </row>
    <row r="296" spans="1:4" ht="36">
      <c r="A296" s="130" t="s">
        <v>6711</v>
      </c>
      <c r="B296" s="131" t="s">
        <v>6712</v>
      </c>
      <c r="C296" s="132" t="s">
        <v>6713</v>
      </c>
      <c r="D296" s="133" t="s">
        <v>3910</v>
      </c>
    </row>
    <row r="297" spans="1:4" ht="36">
      <c r="A297" s="130" t="s">
        <v>6714</v>
      </c>
      <c r="B297" s="131" t="s">
        <v>6715</v>
      </c>
      <c r="C297" s="132" t="s">
        <v>6716</v>
      </c>
      <c r="D297" s="133" t="s">
        <v>3910</v>
      </c>
    </row>
    <row r="298" spans="1:4" ht="36">
      <c r="A298" s="130" t="s">
        <v>6717</v>
      </c>
      <c r="B298" s="131" t="s">
        <v>6718</v>
      </c>
      <c r="C298" s="132" t="s">
        <v>6719</v>
      </c>
      <c r="D298" s="133" t="s">
        <v>4830</v>
      </c>
    </row>
    <row r="299" spans="1:4" ht="54">
      <c r="A299" s="130" t="s">
        <v>6720</v>
      </c>
      <c r="B299" s="131" t="s">
        <v>6721</v>
      </c>
      <c r="C299" s="132" t="s">
        <v>6722</v>
      </c>
      <c r="D299" s="133" t="s">
        <v>4830</v>
      </c>
    </row>
    <row r="300" spans="1:4" ht="36">
      <c r="A300" s="130" t="s">
        <v>6723</v>
      </c>
      <c r="B300" s="131" t="s">
        <v>6724</v>
      </c>
      <c r="C300" s="132" t="s">
        <v>6725</v>
      </c>
      <c r="D300" s="133" t="s">
        <v>4830</v>
      </c>
    </row>
    <row r="301" spans="1:4" ht="36">
      <c r="A301" s="130" t="s">
        <v>6726</v>
      </c>
      <c r="B301" s="131" t="s">
        <v>6727</v>
      </c>
      <c r="C301" s="132" t="s">
        <v>6728</v>
      </c>
      <c r="D301" s="133" t="s">
        <v>4830</v>
      </c>
    </row>
    <row r="302" spans="1:4" ht="36">
      <c r="A302" s="130" t="s">
        <v>6729</v>
      </c>
      <c r="B302" s="131" t="s">
        <v>6730</v>
      </c>
      <c r="C302" s="132" t="s">
        <v>6731</v>
      </c>
      <c r="D302" s="133" t="s">
        <v>3912</v>
      </c>
    </row>
    <row r="303" spans="1:4" ht="54">
      <c r="A303" s="130" t="s">
        <v>6732</v>
      </c>
      <c r="B303" s="131" t="s">
        <v>6733</v>
      </c>
      <c r="C303" s="132" t="s">
        <v>6734</v>
      </c>
      <c r="D303" s="133" t="s">
        <v>3912</v>
      </c>
    </row>
    <row r="304" spans="1:4" ht="36">
      <c r="A304" s="130" t="s">
        <v>6735</v>
      </c>
      <c r="B304" s="131" t="s">
        <v>6736</v>
      </c>
      <c r="C304" s="132" t="s">
        <v>6737</v>
      </c>
      <c r="D304" s="133" t="s">
        <v>3912</v>
      </c>
    </row>
    <row r="305" spans="1:4" ht="36">
      <c r="A305" s="130" t="s">
        <v>6738</v>
      </c>
      <c r="B305" s="131" t="s">
        <v>6739</v>
      </c>
      <c r="C305" s="132" t="s">
        <v>6740</v>
      </c>
      <c r="D305" s="133" t="s">
        <v>3912</v>
      </c>
    </row>
    <row r="306" spans="1:4" ht="54">
      <c r="A306" s="130" t="s">
        <v>6741</v>
      </c>
      <c r="B306" s="131" t="s">
        <v>6742</v>
      </c>
      <c r="C306" s="132" t="s">
        <v>6743</v>
      </c>
      <c r="D306" s="133" t="s">
        <v>4876</v>
      </c>
    </row>
    <row r="307" spans="1:4" ht="36">
      <c r="A307" s="130" t="s">
        <v>6744</v>
      </c>
      <c r="B307" s="131" t="s">
        <v>6745</v>
      </c>
      <c r="C307" s="132" t="s">
        <v>6746</v>
      </c>
      <c r="D307" s="133" t="s">
        <v>4876</v>
      </c>
    </row>
    <row r="308" spans="1:4" ht="36">
      <c r="A308" s="130" t="s">
        <v>6747</v>
      </c>
      <c r="B308" s="131" t="s">
        <v>6748</v>
      </c>
      <c r="C308" s="132" t="s">
        <v>6749</v>
      </c>
      <c r="D308" s="133" t="s">
        <v>4876</v>
      </c>
    </row>
    <row r="309" spans="1:4" ht="36">
      <c r="A309" s="130" t="s">
        <v>6750</v>
      </c>
      <c r="B309" s="131" t="s">
        <v>6751</v>
      </c>
      <c r="C309" s="132" t="s">
        <v>6752</v>
      </c>
      <c r="D309" s="133" t="s">
        <v>4876</v>
      </c>
    </row>
    <row r="310" spans="1:4" ht="36">
      <c r="A310" s="130" t="s">
        <v>6753</v>
      </c>
      <c r="B310" s="131" t="s">
        <v>6754</v>
      </c>
      <c r="C310" s="132" t="s">
        <v>6755</v>
      </c>
      <c r="D310" s="133" t="s">
        <v>4876</v>
      </c>
    </row>
    <row r="311" spans="1:4" ht="36">
      <c r="A311" s="130" t="s">
        <v>6756</v>
      </c>
      <c r="B311" s="131" t="s">
        <v>6757</v>
      </c>
      <c r="C311" s="132" t="s">
        <v>6758</v>
      </c>
      <c r="D311" s="133" t="s">
        <v>4876</v>
      </c>
    </row>
    <row r="312" spans="1:4" ht="54">
      <c r="A312" s="130" t="s">
        <v>6759</v>
      </c>
      <c r="B312" s="131" t="s">
        <v>6760</v>
      </c>
      <c r="C312" s="132" t="s">
        <v>6761</v>
      </c>
      <c r="D312" s="133" t="s">
        <v>4885</v>
      </c>
    </row>
    <row r="313" spans="1:4" ht="54">
      <c r="A313" s="130" t="s">
        <v>6762</v>
      </c>
      <c r="B313" s="131" t="s">
        <v>6763</v>
      </c>
      <c r="C313" s="132" t="s">
        <v>6764</v>
      </c>
      <c r="D313" s="133" t="s">
        <v>4890</v>
      </c>
    </row>
    <row r="314" spans="1:4" ht="36">
      <c r="A314" s="130" t="s">
        <v>6765</v>
      </c>
      <c r="B314" s="131" t="s">
        <v>6766</v>
      </c>
      <c r="C314" s="132" t="s">
        <v>6767</v>
      </c>
      <c r="D314" s="133" t="s">
        <v>4914</v>
      </c>
    </row>
    <row r="315" spans="1:4" ht="36">
      <c r="A315" s="130" t="s">
        <v>6768</v>
      </c>
      <c r="B315" s="131" t="s">
        <v>6769</v>
      </c>
      <c r="C315" s="132" t="s">
        <v>6770</v>
      </c>
      <c r="D315" s="133" t="s">
        <v>4931</v>
      </c>
    </row>
    <row r="316" spans="1:4" ht="36">
      <c r="A316" s="130" t="s">
        <v>6771</v>
      </c>
      <c r="B316" s="131" t="s">
        <v>6772</v>
      </c>
      <c r="C316" s="132" t="s">
        <v>6773</v>
      </c>
      <c r="D316" s="133" t="s">
        <v>4238</v>
      </c>
    </row>
    <row r="317" spans="1:4" ht="54">
      <c r="A317" s="130" t="s">
        <v>6774</v>
      </c>
      <c r="B317" s="131" t="s">
        <v>6775</v>
      </c>
      <c r="C317" s="132" t="s">
        <v>6776</v>
      </c>
      <c r="D317" s="133" t="s">
        <v>4238</v>
      </c>
    </row>
    <row r="318" spans="1:4" ht="36">
      <c r="A318" s="130" t="s">
        <v>6777</v>
      </c>
      <c r="B318" s="131" t="s">
        <v>6778</v>
      </c>
      <c r="C318" s="132" t="s">
        <v>6779</v>
      </c>
      <c r="D318" s="133" t="s">
        <v>4238</v>
      </c>
    </row>
    <row r="319" spans="1:4" ht="54">
      <c r="A319" s="130" t="s">
        <v>6780</v>
      </c>
      <c r="B319" s="131" t="s">
        <v>6781</v>
      </c>
      <c r="C319" s="132" t="s">
        <v>6782</v>
      </c>
      <c r="D319" s="133" t="s">
        <v>3984</v>
      </c>
    </row>
    <row r="320" spans="1:4" ht="36">
      <c r="A320" s="130" t="s">
        <v>6783</v>
      </c>
      <c r="B320" s="131" t="s">
        <v>6784</v>
      </c>
      <c r="C320" s="132" t="s">
        <v>6785</v>
      </c>
      <c r="D320" s="133" t="s">
        <v>3987</v>
      </c>
    </row>
    <row r="321" spans="1:4" ht="54">
      <c r="A321" s="130" t="s">
        <v>6786</v>
      </c>
      <c r="B321" s="131" t="s">
        <v>6787</v>
      </c>
      <c r="C321" s="132" t="s">
        <v>6788</v>
      </c>
      <c r="D321" s="133" t="s">
        <v>3987</v>
      </c>
    </row>
    <row r="322" spans="1:4" ht="36">
      <c r="A322" s="130" t="s">
        <v>6789</v>
      </c>
      <c r="B322" s="131" t="s">
        <v>6790</v>
      </c>
      <c r="C322" s="132" t="s">
        <v>6791</v>
      </c>
      <c r="D322" s="133" t="s">
        <v>3914</v>
      </c>
    </row>
    <row r="323" spans="1:4" ht="36">
      <c r="A323" s="130" t="s">
        <v>6792</v>
      </c>
      <c r="B323" s="131" t="s">
        <v>6793</v>
      </c>
      <c r="C323" s="132" t="s">
        <v>6794</v>
      </c>
      <c r="D323" s="133" t="s">
        <v>3914</v>
      </c>
    </row>
    <row r="324" spans="1:4" ht="54">
      <c r="A324" s="130" t="s">
        <v>6795</v>
      </c>
      <c r="B324" s="131" t="s">
        <v>6796</v>
      </c>
      <c r="C324" s="139" t="s">
        <v>6797</v>
      </c>
      <c r="D324" s="133" t="s">
        <v>3914</v>
      </c>
    </row>
    <row r="325" spans="1:4" ht="54">
      <c r="A325" s="130" t="s">
        <v>6798</v>
      </c>
      <c r="B325" s="131" t="s">
        <v>6799</v>
      </c>
      <c r="C325" s="139" t="s">
        <v>6800</v>
      </c>
      <c r="D325" s="133" t="s">
        <v>4990</v>
      </c>
    </row>
    <row r="326" spans="1:4" ht="54">
      <c r="A326" s="130" t="s">
        <v>6801</v>
      </c>
      <c r="B326" s="131" t="s">
        <v>6802</v>
      </c>
      <c r="C326" s="139" t="s">
        <v>6803</v>
      </c>
      <c r="D326" s="133" t="s">
        <v>4990</v>
      </c>
    </row>
    <row r="327" spans="1:4" ht="36">
      <c r="A327" s="130" t="s">
        <v>6804</v>
      </c>
      <c r="B327" s="131" t="s">
        <v>6805</v>
      </c>
      <c r="C327" s="139" t="s">
        <v>6806</v>
      </c>
      <c r="D327" s="133" t="s">
        <v>4993</v>
      </c>
    </row>
    <row r="328" spans="1:4" ht="54">
      <c r="A328" s="130" t="s">
        <v>6807</v>
      </c>
      <c r="B328" s="131" t="s">
        <v>6808</v>
      </c>
      <c r="C328" s="139" t="s">
        <v>6809</v>
      </c>
      <c r="D328" s="133" t="s">
        <v>3992</v>
      </c>
    </row>
    <row r="329" spans="1:4" ht="36">
      <c r="A329" s="130" t="s">
        <v>6810</v>
      </c>
      <c r="B329" s="131" t="s">
        <v>6811</v>
      </c>
      <c r="C329" s="139" t="s">
        <v>6812</v>
      </c>
      <c r="D329" s="133" t="s">
        <v>3992</v>
      </c>
    </row>
    <row r="330" spans="1:4" ht="36">
      <c r="A330" s="130" t="s">
        <v>6813</v>
      </c>
      <c r="B330" s="131" t="s">
        <v>6814</v>
      </c>
      <c r="C330" s="139" t="s">
        <v>6815</v>
      </c>
      <c r="D330" s="133" t="s">
        <v>3995</v>
      </c>
    </row>
    <row r="331" spans="1:4" ht="30">
      <c r="A331" s="130" t="s">
        <v>6816</v>
      </c>
      <c r="B331" s="131" t="s">
        <v>6817</v>
      </c>
      <c r="C331" s="140" t="s">
        <v>6818</v>
      </c>
      <c r="D331" s="133" t="s">
        <v>3916</v>
      </c>
    </row>
    <row r="332" spans="1:4" ht="30">
      <c r="A332" s="130" t="s">
        <v>6819</v>
      </c>
      <c r="B332" s="131" t="s">
        <v>6820</v>
      </c>
      <c r="C332" s="140" t="s">
        <v>6821</v>
      </c>
      <c r="D332" s="133" t="s">
        <v>5023</v>
      </c>
    </row>
    <row r="333" spans="1:4" ht="30">
      <c r="A333" s="130" t="s">
        <v>6822</v>
      </c>
      <c r="B333" s="131" t="s">
        <v>6823</v>
      </c>
      <c r="C333" s="140" t="s">
        <v>6824</v>
      </c>
      <c r="D333" s="133" t="s">
        <v>5023</v>
      </c>
    </row>
    <row r="334" spans="1:4" ht="36">
      <c r="A334" s="130" t="s">
        <v>6825</v>
      </c>
      <c r="B334" s="131" t="s">
        <v>6826</v>
      </c>
      <c r="C334" s="139" t="s">
        <v>6827</v>
      </c>
      <c r="D334" s="133" t="s">
        <v>5038</v>
      </c>
    </row>
    <row r="335" spans="1:4" ht="36">
      <c r="A335" s="130" t="s">
        <v>6828</v>
      </c>
      <c r="B335" s="131" t="s">
        <v>6829</v>
      </c>
      <c r="C335" s="139" t="s">
        <v>6830</v>
      </c>
      <c r="D335" s="133" t="s">
        <v>5038</v>
      </c>
    </row>
    <row r="336" spans="1:4" ht="36">
      <c r="A336" s="130" t="s">
        <v>6831</v>
      </c>
      <c r="B336" s="131" t="s">
        <v>6832</v>
      </c>
      <c r="C336" s="139" t="s">
        <v>6833</v>
      </c>
      <c r="D336" s="133" t="s">
        <v>5038</v>
      </c>
    </row>
    <row r="337" spans="1:4" ht="36">
      <c r="A337" s="130" t="s">
        <v>6834</v>
      </c>
      <c r="B337" s="131" t="s">
        <v>6835</v>
      </c>
      <c r="C337" s="139" t="s">
        <v>6836</v>
      </c>
      <c r="D337" s="133" t="s">
        <v>4243</v>
      </c>
    </row>
    <row r="338" spans="1:4" ht="36">
      <c r="A338" s="130" t="s">
        <v>6837</v>
      </c>
      <c r="B338" s="131" t="s">
        <v>6838</v>
      </c>
      <c r="C338" s="139" t="s">
        <v>6839</v>
      </c>
      <c r="D338" s="133" t="s">
        <v>4243</v>
      </c>
    </row>
    <row r="339" spans="1:4" ht="36">
      <c r="A339" s="130" t="s">
        <v>6840</v>
      </c>
      <c r="B339" s="131" t="s">
        <v>6841</v>
      </c>
      <c r="C339" s="139" t="s">
        <v>6842</v>
      </c>
      <c r="D339" s="133" t="s">
        <v>4243</v>
      </c>
    </row>
    <row r="340" spans="1:4" ht="36">
      <c r="A340" s="130" t="s">
        <v>6843</v>
      </c>
      <c r="B340" s="131" t="s">
        <v>6844</v>
      </c>
      <c r="C340" s="139" t="s">
        <v>6845</v>
      </c>
      <c r="D340" s="133" t="s">
        <v>4243</v>
      </c>
    </row>
    <row r="341" spans="1:4" ht="54">
      <c r="A341" s="130" t="s">
        <v>6846</v>
      </c>
      <c r="B341" s="131" t="s">
        <v>6847</v>
      </c>
      <c r="C341" s="139" t="s">
        <v>6848</v>
      </c>
      <c r="D341" s="133" t="s">
        <v>5057</v>
      </c>
    </row>
    <row r="342" spans="1:4" ht="36">
      <c r="A342" s="130" t="s">
        <v>6849</v>
      </c>
      <c r="B342" s="131" t="s">
        <v>6850</v>
      </c>
      <c r="C342" s="139" t="s">
        <v>6851</v>
      </c>
      <c r="D342" s="133" t="s">
        <v>5057</v>
      </c>
    </row>
    <row r="343" spans="1:4" ht="36">
      <c r="A343" s="130" t="s">
        <v>6852</v>
      </c>
      <c r="B343" s="131" t="s">
        <v>6853</v>
      </c>
      <c r="C343" s="139" t="s">
        <v>6854</v>
      </c>
      <c r="D343" s="133" t="s">
        <v>5057</v>
      </c>
    </row>
    <row r="344" spans="1:4" ht="36">
      <c r="A344" s="130" t="s">
        <v>6855</v>
      </c>
      <c r="B344" s="131" t="s">
        <v>6856</v>
      </c>
      <c r="C344" s="139" t="s">
        <v>6857</v>
      </c>
      <c r="D344" s="133" t="s">
        <v>5057</v>
      </c>
    </row>
    <row r="345" spans="1:4" ht="36">
      <c r="A345" s="130" t="s">
        <v>6858</v>
      </c>
      <c r="B345" s="131" t="s">
        <v>6859</v>
      </c>
      <c r="C345" s="139" t="s">
        <v>6860</v>
      </c>
      <c r="D345" s="133" t="s">
        <v>5057</v>
      </c>
    </row>
    <row r="346" spans="1:4" ht="36">
      <c r="A346" s="130" t="s">
        <v>6861</v>
      </c>
      <c r="B346" s="131" t="s">
        <v>6862</v>
      </c>
      <c r="C346" s="139" t="s">
        <v>6863</v>
      </c>
      <c r="D346" s="133" t="s">
        <v>3997</v>
      </c>
    </row>
    <row r="347" spans="1:4" ht="36">
      <c r="A347" s="130" t="s">
        <v>6864</v>
      </c>
      <c r="B347" s="131" t="s">
        <v>6865</v>
      </c>
      <c r="C347" s="139" t="s">
        <v>6866</v>
      </c>
      <c r="D347" s="133" t="s">
        <v>3997</v>
      </c>
    </row>
    <row r="348" spans="1:4" ht="36">
      <c r="A348" s="130" t="s">
        <v>6867</v>
      </c>
      <c r="B348" s="131" t="s">
        <v>6868</v>
      </c>
      <c r="C348" s="139" t="s">
        <v>6869</v>
      </c>
      <c r="D348" s="133" t="s">
        <v>3997</v>
      </c>
    </row>
    <row r="349" spans="1:4" ht="36">
      <c r="A349" s="130" t="s">
        <v>6870</v>
      </c>
      <c r="B349" s="131" t="s">
        <v>6871</v>
      </c>
      <c r="C349" s="139" t="s">
        <v>6872</v>
      </c>
      <c r="D349" s="133" t="s">
        <v>3997</v>
      </c>
    </row>
    <row r="350" spans="1:4" ht="36">
      <c r="A350" s="130" t="s">
        <v>6873</v>
      </c>
      <c r="B350" s="131" t="s">
        <v>6874</v>
      </c>
      <c r="C350" s="139" t="s">
        <v>6875</v>
      </c>
      <c r="D350" s="133" t="s">
        <v>5093</v>
      </c>
    </row>
    <row r="351" spans="1:4" ht="36">
      <c r="A351" s="130" t="s">
        <v>6876</v>
      </c>
      <c r="B351" s="131" t="s">
        <v>6877</v>
      </c>
      <c r="C351" s="139" t="s">
        <v>6878</v>
      </c>
      <c r="D351" s="133" t="s">
        <v>5104</v>
      </c>
    </row>
    <row r="352" spans="1:4" ht="36">
      <c r="A352" s="130" t="s">
        <v>6879</v>
      </c>
      <c r="B352" s="131" t="s">
        <v>6880</v>
      </c>
      <c r="C352" s="139" t="s">
        <v>6881</v>
      </c>
      <c r="D352" s="133" t="s">
        <v>5104</v>
      </c>
    </row>
    <row r="353" spans="1:4" ht="36">
      <c r="A353" s="130" t="s">
        <v>6882</v>
      </c>
      <c r="B353" s="131" t="s">
        <v>6883</v>
      </c>
      <c r="C353" s="139" t="s">
        <v>6884</v>
      </c>
      <c r="D353" s="133" t="s">
        <v>5104</v>
      </c>
    </row>
    <row r="354" spans="1:4" ht="54">
      <c r="A354" s="130" t="s">
        <v>6885</v>
      </c>
      <c r="B354" s="131" t="s">
        <v>6886</v>
      </c>
      <c r="C354" s="139" t="s">
        <v>6887</v>
      </c>
      <c r="D354" s="133" t="s">
        <v>5129</v>
      </c>
    </row>
    <row r="355" spans="1:4" ht="36">
      <c r="A355" s="130" t="s">
        <v>6888</v>
      </c>
      <c r="B355" s="131" t="s">
        <v>6889</v>
      </c>
      <c r="C355" s="139" t="s">
        <v>6890</v>
      </c>
      <c r="D355" s="133" t="s">
        <v>5129</v>
      </c>
    </row>
    <row r="356" spans="1:4" ht="36">
      <c r="A356" s="130" t="s">
        <v>6891</v>
      </c>
      <c r="B356" s="131" t="s">
        <v>6892</v>
      </c>
      <c r="C356" s="139" t="s">
        <v>6893</v>
      </c>
      <c r="D356" s="133" t="s">
        <v>5129</v>
      </c>
    </row>
    <row r="357" spans="1:4" ht="36">
      <c r="A357" s="130" t="s">
        <v>6894</v>
      </c>
      <c r="B357" s="131" t="s">
        <v>6895</v>
      </c>
      <c r="C357" s="139" t="s">
        <v>6896</v>
      </c>
      <c r="D357" s="133" t="s">
        <v>5129</v>
      </c>
    </row>
    <row r="358" spans="1:4" ht="36">
      <c r="A358" s="130" t="s">
        <v>6897</v>
      </c>
      <c r="B358" s="131" t="s">
        <v>6898</v>
      </c>
      <c r="C358" s="139" t="s">
        <v>6899</v>
      </c>
      <c r="D358" s="133" t="s">
        <v>5129</v>
      </c>
    </row>
    <row r="359" spans="1:4" ht="36">
      <c r="A359" s="130" t="s">
        <v>6900</v>
      </c>
      <c r="B359" s="131" t="s">
        <v>6901</v>
      </c>
      <c r="C359" s="139" t="s">
        <v>6902</v>
      </c>
      <c r="D359" s="133" t="s">
        <v>5129</v>
      </c>
    </row>
    <row r="360" spans="1:4" ht="36">
      <c r="A360" s="130" t="s">
        <v>6903</v>
      </c>
      <c r="B360" s="131" t="s">
        <v>6904</v>
      </c>
      <c r="C360" s="139" t="s">
        <v>6905</v>
      </c>
      <c r="D360" s="133" t="s">
        <v>4003</v>
      </c>
    </row>
    <row r="361" spans="1:4" ht="54">
      <c r="A361" s="130" t="s">
        <v>6906</v>
      </c>
      <c r="B361" s="131" t="s">
        <v>6907</v>
      </c>
      <c r="C361" s="139" t="s">
        <v>6908</v>
      </c>
      <c r="D361" s="133" t="s">
        <v>4251</v>
      </c>
    </row>
    <row r="362" spans="1:4" ht="36">
      <c r="A362" s="130" t="s">
        <v>6909</v>
      </c>
      <c r="B362" s="131" t="s">
        <v>6910</v>
      </c>
      <c r="C362" s="139" t="s">
        <v>6911</v>
      </c>
      <c r="D362" s="133" t="s">
        <v>4251</v>
      </c>
    </row>
    <row r="363" spans="1:4" ht="36">
      <c r="A363" s="130" t="s">
        <v>6912</v>
      </c>
      <c r="B363" s="131" t="s">
        <v>6913</v>
      </c>
      <c r="C363" s="139" t="s">
        <v>6914</v>
      </c>
      <c r="D363" s="133" t="s">
        <v>5161</v>
      </c>
    </row>
    <row r="364" spans="1:4" ht="36">
      <c r="A364" s="130" t="s">
        <v>6915</v>
      </c>
      <c r="B364" s="131" t="s">
        <v>6916</v>
      </c>
      <c r="C364" s="139" t="s">
        <v>6917</v>
      </c>
      <c r="D364" s="133" t="s">
        <v>5161</v>
      </c>
    </row>
    <row r="365" spans="1:4" ht="36">
      <c r="A365" s="130" t="s">
        <v>6918</v>
      </c>
      <c r="B365" s="131" t="s">
        <v>6919</v>
      </c>
      <c r="C365" s="139" t="s">
        <v>6920</v>
      </c>
      <c r="D365" s="133" t="s">
        <v>5161</v>
      </c>
    </row>
    <row r="366" spans="1:4" ht="36">
      <c r="A366" s="130" t="s">
        <v>6921</v>
      </c>
      <c r="B366" s="131" t="s">
        <v>6922</v>
      </c>
      <c r="C366" s="139" t="s">
        <v>6923</v>
      </c>
      <c r="D366" s="133" t="s">
        <v>5161</v>
      </c>
    </row>
    <row r="367" spans="1:4" ht="36">
      <c r="A367" s="130" t="s">
        <v>6924</v>
      </c>
      <c r="B367" s="131" t="s">
        <v>6925</v>
      </c>
      <c r="C367" s="139" t="s">
        <v>6926</v>
      </c>
      <c r="D367" s="133" t="s">
        <v>5161</v>
      </c>
    </row>
    <row r="368" spans="1:4" ht="36">
      <c r="A368" s="130" t="s">
        <v>6927</v>
      </c>
      <c r="B368" s="131" t="s">
        <v>6928</v>
      </c>
      <c r="C368" s="139" t="s">
        <v>6929</v>
      </c>
      <c r="D368" s="133" t="s">
        <v>5161</v>
      </c>
    </row>
    <row r="369" spans="1:4" ht="36">
      <c r="A369" s="130" t="s">
        <v>6930</v>
      </c>
      <c r="B369" s="131" t="s">
        <v>6931</v>
      </c>
      <c r="C369" s="139" t="s">
        <v>6932</v>
      </c>
      <c r="D369" s="133" t="s">
        <v>5180</v>
      </c>
    </row>
    <row r="370" spans="1:4" ht="36">
      <c r="A370" s="130" t="s">
        <v>6933</v>
      </c>
      <c r="B370" s="131" t="s">
        <v>6934</v>
      </c>
      <c r="C370" s="139" t="s">
        <v>6935</v>
      </c>
      <c r="D370" s="133" t="s">
        <v>5189</v>
      </c>
    </row>
    <row r="371" spans="1:4" ht="36">
      <c r="A371" s="130" t="s">
        <v>6936</v>
      </c>
      <c r="B371" s="131" t="s">
        <v>6937</v>
      </c>
      <c r="C371" s="139" t="s">
        <v>6938</v>
      </c>
      <c r="D371" s="133" t="s">
        <v>4006</v>
      </c>
    </row>
    <row r="372" spans="1:4" ht="36">
      <c r="A372" s="130" t="s">
        <v>6939</v>
      </c>
      <c r="B372" s="131" t="s">
        <v>6940</v>
      </c>
      <c r="C372" s="139" t="s">
        <v>6941</v>
      </c>
      <c r="D372" s="133" t="s">
        <v>4006</v>
      </c>
    </row>
    <row r="373" spans="1:4" ht="30">
      <c r="A373" s="130" t="s">
        <v>6942</v>
      </c>
      <c r="B373" s="131" t="s">
        <v>6943</v>
      </c>
      <c r="C373" s="140" t="s">
        <v>6944</v>
      </c>
      <c r="D373" s="133" t="s">
        <v>4006</v>
      </c>
    </row>
    <row r="374" spans="1:4" ht="54">
      <c r="A374" s="130" t="s">
        <v>6945</v>
      </c>
      <c r="B374" s="131" t="s">
        <v>6946</v>
      </c>
      <c r="C374" s="139" t="s">
        <v>6947</v>
      </c>
      <c r="D374" s="133" t="s">
        <v>4009</v>
      </c>
    </row>
    <row r="375" spans="1:4" ht="36">
      <c r="A375" s="130" t="s">
        <v>6948</v>
      </c>
      <c r="B375" s="131" t="s">
        <v>6949</v>
      </c>
      <c r="C375" s="139" t="s">
        <v>6950</v>
      </c>
      <c r="D375" s="133" t="s">
        <v>4009</v>
      </c>
    </row>
    <row r="376" spans="1:4" ht="54">
      <c r="A376" s="130" t="s">
        <v>6951</v>
      </c>
      <c r="B376" s="131" t="s">
        <v>6952</v>
      </c>
      <c r="C376" s="139" t="s">
        <v>6953</v>
      </c>
      <c r="D376" s="133" t="s">
        <v>4009</v>
      </c>
    </row>
    <row r="377" spans="1:4" ht="54">
      <c r="A377" s="130" t="s">
        <v>6954</v>
      </c>
      <c r="B377" s="131" t="s">
        <v>6955</v>
      </c>
      <c r="C377" s="139" t="s">
        <v>6956</v>
      </c>
      <c r="D377" s="133" t="s">
        <v>4009</v>
      </c>
    </row>
    <row r="378" spans="1:4" ht="36">
      <c r="A378" s="130" t="s">
        <v>6957</v>
      </c>
      <c r="B378" s="131" t="s">
        <v>6958</v>
      </c>
      <c r="C378" s="139" t="s">
        <v>6959</v>
      </c>
      <c r="D378" s="133" t="s">
        <v>5232</v>
      </c>
    </row>
    <row r="379" spans="1:4" ht="54">
      <c r="A379" s="130" t="s">
        <v>6960</v>
      </c>
      <c r="B379" s="131" t="s">
        <v>6961</v>
      </c>
      <c r="C379" s="139" t="s">
        <v>6962</v>
      </c>
      <c r="D379" s="133" t="s">
        <v>5232</v>
      </c>
    </row>
    <row r="380" spans="1:4" ht="36">
      <c r="A380" s="130" t="s">
        <v>6963</v>
      </c>
      <c r="B380" s="131" t="s">
        <v>6964</v>
      </c>
      <c r="C380" s="139" t="s">
        <v>6965</v>
      </c>
      <c r="D380" s="133" t="s">
        <v>5232</v>
      </c>
    </row>
    <row r="381" spans="1:4" ht="54">
      <c r="A381" s="130" t="s">
        <v>6966</v>
      </c>
      <c r="B381" s="131" t="s">
        <v>6967</v>
      </c>
      <c r="C381" s="139" t="s">
        <v>6968</v>
      </c>
      <c r="D381" s="133" t="s">
        <v>5239</v>
      </c>
    </row>
    <row r="382" spans="1:4" ht="36">
      <c r="A382" s="130" t="s">
        <v>6969</v>
      </c>
      <c r="B382" s="131" t="s">
        <v>6970</v>
      </c>
      <c r="C382" s="139" t="s">
        <v>6971</v>
      </c>
      <c r="D382" s="133" t="s">
        <v>5239</v>
      </c>
    </row>
    <row r="383" spans="1:4" ht="36">
      <c r="A383" s="130" t="s">
        <v>6972</v>
      </c>
      <c r="B383" s="131" t="s">
        <v>6973</v>
      </c>
      <c r="C383" s="139" t="s">
        <v>6974</v>
      </c>
      <c r="D383" s="133" t="s">
        <v>6975</v>
      </c>
    </row>
    <row r="384" spans="1:4" ht="36">
      <c r="A384" s="130" t="s">
        <v>6976</v>
      </c>
      <c r="B384" s="131" t="s">
        <v>6977</v>
      </c>
      <c r="C384" s="139" t="s">
        <v>6978</v>
      </c>
      <c r="D384" s="133" t="s">
        <v>6975</v>
      </c>
    </row>
    <row r="385" spans="1:4" ht="36">
      <c r="A385" s="130" t="s">
        <v>6979</v>
      </c>
      <c r="B385" s="131" t="s">
        <v>6980</v>
      </c>
      <c r="C385" s="139" t="s">
        <v>6981</v>
      </c>
      <c r="D385" s="133" t="s">
        <v>6975</v>
      </c>
    </row>
    <row r="386" spans="1:4" ht="36">
      <c r="A386" s="130" t="s">
        <v>6982</v>
      </c>
      <c r="B386" s="131" t="s">
        <v>6983</v>
      </c>
      <c r="C386" s="139" t="s">
        <v>6984</v>
      </c>
      <c r="D386" s="133" t="s">
        <v>5244</v>
      </c>
    </row>
    <row r="387" spans="1:4" ht="36">
      <c r="A387" s="130" t="s">
        <v>6985</v>
      </c>
      <c r="B387" s="131" t="s">
        <v>6986</v>
      </c>
      <c r="C387" s="139" t="s">
        <v>6987</v>
      </c>
      <c r="D387" s="133" t="s">
        <v>5244</v>
      </c>
    </row>
    <row r="388" spans="1:4" ht="36">
      <c r="A388" s="130" t="s">
        <v>6988</v>
      </c>
      <c r="B388" s="131" t="s">
        <v>6989</v>
      </c>
      <c r="C388" s="139" t="s">
        <v>6990</v>
      </c>
      <c r="D388" s="133" t="s">
        <v>3924</v>
      </c>
    </row>
    <row r="389" spans="1:4" ht="36">
      <c r="A389" s="130" t="s">
        <v>6991</v>
      </c>
      <c r="B389" s="131" t="s">
        <v>6992</v>
      </c>
      <c r="C389" s="139" t="s">
        <v>6993</v>
      </c>
      <c r="D389" s="133" t="s">
        <v>3924</v>
      </c>
    </row>
    <row r="390" spans="1:4" ht="36">
      <c r="A390" s="130" t="s">
        <v>6994</v>
      </c>
      <c r="B390" s="131" t="s">
        <v>6995</v>
      </c>
      <c r="C390" s="139" t="s">
        <v>6996</v>
      </c>
      <c r="D390" s="133" t="s">
        <v>3924</v>
      </c>
    </row>
    <row r="391" spans="1:4" ht="36">
      <c r="A391" s="130" t="s">
        <v>6997</v>
      </c>
      <c r="B391" s="131" t="s">
        <v>6998</v>
      </c>
      <c r="C391" s="139" t="s">
        <v>6999</v>
      </c>
      <c r="D391" s="133" t="s">
        <v>3924</v>
      </c>
    </row>
    <row r="392" spans="1:4" ht="36">
      <c r="A392" s="130" t="s">
        <v>7000</v>
      </c>
      <c r="B392" s="131" t="s">
        <v>7001</v>
      </c>
      <c r="C392" s="139" t="s">
        <v>7002</v>
      </c>
      <c r="D392" s="133" t="s">
        <v>3924</v>
      </c>
    </row>
    <row r="393" spans="1:4" ht="36">
      <c r="A393" s="130" t="s">
        <v>7003</v>
      </c>
      <c r="B393" s="131" t="s">
        <v>7004</v>
      </c>
      <c r="C393" s="139" t="s">
        <v>7005</v>
      </c>
      <c r="D393" s="133" t="s">
        <v>5266</v>
      </c>
    </row>
    <row r="394" spans="1:4" ht="54">
      <c r="A394" s="130" t="s">
        <v>7006</v>
      </c>
      <c r="B394" s="131" t="s">
        <v>7007</v>
      </c>
      <c r="C394" s="139" t="s">
        <v>7008</v>
      </c>
      <c r="D394" s="133" t="s">
        <v>5266</v>
      </c>
    </row>
    <row r="395" spans="1:4" ht="36">
      <c r="A395" s="130" t="s">
        <v>7009</v>
      </c>
      <c r="B395" s="131" t="s">
        <v>7010</v>
      </c>
      <c r="C395" s="139" t="s">
        <v>7011</v>
      </c>
      <c r="D395" s="133" t="s">
        <v>5273</v>
      </c>
    </row>
    <row r="396" spans="1:4" ht="36">
      <c r="A396" s="130" t="s">
        <v>7012</v>
      </c>
      <c r="B396" s="131" t="s">
        <v>7013</v>
      </c>
      <c r="C396" s="139" t="s">
        <v>7014</v>
      </c>
      <c r="D396" s="133" t="s">
        <v>5273</v>
      </c>
    </row>
    <row r="397" spans="1:4" ht="36">
      <c r="A397" s="130" t="s">
        <v>7015</v>
      </c>
      <c r="B397" s="131" t="s">
        <v>7016</v>
      </c>
      <c r="C397" s="139" t="s">
        <v>7017</v>
      </c>
      <c r="D397" s="133" t="s">
        <v>5273</v>
      </c>
    </row>
    <row r="398" spans="1:4" ht="36">
      <c r="A398" s="130" t="s">
        <v>7018</v>
      </c>
      <c r="B398" s="131" t="s">
        <v>7019</v>
      </c>
      <c r="C398" s="139" t="s">
        <v>7020</v>
      </c>
      <c r="D398" s="133" t="s">
        <v>5273</v>
      </c>
    </row>
    <row r="399" spans="1:4" ht="36">
      <c r="A399" s="130" t="s">
        <v>7021</v>
      </c>
      <c r="B399" s="131" t="s">
        <v>7022</v>
      </c>
      <c r="C399" s="139" t="s">
        <v>7023</v>
      </c>
      <c r="D399" s="133" t="s">
        <v>5286</v>
      </c>
    </row>
    <row r="400" spans="1:4" ht="36">
      <c r="A400" s="130" t="s">
        <v>7024</v>
      </c>
      <c r="B400" s="131" t="s">
        <v>7025</v>
      </c>
      <c r="C400" s="132" t="s">
        <v>7026</v>
      </c>
      <c r="D400" s="133" t="s">
        <v>5286</v>
      </c>
    </row>
    <row r="401" spans="1:4" ht="54">
      <c r="A401" s="130" t="s">
        <v>7027</v>
      </c>
      <c r="B401" s="131" t="s">
        <v>7028</v>
      </c>
      <c r="C401" s="132" t="s">
        <v>7029</v>
      </c>
      <c r="D401" s="133" t="s">
        <v>3928</v>
      </c>
    </row>
    <row r="402" spans="1:4" ht="36">
      <c r="A402" s="130" t="s">
        <v>7030</v>
      </c>
      <c r="B402" s="131" t="s">
        <v>7031</v>
      </c>
      <c r="C402" s="139" t="s">
        <v>7032</v>
      </c>
      <c r="D402" s="133" t="s">
        <v>4264</v>
      </c>
    </row>
    <row r="403" spans="1:4" ht="36">
      <c r="A403" s="130" t="s">
        <v>7033</v>
      </c>
      <c r="B403" s="131" t="s">
        <v>7034</v>
      </c>
      <c r="C403" s="139" t="s">
        <v>7035</v>
      </c>
      <c r="D403" s="133" t="s">
        <v>5328</v>
      </c>
    </row>
    <row r="404" spans="1:4" ht="36">
      <c r="A404" s="130" t="s">
        <v>7036</v>
      </c>
      <c r="B404" s="131" t="s">
        <v>7037</v>
      </c>
      <c r="C404" s="139" t="s">
        <v>7038</v>
      </c>
      <c r="D404" s="133" t="s">
        <v>5328</v>
      </c>
    </row>
    <row r="405" spans="1:4" ht="36">
      <c r="A405" s="130" t="s">
        <v>7039</v>
      </c>
      <c r="B405" s="131" t="s">
        <v>7040</v>
      </c>
      <c r="C405" s="139" t="s">
        <v>7041</v>
      </c>
      <c r="D405" s="133" t="s">
        <v>5328</v>
      </c>
    </row>
    <row r="406" spans="1:4" ht="36">
      <c r="A406" s="130" t="s">
        <v>7042</v>
      </c>
      <c r="B406" s="131" t="s">
        <v>7043</v>
      </c>
      <c r="C406" s="139" t="s">
        <v>7044</v>
      </c>
      <c r="D406" s="133" t="s">
        <v>5328</v>
      </c>
    </row>
    <row r="407" spans="1:4" ht="36">
      <c r="A407" s="130" t="s">
        <v>7045</v>
      </c>
      <c r="B407" s="131" t="s">
        <v>7046</v>
      </c>
      <c r="C407" s="139" t="s">
        <v>7047</v>
      </c>
      <c r="D407" s="133" t="s">
        <v>3930</v>
      </c>
    </row>
    <row r="408" spans="1:4" ht="36">
      <c r="A408" s="130" t="s">
        <v>7048</v>
      </c>
      <c r="B408" s="131" t="s">
        <v>7049</v>
      </c>
      <c r="C408" s="139" t="s">
        <v>7050</v>
      </c>
      <c r="D408" s="133" t="s">
        <v>4015</v>
      </c>
    </row>
    <row r="409" spans="1:4" ht="36">
      <c r="A409" s="130" t="s">
        <v>7051</v>
      </c>
      <c r="B409" s="131" t="s">
        <v>7052</v>
      </c>
      <c r="C409" s="139" t="s">
        <v>7053</v>
      </c>
      <c r="D409" s="133" t="s">
        <v>4015</v>
      </c>
    </row>
    <row r="410" spans="1:4" ht="36">
      <c r="A410" s="130" t="s">
        <v>7054</v>
      </c>
      <c r="B410" s="131" t="s">
        <v>7055</v>
      </c>
      <c r="C410" s="139" t="s">
        <v>7056</v>
      </c>
      <c r="D410" s="133" t="s">
        <v>4015</v>
      </c>
    </row>
    <row r="411" spans="1:4" ht="36">
      <c r="A411" s="130" t="s">
        <v>7057</v>
      </c>
      <c r="B411" s="131" t="s">
        <v>7058</v>
      </c>
      <c r="C411" s="139" t="s">
        <v>7059</v>
      </c>
      <c r="D411" s="133" t="s">
        <v>5347</v>
      </c>
    </row>
    <row r="412" spans="1:4" ht="54">
      <c r="A412" s="130" t="s">
        <v>7060</v>
      </c>
      <c r="B412" s="131" t="s">
        <v>7061</v>
      </c>
      <c r="C412" s="139" t="s">
        <v>7062</v>
      </c>
      <c r="D412" s="133" t="s">
        <v>5356</v>
      </c>
    </row>
    <row r="413" spans="1:4" ht="36">
      <c r="A413" s="130" t="s">
        <v>7063</v>
      </c>
      <c r="B413" s="131" t="s">
        <v>7064</v>
      </c>
      <c r="C413" s="139" t="s">
        <v>7065</v>
      </c>
      <c r="D413" s="133" t="s">
        <v>5356</v>
      </c>
    </row>
    <row r="414" spans="1:4" ht="36">
      <c r="A414" s="130" t="s">
        <v>7066</v>
      </c>
      <c r="B414" s="131" t="s">
        <v>7067</v>
      </c>
      <c r="C414" s="139" t="s">
        <v>7068</v>
      </c>
      <c r="D414" s="133" t="s">
        <v>5356</v>
      </c>
    </row>
    <row r="415" spans="1:4" ht="36">
      <c r="A415" s="130" t="s">
        <v>7069</v>
      </c>
      <c r="B415" s="131" t="s">
        <v>7070</v>
      </c>
      <c r="C415" s="139" t="s">
        <v>7071</v>
      </c>
      <c r="D415" s="133" t="s">
        <v>5363</v>
      </c>
    </row>
    <row r="416" spans="1:4" ht="36">
      <c r="A416" s="130" t="s">
        <v>7072</v>
      </c>
      <c r="B416" s="131" t="s">
        <v>7073</v>
      </c>
      <c r="C416" s="139" t="s">
        <v>7074</v>
      </c>
      <c r="D416" s="133" t="s">
        <v>5363</v>
      </c>
    </row>
    <row r="417" spans="1:4" ht="54">
      <c r="A417" s="130" t="s">
        <v>7075</v>
      </c>
      <c r="B417" s="131" t="s">
        <v>7076</v>
      </c>
      <c r="C417" s="139" t="s">
        <v>7077</v>
      </c>
      <c r="D417" s="133" t="s">
        <v>5378</v>
      </c>
    </row>
    <row r="418" spans="1:4" ht="36">
      <c r="A418" s="130" t="s">
        <v>7078</v>
      </c>
      <c r="B418" s="131" t="s">
        <v>7079</v>
      </c>
      <c r="C418" s="139" t="s">
        <v>7080</v>
      </c>
      <c r="D418" s="133" t="s">
        <v>5378</v>
      </c>
    </row>
    <row r="419" spans="1:4" ht="36">
      <c r="A419" s="130" t="s">
        <v>7081</v>
      </c>
      <c r="B419" s="131" t="s">
        <v>7082</v>
      </c>
      <c r="C419" s="139" t="s">
        <v>7083</v>
      </c>
      <c r="D419" s="133" t="s">
        <v>5378</v>
      </c>
    </row>
    <row r="420" spans="1:4" ht="54">
      <c r="A420" s="130" t="s">
        <v>7084</v>
      </c>
      <c r="B420" s="131" t="s">
        <v>7085</v>
      </c>
      <c r="C420" s="139" t="s">
        <v>7086</v>
      </c>
      <c r="D420" s="133" t="s">
        <v>5378</v>
      </c>
    </row>
    <row r="421" spans="1:4" ht="36">
      <c r="A421" s="130" t="s">
        <v>7087</v>
      </c>
      <c r="B421" s="131" t="s">
        <v>7088</v>
      </c>
      <c r="C421" s="139" t="s">
        <v>7089</v>
      </c>
      <c r="D421" s="133" t="s">
        <v>5383</v>
      </c>
    </row>
    <row r="422" spans="1:4" ht="36">
      <c r="A422" s="130" t="s">
        <v>7090</v>
      </c>
      <c r="B422" s="131" t="s">
        <v>7091</v>
      </c>
      <c r="C422" s="139" t="s">
        <v>7092</v>
      </c>
      <c r="D422" s="133" t="s">
        <v>5383</v>
      </c>
    </row>
    <row r="423" spans="1:4" ht="54">
      <c r="A423" s="130" t="s">
        <v>7093</v>
      </c>
      <c r="B423" s="131" t="s">
        <v>7094</v>
      </c>
      <c r="C423" s="139" t="s">
        <v>7095</v>
      </c>
      <c r="D423" s="133" t="s">
        <v>5390</v>
      </c>
    </row>
    <row r="424" spans="1:4" ht="36">
      <c r="A424" s="130" t="s">
        <v>7096</v>
      </c>
      <c r="B424" s="131" t="s">
        <v>7097</v>
      </c>
      <c r="C424" s="139" t="s">
        <v>7098</v>
      </c>
      <c r="D424" s="133" t="s">
        <v>5390</v>
      </c>
    </row>
    <row r="425" spans="1:4" ht="54">
      <c r="A425" s="130" t="s">
        <v>7099</v>
      </c>
      <c r="B425" s="131" t="s">
        <v>7100</v>
      </c>
      <c r="C425" s="139" t="s">
        <v>7101</v>
      </c>
      <c r="D425" s="133" t="s">
        <v>5390</v>
      </c>
    </row>
    <row r="426" spans="1:4" ht="36">
      <c r="A426" s="130" t="s">
        <v>7102</v>
      </c>
      <c r="B426" s="131" t="s">
        <v>7103</v>
      </c>
      <c r="C426" s="139" t="s">
        <v>7104</v>
      </c>
      <c r="D426" s="133" t="s">
        <v>5390</v>
      </c>
    </row>
    <row r="427" spans="1:4" ht="36">
      <c r="A427" s="130" t="s">
        <v>7105</v>
      </c>
      <c r="B427" s="131" t="s">
        <v>7106</v>
      </c>
      <c r="C427" s="139" t="s">
        <v>7107</v>
      </c>
      <c r="D427" s="133" t="s">
        <v>3953</v>
      </c>
    </row>
    <row r="428" spans="1:4" ht="36">
      <c r="A428" s="130" t="s">
        <v>7108</v>
      </c>
      <c r="B428" s="131" t="s">
        <v>7109</v>
      </c>
      <c r="C428" s="139" t="s">
        <v>7110</v>
      </c>
      <c r="D428" s="133" t="s">
        <v>3953</v>
      </c>
    </row>
    <row r="429" spans="1:4" ht="36">
      <c r="A429" s="130" t="s">
        <v>7111</v>
      </c>
      <c r="B429" s="131" t="s">
        <v>7112</v>
      </c>
      <c r="C429" s="139" t="s">
        <v>7113</v>
      </c>
      <c r="D429" s="133" t="s">
        <v>3953</v>
      </c>
    </row>
    <row r="430" spans="1:4" ht="36">
      <c r="A430" s="130" t="s">
        <v>7114</v>
      </c>
      <c r="B430" s="131" t="s">
        <v>7115</v>
      </c>
      <c r="C430" s="139" t="s">
        <v>7116</v>
      </c>
      <c r="D430" s="133" t="s">
        <v>3953</v>
      </c>
    </row>
    <row r="431" spans="1:4" ht="36">
      <c r="A431" s="130" t="s">
        <v>7117</v>
      </c>
      <c r="B431" s="131" t="s">
        <v>7118</v>
      </c>
      <c r="C431" s="139" t="s">
        <v>7119</v>
      </c>
      <c r="D431" s="133" t="s">
        <v>3953</v>
      </c>
    </row>
    <row r="432" spans="1:4" ht="54">
      <c r="A432" s="130" t="s">
        <v>7120</v>
      </c>
      <c r="B432" s="131" t="s">
        <v>7121</v>
      </c>
      <c r="C432" s="139" t="s">
        <v>7122</v>
      </c>
      <c r="D432" s="133" t="s">
        <v>5410</v>
      </c>
    </row>
    <row r="433" spans="1:4" ht="36">
      <c r="A433" s="130" t="s">
        <v>7123</v>
      </c>
      <c r="B433" s="131" t="s">
        <v>7124</v>
      </c>
      <c r="C433" s="139" t="s">
        <v>7125</v>
      </c>
      <c r="D433" s="133" t="s">
        <v>5410</v>
      </c>
    </row>
    <row r="434" spans="1:4" ht="30">
      <c r="A434" s="130" t="s">
        <v>7126</v>
      </c>
      <c r="B434" s="131" t="s">
        <v>7127</v>
      </c>
      <c r="C434" s="140" t="s">
        <v>7128</v>
      </c>
      <c r="D434" s="133" t="s">
        <v>5410</v>
      </c>
    </row>
    <row r="435" spans="1:4" ht="36">
      <c r="A435" s="130" t="s">
        <v>7129</v>
      </c>
      <c r="B435" s="131" t="s">
        <v>7130</v>
      </c>
      <c r="C435" s="132" t="s">
        <v>7131</v>
      </c>
      <c r="D435" s="133" t="s">
        <v>5410</v>
      </c>
    </row>
    <row r="436" spans="1:4" ht="36">
      <c r="A436" s="130" t="s">
        <v>7132</v>
      </c>
      <c r="B436" s="131" t="s">
        <v>7133</v>
      </c>
      <c r="C436" s="132" t="s">
        <v>7134</v>
      </c>
      <c r="D436" s="133" t="s">
        <v>4018</v>
      </c>
    </row>
    <row r="437" spans="1:4" ht="36">
      <c r="A437" s="130" t="s">
        <v>7135</v>
      </c>
      <c r="B437" s="131" t="s">
        <v>7136</v>
      </c>
      <c r="C437" s="132" t="s">
        <v>7137</v>
      </c>
      <c r="D437" s="133" t="s">
        <v>4021</v>
      </c>
    </row>
    <row r="438" spans="1:4" ht="36">
      <c r="A438" s="130" t="s">
        <v>7138</v>
      </c>
      <c r="B438" s="131" t="s">
        <v>7139</v>
      </c>
      <c r="C438" s="132" t="s">
        <v>7140</v>
      </c>
      <c r="D438" s="133" t="s">
        <v>4021</v>
      </c>
    </row>
    <row r="439" spans="1:4" ht="36">
      <c r="A439" s="130" t="s">
        <v>7141</v>
      </c>
      <c r="B439" s="131" t="s">
        <v>7142</v>
      </c>
      <c r="C439" s="132" t="s">
        <v>7143</v>
      </c>
      <c r="D439" s="133" t="s">
        <v>4021</v>
      </c>
    </row>
    <row r="440" spans="1:4" ht="36">
      <c r="A440" s="130" t="s">
        <v>7144</v>
      </c>
      <c r="B440" s="131" t="s">
        <v>7145</v>
      </c>
      <c r="C440" s="132" t="s">
        <v>7146</v>
      </c>
      <c r="D440" s="133" t="s">
        <v>4026</v>
      </c>
    </row>
    <row r="441" spans="1:4" ht="36">
      <c r="A441" s="130" t="s">
        <v>7147</v>
      </c>
      <c r="B441" s="131" t="s">
        <v>7148</v>
      </c>
      <c r="C441" s="132" t="s">
        <v>7149</v>
      </c>
      <c r="D441" s="133" t="s">
        <v>4026</v>
      </c>
    </row>
    <row r="442" spans="1:4" ht="36">
      <c r="A442" s="130" t="s">
        <v>7150</v>
      </c>
      <c r="B442" s="131" t="s">
        <v>7151</v>
      </c>
      <c r="C442" s="132" t="s">
        <v>7152</v>
      </c>
      <c r="D442" s="133" t="s">
        <v>4033</v>
      </c>
    </row>
    <row r="443" spans="1:4" ht="36">
      <c r="A443" s="130" t="s">
        <v>7153</v>
      </c>
      <c r="B443" s="131" t="s">
        <v>7154</v>
      </c>
      <c r="C443" s="132" t="s">
        <v>7155</v>
      </c>
      <c r="D443" s="133" t="s">
        <v>4033</v>
      </c>
    </row>
    <row r="444" spans="1:4" ht="36">
      <c r="A444" s="130" t="s">
        <v>7156</v>
      </c>
      <c r="B444" s="131" t="s">
        <v>7157</v>
      </c>
      <c r="C444" s="132" t="s">
        <v>7158</v>
      </c>
      <c r="D444" s="133" t="s">
        <v>4033</v>
      </c>
    </row>
    <row r="445" spans="1:4" ht="36">
      <c r="A445" s="130" t="s">
        <v>7159</v>
      </c>
      <c r="B445" s="131" t="s">
        <v>7160</v>
      </c>
      <c r="C445" s="132" t="s">
        <v>7161</v>
      </c>
      <c r="D445" s="133" t="s">
        <v>4033</v>
      </c>
    </row>
    <row r="446" spans="1:4" ht="54">
      <c r="A446" s="130" t="s">
        <v>7162</v>
      </c>
      <c r="B446" s="131" t="s">
        <v>7163</v>
      </c>
      <c r="C446" s="132" t="s">
        <v>7164</v>
      </c>
      <c r="D446" s="133" t="s">
        <v>5489</v>
      </c>
    </row>
    <row r="447" spans="1:4" ht="36">
      <c r="A447" s="130" t="s">
        <v>7165</v>
      </c>
      <c r="B447" s="131" t="s">
        <v>7166</v>
      </c>
      <c r="C447" s="132" t="s">
        <v>7167</v>
      </c>
      <c r="D447" s="133" t="s">
        <v>5489</v>
      </c>
    </row>
    <row r="448" spans="1:4" ht="36">
      <c r="A448" s="130" t="s">
        <v>7168</v>
      </c>
      <c r="B448" s="131" t="s">
        <v>7169</v>
      </c>
      <c r="C448" s="132" t="s">
        <v>7170</v>
      </c>
      <c r="D448" s="133" t="s">
        <v>5489</v>
      </c>
    </row>
    <row r="449" spans="1:4" ht="36">
      <c r="A449" s="130" t="s">
        <v>7171</v>
      </c>
      <c r="B449" s="131" t="s">
        <v>7172</v>
      </c>
      <c r="C449" s="132" t="s">
        <v>7173</v>
      </c>
      <c r="D449" s="133" t="s">
        <v>5511</v>
      </c>
    </row>
    <row r="450" spans="1:4" ht="36">
      <c r="A450" s="130" t="s">
        <v>7174</v>
      </c>
      <c r="B450" s="131" t="s">
        <v>7175</v>
      </c>
      <c r="C450" s="132" t="s">
        <v>7176</v>
      </c>
      <c r="D450" s="133" t="s">
        <v>4036</v>
      </c>
    </row>
    <row r="451" spans="1:4" ht="36">
      <c r="A451" s="130" t="s">
        <v>7177</v>
      </c>
      <c r="B451" s="131" t="s">
        <v>7178</v>
      </c>
      <c r="C451" s="132" t="s">
        <v>7179</v>
      </c>
      <c r="D451" s="133" t="s">
        <v>4036</v>
      </c>
    </row>
    <row r="452" spans="1:4" ht="36">
      <c r="A452" s="130" t="s">
        <v>7180</v>
      </c>
      <c r="B452" s="131" t="s">
        <v>7181</v>
      </c>
      <c r="C452" s="132" t="s">
        <v>7182</v>
      </c>
      <c r="D452" s="133" t="s">
        <v>4041</v>
      </c>
    </row>
    <row r="453" spans="1:4" ht="36">
      <c r="A453" s="130" t="s">
        <v>7183</v>
      </c>
      <c r="B453" s="131" t="s">
        <v>7184</v>
      </c>
      <c r="C453" s="132" t="s">
        <v>7185</v>
      </c>
      <c r="D453" s="133" t="s">
        <v>4041</v>
      </c>
    </row>
    <row r="454" spans="1:4" ht="36">
      <c r="A454" s="130" t="s">
        <v>7186</v>
      </c>
      <c r="B454" s="131" t="s">
        <v>7187</v>
      </c>
      <c r="C454" s="132" t="s">
        <v>7188</v>
      </c>
      <c r="D454" s="133" t="s">
        <v>5539</v>
      </c>
    </row>
    <row r="455" spans="1:4" ht="36">
      <c r="A455" s="130" t="s">
        <v>7189</v>
      </c>
      <c r="B455" s="131" t="s">
        <v>7190</v>
      </c>
      <c r="C455" s="132" t="s">
        <v>7191</v>
      </c>
      <c r="D455" s="133" t="s">
        <v>5539</v>
      </c>
    </row>
    <row r="456" spans="1:4" ht="36">
      <c r="A456" s="130" t="s">
        <v>7192</v>
      </c>
      <c r="B456" s="131" t="s">
        <v>7193</v>
      </c>
      <c r="C456" s="132" t="s">
        <v>7194</v>
      </c>
      <c r="D456" s="133" t="s">
        <v>4044</v>
      </c>
    </row>
    <row r="457" spans="1:4" ht="36">
      <c r="A457" s="130" t="s">
        <v>7195</v>
      </c>
      <c r="B457" s="131" t="s">
        <v>7196</v>
      </c>
      <c r="C457" s="132" t="s">
        <v>7197</v>
      </c>
      <c r="D457" s="133" t="s">
        <v>5548</v>
      </c>
    </row>
    <row r="458" spans="1:4" ht="36">
      <c r="A458" s="130" t="s">
        <v>7198</v>
      </c>
      <c r="B458" s="131" t="s">
        <v>7199</v>
      </c>
      <c r="C458" s="132" t="s">
        <v>7200</v>
      </c>
      <c r="D458" s="133" t="s">
        <v>5551</v>
      </c>
    </row>
    <row r="459" spans="1:4" ht="36">
      <c r="A459" s="130" t="s">
        <v>7201</v>
      </c>
      <c r="B459" s="131" t="s">
        <v>7202</v>
      </c>
      <c r="C459" s="132" t="s">
        <v>7203</v>
      </c>
      <c r="D459" s="133" t="s">
        <v>7204</v>
      </c>
    </row>
    <row r="460" spans="1:4" ht="36">
      <c r="A460" s="130" t="s">
        <v>7205</v>
      </c>
      <c r="B460" s="131" t="s">
        <v>7206</v>
      </c>
      <c r="C460" s="132" t="s">
        <v>7207</v>
      </c>
      <c r="D460" s="133" t="s">
        <v>7204</v>
      </c>
    </row>
    <row r="461" spans="1:4" ht="36">
      <c r="A461" s="130" t="s">
        <v>7208</v>
      </c>
      <c r="B461" s="131" t="s">
        <v>7209</v>
      </c>
      <c r="C461" s="132" t="s">
        <v>7210</v>
      </c>
      <c r="D461" s="133" t="s">
        <v>7204</v>
      </c>
    </row>
    <row r="462" spans="1:4" ht="36">
      <c r="A462" s="130" t="s">
        <v>7211</v>
      </c>
      <c r="B462" s="131" t="s">
        <v>7212</v>
      </c>
      <c r="C462" s="132" t="s">
        <v>7213</v>
      </c>
      <c r="D462" s="133" t="s">
        <v>5569</v>
      </c>
    </row>
    <row r="463" spans="1:4" ht="36">
      <c r="A463" s="130" t="s">
        <v>7214</v>
      </c>
      <c r="B463" s="131" t="s">
        <v>7215</v>
      </c>
      <c r="C463" s="132" t="s">
        <v>7216</v>
      </c>
      <c r="D463" s="133" t="s">
        <v>5569</v>
      </c>
    </row>
    <row r="464" spans="1:4" ht="36">
      <c r="A464" s="130" t="s">
        <v>7217</v>
      </c>
      <c r="B464" s="131" t="s">
        <v>7218</v>
      </c>
      <c r="C464" s="132" t="s">
        <v>7219</v>
      </c>
      <c r="D464" s="133" t="s">
        <v>5569</v>
      </c>
    </row>
    <row r="465" spans="1:4" ht="36">
      <c r="A465" s="130" t="s">
        <v>7220</v>
      </c>
      <c r="B465" s="131" t="s">
        <v>7221</v>
      </c>
      <c r="C465" s="132" t="s">
        <v>7222</v>
      </c>
      <c r="D465" s="133" t="s">
        <v>5572</v>
      </c>
    </row>
    <row r="466" spans="1:4" ht="54">
      <c r="A466" s="130" t="s">
        <v>7223</v>
      </c>
      <c r="B466" s="131" t="s">
        <v>7224</v>
      </c>
      <c r="C466" s="132" t="s">
        <v>7225</v>
      </c>
      <c r="D466" s="133" t="s">
        <v>5572</v>
      </c>
    </row>
    <row r="467" spans="1:4" ht="36">
      <c r="A467" s="130" t="s">
        <v>7226</v>
      </c>
      <c r="B467" s="131" t="s">
        <v>7227</v>
      </c>
      <c r="C467" s="132" t="s">
        <v>7228</v>
      </c>
      <c r="D467" s="133" t="s">
        <v>5572</v>
      </c>
    </row>
    <row r="468" spans="1:4" ht="36">
      <c r="A468" s="130" t="s">
        <v>7229</v>
      </c>
      <c r="B468" s="131" t="s">
        <v>7230</v>
      </c>
      <c r="C468" s="132" t="s">
        <v>7231</v>
      </c>
      <c r="D468" s="133" t="s">
        <v>5572</v>
      </c>
    </row>
    <row r="469" spans="1:4" ht="36">
      <c r="A469" s="130" t="s">
        <v>7232</v>
      </c>
      <c r="B469" s="131" t="s">
        <v>7233</v>
      </c>
      <c r="C469" s="132" t="s">
        <v>7234</v>
      </c>
      <c r="D469" s="133" t="s">
        <v>5572</v>
      </c>
    </row>
    <row r="470" spans="1:4" ht="36">
      <c r="A470" s="130" t="s">
        <v>7235</v>
      </c>
      <c r="B470" s="131" t="s">
        <v>7236</v>
      </c>
      <c r="C470" s="132" t="s">
        <v>7237</v>
      </c>
      <c r="D470" s="133" t="s">
        <v>5572</v>
      </c>
    </row>
    <row r="471" spans="1:4" ht="36">
      <c r="A471" s="130" t="s">
        <v>7238</v>
      </c>
      <c r="B471" s="131" t="s">
        <v>7239</v>
      </c>
      <c r="C471" s="132" t="s">
        <v>7240</v>
      </c>
      <c r="D471" s="133" t="s">
        <v>5572</v>
      </c>
    </row>
    <row r="472" spans="1:4" ht="36">
      <c r="A472" s="130" t="s">
        <v>7241</v>
      </c>
      <c r="B472" s="131" t="s">
        <v>7242</v>
      </c>
      <c r="C472" s="132" t="s">
        <v>7243</v>
      </c>
      <c r="D472" s="133" t="s">
        <v>5572</v>
      </c>
    </row>
    <row r="473" spans="1:4" ht="54">
      <c r="A473" s="130" t="s">
        <v>7244</v>
      </c>
      <c r="B473" s="131" t="s">
        <v>7245</v>
      </c>
      <c r="C473" s="132" t="s">
        <v>7246</v>
      </c>
      <c r="D473" s="133" t="s">
        <v>7247</v>
      </c>
    </row>
    <row r="474" spans="1:4" ht="36">
      <c r="A474" s="130" t="s">
        <v>7248</v>
      </c>
      <c r="B474" s="131" t="s">
        <v>7249</v>
      </c>
      <c r="C474" s="132" t="s">
        <v>7250</v>
      </c>
      <c r="D474" s="133" t="s">
        <v>5572</v>
      </c>
    </row>
    <row r="475" spans="1:4" ht="36">
      <c r="A475" s="130" t="s">
        <v>7251</v>
      </c>
      <c r="B475" s="131" t="s">
        <v>7252</v>
      </c>
      <c r="C475" s="132" t="s">
        <v>7253</v>
      </c>
      <c r="D475" s="133" t="s">
        <v>5596</v>
      </c>
    </row>
    <row r="476" spans="1:4" ht="54">
      <c r="A476" s="130" t="s">
        <v>7254</v>
      </c>
      <c r="B476" s="131" t="s">
        <v>7255</v>
      </c>
      <c r="C476" s="132" t="s">
        <v>7256</v>
      </c>
      <c r="D476" s="133" t="s">
        <v>5596</v>
      </c>
    </row>
    <row r="477" spans="1:4" ht="36">
      <c r="A477" s="130" t="s">
        <v>7257</v>
      </c>
      <c r="B477" s="131" t="s">
        <v>7258</v>
      </c>
      <c r="C477" s="132" t="s">
        <v>7259</v>
      </c>
      <c r="D477" s="133" t="s">
        <v>5596</v>
      </c>
    </row>
    <row r="478" spans="1:4" ht="36">
      <c r="A478" s="130" t="s">
        <v>7260</v>
      </c>
      <c r="B478" s="131" t="s">
        <v>7261</v>
      </c>
      <c r="C478" s="132" t="s">
        <v>7262</v>
      </c>
      <c r="D478" s="133" t="s">
        <v>5596</v>
      </c>
    </row>
    <row r="479" spans="1:4" ht="36">
      <c r="A479" s="130" t="s">
        <v>7263</v>
      </c>
      <c r="B479" s="131" t="s">
        <v>7264</v>
      </c>
      <c r="C479" s="132" t="s">
        <v>7265</v>
      </c>
      <c r="D479" s="133" t="s">
        <v>5596</v>
      </c>
    </row>
    <row r="480" spans="1:4" ht="36">
      <c r="A480" s="130" t="s">
        <v>7266</v>
      </c>
      <c r="B480" s="131" t="s">
        <v>7267</v>
      </c>
      <c r="C480" s="132" t="s">
        <v>7268</v>
      </c>
      <c r="D480" s="133" t="s">
        <v>7269</v>
      </c>
    </row>
    <row r="481" spans="1:4" ht="54">
      <c r="A481" s="130" t="s">
        <v>7270</v>
      </c>
      <c r="B481" s="131" t="s">
        <v>7271</v>
      </c>
      <c r="C481" s="132" t="s">
        <v>7272</v>
      </c>
      <c r="D481" s="133" t="s">
        <v>5621</v>
      </c>
    </row>
    <row r="482" spans="1:4" ht="54">
      <c r="A482" s="130" t="s">
        <v>7273</v>
      </c>
      <c r="B482" s="131" t="s">
        <v>7274</v>
      </c>
      <c r="C482" s="132" t="s">
        <v>7275</v>
      </c>
      <c r="D482" s="133" t="s">
        <v>5626</v>
      </c>
    </row>
    <row r="483" spans="1:4" ht="54">
      <c r="A483" s="130" t="s">
        <v>7276</v>
      </c>
      <c r="B483" s="131" t="s">
        <v>7277</v>
      </c>
      <c r="C483" s="132" t="s">
        <v>7278</v>
      </c>
      <c r="D483" s="133" t="s">
        <v>5626</v>
      </c>
    </row>
    <row r="484" spans="1:4" ht="36">
      <c r="A484" s="130" t="s">
        <v>7279</v>
      </c>
      <c r="B484" s="131" t="s">
        <v>7280</v>
      </c>
      <c r="C484" s="132" t="s">
        <v>7281</v>
      </c>
      <c r="D484" s="133" t="s">
        <v>5626</v>
      </c>
    </row>
    <row r="485" spans="1:4" ht="36">
      <c r="A485" s="130" t="s">
        <v>7282</v>
      </c>
      <c r="B485" s="131" t="s">
        <v>7283</v>
      </c>
      <c r="C485" s="132" t="s">
        <v>7284</v>
      </c>
      <c r="D485" s="133" t="s">
        <v>5626</v>
      </c>
    </row>
    <row r="486" spans="1:4" ht="54">
      <c r="A486" s="130" t="s">
        <v>7285</v>
      </c>
      <c r="B486" s="131" t="s">
        <v>7286</v>
      </c>
      <c r="C486" s="132" t="s">
        <v>7287</v>
      </c>
      <c r="D486" s="133" t="s">
        <v>5626</v>
      </c>
    </row>
    <row r="487" spans="1:4" ht="54">
      <c r="A487" s="130" t="s">
        <v>7288</v>
      </c>
      <c r="B487" s="131" t="s">
        <v>7289</v>
      </c>
      <c r="C487" s="132" t="s">
        <v>7290</v>
      </c>
      <c r="D487" s="133" t="s">
        <v>5626</v>
      </c>
    </row>
    <row r="488" spans="1:4" ht="36">
      <c r="A488" s="130" t="s">
        <v>7291</v>
      </c>
      <c r="B488" s="131" t="s">
        <v>7292</v>
      </c>
      <c r="C488" s="132" t="s">
        <v>7293</v>
      </c>
      <c r="D488" s="133" t="s">
        <v>5635</v>
      </c>
    </row>
    <row r="489" spans="1:4" ht="36">
      <c r="A489" s="130" t="s">
        <v>7294</v>
      </c>
      <c r="B489" s="131" t="s">
        <v>7295</v>
      </c>
      <c r="C489" s="132" t="s">
        <v>7296</v>
      </c>
      <c r="D489" s="133" t="s">
        <v>3934</v>
      </c>
    </row>
    <row r="490" spans="1:4" ht="36">
      <c r="A490" s="130" t="s">
        <v>7297</v>
      </c>
      <c r="B490" s="131" t="s">
        <v>7298</v>
      </c>
      <c r="C490" s="132" t="s">
        <v>7299</v>
      </c>
      <c r="D490" s="133" t="s">
        <v>3934</v>
      </c>
    </row>
    <row r="491" spans="1:4" ht="36">
      <c r="A491" s="130" t="s">
        <v>7300</v>
      </c>
      <c r="B491" s="131" t="s">
        <v>7301</v>
      </c>
      <c r="C491" s="132" t="s">
        <v>7302</v>
      </c>
      <c r="D491" s="133" t="s">
        <v>3934</v>
      </c>
    </row>
    <row r="492" spans="1:4" ht="54">
      <c r="A492" s="130" t="s">
        <v>7303</v>
      </c>
      <c r="B492" s="131" t="s">
        <v>7304</v>
      </c>
      <c r="C492" s="132" t="s">
        <v>7305</v>
      </c>
      <c r="D492" s="133" t="s">
        <v>3934</v>
      </c>
    </row>
    <row r="493" spans="1:4" ht="36">
      <c r="A493" s="130" t="s">
        <v>7306</v>
      </c>
      <c r="B493" s="131" t="s">
        <v>7307</v>
      </c>
      <c r="C493" s="132" t="s">
        <v>7308</v>
      </c>
      <c r="D493" s="133" t="s">
        <v>3934</v>
      </c>
    </row>
    <row r="494" spans="1:4" ht="36">
      <c r="A494" s="130" t="s">
        <v>7309</v>
      </c>
      <c r="B494" s="131" t="s">
        <v>7310</v>
      </c>
      <c r="C494" s="132" t="s">
        <v>7311</v>
      </c>
      <c r="D494" s="133" t="s">
        <v>5638</v>
      </c>
    </row>
    <row r="495" spans="1:4" ht="36">
      <c r="A495" s="130" t="s">
        <v>7312</v>
      </c>
      <c r="B495" s="131" t="s">
        <v>7313</v>
      </c>
      <c r="C495" s="132" t="s">
        <v>7314</v>
      </c>
      <c r="D495" s="133" t="s">
        <v>4105</v>
      </c>
    </row>
    <row r="496" spans="1:4" ht="36">
      <c r="A496" s="130" t="s">
        <v>7315</v>
      </c>
      <c r="B496" s="131" t="s">
        <v>7316</v>
      </c>
      <c r="C496" s="132" t="s">
        <v>7317</v>
      </c>
      <c r="D496" s="133" t="s">
        <v>4111</v>
      </c>
    </row>
    <row r="497" spans="1:4" ht="36">
      <c r="A497" s="130" t="s">
        <v>7318</v>
      </c>
      <c r="B497" s="131" t="s">
        <v>7319</v>
      </c>
      <c r="C497" s="132" t="s">
        <v>7320</v>
      </c>
      <c r="D497" s="133" t="s">
        <v>4111</v>
      </c>
    </row>
    <row r="498" spans="1:4" ht="54">
      <c r="A498" s="130" t="s">
        <v>7321</v>
      </c>
      <c r="B498" s="131" t="s">
        <v>7322</v>
      </c>
      <c r="C498" s="132" t="s">
        <v>7323</v>
      </c>
      <c r="D498" s="133" t="s">
        <v>4111</v>
      </c>
    </row>
    <row r="499" spans="1:4" ht="36">
      <c r="A499" s="130" t="s">
        <v>7324</v>
      </c>
      <c r="B499" s="131" t="s">
        <v>7325</v>
      </c>
      <c r="C499" s="132" t="s">
        <v>7326</v>
      </c>
      <c r="D499" s="133" t="s">
        <v>4111</v>
      </c>
    </row>
    <row r="500" spans="1:4" ht="54">
      <c r="A500" s="130" t="s">
        <v>7327</v>
      </c>
      <c r="B500" s="131" t="s">
        <v>7328</v>
      </c>
      <c r="C500" s="132" t="s">
        <v>7329</v>
      </c>
      <c r="D500" s="133" t="s">
        <v>5651</v>
      </c>
    </row>
    <row r="501" spans="1:4" ht="36">
      <c r="A501" s="130" t="s">
        <v>7330</v>
      </c>
      <c r="B501" s="131" t="s">
        <v>7331</v>
      </c>
      <c r="C501" s="132" t="s">
        <v>7332</v>
      </c>
      <c r="D501" s="141" t="s">
        <v>5651</v>
      </c>
    </row>
    <row r="502" spans="1:4" ht="36">
      <c r="A502" s="130" t="s">
        <v>7333</v>
      </c>
      <c r="B502" s="131" t="s">
        <v>7334</v>
      </c>
      <c r="C502" s="132" t="s">
        <v>7335</v>
      </c>
      <c r="D502" s="141" t="s">
        <v>5651</v>
      </c>
    </row>
    <row r="503" spans="1:4" ht="36">
      <c r="A503" s="130" t="s">
        <v>7336</v>
      </c>
      <c r="B503" s="131" t="s">
        <v>7337</v>
      </c>
      <c r="C503" s="132" t="s">
        <v>7338</v>
      </c>
      <c r="D503" s="141" t="s">
        <v>5651</v>
      </c>
    </row>
    <row r="504" spans="1:4" ht="36">
      <c r="A504" s="130" t="s">
        <v>7339</v>
      </c>
      <c r="B504" s="131" t="s">
        <v>7340</v>
      </c>
      <c r="C504" s="132" t="s">
        <v>7341</v>
      </c>
      <c r="D504" s="141" t="s">
        <v>4273</v>
      </c>
    </row>
    <row r="505" spans="1:4" ht="36">
      <c r="A505" s="130" t="s">
        <v>7342</v>
      </c>
      <c r="B505" s="131" t="s">
        <v>7343</v>
      </c>
      <c r="C505" s="132" t="s">
        <v>7344</v>
      </c>
      <c r="D505" s="141" t="s">
        <v>4273</v>
      </c>
    </row>
    <row r="506" spans="1:4" ht="54">
      <c r="A506" s="130" t="s">
        <v>7345</v>
      </c>
      <c r="B506" s="131" t="s">
        <v>7346</v>
      </c>
      <c r="C506" s="132" t="s">
        <v>7347</v>
      </c>
      <c r="D506" s="141" t="s">
        <v>4273</v>
      </c>
    </row>
    <row r="507" spans="1:4" ht="36">
      <c r="A507" s="130" t="s">
        <v>7348</v>
      </c>
      <c r="B507" s="131" t="s">
        <v>7349</v>
      </c>
      <c r="C507" s="132" t="s">
        <v>7350</v>
      </c>
      <c r="D507" s="141" t="s">
        <v>7351</v>
      </c>
    </row>
    <row r="508" spans="1:4" ht="36">
      <c r="A508" s="130" t="s">
        <v>7352</v>
      </c>
      <c r="B508" s="131" t="s">
        <v>7353</v>
      </c>
      <c r="C508" s="132" t="s">
        <v>7354</v>
      </c>
      <c r="D508" s="141" t="s">
        <v>4276</v>
      </c>
    </row>
    <row r="509" spans="1:4" ht="36">
      <c r="A509" s="130" t="s">
        <v>7355</v>
      </c>
      <c r="B509" s="131" t="s">
        <v>7356</v>
      </c>
      <c r="C509" s="132" t="s">
        <v>7357</v>
      </c>
      <c r="D509" s="141" t="s">
        <v>4276</v>
      </c>
    </row>
    <row r="510" spans="1:4" ht="54">
      <c r="A510" s="130" t="s">
        <v>7358</v>
      </c>
      <c r="B510" s="131" t="s">
        <v>7359</v>
      </c>
      <c r="C510" s="132" t="s">
        <v>7360</v>
      </c>
      <c r="D510" s="141" t="s">
        <v>7361</v>
      </c>
    </row>
    <row r="511" spans="1:4" ht="54">
      <c r="A511" s="130" t="s">
        <v>7362</v>
      </c>
      <c r="B511" s="131" t="s">
        <v>7363</v>
      </c>
      <c r="C511" s="132" t="s">
        <v>7364</v>
      </c>
      <c r="D511" s="141" t="s">
        <v>7361</v>
      </c>
    </row>
    <row r="512" spans="1:4" ht="36">
      <c r="A512" s="130" t="s">
        <v>7365</v>
      </c>
      <c r="B512" s="131" t="s">
        <v>7366</v>
      </c>
      <c r="C512" s="132" t="s">
        <v>7367</v>
      </c>
      <c r="D512" s="141" t="s">
        <v>7361</v>
      </c>
    </row>
    <row r="513" spans="1:4" ht="36">
      <c r="A513" s="130" t="s">
        <v>7368</v>
      </c>
      <c r="B513" s="131" t="s">
        <v>7369</v>
      </c>
      <c r="C513" s="132" t="s">
        <v>7370</v>
      </c>
      <c r="D513" s="141" t="s">
        <v>7371</v>
      </c>
    </row>
    <row r="514" spans="1:4" ht="36">
      <c r="A514" s="130" t="s">
        <v>7372</v>
      </c>
      <c r="B514" s="131" t="s">
        <v>7373</v>
      </c>
      <c r="C514" s="132" t="s">
        <v>7374</v>
      </c>
      <c r="D514" s="141" t="s">
        <v>4285</v>
      </c>
    </row>
    <row r="515" spans="1:4" ht="36">
      <c r="A515" s="130" t="s">
        <v>7375</v>
      </c>
      <c r="B515" s="131" t="s">
        <v>7376</v>
      </c>
      <c r="C515" s="132" t="s">
        <v>7377</v>
      </c>
      <c r="D515" s="141" t="s">
        <v>4285</v>
      </c>
    </row>
    <row r="516" spans="1:4" ht="36">
      <c r="A516" s="130" t="s">
        <v>7378</v>
      </c>
      <c r="B516" s="131" t="s">
        <v>7379</v>
      </c>
      <c r="C516" s="132" t="s">
        <v>7380</v>
      </c>
      <c r="D516" s="141" t="s">
        <v>4285</v>
      </c>
    </row>
    <row r="517" spans="1:4" ht="36">
      <c r="A517" s="130" t="s">
        <v>7381</v>
      </c>
      <c r="B517" s="131" t="s">
        <v>7382</v>
      </c>
      <c r="C517" s="132" t="s">
        <v>7383</v>
      </c>
      <c r="D517" s="133" t="s">
        <v>3936</v>
      </c>
    </row>
    <row r="518" spans="1:4" ht="54">
      <c r="A518" s="130" t="s">
        <v>7384</v>
      </c>
      <c r="B518" s="131" t="s">
        <v>7385</v>
      </c>
      <c r="C518" s="132" t="s">
        <v>7386</v>
      </c>
      <c r="D518" s="141" t="s">
        <v>5669</v>
      </c>
    </row>
    <row r="519" spans="1:4" ht="36">
      <c r="A519" s="130" t="s">
        <v>7387</v>
      </c>
      <c r="B519" s="131" t="s">
        <v>7388</v>
      </c>
      <c r="C519" s="132" t="s">
        <v>7389</v>
      </c>
      <c r="D519" s="141" t="s">
        <v>5669</v>
      </c>
    </row>
    <row r="520" spans="1:4" ht="36">
      <c r="A520" s="130" t="s">
        <v>7390</v>
      </c>
      <c r="B520" s="131" t="s">
        <v>7391</v>
      </c>
      <c r="C520" s="132" t="s">
        <v>7392</v>
      </c>
      <c r="D520" s="141" t="s">
        <v>5676</v>
      </c>
    </row>
    <row r="521" spans="1:4" ht="54">
      <c r="A521" s="130" t="s">
        <v>7393</v>
      </c>
      <c r="B521" s="131" t="s">
        <v>7394</v>
      </c>
      <c r="C521" s="132" t="s">
        <v>7395</v>
      </c>
      <c r="D521" s="141" t="s">
        <v>5676</v>
      </c>
    </row>
    <row r="522" spans="1:4" ht="36">
      <c r="A522" s="130" t="s">
        <v>7396</v>
      </c>
      <c r="B522" s="131" t="s">
        <v>7397</v>
      </c>
      <c r="C522" s="132" t="s">
        <v>7398</v>
      </c>
      <c r="D522" s="133" t="s">
        <v>5676</v>
      </c>
    </row>
    <row r="523" spans="1:4" ht="36">
      <c r="A523" s="130" t="s">
        <v>7399</v>
      </c>
      <c r="B523" s="131" t="s">
        <v>7394</v>
      </c>
      <c r="C523" s="132" t="s">
        <v>7400</v>
      </c>
      <c r="D523" s="141" t="s">
        <v>5683</v>
      </c>
    </row>
    <row r="524" spans="1:4" ht="36">
      <c r="A524" s="130" t="s">
        <v>7401</v>
      </c>
      <c r="B524" s="131" t="s">
        <v>7402</v>
      </c>
      <c r="C524" s="132" t="s">
        <v>7403</v>
      </c>
      <c r="D524" s="141" t="s">
        <v>5683</v>
      </c>
    </row>
    <row r="525" spans="1:4" ht="54">
      <c r="A525" s="130" t="s">
        <v>7404</v>
      </c>
      <c r="B525" s="131" t="s">
        <v>7405</v>
      </c>
      <c r="C525" s="132" t="s">
        <v>7406</v>
      </c>
      <c r="D525" s="141" t="s">
        <v>5688</v>
      </c>
    </row>
    <row r="526" spans="1:4" ht="36">
      <c r="A526" s="130" t="s">
        <v>7407</v>
      </c>
      <c r="B526" s="131" t="s">
        <v>7408</v>
      </c>
      <c r="C526" s="132" t="s">
        <v>7409</v>
      </c>
      <c r="D526" s="141" t="s">
        <v>5688</v>
      </c>
    </row>
    <row r="527" spans="1:4" ht="36">
      <c r="A527" s="130" t="s">
        <v>7410</v>
      </c>
      <c r="B527" s="131" t="s">
        <v>7411</v>
      </c>
      <c r="C527" s="132" t="s">
        <v>7412</v>
      </c>
      <c r="D527" s="141" t="s">
        <v>5688</v>
      </c>
    </row>
    <row r="528" spans="1:4" ht="36">
      <c r="A528" s="130" t="s">
        <v>7413</v>
      </c>
      <c r="B528" s="131" t="s">
        <v>7414</v>
      </c>
      <c r="C528" s="132" t="s">
        <v>7415</v>
      </c>
      <c r="D528" s="141" t="s">
        <v>4279</v>
      </c>
    </row>
    <row r="529" spans="1:4" ht="36">
      <c r="A529" s="130" t="s">
        <v>7416</v>
      </c>
      <c r="B529" s="131" t="s">
        <v>7417</v>
      </c>
      <c r="C529" s="132" t="s">
        <v>7418</v>
      </c>
      <c r="D529" s="141" t="s">
        <v>4279</v>
      </c>
    </row>
    <row r="530" spans="1:4" ht="36">
      <c r="A530" s="130" t="s">
        <v>7419</v>
      </c>
      <c r="B530" s="131" t="s">
        <v>7420</v>
      </c>
      <c r="C530" s="132" t="s">
        <v>7421</v>
      </c>
      <c r="D530" s="141" t="s">
        <v>4279</v>
      </c>
    </row>
    <row r="531" spans="1:4" ht="54">
      <c r="A531" s="130" t="s">
        <v>7422</v>
      </c>
      <c r="B531" s="131" t="s">
        <v>7423</v>
      </c>
      <c r="C531" s="132" t="s">
        <v>7424</v>
      </c>
      <c r="D531" s="141" t="s">
        <v>3938</v>
      </c>
    </row>
    <row r="532" spans="1:4" ht="36">
      <c r="A532" s="130" t="s">
        <v>7425</v>
      </c>
      <c r="B532" s="131" t="s">
        <v>7426</v>
      </c>
      <c r="C532" s="132" t="s">
        <v>7427</v>
      </c>
      <c r="D532" s="141" t="s">
        <v>5699</v>
      </c>
    </row>
    <row r="533" spans="1:4" ht="36">
      <c r="A533" s="130" t="s">
        <v>7428</v>
      </c>
      <c r="B533" s="131" t="s">
        <v>7429</v>
      </c>
      <c r="C533" s="132" t="s">
        <v>7430</v>
      </c>
      <c r="D533" s="141" t="s">
        <v>5699</v>
      </c>
    </row>
    <row r="534" spans="1:4" ht="36">
      <c r="A534" s="130" t="s">
        <v>7431</v>
      </c>
      <c r="B534" s="131" t="s">
        <v>7432</v>
      </c>
      <c r="C534" s="132" t="s">
        <v>7433</v>
      </c>
      <c r="D534" s="141" t="s">
        <v>5699</v>
      </c>
    </row>
    <row r="535" spans="1:4" ht="36">
      <c r="A535" s="130" t="s">
        <v>7434</v>
      </c>
      <c r="B535" s="131" t="s">
        <v>7435</v>
      </c>
      <c r="C535" s="132" t="s">
        <v>7436</v>
      </c>
      <c r="D535" s="141" t="s">
        <v>5702</v>
      </c>
    </row>
    <row r="536" spans="1:4" ht="36">
      <c r="A536" s="130" t="s">
        <v>7437</v>
      </c>
      <c r="B536" s="131" t="s">
        <v>7438</v>
      </c>
      <c r="C536" s="132" t="s">
        <v>7439</v>
      </c>
      <c r="D536" s="141" t="s">
        <v>7440</v>
      </c>
    </row>
    <row r="537" spans="1:4" ht="36">
      <c r="A537" s="130" t="s">
        <v>7441</v>
      </c>
      <c r="B537" s="131" t="s">
        <v>7442</v>
      </c>
      <c r="C537" s="132" t="s">
        <v>7443</v>
      </c>
      <c r="D537" s="141" t="s">
        <v>7440</v>
      </c>
    </row>
    <row r="538" spans="1:4" ht="36">
      <c r="A538" s="130" t="s">
        <v>7444</v>
      </c>
      <c r="B538" s="131" t="s">
        <v>7445</v>
      </c>
      <c r="C538" s="132" t="s">
        <v>7446</v>
      </c>
      <c r="D538" s="141" t="s">
        <v>5705</v>
      </c>
    </row>
    <row r="539" spans="1:4" ht="54">
      <c r="A539" s="130" t="s">
        <v>7447</v>
      </c>
      <c r="B539" s="131" t="s">
        <v>7448</v>
      </c>
      <c r="C539" s="132" t="s">
        <v>7449</v>
      </c>
      <c r="D539" s="141" t="s">
        <v>5705</v>
      </c>
    </row>
    <row r="540" spans="1:4" ht="36">
      <c r="A540" s="130" t="s">
        <v>7450</v>
      </c>
      <c r="B540" s="131" t="s">
        <v>7451</v>
      </c>
      <c r="C540" s="132" t="s">
        <v>7452</v>
      </c>
      <c r="D540" s="141" t="s">
        <v>5705</v>
      </c>
    </row>
    <row r="541" spans="1:4" ht="54">
      <c r="A541" s="130" t="s">
        <v>7453</v>
      </c>
      <c r="B541" s="131" t="s">
        <v>7454</v>
      </c>
      <c r="C541" s="132" t="s">
        <v>7455</v>
      </c>
      <c r="D541" s="141" t="s">
        <v>5722</v>
      </c>
    </row>
    <row r="542" spans="1:4" ht="36">
      <c r="A542" s="130" t="s">
        <v>7456</v>
      </c>
      <c r="B542" s="131" t="s">
        <v>7457</v>
      </c>
      <c r="C542" s="132" t="s">
        <v>7458</v>
      </c>
      <c r="D542" s="141" t="s">
        <v>5722</v>
      </c>
    </row>
    <row r="543" spans="1:4" ht="54">
      <c r="A543" s="130" t="s">
        <v>7459</v>
      </c>
      <c r="B543" s="131" t="s">
        <v>7460</v>
      </c>
      <c r="C543" s="132" t="s">
        <v>7461</v>
      </c>
      <c r="D543" s="141" t="s">
        <v>5722</v>
      </c>
    </row>
    <row r="544" spans="1:4" ht="36">
      <c r="A544" s="130" t="s">
        <v>7462</v>
      </c>
      <c r="B544" s="131" t="s">
        <v>7463</v>
      </c>
      <c r="C544" s="132" t="s">
        <v>7464</v>
      </c>
      <c r="D544" s="141" t="s">
        <v>5722</v>
      </c>
    </row>
    <row r="545" spans="1:4" ht="36">
      <c r="A545" s="130" t="s">
        <v>7465</v>
      </c>
      <c r="B545" s="131" t="s">
        <v>7466</v>
      </c>
      <c r="C545" s="132" t="s">
        <v>7467</v>
      </c>
      <c r="D545" s="141" t="s">
        <v>5764</v>
      </c>
    </row>
    <row r="546" spans="1:4" ht="36">
      <c r="A546" s="130" t="s">
        <v>7468</v>
      </c>
      <c r="B546" s="131" t="s">
        <v>7469</v>
      </c>
      <c r="C546" s="132" t="s">
        <v>7470</v>
      </c>
      <c r="D546" s="141" t="s">
        <v>5773</v>
      </c>
    </row>
    <row r="547" spans="1:4" ht="36">
      <c r="A547" s="130" t="s">
        <v>7471</v>
      </c>
      <c r="B547" s="131" t="s">
        <v>7472</v>
      </c>
      <c r="C547" s="132" t="s">
        <v>7473</v>
      </c>
      <c r="D547" s="141" t="s">
        <v>5773</v>
      </c>
    </row>
    <row r="548" spans="1:4" ht="36">
      <c r="A548" s="130" t="s">
        <v>7474</v>
      </c>
      <c r="B548" s="131" t="s">
        <v>7475</v>
      </c>
      <c r="C548" s="132" t="s">
        <v>7476</v>
      </c>
      <c r="D548" s="141" t="s">
        <v>5773</v>
      </c>
    </row>
    <row r="549" spans="1:4" ht="36">
      <c r="A549" s="130" t="s">
        <v>7477</v>
      </c>
      <c r="B549" s="131" t="s">
        <v>7478</v>
      </c>
      <c r="C549" s="132" t="s">
        <v>7479</v>
      </c>
      <c r="D549" s="141" t="s">
        <v>5773</v>
      </c>
    </row>
    <row r="550" spans="1:4" ht="36">
      <c r="A550" s="130" t="s">
        <v>7480</v>
      </c>
      <c r="B550" s="131" t="s">
        <v>7481</v>
      </c>
      <c r="C550" s="132" t="s">
        <v>7482</v>
      </c>
      <c r="D550" s="141" t="s">
        <v>5773</v>
      </c>
    </row>
    <row r="551" spans="1:4" ht="54">
      <c r="A551" s="130" t="s">
        <v>7483</v>
      </c>
      <c r="B551" s="131" t="s">
        <v>7484</v>
      </c>
      <c r="C551" s="132" t="s">
        <v>7485</v>
      </c>
      <c r="D551" s="141" t="s">
        <v>5779</v>
      </c>
    </row>
    <row r="552" spans="1:4" ht="54">
      <c r="A552" s="130" t="s">
        <v>7486</v>
      </c>
      <c r="B552" s="131" t="s">
        <v>7487</v>
      </c>
      <c r="C552" s="132" t="s">
        <v>7488</v>
      </c>
      <c r="D552" s="141" t="s">
        <v>7489</v>
      </c>
    </row>
    <row r="553" spans="1:4" ht="30">
      <c r="A553" s="130" t="s">
        <v>7490</v>
      </c>
      <c r="B553" s="131" t="s">
        <v>7491</v>
      </c>
      <c r="C553" s="132" t="s">
        <v>7492</v>
      </c>
      <c r="D553" s="141" t="s">
        <v>3956</v>
      </c>
    </row>
    <row r="554" spans="1:4" ht="36">
      <c r="A554" s="130" t="s">
        <v>7493</v>
      </c>
      <c r="B554" s="131" t="s">
        <v>7494</v>
      </c>
      <c r="C554" s="132" t="s">
        <v>7495</v>
      </c>
      <c r="D554" s="141" t="s">
        <v>5796</v>
      </c>
    </row>
    <row r="555" spans="1:4" ht="36">
      <c r="A555" s="130" t="s">
        <v>7496</v>
      </c>
      <c r="B555" s="131" t="s">
        <v>7497</v>
      </c>
      <c r="C555" s="132" t="s">
        <v>7498</v>
      </c>
      <c r="D555" s="141" t="s">
        <v>5796</v>
      </c>
    </row>
    <row r="556" spans="1:4" ht="36">
      <c r="A556" s="130" t="s">
        <v>7499</v>
      </c>
      <c r="B556" s="131" t="s">
        <v>7500</v>
      </c>
      <c r="C556" s="132" t="s">
        <v>7501</v>
      </c>
      <c r="D556" s="141" t="s">
        <v>4114</v>
      </c>
    </row>
    <row r="557" spans="1:4" ht="36">
      <c r="A557" s="130" t="s">
        <v>7502</v>
      </c>
      <c r="B557" s="131" t="s">
        <v>7503</v>
      </c>
      <c r="C557" s="132" t="s">
        <v>7504</v>
      </c>
      <c r="D557" s="141" t="s">
        <v>4114</v>
      </c>
    </row>
    <row r="558" spans="1:4" ht="36">
      <c r="A558" s="130" t="s">
        <v>7505</v>
      </c>
      <c r="B558" s="131" t="s">
        <v>7506</v>
      </c>
      <c r="C558" s="132" t="s">
        <v>7507</v>
      </c>
      <c r="D558" s="141" t="s">
        <v>4114</v>
      </c>
    </row>
    <row r="559" spans="1:4" ht="36">
      <c r="A559" s="130" t="s">
        <v>7508</v>
      </c>
      <c r="B559" s="131" t="s">
        <v>7509</v>
      </c>
      <c r="C559" s="132" t="s">
        <v>7510</v>
      </c>
      <c r="D559" s="141" t="s">
        <v>4282</v>
      </c>
    </row>
    <row r="560" spans="1:4" ht="36">
      <c r="A560" s="130" t="s">
        <v>7511</v>
      </c>
      <c r="B560" s="131" t="s">
        <v>7512</v>
      </c>
      <c r="C560" s="132" t="s">
        <v>7513</v>
      </c>
      <c r="D560" s="141" t="s">
        <v>5810</v>
      </c>
    </row>
    <row r="561" spans="1:4" ht="36">
      <c r="A561" s="130" t="s">
        <v>7514</v>
      </c>
      <c r="B561" s="131" t="s">
        <v>7515</v>
      </c>
      <c r="C561" s="132" t="s">
        <v>7516</v>
      </c>
      <c r="D561" s="141" t="s">
        <v>5810</v>
      </c>
    </row>
    <row r="562" spans="1:4" ht="36">
      <c r="A562" s="130" t="s">
        <v>7517</v>
      </c>
      <c r="B562" s="131" t="s">
        <v>7518</v>
      </c>
      <c r="C562" s="132" t="s">
        <v>7519</v>
      </c>
      <c r="D562" s="141" t="s">
        <v>4282</v>
      </c>
    </row>
    <row r="563" spans="1:4" ht="39">
      <c r="A563" s="130" t="s">
        <v>7520</v>
      </c>
      <c r="B563" s="131" t="s">
        <v>7521</v>
      </c>
      <c r="C563" s="135" t="s">
        <v>7522</v>
      </c>
      <c r="D563" s="141" t="s">
        <v>5810</v>
      </c>
    </row>
    <row r="564" spans="1:4" ht="39">
      <c r="A564" s="130" t="s">
        <v>7523</v>
      </c>
      <c r="B564" s="131" t="s">
        <v>7524</v>
      </c>
      <c r="C564" s="135" t="s">
        <v>7525</v>
      </c>
      <c r="D564" s="141" t="s">
        <v>5810</v>
      </c>
    </row>
    <row r="565" spans="1:4" ht="39">
      <c r="A565" s="130" t="s">
        <v>7526</v>
      </c>
      <c r="B565" s="131" t="s">
        <v>7527</v>
      </c>
      <c r="C565" s="135" t="s">
        <v>7528</v>
      </c>
      <c r="D565" s="141" t="s">
        <v>7529</v>
      </c>
    </row>
    <row r="566" spans="1:4" ht="58.5">
      <c r="A566" s="130" t="s">
        <v>7530</v>
      </c>
      <c r="B566" s="131" t="s">
        <v>7531</v>
      </c>
      <c r="C566" s="135" t="s">
        <v>7532</v>
      </c>
      <c r="D566" s="141" t="s">
        <v>7529</v>
      </c>
    </row>
    <row r="567" spans="1:4" ht="39">
      <c r="A567" s="130" t="s">
        <v>7533</v>
      </c>
      <c r="B567" s="131" t="s">
        <v>7534</v>
      </c>
      <c r="C567" s="135" t="s">
        <v>7535</v>
      </c>
      <c r="D567" s="141" t="s">
        <v>7529</v>
      </c>
    </row>
    <row r="568" spans="1:4" ht="30">
      <c r="A568" s="130" t="s">
        <v>7536</v>
      </c>
      <c r="B568" s="131" t="s">
        <v>7537</v>
      </c>
      <c r="C568" s="132" t="s">
        <v>7538</v>
      </c>
      <c r="D568" s="141" t="s">
        <v>7529</v>
      </c>
    </row>
    <row r="569" spans="1:4" ht="39">
      <c r="A569" s="130" t="s">
        <v>7539</v>
      </c>
      <c r="B569" s="131" t="s">
        <v>7540</v>
      </c>
      <c r="C569" s="135" t="s">
        <v>7427</v>
      </c>
      <c r="D569" s="141" t="s">
        <v>5823</v>
      </c>
    </row>
    <row r="570" spans="1:4" ht="39">
      <c r="A570" s="130" t="s">
        <v>7541</v>
      </c>
      <c r="B570" s="131" t="s">
        <v>7542</v>
      </c>
      <c r="C570" s="135" t="s">
        <v>7543</v>
      </c>
      <c r="D570" s="141" t="s">
        <v>5832</v>
      </c>
    </row>
    <row r="571" spans="1:4" ht="58.5">
      <c r="A571" s="130" t="s">
        <v>7544</v>
      </c>
      <c r="B571" s="131" t="s">
        <v>7545</v>
      </c>
      <c r="C571" s="135" t="s">
        <v>7546</v>
      </c>
      <c r="D571" s="141" t="s">
        <v>5832</v>
      </c>
    </row>
    <row r="572" spans="1:4" ht="39">
      <c r="A572" s="130" t="s">
        <v>7547</v>
      </c>
      <c r="B572" s="131" t="s">
        <v>7548</v>
      </c>
      <c r="C572" s="135" t="s">
        <v>7549</v>
      </c>
      <c r="D572" s="141" t="s">
        <v>5832</v>
      </c>
    </row>
    <row r="573" spans="1:4" ht="58.5">
      <c r="A573" s="130" t="s">
        <v>7550</v>
      </c>
      <c r="B573" s="131" t="s">
        <v>7551</v>
      </c>
      <c r="C573" s="135" t="s">
        <v>7552</v>
      </c>
      <c r="D573" s="141" t="s">
        <v>7553</v>
      </c>
    </row>
    <row r="574" spans="1:4" ht="39">
      <c r="A574" s="130" t="s">
        <v>7554</v>
      </c>
      <c r="B574" s="131" t="s">
        <v>7555</v>
      </c>
      <c r="C574" s="135" t="s">
        <v>7556</v>
      </c>
      <c r="D574" s="141" t="s">
        <v>5837</v>
      </c>
    </row>
    <row r="575" spans="1:4" ht="39">
      <c r="A575" s="130" t="s">
        <v>7557</v>
      </c>
      <c r="B575" s="131" t="s">
        <v>7558</v>
      </c>
      <c r="C575" s="135" t="s">
        <v>7559</v>
      </c>
      <c r="D575" s="141" t="s">
        <v>5846</v>
      </c>
    </row>
    <row r="576" spans="1:4" ht="39">
      <c r="A576" s="130" t="s">
        <v>7560</v>
      </c>
      <c r="B576" s="131" t="s">
        <v>7561</v>
      </c>
      <c r="C576" s="135" t="s">
        <v>7562</v>
      </c>
      <c r="D576" s="141" t="s">
        <v>5846</v>
      </c>
    </row>
    <row r="577" spans="1:4" ht="36">
      <c r="A577" s="130" t="s">
        <v>7563</v>
      </c>
      <c r="B577" s="131" t="s">
        <v>7564</v>
      </c>
      <c r="C577" s="139" t="s">
        <v>7565</v>
      </c>
      <c r="D577" s="141" t="s">
        <v>5846</v>
      </c>
    </row>
    <row r="578" spans="1:4" ht="36">
      <c r="A578" s="130" t="s">
        <v>7566</v>
      </c>
      <c r="B578" s="131" t="s">
        <v>7567</v>
      </c>
      <c r="C578" s="139" t="s">
        <v>7568</v>
      </c>
      <c r="D578" s="141" t="s">
        <v>7569</v>
      </c>
    </row>
    <row r="579" spans="1:4" ht="54">
      <c r="A579" s="130" t="s">
        <v>7570</v>
      </c>
      <c r="B579" s="131" t="s">
        <v>7571</v>
      </c>
      <c r="C579" s="139" t="s">
        <v>7572</v>
      </c>
      <c r="D579" s="141" t="s">
        <v>7573</v>
      </c>
    </row>
    <row r="580" spans="1:4" ht="36">
      <c r="A580" s="130" t="s">
        <v>7574</v>
      </c>
      <c r="B580" s="131" t="s">
        <v>7575</v>
      </c>
      <c r="C580" s="139" t="s">
        <v>7576</v>
      </c>
      <c r="D580" s="141" t="s">
        <v>7573</v>
      </c>
    </row>
    <row r="581" spans="1:4" ht="30">
      <c r="A581" s="130" t="s">
        <v>7577</v>
      </c>
      <c r="B581" s="131" t="s">
        <v>7578</v>
      </c>
      <c r="C581" s="142" t="s">
        <v>7579</v>
      </c>
      <c r="D581" s="141" t="s">
        <v>7573</v>
      </c>
    </row>
    <row r="582" spans="1:4" ht="36">
      <c r="A582" s="130" t="s">
        <v>7580</v>
      </c>
      <c r="B582" s="131" t="s">
        <v>7581</v>
      </c>
      <c r="C582" s="132" t="s">
        <v>7582</v>
      </c>
      <c r="D582" s="141" t="s">
        <v>7573</v>
      </c>
    </row>
    <row r="583" spans="1:4" ht="54">
      <c r="A583" s="130" t="s">
        <v>7583</v>
      </c>
      <c r="B583" s="131" t="s">
        <v>7584</v>
      </c>
      <c r="C583" s="132" t="s">
        <v>7585</v>
      </c>
      <c r="D583" s="141" t="s">
        <v>7573</v>
      </c>
    </row>
    <row r="584" spans="1:4" ht="39">
      <c r="A584" s="130" t="s">
        <v>7586</v>
      </c>
      <c r="B584" s="131" t="s">
        <v>7587</v>
      </c>
      <c r="C584" s="135" t="s">
        <v>7588</v>
      </c>
      <c r="D584" s="141" t="s">
        <v>7573</v>
      </c>
    </row>
    <row r="585" spans="1:4" ht="39">
      <c r="A585" s="130" t="s">
        <v>7589</v>
      </c>
      <c r="B585" s="131" t="s">
        <v>7590</v>
      </c>
      <c r="C585" s="135" t="s">
        <v>7591</v>
      </c>
      <c r="D585" s="141" t="s">
        <v>7573</v>
      </c>
    </row>
    <row r="586" spans="1:4" ht="39">
      <c r="A586" s="130" t="s">
        <v>7592</v>
      </c>
      <c r="B586" s="131" t="s">
        <v>7593</v>
      </c>
      <c r="C586" s="135" t="s">
        <v>7594</v>
      </c>
      <c r="D586" s="141" t="s">
        <v>7573</v>
      </c>
    </row>
    <row r="587" spans="1:4" ht="58.5">
      <c r="A587" s="130" t="s">
        <v>7595</v>
      </c>
      <c r="B587" s="131" t="s">
        <v>7596</v>
      </c>
      <c r="C587" s="135" t="s">
        <v>7597</v>
      </c>
      <c r="D587" s="141" t="s">
        <v>7573</v>
      </c>
    </row>
    <row r="588" spans="1:4" ht="39">
      <c r="A588" s="130" t="s">
        <v>7598</v>
      </c>
      <c r="B588" s="131" t="s">
        <v>7599</v>
      </c>
      <c r="C588" s="135" t="s">
        <v>7600</v>
      </c>
      <c r="D588" s="141" t="s">
        <v>7601</v>
      </c>
    </row>
    <row r="589" spans="1:4" ht="39">
      <c r="A589" s="130" t="s">
        <v>7602</v>
      </c>
      <c r="B589" s="131" t="s">
        <v>7603</v>
      </c>
      <c r="C589" s="135" t="s">
        <v>7604</v>
      </c>
      <c r="D589" s="141" t="s">
        <v>7601</v>
      </c>
    </row>
    <row r="590" spans="1:4" ht="39">
      <c r="A590" s="130" t="s">
        <v>7605</v>
      </c>
      <c r="B590" s="131" t="s">
        <v>7606</v>
      </c>
      <c r="C590" s="135" t="s">
        <v>7607</v>
      </c>
      <c r="D590" s="141" t="s">
        <v>7601</v>
      </c>
    </row>
    <row r="591" spans="1:4" ht="36">
      <c r="A591" s="130" t="s">
        <v>7608</v>
      </c>
      <c r="B591" s="131" t="s">
        <v>7609</v>
      </c>
      <c r="C591" s="132" t="s">
        <v>7610</v>
      </c>
      <c r="D591" s="141" t="s">
        <v>7601</v>
      </c>
    </row>
    <row r="592" spans="1:4" ht="36">
      <c r="A592" s="130" t="s">
        <v>7611</v>
      </c>
      <c r="B592" s="131" t="s">
        <v>7612</v>
      </c>
      <c r="C592" s="132" t="s">
        <v>7613</v>
      </c>
      <c r="D592" s="141" t="s">
        <v>5878</v>
      </c>
    </row>
    <row r="593" spans="1:4" ht="36">
      <c r="A593" s="130" t="s">
        <v>7614</v>
      </c>
      <c r="B593" s="131" t="s">
        <v>7615</v>
      </c>
      <c r="C593" s="132" t="s">
        <v>7616</v>
      </c>
      <c r="D593" s="141" t="s">
        <v>5878</v>
      </c>
    </row>
    <row r="594" spans="1:4" ht="58.5">
      <c r="A594" s="130" t="s">
        <v>7617</v>
      </c>
      <c r="B594" s="131" t="s">
        <v>7618</v>
      </c>
      <c r="C594" s="135" t="s">
        <v>7619</v>
      </c>
      <c r="D594" s="141" t="s">
        <v>7620</v>
      </c>
    </row>
    <row r="595" spans="1:4" ht="39">
      <c r="A595" s="130" t="s">
        <v>7621</v>
      </c>
      <c r="B595" s="131" t="s">
        <v>7622</v>
      </c>
      <c r="C595" s="135" t="s">
        <v>7623</v>
      </c>
      <c r="D595" s="141" t="s">
        <v>7624</v>
      </c>
    </row>
    <row r="596" spans="1:4" ht="39">
      <c r="A596" s="130" t="s">
        <v>7625</v>
      </c>
      <c r="B596" s="131" t="s">
        <v>7626</v>
      </c>
      <c r="C596" s="135" t="s">
        <v>7627</v>
      </c>
      <c r="D596" s="141" t="s">
        <v>7624</v>
      </c>
    </row>
    <row r="597" spans="1:4" ht="39">
      <c r="A597" s="130" t="s">
        <v>7628</v>
      </c>
      <c r="B597" s="131" t="s">
        <v>7629</v>
      </c>
      <c r="C597" s="135" t="s">
        <v>7630</v>
      </c>
      <c r="D597" s="141" t="s">
        <v>7624</v>
      </c>
    </row>
    <row r="598" spans="1:4" ht="39">
      <c r="A598" s="130" t="s">
        <v>7631</v>
      </c>
      <c r="B598" s="131" t="s">
        <v>7632</v>
      </c>
      <c r="C598" s="135" t="s">
        <v>7633</v>
      </c>
      <c r="D598" s="141" t="s">
        <v>7634</v>
      </c>
    </row>
    <row r="599" spans="1:4" ht="39">
      <c r="A599" s="130" t="s">
        <v>7635</v>
      </c>
      <c r="B599" s="131" t="s">
        <v>7636</v>
      </c>
      <c r="C599" s="135" t="s">
        <v>7637</v>
      </c>
      <c r="D599" s="141" t="s">
        <v>7634</v>
      </c>
    </row>
    <row r="600" spans="1:4" ht="39">
      <c r="A600" s="130" t="s">
        <v>7638</v>
      </c>
      <c r="B600" s="131" t="s">
        <v>7639</v>
      </c>
      <c r="C600" s="135" t="s">
        <v>7640</v>
      </c>
      <c r="D600" s="141" t="s">
        <v>7634</v>
      </c>
    </row>
    <row r="601" spans="1:4" ht="39">
      <c r="A601" s="130" t="s">
        <v>7641</v>
      </c>
      <c r="B601" s="131" t="s">
        <v>7642</v>
      </c>
      <c r="C601" s="135" t="s">
        <v>7643</v>
      </c>
      <c r="D601" s="133" t="s">
        <v>7644</v>
      </c>
    </row>
    <row r="602" spans="1:4" ht="58.5">
      <c r="A602" s="130" t="s">
        <v>7645</v>
      </c>
      <c r="B602" s="131" t="s">
        <v>7646</v>
      </c>
      <c r="C602" s="135" t="s">
        <v>7647</v>
      </c>
      <c r="D602" s="141" t="s">
        <v>7644</v>
      </c>
    </row>
    <row r="603" spans="1:4" ht="58.5">
      <c r="A603" s="130" t="s">
        <v>7648</v>
      </c>
      <c r="B603" s="131" t="s">
        <v>7649</v>
      </c>
      <c r="C603" s="135" t="s">
        <v>7650</v>
      </c>
      <c r="D603" s="141" t="s">
        <v>7644</v>
      </c>
    </row>
    <row r="604" spans="1:4" ht="39">
      <c r="A604" s="130" t="s">
        <v>7651</v>
      </c>
      <c r="B604" s="131" t="s">
        <v>7652</v>
      </c>
      <c r="C604" s="135" t="s">
        <v>7653</v>
      </c>
      <c r="D604" s="141" t="s">
        <v>7644</v>
      </c>
    </row>
    <row r="605" spans="1:4" ht="39">
      <c r="A605" s="130" t="s">
        <v>7654</v>
      </c>
      <c r="B605" s="131" t="s">
        <v>7655</v>
      </c>
      <c r="C605" s="135" t="s">
        <v>7656</v>
      </c>
      <c r="D605" s="141" t="s">
        <v>7644</v>
      </c>
    </row>
    <row r="606" spans="1:4" ht="39">
      <c r="A606" s="130" t="s">
        <v>7657</v>
      </c>
      <c r="B606" s="131" t="s">
        <v>7658</v>
      </c>
      <c r="C606" s="135" t="s">
        <v>7659</v>
      </c>
      <c r="D606" s="141" t="s">
        <v>3946</v>
      </c>
    </row>
    <row r="607" spans="1:4" ht="39">
      <c r="A607" s="130" t="s">
        <v>7660</v>
      </c>
      <c r="B607" s="131" t="s">
        <v>7661</v>
      </c>
      <c r="C607" s="135" t="s">
        <v>7662</v>
      </c>
      <c r="D607" s="141" t="s">
        <v>3946</v>
      </c>
    </row>
    <row r="608" spans="1:4" ht="39">
      <c r="A608" s="130" t="s">
        <v>7663</v>
      </c>
      <c r="B608" s="131" t="s">
        <v>7664</v>
      </c>
      <c r="C608" s="135" t="s">
        <v>7665</v>
      </c>
      <c r="D608" s="141" t="s">
        <v>3946</v>
      </c>
    </row>
    <row r="609" spans="1:4" ht="39">
      <c r="A609" s="130" t="s">
        <v>7666</v>
      </c>
      <c r="B609" s="131" t="s">
        <v>7667</v>
      </c>
      <c r="C609" s="135" t="s">
        <v>7668</v>
      </c>
      <c r="D609" s="141" t="s">
        <v>3946</v>
      </c>
    </row>
    <row r="610" spans="1:4" ht="39">
      <c r="A610" s="130" t="s">
        <v>7669</v>
      </c>
      <c r="B610" s="131" t="s">
        <v>7670</v>
      </c>
      <c r="C610" s="135" t="s">
        <v>7671</v>
      </c>
      <c r="D610" s="141" t="s">
        <v>3946</v>
      </c>
    </row>
    <row r="611" spans="1:4" ht="39">
      <c r="A611" s="130" t="s">
        <v>7672</v>
      </c>
      <c r="B611" s="131" t="s">
        <v>7673</v>
      </c>
      <c r="C611" s="135" t="s">
        <v>7674</v>
      </c>
      <c r="D611" s="141" t="s">
        <v>3946</v>
      </c>
    </row>
    <row r="612" spans="1:4" ht="39">
      <c r="A612" s="130" t="s">
        <v>7675</v>
      </c>
      <c r="B612" s="131" t="s">
        <v>7676</v>
      </c>
      <c r="C612" s="135" t="s">
        <v>7677</v>
      </c>
      <c r="D612" s="141" t="s">
        <v>7678</v>
      </c>
    </row>
    <row r="613" spans="1:4" ht="39">
      <c r="A613" s="130" t="s">
        <v>7679</v>
      </c>
      <c r="B613" s="131" t="s">
        <v>7680</v>
      </c>
      <c r="C613" s="135" t="s">
        <v>7681</v>
      </c>
      <c r="D613" s="141" t="s">
        <v>7678</v>
      </c>
    </row>
    <row r="614" spans="1:4" ht="39">
      <c r="A614" s="130" t="s">
        <v>7682</v>
      </c>
      <c r="B614" s="131" t="s">
        <v>7683</v>
      </c>
      <c r="C614" s="135" t="s">
        <v>7684</v>
      </c>
      <c r="D614" s="141" t="s">
        <v>7685</v>
      </c>
    </row>
    <row r="615" spans="1:4" ht="39">
      <c r="A615" s="130" t="s">
        <v>7686</v>
      </c>
      <c r="B615" s="131" t="s">
        <v>7687</v>
      </c>
      <c r="C615" s="135" t="s">
        <v>7688</v>
      </c>
      <c r="D615" s="141" t="s">
        <v>7685</v>
      </c>
    </row>
    <row r="616" spans="1:4" ht="39">
      <c r="A616" s="130" t="s">
        <v>7689</v>
      </c>
      <c r="B616" s="131" t="s">
        <v>7690</v>
      </c>
      <c r="C616" s="135" t="s">
        <v>7691</v>
      </c>
      <c r="D616" s="141" t="s">
        <v>5928</v>
      </c>
    </row>
    <row r="617" spans="1:4" ht="36">
      <c r="A617" s="130" t="s">
        <v>7692</v>
      </c>
      <c r="B617" s="131" t="s">
        <v>7693</v>
      </c>
      <c r="C617" s="132" t="s">
        <v>7694</v>
      </c>
      <c r="D617" s="133" t="s">
        <v>5945</v>
      </c>
    </row>
    <row r="618" spans="1:4" ht="36">
      <c r="A618" s="130" t="s">
        <v>7695</v>
      </c>
      <c r="B618" s="131" t="s">
        <v>7696</v>
      </c>
      <c r="C618" s="132" t="s">
        <v>7697</v>
      </c>
      <c r="D618" s="133" t="s">
        <v>5945</v>
      </c>
    </row>
    <row r="619" spans="1:4" ht="54">
      <c r="A619" s="130" t="s">
        <v>7698</v>
      </c>
      <c r="B619" s="131" t="s">
        <v>7699</v>
      </c>
      <c r="C619" s="132" t="s">
        <v>7700</v>
      </c>
      <c r="D619" s="133" t="s">
        <v>5945</v>
      </c>
    </row>
    <row r="620" spans="1:4" ht="36">
      <c r="A620" s="130" t="s">
        <v>7701</v>
      </c>
      <c r="B620" s="131" t="s">
        <v>7702</v>
      </c>
      <c r="C620" s="132" t="s">
        <v>6791</v>
      </c>
      <c r="D620" s="133" t="s">
        <v>4120</v>
      </c>
    </row>
    <row r="621" spans="1:4" ht="30">
      <c r="A621" s="130" t="s">
        <v>7703</v>
      </c>
      <c r="B621" s="131" t="s">
        <v>7704</v>
      </c>
      <c r="C621" s="132" t="s">
        <v>7705</v>
      </c>
      <c r="D621" s="133" t="s">
        <v>4120</v>
      </c>
    </row>
    <row r="622" spans="1:4" ht="36">
      <c r="A622" s="130" t="s">
        <v>7706</v>
      </c>
      <c r="B622" s="131" t="s">
        <v>7707</v>
      </c>
      <c r="C622" s="132" t="s">
        <v>7708</v>
      </c>
      <c r="D622" s="133" t="s">
        <v>5950</v>
      </c>
    </row>
    <row r="623" spans="1:4" ht="36">
      <c r="A623" s="130" t="s">
        <v>7709</v>
      </c>
      <c r="B623" s="131" t="s">
        <v>7710</v>
      </c>
      <c r="C623" s="139" t="s">
        <v>7711</v>
      </c>
      <c r="D623" s="133" t="s">
        <v>5950</v>
      </c>
    </row>
    <row r="624" spans="1:4" ht="36">
      <c r="A624" s="130" t="s">
        <v>7712</v>
      </c>
      <c r="B624" s="131" t="s">
        <v>7713</v>
      </c>
      <c r="C624" s="132" t="s">
        <v>7714</v>
      </c>
      <c r="D624" s="133" t="s">
        <v>5950</v>
      </c>
    </row>
    <row r="625" spans="1:4" ht="39">
      <c r="A625" s="130" t="s">
        <v>7715</v>
      </c>
      <c r="B625" s="131" t="s">
        <v>7716</v>
      </c>
      <c r="C625" s="135" t="s">
        <v>7717</v>
      </c>
      <c r="D625" s="133" t="s">
        <v>5950</v>
      </c>
    </row>
    <row r="626" spans="1:4" ht="39">
      <c r="A626" s="130" t="s">
        <v>7718</v>
      </c>
      <c r="B626" s="131" t="s">
        <v>7719</v>
      </c>
      <c r="C626" s="135" t="s">
        <v>7720</v>
      </c>
      <c r="D626" s="133" t="s">
        <v>5950</v>
      </c>
    </row>
    <row r="627" spans="1:4" ht="39">
      <c r="A627" s="130" t="s">
        <v>7721</v>
      </c>
      <c r="B627" s="131" t="s">
        <v>7722</v>
      </c>
      <c r="C627" s="135" t="s">
        <v>7723</v>
      </c>
      <c r="D627" s="141" t="s">
        <v>4120</v>
      </c>
    </row>
    <row r="628" spans="1:4" ht="58.5">
      <c r="A628" s="130" t="s">
        <v>7724</v>
      </c>
      <c r="B628" s="131" t="s">
        <v>7725</v>
      </c>
      <c r="C628" s="135" t="s">
        <v>7726</v>
      </c>
      <c r="D628" s="141" t="s">
        <v>5950</v>
      </c>
    </row>
    <row r="629" spans="1:4" ht="39">
      <c r="A629" s="130" t="s">
        <v>7727</v>
      </c>
      <c r="B629" s="131" t="s">
        <v>7728</v>
      </c>
      <c r="C629" s="135" t="s">
        <v>7729</v>
      </c>
      <c r="D629" s="141" t="s">
        <v>5957</v>
      </c>
    </row>
    <row r="630" spans="1:4" ht="58.5">
      <c r="A630" s="130" t="s">
        <v>7730</v>
      </c>
      <c r="B630" s="131" t="s">
        <v>7731</v>
      </c>
      <c r="C630" s="135" t="s">
        <v>7732</v>
      </c>
      <c r="D630" s="141" t="s">
        <v>5957</v>
      </c>
    </row>
    <row r="631" spans="1:4" ht="39">
      <c r="A631" s="130" t="s">
        <v>7733</v>
      </c>
      <c r="B631" s="131" t="s">
        <v>7734</v>
      </c>
      <c r="C631" s="135" t="s">
        <v>7735</v>
      </c>
      <c r="D631" s="141" t="s">
        <v>5957</v>
      </c>
    </row>
    <row r="632" spans="1:4" ht="39">
      <c r="A632" s="130" t="s">
        <v>7736</v>
      </c>
      <c r="B632" s="131" t="s">
        <v>7737</v>
      </c>
      <c r="C632" s="135" t="s">
        <v>7738</v>
      </c>
      <c r="D632" s="141" t="s">
        <v>5957</v>
      </c>
    </row>
    <row r="633" spans="1:4" ht="39">
      <c r="A633" s="130" t="s">
        <v>7739</v>
      </c>
      <c r="B633" s="131" t="s">
        <v>7740</v>
      </c>
      <c r="C633" s="135" t="s">
        <v>7741</v>
      </c>
      <c r="D633" s="141" t="s">
        <v>7742</v>
      </c>
    </row>
    <row r="634" spans="1:4" ht="39">
      <c r="A634" s="130" t="s">
        <v>7743</v>
      </c>
      <c r="B634" s="131" t="s">
        <v>7744</v>
      </c>
      <c r="C634" s="135" t="s">
        <v>7745</v>
      </c>
      <c r="D634" s="141" t="s">
        <v>7742</v>
      </c>
    </row>
    <row r="635" spans="1:4" ht="39">
      <c r="A635" s="130" t="s">
        <v>7746</v>
      </c>
      <c r="B635" s="131" t="s">
        <v>7747</v>
      </c>
      <c r="C635" s="135" t="s">
        <v>7748</v>
      </c>
      <c r="D635" s="141" t="s">
        <v>7742</v>
      </c>
    </row>
    <row r="636" spans="1:4" ht="39">
      <c r="A636" s="130" t="s">
        <v>7749</v>
      </c>
      <c r="B636" s="131" t="s">
        <v>7750</v>
      </c>
      <c r="C636" s="135" t="s">
        <v>7751</v>
      </c>
      <c r="D636" s="141" t="s">
        <v>7742</v>
      </c>
    </row>
    <row r="637" spans="1:4" ht="58.5">
      <c r="A637" s="130" t="s">
        <v>7752</v>
      </c>
      <c r="B637" s="131" t="s">
        <v>7753</v>
      </c>
      <c r="C637" s="135" t="s">
        <v>7754</v>
      </c>
      <c r="D637" s="141" t="s">
        <v>7742</v>
      </c>
    </row>
    <row r="638" spans="1:4" ht="58.5">
      <c r="A638" s="130" t="s">
        <v>7755</v>
      </c>
      <c r="B638" s="131" t="s">
        <v>7756</v>
      </c>
      <c r="C638" s="135" t="s">
        <v>7757</v>
      </c>
      <c r="D638" s="141" t="s">
        <v>7742</v>
      </c>
    </row>
    <row r="639" spans="1:4" ht="39">
      <c r="A639" s="130" t="s">
        <v>7758</v>
      </c>
      <c r="B639" s="131" t="s">
        <v>7759</v>
      </c>
      <c r="C639" s="135" t="s">
        <v>7760</v>
      </c>
      <c r="D639" s="141" t="s">
        <v>7761</v>
      </c>
    </row>
    <row r="640" spans="1:4" ht="39">
      <c r="A640" s="130" t="s">
        <v>7762</v>
      </c>
      <c r="B640" s="131" t="s">
        <v>7763</v>
      </c>
      <c r="C640" s="135" t="s">
        <v>7764</v>
      </c>
      <c r="D640" s="141" t="s">
        <v>7761</v>
      </c>
    </row>
    <row r="641" spans="1:4" ht="58.5">
      <c r="A641" s="130" t="s">
        <v>7765</v>
      </c>
      <c r="B641" s="131" t="s">
        <v>7766</v>
      </c>
      <c r="C641" s="135" t="s">
        <v>7767</v>
      </c>
      <c r="D641" s="141" t="s">
        <v>7761</v>
      </c>
    </row>
    <row r="642" spans="1:4" ht="39">
      <c r="A642" s="130" t="s">
        <v>7768</v>
      </c>
      <c r="B642" s="131" t="s">
        <v>7769</v>
      </c>
      <c r="C642" s="135" t="s">
        <v>7770</v>
      </c>
      <c r="D642" s="141" t="s">
        <v>5962</v>
      </c>
    </row>
    <row r="643" spans="1:4" ht="39">
      <c r="A643" s="130" t="s">
        <v>7771</v>
      </c>
      <c r="B643" s="131" t="s">
        <v>7772</v>
      </c>
      <c r="C643" s="135" t="s">
        <v>7773</v>
      </c>
      <c r="D643" s="141" t="s">
        <v>5962</v>
      </c>
    </row>
    <row r="644" spans="1:4" ht="36">
      <c r="A644" s="130" t="s">
        <v>7774</v>
      </c>
      <c r="B644" s="131" t="s">
        <v>7775</v>
      </c>
      <c r="C644" s="132" t="s">
        <v>7776</v>
      </c>
      <c r="D644" s="141" t="s">
        <v>5962</v>
      </c>
    </row>
    <row r="645" spans="1:4" ht="36">
      <c r="A645" s="130" t="s">
        <v>7777</v>
      </c>
      <c r="B645" s="131" t="s">
        <v>7778</v>
      </c>
      <c r="C645" s="132" t="s">
        <v>7779</v>
      </c>
      <c r="D645" s="141" t="s">
        <v>5962</v>
      </c>
    </row>
    <row r="646" spans="1:4" ht="39">
      <c r="A646" s="130" t="s">
        <v>7780</v>
      </c>
      <c r="B646" s="131" t="s">
        <v>7781</v>
      </c>
      <c r="C646" s="135" t="s">
        <v>7782</v>
      </c>
      <c r="D646" s="141" t="s">
        <v>5975</v>
      </c>
    </row>
    <row r="647" spans="1:4" ht="39">
      <c r="A647" s="130" t="s">
        <v>7783</v>
      </c>
      <c r="B647" s="131" t="s">
        <v>7784</v>
      </c>
      <c r="C647" s="135" t="s">
        <v>7785</v>
      </c>
      <c r="D647" s="141" t="s">
        <v>5975</v>
      </c>
    </row>
    <row r="648" spans="1:4" ht="39">
      <c r="A648" s="130" t="s">
        <v>7786</v>
      </c>
      <c r="B648" s="131" t="s">
        <v>7787</v>
      </c>
      <c r="C648" s="135" t="s">
        <v>7788</v>
      </c>
      <c r="D648" s="141" t="s">
        <v>5975</v>
      </c>
    </row>
    <row r="649" spans="1:4" ht="39">
      <c r="A649" s="130" t="s">
        <v>7789</v>
      </c>
      <c r="B649" s="131" t="s">
        <v>7790</v>
      </c>
      <c r="C649" s="135" t="s">
        <v>7791</v>
      </c>
      <c r="D649" s="141" t="s">
        <v>5984</v>
      </c>
    </row>
    <row r="650" spans="1:4" ht="36">
      <c r="A650" s="130" t="s">
        <v>7792</v>
      </c>
      <c r="B650" s="131" t="s">
        <v>7793</v>
      </c>
      <c r="C650" s="132" t="s">
        <v>7794</v>
      </c>
      <c r="D650" s="141" t="s">
        <v>6001</v>
      </c>
    </row>
    <row r="651" spans="1:4" ht="58.5">
      <c r="A651" s="130" t="s">
        <v>7795</v>
      </c>
      <c r="B651" s="131" t="s">
        <v>7796</v>
      </c>
      <c r="C651" s="135" t="s">
        <v>7797</v>
      </c>
      <c r="D651" s="141" t="s">
        <v>6006</v>
      </c>
    </row>
    <row r="652" spans="1:4" ht="39">
      <c r="A652" s="130" t="s">
        <v>7798</v>
      </c>
      <c r="B652" s="131" t="s">
        <v>7799</v>
      </c>
      <c r="C652" s="135" t="s">
        <v>7800</v>
      </c>
      <c r="D652" s="141" t="s">
        <v>6019</v>
      </c>
    </row>
    <row r="653" spans="1:4" ht="58.5">
      <c r="A653" s="130" t="s">
        <v>7801</v>
      </c>
      <c r="B653" s="131" t="s">
        <v>7802</v>
      </c>
      <c r="C653" s="135" t="s">
        <v>7803</v>
      </c>
      <c r="D653" s="141" t="s">
        <v>6019</v>
      </c>
    </row>
    <row r="654" spans="1:4" ht="39">
      <c r="A654" s="130" t="s">
        <v>7804</v>
      </c>
      <c r="B654" s="131" t="s">
        <v>7805</v>
      </c>
      <c r="C654" s="135" t="s">
        <v>7806</v>
      </c>
      <c r="D654" s="141" t="s">
        <v>6019</v>
      </c>
    </row>
    <row r="655" spans="1:4" ht="58.5">
      <c r="A655" s="130" t="s">
        <v>7807</v>
      </c>
      <c r="B655" s="131" t="s">
        <v>7808</v>
      </c>
      <c r="C655" s="135" t="s">
        <v>7809</v>
      </c>
      <c r="D655" s="141" t="s">
        <v>4123</v>
      </c>
    </row>
    <row r="656" spans="1:4" ht="39">
      <c r="A656" s="130" t="s">
        <v>7810</v>
      </c>
      <c r="B656" s="131" t="s">
        <v>7811</v>
      </c>
      <c r="C656" s="135" t="s">
        <v>7812</v>
      </c>
      <c r="D656" s="141" t="s">
        <v>4123</v>
      </c>
    </row>
    <row r="657" spans="1:4" ht="39">
      <c r="A657" s="130" t="s">
        <v>7813</v>
      </c>
      <c r="B657" s="131" t="s">
        <v>7814</v>
      </c>
      <c r="C657" s="135" t="s">
        <v>7815</v>
      </c>
      <c r="D657" s="141" t="s">
        <v>4133</v>
      </c>
    </row>
    <row r="658" spans="1:4" ht="39">
      <c r="A658" s="130" t="s">
        <v>7816</v>
      </c>
      <c r="B658" s="131" t="s">
        <v>7817</v>
      </c>
      <c r="C658" s="135" t="s">
        <v>7818</v>
      </c>
      <c r="D658" s="141" t="s">
        <v>4133</v>
      </c>
    </row>
    <row r="659" spans="1:4" ht="39">
      <c r="A659" s="130" t="s">
        <v>7819</v>
      </c>
      <c r="B659" s="131" t="s">
        <v>7820</v>
      </c>
      <c r="C659" s="135" t="s">
        <v>7821</v>
      </c>
      <c r="D659" s="141" t="s">
        <v>6079</v>
      </c>
    </row>
    <row r="660" spans="1:4" ht="58.5">
      <c r="A660" s="130" t="s">
        <v>7822</v>
      </c>
      <c r="B660" s="131" t="s">
        <v>7823</v>
      </c>
      <c r="C660" s="135" t="s">
        <v>7824</v>
      </c>
      <c r="D660" s="141" t="s">
        <v>7825</v>
      </c>
    </row>
    <row r="661" spans="1:4" ht="39">
      <c r="A661" s="130" t="s">
        <v>7826</v>
      </c>
      <c r="B661" s="131" t="s">
        <v>7827</v>
      </c>
      <c r="C661" s="135" t="s">
        <v>7828</v>
      </c>
      <c r="D661" s="141" t="s">
        <v>7825</v>
      </c>
    </row>
    <row r="662" spans="1:4" ht="39">
      <c r="A662" s="130" t="s">
        <v>7829</v>
      </c>
      <c r="B662" s="131" t="s">
        <v>7830</v>
      </c>
      <c r="C662" s="135" t="s">
        <v>7831</v>
      </c>
      <c r="D662" s="141" t="s">
        <v>7825</v>
      </c>
    </row>
    <row r="663" spans="1:4" ht="30">
      <c r="A663" s="130" t="s">
        <v>7832</v>
      </c>
      <c r="B663" s="131" t="s">
        <v>7833</v>
      </c>
      <c r="C663" s="135" t="s">
        <v>7834</v>
      </c>
      <c r="D663" s="141" t="s">
        <v>6090</v>
      </c>
    </row>
    <row r="664" spans="1:4" ht="58.5">
      <c r="A664" s="130" t="s">
        <v>7835</v>
      </c>
      <c r="B664" s="131" t="s">
        <v>7836</v>
      </c>
      <c r="C664" s="135" t="s">
        <v>7837</v>
      </c>
      <c r="D664" s="141" t="s">
        <v>6090</v>
      </c>
    </row>
    <row r="665" spans="1:4" ht="58.5">
      <c r="A665" s="130" t="s">
        <v>7838</v>
      </c>
      <c r="B665" s="131" t="s">
        <v>7839</v>
      </c>
      <c r="C665" s="135" t="s">
        <v>7840</v>
      </c>
      <c r="D665" s="141" t="s">
        <v>6090</v>
      </c>
    </row>
    <row r="666" spans="1:4" ht="39">
      <c r="A666" s="130" t="s">
        <v>7841</v>
      </c>
      <c r="B666" s="131" t="s">
        <v>7842</v>
      </c>
      <c r="C666" s="135" t="s">
        <v>7843</v>
      </c>
      <c r="D666" s="141" t="s">
        <v>6090</v>
      </c>
    </row>
    <row r="667" spans="1:4" ht="58.5">
      <c r="A667" s="130" t="s">
        <v>7844</v>
      </c>
      <c r="B667" s="131" t="s">
        <v>7845</v>
      </c>
      <c r="C667" s="135" t="s">
        <v>7846</v>
      </c>
      <c r="D667" s="141" t="s">
        <v>6090</v>
      </c>
    </row>
    <row r="668" spans="1:4" ht="58.5">
      <c r="A668" s="130" t="s">
        <v>7847</v>
      </c>
      <c r="B668" s="131" t="s">
        <v>7848</v>
      </c>
      <c r="C668" s="135" t="s">
        <v>7849</v>
      </c>
      <c r="D668" s="141" t="s">
        <v>4196</v>
      </c>
    </row>
    <row r="669" spans="1:4" ht="58.5">
      <c r="A669" s="130" t="s">
        <v>7850</v>
      </c>
      <c r="B669" s="131" t="s">
        <v>7851</v>
      </c>
      <c r="C669" s="135" t="s">
        <v>7852</v>
      </c>
      <c r="D669" s="141" t="s">
        <v>4196</v>
      </c>
    </row>
    <row r="670" spans="1:4" ht="39">
      <c r="A670" s="130" t="s">
        <v>7853</v>
      </c>
      <c r="B670" s="131" t="s">
        <v>7854</v>
      </c>
      <c r="C670" s="135" t="s">
        <v>7855</v>
      </c>
      <c r="D670" s="141" t="s">
        <v>6109</v>
      </c>
    </row>
    <row r="671" spans="1:4" ht="39">
      <c r="A671" s="130" t="s">
        <v>7856</v>
      </c>
      <c r="B671" s="131" t="s">
        <v>7857</v>
      </c>
      <c r="C671" s="135" t="s">
        <v>7858</v>
      </c>
      <c r="D671" s="141" t="s">
        <v>4199</v>
      </c>
    </row>
    <row r="672" spans="1:4" ht="58.5">
      <c r="A672" s="130" t="s">
        <v>7859</v>
      </c>
      <c r="B672" s="131" t="s">
        <v>7860</v>
      </c>
      <c r="C672" s="135" t="s">
        <v>7861</v>
      </c>
      <c r="D672" s="141" t="s">
        <v>4199</v>
      </c>
    </row>
    <row r="673" spans="1:4" ht="39">
      <c r="A673" s="130" t="s">
        <v>7862</v>
      </c>
      <c r="B673" s="131" t="s">
        <v>7863</v>
      </c>
      <c r="C673" s="135" t="s">
        <v>7864</v>
      </c>
      <c r="D673" s="141" t="s">
        <v>4199</v>
      </c>
    </row>
    <row r="674" spans="1:4" ht="39">
      <c r="A674" s="130" t="s">
        <v>7865</v>
      </c>
      <c r="B674" s="131" t="s">
        <v>7866</v>
      </c>
      <c r="C674" s="135" t="s">
        <v>7867</v>
      </c>
      <c r="D674" s="141" t="s">
        <v>6130</v>
      </c>
    </row>
    <row r="675" spans="1:4" ht="39">
      <c r="A675" s="130" t="s">
        <v>7868</v>
      </c>
      <c r="B675" s="131" t="s">
        <v>7869</v>
      </c>
      <c r="C675" s="135" t="s">
        <v>7870</v>
      </c>
      <c r="D675" s="141" t="s">
        <v>4120</v>
      </c>
    </row>
    <row r="676" spans="1:4" ht="58.5">
      <c r="A676" s="130" t="s">
        <v>7871</v>
      </c>
      <c r="B676" s="131" t="s">
        <v>7872</v>
      </c>
      <c r="C676" s="135" t="s">
        <v>7873</v>
      </c>
      <c r="D676" s="141" t="s">
        <v>6141</v>
      </c>
    </row>
    <row r="677" spans="1:4" ht="39">
      <c r="A677" s="130" t="s">
        <v>7874</v>
      </c>
      <c r="B677" s="131" t="s">
        <v>7875</v>
      </c>
      <c r="C677" s="135" t="s">
        <v>7876</v>
      </c>
      <c r="D677" s="141" t="s">
        <v>7877</v>
      </c>
    </row>
    <row r="678" spans="1:4" ht="39">
      <c r="A678" s="130" t="s">
        <v>7878</v>
      </c>
      <c r="B678" s="131" t="s">
        <v>7879</v>
      </c>
      <c r="C678" s="135" t="s">
        <v>7880</v>
      </c>
      <c r="D678" s="141" t="s">
        <v>7877</v>
      </c>
    </row>
    <row r="679" spans="1:4" ht="39">
      <c r="A679" s="130" t="s">
        <v>7881</v>
      </c>
      <c r="B679" s="131" t="s">
        <v>7882</v>
      </c>
      <c r="C679" s="135" t="s">
        <v>7883</v>
      </c>
      <c r="D679" s="141" t="s">
        <v>7877</v>
      </c>
    </row>
    <row r="680" spans="1:4" ht="39">
      <c r="A680" s="130" t="s">
        <v>7884</v>
      </c>
      <c r="B680" s="131" t="s">
        <v>7885</v>
      </c>
      <c r="C680" s="135" t="s">
        <v>7886</v>
      </c>
      <c r="D680" s="141" t="s">
        <v>7887</v>
      </c>
    </row>
    <row r="681" spans="1:4" ht="39">
      <c r="A681" s="130" t="s">
        <v>7888</v>
      </c>
      <c r="B681" s="131" t="s">
        <v>7889</v>
      </c>
      <c r="C681" s="135" t="s">
        <v>7890</v>
      </c>
      <c r="D681" s="141" t="s">
        <v>7887</v>
      </c>
    </row>
    <row r="682" spans="1:4" ht="58.5">
      <c r="A682" s="130" t="s">
        <v>7891</v>
      </c>
      <c r="B682" s="131" t="s">
        <v>7892</v>
      </c>
      <c r="C682" s="135" t="s">
        <v>7893</v>
      </c>
      <c r="D682" s="141" t="s">
        <v>7894</v>
      </c>
    </row>
    <row r="683" spans="1:4" ht="58.5">
      <c r="A683" s="130" t="s">
        <v>7895</v>
      </c>
      <c r="B683" s="131" t="s">
        <v>7896</v>
      </c>
      <c r="C683" s="135" t="s">
        <v>7897</v>
      </c>
      <c r="D683" s="141" t="s">
        <v>7894</v>
      </c>
    </row>
    <row r="684" spans="1:4" ht="39">
      <c r="A684" s="130" t="s">
        <v>7898</v>
      </c>
      <c r="B684" s="131" t="s">
        <v>7899</v>
      </c>
      <c r="C684" s="135" t="s">
        <v>7900</v>
      </c>
      <c r="D684" s="141" t="s">
        <v>6182</v>
      </c>
    </row>
    <row r="685" spans="1:4" ht="39">
      <c r="A685" s="130" t="s">
        <v>7901</v>
      </c>
      <c r="B685" s="131" t="s">
        <v>7902</v>
      </c>
      <c r="C685" s="135" t="s">
        <v>7903</v>
      </c>
      <c r="D685" s="141" t="s">
        <v>6182</v>
      </c>
    </row>
    <row r="686" spans="1:4" ht="39">
      <c r="A686" s="130" t="s">
        <v>7904</v>
      </c>
      <c r="B686" s="131" t="s">
        <v>7905</v>
      </c>
      <c r="C686" s="135" t="s">
        <v>7906</v>
      </c>
      <c r="D686" s="141" t="s">
        <v>6182</v>
      </c>
    </row>
    <row r="687" spans="1:4" ht="58.5">
      <c r="A687" s="130" t="s">
        <v>7907</v>
      </c>
      <c r="B687" s="131" t="s">
        <v>7908</v>
      </c>
      <c r="C687" s="135" t="s">
        <v>7909</v>
      </c>
      <c r="D687" s="141" t="s">
        <v>6182</v>
      </c>
    </row>
    <row r="688" spans="1:4" ht="39">
      <c r="A688" s="130" t="s">
        <v>7910</v>
      </c>
      <c r="B688" s="131" t="s">
        <v>7911</v>
      </c>
      <c r="C688" s="135" t="s">
        <v>7912</v>
      </c>
      <c r="D688" s="141" t="s">
        <v>6195</v>
      </c>
    </row>
    <row r="689" spans="1:4" ht="39">
      <c r="A689" s="130" t="s">
        <v>7913</v>
      </c>
      <c r="B689" s="131" t="s">
        <v>7914</v>
      </c>
      <c r="C689" s="135" t="s">
        <v>7915</v>
      </c>
      <c r="D689" s="141" t="s">
        <v>6195</v>
      </c>
    </row>
    <row r="690" spans="1:4" ht="39">
      <c r="A690" s="130" t="s">
        <v>7916</v>
      </c>
      <c r="B690" s="131" t="s">
        <v>7917</v>
      </c>
      <c r="C690" s="135" t="s">
        <v>7918</v>
      </c>
      <c r="D690" s="141" t="s">
        <v>6195</v>
      </c>
    </row>
    <row r="691" spans="1:4" ht="39">
      <c r="A691" s="130" t="s">
        <v>7919</v>
      </c>
      <c r="B691" s="131" t="s">
        <v>7920</v>
      </c>
      <c r="C691" s="135" t="s">
        <v>7921</v>
      </c>
      <c r="D691" s="141" t="s">
        <v>6195</v>
      </c>
    </row>
    <row r="692" spans="1:4" ht="39">
      <c r="A692" s="130" t="s">
        <v>7922</v>
      </c>
      <c r="B692" s="131" t="s">
        <v>7923</v>
      </c>
      <c r="C692" s="135" t="s">
        <v>7924</v>
      </c>
      <c r="D692" s="141" t="s">
        <v>6195</v>
      </c>
    </row>
    <row r="693" spans="1:4" ht="39">
      <c r="A693" s="130" t="s">
        <v>7925</v>
      </c>
      <c r="B693" s="131" t="s">
        <v>7926</v>
      </c>
      <c r="C693" s="135" t="s">
        <v>7927</v>
      </c>
      <c r="D693" s="141" t="s">
        <v>6204</v>
      </c>
    </row>
    <row r="694" spans="1:4" ht="36">
      <c r="A694" s="130" t="s">
        <v>7928</v>
      </c>
      <c r="B694" s="131" t="s">
        <v>7929</v>
      </c>
      <c r="C694" s="132" t="s">
        <v>7930</v>
      </c>
      <c r="D694" s="133" t="s">
        <v>6215</v>
      </c>
    </row>
    <row r="695" spans="1:4" ht="39">
      <c r="A695" s="130" t="s">
        <v>7931</v>
      </c>
      <c r="B695" s="131" t="s">
        <v>7932</v>
      </c>
      <c r="C695" s="135" t="s">
        <v>7933</v>
      </c>
      <c r="D695" s="141" t="s">
        <v>6215</v>
      </c>
    </row>
    <row r="696" spans="1:4" ht="39">
      <c r="A696" s="130" t="s">
        <v>7934</v>
      </c>
      <c r="B696" s="131" t="s">
        <v>7935</v>
      </c>
      <c r="C696" s="135" t="s">
        <v>7936</v>
      </c>
      <c r="D696" s="141" t="s">
        <v>7937</v>
      </c>
    </row>
    <row r="697" spans="1:4" ht="39">
      <c r="A697" s="130" t="s">
        <v>7938</v>
      </c>
      <c r="B697" s="131" t="s">
        <v>7939</v>
      </c>
      <c r="C697" s="135" t="s">
        <v>7940</v>
      </c>
      <c r="D697" s="141" t="s">
        <v>4204</v>
      </c>
    </row>
    <row r="698" spans="1:4" ht="39">
      <c r="A698" s="130" t="s">
        <v>7941</v>
      </c>
      <c r="B698" s="131" t="s">
        <v>7942</v>
      </c>
      <c r="C698" s="135" t="s">
        <v>7943</v>
      </c>
      <c r="D698" s="141" t="s">
        <v>4204</v>
      </c>
    </row>
    <row r="699" spans="1:4" ht="39">
      <c r="A699" s="130" t="s">
        <v>7944</v>
      </c>
      <c r="B699" s="131" t="s">
        <v>7945</v>
      </c>
      <c r="C699" s="135" t="s">
        <v>7946</v>
      </c>
      <c r="D699" s="141" t="s">
        <v>6237</v>
      </c>
    </row>
    <row r="700" spans="1:4" ht="39">
      <c r="A700" s="130" t="s">
        <v>7947</v>
      </c>
      <c r="B700" s="131" t="s">
        <v>7948</v>
      </c>
      <c r="C700" s="135" t="s">
        <v>7949</v>
      </c>
      <c r="D700" s="141" t="s">
        <v>6237</v>
      </c>
    </row>
    <row r="701" spans="1:4" ht="39">
      <c r="A701" s="130" t="s">
        <v>7950</v>
      </c>
      <c r="B701" s="131" t="s">
        <v>7951</v>
      </c>
      <c r="C701" s="135" t="s">
        <v>7952</v>
      </c>
      <c r="D701" s="141" t="s">
        <v>6253</v>
      </c>
    </row>
    <row r="702" spans="1:4" ht="36">
      <c r="A702" s="130" t="s">
        <v>7953</v>
      </c>
      <c r="B702" s="131" t="s">
        <v>7954</v>
      </c>
      <c r="C702" s="132" t="s">
        <v>7955</v>
      </c>
      <c r="D702" s="141" t="s">
        <v>6253</v>
      </c>
    </row>
    <row r="703" spans="1:4" ht="30">
      <c r="A703" s="130" t="s">
        <v>7956</v>
      </c>
      <c r="B703" s="131" t="s">
        <v>7957</v>
      </c>
      <c r="C703" s="132" t="s">
        <v>7958</v>
      </c>
      <c r="D703" s="141" t="s">
        <v>6265</v>
      </c>
    </row>
    <row r="704" spans="1:4" ht="36">
      <c r="A704" s="130" t="s">
        <v>7959</v>
      </c>
      <c r="B704" s="131" t="s">
        <v>7960</v>
      </c>
      <c r="C704" s="132" t="s">
        <v>7961</v>
      </c>
      <c r="D704" s="141" t="s">
        <v>6289</v>
      </c>
    </row>
    <row r="705" spans="1:7" ht="58.5">
      <c r="A705" s="130" t="s">
        <v>7962</v>
      </c>
      <c r="B705" s="131" t="s">
        <v>7963</v>
      </c>
      <c r="C705" s="135" t="s">
        <v>7964</v>
      </c>
      <c r="D705" s="141" t="s">
        <v>7965</v>
      </c>
    </row>
    <row r="706" spans="1:7" ht="18">
      <c r="A706" s="130" t="s">
        <v>7966</v>
      </c>
      <c r="B706" s="131" t="s">
        <v>7967</v>
      </c>
      <c r="C706" s="132" t="s">
        <v>7968</v>
      </c>
      <c r="D706" s="133" t="s">
        <v>3906</v>
      </c>
    </row>
    <row r="707" spans="1:7" ht="39">
      <c r="A707" s="130" t="s">
        <v>7969</v>
      </c>
      <c r="B707" s="131" t="s">
        <v>7970</v>
      </c>
      <c r="C707" s="143" t="s">
        <v>7971</v>
      </c>
      <c r="D707" s="133" t="s">
        <v>4633</v>
      </c>
    </row>
    <row r="708" spans="1:7" ht="39">
      <c r="A708" s="130" t="s">
        <v>7972</v>
      </c>
      <c r="B708" s="131" t="s">
        <v>7973</v>
      </c>
      <c r="C708" s="143" t="s">
        <v>7974</v>
      </c>
      <c r="D708" s="133" t="s">
        <v>4830</v>
      </c>
    </row>
    <row r="709" spans="1:7" ht="19.5">
      <c r="A709" s="130" t="s">
        <v>7975</v>
      </c>
      <c r="B709" s="131" t="s">
        <v>7976</v>
      </c>
      <c r="C709" s="143" t="s">
        <v>7977</v>
      </c>
      <c r="D709" s="133" t="s">
        <v>5273</v>
      </c>
    </row>
    <row r="710" spans="1:7" ht="19.5">
      <c r="A710" s="130" t="s">
        <v>7978</v>
      </c>
      <c r="B710" s="131" t="s">
        <v>7979</v>
      </c>
      <c r="C710" s="143" t="s">
        <v>7980</v>
      </c>
      <c r="D710" s="133" t="s">
        <v>5832</v>
      </c>
    </row>
    <row r="711" spans="1:7" ht="19.5">
      <c r="A711" s="130" t="s">
        <v>7981</v>
      </c>
      <c r="B711" s="131" t="s">
        <v>7982</v>
      </c>
      <c r="C711" s="143" t="s">
        <v>7983</v>
      </c>
      <c r="D711" s="133" t="s">
        <v>5928</v>
      </c>
    </row>
    <row r="713" spans="1:7" ht="17.25" customHeight="1">
      <c r="A713" s="1347" t="s">
        <v>9665</v>
      </c>
      <c r="B713" s="1347"/>
      <c r="C713" s="1347"/>
      <c r="D713" s="1347"/>
      <c r="E713" s="1347"/>
      <c r="F713" s="1347"/>
      <c r="G713" s="232"/>
    </row>
    <row r="714" spans="1:7" ht="51.75">
      <c r="A714" s="205" t="s">
        <v>8739</v>
      </c>
      <c r="B714" s="205" t="s">
        <v>8741</v>
      </c>
      <c r="C714" s="205" t="s">
        <v>8742</v>
      </c>
      <c r="D714" s="205" t="s">
        <v>8742</v>
      </c>
      <c r="E714" s="205" t="s">
        <v>10959</v>
      </c>
      <c r="F714" s="205" t="s">
        <v>8743</v>
      </c>
      <c r="G714" s="232"/>
    </row>
    <row r="715" spans="1:7" ht="36">
      <c r="A715" s="206">
        <v>1</v>
      </c>
      <c r="B715" s="68" t="s">
        <v>10960</v>
      </c>
      <c r="C715" s="122" t="s">
        <v>10961</v>
      </c>
      <c r="D715" s="206" t="s">
        <v>10547</v>
      </c>
      <c r="E715" s="233"/>
      <c r="F715" s="206"/>
      <c r="G715" s="232"/>
    </row>
    <row r="716" spans="1:7" ht="18">
      <c r="A716" s="206">
        <v>2</v>
      </c>
      <c r="B716" s="68" t="s">
        <v>10962</v>
      </c>
      <c r="C716" s="122" t="s">
        <v>10963</v>
      </c>
      <c r="D716" s="206" t="s">
        <v>10718</v>
      </c>
      <c r="E716" s="206"/>
      <c r="F716" s="206"/>
      <c r="G716" s="232"/>
    </row>
    <row r="717" spans="1:7" ht="36">
      <c r="A717" s="206">
        <v>3</v>
      </c>
      <c r="B717" s="68" t="s">
        <v>10964</v>
      </c>
      <c r="C717" s="122" t="s">
        <v>10965</v>
      </c>
      <c r="D717" s="206" t="s">
        <v>10380</v>
      </c>
      <c r="E717" s="206"/>
      <c r="F717" s="206"/>
      <c r="G717" s="232"/>
    </row>
    <row r="718" spans="1:7" ht="18">
      <c r="A718" s="206">
        <v>4</v>
      </c>
      <c r="B718" s="68" t="s">
        <v>10966</v>
      </c>
      <c r="C718" s="122" t="s">
        <v>10967</v>
      </c>
      <c r="D718" s="206" t="s">
        <v>10968</v>
      </c>
      <c r="E718" s="206"/>
      <c r="F718" s="206"/>
      <c r="G718" s="232"/>
    </row>
    <row r="719" spans="1:7" ht="54">
      <c r="A719" s="206">
        <v>5</v>
      </c>
      <c r="B719" s="68" t="s">
        <v>10969</v>
      </c>
      <c r="C719" s="122" t="s">
        <v>10970</v>
      </c>
      <c r="D719" s="206" t="s">
        <v>10778</v>
      </c>
      <c r="E719" s="206"/>
      <c r="F719" s="206"/>
      <c r="G719" s="232"/>
    </row>
    <row r="720" spans="1:7" ht="36">
      <c r="A720" s="206">
        <v>6</v>
      </c>
      <c r="B720" s="68" t="s">
        <v>10971</v>
      </c>
      <c r="C720" s="122" t="s">
        <v>10972</v>
      </c>
      <c r="D720" s="233" t="s">
        <v>10973</v>
      </c>
      <c r="E720" s="206"/>
      <c r="F720" s="206"/>
      <c r="G720" s="232"/>
    </row>
    <row r="721" spans="1:7" ht="54">
      <c r="A721" s="206">
        <v>7</v>
      </c>
      <c r="B721" s="68" t="s">
        <v>10974</v>
      </c>
      <c r="C721" s="122" t="s">
        <v>10975</v>
      </c>
      <c r="D721" s="206" t="s">
        <v>10976</v>
      </c>
      <c r="E721" s="206"/>
      <c r="F721" s="206"/>
      <c r="G721" s="232"/>
    </row>
    <row r="722" spans="1:7" ht="18.75">
      <c r="A722" s="206">
        <v>8</v>
      </c>
      <c r="B722" s="68" t="s">
        <v>10977</v>
      </c>
      <c r="C722" s="152" t="s">
        <v>10978</v>
      </c>
      <c r="D722" s="234" t="s">
        <v>10979</v>
      </c>
      <c r="E722" s="206"/>
      <c r="F722" s="206"/>
      <c r="G722" s="232"/>
    </row>
    <row r="723" spans="1:7" ht="36">
      <c r="A723" s="206">
        <v>9</v>
      </c>
      <c r="B723" s="68" t="s">
        <v>10980</v>
      </c>
      <c r="C723" s="122" t="s">
        <v>10981</v>
      </c>
      <c r="D723" s="234" t="s">
        <v>10718</v>
      </c>
      <c r="E723" s="206"/>
      <c r="F723" s="206"/>
      <c r="G723" s="232"/>
    </row>
    <row r="724" spans="1:7" ht="36">
      <c r="A724" s="206">
        <v>10</v>
      </c>
      <c r="B724" s="68" t="s">
        <v>10982</v>
      </c>
      <c r="C724" s="122" t="s">
        <v>10983</v>
      </c>
      <c r="D724" s="234" t="s">
        <v>10984</v>
      </c>
      <c r="E724" s="206"/>
      <c r="F724" s="206"/>
      <c r="G724" s="232"/>
    </row>
    <row r="725" spans="1:7" ht="36">
      <c r="A725" s="206">
        <v>11</v>
      </c>
      <c r="B725" s="68" t="s">
        <v>10985</v>
      </c>
      <c r="C725" s="122" t="s">
        <v>10986</v>
      </c>
      <c r="D725" s="234" t="s">
        <v>9779</v>
      </c>
      <c r="E725" s="206"/>
      <c r="F725" s="206"/>
      <c r="G725" s="232"/>
    </row>
    <row r="726" spans="1:7" ht="37.5">
      <c r="A726" s="206">
        <v>12</v>
      </c>
      <c r="B726" s="68" t="s">
        <v>10987</v>
      </c>
      <c r="C726" s="152" t="s">
        <v>10988</v>
      </c>
      <c r="D726" s="234" t="s">
        <v>10989</v>
      </c>
      <c r="E726" s="206"/>
      <c r="F726" s="206"/>
      <c r="G726" s="232"/>
    </row>
    <row r="727" spans="1:7" ht="75">
      <c r="A727" s="206">
        <v>13</v>
      </c>
      <c r="B727" s="68" t="s">
        <v>10990</v>
      </c>
      <c r="C727" s="152" t="s">
        <v>10991</v>
      </c>
      <c r="D727" s="234" t="s">
        <v>10483</v>
      </c>
      <c r="E727" s="206"/>
      <c r="F727" s="206"/>
      <c r="G727" s="232"/>
    </row>
    <row r="728" spans="1:7" ht="112.5">
      <c r="A728" s="206">
        <v>14</v>
      </c>
      <c r="B728" s="68" t="s">
        <v>10992</v>
      </c>
      <c r="C728" s="152" t="s">
        <v>10993</v>
      </c>
      <c r="D728" s="234" t="s">
        <v>10994</v>
      </c>
      <c r="E728" s="206"/>
      <c r="F728" s="206"/>
      <c r="G728" s="232"/>
    </row>
    <row r="729" spans="1:7" ht="18.75">
      <c r="A729" s="206">
        <v>15</v>
      </c>
      <c r="B729" s="68" t="s">
        <v>10995</v>
      </c>
      <c r="C729" s="152" t="s">
        <v>10996</v>
      </c>
      <c r="D729" s="234" t="s">
        <v>10997</v>
      </c>
      <c r="E729" s="206"/>
      <c r="F729" s="206"/>
      <c r="G729" s="232"/>
    </row>
    <row r="730" spans="1:7" ht="56.25">
      <c r="A730" s="206">
        <v>16</v>
      </c>
      <c r="B730" s="68" t="s">
        <v>10998</v>
      </c>
      <c r="C730" s="152" t="s">
        <v>10999</v>
      </c>
      <c r="D730" s="234" t="s">
        <v>11000</v>
      </c>
      <c r="E730" s="206"/>
      <c r="F730" s="206"/>
      <c r="G730" s="232"/>
    </row>
    <row r="731" spans="1:7" ht="37.5">
      <c r="A731" s="206">
        <v>17</v>
      </c>
      <c r="B731" s="68" t="s">
        <v>11001</v>
      </c>
      <c r="C731" s="152" t="s">
        <v>11002</v>
      </c>
      <c r="D731" s="234" t="s">
        <v>11003</v>
      </c>
      <c r="E731" s="206"/>
      <c r="F731" s="206"/>
      <c r="G731" s="232"/>
    </row>
    <row r="732" spans="1:7" ht="37.5">
      <c r="A732" s="206">
        <v>18</v>
      </c>
      <c r="B732" s="68" t="s">
        <v>11004</v>
      </c>
      <c r="C732" s="152" t="s">
        <v>11005</v>
      </c>
      <c r="D732" s="234" t="s">
        <v>11006</v>
      </c>
      <c r="E732" s="206"/>
      <c r="F732" s="206"/>
      <c r="G732" s="232"/>
    </row>
    <row r="733" spans="1:7" ht="54">
      <c r="A733" s="206">
        <v>19</v>
      </c>
      <c r="B733" s="68" t="s">
        <v>11007</v>
      </c>
      <c r="C733" s="122" t="s">
        <v>11008</v>
      </c>
      <c r="D733" s="233" t="s">
        <v>10122</v>
      </c>
      <c r="E733" s="206"/>
      <c r="F733" s="206"/>
      <c r="G733" s="232"/>
    </row>
    <row r="734" spans="1:7" ht="54">
      <c r="A734" s="206">
        <v>20</v>
      </c>
      <c r="B734" s="68" t="s">
        <v>11009</v>
      </c>
      <c r="C734" s="122" t="s">
        <v>11010</v>
      </c>
      <c r="D734" s="206" t="s">
        <v>10590</v>
      </c>
      <c r="E734" s="233" t="s">
        <v>10837</v>
      </c>
      <c r="F734" s="206"/>
      <c r="G734" s="232"/>
    </row>
    <row r="735" spans="1:7" ht="54">
      <c r="A735" s="206">
        <v>21</v>
      </c>
      <c r="B735" s="68" t="s">
        <v>11011</v>
      </c>
      <c r="C735" s="122" t="s">
        <v>11012</v>
      </c>
      <c r="D735" s="206" t="s">
        <v>10590</v>
      </c>
      <c r="E735" s="233" t="s">
        <v>10837</v>
      </c>
      <c r="F735" s="206"/>
      <c r="G735" s="232"/>
    </row>
    <row r="736" spans="1:7" ht="36">
      <c r="A736" s="206">
        <v>22</v>
      </c>
      <c r="B736" s="68" t="s">
        <v>11013</v>
      </c>
      <c r="C736" s="122" t="s">
        <v>11014</v>
      </c>
      <c r="D736" s="206" t="s">
        <v>10590</v>
      </c>
      <c r="E736" s="233" t="s">
        <v>10837</v>
      </c>
      <c r="F736" s="206"/>
      <c r="G736" s="232"/>
    </row>
    <row r="737" spans="1:7" ht="54">
      <c r="A737" s="206">
        <v>23</v>
      </c>
      <c r="B737" s="68" t="s">
        <v>11015</v>
      </c>
      <c r="C737" s="122" t="s">
        <v>11016</v>
      </c>
      <c r="D737" s="206" t="s">
        <v>10590</v>
      </c>
      <c r="E737" s="233" t="s">
        <v>10837</v>
      </c>
      <c r="F737" s="206"/>
      <c r="G737" s="232"/>
    </row>
    <row r="738" spans="1:7" ht="54">
      <c r="A738" s="206">
        <v>24</v>
      </c>
      <c r="B738" s="68" t="s">
        <v>11017</v>
      </c>
      <c r="C738" s="122" t="s">
        <v>11018</v>
      </c>
      <c r="D738" s="206" t="s">
        <v>11019</v>
      </c>
      <c r="E738" s="233" t="s">
        <v>10837</v>
      </c>
      <c r="F738" s="206"/>
      <c r="G738" s="232"/>
    </row>
    <row r="739" spans="1:7" ht="54">
      <c r="A739" s="206">
        <v>25</v>
      </c>
      <c r="B739" s="68" t="s">
        <v>11020</v>
      </c>
      <c r="C739" s="122" t="s">
        <v>11021</v>
      </c>
      <c r="D739" s="206" t="s">
        <v>11019</v>
      </c>
      <c r="E739" s="233" t="s">
        <v>10837</v>
      </c>
      <c r="F739" s="206"/>
      <c r="G739" s="232"/>
    </row>
    <row r="740" spans="1:7" ht="54">
      <c r="A740" s="206">
        <v>26</v>
      </c>
      <c r="B740" s="68" t="s">
        <v>11022</v>
      </c>
      <c r="C740" s="122" t="s">
        <v>11023</v>
      </c>
      <c r="D740" s="206" t="s">
        <v>11019</v>
      </c>
      <c r="E740" s="233" t="s">
        <v>10837</v>
      </c>
      <c r="F740" s="206"/>
      <c r="G740" s="232"/>
    </row>
    <row r="741" spans="1:7" ht="54">
      <c r="A741" s="206">
        <v>27</v>
      </c>
      <c r="B741" s="68" t="s">
        <v>11024</v>
      </c>
      <c r="C741" s="122" t="s">
        <v>11025</v>
      </c>
      <c r="D741" s="206" t="s">
        <v>9767</v>
      </c>
      <c r="E741" s="233" t="s">
        <v>10837</v>
      </c>
      <c r="F741" s="206"/>
      <c r="G741" s="232"/>
    </row>
    <row r="742" spans="1:7" ht="36">
      <c r="A742" s="206">
        <v>28</v>
      </c>
      <c r="B742" s="68" t="s">
        <v>11026</v>
      </c>
      <c r="C742" s="122" t="s">
        <v>11027</v>
      </c>
      <c r="D742" s="206" t="s">
        <v>9767</v>
      </c>
      <c r="E742" s="233" t="s">
        <v>10837</v>
      </c>
      <c r="F742" s="206"/>
      <c r="G742" s="232"/>
    </row>
    <row r="743" spans="1:7" ht="54">
      <c r="A743" s="206">
        <v>29</v>
      </c>
      <c r="B743" s="68" t="s">
        <v>11028</v>
      </c>
      <c r="C743" s="122" t="s">
        <v>11029</v>
      </c>
      <c r="D743" s="206" t="s">
        <v>9767</v>
      </c>
      <c r="E743" s="233" t="s">
        <v>10837</v>
      </c>
      <c r="F743" s="206"/>
      <c r="G743" s="232"/>
    </row>
    <row r="744" spans="1:7" ht="54">
      <c r="A744" s="206">
        <v>30</v>
      </c>
      <c r="B744" s="68" t="s">
        <v>11030</v>
      </c>
      <c r="C744" s="122" t="s">
        <v>11031</v>
      </c>
      <c r="D744" s="206" t="s">
        <v>9767</v>
      </c>
      <c r="E744" s="233" t="s">
        <v>10837</v>
      </c>
      <c r="F744" s="206"/>
      <c r="G744" s="232"/>
    </row>
    <row r="745" spans="1:7" ht="36">
      <c r="A745" s="206">
        <v>31</v>
      </c>
      <c r="B745" s="68" t="s">
        <v>11032</v>
      </c>
      <c r="C745" s="122" t="s">
        <v>11033</v>
      </c>
      <c r="D745" s="206" t="s">
        <v>9767</v>
      </c>
      <c r="E745" s="233" t="s">
        <v>10837</v>
      </c>
      <c r="F745" s="206"/>
      <c r="G745" s="232"/>
    </row>
    <row r="746" spans="1:7" ht="36">
      <c r="A746" s="206">
        <v>32</v>
      </c>
      <c r="B746" s="68" t="s">
        <v>11034</v>
      </c>
      <c r="C746" s="122" t="s">
        <v>11035</v>
      </c>
      <c r="D746" s="206" t="s">
        <v>9767</v>
      </c>
      <c r="E746" s="233" t="s">
        <v>10837</v>
      </c>
      <c r="F746" s="206"/>
      <c r="G746" s="232"/>
    </row>
    <row r="747" spans="1:7" ht="36">
      <c r="A747" s="206">
        <v>33</v>
      </c>
      <c r="B747" s="68" t="s">
        <v>11036</v>
      </c>
      <c r="C747" s="122" t="s">
        <v>11033</v>
      </c>
      <c r="D747" s="206" t="s">
        <v>9767</v>
      </c>
      <c r="E747" s="233" t="s">
        <v>10837</v>
      </c>
      <c r="F747" s="206"/>
      <c r="G747" s="232"/>
    </row>
    <row r="748" spans="1:7" ht="36">
      <c r="A748" s="206">
        <v>34</v>
      </c>
      <c r="B748" s="68" t="s">
        <v>11037</v>
      </c>
      <c r="C748" s="122" t="s">
        <v>11038</v>
      </c>
      <c r="D748" s="206" t="s">
        <v>9767</v>
      </c>
      <c r="E748" s="233" t="s">
        <v>10837</v>
      </c>
      <c r="F748" s="206"/>
      <c r="G748" s="232"/>
    </row>
    <row r="749" spans="1:7" ht="54">
      <c r="A749" s="206">
        <v>35</v>
      </c>
      <c r="B749" s="68" t="s">
        <v>11039</v>
      </c>
      <c r="C749" s="122" t="s">
        <v>11040</v>
      </c>
      <c r="D749" s="206" t="s">
        <v>9767</v>
      </c>
      <c r="E749" s="233" t="s">
        <v>10837</v>
      </c>
      <c r="F749" s="206"/>
      <c r="G749" s="232"/>
    </row>
    <row r="750" spans="1:7" ht="54">
      <c r="A750" s="206">
        <v>36</v>
      </c>
      <c r="B750" s="68" t="s">
        <v>11041</v>
      </c>
      <c r="C750" s="122" t="s">
        <v>11042</v>
      </c>
      <c r="D750" s="206" t="s">
        <v>9767</v>
      </c>
      <c r="E750" s="233" t="s">
        <v>10837</v>
      </c>
      <c r="F750" s="206"/>
      <c r="G750" s="232"/>
    </row>
    <row r="751" spans="1:7" ht="54">
      <c r="A751" s="206">
        <v>37</v>
      </c>
      <c r="B751" s="68" t="s">
        <v>11043</v>
      </c>
      <c r="C751" s="122" t="s">
        <v>11044</v>
      </c>
      <c r="D751" s="206" t="s">
        <v>9767</v>
      </c>
      <c r="E751" s="233" t="s">
        <v>10837</v>
      </c>
      <c r="F751" s="206"/>
      <c r="G751" s="232"/>
    </row>
    <row r="752" spans="1:7" ht="36">
      <c r="A752" s="206">
        <v>38</v>
      </c>
      <c r="B752" s="68" t="s">
        <v>11045</v>
      </c>
      <c r="C752" s="122" t="s">
        <v>11046</v>
      </c>
      <c r="D752" s="206" t="s">
        <v>9767</v>
      </c>
      <c r="E752" s="233" t="s">
        <v>10837</v>
      </c>
      <c r="F752" s="206"/>
      <c r="G752" s="232"/>
    </row>
    <row r="753" spans="1:7" ht="36">
      <c r="A753" s="206">
        <v>39</v>
      </c>
      <c r="B753" s="68" t="s">
        <v>11047</v>
      </c>
      <c r="C753" s="122" t="s">
        <v>11048</v>
      </c>
      <c r="D753" s="206" t="s">
        <v>9767</v>
      </c>
      <c r="E753" s="233" t="s">
        <v>10837</v>
      </c>
      <c r="F753" s="206"/>
      <c r="G753" s="232"/>
    </row>
    <row r="754" spans="1:7" ht="36">
      <c r="A754" s="206">
        <v>40</v>
      </c>
      <c r="B754" s="68" t="s">
        <v>11049</v>
      </c>
      <c r="C754" s="122" t="s">
        <v>11050</v>
      </c>
      <c r="D754" s="206" t="s">
        <v>9767</v>
      </c>
      <c r="E754" s="233" t="s">
        <v>10837</v>
      </c>
      <c r="F754" s="206"/>
      <c r="G754" s="232"/>
    </row>
    <row r="755" spans="1:7" ht="54">
      <c r="A755" s="206">
        <v>41</v>
      </c>
      <c r="B755" s="68" t="s">
        <v>11051</v>
      </c>
      <c r="C755" s="122" t="s">
        <v>11052</v>
      </c>
      <c r="D755" s="206" t="s">
        <v>11053</v>
      </c>
      <c r="E755" s="233" t="s">
        <v>10837</v>
      </c>
      <c r="F755" s="206"/>
      <c r="G755" s="232"/>
    </row>
    <row r="756" spans="1:7" ht="54">
      <c r="A756" s="206">
        <v>42</v>
      </c>
      <c r="B756" s="68" t="s">
        <v>11054</v>
      </c>
      <c r="C756" s="122" t="s">
        <v>11055</v>
      </c>
      <c r="D756" s="206" t="s">
        <v>11053</v>
      </c>
      <c r="E756" s="233" t="s">
        <v>10837</v>
      </c>
      <c r="F756" s="206"/>
      <c r="G756" s="232"/>
    </row>
    <row r="757" spans="1:7" ht="36">
      <c r="A757" s="206">
        <v>43</v>
      </c>
      <c r="B757" s="68" t="s">
        <v>11056</v>
      </c>
      <c r="C757" s="122" t="s">
        <v>11057</v>
      </c>
      <c r="D757" s="206" t="s">
        <v>11053</v>
      </c>
      <c r="E757" s="233" t="s">
        <v>10837</v>
      </c>
      <c r="F757" s="206"/>
      <c r="G757" s="232"/>
    </row>
    <row r="758" spans="1:7" ht="54">
      <c r="A758" s="206">
        <v>44</v>
      </c>
      <c r="B758" s="68" t="s">
        <v>11058</v>
      </c>
      <c r="C758" s="122" t="s">
        <v>11059</v>
      </c>
      <c r="D758" s="206" t="s">
        <v>11053</v>
      </c>
      <c r="E758" s="233" t="s">
        <v>10837</v>
      </c>
      <c r="F758" s="206"/>
      <c r="G758" s="232"/>
    </row>
    <row r="759" spans="1:7" ht="54">
      <c r="A759" s="206">
        <v>45</v>
      </c>
      <c r="B759" s="68" t="s">
        <v>11060</v>
      </c>
      <c r="C759" s="122" t="s">
        <v>11061</v>
      </c>
      <c r="D759" s="206" t="s">
        <v>10715</v>
      </c>
      <c r="E759" s="233" t="s">
        <v>10837</v>
      </c>
      <c r="F759" s="206"/>
      <c r="G759" s="232"/>
    </row>
    <row r="760" spans="1:7" ht="36">
      <c r="A760" s="206">
        <v>46</v>
      </c>
      <c r="B760" s="68" t="s">
        <v>11062</v>
      </c>
      <c r="C760" s="122" t="s">
        <v>11063</v>
      </c>
      <c r="D760" s="206" t="s">
        <v>10715</v>
      </c>
      <c r="E760" s="233" t="s">
        <v>10837</v>
      </c>
      <c r="F760" s="206"/>
      <c r="G760" s="232"/>
    </row>
    <row r="761" spans="1:7" ht="54">
      <c r="A761" s="206">
        <v>47</v>
      </c>
      <c r="B761" s="68" t="s">
        <v>11064</v>
      </c>
      <c r="C761" s="122" t="s">
        <v>11065</v>
      </c>
      <c r="D761" s="206" t="s">
        <v>10715</v>
      </c>
      <c r="E761" s="233" t="s">
        <v>10837</v>
      </c>
      <c r="F761" s="206"/>
      <c r="G761" s="232"/>
    </row>
    <row r="762" spans="1:7" ht="54">
      <c r="A762" s="206">
        <v>48</v>
      </c>
      <c r="B762" s="68" t="s">
        <v>11066</v>
      </c>
      <c r="C762" s="122" t="s">
        <v>11067</v>
      </c>
      <c r="D762" s="206" t="s">
        <v>10715</v>
      </c>
      <c r="E762" s="233" t="s">
        <v>10837</v>
      </c>
      <c r="F762" s="206"/>
      <c r="G762" s="232"/>
    </row>
    <row r="763" spans="1:7" ht="54">
      <c r="A763" s="206">
        <v>49</v>
      </c>
      <c r="B763" s="68" t="s">
        <v>11068</v>
      </c>
      <c r="C763" s="122" t="s">
        <v>11069</v>
      </c>
      <c r="D763" s="206" t="s">
        <v>10366</v>
      </c>
      <c r="E763" s="233" t="s">
        <v>10837</v>
      </c>
      <c r="F763" s="206"/>
      <c r="G763" s="232"/>
    </row>
    <row r="764" spans="1:7" ht="36">
      <c r="A764" s="206">
        <v>50</v>
      </c>
      <c r="B764" s="68" t="s">
        <v>11070</v>
      </c>
      <c r="C764" s="122" t="s">
        <v>11071</v>
      </c>
      <c r="D764" s="206" t="s">
        <v>10544</v>
      </c>
      <c r="E764" s="233" t="s">
        <v>10837</v>
      </c>
      <c r="F764" s="206"/>
      <c r="G764" s="232"/>
    </row>
    <row r="765" spans="1:7" ht="36">
      <c r="A765" s="206">
        <v>51</v>
      </c>
      <c r="B765" s="68" t="s">
        <v>11072</v>
      </c>
      <c r="C765" s="122" t="s">
        <v>11073</v>
      </c>
      <c r="D765" s="206" t="s">
        <v>10544</v>
      </c>
      <c r="E765" s="233" t="s">
        <v>10837</v>
      </c>
      <c r="F765" s="206"/>
      <c r="G765" s="232"/>
    </row>
    <row r="766" spans="1:7" ht="54">
      <c r="A766" s="206">
        <v>52</v>
      </c>
      <c r="B766" s="68" t="s">
        <v>11074</v>
      </c>
      <c r="C766" s="122" t="s">
        <v>11075</v>
      </c>
      <c r="D766" s="206" t="s">
        <v>9671</v>
      </c>
      <c r="E766" s="233" t="s">
        <v>10837</v>
      </c>
      <c r="F766" s="206"/>
      <c r="G766" s="232"/>
    </row>
    <row r="767" spans="1:7" ht="54">
      <c r="A767" s="206">
        <v>53</v>
      </c>
      <c r="B767" s="68" t="s">
        <v>11076</v>
      </c>
      <c r="C767" s="122" t="s">
        <v>11077</v>
      </c>
      <c r="D767" s="206" t="s">
        <v>10369</v>
      </c>
      <c r="E767" s="233" t="s">
        <v>10837</v>
      </c>
      <c r="F767" s="206"/>
      <c r="G767" s="232"/>
    </row>
    <row r="768" spans="1:7" ht="54">
      <c r="A768" s="206">
        <v>54</v>
      </c>
      <c r="B768" s="68" t="s">
        <v>11078</v>
      </c>
      <c r="C768" s="122" t="s">
        <v>11079</v>
      </c>
      <c r="D768" s="206" t="s">
        <v>10369</v>
      </c>
      <c r="E768" s="233" t="s">
        <v>10837</v>
      </c>
      <c r="F768" s="206"/>
      <c r="G768" s="232"/>
    </row>
    <row r="769" spans="1:7" ht="54">
      <c r="A769" s="206">
        <v>55</v>
      </c>
      <c r="B769" s="68" t="s">
        <v>11080</v>
      </c>
      <c r="C769" s="122" t="s">
        <v>11081</v>
      </c>
      <c r="D769" s="206" t="s">
        <v>10369</v>
      </c>
      <c r="E769" s="233" t="s">
        <v>10837</v>
      </c>
      <c r="F769" s="206"/>
      <c r="G769" s="232"/>
    </row>
    <row r="770" spans="1:7" ht="54">
      <c r="A770" s="206">
        <v>56</v>
      </c>
      <c r="B770" s="68" t="s">
        <v>11082</v>
      </c>
      <c r="C770" s="122" t="s">
        <v>11083</v>
      </c>
      <c r="D770" s="206" t="s">
        <v>10369</v>
      </c>
      <c r="E770" s="233" t="s">
        <v>10837</v>
      </c>
      <c r="F770" s="206"/>
      <c r="G770" s="232"/>
    </row>
    <row r="771" spans="1:7" ht="54">
      <c r="A771" s="206">
        <v>57</v>
      </c>
      <c r="B771" s="68" t="s">
        <v>11084</v>
      </c>
      <c r="C771" s="122" t="s">
        <v>11085</v>
      </c>
      <c r="D771" s="206" t="s">
        <v>10547</v>
      </c>
      <c r="E771" s="233" t="s">
        <v>10837</v>
      </c>
      <c r="F771" s="206"/>
      <c r="G771" s="232"/>
    </row>
    <row r="772" spans="1:7" ht="72">
      <c r="A772" s="206">
        <v>58</v>
      </c>
      <c r="B772" s="68" t="s">
        <v>11086</v>
      </c>
      <c r="C772" s="122" t="s">
        <v>11087</v>
      </c>
      <c r="D772" s="206" t="s">
        <v>10979</v>
      </c>
      <c r="E772" s="233" t="s">
        <v>10837</v>
      </c>
      <c r="F772" s="206"/>
      <c r="G772" s="232"/>
    </row>
    <row r="773" spans="1:7" ht="54">
      <c r="A773" s="206">
        <v>59</v>
      </c>
      <c r="B773" s="68" t="s">
        <v>11088</v>
      </c>
      <c r="C773" s="122" t="s">
        <v>11089</v>
      </c>
      <c r="D773" s="206" t="s">
        <v>10979</v>
      </c>
      <c r="E773" s="233" t="s">
        <v>10837</v>
      </c>
      <c r="F773" s="206"/>
      <c r="G773" s="232"/>
    </row>
    <row r="774" spans="1:7" ht="54">
      <c r="A774" s="206">
        <v>60</v>
      </c>
      <c r="B774" s="68" t="s">
        <v>11090</v>
      </c>
      <c r="C774" s="122" t="s">
        <v>11091</v>
      </c>
      <c r="D774" s="206" t="s">
        <v>10979</v>
      </c>
      <c r="E774" s="233" t="s">
        <v>10837</v>
      </c>
      <c r="F774" s="206"/>
      <c r="G774" s="232"/>
    </row>
    <row r="775" spans="1:7" ht="54">
      <c r="A775" s="206">
        <v>61</v>
      </c>
      <c r="B775" s="68" t="s">
        <v>11092</v>
      </c>
      <c r="C775" s="122" t="s">
        <v>11093</v>
      </c>
      <c r="D775" s="206" t="s">
        <v>10979</v>
      </c>
      <c r="E775" s="233" t="s">
        <v>10837</v>
      </c>
      <c r="F775" s="206"/>
      <c r="G775" s="232"/>
    </row>
    <row r="776" spans="1:7" ht="36">
      <c r="A776" s="206">
        <v>62</v>
      </c>
      <c r="B776" s="68" t="s">
        <v>11094</v>
      </c>
      <c r="C776" s="122" t="s">
        <v>11095</v>
      </c>
      <c r="D776" s="206" t="s">
        <v>10979</v>
      </c>
      <c r="E776" s="233" t="s">
        <v>10837</v>
      </c>
      <c r="F776" s="206"/>
      <c r="G776" s="232"/>
    </row>
    <row r="777" spans="1:7" ht="36">
      <c r="A777" s="206">
        <v>63</v>
      </c>
      <c r="B777" s="68" t="s">
        <v>11096</v>
      </c>
      <c r="C777" s="122" t="s">
        <v>11097</v>
      </c>
      <c r="D777" s="206" t="s">
        <v>10979</v>
      </c>
      <c r="E777" s="233" t="s">
        <v>10837</v>
      </c>
      <c r="F777" s="206"/>
      <c r="G777" s="232"/>
    </row>
    <row r="778" spans="1:7" ht="54">
      <c r="A778" s="206">
        <v>64</v>
      </c>
      <c r="B778" s="68" t="s">
        <v>11098</v>
      </c>
      <c r="C778" s="122" t="s">
        <v>11099</v>
      </c>
      <c r="D778" s="206" t="s">
        <v>10979</v>
      </c>
      <c r="E778" s="233" t="s">
        <v>10837</v>
      </c>
      <c r="F778" s="206"/>
      <c r="G778" s="232"/>
    </row>
    <row r="779" spans="1:7" ht="54">
      <c r="A779" s="206">
        <v>65</v>
      </c>
      <c r="B779" s="68" t="s">
        <v>11100</v>
      </c>
      <c r="C779" s="122" t="s">
        <v>11101</v>
      </c>
      <c r="D779" s="206" t="s">
        <v>10718</v>
      </c>
      <c r="E779" s="233" t="s">
        <v>10837</v>
      </c>
      <c r="F779" s="206"/>
      <c r="G779" s="232"/>
    </row>
    <row r="780" spans="1:7" ht="54">
      <c r="A780" s="206">
        <v>66</v>
      </c>
      <c r="B780" s="68" t="s">
        <v>11102</v>
      </c>
      <c r="C780" s="122" t="s">
        <v>11103</v>
      </c>
      <c r="D780" s="206" t="s">
        <v>8737</v>
      </c>
      <c r="E780" s="233" t="s">
        <v>10837</v>
      </c>
      <c r="F780" s="206"/>
      <c r="G780" s="232"/>
    </row>
    <row r="781" spans="1:7" ht="54">
      <c r="A781" s="206">
        <v>67</v>
      </c>
      <c r="B781" s="68" t="s">
        <v>11104</v>
      </c>
      <c r="C781" s="122" t="s">
        <v>11105</v>
      </c>
      <c r="D781" s="206" t="s">
        <v>8737</v>
      </c>
      <c r="E781" s="233" t="s">
        <v>10837</v>
      </c>
      <c r="F781" s="206"/>
      <c r="G781" s="232"/>
    </row>
    <row r="782" spans="1:7" ht="54">
      <c r="A782" s="206">
        <v>68</v>
      </c>
      <c r="B782" s="68" t="s">
        <v>11106</v>
      </c>
      <c r="C782" s="122" t="s">
        <v>11107</v>
      </c>
      <c r="D782" s="206" t="s">
        <v>10721</v>
      </c>
      <c r="E782" s="233" t="s">
        <v>10837</v>
      </c>
      <c r="F782" s="206"/>
      <c r="G782" s="232"/>
    </row>
    <row r="783" spans="1:7" ht="54">
      <c r="A783" s="206">
        <v>69</v>
      </c>
      <c r="B783" s="68" t="s">
        <v>11108</v>
      </c>
      <c r="C783" s="122" t="s">
        <v>11109</v>
      </c>
      <c r="D783" s="206" t="s">
        <v>8737</v>
      </c>
      <c r="E783" s="233" t="s">
        <v>10837</v>
      </c>
      <c r="F783" s="206"/>
      <c r="G783" s="232"/>
    </row>
    <row r="784" spans="1:7" ht="54">
      <c r="A784" s="206">
        <v>70</v>
      </c>
      <c r="B784" s="68" t="s">
        <v>11108</v>
      </c>
      <c r="C784" s="122" t="s">
        <v>11110</v>
      </c>
      <c r="D784" s="206" t="s">
        <v>8737</v>
      </c>
      <c r="E784" s="233" t="s">
        <v>10837</v>
      </c>
      <c r="F784" s="206"/>
      <c r="G784" s="232"/>
    </row>
    <row r="785" spans="1:7" ht="54">
      <c r="A785" s="206">
        <v>71</v>
      </c>
      <c r="B785" s="68" t="s">
        <v>11111</v>
      </c>
      <c r="C785" s="122" t="s">
        <v>11112</v>
      </c>
      <c r="D785" s="206" t="s">
        <v>10372</v>
      </c>
      <c r="E785" s="233" t="s">
        <v>10837</v>
      </c>
      <c r="F785" s="206"/>
      <c r="G785" s="232"/>
    </row>
    <row r="786" spans="1:7" ht="54">
      <c r="A786" s="206">
        <v>72</v>
      </c>
      <c r="B786" s="68" t="s">
        <v>11113</v>
      </c>
      <c r="C786" s="122" t="s">
        <v>11114</v>
      </c>
      <c r="D786" s="206" t="s">
        <v>10372</v>
      </c>
      <c r="E786" s="233" t="s">
        <v>10837</v>
      </c>
      <c r="F786" s="206"/>
      <c r="G786" s="232"/>
    </row>
    <row r="787" spans="1:7" ht="54">
      <c r="A787" s="206">
        <v>73</v>
      </c>
      <c r="B787" s="68" t="s">
        <v>11115</v>
      </c>
      <c r="C787" s="122" t="s">
        <v>11116</v>
      </c>
      <c r="D787" s="206" t="s">
        <v>10372</v>
      </c>
      <c r="E787" s="233" t="s">
        <v>10837</v>
      </c>
      <c r="F787" s="206"/>
      <c r="G787" s="232"/>
    </row>
    <row r="788" spans="1:7" ht="36">
      <c r="A788" s="206">
        <v>74</v>
      </c>
      <c r="B788" s="68" t="s">
        <v>11117</v>
      </c>
      <c r="C788" s="122" t="s">
        <v>11118</v>
      </c>
      <c r="D788" s="206" t="s">
        <v>10372</v>
      </c>
      <c r="E788" s="233" t="s">
        <v>10837</v>
      </c>
      <c r="F788" s="206"/>
      <c r="G788" s="232"/>
    </row>
    <row r="789" spans="1:7" ht="54">
      <c r="A789" s="206">
        <v>75</v>
      </c>
      <c r="B789" s="68" t="s">
        <v>11119</v>
      </c>
      <c r="C789" s="122" t="s">
        <v>11120</v>
      </c>
      <c r="D789" s="206" t="s">
        <v>10724</v>
      </c>
      <c r="E789" s="233" t="s">
        <v>10837</v>
      </c>
      <c r="F789" s="206"/>
      <c r="G789" s="232"/>
    </row>
    <row r="790" spans="1:7" ht="54">
      <c r="A790" s="206">
        <v>76</v>
      </c>
      <c r="B790" s="68" t="s">
        <v>11121</v>
      </c>
      <c r="C790" s="122" t="s">
        <v>11122</v>
      </c>
      <c r="D790" s="206" t="s">
        <v>10601</v>
      </c>
      <c r="E790" s="233" t="s">
        <v>10837</v>
      </c>
      <c r="F790" s="206"/>
      <c r="G790" s="232"/>
    </row>
    <row r="791" spans="1:7" ht="54">
      <c r="A791" s="206">
        <v>77</v>
      </c>
      <c r="B791" s="68" t="s">
        <v>11123</v>
      </c>
      <c r="C791" s="122" t="s">
        <v>11124</v>
      </c>
      <c r="D791" s="206" t="s">
        <v>10601</v>
      </c>
      <c r="E791" s="233" t="s">
        <v>10837</v>
      </c>
      <c r="F791" s="206"/>
      <c r="G791" s="232"/>
    </row>
    <row r="792" spans="1:7" ht="54">
      <c r="A792" s="206">
        <v>78</v>
      </c>
      <c r="B792" s="68" t="s">
        <v>11125</v>
      </c>
      <c r="C792" s="122" t="s">
        <v>11126</v>
      </c>
      <c r="D792" s="206" t="s">
        <v>10601</v>
      </c>
      <c r="E792" s="233" t="s">
        <v>10837</v>
      </c>
      <c r="F792" s="206"/>
      <c r="G792" s="232"/>
    </row>
    <row r="793" spans="1:7" ht="54">
      <c r="A793" s="206">
        <v>79</v>
      </c>
      <c r="B793" s="68" t="s">
        <v>11127</v>
      </c>
      <c r="C793" s="122" t="s">
        <v>11128</v>
      </c>
      <c r="D793" s="206" t="s">
        <v>10601</v>
      </c>
      <c r="E793" s="233" t="s">
        <v>10837</v>
      </c>
      <c r="F793" s="206"/>
      <c r="G793" s="232"/>
    </row>
    <row r="794" spans="1:7" ht="54">
      <c r="A794" s="206">
        <v>80</v>
      </c>
      <c r="B794" s="68" t="s">
        <v>11129</v>
      </c>
      <c r="C794" s="122" t="s">
        <v>11130</v>
      </c>
      <c r="D794" s="206" t="s">
        <v>10601</v>
      </c>
      <c r="E794" s="233" t="s">
        <v>10837</v>
      </c>
      <c r="F794" s="206"/>
      <c r="G794" s="232"/>
    </row>
    <row r="795" spans="1:7" ht="36">
      <c r="A795" s="206">
        <v>81</v>
      </c>
      <c r="B795" s="68" t="s">
        <v>11131</v>
      </c>
      <c r="C795" s="122" t="s">
        <v>11132</v>
      </c>
      <c r="D795" s="206" t="s">
        <v>10601</v>
      </c>
      <c r="E795" s="233" t="s">
        <v>10837</v>
      </c>
      <c r="F795" s="206"/>
      <c r="G795" s="232"/>
    </row>
    <row r="796" spans="1:7" ht="36">
      <c r="A796" s="206">
        <v>82</v>
      </c>
      <c r="B796" s="68" t="s">
        <v>11133</v>
      </c>
      <c r="C796" s="122" t="s">
        <v>11134</v>
      </c>
      <c r="D796" s="206" t="s">
        <v>10601</v>
      </c>
      <c r="E796" s="233" t="s">
        <v>10837</v>
      </c>
      <c r="F796" s="206"/>
      <c r="G796" s="232"/>
    </row>
    <row r="797" spans="1:7" ht="54">
      <c r="A797" s="206">
        <v>83</v>
      </c>
      <c r="B797" s="68" t="s">
        <v>11135</v>
      </c>
      <c r="C797" s="122" t="s">
        <v>11136</v>
      </c>
      <c r="D797" s="206" t="s">
        <v>10601</v>
      </c>
      <c r="E797" s="233" t="s">
        <v>10837</v>
      </c>
      <c r="F797" s="206"/>
      <c r="G797" s="232"/>
    </row>
    <row r="798" spans="1:7" ht="54">
      <c r="A798" s="206">
        <v>84</v>
      </c>
      <c r="B798" s="68" t="s">
        <v>11137</v>
      </c>
      <c r="C798" s="122" t="s">
        <v>11138</v>
      </c>
      <c r="D798" s="206" t="s">
        <v>10601</v>
      </c>
      <c r="E798" s="233" t="s">
        <v>10837</v>
      </c>
      <c r="F798" s="206"/>
      <c r="G798" s="232"/>
    </row>
    <row r="799" spans="1:7" ht="54">
      <c r="A799" s="206">
        <v>85</v>
      </c>
      <c r="B799" s="68" t="s">
        <v>11139</v>
      </c>
      <c r="C799" s="122" t="s">
        <v>11140</v>
      </c>
      <c r="D799" s="206" t="s">
        <v>10601</v>
      </c>
      <c r="E799" s="233" t="s">
        <v>10837</v>
      </c>
      <c r="F799" s="206"/>
      <c r="G799" s="232"/>
    </row>
    <row r="800" spans="1:7" ht="54">
      <c r="A800" s="206">
        <v>86</v>
      </c>
      <c r="B800" s="68" t="s">
        <v>11141</v>
      </c>
      <c r="C800" s="122" t="s">
        <v>11142</v>
      </c>
      <c r="D800" s="206" t="s">
        <v>10601</v>
      </c>
      <c r="E800" s="233" t="s">
        <v>10837</v>
      </c>
      <c r="F800" s="206"/>
      <c r="G800" s="232"/>
    </row>
    <row r="801" spans="1:7" ht="54">
      <c r="A801" s="206">
        <v>87</v>
      </c>
      <c r="B801" s="68" t="s">
        <v>11143</v>
      </c>
      <c r="C801" s="122" t="s">
        <v>11144</v>
      </c>
      <c r="D801" s="206" t="s">
        <v>11145</v>
      </c>
      <c r="E801" s="233" t="s">
        <v>10837</v>
      </c>
      <c r="F801" s="206"/>
      <c r="G801" s="232"/>
    </row>
    <row r="802" spans="1:7" ht="36">
      <c r="A802" s="206">
        <v>88</v>
      </c>
      <c r="B802" s="68" t="s">
        <v>11146</v>
      </c>
      <c r="C802" s="122" t="s">
        <v>11147</v>
      </c>
      <c r="D802" s="206" t="s">
        <v>11145</v>
      </c>
      <c r="E802" s="233" t="s">
        <v>10837</v>
      </c>
      <c r="F802" s="206"/>
      <c r="G802" s="232"/>
    </row>
    <row r="803" spans="1:7" ht="54">
      <c r="A803" s="206">
        <v>89</v>
      </c>
      <c r="B803" s="68" t="s">
        <v>11148</v>
      </c>
      <c r="C803" s="122" t="s">
        <v>11149</v>
      </c>
      <c r="D803" s="206" t="s">
        <v>11145</v>
      </c>
      <c r="E803" s="233" t="s">
        <v>10837</v>
      </c>
      <c r="F803" s="206"/>
      <c r="G803" s="232"/>
    </row>
    <row r="804" spans="1:7" ht="54">
      <c r="A804" s="206">
        <v>90</v>
      </c>
      <c r="B804" s="68" t="s">
        <v>11150</v>
      </c>
      <c r="C804" s="122" t="s">
        <v>11151</v>
      </c>
      <c r="D804" s="206" t="s">
        <v>11152</v>
      </c>
      <c r="E804" s="233" t="s">
        <v>10837</v>
      </c>
      <c r="F804" s="206"/>
      <c r="G804" s="232"/>
    </row>
    <row r="805" spans="1:7" ht="54">
      <c r="A805" s="206">
        <v>91</v>
      </c>
      <c r="B805" s="68" t="s">
        <v>11153</v>
      </c>
      <c r="C805" s="122" t="s">
        <v>11154</v>
      </c>
      <c r="D805" s="206" t="s">
        <v>11155</v>
      </c>
      <c r="E805" s="233" t="s">
        <v>10837</v>
      </c>
      <c r="F805" s="206"/>
      <c r="G805" s="232"/>
    </row>
    <row r="806" spans="1:7" ht="36">
      <c r="A806" s="206">
        <v>92</v>
      </c>
      <c r="B806" s="68" t="s">
        <v>11156</v>
      </c>
      <c r="C806" s="122" t="s">
        <v>11157</v>
      </c>
      <c r="D806" s="206" t="s">
        <v>11155</v>
      </c>
      <c r="E806" s="233" t="s">
        <v>10837</v>
      </c>
      <c r="F806" s="206"/>
      <c r="G806" s="232"/>
    </row>
    <row r="807" spans="1:7" ht="36">
      <c r="A807" s="206">
        <v>93</v>
      </c>
      <c r="B807" s="68" t="s">
        <v>11158</v>
      </c>
      <c r="C807" s="122" t="s">
        <v>11159</v>
      </c>
      <c r="D807" s="206" t="s">
        <v>11160</v>
      </c>
      <c r="E807" s="233" t="s">
        <v>10837</v>
      </c>
      <c r="F807" s="206"/>
      <c r="G807" s="232"/>
    </row>
    <row r="808" spans="1:7" ht="36">
      <c r="A808" s="206">
        <v>94</v>
      </c>
      <c r="B808" s="68" t="s">
        <v>11161</v>
      </c>
      <c r="C808" s="122" t="s">
        <v>11162</v>
      </c>
      <c r="D808" s="206" t="s">
        <v>10380</v>
      </c>
      <c r="E808" s="233" t="s">
        <v>10837</v>
      </c>
      <c r="F808" s="206"/>
      <c r="G808" s="232"/>
    </row>
    <row r="809" spans="1:7" ht="54">
      <c r="A809" s="206">
        <v>95</v>
      </c>
      <c r="B809" s="68" t="s">
        <v>11163</v>
      </c>
      <c r="C809" s="122" t="s">
        <v>11164</v>
      </c>
      <c r="D809" s="206" t="s">
        <v>10380</v>
      </c>
      <c r="E809" s="233" t="s">
        <v>10837</v>
      </c>
      <c r="F809" s="206"/>
      <c r="G809" s="232"/>
    </row>
    <row r="810" spans="1:7" ht="54">
      <c r="A810" s="206">
        <v>96</v>
      </c>
      <c r="B810" s="68" t="s">
        <v>11165</v>
      </c>
      <c r="C810" s="122" t="s">
        <v>11166</v>
      </c>
      <c r="D810" s="206" t="s">
        <v>10989</v>
      </c>
      <c r="E810" s="233" t="s">
        <v>10837</v>
      </c>
      <c r="F810" s="206"/>
      <c r="G810" s="232"/>
    </row>
    <row r="811" spans="1:7" ht="36">
      <c r="A811" s="206">
        <v>97</v>
      </c>
      <c r="B811" s="68" t="s">
        <v>11167</v>
      </c>
      <c r="C811" s="122" t="s">
        <v>11168</v>
      </c>
      <c r="D811" s="206" t="s">
        <v>10989</v>
      </c>
      <c r="E811" s="233" t="s">
        <v>10837</v>
      </c>
      <c r="F811" s="206"/>
      <c r="G811" s="232"/>
    </row>
    <row r="812" spans="1:7" ht="54">
      <c r="A812" s="206">
        <v>98</v>
      </c>
      <c r="B812" s="68" t="s">
        <v>11169</v>
      </c>
      <c r="C812" s="122" t="s">
        <v>11170</v>
      </c>
      <c r="D812" s="206" t="s">
        <v>9776</v>
      </c>
      <c r="E812" s="233" t="s">
        <v>10837</v>
      </c>
      <c r="F812" s="206"/>
      <c r="G812" s="232"/>
    </row>
    <row r="813" spans="1:7" ht="36">
      <c r="A813" s="206">
        <v>99</v>
      </c>
      <c r="B813" s="68" t="s">
        <v>11171</v>
      </c>
      <c r="C813" s="122" t="s">
        <v>11172</v>
      </c>
      <c r="D813" s="206" t="s">
        <v>9776</v>
      </c>
      <c r="E813" s="233" t="s">
        <v>10837</v>
      </c>
      <c r="F813" s="206"/>
      <c r="G813" s="232"/>
    </row>
    <row r="814" spans="1:7" ht="54">
      <c r="A814" s="206">
        <v>100</v>
      </c>
      <c r="B814" s="68" t="s">
        <v>11173</v>
      </c>
      <c r="C814" s="122" t="s">
        <v>11174</v>
      </c>
      <c r="D814" s="206" t="s">
        <v>10541</v>
      </c>
      <c r="E814" s="233" t="s">
        <v>10837</v>
      </c>
      <c r="F814" s="206"/>
      <c r="G814" s="232"/>
    </row>
    <row r="815" spans="1:7" ht="36">
      <c r="A815" s="206">
        <v>101</v>
      </c>
      <c r="B815" s="68" t="s">
        <v>11175</v>
      </c>
      <c r="C815" s="122" t="s">
        <v>11176</v>
      </c>
      <c r="D815" s="206" t="s">
        <v>10674</v>
      </c>
      <c r="E815" s="233" t="s">
        <v>10837</v>
      </c>
      <c r="F815" s="206"/>
      <c r="G815" s="232"/>
    </row>
    <row r="816" spans="1:7" ht="54">
      <c r="A816" s="206">
        <v>102</v>
      </c>
      <c r="B816" s="68" t="s">
        <v>11177</v>
      </c>
      <c r="C816" s="122" t="s">
        <v>11178</v>
      </c>
      <c r="D816" s="206" t="s">
        <v>10383</v>
      </c>
      <c r="E816" s="233" t="s">
        <v>10837</v>
      </c>
      <c r="F816" s="206"/>
      <c r="G816" s="232"/>
    </row>
    <row r="817" spans="1:7" ht="54">
      <c r="A817" s="206">
        <v>103</v>
      </c>
      <c r="B817" s="68" t="s">
        <v>11179</v>
      </c>
      <c r="C817" s="122" t="s">
        <v>11180</v>
      </c>
      <c r="D817" s="206" t="s">
        <v>10383</v>
      </c>
      <c r="E817" s="233" t="s">
        <v>10837</v>
      </c>
      <c r="F817" s="206"/>
      <c r="G817" s="232"/>
    </row>
    <row r="818" spans="1:7" ht="72">
      <c r="A818" s="206">
        <v>104</v>
      </c>
      <c r="B818" s="68" t="s">
        <v>11181</v>
      </c>
      <c r="C818" s="122" t="s">
        <v>11182</v>
      </c>
      <c r="D818" s="206" t="s">
        <v>10492</v>
      </c>
      <c r="E818" s="233" t="s">
        <v>10837</v>
      </c>
      <c r="F818" s="206"/>
      <c r="G818" s="232"/>
    </row>
    <row r="819" spans="1:7" ht="54">
      <c r="A819" s="206">
        <v>105</v>
      </c>
      <c r="B819" s="68" t="s">
        <v>11183</v>
      </c>
      <c r="C819" s="122" t="s">
        <v>11184</v>
      </c>
      <c r="D819" s="206" t="s">
        <v>10492</v>
      </c>
      <c r="E819" s="233" t="s">
        <v>10837</v>
      </c>
      <c r="F819" s="206"/>
      <c r="G819" s="232"/>
    </row>
    <row r="820" spans="1:7" ht="54">
      <c r="A820" s="206">
        <v>106</v>
      </c>
      <c r="B820" s="68" t="s">
        <v>11185</v>
      </c>
      <c r="C820" s="122" t="s">
        <v>11186</v>
      </c>
      <c r="D820" s="206" t="s">
        <v>10492</v>
      </c>
      <c r="E820" s="233" t="s">
        <v>10837</v>
      </c>
      <c r="F820" s="206"/>
      <c r="G820" s="232"/>
    </row>
    <row r="821" spans="1:7" ht="54">
      <c r="A821" s="206">
        <v>107</v>
      </c>
      <c r="B821" s="68" t="s">
        <v>11187</v>
      </c>
      <c r="C821" s="122" t="s">
        <v>11188</v>
      </c>
      <c r="D821" s="206" t="s">
        <v>10492</v>
      </c>
      <c r="E821" s="233" t="s">
        <v>10837</v>
      </c>
      <c r="F821" s="206"/>
      <c r="G821" s="232"/>
    </row>
    <row r="822" spans="1:7" ht="54">
      <c r="A822" s="206">
        <v>108</v>
      </c>
      <c r="B822" s="68" t="s">
        <v>11189</v>
      </c>
      <c r="C822" s="122" t="s">
        <v>11190</v>
      </c>
      <c r="D822" s="206" t="s">
        <v>10492</v>
      </c>
      <c r="E822" s="233" t="s">
        <v>10837</v>
      </c>
      <c r="F822" s="206"/>
      <c r="G822" s="232"/>
    </row>
    <row r="823" spans="1:7" ht="54">
      <c r="A823" s="206">
        <v>109</v>
      </c>
      <c r="B823" s="68" t="s">
        <v>11191</v>
      </c>
      <c r="C823" s="122" t="s">
        <v>11192</v>
      </c>
      <c r="D823" s="206" t="s">
        <v>10492</v>
      </c>
      <c r="E823" s="233" t="s">
        <v>10837</v>
      </c>
      <c r="F823" s="206"/>
      <c r="G823" s="232"/>
    </row>
    <row r="824" spans="1:7" ht="36">
      <c r="A824" s="206">
        <v>110</v>
      </c>
      <c r="B824" s="68" t="s">
        <v>11193</v>
      </c>
      <c r="C824" s="122" t="s">
        <v>11194</v>
      </c>
      <c r="D824" s="206" t="s">
        <v>11195</v>
      </c>
      <c r="E824" s="233" t="s">
        <v>10837</v>
      </c>
      <c r="F824" s="206"/>
      <c r="G824" s="232"/>
    </row>
    <row r="825" spans="1:7" ht="54">
      <c r="A825" s="206">
        <v>111</v>
      </c>
      <c r="B825" s="68" t="s">
        <v>11196</v>
      </c>
      <c r="C825" s="122" t="s">
        <v>11197</v>
      </c>
      <c r="D825" s="206" t="s">
        <v>11195</v>
      </c>
      <c r="E825" s="233" t="s">
        <v>10837</v>
      </c>
      <c r="F825" s="206"/>
      <c r="G825" s="232"/>
    </row>
    <row r="826" spans="1:7" ht="54">
      <c r="A826" s="206">
        <v>112</v>
      </c>
      <c r="B826" s="68" t="s">
        <v>11198</v>
      </c>
      <c r="C826" s="122" t="s">
        <v>11199</v>
      </c>
      <c r="D826" s="206" t="s">
        <v>9759</v>
      </c>
      <c r="E826" s="233" t="s">
        <v>10837</v>
      </c>
      <c r="F826" s="206"/>
      <c r="G826" s="232"/>
    </row>
    <row r="827" spans="1:7" ht="54">
      <c r="A827" s="206">
        <v>113</v>
      </c>
      <c r="B827" s="68" t="s">
        <v>11200</v>
      </c>
      <c r="C827" s="122" t="s">
        <v>11201</v>
      </c>
      <c r="D827" s="206" t="s">
        <v>9759</v>
      </c>
      <c r="E827" s="233" t="s">
        <v>10837</v>
      </c>
      <c r="F827" s="206"/>
      <c r="G827" s="232"/>
    </row>
    <row r="828" spans="1:7" ht="54">
      <c r="A828" s="206">
        <v>114</v>
      </c>
      <c r="B828" s="68" t="s">
        <v>11202</v>
      </c>
      <c r="C828" s="122" t="s">
        <v>11203</v>
      </c>
      <c r="D828" s="206" t="s">
        <v>10386</v>
      </c>
      <c r="E828" s="233" t="s">
        <v>10837</v>
      </c>
      <c r="F828" s="206"/>
      <c r="G828" s="232"/>
    </row>
    <row r="829" spans="1:7" ht="54">
      <c r="A829" s="206">
        <v>115</v>
      </c>
      <c r="B829" s="68" t="s">
        <v>11204</v>
      </c>
      <c r="C829" s="122" t="s">
        <v>11205</v>
      </c>
      <c r="D829" s="206" t="s">
        <v>10386</v>
      </c>
      <c r="E829" s="233" t="s">
        <v>10837</v>
      </c>
      <c r="F829" s="206"/>
      <c r="G829" s="232"/>
    </row>
    <row r="830" spans="1:7" ht="54">
      <c r="A830" s="206">
        <v>116</v>
      </c>
      <c r="B830" s="68" t="s">
        <v>11206</v>
      </c>
      <c r="C830" s="122" t="s">
        <v>11207</v>
      </c>
      <c r="D830" s="206" t="s">
        <v>10386</v>
      </c>
      <c r="E830" s="233" t="s">
        <v>10837</v>
      </c>
      <c r="F830" s="206"/>
      <c r="G830" s="232"/>
    </row>
    <row r="831" spans="1:7" ht="54">
      <c r="A831" s="206">
        <v>117</v>
      </c>
      <c r="B831" s="68" t="s">
        <v>11208</v>
      </c>
      <c r="C831" s="122" t="s">
        <v>11209</v>
      </c>
      <c r="D831" s="206" t="s">
        <v>10393</v>
      </c>
      <c r="E831" s="233" t="s">
        <v>10837</v>
      </c>
      <c r="F831" s="206"/>
      <c r="G831" s="232"/>
    </row>
    <row r="832" spans="1:7" ht="54">
      <c r="A832" s="206">
        <v>118</v>
      </c>
      <c r="B832" s="68" t="s">
        <v>11210</v>
      </c>
      <c r="C832" s="122" t="s">
        <v>11211</v>
      </c>
      <c r="D832" s="206" t="s">
        <v>10393</v>
      </c>
      <c r="E832" s="233" t="s">
        <v>10837</v>
      </c>
      <c r="F832" s="206"/>
      <c r="G832" s="232"/>
    </row>
    <row r="833" spans="1:7" ht="36">
      <c r="A833" s="206">
        <v>119</v>
      </c>
      <c r="B833" s="68" t="s">
        <v>11212</v>
      </c>
      <c r="C833" s="122" t="s">
        <v>11213</v>
      </c>
      <c r="D833" s="206" t="s">
        <v>10393</v>
      </c>
      <c r="E833" s="233" t="s">
        <v>10837</v>
      </c>
      <c r="F833" s="206"/>
      <c r="G833" s="232"/>
    </row>
    <row r="834" spans="1:7" ht="54">
      <c r="A834" s="206">
        <v>120</v>
      </c>
      <c r="B834" s="68" t="s">
        <v>11214</v>
      </c>
      <c r="C834" s="122" t="s">
        <v>11215</v>
      </c>
      <c r="D834" s="206" t="s">
        <v>10393</v>
      </c>
      <c r="E834" s="233" t="s">
        <v>10837</v>
      </c>
      <c r="F834" s="206"/>
      <c r="G834" s="232"/>
    </row>
    <row r="835" spans="1:7" ht="54">
      <c r="A835" s="206">
        <v>121</v>
      </c>
      <c r="B835" s="68" t="s">
        <v>11216</v>
      </c>
      <c r="C835" s="122" t="s">
        <v>11217</v>
      </c>
      <c r="D835" s="206" t="s">
        <v>9779</v>
      </c>
      <c r="E835" s="233" t="s">
        <v>10837</v>
      </c>
      <c r="F835" s="206"/>
      <c r="G835" s="232"/>
    </row>
    <row r="836" spans="1:7" ht="54">
      <c r="A836" s="206">
        <v>122</v>
      </c>
      <c r="B836" s="68" t="s">
        <v>11218</v>
      </c>
      <c r="C836" s="122" t="s">
        <v>11219</v>
      </c>
      <c r="D836" s="206" t="s">
        <v>9779</v>
      </c>
      <c r="E836" s="233" t="s">
        <v>10837</v>
      </c>
      <c r="F836" s="206"/>
      <c r="G836" s="232"/>
    </row>
    <row r="837" spans="1:7" ht="54">
      <c r="A837" s="206">
        <v>123</v>
      </c>
      <c r="B837" s="68" t="s">
        <v>11220</v>
      </c>
      <c r="C837" s="122" t="s">
        <v>11221</v>
      </c>
      <c r="D837" s="206" t="s">
        <v>9779</v>
      </c>
      <c r="E837" s="233" t="s">
        <v>10837</v>
      </c>
      <c r="F837" s="206"/>
      <c r="G837" s="232"/>
    </row>
    <row r="838" spans="1:7" ht="72">
      <c r="A838" s="206">
        <v>124</v>
      </c>
      <c r="B838" s="68" t="s">
        <v>11222</v>
      </c>
      <c r="C838" s="122" t="s">
        <v>11223</v>
      </c>
      <c r="D838" s="206" t="s">
        <v>9779</v>
      </c>
      <c r="E838" s="233" t="s">
        <v>10837</v>
      </c>
      <c r="F838" s="206"/>
      <c r="G838" s="232"/>
    </row>
    <row r="839" spans="1:7" ht="36">
      <c r="A839" s="206">
        <v>125</v>
      </c>
      <c r="B839" s="68" t="s">
        <v>11224</v>
      </c>
      <c r="C839" s="122" t="s">
        <v>11225</v>
      </c>
      <c r="D839" s="206" t="s">
        <v>9784</v>
      </c>
      <c r="E839" s="233" t="s">
        <v>10837</v>
      </c>
      <c r="F839" s="206"/>
      <c r="G839" s="232"/>
    </row>
    <row r="840" spans="1:7" ht="54">
      <c r="A840" s="206">
        <v>126</v>
      </c>
      <c r="B840" s="68" t="s">
        <v>11226</v>
      </c>
      <c r="C840" s="122" t="s">
        <v>11227</v>
      </c>
      <c r="D840" s="206" t="s">
        <v>9784</v>
      </c>
      <c r="E840" s="233" t="s">
        <v>10837</v>
      </c>
      <c r="F840" s="206"/>
      <c r="G840" s="232"/>
    </row>
    <row r="841" spans="1:7" ht="54">
      <c r="A841" s="206">
        <v>127</v>
      </c>
      <c r="B841" s="68" t="s">
        <v>11228</v>
      </c>
      <c r="C841" s="122" t="s">
        <v>11229</v>
      </c>
      <c r="D841" s="206" t="s">
        <v>9784</v>
      </c>
      <c r="E841" s="233" t="s">
        <v>10837</v>
      </c>
      <c r="F841" s="206"/>
      <c r="G841" s="232"/>
    </row>
    <row r="842" spans="1:7" ht="54">
      <c r="A842" s="206">
        <v>128</v>
      </c>
      <c r="B842" s="68" t="s">
        <v>11230</v>
      </c>
      <c r="C842" s="122" t="s">
        <v>11231</v>
      </c>
      <c r="D842" s="206" t="s">
        <v>9784</v>
      </c>
      <c r="E842" s="233" t="s">
        <v>10837</v>
      </c>
      <c r="F842" s="206"/>
      <c r="G842" s="232"/>
    </row>
    <row r="843" spans="1:7" ht="54">
      <c r="A843" s="206">
        <v>129</v>
      </c>
      <c r="B843" s="68" t="s">
        <v>11232</v>
      </c>
      <c r="C843" s="122" t="s">
        <v>11233</v>
      </c>
      <c r="D843" s="206" t="s">
        <v>10739</v>
      </c>
      <c r="E843" s="233" t="s">
        <v>10837</v>
      </c>
      <c r="F843" s="206"/>
      <c r="G843" s="232"/>
    </row>
    <row r="844" spans="1:7" ht="54">
      <c r="A844" s="206">
        <v>130</v>
      </c>
      <c r="B844" s="68" t="s">
        <v>11234</v>
      </c>
      <c r="C844" s="122" t="s">
        <v>11235</v>
      </c>
      <c r="D844" s="206" t="s">
        <v>10739</v>
      </c>
      <c r="E844" s="233" t="s">
        <v>10837</v>
      </c>
      <c r="F844" s="206"/>
      <c r="G844" s="232"/>
    </row>
    <row r="845" spans="1:7" ht="54">
      <c r="A845" s="206">
        <v>131</v>
      </c>
      <c r="B845" s="68" t="s">
        <v>11236</v>
      </c>
      <c r="C845" s="122" t="s">
        <v>11237</v>
      </c>
      <c r="D845" s="206" t="s">
        <v>10739</v>
      </c>
      <c r="E845" s="233" t="s">
        <v>10837</v>
      </c>
      <c r="F845" s="206"/>
      <c r="G845" s="232"/>
    </row>
    <row r="846" spans="1:7" ht="54">
      <c r="A846" s="206">
        <v>132</v>
      </c>
      <c r="B846" s="68" t="s">
        <v>11238</v>
      </c>
      <c r="C846" s="122" t="s">
        <v>11239</v>
      </c>
      <c r="D846" s="206" t="s">
        <v>9819</v>
      </c>
      <c r="E846" s="233" t="s">
        <v>10837</v>
      </c>
      <c r="F846" s="206"/>
      <c r="G846" s="232"/>
    </row>
    <row r="847" spans="1:7" ht="54">
      <c r="A847" s="206">
        <v>133</v>
      </c>
      <c r="B847" s="68" t="s">
        <v>11240</v>
      </c>
      <c r="C847" s="122" t="s">
        <v>11241</v>
      </c>
      <c r="D847" s="206" t="s">
        <v>9819</v>
      </c>
      <c r="E847" s="233" t="s">
        <v>10837</v>
      </c>
      <c r="F847" s="206"/>
      <c r="G847" s="232"/>
    </row>
    <row r="848" spans="1:7" ht="54">
      <c r="A848" s="206">
        <v>134</v>
      </c>
      <c r="B848" s="68" t="s">
        <v>11242</v>
      </c>
      <c r="C848" s="122" t="s">
        <v>11243</v>
      </c>
      <c r="D848" s="206" t="s">
        <v>9819</v>
      </c>
      <c r="E848" s="233" t="s">
        <v>10837</v>
      </c>
      <c r="F848" s="206"/>
      <c r="G848" s="232"/>
    </row>
    <row r="849" spans="1:7" ht="54">
      <c r="A849" s="206">
        <v>135</v>
      </c>
      <c r="B849" s="68" t="s">
        <v>11244</v>
      </c>
      <c r="C849" s="122" t="s">
        <v>11245</v>
      </c>
      <c r="D849" s="206" t="s">
        <v>10396</v>
      </c>
      <c r="E849" s="233" t="s">
        <v>10837</v>
      </c>
      <c r="F849" s="206"/>
      <c r="G849" s="232"/>
    </row>
    <row r="850" spans="1:7" ht="54">
      <c r="A850" s="206">
        <v>136</v>
      </c>
      <c r="B850" s="68" t="s">
        <v>11246</v>
      </c>
      <c r="C850" s="122" t="s">
        <v>11180</v>
      </c>
      <c r="D850" s="206" t="s">
        <v>10396</v>
      </c>
      <c r="E850" s="233" t="s">
        <v>10837</v>
      </c>
      <c r="F850" s="206"/>
      <c r="G850" s="232"/>
    </row>
    <row r="851" spans="1:7" ht="36">
      <c r="A851" s="206">
        <v>137</v>
      </c>
      <c r="B851" s="68" t="s">
        <v>11247</v>
      </c>
      <c r="C851" s="122" t="s">
        <v>11248</v>
      </c>
      <c r="D851" s="206" t="s">
        <v>9861</v>
      </c>
      <c r="E851" s="233" t="s">
        <v>10837</v>
      </c>
      <c r="F851" s="206"/>
      <c r="G851" s="232"/>
    </row>
    <row r="852" spans="1:7" ht="54">
      <c r="A852" s="206">
        <v>138</v>
      </c>
      <c r="B852" s="68" t="s">
        <v>11249</v>
      </c>
      <c r="C852" s="122" t="s">
        <v>11250</v>
      </c>
      <c r="D852" s="206" t="s">
        <v>9861</v>
      </c>
      <c r="E852" s="233" t="s">
        <v>10837</v>
      </c>
      <c r="F852" s="206"/>
      <c r="G852" s="232"/>
    </row>
    <row r="853" spans="1:7" ht="54">
      <c r="A853" s="206">
        <v>139</v>
      </c>
      <c r="B853" s="68" t="s">
        <v>11251</v>
      </c>
      <c r="C853" s="122" t="s">
        <v>11252</v>
      </c>
      <c r="D853" s="206" t="s">
        <v>9861</v>
      </c>
      <c r="E853" s="233" t="s">
        <v>10837</v>
      </c>
      <c r="F853" s="206"/>
      <c r="G853" s="232"/>
    </row>
    <row r="854" spans="1:7" ht="54">
      <c r="A854" s="206">
        <v>140</v>
      </c>
      <c r="B854" s="68" t="s">
        <v>11253</v>
      </c>
      <c r="C854" s="122" t="s">
        <v>11254</v>
      </c>
      <c r="D854" s="206" t="s">
        <v>9861</v>
      </c>
      <c r="E854" s="233" t="s">
        <v>10837</v>
      </c>
      <c r="F854" s="206"/>
      <c r="G854" s="232"/>
    </row>
    <row r="855" spans="1:7" ht="54">
      <c r="A855" s="206">
        <v>141</v>
      </c>
      <c r="B855" s="68" t="s">
        <v>11255</v>
      </c>
      <c r="C855" s="122" t="s">
        <v>11256</v>
      </c>
      <c r="D855" s="206" t="s">
        <v>9861</v>
      </c>
      <c r="E855" s="233" t="s">
        <v>10837</v>
      </c>
      <c r="F855" s="206"/>
      <c r="G855" s="232"/>
    </row>
    <row r="856" spans="1:7" ht="54">
      <c r="A856" s="206">
        <v>142</v>
      </c>
      <c r="B856" s="68" t="s">
        <v>11257</v>
      </c>
      <c r="C856" s="122" t="s">
        <v>11258</v>
      </c>
      <c r="D856" s="206" t="s">
        <v>9861</v>
      </c>
      <c r="E856" s="233" t="s">
        <v>10837</v>
      </c>
      <c r="F856" s="206"/>
      <c r="G856" s="232"/>
    </row>
    <row r="857" spans="1:7" ht="54">
      <c r="A857" s="206">
        <v>143</v>
      </c>
      <c r="B857" s="68" t="s">
        <v>11259</v>
      </c>
      <c r="C857" s="122" t="s">
        <v>11260</v>
      </c>
      <c r="D857" s="206" t="s">
        <v>9677</v>
      </c>
      <c r="E857" s="233" t="s">
        <v>10837</v>
      </c>
      <c r="F857" s="206"/>
      <c r="G857" s="232"/>
    </row>
    <row r="858" spans="1:7" ht="54">
      <c r="A858" s="206">
        <v>144</v>
      </c>
      <c r="B858" s="68" t="s">
        <v>11261</v>
      </c>
      <c r="C858" s="122" t="s">
        <v>11262</v>
      </c>
      <c r="D858" s="206" t="s">
        <v>9677</v>
      </c>
      <c r="E858" s="233" t="s">
        <v>10837</v>
      </c>
      <c r="F858" s="206"/>
      <c r="G858" s="232"/>
    </row>
    <row r="859" spans="1:7" ht="36">
      <c r="A859" s="206">
        <v>145</v>
      </c>
      <c r="B859" s="68" t="s">
        <v>11263</v>
      </c>
      <c r="C859" s="122" t="s">
        <v>11264</v>
      </c>
      <c r="D859" s="206" t="s">
        <v>9677</v>
      </c>
      <c r="E859" s="233" t="s">
        <v>10837</v>
      </c>
      <c r="F859" s="206"/>
      <c r="G859" s="232"/>
    </row>
    <row r="860" spans="1:7" ht="54">
      <c r="A860" s="206">
        <v>146</v>
      </c>
      <c r="B860" s="68" t="s">
        <v>11265</v>
      </c>
      <c r="C860" s="122" t="s">
        <v>11266</v>
      </c>
      <c r="D860" s="206" t="s">
        <v>9945</v>
      </c>
      <c r="E860" s="233" t="s">
        <v>10837</v>
      </c>
      <c r="F860" s="206"/>
      <c r="G860" s="232"/>
    </row>
    <row r="861" spans="1:7" ht="54">
      <c r="A861" s="206">
        <v>147</v>
      </c>
      <c r="B861" s="68" t="s">
        <v>11267</v>
      </c>
      <c r="C861" s="122" t="s">
        <v>11268</v>
      </c>
      <c r="D861" s="206" t="s">
        <v>9945</v>
      </c>
      <c r="E861" s="233" t="s">
        <v>10837</v>
      </c>
      <c r="F861" s="206"/>
      <c r="G861" s="232"/>
    </row>
    <row r="862" spans="1:7" ht="36">
      <c r="A862" s="206">
        <v>148</v>
      </c>
      <c r="B862" s="68" t="s">
        <v>11269</v>
      </c>
      <c r="C862" s="122" t="s">
        <v>11270</v>
      </c>
      <c r="D862" s="206" t="s">
        <v>9945</v>
      </c>
      <c r="E862" s="233" t="s">
        <v>10837</v>
      </c>
      <c r="F862" s="206"/>
      <c r="G862" s="232"/>
    </row>
    <row r="863" spans="1:7" ht="54">
      <c r="A863" s="206">
        <v>149</v>
      </c>
      <c r="B863" s="68" t="s">
        <v>11271</v>
      </c>
      <c r="C863" s="122" t="s">
        <v>11272</v>
      </c>
      <c r="D863" s="206" t="s">
        <v>9945</v>
      </c>
      <c r="E863" s="233" t="s">
        <v>10837</v>
      </c>
      <c r="F863" s="206"/>
      <c r="G863" s="232"/>
    </row>
    <row r="864" spans="1:7" ht="54">
      <c r="A864" s="206">
        <v>150</v>
      </c>
      <c r="B864" s="68" t="s">
        <v>11273</v>
      </c>
      <c r="C864" s="122" t="s">
        <v>11274</v>
      </c>
      <c r="D864" s="206" t="s">
        <v>9952</v>
      </c>
      <c r="E864" s="233" t="s">
        <v>10837</v>
      </c>
      <c r="F864" s="206"/>
      <c r="G864" s="232"/>
    </row>
    <row r="865" spans="1:7" ht="54">
      <c r="A865" s="206">
        <v>151</v>
      </c>
      <c r="B865" s="68" t="s">
        <v>11275</v>
      </c>
      <c r="C865" s="122" t="s">
        <v>11276</v>
      </c>
      <c r="D865" s="206" t="s">
        <v>9952</v>
      </c>
      <c r="E865" s="233" t="s">
        <v>10837</v>
      </c>
      <c r="F865" s="206"/>
      <c r="G865" s="232"/>
    </row>
    <row r="866" spans="1:7" ht="54">
      <c r="A866" s="206">
        <v>152</v>
      </c>
      <c r="B866" s="68" t="s">
        <v>11277</v>
      </c>
      <c r="C866" s="122" t="s">
        <v>11278</v>
      </c>
      <c r="D866" s="206" t="s">
        <v>9952</v>
      </c>
      <c r="E866" s="233" t="s">
        <v>10837</v>
      </c>
      <c r="F866" s="206"/>
      <c r="G866" s="232"/>
    </row>
    <row r="867" spans="1:7" ht="54">
      <c r="A867" s="206">
        <v>153</v>
      </c>
      <c r="B867" s="68" t="s">
        <v>11279</v>
      </c>
      <c r="C867" s="122" t="s">
        <v>11280</v>
      </c>
      <c r="D867" s="206" t="s">
        <v>9955</v>
      </c>
      <c r="E867" s="233" t="s">
        <v>10837</v>
      </c>
      <c r="F867" s="206"/>
      <c r="G867" s="232"/>
    </row>
    <row r="868" spans="1:7" ht="54">
      <c r="A868" s="206">
        <v>154</v>
      </c>
      <c r="B868" s="68" t="s">
        <v>11281</v>
      </c>
      <c r="C868" s="122" t="s">
        <v>11282</v>
      </c>
      <c r="D868" s="206" t="s">
        <v>9955</v>
      </c>
      <c r="E868" s="233" t="s">
        <v>10837</v>
      </c>
      <c r="F868" s="206"/>
      <c r="G868" s="232"/>
    </row>
    <row r="869" spans="1:7" ht="54">
      <c r="A869" s="206">
        <v>155</v>
      </c>
      <c r="B869" s="68" t="s">
        <v>11283</v>
      </c>
      <c r="C869" s="122" t="s">
        <v>11284</v>
      </c>
      <c r="D869" s="206" t="s">
        <v>9955</v>
      </c>
      <c r="E869" s="233" t="s">
        <v>10837</v>
      </c>
      <c r="F869" s="206"/>
      <c r="G869" s="232"/>
    </row>
    <row r="870" spans="1:7" ht="54">
      <c r="A870" s="206">
        <v>156</v>
      </c>
      <c r="B870" s="68" t="s">
        <v>11285</v>
      </c>
      <c r="C870" s="122" t="s">
        <v>11286</v>
      </c>
      <c r="D870" s="206" t="s">
        <v>9955</v>
      </c>
      <c r="E870" s="233" t="s">
        <v>10837</v>
      </c>
      <c r="F870" s="206"/>
      <c r="G870" s="232"/>
    </row>
    <row r="871" spans="1:7" ht="54">
      <c r="A871" s="206">
        <v>157</v>
      </c>
      <c r="B871" s="68" t="s">
        <v>11287</v>
      </c>
      <c r="C871" s="122" t="s">
        <v>11288</v>
      </c>
      <c r="D871" s="206" t="s">
        <v>9955</v>
      </c>
      <c r="E871" s="233" t="s">
        <v>10837</v>
      </c>
      <c r="F871" s="206"/>
      <c r="G871" s="232"/>
    </row>
    <row r="872" spans="1:7" ht="54">
      <c r="A872" s="206">
        <v>158</v>
      </c>
      <c r="B872" s="68" t="s">
        <v>11289</v>
      </c>
      <c r="C872" s="122" t="s">
        <v>11290</v>
      </c>
      <c r="D872" s="206" t="s">
        <v>9955</v>
      </c>
      <c r="E872" s="233" t="s">
        <v>10837</v>
      </c>
      <c r="F872" s="206"/>
      <c r="G872" s="232"/>
    </row>
    <row r="873" spans="1:7" ht="36">
      <c r="A873" s="206">
        <v>159</v>
      </c>
      <c r="B873" s="68" t="s">
        <v>11291</v>
      </c>
      <c r="C873" s="122" t="s">
        <v>11292</v>
      </c>
      <c r="D873" s="206" t="s">
        <v>9955</v>
      </c>
      <c r="E873" s="233" t="s">
        <v>10837</v>
      </c>
      <c r="F873" s="206"/>
      <c r="G873" s="232"/>
    </row>
    <row r="874" spans="1:7" ht="72">
      <c r="A874" s="206">
        <v>160</v>
      </c>
      <c r="B874" s="68" t="s">
        <v>11293</v>
      </c>
      <c r="C874" s="122" t="s">
        <v>11294</v>
      </c>
      <c r="D874" s="206" t="s">
        <v>9960</v>
      </c>
      <c r="E874" s="233" t="s">
        <v>10837</v>
      </c>
      <c r="F874" s="206"/>
      <c r="G874" s="232"/>
    </row>
    <row r="875" spans="1:7" ht="54">
      <c r="A875" s="206">
        <v>161</v>
      </c>
      <c r="B875" s="68" t="s">
        <v>11295</v>
      </c>
      <c r="C875" s="122" t="s">
        <v>11296</v>
      </c>
      <c r="D875" s="206" t="s">
        <v>9960</v>
      </c>
      <c r="E875" s="233" t="s">
        <v>10837</v>
      </c>
      <c r="F875" s="206"/>
      <c r="G875" s="232"/>
    </row>
    <row r="876" spans="1:7" ht="54">
      <c r="A876" s="206">
        <v>162</v>
      </c>
      <c r="B876" s="68" t="s">
        <v>11297</v>
      </c>
      <c r="C876" s="122" t="s">
        <v>11298</v>
      </c>
      <c r="D876" s="206" t="s">
        <v>9960</v>
      </c>
      <c r="E876" s="233" t="s">
        <v>10837</v>
      </c>
      <c r="F876" s="206"/>
      <c r="G876" s="232"/>
    </row>
    <row r="877" spans="1:7" ht="54">
      <c r="A877" s="206">
        <v>163</v>
      </c>
      <c r="B877" s="68" t="s">
        <v>11299</v>
      </c>
      <c r="C877" s="122" t="s">
        <v>11300</v>
      </c>
      <c r="D877" s="206" t="s">
        <v>9960</v>
      </c>
      <c r="E877" s="233" t="s">
        <v>10837</v>
      </c>
      <c r="F877" s="206"/>
      <c r="G877" s="232"/>
    </row>
    <row r="878" spans="1:7" ht="54">
      <c r="A878" s="206">
        <v>164</v>
      </c>
      <c r="B878" s="68" t="s">
        <v>11301</v>
      </c>
      <c r="C878" s="122" t="s">
        <v>11302</v>
      </c>
      <c r="D878" s="206" t="s">
        <v>9960</v>
      </c>
      <c r="E878" s="233" t="s">
        <v>10837</v>
      </c>
      <c r="F878" s="206"/>
      <c r="G878" s="232"/>
    </row>
    <row r="879" spans="1:7" ht="36">
      <c r="A879" s="206">
        <v>165</v>
      </c>
      <c r="B879" s="68" t="s">
        <v>11303</v>
      </c>
      <c r="C879" s="122" t="s">
        <v>11304</v>
      </c>
      <c r="D879" s="206" t="s">
        <v>11305</v>
      </c>
      <c r="E879" s="233" t="s">
        <v>10837</v>
      </c>
      <c r="F879" s="206"/>
      <c r="G879" s="232"/>
    </row>
    <row r="880" spans="1:7" ht="36">
      <c r="A880" s="206">
        <v>166</v>
      </c>
      <c r="B880" s="68" t="s">
        <v>11306</v>
      </c>
      <c r="C880" s="122" t="s">
        <v>11307</v>
      </c>
      <c r="D880" s="206" t="s">
        <v>9680</v>
      </c>
      <c r="E880" s="233" t="s">
        <v>10837</v>
      </c>
      <c r="F880" s="206"/>
      <c r="G880" s="232"/>
    </row>
    <row r="881" spans="1:7" ht="72">
      <c r="A881" s="206">
        <v>167</v>
      </c>
      <c r="B881" s="68" t="s">
        <v>11308</v>
      </c>
      <c r="C881" s="122" t="s">
        <v>11309</v>
      </c>
      <c r="D881" s="206" t="s">
        <v>11310</v>
      </c>
      <c r="E881" s="233" t="s">
        <v>10837</v>
      </c>
      <c r="F881" s="206"/>
      <c r="G881" s="232"/>
    </row>
    <row r="882" spans="1:7" ht="72">
      <c r="A882" s="206">
        <v>168</v>
      </c>
      <c r="B882" s="68" t="s">
        <v>11311</v>
      </c>
      <c r="C882" s="122" t="s">
        <v>11312</v>
      </c>
      <c r="D882" s="206" t="s">
        <v>11310</v>
      </c>
      <c r="E882" s="233" t="s">
        <v>10837</v>
      </c>
      <c r="F882" s="206"/>
      <c r="G882" s="232"/>
    </row>
    <row r="883" spans="1:7" ht="54">
      <c r="A883" s="206">
        <v>169</v>
      </c>
      <c r="B883" s="68" t="s">
        <v>11313</v>
      </c>
      <c r="C883" s="122" t="s">
        <v>11314</v>
      </c>
      <c r="D883" s="206" t="s">
        <v>11310</v>
      </c>
      <c r="E883" s="233" t="s">
        <v>10837</v>
      </c>
      <c r="F883" s="206"/>
      <c r="G883" s="232"/>
    </row>
    <row r="884" spans="1:7" ht="54">
      <c r="A884" s="206">
        <v>170</v>
      </c>
      <c r="B884" s="68" t="s">
        <v>11315</v>
      </c>
      <c r="C884" s="122" t="s">
        <v>11316</v>
      </c>
      <c r="D884" s="206" t="s">
        <v>11310</v>
      </c>
      <c r="E884" s="233" t="s">
        <v>10837</v>
      </c>
      <c r="F884" s="206"/>
      <c r="G884" s="232"/>
    </row>
    <row r="885" spans="1:7" ht="54">
      <c r="A885" s="206">
        <v>171</v>
      </c>
      <c r="B885" s="68" t="s">
        <v>11317</v>
      </c>
      <c r="C885" s="122" t="s">
        <v>11318</v>
      </c>
      <c r="D885" s="206" t="s">
        <v>11319</v>
      </c>
      <c r="E885" s="233" t="s">
        <v>10837</v>
      </c>
      <c r="F885" s="206"/>
      <c r="G885" s="232"/>
    </row>
    <row r="886" spans="1:7" ht="54">
      <c r="A886" s="206">
        <v>172</v>
      </c>
      <c r="B886" s="68" t="s">
        <v>11320</v>
      </c>
      <c r="C886" s="122" t="s">
        <v>11321</v>
      </c>
      <c r="D886" s="206" t="s">
        <v>11319</v>
      </c>
      <c r="E886" s="233" t="s">
        <v>10837</v>
      </c>
      <c r="F886" s="206"/>
      <c r="G886" s="232"/>
    </row>
    <row r="887" spans="1:7" ht="54">
      <c r="A887" s="206">
        <v>173</v>
      </c>
      <c r="B887" s="68" t="s">
        <v>11322</v>
      </c>
      <c r="C887" s="122" t="s">
        <v>11323</v>
      </c>
      <c r="D887" s="206" t="s">
        <v>11319</v>
      </c>
      <c r="E887" s="233" t="s">
        <v>10837</v>
      </c>
      <c r="F887" s="206"/>
      <c r="G887" s="232"/>
    </row>
    <row r="888" spans="1:7" ht="72">
      <c r="A888" s="206">
        <v>174</v>
      </c>
      <c r="B888" s="68" t="s">
        <v>11324</v>
      </c>
      <c r="C888" s="122" t="s">
        <v>11325</v>
      </c>
      <c r="D888" s="206" t="s">
        <v>11319</v>
      </c>
      <c r="E888" s="233" t="s">
        <v>10837</v>
      </c>
      <c r="F888" s="206"/>
      <c r="G888" s="232"/>
    </row>
    <row r="889" spans="1:7" ht="54">
      <c r="A889" s="206">
        <v>175</v>
      </c>
      <c r="B889" s="68" t="s">
        <v>11326</v>
      </c>
      <c r="C889" s="122" t="s">
        <v>11327</v>
      </c>
      <c r="D889" s="206" t="s">
        <v>11319</v>
      </c>
      <c r="E889" s="233" t="s">
        <v>10837</v>
      </c>
      <c r="F889" s="206"/>
      <c r="G889" s="232"/>
    </row>
    <row r="890" spans="1:7" ht="72">
      <c r="A890" s="206">
        <v>176</v>
      </c>
      <c r="B890" s="68" t="s">
        <v>11328</v>
      </c>
      <c r="C890" s="122" t="s">
        <v>11329</v>
      </c>
      <c r="D890" s="206" t="s">
        <v>10748</v>
      </c>
      <c r="E890" s="233" t="s">
        <v>10837</v>
      </c>
      <c r="F890" s="206"/>
      <c r="G890" s="232"/>
    </row>
    <row r="891" spans="1:7" ht="54">
      <c r="A891" s="206">
        <v>177</v>
      </c>
      <c r="B891" s="68" t="s">
        <v>11330</v>
      </c>
      <c r="C891" s="122" t="s">
        <v>11331</v>
      </c>
      <c r="D891" s="206" t="s">
        <v>10748</v>
      </c>
      <c r="E891" s="233" t="s">
        <v>10837</v>
      </c>
      <c r="F891" s="206"/>
      <c r="G891" s="232"/>
    </row>
    <row r="892" spans="1:7" ht="54">
      <c r="A892" s="206">
        <v>178</v>
      </c>
      <c r="B892" s="68" t="s">
        <v>11332</v>
      </c>
      <c r="C892" s="122" t="s">
        <v>11333</v>
      </c>
      <c r="D892" s="206" t="s">
        <v>10748</v>
      </c>
      <c r="E892" s="233" t="s">
        <v>10837</v>
      </c>
      <c r="F892" s="206"/>
      <c r="G892" s="232"/>
    </row>
    <row r="893" spans="1:7" ht="54">
      <c r="A893" s="206">
        <v>179</v>
      </c>
      <c r="B893" s="68" t="s">
        <v>11334</v>
      </c>
      <c r="C893" s="122" t="s">
        <v>11335</v>
      </c>
      <c r="D893" s="206" t="s">
        <v>9737</v>
      </c>
      <c r="E893" s="233" t="s">
        <v>10837</v>
      </c>
      <c r="F893" s="206"/>
      <c r="G893" s="232"/>
    </row>
    <row r="894" spans="1:7" ht="72">
      <c r="A894" s="206">
        <v>180</v>
      </c>
      <c r="B894" s="68" t="s">
        <v>11336</v>
      </c>
      <c r="C894" s="122" t="s">
        <v>11337</v>
      </c>
      <c r="D894" s="206" t="s">
        <v>9737</v>
      </c>
      <c r="E894" s="233" t="s">
        <v>10837</v>
      </c>
      <c r="F894" s="206"/>
      <c r="G894" s="232"/>
    </row>
    <row r="895" spans="1:7" ht="54">
      <c r="A895" s="206">
        <v>181</v>
      </c>
      <c r="B895" s="68" t="s">
        <v>11338</v>
      </c>
      <c r="C895" s="122" t="s">
        <v>11339</v>
      </c>
      <c r="D895" s="206" t="s">
        <v>9737</v>
      </c>
      <c r="E895" s="233" t="s">
        <v>10837</v>
      </c>
      <c r="F895" s="206"/>
      <c r="G895" s="232"/>
    </row>
    <row r="896" spans="1:7" ht="36">
      <c r="A896" s="206">
        <v>182</v>
      </c>
      <c r="B896" s="68" t="s">
        <v>11340</v>
      </c>
      <c r="C896" s="122" t="s">
        <v>11341</v>
      </c>
      <c r="D896" s="206" t="s">
        <v>9737</v>
      </c>
      <c r="E896" s="233" t="s">
        <v>10837</v>
      </c>
      <c r="F896" s="206"/>
      <c r="G896" s="232"/>
    </row>
    <row r="897" spans="1:7" ht="54">
      <c r="A897" s="206">
        <v>183</v>
      </c>
      <c r="B897" s="68" t="s">
        <v>11342</v>
      </c>
      <c r="C897" s="122" t="s">
        <v>11343</v>
      </c>
      <c r="D897" s="206" t="s">
        <v>9737</v>
      </c>
      <c r="E897" s="233" t="s">
        <v>10837</v>
      </c>
      <c r="F897" s="206"/>
      <c r="G897" s="232"/>
    </row>
    <row r="898" spans="1:7" ht="54">
      <c r="A898" s="206">
        <v>184</v>
      </c>
      <c r="B898" s="68" t="s">
        <v>11344</v>
      </c>
      <c r="C898" s="122" t="s">
        <v>11345</v>
      </c>
      <c r="D898" s="206" t="s">
        <v>9737</v>
      </c>
      <c r="E898" s="233" t="s">
        <v>10837</v>
      </c>
      <c r="F898" s="206"/>
      <c r="G898" s="232"/>
    </row>
    <row r="899" spans="1:7" ht="36">
      <c r="A899" s="206">
        <v>185</v>
      </c>
      <c r="B899" s="68" t="s">
        <v>11346</v>
      </c>
      <c r="C899" s="122" t="s">
        <v>11347</v>
      </c>
      <c r="D899" s="206" t="s">
        <v>11348</v>
      </c>
      <c r="E899" s="233" t="s">
        <v>10837</v>
      </c>
      <c r="F899" s="206"/>
      <c r="G899" s="232"/>
    </row>
    <row r="900" spans="1:7" ht="36">
      <c r="A900" s="206">
        <v>186</v>
      </c>
      <c r="B900" s="68" t="s">
        <v>11349</v>
      </c>
      <c r="C900" s="122" t="s">
        <v>11350</v>
      </c>
      <c r="D900" s="206" t="s">
        <v>11348</v>
      </c>
      <c r="E900" s="233" t="s">
        <v>10837</v>
      </c>
      <c r="F900" s="206"/>
      <c r="G900" s="232"/>
    </row>
    <row r="901" spans="1:7" ht="36">
      <c r="A901" s="206">
        <v>187</v>
      </c>
      <c r="B901" s="68" t="s">
        <v>11351</v>
      </c>
      <c r="C901" s="122" t="s">
        <v>11352</v>
      </c>
      <c r="D901" s="206" t="s">
        <v>10565</v>
      </c>
      <c r="E901" s="233" t="s">
        <v>10837</v>
      </c>
      <c r="F901" s="206"/>
      <c r="G901" s="232"/>
    </row>
    <row r="902" spans="1:7" ht="54">
      <c r="A902" s="206">
        <v>188</v>
      </c>
      <c r="B902" s="68" t="s">
        <v>11353</v>
      </c>
      <c r="C902" s="122" t="s">
        <v>11354</v>
      </c>
      <c r="D902" s="206" t="s">
        <v>10565</v>
      </c>
      <c r="E902" s="233" t="s">
        <v>10837</v>
      </c>
      <c r="F902" s="206"/>
      <c r="G902" s="232"/>
    </row>
    <row r="903" spans="1:7" ht="54">
      <c r="A903" s="206">
        <v>189</v>
      </c>
      <c r="B903" s="68" t="s">
        <v>11355</v>
      </c>
      <c r="C903" s="122" t="s">
        <v>11356</v>
      </c>
      <c r="D903" s="206" t="s">
        <v>10565</v>
      </c>
      <c r="E903" s="233" t="s">
        <v>10837</v>
      </c>
      <c r="F903" s="206"/>
      <c r="G903" s="232"/>
    </row>
    <row r="904" spans="1:7" ht="54">
      <c r="A904" s="206">
        <v>190</v>
      </c>
      <c r="B904" s="68" t="s">
        <v>11357</v>
      </c>
      <c r="C904" s="122" t="s">
        <v>11358</v>
      </c>
      <c r="D904" s="206" t="s">
        <v>11359</v>
      </c>
      <c r="E904" s="233" t="s">
        <v>10837</v>
      </c>
      <c r="F904" s="206"/>
      <c r="G904" s="232"/>
    </row>
    <row r="905" spans="1:7" ht="36">
      <c r="A905" s="206">
        <v>191</v>
      </c>
      <c r="B905" s="68" t="s">
        <v>11360</v>
      </c>
      <c r="C905" s="122" t="s">
        <v>11361</v>
      </c>
      <c r="D905" s="206" t="s">
        <v>11359</v>
      </c>
      <c r="E905" s="233" t="s">
        <v>10837</v>
      </c>
      <c r="F905" s="206"/>
      <c r="G905" s="232"/>
    </row>
    <row r="906" spans="1:7" ht="54">
      <c r="A906" s="206">
        <v>192</v>
      </c>
      <c r="B906" s="68" t="s">
        <v>11362</v>
      </c>
      <c r="C906" s="122" t="s">
        <v>11363</v>
      </c>
      <c r="D906" s="206" t="s">
        <v>11359</v>
      </c>
      <c r="E906" s="233" t="s">
        <v>10837</v>
      </c>
      <c r="F906" s="206"/>
      <c r="G906" s="232"/>
    </row>
    <row r="907" spans="1:7" ht="36">
      <c r="A907" s="206">
        <v>193</v>
      </c>
      <c r="B907" s="68" t="s">
        <v>11364</v>
      </c>
      <c r="C907" s="122" t="s">
        <v>11365</v>
      </c>
      <c r="D907" s="206" t="s">
        <v>11366</v>
      </c>
      <c r="E907" s="233" t="s">
        <v>10837</v>
      </c>
      <c r="F907" s="206"/>
      <c r="G907" s="232"/>
    </row>
    <row r="908" spans="1:7" ht="54">
      <c r="A908" s="206">
        <v>194</v>
      </c>
      <c r="B908" s="68" t="s">
        <v>11367</v>
      </c>
      <c r="C908" s="122" t="s">
        <v>11368</v>
      </c>
      <c r="D908" s="206" t="s">
        <v>11366</v>
      </c>
      <c r="E908" s="233" t="s">
        <v>10837</v>
      </c>
      <c r="F908" s="206"/>
      <c r="G908" s="232"/>
    </row>
    <row r="909" spans="1:7" ht="54">
      <c r="A909" s="206">
        <v>195</v>
      </c>
      <c r="B909" s="68" t="s">
        <v>11369</v>
      </c>
      <c r="C909" s="122" t="s">
        <v>11370</v>
      </c>
      <c r="D909" s="206" t="s">
        <v>11366</v>
      </c>
      <c r="E909" s="233" t="s">
        <v>10837</v>
      </c>
      <c r="F909" s="206"/>
      <c r="G909" s="232"/>
    </row>
    <row r="910" spans="1:7" ht="36">
      <c r="A910" s="206">
        <v>196</v>
      </c>
      <c r="B910" s="68" t="s">
        <v>11371</v>
      </c>
      <c r="C910" s="122" t="s">
        <v>11372</v>
      </c>
      <c r="D910" s="206" t="s">
        <v>11366</v>
      </c>
      <c r="E910" s="233" t="s">
        <v>10837</v>
      </c>
      <c r="F910" s="206"/>
      <c r="G910" s="232"/>
    </row>
    <row r="911" spans="1:7" ht="54">
      <c r="A911" s="206">
        <v>197</v>
      </c>
      <c r="B911" s="68" t="s">
        <v>11373</v>
      </c>
      <c r="C911" s="122" t="s">
        <v>11374</v>
      </c>
      <c r="D911" s="206" t="s">
        <v>11366</v>
      </c>
      <c r="E911" s="233" t="s">
        <v>10837</v>
      </c>
      <c r="F911" s="206"/>
      <c r="G911" s="232"/>
    </row>
    <row r="912" spans="1:7" ht="54">
      <c r="A912" s="206">
        <v>198</v>
      </c>
      <c r="B912" s="68" t="s">
        <v>11375</v>
      </c>
      <c r="C912" s="122" t="s">
        <v>11178</v>
      </c>
      <c r="D912" s="206" t="s">
        <v>11376</v>
      </c>
      <c r="E912" s="233" t="s">
        <v>10837</v>
      </c>
      <c r="F912" s="206"/>
      <c r="G912" s="232"/>
    </row>
    <row r="913" spans="1:7" ht="54">
      <c r="A913" s="206">
        <v>199</v>
      </c>
      <c r="B913" s="68" t="s">
        <v>11377</v>
      </c>
      <c r="C913" s="122" t="s">
        <v>11378</v>
      </c>
      <c r="D913" s="206" t="s">
        <v>10502</v>
      </c>
      <c r="E913" s="233" t="s">
        <v>10837</v>
      </c>
      <c r="F913" s="206"/>
      <c r="G913" s="232"/>
    </row>
    <row r="914" spans="1:7" ht="54">
      <c r="A914" s="206">
        <v>200</v>
      </c>
      <c r="B914" s="68" t="s">
        <v>11379</v>
      </c>
      <c r="C914" s="122" t="s">
        <v>11380</v>
      </c>
      <c r="D914" s="206" t="s">
        <v>10502</v>
      </c>
      <c r="E914" s="233" t="s">
        <v>10837</v>
      </c>
      <c r="F914" s="206"/>
      <c r="G914" s="232"/>
    </row>
    <row r="915" spans="1:7" ht="36">
      <c r="A915" s="206">
        <v>201</v>
      </c>
      <c r="B915" s="68" t="s">
        <v>11381</v>
      </c>
      <c r="C915" s="122" t="s">
        <v>11382</v>
      </c>
      <c r="D915" s="206" t="s">
        <v>10502</v>
      </c>
      <c r="E915" s="233" t="s">
        <v>10837</v>
      </c>
      <c r="F915" s="206"/>
      <c r="G915" s="232"/>
    </row>
    <row r="916" spans="1:7" ht="54">
      <c r="A916" s="206">
        <v>202</v>
      </c>
      <c r="B916" s="68" t="s">
        <v>11383</v>
      </c>
      <c r="C916" s="122" t="s">
        <v>11384</v>
      </c>
      <c r="D916" s="206" t="s">
        <v>10492</v>
      </c>
      <c r="E916" s="233" t="s">
        <v>10837</v>
      </c>
      <c r="F916" s="206"/>
      <c r="G916" s="232"/>
    </row>
    <row r="917" spans="1:7" ht="54">
      <c r="A917" s="206">
        <v>203</v>
      </c>
      <c r="B917" s="68" t="s">
        <v>11385</v>
      </c>
      <c r="C917" s="122" t="s">
        <v>11386</v>
      </c>
      <c r="D917" s="206" t="s">
        <v>9969</v>
      </c>
      <c r="E917" s="233" t="s">
        <v>10837</v>
      </c>
      <c r="F917" s="206"/>
      <c r="G917" s="232"/>
    </row>
    <row r="918" spans="1:7" ht="72">
      <c r="A918" s="206">
        <v>204</v>
      </c>
      <c r="B918" s="68" t="s">
        <v>11387</v>
      </c>
      <c r="C918" s="122" t="s">
        <v>11388</v>
      </c>
      <c r="D918" s="206" t="s">
        <v>9969</v>
      </c>
      <c r="E918" s="233" t="s">
        <v>10837</v>
      </c>
      <c r="F918" s="206"/>
      <c r="G918" s="232"/>
    </row>
    <row r="919" spans="1:7" ht="54">
      <c r="A919" s="206">
        <v>205</v>
      </c>
      <c r="B919" s="68" t="s">
        <v>11389</v>
      </c>
      <c r="C919" s="122" t="s">
        <v>11390</v>
      </c>
      <c r="D919" s="206" t="s">
        <v>9969</v>
      </c>
      <c r="E919" s="233" t="s">
        <v>10837</v>
      </c>
      <c r="F919" s="206"/>
      <c r="G919" s="232"/>
    </row>
    <row r="920" spans="1:7" ht="36">
      <c r="A920" s="206">
        <v>206</v>
      </c>
      <c r="B920" s="68" t="s">
        <v>11391</v>
      </c>
      <c r="C920" s="122" t="s">
        <v>11392</v>
      </c>
      <c r="D920" s="206" t="s">
        <v>9969</v>
      </c>
      <c r="E920" s="233" t="s">
        <v>10837</v>
      </c>
      <c r="F920" s="206"/>
      <c r="G920" s="232"/>
    </row>
    <row r="921" spans="1:7" ht="36">
      <c r="A921" s="206">
        <v>207</v>
      </c>
      <c r="B921" s="68" t="s">
        <v>11393</v>
      </c>
      <c r="C921" s="122" t="s">
        <v>11394</v>
      </c>
      <c r="D921" s="206" t="s">
        <v>9969</v>
      </c>
      <c r="E921" s="233" t="s">
        <v>10837</v>
      </c>
      <c r="F921" s="206"/>
      <c r="G921" s="232"/>
    </row>
    <row r="922" spans="1:7" ht="54">
      <c r="A922" s="206">
        <v>208</v>
      </c>
      <c r="B922" s="68" t="s">
        <v>11395</v>
      </c>
      <c r="C922" s="122" t="s">
        <v>11396</v>
      </c>
      <c r="D922" s="206" t="s">
        <v>10483</v>
      </c>
      <c r="E922" s="233" t="s">
        <v>10837</v>
      </c>
      <c r="F922" s="206"/>
      <c r="G922" s="232"/>
    </row>
    <row r="923" spans="1:7" ht="54">
      <c r="A923" s="206">
        <v>209</v>
      </c>
      <c r="B923" s="68" t="s">
        <v>11397</v>
      </c>
      <c r="C923" s="122" t="s">
        <v>11398</v>
      </c>
      <c r="D923" s="206" t="s">
        <v>10483</v>
      </c>
      <c r="E923" s="233" t="s">
        <v>10837</v>
      </c>
      <c r="F923" s="206"/>
      <c r="G923" s="232"/>
    </row>
    <row r="924" spans="1:7" ht="36">
      <c r="A924" s="206">
        <v>210</v>
      </c>
      <c r="B924" s="68" t="s">
        <v>11399</v>
      </c>
      <c r="C924" s="122" t="s">
        <v>11400</v>
      </c>
      <c r="D924" s="206" t="s">
        <v>10483</v>
      </c>
      <c r="E924" s="233" t="s">
        <v>10837</v>
      </c>
      <c r="F924" s="206"/>
      <c r="G924" s="232"/>
    </row>
    <row r="925" spans="1:7" ht="36">
      <c r="A925" s="206">
        <v>211</v>
      </c>
      <c r="B925" s="68" t="s">
        <v>11401</v>
      </c>
      <c r="C925" s="122" t="s">
        <v>11402</v>
      </c>
      <c r="D925" s="206" t="s">
        <v>10483</v>
      </c>
      <c r="E925" s="233" t="s">
        <v>10837</v>
      </c>
      <c r="F925" s="206"/>
      <c r="G925" s="232"/>
    </row>
    <row r="926" spans="1:7" ht="54">
      <c r="A926" s="206">
        <v>212</v>
      </c>
      <c r="B926" s="68" t="s">
        <v>11403</v>
      </c>
      <c r="C926" s="122" t="s">
        <v>11404</v>
      </c>
      <c r="D926" s="206" t="s">
        <v>9972</v>
      </c>
      <c r="E926" s="233" t="s">
        <v>10837</v>
      </c>
      <c r="F926" s="206"/>
      <c r="G926" s="232"/>
    </row>
    <row r="927" spans="1:7" ht="54">
      <c r="A927" s="206">
        <v>213</v>
      </c>
      <c r="B927" s="68" t="s">
        <v>11405</v>
      </c>
      <c r="C927" s="122" t="s">
        <v>11406</v>
      </c>
      <c r="D927" s="206" t="s">
        <v>9972</v>
      </c>
      <c r="E927" s="233" t="s">
        <v>10837</v>
      </c>
      <c r="F927" s="206"/>
      <c r="G927" s="232"/>
    </row>
    <row r="928" spans="1:7" ht="54">
      <c r="A928" s="206">
        <v>214</v>
      </c>
      <c r="B928" s="68" t="s">
        <v>11407</v>
      </c>
      <c r="C928" s="122" t="s">
        <v>11408</v>
      </c>
      <c r="D928" s="206" t="s">
        <v>11409</v>
      </c>
      <c r="E928" s="233" t="s">
        <v>10837</v>
      </c>
      <c r="F928" s="206"/>
      <c r="G928" s="232"/>
    </row>
    <row r="929" spans="1:7" ht="54">
      <c r="A929" s="206">
        <v>215</v>
      </c>
      <c r="B929" s="68" t="s">
        <v>11410</v>
      </c>
      <c r="C929" s="122" t="s">
        <v>11411</v>
      </c>
      <c r="D929" s="206" t="s">
        <v>11412</v>
      </c>
      <c r="E929" s="233" t="s">
        <v>10837</v>
      </c>
      <c r="F929" s="206"/>
      <c r="G929" s="232"/>
    </row>
    <row r="930" spans="1:7" ht="36">
      <c r="A930" s="206">
        <v>216</v>
      </c>
      <c r="B930" s="68" t="s">
        <v>11413</v>
      </c>
      <c r="C930" s="122" t="s">
        <v>11414</v>
      </c>
      <c r="D930" s="206" t="s">
        <v>11412</v>
      </c>
      <c r="E930" s="233" t="s">
        <v>10837</v>
      </c>
      <c r="F930" s="206"/>
      <c r="G930" s="232"/>
    </row>
    <row r="931" spans="1:7" ht="72">
      <c r="A931" s="206">
        <v>217</v>
      </c>
      <c r="B931" s="68" t="s">
        <v>11415</v>
      </c>
      <c r="C931" s="122" t="s">
        <v>11416</v>
      </c>
      <c r="D931" s="206" t="s">
        <v>11412</v>
      </c>
      <c r="E931" s="233" t="s">
        <v>10837</v>
      </c>
      <c r="F931" s="206"/>
      <c r="G931" s="232"/>
    </row>
    <row r="932" spans="1:7" ht="36">
      <c r="A932" s="206">
        <v>218</v>
      </c>
      <c r="B932" s="68" t="s">
        <v>11417</v>
      </c>
      <c r="C932" s="122" t="s">
        <v>11418</v>
      </c>
      <c r="D932" s="206" t="s">
        <v>11419</v>
      </c>
      <c r="E932" s="233" t="s">
        <v>10837</v>
      </c>
      <c r="F932" s="206"/>
      <c r="G932" s="232"/>
    </row>
    <row r="933" spans="1:7" ht="36">
      <c r="A933" s="206">
        <v>219</v>
      </c>
      <c r="B933" s="68" t="s">
        <v>11420</v>
      </c>
      <c r="C933" s="122" t="s">
        <v>11421</v>
      </c>
      <c r="D933" s="206" t="s">
        <v>11419</v>
      </c>
      <c r="E933" s="233" t="s">
        <v>10837</v>
      </c>
      <c r="F933" s="206"/>
      <c r="G933" s="232"/>
    </row>
    <row r="934" spans="1:7" ht="54">
      <c r="A934" s="206">
        <v>220</v>
      </c>
      <c r="B934" s="68" t="s">
        <v>11422</v>
      </c>
      <c r="C934" s="122" t="s">
        <v>11423</v>
      </c>
      <c r="D934" s="206" t="s">
        <v>10405</v>
      </c>
      <c r="E934" s="233" t="s">
        <v>10837</v>
      </c>
      <c r="F934" s="206"/>
      <c r="G934" s="232"/>
    </row>
    <row r="935" spans="1:7" ht="54">
      <c r="A935" s="206">
        <v>221</v>
      </c>
      <c r="B935" s="68" t="s">
        <v>11424</v>
      </c>
      <c r="C935" s="122" t="s">
        <v>11425</v>
      </c>
      <c r="D935" s="206" t="s">
        <v>10754</v>
      </c>
      <c r="E935" s="233" t="s">
        <v>10837</v>
      </c>
      <c r="F935" s="206"/>
      <c r="G935" s="232"/>
    </row>
    <row r="936" spans="1:7" ht="54">
      <c r="A936" s="206">
        <v>222</v>
      </c>
      <c r="B936" s="68" t="s">
        <v>11426</v>
      </c>
      <c r="C936" s="122" t="s">
        <v>11427</v>
      </c>
      <c r="D936" s="206" t="s">
        <v>10757</v>
      </c>
      <c r="E936" s="233" t="s">
        <v>10837</v>
      </c>
      <c r="F936" s="206"/>
      <c r="G936" s="232"/>
    </row>
    <row r="937" spans="1:7" ht="36">
      <c r="A937" s="206">
        <v>223</v>
      </c>
      <c r="B937" s="68" t="s">
        <v>11428</v>
      </c>
      <c r="C937" s="122" t="s">
        <v>11429</v>
      </c>
      <c r="D937" s="206" t="s">
        <v>10757</v>
      </c>
      <c r="E937" s="233" t="s">
        <v>10837</v>
      </c>
      <c r="F937" s="206"/>
      <c r="G937" s="232"/>
    </row>
    <row r="938" spans="1:7" ht="36">
      <c r="A938" s="206">
        <v>224</v>
      </c>
      <c r="B938" s="68" t="s">
        <v>11430</v>
      </c>
      <c r="C938" s="122" t="s">
        <v>11431</v>
      </c>
      <c r="D938" s="206" t="s">
        <v>10757</v>
      </c>
      <c r="E938" s="233" t="s">
        <v>10837</v>
      </c>
      <c r="F938" s="206"/>
      <c r="G938" s="232"/>
    </row>
    <row r="939" spans="1:7" ht="36">
      <c r="A939" s="206">
        <v>225</v>
      </c>
      <c r="B939" s="68" t="s">
        <v>11432</v>
      </c>
      <c r="C939" s="122" t="s">
        <v>11433</v>
      </c>
      <c r="D939" s="206" t="s">
        <v>9978</v>
      </c>
      <c r="E939" s="233" t="s">
        <v>10837</v>
      </c>
      <c r="F939" s="206"/>
      <c r="G939" s="232"/>
    </row>
    <row r="940" spans="1:7" ht="54">
      <c r="A940" s="206">
        <v>226</v>
      </c>
      <c r="B940" s="68" t="s">
        <v>11434</v>
      </c>
      <c r="C940" s="122" t="s">
        <v>11435</v>
      </c>
      <c r="D940" s="206" t="s">
        <v>10410</v>
      </c>
      <c r="E940" s="233" t="s">
        <v>10837</v>
      </c>
      <c r="F940" s="206"/>
      <c r="G940" s="232"/>
    </row>
    <row r="941" spans="1:7" ht="36">
      <c r="A941" s="206">
        <v>227</v>
      </c>
      <c r="B941" s="68" t="s">
        <v>11436</v>
      </c>
      <c r="C941" s="122" t="s">
        <v>11437</v>
      </c>
      <c r="D941" s="206" t="s">
        <v>10615</v>
      </c>
      <c r="E941" s="233" t="s">
        <v>10837</v>
      </c>
      <c r="F941" s="206"/>
      <c r="G941" s="232"/>
    </row>
    <row r="942" spans="1:7" ht="36">
      <c r="A942" s="206">
        <v>228</v>
      </c>
      <c r="B942" s="68" t="s">
        <v>11438</v>
      </c>
      <c r="C942" s="122" t="s">
        <v>11439</v>
      </c>
      <c r="D942" s="206" t="s">
        <v>10615</v>
      </c>
      <c r="E942" s="233" t="s">
        <v>10837</v>
      </c>
      <c r="F942" s="206"/>
      <c r="G942" s="232"/>
    </row>
    <row r="943" spans="1:7" ht="36">
      <c r="A943" s="206">
        <v>229</v>
      </c>
      <c r="B943" s="68" t="s">
        <v>11440</v>
      </c>
      <c r="C943" s="122" t="s">
        <v>11441</v>
      </c>
      <c r="D943" s="206" t="s">
        <v>10615</v>
      </c>
      <c r="E943" s="233" t="s">
        <v>10837</v>
      </c>
      <c r="F943" s="206"/>
      <c r="G943" s="232"/>
    </row>
    <row r="944" spans="1:7" ht="54">
      <c r="A944" s="206">
        <v>230</v>
      </c>
      <c r="B944" s="68" t="s">
        <v>11442</v>
      </c>
      <c r="C944" s="122" t="s">
        <v>11443</v>
      </c>
      <c r="D944" s="206" t="s">
        <v>10509</v>
      </c>
      <c r="E944" s="233" t="s">
        <v>10837</v>
      </c>
      <c r="F944" s="206"/>
      <c r="G944" s="232"/>
    </row>
    <row r="945" spans="1:7" ht="54">
      <c r="A945" s="206">
        <v>231</v>
      </c>
      <c r="B945" s="68" t="s">
        <v>11444</v>
      </c>
      <c r="C945" s="122" t="s">
        <v>11445</v>
      </c>
      <c r="D945" s="206" t="s">
        <v>10509</v>
      </c>
      <c r="E945" s="233" t="s">
        <v>10837</v>
      </c>
      <c r="F945" s="206"/>
      <c r="G945" s="232"/>
    </row>
    <row r="946" spans="1:7" ht="72">
      <c r="A946" s="206">
        <v>232</v>
      </c>
      <c r="B946" s="68" t="s">
        <v>11446</v>
      </c>
      <c r="C946" s="122" t="s">
        <v>11447</v>
      </c>
      <c r="D946" s="206" t="s">
        <v>10509</v>
      </c>
      <c r="E946" s="233" t="s">
        <v>10837</v>
      </c>
      <c r="F946" s="206"/>
      <c r="G946" s="232"/>
    </row>
    <row r="947" spans="1:7" ht="54">
      <c r="A947" s="206">
        <v>233</v>
      </c>
      <c r="B947" s="68" t="s">
        <v>11448</v>
      </c>
      <c r="C947" s="122" t="s">
        <v>11449</v>
      </c>
      <c r="D947" s="206" t="s">
        <v>10509</v>
      </c>
      <c r="E947" s="233" t="s">
        <v>10837</v>
      </c>
      <c r="F947" s="206"/>
      <c r="G947" s="232"/>
    </row>
    <row r="948" spans="1:7" ht="54">
      <c r="A948" s="206">
        <v>234</v>
      </c>
      <c r="B948" s="68" t="s">
        <v>11450</v>
      </c>
      <c r="C948" s="122" t="s">
        <v>11451</v>
      </c>
      <c r="D948" s="206" t="s">
        <v>10509</v>
      </c>
      <c r="E948" s="233" t="s">
        <v>10837</v>
      </c>
      <c r="F948" s="206"/>
      <c r="G948" s="232"/>
    </row>
    <row r="949" spans="1:7" ht="54">
      <c r="A949" s="206">
        <v>235</v>
      </c>
      <c r="B949" s="68" t="s">
        <v>11452</v>
      </c>
      <c r="C949" s="122" t="s">
        <v>11453</v>
      </c>
      <c r="D949" s="206" t="s">
        <v>11454</v>
      </c>
      <c r="E949" s="233" t="s">
        <v>10837</v>
      </c>
      <c r="F949" s="206"/>
      <c r="G949" s="232"/>
    </row>
    <row r="950" spans="1:7" ht="36">
      <c r="A950" s="206">
        <v>236</v>
      </c>
      <c r="B950" s="68" t="s">
        <v>11455</v>
      </c>
      <c r="C950" s="122" t="s">
        <v>11456</v>
      </c>
      <c r="D950" s="206" t="s">
        <v>11454</v>
      </c>
      <c r="E950" s="233" t="s">
        <v>10837</v>
      </c>
      <c r="F950" s="206"/>
      <c r="G950" s="232"/>
    </row>
    <row r="951" spans="1:7" ht="54">
      <c r="A951" s="206">
        <v>237</v>
      </c>
      <c r="B951" s="68" t="s">
        <v>11457</v>
      </c>
      <c r="C951" s="122" t="s">
        <v>11458</v>
      </c>
      <c r="D951" s="206" t="s">
        <v>11454</v>
      </c>
      <c r="E951" s="233" t="s">
        <v>10837</v>
      </c>
      <c r="F951" s="206"/>
      <c r="G951" s="232"/>
    </row>
    <row r="952" spans="1:7" ht="54">
      <c r="A952" s="206">
        <v>238</v>
      </c>
      <c r="B952" s="68" t="s">
        <v>11459</v>
      </c>
      <c r="C952" s="122" t="s">
        <v>11460</v>
      </c>
      <c r="D952" s="206" t="s">
        <v>9686</v>
      </c>
      <c r="E952" s="233" t="s">
        <v>10837</v>
      </c>
      <c r="F952" s="206"/>
      <c r="G952" s="232"/>
    </row>
    <row r="953" spans="1:7" ht="54">
      <c r="A953" s="206">
        <v>239</v>
      </c>
      <c r="B953" s="68" t="s">
        <v>11461</v>
      </c>
      <c r="C953" s="122" t="s">
        <v>11462</v>
      </c>
      <c r="D953" s="206" t="s">
        <v>9686</v>
      </c>
      <c r="E953" s="233" t="s">
        <v>10837</v>
      </c>
      <c r="F953" s="206"/>
      <c r="G953" s="232"/>
    </row>
    <row r="954" spans="1:7" ht="54">
      <c r="A954" s="206">
        <v>240</v>
      </c>
      <c r="B954" s="68" t="s">
        <v>11463</v>
      </c>
      <c r="C954" s="122" t="s">
        <v>11464</v>
      </c>
      <c r="D954" s="206" t="s">
        <v>9686</v>
      </c>
      <c r="E954" s="233" t="s">
        <v>10837</v>
      </c>
      <c r="F954" s="206"/>
      <c r="G954" s="232"/>
    </row>
    <row r="955" spans="1:7" ht="54">
      <c r="A955" s="206">
        <v>241</v>
      </c>
      <c r="B955" s="68" t="s">
        <v>11465</v>
      </c>
      <c r="C955" s="122" t="s">
        <v>11466</v>
      </c>
      <c r="D955" s="206" t="s">
        <v>11467</v>
      </c>
      <c r="E955" s="233" t="s">
        <v>10837</v>
      </c>
      <c r="F955" s="206"/>
      <c r="G955" s="232"/>
    </row>
    <row r="956" spans="1:7" ht="36">
      <c r="A956" s="206">
        <v>242</v>
      </c>
      <c r="B956" s="68" t="s">
        <v>11468</v>
      </c>
      <c r="C956" s="122" t="s">
        <v>11469</v>
      </c>
      <c r="D956" s="206" t="s">
        <v>10770</v>
      </c>
      <c r="E956" s="233" t="s">
        <v>10837</v>
      </c>
      <c r="F956" s="206"/>
      <c r="G956" s="232"/>
    </row>
    <row r="957" spans="1:7" ht="36">
      <c r="A957" s="206">
        <v>243</v>
      </c>
      <c r="B957" s="68" t="s">
        <v>11470</v>
      </c>
      <c r="C957" s="122" t="s">
        <v>11471</v>
      </c>
      <c r="D957" s="206" t="s">
        <v>11472</v>
      </c>
      <c r="E957" s="233" t="s">
        <v>10837</v>
      </c>
      <c r="F957" s="206"/>
      <c r="G957" s="232"/>
    </row>
    <row r="958" spans="1:7" ht="36">
      <c r="A958" s="206">
        <v>244</v>
      </c>
      <c r="B958" s="68" t="s">
        <v>11473</v>
      </c>
      <c r="C958" s="122" t="s">
        <v>11474</v>
      </c>
      <c r="D958" s="206" t="s">
        <v>11475</v>
      </c>
      <c r="E958" s="233" t="s">
        <v>10837</v>
      </c>
      <c r="F958" s="206"/>
      <c r="G958" s="232"/>
    </row>
    <row r="959" spans="1:7" ht="54">
      <c r="A959" s="206">
        <v>245</v>
      </c>
      <c r="B959" s="68" t="s">
        <v>11476</v>
      </c>
      <c r="C959" s="122" t="s">
        <v>11477</v>
      </c>
      <c r="D959" s="206" t="s">
        <v>11478</v>
      </c>
      <c r="E959" s="233" t="s">
        <v>10837</v>
      </c>
      <c r="F959" s="206"/>
      <c r="G959" s="232"/>
    </row>
    <row r="960" spans="1:7" ht="54">
      <c r="A960" s="206">
        <v>246</v>
      </c>
      <c r="B960" s="68" t="s">
        <v>11479</v>
      </c>
      <c r="C960" s="122" t="s">
        <v>11480</v>
      </c>
      <c r="D960" s="206" t="s">
        <v>10514</v>
      </c>
      <c r="E960" s="233" t="s">
        <v>10837</v>
      </c>
      <c r="F960" s="206"/>
      <c r="G960" s="232"/>
    </row>
    <row r="961" spans="1:7" ht="36">
      <c r="A961" s="206">
        <v>247</v>
      </c>
      <c r="B961" s="68" t="s">
        <v>11481</v>
      </c>
      <c r="C961" s="122" t="s">
        <v>11482</v>
      </c>
      <c r="D961" s="206" t="s">
        <v>10514</v>
      </c>
      <c r="E961" s="233" t="s">
        <v>10837</v>
      </c>
      <c r="F961" s="206"/>
      <c r="G961" s="232"/>
    </row>
    <row r="962" spans="1:7" ht="54">
      <c r="A962" s="206">
        <v>248</v>
      </c>
      <c r="B962" s="68" t="s">
        <v>11483</v>
      </c>
      <c r="C962" s="122" t="s">
        <v>11484</v>
      </c>
      <c r="D962" s="206" t="s">
        <v>11485</v>
      </c>
      <c r="E962" s="233" t="s">
        <v>10837</v>
      </c>
      <c r="F962" s="206"/>
      <c r="G962" s="232"/>
    </row>
    <row r="963" spans="1:7" ht="54">
      <c r="A963" s="206">
        <v>249</v>
      </c>
      <c r="B963" s="68" t="s">
        <v>11486</v>
      </c>
      <c r="C963" s="122" t="s">
        <v>11487</v>
      </c>
      <c r="D963" s="206" t="s">
        <v>11485</v>
      </c>
      <c r="E963" s="233" t="s">
        <v>10837</v>
      </c>
      <c r="F963" s="206"/>
      <c r="G963" s="232"/>
    </row>
    <row r="964" spans="1:7" ht="54">
      <c r="A964" s="206">
        <v>250</v>
      </c>
      <c r="B964" s="68" t="s">
        <v>11488</v>
      </c>
      <c r="C964" s="122" t="s">
        <v>11489</v>
      </c>
      <c r="D964" s="206" t="s">
        <v>11485</v>
      </c>
      <c r="E964" s="233" t="s">
        <v>10837</v>
      </c>
      <c r="F964" s="206"/>
      <c r="G964" s="232"/>
    </row>
    <row r="965" spans="1:7" ht="54">
      <c r="A965" s="206">
        <v>251</v>
      </c>
      <c r="B965" s="68" t="s">
        <v>11490</v>
      </c>
      <c r="C965" s="122" t="s">
        <v>11491</v>
      </c>
      <c r="D965" s="206" t="s">
        <v>11485</v>
      </c>
      <c r="E965" s="233" t="s">
        <v>10837</v>
      </c>
      <c r="F965" s="206"/>
      <c r="G965" s="232"/>
    </row>
    <row r="966" spans="1:7" ht="54">
      <c r="A966" s="206">
        <v>252</v>
      </c>
      <c r="B966" s="68" t="s">
        <v>11492</v>
      </c>
      <c r="C966" s="122" t="s">
        <v>11493</v>
      </c>
      <c r="D966" s="206" t="s">
        <v>11485</v>
      </c>
      <c r="E966" s="233" t="s">
        <v>10837</v>
      </c>
      <c r="F966" s="206"/>
      <c r="G966" s="232"/>
    </row>
    <row r="967" spans="1:7" ht="36">
      <c r="A967" s="206">
        <v>253</v>
      </c>
      <c r="B967" s="68" t="s">
        <v>11494</v>
      </c>
      <c r="C967" s="122" t="s">
        <v>11495</v>
      </c>
      <c r="D967" s="206" t="s">
        <v>11496</v>
      </c>
      <c r="E967" s="233" t="s">
        <v>10837</v>
      </c>
      <c r="F967" s="206"/>
      <c r="G967" s="232"/>
    </row>
    <row r="968" spans="1:7" ht="54">
      <c r="A968" s="206">
        <v>254</v>
      </c>
      <c r="B968" s="68" t="s">
        <v>11497</v>
      </c>
      <c r="C968" s="122" t="s">
        <v>11498</v>
      </c>
      <c r="D968" s="206" t="s">
        <v>9744</v>
      </c>
      <c r="E968" s="233" t="s">
        <v>10837</v>
      </c>
      <c r="F968" s="206"/>
      <c r="G968" s="232"/>
    </row>
    <row r="969" spans="1:7" ht="54">
      <c r="A969" s="206">
        <v>255</v>
      </c>
      <c r="B969" s="68" t="s">
        <v>11499</v>
      </c>
      <c r="C969" s="122" t="s">
        <v>11500</v>
      </c>
      <c r="D969" s="206" t="s">
        <v>11501</v>
      </c>
      <c r="E969" s="233" t="s">
        <v>10837</v>
      </c>
      <c r="F969" s="206"/>
      <c r="G969" s="232"/>
    </row>
    <row r="970" spans="1:7" ht="54">
      <c r="A970" s="206">
        <v>256</v>
      </c>
      <c r="B970" s="68" t="s">
        <v>11502</v>
      </c>
      <c r="C970" s="122" t="s">
        <v>11503</v>
      </c>
      <c r="D970" s="206" t="s">
        <v>11501</v>
      </c>
      <c r="E970" s="233" t="s">
        <v>10837</v>
      </c>
      <c r="F970" s="206"/>
      <c r="G970" s="232"/>
    </row>
    <row r="971" spans="1:7" ht="36">
      <c r="A971" s="206">
        <v>257</v>
      </c>
      <c r="B971" s="68" t="s">
        <v>11504</v>
      </c>
      <c r="C971" s="122" t="s">
        <v>11505</v>
      </c>
      <c r="D971" s="206" t="s">
        <v>11501</v>
      </c>
      <c r="E971" s="233" t="s">
        <v>10837</v>
      </c>
      <c r="F971" s="206"/>
      <c r="G971" s="232"/>
    </row>
    <row r="972" spans="1:7" ht="54">
      <c r="A972" s="206">
        <v>258</v>
      </c>
      <c r="B972" s="68" t="s">
        <v>11506</v>
      </c>
      <c r="C972" s="122" t="s">
        <v>11507</v>
      </c>
      <c r="D972" s="206" t="s">
        <v>11508</v>
      </c>
      <c r="E972" s="233" t="s">
        <v>10837</v>
      </c>
      <c r="F972" s="206"/>
      <c r="G972" s="232"/>
    </row>
    <row r="973" spans="1:7" ht="54">
      <c r="A973" s="206">
        <v>259</v>
      </c>
      <c r="B973" s="68" t="s">
        <v>11509</v>
      </c>
      <c r="C973" s="122" t="s">
        <v>11510</v>
      </c>
      <c r="D973" s="206" t="s">
        <v>10667</v>
      </c>
      <c r="E973" s="233" t="s">
        <v>10837</v>
      </c>
      <c r="F973" s="206"/>
      <c r="G973" s="232"/>
    </row>
    <row r="974" spans="1:7" ht="54">
      <c r="A974" s="206">
        <v>260</v>
      </c>
      <c r="B974" s="68" t="s">
        <v>11511</v>
      </c>
      <c r="C974" s="122" t="s">
        <v>11512</v>
      </c>
      <c r="D974" s="206" t="s">
        <v>10667</v>
      </c>
      <c r="E974" s="233" t="s">
        <v>10837</v>
      </c>
      <c r="F974" s="206"/>
      <c r="G974" s="232"/>
    </row>
    <row r="975" spans="1:7" ht="54">
      <c r="A975" s="206">
        <v>261</v>
      </c>
      <c r="B975" s="68" t="s">
        <v>11513</v>
      </c>
      <c r="C975" s="122" t="s">
        <v>11514</v>
      </c>
      <c r="D975" s="206" t="s">
        <v>11515</v>
      </c>
      <c r="E975" s="233" t="s">
        <v>10837</v>
      </c>
      <c r="F975" s="206"/>
      <c r="G975" s="232"/>
    </row>
    <row r="976" spans="1:7" ht="54">
      <c r="A976" s="206">
        <v>262</v>
      </c>
      <c r="B976" s="68" t="s">
        <v>11516</v>
      </c>
      <c r="C976" s="122" t="s">
        <v>11517</v>
      </c>
      <c r="D976" s="206" t="s">
        <v>11515</v>
      </c>
      <c r="E976" s="233" t="s">
        <v>10837</v>
      </c>
      <c r="F976" s="206"/>
      <c r="G976" s="232"/>
    </row>
    <row r="977" spans="1:7" ht="36">
      <c r="A977" s="206">
        <v>263</v>
      </c>
      <c r="B977" s="68" t="s">
        <v>11518</v>
      </c>
      <c r="C977" s="122" t="s">
        <v>11519</v>
      </c>
      <c r="D977" s="206" t="s">
        <v>11515</v>
      </c>
      <c r="E977" s="233" t="s">
        <v>10837</v>
      </c>
      <c r="F977" s="206"/>
      <c r="G977" s="232"/>
    </row>
    <row r="978" spans="1:7" ht="54">
      <c r="A978" s="206">
        <v>264</v>
      </c>
      <c r="B978" s="68" t="s">
        <v>11520</v>
      </c>
      <c r="C978" s="122" t="s">
        <v>11521</v>
      </c>
      <c r="D978" s="206" t="s">
        <v>11522</v>
      </c>
      <c r="E978" s="233" t="s">
        <v>10837</v>
      </c>
      <c r="F978" s="206"/>
      <c r="G978" s="232"/>
    </row>
    <row r="979" spans="1:7" ht="36">
      <c r="A979" s="206">
        <v>265</v>
      </c>
      <c r="B979" s="68" t="s">
        <v>11523</v>
      </c>
      <c r="C979" s="122" t="s">
        <v>11524</v>
      </c>
      <c r="D979" s="206" t="s">
        <v>9692</v>
      </c>
      <c r="E979" s="233" t="s">
        <v>10837</v>
      </c>
      <c r="F979" s="206"/>
      <c r="G979" s="232"/>
    </row>
    <row r="980" spans="1:7" ht="54">
      <c r="A980" s="206">
        <v>266</v>
      </c>
      <c r="B980" s="68" t="s">
        <v>11525</v>
      </c>
      <c r="C980" s="122" t="s">
        <v>11526</v>
      </c>
      <c r="D980" s="206" t="s">
        <v>9692</v>
      </c>
      <c r="E980" s="233" t="s">
        <v>10837</v>
      </c>
      <c r="F980" s="206"/>
      <c r="G980" s="232"/>
    </row>
    <row r="981" spans="1:7" ht="36">
      <c r="A981" s="206">
        <v>267</v>
      </c>
      <c r="B981" s="68" t="s">
        <v>11527</v>
      </c>
      <c r="C981" s="122" t="s">
        <v>11528</v>
      </c>
      <c r="D981" s="206" t="s">
        <v>9692</v>
      </c>
      <c r="E981" s="233" t="s">
        <v>10837</v>
      </c>
      <c r="F981" s="206"/>
      <c r="G981" s="232"/>
    </row>
    <row r="982" spans="1:7" ht="36">
      <c r="A982" s="206">
        <v>268</v>
      </c>
      <c r="B982" s="68" t="s">
        <v>11529</v>
      </c>
      <c r="C982" s="122" t="s">
        <v>11530</v>
      </c>
      <c r="D982" s="206" t="s">
        <v>9692</v>
      </c>
      <c r="E982" s="233" t="s">
        <v>10837</v>
      </c>
      <c r="F982" s="206"/>
      <c r="G982" s="232"/>
    </row>
    <row r="983" spans="1:7" ht="36">
      <c r="A983" s="206">
        <v>269</v>
      </c>
      <c r="B983" s="68" t="s">
        <v>11531</v>
      </c>
      <c r="C983" s="122" t="s">
        <v>11532</v>
      </c>
      <c r="D983" s="206" t="s">
        <v>9692</v>
      </c>
      <c r="E983" s="233" t="s">
        <v>10837</v>
      </c>
      <c r="F983" s="206"/>
      <c r="G983" s="232"/>
    </row>
    <row r="984" spans="1:7" ht="72">
      <c r="A984" s="206">
        <v>270</v>
      </c>
      <c r="B984" s="68" t="s">
        <v>11533</v>
      </c>
      <c r="C984" s="122" t="s">
        <v>11534</v>
      </c>
      <c r="D984" s="206" t="s">
        <v>10976</v>
      </c>
      <c r="E984" s="233" t="s">
        <v>10837</v>
      </c>
      <c r="F984" s="206"/>
      <c r="G984" s="232"/>
    </row>
    <row r="985" spans="1:7" ht="54">
      <c r="A985" s="206">
        <v>271</v>
      </c>
      <c r="B985" s="68" t="s">
        <v>11535</v>
      </c>
      <c r="C985" s="122" t="s">
        <v>11536</v>
      </c>
      <c r="D985" s="206" t="s">
        <v>10976</v>
      </c>
      <c r="E985" s="233" t="s">
        <v>10837</v>
      </c>
      <c r="F985" s="206"/>
      <c r="G985" s="232"/>
    </row>
    <row r="986" spans="1:7" ht="54">
      <c r="A986" s="206">
        <v>272</v>
      </c>
      <c r="B986" s="68" t="s">
        <v>11537</v>
      </c>
      <c r="C986" s="122" t="s">
        <v>11538</v>
      </c>
      <c r="D986" s="206" t="s">
        <v>11539</v>
      </c>
      <c r="E986" s="233" t="s">
        <v>10837</v>
      </c>
      <c r="F986" s="206"/>
      <c r="G986" s="232"/>
    </row>
    <row r="987" spans="1:7" ht="36">
      <c r="A987" s="206">
        <v>273</v>
      </c>
      <c r="B987" s="68" t="s">
        <v>11540</v>
      </c>
      <c r="C987" s="122" t="s">
        <v>11541</v>
      </c>
      <c r="D987" s="206" t="s">
        <v>11542</v>
      </c>
      <c r="E987" s="233" t="s">
        <v>10837</v>
      </c>
      <c r="F987" s="206"/>
      <c r="G987" s="232"/>
    </row>
    <row r="988" spans="1:7" ht="54">
      <c r="A988" s="206">
        <v>274</v>
      </c>
      <c r="B988" s="68" t="s">
        <v>11543</v>
      </c>
      <c r="C988" s="122" t="s">
        <v>11544</v>
      </c>
      <c r="D988" s="206" t="s">
        <v>11542</v>
      </c>
      <c r="E988" s="233" t="s">
        <v>10837</v>
      </c>
      <c r="F988" s="206"/>
      <c r="G988" s="232"/>
    </row>
    <row r="989" spans="1:7" ht="36">
      <c r="A989" s="206">
        <v>275</v>
      </c>
      <c r="B989" s="68" t="s">
        <v>11545</v>
      </c>
      <c r="C989" s="122" t="s">
        <v>11546</v>
      </c>
      <c r="D989" s="206" t="s">
        <v>11547</v>
      </c>
      <c r="E989" s="233" t="s">
        <v>10837</v>
      </c>
      <c r="F989" s="206"/>
      <c r="G989" s="232"/>
    </row>
    <row r="990" spans="1:7" ht="54">
      <c r="A990" s="206">
        <v>276</v>
      </c>
      <c r="B990" s="68" t="s">
        <v>11548</v>
      </c>
      <c r="C990" s="122" t="s">
        <v>11549</v>
      </c>
      <c r="D990" s="206" t="s">
        <v>5613</v>
      </c>
      <c r="E990" s="233" t="s">
        <v>10837</v>
      </c>
      <c r="F990" s="206"/>
      <c r="G990" s="232"/>
    </row>
    <row r="991" spans="1:7" ht="54">
      <c r="A991" s="206">
        <v>277</v>
      </c>
      <c r="B991" s="68" t="s">
        <v>11550</v>
      </c>
      <c r="C991" s="122" t="s">
        <v>11551</v>
      </c>
      <c r="D991" s="206" t="s">
        <v>11552</v>
      </c>
      <c r="E991" s="233" t="s">
        <v>10837</v>
      </c>
      <c r="F991" s="206"/>
      <c r="G991" s="232"/>
    </row>
    <row r="992" spans="1:7" ht="36">
      <c r="A992" s="206">
        <v>278</v>
      </c>
      <c r="B992" s="68" t="s">
        <v>11553</v>
      </c>
      <c r="C992" s="122" t="s">
        <v>11554</v>
      </c>
      <c r="D992" s="206" t="s">
        <v>10415</v>
      </c>
      <c r="E992" s="233" t="s">
        <v>10837</v>
      </c>
      <c r="F992" s="206"/>
      <c r="G992" s="232"/>
    </row>
    <row r="993" spans="1:7" ht="36">
      <c r="A993" s="206">
        <v>279</v>
      </c>
      <c r="B993" s="68" t="s">
        <v>11555</v>
      </c>
      <c r="C993" s="122" t="s">
        <v>11556</v>
      </c>
      <c r="D993" s="206" t="s">
        <v>10415</v>
      </c>
      <c r="E993" s="233" t="s">
        <v>10837</v>
      </c>
      <c r="F993" s="206"/>
      <c r="G993" s="232"/>
    </row>
    <row r="994" spans="1:7" ht="54">
      <c r="A994" s="206">
        <v>280</v>
      </c>
      <c r="B994" s="68" t="s">
        <v>11557</v>
      </c>
      <c r="C994" s="122" t="s">
        <v>11558</v>
      </c>
      <c r="D994" s="206" t="s">
        <v>9989</v>
      </c>
      <c r="E994" s="233" t="s">
        <v>10837</v>
      </c>
      <c r="F994" s="206"/>
      <c r="G994" s="232"/>
    </row>
    <row r="995" spans="1:7" ht="36">
      <c r="A995" s="206">
        <v>281</v>
      </c>
      <c r="B995" s="68" t="s">
        <v>11559</v>
      </c>
      <c r="C995" s="122" t="s">
        <v>11560</v>
      </c>
      <c r="D995" s="206" t="s">
        <v>10418</v>
      </c>
      <c r="E995" s="233" t="s">
        <v>10837</v>
      </c>
      <c r="F995" s="206"/>
      <c r="G995" s="232"/>
    </row>
    <row r="996" spans="1:7" ht="54">
      <c r="A996" s="206">
        <v>282</v>
      </c>
      <c r="B996" s="68" t="s">
        <v>11561</v>
      </c>
      <c r="C996" s="122" t="s">
        <v>11562</v>
      </c>
      <c r="D996" s="206" t="s">
        <v>11563</v>
      </c>
      <c r="E996" s="233" t="s">
        <v>10837</v>
      </c>
      <c r="F996" s="206"/>
      <c r="G996" s="232"/>
    </row>
    <row r="997" spans="1:7" ht="54">
      <c r="A997" s="206">
        <v>283</v>
      </c>
      <c r="B997" s="68" t="s">
        <v>11564</v>
      </c>
      <c r="C997" s="122" t="s">
        <v>11565</v>
      </c>
      <c r="D997" s="206" t="s">
        <v>11563</v>
      </c>
      <c r="E997" s="233" t="s">
        <v>10837</v>
      </c>
      <c r="F997" s="206"/>
      <c r="G997" s="232"/>
    </row>
    <row r="998" spans="1:7" ht="36">
      <c r="A998" s="206">
        <v>284</v>
      </c>
      <c r="B998" s="68" t="s">
        <v>11566</v>
      </c>
      <c r="C998" s="122" t="s">
        <v>11567</v>
      </c>
      <c r="D998" s="206" t="s">
        <v>11563</v>
      </c>
      <c r="E998" s="233" t="s">
        <v>10837</v>
      </c>
      <c r="F998" s="206"/>
      <c r="G998" s="232"/>
    </row>
    <row r="999" spans="1:7" ht="36">
      <c r="A999" s="206">
        <v>285</v>
      </c>
      <c r="B999" s="68" t="s">
        <v>11568</v>
      </c>
      <c r="C999" s="122" t="s">
        <v>11569</v>
      </c>
      <c r="D999" s="206" t="s">
        <v>11563</v>
      </c>
      <c r="E999" s="233" t="s">
        <v>10837</v>
      </c>
      <c r="F999" s="206"/>
      <c r="G999" s="232"/>
    </row>
    <row r="1000" spans="1:7" ht="54">
      <c r="A1000" s="206">
        <v>286</v>
      </c>
      <c r="B1000" s="68" t="s">
        <v>11570</v>
      </c>
      <c r="C1000" s="122" t="s">
        <v>11571</v>
      </c>
      <c r="D1000" s="206" t="s">
        <v>11563</v>
      </c>
      <c r="E1000" s="233" t="s">
        <v>10837</v>
      </c>
      <c r="F1000" s="206"/>
      <c r="G1000" s="232"/>
    </row>
    <row r="1001" spans="1:7" ht="36">
      <c r="A1001" s="206">
        <v>287</v>
      </c>
      <c r="B1001" s="68" t="s">
        <v>11572</v>
      </c>
      <c r="C1001" s="122" t="s">
        <v>11573</v>
      </c>
      <c r="D1001" s="206" t="s">
        <v>11000</v>
      </c>
      <c r="E1001" s="233" t="s">
        <v>10837</v>
      </c>
      <c r="F1001" s="206"/>
      <c r="G1001" s="232"/>
    </row>
    <row r="1002" spans="1:7" ht="36">
      <c r="A1002" s="206">
        <v>288</v>
      </c>
      <c r="B1002" s="68" t="s">
        <v>11574</v>
      </c>
      <c r="C1002" s="122" t="s">
        <v>11575</v>
      </c>
      <c r="D1002" s="206" t="s">
        <v>11000</v>
      </c>
      <c r="E1002" s="233" t="s">
        <v>10837</v>
      </c>
      <c r="F1002" s="206"/>
      <c r="G1002" s="232"/>
    </row>
    <row r="1003" spans="1:7" ht="36">
      <c r="A1003" s="206">
        <v>289</v>
      </c>
      <c r="B1003" s="68" t="s">
        <v>11576</v>
      </c>
      <c r="C1003" s="122" t="s">
        <v>11577</v>
      </c>
      <c r="D1003" s="206" t="s">
        <v>5613</v>
      </c>
      <c r="E1003" s="233" t="s">
        <v>10837</v>
      </c>
      <c r="F1003" s="206"/>
      <c r="G1003" s="232"/>
    </row>
    <row r="1004" spans="1:7" ht="54">
      <c r="A1004" s="206">
        <v>290</v>
      </c>
      <c r="B1004" s="68" t="s">
        <v>11578</v>
      </c>
      <c r="C1004" s="122" t="s">
        <v>11579</v>
      </c>
      <c r="D1004" s="206" t="s">
        <v>5616</v>
      </c>
      <c r="E1004" s="233" t="s">
        <v>10837</v>
      </c>
      <c r="F1004" s="206"/>
      <c r="G1004" s="232"/>
    </row>
    <row r="1005" spans="1:7" ht="18">
      <c r="A1005" s="206">
        <v>291</v>
      </c>
      <c r="B1005" s="68" t="s">
        <v>11580</v>
      </c>
      <c r="C1005" s="122" t="s">
        <v>11581</v>
      </c>
      <c r="D1005" s="206" t="s">
        <v>10521</v>
      </c>
      <c r="E1005" s="233" t="s">
        <v>10837</v>
      </c>
      <c r="F1005" s="206"/>
      <c r="G1005" s="232"/>
    </row>
    <row r="1006" spans="1:7" ht="36">
      <c r="A1006" s="206">
        <v>292</v>
      </c>
      <c r="B1006" s="68" t="s">
        <v>11582</v>
      </c>
      <c r="C1006" s="122" t="s">
        <v>11583</v>
      </c>
      <c r="D1006" s="206" t="s">
        <v>10521</v>
      </c>
      <c r="E1006" s="233" t="s">
        <v>10837</v>
      </c>
      <c r="F1006" s="206"/>
      <c r="G1006" s="232"/>
    </row>
    <row r="1007" spans="1:7" ht="36">
      <c r="A1007" s="206">
        <v>293</v>
      </c>
      <c r="B1007" s="68" t="s">
        <v>11584</v>
      </c>
      <c r="C1007" s="122" t="s">
        <v>11585</v>
      </c>
      <c r="D1007" s="206" t="s">
        <v>10521</v>
      </c>
      <c r="E1007" s="233" t="s">
        <v>10837</v>
      </c>
      <c r="F1007" s="206"/>
      <c r="G1007" s="232"/>
    </row>
    <row r="1008" spans="1:7" ht="54">
      <c r="A1008" s="206">
        <v>294</v>
      </c>
      <c r="B1008" s="68" t="s">
        <v>11586</v>
      </c>
      <c r="C1008" s="122" t="s">
        <v>11587</v>
      </c>
      <c r="D1008" s="206" t="s">
        <v>10421</v>
      </c>
      <c r="E1008" s="233" t="s">
        <v>10837</v>
      </c>
      <c r="F1008" s="206"/>
      <c r="G1008" s="232"/>
    </row>
    <row r="1009" spans="1:7" ht="54">
      <c r="A1009" s="206">
        <v>295</v>
      </c>
      <c r="B1009" s="68" t="s">
        <v>11588</v>
      </c>
      <c r="C1009" s="122" t="s">
        <v>11589</v>
      </c>
      <c r="D1009" s="206" t="s">
        <v>10421</v>
      </c>
      <c r="E1009" s="233" t="s">
        <v>10837</v>
      </c>
      <c r="F1009" s="206"/>
      <c r="G1009" s="232"/>
    </row>
    <row r="1010" spans="1:7" ht="36">
      <c r="A1010" s="206">
        <v>296</v>
      </c>
      <c r="B1010" s="68" t="s">
        <v>11590</v>
      </c>
      <c r="C1010" s="122" t="s">
        <v>11591</v>
      </c>
      <c r="D1010" s="206" t="s">
        <v>10421</v>
      </c>
      <c r="E1010" s="233" t="s">
        <v>10837</v>
      </c>
      <c r="F1010" s="206"/>
      <c r="G1010" s="232"/>
    </row>
    <row r="1011" spans="1:7" ht="54">
      <c r="A1011" s="206">
        <v>297</v>
      </c>
      <c r="B1011" s="68" t="s">
        <v>11592</v>
      </c>
      <c r="C1011" s="122" t="s">
        <v>11593</v>
      </c>
      <c r="D1011" s="206" t="s">
        <v>10424</v>
      </c>
      <c r="E1011" s="233" t="s">
        <v>10837</v>
      </c>
      <c r="F1011" s="206"/>
      <c r="G1011" s="232"/>
    </row>
    <row r="1012" spans="1:7" ht="36">
      <c r="A1012" s="206">
        <v>298</v>
      </c>
      <c r="B1012" s="68" t="s">
        <v>11594</v>
      </c>
      <c r="C1012" s="122" t="s">
        <v>11595</v>
      </c>
      <c r="D1012" s="206" t="s">
        <v>10424</v>
      </c>
      <c r="E1012" s="233" t="s">
        <v>10837</v>
      </c>
      <c r="F1012" s="206"/>
      <c r="G1012" s="232"/>
    </row>
    <row r="1013" spans="1:7" ht="54">
      <c r="A1013" s="206">
        <v>299</v>
      </c>
      <c r="B1013" s="68" t="s">
        <v>11596</v>
      </c>
      <c r="C1013" s="122" t="s">
        <v>11597</v>
      </c>
      <c r="D1013" s="206" t="s">
        <v>10424</v>
      </c>
      <c r="E1013" s="233" t="s">
        <v>10837</v>
      </c>
      <c r="F1013" s="206"/>
      <c r="G1013" s="232"/>
    </row>
    <row r="1014" spans="1:7" ht="54">
      <c r="A1014" s="206">
        <v>300</v>
      </c>
      <c r="B1014" s="68" t="s">
        <v>11598</v>
      </c>
      <c r="C1014" s="122" t="s">
        <v>11599</v>
      </c>
      <c r="D1014" s="206" t="s">
        <v>10424</v>
      </c>
      <c r="E1014" s="233" t="s">
        <v>10837</v>
      </c>
      <c r="F1014" s="206"/>
      <c r="G1014" s="232"/>
    </row>
    <row r="1015" spans="1:7" ht="36">
      <c r="A1015" s="206">
        <v>301</v>
      </c>
      <c r="B1015" s="68" t="s">
        <v>11600</v>
      </c>
      <c r="C1015" s="122" t="s">
        <v>11601</v>
      </c>
      <c r="D1015" s="206" t="s">
        <v>9992</v>
      </c>
      <c r="E1015" s="233" t="s">
        <v>10837</v>
      </c>
      <c r="F1015" s="206"/>
      <c r="G1015" s="232"/>
    </row>
    <row r="1016" spans="1:7" ht="72">
      <c r="A1016" s="206">
        <v>302</v>
      </c>
      <c r="B1016" s="68" t="s">
        <v>11602</v>
      </c>
      <c r="C1016" s="122" t="s">
        <v>11603</v>
      </c>
      <c r="D1016" s="206" t="s">
        <v>9992</v>
      </c>
      <c r="E1016" s="233" t="s">
        <v>10837</v>
      </c>
      <c r="F1016" s="206"/>
      <c r="G1016" s="232"/>
    </row>
    <row r="1017" spans="1:7" ht="54">
      <c r="A1017" s="206">
        <v>303</v>
      </c>
      <c r="B1017" s="68" t="s">
        <v>11604</v>
      </c>
      <c r="C1017" s="122" t="s">
        <v>11605</v>
      </c>
      <c r="D1017" s="206" t="s">
        <v>10043</v>
      </c>
      <c r="E1017" s="233" t="s">
        <v>10837</v>
      </c>
      <c r="F1017" s="206"/>
      <c r="G1017" s="232"/>
    </row>
    <row r="1018" spans="1:7" ht="36">
      <c r="A1018" s="206">
        <v>304</v>
      </c>
      <c r="B1018" s="68" t="s">
        <v>11606</v>
      </c>
      <c r="C1018" s="122" t="s">
        <v>11607</v>
      </c>
      <c r="D1018" s="206" t="s">
        <v>10043</v>
      </c>
      <c r="E1018" s="233" t="s">
        <v>10837</v>
      </c>
      <c r="F1018" s="206"/>
      <c r="G1018" s="232"/>
    </row>
    <row r="1019" spans="1:7" ht="54">
      <c r="A1019" s="206">
        <v>305</v>
      </c>
      <c r="B1019" s="68" t="s">
        <v>11608</v>
      </c>
      <c r="C1019" s="122" t="s">
        <v>11609</v>
      </c>
      <c r="D1019" s="206" t="s">
        <v>11610</v>
      </c>
      <c r="E1019" s="233" t="s">
        <v>10837</v>
      </c>
      <c r="F1019" s="206"/>
      <c r="G1019" s="232"/>
    </row>
    <row r="1020" spans="1:7" ht="54">
      <c r="A1020" s="206">
        <v>306</v>
      </c>
      <c r="B1020" s="68" t="s">
        <v>11611</v>
      </c>
      <c r="C1020" s="122" t="s">
        <v>11612</v>
      </c>
      <c r="D1020" s="206" t="s">
        <v>10083</v>
      </c>
      <c r="E1020" s="233" t="s">
        <v>10837</v>
      </c>
      <c r="F1020" s="206"/>
      <c r="G1020" s="232"/>
    </row>
    <row r="1021" spans="1:7" ht="54">
      <c r="A1021" s="206">
        <v>307</v>
      </c>
      <c r="B1021" s="68" t="s">
        <v>11613</v>
      </c>
      <c r="C1021" s="122" t="s">
        <v>11614</v>
      </c>
      <c r="D1021" s="206" t="s">
        <v>10108</v>
      </c>
      <c r="E1021" s="233" t="s">
        <v>10837</v>
      </c>
      <c r="F1021" s="206"/>
      <c r="G1021" s="232"/>
    </row>
    <row r="1022" spans="1:7" ht="72">
      <c r="A1022" s="206">
        <v>308</v>
      </c>
      <c r="B1022" s="68" t="s">
        <v>11615</v>
      </c>
      <c r="C1022" s="122" t="s">
        <v>11616</v>
      </c>
      <c r="D1022" s="206" t="s">
        <v>10117</v>
      </c>
      <c r="E1022" s="233" t="s">
        <v>10837</v>
      </c>
      <c r="F1022" s="206"/>
      <c r="G1022" s="232"/>
    </row>
    <row r="1023" spans="1:7" ht="72">
      <c r="A1023" s="206">
        <v>309</v>
      </c>
      <c r="B1023" s="68" t="s">
        <v>11617</v>
      </c>
      <c r="C1023" s="122" t="s">
        <v>11618</v>
      </c>
      <c r="D1023" s="206" t="s">
        <v>10117</v>
      </c>
      <c r="E1023" s="233" t="s">
        <v>10837</v>
      </c>
      <c r="F1023" s="206"/>
      <c r="G1023" s="232"/>
    </row>
    <row r="1024" spans="1:7" ht="36">
      <c r="A1024" s="206">
        <v>310</v>
      </c>
      <c r="B1024" s="68" t="s">
        <v>11619</v>
      </c>
      <c r="C1024" s="122" t="s">
        <v>11620</v>
      </c>
      <c r="D1024" s="206" t="s">
        <v>10122</v>
      </c>
      <c r="E1024" s="233" t="s">
        <v>10837</v>
      </c>
      <c r="F1024" s="206"/>
      <c r="G1024" s="232"/>
    </row>
    <row r="1025" spans="1:7" ht="36">
      <c r="A1025" s="206">
        <v>311</v>
      </c>
      <c r="B1025" s="68" t="s">
        <v>11621</v>
      </c>
      <c r="C1025" s="122" t="s">
        <v>11622</v>
      </c>
      <c r="D1025" s="206" t="s">
        <v>11623</v>
      </c>
      <c r="E1025" s="233" t="s">
        <v>10837</v>
      </c>
      <c r="F1025" s="206"/>
      <c r="G1025" s="232"/>
    </row>
    <row r="1026" spans="1:7" ht="18">
      <c r="A1026" s="206">
        <v>312</v>
      </c>
      <c r="B1026" s="68" t="s">
        <v>11624</v>
      </c>
      <c r="C1026" s="122" t="s">
        <v>11625</v>
      </c>
      <c r="D1026" s="206" t="s">
        <v>11623</v>
      </c>
      <c r="E1026" s="233" t="s">
        <v>10837</v>
      </c>
      <c r="F1026" s="206"/>
      <c r="G1026" s="232"/>
    </row>
    <row r="1027" spans="1:7" ht="54">
      <c r="A1027" s="206">
        <v>313</v>
      </c>
      <c r="B1027" s="68" t="s">
        <v>11626</v>
      </c>
      <c r="C1027" s="122" t="s">
        <v>11627</v>
      </c>
      <c r="D1027" s="206" t="s">
        <v>11628</v>
      </c>
      <c r="E1027" s="233" t="s">
        <v>10837</v>
      </c>
      <c r="F1027" s="206"/>
      <c r="G1027" s="232"/>
    </row>
    <row r="1028" spans="1:7" ht="54">
      <c r="A1028" s="206">
        <v>314</v>
      </c>
      <c r="B1028" s="68" t="s">
        <v>11629</v>
      </c>
      <c r="C1028" s="122" t="s">
        <v>11630</v>
      </c>
      <c r="D1028" s="206" t="s">
        <v>11628</v>
      </c>
      <c r="E1028" s="233" t="s">
        <v>10837</v>
      </c>
      <c r="F1028" s="206"/>
      <c r="G1028" s="232"/>
    </row>
    <row r="1029" spans="1:7" ht="54">
      <c r="A1029" s="206">
        <v>315</v>
      </c>
      <c r="B1029" s="68" t="s">
        <v>11631</v>
      </c>
      <c r="C1029" s="122" t="s">
        <v>11632</v>
      </c>
      <c r="D1029" s="206" t="s">
        <v>11628</v>
      </c>
      <c r="E1029" s="233" t="s">
        <v>10837</v>
      </c>
      <c r="F1029" s="206"/>
      <c r="G1029" s="232"/>
    </row>
    <row r="1030" spans="1:7" ht="54">
      <c r="A1030" s="206">
        <v>316</v>
      </c>
      <c r="B1030" s="68" t="s">
        <v>11633</v>
      </c>
      <c r="C1030" s="122" t="s">
        <v>11634</v>
      </c>
      <c r="D1030" s="206" t="s">
        <v>11628</v>
      </c>
      <c r="E1030" s="233" t="s">
        <v>10837</v>
      </c>
      <c r="F1030" s="206"/>
      <c r="G1030" s="232"/>
    </row>
    <row r="1031" spans="1:7" ht="36">
      <c r="A1031" s="206">
        <v>317</v>
      </c>
      <c r="B1031" s="68" t="s">
        <v>11635</v>
      </c>
      <c r="C1031" s="122" t="s">
        <v>11636</v>
      </c>
      <c r="D1031" s="206" t="s">
        <v>9705</v>
      </c>
      <c r="E1031" s="233" t="s">
        <v>10837</v>
      </c>
      <c r="F1031" s="206"/>
      <c r="G1031" s="232"/>
    </row>
    <row r="1032" spans="1:7" ht="54">
      <c r="A1032" s="206">
        <v>318</v>
      </c>
      <c r="B1032" s="68" t="s">
        <v>11637</v>
      </c>
      <c r="C1032" s="122" t="s">
        <v>11638</v>
      </c>
      <c r="D1032" s="206" t="s">
        <v>9705</v>
      </c>
      <c r="E1032" s="233" t="s">
        <v>10837</v>
      </c>
      <c r="F1032" s="206"/>
      <c r="G1032" s="232"/>
    </row>
    <row r="1033" spans="1:7" ht="36">
      <c r="A1033" s="206">
        <v>319</v>
      </c>
      <c r="B1033" s="68" t="s">
        <v>11639</v>
      </c>
      <c r="C1033" s="122" t="s">
        <v>11640</v>
      </c>
      <c r="D1033" s="206" t="s">
        <v>10578</v>
      </c>
      <c r="E1033" s="233" t="s">
        <v>10837</v>
      </c>
      <c r="F1033" s="206"/>
      <c r="G1033" s="232"/>
    </row>
    <row r="1034" spans="1:7" ht="36">
      <c r="A1034" s="206">
        <v>320</v>
      </c>
      <c r="B1034" s="68" t="s">
        <v>11641</v>
      </c>
      <c r="C1034" s="122" t="s">
        <v>11642</v>
      </c>
      <c r="D1034" s="206" t="s">
        <v>10687</v>
      </c>
      <c r="E1034" s="233" t="s">
        <v>10837</v>
      </c>
      <c r="F1034" s="206"/>
      <c r="G1034" s="232"/>
    </row>
    <row r="1035" spans="1:7" ht="54">
      <c r="A1035" s="206">
        <v>321</v>
      </c>
      <c r="B1035" s="68" t="s">
        <v>11643</v>
      </c>
      <c r="C1035" s="122" t="s">
        <v>11644</v>
      </c>
      <c r="D1035" s="206" t="s">
        <v>10690</v>
      </c>
      <c r="E1035" s="233" t="s">
        <v>10837</v>
      </c>
      <c r="F1035" s="206"/>
      <c r="G1035" s="232"/>
    </row>
    <row r="1036" spans="1:7" ht="54">
      <c r="A1036" s="206">
        <v>322</v>
      </c>
      <c r="B1036" s="68" t="s">
        <v>11645</v>
      </c>
      <c r="C1036" s="122" t="s">
        <v>11646</v>
      </c>
      <c r="D1036" s="206" t="s">
        <v>10690</v>
      </c>
      <c r="E1036" s="233" t="s">
        <v>10837</v>
      </c>
      <c r="F1036" s="206"/>
      <c r="G1036" s="232"/>
    </row>
    <row r="1037" spans="1:7" ht="36">
      <c r="A1037" s="206">
        <v>323</v>
      </c>
      <c r="B1037" s="68" t="s">
        <v>11647</v>
      </c>
      <c r="C1037" s="122" t="s">
        <v>11648</v>
      </c>
      <c r="D1037" s="206" t="s">
        <v>10690</v>
      </c>
      <c r="E1037" s="233" t="s">
        <v>10837</v>
      </c>
      <c r="F1037" s="206"/>
      <c r="G1037" s="232"/>
    </row>
    <row r="1038" spans="1:7" ht="54">
      <c r="A1038" s="206">
        <v>324</v>
      </c>
      <c r="B1038" s="68" t="s">
        <v>11649</v>
      </c>
      <c r="C1038" s="122" t="s">
        <v>11650</v>
      </c>
      <c r="D1038" s="206" t="s">
        <v>10690</v>
      </c>
      <c r="E1038" s="233" t="s">
        <v>10837</v>
      </c>
      <c r="F1038" s="206"/>
      <c r="G1038" s="232"/>
    </row>
    <row r="1039" spans="1:7" ht="36">
      <c r="A1039" s="206">
        <v>325</v>
      </c>
      <c r="B1039" s="68" t="s">
        <v>11651</v>
      </c>
      <c r="C1039" s="122" t="s">
        <v>11652</v>
      </c>
      <c r="D1039" s="206" t="s">
        <v>10690</v>
      </c>
      <c r="E1039" s="233" t="s">
        <v>10837</v>
      </c>
      <c r="F1039" s="206"/>
      <c r="G1039" s="232"/>
    </row>
    <row r="1040" spans="1:7" ht="36">
      <c r="A1040" s="206">
        <v>326</v>
      </c>
      <c r="B1040" s="68" t="s">
        <v>11653</v>
      </c>
      <c r="C1040" s="122" t="s">
        <v>11654</v>
      </c>
      <c r="D1040" s="206" t="s">
        <v>9708</v>
      </c>
      <c r="E1040" s="233" t="s">
        <v>10837</v>
      </c>
      <c r="F1040" s="206"/>
      <c r="G1040" s="232"/>
    </row>
    <row r="1041" spans="1:7" ht="54">
      <c r="A1041" s="206">
        <v>327</v>
      </c>
      <c r="B1041" s="68" t="s">
        <v>11655</v>
      </c>
      <c r="C1041" s="122" t="s">
        <v>11656</v>
      </c>
      <c r="D1041" s="206" t="s">
        <v>9708</v>
      </c>
      <c r="E1041" s="233" t="s">
        <v>10837</v>
      </c>
      <c r="F1041" s="206"/>
      <c r="G1041" s="232"/>
    </row>
    <row r="1042" spans="1:7" ht="36">
      <c r="A1042" s="206">
        <v>328</v>
      </c>
      <c r="B1042" s="68" t="s">
        <v>11657</v>
      </c>
      <c r="C1042" s="122" t="s">
        <v>11658</v>
      </c>
      <c r="D1042" s="206" t="s">
        <v>9708</v>
      </c>
      <c r="E1042" s="233" t="s">
        <v>10837</v>
      </c>
      <c r="F1042" s="206"/>
      <c r="G1042" s="232"/>
    </row>
    <row r="1043" spans="1:7" ht="54">
      <c r="A1043" s="206">
        <v>329</v>
      </c>
      <c r="B1043" s="68" t="s">
        <v>11659</v>
      </c>
      <c r="C1043" s="122" t="s">
        <v>11660</v>
      </c>
      <c r="D1043" s="206" t="s">
        <v>9708</v>
      </c>
      <c r="E1043" s="233" t="s">
        <v>10837</v>
      </c>
      <c r="F1043" s="206"/>
      <c r="G1043" s="232"/>
    </row>
    <row r="1044" spans="1:7" ht="36">
      <c r="A1044" s="206">
        <v>330</v>
      </c>
      <c r="B1044" s="68" t="s">
        <v>11661</v>
      </c>
      <c r="C1044" s="122" t="s">
        <v>11662</v>
      </c>
      <c r="D1044" s="206" t="s">
        <v>9711</v>
      </c>
      <c r="E1044" s="233" t="s">
        <v>10837</v>
      </c>
      <c r="F1044" s="206"/>
      <c r="G1044" s="232"/>
    </row>
    <row r="1045" spans="1:7" ht="54">
      <c r="A1045" s="206">
        <v>331</v>
      </c>
      <c r="B1045" s="68" t="s">
        <v>11663</v>
      </c>
      <c r="C1045" s="122" t="s">
        <v>11664</v>
      </c>
      <c r="D1045" s="206" t="s">
        <v>10524</v>
      </c>
      <c r="E1045" s="233" t="s">
        <v>10837</v>
      </c>
      <c r="F1045" s="206"/>
      <c r="G1045" s="232"/>
    </row>
    <row r="1046" spans="1:7" ht="18">
      <c r="A1046" s="206">
        <v>332</v>
      </c>
      <c r="B1046" s="68" t="s">
        <v>11665</v>
      </c>
      <c r="C1046" s="122" t="s">
        <v>11666</v>
      </c>
      <c r="D1046" s="206" t="s">
        <v>10524</v>
      </c>
      <c r="E1046" s="233" t="s">
        <v>10837</v>
      </c>
      <c r="F1046" s="206"/>
      <c r="G1046" s="232"/>
    </row>
    <row r="1047" spans="1:7" ht="54">
      <c r="A1047" s="206">
        <v>333</v>
      </c>
      <c r="B1047" s="68" t="s">
        <v>11667</v>
      </c>
      <c r="C1047" s="122" t="s">
        <v>11668</v>
      </c>
      <c r="D1047" s="206" t="s">
        <v>11669</v>
      </c>
      <c r="E1047" s="233" t="s">
        <v>10837</v>
      </c>
      <c r="F1047" s="206"/>
      <c r="G1047" s="232"/>
    </row>
    <row r="1048" spans="1:7" ht="54">
      <c r="A1048" s="206">
        <v>334</v>
      </c>
      <c r="B1048" s="68" t="s">
        <v>11670</v>
      </c>
      <c r="C1048" s="122" t="s">
        <v>11671</v>
      </c>
      <c r="D1048" s="206" t="s">
        <v>11669</v>
      </c>
      <c r="E1048" s="233" t="s">
        <v>10837</v>
      </c>
      <c r="F1048" s="206"/>
      <c r="G1048" s="232"/>
    </row>
    <row r="1049" spans="1:7" ht="54">
      <c r="A1049" s="206">
        <v>335</v>
      </c>
      <c r="B1049" s="68" t="s">
        <v>11672</v>
      </c>
      <c r="C1049" s="122" t="s">
        <v>11673</v>
      </c>
      <c r="D1049" s="206" t="s">
        <v>11669</v>
      </c>
      <c r="E1049" s="233" t="s">
        <v>10837</v>
      </c>
      <c r="F1049" s="206"/>
      <c r="G1049" s="232"/>
    </row>
    <row r="1050" spans="1:7" ht="36">
      <c r="A1050" s="206">
        <v>336</v>
      </c>
      <c r="B1050" s="68" t="s">
        <v>11674</v>
      </c>
      <c r="C1050" s="122" t="s">
        <v>11569</v>
      </c>
      <c r="D1050" s="206" t="s">
        <v>11675</v>
      </c>
      <c r="E1050" s="233" t="s">
        <v>10837</v>
      </c>
      <c r="F1050" s="206"/>
      <c r="G1050" s="232"/>
    </row>
    <row r="1051" spans="1:7" ht="54">
      <c r="A1051" s="206">
        <v>337</v>
      </c>
      <c r="B1051" s="68" t="s">
        <v>11676</v>
      </c>
      <c r="C1051" s="122" t="s">
        <v>11677</v>
      </c>
      <c r="D1051" s="206" t="s">
        <v>11675</v>
      </c>
      <c r="E1051" s="233" t="s">
        <v>10837</v>
      </c>
      <c r="F1051" s="206"/>
      <c r="G1051" s="232"/>
    </row>
    <row r="1052" spans="1:7" ht="54">
      <c r="A1052" s="206">
        <v>338</v>
      </c>
      <c r="B1052" s="68" t="s">
        <v>11678</v>
      </c>
      <c r="C1052" s="122" t="s">
        <v>11679</v>
      </c>
      <c r="D1052" s="206" t="s">
        <v>11680</v>
      </c>
      <c r="E1052" s="233" t="s">
        <v>10837</v>
      </c>
      <c r="F1052" s="206"/>
      <c r="G1052" s="232"/>
    </row>
    <row r="1053" spans="1:7" ht="54">
      <c r="A1053" s="206">
        <v>339</v>
      </c>
      <c r="B1053" s="68" t="s">
        <v>11681</v>
      </c>
      <c r="C1053" s="122" t="s">
        <v>11682</v>
      </c>
      <c r="D1053" s="206" t="s">
        <v>11680</v>
      </c>
      <c r="E1053" s="233" t="s">
        <v>10837</v>
      </c>
      <c r="F1053" s="206"/>
      <c r="G1053" s="232"/>
    </row>
    <row r="1054" spans="1:7" ht="36">
      <c r="A1054" s="206">
        <v>340</v>
      </c>
      <c r="B1054" s="68" t="s">
        <v>11683</v>
      </c>
      <c r="C1054" s="122" t="s">
        <v>11684</v>
      </c>
      <c r="D1054" s="206" t="s">
        <v>11680</v>
      </c>
      <c r="E1054" s="233" t="s">
        <v>10837</v>
      </c>
      <c r="F1054" s="206"/>
      <c r="G1054" s="232"/>
    </row>
    <row r="1055" spans="1:7" ht="54">
      <c r="A1055" s="206">
        <v>341</v>
      </c>
      <c r="B1055" s="68" t="s">
        <v>11685</v>
      </c>
      <c r="C1055" s="122" t="s">
        <v>11686</v>
      </c>
      <c r="D1055" s="206" t="s">
        <v>11680</v>
      </c>
      <c r="E1055" s="233" t="s">
        <v>10837</v>
      </c>
      <c r="F1055" s="206"/>
      <c r="G1055" s="232"/>
    </row>
    <row r="1056" spans="1:7" ht="36">
      <c r="A1056" s="206">
        <v>342</v>
      </c>
      <c r="B1056" s="68" t="s">
        <v>11687</v>
      </c>
      <c r="C1056" s="122" t="s">
        <v>11688</v>
      </c>
      <c r="D1056" s="206" t="s">
        <v>10581</v>
      </c>
      <c r="E1056" s="233" t="s">
        <v>10837</v>
      </c>
      <c r="F1056" s="206"/>
      <c r="G1056" s="232"/>
    </row>
    <row r="1057" spans="1:7" ht="54">
      <c r="A1057" s="206">
        <v>343</v>
      </c>
      <c r="B1057" s="68" t="s">
        <v>11689</v>
      </c>
      <c r="C1057" s="122" t="s">
        <v>11690</v>
      </c>
      <c r="D1057" s="206" t="s">
        <v>10581</v>
      </c>
      <c r="E1057" s="233" t="s">
        <v>10837</v>
      </c>
      <c r="F1057" s="206"/>
      <c r="G1057" s="232"/>
    </row>
    <row r="1058" spans="1:7" ht="54">
      <c r="A1058" s="206">
        <v>344</v>
      </c>
      <c r="B1058" s="68" t="s">
        <v>11691</v>
      </c>
      <c r="C1058" s="122" t="s">
        <v>11692</v>
      </c>
      <c r="D1058" s="206" t="s">
        <v>10430</v>
      </c>
      <c r="E1058" s="233" t="s">
        <v>10837</v>
      </c>
      <c r="F1058" s="206"/>
      <c r="G1058" s="232"/>
    </row>
    <row r="1059" spans="1:7" ht="54">
      <c r="A1059" s="206">
        <v>345</v>
      </c>
      <c r="B1059" s="68" t="s">
        <v>11693</v>
      </c>
      <c r="C1059" s="122" t="s">
        <v>11694</v>
      </c>
      <c r="D1059" s="206" t="s">
        <v>10150</v>
      </c>
      <c r="E1059" s="233" t="s">
        <v>10837</v>
      </c>
      <c r="F1059" s="206"/>
      <c r="G1059" s="232"/>
    </row>
    <row r="1060" spans="1:7" ht="36">
      <c r="A1060" s="206">
        <v>346</v>
      </c>
      <c r="B1060" s="68" t="s">
        <v>11695</v>
      </c>
      <c r="C1060" s="122" t="s">
        <v>11696</v>
      </c>
      <c r="D1060" s="206" t="s">
        <v>10433</v>
      </c>
      <c r="E1060" s="233" t="s">
        <v>10837</v>
      </c>
      <c r="F1060" s="206"/>
      <c r="G1060" s="232"/>
    </row>
    <row r="1061" spans="1:7" ht="36">
      <c r="A1061" s="206">
        <v>347</v>
      </c>
      <c r="B1061" s="68" t="s">
        <v>11697</v>
      </c>
      <c r="C1061" s="122" t="s">
        <v>11698</v>
      </c>
      <c r="D1061" s="206" t="s">
        <v>10433</v>
      </c>
      <c r="E1061" s="233" t="s">
        <v>10837</v>
      </c>
      <c r="F1061" s="206"/>
      <c r="G1061" s="232"/>
    </row>
    <row r="1062" spans="1:7" ht="54">
      <c r="A1062" s="206">
        <v>348</v>
      </c>
      <c r="B1062" s="68" t="s">
        <v>11699</v>
      </c>
      <c r="C1062" s="122" t="s">
        <v>11700</v>
      </c>
      <c r="D1062" s="206" t="s">
        <v>10433</v>
      </c>
      <c r="E1062" s="233" t="s">
        <v>10837</v>
      </c>
      <c r="F1062" s="206"/>
      <c r="G1062" s="232"/>
    </row>
    <row r="1063" spans="1:7" ht="36">
      <c r="A1063" s="206">
        <v>349</v>
      </c>
      <c r="B1063" s="68" t="s">
        <v>11701</v>
      </c>
      <c r="C1063" s="122" t="s">
        <v>11702</v>
      </c>
      <c r="D1063" s="206" t="s">
        <v>10433</v>
      </c>
      <c r="E1063" s="233" t="s">
        <v>10837</v>
      </c>
      <c r="F1063" s="206"/>
      <c r="G1063" s="232"/>
    </row>
    <row r="1064" spans="1:7" ht="36">
      <c r="A1064" s="206">
        <v>350</v>
      </c>
      <c r="B1064" s="68" t="s">
        <v>11703</v>
      </c>
      <c r="C1064" s="122" t="s">
        <v>11704</v>
      </c>
      <c r="D1064" s="206" t="s">
        <v>10433</v>
      </c>
      <c r="E1064" s="233" t="s">
        <v>10837</v>
      </c>
      <c r="F1064" s="206"/>
      <c r="G1064" s="232"/>
    </row>
    <row r="1065" spans="1:7" ht="36">
      <c r="A1065" s="206">
        <v>351</v>
      </c>
      <c r="B1065" s="68" t="s">
        <v>11705</v>
      </c>
      <c r="C1065" s="122" t="s">
        <v>11706</v>
      </c>
      <c r="D1065" s="206" t="s">
        <v>11707</v>
      </c>
      <c r="E1065" s="233" t="s">
        <v>10837</v>
      </c>
      <c r="F1065" s="206"/>
      <c r="G1065" s="232"/>
    </row>
    <row r="1066" spans="1:7" ht="72">
      <c r="A1066" s="206">
        <v>352</v>
      </c>
      <c r="B1066" s="68" t="s">
        <v>11708</v>
      </c>
      <c r="C1066" s="122" t="s">
        <v>11709</v>
      </c>
      <c r="D1066" s="206" t="s">
        <v>10527</v>
      </c>
      <c r="E1066" s="233" t="s">
        <v>10837</v>
      </c>
      <c r="F1066" s="206"/>
      <c r="G1066" s="232"/>
    </row>
    <row r="1067" spans="1:7" ht="36">
      <c r="A1067" s="206">
        <v>353</v>
      </c>
      <c r="B1067" s="68" t="s">
        <v>11710</v>
      </c>
      <c r="C1067" s="122" t="s">
        <v>11711</v>
      </c>
      <c r="D1067" s="206" t="s">
        <v>10527</v>
      </c>
      <c r="E1067" s="233" t="s">
        <v>10837</v>
      </c>
      <c r="F1067" s="206"/>
      <c r="G1067" s="232"/>
    </row>
    <row r="1068" spans="1:7" ht="54">
      <c r="A1068" s="206">
        <v>354</v>
      </c>
      <c r="B1068" s="68" t="s">
        <v>11712</v>
      </c>
      <c r="C1068" s="122" t="s">
        <v>11713</v>
      </c>
      <c r="D1068" s="206" t="s">
        <v>10527</v>
      </c>
      <c r="E1068" s="233" t="s">
        <v>10837</v>
      </c>
      <c r="F1068" s="206"/>
      <c r="G1068" s="232"/>
    </row>
    <row r="1069" spans="1:7" ht="36">
      <c r="A1069" s="206">
        <v>355</v>
      </c>
      <c r="B1069" s="68" t="s">
        <v>11714</v>
      </c>
      <c r="C1069" s="122" t="s">
        <v>11715</v>
      </c>
      <c r="D1069" s="206" t="s">
        <v>10527</v>
      </c>
      <c r="E1069" s="233" t="s">
        <v>10837</v>
      </c>
      <c r="F1069" s="206"/>
      <c r="G1069" s="232"/>
    </row>
    <row r="1070" spans="1:7" ht="54">
      <c r="A1070" s="206">
        <v>356</v>
      </c>
      <c r="B1070" s="68" t="s">
        <v>11716</v>
      </c>
      <c r="C1070" s="122" t="s">
        <v>11717</v>
      </c>
      <c r="D1070" s="206" t="s">
        <v>11718</v>
      </c>
      <c r="E1070" s="233" t="s">
        <v>10837</v>
      </c>
      <c r="F1070" s="206"/>
      <c r="G1070" s="232"/>
    </row>
    <row r="1071" spans="1:7" ht="72">
      <c r="A1071" s="206">
        <v>357</v>
      </c>
      <c r="B1071" s="68" t="s">
        <v>11719</v>
      </c>
      <c r="C1071" s="122" t="s">
        <v>11720</v>
      </c>
      <c r="D1071" s="206" t="s">
        <v>11718</v>
      </c>
      <c r="E1071" s="233" t="s">
        <v>10837</v>
      </c>
      <c r="F1071" s="206"/>
      <c r="G1071" s="232"/>
    </row>
    <row r="1072" spans="1:7" ht="72">
      <c r="A1072" s="206">
        <v>358</v>
      </c>
      <c r="B1072" s="68" t="s">
        <v>11721</v>
      </c>
      <c r="C1072" s="122" t="s">
        <v>11722</v>
      </c>
      <c r="D1072" s="206" t="s">
        <v>11723</v>
      </c>
      <c r="E1072" s="233" t="s">
        <v>10837</v>
      </c>
      <c r="F1072" s="206"/>
      <c r="G1072" s="232"/>
    </row>
    <row r="1073" spans="1:9" ht="54">
      <c r="A1073" s="206">
        <v>359</v>
      </c>
      <c r="B1073" s="68" t="s">
        <v>11724</v>
      </c>
      <c r="C1073" s="122" t="s">
        <v>11725</v>
      </c>
      <c r="D1073" s="206" t="s">
        <v>11723</v>
      </c>
      <c r="E1073" s="233" t="s">
        <v>10837</v>
      </c>
      <c r="F1073" s="206"/>
      <c r="G1073" s="232"/>
    </row>
    <row r="1074" spans="1:9" ht="36">
      <c r="A1074" s="206">
        <v>360</v>
      </c>
      <c r="B1074" s="68" t="s">
        <v>11726</v>
      </c>
      <c r="C1074" s="122" t="s">
        <v>11727</v>
      </c>
      <c r="D1074" s="206" t="s">
        <v>11728</v>
      </c>
      <c r="E1074" s="233" t="s">
        <v>10837</v>
      </c>
      <c r="F1074" s="206"/>
      <c r="G1074" s="232"/>
    </row>
    <row r="1075" spans="1:9" ht="54">
      <c r="A1075" s="206">
        <v>361</v>
      </c>
      <c r="B1075" s="68" t="s">
        <v>11729</v>
      </c>
      <c r="C1075" s="122" t="s">
        <v>11730</v>
      </c>
      <c r="D1075" s="206" t="s">
        <v>11728</v>
      </c>
      <c r="E1075" s="233" t="s">
        <v>10837</v>
      </c>
      <c r="F1075" s="206"/>
      <c r="G1075" s="232"/>
    </row>
    <row r="1076" spans="1:9" ht="54">
      <c r="A1076" s="206">
        <v>362</v>
      </c>
      <c r="B1076" s="68" t="s">
        <v>11731</v>
      </c>
      <c r="C1076" s="122" t="s">
        <v>11732</v>
      </c>
      <c r="D1076" s="206" t="s">
        <v>11728</v>
      </c>
      <c r="E1076" s="233" t="s">
        <v>10837</v>
      </c>
      <c r="F1076" s="206"/>
      <c r="G1076" s="232"/>
    </row>
    <row r="1077" spans="1:9" ht="54">
      <c r="A1077" s="206">
        <v>363</v>
      </c>
      <c r="B1077" s="68" t="s">
        <v>11733</v>
      </c>
      <c r="C1077" s="122" t="s">
        <v>11734</v>
      </c>
      <c r="D1077" s="206" t="s">
        <v>11728</v>
      </c>
      <c r="E1077" s="233" t="s">
        <v>10837</v>
      </c>
      <c r="F1077" s="206"/>
      <c r="G1077" s="232"/>
    </row>
    <row r="1078" spans="1:9" ht="36">
      <c r="A1078" s="206">
        <v>364</v>
      </c>
      <c r="B1078" s="68" t="s">
        <v>11735</v>
      </c>
      <c r="C1078" s="122" t="s">
        <v>11736</v>
      </c>
      <c r="D1078" s="206" t="s">
        <v>11728</v>
      </c>
      <c r="E1078" s="233" t="s">
        <v>10837</v>
      </c>
      <c r="F1078" s="206"/>
      <c r="G1078" s="232"/>
    </row>
    <row r="1079" spans="1:9" ht="54">
      <c r="A1079" s="206">
        <v>365</v>
      </c>
      <c r="B1079" s="68" t="s">
        <v>11737</v>
      </c>
      <c r="C1079" s="122" t="s">
        <v>11738</v>
      </c>
      <c r="D1079" s="206" t="s">
        <v>9714</v>
      </c>
      <c r="E1079" s="233" t="s">
        <v>10837</v>
      </c>
      <c r="F1079" s="206"/>
      <c r="G1079" s="232"/>
    </row>
    <row r="1080" spans="1:9" ht="36">
      <c r="A1080" s="206">
        <v>366</v>
      </c>
      <c r="B1080" s="68" t="s">
        <v>11739</v>
      </c>
      <c r="C1080" s="122" t="s">
        <v>11740</v>
      </c>
      <c r="D1080" s="206" t="s">
        <v>10156</v>
      </c>
      <c r="E1080" s="233" t="s">
        <v>10837</v>
      </c>
      <c r="F1080" s="206"/>
      <c r="G1080" s="232"/>
    </row>
    <row r="1081" spans="1:9" ht="36">
      <c r="A1081" s="206">
        <v>367</v>
      </c>
      <c r="B1081" s="68" t="s">
        <v>11741</v>
      </c>
      <c r="C1081" s="122" t="s">
        <v>11742</v>
      </c>
      <c r="D1081" s="206" t="s">
        <v>10156</v>
      </c>
      <c r="E1081" s="233" t="s">
        <v>10837</v>
      </c>
      <c r="F1081" s="206"/>
      <c r="G1081" s="232"/>
    </row>
    <row r="1083" spans="1:9">
      <c r="A1083" s="2"/>
      <c r="B1083" s="1"/>
      <c r="C1083" s="1394" t="s">
        <v>19742</v>
      </c>
      <c r="D1083" s="1394"/>
      <c r="E1083" s="1394"/>
      <c r="F1083" s="1394"/>
      <c r="G1083" s="1394"/>
      <c r="H1083" s="1394"/>
      <c r="I1083" s="373"/>
    </row>
    <row r="1084" spans="1:9" ht="22.5">
      <c r="A1084" s="1395" t="s">
        <v>159</v>
      </c>
      <c r="B1084" s="1396" t="s">
        <v>157</v>
      </c>
      <c r="C1084" s="1396" t="s">
        <v>154</v>
      </c>
      <c r="D1084" s="1396" t="s">
        <v>160</v>
      </c>
      <c r="E1084" s="1396"/>
      <c r="F1084" s="1397" t="s">
        <v>158</v>
      </c>
      <c r="G1084" s="1397" t="s">
        <v>554</v>
      </c>
      <c r="H1084" s="1398" t="s">
        <v>155</v>
      </c>
      <c r="I1084" s="1405" t="s">
        <v>162</v>
      </c>
    </row>
    <row r="1085" spans="1:9" ht="60.75">
      <c r="A1085" s="1395"/>
      <c r="B1085" s="1396"/>
      <c r="C1085" s="1396"/>
      <c r="D1085" s="374" t="s">
        <v>18710</v>
      </c>
      <c r="E1085" s="374" t="s">
        <v>18711</v>
      </c>
      <c r="F1085" s="1395"/>
      <c r="G1085" s="1395"/>
      <c r="H1085" s="1399"/>
      <c r="I1085" s="1406"/>
    </row>
    <row r="1086" spans="1:9" ht="18.75">
      <c r="A1086" s="1407" t="s">
        <v>19743</v>
      </c>
      <c r="B1086" s="1407"/>
      <c r="C1086" s="1407"/>
      <c r="D1086" s="1407"/>
      <c r="E1086" s="1407"/>
      <c r="F1086" s="1407"/>
      <c r="G1086" s="1407"/>
      <c r="H1086" s="1407"/>
      <c r="I1086" s="1407"/>
    </row>
    <row r="1087" spans="1:9" ht="34.5">
      <c r="A1087" s="42">
        <v>1</v>
      </c>
      <c r="B1087" s="375" t="s">
        <v>19744</v>
      </c>
      <c r="C1087" s="376" t="s">
        <v>19745</v>
      </c>
      <c r="D1087" s="377" t="s">
        <v>19746</v>
      </c>
      <c r="E1087" s="378" t="s">
        <v>19747</v>
      </c>
      <c r="F1087" s="379" t="s">
        <v>14896</v>
      </c>
      <c r="G1087" s="1" t="s">
        <v>19748</v>
      </c>
      <c r="H1087" s="50" t="s">
        <v>3829</v>
      </c>
      <c r="I1087" s="373" t="s">
        <v>19748</v>
      </c>
    </row>
    <row r="1088" spans="1:9" ht="25.5">
      <c r="A1088" s="42">
        <v>2</v>
      </c>
      <c r="B1088" s="375" t="s">
        <v>19749</v>
      </c>
      <c r="C1088" s="380" t="s">
        <v>19750</v>
      </c>
      <c r="D1088" s="381">
        <v>20</v>
      </c>
      <c r="E1088" s="381">
        <v>20</v>
      </c>
      <c r="F1088" s="381" t="s">
        <v>10189</v>
      </c>
      <c r="G1088" s="1" t="s">
        <v>19748</v>
      </c>
      <c r="H1088" s="50" t="s">
        <v>3829</v>
      </c>
      <c r="I1088" s="373" t="s">
        <v>19748</v>
      </c>
    </row>
    <row r="1089" spans="1:9" ht="25.5">
      <c r="A1089" s="2">
        <v>3</v>
      </c>
      <c r="B1089" s="375" t="s">
        <v>19751</v>
      </c>
      <c r="C1089" s="382" t="s">
        <v>19752</v>
      </c>
      <c r="D1089" s="383">
        <v>4</v>
      </c>
      <c r="E1089" s="384" t="s">
        <v>19753</v>
      </c>
      <c r="F1089" s="2" t="s">
        <v>19754</v>
      </c>
      <c r="G1089" s="1" t="s">
        <v>19748</v>
      </c>
      <c r="H1089" s="50" t="s">
        <v>3829</v>
      </c>
      <c r="I1089" s="373" t="s">
        <v>19748</v>
      </c>
    </row>
    <row r="1090" spans="1:9">
      <c r="A1090" s="2">
        <v>4</v>
      </c>
      <c r="B1090" s="375" t="s">
        <v>19755</v>
      </c>
      <c r="C1090" s="1" t="s">
        <v>547</v>
      </c>
      <c r="D1090" s="383">
        <v>2</v>
      </c>
      <c r="E1090" s="2">
        <v>6</v>
      </c>
      <c r="F1090" s="2" t="s">
        <v>19756</v>
      </c>
      <c r="G1090" s="1" t="s">
        <v>19748</v>
      </c>
      <c r="H1090" s="1" t="s">
        <v>3845</v>
      </c>
      <c r="I1090" s="373" t="s">
        <v>19748</v>
      </c>
    </row>
    <row r="1091" spans="1:9" ht="42.75">
      <c r="A1091" s="2">
        <v>5</v>
      </c>
      <c r="B1091" s="375" t="s">
        <v>19757</v>
      </c>
      <c r="C1091" s="385" t="s">
        <v>19758</v>
      </c>
      <c r="D1091" s="383">
        <v>1</v>
      </c>
      <c r="E1091" s="2"/>
      <c r="F1091" s="2" t="s">
        <v>19759</v>
      </c>
      <c r="G1091" s="1" t="s">
        <v>19748</v>
      </c>
      <c r="H1091" s="1" t="s">
        <v>3845</v>
      </c>
      <c r="I1091" s="373" t="s">
        <v>19748</v>
      </c>
    </row>
    <row r="1092" spans="1:9">
      <c r="A1092" s="2">
        <v>6</v>
      </c>
      <c r="B1092" s="375" t="s">
        <v>19760</v>
      </c>
      <c r="C1092" s="386" t="s">
        <v>19761</v>
      </c>
      <c r="D1092" s="383" t="s">
        <v>19762</v>
      </c>
      <c r="E1092" s="2" t="s">
        <v>19763</v>
      </c>
      <c r="F1092" s="2" t="s">
        <v>19763</v>
      </c>
      <c r="G1092" s="1" t="s">
        <v>19763</v>
      </c>
      <c r="H1092" s="1" t="s">
        <v>19763</v>
      </c>
      <c r="I1092" s="373" t="s">
        <v>19763</v>
      </c>
    </row>
    <row r="1093" spans="1:9" ht="33">
      <c r="A1093" s="2">
        <v>7</v>
      </c>
      <c r="B1093" s="375" t="s">
        <v>19764</v>
      </c>
      <c r="C1093" s="387" t="s">
        <v>19765</v>
      </c>
      <c r="D1093" s="383">
        <v>1</v>
      </c>
      <c r="E1093" s="2">
        <v>2</v>
      </c>
      <c r="F1093" s="2" t="s">
        <v>19766</v>
      </c>
      <c r="G1093" s="1" t="s">
        <v>19748</v>
      </c>
      <c r="H1093" s="1" t="s">
        <v>3845</v>
      </c>
      <c r="I1093" s="373" t="s">
        <v>19748</v>
      </c>
    </row>
    <row r="1094" spans="1:9" ht="15.75">
      <c r="A1094" s="1408" t="s">
        <v>19767</v>
      </c>
      <c r="B1094" s="1409"/>
      <c r="C1094" s="1409"/>
      <c r="D1094" s="1409"/>
      <c r="E1094" s="1409"/>
      <c r="F1094" s="1409"/>
      <c r="G1094" s="1409"/>
      <c r="H1094" s="1409"/>
      <c r="I1094" s="1410"/>
    </row>
    <row r="1095" spans="1:9" ht="24">
      <c r="A1095" s="2">
        <v>1</v>
      </c>
      <c r="B1095" s="375" t="s">
        <v>19768</v>
      </c>
      <c r="C1095" s="388" t="s">
        <v>19769</v>
      </c>
      <c r="D1095" s="389">
        <v>1</v>
      </c>
      <c r="E1095" s="389">
        <v>1</v>
      </c>
      <c r="F1095" s="389" t="s">
        <v>19770</v>
      </c>
      <c r="G1095" s="1" t="s">
        <v>19748</v>
      </c>
      <c r="H1095" s="1" t="s">
        <v>3845</v>
      </c>
      <c r="I1095" s="373" t="s">
        <v>19748</v>
      </c>
    </row>
    <row r="1096" spans="1:9">
      <c r="A1096" s="2">
        <v>2</v>
      </c>
      <c r="B1096" s="375" t="s">
        <v>19771</v>
      </c>
      <c r="C1096" s="390" t="s">
        <v>19772</v>
      </c>
      <c r="D1096" s="389">
        <v>5</v>
      </c>
      <c r="E1096" s="389">
        <v>2</v>
      </c>
      <c r="F1096" s="389" t="s">
        <v>15742</v>
      </c>
      <c r="G1096" s="1" t="s">
        <v>19748</v>
      </c>
      <c r="H1096" s="1" t="s">
        <v>3845</v>
      </c>
      <c r="I1096" s="373" t="s">
        <v>19748</v>
      </c>
    </row>
    <row r="1097" spans="1:9">
      <c r="A1097" s="2">
        <v>3</v>
      </c>
      <c r="B1097" s="375" t="s">
        <v>19773</v>
      </c>
      <c r="C1097" s="391" t="s">
        <v>19774</v>
      </c>
      <c r="D1097" s="389">
        <v>3</v>
      </c>
      <c r="E1097" s="389">
        <v>12</v>
      </c>
      <c r="F1097" s="389" t="s">
        <v>15827</v>
      </c>
      <c r="G1097" s="1" t="s">
        <v>19748</v>
      </c>
      <c r="H1097" s="1" t="s">
        <v>3845</v>
      </c>
      <c r="I1097" s="373" t="s">
        <v>19748</v>
      </c>
    </row>
    <row r="1098" spans="1:9">
      <c r="A1098" s="2">
        <v>4</v>
      </c>
      <c r="B1098" s="375" t="s">
        <v>19775</v>
      </c>
      <c r="C1098" s="392" t="s">
        <v>19776</v>
      </c>
      <c r="D1098" s="389">
        <v>17</v>
      </c>
      <c r="E1098" s="389">
        <v>17</v>
      </c>
      <c r="F1098" s="389" t="s">
        <v>17872</v>
      </c>
      <c r="G1098" s="1" t="s">
        <v>19748</v>
      </c>
      <c r="H1098" s="1" t="s">
        <v>3829</v>
      </c>
      <c r="I1098" s="373" t="s">
        <v>19748</v>
      </c>
    </row>
    <row r="1099" spans="1:9">
      <c r="A1099" s="2">
        <v>5</v>
      </c>
      <c r="B1099" s="375" t="s">
        <v>19777</v>
      </c>
      <c r="C1099" s="393" t="s">
        <v>19778</v>
      </c>
      <c r="D1099" s="389"/>
      <c r="E1099" s="389"/>
      <c r="F1099" s="389"/>
      <c r="G1099" s="1" t="s">
        <v>19748</v>
      </c>
      <c r="H1099" s="1" t="s">
        <v>3845</v>
      </c>
      <c r="I1099" s="373" t="s">
        <v>19748</v>
      </c>
    </row>
    <row r="1100" spans="1:9" ht="40.5">
      <c r="A1100" s="2">
        <v>6</v>
      </c>
      <c r="B1100" s="375" t="s">
        <v>19779</v>
      </c>
      <c r="C1100" s="394" t="s">
        <v>19780</v>
      </c>
      <c r="D1100" s="389">
        <v>3</v>
      </c>
      <c r="E1100" s="389">
        <v>3</v>
      </c>
      <c r="F1100" s="389" t="s">
        <v>18615</v>
      </c>
      <c r="G1100" s="1" t="s">
        <v>19748</v>
      </c>
      <c r="H1100" s="1" t="s">
        <v>3845</v>
      </c>
      <c r="I1100" s="373" t="s">
        <v>19748</v>
      </c>
    </row>
    <row r="1101" spans="1:9" ht="36">
      <c r="A1101" s="2">
        <v>7</v>
      </c>
      <c r="B1101" s="375" t="s">
        <v>19781</v>
      </c>
      <c r="C1101" s="395" t="s">
        <v>19782</v>
      </c>
      <c r="D1101" s="389">
        <v>3</v>
      </c>
      <c r="E1101" s="389">
        <v>4</v>
      </c>
      <c r="F1101" s="389" t="s">
        <v>18553</v>
      </c>
      <c r="G1101" s="1" t="s">
        <v>19748</v>
      </c>
      <c r="H1101" s="1" t="s">
        <v>3845</v>
      </c>
      <c r="I1101" s="373" t="s">
        <v>19748</v>
      </c>
    </row>
    <row r="1102" spans="1:9" ht="40.5">
      <c r="A1102" s="2">
        <v>8</v>
      </c>
      <c r="B1102" s="375" t="s">
        <v>19783</v>
      </c>
      <c r="C1102" s="396" t="s">
        <v>19784</v>
      </c>
      <c r="D1102" s="389">
        <v>1</v>
      </c>
      <c r="E1102" s="389">
        <v>1</v>
      </c>
      <c r="F1102" s="389" t="s">
        <v>19785</v>
      </c>
      <c r="G1102" s="1"/>
      <c r="H1102" s="1" t="s">
        <v>3845</v>
      </c>
      <c r="I1102" s="373" t="s">
        <v>19748</v>
      </c>
    </row>
    <row r="1103" spans="1:9">
      <c r="A1103" s="2">
        <v>9</v>
      </c>
      <c r="B1103" s="375" t="s">
        <v>19786</v>
      </c>
      <c r="C1103" s="1" t="s">
        <v>19787</v>
      </c>
      <c r="D1103" s="389"/>
      <c r="E1103" s="389"/>
      <c r="F1103" s="389" t="s">
        <v>17639</v>
      </c>
      <c r="G1103" s="1" t="s">
        <v>19748</v>
      </c>
      <c r="H1103" s="1" t="s">
        <v>3845</v>
      </c>
      <c r="I1103" s="373" t="s">
        <v>19748</v>
      </c>
    </row>
    <row r="1104" spans="1:9" ht="25.5">
      <c r="A1104" s="2">
        <v>10</v>
      </c>
      <c r="B1104" s="375" t="s">
        <v>19788</v>
      </c>
      <c r="C1104" s="129" t="s">
        <v>19789</v>
      </c>
      <c r="D1104" s="389">
        <v>3</v>
      </c>
      <c r="E1104" s="389">
        <v>8</v>
      </c>
      <c r="F1104" s="389" t="s">
        <v>19790</v>
      </c>
      <c r="G1104" s="1" t="s">
        <v>19748</v>
      </c>
      <c r="H1104" s="1" t="s">
        <v>3845</v>
      </c>
      <c r="I1104" s="373" t="s">
        <v>19748</v>
      </c>
    </row>
    <row r="1105" spans="1:9" ht="25.5">
      <c r="A1105" s="2">
        <v>11</v>
      </c>
      <c r="B1105" s="375" t="s">
        <v>19791</v>
      </c>
      <c r="C1105" s="129" t="s">
        <v>19792</v>
      </c>
      <c r="D1105" s="389">
        <v>12</v>
      </c>
      <c r="E1105" s="389">
        <v>30</v>
      </c>
      <c r="F1105" s="389" t="s">
        <v>19793</v>
      </c>
      <c r="G1105" s="1" t="s">
        <v>19748</v>
      </c>
      <c r="H1105" s="1" t="s">
        <v>3293</v>
      </c>
      <c r="I1105" s="373" t="s">
        <v>19748</v>
      </c>
    </row>
    <row r="1106" spans="1:9" ht="25.5">
      <c r="A1106" s="2">
        <v>12</v>
      </c>
      <c r="B1106" s="375" t="s">
        <v>19794</v>
      </c>
      <c r="C1106" s="380" t="s">
        <v>19795</v>
      </c>
      <c r="D1106" s="389">
        <v>4</v>
      </c>
      <c r="E1106" s="389">
        <v>4</v>
      </c>
      <c r="F1106" s="389" t="s">
        <v>19790</v>
      </c>
      <c r="G1106" s="1" t="s">
        <v>19748</v>
      </c>
      <c r="H1106" s="1" t="s">
        <v>3845</v>
      </c>
      <c r="I1106" s="373">
        <v>1</v>
      </c>
    </row>
    <row r="1107" spans="1:9">
      <c r="A1107" s="2">
        <v>13</v>
      </c>
      <c r="B1107" s="375" t="s">
        <v>19796</v>
      </c>
      <c r="C1107" s="380" t="s">
        <v>19797</v>
      </c>
      <c r="D1107" s="389">
        <v>2</v>
      </c>
      <c r="E1107" s="389"/>
      <c r="F1107" s="389" t="s">
        <v>17536</v>
      </c>
      <c r="G1107" s="1" t="s">
        <v>19748</v>
      </c>
      <c r="H1107" s="1" t="s">
        <v>3845</v>
      </c>
      <c r="I1107" s="373" t="s">
        <v>19748</v>
      </c>
    </row>
    <row r="1108" spans="1:9">
      <c r="A1108" s="2">
        <v>14</v>
      </c>
      <c r="B1108" s="375" t="s">
        <v>19798</v>
      </c>
      <c r="C1108" s="1" t="s">
        <v>19799</v>
      </c>
      <c r="D1108" s="389">
        <v>2</v>
      </c>
      <c r="E1108" s="389">
        <v>4</v>
      </c>
      <c r="F1108" s="389"/>
      <c r="G1108" s="1" t="s">
        <v>19748</v>
      </c>
      <c r="H1108" s="1"/>
      <c r="I1108" s="373"/>
    </row>
    <row r="1109" spans="1:9" ht="18.75">
      <c r="A1109" s="2">
        <v>15</v>
      </c>
      <c r="B1109" s="375" t="s">
        <v>19800</v>
      </c>
      <c r="C1109" s="397" t="s">
        <v>19801</v>
      </c>
      <c r="D1109" s="389">
        <v>2</v>
      </c>
      <c r="E1109" s="389">
        <v>4</v>
      </c>
      <c r="F1109" s="389" t="s">
        <v>19802</v>
      </c>
      <c r="G1109" s="1" t="s">
        <v>19748</v>
      </c>
      <c r="H1109" s="1" t="s">
        <v>3845</v>
      </c>
      <c r="I1109" s="373" t="s">
        <v>19748</v>
      </c>
    </row>
    <row r="1110" spans="1:9" ht="25.5">
      <c r="A1110" s="2">
        <v>16</v>
      </c>
      <c r="B1110" s="375" t="s">
        <v>19803</v>
      </c>
      <c r="C1110" s="382" t="s">
        <v>19804</v>
      </c>
      <c r="D1110" s="389">
        <v>5</v>
      </c>
      <c r="E1110" s="389">
        <v>168</v>
      </c>
      <c r="F1110" s="389" t="s">
        <v>19805</v>
      </c>
      <c r="G1110" s="1" t="s">
        <v>19748</v>
      </c>
      <c r="H1110" s="1" t="s">
        <v>3845</v>
      </c>
      <c r="I1110" s="373" t="s">
        <v>19748</v>
      </c>
    </row>
    <row r="1111" spans="1:9">
      <c r="A1111" s="1411" t="s">
        <v>19806</v>
      </c>
      <c r="B1111" s="1412"/>
      <c r="C1111" s="1412"/>
      <c r="D1111" s="1412"/>
      <c r="E1111" s="1412"/>
      <c r="F1111" s="1412"/>
      <c r="G1111" s="1412"/>
      <c r="H1111" s="1412"/>
      <c r="I1111" s="1413"/>
    </row>
    <row r="1112" spans="1:9" ht="34.5">
      <c r="A1112" s="398" t="s">
        <v>6294</v>
      </c>
      <c r="B1112" s="375" t="s">
        <v>19807</v>
      </c>
      <c r="C1112" s="399" t="s">
        <v>19808</v>
      </c>
      <c r="D1112" s="400">
        <v>2</v>
      </c>
      <c r="E1112" s="401">
        <v>10</v>
      </c>
      <c r="F1112" s="2" t="s">
        <v>10156</v>
      </c>
      <c r="G1112" s="383" t="s">
        <v>13039</v>
      </c>
      <c r="H1112" s="1" t="s">
        <v>19809</v>
      </c>
      <c r="I1112" s="373" t="s">
        <v>19810</v>
      </c>
    </row>
    <row r="1113" spans="1:9" ht="34.5">
      <c r="A1113" s="398" t="s">
        <v>6297</v>
      </c>
      <c r="B1113" s="375" t="s">
        <v>19811</v>
      </c>
      <c r="C1113" s="399" t="s">
        <v>19812</v>
      </c>
      <c r="D1113" s="400">
        <v>2</v>
      </c>
      <c r="E1113" s="400">
        <v>2</v>
      </c>
      <c r="F1113" s="2" t="s">
        <v>10156</v>
      </c>
      <c r="G1113" s="383" t="s">
        <v>11860</v>
      </c>
      <c r="H1113" s="1" t="s">
        <v>19809</v>
      </c>
      <c r="I1113" s="373" t="s">
        <v>19810</v>
      </c>
    </row>
    <row r="1114" spans="1:9" ht="18">
      <c r="A1114" s="398" t="s">
        <v>6300</v>
      </c>
      <c r="B1114" s="375" t="s">
        <v>19813</v>
      </c>
      <c r="C1114" s="399" t="s">
        <v>19814</v>
      </c>
      <c r="D1114" s="400">
        <v>3</v>
      </c>
      <c r="E1114" s="400">
        <v>12</v>
      </c>
      <c r="F1114" s="2" t="s">
        <v>14797</v>
      </c>
      <c r="G1114" s="383" t="s">
        <v>15406</v>
      </c>
      <c r="H1114" s="1" t="s">
        <v>19809</v>
      </c>
      <c r="I1114" s="373" t="s">
        <v>19810</v>
      </c>
    </row>
    <row r="1115" spans="1:9" ht="34.5">
      <c r="A1115" s="398" t="s">
        <v>6303</v>
      </c>
      <c r="B1115" s="375" t="s">
        <v>19815</v>
      </c>
      <c r="C1115" s="399" t="s">
        <v>19816</v>
      </c>
      <c r="D1115" s="389" t="s">
        <v>17416</v>
      </c>
      <c r="E1115" s="402" t="s">
        <v>17416</v>
      </c>
      <c r="F1115" s="2" t="s">
        <v>17416</v>
      </c>
      <c r="G1115" s="383" t="s">
        <v>17416</v>
      </c>
      <c r="H1115" s="373" t="s">
        <v>17416</v>
      </c>
      <c r="I1115" s="403" t="s">
        <v>17416</v>
      </c>
    </row>
    <row r="1116" spans="1:9" ht="18">
      <c r="A1116" s="398" t="s">
        <v>6306</v>
      </c>
      <c r="B1116" s="375" t="s">
        <v>19817</v>
      </c>
      <c r="C1116" s="399" t="s">
        <v>19818</v>
      </c>
      <c r="D1116" s="401">
        <v>1</v>
      </c>
      <c r="E1116" s="400">
        <v>1</v>
      </c>
      <c r="F1116" s="2" t="s">
        <v>11875</v>
      </c>
      <c r="G1116" s="383" t="s">
        <v>11875</v>
      </c>
      <c r="H1116" s="1" t="s">
        <v>19809</v>
      </c>
      <c r="I1116" s="373" t="s">
        <v>19810</v>
      </c>
    </row>
    <row r="1117" spans="1:9" ht="34.5">
      <c r="A1117" s="398" t="s">
        <v>6309</v>
      </c>
      <c r="B1117" s="375" t="s">
        <v>19819</v>
      </c>
      <c r="C1117" s="399" t="s">
        <v>19820</v>
      </c>
      <c r="D1117" s="400">
        <v>1</v>
      </c>
      <c r="E1117" s="400">
        <v>8</v>
      </c>
      <c r="F1117" s="404" t="s">
        <v>19821</v>
      </c>
      <c r="G1117" s="405" t="s">
        <v>17542</v>
      </c>
      <c r="H1117" s="406" t="s">
        <v>19809</v>
      </c>
      <c r="I1117" s="407" t="s">
        <v>19810</v>
      </c>
    </row>
    <row r="1118" spans="1:9" ht="34.5">
      <c r="A1118" s="398" t="s">
        <v>6313</v>
      </c>
      <c r="B1118" s="375" t="s">
        <v>19822</v>
      </c>
      <c r="C1118" s="399" t="s">
        <v>19823</v>
      </c>
      <c r="D1118" s="400">
        <v>1</v>
      </c>
      <c r="E1118" s="400">
        <v>2</v>
      </c>
      <c r="F1118" s="2" t="s">
        <v>10805</v>
      </c>
      <c r="G1118" s="383" t="s">
        <v>10805</v>
      </c>
      <c r="H1118" s="1" t="s">
        <v>19809</v>
      </c>
      <c r="I1118" s="373" t="s">
        <v>19810</v>
      </c>
    </row>
    <row r="1119" spans="1:9" ht="34.5">
      <c r="A1119" s="398" t="s">
        <v>6316</v>
      </c>
      <c r="B1119" s="375" t="s">
        <v>19824</v>
      </c>
      <c r="C1119" s="399" t="s">
        <v>19825</v>
      </c>
      <c r="D1119" s="400">
        <v>1</v>
      </c>
      <c r="E1119" s="400">
        <v>2</v>
      </c>
      <c r="F1119" s="2" t="s">
        <v>14797</v>
      </c>
      <c r="G1119" s="383" t="s">
        <v>10805</v>
      </c>
      <c r="H1119" s="1" t="s">
        <v>19809</v>
      </c>
      <c r="I1119" s="373" t="s">
        <v>19810</v>
      </c>
    </row>
    <row r="1120" spans="1:9" ht="34.5">
      <c r="A1120" s="398" t="s">
        <v>6319</v>
      </c>
      <c r="B1120" s="375" t="s">
        <v>19826</v>
      </c>
      <c r="C1120" s="399" t="s">
        <v>19827</v>
      </c>
      <c r="D1120" s="400">
        <v>9</v>
      </c>
      <c r="E1120" s="400">
        <v>16</v>
      </c>
      <c r="F1120" s="2" t="s">
        <v>10356</v>
      </c>
      <c r="G1120" s="383" t="s">
        <v>19828</v>
      </c>
      <c r="H1120" s="1" t="s">
        <v>19809</v>
      </c>
      <c r="I1120" s="373" t="s">
        <v>19810</v>
      </c>
    </row>
    <row r="1121" spans="1:9" ht="34.5">
      <c r="A1121" s="398">
        <v>10</v>
      </c>
      <c r="B1121" s="375" t="s">
        <v>19829</v>
      </c>
      <c r="C1121" s="399" t="s">
        <v>19830</v>
      </c>
      <c r="D1121" s="400">
        <v>1</v>
      </c>
      <c r="E1121" s="400">
        <v>0</v>
      </c>
      <c r="F1121" s="2" t="s">
        <v>16011</v>
      </c>
      <c r="G1121" s="405"/>
      <c r="H1121" s="1" t="s">
        <v>19809</v>
      </c>
      <c r="I1121" s="373" t="s">
        <v>19810</v>
      </c>
    </row>
    <row r="1122" spans="1:9" ht="51.75">
      <c r="A1122" s="398">
        <v>11</v>
      </c>
      <c r="B1122" s="375" t="s">
        <v>19831</v>
      </c>
      <c r="C1122" s="399" t="s">
        <v>19832</v>
      </c>
      <c r="D1122" s="400">
        <v>1</v>
      </c>
      <c r="E1122" s="400">
        <v>1</v>
      </c>
      <c r="F1122" s="2" t="s">
        <v>19833</v>
      </c>
      <c r="G1122" s="383" t="s">
        <v>9726</v>
      </c>
      <c r="H1122" s="1" t="s">
        <v>19809</v>
      </c>
      <c r="I1122" s="373" t="s">
        <v>19810</v>
      </c>
    </row>
    <row r="1123" spans="1:9" ht="34.5">
      <c r="A1123" s="398" t="s">
        <v>6328</v>
      </c>
      <c r="B1123" s="375" t="s">
        <v>19834</v>
      </c>
      <c r="C1123" s="399" t="s">
        <v>19835</v>
      </c>
      <c r="D1123" s="400">
        <v>1</v>
      </c>
      <c r="E1123" s="400">
        <v>0</v>
      </c>
      <c r="F1123" s="2" t="s">
        <v>14808</v>
      </c>
      <c r="G1123" s="405"/>
      <c r="H1123" s="1" t="s">
        <v>19809</v>
      </c>
      <c r="I1123" s="373" t="s">
        <v>19810</v>
      </c>
    </row>
    <row r="1124" spans="1:9" ht="51.75">
      <c r="A1124" s="398" t="s">
        <v>6331</v>
      </c>
      <c r="B1124" s="375" t="s">
        <v>19836</v>
      </c>
      <c r="C1124" s="408" t="s">
        <v>19837</v>
      </c>
      <c r="D1124" s="400">
        <v>1</v>
      </c>
      <c r="E1124" s="400">
        <v>3</v>
      </c>
      <c r="F1124" s="2" t="s">
        <v>19833</v>
      </c>
      <c r="G1124" s="383" t="s">
        <v>14828</v>
      </c>
      <c r="H1124" s="1" t="s">
        <v>19809</v>
      </c>
      <c r="I1124" s="373" t="s">
        <v>19810</v>
      </c>
    </row>
    <row r="1125" spans="1:9" ht="51.75">
      <c r="A1125" s="398">
        <v>14</v>
      </c>
      <c r="B1125" s="375" t="s">
        <v>19838</v>
      </c>
      <c r="C1125" s="399" t="s">
        <v>19839</v>
      </c>
      <c r="D1125" s="400">
        <v>1</v>
      </c>
      <c r="E1125" s="400">
        <v>3</v>
      </c>
      <c r="F1125" s="2" t="s">
        <v>15968</v>
      </c>
      <c r="G1125" s="405"/>
      <c r="H1125" s="1" t="s">
        <v>19809</v>
      </c>
      <c r="I1125" s="373" t="s">
        <v>19810</v>
      </c>
    </row>
    <row r="1126" spans="1:9" ht="45">
      <c r="A1126" s="398">
        <v>15</v>
      </c>
      <c r="B1126" s="375" t="s">
        <v>19840</v>
      </c>
      <c r="C1126" s="375" t="s">
        <v>19841</v>
      </c>
      <c r="D1126" s="400">
        <v>5</v>
      </c>
      <c r="E1126" s="400">
        <v>13</v>
      </c>
      <c r="F1126" s="2" t="s">
        <v>10445</v>
      </c>
      <c r="G1126" s="383" t="s">
        <v>19842</v>
      </c>
      <c r="H1126" s="1" t="s">
        <v>19809</v>
      </c>
      <c r="I1126" s="373" t="s">
        <v>19810</v>
      </c>
    </row>
    <row r="1127" spans="1:9" ht="18">
      <c r="A1127" s="398">
        <v>16</v>
      </c>
      <c r="B1127" s="375" t="s">
        <v>19843</v>
      </c>
      <c r="C1127" s="399" t="s">
        <v>19844</v>
      </c>
      <c r="D1127" s="400">
        <v>1</v>
      </c>
      <c r="E1127" s="400">
        <v>12</v>
      </c>
      <c r="F1127" s="2" t="s">
        <v>14828</v>
      </c>
      <c r="G1127" s="383" t="s">
        <v>10814</v>
      </c>
      <c r="H1127" s="1" t="s">
        <v>19809</v>
      </c>
      <c r="I1127" s="373" t="s">
        <v>19810</v>
      </c>
    </row>
    <row r="1128" spans="1:9" ht="51.75">
      <c r="A1128" s="398" t="s">
        <v>6343</v>
      </c>
      <c r="B1128" s="375" t="s">
        <v>19845</v>
      </c>
      <c r="C1128" s="399" t="s">
        <v>19846</v>
      </c>
      <c r="D1128" s="400">
        <v>1</v>
      </c>
      <c r="E1128" s="400">
        <v>1</v>
      </c>
      <c r="F1128" s="2" t="s">
        <v>19847</v>
      </c>
      <c r="G1128" s="383" t="s">
        <v>19847</v>
      </c>
      <c r="H1128" s="1" t="s">
        <v>19809</v>
      </c>
      <c r="I1128" s="373" t="s">
        <v>19810</v>
      </c>
    </row>
    <row r="1129" spans="1:9" ht="18">
      <c r="A1129" s="398" t="s">
        <v>6346</v>
      </c>
      <c r="B1129" s="375" t="s">
        <v>19848</v>
      </c>
      <c r="C1129" s="399" t="s">
        <v>19849</v>
      </c>
      <c r="D1129" s="400">
        <v>2</v>
      </c>
      <c r="E1129" s="400">
        <v>5</v>
      </c>
      <c r="F1129" s="2" t="s">
        <v>19850</v>
      </c>
      <c r="G1129" s="383" t="s">
        <v>9729</v>
      </c>
      <c r="H1129" s="1" t="s">
        <v>19809</v>
      </c>
      <c r="I1129" s="373" t="s">
        <v>19810</v>
      </c>
    </row>
    <row r="1130" spans="1:9" ht="51.75">
      <c r="A1130" s="398" t="s">
        <v>6349</v>
      </c>
      <c r="B1130" s="375" t="s">
        <v>19851</v>
      </c>
      <c r="C1130" s="399" t="s">
        <v>19852</v>
      </c>
      <c r="D1130" s="400">
        <v>1</v>
      </c>
      <c r="E1130" s="400">
        <v>1</v>
      </c>
      <c r="F1130" s="2" t="s">
        <v>9729</v>
      </c>
      <c r="G1130" s="383" t="s">
        <v>9729</v>
      </c>
      <c r="H1130" s="1" t="s">
        <v>19809</v>
      </c>
      <c r="I1130" s="373" t="s">
        <v>19810</v>
      </c>
    </row>
    <row r="1131" spans="1:9" ht="51.75">
      <c r="A1131" s="398" t="s">
        <v>6352</v>
      </c>
      <c r="B1131" s="375" t="s">
        <v>19853</v>
      </c>
      <c r="C1131" s="399" t="s">
        <v>19854</v>
      </c>
      <c r="D1131" s="400">
        <v>1</v>
      </c>
      <c r="E1131" s="400"/>
      <c r="F1131" s="2" t="s">
        <v>14243</v>
      </c>
      <c r="G1131" s="405"/>
      <c r="H1131" s="1" t="s">
        <v>19809</v>
      </c>
      <c r="I1131" s="373" t="s">
        <v>19810</v>
      </c>
    </row>
    <row r="1132" spans="1:9" ht="34.5">
      <c r="A1132" s="398">
        <v>21</v>
      </c>
      <c r="B1132" s="375" t="s">
        <v>19855</v>
      </c>
      <c r="C1132" s="399" t="s">
        <v>19856</v>
      </c>
      <c r="D1132" s="400">
        <v>1</v>
      </c>
      <c r="E1132" s="400"/>
      <c r="F1132" s="2" t="s">
        <v>16574</v>
      </c>
      <c r="G1132" s="405"/>
      <c r="H1132" s="1" t="s">
        <v>19809</v>
      </c>
      <c r="I1132" s="373" t="s">
        <v>19810</v>
      </c>
    </row>
    <row r="1133" spans="1:9" ht="34.5">
      <c r="A1133" s="398">
        <v>22</v>
      </c>
      <c r="B1133" s="375" t="s">
        <v>19857</v>
      </c>
      <c r="C1133" s="399" t="s">
        <v>19858</v>
      </c>
      <c r="D1133" s="400">
        <v>2</v>
      </c>
      <c r="E1133" s="400">
        <v>1</v>
      </c>
      <c r="F1133" s="2" t="s">
        <v>9729</v>
      </c>
      <c r="G1133" s="383" t="s">
        <v>9729</v>
      </c>
      <c r="H1133" s="1" t="s">
        <v>19809</v>
      </c>
      <c r="I1133" s="373" t="s">
        <v>19810</v>
      </c>
    </row>
    <row r="1134" spans="1:9" ht="51.75">
      <c r="A1134" s="398">
        <v>23</v>
      </c>
      <c r="B1134" s="375" t="s">
        <v>19859</v>
      </c>
      <c r="C1134" s="399" t="s">
        <v>19860</v>
      </c>
      <c r="D1134" s="400">
        <v>1</v>
      </c>
      <c r="E1134" s="400"/>
      <c r="F1134" s="2" t="s">
        <v>14250</v>
      </c>
      <c r="G1134" s="405"/>
      <c r="H1134" s="1" t="s">
        <v>19809</v>
      </c>
      <c r="I1134" s="373" t="s">
        <v>19810</v>
      </c>
    </row>
    <row r="1135" spans="1:9" ht="34.5">
      <c r="A1135" s="398" t="s">
        <v>6364</v>
      </c>
      <c r="B1135" s="375" t="s">
        <v>19861</v>
      </c>
      <c r="C1135" s="399" t="s">
        <v>19862</v>
      </c>
      <c r="D1135" s="400">
        <v>1</v>
      </c>
      <c r="E1135" s="400"/>
      <c r="F1135" s="2" t="s">
        <v>10475</v>
      </c>
      <c r="G1135" s="405"/>
      <c r="H1135" s="1" t="s">
        <v>19809</v>
      </c>
      <c r="I1135" s="373" t="s">
        <v>19810</v>
      </c>
    </row>
    <row r="1136" spans="1:9" ht="34.5">
      <c r="A1136" s="398">
        <v>25</v>
      </c>
      <c r="B1136" s="375" t="s">
        <v>19863</v>
      </c>
      <c r="C1136" s="408" t="s">
        <v>19864</v>
      </c>
      <c r="D1136" s="400">
        <v>1</v>
      </c>
      <c r="E1136" s="400"/>
      <c r="F1136" s="2" t="s">
        <v>10268</v>
      </c>
      <c r="G1136" s="405"/>
      <c r="H1136" s="1" t="s">
        <v>19809</v>
      </c>
      <c r="I1136" s="373" t="s">
        <v>19810</v>
      </c>
    </row>
    <row r="1137" spans="1:9" ht="30">
      <c r="A1137" s="398">
        <v>26</v>
      </c>
      <c r="B1137" s="375" t="s">
        <v>19865</v>
      </c>
      <c r="C1137" s="382" t="s">
        <v>19866</v>
      </c>
      <c r="D1137" s="400">
        <v>1</v>
      </c>
      <c r="E1137" s="400">
        <v>1</v>
      </c>
      <c r="F1137" s="2" t="s">
        <v>18553</v>
      </c>
      <c r="G1137" s="383" t="s">
        <v>19867</v>
      </c>
      <c r="H1137" s="1" t="s">
        <v>19809</v>
      </c>
      <c r="I1137" s="373" t="s">
        <v>19810</v>
      </c>
    </row>
    <row r="1138" spans="1:9" ht="51.75">
      <c r="A1138" s="398">
        <v>27</v>
      </c>
      <c r="B1138" s="375" t="s">
        <v>19868</v>
      </c>
      <c r="C1138" s="399" t="s">
        <v>19869</v>
      </c>
      <c r="D1138" s="400">
        <v>1</v>
      </c>
      <c r="E1138" s="400">
        <v>1</v>
      </c>
      <c r="F1138" s="2" t="s">
        <v>15406</v>
      </c>
      <c r="G1138" s="383" t="s">
        <v>15131</v>
      </c>
      <c r="H1138" s="1" t="s">
        <v>19809</v>
      </c>
      <c r="I1138" s="373" t="s">
        <v>19810</v>
      </c>
    </row>
    <row r="1139" spans="1:9" ht="38.25">
      <c r="A1139" s="398"/>
      <c r="B1139" s="375" t="s">
        <v>19870</v>
      </c>
      <c r="C1139" s="409" t="s">
        <v>19871</v>
      </c>
      <c r="D1139" s="400">
        <v>1</v>
      </c>
      <c r="E1139" s="400">
        <v>1</v>
      </c>
      <c r="F1139" s="2" t="s">
        <v>19872</v>
      </c>
      <c r="G1139" s="383" t="s">
        <v>15406</v>
      </c>
      <c r="H1139" s="1" t="s">
        <v>19809</v>
      </c>
      <c r="I1139" s="373" t="s">
        <v>19810</v>
      </c>
    </row>
    <row r="1140" spans="1:9" ht="33">
      <c r="A1140" s="398">
        <v>28</v>
      </c>
      <c r="B1140" s="375" t="s">
        <v>19873</v>
      </c>
      <c r="C1140" s="410" t="s">
        <v>19874</v>
      </c>
      <c r="D1140" s="400">
        <v>1</v>
      </c>
      <c r="E1140" s="400">
        <v>2</v>
      </c>
      <c r="F1140" s="2" t="s">
        <v>10359</v>
      </c>
      <c r="G1140" s="383" t="s">
        <v>9750</v>
      </c>
      <c r="H1140" s="1" t="s">
        <v>19809</v>
      </c>
      <c r="I1140" s="373" t="s">
        <v>19810</v>
      </c>
    </row>
    <row r="1141" spans="1:9" ht="33">
      <c r="A1141" s="398">
        <v>29</v>
      </c>
      <c r="B1141" s="375" t="s">
        <v>19875</v>
      </c>
      <c r="C1141" s="410" t="s">
        <v>19876</v>
      </c>
      <c r="D1141" s="400">
        <v>1</v>
      </c>
      <c r="E1141" s="400"/>
      <c r="F1141" s="2" t="s">
        <v>14943</v>
      </c>
      <c r="G1141" s="383" t="s">
        <v>14943</v>
      </c>
      <c r="H1141" s="1" t="s">
        <v>19809</v>
      </c>
      <c r="I1141" s="373" t="s">
        <v>19810</v>
      </c>
    </row>
    <row r="1142" spans="1:9" ht="34.5">
      <c r="A1142" s="398">
        <v>30</v>
      </c>
      <c r="B1142" s="375" t="s">
        <v>19877</v>
      </c>
      <c r="C1142" s="399" t="s">
        <v>19878</v>
      </c>
      <c r="D1142" s="400">
        <v>1</v>
      </c>
      <c r="E1142" s="400">
        <v>8</v>
      </c>
      <c r="F1142" s="2" t="s">
        <v>14871</v>
      </c>
      <c r="G1142" s="383" t="s">
        <v>19879</v>
      </c>
      <c r="H1142" s="1" t="s">
        <v>19809</v>
      </c>
      <c r="I1142" s="373" t="s">
        <v>19810</v>
      </c>
    </row>
    <row r="1143" spans="1:9" ht="25.5">
      <c r="A1143" s="398">
        <v>31</v>
      </c>
      <c r="B1143" s="375" t="s">
        <v>19880</v>
      </c>
      <c r="C1143" s="409" t="s">
        <v>19881</v>
      </c>
      <c r="D1143" s="400">
        <v>1</v>
      </c>
      <c r="E1143" s="400">
        <v>1</v>
      </c>
      <c r="F1143" s="2" t="s">
        <v>19882</v>
      </c>
      <c r="G1143" s="383" t="s">
        <v>14965</v>
      </c>
      <c r="H1143" s="1" t="s">
        <v>19809</v>
      </c>
      <c r="I1143" s="373" t="s">
        <v>19810</v>
      </c>
    </row>
    <row r="1144" spans="1:9" ht="47.25">
      <c r="A1144" s="398">
        <v>32</v>
      </c>
      <c r="B1144" s="375" t="s">
        <v>19883</v>
      </c>
      <c r="C1144" s="399" t="s">
        <v>19884</v>
      </c>
      <c r="D1144" s="400">
        <v>2</v>
      </c>
      <c r="E1144" s="400">
        <v>13</v>
      </c>
      <c r="F1144" s="2" t="s">
        <v>19885</v>
      </c>
      <c r="G1144" s="405"/>
      <c r="H1144" s="1" t="s">
        <v>19809</v>
      </c>
      <c r="I1144" s="407" t="s">
        <v>19810</v>
      </c>
    </row>
    <row r="1145" spans="1:9" ht="51.75">
      <c r="A1145" s="398">
        <v>33</v>
      </c>
      <c r="B1145" s="375" t="s">
        <v>19886</v>
      </c>
      <c r="C1145" s="399" t="s">
        <v>19887</v>
      </c>
      <c r="D1145" s="400">
        <v>1</v>
      </c>
      <c r="E1145" s="400">
        <v>1</v>
      </c>
      <c r="F1145" s="2" t="s">
        <v>14965</v>
      </c>
      <c r="G1145" s="383" t="s">
        <v>14965</v>
      </c>
      <c r="H1145" s="1" t="s">
        <v>19809</v>
      </c>
      <c r="I1145" s="373" t="s">
        <v>19810</v>
      </c>
    </row>
    <row r="1146" spans="1:9" ht="51.75">
      <c r="A1146" s="398">
        <v>34</v>
      </c>
      <c r="B1146" s="375" t="s">
        <v>19888</v>
      </c>
      <c r="C1146" s="411" t="s">
        <v>19889</v>
      </c>
      <c r="D1146" s="400">
        <v>2</v>
      </c>
      <c r="E1146" s="400">
        <v>4</v>
      </c>
      <c r="F1146" s="2" t="s">
        <v>10837</v>
      </c>
      <c r="G1146" s="383" t="s">
        <v>18622</v>
      </c>
      <c r="H1146" s="1" t="s">
        <v>19809</v>
      </c>
      <c r="I1146" s="373" t="s">
        <v>19810</v>
      </c>
    </row>
    <row r="1147" spans="1:9" ht="25.5">
      <c r="A1147" s="398"/>
      <c r="B1147" s="375" t="s">
        <v>19890</v>
      </c>
      <c r="C1147" s="409" t="s">
        <v>19891</v>
      </c>
      <c r="D1147" s="400">
        <v>2</v>
      </c>
      <c r="E1147" s="400">
        <v>7</v>
      </c>
      <c r="F1147" s="2" t="s">
        <v>19892</v>
      </c>
      <c r="G1147" s="383" t="s">
        <v>19893</v>
      </c>
      <c r="H1147" s="1" t="s">
        <v>19809</v>
      </c>
      <c r="I1147" s="373" t="s">
        <v>19810</v>
      </c>
    </row>
    <row r="1148" spans="1:9" ht="34.5">
      <c r="A1148" s="398">
        <v>35</v>
      </c>
      <c r="B1148" s="375" t="s">
        <v>19894</v>
      </c>
      <c r="C1148" s="399" t="s">
        <v>19895</v>
      </c>
      <c r="D1148" s="400"/>
      <c r="E1148" s="400"/>
      <c r="F1148" s="404"/>
      <c r="G1148" s="405"/>
      <c r="H1148" s="406"/>
      <c r="I1148" s="407"/>
    </row>
    <row r="1149" spans="1:9" ht="34.5">
      <c r="A1149" s="398">
        <v>36</v>
      </c>
      <c r="B1149" s="375" t="s">
        <v>19896</v>
      </c>
      <c r="C1149" s="399" t="s">
        <v>19897</v>
      </c>
      <c r="D1149" s="400" t="s">
        <v>19898</v>
      </c>
      <c r="E1149" s="400" t="s">
        <v>19899</v>
      </c>
      <c r="F1149" s="404" t="s">
        <v>19900</v>
      </c>
      <c r="G1149" s="405" t="s">
        <v>17584</v>
      </c>
      <c r="H1149" s="406" t="s">
        <v>19809</v>
      </c>
      <c r="I1149" s="407" t="s">
        <v>19810</v>
      </c>
    </row>
    <row r="1150" spans="1:9" ht="51.75">
      <c r="A1150" s="412">
        <v>37</v>
      </c>
      <c r="B1150" s="375" t="s">
        <v>19901</v>
      </c>
      <c r="C1150" s="399" t="s">
        <v>19902</v>
      </c>
      <c r="D1150" s="400">
        <v>1</v>
      </c>
      <c r="E1150" s="400">
        <v>1</v>
      </c>
      <c r="F1150" s="2" t="s">
        <v>9750</v>
      </c>
      <c r="G1150" s="383" t="s">
        <v>9750</v>
      </c>
      <c r="H1150" s="1" t="s">
        <v>19809</v>
      </c>
      <c r="I1150" s="373" t="s">
        <v>19810</v>
      </c>
    </row>
    <row r="1151" spans="1:9" ht="51.75">
      <c r="A1151" s="398" t="s">
        <v>6406</v>
      </c>
      <c r="B1151" s="375" t="s">
        <v>19903</v>
      </c>
      <c r="C1151" s="399" t="s">
        <v>19904</v>
      </c>
      <c r="D1151" s="400">
        <v>1</v>
      </c>
      <c r="E1151" s="400">
        <v>2</v>
      </c>
      <c r="F1151" s="2" t="s">
        <v>9750</v>
      </c>
      <c r="G1151" s="383" t="s">
        <v>19905</v>
      </c>
      <c r="H1151" s="1" t="s">
        <v>19809</v>
      </c>
      <c r="I1151" s="373" t="s">
        <v>19810</v>
      </c>
    </row>
    <row r="1152" spans="1:9" ht="34.5">
      <c r="A1152" s="398" t="s">
        <v>6409</v>
      </c>
      <c r="B1152" s="375" t="s">
        <v>19906</v>
      </c>
      <c r="C1152" s="399" t="s">
        <v>19907</v>
      </c>
      <c r="D1152" s="400">
        <v>5</v>
      </c>
      <c r="E1152" s="400">
        <v>2</v>
      </c>
      <c r="F1152" s="2" t="s">
        <v>14958</v>
      </c>
      <c r="G1152" s="383" t="s">
        <v>14965</v>
      </c>
      <c r="H1152" s="1" t="s">
        <v>19809</v>
      </c>
      <c r="I1152" s="373" t="s">
        <v>19810</v>
      </c>
    </row>
    <row r="1153" spans="1:9" ht="51.75">
      <c r="A1153" s="412">
        <v>40</v>
      </c>
      <c r="B1153" s="375" t="s">
        <v>19908</v>
      </c>
      <c r="C1153" s="399" t="s">
        <v>19909</v>
      </c>
      <c r="D1153" s="400">
        <v>1</v>
      </c>
      <c r="E1153" s="400">
        <v>1</v>
      </c>
      <c r="F1153" s="2" t="s">
        <v>19821</v>
      </c>
      <c r="G1153" s="383" t="s">
        <v>15131</v>
      </c>
      <c r="H1153" s="1" t="s">
        <v>19809</v>
      </c>
      <c r="I1153" s="373" t="s">
        <v>19810</v>
      </c>
    </row>
    <row r="1154" spans="1:9" ht="25.5">
      <c r="A1154" s="412"/>
      <c r="B1154" s="375" t="s">
        <v>19910</v>
      </c>
      <c r="C1154" s="409" t="s">
        <v>19911</v>
      </c>
      <c r="D1154" s="400">
        <v>1</v>
      </c>
      <c r="E1154" s="400"/>
      <c r="F1154" s="2" t="s">
        <v>19912</v>
      </c>
      <c r="G1154" s="383"/>
      <c r="H1154" s="1" t="s">
        <v>19809</v>
      </c>
      <c r="I1154" s="373" t="s">
        <v>19810</v>
      </c>
    </row>
    <row r="1155" spans="1:9" ht="45">
      <c r="A1155" s="412">
        <v>41</v>
      </c>
      <c r="B1155" s="375" t="s">
        <v>19913</v>
      </c>
      <c r="C1155" s="413" t="s">
        <v>19914</v>
      </c>
      <c r="D1155" s="400">
        <v>1</v>
      </c>
      <c r="E1155" s="400">
        <v>1</v>
      </c>
      <c r="F1155" s="2" t="s">
        <v>10817</v>
      </c>
      <c r="G1155" s="383" t="s">
        <v>10817</v>
      </c>
      <c r="H1155" s="1" t="s">
        <v>19809</v>
      </c>
      <c r="I1155" s="373" t="s">
        <v>19810</v>
      </c>
    </row>
    <row r="1156" spans="1:9" ht="69">
      <c r="A1156" s="412">
        <v>42</v>
      </c>
      <c r="B1156" s="375" t="s">
        <v>19915</v>
      </c>
      <c r="C1156" s="399" t="s">
        <v>19916</v>
      </c>
      <c r="D1156" s="400">
        <v>1</v>
      </c>
      <c r="E1156" s="400"/>
      <c r="F1156" s="2" t="s">
        <v>10465</v>
      </c>
      <c r="G1156" s="405"/>
      <c r="H1156" s="1" t="s">
        <v>19809</v>
      </c>
      <c r="I1156" s="373" t="s">
        <v>19810</v>
      </c>
    </row>
    <row r="1157" spans="1:9" ht="18">
      <c r="A1157" s="412">
        <v>43</v>
      </c>
      <c r="B1157" s="375" t="s">
        <v>19917</v>
      </c>
      <c r="C1157" s="399" t="s">
        <v>19918</v>
      </c>
      <c r="D1157" s="400">
        <v>1</v>
      </c>
      <c r="E1157" s="400">
        <v>1</v>
      </c>
      <c r="F1157" s="2" t="s">
        <v>19919</v>
      </c>
      <c r="G1157" s="383"/>
      <c r="H1157" s="1" t="s">
        <v>19809</v>
      </c>
      <c r="I1157" s="373" t="s">
        <v>19810</v>
      </c>
    </row>
    <row r="1158" spans="1:9" ht="51.75">
      <c r="A1158" s="412">
        <v>44</v>
      </c>
      <c r="B1158" s="375" t="s">
        <v>19920</v>
      </c>
      <c r="C1158" s="399" t="s">
        <v>19921</v>
      </c>
      <c r="D1158" s="400"/>
      <c r="E1158" s="400"/>
      <c r="F1158" s="404"/>
      <c r="G1158" s="405"/>
      <c r="H1158" s="406"/>
      <c r="I1158" s="407"/>
    </row>
    <row r="1159" spans="1:9" ht="18">
      <c r="A1159" s="412">
        <v>45</v>
      </c>
      <c r="B1159" s="375" t="s">
        <v>19922</v>
      </c>
      <c r="C1159" s="414" t="s">
        <v>19923</v>
      </c>
      <c r="D1159" s="400">
        <v>6</v>
      </c>
      <c r="E1159" s="400">
        <v>57</v>
      </c>
      <c r="F1159" s="404" t="s">
        <v>19905</v>
      </c>
      <c r="G1159" s="405"/>
      <c r="H1159" s="406" t="s">
        <v>19809</v>
      </c>
      <c r="I1159" s="407" t="s">
        <v>19810</v>
      </c>
    </row>
    <row r="1160" spans="1:9" ht="30">
      <c r="A1160" s="412">
        <v>46</v>
      </c>
      <c r="B1160" s="375" t="s">
        <v>19924</v>
      </c>
      <c r="C1160" s="415" t="s">
        <v>19925</v>
      </c>
      <c r="D1160" s="400">
        <v>1</v>
      </c>
      <c r="E1160" s="400">
        <v>1</v>
      </c>
      <c r="F1160" s="2" t="s">
        <v>15774</v>
      </c>
      <c r="G1160" s="405"/>
      <c r="H1160" s="1" t="s">
        <v>19809</v>
      </c>
      <c r="I1160" s="373" t="s">
        <v>19810</v>
      </c>
    </row>
    <row r="1161" spans="1:9" ht="18">
      <c r="A1161" s="412">
        <v>47</v>
      </c>
      <c r="B1161" s="375" t="s">
        <v>19926</v>
      </c>
      <c r="C1161" s="414" t="s">
        <v>19927</v>
      </c>
      <c r="D1161" s="400">
        <v>1</v>
      </c>
      <c r="E1161" s="400"/>
      <c r="F1161" s="2" t="s">
        <v>15785</v>
      </c>
      <c r="G1161" s="405"/>
      <c r="H1161" s="406"/>
      <c r="I1161" s="373" t="s">
        <v>19810</v>
      </c>
    </row>
    <row r="1162" spans="1:9" ht="28.5">
      <c r="A1162" s="412">
        <v>48</v>
      </c>
      <c r="B1162" s="375" t="s">
        <v>19926</v>
      </c>
      <c r="C1162" s="385" t="s">
        <v>19928</v>
      </c>
      <c r="D1162" s="400">
        <v>1</v>
      </c>
      <c r="E1162" s="400">
        <v>2</v>
      </c>
      <c r="F1162" s="2" t="s">
        <v>15168</v>
      </c>
      <c r="G1162" s="383" t="s">
        <v>15827</v>
      </c>
      <c r="H1162" s="1" t="s">
        <v>19809</v>
      </c>
      <c r="I1162" s="373" t="s">
        <v>19810</v>
      </c>
    </row>
    <row r="1163" spans="1:9" ht="18">
      <c r="A1163" s="398" t="s">
        <v>6439</v>
      </c>
      <c r="B1163" s="375" t="s">
        <v>19929</v>
      </c>
      <c r="C1163" s="414" t="s">
        <v>19930</v>
      </c>
      <c r="D1163" s="400">
        <v>1</v>
      </c>
      <c r="E1163" s="400">
        <v>1</v>
      </c>
      <c r="F1163" s="2" t="s">
        <v>18507</v>
      </c>
      <c r="G1163" s="383" t="s">
        <v>18507</v>
      </c>
      <c r="H1163" s="1" t="s">
        <v>19809</v>
      </c>
      <c r="I1163" s="373" t="s">
        <v>19810</v>
      </c>
    </row>
    <row r="1164" spans="1:9" ht="34.5">
      <c r="A1164" s="398" t="s">
        <v>6442</v>
      </c>
      <c r="B1164" s="375" t="s">
        <v>19931</v>
      </c>
      <c r="C1164" s="399" t="s">
        <v>19932</v>
      </c>
      <c r="D1164" s="400">
        <v>2</v>
      </c>
      <c r="E1164" s="400">
        <v>4</v>
      </c>
      <c r="F1164" s="404" t="s">
        <v>18377</v>
      </c>
      <c r="G1164" s="383" t="s">
        <v>18570</v>
      </c>
      <c r="H1164" s="406" t="s">
        <v>19809</v>
      </c>
      <c r="I1164" s="373" t="s">
        <v>19810</v>
      </c>
    </row>
    <row r="1165" spans="1:9" ht="18">
      <c r="A1165" s="398" t="s">
        <v>6445</v>
      </c>
      <c r="B1165" s="375" t="s">
        <v>19933</v>
      </c>
      <c r="C1165" s="416" t="s">
        <v>19934</v>
      </c>
      <c r="D1165" s="400">
        <v>1</v>
      </c>
      <c r="E1165" s="400">
        <v>1</v>
      </c>
      <c r="F1165" s="2" t="s">
        <v>15774</v>
      </c>
      <c r="G1165" s="383" t="s">
        <v>15774</v>
      </c>
      <c r="H1165" s="1" t="s">
        <v>19809</v>
      </c>
      <c r="I1165" s="373" t="s">
        <v>19810</v>
      </c>
    </row>
    <row r="1166" spans="1:9" ht="18">
      <c r="A1166" s="412">
        <v>52</v>
      </c>
      <c r="B1166" s="375" t="s">
        <v>19935</v>
      </c>
      <c r="C1166" s="399" t="s">
        <v>19936</v>
      </c>
      <c r="D1166" s="389" t="s">
        <v>19763</v>
      </c>
      <c r="E1166" s="389" t="s">
        <v>19763</v>
      </c>
      <c r="F1166" s="2" t="s">
        <v>19763</v>
      </c>
      <c r="G1166" s="383" t="s">
        <v>19763</v>
      </c>
      <c r="H1166" s="1" t="s">
        <v>19763</v>
      </c>
      <c r="I1166" s="407"/>
    </row>
    <row r="1167" spans="1:9" ht="30">
      <c r="A1167" s="412"/>
      <c r="B1167" s="375" t="s">
        <v>19937</v>
      </c>
      <c r="C1167" s="417" t="s">
        <v>19938</v>
      </c>
      <c r="D1167" s="389">
        <v>1</v>
      </c>
      <c r="E1167" s="389">
        <v>1</v>
      </c>
      <c r="F1167" s="2" t="s">
        <v>15774</v>
      </c>
      <c r="G1167" s="383" t="s">
        <v>15774</v>
      </c>
      <c r="H1167" s="1" t="s">
        <v>19809</v>
      </c>
      <c r="I1167" s="373" t="s">
        <v>19810</v>
      </c>
    </row>
    <row r="1168" spans="1:9" ht="18">
      <c r="A1168" s="412">
        <v>53</v>
      </c>
      <c r="B1168" s="375" t="s">
        <v>19939</v>
      </c>
      <c r="C1168" s="399" t="s">
        <v>19940</v>
      </c>
      <c r="D1168" s="400">
        <v>1</v>
      </c>
      <c r="E1168" s="400">
        <v>3</v>
      </c>
      <c r="F1168" s="2" t="s">
        <v>19941</v>
      </c>
      <c r="G1168" s="405"/>
      <c r="H1168" s="406"/>
      <c r="I1168" s="407"/>
    </row>
    <row r="1169" spans="1:9" ht="18">
      <c r="A1169" s="412">
        <v>54</v>
      </c>
      <c r="B1169" s="375" t="s">
        <v>19942</v>
      </c>
      <c r="C1169" s="417" t="s">
        <v>19943</v>
      </c>
      <c r="D1169" s="400">
        <v>1</v>
      </c>
      <c r="E1169" s="400">
        <v>1</v>
      </c>
      <c r="F1169" s="2" t="s">
        <v>15774</v>
      </c>
      <c r="G1169" s="405"/>
      <c r="H1169" s="406"/>
      <c r="I1169" s="407"/>
    </row>
    <row r="1170" spans="1:9" ht="18">
      <c r="A1170" s="412">
        <v>55</v>
      </c>
      <c r="B1170" s="375" t="s">
        <v>19944</v>
      </c>
      <c r="C1170" s="399" t="s">
        <v>19945</v>
      </c>
      <c r="D1170" s="400">
        <v>1</v>
      </c>
      <c r="E1170" s="400">
        <v>1</v>
      </c>
      <c r="F1170" s="2" t="s">
        <v>19885</v>
      </c>
      <c r="G1170" s="383" t="s">
        <v>19885</v>
      </c>
      <c r="H1170" s="1" t="s">
        <v>19809</v>
      </c>
      <c r="I1170" s="373" t="s">
        <v>19810</v>
      </c>
    </row>
    <row r="1171" spans="1:9" ht="18">
      <c r="A1171" s="412">
        <v>56</v>
      </c>
      <c r="B1171" s="375" t="s">
        <v>19946</v>
      </c>
      <c r="C1171" s="414" t="s">
        <v>19947</v>
      </c>
      <c r="D1171" s="400">
        <v>11</v>
      </c>
      <c r="E1171" s="400">
        <v>4</v>
      </c>
      <c r="F1171" s="2" t="s">
        <v>15168</v>
      </c>
      <c r="G1171" s="383" t="s">
        <v>15168</v>
      </c>
      <c r="H1171" s="1" t="s">
        <v>19809</v>
      </c>
      <c r="I1171" s="373" t="s">
        <v>19810</v>
      </c>
    </row>
    <row r="1172" spans="1:9" ht="34.5">
      <c r="A1172" s="412">
        <v>57</v>
      </c>
      <c r="B1172" s="375" t="s">
        <v>19948</v>
      </c>
      <c r="C1172" s="399" t="s">
        <v>19949</v>
      </c>
      <c r="D1172" s="400">
        <v>1</v>
      </c>
      <c r="E1172" s="400">
        <v>11</v>
      </c>
      <c r="F1172" s="404" t="s">
        <v>15792</v>
      </c>
      <c r="G1172" s="405" t="s">
        <v>15792</v>
      </c>
      <c r="H1172" s="406" t="s">
        <v>19809</v>
      </c>
      <c r="I1172" s="407" t="s">
        <v>19810</v>
      </c>
    </row>
    <row r="1173" spans="1:9" ht="51.75">
      <c r="A1173" s="412">
        <v>58</v>
      </c>
      <c r="B1173" s="375" t="s">
        <v>19950</v>
      </c>
      <c r="C1173" s="399" t="s">
        <v>19951</v>
      </c>
      <c r="D1173" s="400">
        <v>3</v>
      </c>
      <c r="E1173" s="400">
        <v>11</v>
      </c>
      <c r="F1173" s="404" t="s">
        <v>14972</v>
      </c>
      <c r="G1173" s="405"/>
      <c r="H1173" s="406" t="s">
        <v>19809</v>
      </c>
      <c r="I1173" s="407" t="s">
        <v>19810</v>
      </c>
    </row>
    <row r="1174" spans="1:9" ht="18">
      <c r="A1174" s="412">
        <v>59</v>
      </c>
      <c r="B1174" s="375" t="s">
        <v>19952</v>
      </c>
      <c r="C1174" s="416" t="s">
        <v>19953</v>
      </c>
      <c r="D1174" s="400">
        <v>1</v>
      </c>
      <c r="E1174" s="400">
        <v>1</v>
      </c>
      <c r="F1174" s="2" t="s">
        <v>15168</v>
      </c>
      <c r="G1174" s="383" t="s">
        <v>15168</v>
      </c>
      <c r="H1174" s="1" t="s">
        <v>19809</v>
      </c>
      <c r="I1174" s="373" t="s">
        <v>19810</v>
      </c>
    </row>
    <row r="1175" spans="1:9" ht="18">
      <c r="A1175" s="412">
        <v>60</v>
      </c>
      <c r="B1175" s="375" t="s">
        <v>19954</v>
      </c>
      <c r="C1175" s="418" t="s">
        <v>19955</v>
      </c>
      <c r="D1175" s="400">
        <v>2</v>
      </c>
      <c r="E1175" s="400">
        <v>0</v>
      </c>
      <c r="F1175" s="2" t="s">
        <v>17542</v>
      </c>
      <c r="G1175" s="383" t="s">
        <v>17542</v>
      </c>
      <c r="H1175" s="1" t="s">
        <v>19809</v>
      </c>
      <c r="I1175" s="373" t="s">
        <v>19810</v>
      </c>
    </row>
    <row r="1176" spans="1:9" ht="34.5">
      <c r="A1176" s="412">
        <v>61</v>
      </c>
      <c r="B1176" s="375" t="s">
        <v>19956</v>
      </c>
      <c r="C1176" s="399" t="s">
        <v>19957</v>
      </c>
      <c r="D1176" s="400" t="s">
        <v>19958</v>
      </c>
      <c r="E1176" s="400" t="s">
        <v>19959</v>
      </c>
      <c r="F1176" s="404">
        <v>19.042017999999999</v>
      </c>
      <c r="G1176" s="405" t="s">
        <v>19960</v>
      </c>
      <c r="H1176" s="406" t="s">
        <v>19809</v>
      </c>
      <c r="I1176" s="407" t="s">
        <v>19810</v>
      </c>
    </row>
    <row r="1177" spans="1:9" ht="25.5">
      <c r="A1177" s="412">
        <v>62</v>
      </c>
      <c r="B1177" s="375" t="s">
        <v>19961</v>
      </c>
      <c r="C1177" s="419" t="s">
        <v>19962</v>
      </c>
      <c r="D1177" s="400">
        <v>1</v>
      </c>
      <c r="E1177" s="400">
        <v>1</v>
      </c>
      <c r="F1177" s="2" t="s">
        <v>19963</v>
      </c>
      <c r="G1177" s="383" t="s">
        <v>19964</v>
      </c>
      <c r="H1177" s="1" t="s">
        <v>19809</v>
      </c>
      <c r="I1177" s="373" t="s">
        <v>19810</v>
      </c>
    </row>
    <row r="1178" spans="1:9" ht="18">
      <c r="A1178" s="412">
        <v>63</v>
      </c>
      <c r="B1178" s="375" t="s">
        <v>19965</v>
      </c>
      <c r="C1178" s="417" t="s">
        <v>19966</v>
      </c>
      <c r="D1178" s="400">
        <v>1</v>
      </c>
      <c r="E1178" s="400">
        <v>1</v>
      </c>
      <c r="F1178" s="2" t="s">
        <v>14258</v>
      </c>
      <c r="G1178" s="383" t="s">
        <v>14258</v>
      </c>
      <c r="H1178" s="1" t="s">
        <v>19809</v>
      </c>
      <c r="I1178" s="373" t="s">
        <v>19810</v>
      </c>
    </row>
    <row r="1179" spans="1:9" ht="34.5">
      <c r="A1179" s="412">
        <v>64</v>
      </c>
      <c r="B1179" s="375" t="s">
        <v>19967</v>
      </c>
      <c r="C1179" s="399" t="s">
        <v>19968</v>
      </c>
      <c r="D1179" s="400">
        <v>2</v>
      </c>
      <c r="E1179" s="400">
        <v>36</v>
      </c>
      <c r="F1179" s="2" t="s">
        <v>15827</v>
      </c>
      <c r="G1179" s="383" t="s">
        <v>17584</v>
      </c>
      <c r="H1179" s="1" t="s">
        <v>19809</v>
      </c>
      <c r="I1179" s="373" t="s">
        <v>19810</v>
      </c>
    </row>
    <row r="1180" spans="1:9" ht="51.75">
      <c r="A1180" s="412">
        <v>65</v>
      </c>
      <c r="B1180" s="375" t="s">
        <v>19969</v>
      </c>
      <c r="C1180" s="399" t="s">
        <v>19970</v>
      </c>
      <c r="D1180" s="400">
        <v>6</v>
      </c>
      <c r="E1180" s="400">
        <v>29</v>
      </c>
      <c r="F1180" s="404" t="s">
        <v>15742</v>
      </c>
      <c r="G1180" s="405"/>
      <c r="H1180" s="406" t="s">
        <v>19809</v>
      </c>
      <c r="I1180" s="407" t="s">
        <v>19810</v>
      </c>
    </row>
    <row r="1181" spans="1:9" ht="34.5">
      <c r="A1181" s="412">
        <v>66</v>
      </c>
      <c r="B1181" s="375" t="s">
        <v>19971</v>
      </c>
      <c r="C1181" s="399" t="s">
        <v>19972</v>
      </c>
      <c r="D1181" s="400">
        <v>2</v>
      </c>
      <c r="E1181" s="400">
        <v>2</v>
      </c>
      <c r="F1181" s="2" t="s">
        <v>18441</v>
      </c>
      <c r="G1181" s="383" t="s">
        <v>18441</v>
      </c>
      <c r="H1181" s="1" t="s">
        <v>19809</v>
      </c>
      <c r="I1181" s="373" t="s">
        <v>19810</v>
      </c>
    </row>
    <row r="1182" spans="1:9" ht="18">
      <c r="A1182" s="412">
        <v>67</v>
      </c>
      <c r="B1182" s="375" t="s">
        <v>19973</v>
      </c>
      <c r="C1182" s="414" t="s">
        <v>19974</v>
      </c>
      <c r="D1182" s="389">
        <v>1</v>
      </c>
      <c r="E1182" s="400" t="s">
        <v>19975</v>
      </c>
      <c r="F1182" s="404" t="s">
        <v>15742</v>
      </c>
      <c r="G1182" s="405" t="s">
        <v>15742</v>
      </c>
      <c r="H1182" s="406" t="s">
        <v>19809</v>
      </c>
      <c r="I1182" s="373" t="s">
        <v>19810</v>
      </c>
    </row>
    <row r="1183" spans="1:9" ht="34.5">
      <c r="A1183" s="412">
        <v>68</v>
      </c>
      <c r="B1183" s="375" t="s">
        <v>19976</v>
      </c>
      <c r="C1183" s="399" t="s">
        <v>19977</v>
      </c>
      <c r="D1183" s="400">
        <v>5</v>
      </c>
      <c r="E1183" s="400">
        <v>2</v>
      </c>
      <c r="F1183" s="2" t="s">
        <v>17510</v>
      </c>
      <c r="G1183" s="383" t="s">
        <v>19893</v>
      </c>
      <c r="H1183" s="1" t="s">
        <v>19809</v>
      </c>
      <c r="I1183" s="373" t="s">
        <v>19810</v>
      </c>
    </row>
    <row r="1184" spans="1:9" ht="18">
      <c r="A1184" s="412">
        <v>69</v>
      </c>
      <c r="B1184" s="375" t="s">
        <v>19978</v>
      </c>
      <c r="C1184" s="417" t="s">
        <v>19979</v>
      </c>
      <c r="D1184" s="400">
        <v>1</v>
      </c>
      <c r="E1184" s="400">
        <v>1</v>
      </c>
      <c r="F1184" s="404"/>
      <c r="G1184" s="405"/>
      <c r="H1184" s="406"/>
      <c r="I1184" s="373" t="s">
        <v>19810</v>
      </c>
    </row>
    <row r="1185" spans="1:9" ht="18">
      <c r="A1185" s="412">
        <v>70</v>
      </c>
      <c r="B1185" s="375" t="s">
        <v>19980</v>
      </c>
      <c r="C1185" s="399" t="s">
        <v>19981</v>
      </c>
      <c r="D1185" s="400">
        <v>16</v>
      </c>
      <c r="E1185" s="400">
        <v>0</v>
      </c>
      <c r="F1185" s="2" t="s">
        <v>18615</v>
      </c>
      <c r="G1185" s="383" t="s">
        <v>19790</v>
      </c>
      <c r="H1185" s="1" t="s">
        <v>19809</v>
      </c>
      <c r="I1185" s="373" t="s">
        <v>19810</v>
      </c>
    </row>
    <row r="1186" spans="1:9" ht="34.5">
      <c r="A1186" s="412">
        <v>71</v>
      </c>
      <c r="B1186" s="375" t="s">
        <v>19982</v>
      </c>
      <c r="C1186" s="399" t="s">
        <v>19983</v>
      </c>
      <c r="D1186" s="400" t="s">
        <v>19984</v>
      </c>
      <c r="E1186" s="400">
        <v>47</v>
      </c>
      <c r="F1186" s="404" t="s">
        <v>14258</v>
      </c>
      <c r="G1186" s="405" t="s">
        <v>14258</v>
      </c>
      <c r="H1186" s="406" t="s">
        <v>19809</v>
      </c>
      <c r="I1186" s="407" t="s">
        <v>19810</v>
      </c>
    </row>
    <row r="1187" spans="1:9" ht="18">
      <c r="A1187" s="412">
        <v>72</v>
      </c>
      <c r="B1187" s="375" t="s">
        <v>19985</v>
      </c>
      <c r="C1187" s="420" t="s">
        <v>19986</v>
      </c>
      <c r="D1187" s="400">
        <v>1</v>
      </c>
      <c r="E1187" s="400"/>
      <c r="F1187" s="404">
        <v>30</v>
      </c>
      <c r="G1187" s="405"/>
      <c r="H1187" s="406"/>
      <c r="I1187" s="373" t="s">
        <v>19810</v>
      </c>
    </row>
    <row r="1188" spans="1:9" ht="18">
      <c r="A1188" s="412">
        <v>73</v>
      </c>
      <c r="B1188" s="375" t="s">
        <v>19987</v>
      </c>
      <c r="C1188" s="421" t="s">
        <v>19988</v>
      </c>
      <c r="D1188" s="400"/>
      <c r="E1188" s="400"/>
      <c r="F1188" s="2" t="s">
        <v>15763</v>
      </c>
      <c r="G1188" s="383" t="s">
        <v>15763</v>
      </c>
      <c r="H1188" s="1" t="s">
        <v>19809</v>
      </c>
      <c r="I1188" s="373" t="s">
        <v>19810</v>
      </c>
    </row>
    <row r="1189" spans="1:9" ht="18">
      <c r="A1189" s="412">
        <v>74</v>
      </c>
      <c r="B1189" s="375" t="s">
        <v>19989</v>
      </c>
      <c r="C1189" s="422" t="s">
        <v>19990</v>
      </c>
      <c r="D1189" s="400">
        <v>2</v>
      </c>
      <c r="E1189" s="400">
        <v>4</v>
      </c>
      <c r="F1189" s="423" t="s">
        <v>18534</v>
      </c>
      <c r="G1189" s="383" t="s">
        <v>17595</v>
      </c>
      <c r="H1189" s="1" t="s">
        <v>19809</v>
      </c>
      <c r="I1189" s="373" t="s">
        <v>19810</v>
      </c>
    </row>
    <row r="1190" spans="1:9" ht="35.25">
      <c r="A1190" s="412">
        <v>75</v>
      </c>
      <c r="B1190" s="375" t="s">
        <v>19991</v>
      </c>
      <c r="C1190" s="399" t="s">
        <v>19992</v>
      </c>
      <c r="D1190" s="400">
        <v>4</v>
      </c>
      <c r="E1190" s="400">
        <v>16</v>
      </c>
      <c r="F1190" s="2" t="s">
        <v>16109</v>
      </c>
      <c r="G1190" s="383" t="s">
        <v>18477</v>
      </c>
      <c r="H1190" s="1" t="s">
        <v>19809</v>
      </c>
      <c r="I1190" s="373" t="s">
        <v>19810</v>
      </c>
    </row>
    <row r="1191" spans="1:9" ht="34.5">
      <c r="A1191" s="412">
        <v>76</v>
      </c>
      <c r="B1191" s="375" t="s">
        <v>19993</v>
      </c>
      <c r="C1191" s="399" t="s">
        <v>19994</v>
      </c>
      <c r="D1191" s="400">
        <v>1</v>
      </c>
      <c r="E1191" s="400">
        <v>6</v>
      </c>
      <c r="F1191" s="404" t="s">
        <v>15763</v>
      </c>
      <c r="G1191" s="405" t="s">
        <v>19995</v>
      </c>
      <c r="H1191" s="406" t="s">
        <v>19809</v>
      </c>
      <c r="I1191" s="407" t="s">
        <v>19810</v>
      </c>
    </row>
    <row r="1192" spans="1:9" ht="18">
      <c r="A1192" s="412">
        <v>77</v>
      </c>
      <c r="B1192" s="375" t="s">
        <v>19996</v>
      </c>
      <c r="C1192" s="417" t="s">
        <v>19997</v>
      </c>
      <c r="D1192" s="389">
        <v>1</v>
      </c>
      <c r="E1192" s="389" t="s">
        <v>19793</v>
      </c>
      <c r="F1192" s="2" t="s">
        <v>19793</v>
      </c>
      <c r="G1192" s="405"/>
      <c r="H1192" s="1" t="s">
        <v>19809</v>
      </c>
      <c r="I1192" s="373" t="s">
        <v>19810</v>
      </c>
    </row>
    <row r="1193" spans="1:9" ht="33">
      <c r="A1193" s="412">
        <v>78</v>
      </c>
      <c r="B1193" s="375" t="s">
        <v>19998</v>
      </c>
      <c r="C1193" s="424" t="s">
        <v>19999</v>
      </c>
      <c r="D1193" s="400"/>
      <c r="E1193" s="400">
        <v>4</v>
      </c>
      <c r="F1193" s="404">
        <v>29</v>
      </c>
      <c r="G1193" s="405" t="s">
        <v>15763</v>
      </c>
      <c r="H1193" s="406" t="s">
        <v>19809</v>
      </c>
      <c r="I1193" s="407"/>
    </row>
    <row r="1194" spans="1:9" ht="33">
      <c r="A1194" s="412">
        <v>79</v>
      </c>
      <c r="B1194" s="375" t="s">
        <v>20000</v>
      </c>
      <c r="C1194" s="424" t="s">
        <v>20001</v>
      </c>
      <c r="D1194" s="400" t="s">
        <v>20002</v>
      </c>
      <c r="E1194" s="400" t="s">
        <v>19984</v>
      </c>
      <c r="F1194" s="404" t="s">
        <v>20003</v>
      </c>
      <c r="G1194" s="405" t="s">
        <v>19793</v>
      </c>
      <c r="H1194" s="406" t="s">
        <v>19809</v>
      </c>
      <c r="I1194" s="407" t="s">
        <v>19810</v>
      </c>
    </row>
    <row r="1195" spans="1:9" ht="18">
      <c r="A1195" s="412">
        <v>80</v>
      </c>
      <c r="B1195" s="375" t="s">
        <v>20004</v>
      </c>
      <c r="C1195" s="424" t="s">
        <v>17416</v>
      </c>
      <c r="D1195" s="425" t="s">
        <v>17416</v>
      </c>
      <c r="E1195" s="425" t="s">
        <v>17416</v>
      </c>
      <c r="F1195" s="426" t="s">
        <v>17416</v>
      </c>
      <c r="G1195" s="424" t="s">
        <v>17416</v>
      </c>
      <c r="H1195" s="424" t="s">
        <v>17416</v>
      </c>
      <c r="I1195" s="370" t="s">
        <v>17416</v>
      </c>
    </row>
    <row r="1196" spans="1:9" ht="18">
      <c r="A1196" s="412">
        <v>81</v>
      </c>
      <c r="B1196" s="375" t="s">
        <v>20005</v>
      </c>
      <c r="C1196" s="422" t="s">
        <v>20006</v>
      </c>
      <c r="D1196" s="400">
        <v>1</v>
      </c>
      <c r="E1196" s="400">
        <v>0</v>
      </c>
      <c r="F1196" s="2" t="s">
        <v>16114</v>
      </c>
      <c r="G1196" s="405"/>
      <c r="H1196" s="1" t="s">
        <v>19809</v>
      </c>
      <c r="I1196" s="373" t="s">
        <v>19810</v>
      </c>
    </row>
    <row r="1197" spans="1:9" ht="18">
      <c r="A1197" s="412">
        <v>82</v>
      </c>
      <c r="B1197" s="375" t="s">
        <v>20007</v>
      </c>
      <c r="C1197" s="422" t="s">
        <v>20008</v>
      </c>
      <c r="D1197" s="400">
        <v>1</v>
      </c>
      <c r="E1197" s="389" t="s">
        <v>20009</v>
      </c>
      <c r="F1197" s="2" t="s">
        <v>20010</v>
      </c>
      <c r="G1197" s="383" t="s">
        <v>18393</v>
      </c>
      <c r="H1197" s="1" t="s">
        <v>19809</v>
      </c>
      <c r="I1197" s="373" t="s">
        <v>19810</v>
      </c>
    </row>
    <row r="1198" spans="1:9" ht="18">
      <c r="A1198" s="412">
        <v>83</v>
      </c>
      <c r="B1198" s="375" t="s">
        <v>20011</v>
      </c>
      <c r="C1198" s="422" t="s">
        <v>20012</v>
      </c>
      <c r="D1198" s="400">
        <v>1</v>
      </c>
      <c r="E1198" s="389" t="s">
        <v>20013</v>
      </c>
      <c r="F1198" s="2" t="s">
        <v>20014</v>
      </c>
      <c r="G1198" s="383" t="s">
        <v>19892</v>
      </c>
      <c r="H1198" s="1" t="s">
        <v>19809</v>
      </c>
      <c r="I1198" s="373" t="s">
        <v>19810</v>
      </c>
    </row>
    <row r="1199" spans="1:9" ht="33">
      <c r="A1199" s="412">
        <v>84</v>
      </c>
      <c r="B1199" s="375" t="s">
        <v>20015</v>
      </c>
      <c r="C1199" s="424" t="s">
        <v>20016</v>
      </c>
      <c r="D1199" s="400">
        <v>3</v>
      </c>
      <c r="E1199" s="400">
        <v>22</v>
      </c>
      <c r="F1199" s="2" t="s">
        <v>18549</v>
      </c>
      <c r="G1199" s="405"/>
      <c r="H1199" s="1" t="s">
        <v>19809</v>
      </c>
      <c r="I1199" s="373" t="s">
        <v>19810</v>
      </c>
    </row>
    <row r="1200" spans="1:9" ht="18">
      <c r="A1200" s="412">
        <v>85</v>
      </c>
      <c r="B1200" s="375" t="s">
        <v>20017</v>
      </c>
      <c r="C1200" s="417" t="s">
        <v>20018</v>
      </c>
      <c r="D1200" s="400">
        <v>1</v>
      </c>
      <c r="E1200" s="400">
        <v>2</v>
      </c>
      <c r="F1200" s="2" t="s">
        <v>18880</v>
      </c>
      <c r="G1200" s="383" t="s">
        <v>18880</v>
      </c>
      <c r="H1200" s="1" t="s">
        <v>19809</v>
      </c>
      <c r="I1200" s="373" t="s">
        <v>19810</v>
      </c>
    </row>
    <row r="1201" spans="1:9" ht="18">
      <c r="A1201" s="412">
        <v>86</v>
      </c>
      <c r="B1201" s="375" t="s">
        <v>20019</v>
      </c>
      <c r="C1201" s="422" t="s">
        <v>20020</v>
      </c>
      <c r="D1201" s="400">
        <v>1</v>
      </c>
      <c r="E1201" s="400">
        <v>2</v>
      </c>
      <c r="F1201" s="2" t="s">
        <v>20014</v>
      </c>
      <c r="G1201" s="383" t="s">
        <v>20014</v>
      </c>
      <c r="H1201" s="1" t="s">
        <v>19809</v>
      </c>
      <c r="I1201" s="373" t="s">
        <v>19810</v>
      </c>
    </row>
    <row r="1202" spans="1:9" ht="18">
      <c r="A1202" s="412">
        <v>87</v>
      </c>
      <c r="B1202" s="375" t="s">
        <v>20021</v>
      </c>
      <c r="C1202" s="422" t="s">
        <v>20022</v>
      </c>
      <c r="D1202" s="400">
        <v>4</v>
      </c>
      <c r="E1202" s="400">
        <v>5</v>
      </c>
      <c r="F1202" s="2" t="s">
        <v>20014</v>
      </c>
      <c r="G1202" s="383" t="s">
        <v>20023</v>
      </c>
      <c r="H1202" s="1" t="s">
        <v>19809</v>
      </c>
      <c r="I1202" s="373" t="s">
        <v>19810</v>
      </c>
    </row>
    <row r="1203" spans="1:9" ht="18">
      <c r="A1203" s="412">
        <v>88</v>
      </c>
      <c r="B1203" s="375" t="s">
        <v>20024</v>
      </c>
      <c r="C1203" s="421" t="s">
        <v>20025</v>
      </c>
      <c r="D1203" s="400">
        <v>14</v>
      </c>
      <c r="E1203" s="389">
        <v>22</v>
      </c>
      <c r="F1203" s="2" t="s">
        <v>20026</v>
      </c>
      <c r="G1203" s="383" t="s">
        <v>19919</v>
      </c>
      <c r="H1203" s="1" t="s">
        <v>19809</v>
      </c>
      <c r="I1203" s="373" t="s">
        <v>19810</v>
      </c>
    </row>
    <row r="1204" spans="1:9" ht="18">
      <c r="A1204" s="412">
        <v>89</v>
      </c>
      <c r="B1204" s="375" t="s">
        <v>20024</v>
      </c>
      <c r="C1204" s="422" t="s">
        <v>20027</v>
      </c>
      <c r="D1204" s="400">
        <v>1</v>
      </c>
      <c r="E1204" s="400">
        <v>0</v>
      </c>
      <c r="F1204" s="2" t="s">
        <v>19892</v>
      </c>
      <c r="G1204" s="383" t="s">
        <v>19892</v>
      </c>
      <c r="H1204" s="1" t="s">
        <v>19809</v>
      </c>
      <c r="I1204" s="373" t="s">
        <v>19810</v>
      </c>
    </row>
    <row r="1205" spans="1:9" ht="33">
      <c r="A1205" s="412">
        <v>90</v>
      </c>
      <c r="B1205" s="375" t="s">
        <v>20028</v>
      </c>
      <c r="C1205" s="424" t="s">
        <v>20029</v>
      </c>
      <c r="D1205" s="400">
        <v>5</v>
      </c>
      <c r="E1205" s="400">
        <v>17</v>
      </c>
      <c r="F1205" s="404" t="s">
        <v>19892</v>
      </c>
      <c r="G1205" s="405"/>
      <c r="H1205" s="406" t="s">
        <v>19809</v>
      </c>
      <c r="I1205" s="407" t="s">
        <v>19810</v>
      </c>
    </row>
    <row r="1206" spans="1:9" ht="18">
      <c r="A1206" s="412">
        <v>91</v>
      </c>
      <c r="B1206" s="375" t="s">
        <v>20030</v>
      </c>
      <c r="C1206" s="416" t="s">
        <v>20031</v>
      </c>
      <c r="D1206" s="400">
        <v>1</v>
      </c>
      <c r="E1206" s="400">
        <v>1</v>
      </c>
      <c r="F1206" s="2" t="s">
        <v>20032</v>
      </c>
      <c r="G1206" s="405"/>
      <c r="H1206" s="1" t="s">
        <v>19809</v>
      </c>
      <c r="I1206" s="373" t="s">
        <v>19810</v>
      </c>
    </row>
    <row r="1207" spans="1:9" ht="18">
      <c r="A1207" s="412">
        <v>92</v>
      </c>
      <c r="B1207" s="375" t="s">
        <v>20033</v>
      </c>
      <c r="C1207" s="417" t="s">
        <v>20034</v>
      </c>
      <c r="D1207" s="400">
        <v>1</v>
      </c>
      <c r="E1207" s="400"/>
      <c r="F1207" s="2" t="s">
        <v>20032</v>
      </c>
      <c r="G1207" s="405"/>
      <c r="H1207" s="406"/>
      <c r="I1207" s="407"/>
    </row>
    <row r="1208" spans="1:9" ht="33">
      <c r="A1208" s="412">
        <v>93</v>
      </c>
      <c r="B1208" s="375" t="s">
        <v>20035</v>
      </c>
      <c r="C1208" s="424" t="s">
        <v>20036</v>
      </c>
      <c r="D1208" s="400">
        <v>1</v>
      </c>
      <c r="E1208" s="400">
        <v>4</v>
      </c>
      <c r="F1208" s="404" t="s">
        <v>18615</v>
      </c>
      <c r="G1208" s="405"/>
      <c r="H1208" s="406" t="s">
        <v>19809</v>
      </c>
      <c r="I1208" s="407" t="s">
        <v>19810</v>
      </c>
    </row>
    <row r="1209" spans="1:9" ht="18">
      <c r="A1209" s="412">
        <v>94</v>
      </c>
      <c r="B1209" s="375" t="s">
        <v>20037</v>
      </c>
      <c r="C1209" s="422" t="s">
        <v>20038</v>
      </c>
      <c r="D1209" s="400"/>
      <c r="E1209" s="400"/>
      <c r="F1209" s="404"/>
      <c r="G1209" s="405"/>
      <c r="H1209" s="406"/>
      <c r="I1209" s="407"/>
    </row>
    <row r="1210" spans="1:9" ht="18">
      <c r="A1210" s="412">
        <v>95</v>
      </c>
      <c r="B1210" s="375" t="s">
        <v>20039</v>
      </c>
      <c r="C1210" s="424" t="s">
        <v>20040</v>
      </c>
      <c r="D1210" s="400" t="s">
        <v>19958</v>
      </c>
      <c r="E1210" s="400">
        <v>103</v>
      </c>
      <c r="F1210" s="404" t="s">
        <v>20041</v>
      </c>
      <c r="G1210" s="405" t="s">
        <v>20042</v>
      </c>
      <c r="H1210" s="406" t="s">
        <v>19809</v>
      </c>
      <c r="I1210" s="407" t="s">
        <v>19810</v>
      </c>
    </row>
    <row r="1211" spans="1:9" ht="18">
      <c r="A1211" s="412">
        <v>96</v>
      </c>
      <c r="B1211" s="375" t="s">
        <v>20043</v>
      </c>
      <c r="C1211" s="427" t="s">
        <v>20044</v>
      </c>
      <c r="D1211" s="400">
        <v>1</v>
      </c>
      <c r="E1211" s="400">
        <v>0</v>
      </c>
      <c r="F1211" s="2" t="s">
        <v>14972</v>
      </c>
      <c r="G1211" s="405"/>
      <c r="H1211" s="1" t="s">
        <v>19809</v>
      </c>
      <c r="I1211" s="373" t="s">
        <v>19810</v>
      </c>
    </row>
    <row r="1212" spans="1:9" ht="18">
      <c r="A1212" s="412">
        <v>97</v>
      </c>
      <c r="B1212" s="375" t="s">
        <v>20045</v>
      </c>
      <c r="C1212" s="421" t="s">
        <v>20046</v>
      </c>
      <c r="D1212" s="400">
        <v>8</v>
      </c>
      <c r="E1212" s="400">
        <v>22</v>
      </c>
      <c r="F1212" s="404" t="s">
        <v>18553</v>
      </c>
      <c r="G1212" s="405"/>
      <c r="H1212" s="406" t="s">
        <v>19809</v>
      </c>
      <c r="I1212" s="407" t="s">
        <v>19810</v>
      </c>
    </row>
    <row r="1213" spans="1:9" ht="33">
      <c r="A1213" s="412" t="s">
        <v>20047</v>
      </c>
      <c r="B1213" s="375" t="s">
        <v>20048</v>
      </c>
      <c r="C1213" s="424" t="s">
        <v>20049</v>
      </c>
      <c r="D1213" s="400">
        <v>6</v>
      </c>
      <c r="E1213" s="400">
        <v>16</v>
      </c>
      <c r="F1213" s="404" t="s">
        <v>20050</v>
      </c>
      <c r="G1213" s="405"/>
      <c r="H1213" s="406" t="s">
        <v>19809</v>
      </c>
      <c r="I1213" s="407" t="s">
        <v>19810</v>
      </c>
    </row>
    <row r="1214" spans="1:9" ht="18">
      <c r="A1214" s="412">
        <v>98</v>
      </c>
      <c r="B1214" s="375" t="s">
        <v>20051</v>
      </c>
      <c r="C1214" s="421" t="s">
        <v>20052</v>
      </c>
      <c r="D1214" s="400">
        <v>2</v>
      </c>
      <c r="E1214" s="400">
        <v>79</v>
      </c>
      <c r="F1214" s="404" t="s">
        <v>17527</v>
      </c>
      <c r="G1214" s="405" t="s">
        <v>19793</v>
      </c>
      <c r="H1214" s="406" t="s">
        <v>19809</v>
      </c>
      <c r="I1214" s="407" t="s">
        <v>19810</v>
      </c>
    </row>
    <row r="1215" spans="1:9" ht="18">
      <c r="A1215" s="412">
        <v>99</v>
      </c>
      <c r="B1215" s="375" t="s">
        <v>20053</v>
      </c>
      <c r="C1215" s="417" t="s">
        <v>20054</v>
      </c>
      <c r="D1215" s="400">
        <v>5</v>
      </c>
      <c r="E1215" s="400">
        <v>0</v>
      </c>
      <c r="F1215" s="2" t="s">
        <v>17644</v>
      </c>
      <c r="G1215" s="405"/>
      <c r="H1215" s="1" t="s">
        <v>19809</v>
      </c>
      <c r="I1215" s="373" t="s">
        <v>19810</v>
      </c>
    </row>
    <row r="1216" spans="1:9" ht="18.75">
      <c r="A1216" s="412">
        <v>100</v>
      </c>
      <c r="B1216" s="375" t="s">
        <v>20055</v>
      </c>
      <c r="C1216" s="428" t="s">
        <v>20056</v>
      </c>
      <c r="D1216" s="400">
        <v>1</v>
      </c>
      <c r="E1216" s="400">
        <v>1</v>
      </c>
      <c r="F1216" s="2" t="s">
        <v>17527</v>
      </c>
      <c r="G1216" s="383" t="s">
        <v>17527</v>
      </c>
      <c r="H1216" s="1" t="s">
        <v>19809</v>
      </c>
      <c r="I1216" s="373" t="s">
        <v>19810</v>
      </c>
    </row>
    <row r="1217" spans="1:9" ht="33">
      <c r="A1217" s="412">
        <v>101</v>
      </c>
      <c r="B1217" s="375" t="s">
        <v>20057</v>
      </c>
      <c r="C1217" s="424" t="s">
        <v>20058</v>
      </c>
      <c r="D1217" s="400">
        <v>2</v>
      </c>
      <c r="E1217" s="400">
        <v>13</v>
      </c>
      <c r="F1217" s="404" t="s">
        <v>20050</v>
      </c>
      <c r="G1217" s="405" t="s">
        <v>18625</v>
      </c>
      <c r="H1217" s="406" t="s">
        <v>19809</v>
      </c>
      <c r="I1217" s="407" t="s">
        <v>19810</v>
      </c>
    </row>
    <row r="1218" spans="1:9" ht="33">
      <c r="A1218" s="412"/>
      <c r="B1218" s="375" t="s">
        <v>20059</v>
      </c>
      <c r="C1218" s="424" t="s">
        <v>20060</v>
      </c>
      <c r="D1218" s="400">
        <v>1</v>
      </c>
      <c r="E1218" s="400">
        <v>3</v>
      </c>
      <c r="F1218" s="404" t="s">
        <v>17872</v>
      </c>
      <c r="G1218" s="405" t="s">
        <v>18622</v>
      </c>
      <c r="H1218" s="406" t="s">
        <v>19809</v>
      </c>
      <c r="I1218" s="407" t="s">
        <v>19810</v>
      </c>
    </row>
    <row r="1219" spans="1:9" ht="33">
      <c r="A1219" s="412">
        <v>102</v>
      </c>
      <c r="B1219" s="375" t="s">
        <v>20061</v>
      </c>
      <c r="C1219" s="424" t="s">
        <v>20062</v>
      </c>
      <c r="D1219" s="400" t="s">
        <v>20063</v>
      </c>
      <c r="E1219" s="400" t="s">
        <v>20002</v>
      </c>
      <c r="F1219" s="404" t="s">
        <v>17574</v>
      </c>
      <c r="G1219" s="405" t="s">
        <v>20064</v>
      </c>
      <c r="H1219" s="406" t="s">
        <v>19809</v>
      </c>
      <c r="I1219" s="407" t="s">
        <v>19810</v>
      </c>
    </row>
    <row r="1220" spans="1:9" ht="18">
      <c r="A1220" s="412">
        <v>103</v>
      </c>
      <c r="B1220" s="375" t="s">
        <v>20065</v>
      </c>
      <c r="C1220" s="417" t="s">
        <v>20066</v>
      </c>
      <c r="D1220" s="400">
        <v>7</v>
      </c>
      <c r="E1220" s="400">
        <v>1</v>
      </c>
      <c r="F1220" s="2" t="s">
        <v>18622</v>
      </c>
      <c r="G1220" s="383" t="s">
        <v>18622</v>
      </c>
      <c r="H1220" s="1" t="s">
        <v>19809</v>
      </c>
      <c r="I1220" s="373" t="s">
        <v>19810</v>
      </c>
    </row>
    <row r="1221" spans="1:9" ht="49.5">
      <c r="A1221" s="412">
        <v>104</v>
      </c>
      <c r="B1221" s="375" t="s">
        <v>20067</v>
      </c>
      <c r="C1221" s="429" t="s">
        <v>20068</v>
      </c>
      <c r="D1221" s="400">
        <v>3</v>
      </c>
      <c r="E1221" s="400">
        <v>25</v>
      </c>
      <c r="F1221" s="2" t="s">
        <v>20069</v>
      </c>
      <c r="G1221" s="383" t="s">
        <v>18889</v>
      </c>
      <c r="H1221" s="1" t="s">
        <v>20070</v>
      </c>
      <c r="I1221" s="373" t="s">
        <v>19810</v>
      </c>
    </row>
    <row r="1222" spans="1:9" ht="33">
      <c r="A1222" s="412">
        <v>105</v>
      </c>
      <c r="B1222" s="375" t="s">
        <v>20071</v>
      </c>
      <c r="C1222" s="429" t="s">
        <v>20072</v>
      </c>
      <c r="D1222" s="400">
        <v>1</v>
      </c>
      <c r="E1222" s="400">
        <v>19</v>
      </c>
      <c r="F1222" s="2" t="s">
        <v>20073</v>
      </c>
      <c r="G1222" s="383" t="s">
        <v>17584</v>
      </c>
      <c r="H1222" s="1" t="s">
        <v>19809</v>
      </c>
      <c r="I1222" s="373" t="s">
        <v>19810</v>
      </c>
    </row>
    <row r="1223" spans="1:9" ht="18">
      <c r="A1223" s="412">
        <v>106</v>
      </c>
      <c r="B1223" s="375" t="s">
        <v>20074</v>
      </c>
      <c r="C1223" s="430" t="s">
        <v>20075</v>
      </c>
      <c r="D1223" s="400">
        <v>1</v>
      </c>
      <c r="E1223" s="400">
        <v>1</v>
      </c>
      <c r="F1223" s="2" t="s">
        <v>20076</v>
      </c>
      <c r="G1223" s="383" t="s">
        <v>20076</v>
      </c>
      <c r="H1223" s="1" t="s">
        <v>19809</v>
      </c>
      <c r="I1223" s="373" t="s">
        <v>19810</v>
      </c>
    </row>
    <row r="1224" spans="1:9" ht="33">
      <c r="A1224" s="412">
        <v>107</v>
      </c>
      <c r="B1224" s="375" t="s">
        <v>20077</v>
      </c>
      <c r="C1224" s="424" t="s">
        <v>20078</v>
      </c>
      <c r="D1224" s="400">
        <v>1</v>
      </c>
      <c r="E1224" s="400">
        <v>11</v>
      </c>
      <c r="F1224" s="404" t="s">
        <v>17566</v>
      </c>
      <c r="G1224" s="405" t="s">
        <v>17566</v>
      </c>
      <c r="H1224" s="406" t="s">
        <v>19809</v>
      </c>
      <c r="I1224" s="407" t="s">
        <v>19810</v>
      </c>
    </row>
    <row r="1225" spans="1:9" ht="18">
      <c r="A1225" s="412">
        <v>108</v>
      </c>
      <c r="B1225" s="375" t="s">
        <v>20079</v>
      </c>
      <c r="C1225" s="417" t="s">
        <v>20080</v>
      </c>
      <c r="D1225" s="400">
        <v>4</v>
      </c>
      <c r="E1225" s="400">
        <v>5</v>
      </c>
      <c r="F1225" s="2" t="s">
        <v>18377</v>
      </c>
      <c r="G1225" s="383" t="s">
        <v>20081</v>
      </c>
      <c r="H1225" s="1" t="s">
        <v>19809</v>
      </c>
      <c r="I1225" s="373" t="s">
        <v>19810</v>
      </c>
    </row>
    <row r="1226" spans="1:9" ht="18">
      <c r="A1226" s="412">
        <v>109</v>
      </c>
      <c r="B1226" s="375" t="s">
        <v>20082</v>
      </c>
      <c r="C1226" s="424" t="s">
        <v>20083</v>
      </c>
      <c r="D1226" s="400">
        <v>1</v>
      </c>
      <c r="E1226" s="400">
        <v>9</v>
      </c>
      <c r="F1226" s="2" t="s">
        <v>20084</v>
      </c>
      <c r="G1226" s="383" t="s">
        <v>20085</v>
      </c>
      <c r="H1226" s="1" t="s">
        <v>19809</v>
      </c>
      <c r="I1226" s="373" t="s">
        <v>19810</v>
      </c>
    </row>
    <row r="1227" spans="1:9" ht="33">
      <c r="A1227" s="412">
        <v>110</v>
      </c>
      <c r="B1227" s="375" t="s">
        <v>20086</v>
      </c>
      <c r="C1227" s="424" t="s">
        <v>20087</v>
      </c>
      <c r="D1227" s="400" t="s">
        <v>20088</v>
      </c>
      <c r="E1227" s="400" t="s">
        <v>20089</v>
      </c>
      <c r="F1227" s="404" t="s">
        <v>19793</v>
      </c>
      <c r="G1227" s="383" t="s">
        <v>20085</v>
      </c>
      <c r="H1227" s="406" t="s">
        <v>19809</v>
      </c>
      <c r="I1227" s="407" t="s">
        <v>19810</v>
      </c>
    </row>
    <row r="1228" spans="1:9" ht="18">
      <c r="A1228" s="412">
        <v>111</v>
      </c>
      <c r="B1228" s="375" t="s">
        <v>20090</v>
      </c>
      <c r="C1228" s="424" t="s">
        <v>20091</v>
      </c>
      <c r="D1228" s="400">
        <v>1</v>
      </c>
      <c r="E1228" s="400">
        <v>0</v>
      </c>
      <c r="F1228" s="2" t="s">
        <v>20092</v>
      </c>
      <c r="G1228" s="383" t="s">
        <v>20085</v>
      </c>
      <c r="H1228" s="1" t="s">
        <v>19809</v>
      </c>
      <c r="I1228" s="373" t="s">
        <v>19810</v>
      </c>
    </row>
    <row r="1229" spans="1:9" ht="18">
      <c r="A1229" s="412">
        <v>112</v>
      </c>
      <c r="B1229" s="375" t="s">
        <v>20093</v>
      </c>
      <c r="C1229" s="421" t="s">
        <v>20094</v>
      </c>
      <c r="D1229" s="400">
        <v>1</v>
      </c>
      <c r="E1229" s="400">
        <v>17</v>
      </c>
      <c r="F1229" s="2" t="s">
        <v>18441</v>
      </c>
      <c r="G1229" s="383" t="s">
        <v>20085</v>
      </c>
      <c r="H1229" s="1" t="s">
        <v>19809</v>
      </c>
      <c r="I1229" s="373" t="s">
        <v>19810</v>
      </c>
    </row>
    <row r="1230" spans="1:9" ht="66">
      <c r="A1230" s="412">
        <v>113</v>
      </c>
      <c r="B1230" s="375" t="s">
        <v>20095</v>
      </c>
      <c r="C1230" s="424" t="s">
        <v>20096</v>
      </c>
      <c r="D1230" s="400">
        <v>1</v>
      </c>
      <c r="E1230" s="400">
        <v>14</v>
      </c>
      <c r="F1230" s="404" t="s">
        <v>17592</v>
      </c>
      <c r="G1230" s="405" t="s">
        <v>18889</v>
      </c>
      <c r="H1230" s="406" t="s">
        <v>19809</v>
      </c>
      <c r="I1230" s="407" t="s">
        <v>19810</v>
      </c>
    </row>
    <row r="1231" spans="1:9" ht="18">
      <c r="A1231" s="412">
        <v>114</v>
      </c>
      <c r="B1231" s="375" t="s">
        <v>20097</v>
      </c>
      <c r="C1231" s="421" t="s">
        <v>20098</v>
      </c>
      <c r="D1231" s="400">
        <v>2</v>
      </c>
      <c r="E1231" s="400">
        <v>22</v>
      </c>
      <c r="F1231" s="2" t="s">
        <v>19790</v>
      </c>
      <c r="G1231" s="405"/>
      <c r="H1231" s="1" t="s">
        <v>19809</v>
      </c>
      <c r="I1231" s="373" t="s">
        <v>19810</v>
      </c>
    </row>
    <row r="1232" spans="1:9" ht="18">
      <c r="A1232" s="412">
        <v>115</v>
      </c>
      <c r="B1232" s="375" t="s">
        <v>20099</v>
      </c>
      <c r="C1232" s="422" t="s">
        <v>20100</v>
      </c>
      <c r="D1232" s="400">
        <v>1</v>
      </c>
      <c r="E1232" s="400">
        <v>0</v>
      </c>
      <c r="F1232" s="2" t="s">
        <v>13039</v>
      </c>
      <c r="G1232" s="383" t="s">
        <v>20101</v>
      </c>
      <c r="H1232" s="1" t="s">
        <v>19809</v>
      </c>
      <c r="I1232" s="373" t="s">
        <v>19810</v>
      </c>
    </row>
    <row r="1233" spans="1:9" ht="18">
      <c r="A1233" s="412">
        <v>116</v>
      </c>
      <c r="B1233" s="375" t="s">
        <v>20102</v>
      </c>
      <c r="C1233" s="416" t="s">
        <v>20103</v>
      </c>
      <c r="D1233" s="400">
        <v>1</v>
      </c>
      <c r="E1233" s="400">
        <v>2</v>
      </c>
      <c r="F1233" s="2" t="s">
        <v>18889</v>
      </c>
      <c r="G1233" s="383" t="s">
        <v>20092</v>
      </c>
      <c r="H1233" s="1" t="s">
        <v>19809</v>
      </c>
      <c r="I1233" s="373" t="s">
        <v>19810</v>
      </c>
    </row>
    <row r="1234" spans="1:9" ht="18">
      <c r="A1234" s="412">
        <v>117</v>
      </c>
      <c r="B1234" s="375" t="s">
        <v>20104</v>
      </c>
      <c r="C1234" s="424" t="s">
        <v>19923</v>
      </c>
      <c r="D1234" s="400"/>
      <c r="E1234" s="400"/>
      <c r="F1234" s="404"/>
      <c r="G1234" s="405"/>
      <c r="H1234" s="406"/>
      <c r="I1234" s="407"/>
    </row>
    <row r="1235" spans="1:9" ht="18">
      <c r="A1235" s="412">
        <v>118</v>
      </c>
      <c r="B1235" s="375" t="s">
        <v>20105</v>
      </c>
      <c r="C1235" s="424" t="s">
        <v>20106</v>
      </c>
      <c r="D1235" s="400">
        <v>1</v>
      </c>
      <c r="E1235" s="400">
        <v>2</v>
      </c>
      <c r="F1235" s="404" t="s">
        <v>17536</v>
      </c>
      <c r="G1235" s="405"/>
      <c r="H1235" s="406" t="s">
        <v>19809</v>
      </c>
      <c r="I1235" s="407" t="s">
        <v>19810</v>
      </c>
    </row>
    <row r="1236" spans="1:9" ht="18">
      <c r="A1236" s="412">
        <v>119</v>
      </c>
      <c r="B1236" s="375" t="s">
        <v>20107</v>
      </c>
      <c r="C1236" s="424" t="s">
        <v>20108</v>
      </c>
      <c r="D1236" s="400">
        <v>3</v>
      </c>
      <c r="E1236" s="400"/>
      <c r="F1236" s="2" t="s">
        <v>20109</v>
      </c>
      <c r="G1236" s="405"/>
      <c r="H1236" s="1" t="s">
        <v>19809</v>
      </c>
      <c r="I1236" s="373" t="s">
        <v>19810</v>
      </c>
    </row>
    <row r="1237" spans="1:9" ht="27">
      <c r="A1237" s="412">
        <v>120</v>
      </c>
      <c r="B1237" s="375" t="s">
        <v>20110</v>
      </c>
      <c r="C1237" s="431" t="s">
        <v>20111</v>
      </c>
      <c r="D1237" s="400">
        <v>2</v>
      </c>
      <c r="E1237" s="400">
        <v>2</v>
      </c>
      <c r="F1237" s="2" t="s">
        <v>20112</v>
      </c>
      <c r="G1237" s="383" t="s">
        <v>20112</v>
      </c>
      <c r="H1237" s="1" t="s">
        <v>19809</v>
      </c>
      <c r="I1237" s="373" t="s">
        <v>19810</v>
      </c>
    </row>
    <row r="1238" spans="1:9" ht="27">
      <c r="A1238" s="412">
        <v>121</v>
      </c>
      <c r="B1238" s="375" t="s">
        <v>20113</v>
      </c>
      <c r="C1238" s="432" t="s">
        <v>20114</v>
      </c>
      <c r="D1238" s="400">
        <v>4</v>
      </c>
      <c r="E1238" s="400">
        <v>3</v>
      </c>
      <c r="F1238" s="2" t="s">
        <v>20112</v>
      </c>
      <c r="G1238" s="383" t="s">
        <v>13233</v>
      </c>
      <c r="H1238" s="1" t="s">
        <v>19809</v>
      </c>
      <c r="I1238" s="373" t="s">
        <v>19810</v>
      </c>
    </row>
    <row r="1239" spans="1:9" ht="30">
      <c r="A1239" s="412">
        <v>122</v>
      </c>
      <c r="B1239" s="375" t="s">
        <v>20115</v>
      </c>
      <c r="C1239" s="417" t="s">
        <v>20116</v>
      </c>
      <c r="D1239" s="400">
        <v>1</v>
      </c>
      <c r="E1239" s="400">
        <v>2</v>
      </c>
      <c r="F1239" s="2" t="s">
        <v>20112</v>
      </c>
      <c r="G1239" s="383" t="s">
        <v>20117</v>
      </c>
      <c r="H1239" s="1" t="s">
        <v>19809</v>
      </c>
      <c r="I1239" s="373" t="s">
        <v>19810</v>
      </c>
    </row>
    <row r="1240" spans="1:9" ht="18">
      <c r="A1240" s="412">
        <v>123</v>
      </c>
      <c r="B1240" s="375" t="s">
        <v>20118</v>
      </c>
      <c r="C1240" s="424" t="s">
        <v>20119</v>
      </c>
      <c r="D1240" s="400">
        <v>3</v>
      </c>
      <c r="E1240" s="400">
        <v>75</v>
      </c>
      <c r="F1240" s="2" t="s">
        <v>20120</v>
      </c>
      <c r="G1240" s="383" t="s">
        <v>20121</v>
      </c>
      <c r="H1240" s="1" t="s">
        <v>19809</v>
      </c>
      <c r="I1240" s="373" t="s">
        <v>19810</v>
      </c>
    </row>
    <row r="1241" spans="1:9" ht="18">
      <c r="A1241" s="412">
        <v>124</v>
      </c>
      <c r="B1241" s="375" t="s">
        <v>20122</v>
      </c>
      <c r="C1241" s="433" t="s">
        <v>20123</v>
      </c>
      <c r="D1241" s="400"/>
      <c r="E1241" s="400" t="s">
        <v>20063</v>
      </c>
      <c r="F1241" s="404" t="s">
        <v>18393</v>
      </c>
      <c r="G1241" s="405" t="s">
        <v>18393</v>
      </c>
      <c r="H1241" s="1" t="s">
        <v>19809</v>
      </c>
      <c r="I1241" s="373" t="s">
        <v>19810</v>
      </c>
    </row>
    <row r="1242" spans="1:9" ht="18">
      <c r="A1242" s="412">
        <v>125</v>
      </c>
      <c r="B1242" s="375" t="s">
        <v>20124</v>
      </c>
      <c r="C1242" s="417" t="s">
        <v>20125</v>
      </c>
      <c r="D1242" s="400">
        <v>1</v>
      </c>
      <c r="E1242" s="400">
        <v>2</v>
      </c>
      <c r="F1242" s="2" t="s">
        <v>20126</v>
      </c>
      <c r="G1242" s="383" t="s">
        <v>20126</v>
      </c>
      <c r="H1242" s="1" t="s">
        <v>19809</v>
      </c>
      <c r="I1242" s="373" t="s">
        <v>19810</v>
      </c>
    </row>
    <row r="1243" spans="1:9" ht="33">
      <c r="A1243" s="412">
        <v>126</v>
      </c>
      <c r="B1243" s="375" t="s">
        <v>20127</v>
      </c>
      <c r="C1243" s="424" t="s">
        <v>20128</v>
      </c>
      <c r="D1243" s="400">
        <v>2</v>
      </c>
      <c r="E1243" s="400">
        <v>10</v>
      </c>
      <c r="F1243" s="2" t="s">
        <v>20126</v>
      </c>
      <c r="G1243" s="383" t="s">
        <v>20129</v>
      </c>
      <c r="H1243" s="1" t="s">
        <v>19809</v>
      </c>
      <c r="I1243" s="373" t="s">
        <v>19810</v>
      </c>
    </row>
    <row r="1244" spans="1:9" ht="18">
      <c r="A1244" s="412">
        <v>127</v>
      </c>
      <c r="B1244" s="375" t="s">
        <v>20130</v>
      </c>
      <c r="C1244" s="421" t="s">
        <v>20131</v>
      </c>
      <c r="D1244" s="400">
        <v>3</v>
      </c>
      <c r="E1244" s="400">
        <v>22</v>
      </c>
      <c r="F1244" s="2" t="s">
        <v>20132</v>
      </c>
      <c r="G1244" s="383" t="s">
        <v>20133</v>
      </c>
      <c r="H1244" s="406" t="s">
        <v>19809</v>
      </c>
      <c r="I1244" s="407" t="s">
        <v>19810</v>
      </c>
    </row>
    <row r="1245" spans="1:9" ht="18">
      <c r="A1245" s="412">
        <v>128</v>
      </c>
      <c r="B1245" s="375" t="s">
        <v>20134</v>
      </c>
      <c r="C1245" s="421" t="s">
        <v>20135</v>
      </c>
      <c r="D1245" s="400">
        <v>1</v>
      </c>
      <c r="E1245" s="400">
        <v>15</v>
      </c>
      <c r="F1245" s="404" t="s">
        <v>13233</v>
      </c>
      <c r="G1245" s="405" t="s">
        <v>13233</v>
      </c>
      <c r="H1245" s="406" t="s">
        <v>19809</v>
      </c>
      <c r="I1245" s="407" t="s">
        <v>19810</v>
      </c>
    </row>
    <row r="1246" spans="1:9" ht="19.5">
      <c r="A1246" s="412">
        <v>129</v>
      </c>
      <c r="B1246" s="375" t="s">
        <v>20136</v>
      </c>
      <c r="C1246" s="434" t="s">
        <v>20137</v>
      </c>
      <c r="D1246" s="400">
        <v>1</v>
      </c>
      <c r="E1246" s="400">
        <v>1</v>
      </c>
      <c r="F1246" s="2" t="s">
        <v>20138</v>
      </c>
      <c r="G1246" s="383" t="s">
        <v>13233</v>
      </c>
      <c r="H1246" s="1" t="s">
        <v>19809</v>
      </c>
      <c r="I1246" s="373" t="s">
        <v>19810</v>
      </c>
    </row>
    <row r="1247" spans="1:9" ht="18">
      <c r="A1247" s="412">
        <v>130</v>
      </c>
      <c r="B1247" s="375" t="s">
        <v>20139</v>
      </c>
      <c r="C1247" s="424" t="s">
        <v>20140</v>
      </c>
      <c r="D1247" s="435" t="s">
        <v>19763</v>
      </c>
      <c r="E1247" s="435" t="s">
        <v>19763</v>
      </c>
      <c r="F1247" s="436" t="s">
        <v>19763</v>
      </c>
      <c r="G1247" s="437" t="s">
        <v>19763</v>
      </c>
      <c r="H1247" s="1" t="s">
        <v>19763</v>
      </c>
      <c r="I1247" s="438" t="s">
        <v>19763</v>
      </c>
    </row>
    <row r="1248" spans="1:9" ht="18">
      <c r="A1248" s="412">
        <v>131</v>
      </c>
      <c r="B1248" s="375" t="s">
        <v>20141</v>
      </c>
      <c r="C1248" s="424" t="s">
        <v>20140</v>
      </c>
      <c r="D1248" s="439"/>
      <c r="E1248" s="435" t="s">
        <v>19763</v>
      </c>
      <c r="F1248" s="436" t="s">
        <v>19763</v>
      </c>
      <c r="G1248" s="437" t="s">
        <v>19763</v>
      </c>
      <c r="H1248" s="1" t="s">
        <v>19763</v>
      </c>
      <c r="I1248" s="438" t="s">
        <v>19763</v>
      </c>
    </row>
    <row r="1249" spans="1:9" ht="18">
      <c r="A1249" s="412">
        <v>132</v>
      </c>
      <c r="B1249" s="375" t="s">
        <v>20142</v>
      </c>
      <c r="C1249" s="424" t="s">
        <v>20140</v>
      </c>
      <c r="D1249" s="389" t="s">
        <v>19763</v>
      </c>
      <c r="E1249" s="389" t="s">
        <v>19763</v>
      </c>
      <c r="F1249" s="436" t="s">
        <v>19763</v>
      </c>
      <c r="G1249" s="437" t="s">
        <v>19763</v>
      </c>
      <c r="H1249" s="1" t="s">
        <v>19763</v>
      </c>
      <c r="I1249" s="438" t="s">
        <v>19763</v>
      </c>
    </row>
    <row r="1250" spans="1:9" ht="18">
      <c r="A1250" s="412">
        <v>133</v>
      </c>
      <c r="B1250" s="375" t="s">
        <v>20143</v>
      </c>
      <c r="C1250" s="417" t="s">
        <v>20144</v>
      </c>
      <c r="D1250" s="400">
        <v>2</v>
      </c>
      <c r="E1250" s="400">
        <v>2</v>
      </c>
      <c r="F1250" s="436" t="s">
        <v>20145</v>
      </c>
      <c r="G1250" s="437" t="s">
        <v>20145</v>
      </c>
      <c r="H1250" s="1" t="s">
        <v>19809</v>
      </c>
      <c r="I1250" s="438" t="s">
        <v>19810</v>
      </c>
    </row>
    <row r="1251" spans="1:9" ht="18">
      <c r="A1251" s="412">
        <v>134</v>
      </c>
      <c r="B1251" s="375" t="s">
        <v>20146</v>
      </c>
      <c r="C1251" s="424" t="s">
        <v>20147</v>
      </c>
      <c r="D1251" s="400">
        <v>1</v>
      </c>
      <c r="E1251" s="400">
        <v>4</v>
      </c>
      <c r="F1251" s="404" t="s">
        <v>20145</v>
      </c>
      <c r="G1251" s="405"/>
      <c r="H1251" s="406" t="s">
        <v>19809</v>
      </c>
      <c r="I1251" s="407" t="s">
        <v>19810</v>
      </c>
    </row>
    <row r="1252" spans="1:9" ht="18">
      <c r="A1252" s="412">
        <v>135</v>
      </c>
      <c r="B1252" s="375" t="s">
        <v>20148</v>
      </c>
      <c r="C1252" s="424" t="s">
        <v>20149</v>
      </c>
      <c r="D1252" s="400" t="s">
        <v>20002</v>
      </c>
      <c r="E1252" s="400"/>
      <c r="F1252" s="404"/>
      <c r="G1252" s="405" t="s">
        <v>20150</v>
      </c>
      <c r="H1252" s="406" t="s">
        <v>19809</v>
      </c>
      <c r="I1252" s="407" t="s">
        <v>19810</v>
      </c>
    </row>
    <row r="1253" spans="1:9" ht="18">
      <c r="A1253" s="412">
        <v>136</v>
      </c>
      <c r="B1253" s="375" t="s">
        <v>20151</v>
      </c>
      <c r="C1253" s="424" t="s">
        <v>20152</v>
      </c>
      <c r="D1253" s="400">
        <v>2</v>
      </c>
      <c r="E1253" s="400">
        <v>10</v>
      </c>
      <c r="F1253" s="404" t="s">
        <v>20153</v>
      </c>
      <c r="G1253" s="405"/>
      <c r="H1253" s="406" t="s">
        <v>19809</v>
      </c>
      <c r="I1253" s="407" t="s">
        <v>19810</v>
      </c>
    </row>
    <row r="1254" spans="1:9" ht="30">
      <c r="A1254" s="404"/>
      <c r="B1254" s="375" t="s">
        <v>20154</v>
      </c>
      <c r="C1254" s="406" t="s">
        <v>20155</v>
      </c>
      <c r="D1254" s="400">
        <v>1</v>
      </c>
      <c r="E1254" s="400">
        <v>1</v>
      </c>
      <c r="F1254" s="404" t="s">
        <v>18400</v>
      </c>
      <c r="G1254" s="405"/>
      <c r="H1254" s="406" t="s">
        <v>19809</v>
      </c>
      <c r="I1254" s="407" t="s">
        <v>19810</v>
      </c>
    </row>
    <row r="1255" spans="1:9" ht="18">
      <c r="A1255" s="412">
        <v>137</v>
      </c>
      <c r="B1255" s="375" t="s">
        <v>20156</v>
      </c>
      <c r="C1255" s="424" t="s">
        <v>20157</v>
      </c>
      <c r="D1255" s="400"/>
      <c r="E1255" s="400"/>
      <c r="F1255" s="404"/>
      <c r="G1255" s="405"/>
      <c r="H1255" s="406"/>
      <c r="I1255" s="407"/>
    </row>
    <row r="1256" spans="1:9" ht="18">
      <c r="A1256" s="412">
        <v>138</v>
      </c>
      <c r="B1256" s="375" t="s">
        <v>20158</v>
      </c>
      <c r="C1256" s="424" t="s">
        <v>20159</v>
      </c>
      <c r="D1256" s="439">
        <v>1</v>
      </c>
      <c r="E1256" s="400">
        <v>31</v>
      </c>
      <c r="F1256" s="404" t="s">
        <v>20160</v>
      </c>
      <c r="G1256" s="440" t="s">
        <v>20160</v>
      </c>
      <c r="H1256" s="1" t="s">
        <v>19809</v>
      </c>
      <c r="I1256" s="441" t="s">
        <v>19810</v>
      </c>
    </row>
    <row r="1257" spans="1:9" ht="30">
      <c r="A1257" s="412">
        <v>139</v>
      </c>
      <c r="B1257" s="375" t="s">
        <v>20161</v>
      </c>
      <c r="C1257" s="442" t="s">
        <v>20162</v>
      </c>
      <c r="D1257" s="439">
        <v>6</v>
      </c>
      <c r="E1257" s="400">
        <v>2</v>
      </c>
      <c r="F1257" s="2" t="s">
        <v>20163</v>
      </c>
      <c r="G1257" s="405" t="s">
        <v>20164</v>
      </c>
      <c r="H1257" s="1" t="s">
        <v>19809</v>
      </c>
      <c r="I1257" s="441" t="s">
        <v>19810</v>
      </c>
    </row>
    <row r="1258" spans="1:9" ht="33">
      <c r="A1258" s="412">
        <v>140</v>
      </c>
      <c r="B1258" s="375" t="s">
        <v>20165</v>
      </c>
      <c r="C1258" s="443" t="s">
        <v>20166</v>
      </c>
      <c r="D1258" s="439">
        <v>4</v>
      </c>
      <c r="E1258" s="400">
        <v>28</v>
      </c>
      <c r="F1258" s="404" t="s">
        <v>20167</v>
      </c>
      <c r="G1258" s="440" t="s">
        <v>20168</v>
      </c>
      <c r="H1258" s="1" t="s">
        <v>19809</v>
      </c>
      <c r="I1258" s="441" t="s">
        <v>19810</v>
      </c>
    </row>
    <row r="1259" spans="1:9" ht="18">
      <c r="A1259" s="412">
        <v>141</v>
      </c>
      <c r="B1259" s="375" t="s">
        <v>20169</v>
      </c>
      <c r="C1259" s="414" t="s">
        <v>20170</v>
      </c>
      <c r="D1259" s="439">
        <v>2</v>
      </c>
      <c r="E1259" s="400">
        <v>8</v>
      </c>
      <c r="F1259" s="404" t="s">
        <v>20171</v>
      </c>
      <c r="G1259" s="440" t="s">
        <v>20172</v>
      </c>
      <c r="H1259" s="1" t="s">
        <v>19809</v>
      </c>
      <c r="I1259" s="441" t="s">
        <v>19810</v>
      </c>
    </row>
    <row r="1260" spans="1:9" ht="18">
      <c r="A1260" s="412">
        <v>142</v>
      </c>
      <c r="B1260" s="375" t="s">
        <v>20173</v>
      </c>
      <c r="C1260" s="424" t="s">
        <v>20174</v>
      </c>
      <c r="D1260" s="439">
        <v>2</v>
      </c>
      <c r="E1260" s="400">
        <v>8</v>
      </c>
      <c r="F1260" s="404" t="s">
        <v>20175</v>
      </c>
      <c r="G1260" s="440" t="s">
        <v>20176</v>
      </c>
      <c r="H1260" s="1" t="s">
        <v>19809</v>
      </c>
      <c r="I1260" s="441" t="s">
        <v>19810</v>
      </c>
    </row>
    <row r="1261" spans="1:9" ht="18">
      <c r="A1261" s="412">
        <v>143</v>
      </c>
      <c r="B1261" s="375" t="s">
        <v>20177</v>
      </c>
      <c r="C1261" s="406" t="s">
        <v>20178</v>
      </c>
      <c r="D1261" s="400">
        <v>1</v>
      </c>
      <c r="E1261" s="400">
        <v>12</v>
      </c>
      <c r="F1261" s="2" t="s">
        <v>17542</v>
      </c>
      <c r="G1261" s="383" t="s">
        <v>17542</v>
      </c>
      <c r="H1261" s="1" t="s">
        <v>19809</v>
      </c>
      <c r="I1261" s="373" t="s">
        <v>19810</v>
      </c>
    </row>
    <row r="1262" spans="1:9" ht="18">
      <c r="A1262" s="412">
        <v>144</v>
      </c>
      <c r="B1262" s="375" t="s">
        <v>20179</v>
      </c>
      <c r="C1262" s="416" t="s">
        <v>20180</v>
      </c>
      <c r="D1262" s="439">
        <v>2</v>
      </c>
      <c r="E1262" s="400">
        <v>1</v>
      </c>
      <c r="F1262" s="2" t="s">
        <v>20181</v>
      </c>
      <c r="G1262" s="383" t="s">
        <v>20182</v>
      </c>
      <c r="H1262" s="1" t="s">
        <v>19809</v>
      </c>
      <c r="I1262" s="438" t="s">
        <v>19810</v>
      </c>
    </row>
    <row r="1263" spans="1:9" ht="18">
      <c r="A1263" s="412">
        <v>145</v>
      </c>
      <c r="B1263" s="375" t="s">
        <v>20183</v>
      </c>
      <c r="C1263" s="424" t="s">
        <v>20184</v>
      </c>
      <c r="D1263" s="400"/>
      <c r="E1263" s="400"/>
      <c r="F1263" s="2" t="s">
        <v>20185</v>
      </c>
      <c r="G1263" s="405"/>
      <c r="H1263" s="406"/>
      <c r="I1263" s="407"/>
    </row>
    <row r="1264" spans="1:9" ht="18">
      <c r="A1264" s="412">
        <v>146</v>
      </c>
      <c r="B1264" s="375" t="s">
        <v>20186</v>
      </c>
      <c r="C1264" s="424" t="s">
        <v>20187</v>
      </c>
      <c r="D1264" s="400">
        <v>1</v>
      </c>
      <c r="E1264" s="400">
        <v>19</v>
      </c>
      <c r="F1264" s="404" t="s">
        <v>20188</v>
      </c>
      <c r="G1264" s="405" t="s">
        <v>20188</v>
      </c>
      <c r="H1264" s="406" t="s">
        <v>19809</v>
      </c>
      <c r="I1264" s="407" t="s">
        <v>19810</v>
      </c>
    </row>
    <row r="1265" spans="1:9" ht="25.5">
      <c r="A1265" s="412">
        <v>147</v>
      </c>
      <c r="B1265" s="375" t="s">
        <v>20189</v>
      </c>
      <c r="C1265" s="382" t="s">
        <v>20190</v>
      </c>
      <c r="D1265" s="439">
        <v>2</v>
      </c>
      <c r="E1265" s="400">
        <v>12</v>
      </c>
      <c r="F1265" s="404" t="s">
        <v>20188</v>
      </c>
      <c r="G1265" s="440" t="s">
        <v>18212</v>
      </c>
      <c r="H1265" s="1" t="s">
        <v>19809</v>
      </c>
      <c r="I1265" s="441" t="s">
        <v>19810</v>
      </c>
    </row>
    <row r="1266" spans="1:9" ht="25.5">
      <c r="A1266" s="412">
        <v>148</v>
      </c>
      <c r="B1266" s="375" t="s">
        <v>20191</v>
      </c>
      <c r="C1266" s="382" t="s">
        <v>20192</v>
      </c>
      <c r="D1266" s="400">
        <v>1</v>
      </c>
      <c r="E1266" s="400"/>
      <c r="F1266" s="2" t="s">
        <v>20193</v>
      </c>
      <c r="G1266" s="405"/>
      <c r="H1266" s="1" t="s">
        <v>19809</v>
      </c>
      <c r="I1266" s="373" t="s">
        <v>19810</v>
      </c>
    </row>
    <row r="1267" spans="1:9" ht="25.5">
      <c r="A1267" s="412">
        <v>149</v>
      </c>
      <c r="B1267" s="375" t="s">
        <v>20194</v>
      </c>
      <c r="C1267" s="382" t="s">
        <v>20195</v>
      </c>
      <c r="D1267" s="400">
        <v>1</v>
      </c>
      <c r="E1267" s="400"/>
      <c r="F1267" s="2" t="s">
        <v>20188</v>
      </c>
      <c r="G1267" s="405"/>
      <c r="H1267" s="1" t="s">
        <v>19809</v>
      </c>
      <c r="I1267" s="373" t="s">
        <v>19810</v>
      </c>
    </row>
    <row r="1268" spans="1:9" ht="51">
      <c r="A1268" s="412">
        <v>150</v>
      </c>
      <c r="B1268" s="375" t="s">
        <v>20196</v>
      </c>
      <c r="C1268" s="444" t="s">
        <v>20197</v>
      </c>
      <c r="D1268" s="400">
        <v>1</v>
      </c>
      <c r="E1268" s="400">
        <v>2</v>
      </c>
      <c r="F1268" s="2" t="s">
        <v>20188</v>
      </c>
      <c r="G1268" s="383" t="s">
        <v>10339</v>
      </c>
      <c r="H1268" s="1" t="s">
        <v>19809</v>
      </c>
      <c r="I1268" s="373" t="s">
        <v>19810</v>
      </c>
    </row>
    <row r="1269" spans="1:9" ht="18">
      <c r="A1269" s="412">
        <v>151</v>
      </c>
      <c r="B1269" s="375" t="s">
        <v>20198</v>
      </c>
      <c r="C1269" s="417" t="s">
        <v>20199</v>
      </c>
      <c r="D1269" s="389" t="s">
        <v>19763</v>
      </c>
      <c r="E1269" s="389" t="s">
        <v>19763</v>
      </c>
      <c r="F1269" s="2" t="s">
        <v>19763</v>
      </c>
      <c r="G1269" s="383" t="s">
        <v>19763</v>
      </c>
      <c r="H1269" s="1" t="s">
        <v>19763</v>
      </c>
      <c r="I1269" s="373" t="s">
        <v>19763</v>
      </c>
    </row>
    <row r="1270" spans="1:9" ht="33">
      <c r="A1270" s="412">
        <v>152</v>
      </c>
      <c r="B1270" s="375" t="s">
        <v>20200</v>
      </c>
      <c r="C1270" s="424" t="s">
        <v>20201</v>
      </c>
      <c r="D1270" s="400">
        <v>1</v>
      </c>
      <c r="E1270" s="400">
        <v>3</v>
      </c>
      <c r="F1270" s="2" t="s">
        <v>18539</v>
      </c>
      <c r="G1270" s="383" t="s">
        <v>18539</v>
      </c>
      <c r="H1270" s="1" t="s">
        <v>19809</v>
      </c>
      <c r="I1270" s="438" t="s">
        <v>19810</v>
      </c>
    </row>
    <row r="1271" spans="1:9" ht="18">
      <c r="A1271" s="412">
        <v>153</v>
      </c>
      <c r="B1271" s="375" t="s">
        <v>20202</v>
      </c>
      <c r="C1271" s="416" t="s">
        <v>20203</v>
      </c>
      <c r="D1271" s="400">
        <v>1</v>
      </c>
      <c r="E1271" s="400">
        <v>3</v>
      </c>
      <c r="F1271" s="2" t="s">
        <v>18539</v>
      </c>
      <c r="G1271" s="383" t="s">
        <v>20182</v>
      </c>
      <c r="H1271" s="1" t="s">
        <v>19809</v>
      </c>
      <c r="I1271" s="373" t="s">
        <v>19810</v>
      </c>
    </row>
    <row r="1272" spans="1:9" ht="40.5">
      <c r="A1272" s="412">
        <v>154</v>
      </c>
      <c r="B1272" s="375" t="s">
        <v>20204</v>
      </c>
      <c r="C1272" s="431" t="s">
        <v>20205</v>
      </c>
      <c r="D1272" s="400">
        <v>1</v>
      </c>
      <c r="E1272" s="400"/>
      <c r="F1272" s="2" t="s">
        <v>20206</v>
      </c>
      <c r="G1272" s="405"/>
      <c r="H1272" s="1" t="s">
        <v>19809</v>
      </c>
      <c r="I1272" s="373" t="s">
        <v>19810</v>
      </c>
    </row>
    <row r="1273" spans="1:9" ht="33">
      <c r="A1273" s="412">
        <v>155</v>
      </c>
      <c r="B1273" s="375" t="s">
        <v>20207</v>
      </c>
      <c r="C1273" s="424" t="s">
        <v>20208</v>
      </c>
      <c r="D1273" s="400">
        <v>1</v>
      </c>
      <c r="E1273" s="400">
        <v>36</v>
      </c>
      <c r="F1273" s="2" t="s">
        <v>20121</v>
      </c>
      <c r="G1273" s="383" t="s">
        <v>20121</v>
      </c>
      <c r="H1273" s="1" t="s">
        <v>19809</v>
      </c>
      <c r="I1273" s="438" t="s">
        <v>19810</v>
      </c>
    </row>
    <row r="1274" spans="1:9" ht="37.5">
      <c r="A1274" s="412">
        <v>156</v>
      </c>
      <c r="B1274" s="375" t="s">
        <v>20209</v>
      </c>
      <c r="C1274" s="445" t="s">
        <v>20210</v>
      </c>
      <c r="D1274" s="400"/>
      <c r="E1274" s="400"/>
      <c r="F1274" s="404"/>
      <c r="G1274" s="405"/>
      <c r="H1274" s="406"/>
      <c r="I1274" s="407"/>
    </row>
    <row r="1275" spans="1:9" ht="18">
      <c r="A1275" s="412">
        <v>157</v>
      </c>
      <c r="B1275" s="375" t="s">
        <v>20211</v>
      </c>
      <c r="C1275" s="424" t="s">
        <v>20212</v>
      </c>
      <c r="D1275" s="389" t="s">
        <v>19763</v>
      </c>
      <c r="E1275" s="389" t="s">
        <v>19763</v>
      </c>
      <c r="F1275" s="2" t="s">
        <v>19763</v>
      </c>
      <c r="G1275" s="383" t="s">
        <v>19763</v>
      </c>
      <c r="H1275" s="1" t="s">
        <v>19763</v>
      </c>
      <c r="I1275" s="373" t="s">
        <v>19763</v>
      </c>
    </row>
    <row r="1276" spans="1:9" ht="27">
      <c r="A1276" s="412">
        <v>158</v>
      </c>
      <c r="B1276" s="375" t="s">
        <v>20213</v>
      </c>
      <c r="C1276" s="431" t="s">
        <v>20214</v>
      </c>
      <c r="D1276" s="389">
        <v>1</v>
      </c>
      <c r="E1276" s="389" t="s">
        <v>20215</v>
      </c>
      <c r="F1276" s="2" t="s">
        <v>20216</v>
      </c>
      <c r="G1276" s="405"/>
      <c r="H1276" s="1" t="s">
        <v>19809</v>
      </c>
      <c r="I1276" s="373" t="s">
        <v>19810</v>
      </c>
    </row>
    <row r="1277" spans="1:9" ht="27">
      <c r="A1277" s="412">
        <v>159</v>
      </c>
      <c r="B1277" s="375" t="s">
        <v>20217</v>
      </c>
      <c r="C1277" s="431" t="s">
        <v>20218</v>
      </c>
      <c r="D1277" s="400">
        <v>4</v>
      </c>
      <c r="E1277" s="400">
        <v>2</v>
      </c>
      <c r="F1277" s="2" t="s">
        <v>20172</v>
      </c>
      <c r="G1277" s="383" t="s">
        <v>17801</v>
      </c>
      <c r="H1277" s="1" t="s">
        <v>19809</v>
      </c>
      <c r="I1277" s="373" t="s">
        <v>19810</v>
      </c>
    </row>
    <row r="1278" spans="1:9" ht="33">
      <c r="A1278" s="412">
        <v>160</v>
      </c>
      <c r="B1278" s="375" t="s">
        <v>20217</v>
      </c>
      <c r="C1278" s="424" t="s">
        <v>20219</v>
      </c>
      <c r="D1278" s="400">
        <v>1</v>
      </c>
      <c r="E1278" s="400">
        <v>20</v>
      </c>
      <c r="F1278" s="2" t="s">
        <v>18019</v>
      </c>
      <c r="G1278" s="383" t="s">
        <v>17801</v>
      </c>
      <c r="H1278" s="1" t="s">
        <v>19809</v>
      </c>
      <c r="I1278" s="407"/>
    </row>
    <row r="1279" spans="1:9" ht="25.5">
      <c r="A1279" s="412">
        <v>161</v>
      </c>
      <c r="B1279" s="375" t="s">
        <v>20220</v>
      </c>
      <c r="C1279" s="446" t="s">
        <v>20221</v>
      </c>
      <c r="D1279" s="68" t="s">
        <v>20222</v>
      </c>
      <c r="E1279" s="400">
        <v>2</v>
      </c>
      <c r="F1279" s="2" t="s">
        <v>18053</v>
      </c>
      <c r="G1279" s="383" t="s">
        <v>20042</v>
      </c>
      <c r="H1279" s="1" t="s">
        <v>19809</v>
      </c>
      <c r="I1279" s="373" t="s">
        <v>19810</v>
      </c>
    </row>
    <row r="1280" spans="1:9" ht="42.75">
      <c r="A1280" s="412">
        <v>162</v>
      </c>
      <c r="B1280" s="375" t="s">
        <v>20223</v>
      </c>
      <c r="C1280" s="385" t="s">
        <v>20224</v>
      </c>
      <c r="D1280" s="400"/>
      <c r="E1280" s="400"/>
      <c r="F1280" s="404"/>
      <c r="G1280" s="405"/>
      <c r="H1280" s="406"/>
      <c r="I1280" s="407"/>
    </row>
    <row r="1281" spans="1:9" ht="18">
      <c r="A1281" s="412">
        <v>163</v>
      </c>
      <c r="B1281" s="404"/>
      <c r="C1281" s="417" t="s">
        <v>20225</v>
      </c>
      <c r="D1281" s="389" t="s">
        <v>20226</v>
      </c>
      <c r="E1281" s="400"/>
      <c r="F1281" s="404"/>
      <c r="G1281" s="405"/>
      <c r="H1281" s="406"/>
      <c r="I1281" s="407"/>
    </row>
    <row r="1282" spans="1:9" ht="33">
      <c r="A1282" s="412">
        <v>164</v>
      </c>
      <c r="B1282" s="375" t="s">
        <v>20227</v>
      </c>
      <c r="C1282" s="424" t="s">
        <v>20228</v>
      </c>
      <c r="D1282" s="400">
        <v>1</v>
      </c>
      <c r="E1282" s="400">
        <v>9</v>
      </c>
      <c r="F1282" s="404" t="s">
        <v>20229</v>
      </c>
      <c r="G1282" s="405" t="s">
        <v>20229</v>
      </c>
      <c r="H1282" s="406" t="s">
        <v>19809</v>
      </c>
      <c r="I1282" s="441" t="s">
        <v>19810</v>
      </c>
    </row>
    <row r="1283" spans="1:9" ht="18">
      <c r="A1283" s="412">
        <v>165</v>
      </c>
      <c r="B1283" s="375" t="s">
        <v>20230</v>
      </c>
      <c r="C1283" s="424" t="s">
        <v>20231</v>
      </c>
      <c r="D1283" s="400">
        <v>1</v>
      </c>
      <c r="E1283" s="400">
        <v>52</v>
      </c>
      <c r="F1283" s="404" t="s">
        <v>20232</v>
      </c>
      <c r="G1283" s="405" t="s">
        <v>20233</v>
      </c>
      <c r="H1283" s="406" t="s">
        <v>19809</v>
      </c>
      <c r="I1283" s="441" t="s">
        <v>19810</v>
      </c>
    </row>
    <row r="1284" spans="1:9" ht="18">
      <c r="A1284" s="412">
        <v>166</v>
      </c>
      <c r="B1284" s="375" t="s">
        <v>20234</v>
      </c>
      <c r="C1284" s="447" t="s">
        <v>20235</v>
      </c>
      <c r="D1284" s="400">
        <v>1</v>
      </c>
      <c r="E1284" s="400">
        <v>5</v>
      </c>
      <c r="F1284" s="404" t="s">
        <v>20229</v>
      </c>
      <c r="G1284" s="405" t="s">
        <v>20229</v>
      </c>
      <c r="H1284" s="406" t="s">
        <v>19809</v>
      </c>
      <c r="I1284" s="407" t="s">
        <v>19810</v>
      </c>
    </row>
    <row r="1285" spans="1:9" ht="33">
      <c r="A1285" s="412">
        <v>167</v>
      </c>
      <c r="B1285" s="375" t="s">
        <v>20236</v>
      </c>
      <c r="C1285" s="424" t="s">
        <v>20237</v>
      </c>
      <c r="D1285" s="400">
        <v>1</v>
      </c>
      <c r="E1285" s="400">
        <v>5</v>
      </c>
      <c r="F1285" s="404" t="s">
        <v>20229</v>
      </c>
      <c r="G1285" s="405" t="s">
        <v>20229</v>
      </c>
      <c r="H1285" s="406" t="s">
        <v>19809</v>
      </c>
      <c r="I1285" s="407" t="s">
        <v>19810</v>
      </c>
    </row>
    <row r="1286" spans="1:9" ht="40.5">
      <c r="A1286" s="412">
        <v>168</v>
      </c>
      <c r="B1286" s="375" t="s">
        <v>20238</v>
      </c>
      <c r="C1286" s="431" t="s">
        <v>20239</v>
      </c>
      <c r="D1286" s="439">
        <v>1</v>
      </c>
      <c r="E1286" s="400">
        <v>2</v>
      </c>
      <c r="F1286" s="2" t="s">
        <v>15131</v>
      </c>
      <c r="G1286" s="383" t="s">
        <v>20240</v>
      </c>
      <c r="H1286" s="1" t="s">
        <v>19809</v>
      </c>
      <c r="I1286" s="441" t="s">
        <v>19810</v>
      </c>
    </row>
    <row r="1287" spans="1:9" ht="33">
      <c r="A1287" s="412">
        <v>169</v>
      </c>
      <c r="B1287" s="375" t="s">
        <v>20241</v>
      </c>
      <c r="C1287" s="424" t="s">
        <v>20242</v>
      </c>
      <c r="D1287" s="389" t="s">
        <v>19763</v>
      </c>
      <c r="E1287" s="389" t="s">
        <v>19763</v>
      </c>
      <c r="F1287" s="2" t="s">
        <v>19763</v>
      </c>
      <c r="G1287" s="383" t="s">
        <v>19763</v>
      </c>
      <c r="H1287" s="1" t="s">
        <v>19763</v>
      </c>
      <c r="I1287" s="373" t="s">
        <v>19763</v>
      </c>
    </row>
    <row r="1288" spans="1:9" ht="16.5">
      <c r="A1288" s="404">
        <v>170</v>
      </c>
      <c r="B1288" s="375" t="s">
        <v>20243</v>
      </c>
      <c r="C1288" s="424" t="s">
        <v>20244</v>
      </c>
      <c r="D1288" s="389" t="s">
        <v>19763</v>
      </c>
      <c r="E1288" s="389" t="s">
        <v>19763</v>
      </c>
      <c r="F1288" s="2" t="s">
        <v>19763</v>
      </c>
      <c r="G1288" s="383" t="s">
        <v>19763</v>
      </c>
      <c r="H1288" s="406"/>
      <c r="I1288" s="373" t="s">
        <v>19763</v>
      </c>
    </row>
    <row r="1289" spans="1:9">
      <c r="A1289" s="2">
        <v>171</v>
      </c>
      <c r="B1289" s="375" t="s">
        <v>20245</v>
      </c>
      <c r="C1289" s="448" t="s">
        <v>20246</v>
      </c>
      <c r="D1289" s="1">
        <v>6</v>
      </c>
      <c r="E1289" s="389">
        <v>13</v>
      </c>
      <c r="F1289" s="389" t="s">
        <v>20247</v>
      </c>
      <c r="G1289" s="1"/>
      <c r="H1289" s="1" t="s">
        <v>19809</v>
      </c>
      <c r="I1289" s="373" t="s">
        <v>19748</v>
      </c>
    </row>
    <row r="1290" spans="1:9" ht="25.5">
      <c r="A1290" s="2">
        <v>172</v>
      </c>
      <c r="B1290" s="375" t="s">
        <v>20248</v>
      </c>
      <c r="C1290" s="380" t="s">
        <v>20249</v>
      </c>
      <c r="D1290" s="1">
        <v>9</v>
      </c>
      <c r="E1290" s="389">
        <v>7</v>
      </c>
      <c r="F1290" s="389" t="s">
        <v>20250</v>
      </c>
      <c r="G1290" s="1"/>
      <c r="H1290" s="1" t="s">
        <v>19809</v>
      </c>
      <c r="I1290" s="373" t="s">
        <v>19748</v>
      </c>
    </row>
    <row r="1291" spans="1:9">
      <c r="A1291" s="2">
        <v>173</v>
      </c>
      <c r="B1291" s="375" t="s">
        <v>20251</v>
      </c>
      <c r="C1291" s="1" t="s">
        <v>17416</v>
      </c>
      <c r="D1291" s="1" t="s">
        <v>17416</v>
      </c>
      <c r="E1291" s="389" t="s">
        <v>17416</v>
      </c>
      <c r="F1291" s="389" t="s">
        <v>17416</v>
      </c>
      <c r="G1291" s="1" t="s">
        <v>17416</v>
      </c>
      <c r="H1291" s="1" t="s">
        <v>17416</v>
      </c>
      <c r="I1291" s="373" t="s">
        <v>19810</v>
      </c>
    </row>
    <row r="1292" spans="1:9" ht="28.5">
      <c r="A1292" s="2">
        <v>174</v>
      </c>
      <c r="B1292" s="375" t="s">
        <v>20252</v>
      </c>
      <c r="C1292" s="449" t="s">
        <v>20253</v>
      </c>
      <c r="D1292" s="1">
        <v>8</v>
      </c>
      <c r="E1292" s="389">
        <v>2</v>
      </c>
      <c r="F1292" s="389" t="s">
        <v>20254</v>
      </c>
      <c r="G1292" s="389" t="s">
        <v>20254</v>
      </c>
      <c r="H1292" s="1" t="s">
        <v>19809</v>
      </c>
      <c r="I1292" s="373" t="s">
        <v>19748</v>
      </c>
    </row>
    <row r="1293" spans="1:9">
      <c r="A1293" s="2">
        <v>175</v>
      </c>
      <c r="B1293" s="375" t="s">
        <v>20255</v>
      </c>
      <c r="C1293" s="1" t="s">
        <v>20256</v>
      </c>
      <c r="D1293" s="1">
        <v>1</v>
      </c>
      <c r="E1293" s="389"/>
      <c r="F1293" s="389" t="s">
        <v>20257</v>
      </c>
      <c r="G1293" s="1" t="s">
        <v>19763</v>
      </c>
      <c r="H1293" s="1" t="s">
        <v>19809</v>
      </c>
      <c r="I1293" s="373" t="s">
        <v>19748</v>
      </c>
    </row>
    <row r="1294" spans="1:9" ht="25.5">
      <c r="A1294" s="2">
        <v>176</v>
      </c>
      <c r="B1294" s="375" t="s">
        <v>20258</v>
      </c>
      <c r="C1294" s="380" t="s">
        <v>20259</v>
      </c>
      <c r="D1294" s="1">
        <v>3</v>
      </c>
      <c r="E1294" s="389">
        <v>5</v>
      </c>
      <c r="F1294" s="389" t="s">
        <v>20260</v>
      </c>
      <c r="G1294" s="1" t="s">
        <v>19763</v>
      </c>
      <c r="H1294" s="1" t="s">
        <v>19809</v>
      </c>
      <c r="I1294" s="373" t="s">
        <v>19748</v>
      </c>
    </row>
    <row r="1295" spans="1:9">
      <c r="A1295" s="2">
        <v>177</v>
      </c>
      <c r="B1295" s="375" t="s">
        <v>20261</v>
      </c>
      <c r="C1295" s="1" t="s">
        <v>20262</v>
      </c>
      <c r="D1295" s="1">
        <v>5</v>
      </c>
      <c r="E1295" s="389">
        <v>9</v>
      </c>
      <c r="F1295" s="389" t="s">
        <v>20260</v>
      </c>
      <c r="G1295" s="1"/>
      <c r="H1295" s="1" t="s">
        <v>19809</v>
      </c>
      <c r="I1295" s="373" t="s">
        <v>19748</v>
      </c>
    </row>
    <row r="1296" spans="1:9">
      <c r="A1296" s="2">
        <v>178</v>
      </c>
      <c r="B1296" s="375" t="s">
        <v>20263</v>
      </c>
      <c r="C1296" s="1" t="s">
        <v>20264</v>
      </c>
      <c r="D1296" s="1">
        <v>7</v>
      </c>
      <c r="E1296" s="389"/>
      <c r="F1296" s="389" t="s">
        <v>20265</v>
      </c>
      <c r="G1296" s="1" t="s">
        <v>19763</v>
      </c>
      <c r="H1296" s="1" t="s">
        <v>19809</v>
      </c>
      <c r="I1296" s="373" t="s">
        <v>19748</v>
      </c>
    </row>
    <row r="1297" spans="1:9" ht="28.5">
      <c r="A1297" s="2">
        <v>179</v>
      </c>
      <c r="B1297" s="375" t="s">
        <v>20266</v>
      </c>
      <c r="C1297" s="449" t="s">
        <v>20267</v>
      </c>
      <c r="D1297" s="1">
        <v>5</v>
      </c>
      <c r="E1297" s="389">
        <v>7</v>
      </c>
      <c r="F1297" s="389" t="s">
        <v>17721</v>
      </c>
      <c r="G1297" s="1" t="s">
        <v>19763</v>
      </c>
      <c r="H1297" s="1" t="s">
        <v>19809</v>
      </c>
      <c r="I1297" s="373" t="s">
        <v>19748</v>
      </c>
    </row>
    <row r="1298" spans="1:9" ht="25.5">
      <c r="A1298" s="2">
        <v>180</v>
      </c>
      <c r="B1298" s="375" t="s">
        <v>20268</v>
      </c>
      <c r="C1298" s="448" t="s">
        <v>20269</v>
      </c>
      <c r="D1298" s="1">
        <v>6</v>
      </c>
      <c r="E1298" s="389">
        <v>10</v>
      </c>
      <c r="F1298" s="389" t="s">
        <v>20270</v>
      </c>
      <c r="G1298" s="1" t="s">
        <v>19763</v>
      </c>
      <c r="H1298" s="1" t="s">
        <v>19809</v>
      </c>
      <c r="I1298" s="373" t="s">
        <v>19748</v>
      </c>
    </row>
    <row r="1299" spans="1:9">
      <c r="A1299" s="2">
        <v>181</v>
      </c>
      <c r="B1299" s="375" t="s">
        <v>20271</v>
      </c>
      <c r="C1299" s="450" t="s">
        <v>20272</v>
      </c>
      <c r="D1299" s="1">
        <v>5</v>
      </c>
      <c r="E1299" s="389">
        <v>10</v>
      </c>
      <c r="F1299" s="389" t="s">
        <v>20273</v>
      </c>
      <c r="G1299" s="1" t="s">
        <v>19763</v>
      </c>
      <c r="H1299" s="1" t="s">
        <v>19809</v>
      </c>
      <c r="I1299" s="373" t="s">
        <v>19748</v>
      </c>
    </row>
    <row r="1300" spans="1:9">
      <c r="A1300" s="2">
        <v>182</v>
      </c>
      <c r="B1300" s="375" t="s">
        <v>20274</v>
      </c>
      <c r="C1300" s="1" t="s">
        <v>20275</v>
      </c>
      <c r="D1300" s="1" t="s">
        <v>20275</v>
      </c>
      <c r="E1300" s="1" t="s">
        <v>20275</v>
      </c>
      <c r="F1300" s="1" t="s">
        <v>20275</v>
      </c>
      <c r="G1300" s="1" t="s">
        <v>20275</v>
      </c>
      <c r="H1300" s="1"/>
      <c r="I1300" s="373" t="s">
        <v>19763</v>
      </c>
    </row>
    <row r="1301" spans="1:9">
      <c r="A1301" s="2">
        <v>183</v>
      </c>
      <c r="B1301" s="375" t="s">
        <v>20276</v>
      </c>
      <c r="C1301" s="1" t="s">
        <v>20275</v>
      </c>
      <c r="D1301" s="1" t="s">
        <v>20275</v>
      </c>
      <c r="E1301" s="1" t="s">
        <v>20275</v>
      </c>
      <c r="F1301" s="1" t="s">
        <v>20275</v>
      </c>
      <c r="G1301" s="1" t="s">
        <v>20275</v>
      </c>
      <c r="H1301" s="1"/>
      <c r="I1301" s="373"/>
    </row>
    <row r="1302" spans="1:9">
      <c r="A1302" s="2">
        <v>184</v>
      </c>
      <c r="B1302" s="375" t="s">
        <v>20277</v>
      </c>
      <c r="C1302" s="1" t="s">
        <v>20278</v>
      </c>
      <c r="D1302" s="1">
        <v>2</v>
      </c>
      <c r="E1302" s="389">
        <v>15</v>
      </c>
      <c r="F1302" s="389"/>
      <c r="G1302" s="1"/>
      <c r="H1302" s="1"/>
      <c r="I1302" s="373"/>
    </row>
    <row r="1303" spans="1:9" ht="25.5">
      <c r="A1303" s="2">
        <v>185</v>
      </c>
      <c r="B1303" s="375" t="s">
        <v>20279</v>
      </c>
      <c r="C1303" s="448" t="s">
        <v>20280</v>
      </c>
      <c r="D1303" s="1">
        <v>3</v>
      </c>
      <c r="E1303" s="389">
        <v>7</v>
      </c>
      <c r="F1303" s="389" t="s">
        <v>17561</v>
      </c>
      <c r="G1303" s="1" t="s">
        <v>19763</v>
      </c>
      <c r="H1303" s="1" t="s">
        <v>19809</v>
      </c>
      <c r="I1303" s="373"/>
    </row>
    <row r="1304" spans="1:9">
      <c r="A1304" s="2">
        <v>186</v>
      </c>
      <c r="B1304" s="375" t="s">
        <v>20281</v>
      </c>
      <c r="C1304" s="1" t="s">
        <v>20275</v>
      </c>
      <c r="D1304" s="1" t="s">
        <v>20275</v>
      </c>
      <c r="E1304" s="1" t="s">
        <v>20275</v>
      </c>
      <c r="F1304" s="1" t="s">
        <v>20275</v>
      </c>
      <c r="G1304" s="1" t="s">
        <v>20275</v>
      </c>
      <c r="H1304" s="1" t="s">
        <v>19809</v>
      </c>
      <c r="I1304" s="373"/>
    </row>
    <row r="1305" spans="1:9">
      <c r="A1305" s="2">
        <v>187</v>
      </c>
      <c r="B1305" s="375" t="s">
        <v>20282</v>
      </c>
      <c r="C1305" s="1" t="s">
        <v>20275</v>
      </c>
      <c r="D1305" s="1" t="s">
        <v>20275</v>
      </c>
      <c r="E1305" s="1" t="s">
        <v>20275</v>
      </c>
      <c r="F1305" s="1" t="s">
        <v>20275</v>
      </c>
      <c r="G1305" s="1" t="s">
        <v>20275</v>
      </c>
      <c r="H1305" s="1" t="s">
        <v>19809</v>
      </c>
      <c r="I1305" s="373"/>
    </row>
    <row r="1306" spans="1:9">
      <c r="A1306" s="2">
        <v>188</v>
      </c>
      <c r="B1306" s="375" t="s">
        <v>20283</v>
      </c>
      <c r="C1306" s="1" t="s">
        <v>20275</v>
      </c>
      <c r="D1306" s="1" t="s">
        <v>20275</v>
      </c>
      <c r="E1306" s="1" t="s">
        <v>20275</v>
      </c>
      <c r="F1306" s="1" t="s">
        <v>20275</v>
      </c>
      <c r="G1306" s="1" t="s">
        <v>20275</v>
      </c>
      <c r="H1306" s="1" t="s">
        <v>19809</v>
      </c>
      <c r="I1306" s="373"/>
    </row>
    <row r="1307" spans="1:9">
      <c r="A1307" s="2">
        <v>189</v>
      </c>
      <c r="B1307" s="375" t="s">
        <v>20284</v>
      </c>
      <c r="C1307" s="1" t="s">
        <v>19923</v>
      </c>
      <c r="D1307" s="1">
        <v>1</v>
      </c>
      <c r="E1307" s="389"/>
      <c r="F1307" s="389"/>
      <c r="G1307" s="1"/>
      <c r="H1307" s="1"/>
      <c r="I1307" s="373"/>
    </row>
    <row r="1308" spans="1:9">
      <c r="A1308" s="2">
        <v>190</v>
      </c>
      <c r="B1308" s="375" t="s">
        <v>20285</v>
      </c>
      <c r="C1308" s="1" t="s">
        <v>20286</v>
      </c>
      <c r="D1308" s="1">
        <v>1</v>
      </c>
      <c r="E1308" s="389"/>
      <c r="F1308" s="389" t="s">
        <v>17644</v>
      </c>
      <c r="G1308" s="1"/>
      <c r="H1308" s="1" t="s">
        <v>19809</v>
      </c>
      <c r="I1308" s="373" t="s">
        <v>14977</v>
      </c>
    </row>
    <row r="1309" spans="1:9" ht="25.5">
      <c r="A1309" s="2">
        <v>191</v>
      </c>
      <c r="B1309" s="375" t="s">
        <v>20287</v>
      </c>
      <c r="C1309" s="448" t="s">
        <v>20288</v>
      </c>
      <c r="D1309" s="1">
        <v>1</v>
      </c>
      <c r="E1309" s="389">
        <v>1</v>
      </c>
      <c r="F1309" s="389" t="s">
        <v>17639</v>
      </c>
      <c r="G1309" s="1" t="s">
        <v>17639</v>
      </c>
      <c r="H1309" s="1" t="s">
        <v>19809</v>
      </c>
      <c r="I1309" s="373" t="s">
        <v>14977</v>
      </c>
    </row>
    <row r="1310" spans="1:9">
      <c r="A1310" s="2">
        <v>192</v>
      </c>
      <c r="B1310" s="375" t="s">
        <v>20289</v>
      </c>
      <c r="C1310" s="451" t="s">
        <v>20290</v>
      </c>
      <c r="D1310" s="1">
        <v>2</v>
      </c>
      <c r="E1310" s="389">
        <v>2</v>
      </c>
      <c r="F1310" s="389" t="s">
        <v>20291</v>
      </c>
      <c r="G1310" s="1" t="s">
        <v>20291</v>
      </c>
      <c r="H1310" s="1" t="s">
        <v>19809</v>
      </c>
      <c r="I1310" s="373" t="s">
        <v>14977</v>
      </c>
    </row>
    <row r="1311" spans="1:9">
      <c r="A1311" s="2">
        <v>193</v>
      </c>
      <c r="B1311" s="375" t="s">
        <v>20292</v>
      </c>
      <c r="C1311" s="1" t="s">
        <v>20293</v>
      </c>
      <c r="D1311" s="1"/>
      <c r="E1311" s="389"/>
      <c r="F1311" s="389" t="s">
        <v>20117</v>
      </c>
      <c r="G1311" s="1"/>
      <c r="H1311" s="1" t="s">
        <v>19809</v>
      </c>
      <c r="I1311" s="373" t="s">
        <v>14977</v>
      </c>
    </row>
    <row r="1312" spans="1:9">
      <c r="A1312" s="2">
        <v>194</v>
      </c>
      <c r="B1312" s="375" t="s">
        <v>20294</v>
      </c>
      <c r="C1312" s="452" t="s">
        <v>20295</v>
      </c>
      <c r="D1312" s="1">
        <v>2</v>
      </c>
      <c r="E1312" s="389"/>
      <c r="F1312" s="389" t="s">
        <v>17712</v>
      </c>
      <c r="G1312" s="1" t="s">
        <v>19763</v>
      </c>
      <c r="H1312" s="1" t="s">
        <v>19809</v>
      </c>
      <c r="I1312" s="373" t="s">
        <v>14977</v>
      </c>
    </row>
    <row r="1313" spans="1:9">
      <c r="A1313" s="2"/>
      <c r="B1313" s="375" t="s">
        <v>20296</v>
      </c>
      <c r="C1313" s="448" t="s">
        <v>20297</v>
      </c>
      <c r="D1313" s="1">
        <v>3</v>
      </c>
      <c r="E1313" s="389">
        <v>10</v>
      </c>
      <c r="F1313" s="389" t="s">
        <v>17801</v>
      </c>
      <c r="G1313" s="1" t="s">
        <v>19763</v>
      </c>
      <c r="H1313" s="1" t="s">
        <v>19809</v>
      </c>
      <c r="I1313" s="373" t="s">
        <v>14977</v>
      </c>
    </row>
    <row r="1314" spans="1:9">
      <c r="A1314" s="389">
        <v>1</v>
      </c>
      <c r="B1314" s="694" t="s">
        <v>28608</v>
      </c>
      <c r="C1314" s="695" t="s">
        <v>28609</v>
      </c>
      <c r="D1314" s="567">
        <v>2</v>
      </c>
      <c r="E1314" s="567">
        <v>46</v>
      </c>
      <c r="F1314" s="696" t="s">
        <v>28610</v>
      </c>
      <c r="G1314" s="568"/>
      <c r="H1314" s="567"/>
    </row>
    <row r="1315" spans="1:9">
      <c r="A1315" s="389">
        <v>2</v>
      </c>
      <c r="B1315" s="694" t="s">
        <v>28611</v>
      </c>
      <c r="C1315" s="697" t="s">
        <v>28612</v>
      </c>
      <c r="D1315" s="698">
        <v>2</v>
      </c>
      <c r="E1315" s="698">
        <v>5</v>
      </c>
      <c r="F1315" s="696" t="s">
        <v>28613</v>
      </c>
      <c r="G1315" s="2" t="s">
        <v>19810</v>
      </c>
      <c r="H1315" s="1" t="s">
        <v>19809</v>
      </c>
    </row>
    <row r="1316" spans="1:9">
      <c r="A1316" s="389">
        <v>3</v>
      </c>
      <c r="B1316" s="694" t="s">
        <v>28614</v>
      </c>
      <c r="C1316" s="695" t="s">
        <v>14696</v>
      </c>
      <c r="D1316" s="698">
        <v>1</v>
      </c>
      <c r="E1316" s="698">
        <v>26</v>
      </c>
      <c r="F1316" s="699" t="s">
        <v>28615</v>
      </c>
      <c r="G1316" s="2" t="s">
        <v>19810</v>
      </c>
      <c r="H1316" s="1" t="s">
        <v>19809</v>
      </c>
    </row>
    <row r="1317" spans="1:9">
      <c r="A1317" s="389">
        <v>4</v>
      </c>
      <c r="B1317" s="694" t="s">
        <v>28616</v>
      </c>
      <c r="C1317" s="697" t="s">
        <v>28617</v>
      </c>
      <c r="D1317" s="700">
        <v>7</v>
      </c>
      <c r="E1317" s="700">
        <v>42</v>
      </c>
      <c r="F1317" s="701" t="s">
        <v>28618</v>
      </c>
      <c r="G1317" s="2" t="s">
        <v>19810</v>
      </c>
      <c r="H1317" s="1" t="s">
        <v>19809</v>
      </c>
    </row>
    <row r="1318" spans="1:9">
      <c r="A1318" s="389">
        <v>5</v>
      </c>
      <c r="B1318" s="694" t="s">
        <v>28619</v>
      </c>
      <c r="C1318" s="383" t="s">
        <v>28620</v>
      </c>
      <c r="D1318" s="700">
        <v>1</v>
      </c>
      <c r="E1318" s="700">
        <v>2</v>
      </c>
      <c r="F1318" s="701" t="s">
        <v>20240</v>
      </c>
      <c r="G1318" s="2" t="s">
        <v>19810</v>
      </c>
      <c r="H1318" s="1"/>
    </row>
    <row r="1319" spans="1:9">
      <c r="A1319" s="389">
        <v>6</v>
      </c>
      <c r="B1319" s="694" t="s">
        <v>28621</v>
      </c>
      <c r="C1319" s="697" t="s">
        <v>28622</v>
      </c>
      <c r="D1319" s="702">
        <v>12</v>
      </c>
      <c r="E1319" s="702">
        <v>154</v>
      </c>
      <c r="F1319" s="701">
        <v>43530</v>
      </c>
      <c r="G1319" s="389" t="s">
        <v>19810</v>
      </c>
      <c r="H1319" s="1" t="s">
        <v>19809</v>
      </c>
    </row>
    <row r="1320" spans="1:9">
      <c r="A1320" s="389">
        <v>7</v>
      </c>
      <c r="B1320" s="694" t="s">
        <v>28623</v>
      </c>
      <c r="C1320" s="1" t="s">
        <v>28624</v>
      </c>
      <c r="D1320" s="702">
        <v>15</v>
      </c>
      <c r="E1320" s="702">
        <v>165</v>
      </c>
      <c r="F1320" s="701" t="s">
        <v>21151</v>
      </c>
      <c r="G1320" s="2" t="s">
        <v>19810</v>
      </c>
      <c r="H1320" s="1" t="s">
        <v>19809</v>
      </c>
    </row>
    <row r="1321" spans="1:9">
      <c r="A1321" s="389">
        <v>8</v>
      </c>
      <c r="B1321" s="694" t="s">
        <v>28625</v>
      </c>
      <c r="C1321" s="703" t="s">
        <v>14696</v>
      </c>
      <c r="D1321" s="704">
        <v>8</v>
      </c>
      <c r="E1321" s="704">
        <v>90</v>
      </c>
      <c r="F1321" s="696" t="s">
        <v>18669</v>
      </c>
      <c r="G1321" s="2" t="s">
        <v>19810</v>
      </c>
      <c r="H1321" s="567"/>
    </row>
    <row r="1322" spans="1:9" ht="25.5">
      <c r="A1322" s="389">
        <v>9</v>
      </c>
      <c r="B1322" s="694" t="s">
        <v>28626</v>
      </c>
      <c r="C1322" s="697" t="s">
        <v>28627</v>
      </c>
      <c r="D1322" s="698">
        <v>4</v>
      </c>
      <c r="E1322" s="698">
        <v>61</v>
      </c>
      <c r="F1322" s="696" t="s">
        <v>28628</v>
      </c>
      <c r="G1322" s="2" t="s">
        <v>19810</v>
      </c>
      <c r="H1322" s="1" t="s">
        <v>19809</v>
      </c>
    </row>
    <row r="1323" spans="1:9">
      <c r="A1323" s="389">
        <v>10</v>
      </c>
      <c r="B1323" s="694" t="s">
        <v>28629</v>
      </c>
      <c r="C1323" s="703" t="s">
        <v>28630</v>
      </c>
      <c r="D1323" s="698">
        <v>1</v>
      </c>
      <c r="E1323" s="698">
        <v>49</v>
      </c>
      <c r="F1323" s="696" t="s">
        <v>28631</v>
      </c>
      <c r="G1323" s="2" t="s">
        <v>19810</v>
      </c>
      <c r="H1323" s="1" t="s">
        <v>19809</v>
      </c>
    </row>
    <row r="1324" spans="1:9">
      <c r="A1324" s="389">
        <v>11</v>
      </c>
      <c r="B1324" s="694" t="s">
        <v>28632</v>
      </c>
      <c r="C1324" s="703" t="s">
        <v>28633</v>
      </c>
      <c r="D1324" s="698">
        <v>1</v>
      </c>
      <c r="E1324" s="698">
        <v>43</v>
      </c>
      <c r="F1324" s="696" t="s">
        <v>28634</v>
      </c>
      <c r="G1324" s="2" t="s">
        <v>19810</v>
      </c>
      <c r="H1324" s="1" t="s">
        <v>19809</v>
      </c>
    </row>
    <row r="1325" spans="1:9">
      <c r="A1325" s="389">
        <v>12</v>
      </c>
      <c r="B1325" s="694" t="s">
        <v>28635</v>
      </c>
      <c r="C1325" s="703" t="s">
        <v>28636</v>
      </c>
      <c r="D1325" s="698">
        <v>8</v>
      </c>
      <c r="E1325" s="698">
        <v>264</v>
      </c>
      <c r="F1325" s="696" t="s">
        <v>23172</v>
      </c>
      <c r="G1325" s="2" t="s">
        <v>19810</v>
      </c>
      <c r="H1325" s="1"/>
    </row>
    <row r="1326" spans="1:9">
      <c r="A1326" s="389">
        <v>13</v>
      </c>
      <c r="B1326" s="694" t="s">
        <v>28637</v>
      </c>
      <c r="C1326" s="703" t="s">
        <v>28638</v>
      </c>
      <c r="D1326" s="698">
        <v>1</v>
      </c>
      <c r="E1326" s="698">
        <v>16</v>
      </c>
      <c r="F1326" s="699" t="s">
        <v>28639</v>
      </c>
      <c r="G1326" s="2" t="s">
        <v>19810</v>
      </c>
      <c r="H1326" s="1" t="s">
        <v>19809</v>
      </c>
    </row>
    <row r="1327" spans="1:9">
      <c r="A1327" s="389">
        <v>14</v>
      </c>
      <c r="B1327" s="694" t="s">
        <v>28640</v>
      </c>
      <c r="C1327" s="703" t="s">
        <v>28641</v>
      </c>
      <c r="D1327" s="698">
        <v>1</v>
      </c>
      <c r="E1327" s="698">
        <v>50</v>
      </c>
      <c r="F1327" s="699" t="s">
        <v>28379</v>
      </c>
      <c r="G1327" s="2" t="s">
        <v>19810</v>
      </c>
      <c r="H1327" s="1" t="s">
        <v>19809</v>
      </c>
    </row>
    <row r="1328" spans="1:9">
      <c r="A1328" s="389">
        <v>15</v>
      </c>
      <c r="B1328" s="694" t="s">
        <v>28642</v>
      </c>
      <c r="C1328" s="703" t="s">
        <v>28643</v>
      </c>
      <c r="D1328" s="698">
        <v>4</v>
      </c>
      <c r="E1328" s="698">
        <v>20</v>
      </c>
      <c r="F1328" s="699"/>
      <c r="G1328" s="2" t="s">
        <v>19810</v>
      </c>
      <c r="H1328" s="1"/>
    </row>
    <row r="1329" spans="1:8">
      <c r="A1329" s="389">
        <v>16</v>
      </c>
      <c r="B1329" s="694" t="s">
        <v>28644</v>
      </c>
      <c r="C1329" s="703" t="s">
        <v>28645</v>
      </c>
      <c r="D1329" s="698">
        <v>2</v>
      </c>
      <c r="E1329" s="698">
        <v>46</v>
      </c>
      <c r="F1329" s="699" t="s">
        <v>28646</v>
      </c>
      <c r="G1329" s="2" t="s">
        <v>19810</v>
      </c>
      <c r="H1329" s="1" t="s">
        <v>28647</v>
      </c>
    </row>
    <row r="1330" spans="1:8">
      <c r="A1330" s="389">
        <v>17</v>
      </c>
      <c r="B1330" s="694" t="s">
        <v>28648</v>
      </c>
      <c r="C1330" s="703" t="s">
        <v>28649</v>
      </c>
      <c r="D1330" s="698">
        <v>2</v>
      </c>
      <c r="E1330" s="698">
        <v>16</v>
      </c>
      <c r="F1330" s="699" t="s">
        <v>28646</v>
      </c>
      <c r="G1330" s="389" t="s">
        <v>19810</v>
      </c>
      <c r="H1330" s="1" t="s">
        <v>19809</v>
      </c>
    </row>
    <row r="1331" spans="1:8">
      <c r="A1331" s="389">
        <v>18</v>
      </c>
      <c r="B1331" s="694" t="s">
        <v>28650</v>
      </c>
      <c r="C1331" s="703" t="s">
        <v>28651</v>
      </c>
      <c r="D1331" s="698">
        <v>2</v>
      </c>
      <c r="E1331" s="698">
        <v>4</v>
      </c>
      <c r="F1331" s="699"/>
      <c r="G1331" s="389" t="s">
        <v>19810</v>
      </c>
      <c r="H1331" s="1" t="s">
        <v>19809</v>
      </c>
    </row>
    <row r="1332" spans="1:8">
      <c r="A1332" s="389">
        <v>19</v>
      </c>
      <c r="B1332" s="694" t="s">
        <v>28652</v>
      </c>
      <c r="C1332" s="703" t="s">
        <v>28653</v>
      </c>
      <c r="D1332" s="698">
        <v>2</v>
      </c>
      <c r="E1332" s="698">
        <v>242</v>
      </c>
      <c r="F1332" s="699" t="s">
        <v>20474</v>
      </c>
      <c r="G1332" s="2" t="s">
        <v>19810</v>
      </c>
      <c r="H1332" s="1"/>
    </row>
    <row r="1333" spans="1:8">
      <c r="A1333" s="389">
        <v>20</v>
      </c>
      <c r="B1333" s="694" t="s">
        <v>28654</v>
      </c>
      <c r="C1333" s="703" t="s">
        <v>28655</v>
      </c>
      <c r="D1333" s="698">
        <v>1</v>
      </c>
      <c r="E1333" s="698">
        <v>17</v>
      </c>
      <c r="F1333" s="699" t="s">
        <v>28656</v>
      </c>
      <c r="G1333" s="2" t="s">
        <v>19810</v>
      </c>
      <c r="H1333" s="1" t="s">
        <v>19809</v>
      </c>
    </row>
    <row r="1334" spans="1:8">
      <c r="A1334" s="389">
        <v>21</v>
      </c>
      <c r="B1334" s="694" t="s">
        <v>28657</v>
      </c>
      <c r="C1334" s="703" t="s">
        <v>28658</v>
      </c>
      <c r="D1334" s="698">
        <v>1</v>
      </c>
      <c r="E1334" s="698">
        <v>98</v>
      </c>
      <c r="F1334" s="699" t="s">
        <v>28659</v>
      </c>
      <c r="G1334" s="2" t="s">
        <v>19810</v>
      </c>
      <c r="H1334" s="1" t="s">
        <v>19809</v>
      </c>
    </row>
    <row r="1335" spans="1:8">
      <c r="A1335" s="389">
        <v>22</v>
      </c>
      <c r="B1335" s="694" t="s">
        <v>28660</v>
      </c>
      <c r="C1335" s="703" t="s">
        <v>28661</v>
      </c>
      <c r="D1335" s="698">
        <v>2</v>
      </c>
      <c r="E1335" s="698">
        <v>12</v>
      </c>
      <c r="F1335" s="699" t="s">
        <v>17561</v>
      </c>
      <c r="G1335" s="2" t="s">
        <v>19810</v>
      </c>
      <c r="H1335" s="1"/>
    </row>
    <row r="1336" spans="1:8">
      <c r="A1336" s="389">
        <v>23</v>
      </c>
      <c r="B1336" s="694" t="s">
        <v>28662</v>
      </c>
      <c r="C1336" s="703" t="s">
        <v>28663</v>
      </c>
      <c r="D1336" s="698">
        <v>1</v>
      </c>
      <c r="E1336" s="698">
        <v>2</v>
      </c>
      <c r="F1336" s="699" t="s">
        <v>27788</v>
      </c>
      <c r="G1336" s="2" t="s">
        <v>19810</v>
      </c>
      <c r="H1336" s="1" t="s">
        <v>19809</v>
      </c>
    </row>
    <row r="1337" spans="1:8">
      <c r="A1337" s="389">
        <v>24</v>
      </c>
      <c r="B1337" s="694" t="s">
        <v>28664</v>
      </c>
      <c r="C1337" s="703" t="s">
        <v>28665</v>
      </c>
      <c r="D1337" s="698">
        <v>1</v>
      </c>
      <c r="E1337" s="698">
        <v>9</v>
      </c>
      <c r="F1337" s="696" t="s">
        <v>28666</v>
      </c>
      <c r="G1337" s="2" t="s">
        <v>19810</v>
      </c>
      <c r="H1337" s="1" t="s">
        <v>19809</v>
      </c>
    </row>
    <row r="1338" spans="1:8">
      <c r="A1338" s="389">
        <v>25</v>
      </c>
      <c r="B1338" s="694" t="s">
        <v>28667</v>
      </c>
      <c r="C1338" s="703" t="s">
        <v>28668</v>
      </c>
      <c r="D1338" s="698">
        <v>1</v>
      </c>
      <c r="E1338" s="698">
        <v>2</v>
      </c>
      <c r="F1338" s="696"/>
      <c r="G1338" s="2" t="s">
        <v>19810</v>
      </c>
      <c r="H1338" s="1" t="s">
        <v>19809</v>
      </c>
    </row>
    <row r="1339" spans="1:8">
      <c r="A1339" s="389">
        <v>26</v>
      </c>
      <c r="B1339" s="694" t="s">
        <v>28669</v>
      </c>
      <c r="C1339" s="703" t="s">
        <v>28670</v>
      </c>
      <c r="D1339" s="698">
        <v>2</v>
      </c>
      <c r="E1339" s="698">
        <v>3</v>
      </c>
      <c r="F1339" s="696"/>
      <c r="G1339" s="2" t="s">
        <v>19810</v>
      </c>
      <c r="H1339" s="1"/>
    </row>
    <row r="1340" spans="1:8">
      <c r="A1340" s="389">
        <v>27</v>
      </c>
      <c r="B1340" s="694" t="s">
        <v>28671</v>
      </c>
      <c r="C1340" s="697" t="s">
        <v>28655</v>
      </c>
      <c r="D1340" s="698">
        <v>1</v>
      </c>
      <c r="E1340" s="698">
        <v>17</v>
      </c>
      <c r="F1340" s="696" t="s">
        <v>28656</v>
      </c>
      <c r="G1340" s="2" t="s">
        <v>19810</v>
      </c>
      <c r="H1340" s="1" t="s">
        <v>20070</v>
      </c>
    </row>
    <row r="1341" spans="1:8" ht="25.5">
      <c r="A1341" s="389">
        <v>28</v>
      </c>
      <c r="B1341" s="694" t="s">
        <v>28672</v>
      </c>
      <c r="C1341" s="697" t="s">
        <v>28673</v>
      </c>
      <c r="D1341" s="698">
        <v>1</v>
      </c>
      <c r="E1341" s="698">
        <v>11</v>
      </c>
      <c r="F1341" s="696" t="s">
        <v>28674</v>
      </c>
      <c r="G1341" s="2" t="s">
        <v>19810</v>
      </c>
      <c r="H1341" s="1" t="s">
        <v>19809</v>
      </c>
    </row>
    <row r="1342" spans="1:8" ht="38.25">
      <c r="A1342" s="389">
        <v>29</v>
      </c>
      <c r="B1342" s="694" t="s">
        <v>28675</v>
      </c>
      <c r="C1342" s="696" t="s">
        <v>28676</v>
      </c>
      <c r="D1342" s="698">
        <v>6</v>
      </c>
      <c r="E1342" s="698">
        <v>2</v>
      </c>
      <c r="F1342" s="701" t="s">
        <v>28677</v>
      </c>
      <c r="G1342" s="2" t="s">
        <v>19810</v>
      </c>
      <c r="H1342" s="1" t="s">
        <v>19809</v>
      </c>
    </row>
    <row r="1343" spans="1:8">
      <c r="A1343" s="389">
        <v>30</v>
      </c>
      <c r="B1343" s="694" t="s">
        <v>28678</v>
      </c>
      <c r="C1343" s="696" t="s">
        <v>28679</v>
      </c>
      <c r="D1343" s="698">
        <v>2</v>
      </c>
      <c r="E1343" s="698">
        <v>5</v>
      </c>
      <c r="F1343" s="701" t="s">
        <v>21156</v>
      </c>
      <c r="G1343" s="2" t="s">
        <v>19810</v>
      </c>
      <c r="H1343" s="1"/>
    </row>
    <row r="1344" spans="1:8">
      <c r="A1344" s="389">
        <v>31</v>
      </c>
      <c r="B1344" s="694" t="s">
        <v>28680</v>
      </c>
      <c r="C1344" s="696" t="s">
        <v>28681</v>
      </c>
      <c r="D1344" s="698"/>
      <c r="E1344" s="698">
        <v>450</v>
      </c>
      <c r="F1344" s="701" t="s">
        <v>28682</v>
      </c>
      <c r="G1344" s="2" t="s">
        <v>19810</v>
      </c>
      <c r="H1344" s="1" t="s">
        <v>19809</v>
      </c>
    </row>
    <row r="1345" spans="1:8">
      <c r="A1345" s="389">
        <v>32</v>
      </c>
      <c r="B1345" s="694" t="s">
        <v>28683</v>
      </c>
      <c r="C1345" s="696" t="s">
        <v>28684</v>
      </c>
      <c r="D1345" s="698">
        <v>1</v>
      </c>
      <c r="E1345" s="698">
        <v>2</v>
      </c>
      <c r="F1345" s="701"/>
      <c r="G1345" s="2"/>
      <c r="H1345" s="1"/>
    </row>
    <row r="1346" spans="1:8">
      <c r="A1346" s="389">
        <v>33</v>
      </c>
      <c r="B1346" s="694" t="s">
        <v>28685</v>
      </c>
      <c r="C1346" s="696" t="s">
        <v>28686</v>
      </c>
      <c r="D1346" s="698">
        <v>1</v>
      </c>
      <c r="E1346" s="698">
        <v>1</v>
      </c>
      <c r="F1346" s="701" t="s">
        <v>17712</v>
      </c>
      <c r="G1346" s="2"/>
      <c r="H1346" s="1"/>
    </row>
    <row r="1347" spans="1:8">
      <c r="A1347" s="389">
        <v>34</v>
      </c>
      <c r="B1347" s="694" t="s">
        <v>28687</v>
      </c>
      <c r="C1347" s="696" t="s">
        <v>28661</v>
      </c>
      <c r="D1347" s="698">
        <v>3</v>
      </c>
      <c r="E1347" s="698">
        <v>18</v>
      </c>
      <c r="F1347" s="701" t="s">
        <v>17709</v>
      </c>
      <c r="G1347" s="2"/>
      <c r="H1347" s="1"/>
    </row>
    <row r="1348" spans="1:8">
      <c r="A1348" s="389">
        <v>35</v>
      </c>
      <c r="B1348" s="694" t="s">
        <v>28688</v>
      </c>
      <c r="C1348" s="696" t="s">
        <v>28689</v>
      </c>
      <c r="D1348" s="698">
        <v>1</v>
      </c>
      <c r="E1348" s="698">
        <v>12</v>
      </c>
      <c r="F1348" s="701" t="s">
        <v>28690</v>
      </c>
      <c r="G1348" s="2" t="s">
        <v>19810</v>
      </c>
      <c r="H1348" s="1" t="s">
        <v>19809</v>
      </c>
    </row>
    <row r="1349" spans="1:8" ht="25.5">
      <c r="A1349" s="389">
        <v>36</v>
      </c>
      <c r="B1349" s="694" t="s">
        <v>28691</v>
      </c>
      <c r="C1349" s="696" t="s">
        <v>28692</v>
      </c>
      <c r="D1349" s="698"/>
      <c r="E1349" s="698">
        <v>1</v>
      </c>
      <c r="F1349" s="701" t="s">
        <v>28693</v>
      </c>
      <c r="G1349" s="2" t="s">
        <v>19810</v>
      </c>
      <c r="H1349" s="1"/>
    </row>
    <row r="1350" spans="1:8">
      <c r="A1350" s="389">
        <v>37</v>
      </c>
      <c r="B1350" s="694" t="s">
        <v>28694</v>
      </c>
      <c r="C1350" s="696" t="s">
        <v>28695</v>
      </c>
      <c r="D1350" s="698">
        <v>16</v>
      </c>
      <c r="E1350" s="698">
        <v>66</v>
      </c>
      <c r="F1350" s="701" t="s">
        <v>28696</v>
      </c>
      <c r="G1350" s="2" t="s">
        <v>19810</v>
      </c>
      <c r="H1350" s="1"/>
    </row>
    <row r="1351" spans="1:8" ht="25.5">
      <c r="A1351" s="389">
        <v>38</v>
      </c>
      <c r="B1351" s="694" t="s">
        <v>28694</v>
      </c>
      <c r="C1351" s="696" t="s">
        <v>28697</v>
      </c>
      <c r="D1351" s="698"/>
      <c r="E1351" s="698">
        <v>204</v>
      </c>
      <c r="F1351" s="701" t="s">
        <v>28698</v>
      </c>
      <c r="G1351" s="2" t="s">
        <v>19810</v>
      </c>
      <c r="H1351" s="1" t="s">
        <v>20070</v>
      </c>
    </row>
    <row r="1352" spans="1:8">
      <c r="A1352" s="389">
        <v>39</v>
      </c>
      <c r="B1352" s="694" t="s">
        <v>28699</v>
      </c>
      <c r="C1352" s="696" t="s">
        <v>28700</v>
      </c>
      <c r="D1352" s="698"/>
      <c r="E1352" s="698"/>
      <c r="F1352" s="701"/>
      <c r="G1352" s="389" t="s">
        <v>19810</v>
      </c>
      <c r="H1352" s="1" t="s">
        <v>19809</v>
      </c>
    </row>
    <row r="1353" spans="1:8">
      <c r="A1353" s="389">
        <v>40</v>
      </c>
      <c r="B1353" s="694" t="s">
        <v>28701</v>
      </c>
      <c r="C1353" s="696" t="s">
        <v>28702</v>
      </c>
      <c r="D1353" s="698"/>
      <c r="E1353" s="698"/>
      <c r="F1353" s="701"/>
      <c r="G1353" s="389" t="s">
        <v>19810</v>
      </c>
      <c r="H1353" s="1" t="s">
        <v>19809</v>
      </c>
    </row>
    <row r="1354" spans="1:8">
      <c r="A1354" s="389">
        <v>41</v>
      </c>
      <c r="B1354" s="694" t="s">
        <v>28703</v>
      </c>
      <c r="C1354" s="696" t="s">
        <v>28704</v>
      </c>
      <c r="D1354" s="698">
        <v>1</v>
      </c>
      <c r="E1354" s="698">
        <v>2</v>
      </c>
      <c r="F1354" s="701" t="s">
        <v>28705</v>
      </c>
      <c r="G1354" s="389" t="s">
        <v>19810</v>
      </c>
      <c r="H1354" s="1" t="s">
        <v>19809</v>
      </c>
    </row>
    <row r="1355" spans="1:8">
      <c r="A1355" s="389">
        <v>42</v>
      </c>
      <c r="B1355" s="694" t="s">
        <v>28706</v>
      </c>
      <c r="C1355" s="696" t="s">
        <v>28707</v>
      </c>
      <c r="D1355" s="698">
        <v>2</v>
      </c>
      <c r="E1355" s="698">
        <v>4</v>
      </c>
      <c r="F1355" s="701" t="s">
        <v>17801</v>
      </c>
      <c r="G1355" s="2" t="s">
        <v>19810</v>
      </c>
      <c r="H1355" s="1"/>
    </row>
    <row r="1356" spans="1:8">
      <c r="A1356" s="389">
        <v>43</v>
      </c>
      <c r="B1356" s="694" t="s">
        <v>28708</v>
      </c>
      <c r="C1356" s="696" t="s">
        <v>28709</v>
      </c>
      <c r="D1356" s="698">
        <v>15</v>
      </c>
      <c r="E1356" s="698">
        <v>45</v>
      </c>
      <c r="F1356" s="701" t="s">
        <v>17861</v>
      </c>
      <c r="G1356" s="2" t="s">
        <v>19810</v>
      </c>
      <c r="H1356" s="1" t="s">
        <v>19809</v>
      </c>
    </row>
    <row r="1357" spans="1:8">
      <c r="A1357" s="389">
        <v>44</v>
      </c>
      <c r="B1357" s="694" t="s">
        <v>28710</v>
      </c>
      <c r="C1357" s="696" t="s">
        <v>28711</v>
      </c>
      <c r="D1357" s="698" t="s">
        <v>28712</v>
      </c>
      <c r="E1357" s="698"/>
      <c r="F1357" s="701"/>
      <c r="G1357" s="2"/>
      <c r="H1357" s="1"/>
    </row>
    <row r="1358" spans="1:8">
      <c r="A1358" s="389">
        <v>45</v>
      </c>
      <c r="B1358" s="694" t="s">
        <v>28713</v>
      </c>
      <c r="C1358" s="696" t="s">
        <v>28695</v>
      </c>
      <c r="D1358" s="698">
        <v>10</v>
      </c>
      <c r="E1358" s="698">
        <v>69</v>
      </c>
      <c r="F1358" s="701"/>
      <c r="G1358" s="2"/>
      <c r="H1358" s="1"/>
    </row>
    <row r="1359" spans="1:8">
      <c r="A1359" s="389">
        <v>46</v>
      </c>
      <c r="B1359" s="694" t="s">
        <v>28714</v>
      </c>
      <c r="C1359" s="696" t="s">
        <v>28715</v>
      </c>
      <c r="D1359" s="698">
        <v>1</v>
      </c>
      <c r="E1359" s="698">
        <v>2</v>
      </c>
      <c r="F1359" s="701" t="s">
        <v>28705</v>
      </c>
      <c r="G1359" s="389" t="s">
        <v>19810</v>
      </c>
      <c r="H1359" s="1" t="s">
        <v>19809</v>
      </c>
    </row>
    <row r="1360" spans="1:8">
      <c r="A1360" s="389">
        <v>47</v>
      </c>
      <c r="B1360" s="694" t="s">
        <v>28716</v>
      </c>
      <c r="C1360" s="1" t="s">
        <v>28717</v>
      </c>
      <c r="D1360" s="700">
        <v>2</v>
      </c>
      <c r="E1360" s="700">
        <v>36</v>
      </c>
      <c r="F1360" s="701" t="s">
        <v>28718</v>
      </c>
      <c r="G1360" s="2" t="s">
        <v>19810</v>
      </c>
      <c r="H1360" s="1" t="s">
        <v>19809</v>
      </c>
    </row>
    <row r="1361" spans="1:8">
      <c r="A1361" s="389">
        <v>48</v>
      </c>
      <c r="B1361" s="694" t="s">
        <v>28719</v>
      </c>
      <c r="C1361" s="1" t="s">
        <v>28720</v>
      </c>
      <c r="D1361" s="700">
        <v>5</v>
      </c>
      <c r="E1361" s="700">
        <v>25</v>
      </c>
      <c r="F1361" s="701"/>
      <c r="G1361" s="2"/>
      <c r="H1361" s="1"/>
    </row>
    <row r="1362" spans="1:8">
      <c r="A1362" s="389">
        <v>49</v>
      </c>
      <c r="B1362" s="694" t="s">
        <v>28721</v>
      </c>
      <c r="C1362" s="1" t="s">
        <v>28722</v>
      </c>
      <c r="D1362" s="700">
        <v>1</v>
      </c>
      <c r="E1362" s="700">
        <v>36</v>
      </c>
      <c r="F1362" s="705" t="s">
        <v>28723</v>
      </c>
      <c r="G1362" s="2" t="s">
        <v>19810</v>
      </c>
      <c r="H1362" s="1" t="s">
        <v>19809</v>
      </c>
    </row>
    <row r="1363" spans="1:8">
      <c r="A1363" s="389">
        <v>50</v>
      </c>
      <c r="B1363" s="694" t="s">
        <v>28724</v>
      </c>
      <c r="C1363" s="1" t="s">
        <v>28725</v>
      </c>
      <c r="D1363" s="700">
        <v>5</v>
      </c>
      <c r="E1363" s="700">
        <v>26</v>
      </c>
      <c r="F1363" s="701" t="s">
        <v>28726</v>
      </c>
      <c r="G1363" s="389" t="s">
        <v>19810</v>
      </c>
      <c r="H1363" s="1" t="s">
        <v>19809</v>
      </c>
    </row>
    <row r="1364" spans="1:8">
      <c r="A1364" s="389">
        <v>51</v>
      </c>
      <c r="B1364" s="694" t="s">
        <v>28727</v>
      </c>
      <c r="C1364" s="1" t="s">
        <v>28728</v>
      </c>
      <c r="D1364" s="700">
        <v>1</v>
      </c>
      <c r="E1364" s="698">
        <v>12</v>
      </c>
      <c r="F1364" s="701" t="s">
        <v>28729</v>
      </c>
      <c r="G1364" s="2" t="s">
        <v>19810</v>
      </c>
      <c r="H1364" s="1" t="s">
        <v>19809</v>
      </c>
    </row>
    <row r="1365" spans="1:8">
      <c r="A1365" s="389">
        <v>52</v>
      </c>
      <c r="B1365" s="694" t="s">
        <v>28730</v>
      </c>
      <c r="C1365" s="1" t="s">
        <v>28731</v>
      </c>
      <c r="D1365" s="700">
        <v>10</v>
      </c>
      <c r="E1365" s="698">
        <v>10</v>
      </c>
      <c r="F1365" s="701"/>
      <c r="G1365" s="2"/>
      <c r="H1365" s="1"/>
    </row>
    <row r="1366" spans="1:8">
      <c r="A1366" s="389">
        <v>53</v>
      </c>
      <c r="B1366" s="694" t="s">
        <v>28732</v>
      </c>
      <c r="C1366" s="1" t="s">
        <v>28733</v>
      </c>
      <c r="D1366" s="700">
        <v>1</v>
      </c>
      <c r="E1366" s="698">
        <v>120</v>
      </c>
      <c r="F1366" s="701"/>
      <c r="G1366" s="2"/>
      <c r="H1366" s="1"/>
    </row>
    <row r="1367" spans="1:8">
      <c r="A1367" s="389">
        <v>54</v>
      </c>
      <c r="B1367" s="694" t="s">
        <v>28734</v>
      </c>
      <c r="C1367" s="1" t="s">
        <v>28735</v>
      </c>
      <c r="D1367" s="700"/>
      <c r="E1367" s="698">
        <v>94</v>
      </c>
      <c r="F1367" s="701" t="s">
        <v>28736</v>
      </c>
      <c r="G1367" s="2" t="s">
        <v>19810</v>
      </c>
      <c r="H1367" s="1" t="s">
        <v>19809</v>
      </c>
    </row>
    <row r="1368" spans="1:8">
      <c r="A1368" s="389">
        <v>55</v>
      </c>
      <c r="B1368" s="694" t="s">
        <v>28737</v>
      </c>
      <c r="C1368" s="1" t="s">
        <v>28738</v>
      </c>
      <c r="D1368" s="700">
        <v>1</v>
      </c>
      <c r="E1368" s="698">
        <v>4</v>
      </c>
      <c r="F1368" s="701" t="s">
        <v>28739</v>
      </c>
      <c r="G1368" s="389" t="s">
        <v>19810</v>
      </c>
      <c r="H1368" s="1" t="s">
        <v>19809</v>
      </c>
    </row>
    <row r="1369" spans="1:8">
      <c r="A1369" s="389">
        <v>56</v>
      </c>
      <c r="B1369" s="694" t="s">
        <v>28740</v>
      </c>
      <c r="C1369" s="1" t="s">
        <v>28741</v>
      </c>
      <c r="D1369" s="700">
        <v>1</v>
      </c>
      <c r="E1369" s="698">
        <v>1</v>
      </c>
      <c r="F1369" s="701" t="s">
        <v>17861</v>
      </c>
      <c r="G1369" s="389" t="s">
        <v>19810</v>
      </c>
      <c r="H1369" s="1" t="s">
        <v>19809</v>
      </c>
    </row>
    <row r="1370" spans="1:8">
      <c r="A1370" s="389">
        <v>57</v>
      </c>
      <c r="B1370" s="694" t="s">
        <v>28742</v>
      </c>
      <c r="C1370" s="697" t="s">
        <v>28743</v>
      </c>
      <c r="D1370" s="700">
        <v>1</v>
      </c>
      <c r="E1370" s="698">
        <v>20</v>
      </c>
      <c r="F1370" s="701" t="s">
        <v>28744</v>
      </c>
      <c r="G1370" s="2" t="s">
        <v>19810</v>
      </c>
      <c r="H1370" s="1" t="s">
        <v>19809</v>
      </c>
    </row>
    <row r="1371" spans="1:8">
      <c r="A1371" s="389">
        <v>58</v>
      </c>
      <c r="B1371" s="694" t="s">
        <v>28745</v>
      </c>
      <c r="C1371" s="695" t="s">
        <v>28645</v>
      </c>
      <c r="D1371" s="698">
        <v>3</v>
      </c>
      <c r="E1371" s="698"/>
      <c r="F1371" s="701" t="s">
        <v>28746</v>
      </c>
      <c r="G1371" s="2" t="s">
        <v>19810</v>
      </c>
      <c r="H1371" s="567"/>
    </row>
    <row r="1372" spans="1:8">
      <c r="A1372" s="389">
        <v>59</v>
      </c>
      <c r="B1372" s="694" t="s">
        <v>28747</v>
      </c>
      <c r="C1372" s="695" t="s">
        <v>28748</v>
      </c>
      <c r="D1372" s="698">
        <v>1</v>
      </c>
      <c r="E1372" s="698">
        <v>4</v>
      </c>
      <c r="F1372" s="701"/>
      <c r="G1372" s="568"/>
      <c r="H1372" s="567"/>
    </row>
    <row r="1373" spans="1:8">
      <c r="A1373" s="389">
        <v>60</v>
      </c>
      <c r="B1373" s="694" t="s">
        <v>28749</v>
      </c>
      <c r="C1373" s="695" t="s">
        <v>28750</v>
      </c>
      <c r="D1373" s="698">
        <v>1</v>
      </c>
      <c r="E1373" s="698">
        <v>3</v>
      </c>
      <c r="F1373" s="701"/>
      <c r="G1373" s="568"/>
      <c r="H1373" s="567"/>
    </row>
    <row r="1374" spans="1:8">
      <c r="A1374" s="389">
        <v>61</v>
      </c>
      <c r="B1374" s="694" t="s">
        <v>28751</v>
      </c>
      <c r="C1374" s="695" t="s">
        <v>28752</v>
      </c>
      <c r="D1374" s="698">
        <v>1</v>
      </c>
      <c r="E1374" s="698">
        <v>3</v>
      </c>
      <c r="F1374" s="701" t="s">
        <v>28081</v>
      </c>
      <c r="G1374" s="389" t="s">
        <v>19810</v>
      </c>
      <c r="H1374" s="1" t="s">
        <v>19809</v>
      </c>
    </row>
    <row r="1375" spans="1:8" ht="25.5">
      <c r="A1375" s="389">
        <v>62</v>
      </c>
      <c r="B1375" s="694" t="s">
        <v>28753</v>
      </c>
      <c r="C1375" s="697" t="s">
        <v>28754</v>
      </c>
      <c r="D1375" s="698">
        <v>1</v>
      </c>
      <c r="E1375" s="698">
        <v>14</v>
      </c>
      <c r="F1375" s="701" t="s">
        <v>28755</v>
      </c>
      <c r="G1375" s="2" t="s">
        <v>19810</v>
      </c>
      <c r="H1375" s="1" t="s">
        <v>19809</v>
      </c>
    </row>
    <row r="1376" spans="1:8">
      <c r="A1376" s="389">
        <v>63</v>
      </c>
      <c r="B1376" s="694" t="s">
        <v>28756</v>
      </c>
      <c r="C1376" s="695" t="s">
        <v>28757</v>
      </c>
      <c r="D1376" s="698">
        <v>1</v>
      </c>
      <c r="E1376" s="698">
        <v>6</v>
      </c>
      <c r="F1376" s="701"/>
      <c r="G1376" s="568"/>
      <c r="H1376" s="567"/>
    </row>
    <row r="1377" spans="1:8">
      <c r="A1377" s="389">
        <v>64</v>
      </c>
      <c r="B1377" s="694" t="s">
        <v>28758</v>
      </c>
      <c r="C1377" s="697" t="s">
        <v>28759</v>
      </c>
      <c r="D1377" s="698">
        <v>1</v>
      </c>
      <c r="E1377" s="698">
        <v>2</v>
      </c>
      <c r="F1377" s="701"/>
      <c r="G1377" s="568"/>
      <c r="H1377" s="567"/>
    </row>
    <row r="1378" spans="1:8">
      <c r="A1378" s="389">
        <v>65</v>
      </c>
      <c r="B1378" s="694" t="s">
        <v>28760</v>
      </c>
      <c r="C1378" s="695" t="s">
        <v>28761</v>
      </c>
      <c r="D1378" s="698">
        <v>2</v>
      </c>
      <c r="E1378" s="698">
        <v>29</v>
      </c>
      <c r="F1378" s="701" t="s">
        <v>23489</v>
      </c>
      <c r="G1378" s="568"/>
      <c r="H1378" s="567"/>
    </row>
    <row r="1379" spans="1:8">
      <c r="A1379" s="389">
        <v>66</v>
      </c>
      <c r="B1379" s="694" t="s">
        <v>28762</v>
      </c>
      <c r="C1379" s="695" t="s">
        <v>28763</v>
      </c>
      <c r="D1379" s="698">
        <v>1</v>
      </c>
      <c r="E1379" s="698">
        <v>2</v>
      </c>
      <c r="F1379" s="701" t="s">
        <v>28764</v>
      </c>
      <c r="G1379" s="2" t="s">
        <v>19810</v>
      </c>
      <c r="H1379" s="1" t="s">
        <v>19809</v>
      </c>
    </row>
    <row r="1380" spans="1:8">
      <c r="A1380" s="389">
        <v>67</v>
      </c>
      <c r="B1380" s="694" t="s">
        <v>28765</v>
      </c>
      <c r="C1380" s="695" t="s">
        <v>28766</v>
      </c>
      <c r="D1380" s="698">
        <v>1</v>
      </c>
      <c r="E1380" s="698">
        <v>2</v>
      </c>
      <c r="F1380" s="701" t="s">
        <v>23492</v>
      </c>
      <c r="G1380" s="389" t="s">
        <v>19810</v>
      </c>
      <c r="H1380" s="1" t="s">
        <v>19809</v>
      </c>
    </row>
    <row r="1381" spans="1:8">
      <c r="A1381" s="389">
        <v>68</v>
      </c>
      <c r="B1381" s="694" t="s">
        <v>28767</v>
      </c>
      <c r="C1381" s="695" t="s">
        <v>28768</v>
      </c>
      <c r="D1381" s="698">
        <v>1</v>
      </c>
      <c r="E1381" s="698">
        <v>1</v>
      </c>
      <c r="F1381" s="701" t="s">
        <v>23492</v>
      </c>
      <c r="G1381" s="389" t="s">
        <v>19810</v>
      </c>
      <c r="H1381" s="1" t="s">
        <v>19809</v>
      </c>
    </row>
    <row r="1382" spans="1:8">
      <c r="A1382" s="389">
        <v>69</v>
      </c>
      <c r="B1382" s="694" t="s">
        <v>28769</v>
      </c>
      <c r="C1382" s="695" t="s">
        <v>28770</v>
      </c>
      <c r="D1382" s="698">
        <v>1</v>
      </c>
      <c r="E1382" s="698">
        <v>5</v>
      </c>
      <c r="F1382" s="701" t="s">
        <v>17837</v>
      </c>
      <c r="G1382" s="389" t="s">
        <v>19810</v>
      </c>
      <c r="H1382" s="1" t="s">
        <v>19809</v>
      </c>
    </row>
    <row r="1383" spans="1:8">
      <c r="A1383" s="389">
        <v>70</v>
      </c>
      <c r="B1383" s="694" t="s">
        <v>28771</v>
      </c>
      <c r="C1383" s="695" t="s">
        <v>28772</v>
      </c>
      <c r="D1383" s="698">
        <v>1</v>
      </c>
      <c r="E1383" s="698">
        <v>1</v>
      </c>
      <c r="F1383" s="701" t="s">
        <v>28773</v>
      </c>
      <c r="G1383" s="2" t="s">
        <v>19810</v>
      </c>
      <c r="H1383" s="1" t="s">
        <v>19809</v>
      </c>
    </row>
    <row r="1384" spans="1:8">
      <c r="A1384" s="389">
        <v>71</v>
      </c>
      <c r="B1384" s="694" t="s">
        <v>28774</v>
      </c>
      <c r="C1384" s="695" t="s">
        <v>28775</v>
      </c>
      <c r="D1384" s="698">
        <v>1</v>
      </c>
      <c r="E1384" s="698">
        <v>1</v>
      </c>
      <c r="F1384" s="701" t="s">
        <v>23514</v>
      </c>
      <c r="G1384" s="389" t="s">
        <v>19810</v>
      </c>
      <c r="H1384" s="1" t="s">
        <v>19809</v>
      </c>
    </row>
    <row r="1385" spans="1:8">
      <c r="A1385" s="389">
        <v>72</v>
      </c>
      <c r="B1385" s="694" t="s">
        <v>28776</v>
      </c>
      <c r="C1385" s="695" t="s">
        <v>28777</v>
      </c>
      <c r="D1385" s="698">
        <v>1</v>
      </c>
      <c r="E1385" s="698">
        <v>3</v>
      </c>
      <c r="F1385" s="701"/>
      <c r="G1385" s="2"/>
      <c r="H1385" s="1"/>
    </row>
    <row r="1386" spans="1:8">
      <c r="A1386" s="389">
        <v>73</v>
      </c>
      <c r="B1386" s="694" t="s">
        <v>28778</v>
      </c>
      <c r="C1386" s="695" t="s">
        <v>14696</v>
      </c>
      <c r="D1386" s="698">
        <v>4</v>
      </c>
      <c r="E1386" s="698">
        <v>32</v>
      </c>
      <c r="F1386" s="701" t="s">
        <v>28696</v>
      </c>
      <c r="G1386" s="2" t="s">
        <v>19810</v>
      </c>
      <c r="H1386" s="1" t="s">
        <v>19809</v>
      </c>
    </row>
    <row r="1387" spans="1:8" ht="25.5">
      <c r="A1387" s="389">
        <v>74</v>
      </c>
      <c r="B1387" s="694" t="s">
        <v>28779</v>
      </c>
      <c r="C1387" s="697" t="s">
        <v>28780</v>
      </c>
      <c r="D1387" s="698">
        <v>1</v>
      </c>
      <c r="E1387" s="698">
        <v>18</v>
      </c>
      <c r="F1387" s="701" t="s">
        <v>28781</v>
      </c>
      <c r="G1387" s="2" t="s">
        <v>19810</v>
      </c>
      <c r="H1387" s="1" t="s">
        <v>19809</v>
      </c>
    </row>
    <row r="1388" spans="1:8">
      <c r="A1388" s="389">
        <v>75</v>
      </c>
      <c r="B1388" s="694" t="s">
        <v>28782</v>
      </c>
      <c r="C1388" s="1" t="s">
        <v>28783</v>
      </c>
      <c r="D1388" s="698">
        <v>1</v>
      </c>
      <c r="E1388" s="698">
        <v>6</v>
      </c>
      <c r="F1388" s="701" t="s">
        <v>28781</v>
      </c>
      <c r="G1388" s="2" t="s">
        <v>19810</v>
      </c>
      <c r="H1388" s="1" t="s">
        <v>19809</v>
      </c>
    </row>
    <row r="1389" spans="1:8" ht="25.5">
      <c r="A1389" s="389">
        <v>76</v>
      </c>
      <c r="B1389" s="694" t="s">
        <v>28784</v>
      </c>
      <c r="C1389" s="697" t="s">
        <v>28785</v>
      </c>
      <c r="D1389" s="698">
        <v>1</v>
      </c>
      <c r="E1389" s="698">
        <v>9</v>
      </c>
      <c r="F1389" s="701" t="s">
        <v>28693</v>
      </c>
      <c r="G1389" s="2" t="s">
        <v>19810</v>
      </c>
      <c r="H1389" s="1" t="s">
        <v>19809</v>
      </c>
    </row>
    <row r="1390" spans="1:8">
      <c r="A1390" s="389">
        <v>77</v>
      </c>
      <c r="B1390" s="694" t="s">
        <v>28786</v>
      </c>
      <c r="C1390" s="1" t="s">
        <v>28787</v>
      </c>
      <c r="D1390" s="698">
        <v>1</v>
      </c>
      <c r="E1390" s="698">
        <v>1</v>
      </c>
      <c r="F1390" s="701" t="s">
        <v>21144</v>
      </c>
      <c r="G1390" s="389" t="s">
        <v>19810</v>
      </c>
      <c r="H1390" s="1" t="s">
        <v>19809</v>
      </c>
    </row>
    <row r="1391" spans="1:8">
      <c r="A1391" s="389">
        <v>78</v>
      </c>
      <c r="B1391" s="694" t="s">
        <v>28788</v>
      </c>
      <c r="C1391" s="1" t="s">
        <v>28789</v>
      </c>
      <c r="D1391" s="698">
        <v>15</v>
      </c>
      <c r="E1391" s="698">
        <v>52</v>
      </c>
      <c r="F1391" s="701" t="s">
        <v>17851</v>
      </c>
      <c r="G1391" s="2" t="s">
        <v>19810</v>
      </c>
      <c r="H1391" s="1" t="s">
        <v>19809</v>
      </c>
    </row>
    <row r="1392" spans="1:8">
      <c r="A1392" s="389">
        <v>79</v>
      </c>
      <c r="B1392" s="694" t="s">
        <v>28790</v>
      </c>
      <c r="C1392" s="1" t="s">
        <v>28791</v>
      </c>
      <c r="D1392" s="698">
        <v>2</v>
      </c>
      <c r="E1392" s="698">
        <v>15</v>
      </c>
      <c r="F1392" s="701" t="s">
        <v>28792</v>
      </c>
      <c r="G1392" s="2" t="s">
        <v>19810</v>
      </c>
      <c r="H1392" s="1" t="s">
        <v>19809</v>
      </c>
    </row>
    <row r="1393" spans="1:8">
      <c r="A1393" s="389">
        <v>80</v>
      </c>
      <c r="B1393" s="694" t="s">
        <v>28793</v>
      </c>
      <c r="C1393" s="1" t="s">
        <v>28794</v>
      </c>
      <c r="D1393" s="1">
        <v>1</v>
      </c>
      <c r="E1393" s="1">
        <v>1</v>
      </c>
      <c r="F1393" s="701" t="s">
        <v>28795</v>
      </c>
      <c r="G1393" s="2" t="s">
        <v>19810</v>
      </c>
      <c r="H1393" s="1" t="s">
        <v>19809</v>
      </c>
    </row>
    <row r="1394" spans="1:8">
      <c r="A1394" s="389">
        <v>81</v>
      </c>
      <c r="B1394" s="694" t="s">
        <v>28796</v>
      </c>
      <c r="C1394" s="1" t="s">
        <v>28797</v>
      </c>
      <c r="D1394" s="1">
        <v>1</v>
      </c>
      <c r="E1394" s="1">
        <v>5</v>
      </c>
      <c r="F1394" s="701" t="s">
        <v>28798</v>
      </c>
      <c r="G1394" s="2" t="s">
        <v>19810</v>
      </c>
      <c r="H1394" s="1" t="s">
        <v>19809</v>
      </c>
    </row>
    <row r="1395" spans="1:8">
      <c r="A1395" s="389">
        <v>82</v>
      </c>
      <c r="B1395" s="694" t="s">
        <v>28799</v>
      </c>
      <c r="C1395" s="1" t="s">
        <v>28800</v>
      </c>
      <c r="D1395" s="1">
        <v>1</v>
      </c>
      <c r="E1395" s="1">
        <v>2</v>
      </c>
      <c r="F1395" s="701" t="s">
        <v>23514</v>
      </c>
      <c r="G1395" s="389" t="s">
        <v>19810</v>
      </c>
      <c r="H1395" s="1" t="s">
        <v>19809</v>
      </c>
    </row>
    <row r="1396" spans="1:8">
      <c r="A1396" s="389">
        <v>83</v>
      </c>
      <c r="B1396" s="694" t="s">
        <v>28801</v>
      </c>
      <c r="C1396" s="1" t="s">
        <v>28802</v>
      </c>
      <c r="D1396" s="1">
        <v>4</v>
      </c>
      <c r="E1396" s="1">
        <v>31</v>
      </c>
      <c r="F1396" s="701" t="s">
        <v>23514</v>
      </c>
      <c r="G1396" s="2"/>
      <c r="H1396" s="1"/>
    </row>
    <row r="1397" spans="1:8">
      <c r="A1397" s="389">
        <v>84</v>
      </c>
      <c r="B1397" s="694" t="s">
        <v>28803</v>
      </c>
      <c r="C1397" s="1" t="s">
        <v>28804</v>
      </c>
      <c r="D1397" s="1">
        <v>0</v>
      </c>
      <c r="E1397" s="1">
        <v>125</v>
      </c>
      <c r="F1397" s="701" t="s">
        <v>28805</v>
      </c>
      <c r="G1397" s="2" t="s">
        <v>19810</v>
      </c>
      <c r="H1397" s="1" t="s">
        <v>19809</v>
      </c>
    </row>
    <row r="1398" spans="1:8">
      <c r="A1398" s="389">
        <v>85</v>
      </c>
      <c r="B1398" s="694" t="s">
        <v>28806</v>
      </c>
      <c r="C1398" s="1" t="s">
        <v>28807</v>
      </c>
      <c r="D1398" s="1">
        <v>1</v>
      </c>
      <c r="E1398" s="1">
        <v>3</v>
      </c>
      <c r="F1398" s="701" t="s">
        <v>28808</v>
      </c>
      <c r="G1398" s="389" t="s">
        <v>19810</v>
      </c>
      <c r="H1398" s="1" t="s">
        <v>19809</v>
      </c>
    </row>
    <row r="1399" spans="1:8">
      <c r="A1399" s="389">
        <v>86</v>
      </c>
      <c r="B1399" s="694" t="s">
        <v>28809</v>
      </c>
      <c r="C1399" s="1" t="s">
        <v>28810</v>
      </c>
      <c r="D1399" s="1">
        <v>1</v>
      </c>
      <c r="E1399" s="1">
        <v>4</v>
      </c>
      <c r="F1399" s="701" t="s">
        <v>28808</v>
      </c>
      <c r="G1399" s="389" t="s">
        <v>19810</v>
      </c>
      <c r="H1399" s="1" t="s">
        <v>19809</v>
      </c>
    </row>
    <row r="1400" spans="1:8" ht="38.25">
      <c r="A1400" s="389">
        <v>87</v>
      </c>
      <c r="B1400" s="694" t="s">
        <v>28811</v>
      </c>
      <c r="C1400" s="697" t="s">
        <v>28812</v>
      </c>
      <c r="D1400" s="1">
        <v>1</v>
      </c>
      <c r="E1400" s="1">
        <v>7</v>
      </c>
      <c r="F1400" s="701" t="s">
        <v>28813</v>
      </c>
      <c r="G1400" s="2" t="s">
        <v>19810</v>
      </c>
      <c r="H1400" s="1" t="s">
        <v>19809</v>
      </c>
    </row>
    <row r="1401" spans="1:8">
      <c r="A1401" s="389">
        <v>88</v>
      </c>
      <c r="B1401" s="694" t="s">
        <v>28814</v>
      </c>
      <c r="C1401" s="1" t="s">
        <v>28815</v>
      </c>
      <c r="D1401" s="1">
        <v>1</v>
      </c>
      <c r="E1401" s="1">
        <v>9</v>
      </c>
      <c r="F1401" s="701" t="s">
        <v>28816</v>
      </c>
      <c r="G1401" s="2" t="s">
        <v>19810</v>
      </c>
      <c r="H1401" s="1" t="s">
        <v>19809</v>
      </c>
    </row>
    <row r="1402" spans="1:8">
      <c r="A1402" s="389">
        <v>89</v>
      </c>
      <c r="B1402" s="694" t="s">
        <v>28817</v>
      </c>
      <c r="C1402" s="1" t="s">
        <v>28818</v>
      </c>
      <c r="D1402" s="1">
        <v>3</v>
      </c>
      <c r="E1402" s="1">
        <v>68</v>
      </c>
      <c r="F1402" s="701" t="s">
        <v>23793</v>
      </c>
      <c r="G1402" s="2"/>
      <c r="H1402" s="1"/>
    </row>
    <row r="1403" spans="1:8">
      <c r="A1403" s="389">
        <v>90</v>
      </c>
      <c r="B1403" s="694" t="s">
        <v>28819</v>
      </c>
      <c r="C1403" s="1" t="s">
        <v>28820</v>
      </c>
      <c r="D1403" s="706">
        <v>7</v>
      </c>
      <c r="E1403" s="706">
        <v>80</v>
      </c>
      <c r="F1403" s="701" t="s">
        <v>28821</v>
      </c>
      <c r="G1403" s="2" t="s">
        <v>19810</v>
      </c>
      <c r="H1403" s="1" t="s">
        <v>19809</v>
      </c>
    </row>
    <row r="1404" spans="1:8">
      <c r="A1404" s="389">
        <v>91</v>
      </c>
      <c r="B1404" s="694" t="s">
        <v>28822</v>
      </c>
      <c r="C1404" s="1" t="s">
        <v>28823</v>
      </c>
      <c r="D1404" s="706">
        <v>3</v>
      </c>
      <c r="E1404" s="706">
        <v>16</v>
      </c>
      <c r="F1404" s="701" t="s">
        <v>23798</v>
      </c>
      <c r="G1404" s="2"/>
      <c r="H1404" s="1"/>
    </row>
    <row r="1405" spans="1:8" ht="25.5">
      <c r="A1405" s="389">
        <v>92</v>
      </c>
      <c r="B1405" s="694" t="s">
        <v>28824</v>
      </c>
      <c r="C1405" s="697" t="s">
        <v>28825</v>
      </c>
      <c r="D1405" s="1">
        <v>1</v>
      </c>
      <c r="E1405" s="1">
        <v>1</v>
      </c>
      <c r="F1405" s="701" t="s">
        <v>28826</v>
      </c>
      <c r="G1405" s="2" t="s">
        <v>19810</v>
      </c>
      <c r="H1405" s="1" t="s">
        <v>19809</v>
      </c>
    </row>
    <row r="1406" spans="1:8">
      <c r="A1406" s="389">
        <v>93</v>
      </c>
      <c r="B1406" s="694" t="s">
        <v>28827</v>
      </c>
      <c r="C1406" s="383" t="s">
        <v>28828</v>
      </c>
      <c r="D1406" s="1">
        <v>1</v>
      </c>
      <c r="E1406" s="1">
        <v>15</v>
      </c>
      <c r="F1406" s="701" t="s">
        <v>28829</v>
      </c>
      <c r="G1406" s="2" t="s">
        <v>19810</v>
      </c>
      <c r="H1406" s="1" t="s">
        <v>19809</v>
      </c>
    </row>
    <row r="1407" spans="1:8">
      <c r="A1407" s="389">
        <v>94</v>
      </c>
      <c r="B1407" s="694" t="s">
        <v>28830</v>
      </c>
      <c r="C1407" s="383" t="s">
        <v>28831</v>
      </c>
      <c r="D1407" s="1">
        <v>1</v>
      </c>
      <c r="E1407" s="1">
        <v>14</v>
      </c>
      <c r="F1407" s="701" t="s">
        <v>28832</v>
      </c>
      <c r="G1407" s="2" t="s">
        <v>19810</v>
      </c>
      <c r="H1407" s="1" t="s">
        <v>19809</v>
      </c>
    </row>
    <row r="1408" spans="1:8">
      <c r="A1408" s="389">
        <v>95</v>
      </c>
      <c r="B1408" s="694" t="s">
        <v>28833</v>
      </c>
      <c r="C1408" s="383" t="s">
        <v>28834</v>
      </c>
      <c r="D1408" s="1">
        <v>1</v>
      </c>
      <c r="E1408" s="1">
        <v>2</v>
      </c>
      <c r="F1408" s="701"/>
      <c r="G1408" s="389" t="s">
        <v>19810</v>
      </c>
      <c r="H1408" s="1" t="s">
        <v>19809</v>
      </c>
    </row>
    <row r="1409" spans="1:8">
      <c r="A1409" s="389">
        <v>96</v>
      </c>
      <c r="B1409" s="694" t="s">
        <v>28835</v>
      </c>
      <c r="C1409" s="383" t="s">
        <v>28836</v>
      </c>
      <c r="D1409" s="1">
        <v>1</v>
      </c>
      <c r="E1409" s="1">
        <v>2</v>
      </c>
      <c r="F1409" s="701" t="s">
        <v>22955</v>
      </c>
      <c r="G1409" s="2" t="s">
        <v>19810</v>
      </c>
      <c r="H1409" s="1" t="s">
        <v>19809</v>
      </c>
    </row>
    <row r="1410" spans="1:8">
      <c r="A1410" s="389">
        <v>97</v>
      </c>
      <c r="B1410" s="694" t="s">
        <v>28837</v>
      </c>
      <c r="C1410" s="383" t="s">
        <v>28838</v>
      </c>
      <c r="D1410" s="1">
        <v>1</v>
      </c>
      <c r="E1410" s="1">
        <v>2</v>
      </c>
      <c r="F1410" s="701" t="s">
        <v>28839</v>
      </c>
      <c r="G1410" s="2" t="s">
        <v>19810</v>
      </c>
      <c r="H1410" s="1" t="s">
        <v>19809</v>
      </c>
    </row>
    <row r="1411" spans="1:8">
      <c r="A1411" s="389">
        <v>98</v>
      </c>
      <c r="B1411" s="694" t="s">
        <v>28840</v>
      </c>
      <c r="C1411" s="383" t="s">
        <v>28834</v>
      </c>
      <c r="D1411" s="1">
        <v>2</v>
      </c>
      <c r="E1411" s="1">
        <v>40</v>
      </c>
      <c r="F1411" s="701" t="s">
        <v>22894</v>
      </c>
      <c r="G1411" s="2"/>
      <c r="H1411" s="1"/>
    </row>
    <row r="1412" spans="1:8">
      <c r="A1412" s="389">
        <v>99</v>
      </c>
      <c r="B1412" s="694" t="s">
        <v>28841</v>
      </c>
      <c r="C1412" s="383" t="s">
        <v>28842</v>
      </c>
      <c r="D1412" s="1">
        <v>8</v>
      </c>
      <c r="E1412" s="1">
        <v>22</v>
      </c>
      <c r="F1412" s="701" t="s">
        <v>23429</v>
      </c>
      <c r="G1412" s="2"/>
      <c r="H1412" s="1" t="s">
        <v>19809</v>
      </c>
    </row>
    <row r="1413" spans="1:8" ht="25.5">
      <c r="A1413" s="389">
        <v>100</v>
      </c>
      <c r="B1413" s="694" t="s">
        <v>28843</v>
      </c>
      <c r="C1413" s="697" t="s">
        <v>28844</v>
      </c>
      <c r="D1413" s="1">
        <v>3</v>
      </c>
      <c r="E1413" s="1">
        <v>4</v>
      </c>
      <c r="F1413" s="701" t="s">
        <v>28845</v>
      </c>
      <c r="G1413" s="2" t="s">
        <v>19810</v>
      </c>
      <c r="H1413" s="1" t="s">
        <v>19809</v>
      </c>
    </row>
    <row r="1414" spans="1:8">
      <c r="A1414" s="389">
        <v>101</v>
      </c>
      <c r="B1414" s="694" t="s">
        <v>28846</v>
      </c>
      <c r="C1414" s="383" t="s">
        <v>28847</v>
      </c>
      <c r="D1414" s="1">
        <v>3</v>
      </c>
      <c r="E1414" s="1">
        <v>20</v>
      </c>
      <c r="F1414" s="701"/>
      <c r="G1414" s="2"/>
      <c r="H1414" s="1"/>
    </row>
    <row r="1415" spans="1:8">
      <c r="A1415" s="389">
        <v>102</v>
      </c>
      <c r="B1415" s="694" t="s">
        <v>28848</v>
      </c>
      <c r="C1415" s="383" t="s">
        <v>28849</v>
      </c>
      <c r="D1415" s="1">
        <v>2</v>
      </c>
      <c r="E1415" s="1">
        <v>5</v>
      </c>
      <c r="F1415" s="701" t="s">
        <v>22929</v>
      </c>
      <c r="G1415" s="2"/>
      <c r="H1415" s="1"/>
    </row>
    <row r="1416" spans="1:8">
      <c r="A1416" s="389">
        <v>103</v>
      </c>
      <c r="B1416" s="694" t="s">
        <v>28850</v>
      </c>
      <c r="C1416" s="383" t="s">
        <v>28851</v>
      </c>
      <c r="D1416" s="1">
        <v>2</v>
      </c>
      <c r="E1416" s="1">
        <v>2</v>
      </c>
      <c r="F1416" s="701" t="s">
        <v>28852</v>
      </c>
      <c r="G1416" s="2" t="s">
        <v>19810</v>
      </c>
      <c r="H1416" s="1" t="s">
        <v>19809</v>
      </c>
    </row>
    <row r="1417" spans="1:8">
      <c r="A1417" s="389">
        <v>104</v>
      </c>
      <c r="B1417" s="694" t="s">
        <v>28853</v>
      </c>
      <c r="C1417" s="1" t="s">
        <v>28854</v>
      </c>
      <c r="D1417" s="1">
        <v>15</v>
      </c>
      <c r="E1417" s="1">
        <v>1</v>
      </c>
      <c r="F1417" s="701" t="s">
        <v>28852</v>
      </c>
      <c r="G1417" s="2" t="s">
        <v>19810</v>
      </c>
      <c r="H1417" s="1" t="s">
        <v>19809</v>
      </c>
    </row>
    <row r="1418" spans="1:8">
      <c r="A1418" s="389">
        <v>105</v>
      </c>
      <c r="B1418" s="694" t="s">
        <v>28855</v>
      </c>
      <c r="C1418" s="1" t="s">
        <v>28856</v>
      </c>
      <c r="D1418" s="1">
        <v>3</v>
      </c>
      <c r="E1418" s="1">
        <v>16</v>
      </c>
      <c r="F1418" s="701" t="s">
        <v>22955</v>
      </c>
      <c r="G1418" s="2"/>
      <c r="H1418" s="1"/>
    </row>
    <row r="1419" spans="1:8">
      <c r="A1419" s="389">
        <v>106</v>
      </c>
      <c r="B1419" s="694" t="s">
        <v>28857</v>
      </c>
      <c r="C1419" s="1" t="s">
        <v>28858</v>
      </c>
      <c r="D1419" s="1">
        <v>1</v>
      </c>
      <c r="E1419" s="1">
        <v>6</v>
      </c>
      <c r="F1419" s="701" t="s">
        <v>28859</v>
      </c>
      <c r="G1419" s="2" t="s">
        <v>19810</v>
      </c>
      <c r="H1419" s="1" t="s">
        <v>19809</v>
      </c>
    </row>
    <row r="1420" spans="1:8">
      <c r="A1420" s="389">
        <v>107</v>
      </c>
      <c r="B1420" s="694" t="s">
        <v>28860</v>
      </c>
      <c r="C1420" s="1" t="s">
        <v>28861</v>
      </c>
      <c r="D1420" s="1">
        <v>1</v>
      </c>
      <c r="E1420" s="1">
        <v>16</v>
      </c>
      <c r="F1420" s="701"/>
      <c r="G1420" s="2"/>
      <c r="H1420" s="1"/>
    </row>
    <row r="1421" spans="1:8">
      <c r="A1421" s="389">
        <v>108</v>
      </c>
      <c r="B1421" s="694" t="s">
        <v>28862</v>
      </c>
      <c r="C1421" s="1" t="s">
        <v>28863</v>
      </c>
      <c r="D1421" s="1">
        <v>3</v>
      </c>
      <c r="E1421" s="1">
        <v>19</v>
      </c>
      <c r="F1421" s="701" t="s">
        <v>28864</v>
      </c>
      <c r="G1421" s="2" t="s">
        <v>19810</v>
      </c>
      <c r="H1421" s="1" t="s">
        <v>19809</v>
      </c>
    </row>
    <row r="1422" spans="1:8">
      <c r="A1422" s="389">
        <v>109</v>
      </c>
      <c r="B1422" s="694" t="s">
        <v>28865</v>
      </c>
      <c r="C1422" s="1" t="s">
        <v>28866</v>
      </c>
      <c r="D1422" s="1">
        <v>1</v>
      </c>
      <c r="E1422" s="1">
        <v>8</v>
      </c>
      <c r="F1422" s="701" t="s">
        <v>28867</v>
      </c>
      <c r="G1422" s="389" t="s">
        <v>19810</v>
      </c>
      <c r="H1422" s="1" t="s">
        <v>19809</v>
      </c>
    </row>
    <row r="1423" spans="1:8">
      <c r="A1423" s="389">
        <v>110</v>
      </c>
      <c r="B1423" s="694" t="s">
        <v>28868</v>
      </c>
      <c r="C1423" s="1" t="s">
        <v>28869</v>
      </c>
      <c r="D1423" s="1">
        <v>1</v>
      </c>
      <c r="E1423" s="1">
        <v>5</v>
      </c>
      <c r="F1423" s="701" t="s">
        <v>28569</v>
      </c>
      <c r="G1423" s="389" t="s">
        <v>19810</v>
      </c>
      <c r="H1423" s="1" t="s">
        <v>19809</v>
      </c>
    </row>
    <row r="1424" spans="1:8">
      <c r="A1424" s="389">
        <v>111</v>
      </c>
      <c r="B1424" s="694" t="s">
        <v>28870</v>
      </c>
      <c r="C1424" s="1" t="s">
        <v>28871</v>
      </c>
      <c r="D1424" s="1">
        <v>1</v>
      </c>
      <c r="E1424" s="1">
        <v>3</v>
      </c>
      <c r="F1424" s="701" t="s">
        <v>23070</v>
      </c>
      <c r="G1424" s="2" t="s">
        <v>19810</v>
      </c>
      <c r="H1424" s="1"/>
    </row>
    <row r="1425" spans="1:8">
      <c r="A1425" s="389">
        <v>112</v>
      </c>
      <c r="B1425" s="694" t="s">
        <v>28872</v>
      </c>
      <c r="C1425" s="1" t="s">
        <v>28873</v>
      </c>
      <c r="D1425" s="1">
        <v>1</v>
      </c>
      <c r="E1425" s="1">
        <v>5</v>
      </c>
      <c r="F1425" s="701"/>
      <c r="G1425" s="2"/>
      <c r="H1425" s="1"/>
    </row>
    <row r="1426" spans="1:8">
      <c r="A1426" s="389">
        <v>113</v>
      </c>
      <c r="B1426" s="694" t="s">
        <v>28874</v>
      </c>
      <c r="C1426" s="1" t="s">
        <v>28873</v>
      </c>
      <c r="D1426" s="1">
        <v>1</v>
      </c>
      <c r="E1426" s="1">
        <v>3</v>
      </c>
      <c r="F1426" s="701"/>
      <c r="G1426" s="2"/>
      <c r="H1426" s="1"/>
    </row>
    <row r="1427" spans="1:8" ht="25.5">
      <c r="A1427" s="389">
        <v>114</v>
      </c>
      <c r="B1427" s="694" t="s">
        <v>28875</v>
      </c>
      <c r="C1427" s="697" t="s">
        <v>28876</v>
      </c>
      <c r="D1427" s="1">
        <v>1</v>
      </c>
      <c r="E1427" s="1">
        <v>8</v>
      </c>
      <c r="F1427" s="701" t="s">
        <v>28877</v>
      </c>
      <c r="G1427" s="2" t="s">
        <v>19810</v>
      </c>
      <c r="H1427" s="1" t="s">
        <v>19809</v>
      </c>
    </row>
    <row r="1428" spans="1:8">
      <c r="A1428" s="389">
        <v>115</v>
      </c>
      <c r="B1428" s="694" t="s">
        <v>28878</v>
      </c>
      <c r="C1428" s="1" t="s">
        <v>28879</v>
      </c>
      <c r="D1428" s="1">
        <v>1</v>
      </c>
      <c r="E1428" s="1">
        <v>7</v>
      </c>
      <c r="F1428" s="701" t="s">
        <v>28880</v>
      </c>
      <c r="G1428" s="2" t="s">
        <v>19810</v>
      </c>
      <c r="H1428" s="1" t="s">
        <v>19809</v>
      </c>
    </row>
    <row r="1429" spans="1:8">
      <c r="A1429" s="389">
        <v>116</v>
      </c>
      <c r="B1429" s="694" t="s">
        <v>28881</v>
      </c>
      <c r="C1429" s="1" t="s">
        <v>28882</v>
      </c>
      <c r="D1429" s="1">
        <v>1</v>
      </c>
      <c r="E1429" s="1">
        <v>11</v>
      </c>
      <c r="F1429" s="701" t="s">
        <v>28883</v>
      </c>
      <c r="G1429" s="2" t="s">
        <v>19810</v>
      </c>
      <c r="H1429" s="1" t="s">
        <v>19809</v>
      </c>
    </row>
    <row r="1430" spans="1:8">
      <c r="A1430" s="389">
        <v>117</v>
      </c>
      <c r="B1430" s="694" t="s">
        <v>28884</v>
      </c>
      <c r="C1430" s="1" t="s">
        <v>28885</v>
      </c>
      <c r="D1430" s="1">
        <v>1</v>
      </c>
      <c r="E1430" s="1">
        <v>15</v>
      </c>
      <c r="F1430" s="701" t="s">
        <v>27633</v>
      </c>
      <c r="G1430" s="389" t="s">
        <v>19810</v>
      </c>
      <c r="H1430" s="1" t="s">
        <v>19809</v>
      </c>
    </row>
    <row r="1431" spans="1:8">
      <c r="A1431" s="389">
        <v>118</v>
      </c>
      <c r="B1431" s="694" t="s">
        <v>28862</v>
      </c>
      <c r="C1431" s="1" t="s">
        <v>28886</v>
      </c>
      <c r="D1431" s="1">
        <v>3</v>
      </c>
      <c r="E1431" s="1">
        <v>21</v>
      </c>
      <c r="F1431" s="701" t="s">
        <v>28864</v>
      </c>
      <c r="G1431" s="2" t="s">
        <v>19810</v>
      </c>
      <c r="H1431" s="1" t="s">
        <v>20070</v>
      </c>
    </row>
    <row r="1432" spans="1:8" ht="25.5">
      <c r="A1432" s="389">
        <v>119</v>
      </c>
      <c r="B1432" s="694" t="s">
        <v>28887</v>
      </c>
      <c r="C1432" s="707" t="s">
        <v>28888</v>
      </c>
      <c r="D1432" s="1">
        <v>1</v>
      </c>
      <c r="E1432" s="1"/>
      <c r="F1432" s="701" t="s">
        <v>28883</v>
      </c>
      <c r="G1432" s="2" t="s">
        <v>19810</v>
      </c>
      <c r="H1432" s="1" t="s">
        <v>19809</v>
      </c>
    </row>
    <row r="1433" spans="1:8">
      <c r="A1433" s="389">
        <v>120</v>
      </c>
      <c r="B1433" s="694" t="s">
        <v>28889</v>
      </c>
      <c r="C1433" s="1" t="s">
        <v>28890</v>
      </c>
      <c r="D1433" s="1">
        <v>2</v>
      </c>
      <c r="E1433" s="1">
        <v>4</v>
      </c>
      <c r="F1433" s="694" t="s">
        <v>28891</v>
      </c>
      <c r="G1433" s="2"/>
      <c r="H1433" s="1" t="s">
        <v>19809</v>
      </c>
    </row>
    <row r="1434" spans="1:8">
      <c r="A1434" s="389">
        <v>121</v>
      </c>
      <c r="B1434" s="694" t="s">
        <v>28892</v>
      </c>
      <c r="C1434" s="1" t="s">
        <v>28893</v>
      </c>
      <c r="D1434" s="1">
        <v>2</v>
      </c>
      <c r="E1434" s="1">
        <v>11</v>
      </c>
      <c r="F1434" s="694" t="s">
        <v>23256</v>
      </c>
      <c r="G1434" s="2" t="s">
        <v>14977</v>
      </c>
      <c r="H1434" s="1" t="s">
        <v>19809</v>
      </c>
    </row>
    <row r="1435" spans="1:8">
      <c r="A1435" s="389">
        <v>122</v>
      </c>
      <c r="B1435" s="694" t="s">
        <v>28894</v>
      </c>
      <c r="C1435" s="1" t="s">
        <v>28871</v>
      </c>
      <c r="D1435" s="1">
        <v>2</v>
      </c>
      <c r="E1435" s="1">
        <v>8</v>
      </c>
      <c r="F1435" s="694" t="s">
        <v>23762</v>
      </c>
      <c r="G1435" s="2" t="s">
        <v>14977</v>
      </c>
      <c r="H1435" s="1" t="s">
        <v>19809</v>
      </c>
    </row>
    <row r="1436" spans="1:8">
      <c r="A1436" s="389">
        <v>123</v>
      </c>
      <c r="B1436" s="694" t="s">
        <v>28895</v>
      </c>
      <c r="C1436" s="1" t="s">
        <v>28890</v>
      </c>
      <c r="D1436" s="1">
        <v>1</v>
      </c>
      <c r="E1436" s="1">
        <v>1</v>
      </c>
      <c r="F1436" s="694" t="s">
        <v>23189</v>
      </c>
      <c r="G1436" s="2" t="s">
        <v>14977</v>
      </c>
      <c r="H1436" s="1"/>
    </row>
    <row r="1437" spans="1:8">
      <c r="A1437" s="389">
        <v>124</v>
      </c>
      <c r="B1437" s="694" t="s">
        <v>28657</v>
      </c>
      <c r="C1437" s="1" t="s">
        <v>28896</v>
      </c>
      <c r="D1437" s="1">
        <v>5</v>
      </c>
      <c r="E1437" s="1">
        <v>60</v>
      </c>
      <c r="F1437" s="694" t="s">
        <v>23199</v>
      </c>
      <c r="G1437" s="2" t="s">
        <v>14977</v>
      </c>
      <c r="H1437" s="1" t="s">
        <v>19809</v>
      </c>
    </row>
    <row r="1438" spans="1:8">
      <c r="A1438" s="389">
        <v>125</v>
      </c>
      <c r="B1438" s="694" t="s">
        <v>28897</v>
      </c>
      <c r="C1438" s="1" t="s">
        <v>28898</v>
      </c>
      <c r="D1438" s="1">
        <v>1</v>
      </c>
      <c r="E1438" s="1">
        <v>3</v>
      </c>
      <c r="F1438" s="694" t="s">
        <v>23247</v>
      </c>
      <c r="G1438" s="2" t="s">
        <v>14977</v>
      </c>
      <c r="H1438" s="1" t="s">
        <v>19809</v>
      </c>
    </row>
    <row r="1439" spans="1:8">
      <c r="A1439" s="389">
        <v>126</v>
      </c>
      <c r="B1439" s="694" t="s">
        <v>28899</v>
      </c>
      <c r="C1439" s="1" t="s">
        <v>28900</v>
      </c>
      <c r="D1439" s="1">
        <v>1</v>
      </c>
      <c r="E1439" s="1">
        <v>4</v>
      </c>
      <c r="F1439" s="694" t="s">
        <v>28901</v>
      </c>
      <c r="G1439" s="2" t="s">
        <v>14977</v>
      </c>
      <c r="H1439" s="1" t="s">
        <v>19809</v>
      </c>
    </row>
    <row r="1440" spans="1:8">
      <c r="A1440" s="389">
        <v>127</v>
      </c>
      <c r="B1440" s="694" t="s">
        <v>28671</v>
      </c>
      <c r="C1440" s="1" t="s">
        <v>28902</v>
      </c>
      <c r="D1440" s="1"/>
      <c r="E1440" s="1">
        <v>50</v>
      </c>
      <c r="F1440" s="694" t="s">
        <v>23315</v>
      </c>
      <c r="G1440" s="2" t="s">
        <v>14977</v>
      </c>
      <c r="H1440" s="1"/>
    </row>
    <row r="1441" spans="1:8">
      <c r="A1441" s="389">
        <v>128</v>
      </c>
      <c r="B1441" s="694" t="s">
        <v>28903</v>
      </c>
      <c r="C1441" s="1" t="s">
        <v>28904</v>
      </c>
      <c r="D1441" s="1">
        <v>1</v>
      </c>
      <c r="E1441" s="1">
        <v>1</v>
      </c>
      <c r="F1441" s="694" t="s">
        <v>28905</v>
      </c>
      <c r="G1441" s="2"/>
      <c r="H1441" s="1"/>
    </row>
    <row r="1442" spans="1:8" ht="25.5">
      <c r="A1442" s="389">
        <v>129</v>
      </c>
      <c r="B1442" s="695" t="s">
        <v>28906</v>
      </c>
      <c r="C1442" s="697" t="s">
        <v>28907</v>
      </c>
      <c r="D1442" s="2">
        <v>3</v>
      </c>
      <c r="E1442" s="2">
        <v>24</v>
      </c>
      <c r="F1442" s="701" t="s">
        <v>28908</v>
      </c>
      <c r="G1442" s="2" t="s">
        <v>19810</v>
      </c>
      <c r="H1442" s="1" t="s">
        <v>19809</v>
      </c>
    </row>
    <row r="1443" spans="1:8">
      <c r="A1443" s="389">
        <v>130</v>
      </c>
      <c r="B1443" s="695" t="s">
        <v>28909</v>
      </c>
      <c r="C1443" s="694" t="s">
        <v>28910</v>
      </c>
      <c r="D1443" s="2">
        <v>5</v>
      </c>
      <c r="E1443" s="2">
        <v>36</v>
      </c>
      <c r="F1443" s="701" t="s">
        <v>28911</v>
      </c>
      <c r="G1443" s="2" t="s">
        <v>14977</v>
      </c>
      <c r="H1443" s="708" t="s">
        <v>28647</v>
      </c>
    </row>
    <row r="1444" spans="1:8">
      <c r="A1444" s="389">
        <v>131</v>
      </c>
      <c r="B1444" s="695" t="s">
        <v>28912</v>
      </c>
      <c r="C1444" s="694" t="s">
        <v>28913</v>
      </c>
      <c r="D1444" s="2">
        <v>1</v>
      </c>
      <c r="E1444" s="2">
        <v>8</v>
      </c>
      <c r="F1444" s="701" t="s">
        <v>23256</v>
      </c>
      <c r="G1444" s="2" t="s">
        <v>14977</v>
      </c>
      <c r="H1444" s="708" t="s">
        <v>28647</v>
      </c>
    </row>
    <row r="1445" spans="1:8">
      <c r="A1445" s="389">
        <v>132</v>
      </c>
      <c r="B1445" s="695" t="s">
        <v>28914</v>
      </c>
      <c r="C1445" s="694" t="s">
        <v>28915</v>
      </c>
      <c r="D1445" s="2">
        <v>20</v>
      </c>
      <c r="E1445" s="2">
        <v>150</v>
      </c>
      <c r="F1445" s="701" t="s">
        <v>23399</v>
      </c>
      <c r="G1445" s="2" t="s">
        <v>14977</v>
      </c>
      <c r="H1445" s="1" t="s">
        <v>20412</v>
      </c>
    </row>
    <row r="1446" spans="1:8" ht="38.25">
      <c r="A1446" s="389">
        <v>133</v>
      </c>
      <c r="B1446" s="695" t="s">
        <v>28916</v>
      </c>
      <c r="C1446" s="696" t="s">
        <v>28917</v>
      </c>
      <c r="D1446" s="2">
        <v>15</v>
      </c>
      <c r="E1446" s="2">
        <v>50</v>
      </c>
      <c r="F1446" s="701" t="s">
        <v>14292</v>
      </c>
      <c r="G1446" s="2" t="s">
        <v>14977</v>
      </c>
      <c r="H1446" s="708" t="s">
        <v>28647</v>
      </c>
    </row>
    <row r="1447" spans="1:8">
      <c r="A1447" s="389">
        <v>134</v>
      </c>
      <c r="B1447" s="695" t="s">
        <v>28918</v>
      </c>
      <c r="C1447" s="694" t="s">
        <v>28919</v>
      </c>
      <c r="D1447" s="2">
        <v>1</v>
      </c>
      <c r="E1447" s="2">
        <v>0</v>
      </c>
      <c r="F1447" s="701" t="s">
        <v>14294</v>
      </c>
      <c r="G1447" s="2" t="s">
        <v>14977</v>
      </c>
      <c r="H1447" s="708" t="s">
        <v>28647</v>
      </c>
    </row>
    <row r="1448" spans="1:8">
      <c r="A1448" s="389">
        <v>135</v>
      </c>
      <c r="B1448" s="695" t="s">
        <v>28920</v>
      </c>
      <c r="C1448" s="694" t="s">
        <v>28707</v>
      </c>
      <c r="D1448" s="2">
        <v>2</v>
      </c>
      <c r="E1448" s="2">
        <v>3</v>
      </c>
      <c r="F1448" s="701" t="s">
        <v>23455</v>
      </c>
      <c r="G1448" s="2" t="s">
        <v>14977</v>
      </c>
      <c r="H1448" s="1" t="s">
        <v>20412</v>
      </c>
    </row>
    <row r="1449" spans="1:8">
      <c r="A1449" s="389">
        <v>136</v>
      </c>
      <c r="B1449" s="694" t="s">
        <v>28921</v>
      </c>
      <c r="C1449" s="694" t="s">
        <v>28922</v>
      </c>
      <c r="D1449" s="436">
        <v>3</v>
      </c>
      <c r="E1449" s="436">
        <v>35</v>
      </c>
      <c r="F1449" s="701" t="s">
        <v>28923</v>
      </c>
      <c r="G1449" s="2" t="s">
        <v>14977</v>
      </c>
      <c r="H1449" s="708" t="s">
        <v>28647</v>
      </c>
    </row>
    <row r="1450" spans="1:8">
      <c r="A1450" s="389">
        <v>137</v>
      </c>
      <c r="B1450" s="694" t="s">
        <v>28924</v>
      </c>
      <c r="C1450" s="694" t="s">
        <v>28925</v>
      </c>
      <c r="D1450" s="436">
        <v>2</v>
      </c>
      <c r="E1450" s="436">
        <v>11</v>
      </c>
      <c r="F1450" s="701" t="s">
        <v>28926</v>
      </c>
      <c r="G1450" s="2" t="s">
        <v>14977</v>
      </c>
      <c r="H1450" s="1" t="s">
        <v>28647</v>
      </c>
    </row>
    <row r="1451" spans="1:8">
      <c r="A1451" s="389">
        <v>138</v>
      </c>
      <c r="B1451" s="694" t="s">
        <v>28927</v>
      </c>
      <c r="C1451" s="694" t="s">
        <v>28928</v>
      </c>
      <c r="D1451" s="436">
        <v>2</v>
      </c>
      <c r="E1451" s="436">
        <v>26</v>
      </c>
      <c r="F1451" s="701" t="s">
        <v>21169</v>
      </c>
      <c r="G1451" s="2" t="s">
        <v>14977</v>
      </c>
      <c r="H1451" s="708" t="s">
        <v>28647</v>
      </c>
    </row>
    <row r="1452" spans="1:8">
      <c r="A1452" s="389">
        <v>139</v>
      </c>
      <c r="B1452" s="694" t="s">
        <v>28929</v>
      </c>
      <c r="C1452" s="694" t="s">
        <v>28930</v>
      </c>
      <c r="D1452" s="436">
        <v>3</v>
      </c>
      <c r="E1452" s="436">
        <v>15</v>
      </c>
      <c r="F1452" s="701" t="s">
        <v>23247</v>
      </c>
      <c r="G1452" s="2" t="s">
        <v>14977</v>
      </c>
      <c r="H1452" s="708" t="s">
        <v>28647</v>
      </c>
    </row>
    <row r="1453" spans="1:8">
      <c r="A1453" s="389">
        <v>140</v>
      </c>
      <c r="B1453" s="694" t="s">
        <v>28931</v>
      </c>
      <c r="C1453" s="694" t="s">
        <v>28932</v>
      </c>
      <c r="D1453" s="436">
        <v>1</v>
      </c>
      <c r="E1453" s="436">
        <v>2</v>
      </c>
      <c r="F1453" s="701" t="s">
        <v>27206</v>
      </c>
      <c r="G1453" s="2" t="s">
        <v>14977</v>
      </c>
      <c r="H1453" s="708" t="s">
        <v>28647</v>
      </c>
    </row>
    <row r="1454" spans="1:8">
      <c r="A1454" s="389">
        <v>141</v>
      </c>
      <c r="B1454" s="694" t="s">
        <v>28933</v>
      </c>
      <c r="C1454" s="694" t="s">
        <v>28934</v>
      </c>
      <c r="D1454" s="436">
        <v>1</v>
      </c>
      <c r="E1454" s="436">
        <v>3</v>
      </c>
      <c r="F1454" s="701" t="s">
        <v>28808</v>
      </c>
      <c r="G1454" s="2" t="s">
        <v>14977</v>
      </c>
      <c r="H1454" s="1" t="s">
        <v>20412</v>
      </c>
    </row>
    <row r="1455" spans="1:8" ht="25.5">
      <c r="A1455" s="389">
        <v>142</v>
      </c>
      <c r="B1455" s="695" t="s">
        <v>28935</v>
      </c>
      <c r="C1455" s="696" t="s">
        <v>28936</v>
      </c>
      <c r="D1455" s="435">
        <v>2</v>
      </c>
      <c r="E1455" s="435">
        <v>11</v>
      </c>
      <c r="F1455" s="709">
        <v>43650</v>
      </c>
      <c r="G1455" s="389" t="s">
        <v>14977</v>
      </c>
      <c r="H1455" s="569" t="s">
        <v>20412</v>
      </c>
    </row>
    <row r="1456" spans="1:8">
      <c r="A1456" s="389">
        <v>143</v>
      </c>
      <c r="B1456" s="694" t="s">
        <v>28937</v>
      </c>
      <c r="C1456" s="708" t="s">
        <v>28938</v>
      </c>
      <c r="D1456" s="436">
        <v>2</v>
      </c>
      <c r="E1456" s="436">
        <v>9</v>
      </c>
      <c r="F1456" s="701" t="s">
        <v>22851</v>
      </c>
      <c r="G1456" s="2" t="s">
        <v>14977</v>
      </c>
      <c r="H1456" s="1"/>
    </row>
    <row r="1457" spans="1:8">
      <c r="A1457" s="389">
        <v>144</v>
      </c>
      <c r="B1457" s="694" t="s">
        <v>28939</v>
      </c>
      <c r="C1457" s="708" t="s">
        <v>28940</v>
      </c>
      <c r="D1457" s="436">
        <v>2</v>
      </c>
      <c r="E1457" s="436">
        <v>22</v>
      </c>
      <c r="F1457" s="701" t="s">
        <v>23396</v>
      </c>
      <c r="G1457" s="2" t="s">
        <v>14977</v>
      </c>
      <c r="H1457" s="1"/>
    </row>
    <row r="1458" spans="1:8">
      <c r="A1458" s="389">
        <v>145</v>
      </c>
      <c r="B1458" s="694" t="s">
        <v>28941</v>
      </c>
      <c r="C1458" s="708" t="s">
        <v>28942</v>
      </c>
      <c r="D1458" s="436">
        <v>3</v>
      </c>
      <c r="E1458" s="436">
        <v>18</v>
      </c>
      <c r="F1458" s="701" t="s">
        <v>22685</v>
      </c>
      <c r="G1458" s="2" t="s">
        <v>14977</v>
      </c>
      <c r="H1458" s="1"/>
    </row>
    <row r="1459" spans="1:8">
      <c r="A1459" s="389">
        <v>146</v>
      </c>
      <c r="B1459" s="694" t="s">
        <v>28943</v>
      </c>
      <c r="C1459" s="708" t="s">
        <v>28944</v>
      </c>
      <c r="D1459" s="436">
        <v>3</v>
      </c>
      <c r="E1459" s="436">
        <v>0</v>
      </c>
      <c r="F1459" s="701" t="s">
        <v>23804</v>
      </c>
      <c r="G1459" s="2" t="s">
        <v>14977</v>
      </c>
      <c r="H1459" s="1"/>
    </row>
    <row r="1460" spans="1:8">
      <c r="A1460" s="389">
        <v>147</v>
      </c>
      <c r="B1460" s="695" t="s">
        <v>28945</v>
      </c>
      <c r="C1460" s="696" t="s">
        <v>28946</v>
      </c>
      <c r="D1460" s="710">
        <v>1</v>
      </c>
      <c r="E1460" s="710">
        <v>2</v>
      </c>
      <c r="F1460" s="696" t="s">
        <v>23562</v>
      </c>
      <c r="G1460" s="2" t="s">
        <v>14977</v>
      </c>
      <c r="H1460" s="708" t="s">
        <v>28647</v>
      </c>
    </row>
    <row r="1461" spans="1:8">
      <c r="A1461" s="389">
        <v>148</v>
      </c>
      <c r="B1461" s="695" t="s">
        <v>28947</v>
      </c>
      <c r="C1461" s="696" t="s">
        <v>28948</v>
      </c>
      <c r="D1461" s="710">
        <v>4</v>
      </c>
      <c r="E1461" s="710">
        <v>62</v>
      </c>
      <c r="F1461" s="696" t="s">
        <v>28949</v>
      </c>
      <c r="G1461" s="2" t="s">
        <v>14977</v>
      </c>
      <c r="H1461" s="708"/>
    </row>
    <row r="1462" spans="1:8">
      <c r="A1462" s="389">
        <v>149</v>
      </c>
      <c r="B1462" s="695" t="s">
        <v>28950</v>
      </c>
      <c r="C1462" s="696" t="s">
        <v>28951</v>
      </c>
      <c r="D1462" s="710">
        <v>1</v>
      </c>
      <c r="E1462" s="710">
        <v>23</v>
      </c>
      <c r="F1462" s="696" t="s">
        <v>28952</v>
      </c>
      <c r="G1462" s="2" t="s">
        <v>19810</v>
      </c>
      <c r="H1462" s="708" t="s">
        <v>20412</v>
      </c>
    </row>
    <row r="1463" spans="1:8">
      <c r="A1463" s="389">
        <v>150</v>
      </c>
      <c r="B1463" s="695" t="s">
        <v>28953</v>
      </c>
      <c r="C1463" s="697" t="s">
        <v>28954</v>
      </c>
      <c r="D1463" s="567">
        <v>2</v>
      </c>
      <c r="E1463" s="567">
        <v>27</v>
      </c>
      <c r="F1463" s="696" t="s">
        <v>28955</v>
      </c>
      <c r="G1463" s="2" t="s">
        <v>14977</v>
      </c>
      <c r="H1463" s="1" t="s">
        <v>20412</v>
      </c>
    </row>
    <row r="1464" spans="1:8">
      <c r="A1464" s="389">
        <v>151</v>
      </c>
      <c r="B1464" s="695" t="s">
        <v>28956</v>
      </c>
      <c r="C1464" s="697" t="s">
        <v>28957</v>
      </c>
      <c r="D1464" s="567">
        <v>1</v>
      </c>
      <c r="E1464" s="567">
        <v>8</v>
      </c>
      <c r="F1464" s="696" t="s">
        <v>22951</v>
      </c>
      <c r="G1464" s="2" t="s">
        <v>19810</v>
      </c>
      <c r="H1464" s="708" t="s">
        <v>20412</v>
      </c>
    </row>
    <row r="1465" spans="1:8" ht="25.5">
      <c r="A1465" s="389">
        <v>152</v>
      </c>
      <c r="B1465" s="695" t="s">
        <v>28958</v>
      </c>
      <c r="C1465" s="697" t="s">
        <v>28959</v>
      </c>
      <c r="D1465" s="567">
        <v>1</v>
      </c>
      <c r="E1465" s="567">
        <v>24</v>
      </c>
      <c r="F1465" s="696" t="s">
        <v>28960</v>
      </c>
      <c r="G1465" s="2" t="s">
        <v>14977</v>
      </c>
      <c r="H1465" s="1" t="s">
        <v>20412</v>
      </c>
    </row>
    <row r="1466" spans="1:8">
      <c r="A1466" s="389">
        <v>153</v>
      </c>
      <c r="B1466" s="695" t="s">
        <v>28961</v>
      </c>
      <c r="C1466" s="697" t="s">
        <v>3121</v>
      </c>
      <c r="D1466" s="567">
        <v>2</v>
      </c>
      <c r="E1466" s="567">
        <v>2</v>
      </c>
      <c r="F1466" s="696" t="s">
        <v>27588</v>
      </c>
      <c r="G1466" s="2" t="s">
        <v>14977</v>
      </c>
      <c r="H1466" s="1" t="s">
        <v>20412</v>
      </c>
    </row>
    <row r="1467" spans="1:8" ht="25.5">
      <c r="A1467" s="389">
        <v>154</v>
      </c>
      <c r="B1467" s="695" t="s">
        <v>28962</v>
      </c>
      <c r="C1467" s="697" t="s">
        <v>28963</v>
      </c>
      <c r="D1467" s="567">
        <v>3</v>
      </c>
      <c r="E1467" s="567">
        <v>57</v>
      </c>
      <c r="F1467" s="701" t="s">
        <v>28964</v>
      </c>
      <c r="G1467" s="2" t="s">
        <v>14977</v>
      </c>
      <c r="H1467" s="1" t="s">
        <v>20412</v>
      </c>
    </row>
    <row r="1468" spans="1:8">
      <c r="A1468" s="389">
        <v>155</v>
      </c>
      <c r="B1468" s="1" t="s">
        <v>28965</v>
      </c>
      <c r="C1468" s="694" t="s">
        <v>28966</v>
      </c>
      <c r="D1468" s="706"/>
      <c r="E1468" s="1"/>
      <c r="F1468" s="711" t="s">
        <v>28705</v>
      </c>
      <c r="G1468" s="2" t="s">
        <v>14977</v>
      </c>
      <c r="H1468" s="1" t="s">
        <v>28967</v>
      </c>
    </row>
    <row r="1469" spans="1:8">
      <c r="A1469" s="389">
        <v>156</v>
      </c>
      <c r="B1469" s="694" t="s">
        <v>28968</v>
      </c>
      <c r="C1469" s="694" t="s">
        <v>28969</v>
      </c>
      <c r="D1469" s="706"/>
      <c r="E1469" s="706"/>
      <c r="F1469" s="701" t="s">
        <v>21140</v>
      </c>
      <c r="G1469" s="2" t="s">
        <v>14977</v>
      </c>
      <c r="H1469" s="1" t="s">
        <v>28967</v>
      </c>
    </row>
    <row r="1470" spans="1:8">
      <c r="A1470" s="389">
        <v>157</v>
      </c>
      <c r="B1470" s="694" t="s">
        <v>28970</v>
      </c>
      <c r="C1470" s="708" t="s">
        <v>28971</v>
      </c>
      <c r="D1470" s="706"/>
      <c r="E1470" s="706"/>
      <c r="F1470" s="701" t="s">
        <v>28972</v>
      </c>
      <c r="G1470" s="2" t="s">
        <v>14977</v>
      </c>
      <c r="H1470" s="1" t="s">
        <v>28967</v>
      </c>
    </row>
    <row r="1471" spans="1:8">
      <c r="A1471" s="389">
        <v>158</v>
      </c>
      <c r="B1471" s="695" t="s">
        <v>28973</v>
      </c>
      <c r="C1471" s="696" t="s">
        <v>28974</v>
      </c>
      <c r="D1471" s="710"/>
      <c r="E1471" s="710"/>
      <c r="F1471" s="696" t="s">
        <v>22832</v>
      </c>
      <c r="G1471" s="2" t="s">
        <v>14977</v>
      </c>
      <c r="H1471" s="1" t="s">
        <v>28967</v>
      </c>
    </row>
    <row r="1472" spans="1:8">
      <c r="A1472" s="389">
        <v>159</v>
      </c>
      <c r="B1472" s="695" t="s">
        <v>28975</v>
      </c>
      <c r="C1472" s="696" t="s">
        <v>26279</v>
      </c>
      <c r="D1472" s="710"/>
      <c r="E1472" s="710"/>
      <c r="F1472" s="696" t="s">
        <v>20870</v>
      </c>
      <c r="G1472" s="2" t="s">
        <v>14977</v>
      </c>
      <c r="H1472" s="1" t="s">
        <v>28967</v>
      </c>
    </row>
    <row r="1473" spans="1:8">
      <c r="A1473" s="389">
        <v>160</v>
      </c>
      <c r="B1473" s="694" t="s">
        <v>28976</v>
      </c>
      <c r="C1473" s="1" t="s">
        <v>28910</v>
      </c>
      <c r="D1473" s="710">
        <v>5</v>
      </c>
      <c r="E1473" s="710">
        <v>38</v>
      </c>
      <c r="F1473" s="712" t="s">
        <v>23762</v>
      </c>
      <c r="G1473" s="2" t="s">
        <v>14977</v>
      </c>
      <c r="H1473" s="1"/>
    </row>
    <row r="1474" spans="1:8">
      <c r="A1474" s="389">
        <v>161</v>
      </c>
      <c r="B1474" s="694" t="s">
        <v>28977</v>
      </c>
      <c r="C1474" s="1" t="s">
        <v>28978</v>
      </c>
      <c r="D1474" s="710">
        <v>1</v>
      </c>
      <c r="E1474" s="710">
        <v>1</v>
      </c>
      <c r="F1474" s="712" t="s">
        <v>23256</v>
      </c>
      <c r="G1474" s="2" t="s">
        <v>14977</v>
      </c>
      <c r="H1474" s="1"/>
    </row>
    <row r="1475" spans="1:8">
      <c r="A1475" s="389">
        <v>162</v>
      </c>
      <c r="B1475" s="694" t="s">
        <v>28979</v>
      </c>
      <c r="C1475" s="1" t="s">
        <v>28980</v>
      </c>
      <c r="D1475" s="710">
        <v>2</v>
      </c>
      <c r="E1475" s="710">
        <v>14</v>
      </c>
      <c r="F1475" s="712" t="s">
        <v>23204</v>
      </c>
      <c r="G1475" s="2" t="s">
        <v>14977</v>
      </c>
      <c r="H1475" s="1"/>
    </row>
    <row r="1476" spans="1:8">
      <c r="A1476" s="389">
        <v>163</v>
      </c>
      <c r="B1476" s="694" t="s">
        <v>28981</v>
      </c>
      <c r="C1476" s="1" t="s">
        <v>28982</v>
      </c>
      <c r="D1476" s="710">
        <v>1</v>
      </c>
      <c r="E1476" s="710">
        <v>18</v>
      </c>
      <c r="F1476" s="712" t="s">
        <v>28983</v>
      </c>
      <c r="G1476" s="2" t="s">
        <v>14977</v>
      </c>
      <c r="H1476" s="1"/>
    </row>
    <row r="1477" spans="1:8">
      <c r="A1477" s="389">
        <v>164</v>
      </c>
      <c r="B1477" s="694" t="s">
        <v>28984</v>
      </c>
      <c r="C1477" s="1" t="s">
        <v>28985</v>
      </c>
      <c r="D1477" s="710">
        <v>1</v>
      </c>
      <c r="E1477" s="710">
        <v>3</v>
      </c>
      <c r="F1477" s="712" t="s">
        <v>23256</v>
      </c>
      <c r="G1477" s="2" t="s">
        <v>14977</v>
      </c>
      <c r="H1477" s="1"/>
    </row>
    <row r="1478" spans="1:8">
      <c r="A1478" s="389">
        <v>165</v>
      </c>
      <c r="B1478" s="694" t="s">
        <v>28986</v>
      </c>
      <c r="C1478" s="1" t="s">
        <v>28987</v>
      </c>
      <c r="D1478" s="1">
        <v>4</v>
      </c>
      <c r="E1478" s="1">
        <v>10</v>
      </c>
      <c r="F1478" s="694" t="s">
        <v>23256</v>
      </c>
      <c r="G1478" s="2" t="s">
        <v>14977</v>
      </c>
      <c r="H1478" s="1"/>
    </row>
    <row r="1481" spans="1:8">
      <c r="A1481" s="911">
        <v>1</v>
      </c>
      <c r="B1481" s="912" t="s">
        <v>28608</v>
      </c>
      <c r="C1481" s="913" t="s">
        <v>28609</v>
      </c>
      <c r="D1481" s="914">
        <v>2</v>
      </c>
      <c r="E1481" s="914">
        <v>46</v>
      </c>
      <c r="F1481" s="915" t="s">
        <v>28610</v>
      </c>
      <c r="G1481" s="916"/>
      <c r="H1481" s="914"/>
    </row>
    <row r="1482" spans="1:8">
      <c r="A1482" s="911">
        <v>2</v>
      </c>
      <c r="B1482" s="912" t="s">
        <v>28611</v>
      </c>
      <c r="C1482" s="917" t="s">
        <v>28612</v>
      </c>
      <c r="D1482" s="918">
        <v>2</v>
      </c>
      <c r="E1482" s="918">
        <v>5</v>
      </c>
      <c r="F1482" s="915" t="s">
        <v>28613</v>
      </c>
      <c r="G1482" s="919" t="s">
        <v>19810</v>
      </c>
      <c r="H1482" s="920" t="s">
        <v>19809</v>
      </c>
    </row>
    <row r="1483" spans="1:8">
      <c r="A1483" s="911">
        <v>3</v>
      </c>
      <c r="B1483" s="912" t="s">
        <v>28614</v>
      </c>
      <c r="C1483" s="913" t="s">
        <v>14696</v>
      </c>
      <c r="D1483" s="918">
        <v>1</v>
      </c>
      <c r="E1483" s="918">
        <v>26</v>
      </c>
      <c r="F1483" s="921" t="s">
        <v>28615</v>
      </c>
      <c r="G1483" s="919" t="s">
        <v>19810</v>
      </c>
      <c r="H1483" s="920" t="s">
        <v>19809</v>
      </c>
    </row>
    <row r="1484" spans="1:8">
      <c r="A1484" s="911">
        <v>4</v>
      </c>
      <c r="B1484" s="912" t="s">
        <v>28616</v>
      </c>
      <c r="C1484" s="917" t="s">
        <v>28617</v>
      </c>
      <c r="D1484" s="922">
        <v>7</v>
      </c>
      <c r="E1484" s="922">
        <v>42</v>
      </c>
      <c r="F1484" s="923" t="s">
        <v>28618</v>
      </c>
      <c r="G1484" s="919" t="s">
        <v>19810</v>
      </c>
      <c r="H1484" s="920" t="s">
        <v>19809</v>
      </c>
    </row>
    <row r="1485" spans="1:8">
      <c r="A1485" s="911">
        <v>5</v>
      </c>
      <c r="B1485" s="912" t="s">
        <v>28619</v>
      </c>
      <c r="C1485" s="924" t="s">
        <v>28620</v>
      </c>
      <c r="D1485" s="922">
        <v>1</v>
      </c>
      <c r="E1485" s="922">
        <v>2</v>
      </c>
      <c r="F1485" s="923" t="s">
        <v>35007</v>
      </c>
      <c r="G1485" s="919" t="s">
        <v>19810</v>
      </c>
      <c r="H1485" s="920"/>
    </row>
    <row r="1486" spans="1:8">
      <c r="A1486" s="911">
        <v>6</v>
      </c>
      <c r="B1486" s="912" t="s">
        <v>28621</v>
      </c>
      <c r="C1486" s="917" t="s">
        <v>28622</v>
      </c>
      <c r="D1486" s="925">
        <v>12</v>
      </c>
      <c r="E1486" s="925">
        <v>154</v>
      </c>
      <c r="F1486" s="923">
        <v>43530</v>
      </c>
      <c r="G1486" s="911" t="s">
        <v>19810</v>
      </c>
      <c r="H1486" s="920" t="s">
        <v>19809</v>
      </c>
    </row>
    <row r="1487" spans="1:8">
      <c r="A1487" s="911">
        <v>7</v>
      </c>
      <c r="B1487" s="912" t="s">
        <v>28623</v>
      </c>
      <c r="C1487" s="920" t="s">
        <v>28624</v>
      </c>
      <c r="D1487" s="925">
        <v>15</v>
      </c>
      <c r="E1487" s="925">
        <v>165</v>
      </c>
      <c r="F1487" s="923" t="s">
        <v>21151</v>
      </c>
      <c r="G1487" s="919" t="s">
        <v>19810</v>
      </c>
      <c r="H1487" s="920" t="s">
        <v>19809</v>
      </c>
    </row>
    <row r="1488" spans="1:8">
      <c r="A1488" s="911">
        <v>8</v>
      </c>
      <c r="B1488" s="912" t="s">
        <v>28625</v>
      </c>
      <c r="C1488" s="926" t="s">
        <v>14696</v>
      </c>
      <c r="D1488" s="927">
        <v>8</v>
      </c>
      <c r="E1488" s="927">
        <v>90</v>
      </c>
      <c r="F1488" s="915" t="s">
        <v>18669</v>
      </c>
      <c r="G1488" s="919" t="s">
        <v>19810</v>
      </c>
      <c r="H1488" s="914"/>
    </row>
    <row r="1489" spans="1:8" ht="30">
      <c r="A1489" s="911">
        <v>9</v>
      </c>
      <c r="B1489" s="912" t="s">
        <v>28626</v>
      </c>
      <c r="C1489" s="917" t="s">
        <v>28627</v>
      </c>
      <c r="D1489" s="918">
        <v>4</v>
      </c>
      <c r="E1489" s="918">
        <v>61</v>
      </c>
      <c r="F1489" s="915" t="s">
        <v>28628</v>
      </c>
      <c r="G1489" s="919" t="s">
        <v>19810</v>
      </c>
      <c r="H1489" s="920" t="s">
        <v>19809</v>
      </c>
    </row>
    <row r="1490" spans="1:8">
      <c r="A1490" s="911">
        <v>10</v>
      </c>
      <c r="B1490" s="912" t="s">
        <v>28629</v>
      </c>
      <c r="C1490" s="926" t="s">
        <v>28630</v>
      </c>
      <c r="D1490" s="918">
        <v>1</v>
      </c>
      <c r="E1490" s="918">
        <v>49</v>
      </c>
      <c r="F1490" s="915" t="s">
        <v>28631</v>
      </c>
      <c r="G1490" s="919" t="s">
        <v>19810</v>
      </c>
      <c r="H1490" s="920" t="s">
        <v>19809</v>
      </c>
    </row>
    <row r="1491" spans="1:8">
      <c r="A1491" s="911">
        <v>11</v>
      </c>
      <c r="B1491" s="912" t="s">
        <v>28632</v>
      </c>
      <c r="C1491" s="926" t="s">
        <v>28633</v>
      </c>
      <c r="D1491" s="918">
        <v>1</v>
      </c>
      <c r="E1491" s="918">
        <v>43</v>
      </c>
      <c r="F1491" s="915" t="s">
        <v>28634</v>
      </c>
      <c r="G1491" s="919" t="s">
        <v>19810</v>
      </c>
      <c r="H1491" s="920" t="s">
        <v>19809</v>
      </c>
    </row>
    <row r="1492" spans="1:8">
      <c r="A1492" s="911">
        <v>12</v>
      </c>
      <c r="B1492" s="912" t="s">
        <v>28635</v>
      </c>
      <c r="C1492" s="926" t="s">
        <v>28636</v>
      </c>
      <c r="D1492" s="918">
        <v>8</v>
      </c>
      <c r="E1492" s="918">
        <v>264</v>
      </c>
      <c r="F1492" s="915" t="s">
        <v>23172</v>
      </c>
      <c r="G1492" s="919" t="s">
        <v>19810</v>
      </c>
      <c r="H1492" s="920"/>
    </row>
    <row r="1493" spans="1:8">
      <c r="A1493" s="911">
        <v>13</v>
      </c>
      <c r="B1493" s="912" t="s">
        <v>28637</v>
      </c>
      <c r="C1493" s="926" t="s">
        <v>28638</v>
      </c>
      <c r="D1493" s="918">
        <v>1</v>
      </c>
      <c r="E1493" s="918">
        <v>16</v>
      </c>
      <c r="F1493" s="921" t="s">
        <v>28639</v>
      </c>
      <c r="G1493" s="919" t="s">
        <v>19810</v>
      </c>
      <c r="H1493" s="920" t="s">
        <v>19809</v>
      </c>
    </row>
    <row r="1494" spans="1:8">
      <c r="A1494" s="911">
        <v>14</v>
      </c>
      <c r="B1494" s="912" t="s">
        <v>28640</v>
      </c>
      <c r="C1494" s="926" t="s">
        <v>28641</v>
      </c>
      <c r="D1494" s="918">
        <v>1</v>
      </c>
      <c r="E1494" s="918">
        <v>50</v>
      </c>
      <c r="F1494" s="921" t="s">
        <v>28379</v>
      </c>
      <c r="G1494" s="919" t="s">
        <v>19810</v>
      </c>
      <c r="H1494" s="920" t="s">
        <v>19809</v>
      </c>
    </row>
    <row r="1495" spans="1:8">
      <c r="A1495" s="911">
        <v>15</v>
      </c>
      <c r="B1495" s="912" t="s">
        <v>28642</v>
      </c>
      <c r="C1495" s="926" t="s">
        <v>28643</v>
      </c>
      <c r="D1495" s="918">
        <v>4</v>
      </c>
      <c r="E1495" s="918">
        <v>20</v>
      </c>
      <c r="F1495" s="921"/>
      <c r="G1495" s="919" t="s">
        <v>19810</v>
      </c>
      <c r="H1495" s="920"/>
    </row>
    <row r="1496" spans="1:8">
      <c r="A1496" s="911">
        <v>16</v>
      </c>
      <c r="B1496" s="912" t="s">
        <v>28644</v>
      </c>
      <c r="C1496" s="926" t="s">
        <v>28645</v>
      </c>
      <c r="D1496" s="918">
        <v>2</v>
      </c>
      <c r="E1496" s="918">
        <v>46</v>
      </c>
      <c r="F1496" s="921" t="s">
        <v>28646</v>
      </c>
      <c r="G1496" s="919" t="s">
        <v>19810</v>
      </c>
      <c r="H1496" s="920" t="s">
        <v>28647</v>
      </c>
    </row>
    <row r="1497" spans="1:8">
      <c r="A1497" s="911">
        <v>17</v>
      </c>
      <c r="B1497" s="912" t="s">
        <v>28648</v>
      </c>
      <c r="C1497" s="926" t="s">
        <v>28649</v>
      </c>
      <c r="D1497" s="918">
        <v>2</v>
      </c>
      <c r="E1497" s="918">
        <v>16</v>
      </c>
      <c r="F1497" s="921" t="s">
        <v>28646</v>
      </c>
      <c r="G1497" s="911" t="s">
        <v>19810</v>
      </c>
      <c r="H1497" s="920" t="s">
        <v>19809</v>
      </c>
    </row>
    <row r="1498" spans="1:8">
      <c r="A1498" s="911">
        <v>18</v>
      </c>
      <c r="B1498" s="912" t="s">
        <v>28650</v>
      </c>
      <c r="C1498" s="926" t="s">
        <v>28651</v>
      </c>
      <c r="D1498" s="918">
        <v>2</v>
      </c>
      <c r="E1498" s="918">
        <v>4</v>
      </c>
      <c r="F1498" s="921"/>
      <c r="G1498" s="911" t="s">
        <v>19810</v>
      </c>
      <c r="H1498" s="920" t="s">
        <v>19809</v>
      </c>
    </row>
    <row r="1499" spans="1:8">
      <c r="A1499" s="911">
        <v>19</v>
      </c>
      <c r="B1499" s="912" t="s">
        <v>28652</v>
      </c>
      <c r="C1499" s="926" t="s">
        <v>28653</v>
      </c>
      <c r="D1499" s="918">
        <v>2</v>
      </c>
      <c r="E1499" s="918">
        <v>242</v>
      </c>
      <c r="F1499" s="921" t="s">
        <v>20474</v>
      </c>
      <c r="G1499" s="919" t="s">
        <v>19810</v>
      </c>
      <c r="H1499" s="920"/>
    </row>
    <row r="1500" spans="1:8">
      <c r="A1500" s="911">
        <v>20</v>
      </c>
      <c r="B1500" s="912" t="s">
        <v>28654</v>
      </c>
      <c r="C1500" s="926" t="s">
        <v>28655</v>
      </c>
      <c r="D1500" s="918">
        <v>1</v>
      </c>
      <c r="E1500" s="918">
        <v>17</v>
      </c>
      <c r="F1500" s="921" t="s">
        <v>28656</v>
      </c>
      <c r="G1500" s="919" t="s">
        <v>19810</v>
      </c>
      <c r="H1500" s="920" t="s">
        <v>19809</v>
      </c>
    </row>
    <row r="1501" spans="1:8">
      <c r="A1501" s="911">
        <v>21</v>
      </c>
      <c r="B1501" s="912" t="s">
        <v>28657</v>
      </c>
      <c r="C1501" s="926" t="s">
        <v>28658</v>
      </c>
      <c r="D1501" s="918">
        <v>1</v>
      </c>
      <c r="E1501" s="918">
        <v>98</v>
      </c>
      <c r="F1501" s="921" t="s">
        <v>28659</v>
      </c>
      <c r="G1501" s="919" t="s">
        <v>19810</v>
      </c>
      <c r="H1501" s="920" t="s">
        <v>19809</v>
      </c>
    </row>
    <row r="1502" spans="1:8">
      <c r="A1502" s="911">
        <v>22</v>
      </c>
      <c r="B1502" s="912" t="s">
        <v>28660</v>
      </c>
      <c r="C1502" s="926" t="s">
        <v>28661</v>
      </c>
      <c r="D1502" s="918">
        <v>2</v>
      </c>
      <c r="E1502" s="918">
        <v>12</v>
      </c>
      <c r="F1502" s="921" t="s">
        <v>17561</v>
      </c>
      <c r="G1502" s="919" t="s">
        <v>19810</v>
      </c>
      <c r="H1502" s="920"/>
    </row>
    <row r="1503" spans="1:8">
      <c r="A1503" s="911">
        <v>23</v>
      </c>
      <c r="B1503" s="912" t="s">
        <v>28662</v>
      </c>
      <c r="C1503" s="926" t="s">
        <v>28663</v>
      </c>
      <c r="D1503" s="918">
        <v>1</v>
      </c>
      <c r="E1503" s="918">
        <v>2</v>
      </c>
      <c r="F1503" s="921" t="s">
        <v>27788</v>
      </c>
      <c r="G1503" s="919" t="s">
        <v>19810</v>
      </c>
      <c r="H1503" s="920" t="s">
        <v>19809</v>
      </c>
    </row>
    <row r="1504" spans="1:8">
      <c r="A1504" s="911">
        <v>24</v>
      </c>
      <c r="B1504" s="912" t="s">
        <v>28664</v>
      </c>
      <c r="C1504" s="926" t="s">
        <v>28665</v>
      </c>
      <c r="D1504" s="918">
        <v>1</v>
      </c>
      <c r="E1504" s="918">
        <v>9</v>
      </c>
      <c r="F1504" s="915" t="s">
        <v>28666</v>
      </c>
      <c r="G1504" s="919" t="s">
        <v>19810</v>
      </c>
      <c r="H1504" s="920" t="s">
        <v>19809</v>
      </c>
    </row>
    <row r="1505" spans="1:8">
      <c r="A1505" s="911">
        <v>25</v>
      </c>
      <c r="B1505" s="912" t="s">
        <v>28667</v>
      </c>
      <c r="C1505" s="926" t="s">
        <v>28668</v>
      </c>
      <c r="D1505" s="918">
        <v>1</v>
      </c>
      <c r="E1505" s="918">
        <v>2</v>
      </c>
      <c r="F1505" s="915"/>
      <c r="G1505" s="919" t="s">
        <v>19810</v>
      </c>
      <c r="H1505" s="920" t="s">
        <v>19809</v>
      </c>
    </row>
    <row r="1506" spans="1:8">
      <c r="A1506" s="911">
        <v>26</v>
      </c>
      <c r="B1506" s="912" t="s">
        <v>28669</v>
      </c>
      <c r="C1506" s="926" t="s">
        <v>28670</v>
      </c>
      <c r="D1506" s="918">
        <v>2</v>
      </c>
      <c r="E1506" s="918">
        <v>3</v>
      </c>
      <c r="F1506" s="915"/>
      <c r="G1506" s="919" t="s">
        <v>19810</v>
      </c>
      <c r="H1506" s="920"/>
    </row>
    <row r="1507" spans="1:8" ht="30">
      <c r="A1507" s="911">
        <v>27</v>
      </c>
      <c r="B1507" s="912" t="s">
        <v>28671</v>
      </c>
      <c r="C1507" s="917" t="s">
        <v>28655</v>
      </c>
      <c r="D1507" s="918">
        <v>1</v>
      </c>
      <c r="E1507" s="918">
        <v>17</v>
      </c>
      <c r="F1507" s="915" t="s">
        <v>28656</v>
      </c>
      <c r="G1507" s="919" t="s">
        <v>19810</v>
      </c>
      <c r="H1507" s="920" t="s">
        <v>20070</v>
      </c>
    </row>
    <row r="1508" spans="1:8" ht="30">
      <c r="A1508" s="911">
        <v>28</v>
      </c>
      <c r="B1508" s="912" t="s">
        <v>28672</v>
      </c>
      <c r="C1508" s="917" t="s">
        <v>28673</v>
      </c>
      <c r="D1508" s="918">
        <v>1</v>
      </c>
      <c r="E1508" s="918">
        <v>11</v>
      </c>
      <c r="F1508" s="915" t="s">
        <v>28674</v>
      </c>
      <c r="G1508" s="919" t="s">
        <v>19810</v>
      </c>
      <c r="H1508" s="920" t="s">
        <v>19809</v>
      </c>
    </row>
    <row r="1509" spans="1:8" ht="45">
      <c r="A1509" s="911">
        <v>29</v>
      </c>
      <c r="B1509" s="912" t="s">
        <v>28675</v>
      </c>
      <c r="C1509" s="915" t="s">
        <v>28676</v>
      </c>
      <c r="D1509" s="918">
        <v>6</v>
      </c>
      <c r="E1509" s="918">
        <v>2</v>
      </c>
      <c r="F1509" s="923" t="s">
        <v>28677</v>
      </c>
      <c r="G1509" s="919" t="s">
        <v>19810</v>
      </c>
      <c r="H1509" s="920" t="s">
        <v>19809</v>
      </c>
    </row>
    <row r="1510" spans="1:8">
      <c r="A1510" s="911">
        <v>30</v>
      </c>
      <c r="B1510" s="912" t="s">
        <v>28678</v>
      </c>
      <c r="C1510" s="915" t="s">
        <v>28679</v>
      </c>
      <c r="D1510" s="918">
        <v>2</v>
      </c>
      <c r="E1510" s="918">
        <v>5</v>
      </c>
      <c r="F1510" s="923" t="s">
        <v>21156</v>
      </c>
      <c r="G1510" s="919" t="s">
        <v>19810</v>
      </c>
      <c r="H1510" s="920"/>
    </row>
    <row r="1511" spans="1:8">
      <c r="A1511" s="911">
        <v>31</v>
      </c>
      <c r="B1511" s="912" t="s">
        <v>28680</v>
      </c>
      <c r="C1511" s="915" t="s">
        <v>28681</v>
      </c>
      <c r="D1511" s="918"/>
      <c r="E1511" s="918">
        <v>450</v>
      </c>
      <c r="F1511" s="923" t="s">
        <v>28682</v>
      </c>
      <c r="G1511" s="919" t="s">
        <v>19810</v>
      </c>
      <c r="H1511" s="920" t="s">
        <v>19809</v>
      </c>
    </row>
    <row r="1512" spans="1:8">
      <c r="A1512" s="911">
        <v>32</v>
      </c>
      <c r="B1512" s="912" t="s">
        <v>28683</v>
      </c>
      <c r="C1512" s="915" t="s">
        <v>28684</v>
      </c>
      <c r="D1512" s="918">
        <v>1</v>
      </c>
      <c r="E1512" s="918">
        <v>2</v>
      </c>
      <c r="F1512" s="923"/>
      <c r="G1512" s="919"/>
      <c r="H1512" s="920"/>
    </row>
    <row r="1513" spans="1:8">
      <c r="A1513" s="911">
        <v>33</v>
      </c>
      <c r="B1513" s="912" t="s">
        <v>28685</v>
      </c>
      <c r="C1513" s="915" t="s">
        <v>28686</v>
      </c>
      <c r="D1513" s="918">
        <v>1</v>
      </c>
      <c r="E1513" s="918">
        <v>1</v>
      </c>
      <c r="F1513" s="923" t="s">
        <v>17712</v>
      </c>
      <c r="G1513" s="919"/>
      <c r="H1513" s="920"/>
    </row>
    <row r="1514" spans="1:8">
      <c r="A1514" s="911">
        <v>34</v>
      </c>
      <c r="B1514" s="912" t="s">
        <v>28687</v>
      </c>
      <c r="C1514" s="915" t="s">
        <v>28661</v>
      </c>
      <c r="D1514" s="918">
        <v>3</v>
      </c>
      <c r="E1514" s="918">
        <v>18</v>
      </c>
      <c r="F1514" s="923" t="s">
        <v>17709</v>
      </c>
      <c r="G1514" s="919"/>
      <c r="H1514" s="920"/>
    </row>
    <row r="1515" spans="1:8">
      <c r="A1515" s="911">
        <v>35</v>
      </c>
      <c r="B1515" s="912" t="s">
        <v>28688</v>
      </c>
      <c r="C1515" s="915" t="s">
        <v>28689</v>
      </c>
      <c r="D1515" s="918">
        <v>1</v>
      </c>
      <c r="E1515" s="918">
        <v>12</v>
      </c>
      <c r="F1515" s="923" t="s">
        <v>28690</v>
      </c>
      <c r="G1515" s="919" t="s">
        <v>19810</v>
      </c>
      <c r="H1515" s="920" t="s">
        <v>19809</v>
      </c>
    </row>
    <row r="1516" spans="1:8" ht="30">
      <c r="A1516" s="911">
        <v>36</v>
      </c>
      <c r="B1516" s="912" t="s">
        <v>28691</v>
      </c>
      <c r="C1516" s="915" t="s">
        <v>28692</v>
      </c>
      <c r="D1516" s="918"/>
      <c r="E1516" s="918">
        <v>1</v>
      </c>
      <c r="F1516" s="923" t="s">
        <v>28693</v>
      </c>
      <c r="G1516" s="919" t="s">
        <v>19810</v>
      </c>
      <c r="H1516" s="920"/>
    </row>
    <row r="1517" spans="1:8">
      <c r="A1517" s="911">
        <v>37</v>
      </c>
      <c r="B1517" s="912" t="s">
        <v>28694</v>
      </c>
      <c r="C1517" s="915" t="s">
        <v>28695</v>
      </c>
      <c r="D1517" s="918">
        <v>16</v>
      </c>
      <c r="E1517" s="918">
        <v>66</v>
      </c>
      <c r="F1517" s="923" t="s">
        <v>28696</v>
      </c>
      <c r="G1517" s="919" t="s">
        <v>19810</v>
      </c>
      <c r="H1517" s="920"/>
    </row>
    <row r="1518" spans="1:8" ht="30">
      <c r="A1518" s="911">
        <v>38</v>
      </c>
      <c r="B1518" s="912" t="s">
        <v>28694</v>
      </c>
      <c r="C1518" s="915" t="s">
        <v>28697</v>
      </c>
      <c r="D1518" s="918"/>
      <c r="E1518" s="918">
        <v>204</v>
      </c>
      <c r="F1518" s="923" t="s">
        <v>28698</v>
      </c>
      <c r="G1518" s="919" t="s">
        <v>19810</v>
      </c>
      <c r="H1518" s="920" t="s">
        <v>20070</v>
      </c>
    </row>
    <row r="1519" spans="1:8">
      <c r="A1519" s="911">
        <v>39</v>
      </c>
      <c r="B1519" s="912" t="s">
        <v>28699</v>
      </c>
      <c r="C1519" s="915" t="s">
        <v>28700</v>
      </c>
      <c r="D1519" s="918"/>
      <c r="E1519" s="918"/>
      <c r="F1519" s="923"/>
      <c r="G1519" s="911" t="s">
        <v>19810</v>
      </c>
      <c r="H1519" s="920" t="s">
        <v>19809</v>
      </c>
    </row>
    <row r="1520" spans="1:8">
      <c r="A1520" s="911">
        <v>40</v>
      </c>
      <c r="B1520" s="912" t="s">
        <v>28701</v>
      </c>
      <c r="C1520" s="915" t="s">
        <v>28702</v>
      </c>
      <c r="D1520" s="918"/>
      <c r="E1520" s="918"/>
      <c r="F1520" s="923"/>
      <c r="G1520" s="911" t="s">
        <v>19810</v>
      </c>
      <c r="H1520" s="920" t="s">
        <v>19809</v>
      </c>
    </row>
    <row r="1521" spans="1:8">
      <c r="A1521" s="911">
        <v>41</v>
      </c>
      <c r="B1521" s="912" t="s">
        <v>28703</v>
      </c>
      <c r="C1521" s="915" t="s">
        <v>28704</v>
      </c>
      <c r="D1521" s="918">
        <v>1</v>
      </c>
      <c r="E1521" s="918">
        <v>2</v>
      </c>
      <c r="F1521" s="923" t="s">
        <v>28705</v>
      </c>
      <c r="G1521" s="911" t="s">
        <v>19810</v>
      </c>
      <c r="H1521" s="920" t="s">
        <v>19809</v>
      </c>
    </row>
    <row r="1522" spans="1:8">
      <c r="A1522" s="911">
        <v>42</v>
      </c>
      <c r="B1522" s="912" t="s">
        <v>28706</v>
      </c>
      <c r="C1522" s="915" t="s">
        <v>28707</v>
      </c>
      <c r="D1522" s="918">
        <v>2</v>
      </c>
      <c r="E1522" s="918">
        <v>4</v>
      </c>
      <c r="F1522" s="923" t="s">
        <v>17801</v>
      </c>
      <c r="G1522" s="919" t="s">
        <v>19810</v>
      </c>
      <c r="H1522" s="920"/>
    </row>
    <row r="1523" spans="1:8">
      <c r="A1523" s="911">
        <v>43</v>
      </c>
      <c r="B1523" s="912" t="s">
        <v>28708</v>
      </c>
      <c r="C1523" s="915" t="s">
        <v>28709</v>
      </c>
      <c r="D1523" s="918">
        <v>15</v>
      </c>
      <c r="E1523" s="918">
        <v>45</v>
      </c>
      <c r="F1523" s="923" t="s">
        <v>17861</v>
      </c>
      <c r="G1523" s="919" t="s">
        <v>19810</v>
      </c>
      <c r="H1523" s="920" t="s">
        <v>19809</v>
      </c>
    </row>
    <row r="1524" spans="1:8">
      <c r="A1524" s="911">
        <v>44</v>
      </c>
      <c r="B1524" s="912" t="s">
        <v>28710</v>
      </c>
      <c r="C1524" s="915" t="s">
        <v>28711</v>
      </c>
      <c r="D1524" s="918" t="s">
        <v>28712</v>
      </c>
      <c r="E1524" s="918"/>
      <c r="F1524" s="923"/>
      <c r="G1524" s="919"/>
      <c r="H1524" s="920"/>
    </row>
    <row r="1525" spans="1:8">
      <c r="A1525" s="911">
        <v>45</v>
      </c>
      <c r="B1525" s="912" t="s">
        <v>28713</v>
      </c>
      <c r="C1525" s="915" t="s">
        <v>28695</v>
      </c>
      <c r="D1525" s="918">
        <v>10</v>
      </c>
      <c r="E1525" s="918">
        <v>69</v>
      </c>
      <c r="F1525" s="923"/>
      <c r="G1525" s="919"/>
      <c r="H1525" s="920"/>
    </row>
    <row r="1526" spans="1:8">
      <c r="A1526" s="911">
        <v>46</v>
      </c>
      <c r="B1526" s="912" t="s">
        <v>28714</v>
      </c>
      <c r="C1526" s="915" t="s">
        <v>28715</v>
      </c>
      <c r="D1526" s="918">
        <v>1</v>
      </c>
      <c r="E1526" s="918">
        <v>2</v>
      </c>
      <c r="F1526" s="923" t="s">
        <v>28705</v>
      </c>
      <c r="G1526" s="911" t="s">
        <v>19810</v>
      </c>
      <c r="H1526" s="920" t="s">
        <v>19809</v>
      </c>
    </row>
    <row r="1527" spans="1:8">
      <c r="A1527" s="911">
        <v>47</v>
      </c>
      <c r="B1527" s="912" t="s">
        <v>28716</v>
      </c>
      <c r="C1527" s="920" t="s">
        <v>28717</v>
      </c>
      <c r="D1527" s="922">
        <v>2</v>
      </c>
      <c r="E1527" s="922">
        <v>36</v>
      </c>
      <c r="F1527" s="923" t="s">
        <v>28718</v>
      </c>
      <c r="G1527" s="919" t="s">
        <v>19810</v>
      </c>
      <c r="H1527" s="920" t="s">
        <v>19809</v>
      </c>
    </row>
    <row r="1528" spans="1:8">
      <c r="A1528" s="911">
        <v>48</v>
      </c>
      <c r="B1528" s="912" t="s">
        <v>28719</v>
      </c>
      <c r="C1528" s="920" t="s">
        <v>28720</v>
      </c>
      <c r="D1528" s="922">
        <v>5</v>
      </c>
      <c r="E1528" s="922">
        <v>25</v>
      </c>
      <c r="F1528" s="923"/>
      <c r="G1528" s="919"/>
      <c r="H1528" s="920"/>
    </row>
    <row r="1529" spans="1:8">
      <c r="A1529" s="911">
        <v>49</v>
      </c>
      <c r="B1529" s="912" t="s">
        <v>28721</v>
      </c>
      <c r="C1529" s="920" t="s">
        <v>28722</v>
      </c>
      <c r="D1529" s="922">
        <v>1</v>
      </c>
      <c r="E1529" s="922">
        <v>36</v>
      </c>
      <c r="F1529" s="928" t="s">
        <v>28723</v>
      </c>
      <c r="G1529" s="919" t="s">
        <v>19810</v>
      </c>
      <c r="H1529" s="920" t="s">
        <v>19809</v>
      </c>
    </row>
    <row r="1530" spans="1:8">
      <c r="A1530" s="911">
        <v>50</v>
      </c>
      <c r="B1530" s="912" t="s">
        <v>28724</v>
      </c>
      <c r="C1530" s="920" t="s">
        <v>28725</v>
      </c>
      <c r="D1530" s="922">
        <v>5</v>
      </c>
      <c r="E1530" s="922">
        <v>26</v>
      </c>
      <c r="F1530" s="923" t="s">
        <v>28726</v>
      </c>
      <c r="G1530" s="911" t="s">
        <v>19810</v>
      </c>
      <c r="H1530" s="920" t="s">
        <v>19809</v>
      </c>
    </row>
    <row r="1531" spans="1:8">
      <c r="A1531" s="911">
        <v>51</v>
      </c>
      <c r="B1531" s="912" t="s">
        <v>28727</v>
      </c>
      <c r="C1531" s="920" t="s">
        <v>28728</v>
      </c>
      <c r="D1531" s="922">
        <v>1</v>
      </c>
      <c r="E1531" s="918">
        <v>12</v>
      </c>
      <c r="F1531" s="923" t="s">
        <v>28729</v>
      </c>
      <c r="G1531" s="919" t="s">
        <v>19810</v>
      </c>
      <c r="H1531" s="920" t="s">
        <v>19809</v>
      </c>
    </row>
    <row r="1532" spans="1:8">
      <c r="A1532" s="911">
        <v>52</v>
      </c>
      <c r="B1532" s="912" t="s">
        <v>28730</v>
      </c>
      <c r="C1532" s="920" t="s">
        <v>28731</v>
      </c>
      <c r="D1532" s="922">
        <v>10</v>
      </c>
      <c r="E1532" s="918">
        <v>10</v>
      </c>
      <c r="F1532" s="923"/>
      <c r="G1532" s="919"/>
      <c r="H1532" s="920"/>
    </row>
    <row r="1533" spans="1:8">
      <c r="A1533" s="911">
        <v>53</v>
      </c>
      <c r="B1533" s="912" t="s">
        <v>28732</v>
      </c>
      <c r="C1533" s="920" t="s">
        <v>28733</v>
      </c>
      <c r="D1533" s="922">
        <v>1</v>
      </c>
      <c r="E1533" s="918">
        <v>120</v>
      </c>
      <c r="F1533" s="923"/>
      <c r="G1533" s="919"/>
      <c r="H1533" s="920"/>
    </row>
    <row r="1534" spans="1:8">
      <c r="A1534" s="911">
        <v>54</v>
      </c>
      <c r="B1534" s="912" t="s">
        <v>28734</v>
      </c>
      <c r="C1534" s="920" t="s">
        <v>28735</v>
      </c>
      <c r="D1534" s="922"/>
      <c r="E1534" s="918">
        <v>94</v>
      </c>
      <c r="F1534" s="923" t="s">
        <v>28736</v>
      </c>
      <c r="G1534" s="919" t="s">
        <v>19810</v>
      </c>
      <c r="H1534" s="920" t="s">
        <v>19809</v>
      </c>
    </row>
    <row r="1535" spans="1:8">
      <c r="A1535" s="911">
        <v>55</v>
      </c>
      <c r="B1535" s="912" t="s">
        <v>28737</v>
      </c>
      <c r="C1535" s="920" t="s">
        <v>28738</v>
      </c>
      <c r="D1535" s="922">
        <v>1</v>
      </c>
      <c r="E1535" s="918">
        <v>4</v>
      </c>
      <c r="F1535" s="923" t="s">
        <v>28739</v>
      </c>
      <c r="G1535" s="911" t="s">
        <v>19810</v>
      </c>
      <c r="H1535" s="920" t="s">
        <v>19809</v>
      </c>
    </row>
    <row r="1536" spans="1:8">
      <c r="A1536" s="911">
        <v>56</v>
      </c>
      <c r="B1536" s="912" t="s">
        <v>28740</v>
      </c>
      <c r="C1536" s="920" t="s">
        <v>28741</v>
      </c>
      <c r="D1536" s="922">
        <v>1</v>
      </c>
      <c r="E1536" s="918">
        <v>1</v>
      </c>
      <c r="F1536" s="923" t="s">
        <v>17861</v>
      </c>
      <c r="G1536" s="911" t="s">
        <v>19810</v>
      </c>
      <c r="H1536" s="920" t="s">
        <v>19809</v>
      </c>
    </row>
    <row r="1537" spans="1:8">
      <c r="A1537" s="911">
        <v>57</v>
      </c>
      <c r="B1537" s="912" t="s">
        <v>28742</v>
      </c>
      <c r="C1537" s="917" t="s">
        <v>28743</v>
      </c>
      <c r="D1537" s="922">
        <v>1</v>
      </c>
      <c r="E1537" s="918">
        <v>20</v>
      </c>
      <c r="F1537" s="923" t="s">
        <v>28744</v>
      </c>
      <c r="G1537" s="919" t="s">
        <v>19810</v>
      </c>
      <c r="H1537" s="920" t="s">
        <v>19809</v>
      </c>
    </row>
    <row r="1538" spans="1:8">
      <c r="A1538" s="911">
        <v>58</v>
      </c>
      <c r="B1538" s="912" t="s">
        <v>28745</v>
      </c>
      <c r="C1538" s="913" t="s">
        <v>28645</v>
      </c>
      <c r="D1538" s="918">
        <v>3</v>
      </c>
      <c r="E1538" s="918"/>
      <c r="F1538" s="923" t="s">
        <v>28746</v>
      </c>
      <c r="G1538" s="919" t="s">
        <v>19810</v>
      </c>
      <c r="H1538" s="914"/>
    </row>
    <row r="1539" spans="1:8">
      <c r="A1539" s="911">
        <v>59</v>
      </c>
      <c r="B1539" s="912" t="s">
        <v>28747</v>
      </c>
      <c r="C1539" s="913" t="s">
        <v>28748</v>
      </c>
      <c r="D1539" s="918">
        <v>1</v>
      </c>
      <c r="E1539" s="918">
        <v>4</v>
      </c>
      <c r="F1539" s="923"/>
      <c r="G1539" s="916"/>
      <c r="H1539" s="914"/>
    </row>
    <row r="1540" spans="1:8">
      <c r="A1540" s="911">
        <v>60</v>
      </c>
      <c r="B1540" s="912" t="s">
        <v>28749</v>
      </c>
      <c r="C1540" s="913" t="s">
        <v>28750</v>
      </c>
      <c r="D1540" s="918">
        <v>1</v>
      </c>
      <c r="E1540" s="918">
        <v>3</v>
      </c>
      <c r="F1540" s="923"/>
      <c r="G1540" s="916"/>
      <c r="H1540" s="914"/>
    </row>
    <row r="1541" spans="1:8">
      <c r="A1541" s="911">
        <v>61</v>
      </c>
      <c r="B1541" s="912" t="s">
        <v>28751</v>
      </c>
      <c r="C1541" s="913" t="s">
        <v>28752</v>
      </c>
      <c r="D1541" s="918">
        <v>1</v>
      </c>
      <c r="E1541" s="918">
        <v>3</v>
      </c>
      <c r="F1541" s="923" t="s">
        <v>28081</v>
      </c>
      <c r="G1541" s="911" t="s">
        <v>19810</v>
      </c>
      <c r="H1541" s="920" t="s">
        <v>19809</v>
      </c>
    </row>
    <row r="1542" spans="1:8" ht="30">
      <c r="A1542" s="911">
        <v>62</v>
      </c>
      <c r="B1542" s="912" t="s">
        <v>28753</v>
      </c>
      <c r="C1542" s="917" t="s">
        <v>28754</v>
      </c>
      <c r="D1542" s="918">
        <v>1</v>
      </c>
      <c r="E1542" s="918">
        <v>14</v>
      </c>
      <c r="F1542" s="923" t="s">
        <v>28755</v>
      </c>
      <c r="G1542" s="919" t="s">
        <v>19810</v>
      </c>
      <c r="H1542" s="920" t="s">
        <v>19809</v>
      </c>
    </row>
    <row r="1543" spans="1:8">
      <c r="A1543" s="911">
        <v>63</v>
      </c>
      <c r="B1543" s="912" t="s">
        <v>28756</v>
      </c>
      <c r="C1543" s="913" t="s">
        <v>28757</v>
      </c>
      <c r="D1543" s="918">
        <v>1</v>
      </c>
      <c r="E1543" s="918">
        <v>6</v>
      </c>
      <c r="F1543" s="923"/>
      <c r="G1543" s="916"/>
      <c r="H1543" s="914"/>
    </row>
    <row r="1544" spans="1:8">
      <c r="A1544" s="911">
        <v>64</v>
      </c>
      <c r="B1544" s="912" t="s">
        <v>28758</v>
      </c>
      <c r="C1544" s="917" t="s">
        <v>28759</v>
      </c>
      <c r="D1544" s="918">
        <v>1</v>
      </c>
      <c r="E1544" s="918">
        <v>2</v>
      </c>
      <c r="F1544" s="923"/>
      <c r="G1544" s="916"/>
      <c r="H1544" s="914"/>
    </row>
    <row r="1545" spans="1:8">
      <c r="A1545" s="911">
        <v>65</v>
      </c>
      <c r="B1545" s="912" t="s">
        <v>28760</v>
      </c>
      <c r="C1545" s="913" t="s">
        <v>28761</v>
      </c>
      <c r="D1545" s="918">
        <v>2</v>
      </c>
      <c r="E1545" s="918">
        <v>29</v>
      </c>
      <c r="F1545" s="923" t="s">
        <v>23489</v>
      </c>
      <c r="G1545" s="916"/>
      <c r="H1545" s="914"/>
    </row>
    <row r="1546" spans="1:8">
      <c r="A1546" s="911">
        <v>66</v>
      </c>
      <c r="B1546" s="912" t="s">
        <v>28762</v>
      </c>
      <c r="C1546" s="913" t="s">
        <v>28763</v>
      </c>
      <c r="D1546" s="918">
        <v>1</v>
      </c>
      <c r="E1546" s="918">
        <v>2</v>
      </c>
      <c r="F1546" s="923" t="s">
        <v>28764</v>
      </c>
      <c r="G1546" s="919" t="s">
        <v>19810</v>
      </c>
      <c r="H1546" s="920" t="s">
        <v>19809</v>
      </c>
    </row>
    <row r="1547" spans="1:8">
      <c r="A1547" s="911">
        <v>67</v>
      </c>
      <c r="B1547" s="912" t="s">
        <v>28765</v>
      </c>
      <c r="C1547" s="913" t="s">
        <v>28766</v>
      </c>
      <c r="D1547" s="918">
        <v>1</v>
      </c>
      <c r="E1547" s="918">
        <v>2</v>
      </c>
      <c r="F1547" s="923" t="s">
        <v>23492</v>
      </c>
      <c r="G1547" s="911" t="s">
        <v>19810</v>
      </c>
      <c r="H1547" s="920" t="s">
        <v>19809</v>
      </c>
    </row>
    <row r="1548" spans="1:8">
      <c r="A1548" s="911">
        <v>68</v>
      </c>
      <c r="B1548" s="912" t="s">
        <v>28767</v>
      </c>
      <c r="C1548" s="913" t="s">
        <v>28768</v>
      </c>
      <c r="D1548" s="918">
        <v>1</v>
      </c>
      <c r="E1548" s="918">
        <v>1</v>
      </c>
      <c r="F1548" s="923" t="s">
        <v>23492</v>
      </c>
      <c r="G1548" s="911" t="s">
        <v>19810</v>
      </c>
      <c r="H1548" s="920" t="s">
        <v>19809</v>
      </c>
    </row>
    <row r="1549" spans="1:8">
      <c r="A1549" s="911">
        <v>69</v>
      </c>
      <c r="B1549" s="912" t="s">
        <v>28769</v>
      </c>
      <c r="C1549" s="913" t="s">
        <v>28770</v>
      </c>
      <c r="D1549" s="918">
        <v>1</v>
      </c>
      <c r="E1549" s="918">
        <v>5</v>
      </c>
      <c r="F1549" s="923" t="s">
        <v>17837</v>
      </c>
      <c r="G1549" s="911" t="s">
        <v>19810</v>
      </c>
      <c r="H1549" s="920" t="s">
        <v>19809</v>
      </c>
    </row>
    <row r="1550" spans="1:8">
      <c r="A1550" s="911">
        <v>70</v>
      </c>
      <c r="B1550" s="912" t="s">
        <v>28771</v>
      </c>
      <c r="C1550" s="913" t="s">
        <v>28772</v>
      </c>
      <c r="D1550" s="918">
        <v>1</v>
      </c>
      <c r="E1550" s="918">
        <v>1</v>
      </c>
      <c r="F1550" s="923" t="s">
        <v>28773</v>
      </c>
      <c r="G1550" s="919" t="s">
        <v>19810</v>
      </c>
      <c r="H1550" s="920" t="s">
        <v>19809</v>
      </c>
    </row>
    <row r="1551" spans="1:8">
      <c r="A1551" s="911">
        <v>71</v>
      </c>
      <c r="B1551" s="912" t="s">
        <v>28774</v>
      </c>
      <c r="C1551" s="913" t="s">
        <v>28775</v>
      </c>
      <c r="D1551" s="918">
        <v>1</v>
      </c>
      <c r="E1551" s="918">
        <v>1</v>
      </c>
      <c r="F1551" s="923" t="s">
        <v>23514</v>
      </c>
      <c r="G1551" s="911" t="s">
        <v>19810</v>
      </c>
      <c r="H1551" s="920" t="s">
        <v>19809</v>
      </c>
    </row>
    <row r="1552" spans="1:8">
      <c r="A1552" s="911">
        <v>72</v>
      </c>
      <c r="B1552" s="912" t="s">
        <v>28776</v>
      </c>
      <c r="C1552" s="913" t="s">
        <v>28777</v>
      </c>
      <c r="D1552" s="918">
        <v>1</v>
      </c>
      <c r="E1552" s="918">
        <v>3</v>
      </c>
      <c r="F1552" s="923"/>
      <c r="G1552" s="919"/>
      <c r="H1552" s="920"/>
    </row>
    <row r="1553" spans="1:8">
      <c r="A1553" s="911">
        <v>73</v>
      </c>
      <c r="B1553" s="912" t="s">
        <v>28778</v>
      </c>
      <c r="C1553" s="913" t="s">
        <v>14696</v>
      </c>
      <c r="D1553" s="918">
        <v>4</v>
      </c>
      <c r="E1553" s="918">
        <v>32</v>
      </c>
      <c r="F1553" s="923" t="s">
        <v>28696</v>
      </c>
      <c r="G1553" s="919" t="s">
        <v>19810</v>
      </c>
      <c r="H1553" s="920" t="s">
        <v>19809</v>
      </c>
    </row>
    <row r="1554" spans="1:8" ht="30">
      <c r="A1554" s="911">
        <v>74</v>
      </c>
      <c r="B1554" s="912" t="s">
        <v>28779</v>
      </c>
      <c r="C1554" s="917" t="s">
        <v>28780</v>
      </c>
      <c r="D1554" s="918">
        <v>1</v>
      </c>
      <c r="E1554" s="918">
        <v>18</v>
      </c>
      <c r="F1554" s="923" t="s">
        <v>28781</v>
      </c>
      <c r="G1554" s="919" t="s">
        <v>19810</v>
      </c>
      <c r="H1554" s="920" t="s">
        <v>19809</v>
      </c>
    </row>
    <row r="1555" spans="1:8">
      <c r="A1555" s="911">
        <v>75</v>
      </c>
      <c r="B1555" s="912" t="s">
        <v>28782</v>
      </c>
      <c r="C1555" s="920" t="s">
        <v>28783</v>
      </c>
      <c r="D1555" s="918">
        <v>1</v>
      </c>
      <c r="E1555" s="918">
        <v>6</v>
      </c>
      <c r="F1555" s="923" t="s">
        <v>28781</v>
      </c>
      <c r="G1555" s="919" t="s">
        <v>19810</v>
      </c>
      <c r="H1555" s="920" t="s">
        <v>19809</v>
      </c>
    </row>
    <row r="1556" spans="1:8" ht="30">
      <c r="A1556" s="911">
        <v>76</v>
      </c>
      <c r="B1556" s="912" t="s">
        <v>28784</v>
      </c>
      <c r="C1556" s="917" t="s">
        <v>28785</v>
      </c>
      <c r="D1556" s="918">
        <v>1</v>
      </c>
      <c r="E1556" s="918">
        <v>9</v>
      </c>
      <c r="F1556" s="923" t="s">
        <v>28693</v>
      </c>
      <c r="G1556" s="919" t="s">
        <v>19810</v>
      </c>
      <c r="H1556" s="920" t="s">
        <v>19809</v>
      </c>
    </row>
    <row r="1557" spans="1:8">
      <c r="A1557" s="911">
        <v>77</v>
      </c>
      <c r="B1557" s="912" t="s">
        <v>28786</v>
      </c>
      <c r="C1557" s="920" t="s">
        <v>28787</v>
      </c>
      <c r="D1557" s="918">
        <v>1</v>
      </c>
      <c r="E1557" s="918">
        <v>1</v>
      </c>
      <c r="F1557" s="923" t="s">
        <v>21144</v>
      </c>
      <c r="G1557" s="911" t="s">
        <v>19810</v>
      </c>
      <c r="H1557" s="920" t="s">
        <v>19809</v>
      </c>
    </row>
    <row r="1558" spans="1:8">
      <c r="A1558" s="911">
        <v>78</v>
      </c>
      <c r="B1558" s="912" t="s">
        <v>28788</v>
      </c>
      <c r="C1558" s="920" t="s">
        <v>28789</v>
      </c>
      <c r="D1558" s="918">
        <v>15</v>
      </c>
      <c r="E1558" s="918">
        <v>52</v>
      </c>
      <c r="F1558" s="923" t="s">
        <v>17851</v>
      </c>
      <c r="G1558" s="919" t="s">
        <v>19810</v>
      </c>
      <c r="H1558" s="920" t="s">
        <v>19809</v>
      </c>
    </row>
    <row r="1559" spans="1:8">
      <c r="A1559" s="911">
        <v>79</v>
      </c>
      <c r="B1559" s="912" t="s">
        <v>28790</v>
      </c>
      <c r="C1559" s="920" t="s">
        <v>28791</v>
      </c>
      <c r="D1559" s="918">
        <v>2</v>
      </c>
      <c r="E1559" s="918">
        <v>15</v>
      </c>
      <c r="F1559" s="923" t="s">
        <v>28792</v>
      </c>
      <c r="G1559" s="919" t="s">
        <v>19810</v>
      </c>
      <c r="H1559" s="920" t="s">
        <v>19809</v>
      </c>
    </row>
    <row r="1560" spans="1:8">
      <c r="A1560" s="911">
        <v>80</v>
      </c>
      <c r="B1560" s="912" t="s">
        <v>28793</v>
      </c>
      <c r="C1560" s="920" t="s">
        <v>28794</v>
      </c>
      <c r="D1560" s="920">
        <v>1</v>
      </c>
      <c r="E1560" s="920">
        <v>1</v>
      </c>
      <c r="F1560" s="923" t="s">
        <v>28795</v>
      </c>
      <c r="G1560" s="919" t="s">
        <v>19810</v>
      </c>
      <c r="H1560" s="920" t="s">
        <v>19809</v>
      </c>
    </row>
    <row r="1561" spans="1:8">
      <c r="A1561" s="911">
        <v>81</v>
      </c>
      <c r="B1561" s="912" t="s">
        <v>28796</v>
      </c>
      <c r="C1561" s="920" t="s">
        <v>28797</v>
      </c>
      <c r="D1561" s="920">
        <v>1</v>
      </c>
      <c r="E1561" s="920">
        <v>5</v>
      </c>
      <c r="F1561" s="923" t="s">
        <v>28798</v>
      </c>
      <c r="G1561" s="919" t="s">
        <v>19810</v>
      </c>
      <c r="H1561" s="920" t="s">
        <v>19809</v>
      </c>
    </row>
    <row r="1562" spans="1:8">
      <c r="A1562" s="911">
        <v>82</v>
      </c>
      <c r="B1562" s="912" t="s">
        <v>28799</v>
      </c>
      <c r="C1562" s="920" t="s">
        <v>28800</v>
      </c>
      <c r="D1562" s="920">
        <v>1</v>
      </c>
      <c r="E1562" s="920">
        <v>2</v>
      </c>
      <c r="F1562" s="923" t="s">
        <v>23514</v>
      </c>
      <c r="G1562" s="911" t="s">
        <v>19810</v>
      </c>
      <c r="H1562" s="920" t="s">
        <v>19809</v>
      </c>
    </row>
    <row r="1563" spans="1:8">
      <c r="A1563" s="911">
        <v>83</v>
      </c>
      <c r="B1563" s="912" t="s">
        <v>28801</v>
      </c>
      <c r="C1563" s="920" t="s">
        <v>28802</v>
      </c>
      <c r="D1563" s="920">
        <v>4</v>
      </c>
      <c r="E1563" s="920">
        <v>31</v>
      </c>
      <c r="F1563" s="923" t="s">
        <v>23514</v>
      </c>
      <c r="G1563" s="919"/>
      <c r="H1563" s="920"/>
    </row>
    <row r="1564" spans="1:8">
      <c r="A1564" s="911">
        <v>84</v>
      </c>
      <c r="B1564" s="912" t="s">
        <v>28803</v>
      </c>
      <c r="C1564" s="920" t="s">
        <v>28804</v>
      </c>
      <c r="D1564" s="920">
        <v>0</v>
      </c>
      <c r="E1564" s="920">
        <v>125</v>
      </c>
      <c r="F1564" s="923" t="s">
        <v>28805</v>
      </c>
      <c r="G1564" s="919" t="s">
        <v>19810</v>
      </c>
      <c r="H1564" s="920" t="s">
        <v>19809</v>
      </c>
    </row>
    <row r="1565" spans="1:8">
      <c r="A1565" s="911">
        <v>85</v>
      </c>
      <c r="B1565" s="912" t="s">
        <v>28806</v>
      </c>
      <c r="C1565" s="920" t="s">
        <v>28807</v>
      </c>
      <c r="D1565" s="920">
        <v>1</v>
      </c>
      <c r="E1565" s="920">
        <v>3</v>
      </c>
      <c r="F1565" s="923" t="s">
        <v>28808</v>
      </c>
      <c r="G1565" s="911" t="s">
        <v>19810</v>
      </c>
      <c r="H1565" s="920" t="s">
        <v>19809</v>
      </c>
    </row>
    <row r="1566" spans="1:8">
      <c r="A1566" s="911">
        <v>86</v>
      </c>
      <c r="B1566" s="912" t="s">
        <v>28809</v>
      </c>
      <c r="C1566" s="920" t="s">
        <v>28810</v>
      </c>
      <c r="D1566" s="920">
        <v>1</v>
      </c>
      <c r="E1566" s="920">
        <v>4</v>
      </c>
      <c r="F1566" s="923" t="s">
        <v>28808</v>
      </c>
      <c r="G1566" s="911" t="s">
        <v>19810</v>
      </c>
      <c r="H1566" s="920" t="s">
        <v>19809</v>
      </c>
    </row>
    <row r="1567" spans="1:8" ht="45">
      <c r="A1567" s="911">
        <v>87</v>
      </c>
      <c r="B1567" s="912" t="s">
        <v>28811</v>
      </c>
      <c r="C1567" s="917" t="s">
        <v>28812</v>
      </c>
      <c r="D1567" s="920">
        <v>1</v>
      </c>
      <c r="E1567" s="920">
        <v>7</v>
      </c>
      <c r="F1567" s="923" t="s">
        <v>28813</v>
      </c>
      <c r="G1567" s="919" t="s">
        <v>19810</v>
      </c>
      <c r="H1567" s="920" t="s">
        <v>19809</v>
      </c>
    </row>
    <row r="1568" spans="1:8">
      <c r="A1568" s="911">
        <v>88</v>
      </c>
      <c r="B1568" s="912" t="s">
        <v>28814</v>
      </c>
      <c r="C1568" s="920" t="s">
        <v>28815</v>
      </c>
      <c r="D1568" s="920">
        <v>1</v>
      </c>
      <c r="E1568" s="920">
        <v>9</v>
      </c>
      <c r="F1568" s="923" t="s">
        <v>28816</v>
      </c>
      <c r="G1568" s="919" t="s">
        <v>19810</v>
      </c>
      <c r="H1568" s="920" t="s">
        <v>19809</v>
      </c>
    </row>
    <row r="1569" spans="1:8">
      <c r="A1569" s="911">
        <v>89</v>
      </c>
      <c r="B1569" s="912" t="s">
        <v>28817</v>
      </c>
      <c r="C1569" s="920" t="s">
        <v>28818</v>
      </c>
      <c r="D1569" s="920">
        <v>3</v>
      </c>
      <c r="E1569" s="920">
        <v>68</v>
      </c>
      <c r="F1569" s="923" t="s">
        <v>23793</v>
      </c>
      <c r="G1569" s="919"/>
      <c r="H1569" s="920"/>
    </row>
    <row r="1570" spans="1:8">
      <c r="A1570" s="911">
        <v>90</v>
      </c>
      <c r="B1570" s="912" t="s">
        <v>28819</v>
      </c>
      <c r="C1570" s="920" t="s">
        <v>28820</v>
      </c>
      <c r="D1570" s="929">
        <v>7</v>
      </c>
      <c r="E1570" s="929">
        <v>80</v>
      </c>
      <c r="F1570" s="923" t="s">
        <v>28821</v>
      </c>
      <c r="G1570" s="919" t="s">
        <v>19810</v>
      </c>
      <c r="H1570" s="920" t="s">
        <v>19809</v>
      </c>
    </row>
    <row r="1571" spans="1:8">
      <c r="A1571" s="911">
        <v>91</v>
      </c>
      <c r="B1571" s="912" t="s">
        <v>28822</v>
      </c>
      <c r="C1571" s="920" t="s">
        <v>28823</v>
      </c>
      <c r="D1571" s="929">
        <v>3</v>
      </c>
      <c r="E1571" s="929">
        <v>16</v>
      </c>
      <c r="F1571" s="923" t="s">
        <v>23798</v>
      </c>
      <c r="G1571" s="919"/>
      <c r="H1571" s="920"/>
    </row>
    <row r="1572" spans="1:8" ht="30">
      <c r="A1572" s="911">
        <v>92</v>
      </c>
      <c r="B1572" s="912" t="s">
        <v>28824</v>
      </c>
      <c r="C1572" s="917" t="s">
        <v>28825</v>
      </c>
      <c r="D1572" s="920">
        <v>1</v>
      </c>
      <c r="E1572" s="920">
        <v>1</v>
      </c>
      <c r="F1572" s="923" t="s">
        <v>28826</v>
      </c>
      <c r="G1572" s="919" t="s">
        <v>19810</v>
      </c>
      <c r="H1572" s="920" t="s">
        <v>19809</v>
      </c>
    </row>
    <row r="1573" spans="1:8">
      <c r="A1573" s="911">
        <v>93</v>
      </c>
      <c r="B1573" s="912" t="s">
        <v>28827</v>
      </c>
      <c r="C1573" s="924" t="s">
        <v>28828</v>
      </c>
      <c r="D1573" s="920">
        <v>1</v>
      </c>
      <c r="E1573" s="920">
        <v>15</v>
      </c>
      <c r="F1573" s="923" t="s">
        <v>28829</v>
      </c>
      <c r="G1573" s="919" t="s">
        <v>19810</v>
      </c>
      <c r="H1573" s="920" t="s">
        <v>19809</v>
      </c>
    </row>
    <row r="1574" spans="1:8">
      <c r="A1574" s="911">
        <v>94</v>
      </c>
      <c r="B1574" s="912" t="s">
        <v>28830</v>
      </c>
      <c r="C1574" s="924" t="s">
        <v>28831</v>
      </c>
      <c r="D1574" s="920">
        <v>1</v>
      </c>
      <c r="E1574" s="920">
        <v>14</v>
      </c>
      <c r="F1574" s="923" t="s">
        <v>28832</v>
      </c>
      <c r="G1574" s="919" t="s">
        <v>19810</v>
      </c>
      <c r="H1574" s="920" t="s">
        <v>19809</v>
      </c>
    </row>
    <row r="1575" spans="1:8">
      <c r="A1575" s="911">
        <v>95</v>
      </c>
      <c r="B1575" s="912" t="s">
        <v>28833</v>
      </c>
      <c r="C1575" s="924" t="s">
        <v>28834</v>
      </c>
      <c r="D1575" s="920">
        <v>1</v>
      </c>
      <c r="E1575" s="920">
        <v>2</v>
      </c>
      <c r="F1575" s="923"/>
      <c r="G1575" s="911" t="s">
        <v>19810</v>
      </c>
      <c r="H1575" s="920" t="s">
        <v>19809</v>
      </c>
    </row>
    <row r="1576" spans="1:8">
      <c r="A1576" s="911">
        <v>96</v>
      </c>
      <c r="B1576" s="912" t="s">
        <v>28835</v>
      </c>
      <c r="C1576" s="924" t="s">
        <v>28836</v>
      </c>
      <c r="D1576" s="920">
        <v>1</v>
      </c>
      <c r="E1576" s="920">
        <v>2</v>
      </c>
      <c r="F1576" s="923" t="s">
        <v>22955</v>
      </c>
      <c r="G1576" s="919" t="s">
        <v>19810</v>
      </c>
      <c r="H1576" s="920" t="s">
        <v>19809</v>
      </c>
    </row>
    <row r="1577" spans="1:8">
      <c r="A1577" s="911">
        <v>97</v>
      </c>
      <c r="B1577" s="912" t="s">
        <v>28837</v>
      </c>
      <c r="C1577" s="924" t="s">
        <v>28838</v>
      </c>
      <c r="D1577" s="920">
        <v>1</v>
      </c>
      <c r="E1577" s="920">
        <v>2</v>
      </c>
      <c r="F1577" s="923" t="s">
        <v>28839</v>
      </c>
      <c r="G1577" s="919" t="s">
        <v>19810</v>
      </c>
      <c r="H1577" s="920" t="s">
        <v>19809</v>
      </c>
    </row>
    <row r="1578" spans="1:8">
      <c r="A1578" s="911">
        <v>98</v>
      </c>
      <c r="B1578" s="912" t="s">
        <v>28840</v>
      </c>
      <c r="C1578" s="924" t="s">
        <v>28834</v>
      </c>
      <c r="D1578" s="920">
        <v>2</v>
      </c>
      <c r="E1578" s="920">
        <v>40</v>
      </c>
      <c r="F1578" s="923" t="s">
        <v>22894</v>
      </c>
      <c r="G1578" s="919"/>
      <c r="H1578" s="920"/>
    </row>
    <row r="1579" spans="1:8">
      <c r="A1579" s="911">
        <v>99</v>
      </c>
      <c r="B1579" s="912" t="s">
        <v>28841</v>
      </c>
      <c r="C1579" s="924" t="s">
        <v>28842</v>
      </c>
      <c r="D1579" s="920">
        <v>8</v>
      </c>
      <c r="E1579" s="920">
        <v>22</v>
      </c>
      <c r="F1579" s="923" t="s">
        <v>23429</v>
      </c>
      <c r="G1579" s="919"/>
      <c r="H1579" s="920" t="s">
        <v>19809</v>
      </c>
    </row>
    <row r="1580" spans="1:8" ht="30">
      <c r="A1580" s="911">
        <v>100</v>
      </c>
      <c r="B1580" s="912" t="s">
        <v>28843</v>
      </c>
      <c r="C1580" s="917" t="s">
        <v>28844</v>
      </c>
      <c r="D1580" s="920">
        <v>3</v>
      </c>
      <c r="E1580" s="920">
        <v>4</v>
      </c>
      <c r="F1580" s="923" t="s">
        <v>28845</v>
      </c>
      <c r="G1580" s="919" t="s">
        <v>19810</v>
      </c>
      <c r="H1580" s="920" t="s">
        <v>19809</v>
      </c>
    </row>
    <row r="1581" spans="1:8">
      <c r="A1581" s="911">
        <v>101</v>
      </c>
      <c r="B1581" s="912" t="s">
        <v>28846</v>
      </c>
      <c r="C1581" s="924" t="s">
        <v>28847</v>
      </c>
      <c r="D1581" s="920">
        <v>3</v>
      </c>
      <c r="E1581" s="920">
        <v>20</v>
      </c>
      <c r="F1581" s="923"/>
      <c r="G1581" s="919"/>
      <c r="H1581" s="920"/>
    </row>
    <row r="1582" spans="1:8">
      <c r="A1582" s="911">
        <v>102</v>
      </c>
      <c r="B1582" s="912" t="s">
        <v>28848</v>
      </c>
      <c r="C1582" s="924" t="s">
        <v>28849</v>
      </c>
      <c r="D1582" s="920">
        <v>2</v>
      </c>
      <c r="E1582" s="920">
        <v>5</v>
      </c>
      <c r="F1582" s="923" t="s">
        <v>22929</v>
      </c>
      <c r="G1582" s="919"/>
      <c r="H1582" s="920"/>
    </row>
    <row r="1583" spans="1:8">
      <c r="A1583" s="911">
        <v>103</v>
      </c>
      <c r="B1583" s="912" t="s">
        <v>28850</v>
      </c>
      <c r="C1583" s="924" t="s">
        <v>28851</v>
      </c>
      <c r="D1583" s="920">
        <v>2</v>
      </c>
      <c r="E1583" s="920">
        <v>2</v>
      </c>
      <c r="F1583" s="923" t="s">
        <v>28852</v>
      </c>
      <c r="G1583" s="919" t="s">
        <v>19810</v>
      </c>
      <c r="H1583" s="920" t="s">
        <v>19809</v>
      </c>
    </row>
    <row r="1584" spans="1:8">
      <c r="A1584" s="911">
        <v>104</v>
      </c>
      <c r="B1584" s="912" t="s">
        <v>28853</v>
      </c>
      <c r="C1584" s="920" t="s">
        <v>28854</v>
      </c>
      <c r="D1584" s="920">
        <v>15</v>
      </c>
      <c r="E1584" s="920">
        <v>1</v>
      </c>
      <c r="F1584" s="923" t="s">
        <v>28852</v>
      </c>
      <c r="G1584" s="919" t="s">
        <v>19810</v>
      </c>
      <c r="H1584" s="920" t="s">
        <v>19809</v>
      </c>
    </row>
    <row r="1585" spans="1:8">
      <c r="A1585" s="911">
        <v>105</v>
      </c>
      <c r="B1585" s="912" t="s">
        <v>28855</v>
      </c>
      <c r="C1585" s="920" t="s">
        <v>28856</v>
      </c>
      <c r="D1585" s="920">
        <v>3</v>
      </c>
      <c r="E1585" s="920">
        <v>16</v>
      </c>
      <c r="F1585" s="923" t="s">
        <v>22955</v>
      </c>
      <c r="G1585" s="919"/>
      <c r="H1585" s="920"/>
    </row>
    <row r="1586" spans="1:8">
      <c r="A1586" s="911">
        <v>106</v>
      </c>
      <c r="B1586" s="912" t="s">
        <v>28857</v>
      </c>
      <c r="C1586" s="920" t="s">
        <v>28858</v>
      </c>
      <c r="D1586" s="920">
        <v>1</v>
      </c>
      <c r="E1586" s="920">
        <v>6</v>
      </c>
      <c r="F1586" s="923" t="s">
        <v>28859</v>
      </c>
      <c r="G1586" s="919" t="s">
        <v>19810</v>
      </c>
      <c r="H1586" s="920" t="s">
        <v>19809</v>
      </c>
    </row>
    <row r="1587" spans="1:8">
      <c r="A1587" s="911">
        <v>107</v>
      </c>
      <c r="B1587" s="912" t="s">
        <v>28860</v>
      </c>
      <c r="C1587" s="920" t="s">
        <v>28861</v>
      </c>
      <c r="D1587" s="920">
        <v>1</v>
      </c>
      <c r="E1587" s="920">
        <v>16</v>
      </c>
      <c r="F1587" s="923"/>
      <c r="G1587" s="919"/>
      <c r="H1587" s="920"/>
    </row>
    <row r="1588" spans="1:8">
      <c r="A1588" s="911">
        <v>108</v>
      </c>
      <c r="B1588" s="912" t="s">
        <v>28862</v>
      </c>
      <c r="C1588" s="920" t="s">
        <v>28863</v>
      </c>
      <c r="D1588" s="920">
        <v>3</v>
      </c>
      <c r="E1588" s="920">
        <v>19</v>
      </c>
      <c r="F1588" s="923" t="s">
        <v>28864</v>
      </c>
      <c r="G1588" s="919" t="s">
        <v>19810</v>
      </c>
      <c r="H1588" s="920" t="s">
        <v>19809</v>
      </c>
    </row>
    <row r="1589" spans="1:8">
      <c r="A1589" s="911">
        <v>109</v>
      </c>
      <c r="B1589" s="912" t="s">
        <v>28865</v>
      </c>
      <c r="C1589" s="920" t="s">
        <v>28866</v>
      </c>
      <c r="D1589" s="920">
        <v>1</v>
      </c>
      <c r="E1589" s="920">
        <v>8</v>
      </c>
      <c r="F1589" s="923" t="s">
        <v>28867</v>
      </c>
      <c r="G1589" s="911" t="s">
        <v>19810</v>
      </c>
      <c r="H1589" s="920" t="s">
        <v>19809</v>
      </c>
    </row>
    <row r="1590" spans="1:8">
      <c r="A1590" s="911">
        <v>110</v>
      </c>
      <c r="B1590" s="912" t="s">
        <v>28868</v>
      </c>
      <c r="C1590" s="920" t="s">
        <v>28869</v>
      </c>
      <c r="D1590" s="920">
        <v>1</v>
      </c>
      <c r="E1590" s="920">
        <v>5</v>
      </c>
      <c r="F1590" s="923" t="s">
        <v>28569</v>
      </c>
      <c r="G1590" s="911" t="s">
        <v>19810</v>
      </c>
      <c r="H1590" s="920" t="s">
        <v>19809</v>
      </c>
    </row>
    <row r="1591" spans="1:8">
      <c r="A1591" s="911">
        <v>111</v>
      </c>
      <c r="B1591" s="912" t="s">
        <v>28870</v>
      </c>
      <c r="C1591" s="920" t="s">
        <v>28871</v>
      </c>
      <c r="D1591" s="920">
        <v>1</v>
      </c>
      <c r="E1591" s="920">
        <v>3</v>
      </c>
      <c r="F1591" s="923" t="s">
        <v>23070</v>
      </c>
      <c r="G1591" s="919" t="s">
        <v>19810</v>
      </c>
      <c r="H1591" s="920"/>
    </row>
    <row r="1592" spans="1:8">
      <c r="A1592" s="911">
        <v>112</v>
      </c>
      <c r="B1592" s="912" t="s">
        <v>28872</v>
      </c>
      <c r="C1592" s="920" t="s">
        <v>28873</v>
      </c>
      <c r="D1592" s="920">
        <v>1</v>
      </c>
      <c r="E1592" s="920">
        <v>5</v>
      </c>
      <c r="F1592" s="923"/>
      <c r="G1592" s="919"/>
      <c r="H1592" s="920"/>
    </row>
    <row r="1593" spans="1:8">
      <c r="A1593" s="911">
        <v>113</v>
      </c>
      <c r="B1593" s="912" t="s">
        <v>28874</v>
      </c>
      <c r="C1593" s="920" t="s">
        <v>28873</v>
      </c>
      <c r="D1593" s="920">
        <v>1</v>
      </c>
      <c r="E1593" s="920">
        <v>3</v>
      </c>
      <c r="F1593" s="923"/>
      <c r="G1593" s="919"/>
      <c r="H1593" s="920"/>
    </row>
    <row r="1594" spans="1:8" ht="30">
      <c r="A1594" s="911">
        <v>114</v>
      </c>
      <c r="B1594" s="912" t="s">
        <v>28875</v>
      </c>
      <c r="C1594" s="917" t="s">
        <v>28876</v>
      </c>
      <c r="D1594" s="920">
        <v>1</v>
      </c>
      <c r="E1594" s="920">
        <v>8</v>
      </c>
      <c r="F1594" s="923" t="s">
        <v>28877</v>
      </c>
      <c r="G1594" s="919" t="s">
        <v>19810</v>
      </c>
      <c r="H1594" s="920" t="s">
        <v>19809</v>
      </c>
    </row>
    <row r="1595" spans="1:8">
      <c r="A1595" s="911">
        <v>115</v>
      </c>
      <c r="B1595" s="912" t="s">
        <v>28878</v>
      </c>
      <c r="C1595" s="920" t="s">
        <v>28879</v>
      </c>
      <c r="D1595" s="920">
        <v>1</v>
      </c>
      <c r="E1595" s="920">
        <v>7</v>
      </c>
      <c r="F1595" s="923" t="s">
        <v>28880</v>
      </c>
      <c r="G1595" s="919" t="s">
        <v>19810</v>
      </c>
      <c r="H1595" s="920" t="s">
        <v>19809</v>
      </c>
    </row>
    <row r="1596" spans="1:8">
      <c r="A1596" s="911">
        <v>116</v>
      </c>
      <c r="B1596" s="912" t="s">
        <v>28881</v>
      </c>
      <c r="C1596" s="920" t="s">
        <v>28882</v>
      </c>
      <c r="D1596" s="920">
        <v>1</v>
      </c>
      <c r="E1596" s="920">
        <v>11</v>
      </c>
      <c r="F1596" s="923" t="s">
        <v>28883</v>
      </c>
      <c r="G1596" s="919" t="s">
        <v>19810</v>
      </c>
      <c r="H1596" s="920" t="s">
        <v>19809</v>
      </c>
    </row>
    <row r="1597" spans="1:8">
      <c r="A1597" s="911">
        <v>117</v>
      </c>
      <c r="B1597" s="912" t="s">
        <v>28884</v>
      </c>
      <c r="C1597" s="920" t="s">
        <v>28885</v>
      </c>
      <c r="D1597" s="920">
        <v>1</v>
      </c>
      <c r="E1597" s="920">
        <v>15</v>
      </c>
      <c r="F1597" s="923" t="s">
        <v>27633</v>
      </c>
      <c r="G1597" s="911" t="s">
        <v>19810</v>
      </c>
      <c r="H1597" s="920" t="s">
        <v>19809</v>
      </c>
    </row>
    <row r="1598" spans="1:8">
      <c r="A1598" s="911">
        <v>118</v>
      </c>
      <c r="B1598" s="912" t="s">
        <v>28862</v>
      </c>
      <c r="C1598" s="920" t="s">
        <v>28886</v>
      </c>
      <c r="D1598" s="920">
        <v>3</v>
      </c>
      <c r="E1598" s="920">
        <v>21</v>
      </c>
      <c r="F1598" s="923" t="s">
        <v>28864</v>
      </c>
      <c r="G1598" s="919" t="s">
        <v>19810</v>
      </c>
      <c r="H1598" s="920" t="s">
        <v>20070</v>
      </c>
    </row>
    <row r="1599" spans="1:8" ht="45">
      <c r="A1599" s="911">
        <v>119</v>
      </c>
      <c r="B1599" s="912" t="s">
        <v>28887</v>
      </c>
      <c r="C1599" s="930" t="s">
        <v>28888</v>
      </c>
      <c r="D1599" s="920">
        <v>1</v>
      </c>
      <c r="E1599" s="920"/>
      <c r="F1599" s="923" t="s">
        <v>28883</v>
      </c>
      <c r="G1599" s="919" t="s">
        <v>19810</v>
      </c>
      <c r="H1599" s="920" t="s">
        <v>19809</v>
      </c>
    </row>
    <row r="1600" spans="1:8">
      <c r="A1600" s="911">
        <v>120</v>
      </c>
      <c r="B1600" s="912" t="s">
        <v>28889</v>
      </c>
      <c r="C1600" s="920" t="s">
        <v>28890</v>
      </c>
      <c r="D1600" s="920">
        <v>2</v>
      </c>
      <c r="E1600" s="920">
        <v>4</v>
      </c>
      <c r="F1600" s="912" t="s">
        <v>28891</v>
      </c>
      <c r="G1600" s="919"/>
      <c r="H1600" s="920" t="s">
        <v>19809</v>
      </c>
    </row>
    <row r="1601" spans="1:8">
      <c r="A1601" s="911">
        <v>121</v>
      </c>
      <c r="B1601" s="912" t="s">
        <v>28892</v>
      </c>
      <c r="C1601" s="920" t="s">
        <v>28893</v>
      </c>
      <c r="D1601" s="920">
        <v>2</v>
      </c>
      <c r="E1601" s="920">
        <v>11</v>
      </c>
      <c r="F1601" s="912" t="s">
        <v>23256</v>
      </c>
      <c r="G1601" s="919" t="s">
        <v>14977</v>
      </c>
      <c r="H1601" s="920" t="s">
        <v>19809</v>
      </c>
    </row>
    <row r="1602" spans="1:8">
      <c r="A1602" s="911">
        <v>122</v>
      </c>
      <c r="B1602" s="912" t="s">
        <v>28894</v>
      </c>
      <c r="C1602" s="920" t="s">
        <v>28871</v>
      </c>
      <c r="D1602" s="920">
        <v>2</v>
      </c>
      <c r="E1602" s="920">
        <v>8</v>
      </c>
      <c r="F1602" s="912" t="s">
        <v>23762</v>
      </c>
      <c r="G1602" s="919" t="s">
        <v>14977</v>
      </c>
      <c r="H1602" s="920" t="s">
        <v>19809</v>
      </c>
    </row>
    <row r="1603" spans="1:8">
      <c r="A1603" s="911">
        <v>123</v>
      </c>
      <c r="B1603" s="912" t="s">
        <v>28895</v>
      </c>
      <c r="C1603" s="920" t="s">
        <v>28890</v>
      </c>
      <c r="D1603" s="920">
        <v>1</v>
      </c>
      <c r="E1603" s="920">
        <v>1</v>
      </c>
      <c r="F1603" s="912" t="s">
        <v>23189</v>
      </c>
      <c r="G1603" s="919" t="s">
        <v>14977</v>
      </c>
      <c r="H1603" s="920"/>
    </row>
    <row r="1604" spans="1:8">
      <c r="A1604" s="911">
        <v>124</v>
      </c>
      <c r="B1604" s="912" t="s">
        <v>28657</v>
      </c>
      <c r="C1604" s="920" t="s">
        <v>28896</v>
      </c>
      <c r="D1604" s="920">
        <v>5</v>
      </c>
      <c r="E1604" s="920">
        <v>60</v>
      </c>
      <c r="F1604" s="912" t="s">
        <v>23199</v>
      </c>
      <c r="G1604" s="919" t="s">
        <v>14977</v>
      </c>
      <c r="H1604" s="920" t="s">
        <v>19809</v>
      </c>
    </row>
    <row r="1605" spans="1:8">
      <c r="A1605" s="911">
        <v>125</v>
      </c>
      <c r="B1605" s="912" t="s">
        <v>28897</v>
      </c>
      <c r="C1605" s="920" t="s">
        <v>28898</v>
      </c>
      <c r="D1605" s="920">
        <v>1</v>
      </c>
      <c r="E1605" s="920">
        <v>3</v>
      </c>
      <c r="F1605" s="912" t="s">
        <v>23247</v>
      </c>
      <c r="G1605" s="919" t="s">
        <v>14977</v>
      </c>
      <c r="H1605" s="920" t="s">
        <v>19809</v>
      </c>
    </row>
    <row r="1606" spans="1:8">
      <c r="A1606" s="911">
        <v>126</v>
      </c>
      <c r="B1606" s="912" t="s">
        <v>28899</v>
      </c>
      <c r="C1606" s="920" t="s">
        <v>28900</v>
      </c>
      <c r="D1606" s="920">
        <v>1</v>
      </c>
      <c r="E1606" s="920">
        <v>4</v>
      </c>
      <c r="F1606" s="912" t="s">
        <v>28901</v>
      </c>
      <c r="G1606" s="919" t="s">
        <v>14977</v>
      </c>
      <c r="H1606" s="920" t="s">
        <v>19809</v>
      </c>
    </row>
    <row r="1607" spans="1:8">
      <c r="A1607" s="911">
        <v>127</v>
      </c>
      <c r="B1607" s="912" t="s">
        <v>28671</v>
      </c>
      <c r="C1607" s="920" t="s">
        <v>28902</v>
      </c>
      <c r="D1607" s="920"/>
      <c r="E1607" s="920">
        <v>50</v>
      </c>
      <c r="F1607" s="912" t="s">
        <v>23315</v>
      </c>
      <c r="G1607" s="919" t="s">
        <v>14977</v>
      </c>
      <c r="H1607" s="920"/>
    </row>
    <row r="1608" spans="1:8">
      <c r="A1608" s="911">
        <v>128</v>
      </c>
      <c r="B1608" s="912" t="s">
        <v>28903</v>
      </c>
      <c r="C1608" s="920" t="s">
        <v>28904</v>
      </c>
      <c r="D1608" s="920">
        <v>1</v>
      </c>
      <c r="E1608" s="920">
        <v>1</v>
      </c>
      <c r="F1608" s="912" t="s">
        <v>28905</v>
      </c>
      <c r="G1608" s="919"/>
      <c r="H1608" s="920"/>
    </row>
    <row r="1609" spans="1:8" ht="30">
      <c r="A1609" s="911">
        <v>129</v>
      </c>
      <c r="B1609" s="913" t="s">
        <v>28906</v>
      </c>
      <c r="C1609" s="917" t="s">
        <v>28907</v>
      </c>
      <c r="D1609" s="919">
        <v>3</v>
      </c>
      <c r="E1609" s="919">
        <v>24</v>
      </c>
      <c r="F1609" s="923" t="s">
        <v>28908</v>
      </c>
      <c r="G1609" s="919" t="s">
        <v>19810</v>
      </c>
      <c r="H1609" s="920" t="s">
        <v>19809</v>
      </c>
    </row>
    <row r="1610" spans="1:8">
      <c r="A1610" s="911">
        <v>130</v>
      </c>
      <c r="B1610" s="913" t="s">
        <v>28909</v>
      </c>
      <c r="C1610" s="912" t="s">
        <v>28910</v>
      </c>
      <c r="D1610" s="919">
        <v>5</v>
      </c>
      <c r="E1610" s="919">
        <v>36</v>
      </c>
      <c r="F1610" s="923" t="s">
        <v>28911</v>
      </c>
      <c r="G1610" s="919" t="s">
        <v>14977</v>
      </c>
      <c r="H1610" s="931" t="s">
        <v>28647</v>
      </c>
    </row>
    <row r="1611" spans="1:8">
      <c r="A1611" s="911">
        <v>131</v>
      </c>
      <c r="B1611" s="913" t="s">
        <v>28912</v>
      </c>
      <c r="C1611" s="912" t="s">
        <v>28913</v>
      </c>
      <c r="D1611" s="919">
        <v>1</v>
      </c>
      <c r="E1611" s="919">
        <v>8</v>
      </c>
      <c r="F1611" s="923" t="s">
        <v>23256</v>
      </c>
      <c r="G1611" s="919" t="s">
        <v>14977</v>
      </c>
      <c r="H1611" s="931" t="s">
        <v>28647</v>
      </c>
    </row>
    <row r="1612" spans="1:8">
      <c r="A1612" s="911">
        <v>132</v>
      </c>
      <c r="B1612" s="913" t="s">
        <v>28914</v>
      </c>
      <c r="C1612" s="912" t="s">
        <v>28915</v>
      </c>
      <c r="D1612" s="919">
        <v>20</v>
      </c>
      <c r="E1612" s="919">
        <v>150</v>
      </c>
      <c r="F1612" s="923" t="s">
        <v>23399</v>
      </c>
      <c r="G1612" s="919" t="s">
        <v>14977</v>
      </c>
      <c r="H1612" s="920" t="s">
        <v>20412</v>
      </c>
    </row>
    <row r="1613" spans="1:8" ht="45">
      <c r="A1613" s="911">
        <v>133</v>
      </c>
      <c r="B1613" s="913" t="s">
        <v>28916</v>
      </c>
      <c r="C1613" s="915" t="s">
        <v>28917</v>
      </c>
      <c r="D1613" s="919">
        <v>15</v>
      </c>
      <c r="E1613" s="919">
        <v>50</v>
      </c>
      <c r="F1613" s="923" t="s">
        <v>14292</v>
      </c>
      <c r="G1613" s="919" t="s">
        <v>14977</v>
      </c>
      <c r="H1613" s="931" t="s">
        <v>28647</v>
      </c>
    </row>
    <row r="1614" spans="1:8">
      <c r="A1614" s="911">
        <v>134</v>
      </c>
      <c r="B1614" s="913" t="s">
        <v>28918</v>
      </c>
      <c r="C1614" s="912" t="s">
        <v>28919</v>
      </c>
      <c r="D1614" s="919">
        <v>1</v>
      </c>
      <c r="E1614" s="919">
        <v>0</v>
      </c>
      <c r="F1614" s="923" t="s">
        <v>14294</v>
      </c>
      <c r="G1614" s="919" t="s">
        <v>14977</v>
      </c>
      <c r="H1614" s="931" t="s">
        <v>28647</v>
      </c>
    </row>
    <row r="1615" spans="1:8">
      <c r="A1615" s="911">
        <v>135</v>
      </c>
      <c r="B1615" s="913" t="s">
        <v>28920</v>
      </c>
      <c r="C1615" s="912" t="s">
        <v>28707</v>
      </c>
      <c r="D1615" s="919">
        <v>2</v>
      </c>
      <c r="E1615" s="919">
        <v>3</v>
      </c>
      <c r="F1615" s="923" t="s">
        <v>23455</v>
      </c>
      <c r="G1615" s="919" t="s">
        <v>14977</v>
      </c>
      <c r="H1615" s="920" t="s">
        <v>20412</v>
      </c>
    </row>
    <row r="1616" spans="1:8">
      <c r="A1616" s="911">
        <v>136</v>
      </c>
      <c r="B1616" s="912" t="s">
        <v>28921</v>
      </c>
      <c r="C1616" s="912" t="s">
        <v>28922</v>
      </c>
      <c r="D1616" s="932">
        <v>3</v>
      </c>
      <c r="E1616" s="932">
        <v>35</v>
      </c>
      <c r="F1616" s="923" t="s">
        <v>28923</v>
      </c>
      <c r="G1616" s="919" t="s">
        <v>14977</v>
      </c>
      <c r="H1616" s="931" t="s">
        <v>28647</v>
      </c>
    </row>
    <row r="1617" spans="1:8">
      <c r="A1617" s="911">
        <v>137</v>
      </c>
      <c r="B1617" s="912" t="s">
        <v>28924</v>
      </c>
      <c r="C1617" s="912" t="s">
        <v>28925</v>
      </c>
      <c r="D1617" s="932">
        <v>2</v>
      </c>
      <c r="E1617" s="932">
        <v>11</v>
      </c>
      <c r="F1617" s="923" t="s">
        <v>28926</v>
      </c>
      <c r="G1617" s="919" t="s">
        <v>14977</v>
      </c>
      <c r="H1617" s="920" t="s">
        <v>28647</v>
      </c>
    </row>
    <row r="1618" spans="1:8">
      <c r="A1618" s="911">
        <v>138</v>
      </c>
      <c r="B1618" s="912" t="s">
        <v>28927</v>
      </c>
      <c r="C1618" s="912" t="s">
        <v>28928</v>
      </c>
      <c r="D1618" s="932">
        <v>2</v>
      </c>
      <c r="E1618" s="932">
        <v>26</v>
      </c>
      <c r="F1618" s="923" t="s">
        <v>21169</v>
      </c>
      <c r="G1618" s="919" t="s">
        <v>14977</v>
      </c>
      <c r="H1618" s="931" t="s">
        <v>28647</v>
      </c>
    </row>
    <row r="1619" spans="1:8">
      <c r="A1619" s="911">
        <v>139</v>
      </c>
      <c r="B1619" s="912" t="s">
        <v>28929</v>
      </c>
      <c r="C1619" s="912" t="s">
        <v>28930</v>
      </c>
      <c r="D1619" s="932">
        <v>3</v>
      </c>
      <c r="E1619" s="932">
        <v>15</v>
      </c>
      <c r="F1619" s="923" t="s">
        <v>23247</v>
      </c>
      <c r="G1619" s="919" t="s">
        <v>14977</v>
      </c>
      <c r="H1619" s="931" t="s">
        <v>28647</v>
      </c>
    </row>
    <row r="1620" spans="1:8">
      <c r="A1620" s="911">
        <v>140</v>
      </c>
      <c r="B1620" s="912" t="s">
        <v>28931</v>
      </c>
      <c r="C1620" s="912" t="s">
        <v>28932</v>
      </c>
      <c r="D1620" s="932">
        <v>1</v>
      </c>
      <c r="E1620" s="932">
        <v>2</v>
      </c>
      <c r="F1620" s="923" t="s">
        <v>27206</v>
      </c>
      <c r="G1620" s="919" t="s">
        <v>14977</v>
      </c>
      <c r="H1620" s="931" t="s">
        <v>28647</v>
      </c>
    </row>
    <row r="1621" spans="1:8">
      <c r="A1621" s="911">
        <v>141</v>
      </c>
      <c r="B1621" s="912" t="s">
        <v>28933</v>
      </c>
      <c r="C1621" s="912" t="s">
        <v>28934</v>
      </c>
      <c r="D1621" s="932">
        <v>1</v>
      </c>
      <c r="E1621" s="932">
        <v>3</v>
      </c>
      <c r="F1621" s="923" t="s">
        <v>28808</v>
      </c>
      <c r="G1621" s="919" t="s">
        <v>14977</v>
      </c>
      <c r="H1621" s="920" t="s">
        <v>20412</v>
      </c>
    </row>
    <row r="1622" spans="1:8" ht="45">
      <c r="A1622" s="911">
        <v>142</v>
      </c>
      <c r="B1622" s="913" t="s">
        <v>28935</v>
      </c>
      <c r="C1622" s="915" t="s">
        <v>28936</v>
      </c>
      <c r="D1622" s="933">
        <v>2</v>
      </c>
      <c r="E1622" s="933">
        <v>11</v>
      </c>
      <c r="F1622" s="934">
        <v>43650</v>
      </c>
      <c r="G1622" s="911" t="s">
        <v>14977</v>
      </c>
      <c r="H1622" s="935" t="s">
        <v>20412</v>
      </c>
    </row>
    <row r="1623" spans="1:8">
      <c r="A1623" s="911">
        <v>143</v>
      </c>
      <c r="B1623" s="912" t="s">
        <v>28937</v>
      </c>
      <c r="C1623" s="931" t="s">
        <v>28938</v>
      </c>
      <c r="D1623" s="932">
        <v>2</v>
      </c>
      <c r="E1623" s="932">
        <v>9</v>
      </c>
      <c r="F1623" s="923" t="s">
        <v>22851</v>
      </c>
      <c r="G1623" s="919" t="s">
        <v>14977</v>
      </c>
      <c r="H1623" s="920"/>
    </row>
    <row r="1624" spans="1:8">
      <c r="A1624" s="911">
        <v>144</v>
      </c>
      <c r="B1624" s="912" t="s">
        <v>28939</v>
      </c>
      <c r="C1624" s="931" t="s">
        <v>28940</v>
      </c>
      <c r="D1624" s="932">
        <v>2</v>
      </c>
      <c r="E1624" s="932">
        <v>22</v>
      </c>
      <c r="F1624" s="923" t="s">
        <v>23396</v>
      </c>
      <c r="G1624" s="919" t="s">
        <v>14977</v>
      </c>
      <c r="H1624" s="920"/>
    </row>
    <row r="1625" spans="1:8">
      <c r="A1625" s="911">
        <v>145</v>
      </c>
      <c r="B1625" s="912" t="s">
        <v>28941</v>
      </c>
      <c r="C1625" s="931" t="s">
        <v>28942</v>
      </c>
      <c r="D1625" s="932">
        <v>3</v>
      </c>
      <c r="E1625" s="932">
        <v>18</v>
      </c>
      <c r="F1625" s="923" t="s">
        <v>22685</v>
      </c>
      <c r="G1625" s="919" t="s">
        <v>14977</v>
      </c>
      <c r="H1625" s="920"/>
    </row>
    <row r="1626" spans="1:8">
      <c r="A1626" s="911">
        <v>146</v>
      </c>
      <c r="B1626" s="912" t="s">
        <v>28943</v>
      </c>
      <c r="C1626" s="931" t="s">
        <v>28944</v>
      </c>
      <c r="D1626" s="932">
        <v>3</v>
      </c>
      <c r="E1626" s="932">
        <v>0</v>
      </c>
      <c r="F1626" s="923" t="s">
        <v>23804</v>
      </c>
      <c r="G1626" s="919" t="s">
        <v>14977</v>
      </c>
      <c r="H1626" s="920"/>
    </row>
    <row r="1627" spans="1:8">
      <c r="A1627" s="911">
        <v>147</v>
      </c>
      <c r="B1627" s="913" t="s">
        <v>28945</v>
      </c>
      <c r="C1627" s="915" t="s">
        <v>28946</v>
      </c>
      <c r="D1627" s="936">
        <v>1</v>
      </c>
      <c r="E1627" s="936">
        <v>2</v>
      </c>
      <c r="F1627" s="915" t="s">
        <v>23562</v>
      </c>
      <c r="G1627" s="919" t="s">
        <v>14977</v>
      </c>
      <c r="H1627" s="931" t="s">
        <v>28647</v>
      </c>
    </row>
    <row r="1628" spans="1:8">
      <c r="A1628" s="911">
        <v>148</v>
      </c>
      <c r="B1628" s="913" t="s">
        <v>28947</v>
      </c>
      <c r="C1628" s="915" t="s">
        <v>28948</v>
      </c>
      <c r="D1628" s="936">
        <v>4</v>
      </c>
      <c r="E1628" s="936">
        <v>62</v>
      </c>
      <c r="F1628" s="915" t="s">
        <v>28949</v>
      </c>
      <c r="G1628" s="919" t="s">
        <v>14977</v>
      </c>
      <c r="H1628" s="931"/>
    </row>
    <row r="1629" spans="1:8">
      <c r="A1629" s="911">
        <v>149</v>
      </c>
      <c r="B1629" s="913" t="s">
        <v>28950</v>
      </c>
      <c r="C1629" s="915" t="s">
        <v>28951</v>
      </c>
      <c r="D1629" s="936">
        <v>1</v>
      </c>
      <c r="E1629" s="936">
        <v>23</v>
      </c>
      <c r="F1629" s="915" t="s">
        <v>28952</v>
      </c>
      <c r="G1629" s="919" t="s">
        <v>19810</v>
      </c>
      <c r="H1629" s="931" t="s">
        <v>20412</v>
      </c>
    </row>
    <row r="1630" spans="1:8">
      <c r="A1630" s="911">
        <v>150</v>
      </c>
      <c r="B1630" s="913" t="s">
        <v>28953</v>
      </c>
      <c r="C1630" s="917" t="s">
        <v>28954</v>
      </c>
      <c r="D1630" s="914">
        <v>2</v>
      </c>
      <c r="E1630" s="914">
        <v>27</v>
      </c>
      <c r="F1630" s="915" t="s">
        <v>28955</v>
      </c>
      <c r="G1630" s="919" t="s">
        <v>14977</v>
      </c>
      <c r="H1630" s="920" t="s">
        <v>20412</v>
      </c>
    </row>
    <row r="1631" spans="1:8">
      <c r="A1631" s="911">
        <v>151</v>
      </c>
      <c r="B1631" s="913" t="s">
        <v>28956</v>
      </c>
      <c r="C1631" s="917" t="s">
        <v>28957</v>
      </c>
      <c r="D1631" s="914">
        <v>1</v>
      </c>
      <c r="E1631" s="914">
        <v>8</v>
      </c>
      <c r="F1631" s="915" t="s">
        <v>22951</v>
      </c>
      <c r="G1631" s="919" t="s">
        <v>19810</v>
      </c>
      <c r="H1631" s="931" t="s">
        <v>20412</v>
      </c>
    </row>
    <row r="1632" spans="1:8" ht="30">
      <c r="A1632" s="911">
        <v>152</v>
      </c>
      <c r="B1632" s="913" t="s">
        <v>28958</v>
      </c>
      <c r="C1632" s="917" t="s">
        <v>28959</v>
      </c>
      <c r="D1632" s="914">
        <v>1</v>
      </c>
      <c r="E1632" s="914">
        <v>24</v>
      </c>
      <c r="F1632" s="915" t="s">
        <v>28960</v>
      </c>
      <c r="G1632" s="919" t="s">
        <v>14977</v>
      </c>
      <c r="H1632" s="920" t="s">
        <v>20412</v>
      </c>
    </row>
    <row r="1633" spans="1:8">
      <c r="A1633" s="911">
        <v>153</v>
      </c>
      <c r="B1633" s="913" t="s">
        <v>28961</v>
      </c>
      <c r="C1633" s="917" t="s">
        <v>3121</v>
      </c>
      <c r="D1633" s="914">
        <v>2</v>
      </c>
      <c r="E1633" s="914">
        <v>2</v>
      </c>
      <c r="F1633" s="915" t="s">
        <v>27588</v>
      </c>
      <c r="G1633" s="919" t="s">
        <v>14977</v>
      </c>
      <c r="H1633" s="920" t="s">
        <v>20412</v>
      </c>
    </row>
    <row r="1634" spans="1:8" ht="30">
      <c r="A1634" s="911">
        <v>154</v>
      </c>
      <c r="B1634" s="913" t="s">
        <v>28962</v>
      </c>
      <c r="C1634" s="917" t="s">
        <v>28963</v>
      </c>
      <c r="D1634" s="914">
        <v>3</v>
      </c>
      <c r="E1634" s="914">
        <v>57</v>
      </c>
      <c r="F1634" s="923" t="s">
        <v>28964</v>
      </c>
      <c r="G1634" s="919" t="s">
        <v>14977</v>
      </c>
      <c r="H1634" s="920" t="s">
        <v>20412</v>
      </c>
    </row>
    <row r="1635" spans="1:8">
      <c r="A1635" s="911">
        <v>155</v>
      </c>
      <c r="B1635" s="920" t="s">
        <v>28965</v>
      </c>
      <c r="C1635" s="912" t="s">
        <v>28966</v>
      </c>
      <c r="D1635" s="929"/>
      <c r="E1635" s="920"/>
      <c r="F1635" s="937" t="s">
        <v>28705</v>
      </c>
      <c r="G1635" s="919" t="s">
        <v>14977</v>
      </c>
      <c r="H1635" s="920" t="s">
        <v>28967</v>
      </c>
    </row>
    <row r="1636" spans="1:8">
      <c r="A1636" s="911">
        <v>156</v>
      </c>
      <c r="B1636" s="912" t="s">
        <v>28968</v>
      </c>
      <c r="C1636" s="912" t="s">
        <v>28969</v>
      </c>
      <c r="D1636" s="929"/>
      <c r="E1636" s="929"/>
      <c r="F1636" s="923" t="s">
        <v>21140</v>
      </c>
      <c r="G1636" s="919" t="s">
        <v>14977</v>
      </c>
      <c r="H1636" s="920" t="s">
        <v>28967</v>
      </c>
    </row>
    <row r="1637" spans="1:8">
      <c r="A1637" s="911">
        <v>157</v>
      </c>
      <c r="B1637" s="912" t="s">
        <v>28970</v>
      </c>
      <c r="C1637" s="931" t="s">
        <v>28971</v>
      </c>
      <c r="D1637" s="929"/>
      <c r="E1637" s="929"/>
      <c r="F1637" s="923" t="s">
        <v>28972</v>
      </c>
      <c r="G1637" s="919" t="s">
        <v>14977</v>
      </c>
      <c r="H1637" s="920" t="s">
        <v>28967</v>
      </c>
    </row>
    <row r="1638" spans="1:8">
      <c r="A1638" s="911">
        <v>158</v>
      </c>
      <c r="B1638" s="913" t="s">
        <v>28973</v>
      </c>
      <c r="C1638" s="915" t="s">
        <v>28974</v>
      </c>
      <c r="D1638" s="936"/>
      <c r="E1638" s="936"/>
      <c r="F1638" s="915" t="s">
        <v>22832</v>
      </c>
      <c r="G1638" s="919" t="s">
        <v>14977</v>
      </c>
      <c r="H1638" s="920" t="s">
        <v>28967</v>
      </c>
    </row>
    <row r="1639" spans="1:8">
      <c r="A1639" s="911">
        <v>159</v>
      </c>
      <c r="B1639" s="913" t="s">
        <v>28975</v>
      </c>
      <c r="C1639" s="915" t="s">
        <v>26279</v>
      </c>
      <c r="D1639" s="936"/>
      <c r="E1639" s="936"/>
      <c r="F1639" s="915" t="s">
        <v>20870</v>
      </c>
      <c r="G1639" s="919" t="s">
        <v>14977</v>
      </c>
      <c r="H1639" s="920" t="s">
        <v>28967</v>
      </c>
    </row>
    <row r="1640" spans="1:8">
      <c r="A1640" s="911">
        <v>160</v>
      </c>
      <c r="B1640" s="912" t="s">
        <v>28976</v>
      </c>
      <c r="C1640" s="920" t="s">
        <v>28910</v>
      </c>
      <c r="D1640" s="936">
        <v>5</v>
      </c>
      <c r="E1640" s="936">
        <v>38</v>
      </c>
      <c r="F1640" s="938" t="s">
        <v>23762</v>
      </c>
      <c r="G1640" s="919" t="s">
        <v>14977</v>
      </c>
      <c r="H1640" s="920"/>
    </row>
    <row r="1641" spans="1:8">
      <c r="A1641" s="911">
        <v>161</v>
      </c>
      <c r="B1641" s="912" t="s">
        <v>28977</v>
      </c>
      <c r="C1641" s="920" t="s">
        <v>28978</v>
      </c>
      <c r="D1641" s="936">
        <v>1</v>
      </c>
      <c r="E1641" s="936">
        <v>1</v>
      </c>
      <c r="F1641" s="938" t="s">
        <v>23256</v>
      </c>
      <c r="G1641" s="919" t="s">
        <v>14977</v>
      </c>
      <c r="H1641" s="920"/>
    </row>
    <row r="1642" spans="1:8">
      <c r="A1642" s="911">
        <v>162</v>
      </c>
      <c r="B1642" s="912" t="s">
        <v>28979</v>
      </c>
      <c r="C1642" s="920" t="s">
        <v>28980</v>
      </c>
      <c r="D1642" s="936">
        <v>2</v>
      </c>
      <c r="E1642" s="936">
        <v>14</v>
      </c>
      <c r="F1642" s="938" t="s">
        <v>23204</v>
      </c>
      <c r="G1642" s="919" t="s">
        <v>14977</v>
      </c>
      <c r="H1642" s="920"/>
    </row>
    <row r="1643" spans="1:8">
      <c r="A1643" s="911">
        <v>163</v>
      </c>
      <c r="B1643" s="912" t="s">
        <v>28981</v>
      </c>
      <c r="C1643" s="920" t="s">
        <v>28982</v>
      </c>
      <c r="D1643" s="936">
        <v>1</v>
      </c>
      <c r="E1643" s="936">
        <v>18</v>
      </c>
      <c r="F1643" s="938" t="s">
        <v>28983</v>
      </c>
      <c r="G1643" s="919" t="s">
        <v>14977</v>
      </c>
      <c r="H1643" s="920"/>
    </row>
    <row r="1644" spans="1:8">
      <c r="A1644" s="911">
        <v>164</v>
      </c>
      <c r="B1644" s="912" t="s">
        <v>28984</v>
      </c>
      <c r="C1644" s="920" t="s">
        <v>28985</v>
      </c>
      <c r="D1644" s="936">
        <v>1</v>
      </c>
      <c r="E1644" s="936">
        <v>3</v>
      </c>
      <c r="F1644" s="938" t="s">
        <v>23256</v>
      </c>
      <c r="G1644" s="919" t="s">
        <v>14977</v>
      </c>
      <c r="H1644" s="920"/>
    </row>
    <row r="1645" spans="1:8">
      <c r="A1645" s="911">
        <v>165</v>
      </c>
      <c r="B1645" s="912" t="s">
        <v>28986</v>
      </c>
      <c r="C1645" s="920" t="s">
        <v>28987</v>
      </c>
      <c r="D1645" s="920">
        <v>4</v>
      </c>
      <c r="E1645" s="920">
        <v>10</v>
      </c>
      <c r="F1645" s="912" t="s">
        <v>23256</v>
      </c>
      <c r="G1645" s="919" t="s">
        <v>14977</v>
      </c>
      <c r="H1645" s="920"/>
    </row>
    <row r="1646" spans="1:8" ht="28.5">
      <c r="A1646" s="1124" t="s">
        <v>41776</v>
      </c>
      <c r="B1646" s="1124" t="s">
        <v>41777</v>
      </c>
      <c r="C1646" s="1125" t="s">
        <v>41778</v>
      </c>
      <c r="D1646" s="1125" t="s">
        <v>41779</v>
      </c>
      <c r="E1646" s="1126" t="s">
        <v>41780</v>
      </c>
      <c r="F1646" s="1126" t="s">
        <v>41781</v>
      </c>
      <c r="G1646" s="1124" t="s">
        <v>41782</v>
      </c>
      <c r="H1646" s="1125" t="s">
        <v>41783</v>
      </c>
    </row>
    <row r="1647" spans="1:8">
      <c r="A1647" s="1400" t="s">
        <v>19806</v>
      </c>
      <c r="B1647" s="1401"/>
      <c r="C1647" s="1401"/>
      <c r="D1647" s="1401"/>
      <c r="E1647" s="1401"/>
      <c r="F1647" s="1401"/>
      <c r="G1647" s="1401"/>
      <c r="H1647" s="1402"/>
    </row>
    <row r="1648" spans="1:8" ht="45">
      <c r="A1648" s="1124">
        <v>1</v>
      </c>
      <c r="B1648" s="1127" t="s">
        <v>41784</v>
      </c>
      <c r="C1648" s="501">
        <v>0</v>
      </c>
      <c r="D1648" s="501">
        <v>0</v>
      </c>
      <c r="E1648" s="1128">
        <v>44501</v>
      </c>
      <c r="F1648" s="1128" t="s">
        <v>41785</v>
      </c>
      <c r="G1648" s="1129" t="s">
        <v>3293</v>
      </c>
      <c r="H1648" s="501" t="s">
        <v>19810</v>
      </c>
    </row>
    <row r="1649" spans="1:8" ht="45">
      <c r="A1649" s="1124">
        <v>2</v>
      </c>
      <c r="B1649" s="1127" t="s">
        <v>41786</v>
      </c>
      <c r="C1649" s="501">
        <v>4</v>
      </c>
      <c r="D1649" s="501">
        <v>2</v>
      </c>
      <c r="E1649" s="1128">
        <v>44531</v>
      </c>
      <c r="F1649" s="1128" t="s">
        <v>41787</v>
      </c>
      <c r="G1649" s="1129" t="s">
        <v>3293</v>
      </c>
      <c r="H1649" s="501" t="s">
        <v>19810</v>
      </c>
    </row>
    <row r="1650" spans="1:8" ht="45">
      <c r="A1650" s="1124">
        <v>3</v>
      </c>
      <c r="B1650" s="1127" t="s">
        <v>41788</v>
      </c>
      <c r="C1650" s="501">
        <v>1</v>
      </c>
      <c r="D1650" s="501">
        <v>1</v>
      </c>
      <c r="E1650" s="1128" t="s">
        <v>34751</v>
      </c>
      <c r="F1650" s="1128" t="s">
        <v>41787</v>
      </c>
      <c r="G1650" s="1129" t="s">
        <v>3293</v>
      </c>
      <c r="H1650" s="501" t="s">
        <v>19810</v>
      </c>
    </row>
    <row r="1651" spans="1:8" ht="45">
      <c r="A1651" s="1124">
        <v>4</v>
      </c>
      <c r="B1651" s="1127" t="s">
        <v>41789</v>
      </c>
      <c r="C1651" s="501">
        <v>9</v>
      </c>
      <c r="D1651" s="501">
        <v>4</v>
      </c>
      <c r="E1651" s="1128" t="s">
        <v>34796</v>
      </c>
      <c r="F1651" s="1128" t="s">
        <v>41790</v>
      </c>
      <c r="G1651" s="1129" t="s">
        <v>3293</v>
      </c>
      <c r="H1651" s="501" t="s">
        <v>19810</v>
      </c>
    </row>
    <row r="1652" spans="1:8" ht="30">
      <c r="A1652" s="1124">
        <v>5</v>
      </c>
      <c r="B1652" s="1127" t="s">
        <v>41791</v>
      </c>
      <c r="C1652" s="501">
        <v>4</v>
      </c>
      <c r="D1652" s="501">
        <v>2</v>
      </c>
      <c r="E1652" s="1128" t="s">
        <v>34799</v>
      </c>
      <c r="F1652" s="1128"/>
      <c r="G1652" s="1129" t="s">
        <v>3293</v>
      </c>
      <c r="H1652" s="501"/>
    </row>
    <row r="1653" spans="1:8" ht="45">
      <c r="A1653" s="1124">
        <v>6</v>
      </c>
      <c r="B1653" s="1127" t="s">
        <v>41792</v>
      </c>
      <c r="C1653" s="501">
        <v>12</v>
      </c>
      <c r="D1653" s="501"/>
      <c r="E1653" s="1128" t="s">
        <v>34747</v>
      </c>
      <c r="F1653" s="1128" t="s">
        <v>41787</v>
      </c>
      <c r="G1653" s="1129" t="s">
        <v>3293</v>
      </c>
      <c r="H1653" s="501" t="s">
        <v>19810</v>
      </c>
    </row>
    <row r="1654" spans="1:8" ht="45">
      <c r="A1654" s="1124">
        <v>7</v>
      </c>
      <c r="B1654" s="1127" t="s">
        <v>41793</v>
      </c>
      <c r="C1654" s="501">
        <v>10</v>
      </c>
      <c r="D1654" s="501">
        <v>2</v>
      </c>
      <c r="E1654" s="1128">
        <v>44502</v>
      </c>
      <c r="F1654" s="1128" t="s">
        <v>41785</v>
      </c>
      <c r="G1654" s="1129" t="s">
        <v>3293</v>
      </c>
      <c r="H1654" s="501" t="s">
        <v>19810</v>
      </c>
    </row>
    <row r="1655" spans="1:8" ht="45">
      <c r="A1655" s="1124">
        <v>8</v>
      </c>
      <c r="B1655" s="1127" t="s">
        <v>41794</v>
      </c>
      <c r="C1655" s="501">
        <v>5</v>
      </c>
      <c r="D1655" s="501">
        <v>3</v>
      </c>
      <c r="E1655" s="1128" t="s">
        <v>34829</v>
      </c>
      <c r="F1655" s="1128" t="s">
        <v>41785</v>
      </c>
      <c r="G1655" s="1129" t="s">
        <v>3293</v>
      </c>
      <c r="H1655" s="501" t="s">
        <v>19810</v>
      </c>
    </row>
    <row r="1656" spans="1:8" ht="45">
      <c r="A1656" s="1124">
        <v>9</v>
      </c>
      <c r="B1656" s="1127" t="s">
        <v>41795</v>
      </c>
      <c r="C1656" s="501"/>
      <c r="D1656" s="501"/>
      <c r="E1656" s="1128">
        <v>44442</v>
      </c>
      <c r="F1656" s="1128" t="s">
        <v>41785</v>
      </c>
      <c r="G1656" s="1129" t="s">
        <v>3293</v>
      </c>
      <c r="H1656" s="501" t="s">
        <v>19810</v>
      </c>
    </row>
    <row r="1657" spans="1:8" ht="45">
      <c r="A1657" s="1124">
        <v>10</v>
      </c>
      <c r="B1657" s="1127" t="s">
        <v>41796</v>
      </c>
      <c r="C1657" s="501"/>
      <c r="D1657" s="501"/>
      <c r="E1657" s="1128">
        <v>44472</v>
      </c>
      <c r="F1657" s="1128" t="s">
        <v>41785</v>
      </c>
      <c r="G1657" s="1129" t="s">
        <v>3293</v>
      </c>
      <c r="H1657" s="501" t="s">
        <v>19810</v>
      </c>
    </row>
    <row r="1658" spans="1:8" ht="45">
      <c r="A1658" s="1124">
        <v>11</v>
      </c>
      <c r="B1658" s="1127" t="s">
        <v>41797</v>
      </c>
      <c r="C1658" s="501"/>
      <c r="D1658" s="501">
        <v>3</v>
      </c>
      <c r="E1658" s="1128" t="s">
        <v>34575</v>
      </c>
      <c r="F1658" s="1128"/>
      <c r="G1658" s="1129" t="s">
        <v>3293</v>
      </c>
      <c r="H1658" s="501" t="s">
        <v>14977</v>
      </c>
    </row>
    <row r="1659" spans="1:8" ht="45">
      <c r="A1659" s="1124">
        <v>12</v>
      </c>
      <c r="B1659" s="1127" t="s">
        <v>41798</v>
      </c>
      <c r="C1659" s="501">
        <v>2</v>
      </c>
      <c r="D1659" s="501">
        <v>2</v>
      </c>
      <c r="E1659" s="1128" t="s">
        <v>34894</v>
      </c>
      <c r="F1659" s="1128" t="s">
        <v>41785</v>
      </c>
      <c r="G1659" s="1129" t="s">
        <v>3293</v>
      </c>
      <c r="H1659" s="501" t="s">
        <v>19810</v>
      </c>
    </row>
    <row r="1660" spans="1:8" ht="30">
      <c r="A1660" s="1124">
        <v>13</v>
      </c>
      <c r="B1660" s="1127" t="s">
        <v>41799</v>
      </c>
      <c r="C1660" s="501"/>
      <c r="D1660" s="501"/>
      <c r="E1660" s="1128">
        <v>44200</v>
      </c>
      <c r="F1660" s="1128"/>
      <c r="G1660" s="1127"/>
      <c r="H1660" s="501"/>
    </row>
    <row r="1661" spans="1:8" ht="45">
      <c r="A1661" s="1124">
        <v>14</v>
      </c>
      <c r="B1661" s="1127" t="s">
        <v>41800</v>
      </c>
      <c r="C1661" s="501">
        <v>3</v>
      </c>
      <c r="D1661" s="501">
        <v>2</v>
      </c>
      <c r="E1661" s="1128" t="s">
        <v>41801</v>
      </c>
      <c r="F1661" s="1128">
        <v>44836</v>
      </c>
      <c r="G1661" s="1129" t="s">
        <v>3293</v>
      </c>
      <c r="H1661" s="501" t="s">
        <v>19810</v>
      </c>
    </row>
    <row r="1662" spans="1:8" ht="45">
      <c r="A1662" s="1124">
        <v>15</v>
      </c>
      <c r="B1662" s="1127" t="s">
        <v>41802</v>
      </c>
      <c r="C1662" s="501">
        <v>4</v>
      </c>
      <c r="D1662" s="501">
        <v>2</v>
      </c>
      <c r="E1662" s="1128">
        <v>44260</v>
      </c>
      <c r="F1662" s="1128">
        <v>44836</v>
      </c>
      <c r="G1662" s="1129" t="s">
        <v>3293</v>
      </c>
      <c r="H1662" s="501" t="s">
        <v>19810</v>
      </c>
    </row>
    <row r="1663" spans="1:8" ht="45">
      <c r="A1663" s="1124">
        <v>16</v>
      </c>
      <c r="B1663" s="1127" t="s">
        <v>41803</v>
      </c>
      <c r="C1663" s="501">
        <v>3</v>
      </c>
      <c r="D1663" s="501">
        <v>2</v>
      </c>
      <c r="E1663" s="1128" t="s">
        <v>41804</v>
      </c>
      <c r="F1663" s="1128">
        <v>44836</v>
      </c>
      <c r="G1663" s="1129" t="s">
        <v>3293</v>
      </c>
      <c r="H1663" s="501" t="s">
        <v>19810</v>
      </c>
    </row>
    <row r="1664" spans="1:8" ht="45">
      <c r="A1664" s="1124">
        <v>17</v>
      </c>
      <c r="B1664" s="1127" t="s">
        <v>41805</v>
      </c>
      <c r="C1664" s="501">
        <v>2</v>
      </c>
      <c r="D1664" s="501">
        <v>1</v>
      </c>
      <c r="E1664" s="1128" t="s">
        <v>41804</v>
      </c>
      <c r="F1664" s="1128">
        <v>44836</v>
      </c>
      <c r="G1664" s="1129" t="s">
        <v>3293</v>
      </c>
      <c r="H1664" s="501" t="s">
        <v>19810</v>
      </c>
    </row>
    <row r="1665" spans="1:8" ht="45">
      <c r="A1665" s="1124">
        <v>18</v>
      </c>
      <c r="B1665" s="1127" t="s">
        <v>41806</v>
      </c>
      <c r="C1665" s="501">
        <v>1</v>
      </c>
      <c r="D1665" s="501">
        <v>1</v>
      </c>
      <c r="E1665" s="1128" t="s">
        <v>41804</v>
      </c>
      <c r="F1665" s="1128">
        <v>44836</v>
      </c>
      <c r="G1665" s="1129" t="s">
        <v>3293</v>
      </c>
      <c r="H1665" s="501" t="s">
        <v>19810</v>
      </c>
    </row>
    <row r="1666" spans="1:8" ht="45">
      <c r="A1666" s="1124">
        <v>19</v>
      </c>
      <c r="B1666" s="1127" t="s">
        <v>41807</v>
      </c>
      <c r="C1666" s="501">
        <v>6</v>
      </c>
      <c r="D1666" s="501">
        <v>3</v>
      </c>
      <c r="E1666" s="1128" t="s">
        <v>41804</v>
      </c>
      <c r="F1666" s="1128">
        <v>44836</v>
      </c>
      <c r="G1666" s="1129" t="s">
        <v>3293</v>
      </c>
      <c r="H1666" s="501" t="s">
        <v>19810</v>
      </c>
    </row>
    <row r="1667" spans="1:8" ht="45">
      <c r="A1667" s="1124">
        <v>20</v>
      </c>
      <c r="B1667" s="1127" t="s">
        <v>41808</v>
      </c>
      <c r="C1667" s="501">
        <v>3</v>
      </c>
      <c r="D1667" s="501">
        <v>2</v>
      </c>
      <c r="E1667" s="1128" t="s">
        <v>41804</v>
      </c>
      <c r="F1667" s="1128">
        <v>44836</v>
      </c>
      <c r="G1667" s="1129" t="s">
        <v>3293</v>
      </c>
      <c r="H1667" s="501" t="s">
        <v>19810</v>
      </c>
    </row>
    <row r="1668" spans="1:8" ht="45">
      <c r="A1668" s="1124">
        <v>21</v>
      </c>
      <c r="B1668" s="1127" t="s">
        <v>41809</v>
      </c>
      <c r="C1668" s="501">
        <v>5</v>
      </c>
      <c r="D1668" s="501">
        <v>3</v>
      </c>
      <c r="E1668" s="1128" t="s">
        <v>41804</v>
      </c>
      <c r="F1668" s="1128">
        <v>44836</v>
      </c>
      <c r="G1668" s="1129" t="s">
        <v>3293</v>
      </c>
      <c r="H1668" s="501" t="s">
        <v>19810</v>
      </c>
    </row>
    <row r="1669" spans="1:8" ht="45">
      <c r="A1669" s="1124">
        <v>22</v>
      </c>
      <c r="B1669" s="1127" t="s">
        <v>41810</v>
      </c>
      <c r="C1669" s="501"/>
      <c r="D1669" s="501"/>
      <c r="E1669" s="1128"/>
      <c r="F1669" s="1128"/>
      <c r="G1669" s="1129" t="s">
        <v>3293</v>
      </c>
      <c r="H1669" s="501" t="s">
        <v>19810</v>
      </c>
    </row>
    <row r="1670" spans="1:8" ht="45">
      <c r="A1670" s="1124">
        <v>23</v>
      </c>
      <c r="B1670" s="1127" t="s">
        <v>41811</v>
      </c>
      <c r="C1670" s="501">
        <v>4</v>
      </c>
      <c r="D1670" s="501">
        <v>2</v>
      </c>
      <c r="E1670" s="1128" t="s">
        <v>41804</v>
      </c>
      <c r="F1670" s="1128" t="s">
        <v>41812</v>
      </c>
      <c r="G1670" s="1129" t="s">
        <v>3293</v>
      </c>
      <c r="H1670" s="501" t="s">
        <v>19810</v>
      </c>
    </row>
    <row r="1671" spans="1:8" ht="45">
      <c r="A1671" s="1124">
        <v>24</v>
      </c>
      <c r="B1671" s="1127" t="s">
        <v>41813</v>
      </c>
      <c r="C1671" s="501">
        <v>5</v>
      </c>
      <c r="D1671" s="501">
        <v>3</v>
      </c>
      <c r="E1671" s="1128" t="s">
        <v>41804</v>
      </c>
      <c r="F1671" s="1128">
        <v>44836</v>
      </c>
      <c r="G1671" s="1129" t="s">
        <v>3293</v>
      </c>
      <c r="H1671" s="501" t="s">
        <v>19810</v>
      </c>
    </row>
    <row r="1672" spans="1:8" ht="45">
      <c r="A1672" s="1124">
        <v>25</v>
      </c>
      <c r="B1672" s="1127" t="s">
        <v>41814</v>
      </c>
      <c r="C1672" s="501">
        <v>4</v>
      </c>
      <c r="D1672" s="501">
        <v>2</v>
      </c>
      <c r="E1672" s="1128" t="s">
        <v>41804</v>
      </c>
      <c r="F1672" s="1128">
        <v>44836</v>
      </c>
      <c r="G1672" s="1129" t="s">
        <v>3293</v>
      </c>
      <c r="H1672" s="501" t="s">
        <v>19810</v>
      </c>
    </row>
    <row r="1673" spans="1:8" ht="45">
      <c r="A1673" s="1124">
        <v>26</v>
      </c>
      <c r="B1673" s="1127" t="s">
        <v>41815</v>
      </c>
      <c r="C1673" s="501">
        <v>1</v>
      </c>
      <c r="D1673" s="501">
        <v>1</v>
      </c>
      <c r="E1673" s="1128" t="s">
        <v>41804</v>
      </c>
      <c r="F1673" s="1128">
        <v>44836</v>
      </c>
      <c r="G1673" s="1129" t="s">
        <v>3293</v>
      </c>
      <c r="H1673" s="501" t="s">
        <v>19810</v>
      </c>
    </row>
    <row r="1674" spans="1:8" ht="45">
      <c r="A1674" s="1124">
        <v>27</v>
      </c>
      <c r="B1674" s="1127" t="s">
        <v>41816</v>
      </c>
      <c r="C1674" s="501">
        <v>2</v>
      </c>
      <c r="D1674" s="501">
        <v>1</v>
      </c>
      <c r="E1674" s="1128" t="s">
        <v>41804</v>
      </c>
      <c r="F1674" s="1128">
        <v>44836</v>
      </c>
      <c r="G1674" s="1129" t="s">
        <v>3293</v>
      </c>
      <c r="H1674" s="501" t="s">
        <v>19810</v>
      </c>
    </row>
    <row r="1675" spans="1:8" ht="45">
      <c r="A1675" s="1124">
        <v>28</v>
      </c>
      <c r="B1675" s="1127" t="s">
        <v>41817</v>
      </c>
      <c r="C1675" s="501">
        <v>3</v>
      </c>
      <c r="D1675" s="501">
        <v>2</v>
      </c>
      <c r="E1675" s="1128" t="s">
        <v>41804</v>
      </c>
      <c r="F1675" s="1128">
        <v>44836</v>
      </c>
      <c r="G1675" s="1129" t="s">
        <v>3293</v>
      </c>
      <c r="H1675" s="501" t="s">
        <v>19810</v>
      </c>
    </row>
    <row r="1676" spans="1:8" ht="45">
      <c r="A1676" s="1124">
        <v>29</v>
      </c>
      <c r="B1676" s="1127" t="s">
        <v>41818</v>
      </c>
      <c r="C1676" s="501">
        <v>4</v>
      </c>
      <c r="D1676" s="501">
        <v>2</v>
      </c>
      <c r="E1676" s="1128" t="s">
        <v>41804</v>
      </c>
      <c r="F1676" s="1128">
        <v>44836</v>
      </c>
      <c r="G1676" s="1129" t="s">
        <v>3293</v>
      </c>
      <c r="H1676" s="501" t="s">
        <v>19810</v>
      </c>
    </row>
    <row r="1677" spans="1:8" ht="45">
      <c r="A1677" s="1124">
        <v>30</v>
      </c>
      <c r="B1677" s="1127" t="s">
        <v>41819</v>
      </c>
      <c r="C1677" s="501">
        <v>3</v>
      </c>
      <c r="D1677" s="501">
        <v>2</v>
      </c>
      <c r="E1677" s="1128" t="s">
        <v>41804</v>
      </c>
      <c r="F1677" s="1128">
        <v>44836</v>
      </c>
      <c r="G1677" s="1129" t="s">
        <v>3293</v>
      </c>
      <c r="H1677" s="501" t="s">
        <v>19810</v>
      </c>
    </row>
    <row r="1678" spans="1:8" ht="45">
      <c r="A1678" s="1124">
        <v>31</v>
      </c>
      <c r="B1678" s="1127" t="s">
        <v>41820</v>
      </c>
      <c r="C1678" s="501">
        <v>4</v>
      </c>
      <c r="D1678" s="501">
        <v>2</v>
      </c>
      <c r="E1678" s="1128" t="s">
        <v>41804</v>
      </c>
      <c r="F1678" s="1128">
        <v>44836</v>
      </c>
      <c r="G1678" s="1129" t="s">
        <v>3293</v>
      </c>
      <c r="H1678" s="501" t="s">
        <v>19810</v>
      </c>
    </row>
    <row r="1679" spans="1:8" ht="45">
      <c r="A1679" s="1124">
        <v>32</v>
      </c>
      <c r="B1679" s="1127" t="s">
        <v>41821</v>
      </c>
      <c r="C1679" s="501">
        <v>5</v>
      </c>
      <c r="D1679" s="501">
        <v>3</v>
      </c>
      <c r="E1679" s="1128" t="s">
        <v>41804</v>
      </c>
      <c r="F1679" s="1128">
        <v>44836</v>
      </c>
      <c r="G1679" s="1129" t="s">
        <v>3293</v>
      </c>
      <c r="H1679" s="501" t="s">
        <v>19810</v>
      </c>
    </row>
    <row r="1680" spans="1:8" ht="45">
      <c r="A1680" s="1124">
        <v>33</v>
      </c>
      <c r="B1680" s="1127" t="s">
        <v>41822</v>
      </c>
      <c r="C1680" s="501">
        <v>3</v>
      </c>
      <c r="D1680" s="501">
        <v>2</v>
      </c>
      <c r="E1680" s="1128" t="s">
        <v>41804</v>
      </c>
      <c r="F1680" s="1128">
        <v>44836</v>
      </c>
      <c r="G1680" s="1129" t="s">
        <v>3293</v>
      </c>
      <c r="H1680" s="501" t="s">
        <v>19810</v>
      </c>
    </row>
    <row r="1681" spans="1:8" ht="45">
      <c r="A1681" s="1124">
        <v>34</v>
      </c>
      <c r="B1681" s="1127" t="s">
        <v>41823</v>
      </c>
      <c r="C1681" s="501">
        <v>3</v>
      </c>
      <c r="D1681" s="501">
        <v>2</v>
      </c>
      <c r="E1681" s="1128" t="s">
        <v>41804</v>
      </c>
      <c r="F1681" s="1128">
        <v>44836</v>
      </c>
      <c r="G1681" s="1129" t="s">
        <v>3293</v>
      </c>
      <c r="H1681" s="501" t="s">
        <v>19810</v>
      </c>
    </row>
    <row r="1682" spans="1:8" ht="45">
      <c r="A1682" s="1124">
        <v>35</v>
      </c>
      <c r="B1682" s="1127" t="s">
        <v>41824</v>
      </c>
      <c r="C1682" s="501">
        <v>1</v>
      </c>
      <c r="D1682" s="501">
        <v>1</v>
      </c>
      <c r="E1682" s="1128" t="s">
        <v>41804</v>
      </c>
      <c r="F1682" s="1128" t="s">
        <v>41825</v>
      </c>
      <c r="G1682" s="1129" t="s">
        <v>3293</v>
      </c>
      <c r="H1682" s="501" t="s">
        <v>19810</v>
      </c>
    </row>
    <row r="1683" spans="1:8" ht="45">
      <c r="A1683" s="1124">
        <v>36</v>
      </c>
      <c r="B1683" s="1127" t="s">
        <v>41826</v>
      </c>
      <c r="C1683" s="501">
        <v>6</v>
      </c>
      <c r="D1683" s="501">
        <v>3</v>
      </c>
      <c r="E1683" s="1128" t="s">
        <v>41827</v>
      </c>
      <c r="F1683" s="1128">
        <v>44836</v>
      </c>
      <c r="G1683" s="1129" t="s">
        <v>3293</v>
      </c>
      <c r="H1683" s="501" t="s">
        <v>19810</v>
      </c>
    </row>
    <row r="1684" spans="1:8" ht="45">
      <c r="A1684" s="1124">
        <v>37</v>
      </c>
      <c r="B1684" s="1127" t="s">
        <v>41828</v>
      </c>
      <c r="C1684" s="501" t="s">
        <v>11707</v>
      </c>
      <c r="D1684" s="501">
        <v>1</v>
      </c>
      <c r="E1684" s="1128" t="s">
        <v>41829</v>
      </c>
      <c r="F1684" s="1128" t="s">
        <v>41825</v>
      </c>
      <c r="G1684" s="1129" t="s">
        <v>3293</v>
      </c>
      <c r="H1684" s="501" t="s">
        <v>19810</v>
      </c>
    </row>
    <row r="1685" spans="1:8" ht="30">
      <c r="A1685" s="1124">
        <v>38</v>
      </c>
      <c r="B1685" s="1127" t="s">
        <v>41830</v>
      </c>
      <c r="C1685" s="501">
        <v>3</v>
      </c>
      <c r="D1685" s="501">
        <v>2</v>
      </c>
      <c r="E1685" s="1128" t="s">
        <v>41829</v>
      </c>
      <c r="F1685" s="1128"/>
      <c r="G1685" s="1129" t="s">
        <v>3849</v>
      </c>
      <c r="H1685" s="501" t="s">
        <v>14977</v>
      </c>
    </row>
    <row r="1686" spans="1:8" ht="45">
      <c r="A1686" s="1124">
        <v>39</v>
      </c>
      <c r="B1686" s="1127" t="s">
        <v>41831</v>
      </c>
      <c r="C1686" s="501">
        <v>3</v>
      </c>
      <c r="D1686" s="501">
        <v>2</v>
      </c>
      <c r="E1686" s="1128" t="s">
        <v>41832</v>
      </c>
      <c r="F1686" s="1128">
        <v>44836</v>
      </c>
      <c r="G1686" s="1129" t="s">
        <v>3293</v>
      </c>
      <c r="H1686" s="501" t="s">
        <v>19810</v>
      </c>
    </row>
    <row r="1687" spans="1:8" ht="45">
      <c r="A1687" s="1124">
        <v>40</v>
      </c>
      <c r="B1687" s="1127" t="s">
        <v>41833</v>
      </c>
      <c r="C1687" s="501">
        <v>4</v>
      </c>
      <c r="D1687" s="501">
        <v>2</v>
      </c>
      <c r="E1687" s="1128" t="s">
        <v>41790</v>
      </c>
      <c r="F1687" s="1128">
        <v>44836</v>
      </c>
      <c r="G1687" s="1129" t="s">
        <v>3293</v>
      </c>
      <c r="H1687" s="501" t="s">
        <v>19810</v>
      </c>
    </row>
    <row r="1688" spans="1:8" ht="45">
      <c r="A1688" s="1124">
        <v>41</v>
      </c>
      <c r="B1688" s="1127" t="s">
        <v>41834</v>
      </c>
      <c r="C1688" s="501">
        <v>3</v>
      </c>
      <c r="D1688" s="501">
        <v>2</v>
      </c>
      <c r="E1688" s="1128" t="s">
        <v>41790</v>
      </c>
      <c r="F1688" s="1128">
        <v>44836</v>
      </c>
      <c r="G1688" s="1129" t="s">
        <v>3293</v>
      </c>
      <c r="H1688" s="501" t="s">
        <v>19810</v>
      </c>
    </row>
    <row r="1689" spans="1:8" ht="45">
      <c r="A1689" s="1124">
        <v>42</v>
      </c>
      <c r="B1689" s="1127" t="s">
        <v>41835</v>
      </c>
      <c r="C1689" s="501">
        <v>2</v>
      </c>
      <c r="D1689" s="501">
        <v>1</v>
      </c>
      <c r="E1689" s="1128" t="s">
        <v>41790</v>
      </c>
      <c r="F1689" s="1128">
        <v>44836</v>
      </c>
      <c r="G1689" s="1129" t="s">
        <v>3293</v>
      </c>
      <c r="H1689" s="501" t="s">
        <v>19810</v>
      </c>
    </row>
    <row r="1690" spans="1:8" ht="30">
      <c r="A1690" s="1124">
        <v>43</v>
      </c>
      <c r="B1690" s="1127" t="s">
        <v>41836</v>
      </c>
      <c r="C1690" s="501"/>
      <c r="D1690" s="501">
        <v>1</v>
      </c>
      <c r="E1690" s="1128" t="s">
        <v>41790</v>
      </c>
      <c r="F1690" s="1128"/>
      <c r="G1690" s="1129" t="s">
        <v>3849</v>
      </c>
      <c r="H1690" s="501" t="s">
        <v>14977</v>
      </c>
    </row>
    <row r="1691" spans="1:8" ht="45">
      <c r="A1691" s="1124">
        <v>44</v>
      </c>
      <c r="B1691" s="1127" t="s">
        <v>41837</v>
      </c>
      <c r="C1691" s="501">
        <v>1</v>
      </c>
      <c r="D1691" s="501">
        <v>1</v>
      </c>
      <c r="E1691" s="1128" t="s">
        <v>41790</v>
      </c>
      <c r="F1691" s="1128" t="s">
        <v>41825</v>
      </c>
      <c r="G1691" s="1129" t="s">
        <v>3293</v>
      </c>
      <c r="H1691" s="501" t="s">
        <v>19810</v>
      </c>
    </row>
    <row r="1692" spans="1:8" ht="45">
      <c r="A1692" s="1124">
        <v>45</v>
      </c>
      <c r="B1692" s="1127" t="s">
        <v>41838</v>
      </c>
      <c r="C1692" s="501">
        <v>3</v>
      </c>
      <c r="D1692" s="501">
        <v>2</v>
      </c>
      <c r="E1692" s="1128" t="s">
        <v>41790</v>
      </c>
      <c r="F1692" s="1128">
        <v>44836</v>
      </c>
      <c r="G1692" s="1129" t="s">
        <v>3293</v>
      </c>
      <c r="H1692" s="501" t="s">
        <v>19810</v>
      </c>
    </row>
    <row r="1693" spans="1:8" ht="45">
      <c r="A1693" s="1124">
        <v>46</v>
      </c>
      <c r="B1693" s="1127" t="s">
        <v>41839</v>
      </c>
      <c r="C1693" s="501">
        <v>1</v>
      </c>
      <c r="D1693" s="501">
        <v>1</v>
      </c>
      <c r="E1693" s="1128" t="s">
        <v>41790</v>
      </c>
      <c r="F1693" s="1128">
        <v>44836</v>
      </c>
      <c r="G1693" s="1129" t="s">
        <v>3293</v>
      </c>
      <c r="H1693" s="501" t="s">
        <v>19810</v>
      </c>
    </row>
    <row r="1694" spans="1:8" ht="45">
      <c r="A1694" s="1124">
        <v>47</v>
      </c>
      <c r="B1694" s="1127" t="s">
        <v>41840</v>
      </c>
      <c r="C1694" s="501"/>
      <c r="D1694" s="501">
        <v>1</v>
      </c>
      <c r="E1694" s="1128" t="s">
        <v>41841</v>
      </c>
      <c r="F1694" s="1128" t="s">
        <v>41825</v>
      </c>
      <c r="G1694" s="1129" t="s">
        <v>3293</v>
      </c>
      <c r="H1694" s="501" t="s">
        <v>19810</v>
      </c>
    </row>
    <row r="1695" spans="1:8" ht="45">
      <c r="A1695" s="1124">
        <v>48</v>
      </c>
      <c r="B1695" s="1127" t="s">
        <v>41842</v>
      </c>
      <c r="C1695" s="501">
        <v>1</v>
      </c>
      <c r="D1695" s="501">
        <v>1</v>
      </c>
      <c r="E1695" s="1128" t="s">
        <v>41841</v>
      </c>
      <c r="F1695" s="1128" t="s">
        <v>41825</v>
      </c>
      <c r="G1695" s="1129" t="s">
        <v>3293</v>
      </c>
      <c r="H1695" s="501" t="s">
        <v>19810</v>
      </c>
    </row>
    <row r="1696" spans="1:8" ht="45">
      <c r="A1696" s="1124">
        <v>49</v>
      </c>
      <c r="B1696" s="1127" t="s">
        <v>41843</v>
      </c>
      <c r="C1696" s="501">
        <v>52</v>
      </c>
      <c r="D1696" s="501"/>
      <c r="E1696" s="1128" t="s">
        <v>41841</v>
      </c>
      <c r="F1696" s="1128" t="s">
        <v>41825</v>
      </c>
      <c r="G1696" s="1129" t="s">
        <v>3293</v>
      </c>
      <c r="H1696" s="501" t="s">
        <v>19810</v>
      </c>
    </row>
    <row r="1697" spans="1:8" ht="45">
      <c r="A1697" s="1124">
        <v>50</v>
      </c>
      <c r="B1697" s="1127" t="s">
        <v>41844</v>
      </c>
      <c r="C1697" s="501">
        <v>55</v>
      </c>
      <c r="D1697" s="501"/>
      <c r="E1697" s="1128" t="s">
        <v>41841</v>
      </c>
      <c r="F1697" s="1128" t="s">
        <v>41825</v>
      </c>
      <c r="G1697" s="1129" t="s">
        <v>3293</v>
      </c>
      <c r="H1697" s="501" t="s">
        <v>19810</v>
      </c>
    </row>
    <row r="1698" spans="1:8" ht="45">
      <c r="A1698" s="1124">
        <v>51</v>
      </c>
      <c r="B1698" s="1127" t="s">
        <v>41845</v>
      </c>
      <c r="C1698" s="501">
        <v>1</v>
      </c>
      <c r="D1698" s="501">
        <v>1</v>
      </c>
      <c r="E1698" s="1128">
        <v>44414</v>
      </c>
      <c r="F1698" s="1128" t="s">
        <v>41825</v>
      </c>
      <c r="G1698" s="1129" t="s">
        <v>3293</v>
      </c>
      <c r="H1698" s="501" t="s">
        <v>19810</v>
      </c>
    </row>
    <row r="1699" spans="1:8" ht="45">
      <c r="A1699" s="1124">
        <v>52</v>
      </c>
      <c r="B1699" s="1127" t="s">
        <v>41846</v>
      </c>
      <c r="C1699" s="501">
        <v>6</v>
      </c>
      <c r="D1699" s="501">
        <v>2</v>
      </c>
      <c r="E1699" s="1128" t="s">
        <v>41847</v>
      </c>
      <c r="F1699" s="1128" t="s">
        <v>41787</v>
      </c>
      <c r="G1699" s="1129" t="s">
        <v>3293</v>
      </c>
      <c r="H1699" s="501" t="s">
        <v>19810</v>
      </c>
    </row>
    <row r="1700" spans="1:8" ht="45">
      <c r="A1700" s="1124">
        <v>53</v>
      </c>
      <c r="B1700" s="1127" t="s">
        <v>41848</v>
      </c>
      <c r="C1700" s="501">
        <v>7</v>
      </c>
      <c r="D1700" s="501">
        <v>4</v>
      </c>
      <c r="E1700" s="1128" t="s">
        <v>41849</v>
      </c>
      <c r="F1700" s="1128" t="s">
        <v>41787</v>
      </c>
      <c r="G1700" s="1129" t="s">
        <v>3293</v>
      </c>
      <c r="H1700" s="501" t="s">
        <v>19810</v>
      </c>
    </row>
    <row r="1701" spans="1:8" ht="45">
      <c r="A1701" s="1124">
        <v>54</v>
      </c>
      <c r="B1701" s="1127" t="s">
        <v>41850</v>
      </c>
      <c r="C1701" s="501">
        <v>3</v>
      </c>
      <c r="D1701" s="501">
        <v>2</v>
      </c>
      <c r="E1701" s="1128">
        <v>44203</v>
      </c>
      <c r="F1701" s="1128" t="s">
        <v>41851</v>
      </c>
      <c r="G1701" s="1129" t="s">
        <v>3293</v>
      </c>
      <c r="H1701" s="501" t="s">
        <v>19810</v>
      </c>
    </row>
    <row r="1702" spans="1:8" ht="45">
      <c r="A1702" s="1124">
        <v>55</v>
      </c>
      <c r="B1702" s="1127" t="s">
        <v>41852</v>
      </c>
      <c r="C1702" s="501">
        <v>1</v>
      </c>
      <c r="D1702" s="501">
        <v>1</v>
      </c>
      <c r="E1702" s="1128">
        <v>44384</v>
      </c>
      <c r="F1702" s="1128" t="s">
        <v>41787</v>
      </c>
      <c r="G1702" s="1129" t="s">
        <v>3293</v>
      </c>
      <c r="H1702" s="501" t="s">
        <v>19810</v>
      </c>
    </row>
    <row r="1703" spans="1:8" ht="45">
      <c r="A1703" s="1124">
        <v>56</v>
      </c>
      <c r="B1703" s="1127" t="s">
        <v>41853</v>
      </c>
      <c r="C1703" s="501"/>
      <c r="D1703" s="501"/>
      <c r="E1703" s="1128" t="s">
        <v>41854</v>
      </c>
      <c r="F1703" s="1128" t="s">
        <v>36710</v>
      </c>
      <c r="G1703" s="1129" t="s">
        <v>3293</v>
      </c>
      <c r="H1703" s="501" t="s">
        <v>19810</v>
      </c>
    </row>
    <row r="1704" spans="1:8" ht="30">
      <c r="A1704" s="1124">
        <v>57</v>
      </c>
      <c r="B1704" s="1127" t="s">
        <v>41855</v>
      </c>
      <c r="C1704" s="501"/>
      <c r="D1704" s="501"/>
      <c r="E1704" s="1128" t="s">
        <v>41856</v>
      </c>
      <c r="F1704" s="1128" t="s">
        <v>36710</v>
      </c>
      <c r="G1704" s="1129" t="s">
        <v>3293</v>
      </c>
      <c r="H1704" s="501" t="s">
        <v>14977</v>
      </c>
    </row>
    <row r="1705" spans="1:8" ht="30">
      <c r="A1705" s="1124">
        <v>58</v>
      </c>
      <c r="B1705" s="1127" t="s">
        <v>41857</v>
      </c>
      <c r="C1705" s="501"/>
      <c r="D1705" s="501"/>
      <c r="E1705" s="1128" t="s">
        <v>41858</v>
      </c>
      <c r="F1705" s="1128" t="s">
        <v>36710</v>
      </c>
      <c r="G1705" s="1127"/>
      <c r="H1705" s="501"/>
    </row>
    <row r="1706" spans="1:8" ht="45">
      <c r="A1706" s="1124">
        <v>59</v>
      </c>
      <c r="B1706" s="1127" t="s">
        <v>41859</v>
      </c>
      <c r="C1706" s="501">
        <v>3</v>
      </c>
      <c r="D1706" s="501">
        <v>1</v>
      </c>
      <c r="E1706" s="1128">
        <v>44263</v>
      </c>
      <c r="F1706" s="1128" t="s">
        <v>41860</v>
      </c>
      <c r="G1706" s="1129" t="s">
        <v>3293</v>
      </c>
      <c r="H1706" s="501" t="s">
        <v>19810</v>
      </c>
    </row>
    <row r="1707" spans="1:8" ht="60">
      <c r="A1707" s="1124">
        <v>60</v>
      </c>
      <c r="B1707" s="1127" t="s">
        <v>41861</v>
      </c>
      <c r="C1707" s="501">
        <v>4</v>
      </c>
      <c r="D1707" s="501">
        <v>2</v>
      </c>
      <c r="E1707" s="1128">
        <v>44294</v>
      </c>
      <c r="F1707" s="1128" t="s">
        <v>36710</v>
      </c>
      <c r="G1707" s="1129" t="s">
        <v>3293</v>
      </c>
      <c r="H1707" s="501" t="s">
        <v>19810</v>
      </c>
    </row>
    <row r="1708" spans="1:8" ht="45">
      <c r="A1708" s="1124">
        <v>61</v>
      </c>
      <c r="B1708" s="1127" t="s">
        <v>41862</v>
      </c>
      <c r="C1708" s="501"/>
      <c r="D1708" s="501"/>
      <c r="E1708" s="1128">
        <v>44324</v>
      </c>
      <c r="F1708" s="1128" t="s">
        <v>36710</v>
      </c>
      <c r="G1708" s="1127"/>
      <c r="H1708" s="501" t="s">
        <v>19810</v>
      </c>
    </row>
    <row r="1709" spans="1:8" ht="45">
      <c r="A1709" s="1124">
        <v>62</v>
      </c>
      <c r="B1709" s="1127" t="s">
        <v>41863</v>
      </c>
      <c r="C1709" s="501">
        <v>2</v>
      </c>
      <c r="D1709" s="501">
        <v>2</v>
      </c>
      <c r="E1709" s="1128">
        <v>44324</v>
      </c>
      <c r="F1709" s="1128"/>
      <c r="G1709" s="1129" t="s">
        <v>3293</v>
      </c>
      <c r="H1709" s="501" t="s">
        <v>19810</v>
      </c>
    </row>
    <row r="1710" spans="1:8" ht="45">
      <c r="A1710" s="1124">
        <v>63</v>
      </c>
      <c r="B1710" s="1127" t="s">
        <v>41864</v>
      </c>
      <c r="C1710" s="501">
        <v>1</v>
      </c>
      <c r="D1710" s="501">
        <v>1</v>
      </c>
      <c r="E1710" s="1128">
        <v>44447</v>
      </c>
      <c r="F1710" s="1128">
        <v>44626</v>
      </c>
      <c r="G1710" s="1129" t="s">
        <v>3293</v>
      </c>
      <c r="H1710" s="501" t="s">
        <v>19810</v>
      </c>
    </row>
    <row r="1711" spans="1:8" ht="45">
      <c r="A1711" s="1124">
        <v>64</v>
      </c>
      <c r="B1711" s="1127" t="s">
        <v>41865</v>
      </c>
      <c r="C1711" s="501">
        <v>1</v>
      </c>
      <c r="D1711" s="501">
        <v>1</v>
      </c>
      <c r="E1711" s="1128">
        <v>44538</v>
      </c>
      <c r="F1711" s="1128">
        <v>44626</v>
      </c>
      <c r="G1711" s="1129" t="s">
        <v>3293</v>
      </c>
      <c r="H1711" s="501" t="s">
        <v>19810</v>
      </c>
    </row>
    <row r="1712" spans="1:8" ht="45">
      <c r="A1712" s="1124">
        <v>65</v>
      </c>
      <c r="B1712" s="1127" t="s">
        <v>41866</v>
      </c>
      <c r="C1712" s="501">
        <v>4</v>
      </c>
      <c r="D1712" s="501">
        <v>2</v>
      </c>
      <c r="E1712" s="1128" t="s">
        <v>41867</v>
      </c>
      <c r="F1712" s="1128">
        <v>44626</v>
      </c>
      <c r="G1712" s="1129" t="s">
        <v>3293</v>
      </c>
      <c r="H1712" s="501" t="s">
        <v>19810</v>
      </c>
    </row>
    <row r="1713" spans="1:8" ht="45">
      <c r="A1713" s="1124">
        <v>66</v>
      </c>
      <c r="B1713" s="1127" t="s">
        <v>41868</v>
      </c>
      <c r="C1713" s="501">
        <v>1</v>
      </c>
      <c r="D1713" s="501">
        <v>1</v>
      </c>
      <c r="E1713" s="1128" t="s">
        <v>41869</v>
      </c>
      <c r="F1713" s="1128">
        <v>44264</v>
      </c>
      <c r="G1713" s="1129" t="s">
        <v>3293</v>
      </c>
      <c r="H1713" s="501" t="s">
        <v>19810</v>
      </c>
    </row>
    <row r="1714" spans="1:8" ht="45">
      <c r="A1714" s="1124">
        <v>67</v>
      </c>
      <c r="B1714" s="1127" t="s">
        <v>41870</v>
      </c>
      <c r="C1714" s="501">
        <v>1</v>
      </c>
      <c r="D1714" s="501">
        <v>1</v>
      </c>
      <c r="E1714" s="1128" t="s">
        <v>41871</v>
      </c>
      <c r="F1714" s="1128" t="s">
        <v>41851</v>
      </c>
      <c r="G1714" s="1129" t="s">
        <v>3293</v>
      </c>
      <c r="H1714" s="501" t="s">
        <v>19810</v>
      </c>
    </row>
    <row r="1715" spans="1:8" ht="45">
      <c r="A1715" s="1124">
        <v>68</v>
      </c>
      <c r="B1715" s="1127" t="s">
        <v>41872</v>
      </c>
      <c r="C1715" s="501">
        <v>2</v>
      </c>
      <c r="D1715" s="501">
        <v>1</v>
      </c>
      <c r="E1715" s="1128" t="s">
        <v>41873</v>
      </c>
      <c r="F1715" s="1128">
        <v>44626</v>
      </c>
      <c r="G1715" s="1129" t="s">
        <v>3293</v>
      </c>
      <c r="H1715" s="501" t="s">
        <v>19810</v>
      </c>
    </row>
    <row r="1716" spans="1:8" ht="45">
      <c r="A1716" s="1124">
        <v>69</v>
      </c>
      <c r="B1716" s="1127" t="s">
        <v>41874</v>
      </c>
      <c r="C1716" s="501">
        <v>6</v>
      </c>
      <c r="D1716" s="501">
        <v>3</v>
      </c>
      <c r="E1716" s="1128" t="s">
        <v>41875</v>
      </c>
      <c r="F1716" s="1128">
        <v>44626</v>
      </c>
      <c r="G1716" s="1129" t="s">
        <v>3293</v>
      </c>
      <c r="H1716" s="501" t="s">
        <v>19810</v>
      </c>
    </row>
    <row r="1717" spans="1:8" ht="45">
      <c r="A1717" s="1124">
        <v>70</v>
      </c>
      <c r="B1717" s="1127" t="s">
        <v>41876</v>
      </c>
      <c r="C1717" s="501">
        <v>6</v>
      </c>
      <c r="D1717" s="501">
        <v>3</v>
      </c>
      <c r="E1717" s="1128" t="s">
        <v>41877</v>
      </c>
      <c r="F1717" s="1128">
        <v>44626</v>
      </c>
      <c r="G1717" s="1129" t="s">
        <v>3293</v>
      </c>
      <c r="H1717" s="501" t="s">
        <v>19810</v>
      </c>
    </row>
    <row r="1718" spans="1:8" ht="45">
      <c r="A1718" s="1124">
        <v>71</v>
      </c>
      <c r="B1718" s="1127" t="s">
        <v>41878</v>
      </c>
      <c r="C1718" s="501">
        <v>7</v>
      </c>
      <c r="D1718" s="501">
        <v>2</v>
      </c>
      <c r="E1718" s="1128" t="s">
        <v>41879</v>
      </c>
      <c r="F1718" s="1128">
        <v>44626</v>
      </c>
      <c r="G1718" s="1129" t="s">
        <v>3293</v>
      </c>
      <c r="H1718" s="501" t="s">
        <v>19810</v>
      </c>
    </row>
    <row r="1719" spans="1:8" ht="45">
      <c r="A1719" s="1124">
        <v>72</v>
      </c>
      <c r="B1719" s="1127" t="s">
        <v>41880</v>
      </c>
      <c r="C1719" s="501">
        <v>2</v>
      </c>
      <c r="D1719" s="501">
        <v>2</v>
      </c>
      <c r="E1719" s="1128" t="s">
        <v>41851</v>
      </c>
      <c r="F1719" s="1128">
        <v>44626</v>
      </c>
      <c r="G1719" s="1129" t="s">
        <v>3293</v>
      </c>
      <c r="H1719" s="501" t="s">
        <v>19810</v>
      </c>
    </row>
    <row r="1720" spans="1:8" ht="45">
      <c r="A1720" s="1124">
        <v>73</v>
      </c>
      <c r="B1720" s="1127" t="s">
        <v>41881</v>
      </c>
      <c r="C1720" s="501">
        <v>2</v>
      </c>
      <c r="D1720" s="501">
        <v>2</v>
      </c>
      <c r="E1720" s="1128">
        <v>44238</v>
      </c>
      <c r="F1720" s="1128">
        <v>44626</v>
      </c>
      <c r="G1720" s="1129" t="s">
        <v>3293</v>
      </c>
      <c r="H1720" s="501" t="s">
        <v>19810</v>
      </c>
    </row>
    <row r="1721" spans="1:8" ht="45">
      <c r="A1721" s="1124">
        <v>74</v>
      </c>
      <c r="B1721" s="1127" t="s">
        <v>41882</v>
      </c>
      <c r="C1721" s="501">
        <v>4</v>
      </c>
      <c r="D1721" s="501">
        <v>2</v>
      </c>
      <c r="E1721" s="1128">
        <v>44419</v>
      </c>
      <c r="F1721" s="1128"/>
      <c r="G1721" s="1129" t="s">
        <v>3293</v>
      </c>
      <c r="H1721" s="501" t="s">
        <v>14977</v>
      </c>
    </row>
    <row r="1722" spans="1:8" ht="45">
      <c r="A1722" s="1124">
        <v>75</v>
      </c>
      <c r="B1722" s="1127" t="s">
        <v>41883</v>
      </c>
      <c r="C1722" s="501">
        <v>19</v>
      </c>
      <c r="D1722" s="501">
        <v>9</v>
      </c>
      <c r="E1722" s="1128">
        <v>44450</v>
      </c>
      <c r="F1722" s="1128">
        <v>44563</v>
      </c>
      <c r="G1722" s="1129" t="s">
        <v>3293</v>
      </c>
      <c r="H1722" s="501" t="s">
        <v>19810</v>
      </c>
    </row>
    <row r="1723" spans="1:8" ht="45">
      <c r="A1723" s="1124">
        <v>76</v>
      </c>
      <c r="B1723" s="1127" t="s">
        <v>41884</v>
      </c>
      <c r="C1723" s="501">
        <v>1</v>
      </c>
      <c r="D1723" s="501">
        <v>1</v>
      </c>
      <c r="E1723" s="1128" t="s">
        <v>41885</v>
      </c>
      <c r="F1723" s="1128">
        <v>44626</v>
      </c>
      <c r="G1723" s="1129" t="s">
        <v>3293</v>
      </c>
      <c r="H1723" s="501" t="s">
        <v>19810</v>
      </c>
    </row>
    <row r="1724" spans="1:8" ht="60">
      <c r="A1724" s="1124">
        <v>77</v>
      </c>
      <c r="B1724" s="1127" t="s">
        <v>41886</v>
      </c>
      <c r="C1724" s="501">
        <v>1</v>
      </c>
      <c r="D1724" s="501">
        <v>1</v>
      </c>
      <c r="E1724" s="1128" t="s">
        <v>41887</v>
      </c>
      <c r="F1724" s="1128">
        <v>44626</v>
      </c>
      <c r="G1724" s="1129" t="s">
        <v>3293</v>
      </c>
      <c r="H1724" s="501" t="s">
        <v>19810</v>
      </c>
    </row>
    <row r="1725" spans="1:8" ht="45">
      <c r="A1725" s="1124">
        <v>78</v>
      </c>
      <c r="B1725" s="1127" t="s">
        <v>41888</v>
      </c>
      <c r="C1725" s="501">
        <v>3</v>
      </c>
      <c r="D1725" s="501">
        <v>2</v>
      </c>
      <c r="E1725" s="1128" t="s">
        <v>41889</v>
      </c>
      <c r="F1725" s="1128">
        <v>44626</v>
      </c>
      <c r="G1725" s="1129" t="s">
        <v>3293</v>
      </c>
      <c r="H1725" s="501" t="s">
        <v>19810</v>
      </c>
    </row>
    <row r="1726" spans="1:8" ht="45">
      <c r="A1726" s="1124">
        <v>79</v>
      </c>
      <c r="B1726" s="1127" t="s">
        <v>41890</v>
      </c>
      <c r="C1726" s="501">
        <v>1</v>
      </c>
      <c r="D1726" s="501">
        <v>1</v>
      </c>
      <c r="E1726" s="1128" t="s">
        <v>41891</v>
      </c>
      <c r="F1726" s="1128">
        <v>44626</v>
      </c>
      <c r="G1726" s="1129" t="s">
        <v>3293</v>
      </c>
      <c r="H1726" s="501" t="s">
        <v>19810</v>
      </c>
    </row>
    <row r="1727" spans="1:8" ht="45">
      <c r="A1727" s="1124">
        <v>80</v>
      </c>
      <c r="B1727" s="1127" t="s">
        <v>41892</v>
      </c>
      <c r="C1727" s="501">
        <v>2</v>
      </c>
      <c r="D1727" s="501">
        <v>1</v>
      </c>
      <c r="E1727" s="1128" t="s">
        <v>41893</v>
      </c>
      <c r="F1727" s="1128">
        <v>44626</v>
      </c>
      <c r="G1727" s="1129" t="s">
        <v>3293</v>
      </c>
      <c r="H1727" s="501" t="s">
        <v>19810</v>
      </c>
    </row>
    <row r="1728" spans="1:8" ht="45">
      <c r="A1728" s="1124">
        <v>81</v>
      </c>
      <c r="B1728" s="1127" t="s">
        <v>41894</v>
      </c>
      <c r="C1728" s="501">
        <v>1</v>
      </c>
      <c r="D1728" s="501">
        <v>1</v>
      </c>
      <c r="E1728" s="1128" t="s">
        <v>41893</v>
      </c>
      <c r="F1728" s="1128">
        <v>44626</v>
      </c>
      <c r="G1728" s="1129" t="s">
        <v>3293</v>
      </c>
      <c r="H1728" s="501" t="s">
        <v>19810</v>
      </c>
    </row>
    <row r="1729" spans="1:8" ht="45">
      <c r="A1729" s="1124">
        <v>82</v>
      </c>
      <c r="B1729" s="1127" t="s">
        <v>41895</v>
      </c>
      <c r="C1729" s="501">
        <v>2</v>
      </c>
      <c r="D1729" s="501">
        <v>1</v>
      </c>
      <c r="E1729" s="1128" t="s">
        <v>41893</v>
      </c>
      <c r="F1729" s="1128">
        <v>44626</v>
      </c>
      <c r="G1729" s="1129" t="s">
        <v>3293</v>
      </c>
      <c r="H1729" s="501" t="s">
        <v>19810</v>
      </c>
    </row>
    <row r="1730" spans="1:8" ht="45">
      <c r="A1730" s="1124">
        <v>83</v>
      </c>
      <c r="B1730" s="1127" t="s">
        <v>41896</v>
      </c>
      <c r="C1730" s="501"/>
      <c r="D1730" s="501"/>
      <c r="E1730" s="1128">
        <v>44713</v>
      </c>
      <c r="F1730" s="1128"/>
      <c r="G1730" s="1129" t="s">
        <v>3293</v>
      </c>
      <c r="H1730" s="501" t="s">
        <v>14977</v>
      </c>
    </row>
    <row r="1731" spans="1:8" ht="45">
      <c r="A1731" s="1124">
        <v>84</v>
      </c>
      <c r="B1731" s="1127" t="s">
        <v>41897</v>
      </c>
      <c r="C1731" s="501"/>
      <c r="D1731" s="501"/>
      <c r="E1731" s="1128">
        <v>44682</v>
      </c>
      <c r="F1731" s="1128"/>
      <c r="G1731" s="1129" t="s">
        <v>3293</v>
      </c>
      <c r="H1731" s="501" t="s">
        <v>14977</v>
      </c>
    </row>
    <row r="1732" spans="1:8" ht="30">
      <c r="A1732" s="1124">
        <v>85</v>
      </c>
      <c r="B1732" s="1127" t="s">
        <v>41898</v>
      </c>
      <c r="C1732" s="501">
        <v>2</v>
      </c>
      <c r="D1732" s="501">
        <v>1</v>
      </c>
      <c r="E1732" s="1128" t="s">
        <v>41899</v>
      </c>
      <c r="F1732" s="1128"/>
      <c r="G1732" s="1129" t="s">
        <v>3293</v>
      </c>
      <c r="H1732" s="501" t="s">
        <v>14977</v>
      </c>
    </row>
    <row r="1733" spans="1:8" ht="30">
      <c r="A1733" s="1124">
        <v>86</v>
      </c>
      <c r="B1733" s="1127" t="s">
        <v>41900</v>
      </c>
      <c r="C1733" s="501">
        <v>3</v>
      </c>
      <c r="D1733" s="501"/>
      <c r="E1733" s="1128" t="s">
        <v>41899</v>
      </c>
      <c r="F1733" s="1128"/>
      <c r="G1733" s="1129" t="s">
        <v>3293</v>
      </c>
      <c r="H1733" s="501" t="s">
        <v>14977</v>
      </c>
    </row>
    <row r="1734" spans="1:8" ht="30">
      <c r="A1734" s="1124">
        <v>87</v>
      </c>
      <c r="B1734" s="1127" t="s">
        <v>41901</v>
      </c>
      <c r="C1734" s="501">
        <v>1</v>
      </c>
      <c r="D1734" s="501">
        <v>1</v>
      </c>
      <c r="E1734" s="1128" t="s">
        <v>41902</v>
      </c>
      <c r="F1734" s="1128"/>
      <c r="G1734" s="1129" t="s">
        <v>3293</v>
      </c>
      <c r="H1734" s="501" t="s">
        <v>14977</v>
      </c>
    </row>
    <row r="1735" spans="1:8" ht="30">
      <c r="A1735" s="1124">
        <v>88</v>
      </c>
      <c r="B1735" s="1127" t="s">
        <v>41903</v>
      </c>
      <c r="C1735" s="501">
        <v>3</v>
      </c>
      <c r="D1735" s="501">
        <v>2</v>
      </c>
      <c r="E1735" s="1128" t="s">
        <v>41904</v>
      </c>
      <c r="F1735" s="1128"/>
      <c r="G1735" s="1129" t="s">
        <v>3293</v>
      </c>
      <c r="H1735" s="501" t="s">
        <v>14977</v>
      </c>
    </row>
    <row r="1736" spans="1:8" ht="30">
      <c r="A1736" s="1124">
        <v>89</v>
      </c>
      <c r="B1736" s="1127" t="s">
        <v>41905</v>
      </c>
      <c r="C1736" s="501">
        <v>2</v>
      </c>
      <c r="D1736" s="501">
        <v>1</v>
      </c>
      <c r="E1736" s="1128" t="s">
        <v>41904</v>
      </c>
      <c r="F1736" s="1128"/>
      <c r="G1736" s="1129" t="s">
        <v>3293</v>
      </c>
      <c r="H1736" s="501" t="s">
        <v>14977</v>
      </c>
    </row>
    <row r="1737" spans="1:8" ht="30">
      <c r="A1737" s="1124">
        <v>90</v>
      </c>
      <c r="B1737" s="1127" t="s">
        <v>41906</v>
      </c>
      <c r="C1737" s="501">
        <v>3</v>
      </c>
      <c r="D1737" s="501">
        <v>2</v>
      </c>
      <c r="E1737" s="1128" t="s">
        <v>41904</v>
      </c>
      <c r="F1737" s="1128"/>
      <c r="G1737" s="1129" t="s">
        <v>3293</v>
      </c>
      <c r="H1737" s="501" t="s">
        <v>14977</v>
      </c>
    </row>
    <row r="1738" spans="1:8" ht="30">
      <c r="A1738" s="1124">
        <v>91</v>
      </c>
      <c r="B1738" s="1127" t="s">
        <v>41907</v>
      </c>
      <c r="C1738" s="501">
        <v>4</v>
      </c>
      <c r="D1738" s="501">
        <v>2</v>
      </c>
      <c r="E1738" s="1128" t="s">
        <v>41908</v>
      </c>
      <c r="F1738" s="1128"/>
      <c r="G1738" s="1129" t="s">
        <v>3293</v>
      </c>
      <c r="H1738" s="501" t="s">
        <v>14977</v>
      </c>
    </row>
    <row r="1739" spans="1:8" ht="30">
      <c r="A1739" s="1124">
        <v>92</v>
      </c>
      <c r="B1739" s="1127" t="s">
        <v>41909</v>
      </c>
      <c r="C1739" s="501">
        <v>2</v>
      </c>
      <c r="D1739" s="501">
        <v>1</v>
      </c>
      <c r="E1739" s="1128" t="s">
        <v>41908</v>
      </c>
      <c r="F1739" s="1128"/>
      <c r="G1739" s="1129" t="s">
        <v>3293</v>
      </c>
      <c r="H1739" s="501" t="s">
        <v>14977</v>
      </c>
    </row>
    <row r="1740" spans="1:8" ht="30">
      <c r="A1740" s="1124">
        <v>93</v>
      </c>
      <c r="B1740" s="1127" t="s">
        <v>41910</v>
      </c>
      <c r="C1740" s="501">
        <v>1</v>
      </c>
      <c r="D1740" s="501">
        <v>1</v>
      </c>
      <c r="E1740" s="1128" t="s">
        <v>41911</v>
      </c>
      <c r="F1740" s="1128"/>
      <c r="G1740" s="1129" t="s">
        <v>3293</v>
      </c>
      <c r="H1740" s="501" t="s">
        <v>14977</v>
      </c>
    </row>
    <row r="1741" spans="1:8" ht="30">
      <c r="A1741" s="1124">
        <v>94</v>
      </c>
      <c r="B1741" s="1127" t="s">
        <v>41912</v>
      </c>
      <c r="C1741" s="501">
        <v>1</v>
      </c>
      <c r="D1741" s="501">
        <v>1</v>
      </c>
      <c r="E1741" s="1128" t="s">
        <v>41911</v>
      </c>
      <c r="F1741" s="1128"/>
      <c r="G1741" s="1129" t="s">
        <v>3293</v>
      </c>
      <c r="H1741" s="501" t="s">
        <v>14977</v>
      </c>
    </row>
    <row r="1742" spans="1:8" ht="30">
      <c r="A1742" s="1124">
        <v>95</v>
      </c>
      <c r="B1742" s="1127" t="s">
        <v>41913</v>
      </c>
      <c r="C1742" s="501">
        <v>12</v>
      </c>
      <c r="D1742" s="501">
        <v>6</v>
      </c>
      <c r="E1742" s="1128">
        <v>44563</v>
      </c>
      <c r="F1742" s="1128"/>
      <c r="G1742" s="1129" t="s">
        <v>3293</v>
      </c>
      <c r="H1742" s="501" t="s">
        <v>14977</v>
      </c>
    </row>
    <row r="1743" spans="1:8" ht="30">
      <c r="A1743" s="1124">
        <v>96</v>
      </c>
      <c r="B1743" s="1127" t="s">
        <v>41914</v>
      </c>
      <c r="C1743" s="501">
        <v>6</v>
      </c>
      <c r="D1743" s="501">
        <v>1</v>
      </c>
      <c r="E1743" s="1128">
        <v>44594</v>
      </c>
      <c r="F1743" s="1128"/>
      <c r="G1743" s="1129" t="s">
        <v>3293</v>
      </c>
      <c r="H1743" s="501" t="s">
        <v>14977</v>
      </c>
    </row>
    <row r="1744" spans="1:8" ht="30">
      <c r="A1744" s="1124">
        <v>97</v>
      </c>
      <c r="B1744" s="1127" t="s">
        <v>41915</v>
      </c>
      <c r="C1744" s="501">
        <v>0</v>
      </c>
      <c r="D1744" s="501">
        <v>0</v>
      </c>
      <c r="E1744" s="1128">
        <v>44594</v>
      </c>
      <c r="F1744" s="1128"/>
      <c r="G1744" s="1129" t="s">
        <v>3293</v>
      </c>
      <c r="H1744" s="501" t="s">
        <v>14977</v>
      </c>
    </row>
    <row r="1745" spans="1:8" ht="30">
      <c r="A1745" s="1124">
        <v>98</v>
      </c>
      <c r="B1745" s="1127" t="s">
        <v>41916</v>
      </c>
      <c r="C1745" s="501">
        <v>1</v>
      </c>
      <c r="D1745" s="501">
        <v>1</v>
      </c>
      <c r="E1745" s="1128">
        <v>44622</v>
      </c>
      <c r="F1745" s="1128"/>
      <c r="G1745" s="1129" t="s">
        <v>3293</v>
      </c>
      <c r="H1745" s="501" t="s">
        <v>14977</v>
      </c>
    </row>
    <row r="1746" spans="1:8" ht="30">
      <c r="A1746" s="1124">
        <v>99</v>
      </c>
      <c r="B1746" s="1127" t="s">
        <v>41917</v>
      </c>
      <c r="C1746" s="501"/>
      <c r="D1746" s="501"/>
      <c r="E1746" s="1128">
        <v>44622</v>
      </c>
      <c r="F1746" s="1128"/>
      <c r="G1746" s="1129" t="s">
        <v>3293</v>
      </c>
      <c r="H1746" s="501" t="s">
        <v>14977</v>
      </c>
    </row>
    <row r="1747" spans="1:8" ht="30">
      <c r="A1747" s="1124">
        <v>100</v>
      </c>
      <c r="B1747" s="1127" t="s">
        <v>41918</v>
      </c>
      <c r="C1747" s="501">
        <v>1</v>
      </c>
      <c r="D1747" s="501">
        <v>1</v>
      </c>
      <c r="E1747" s="1128">
        <v>44653</v>
      </c>
      <c r="F1747" s="1128"/>
      <c r="G1747" s="1129" t="s">
        <v>3293</v>
      </c>
      <c r="H1747" s="501" t="s">
        <v>14977</v>
      </c>
    </row>
    <row r="1748" spans="1:8" ht="30">
      <c r="A1748" s="1124">
        <v>101</v>
      </c>
      <c r="B1748" s="1127" t="s">
        <v>41919</v>
      </c>
      <c r="C1748" s="501">
        <v>1</v>
      </c>
      <c r="D1748" s="501">
        <v>1</v>
      </c>
      <c r="E1748" s="1128">
        <v>44653</v>
      </c>
      <c r="F1748" s="1128"/>
      <c r="G1748" s="1129" t="s">
        <v>3293</v>
      </c>
      <c r="H1748" s="501" t="s">
        <v>14977</v>
      </c>
    </row>
    <row r="1749" spans="1:8" ht="30">
      <c r="A1749" s="1124">
        <v>102</v>
      </c>
      <c r="B1749" s="1127" t="s">
        <v>41920</v>
      </c>
      <c r="C1749" s="501">
        <v>1</v>
      </c>
      <c r="D1749" s="501">
        <v>1</v>
      </c>
      <c r="E1749" s="1128">
        <v>44653</v>
      </c>
      <c r="F1749" s="1128"/>
      <c r="G1749" s="1129" t="s">
        <v>3293</v>
      </c>
      <c r="H1749" s="501" t="s">
        <v>14977</v>
      </c>
    </row>
    <row r="1750" spans="1:8" ht="30">
      <c r="A1750" s="1124">
        <v>103</v>
      </c>
      <c r="B1750" s="1127" t="s">
        <v>41921</v>
      </c>
      <c r="C1750" s="501">
        <v>1</v>
      </c>
      <c r="D1750" s="501">
        <v>1</v>
      </c>
      <c r="E1750" s="1128">
        <v>44653</v>
      </c>
      <c r="F1750" s="1128"/>
      <c r="G1750" s="1129" t="s">
        <v>3293</v>
      </c>
      <c r="H1750" s="501" t="s">
        <v>14977</v>
      </c>
    </row>
    <row r="1751" spans="1:8" ht="30">
      <c r="A1751" s="1124">
        <v>104</v>
      </c>
      <c r="B1751" s="1127" t="s">
        <v>41922</v>
      </c>
      <c r="C1751" s="501">
        <v>8</v>
      </c>
      <c r="D1751" s="501">
        <v>5</v>
      </c>
      <c r="E1751" s="1128">
        <v>44744</v>
      </c>
      <c r="F1751" s="1128"/>
      <c r="G1751" s="1129" t="s">
        <v>3293</v>
      </c>
      <c r="H1751" s="501" t="s">
        <v>14977</v>
      </c>
    </row>
    <row r="1752" spans="1:8" ht="30">
      <c r="A1752" s="1124">
        <v>105</v>
      </c>
      <c r="B1752" s="1127" t="s">
        <v>41923</v>
      </c>
      <c r="C1752" s="501">
        <v>1</v>
      </c>
      <c r="D1752" s="501">
        <v>1</v>
      </c>
      <c r="E1752" s="1128">
        <v>44744</v>
      </c>
      <c r="F1752" s="1128"/>
      <c r="G1752" s="1129" t="s">
        <v>3293</v>
      </c>
      <c r="H1752" s="501" t="s">
        <v>14977</v>
      </c>
    </row>
    <row r="1753" spans="1:8" ht="30">
      <c r="A1753" s="1124">
        <v>106</v>
      </c>
      <c r="B1753" s="1127" t="s">
        <v>41924</v>
      </c>
      <c r="C1753" s="501">
        <v>3</v>
      </c>
      <c r="D1753" s="501">
        <v>2</v>
      </c>
      <c r="E1753" s="1128">
        <v>44775</v>
      </c>
      <c r="F1753" s="1128"/>
      <c r="G1753" s="1129" t="s">
        <v>3293</v>
      </c>
      <c r="H1753" s="501" t="s">
        <v>14977</v>
      </c>
    </row>
    <row r="1754" spans="1:8" ht="45">
      <c r="A1754" s="1124">
        <v>107</v>
      </c>
      <c r="B1754" s="1127" t="s">
        <v>41925</v>
      </c>
      <c r="C1754" s="501"/>
      <c r="D1754" s="501"/>
      <c r="E1754" s="1128">
        <v>44775</v>
      </c>
      <c r="F1754" s="1128"/>
      <c r="G1754" s="1129" t="s">
        <v>3293</v>
      </c>
      <c r="H1754" s="501" t="s">
        <v>14977</v>
      </c>
    </row>
    <row r="1755" spans="1:8" ht="30">
      <c r="A1755" s="1124">
        <v>108</v>
      </c>
      <c r="B1755" s="1127" t="s">
        <v>41926</v>
      </c>
      <c r="C1755" s="501">
        <v>1</v>
      </c>
      <c r="D1755" s="501">
        <v>1</v>
      </c>
      <c r="E1755" s="1128">
        <v>44775</v>
      </c>
      <c r="F1755" s="1128"/>
      <c r="G1755" s="1129" t="s">
        <v>3293</v>
      </c>
      <c r="H1755" s="501" t="s">
        <v>14977</v>
      </c>
    </row>
    <row r="1756" spans="1:8" ht="30">
      <c r="A1756" s="1124">
        <v>109</v>
      </c>
      <c r="B1756" s="1127" t="s">
        <v>41927</v>
      </c>
      <c r="C1756" s="501">
        <v>2</v>
      </c>
      <c r="D1756" s="501">
        <v>2</v>
      </c>
      <c r="E1756" s="1128">
        <v>44775</v>
      </c>
      <c r="F1756" s="1128"/>
      <c r="G1756" s="1129" t="s">
        <v>3293</v>
      </c>
      <c r="H1756" s="501" t="s">
        <v>14977</v>
      </c>
    </row>
    <row r="1757" spans="1:8" ht="30">
      <c r="A1757" s="1124">
        <v>110</v>
      </c>
      <c r="B1757" s="1127" t="s">
        <v>41928</v>
      </c>
      <c r="C1757" s="501">
        <v>2</v>
      </c>
      <c r="D1757" s="501">
        <v>2</v>
      </c>
      <c r="E1757" s="1128">
        <v>44806</v>
      </c>
      <c r="F1757" s="1128"/>
      <c r="G1757" s="1129" t="s">
        <v>3293</v>
      </c>
      <c r="H1757" s="501" t="s">
        <v>14977</v>
      </c>
    </row>
    <row r="1758" spans="1:8" ht="30">
      <c r="A1758" s="1124">
        <v>111</v>
      </c>
      <c r="B1758" s="1127" t="s">
        <v>41929</v>
      </c>
      <c r="C1758" s="501">
        <v>1</v>
      </c>
      <c r="D1758" s="501">
        <v>1</v>
      </c>
      <c r="E1758" s="1128">
        <v>44806</v>
      </c>
      <c r="F1758" s="1128"/>
      <c r="G1758" s="1129" t="s">
        <v>3293</v>
      </c>
      <c r="H1758" s="501" t="s">
        <v>14977</v>
      </c>
    </row>
    <row r="1759" spans="1:8" ht="30">
      <c r="A1759" s="1124">
        <v>112</v>
      </c>
      <c r="B1759" s="1127" t="s">
        <v>41930</v>
      </c>
      <c r="C1759" s="501">
        <v>2</v>
      </c>
      <c r="D1759" s="501">
        <v>2</v>
      </c>
      <c r="E1759" s="1128">
        <v>44806</v>
      </c>
      <c r="F1759" s="1128"/>
      <c r="G1759" s="1129" t="s">
        <v>3293</v>
      </c>
      <c r="H1759" s="501" t="s">
        <v>14977</v>
      </c>
    </row>
    <row r="1760" spans="1:8" ht="30">
      <c r="A1760" s="1124">
        <v>113</v>
      </c>
      <c r="B1760" s="1127" t="s">
        <v>41931</v>
      </c>
      <c r="C1760" s="501">
        <v>1</v>
      </c>
      <c r="D1760" s="501">
        <v>1</v>
      </c>
      <c r="E1760" s="1128">
        <v>44867</v>
      </c>
      <c r="F1760" s="1128"/>
      <c r="G1760" s="1129" t="s">
        <v>3293</v>
      </c>
      <c r="H1760" s="501" t="s">
        <v>14977</v>
      </c>
    </row>
    <row r="1761" spans="1:8" ht="30">
      <c r="A1761" s="1124">
        <v>114</v>
      </c>
      <c r="B1761" s="1127" t="s">
        <v>41932</v>
      </c>
      <c r="C1761" s="501">
        <v>3</v>
      </c>
      <c r="D1761" s="501">
        <v>2</v>
      </c>
      <c r="E1761" s="1128">
        <v>44867</v>
      </c>
      <c r="F1761" s="1128"/>
      <c r="G1761" s="1129" t="s">
        <v>3293</v>
      </c>
      <c r="H1761" s="501" t="s">
        <v>14977</v>
      </c>
    </row>
    <row r="1762" spans="1:8" ht="30">
      <c r="A1762" s="1124">
        <v>115</v>
      </c>
      <c r="B1762" s="1127" t="s">
        <v>41933</v>
      </c>
      <c r="C1762" s="501">
        <v>1</v>
      </c>
      <c r="D1762" s="501">
        <v>1</v>
      </c>
      <c r="E1762" s="1128" t="s">
        <v>41934</v>
      </c>
      <c r="F1762" s="1128"/>
      <c r="G1762" s="1129" t="s">
        <v>3293</v>
      </c>
      <c r="H1762" s="501" t="s">
        <v>14977</v>
      </c>
    </row>
    <row r="1763" spans="1:8" ht="30">
      <c r="A1763" s="1124">
        <v>116</v>
      </c>
      <c r="B1763" s="1127" t="s">
        <v>41935</v>
      </c>
      <c r="C1763" s="501">
        <v>0</v>
      </c>
      <c r="D1763" s="501">
        <v>0</v>
      </c>
      <c r="E1763" s="1128" t="s">
        <v>41934</v>
      </c>
      <c r="F1763" s="1128"/>
      <c r="G1763" s="1129" t="s">
        <v>3293</v>
      </c>
      <c r="H1763" s="501" t="s">
        <v>14977</v>
      </c>
    </row>
    <row r="1764" spans="1:8" ht="30">
      <c r="A1764" s="1124">
        <v>117</v>
      </c>
      <c r="B1764" s="1127" t="s">
        <v>41936</v>
      </c>
      <c r="C1764" s="501"/>
      <c r="D1764" s="501"/>
      <c r="E1764" s="1128" t="s">
        <v>41937</v>
      </c>
      <c r="F1764" s="1128"/>
      <c r="G1764" s="1129" t="s">
        <v>3293</v>
      </c>
      <c r="H1764" s="501" t="s">
        <v>14977</v>
      </c>
    </row>
    <row r="1765" spans="1:8" ht="30">
      <c r="A1765" s="1124">
        <v>118</v>
      </c>
      <c r="B1765" s="1127" t="s">
        <v>41938</v>
      </c>
      <c r="C1765" s="501">
        <v>1</v>
      </c>
      <c r="D1765" s="501">
        <v>1</v>
      </c>
      <c r="E1765" s="1128" t="s">
        <v>41937</v>
      </c>
      <c r="F1765" s="1128"/>
      <c r="G1765" s="1129" t="s">
        <v>3293</v>
      </c>
      <c r="H1765" s="501" t="s">
        <v>14977</v>
      </c>
    </row>
    <row r="1766" spans="1:8" ht="45">
      <c r="A1766" s="1124">
        <v>119</v>
      </c>
      <c r="B1766" s="1127" t="s">
        <v>41939</v>
      </c>
      <c r="C1766" s="501">
        <v>2</v>
      </c>
      <c r="D1766" s="501">
        <v>2</v>
      </c>
      <c r="E1766" s="1128" t="s">
        <v>41940</v>
      </c>
      <c r="F1766" s="1128"/>
      <c r="G1766" s="1129" t="s">
        <v>3293</v>
      </c>
      <c r="H1766" s="501" t="s">
        <v>14977</v>
      </c>
    </row>
    <row r="1767" spans="1:8" ht="30">
      <c r="A1767" s="1124">
        <v>120</v>
      </c>
      <c r="B1767" s="1127" t="s">
        <v>41941</v>
      </c>
      <c r="C1767" s="501"/>
      <c r="D1767" s="501"/>
      <c r="E1767" s="1128">
        <v>44595</v>
      </c>
      <c r="F1767" s="1128"/>
      <c r="G1767" s="1129" t="s">
        <v>3293</v>
      </c>
      <c r="H1767" s="501" t="s">
        <v>14977</v>
      </c>
    </row>
    <row r="1768" spans="1:8" ht="45">
      <c r="A1768" s="1124">
        <v>121</v>
      </c>
      <c r="B1768" s="1127" t="s">
        <v>41942</v>
      </c>
      <c r="C1768" s="501">
        <v>1</v>
      </c>
      <c r="D1768" s="501">
        <v>1</v>
      </c>
      <c r="E1768" s="1128">
        <v>44595</v>
      </c>
      <c r="F1768" s="1128"/>
      <c r="G1768" s="1129" t="s">
        <v>3293</v>
      </c>
      <c r="H1768" s="501" t="s">
        <v>14977</v>
      </c>
    </row>
    <row r="1769" spans="1:8" ht="30">
      <c r="A1769" s="1124">
        <v>122</v>
      </c>
      <c r="B1769" s="1127" t="s">
        <v>41943</v>
      </c>
      <c r="C1769" s="501"/>
      <c r="D1769" s="501"/>
      <c r="E1769" s="1128" t="s">
        <v>41944</v>
      </c>
      <c r="F1769" s="1128"/>
      <c r="G1769" s="1129" t="s">
        <v>3293</v>
      </c>
      <c r="H1769" s="501" t="s">
        <v>14977</v>
      </c>
    </row>
    <row r="1770" spans="1:8" ht="30">
      <c r="A1770" s="1124">
        <v>123</v>
      </c>
      <c r="B1770" s="1127" t="s">
        <v>41945</v>
      </c>
      <c r="C1770" s="501"/>
      <c r="D1770" s="501"/>
      <c r="E1770" s="1128" t="s">
        <v>41946</v>
      </c>
      <c r="F1770" s="1128"/>
      <c r="G1770" s="1129" t="s">
        <v>3293</v>
      </c>
      <c r="H1770" s="501" t="s">
        <v>14977</v>
      </c>
    </row>
    <row r="1771" spans="1:8" ht="30">
      <c r="A1771" s="1124">
        <v>124</v>
      </c>
      <c r="B1771" s="1127" t="s">
        <v>41947</v>
      </c>
      <c r="C1771" s="501">
        <v>1</v>
      </c>
      <c r="D1771" s="501">
        <v>1</v>
      </c>
      <c r="E1771" s="1128" t="s">
        <v>41948</v>
      </c>
      <c r="F1771" s="1128"/>
      <c r="G1771" s="1129" t="s">
        <v>3293</v>
      </c>
      <c r="H1771" s="501" t="s">
        <v>14977</v>
      </c>
    </row>
    <row r="1772" spans="1:8" ht="30">
      <c r="A1772" s="1124">
        <v>125</v>
      </c>
      <c r="B1772" s="1127" t="s">
        <v>41949</v>
      </c>
      <c r="C1772" s="501"/>
      <c r="D1772" s="501">
        <v>3</v>
      </c>
      <c r="E1772" s="1128" t="s">
        <v>41950</v>
      </c>
      <c r="F1772" s="1128"/>
      <c r="G1772" s="1129" t="s">
        <v>3293</v>
      </c>
      <c r="H1772" s="501" t="s">
        <v>14977</v>
      </c>
    </row>
    <row r="1773" spans="1:8">
      <c r="A1773" s="1403" t="s">
        <v>19767</v>
      </c>
      <c r="B1773" s="1403"/>
      <c r="C1773" s="1403"/>
      <c r="D1773" s="1403"/>
      <c r="E1773" s="1403"/>
      <c r="F1773" s="1403"/>
      <c r="G1773" s="1403"/>
      <c r="H1773" s="1403"/>
    </row>
    <row r="1774" spans="1:8" ht="45">
      <c r="A1774" s="1127">
        <v>1</v>
      </c>
      <c r="B1774" s="1127" t="s">
        <v>41951</v>
      </c>
      <c r="C1774" s="1127">
        <v>0</v>
      </c>
      <c r="D1774" s="1127">
        <v>4</v>
      </c>
      <c r="E1774" s="1130">
        <v>44200</v>
      </c>
      <c r="F1774" s="1127"/>
      <c r="G1774" s="501" t="s">
        <v>3849</v>
      </c>
      <c r="H1774" s="501" t="s">
        <v>14977</v>
      </c>
    </row>
    <row r="1775" spans="1:8" ht="30">
      <c r="A1775" s="1127">
        <v>2</v>
      </c>
      <c r="B1775" s="1127" t="s">
        <v>41952</v>
      </c>
      <c r="C1775" s="1127">
        <v>0</v>
      </c>
      <c r="D1775" s="1127">
        <v>3</v>
      </c>
      <c r="E1775" s="1130">
        <v>44226</v>
      </c>
      <c r="F1775" s="1127"/>
      <c r="G1775" s="501" t="s">
        <v>3849</v>
      </c>
      <c r="H1775" s="501" t="s">
        <v>14977</v>
      </c>
    </row>
    <row r="1776" spans="1:8" ht="30">
      <c r="A1776" s="1127">
        <v>3</v>
      </c>
      <c r="B1776" s="1127" t="s">
        <v>41953</v>
      </c>
      <c r="C1776" s="1127">
        <v>4</v>
      </c>
      <c r="D1776" s="1127">
        <v>4</v>
      </c>
      <c r="E1776" s="1127"/>
      <c r="F1776" s="1127"/>
      <c r="G1776" s="501" t="s">
        <v>3849</v>
      </c>
      <c r="H1776" s="501" t="s">
        <v>14977</v>
      </c>
    </row>
    <row r="1777" spans="1:8" ht="30">
      <c r="A1777" s="1127">
        <v>4</v>
      </c>
      <c r="B1777" s="1127" t="s">
        <v>41954</v>
      </c>
      <c r="C1777" s="1127">
        <v>0</v>
      </c>
      <c r="D1777" s="1127">
        <v>14</v>
      </c>
      <c r="E1777" s="1130">
        <v>44230</v>
      </c>
      <c r="F1777" s="1127"/>
      <c r="G1777" s="501" t="s">
        <v>3849</v>
      </c>
      <c r="H1777" s="501" t="s">
        <v>14977</v>
      </c>
    </row>
    <row r="1778" spans="1:8" ht="30">
      <c r="A1778" s="1127">
        <v>5</v>
      </c>
      <c r="B1778" s="1127" t="s">
        <v>41955</v>
      </c>
      <c r="C1778" s="1127">
        <v>0</v>
      </c>
      <c r="D1778" s="1127">
        <v>3</v>
      </c>
      <c r="E1778" s="1130">
        <v>44243</v>
      </c>
      <c r="F1778" s="1127"/>
      <c r="G1778" s="501" t="s">
        <v>3849</v>
      </c>
      <c r="H1778" s="501" t="s">
        <v>14977</v>
      </c>
    </row>
    <row r="1779" spans="1:8" ht="45">
      <c r="A1779" s="1127">
        <v>6</v>
      </c>
      <c r="B1779" s="1127" t="s">
        <v>41956</v>
      </c>
      <c r="C1779" s="1127">
        <v>0</v>
      </c>
      <c r="D1779" s="1127">
        <v>4</v>
      </c>
      <c r="E1779" s="1130">
        <v>44243</v>
      </c>
      <c r="F1779" s="1127"/>
      <c r="G1779" s="501" t="s">
        <v>3849</v>
      </c>
      <c r="H1779" s="501" t="s">
        <v>14977</v>
      </c>
    </row>
    <row r="1780" spans="1:8" ht="30">
      <c r="A1780" s="1127">
        <v>7</v>
      </c>
      <c r="B1780" s="1127" t="s">
        <v>41957</v>
      </c>
      <c r="C1780" s="1127">
        <v>0</v>
      </c>
      <c r="D1780" s="1127">
        <v>4</v>
      </c>
      <c r="E1780" s="1127"/>
      <c r="F1780" s="1127"/>
      <c r="G1780" s="501" t="s">
        <v>3849</v>
      </c>
      <c r="H1780" s="501" t="s">
        <v>14977</v>
      </c>
    </row>
    <row r="1781" spans="1:8" ht="30">
      <c r="A1781" s="1127">
        <v>8</v>
      </c>
      <c r="B1781" s="1127" t="s">
        <v>41958</v>
      </c>
      <c r="C1781" s="1127">
        <v>0</v>
      </c>
      <c r="D1781" s="1127">
        <v>8</v>
      </c>
      <c r="E1781" s="1127"/>
      <c r="F1781" s="1127"/>
      <c r="G1781" s="501" t="s">
        <v>3849</v>
      </c>
      <c r="H1781" s="501" t="s">
        <v>14977</v>
      </c>
    </row>
    <row r="1782" spans="1:8" ht="30">
      <c r="A1782" s="1127">
        <v>9</v>
      </c>
      <c r="B1782" s="1127" t="s">
        <v>41959</v>
      </c>
      <c r="C1782" s="1127">
        <v>0</v>
      </c>
      <c r="D1782" s="1127">
        <v>6</v>
      </c>
      <c r="E1782" s="1127"/>
      <c r="F1782" s="1127"/>
      <c r="G1782" s="501" t="s">
        <v>3849</v>
      </c>
      <c r="H1782" s="501" t="s">
        <v>14977</v>
      </c>
    </row>
    <row r="1783" spans="1:8" ht="30">
      <c r="A1783" s="1127">
        <v>10</v>
      </c>
      <c r="B1783" s="1127" t="s">
        <v>41960</v>
      </c>
      <c r="C1783" s="1127">
        <v>0</v>
      </c>
      <c r="D1783" s="1127">
        <v>6</v>
      </c>
      <c r="E1783" s="1130">
        <v>44340</v>
      </c>
      <c r="F1783" s="1127"/>
      <c r="G1783" s="501" t="s">
        <v>3849</v>
      </c>
      <c r="H1783" s="501" t="s">
        <v>14977</v>
      </c>
    </row>
    <row r="1784" spans="1:8" ht="30">
      <c r="A1784" s="1127">
        <v>11</v>
      </c>
      <c r="B1784" s="1127" t="s">
        <v>41961</v>
      </c>
      <c r="C1784" s="1127">
        <v>0</v>
      </c>
      <c r="D1784" s="1127">
        <v>7</v>
      </c>
      <c r="E1784" s="1127" t="s">
        <v>41962</v>
      </c>
      <c r="F1784" s="1127"/>
      <c r="G1784" s="501" t="s">
        <v>3849</v>
      </c>
      <c r="H1784" s="501" t="s">
        <v>14977</v>
      </c>
    </row>
    <row r="1785" spans="1:8" ht="30">
      <c r="A1785" s="1127">
        <v>12</v>
      </c>
      <c r="B1785" s="1127" t="s">
        <v>41963</v>
      </c>
      <c r="C1785" s="1127">
        <v>0</v>
      </c>
      <c r="D1785" s="1127">
        <v>5</v>
      </c>
      <c r="E1785" s="1127" t="s">
        <v>39574</v>
      </c>
      <c r="F1785" s="1127"/>
      <c r="G1785" s="501" t="s">
        <v>3849</v>
      </c>
      <c r="H1785" s="501" t="s">
        <v>14977</v>
      </c>
    </row>
    <row r="1786" spans="1:8" ht="30">
      <c r="A1786" s="1127">
        <v>13</v>
      </c>
      <c r="B1786" s="1127" t="s">
        <v>41964</v>
      </c>
      <c r="C1786" s="1127">
        <v>0</v>
      </c>
      <c r="D1786" s="1127">
        <v>2</v>
      </c>
      <c r="E1786" s="1127" t="s">
        <v>39574</v>
      </c>
      <c r="F1786" s="1127"/>
      <c r="G1786" s="501" t="s">
        <v>3849</v>
      </c>
      <c r="H1786" s="501" t="s">
        <v>14977</v>
      </c>
    </row>
    <row r="1787" spans="1:8" ht="30">
      <c r="A1787" s="1127">
        <v>14</v>
      </c>
      <c r="B1787" s="1127" t="s">
        <v>41965</v>
      </c>
      <c r="C1787" s="1127">
        <v>0</v>
      </c>
      <c r="D1787" s="1127">
        <v>0</v>
      </c>
      <c r="E1787" s="1127" t="s">
        <v>39574</v>
      </c>
      <c r="F1787" s="1127"/>
      <c r="G1787" s="501" t="s">
        <v>3849</v>
      </c>
      <c r="H1787" s="501" t="s">
        <v>14977</v>
      </c>
    </row>
    <row r="1788" spans="1:8" ht="30">
      <c r="A1788" s="1127">
        <v>15</v>
      </c>
      <c r="B1788" s="1127" t="s">
        <v>41966</v>
      </c>
      <c r="C1788" s="1127">
        <v>0</v>
      </c>
      <c r="D1788" s="1127">
        <v>0</v>
      </c>
      <c r="E1788" s="1127" t="s">
        <v>39574</v>
      </c>
      <c r="F1788" s="1127"/>
      <c r="G1788" s="501" t="s">
        <v>3849</v>
      </c>
      <c r="H1788" s="501" t="s">
        <v>14977</v>
      </c>
    </row>
    <row r="1789" spans="1:8" ht="30">
      <c r="A1789" s="1127">
        <v>16</v>
      </c>
      <c r="B1789" s="1127" t="s">
        <v>41967</v>
      </c>
      <c r="C1789" s="1127">
        <v>0</v>
      </c>
      <c r="D1789" s="1127">
        <v>0</v>
      </c>
      <c r="E1789" s="1127" t="s">
        <v>39574</v>
      </c>
      <c r="F1789" s="1127"/>
      <c r="G1789" s="501" t="s">
        <v>3849</v>
      </c>
      <c r="H1789" s="501" t="s">
        <v>14977</v>
      </c>
    </row>
    <row r="1790" spans="1:8" ht="30">
      <c r="A1790" s="1127">
        <v>17</v>
      </c>
      <c r="B1790" s="1127" t="s">
        <v>41968</v>
      </c>
      <c r="C1790" s="1127">
        <v>0</v>
      </c>
      <c r="D1790" s="1127">
        <v>2</v>
      </c>
      <c r="E1790" s="1127" t="s">
        <v>39574</v>
      </c>
      <c r="F1790" s="1127"/>
      <c r="G1790" s="501" t="s">
        <v>3849</v>
      </c>
      <c r="H1790" s="501" t="s">
        <v>14977</v>
      </c>
    </row>
    <row r="1791" spans="1:8" ht="30">
      <c r="A1791" s="1127">
        <v>18</v>
      </c>
      <c r="B1791" s="1127" t="s">
        <v>41969</v>
      </c>
      <c r="C1791" s="1127">
        <v>0</v>
      </c>
      <c r="D1791" s="1127">
        <v>4</v>
      </c>
      <c r="E1791" s="1127" t="s">
        <v>39574</v>
      </c>
      <c r="F1791" s="1127"/>
      <c r="G1791" s="501" t="s">
        <v>3849</v>
      </c>
      <c r="H1791" s="501" t="s">
        <v>14977</v>
      </c>
    </row>
    <row r="1792" spans="1:8" ht="30">
      <c r="A1792" s="1127">
        <v>19</v>
      </c>
      <c r="B1792" s="1127" t="s">
        <v>41970</v>
      </c>
      <c r="C1792" s="1127">
        <v>0</v>
      </c>
      <c r="D1792" s="1127">
        <v>0</v>
      </c>
      <c r="E1792" s="1127" t="s">
        <v>39574</v>
      </c>
      <c r="F1792" s="1127"/>
      <c r="G1792" s="501" t="s">
        <v>3849</v>
      </c>
      <c r="H1792" s="501" t="s">
        <v>14977</v>
      </c>
    </row>
    <row r="1793" spans="1:8" ht="30">
      <c r="A1793" s="1127">
        <v>20</v>
      </c>
      <c r="B1793" s="1127" t="s">
        <v>41971</v>
      </c>
      <c r="C1793" s="1127">
        <v>0</v>
      </c>
      <c r="D1793" s="1127">
        <v>0</v>
      </c>
      <c r="E1793" s="1127" t="s">
        <v>39574</v>
      </c>
      <c r="F1793" s="1127"/>
      <c r="G1793" s="501" t="s">
        <v>3849</v>
      </c>
      <c r="H1793" s="501" t="s">
        <v>14977</v>
      </c>
    </row>
    <row r="1794" spans="1:8" ht="30">
      <c r="A1794" s="1127">
        <v>21</v>
      </c>
      <c r="B1794" s="1127" t="s">
        <v>41972</v>
      </c>
      <c r="C1794" s="1127">
        <v>0</v>
      </c>
      <c r="D1794" s="1127">
        <v>2</v>
      </c>
      <c r="E1794" s="1127" t="s">
        <v>39574</v>
      </c>
      <c r="F1794" s="1127"/>
      <c r="G1794" s="501" t="s">
        <v>3849</v>
      </c>
      <c r="H1794" s="501" t="s">
        <v>14977</v>
      </c>
    </row>
    <row r="1795" spans="1:8" ht="30">
      <c r="A1795" s="1127">
        <v>22</v>
      </c>
      <c r="B1795" s="1127" t="s">
        <v>41973</v>
      </c>
      <c r="C1795" s="1127">
        <v>0</v>
      </c>
      <c r="D1795" s="1127">
        <v>2</v>
      </c>
      <c r="E1795" s="1127" t="s">
        <v>39574</v>
      </c>
      <c r="F1795" s="1127"/>
      <c r="G1795" s="501" t="s">
        <v>3849</v>
      </c>
      <c r="H1795" s="501" t="s">
        <v>14977</v>
      </c>
    </row>
    <row r="1796" spans="1:8" ht="45">
      <c r="A1796" s="1127">
        <v>23</v>
      </c>
      <c r="B1796" s="1127" t="s">
        <v>41974</v>
      </c>
      <c r="C1796" s="1127">
        <v>5</v>
      </c>
      <c r="D1796" s="1127">
        <v>8</v>
      </c>
      <c r="E1796" s="1127" t="s">
        <v>39574</v>
      </c>
      <c r="F1796" s="1127"/>
      <c r="G1796" s="501" t="s">
        <v>3849</v>
      </c>
      <c r="H1796" s="501" t="s">
        <v>14977</v>
      </c>
    </row>
    <row r="1797" spans="1:8" ht="30">
      <c r="A1797" s="1127">
        <v>24</v>
      </c>
      <c r="B1797" s="1127" t="s">
        <v>41975</v>
      </c>
      <c r="C1797" s="1127">
        <v>0</v>
      </c>
      <c r="D1797" s="1127">
        <v>6</v>
      </c>
      <c r="E1797" s="1127" t="s">
        <v>39574</v>
      </c>
      <c r="F1797" s="1127"/>
      <c r="G1797" s="501" t="s">
        <v>3849</v>
      </c>
      <c r="H1797" s="501" t="s">
        <v>14977</v>
      </c>
    </row>
    <row r="1798" spans="1:8" ht="30">
      <c r="A1798" s="1127">
        <v>25</v>
      </c>
      <c r="B1798" s="1127" t="s">
        <v>41976</v>
      </c>
      <c r="C1798" s="1127">
        <v>0</v>
      </c>
      <c r="D1798" s="1127">
        <v>8</v>
      </c>
      <c r="E1798" s="1127" t="s">
        <v>39574</v>
      </c>
      <c r="F1798" s="1127"/>
      <c r="G1798" s="501" t="s">
        <v>3849</v>
      </c>
      <c r="H1798" s="501" t="s">
        <v>14977</v>
      </c>
    </row>
    <row r="1799" spans="1:8" ht="30">
      <c r="A1799" s="1127">
        <v>26</v>
      </c>
      <c r="B1799" s="1127" t="s">
        <v>41977</v>
      </c>
      <c r="C1799" s="1127">
        <v>0</v>
      </c>
      <c r="D1799" s="1127">
        <v>6</v>
      </c>
      <c r="E1799" s="1127" t="s">
        <v>39574</v>
      </c>
      <c r="F1799" s="1127"/>
      <c r="G1799" s="501" t="s">
        <v>3849</v>
      </c>
      <c r="H1799" s="501" t="s">
        <v>14977</v>
      </c>
    </row>
    <row r="1800" spans="1:8" ht="30">
      <c r="A1800" s="1127">
        <v>27</v>
      </c>
      <c r="B1800" s="1127" t="s">
        <v>41978</v>
      </c>
      <c r="C1800" s="1127">
        <v>6</v>
      </c>
      <c r="D1800" s="1127">
        <v>10</v>
      </c>
      <c r="E1800" s="1127" t="s">
        <v>39359</v>
      </c>
      <c r="F1800" s="1127"/>
      <c r="G1800" s="501" t="s">
        <v>3849</v>
      </c>
      <c r="H1800" s="501" t="s">
        <v>14977</v>
      </c>
    </row>
    <row r="1801" spans="1:8" ht="45">
      <c r="A1801" s="1127">
        <v>28</v>
      </c>
      <c r="B1801" s="1127" t="s">
        <v>41979</v>
      </c>
      <c r="C1801" s="1127">
        <v>0</v>
      </c>
      <c r="D1801" s="1127">
        <v>1</v>
      </c>
      <c r="E1801" s="1127" t="s">
        <v>41728</v>
      </c>
      <c r="F1801" s="1127"/>
      <c r="G1801" s="501" t="s">
        <v>3849</v>
      </c>
      <c r="H1801" s="501" t="s">
        <v>14977</v>
      </c>
    </row>
    <row r="1802" spans="1:8" ht="30">
      <c r="A1802" s="1127">
        <v>29</v>
      </c>
      <c r="B1802" s="1127" t="s">
        <v>41980</v>
      </c>
      <c r="C1802" s="1127">
        <v>0</v>
      </c>
      <c r="D1802" s="1127">
        <v>0</v>
      </c>
      <c r="E1802" s="1127" t="s">
        <v>41981</v>
      </c>
      <c r="F1802" s="1127"/>
      <c r="G1802" s="501" t="s">
        <v>3849</v>
      </c>
      <c r="H1802" s="501" t="s">
        <v>14977</v>
      </c>
    </row>
    <row r="1803" spans="1:8" ht="30">
      <c r="A1803" s="1127">
        <v>30</v>
      </c>
      <c r="B1803" s="1127" t="s">
        <v>41982</v>
      </c>
      <c r="C1803" s="1127">
        <v>0</v>
      </c>
      <c r="D1803" s="1127">
        <v>7</v>
      </c>
      <c r="E1803" s="1127" t="s">
        <v>38804</v>
      </c>
      <c r="F1803" s="1127"/>
      <c r="G1803" s="501" t="s">
        <v>3849</v>
      </c>
      <c r="H1803" s="501" t="s">
        <v>14977</v>
      </c>
    </row>
    <row r="1804" spans="1:8" ht="30">
      <c r="A1804" s="1127">
        <v>31</v>
      </c>
      <c r="B1804" s="1127" t="s">
        <v>41983</v>
      </c>
      <c r="C1804" s="1127">
        <v>0</v>
      </c>
      <c r="D1804" s="1127">
        <v>3</v>
      </c>
      <c r="E1804" s="1127" t="s">
        <v>38804</v>
      </c>
      <c r="F1804" s="1127"/>
      <c r="G1804" s="501" t="s">
        <v>3849</v>
      </c>
      <c r="H1804" s="501" t="s">
        <v>14977</v>
      </c>
    </row>
    <row r="1805" spans="1:8" ht="30">
      <c r="A1805" s="1127">
        <v>32</v>
      </c>
      <c r="B1805" s="1127" t="s">
        <v>41984</v>
      </c>
      <c r="C1805" s="1127">
        <v>0</v>
      </c>
      <c r="D1805" s="1127">
        <v>2</v>
      </c>
      <c r="E1805" s="1127" t="s">
        <v>38804</v>
      </c>
      <c r="F1805" s="1127"/>
      <c r="G1805" s="501" t="s">
        <v>3849</v>
      </c>
      <c r="H1805" s="501" t="s">
        <v>14977</v>
      </c>
    </row>
    <row r="1806" spans="1:8" ht="30">
      <c r="A1806" s="1127">
        <v>33</v>
      </c>
      <c r="B1806" s="1127" t="s">
        <v>41985</v>
      </c>
      <c r="C1806" s="1127">
        <v>0</v>
      </c>
      <c r="D1806" s="1127">
        <v>4</v>
      </c>
      <c r="E1806" s="1127" t="s">
        <v>38804</v>
      </c>
      <c r="F1806" s="1127"/>
      <c r="G1806" s="501" t="s">
        <v>3849</v>
      </c>
      <c r="H1806" s="501" t="s">
        <v>14977</v>
      </c>
    </row>
    <row r="1807" spans="1:8" ht="30">
      <c r="A1807" s="1127">
        <v>34</v>
      </c>
      <c r="B1807" s="1127" t="s">
        <v>41986</v>
      </c>
      <c r="C1807" s="1127">
        <v>0</v>
      </c>
      <c r="D1807" s="1127">
        <v>2</v>
      </c>
      <c r="E1807" s="1127" t="s">
        <v>38804</v>
      </c>
      <c r="F1807" s="1127"/>
      <c r="G1807" s="501" t="s">
        <v>3849</v>
      </c>
      <c r="H1807" s="501" t="s">
        <v>14977</v>
      </c>
    </row>
    <row r="1808" spans="1:8" ht="30">
      <c r="A1808" s="1127">
        <v>35</v>
      </c>
      <c r="B1808" s="1127" t="s">
        <v>41987</v>
      </c>
      <c r="C1808" s="1127">
        <v>0</v>
      </c>
      <c r="D1808" s="1127">
        <v>4</v>
      </c>
      <c r="E1808" s="1127" t="s">
        <v>38804</v>
      </c>
      <c r="F1808" s="1127"/>
      <c r="G1808" s="501" t="s">
        <v>3849</v>
      </c>
      <c r="H1808" s="501" t="s">
        <v>14977</v>
      </c>
    </row>
    <row r="1809" spans="1:8" ht="30">
      <c r="A1809" s="1127">
        <v>36</v>
      </c>
      <c r="B1809" s="1127" t="s">
        <v>41988</v>
      </c>
      <c r="C1809" s="1127">
        <v>0</v>
      </c>
      <c r="D1809" s="1127">
        <v>3</v>
      </c>
      <c r="E1809" s="1127" t="s">
        <v>38804</v>
      </c>
      <c r="F1809" s="1127"/>
      <c r="G1809" s="501" t="s">
        <v>3849</v>
      </c>
      <c r="H1809" s="501" t="s">
        <v>14977</v>
      </c>
    </row>
    <row r="1810" spans="1:8" ht="30">
      <c r="A1810" s="1127">
        <v>37</v>
      </c>
      <c r="B1810" s="1127" t="s">
        <v>41989</v>
      </c>
      <c r="C1810" s="1127">
        <v>0</v>
      </c>
      <c r="D1810" s="1127">
        <v>2</v>
      </c>
      <c r="E1810" s="1127" t="s">
        <v>38804</v>
      </c>
      <c r="F1810" s="1127"/>
      <c r="G1810" s="501" t="s">
        <v>3849</v>
      </c>
      <c r="H1810" s="501" t="s">
        <v>14977</v>
      </c>
    </row>
    <row r="1811" spans="1:8" ht="30">
      <c r="A1811" s="1127">
        <v>38</v>
      </c>
      <c r="B1811" s="1127" t="s">
        <v>41990</v>
      </c>
      <c r="C1811" s="1127">
        <v>0</v>
      </c>
      <c r="D1811" s="1127">
        <v>4</v>
      </c>
      <c r="E1811" s="1127" t="s">
        <v>38588</v>
      </c>
      <c r="F1811" s="1127"/>
      <c r="G1811" s="501" t="s">
        <v>3849</v>
      </c>
      <c r="H1811" s="501" t="s">
        <v>14977</v>
      </c>
    </row>
    <row r="1812" spans="1:8" ht="30">
      <c r="A1812" s="1127">
        <v>39</v>
      </c>
      <c r="B1812" s="1127" t="s">
        <v>41991</v>
      </c>
      <c r="C1812" s="1127">
        <v>0</v>
      </c>
      <c r="D1812" s="1127">
        <v>2</v>
      </c>
      <c r="E1812" s="1127" t="s">
        <v>38588</v>
      </c>
      <c r="F1812" s="1127"/>
      <c r="G1812" s="501" t="s">
        <v>3849</v>
      </c>
      <c r="H1812" s="501" t="s">
        <v>14977</v>
      </c>
    </row>
    <row r="1813" spans="1:8" ht="30">
      <c r="A1813" s="1127">
        <v>40</v>
      </c>
      <c r="B1813" s="1127" t="s">
        <v>41992</v>
      </c>
      <c r="C1813" s="1127">
        <v>0</v>
      </c>
      <c r="D1813" s="1127">
        <v>2</v>
      </c>
      <c r="E1813" s="1127" t="s">
        <v>38588</v>
      </c>
      <c r="F1813" s="1127"/>
      <c r="G1813" s="501" t="s">
        <v>3849</v>
      </c>
      <c r="H1813" s="501" t="s">
        <v>14977</v>
      </c>
    </row>
    <row r="1814" spans="1:8" ht="30">
      <c r="A1814" s="1127">
        <v>41</v>
      </c>
      <c r="B1814" s="1127" t="s">
        <v>41993</v>
      </c>
      <c r="C1814" s="1127">
        <v>0</v>
      </c>
      <c r="D1814" s="1127">
        <v>3</v>
      </c>
      <c r="E1814" s="1127" t="s">
        <v>38588</v>
      </c>
      <c r="F1814" s="1127"/>
      <c r="G1814" s="501" t="s">
        <v>3849</v>
      </c>
      <c r="H1814" s="501" t="s">
        <v>14977</v>
      </c>
    </row>
    <row r="1815" spans="1:8" ht="30">
      <c r="A1815" s="1127">
        <v>42</v>
      </c>
      <c r="B1815" s="1127" t="s">
        <v>41994</v>
      </c>
      <c r="C1815" s="1127">
        <v>0</v>
      </c>
      <c r="D1815" s="1127">
        <v>4</v>
      </c>
      <c r="E1815" s="1127" t="s">
        <v>38588</v>
      </c>
      <c r="F1815" s="1127"/>
      <c r="G1815" s="501" t="s">
        <v>3849</v>
      </c>
      <c r="H1815" s="501" t="s">
        <v>14977</v>
      </c>
    </row>
    <row r="1816" spans="1:8" ht="30">
      <c r="A1816" s="1127">
        <v>43</v>
      </c>
      <c r="B1816" s="1127" t="s">
        <v>41995</v>
      </c>
      <c r="C1816" s="1127">
        <v>0</v>
      </c>
      <c r="D1816" s="1127">
        <v>4</v>
      </c>
      <c r="E1816" s="1127" t="s">
        <v>38588</v>
      </c>
      <c r="F1816" s="1127"/>
      <c r="G1816" s="501" t="s">
        <v>3849</v>
      </c>
      <c r="H1816" s="501" t="s">
        <v>14977</v>
      </c>
    </row>
    <row r="1817" spans="1:8" ht="30">
      <c r="A1817" s="1127">
        <v>44</v>
      </c>
      <c r="B1817" s="1127" t="s">
        <v>41996</v>
      </c>
      <c r="C1817" s="1127">
        <v>0</v>
      </c>
      <c r="D1817" s="1127">
        <v>2</v>
      </c>
      <c r="E1817" s="1127" t="s">
        <v>38588</v>
      </c>
      <c r="F1817" s="1127"/>
      <c r="G1817" s="501" t="s">
        <v>3849</v>
      </c>
      <c r="H1817" s="501" t="s">
        <v>14977</v>
      </c>
    </row>
    <row r="1818" spans="1:8" ht="30">
      <c r="A1818" s="1127">
        <v>45</v>
      </c>
      <c r="B1818" s="1127" t="s">
        <v>41997</v>
      </c>
      <c r="C1818" s="1127">
        <v>0</v>
      </c>
      <c r="D1818" s="1127">
        <v>5</v>
      </c>
      <c r="E1818" s="1127" t="s">
        <v>38588</v>
      </c>
      <c r="F1818" s="1127"/>
      <c r="G1818" s="501" t="s">
        <v>3849</v>
      </c>
      <c r="H1818" s="501" t="s">
        <v>14977</v>
      </c>
    </row>
    <row r="1819" spans="1:8" ht="30">
      <c r="A1819" s="1127">
        <v>46</v>
      </c>
      <c r="B1819" s="1127" t="s">
        <v>41998</v>
      </c>
      <c r="C1819" s="1127">
        <v>0</v>
      </c>
      <c r="D1819" s="1127">
        <v>3</v>
      </c>
      <c r="E1819" s="1127" t="s">
        <v>31420</v>
      </c>
      <c r="F1819" s="1127"/>
      <c r="G1819" s="501" t="s">
        <v>3849</v>
      </c>
      <c r="H1819" s="501" t="s">
        <v>14977</v>
      </c>
    </row>
    <row r="1820" spans="1:8" ht="30">
      <c r="A1820" s="1127">
        <v>47</v>
      </c>
      <c r="B1820" s="1127" t="s">
        <v>41999</v>
      </c>
      <c r="C1820" s="1127">
        <v>0</v>
      </c>
      <c r="D1820" s="1127">
        <v>3</v>
      </c>
      <c r="E1820" s="1127" t="s">
        <v>31420</v>
      </c>
      <c r="F1820" s="1127"/>
      <c r="G1820" s="501" t="s">
        <v>3849</v>
      </c>
      <c r="H1820" s="501" t="s">
        <v>14977</v>
      </c>
    </row>
    <row r="1821" spans="1:8" ht="30">
      <c r="A1821" s="1127">
        <v>48</v>
      </c>
      <c r="B1821" s="1127" t="s">
        <v>42000</v>
      </c>
      <c r="C1821" s="1127">
        <v>0</v>
      </c>
      <c r="D1821" s="1127">
        <v>2</v>
      </c>
      <c r="E1821" s="1127" t="s">
        <v>31420</v>
      </c>
      <c r="F1821" s="1127"/>
      <c r="G1821" s="501" t="s">
        <v>3849</v>
      </c>
      <c r="H1821" s="501" t="s">
        <v>14977</v>
      </c>
    </row>
    <row r="1822" spans="1:8" ht="30">
      <c r="A1822" s="1127">
        <v>49</v>
      </c>
      <c r="B1822" s="1127" t="s">
        <v>42001</v>
      </c>
      <c r="C1822" s="1127">
        <v>0</v>
      </c>
      <c r="D1822" s="1127">
        <v>6</v>
      </c>
      <c r="E1822" s="1127" t="s">
        <v>31420</v>
      </c>
      <c r="F1822" s="1127"/>
      <c r="G1822" s="501" t="s">
        <v>3849</v>
      </c>
      <c r="H1822" s="501" t="s">
        <v>14977</v>
      </c>
    </row>
    <row r="1823" spans="1:8" ht="30">
      <c r="A1823" s="1127">
        <v>50</v>
      </c>
      <c r="B1823" s="1127" t="s">
        <v>42002</v>
      </c>
      <c r="C1823" s="1127">
        <v>0</v>
      </c>
      <c r="D1823" s="1127">
        <v>3</v>
      </c>
      <c r="E1823" s="1127" t="s">
        <v>31420</v>
      </c>
      <c r="F1823" s="1127"/>
      <c r="G1823" s="501" t="s">
        <v>3849</v>
      </c>
      <c r="H1823" s="501" t="s">
        <v>14977</v>
      </c>
    </row>
    <row r="1824" spans="1:8" ht="30">
      <c r="A1824" s="1127">
        <v>51</v>
      </c>
      <c r="B1824" s="1127" t="s">
        <v>42003</v>
      </c>
      <c r="C1824" s="1127">
        <v>0</v>
      </c>
      <c r="D1824" s="1127">
        <v>3</v>
      </c>
      <c r="E1824" s="1127" t="s">
        <v>31476</v>
      </c>
      <c r="F1824" s="1127"/>
      <c r="G1824" s="501" t="s">
        <v>3849</v>
      </c>
      <c r="H1824" s="501" t="s">
        <v>14977</v>
      </c>
    </row>
    <row r="1825" spans="1:8" ht="30">
      <c r="A1825" s="1127">
        <v>52</v>
      </c>
      <c r="B1825" s="1127" t="s">
        <v>42004</v>
      </c>
      <c r="C1825" s="1127">
        <v>0</v>
      </c>
      <c r="D1825" s="1127">
        <v>2</v>
      </c>
      <c r="E1825" s="1127" t="s">
        <v>31476</v>
      </c>
      <c r="F1825" s="1127"/>
      <c r="G1825" s="501" t="s">
        <v>3849</v>
      </c>
      <c r="H1825" s="501" t="s">
        <v>14977</v>
      </c>
    </row>
    <row r="1826" spans="1:8" ht="30">
      <c r="A1826" s="1127">
        <v>53</v>
      </c>
      <c r="B1826" s="1127" t="s">
        <v>42005</v>
      </c>
      <c r="C1826" s="1131">
        <v>0</v>
      </c>
      <c r="D1826" s="1131">
        <v>3</v>
      </c>
      <c r="E1826" s="1127" t="s">
        <v>31476</v>
      </c>
      <c r="F1826" s="1127"/>
      <c r="G1826" s="501" t="s">
        <v>3849</v>
      </c>
      <c r="H1826" s="501" t="s">
        <v>14977</v>
      </c>
    </row>
    <row r="1827" spans="1:8" ht="30">
      <c r="A1827" s="1127">
        <v>54</v>
      </c>
      <c r="B1827" s="1127" t="s">
        <v>42006</v>
      </c>
      <c r="C1827" s="1132" t="s">
        <v>42007</v>
      </c>
      <c r="D1827" s="1131">
        <v>2</v>
      </c>
      <c r="E1827" s="1127" t="s">
        <v>36586</v>
      </c>
      <c r="F1827" s="1127"/>
      <c r="G1827" s="501" t="s">
        <v>3849</v>
      </c>
      <c r="H1827" s="501" t="s">
        <v>14977</v>
      </c>
    </row>
    <row r="1828" spans="1:8" ht="45">
      <c r="A1828" s="1127">
        <v>55</v>
      </c>
      <c r="B1828" s="1127" t="s">
        <v>42008</v>
      </c>
      <c r="C1828" s="1131">
        <v>6</v>
      </c>
      <c r="D1828" s="1131">
        <v>3</v>
      </c>
      <c r="E1828" s="1127" t="s">
        <v>42009</v>
      </c>
      <c r="F1828" s="1127" t="s">
        <v>31855</v>
      </c>
      <c r="G1828" s="501" t="s">
        <v>3849</v>
      </c>
      <c r="H1828" s="501" t="s">
        <v>19810</v>
      </c>
    </row>
    <row r="1829" spans="1:8" ht="30">
      <c r="A1829" s="1127">
        <v>56</v>
      </c>
      <c r="B1829" s="1127" t="s">
        <v>42010</v>
      </c>
      <c r="C1829" s="1131">
        <v>0</v>
      </c>
      <c r="D1829" s="1131">
        <v>3</v>
      </c>
      <c r="E1829" s="1127" t="s">
        <v>31591</v>
      </c>
      <c r="F1829" s="1127"/>
      <c r="G1829" s="501" t="s">
        <v>3849</v>
      </c>
      <c r="H1829" s="501" t="s">
        <v>14977</v>
      </c>
    </row>
    <row r="1830" spans="1:8" ht="30">
      <c r="A1830" s="1127">
        <v>57</v>
      </c>
      <c r="B1830" s="1127" t="s">
        <v>42011</v>
      </c>
      <c r="C1830" s="1131">
        <v>0</v>
      </c>
      <c r="D1830" s="1131">
        <v>2</v>
      </c>
      <c r="E1830" s="1127" t="s">
        <v>31607</v>
      </c>
      <c r="F1830" s="1127"/>
      <c r="G1830" s="501" t="s">
        <v>3849</v>
      </c>
      <c r="H1830" s="501" t="s">
        <v>14977</v>
      </c>
    </row>
    <row r="1831" spans="1:8" ht="30">
      <c r="A1831" s="1127">
        <v>58</v>
      </c>
      <c r="B1831" s="1127" t="s">
        <v>42012</v>
      </c>
      <c r="C1831" s="1131">
        <v>0</v>
      </c>
      <c r="D1831" s="1131">
        <v>3</v>
      </c>
      <c r="E1831" s="1127" t="s">
        <v>31607</v>
      </c>
      <c r="F1831" s="1127"/>
      <c r="G1831" s="501" t="s">
        <v>3849</v>
      </c>
      <c r="H1831" s="501" t="s">
        <v>14977</v>
      </c>
    </row>
    <row r="1832" spans="1:8" ht="30">
      <c r="A1832" s="1127">
        <v>59</v>
      </c>
      <c r="B1832" s="1127" t="s">
        <v>42013</v>
      </c>
      <c r="C1832" s="1131">
        <v>0</v>
      </c>
      <c r="D1832" s="1131">
        <v>2</v>
      </c>
      <c r="E1832" s="1127" t="s">
        <v>31636</v>
      </c>
      <c r="F1832" s="1127"/>
      <c r="G1832" s="501" t="s">
        <v>3849</v>
      </c>
      <c r="H1832" s="501" t="s">
        <v>14977</v>
      </c>
    </row>
    <row r="1833" spans="1:8" ht="30">
      <c r="A1833" s="1127">
        <v>60</v>
      </c>
      <c r="B1833" s="1127" t="s">
        <v>42014</v>
      </c>
      <c r="C1833" s="1131">
        <v>3</v>
      </c>
      <c r="D1833" s="1131">
        <v>2</v>
      </c>
      <c r="E1833" s="1127" t="s">
        <v>31636</v>
      </c>
      <c r="F1833" s="1127"/>
      <c r="G1833" s="501" t="s">
        <v>3849</v>
      </c>
      <c r="H1833" s="501" t="s">
        <v>14977</v>
      </c>
    </row>
    <row r="1834" spans="1:8" ht="45">
      <c r="A1834" s="1127">
        <v>61</v>
      </c>
      <c r="B1834" s="1127" t="s">
        <v>42015</v>
      </c>
      <c r="C1834" s="1131">
        <v>0</v>
      </c>
      <c r="D1834" s="1131">
        <v>1</v>
      </c>
      <c r="E1834" s="1127" t="s">
        <v>31636</v>
      </c>
      <c r="F1834" s="1127"/>
      <c r="G1834" s="501" t="s">
        <v>3849</v>
      </c>
      <c r="H1834" s="501" t="s">
        <v>14977</v>
      </c>
    </row>
    <row r="1835" spans="1:8" ht="30">
      <c r="A1835" s="1127">
        <v>62</v>
      </c>
      <c r="B1835" s="1127" t="s">
        <v>42016</v>
      </c>
      <c r="C1835" s="1131">
        <v>0</v>
      </c>
      <c r="D1835" s="1131">
        <v>2</v>
      </c>
      <c r="E1835" s="1127" t="s">
        <v>31666</v>
      </c>
      <c r="F1835" s="1127"/>
      <c r="G1835" s="501" t="s">
        <v>3849</v>
      </c>
      <c r="H1835" s="501" t="s">
        <v>14977</v>
      </c>
    </row>
    <row r="1836" spans="1:8" ht="30">
      <c r="A1836" s="1127">
        <v>63</v>
      </c>
      <c r="B1836" s="1127" t="s">
        <v>42017</v>
      </c>
      <c r="C1836" s="1131">
        <v>0</v>
      </c>
      <c r="D1836" s="1131">
        <v>2</v>
      </c>
      <c r="E1836" s="1127" t="s">
        <v>31666</v>
      </c>
      <c r="F1836" s="1127"/>
      <c r="G1836" s="501" t="s">
        <v>3849</v>
      </c>
      <c r="H1836" s="501" t="s">
        <v>14977</v>
      </c>
    </row>
    <row r="1837" spans="1:8" ht="30">
      <c r="A1837" s="1127">
        <v>64</v>
      </c>
      <c r="B1837" s="1127" t="s">
        <v>42018</v>
      </c>
      <c r="C1837" s="1131">
        <v>0</v>
      </c>
      <c r="D1837" s="1131">
        <v>2</v>
      </c>
      <c r="E1837" s="1127" t="s">
        <v>38626</v>
      </c>
      <c r="F1837" s="1127"/>
      <c r="G1837" s="501" t="s">
        <v>3849</v>
      </c>
      <c r="H1837" s="501" t="s">
        <v>14977</v>
      </c>
    </row>
    <row r="1838" spans="1:8" ht="30">
      <c r="A1838" s="1127">
        <v>65</v>
      </c>
      <c r="B1838" s="1127" t="s">
        <v>42019</v>
      </c>
      <c r="C1838" s="1131">
        <v>0</v>
      </c>
      <c r="D1838" s="1131">
        <v>2</v>
      </c>
      <c r="E1838" s="1127" t="s">
        <v>38626</v>
      </c>
      <c r="F1838" s="1127"/>
      <c r="G1838" s="501" t="s">
        <v>3849</v>
      </c>
      <c r="H1838" s="501" t="s">
        <v>14977</v>
      </c>
    </row>
    <row r="1839" spans="1:8" ht="30">
      <c r="A1839" s="1127">
        <v>66</v>
      </c>
      <c r="B1839" s="1127" t="s">
        <v>42020</v>
      </c>
      <c r="C1839" s="1131">
        <v>0</v>
      </c>
      <c r="D1839" s="1131">
        <v>1</v>
      </c>
      <c r="E1839" s="1127" t="s">
        <v>36681</v>
      </c>
      <c r="F1839" s="1127"/>
      <c r="G1839" s="501" t="s">
        <v>3849</v>
      </c>
      <c r="H1839" s="501" t="s">
        <v>14977</v>
      </c>
    </row>
    <row r="1840" spans="1:8" ht="30">
      <c r="A1840" s="1127">
        <v>67</v>
      </c>
      <c r="B1840" s="1127" t="s">
        <v>42021</v>
      </c>
      <c r="C1840" s="1131">
        <v>0</v>
      </c>
      <c r="D1840" s="1131">
        <v>1</v>
      </c>
      <c r="E1840" s="1127" t="s">
        <v>31764</v>
      </c>
      <c r="F1840" s="1127"/>
      <c r="G1840" s="501" t="s">
        <v>3849</v>
      </c>
      <c r="H1840" s="501" t="s">
        <v>14977</v>
      </c>
    </row>
    <row r="1841" spans="1:8">
      <c r="A1841" s="1404" t="s">
        <v>19743</v>
      </c>
      <c r="B1841" s="1404"/>
      <c r="C1841" s="1404"/>
      <c r="D1841" s="1404"/>
      <c r="E1841" s="1404"/>
      <c r="F1841" s="1404"/>
      <c r="G1841" s="1404"/>
      <c r="H1841" s="1404"/>
    </row>
    <row r="1842" spans="1:8" ht="30">
      <c r="A1842" s="1127">
        <v>1</v>
      </c>
      <c r="B1842" s="1127" t="s">
        <v>42022</v>
      </c>
      <c r="C1842" s="1127">
        <v>1</v>
      </c>
      <c r="D1842" s="1127">
        <v>2</v>
      </c>
      <c r="E1842" s="1133"/>
      <c r="F1842" s="1127"/>
      <c r="G1842" s="501" t="s">
        <v>42023</v>
      </c>
      <c r="H1842" s="501" t="s">
        <v>14977</v>
      </c>
    </row>
    <row r="1843" spans="1:8" ht="30">
      <c r="A1843" s="1127">
        <v>2</v>
      </c>
      <c r="B1843" s="1127" t="s">
        <v>42024</v>
      </c>
      <c r="C1843" s="1127">
        <v>1</v>
      </c>
      <c r="D1843" s="1127">
        <v>2</v>
      </c>
      <c r="E1843" s="1133"/>
      <c r="F1843" s="1127"/>
      <c r="G1843" s="501" t="s">
        <v>3829</v>
      </c>
      <c r="H1843" s="501" t="s">
        <v>14977</v>
      </c>
    </row>
    <row r="1844" spans="1:8" ht="30">
      <c r="A1844" s="1127">
        <v>3</v>
      </c>
      <c r="B1844" s="1127" t="s">
        <v>42025</v>
      </c>
      <c r="C1844" s="1127">
        <v>2</v>
      </c>
      <c r="D1844" s="1127">
        <v>8</v>
      </c>
      <c r="E1844" s="1127"/>
      <c r="F1844" s="1127"/>
      <c r="G1844" s="501" t="s">
        <v>3829</v>
      </c>
      <c r="H1844" s="501" t="s">
        <v>14977</v>
      </c>
    </row>
    <row r="1845" spans="1:8" ht="30">
      <c r="A1845" s="1127">
        <v>4</v>
      </c>
      <c r="B1845" s="1127" t="s">
        <v>42026</v>
      </c>
      <c r="C1845" s="1131">
        <v>1</v>
      </c>
      <c r="D1845" s="1131">
        <v>4</v>
      </c>
      <c r="E1845" s="1127"/>
      <c r="F1845" s="1127"/>
      <c r="G1845" s="501" t="s">
        <v>3829</v>
      </c>
      <c r="H1845" s="501" t="s">
        <v>14977</v>
      </c>
    </row>
    <row r="1846" spans="1:8" ht="30">
      <c r="A1846" s="1127">
        <v>5</v>
      </c>
      <c r="B1846" s="1127" t="s">
        <v>42027</v>
      </c>
      <c r="C1846" s="1131">
        <v>2</v>
      </c>
      <c r="D1846" s="1131">
        <v>2</v>
      </c>
      <c r="E1846" s="1127"/>
      <c r="F1846" s="1127"/>
      <c r="G1846" s="501" t="s">
        <v>3829</v>
      </c>
      <c r="H1846" s="501" t="s">
        <v>14977</v>
      </c>
    </row>
    <row r="1847" spans="1:8">
      <c r="A1847" s="1404" t="s">
        <v>42028</v>
      </c>
      <c r="B1847" s="1404"/>
      <c r="C1847" s="1404"/>
      <c r="D1847" s="1404"/>
      <c r="E1847" s="1404"/>
      <c r="F1847" s="1404"/>
      <c r="G1847" s="1404"/>
      <c r="H1847" s="1404"/>
    </row>
    <row r="1848" spans="1:8" ht="45">
      <c r="A1848" s="1127">
        <v>1</v>
      </c>
      <c r="B1848" s="1127" t="s">
        <v>42029</v>
      </c>
      <c r="C1848" s="1127">
        <v>4</v>
      </c>
      <c r="D1848" s="1127">
        <v>4</v>
      </c>
      <c r="E1848" s="1127"/>
      <c r="F1848" s="1127" t="s">
        <v>31855</v>
      </c>
      <c r="G1848" s="1127" t="s">
        <v>3849</v>
      </c>
      <c r="H1848" s="109" t="s">
        <v>19810</v>
      </c>
    </row>
    <row r="1849" spans="1:8" ht="45">
      <c r="A1849" s="1127">
        <v>2</v>
      </c>
      <c r="B1849" s="1127" t="s">
        <v>42030</v>
      </c>
      <c r="C1849" s="1127">
        <v>1</v>
      </c>
      <c r="D1849" s="1127">
        <v>1</v>
      </c>
      <c r="E1849" s="1127"/>
      <c r="F1849" s="1127" t="s">
        <v>31855</v>
      </c>
      <c r="G1849" s="1127" t="s">
        <v>3849</v>
      </c>
      <c r="H1849" s="501" t="s">
        <v>19810</v>
      </c>
    </row>
    <row r="1850" spans="1:8" ht="45">
      <c r="A1850" s="1127">
        <v>3</v>
      </c>
      <c r="B1850" s="1127" t="s">
        <v>42031</v>
      </c>
      <c r="C1850" s="1127">
        <v>2</v>
      </c>
      <c r="D1850" s="1127">
        <v>2</v>
      </c>
      <c r="E1850" s="1127"/>
      <c r="F1850" s="1127" t="s">
        <v>31855</v>
      </c>
      <c r="G1850" s="1127" t="s">
        <v>3849</v>
      </c>
      <c r="H1850" s="501" t="s">
        <v>19810</v>
      </c>
    </row>
    <row r="1851" spans="1:8" ht="23.25">
      <c r="A1851" s="1791" t="s">
        <v>47273</v>
      </c>
      <c r="B1851" s="1791"/>
      <c r="C1851" s="1791"/>
      <c r="D1851" s="1791"/>
      <c r="E1851" s="1791"/>
      <c r="F1851" s="1791"/>
      <c r="G1851" s="1791"/>
      <c r="H1851" s="1791"/>
    </row>
    <row r="1852" spans="1:8" ht="28.5">
      <c r="A1852" s="1124" t="s">
        <v>41776</v>
      </c>
      <c r="B1852" s="1124" t="s">
        <v>41777</v>
      </c>
      <c r="C1852" s="1125" t="s">
        <v>41778</v>
      </c>
      <c r="D1852" s="1125" t="s">
        <v>41779</v>
      </c>
      <c r="E1852" s="1126" t="s">
        <v>41780</v>
      </c>
      <c r="F1852" s="1126" t="s">
        <v>41781</v>
      </c>
      <c r="G1852" s="1124" t="s">
        <v>41782</v>
      </c>
      <c r="H1852" s="1125" t="s">
        <v>41783</v>
      </c>
    </row>
    <row r="1853" spans="1:8">
      <c r="A1853" s="1400" t="s">
        <v>19806</v>
      </c>
      <c r="B1853" s="1401"/>
      <c r="C1853" s="1401"/>
      <c r="D1853" s="1401"/>
      <c r="E1853" s="1401"/>
      <c r="F1853" s="1401"/>
      <c r="G1853" s="1401"/>
      <c r="H1853" s="1402"/>
    </row>
    <row r="1854" spans="1:8" ht="30">
      <c r="A1854" s="1124">
        <v>1</v>
      </c>
      <c r="B1854" s="1127" t="s">
        <v>41784</v>
      </c>
      <c r="C1854" s="501">
        <v>0</v>
      </c>
      <c r="D1854" s="501">
        <v>0</v>
      </c>
      <c r="E1854" s="1128">
        <v>44501</v>
      </c>
      <c r="F1854" s="1128" t="s">
        <v>41785</v>
      </c>
      <c r="G1854" s="1129" t="s">
        <v>3293</v>
      </c>
      <c r="H1854" s="501" t="s">
        <v>19810</v>
      </c>
    </row>
    <row r="1855" spans="1:8" ht="30">
      <c r="A1855" s="1124">
        <v>2</v>
      </c>
      <c r="B1855" s="1127" t="s">
        <v>41786</v>
      </c>
      <c r="C1855" s="501">
        <v>4</v>
      </c>
      <c r="D1855" s="501">
        <v>2</v>
      </c>
      <c r="E1855" s="1128">
        <v>44531</v>
      </c>
      <c r="F1855" s="1128" t="s">
        <v>41787</v>
      </c>
      <c r="G1855" s="1129" t="s">
        <v>3293</v>
      </c>
      <c r="H1855" s="501" t="s">
        <v>19810</v>
      </c>
    </row>
    <row r="1856" spans="1:8" ht="30">
      <c r="A1856" s="1124">
        <v>3</v>
      </c>
      <c r="B1856" s="1127" t="s">
        <v>41788</v>
      </c>
      <c r="C1856" s="501">
        <v>1</v>
      </c>
      <c r="D1856" s="501">
        <v>1</v>
      </c>
      <c r="E1856" s="1128" t="s">
        <v>34751</v>
      </c>
      <c r="F1856" s="1128" t="s">
        <v>41787</v>
      </c>
      <c r="G1856" s="1129" t="s">
        <v>3293</v>
      </c>
      <c r="H1856" s="501" t="s">
        <v>19810</v>
      </c>
    </row>
    <row r="1857" spans="1:8" ht="30">
      <c r="A1857" s="1124">
        <v>4</v>
      </c>
      <c r="B1857" s="1127" t="s">
        <v>41789</v>
      </c>
      <c r="C1857" s="501">
        <v>9</v>
      </c>
      <c r="D1857" s="501">
        <v>4</v>
      </c>
      <c r="E1857" s="1128" t="s">
        <v>34796</v>
      </c>
      <c r="F1857" s="1128" t="s">
        <v>41790</v>
      </c>
      <c r="G1857" s="1129" t="s">
        <v>3293</v>
      </c>
      <c r="H1857" s="501" t="s">
        <v>19810</v>
      </c>
    </row>
    <row r="1858" spans="1:8" ht="30">
      <c r="A1858" s="1124">
        <v>5</v>
      </c>
      <c r="B1858" s="1127" t="s">
        <v>41791</v>
      </c>
      <c r="C1858" s="501">
        <v>4</v>
      </c>
      <c r="D1858" s="501">
        <v>2</v>
      </c>
      <c r="E1858" s="1128" t="s">
        <v>34799</v>
      </c>
      <c r="F1858" s="1128"/>
      <c r="G1858" s="1129" t="s">
        <v>3293</v>
      </c>
      <c r="H1858" s="501"/>
    </row>
    <row r="1859" spans="1:8" ht="30">
      <c r="A1859" s="1124">
        <v>6</v>
      </c>
      <c r="B1859" s="1127" t="s">
        <v>41792</v>
      </c>
      <c r="C1859" s="501">
        <v>12</v>
      </c>
      <c r="D1859" s="501"/>
      <c r="E1859" s="1128" t="s">
        <v>34747</v>
      </c>
      <c r="F1859" s="1128" t="s">
        <v>41787</v>
      </c>
      <c r="G1859" s="1129" t="s">
        <v>3293</v>
      </c>
      <c r="H1859" s="501" t="s">
        <v>19810</v>
      </c>
    </row>
    <row r="1860" spans="1:8" ht="30">
      <c r="A1860" s="1124">
        <v>7</v>
      </c>
      <c r="B1860" s="1127" t="s">
        <v>41793</v>
      </c>
      <c r="C1860" s="501">
        <v>10</v>
      </c>
      <c r="D1860" s="501">
        <v>2</v>
      </c>
      <c r="E1860" s="1128">
        <v>44502</v>
      </c>
      <c r="F1860" s="1128" t="s">
        <v>41785</v>
      </c>
      <c r="G1860" s="1129" t="s">
        <v>3293</v>
      </c>
      <c r="H1860" s="501" t="s">
        <v>19810</v>
      </c>
    </row>
    <row r="1861" spans="1:8" ht="30">
      <c r="A1861" s="1124">
        <v>8</v>
      </c>
      <c r="B1861" s="1127" t="s">
        <v>41794</v>
      </c>
      <c r="C1861" s="501">
        <v>5</v>
      </c>
      <c r="D1861" s="501">
        <v>3</v>
      </c>
      <c r="E1861" s="1128" t="s">
        <v>34829</v>
      </c>
      <c r="F1861" s="1128" t="s">
        <v>41785</v>
      </c>
      <c r="G1861" s="1129" t="s">
        <v>3293</v>
      </c>
      <c r="H1861" s="501" t="s">
        <v>19810</v>
      </c>
    </row>
    <row r="1862" spans="1:8" ht="30">
      <c r="A1862" s="1124">
        <v>9</v>
      </c>
      <c r="B1862" s="1127" t="s">
        <v>41795</v>
      </c>
      <c r="C1862" s="501"/>
      <c r="D1862" s="501"/>
      <c r="E1862" s="1128">
        <v>44442</v>
      </c>
      <c r="F1862" s="1128" t="s">
        <v>41785</v>
      </c>
      <c r="G1862" s="1129" t="s">
        <v>3293</v>
      </c>
      <c r="H1862" s="501" t="s">
        <v>19810</v>
      </c>
    </row>
    <row r="1863" spans="1:8" ht="45">
      <c r="A1863" s="1124">
        <v>10</v>
      </c>
      <c r="B1863" s="1127" t="s">
        <v>41796</v>
      </c>
      <c r="C1863" s="501"/>
      <c r="D1863" s="501"/>
      <c r="E1863" s="1128">
        <v>44472</v>
      </c>
      <c r="F1863" s="1128" t="s">
        <v>41785</v>
      </c>
      <c r="G1863" s="1129" t="s">
        <v>3293</v>
      </c>
      <c r="H1863" s="501" t="s">
        <v>19810</v>
      </c>
    </row>
    <row r="1864" spans="1:8" ht="45">
      <c r="A1864" s="1124">
        <v>11</v>
      </c>
      <c r="B1864" s="1127" t="s">
        <v>41797</v>
      </c>
      <c r="C1864" s="501"/>
      <c r="D1864" s="501">
        <v>3</v>
      </c>
      <c r="E1864" s="1128" t="s">
        <v>34575</v>
      </c>
      <c r="F1864" s="1128"/>
      <c r="G1864" s="1129" t="s">
        <v>3293</v>
      </c>
      <c r="H1864" s="501" t="s">
        <v>14977</v>
      </c>
    </row>
    <row r="1865" spans="1:8" ht="30">
      <c r="A1865" s="1124">
        <v>12</v>
      </c>
      <c r="B1865" s="1127" t="s">
        <v>41798</v>
      </c>
      <c r="C1865" s="501">
        <v>2</v>
      </c>
      <c r="D1865" s="501">
        <v>2</v>
      </c>
      <c r="E1865" s="1128" t="s">
        <v>34894</v>
      </c>
      <c r="F1865" s="1128" t="s">
        <v>41785</v>
      </c>
      <c r="G1865" s="1129" t="s">
        <v>3293</v>
      </c>
      <c r="H1865" s="501" t="s">
        <v>19810</v>
      </c>
    </row>
    <row r="1866" spans="1:8" ht="30">
      <c r="A1866" s="1124">
        <v>13</v>
      </c>
      <c r="B1866" s="1127" t="s">
        <v>41799</v>
      </c>
      <c r="C1866" s="501"/>
      <c r="D1866" s="501"/>
      <c r="E1866" s="1128">
        <v>44200</v>
      </c>
      <c r="F1866" s="1128"/>
      <c r="G1866" s="1127"/>
      <c r="H1866" s="501"/>
    </row>
    <row r="1867" spans="1:8" ht="30">
      <c r="A1867" s="1124">
        <v>14</v>
      </c>
      <c r="B1867" s="1127" t="s">
        <v>41800</v>
      </c>
      <c r="C1867" s="501">
        <v>3</v>
      </c>
      <c r="D1867" s="501">
        <v>2</v>
      </c>
      <c r="E1867" s="1128" t="s">
        <v>41801</v>
      </c>
      <c r="F1867" s="1128">
        <v>44836</v>
      </c>
      <c r="G1867" s="1129" t="s">
        <v>3293</v>
      </c>
      <c r="H1867" s="501" t="s">
        <v>19810</v>
      </c>
    </row>
    <row r="1868" spans="1:8" ht="30">
      <c r="A1868" s="1124">
        <v>15</v>
      </c>
      <c r="B1868" s="1127" t="s">
        <v>41802</v>
      </c>
      <c r="C1868" s="501">
        <v>4</v>
      </c>
      <c r="D1868" s="501">
        <v>2</v>
      </c>
      <c r="E1868" s="1128">
        <v>44260</v>
      </c>
      <c r="F1868" s="1128">
        <v>44836</v>
      </c>
      <c r="G1868" s="1129" t="s">
        <v>3293</v>
      </c>
      <c r="H1868" s="501" t="s">
        <v>19810</v>
      </c>
    </row>
    <row r="1869" spans="1:8" ht="30">
      <c r="A1869" s="1124">
        <v>16</v>
      </c>
      <c r="B1869" s="1127" t="s">
        <v>41803</v>
      </c>
      <c r="C1869" s="501">
        <v>3</v>
      </c>
      <c r="D1869" s="501">
        <v>2</v>
      </c>
      <c r="E1869" s="1128" t="s">
        <v>41804</v>
      </c>
      <c r="F1869" s="1128">
        <v>44836</v>
      </c>
      <c r="G1869" s="1129" t="s">
        <v>3293</v>
      </c>
      <c r="H1869" s="501" t="s">
        <v>19810</v>
      </c>
    </row>
    <row r="1870" spans="1:8" ht="30">
      <c r="A1870" s="1124">
        <v>17</v>
      </c>
      <c r="B1870" s="1127" t="s">
        <v>41805</v>
      </c>
      <c r="C1870" s="501">
        <v>2</v>
      </c>
      <c r="D1870" s="501">
        <v>1</v>
      </c>
      <c r="E1870" s="1128" t="s">
        <v>41804</v>
      </c>
      <c r="F1870" s="1128">
        <v>44836</v>
      </c>
      <c r="G1870" s="1129" t="s">
        <v>3293</v>
      </c>
      <c r="H1870" s="501" t="s">
        <v>19810</v>
      </c>
    </row>
    <row r="1871" spans="1:8" ht="30">
      <c r="A1871" s="1124">
        <v>18</v>
      </c>
      <c r="B1871" s="1127" t="s">
        <v>41806</v>
      </c>
      <c r="C1871" s="501">
        <v>1</v>
      </c>
      <c r="D1871" s="501">
        <v>1</v>
      </c>
      <c r="E1871" s="1128" t="s">
        <v>41804</v>
      </c>
      <c r="F1871" s="1128">
        <v>44836</v>
      </c>
      <c r="G1871" s="1129" t="s">
        <v>3293</v>
      </c>
      <c r="H1871" s="501" t="s">
        <v>19810</v>
      </c>
    </row>
    <row r="1872" spans="1:8" ht="30">
      <c r="A1872" s="1124">
        <v>19</v>
      </c>
      <c r="B1872" s="1127" t="s">
        <v>41807</v>
      </c>
      <c r="C1872" s="501">
        <v>6</v>
      </c>
      <c r="D1872" s="501">
        <v>3</v>
      </c>
      <c r="E1872" s="1128" t="s">
        <v>41804</v>
      </c>
      <c r="F1872" s="1128">
        <v>44836</v>
      </c>
      <c r="G1872" s="1129" t="s">
        <v>3293</v>
      </c>
      <c r="H1872" s="501" t="s">
        <v>19810</v>
      </c>
    </row>
    <row r="1873" spans="1:8" ht="30">
      <c r="A1873" s="1124">
        <v>20</v>
      </c>
      <c r="B1873" s="1127" t="s">
        <v>41808</v>
      </c>
      <c r="C1873" s="501">
        <v>3</v>
      </c>
      <c r="D1873" s="501">
        <v>2</v>
      </c>
      <c r="E1873" s="1128" t="s">
        <v>41804</v>
      </c>
      <c r="F1873" s="1128">
        <v>44836</v>
      </c>
      <c r="G1873" s="1129" t="s">
        <v>3293</v>
      </c>
      <c r="H1873" s="501" t="s">
        <v>19810</v>
      </c>
    </row>
    <row r="1874" spans="1:8" ht="30">
      <c r="A1874" s="1124">
        <v>21</v>
      </c>
      <c r="B1874" s="1127" t="s">
        <v>41809</v>
      </c>
      <c r="C1874" s="501">
        <v>5</v>
      </c>
      <c r="D1874" s="501">
        <v>3</v>
      </c>
      <c r="E1874" s="1128" t="s">
        <v>41804</v>
      </c>
      <c r="F1874" s="1128">
        <v>44836</v>
      </c>
      <c r="G1874" s="1129" t="s">
        <v>3293</v>
      </c>
      <c r="H1874" s="501" t="s">
        <v>19810</v>
      </c>
    </row>
    <row r="1875" spans="1:8" ht="30">
      <c r="A1875" s="1124">
        <v>22</v>
      </c>
      <c r="B1875" s="1127" t="s">
        <v>41810</v>
      </c>
      <c r="C1875" s="501"/>
      <c r="D1875" s="501"/>
      <c r="E1875" s="1128"/>
      <c r="F1875" s="1128"/>
      <c r="G1875" s="1129" t="s">
        <v>3293</v>
      </c>
      <c r="H1875" s="501" t="s">
        <v>19810</v>
      </c>
    </row>
    <row r="1876" spans="1:8" ht="30">
      <c r="A1876" s="1124">
        <v>23</v>
      </c>
      <c r="B1876" s="1127" t="s">
        <v>41811</v>
      </c>
      <c r="C1876" s="501">
        <v>4</v>
      </c>
      <c r="D1876" s="501">
        <v>2</v>
      </c>
      <c r="E1876" s="1128" t="s">
        <v>41804</v>
      </c>
      <c r="F1876" s="1128" t="s">
        <v>41812</v>
      </c>
      <c r="G1876" s="1129" t="s">
        <v>3293</v>
      </c>
      <c r="H1876" s="501" t="s">
        <v>19810</v>
      </c>
    </row>
    <row r="1877" spans="1:8" ht="30">
      <c r="A1877" s="1124">
        <v>24</v>
      </c>
      <c r="B1877" s="1127" t="s">
        <v>41813</v>
      </c>
      <c r="C1877" s="501">
        <v>5</v>
      </c>
      <c r="D1877" s="501">
        <v>3</v>
      </c>
      <c r="E1877" s="1128" t="s">
        <v>41804</v>
      </c>
      <c r="F1877" s="1128">
        <v>44836</v>
      </c>
      <c r="G1877" s="1129" t="s">
        <v>3293</v>
      </c>
      <c r="H1877" s="501" t="s">
        <v>19810</v>
      </c>
    </row>
    <row r="1878" spans="1:8" ht="30">
      <c r="A1878" s="1124">
        <v>25</v>
      </c>
      <c r="B1878" s="1127" t="s">
        <v>41814</v>
      </c>
      <c r="C1878" s="501">
        <v>4</v>
      </c>
      <c r="D1878" s="501">
        <v>2</v>
      </c>
      <c r="E1878" s="1128" t="s">
        <v>41804</v>
      </c>
      <c r="F1878" s="1128">
        <v>44836</v>
      </c>
      <c r="G1878" s="1129" t="s">
        <v>3293</v>
      </c>
      <c r="H1878" s="501" t="s">
        <v>19810</v>
      </c>
    </row>
    <row r="1879" spans="1:8" ht="30">
      <c r="A1879" s="1124">
        <v>26</v>
      </c>
      <c r="B1879" s="1127" t="s">
        <v>41815</v>
      </c>
      <c r="C1879" s="501">
        <v>1</v>
      </c>
      <c r="D1879" s="501">
        <v>1</v>
      </c>
      <c r="E1879" s="1128" t="s">
        <v>41804</v>
      </c>
      <c r="F1879" s="1128">
        <v>44836</v>
      </c>
      <c r="G1879" s="1129" t="s">
        <v>3293</v>
      </c>
      <c r="H1879" s="501" t="s">
        <v>19810</v>
      </c>
    </row>
    <row r="1880" spans="1:8" ht="30">
      <c r="A1880" s="1124">
        <v>27</v>
      </c>
      <c r="B1880" s="1127" t="s">
        <v>41816</v>
      </c>
      <c r="C1880" s="501">
        <v>2</v>
      </c>
      <c r="D1880" s="501">
        <v>1</v>
      </c>
      <c r="E1880" s="1128" t="s">
        <v>41804</v>
      </c>
      <c r="F1880" s="1128">
        <v>44836</v>
      </c>
      <c r="G1880" s="1129" t="s">
        <v>3293</v>
      </c>
      <c r="H1880" s="501" t="s">
        <v>19810</v>
      </c>
    </row>
    <row r="1881" spans="1:8" ht="30">
      <c r="A1881" s="1124">
        <v>28</v>
      </c>
      <c r="B1881" s="1127" t="s">
        <v>41817</v>
      </c>
      <c r="C1881" s="501">
        <v>3</v>
      </c>
      <c r="D1881" s="501">
        <v>2</v>
      </c>
      <c r="E1881" s="1128" t="s">
        <v>41804</v>
      </c>
      <c r="F1881" s="1128">
        <v>44836</v>
      </c>
      <c r="G1881" s="1129" t="s">
        <v>3293</v>
      </c>
      <c r="H1881" s="501" t="s">
        <v>19810</v>
      </c>
    </row>
    <row r="1882" spans="1:8" ht="30">
      <c r="A1882" s="1124">
        <v>29</v>
      </c>
      <c r="B1882" s="1127" t="s">
        <v>41818</v>
      </c>
      <c r="C1882" s="501">
        <v>4</v>
      </c>
      <c r="D1882" s="501">
        <v>2</v>
      </c>
      <c r="E1882" s="1128" t="s">
        <v>41804</v>
      </c>
      <c r="F1882" s="1128">
        <v>44836</v>
      </c>
      <c r="G1882" s="1129" t="s">
        <v>3293</v>
      </c>
      <c r="H1882" s="501" t="s">
        <v>19810</v>
      </c>
    </row>
    <row r="1883" spans="1:8" ht="30">
      <c r="A1883" s="1124">
        <v>30</v>
      </c>
      <c r="B1883" s="1127" t="s">
        <v>41819</v>
      </c>
      <c r="C1883" s="501">
        <v>3</v>
      </c>
      <c r="D1883" s="501">
        <v>2</v>
      </c>
      <c r="E1883" s="1128" t="s">
        <v>41804</v>
      </c>
      <c r="F1883" s="1128">
        <v>44836</v>
      </c>
      <c r="G1883" s="1129" t="s">
        <v>3293</v>
      </c>
      <c r="H1883" s="501" t="s">
        <v>19810</v>
      </c>
    </row>
    <row r="1884" spans="1:8" ht="30">
      <c r="A1884" s="1124">
        <v>31</v>
      </c>
      <c r="B1884" s="1127" t="s">
        <v>41820</v>
      </c>
      <c r="C1884" s="501">
        <v>4</v>
      </c>
      <c r="D1884" s="501">
        <v>2</v>
      </c>
      <c r="E1884" s="1128" t="s">
        <v>41804</v>
      </c>
      <c r="F1884" s="1128">
        <v>44836</v>
      </c>
      <c r="G1884" s="1129" t="s">
        <v>3293</v>
      </c>
      <c r="H1884" s="501" t="s">
        <v>19810</v>
      </c>
    </row>
    <row r="1885" spans="1:8" ht="30">
      <c r="A1885" s="1124">
        <v>32</v>
      </c>
      <c r="B1885" s="1127" t="s">
        <v>41821</v>
      </c>
      <c r="C1885" s="501">
        <v>5</v>
      </c>
      <c r="D1885" s="501">
        <v>3</v>
      </c>
      <c r="E1885" s="1128" t="s">
        <v>41804</v>
      </c>
      <c r="F1885" s="1128">
        <v>44836</v>
      </c>
      <c r="G1885" s="1129" t="s">
        <v>3293</v>
      </c>
      <c r="H1885" s="501" t="s">
        <v>19810</v>
      </c>
    </row>
    <row r="1886" spans="1:8" ht="30">
      <c r="A1886" s="1124">
        <v>33</v>
      </c>
      <c r="B1886" s="1127" t="s">
        <v>41822</v>
      </c>
      <c r="C1886" s="501">
        <v>3</v>
      </c>
      <c r="D1886" s="501">
        <v>2</v>
      </c>
      <c r="E1886" s="1128" t="s">
        <v>41804</v>
      </c>
      <c r="F1886" s="1128">
        <v>44836</v>
      </c>
      <c r="G1886" s="1129" t="s">
        <v>3293</v>
      </c>
      <c r="H1886" s="501" t="s">
        <v>19810</v>
      </c>
    </row>
    <row r="1887" spans="1:8" ht="30">
      <c r="A1887" s="1124">
        <v>34</v>
      </c>
      <c r="B1887" s="1127" t="s">
        <v>41823</v>
      </c>
      <c r="C1887" s="501">
        <v>3</v>
      </c>
      <c r="D1887" s="501">
        <v>2</v>
      </c>
      <c r="E1887" s="1128" t="s">
        <v>41804</v>
      </c>
      <c r="F1887" s="1128">
        <v>44836</v>
      </c>
      <c r="G1887" s="1129" t="s">
        <v>3293</v>
      </c>
      <c r="H1887" s="501" t="s">
        <v>19810</v>
      </c>
    </row>
    <row r="1888" spans="1:8" ht="30">
      <c r="A1888" s="1124">
        <v>35</v>
      </c>
      <c r="B1888" s="1127" t="s">
        <v>41824</v>
      </c>
      <c r="C1888" s="501">
        <v>1</v>
      </c>
      <c r="D1888" s="501">
        <v>1</v>
      </c>
      <c r="E1888" s="1128" t="s">
        <v>41804</v>
      </c>
      <c r="F1888" s="1128" t="s">
        <v>41825</v>
      </c>
      <c r="G1888" s="1129" t="s">
        <v>3293</v>
      </c>
      <c r="H1888" s="501" t="s">
        <v>19810</v>
      </c>
    </row>
    <row r="1889" spans="1:8" ht="30">
      <c r="A1889" s="1124">
        <v>36</v>
      </c>
      <c r="B1889" s="1127" t="s">
        <v>41826</v>
      </c>
      <c r="C1889" s="501">
        <v>6</v>
      </c>
      <c r="D1889" s="501">
        <v>3</v>
      </c>
      <c r="E1889" s="1128" t="s">
        <v>41827</v>
      </c>
      <c r="F1889" s="1128">
        <v>44836</v>
      </c>
      <c r="G1889" s="1129" t="s">
        <v>3293</v>
      </c>
      <c r="H1889" s="501" t="s">
        <v>19810</v>
      </c>
    </row>
    <row r="1890" spans="1:8" ht="30">
      <c r="A1890" s="1124">
        <v>37</v>
      </c>
      <c r="B1890" s="1127" t="s">
        <v>41828</v>
      </c>
      <c r="C1890" s="501" t="s">
        <v>11707</v>
      </c>
      <c r="D1890" s="501">
        <v>1</v>
      </c>
      <c r="E1890" s="1128" t="s">
        <v>41829</v>
      </c>
      <c r="F1890" s="1128" t="s">
        <v>41825</v>
      </c>
      <c r="G1890" s="1129" t="s">
        <v>3293</v>
      </c>
      <c r="H1890" s="501" t="s">
        <v>19810</v>
      </c>
    </row>
    <row r="1891" spans="1:8" ht="30">
      <c r="A1891" s="1124">
        <v>38</v>
      </c>
      <c r="B1891" s="1127" t="s">
        <v>41830</v>
      </c>
      <c r="C1891" s="501">
        <v>3</v>
      </c>
      <c r="D1891" s="501">
        <v>2</v>
      </c>
      <c r="E1891" s="1128" t="s">
        <v>41829</v>
      </c>
      <c r="F1891" s="1128"/>
      <c r="G1891" s="1129" t="s">
        <v>3849</v>
      </c>
      <c r="H1891" s="501" t="s">
        <v>14977</v>
      </c>
    </row>
    <row r="1892" spans="1:8" ht="30">
      <c r="A1892" s="1124">
        <v>39</v>
      </c>
      <c r="B1892" s="1127" t="s">
        <v>41831</v>
      </c>
      <c r="C1892" s="501">
        <v>3</v>
      </c>
      <c r="D1892" s="501">
        <v>2</v>
      </c>
      <c r="E1892" s="1128" t="s">
        <v>41832</v>
      </c>
      <c r="F1892" s="1128">
        <v>44836</v>
      </c>
      <c r="G1892" s="1129" t="s">
        <v>3293</v>
      </c>
      <c r="H1892" s="501" t="s">
        <v>19810</v>
      </c>
    </row>
    <row r="1893" spans="1:8" ht="30">
      <c r="A1893" s="1124">
        <v>40</v>
      </c>
      <c r="B1893" s="1127" t="s">
        <v>41833</v>
      </c>
      <c r="C1893" s="501">
        <v>4</v>
      </c>
      <c r="D1893" s="501">
        <v>2</v>
      </c>
      <c r="E1893" s="1128" t="s">
        <v>41790</v>
      </c>
      <c r="F1893" s="1128">
        <v>44836</v>
      </c>
      <c r="G1893" s="1129" t="s">
        <v>3293</v>
      </c>
      <c r="H1893" s="501" t="s">
        <v>19810</v>
      </c>
    </row>
    <row r="1894" spans="1:8" ht="30">
      <c r="A1894" s="1124">
        <v>41</v>
      </c>
      <c r="B1894" s="1127" t="s">
        <v>41834</v>
      </c>
      <c r="C1894" s="501">
        <v>3</v>
      </c>
      <c r="D1894" s="501">
        <v>2</v>
      </c>
      <c r="E1894" s="1128" t="s">
        <v>41790</v>
      </c>
      <c r="F1894" s="1128">
        <v>44836</v>
      </c>
      <c r="G1894" s="1129" t="s">
        <v>3293</v>
      </c>
      <c r="H1894" s="501" t="s">
        <v>19810</v>
      </c>
    </row>
    <row r="1895" spans="1:8" ht="30">
      <c r="A1895" s="1124">
        <v>42</v>
      </c>
      <c r="B1895" s="1127" t="s">
        <v>41835</v>
      </c>
      <c r="C1895" s="501">
        <v>2</v>
      </c>
      <c r="D1895" s="501">
        <v>1</v>
      </c>
      <c r="E1895" s="1128" t="s">
        <v>41790</v>
      </c>
      <c r="F1895" s="1128">
        <v>44836</v>
      </c>
      <c r="G1895" s="1129" t="s">
        <v>3293</v>
      </c>
      <c r="H1895" s="501" t="s">
        <v>19810</v>
      </c>
    </row>
    <row r="1896" spans="1:8" ht="30">
      <c r="A1896" s="1124">
        <v>43</v>
      </c>
      <c r="B1896" s="1127" t="s">
        <v>41836</v>
      </c>
      <c r="C1896" s="501"/>
      <c r="D1896" s="501">
        <v>1</v>
      </c>
      <c r="E1896" s="1128" t="s">
        <v>41790</v>
      </c>
      <c r="F1896" s="1128"/>
      <c r="G1896" s="1129" t="s">
        <v>3849</v>
      </c>
      <c r="H1896" s="501" t="s">
        <v>14977</v>
      </c>
    </row>
    <row r="1897" spans="1:8" ht="30">
      <c r="A1897" s="1124">
        <v>44</v>
      </c>
      <c r="B1897" s="1127" t="s">
        <v>41837</v>
      </c>
      <c r="C1897" s="501">
        <v>1</v>
      </c>
      <c r="D1897" s="501">
        <v>1</v>
      </c>
      <c r="E1897" s="1128" t="s">
        <v>41790</v>
      </c>
      <c r="F1897" s="1128" t="s">
        <v>41825</v>
      </c>
      <c r="G1897" s="1129" t="s">
        <v>3293</v>
      </c>
      <c r="H1897" s="501" t="s">
        <v>19810</v>
      </c>
    </row>
    <row r="1898" spans="1:8" ht="30">
      <c r="A1898" s="1124">
        <v>45</v>
      </c>
      <c r="B1898" s="1127" t="s">
        <v>41838</v>
      </c>
      <c r="C1898" s="501">
        <v>3</v>
      </c>
      <c r="D1898" s="501">
        <v>2</v>
      </c>
      <c r="E1898" s="1128" t="s">
        <v>41790</v>
      </c>
      <c r="F1898" s="1128">
        <v>44836</v>
      </c>
      <c r="G1898" s="1129" t="s">
        <v>3293</v>
      </c>
      <c r="H1898" s="501" t="s">
        <v>19810</v>
      </c>
    </row>
    <row r="1899" spans="1:8" ht="30">
      <c r="A1899" s="1124">
        <v>46</v>
      </c>
      <c r="B1899" s="1127" t="s">
        <v>41839</v>
      </c>
      <c r="C1899" s="501">
        <v>1</v>
      </c>
      <c r="D1899" s="501">
        <v>1</v>
      </c>
      <c r="E1899" s="1128" t="s">
        <v>41790</v>
      </c>
      <c r="F1899" s="1128">
        <v>44836</v>
      </c>
      <c r="G1899" s="1129" t="s">
        <v>3293</v>
      </c>
      <c r="H1899" s="501" t="s">
        <v>19810</v>
      </c>
    </row>
    <row r="1900" spans="1:8" ht="30">
      <c r="A1900" s="1124">
        <v>47</v>
      </c>
      <c r="B1900" s="1127" t="s">
        <v>41840</v>
      </c>
      <c r="C1900" s="501"/>
      <c r="D1900" s="501">
        <v>1</v>
      </c>
      <c r="E1900" s="1128" t="s">
        <v>41841</v>
      </c>
      <c r="F1900" s="1128" t="s">
        <v>41825</v>
      </c>
      <c r="G1900" s="1129" t="s">
        <v>3293</v>
      </c>
      <c r="H1900" s="501" t="s">
        <v>19810</v>
      </c>
    </row>
    <row r="1901" spans="1:8" ht="30">
      <c r="A1901" s="1124">
        <v>48</v>
      </c>
      <c r="B1901" s="1127" t="s">
        <v>41842</v>
      </c>
      <c r="C1901" s="501">
        <v>1</v>
      </c>
      <c r="D1901" s="501">
        <v>1</v>
      </c>
      <c r="E1901" s="1128" t="s">
        <v>41841</v>
      </c>
      <c r="F1901" s="1128" t="s">
        <v>41825</v>
      </c>
      <c r="G1901" s="1129" t="s">
        <v>3293</v>
      </c>
      <c r="H1901" s="501" t="s">
        <v>19810</v>
      </c>
    </row>
    <row r="1902" spans="1:8" ht="30">
      <c r="A1902" s="1124">
        <v>49</v>
      </c>
      <c r="B1902" s="1127" t="s">
        <v>41843</v>
      </c>
      <c r="C1902" s="501">
        <v>52</v>
      </c>
      <c r="D1902" s="501"/>
      <c r="E1902" s="1128" t="s">
        <v>41841</v>
      </c>
      <c r="F1902" s="1128" t="s">
        <v>41825</v>
      </c>
      <c r="G1902" s="1129" t="s">
        <v>3293</v>
      </c>
      <c r="H1902" s="501" t="s">
        <v>19810</v>
      </c>
    </row>
    <row r="1903" spans="1:8" ht="30">
      <c r="A1903" s="1124">
        <v>50</v>
      </c>
      <c r="B1903" s="1127" t="s">
        <v>41844</v>
      </c>
      <c r="C1903" s="501">
        <v>55</v>
      </c>
      <c r="D1903" s="501"/>
      <c r="E1903" s="1128" t="s">
        <v>41841</v>
      </c>
      <c r="F1903" s="1128" t="s">
        <v>41825</v>
      </c>
      <c r="G1903" s="1129" t="s">
        <v>3293</v>
      </c>
      <c r="H1903" s="501" t="s">
        <v>19810</v>
      </c>
    </row>
    <row r="1904" spans="1:8" ht="30">
      <c r="A1904" s="1124">
        <v>51</v>
      </c>
      <c r="B1904" s="1127" t="s">
        <v>41845</v>
      </c>
      <c r="C1904" s="501">
        <v>1</v>
      </c>
      <c r="D1904" s="501">
        <v>1</v>
      </c>
      <c r="E1904" s="1128">
        <v>44414</v>
      </c>
      <c r="F1904" s="1128" t="s">
        <v>41825</v>
      </c>
      <c r="G1904" s="1129" t="s">
        <v>3293</v>
      </c>
      <c r="H1904" s="501" t="s">
        <v>19810</v>
      </c>
    </row>
    <row r="1905" spans="1:8" ht="45">
      <c r="A1905" s="1124">
        <v>52</v>
      </c>
      <c r="B1905" s="1127" t="s">
        <v>41846</v>
      </c>
      <c r="C1905" s="501">
        <v>6</v>
      </c>
      <c r="D1905" s="501">
        <v>2</v>
      </c>
      <c r="E1905" s="1128" t="s">
        <v>41847</v>
      </c>
      <c r="F1905" s="1128" t="s">
        <v>41787</v>
      </c>
      <c r="G1905" s="1129" t="s">
        <v>3293</v>
      </c>
      <c r="H1905" s="501" t="s">
        <v>19810</v>
      </c>
    </row>
    <row r="1906" spans="1:8" ht="30">
      <c r="A1906" s="1124">
        <v>53</v>
      </c>
      <c r="B1906" s="1127" t="s">
        <v>41848</v>
      </c>
      <c r="C1906" s="501">
        <v>7</v>
      </c>
      <c r="D1906" s="501">
        <v>4</v>
      </c>
      <c r="E1906" s="1128" t="s">
        <v>41849</v>
      </c>
      <c r="F1906" s="1128" t="s">
        <v>41787</v>
      </c>
      <c r="G1906" s="1129" t="s">
        <v>3293</v>
      </c>
      <c r="H1906" s="501" t="s">
        <v>19810</v>
      </c>
    </row>
    <row r="1907" spans="1:8" ht="30">
      <c r="A1907" s="1124">
        <v>54</v>
      </c>
      <c r="B1907" s="1127" t="s">
        <v>41850</v>
      </c>
      <c r="C1907" s="501">
        <v>3</v>
      </c>
      <c r="D1907" s="501">
        <v>2</v>
      </c>
      <c r="E1907" s="1128">
        <v>44203</v>
      </c>
      <c r="F1907" s="1128" t="s">
        <v>41851</v>
      </c>
      <c r="G1907" s="1129" t="s">
        <v>3293</v>
      </c>
      <c r="H1907" s="501" t="s">
        <v>19810</v>
      </c>
    </row>
    <row r="1908" spans="1:8" ht="45">
      <c r="A1908" s="1124">
        <v>55</v>
      </c>
      <c r="B1908" s="1127" t="s">
        <v>41852</v>
      </c>
      <c r="C1908" s="501">
        <v>1</v>
      </c>
      <c r="D1908" s="501">
        <v>1</v>
      </c>
      <c r="E1908" s="1128">
        <v>44384</v>
      </c>
      <c r="F1908" s="1128" t="s">
        <v>41787</v>
      </c>
      <c r="G1908" s="1129" t="s">
        <v>3293</v>
      </c>
      <c r="H1908" s="501" t="s">
        <v>19810</v>
      </c>
    </row>
    <row r="1909" spans="1:8" ht="30">
      <c r="A1909" s="1124">
        <v>56</v>
      </c>
      <c r="B1909" s="1127" t="s">
        <v>41853</v>
      </c>
      <c r="C1909" s="501"/>
      <c r="D1909" s="501"/>
      <c r="E1909" s="1128" t="s">
        <v>41854</v>
      </c>
      <c r="F1909" s="1128" t="s">
        <v>36710</v>
      </c>
      <c r="G1909" s="1129" t="s">
        <v>3293</v>
      </c>
      <c r="H1909" s="501" t="s">
        <v>19810</v>
      </c>
    </row>
    <row r="1910" spans="1:8" ht="30">
      <c r="A1910" s="1124">
        <v>57</v>
      </c>
      <c r="B1910" s="1127" t="s">
        <v>41855</v>
      </c>
      <c r="C1910" s="501"/>
      <c r="D1910" s="501"/>
      <c r="E1910" s="1128" t="s">
        <v>41856</v>
      </c>
      <c r="F1910" s="1128" t="s">
        <v>36710</v>
      </c>
      <c r="G1910" s="1129" t="s">
        <v>3293</v>
      </c>
      <c r="H1910" s="501" t="s">
        <v>14977</v>
      </c>
    </row>
    <row r="1911" spans="1:8" ht="30">
      <c r="A1911" s="1124">
        <v>58</v>
      </c>
      <c r="B1911" s="1127" t="s">
        <v>41857</v>
      </c>
      <c r="C1911" s="501"/>
      <c r="D1911" s="501"/>
      <c r="E1911" s="1128" t="s">
        <v>41858</v>
      </c>
      <c r="F1911" s="1128" t="s">
        <v>36710</v>
      </c>
      <c r="G1911" s="1127"/>
      <c r="H1911" s="501"/>
    </row>
    <row r="1912" spans="1:8" ht="30">
      <c r="A1912" s="1124">
        <v>59</v>
      </c>
      <c r="B1912" s="1127" t="s">
        <v>41859</v>
      </c>
      <c r="C1912" s="501">
        <v>3</v>
      </c>
      <c r="D1912" s="501">
        <v>1</v>
      </c>
      <c r="E1912" s="1128">
        <v>44263</v>
      </c>
      <c r="F1912" s="1128" t="s">
        <v>41860</v>
      </c>
      <c r="G1912" s="1129" t="s">
        <v>3293</v>
      </c>
      <c r="H1912" s="501" t="s">
        <v>19810</v>
      </c>
    </row>
    <row r="1913" spans="1:8" ht="60">
      <c r="A1913" s="1124">
        <v>60</v>
      </c>
      <c r="B1913" s="1127" t="s">
        <v>41861</v>
      </c>
      <c r="C1913" s="501">
        <v>4</v>
      </c>
      <c r="D1913" s="501">
        <v>2</v>
      </c>
      <c r="E1913" s="1128">
        <v>44294</v>
      </c>
      <c r="F1913" s="1128" t="s">
        <v>36710</v>
      </c>
      <c r="G1913" s="1129" t="s">
        <v>3293</v>
      </c>
      <c r="H1913" s="501" t="s">
        <v>19810</v>
      </c>
    </row>
    <row r="1914" spans="1:8" ht="30">
      <c r="A1914" s="1124">
        <v>61</v>
      </c>
      <c r="B1914" s="1127" t="s">
        <v>41862</v>
      </c>
      <c r="C1914" s="501"/>
      <c r="D1914" s="501"/>
      <c r="E1914" s="1128">
        <v>44324</v>
      </c>
      <c r="F1914" s="1128" t="s">
        <v>36710</v>
      </c>
      <c r="G1914" s="1127"/>
      <c r="H1914" s="501" t="s">
        <v>19810</v>
      </c>
    </row>
    <row r="1915" spans="1:8" ht="30">
      <c r="A1915" s="1124">
        <v>62</v>
      </c>
      <c r="B1915" s="1127" t="s">
        <v>41863</v>
      </c>
      <c r="C1915" s="501">
        <v>2</v>
      </c>
      <c r="D1915" s="501">
        <v>2</v>
      </c>
      <c r="E1915" s="1128">
        <v>44324</v>
      </c>
      <c r="F1915" s="1128"/>
      <c r="G1915" s="1129" t="s">
        <v>3293</v>
      </c>
      <c r="H1915" s="501" t="s">
        <v>19810</v>
      </c>
    </row>
    <row r="1916" spans="1:8" ht="30">
      <c r="A1916" s="1124">
        <v>63</v>
      </c>
      <c r="B1916" s="1127" t="s">
        <v>41864</v>
      </c>
      <c r="C1916" s="501">
        <v>1</v>
      </c>
      <c r="D1916" s="501">
        <v>1</v>
      </c>
      <c r="E1916" s="1128">
        <v>44447</v>
      </c>
      <c r="F1916" s="1128">
        <v>44626</v>
      </c>
      <c r="G1916" s="1129" t="s">
        <v>3293</v>
      </c>
      <c r="H1916" s="501" t="s">
        <v>19810</v>
      </c>
    </row>
    <row r="1917" spans="1:8" ht="30">
      <c r="A1917" s="1124">
        <v>64</v>
      </c>
      <c r="B1917" s="1127" t="s">
        <v>41865</v>
      </c>
      <c r="C1917" s="501">
        <v>1</v>
      </c>
      <c r="D1917" s="501">
        <v>1</v>
      </c>
      <c r="E1917" s="1128">
        <v>44538</v>
      </c>
      <c r="F1917" s="1128">
        <v>44626</v>
      </c>
      <c r="G1917" s="1129" t="s">
        <v>3293</v>
      </c>
      <c r="H1917" s="501" t="s">
        <v>19810</v>
      </c>
    </row>
    <row r="1918" spans="1:8" ht="30">
      <c r="A1918" s="1124">
        <v>65</v>
      </c>
      <c r="B1918" s="1127" t="s">
        <v>41866</v>
      </c>
      <c r="C1918" s="501">
        <v>4</v>
      </c>
      <c r="D1918" s="501">
        <v>2</v>
      </c>
      <c r="E1918" s="1128" t="s">
        <v>41867</v>
      </c>
      <c r="F1918" s="1128">
        <v>44626</v>
      </c>
      <c r="G1918" s="1129" t="s">
        <v>3293</v>
      </c>
      <c r="H1918" s="501" t="s">
        <v>19810</v>
      </c>
    </row>
    <row r="1919" spans="1:8" ht="30">
      <c r="A1919" s="1124">
        <v>66</v>
      </c>
      <c r="B1919" s="1127" t="s">
        <v>41868</v>
      </c>
      <c r="C1919" s="501">
        <v>1</v>
      </c>
      <c r="D1919" s="501">
        <v>1</v>
      </c>
      <c r="E1919" s="1128" t="s">
        <v>41869</v>
      </c>
      <c r="F1919" s="1128">
        <v>44264</v>
      </c>
      <c r="G1919" s="1129" t="s">
        <v>3293</v>
      </c>
      <c r="H1919" s="501" t="s">
        <v>19810</v>
      </c>
    </row>
    <row r="1920" spans="1:8" ht="45">
      <c r="A1920" s="1124">
        <v>67</v>
      </c>
      <c r="B1920" s="1127" t="s">
        <v>41870</v>
      </c>
      <c r="C1920" s="501">
        <v>1</v>
      </c>
      <c r="D1920" s="501">
        <v>1</v>
      </c>
      <c r="E1920" s="1128" t="s">
        <v>41871</v>
      </c>
      <c r="F1920" s="1128" t="s">
        <v>41851</v>
      </c>
      <c r="G1920" s="1129" t="s">
        <v>3293</v>
      </c>
      <c r="H1920" s="501" t="s">
        <v>19810</v>
      </c>
    </row>
    <row r="1921" spans="1:8" ht="30">
      <c r="A1921" s="1124">
        <v>68</v>
      </c>
      <c r="B1921" s="1127" t="s">
        <v>41872</v>
      </c>
      <c r="C1921" s="501">
        <v>2</v>
      </c>
      <c r="D1921" s="501">
        <v>1</v>
      </c>
      <c r="E1921" s="1128" t="s">
        <v>41873</v>
      </c>
      <c r="F1921" s="1128">
        <v>44626</v>
      </c>
      <c r="G1921" s="1129" t="s">
        <v>3293</v>
      </c>
      <c r="H1921" s="501" t="s">
        <v>19810</v>
      </c>
    </row>
    <row r="1922" spans="1:8" ht="45">
      <c r="A1922" s="1124">
        <v>69</v>
      </c>
      <c r="B1922" s="1127" t="s">
        <v>41874</v>
      </c>
      <c r="C1922" s="501">
        <v>6</v>
      </c>
      <c r="D1922" s="501">
        <v>3</v>
      </c>
      <c r="E1922" s="1128" t="s">
        <v>41875</v>
      </c>
      <c r="F1922" s="1128">
        <v>44626</v>
      </c>
      <c r="G1922" s="1129" t="s">
        <v>3293</v>
      </c>
      <c r="H1922" s="501" t="s">
        <v>19810</v>
      </c>
    </row>
    <row r="1923" spans="1:8" ht="45">
      <c r="A1923" s="1124">
        <v>70</v>
      </c>
      <c r="B1923" s="1127" t="s">
        <v>41876</v>
      </c>
      <c r="C1923" s="501">
        <v>6</v>
      </c>
      <c r="D1923" s="501">
        <v>3</v>
      </c>
      <c r="E1923" s="1128" t="s">
        <v>41877</v>
      </c>
      <c r="F1923" s="1128">
        <v>44626</v>
      </c>
      <c r="G1923" s="1129" t="s">
        <v>3293</v>
      </c>
      <c r="H1923" s="501" t="s">
        <v>19810</v>
      </c>
    </row>
    <row r="1924" spans="1:8" ht="30">
      <c r="A1924" s="1124">
        <v>71</v>
      </c>
      <c r="B1924" s="1127" t="s">
        <v>41878</v>
      </c>
      <c r="C1924" s="501">
        <v>7</v>
      </c>
      <c r="D1924" s="501">
        <v>2</v>
      </c>
      <c r="E1924" s="1128" t="s">
        <v>41879</v>
      </c>
      <c r="F1924" s="1128">
        <v>44626</v>
      </c>
      <c r="G1924" s="1129" t="s">
        <v>3293</v>
      </c>
      <c r="H1924" s="501" t="s">
        <v>19810</v>
      </c>
    </row>
    <row r="1925" spans="1:8" ht="45">
      <c r="A1925" s="1124">
        <v>72</v>
      </c>
      <c r="B1925" s="1127" t="s">
        <v>41880</v>
      </c>
      <c r="C1925" s="501">
        <v>2</v>
      </c>
      <c r="D1925" s="501">
        <v>2</v>
      </c>
      <c r="E1925" s="1128" t="s">
        <v>41851</v>
      </c>
      <c r="F1925" s="1128">
        <v>44626</v>
      </c>
      <c r="G1925" s="1129" t="s">
        <v>3293</v>
      </c>
      <c r="H1925" s="501" t="s">
        <v>19810</v>
      </c>
    </row>
    <row r="1926" spans="1:8" ht="30">
      <c r="A1926" s="1124">
        <v>73</v>
      </c>
      <c r="B1926" s="1127" t="s">
        <v>41881</v>
      </c>
      <c r="C1926" s="501">
        <v>2</v>
      </c>
      <c r="D1926" s="501">
        <v>2</v>
      </c>
      <c r="E1926" s="1128">
        <v>44238</v>
      </c>
      <c r="F1926" s="1128">
        <v>44626</v>
      </c>
      <c r="G1926" s="1129" t="s">
        <v>3293</v>
      </c>
      <c r="H1926" s="501" t="s">
        <v>19810</v>
      </c>
    </row>
    <row r="1927" spans="1:8" ht="45">
      <c r="A1927" s="1124">
        <v>74</v>
      </c>
      <c r="B1927" s="1127" t="s">
        <v>41882</v>
      </c>
      <c r="C1927" s="501">
        <v>4</v>
      </c>
      <c r="D1927" s="501">
        <v>2</v>
      </c>
      <c r="E1927" s="1128">
        <v>44419</v>
      </c>
      <c r="F1927" s="1128"/>
      <c r="G1927" s="1129" t="s">
        <v>3293</v>
      </c>
      <c r="H1927" s="501" t="s">
        <v>14977</v>
      </c>
    </row>
    <row r="1928" spans="1:8" ht="45">
      <c r="A1928" s="1124">
        <v>75</v>
      </c>
      <c r="B1928" s="1127" t="s">
        <v>41883</v>
      </c>
      <c r="C1928" s="501">
        <v>19</v>
      </c>
      <c r="D1928" s="501">
        <v>9</v>
      </c>
      <c r="E1928" s="1128">
        <v>44450</v>
      </c>
      <c r="F1928" s="1128">
        <v>44563</v>
      </c>
      <c r="G1928" s="1129" t="s">
        <v>3293</v>
      </c>
      <c r="H1928" s="501" t="s">
        <v>19810</v>
      </c>
    </row>
    <row r="1929" spans="1:8" ht="45">
      <c r="A1929" s="1124">
        <v>76</v>
      </c>
      <c r="B1929" s="1127" t="s">
        <v>41884</v>
      </c>
      <c r="C1929" s="501">
        <v>1</v>
      </c>
      <c r="D1929" s="501">
        <v>1</v>
      </c>
      <c r="E1929" s="1128" t="s">
        <v>41885</v>
      </c>
      <c r="F1929" s="1128">
        <v>44626</v>
      </c>
      <c r="G1929" s="1129" t="s">
        <v>3293</v>
      </c>
      <c r="H1929" s="501" t="s">
        <v>19810</v>
      </c>
    </row>
    <row r="1930" spans="1:8" ht="60">
      <c r="A1930" s="1124">
        <v>77</v>
      </c>
      <c r="B1930" s="1127" t="s">
        <v>41886</v>
      </c>
      <c r="C1930" s="501">
        <v>1</v>
      </c>
      <c r="D1930" s="501">
        <v>1</v>
      </c>
      <c r="E1930" s="1128" t="s">
        <v>41887</v>
      </c>
      <c r="F1930" s="1128">
        <v>44626</v>
      </c>
      <c r="G1930" s="1129" t="s">
        <v>3293</v>
      </c>
      <c r="H1930" s="501" t="s">
        <v>19810</v>
      </c>
    </row>
    <row r="1931" spans="1:8" ht="30">
      <c r="A1931" s="1124">
        <v>78</v>
      </c>
      <c r="B1931" s="1127" t="s">
        <v>41888</v>
      </c>
      <c r="C1931" s="501">
        <v>3</v>
      </c>
      <c r="D1931" s="501">
        <v>2</v>
      </c>
      <c r="E1931" s="1128" t="s">
        <v>41889</v>
      </c>
      <c r="F1931" s="1128">
        <v>44626</v>
      </c>
      <c r="G1931" s="1129" t="s">
        <v>3293</v>
      </c>
      <c r="H1931" s="501" t="s">
        <v>19810</v>
      </c>
    </row>
    <row r="1932" spans="1:8" ht="45">
      <c r="A1932" s="1124">
        <v>79</v>
      </c>
      <c r="B1932" s="1127" t="s">
        <v>41890</v>
      </c>
      <c r="C1932" s="501">
        <v>1</v>
      </c>
      <c r="D1932" s="501">
        <v>1</v>
      </c>
      <c r="E1932" s="1128" t="s">
        <v>41891</v>
      </c>
      <c r="F1932" s="1128">
        <v>44626</v>
      </c>
      <c r="G1932" s="1129" t="s">
        <v>3293</v>
      </c>
      <c r="H1932" s="501" t="s">
        <v>19810</v>
      </c>
    </row>
    <row r="1933" spans="1:8" ht="30">
      <c r="A1933" s="1124">
        <v>80</v>
      </c>
      <c r="B1933" s="1127" t="s">
        <v>41892</v>
      </c>
      <c r="C1933" s="501">
        <v>2</v>
      </c>
      <c r="D1933" s="501">
        <v>1</v>
      </c>
      <c r="E1933" s="1128" t="s">
        <v>41893</v>
      </c>
      <c r="F1933" s="1128">
        <v>44626</v>
      </c>
      <c r="G1933" s="1129" t="s">
        <v>3293</v>
      </c>
      <c r="H1933" s="501" t="s">
        <v>19810</v>
      </c>
    </row>
    <row r="1934" spans="1:8" ht="30">
      <c r="A1934" s="1124">
        <v>81</v>
      </c>
      <c r="B1934" s="1127" t="s">
        <v>41894</v>
      </c>
      <c r="C1934" s="501">
        <v>1</v>
      </c>
      <c r="D1934" s="501">
        <v>1</v>
      </c>
      <c r="E1934" s="1128" t="s">
        <v>41893</v>
      </c>
      <c r="F1934" s="1128">
        <v>44626</v>
      </c>
      <c r="G1934" s="1129" t="s">
        <v>3293</v>
      </c>
      <c r="H1934" s="501" t="s">
        <v>19810</v>
      </c>
    </row>
    <row r="1935" spans="1:8" ht="30">
      <c r="A1935" s="1124">
        <v>82</v>
      </c>
      <c r="B1935" s="1127" t="s">
        <v>41895</v>
      </c>
      <c r="C1935" s="501">
        <v>2</v>
      </c>
      <c r="D1935" s="501">
        <v>1</v>
      </c>
      <c r="E1935" s="1128" t="s">
        <v>41893</v>
      </c>
      <c r="F1935" s="1128">
        <v>44626</v>
      </c>
      <c r="G1935" s="1129" t="s">
        <v>3293</v>
      </c>
      <c r="H1935" s="501" t="s">
        <v>19810</v>
      </c>
    </row>
    <row r="1936" spans="1:8" ht="45">
      <c r="A1936" s="1124">
        <v>83</v>
      </c>
      <c r="B1936" s="1127" t="s">
        <v>41896</v>
      </c>
      <c r="C1936" s="501"/>
      <c r="D1936" s="501"/>
      <c r="E1936" s="1128">
        <v>44713</v>
      </c>
      <c r="F1936" s="1128"/>
      <c r="G1936" s="1129" t="s">
        <v>3293</v>
      </c>
      <c r="H1936" s="501" t="s">
        <v>14977</v>
      </c>
    </row>
    <row r="1937" spans="1:8" ht="45">
      <c r="A1937" s="1124">
        <v>84</v>
      </c>
      <c r="B1937" s="1127" t="s">
        <v>41897</v>
      </c>
      <c r="C1937" s="501"/>
      <c r="D1937" s="501"/>
      <c r="E1937" s="1128">
        <v>44682</v>
      </c>
      <c r="F1937" s="1128"/>
      <c r="G1937" s="1129" t="s">
        <v>3293</v>
      </c>
      <c r="H1937" s="501" t="s">
        <v>14977</v>
      </c>
    </row>
    <row r="1938" spans="1:8" ht="30">
      <c r="A1938" s="1124">
        <v>85</v>
      </c>
      <c r="B1938" s="1127" t="s">
        <v>41898</v>
      </c>
      <c r="C1938" s="501">
        <v>2</v>
      </c>
      <c r="D1938" s="501">
        <v>1</v>
      </c>
      <c r="E1938" s="1128" t="s">
        <v>41899</v>
      </c>
      <c r="F1938" s="1128"/>
      <c r="G1938" s="1129" t="s">
        <v>3293</v>
      </c>
      <c r="H1938" s="501" t="s">
        <v>14977</v>
      </c>
    </row>
    <row r="1939" spans="1:8" ht="30">
      <c r="A1939" s="1124">
        <v>86</v>
      </c>
      <c r="B1939" s="1127" t="s">
        <v>41900</v>
      </c>
      <c r="C1939" s="501">
        <v>3</v>
      </c>
      <c r="D1939" s="501"/>
      <c r="E1939" s="1128" t="s">
        <v>41899</v>
      </c>
      <c r="F1939" s="1128"/>
      <c r="G1939" s="1129" t="s">
        <v>3293</v>
      </c>
      <c r="H1939" s="501" t="s">
        <v>14977</v>
      </c>
    </row>
    <row r="1940" spans="1:8" ht="30">
      <c r="A1940" s="1124">
        <v>87</v>
      </c>
      <c r="B1940" s="1127" t="s">
        <v>41901</v>
      </c>
      <c r="C1940" s="501">
        <v>1</v>
      </c>
      <c r="D1940" s="501">
        <v>1</v>
      </c>
      <c r="E1940" s="1128" t="s">
        <v>41902</v>
      </c>
      <c r="F1940" s="1128"/>
      <c r="G1940" s="1129" t="s">
        <v>3293</v>
      </c>
      <c r="H1940" s="501" t="s">
        <v>14977</v>
      </c>
    </row>
    <row r="1941" spans="1:8" ht="30">
      <c r="A1941" s="1124">
        <v>88</v>
      </c>
      <c r="B1941" s="1127" t="s">
        <v>41903</v>
      </c>
      <c r="C1941" s="501">
        <v>3</v>
      </c>
      <c r="D1941" s="501">
        <v>2</v>
      </c>
      <c r="E1941" s="1128" t="s">
        <v>41904</v>
      </c>
      <c r="F1941" s="1128"/>
      <c r="G1941" s="1129" t="s">
        <v>3293</v>
      </c>
      <c r="H1941" s="501" t="s">
        <v>14977</v>
      </c>
    </row>
    <row r="1942" spans="1:8" ht="30">
      <c r="A1942" s="1124">
        <v>89</v>
      </c>
      <c r="B1942" s="1127" t="s">
        <v>41905</v>
      </c>
      <c r="C1942" s="501">
        <v>2</v>
      </c>
      <c r="D1942" s="501">
        <v>1</v>
      </c>
      <c r="E1942" s="1128" t="s">
        <v>41904</v>
      </c>
      <c r="F1942" s="1128"/>
      <c r="G1942" s="1129" t="s">
        <v>3293</v>
      </c>
      <c r="H1942" s="501" t="s">
        <v>14977</v>
      </c>
    </row>
    <row r="1943" spans="1:8" ht="30">
      <c r="A1943" s="1124">
        <v>90</v>
      </c>
      <c r="B1943" s="1127" t="s">
        <v>41906</v>
      </c>
      <c r="C1943" s="501">
        <v>3</v>
      </c>
      <c r="D1943" s="501">
        <v>2</v>
      </c>
      <c r="E1943" s="1128" t="s">
        <v>41904</v>
      </c>
      <c r="F1943" s="1128"/>
      <c r="G1943" s="1129" t="s">
        <v>3293</v>
      </c>
      <c r="H1943" s="501" t="s">
        <v>14977</v>
      </c>
    </row>
    <row r="1944" spans="1:8" ht="30">
      <c r="A1944" s="1124">
        <v>91</v>
      </c>
      <c r="B1944" s="1127" t="s">
        <v>41907</v>
      </c>
      <c r="C1944" s="501">
        <v>4</v>
      </c>
      <c r="D1944" s="501">
        <v>2</v>
      </c>
      <c r="E1944" s="1128" t="s">
        <v>41908</v>
      </c>
      <c r="F1944" s="1128"/>
      <c r="G1944" s="1129" t="s">
        <v>3293</v>
      </c>
      <c r="H1944" s="501" t="s">
        <v>14977</v>
      </c>
    </row>
    <row r="1945" spans="1:8" ht="30">
      <c r="A1945" s="1124">
        <v>92</v>
      </c>
      <c r="B1945" s="1127" t="s">
        <v>41909</v>
      </c>
      <c r="C1945" s="501">
        <v>2</v>
      </c>
      <c r="D1945" s="501">
        <v>1</v>
      </c>
      <c r="E1945" s="1128" t="s">
        <v>41908</v>
      </c>
      <c r="F1945" s="1128"/>
      <c r="G1945" s="1129" t="s">
        <v>3293</v>
      </c>
      <c r="H1945" s="501" t="s">
        <v>14977</v>
      </c>
    </row>
    <row r="1946" spans="1:8" ht="30">
      <c r="A1946" s="1124">
        <v>93</v>
      </c>
      <c r="B1946" s="1127" t="s">
        <v>41910</v>
      </c>
      <c r="C1946" s="501">
        <v>1</v>
      </c>
      <c r="D1946" s="501">
        <v>1</v>
      </c>
      <c r="E1946" s="1128" t="s">
        <v>41911</v>
      </c>
      <c r="F1946" s="1128"/>
      <c r="G1946" s="1129" t="s">
        <v>3293</v>
      </c>
      <c r="H1946" s="501" t="s">
        <v>14977</v>
      </c>
    </row>
    <row r="1947" spans="1:8" ht="30">
      <c r="A1947" s="1124">
        <v>94</v>
      </c>
      <c r="B1947" s="1127" t="s">
        <v>41912</v>
      </c>
      <c r="C1947" s="501">
        <v>1</v>
      </c>
      <c r="D1947" s="501">
        <v>1</v>
      </c>
      <c r="E1947" s="1128" t="s">
        <v>41911</v>
      </c>
      <c r="F1947" s="1128"/>
      <c r="G1947" s="1129" t="s">
        <v>3293</v>
      </c>
      <c r="H1947" s="501" t="s">
        <v>14977</v>
      </c>
    </row>
    <row r="1948" spans="1:8" ht="30">
      <c r="A1948" s="1124">
        <v>95</v>
      </c>
      <c r="B1948" s="1127" t="s">
        <v>41913</v>
      </c>
      <c r="C1948" s="501">
        <v>12</v>
      </c>
      <c r="D1948" s="501">
        <v>6</v>
      </c>
      <c r="E1948" s="1128">
        <v>44563</v>
      </c>
      <c r="F1948" s="1128"/>
      <c r="G1948" s="1129" t="s">
        <v>3293</v>
      </c>
      <c r="H1948" s="501" t="s">
        <v>14977</v>
      </c>
    </row>
    <row r="1949" spans="1:8" ht="30">
      <c r="A1949" s="1124">
        <v>96</v>
      </c>
      <c r="B1949" s="1127" t="s">
        <v>41914</v>
      </c>
      <c r="C1949" s="501">
        <v>6</v>
      </c>
      <c r="D1949" s="501">
        <v>1</v>
      </c>
      <c r="E1949" s="1128">
        <v>44594</v>
      </c>
      <c r="F1949" s="1128"/>
      <c r="G1949" s="1129" t="s">
        <v>3293</v>
      </c>
      <c r="H1949" s="501" t="s">
        <v>14977</v>
      </c>
    </row>
    <row r="1950" spans="1:8" ht="30">
      <c r="A1950" s="1124">
        <v>97</v>
      </c>
      <c r="B1950" s="1127" t="s">
        <v>41915</v>
      </c>
      <c r="C1950" s="501">
        <v>0</v>
      </c>
      <c r="D1950" s="501">
        <v>0</v>
      </c>
      <c r="E1950" s="1128">
        <v>44594</v>
      </c>
      <c r="F1950" s="1128"/>
      <c r="G1950" s="1129" t="s">
        <v>3293</v>
      </c>
      <c r="H1950" s="501" t="s">
        <v>14977</v>
      </c>
    </row>
    <row r="1951" spans="1:8" ht="30">
      <c r="A1951" s="1124">
        <v>98</v>
      </c>
      <c r="B1951" s="1127" t="s">
        <v>41916</v>
      </c>
      <c r="C1951" s="501">
        <v>1</v>
      </c>
      <c r="D1951" s="501">
        <v>1</v>
      </c>
      <c r="E1951" s="1128">
        <v>44622</v>
      </c>
      <c r="F1951" s="1128"/>
      <c r="G1951" s="1129" t="s">
        <v>3293</v>
      </c>
      <c r="H1951" s="501" t="s">
        <v>14977</v>
      </c>
    </row>
    <row r="1952" spans="1:8" ht="30">
      <c r="A1952" s="1124">
        <v>99</v>
      </c>
      <c r="B1952" s="1127" t="s">
        <v>41917</v>
      </c>
      <c r="C1952" s="501"/>
      <c r="D1952" s="501"/>
      <c r="E1952" s="1128">
        <v>44622</v>
      </c>
      <c r="F1952" s="1128"/>
      <c r="G1952" s="1129" t="s">
        <v>3293</v>
      </c>
      <c r="H1952" s="501" t="s">
        <v>14977</v>
      </c>
    </row>
    <row r="1953" spans="1:8" ht="30">
      <c r="A1953" s="1124">
        <v>100</v>
      </c>
      <c r="B1953" s="1127" t="s">
        <v>41918</v>
      </c>
      <c r="C1953" s="501">
        <v>1</v>
      </c>
      <c r="D1953" s="501">
        <v>1</v>
      </c>
      <c r="E1953" s="1128">
        <v>44653</v>
      </c>
      <c r="F1953" s="1128"/>
      <c r="G1953" s="1129" t="s">
        <v>3293</v>
      </c>
      <c r="H1953" s="501" t="s">
        <v>14977</v>
      </c>
    </row>
    <row r="1954" spans="1:8" ht="30">
      <c r="A1954" s="1124">
        <v>101</v>
      </c>
      <c r="B1954" s="1127" t="s">
        <v>41919</v>
      </c>
      <c r="C1954" s="501">
        <v>1</v>
      </c>
      <c r="D1954" s="501">
        <v>1</v>
      </c>
      <c r="E1954" s="1128">
        <v>44653</v>
      </c>
      <c r="F1954" s="1128"/>
      <c r="G1954" s="1129" t="s">
        <v>3293</v>
      </c>
      <c r="H1954" s="501" t="s">
        <v>14977</v>
      </c>
    </row>
    <row r="1955" spans="1:8" ht="30">
      <c r="A1955" s="1124">
        <v>102</v>
      </c>
      <c r="B1955" s="1127" t="s">
        <v>41920</v>
      </c>
      <c r="C1955" s="501">
        <v>1</v>
      </c>
      <c r="D1955" s="501">
        <v>1</v>
      </c>
      <c r="E1955" s="1128">
        <v>44653</v>
      </c>
      <c r="F1955" s="1128"/>
      <c r="G1955" s="1129" t="s">
        <v>3293</v>
      </c>
      <c r="H1955" s="501" t="s">
        <v>14977</v>
      </c>
    </row>
    <row r="1956" spans="1:8" ht="30">
      <c r="A1956" s="1124">
        <v>103</v>
      </c>
      <c r="B1956" s="1127" t="s">
        <v>41921</v>
      </c>
      <c r="C1956" s="501">
        <v>1</v>
      </c>
      <c r="D1956" s="501">
        <v>1</v>
      </c>
      <c r="E1956" s="1128">
        <v>44653</v>
      </c>
      <c r="F1956" s="1128"/>
      <c r="G1956" s="1129" t="s">
        <v>3293</v>
      </c>
      <c r="H1956" s="501" t="s">
        <v>14977</v>
      </c>
    </row>
    <row r="1957" spans="1:8" ht="30">
      <c r="A1957" s="1124">
        <v>104</v>
      </c>
      <c r="B1957" s="1127" t="s">
        <v>41922</v>
      </c>
      <c r="C1957" s="501">
        <v>8</v>
      </c>
      <c r="D1957" s="501">
        <v>5</v>
      </c>
      <c r="E1957" s="1128">
        <v>44744</v>
      </c>
      <c r="F1957" s="1128"/>
      <c r="G1957" s="1129" t="s">
        <v>3293</v>
      </c>
      <c r="H1957" s="501" t="s">
        <v>14977</v>
      </c>
    </row>
    <row r="1958" spans="1:8" ht="30">
      <c r="A1958" s="1124">
        <v>105</v>
      </c>
      <c r="B1958" s="1127" t="s">
        <v>41923</v>
      </c>
      <c r="C1958" s="501">
        <v>1</v>
      </c>
      <c r="D1958" s="501">
        <v>1</v>
      </c>
      <c r="E1958" s="1128">
        <v>44744</v>
      </c>
      <c r="F1958" s="1128"/>
      <c r="G1958" s="1129" t="s">
        <v>3293</v>
      </c>
      <c r="H1958" s="501" t="s">
        <v>14977</v>
      </c>
    </row>
    <row r="1959" spans="1:8" ht="30">
      <c r="A1959" s="1124">
        <v>106</v>
      </c>
      <c r="B1959" s="1127" t="s">
        <v>41924</v>
      </c>
      <c r="C1959" s="501">
        <v>3</v>
      </c>
      <c r="D1959" s="501">
        <v>2</v>
      </c>
      <c r="E1959" s="1128">
        <v>44775</v>
      </c>
      <c r="F1959" s="1128"/>
      <c r="G1959" s="1129" t="s">
        <v>3293</v>
      </c>
      <c r="H1959" s="501" t="s">
        <v>14977</v>
      </c>
    </row>
    <row r="1960" spans="1:8" ht="45">
      <c r="A1960" s="1124">
        <v>107</v>
      </c>
      <c r="B1960" s="1127" t="s">
        <v>41925</v>
      </c>
      <c r="C1960" s="501"/>
      <c r="D1960" s="501"/>
      <c r="E1960" s="1128">
        <v>44775</v>
      </c>
      <c r="F1960" s="1128"/>
      <c r="G1960" s="1129" t="s">
        <v>3293</v>
      </c>
      <c r="H1960" s="501" t="s">
        <v>14977</v>
      </c>
    </row>
    <row r="1961" spans="1:8" ht="30">
      <c r="A1961" s="1124">
        <v>108</v>
      </c>
      <c r="B1961" s="1127" t="s">
        <v>41926</v>
      </c>
      <c r="C1961" s="501">
        <v>1</v>
      </c>
      <c r="D1961" s="501">
        <v>1</v>
      </c>
      <c r="E1961" s="1128">
        <v>44775</v>
      </c>
      <c r="F1961" s="1128"/>
      <c r="G1961" s="1129" t="s">
        <v>3293</v>
      </c>
      <c r="H1961" s="501" t="s">
        <v>14977</v>
      </c>
    </row>
    <row r="1962" spans="1:8" ht="30">
      <c r="A1962" s="1124">
        <v>109</v>
      </c>
      <c r="B1962" s="1127" t="s">
        <v>41927</v>
      </c>
      <c r="C1962" s="501">
        <v>2</v>
      </c>
      <c r="D1962" s="501">
        <v>2</v>
      </c>
      <c r="E1962" s="1128">
        <v>44775</v>
      </c>
      <c r="F1962" s="1128"/>
      <c r="G1962" s="1129" t="s">
        <v>3293</v>
      </c>
      <c r="H1962" s="501" t="s">
        <v>14977</v>
      </c>
    </row>
    <row r="1963" spans="1:8" ht="30">
      <c r="A1963" s="1124">
        <v>110</v>
      </c>
      <c r="B1963" s="1127" t="s">
        <v>41928</v>
      </c>
      <c r="C1963" s="501">
        <v>2</v>
      </c>
      <c r="D1963" s="501">
        <v>2</v>
      </c>
      <c r="E1963" s="1128">
        <v>44806</v>
      </c>
      <c r="F1963" s="1128"/>
      <c r="G1963" s="1129" t="s">
        <v>3293</v>
      </c>
      <c r="H1963" s="501" t="s">
        <v>14977</v>
      </c>
    </row>
    <row r="1964" spans="1:8" ht="30">
      <c r="A1964" s="1124">
        <v>111</v>
      </c>
      <c r="B1964" s="1127" t="s">
        <v>41929</v>
      </c>
      <c r="C1964" s="501">
        <v>1</v>
      </c>
      <c r="D1964" s="501">
        <v>1</v>
      </c>
      <c r="E1964" s="1128">
        <v>44806</v>
      </c>
      <c r="F1964" s="1128"/>
      <c r="G1964" s="1129" t="s">
        <v>3293</v>
      </c>
      <c r="H1964" s="501" t="s">
        <v>14977</v>
      </c>
    </row>
    <row r="1965" spans="1:8" ht="30">
      <c r="A1965" s="1124">
        <v>112</v>
      </c>
      <c r="B1965" s="1127" t="s">
        <v>41930</v>
      </c>
      <c r="C1965" s="501">
        <v>2</v>
      </c>
      <c r="D1965" s="501">
        <v>2</v>
      </c>
      <c r="E1965" s="1128">
        <v>44806</v>
      </c>
      <c r="F1965" s="1128"/>
      <c r="G1965" s="1129" t="s">
        <v>3293</v>
      </c>
      <c r="H1965" s="501" t="s">
        <v>14977</v>
      </c>
    </row>
    <row r="1966" spans="1:8" ht="30">
      <c r="A1966" s="1124">
        <v>113</v>
      </c>
      <c r="B1966" s="1127" t="s">
        <v>41931</v>
      </c>
      <c r="C1966" s="501">
        <v>1</v>
      </c>
      <c r="D1966" s="501">
        <v>1</v>
      </c>
      <c r="E1966" s="1128">
        <v>44867</v>
      </c>
      <c r="F1966" s="1128"/>
      <c r="G1966" s="1129" t="s">
        <v>3293</v>
      </c>
      <c r="H1966" s="501" t="s">
        <v>14977</v>
      </c>
    </row>
    <row r="1967" spans="1:8" ht="30">
      <c r="A1967" s="1124">
        <v>114</v>
      </c>
      <c r="B1967" s="1127" t="s">
        <v>41932</v>
      </c>
      <c r="C1967" s="501">
        <v>3</v>
      </c>
      <c r="D1967" s="501">
        <v>2</v>
      </c>
      <c r="E1967" s="1128">
        <v>44867</v>
      </c>
      <c r="F1967" s="1128"/>
      <c r="G1967" s="1129" t="s">
        <v>3293</v>
      </c>
      <c r="H1967" s="501" t="s">
        <v>14977</v>
      </c>
    </row>
    <row r="1968" spans="1:8" ht="30">
      <c r="A1968" s="1124">
        <v>115</v>
      </c>
      <c r="B1968" s="1127" t="s">
        <v>41933</v>
      </c>
      <c r="C1968" s="501">
        <v>1</v>
      </c>
      <c r="D1968" s="501">
        <v>1</v>
      </c>
      <c r="E1968" s="1128" t="s">
        <v>41934</v>
      </c>
      <c r="F1968" s="1128"/>
      <c r="G1968" s="1129" t="s">
        <v>3293</v>
      </c>
      <c r="H1968" s="501" t="s">
        <v>14977</v>
      </c>
    </row>
    <row r="1969" spans="1:8" ht="30">
      <c r="A1969" s="1124">
        <v>116</v>
      </c>
      <c r="B1969" s="1127" t="s">
        <v>41935</v>
      </c>
      <c r="C1969" s="501">
        <v>0</v>
      </c>
      <c r="D1969" s="501">
        <v>0</v>
      </c>
      <c r="E1969" s="1128" t="s">
        <v>41934</v>
      </c>
      <c r="F1969" s="1128"/>
      <c r="G1969" s="1129" t="s">
        <v>3293</v>
      </c>
      <c r="H1969" s="501" t="s">
        <v>14977</v>
      </c>
    </row>
    <row r="1970" spans="1:8" ht="30">
      <c r="A1970" s="1124">
        <v>117</v>
      </c>
      <c r="B1970" s="1127" t="s">
        <v>41936</v>
      </c>
      <c r="C1970" s="501"/>
      <c r="D1970" s="501"/>
      <c r="E1970" s="1128" t="s">
        <v>41937</v>
      </c>
      <c r="F1970" s="1128"/>
      <c r="G1970" s="1129" t="s">
        <v>3293</v>
      </c>
      <c r="H1970" s="501" t="s">
        <v>14977</v>
      </c>
    </row>
    <row r="1971" spans="1:8" ht="30">
      <c r="A1971" s="1124">
        <v>118</v>
      </c>
      <c r="B1971" s="1127" t="s">
        <v>41938</v>
      </c>
      <c r="C1971" s="501">
        <v>1</v>
      </c>
      <c r="D1971" s="501">
        <v>1</v>
      </c>
      <c r="E1971" s="1128" t="s">
        <v>41937</v>
      </c>
      <c r="F1971" s="1128"/>
      <c r="G1971" s="1129" t="s">
        <v>3293</v>
      </c>
      <c r="H1971" s="501" t="s">
        <v>14977</v>
      </c>
    </row>
    <row r="1972" spans="1:8" ht="45">
      <c r="A1972" s="1124">
        <v>119</v>
      </c>
      <c r="B1972" s="1127" t="s">
        <v>41939</v>
      </c>
      <c r="C1972" s="501">
        <v>2</v>
      </c>
      <c r="D1972" s="501">
        <v>2</v>
      </c>
      <c r="E1972" s="1128" t="s">
        <v>41940</v>
      </c>
      <c r="F1972" s="1128"/>
      <c r="G1972" s="1129" t="s">
        <v>3293</v>
      </c>
      <c r="H1972" s="501" t="s">
        <v>14977</v>
      </c>
    </row>
    <row r="1973" spans="1:8" ht="30">
      <c r="A1973" s="1124">
        <v>120</v>
      </c>
      <c r="B1973" s="1127" t="s">
        <v>41941</v>
      </c>
      <c r="C1973" s="501"/>
      <c r="D1973" s="501"/>
      <c r="E1973" s="1128">
        <v>44595</v>
      </c>
      <c r="F1973" s="1128"/>
      <c r="G1973" s="1129" t="s">
        <v>3293</v>
      </c>
      <c r="H1973" s="501" t="s">
        <v>14977</v>
      </c>
    </row>
    <row r="1974" spans="1:8" ht="45">
      <c r="A1974" s="1124">
        <v>121</v>
      </c>
      <c r="B1974" s="1127" t="s">
        <v>41942</v>
      </c>
      <c r="C1974" s="501">
        <v>1</v>
      </c>
      <c r="D1974" s="501">
        <v>1</v>
      </c>
      <c r="E1974" s="1128">
        <v>44595</v>
      </c>
      <c r="F1974" s="1128"/>
      <c r="G1974" s="1129" t="s">
        <v>3293</v>
      </c>
      <c r="H1974" s="501" t="s">
        <v>14977</v>
      </c>
    </row>
    <row r="1975" spans="1:8" ht="30">
      <c r="A1975" s="1124">
        <v>122</v>
      </c>
      <c r="B1975" s="1127" t="s">
        <v>41943</v>
      </c>
      <c r="C1975" s="501"/>
      <c r="D1975" s="501"/>
      <c r="E1975" s="1128" t="s">
        <v>41944</v>
      </c>
      <c r="F1975" s="1128"/>
      <c r="G1975" s="1129" t="s">
        <v>3293</v>
      </c>
      <c r="H1975" s="501" t="s">
        <v>14977</v>
      </c>
    </row>
    <row r="1976" spans="1:8">
      <c r="A1976" s="1124">
        <v>123</v>
      </c>
      <c r="B1976" s="1127" t="s">
        <v>41945</v>
      </c>
      <c r="C1976" s="501"/>
      <c r="D1976" s="501"/>
      <c r="E1976" s="1128" t="s">
        <v>41946</v>
      </c>
      <c r="F1976" s="1128"/>
      <c r="G1976" s="1129" t="s">
        <v>3293</v>
      </c>
      <c r="H1976" s="501" t="s">
        <v>14977</v>
      </c>
    </row>
    <row r="1977" spans="1:8" ht="30">
      <c r="A1977" s="1124">
        <v>124</v>
      </c>
      <c r="B1977" s="1127" t="s">
        <v>41947</v>
      </c>
      <c r="C1977" s="501">
        <v>1</v>
      </c>
      <c r="D1977" s="501">
        <v>1</v>
      </c>
      <c r="E1977" s="1128" t="s">
        <v>41948</v>
      </c>
      <c r="F1977" s="1128"/>
      <c r="G1977" s="1129" t="s">
        <v>3293</v>
      </c>
      <c r="H1977" s="501" t="s">
        <v>14977</v>
      </c>
    </row>
    <row r="1978" spans="1:8" ht="30">
      <c r="A1978" s="1124">
        <v>125</v>
      </c>
      <c r="B1978" s="1127" t="s">
        <v>41949</v>
      </c>
      <c r="C1978" s="501"/>
      <c r="D1978" s="501">
        <v>3</v>
      </c>
      <c r="E1978" s="1128" t="s">
        <v>41950</v>
      </c>
      <c r="F1978" s="1128"/>
      <c r="G1978" s="1129" t="s">
        <v>3293</v>
      </c>
      <c r="H1978" s="501" t="s">
        <v>14977</v>
      </c>
    </row>
    <row r="1979" spans="1:8">
      <c r="A1979" s="1403" t="s">
        <v>19767</v>
      </c>
      <c r="B1979" s="1403"/>
      <c r="C1979" s="1403"/>
      <c r="D1979" s="1403"/>
      <c r="E1979" s="1403"/>
      <c r="F1979" s="1403"/>
      <c r="G1979" s="1403"/>
      <c r="H1979" s="1403"/>
    </row>
    <row r="1980" spans="1:8" ht="45">
      <c r="A1980" s="1127">
        <v>1</v>
      </c>
      <c r="B1980" s="1127" t="s">
        <v>41951</v>
      </c>
      <c r="C1980" s="1127">
        <v>0</v>
      </c>
      <c r="D1980" s="1127">
        <v>4</v>
      </c>
      <c r="E1980" s="1130">
        <v>44200</v>
      </c>
      <c r="F1980" s="1127"/>
      <c r="G1980" s="501" t="s">
        <v>3849</v>
      </c>
      <c r="H1980" s="501" t="s">
        <v>14977</v>
      </c>
    </row>
    <row r="1981" spans="1:8" ht="30">
      <c r="A1981" s="1127">
        <v>2</v>
      </c>
      <c r="B1981" s="1127" t="s">
        <v>41952</v>
      </c>
      <c r="C1981" s="1127">
        <v>0</v>
      </c>
      <c r="D1981" s="1127">
        <v>3</v>
      </c>
      <c r="E1981" s="1130">
        <v>44226</v>
      </c>
      <c r="F1981" s="1127"/>
      <c r="G1981" s="501" t="s">
        <v>3849</v>
      </c>
      <c r="H1981" s="501" t="s">
        <v>14977</v>
      </c>
    </row>
    <row r="1982" spans="1:8" ht="30">
      <c r="A1982" s="1127">
        <v>3</v>
      </c>
      <c r="B1982" s="1127" t="s">
        <v>41953</v>
      </c>
      <c r="C1982" s="1127">
        <v>4</v>
      </c>
      <c r="D1982" s="1127">
        <v>4</v>
      </c>
      <c r="E1982" s="1127"/>
      <c r="F1982" s="1127"/>
      <c r="G1982" s="501" t="s">
        <v>3849</v>
      </c>
      <c r="H1982" s="501" t="s">
        <v>14977</v>
      </c>
    </row>
    <row r="1983" spans="1:8" ht="30">
      <c r="A1983" s="1127">
        <v>4</v>
      </c>
      <c r="B1983" s="1127" t="s">
        <v>41954</v>
      </c>
      <c r="C1983" s="1127">
        <v>0</v>
      </c>
      <c r="D1983" s="1127">
        <v>14</v>
      </c>
      <c r="E1983" s="1130">
        <v>44230</v>
      </c>
      <c r="F1983" s="1127"/>
      <c r="G1983" s="501" t="s">
        <v>3849</v>
      </c>
      <c r="H1983" s="501" t="s">
        <v>14977</v>
      </c>
    </row>
    <row r="1984" spans="1:8" ht="30">
      <c r="A1984" s="1127">
        <v>5</v>
      </c>
      <c r="B1984" s="1127" t="s">
        <v>41955</v>
      </c>
      <c r="C1984" s="1127">
        <v>0</v>
      </c>
      <c r="D1984" s="1127">
        <v>3</v>
      </c>
      <c r="E1984" s="1130">
        <v>44243</v>
      </c>
      <c r="F1984" s="1127"/>
      <c r="G1984" s="501" t="s">
        <v>3849</v>
      </c>
      <c r="H1984" s="501" t="s">
        <v>14977</v>
      </c>
    </row>
    <row r="1985" spans="1:8" ht="45">
      <c r="A1985" s="1127">
        <v>6</v>
      </c>
      <c r="B1985" s="1127" t="s">
        <v>41956</v>
      </c>
      <c r="C1985" s="1127">
        <v>0</v>
      </c>
      <c r="D1985" s="1127">
        <v>4</v>
      </c>
      <c r="E1985" s="1130">
        <v>44243</v>
      </c>
      <c r="F1985" s="1127"/>
      <c r="G1985" s="501" t="s">
        <v>3849</v>
      </c>
      <c r="H1985" s="501" t="s">
        <v>14977</v>
      </c>
    </row>
    <row r="1986" spans="1:8" ht="30">
      <c r="A1986" s="1127">
        <v>7</v>
      </c>
      <c r="B1986" s="1127" t="s">
        <v>41957</v>
      </c>
      <c r="C1986" s="1127">
        <v>0</v>
      </c>
      <c r="D1986" s="1127">
        <v>4</v>
      </c>
      <c r="E1986" s="1127"/>
      <c r="F1986" s="1127"/>
      <c r="G1986" s="501" t="s">
        <v>3849</v>
      </c>
      <c r="H1986" s="501" t="s">
        <v>14977</v>
      </c>
    </row>
    <row r="1987" spans="1:8" ht="30">
      <c r="A1987" s="1127">
        <v>8</v>
      </c>
      <c r="B1987" s="1127" t="s">
        <v>41958</v>
      </c>
      <c r="C1987" s="1127">
        <v>0</v>
      </c>
      <c r="D1987" s="1127">
        <v>8</v>
      </c>
      <c r="E1987" s="1127"/>
      <c r="F1987" s="1127"/>
      <c r="G1987" s="501" t="s">
        <v>3849</v>
      </c>
      <c r="H1987" s="501" t="s">
        <v>14977</v>
      </c>
    </row>
    <row r="1988" spans="1:8" ht="30">
      <c r="A1988" s="1127">
        <v>9</v>
      </c>
      <c r="B1988" s="1127" t="s">
        <v>41959</v>
      </c>
      <c r="C1988" s="1127">
        <v>0</v>
      </c>
      <c r="D1988" s="1127">
        <v>6</v>
      </c>
      <c r="E1988" s="1127"/>
      <c r="F1988" s="1127"/>
      <c r="G1988" s="501" t="s">
        <v>3849</v>
      </c>
      <c r="H1988" s="501" t="s">
        <v>14977</v>
      </c>
    </row>
    <row r="1989" spans="1:8" ht="30">
      <c r="A1989" s="1127">
        <v>10</v>
      </c>
      <c r="B1989" s="1127" t="s">
        <v>41960</v>
      </c>
      <c r="C1989" s="1127">
        <v>0</v>
      </c>
      <c r="D1989" s="1127">
        <v>6</v>
      </c>
      <c r="E1989" s="1130">
        <v>44340</v>
      </c>
      <c r="F1989" s="1127"/>
      <c r="G1989" s="501" t="s">
        <v>3849</v>
      </c>
      <c r="H1989" s="501" t="s">
        <v>14977</v>
      </c>
    </row>
    <row r="1990" spans="1:8" ht="30">
      <c r="A1990" s="1127">
        <v>11</v>
      </c>
      <c r="B1990" s="1127" t="s">
        <v>41961</v>
      </c>
      <c r="C1990" s="1127">
        <v>0</v>
      </c>
      <c r="D1990" s="1127">
        <v>7</v>
      </c>
      <c r="E1990" s="1127" t="s">
        <v>41962</v>
      </c>
      <c r="F1990" s="1127"/>
      <c r="G1990" s="501" t="s">
        <v>3849</v>
      </c>
      <c r="H1990" s="501" t="s">
        <v>14977</v>
      </c>
    </row>
    <row r="1991" spans="1:8" ht="30">
      <c r="A1991" s="1127">
        <v>12</v>
      </c>
      <c r="B1991" s="1127" t="s">
        <v>41963</v>
      </c>
      <c r="C1991" s="1127">
        <v>0</v>
      </c>
      <c r="D1991" s="1127">
        <v>5</v>
      </c>
      <c r="E1991" s="1127" t="s">
        <v>39574</v>
      </c>
      <c r="F1991" s="1127"/>
      <c r="G1991" s="501" t="s">
        <v>3849</v>
      </c>
      <c r="H1991" s="501" t="s">
        <v>14977</v>
      </c>
    </row>
    <row r="1992" spans="1:8" ht="30">
      <c r="A1992" s="1127">
        <v>13</v>
      </c>
      <c r="B1992" s="1127" t="s">
        <v>41964</v>
      </c>
      <c r="C1992" s="1127">
        <v>0</v>
      </c>
      <c r="D1992" s="1127">
        <v>2</v>
      </c>
      <c r="E1992" s="1127" t="s">
        <v>39574</v>
      </c>
      <c r="F1992" s="1127"/>
      <c r="G1992" s="501" t="s">
        <v>3849</v>
      </c>
      <c r="H1992" s="501" t="s">
        <v>14977</v>
      </c>
    </row>
    <row r="1993" spans="1:8" ht="30">
      <c r="A1993" s="1127">
        <v>14</v>
      </c>
      <c r="B1993" s="1127" t="s">
        <v>41965</v>
      </c>
      <c r="C1993" s="1127">
        <v>0</v>
      </c>
      <c r="D1993" s="1127">
        <v>0</v>
      </c>
      <c r="E1993" s="1127" t="s">
        <v>39574</v>
      </c>
      <c r="F1993" s="1127"/>
      <c r="G1993" s="501" t="s">
        <v>3849</v>
      </c>
      <c r="H1993" s="501" t="s">
        <v>14977</v>
      </c>
    </row>
    <row r="1994" spans="1:8" ht="30">
      <c r="A1994" s="1127">
        <v>15</v>
      </c>
      <c r="B1994" s="1127" t="s">
        <v>41966</v>
      </c>
      <c r="C1994" s="1127">
        <v>0</v>
      </c>
      <c r="D1994" s="1127">
        <v>0</v>
      </c>
      <c r="E1994" s="1127" t="s">
        <v>39574</v>
      </c>
      <c r="F1994" s="1127"/>
      <c r="G1994" s="501" t="s">
        <v>3849</v>
      </c>
      <c r="H1994" s="501" t="s">
        <v>14977</v>
      </c>
    </row>
    <row r="1995" spans="1:8" ht="30">
      <c r="A1995" s="1127">
        <v>16</v>
      </c>
      <c r="B1995" s="1127" t="s">
        <v>41967</v>
      </c>
      <c r="C1995" s="1127">
        <v>0</v>
      </c>
      <c r="D1995" s="1127">
        <v>0</v>
      </c>
      <c r="E1995" s="1127" t="s">
        <v>39574</v>
      </c>
      <c r="F1995" s="1127"/>
      <c r="G1995" s="501" t="s">
        <v>3849</v>
      </c>
      <c r="H1995" s="501" t="s">
        <v>14977</v>
      </c>
    </row>
    <row r="1996" spans="1:8" ht="30">
      <c r="A1996" s="1127">
        <v>17</v>
      </c>
      <c r="B1996" s="1127" t="s">
        <v>41968</v>
      </c>
      <c r="C1996" s="1127">
        <v>0</v>
      </c>
      <c r="D1996" s="1127">
        <v>2</v>
      </c>
      <c r="E1996" s="1127" t="s">
        <v>39574</v>
      </c>
      <c r="F1996" s="1127"/>
      <c r="G1996" s="501" t="s">
        <v>3849</v>
      </c>
      <c r="H1996" s="501" t="s">
        <v>14977</v>
      </c>
    </row>
    <row r="1997" spans="1:8" ht="30">
      <c r="A1997" s="1127">
        <v>18</v>
      </c>
      <c r="B1997" s="1127" t="s">
        <v>41969</v>
      </c>
      <c r="C1997" s="1127">
        <v>0</v>
      </c>
      <c r="D1997" s="1127">
        <v>4</v>
      </c>
      <c r="E1997" s="1127" t="s">
        <v>39574</v>
      </c>
      <c r="F1997" s="1127"/>
      <c r="G1997" s="501" t="s">
        <v>3849</v>
      </c>
      <c r="H1997" s="501" t="s">
        <v>14977</v>
      </c>
    </row>
    <row r="1998" spans="1:8" ht="30">
      <c r="A1998" s="1127">
        <v>19</v>
      </c>
      <c r="B1998" s="1127" t="s">
        <v>41970</v>
      </c>
      <c r="C1998" s="1127">
        <v>0</v>
      </c>
      <c r="D1998" s="1127">
        <v>0</v>
      </c>
      <c r="E1998" s="1127" t="s">
        <v>39574</v>
      </c>
      <c r="F1998" s="1127"/>
      <c r="G1998" s="501" t="s">
        <v>3849</v>
      </c>
      <c r="H1998" s="501" t="s">
        <v>14977</v>
      </c>
    </row>
    <row r="1999" spans="1:8" ht="30">
      <c r="A1999" s="1127">
        <v>20</v>
      </c>
      <c r="B1999" s="1127" t="s">
        <v>41971</v>
      </c>
      <c r="C1999" s="1127">
        <v>0</v>
      </c>
      <c r="D1999" s="1127">
        <v>0</v>
      </c>
      <c r="E1999" s="1127" t="s">
        <v>39574</v>
      </c>
      <c r="F1999" s="1127"/>
      <c r="G1999" s="501" t="s">
        <v>3849</v>
      </c>
      <c r="H1999" s="501" t="s">
        <v>14977</v>
      </c>
    </row>
    <row r="2000" spans="1:8" ht="30">
      <c r="A2000" s="1127">
        <v>21</v>
      </c>
      <c r="B2000" s="1127" t="s">
        <v>41972</v>
      </c>
      <c r="C2000" s="1127">
        <v>0</v>
      </c>
      <c r="D2000" s="1127">
        <v>2</v>
      </c>
      <c r="E2000" s="1127" t="s">
        <v>39574</v>
      </c>
      <c r="F2000" s="1127"/>
      <c r="G2000" s="501" t="s">
        <v>3849</v>
      </c>
      <c r="H2000" s="501" t="s">
        <v>14977</v>
      </c>
    </row>
    <row r="2001" spans="1:8" ht="30">
      <c r="A2001" s="1127">
        <v>22</v>
      </c>
      <c r="B2001" s="1127" t="s">
        <v>41973</v>
      </c>
      <c r="C2001" s="1127">
        <v>0</v>
      </c>
      <c r="D2001" s="1127">
        <v>2</v>
      </c>
      <c r="E2001" s="1127" t="s">
        <v>39574</v>
      </c>
      <c r="F2001" s="1127"/>
      <c r="G2001" s="501" t="s">
        <v>3849</v>
      </c>
      <c r="H2001" s="501" t="s">
        <v>14977</v>
      </c>
    </row>
    <row r="2002" spans="1:8" ht="45">
      <c r="A2002" s="1127">
        <v>23</v>
      </c>
      <c r="B2002" s="1127" t="s">
        <v>41974</v>
      </c>
      <c r="C2002" s="1127">
        <v>5</v>
      </c>
      <c r="D2002" s="1127">
        <v>8</v>
      </c>
      <c r="E2002" s="1127" t="s">
        <v>39574</v>
      </c>
      <c r="F2002" s="1127"/>
      <c r="G2002" s="501" t="s">
        <v>3849</v>
      </c>
      <c r="H2002" s="501" t="s">
        <v>14977</v>
      </c>
    </row>
    <row r="2003" spans="1:8" ht="30">
      <c r="A2003" s="1127">
        <v>24</v>
      </c>
      <c r="B2003" s="1127" t="s">
        <v>41975</v>
      </c>
      <c r="C2003" s="1127">
        <v>0</v>
      </c>
      <c r="D2003" s="1127">
        <v>6</v>
      </c>
      <c r="E2003" s="1127" t="s">
        <v>39574</v>
      </c>
      <c r="F2003" s="1127"/>
      <c r="G2003" s="501" t="s">
        <v>3849</v>
      </c>
      <c r="H2003" s="501" t="s">
        <v>14977</v>
      </c>
    </row>
    <row r="2004" spans="1:8" ht="30">
      <c r="A2004" s="1127">
        <v>25</v>
      </c>
      <c r="B2004" s="1127" t="s">
        <v>41976</v>
      </c>
      <c r="C2004" s="1127">
        <v>0</v>
      </c>
      <c r="D2004" s="1127">
        <v>8</v>
      </c>
      <c r="E2004" s="1127" t="s">
        <v>39574</v>
      </c>
      <c r="F2004" s="1127"/>
      <c r="G2004" s="501" t="s">
        <v>3849</v>
      </c>
      <c r="H2004" s="501" t="s">
        <v>14977</v>
      </c>
    </row>
    <row r="2005" spans="1:8" ht="30">
      <c r="A2005" s="1127">
        <v>26</v>
      </c>
      <c r="B2005" s="1127" t="s">
        <v>41977</v>
      </c>
      <c r="C2005" s="1127">
        <v>0</v>
      </c>
      <c r="D2005" s="1127">
        <v>6</v>
      </c>
      <c r="E2005" s="1127" t="s">
        <v>39574</v>
      </c>
      <c r="F2005" s="1127"/>
      <c r="G2005" s="501" t="s">
        <v>3849</v>
      </c>
      <c r="H2005" s="501" t="s">
        <v>14977</v>
      </c>
    </row>
    <row r="2006" spans="1:8">
      <c r="A2006" s="1127">
        <v>27</v>
      </c>
      <c r="B2006" s="1127" t="s">
        <v>41978</v>
      </c>
      <c r="C2006" s="1127">
        <v>6</v>
      </c>
      <c r="D2006" s="1127">
        <v>10</v>
      </c>
      <c r="E2006" s="1127" t="s">
        <v>39359</v>
      </c>
      <c r="F2006" s="1127"/>
      <c r="G2006" s="501" t="s">
        <v>3849</v>
      </c>
      <c r="H2006" s="501" t="s">
        <v>14977</v>
      </c>
    </row>
    <row r="2007" spans="1:8" ht="45">
      <c r="A2007" s="1127">
        <v>28</v>
      </c>
      <c r="B2007" s="1127" t="s">
        <v>41979</v>
      </c>
      <c r="C2007" s="1127">
        <v>0</v>
      </c>
      <c r="D2007" s="1127">
        <v>1</v>
      </c>
      <c r="E2007" s="1127" t="s">
        <v>41728</v>
      </c>
      <c r="F2007" s="1127"/>
      <c r="G2007" s="501" t="s">
        <v>3849</v>
      </c>
      <c r="H2007" s="501" t="s">
        <v>14977</v>
      </c>
    </row>
    <row r="2008" spans="1:8" ht="30">
      <c r="A2008" s="1127">
        <v>29</v>
      </c>
      <c r="B2008" s="1127" t="s">
        <v>41980</v>
      </c>
      <c r="C2008" s="1127">
        <v>0</v>
      </c>
      <c r="D2008" s="1127">
        <v>0</v>
      </c>
      <c r="E2008" s="1127" t="s">
        <v>41981</v>
      </c>
      <c r="F2008" s="1127"/>
      <c r="G2008" s="501" t="s">
        <v>3849</v>
      </c>
      <c r="H2008" s="501" t="s">
        <v>14977</v>
      </c>
    </row>
    <row r="2009" spans="1:8" ht="30">
      <c r="A2009" s="1127">
        <v>30</v>
      </c>
      <c r="B2009" s="1127" t="s">
        <v>41982</v>
      </c>
      <c r="C2009" s="1127">
        <v>0</v>
      </c>
      <c r="D2009" s="1127">
        <v>7</v>
      </c>
      <c r="E2009" s="1127" t="s">
        <v>38804</v>
      </c>
      <c r="F2009" s="1127"/>
      <c r="G2009" s="501" t="s">
        <v>3849</v>
      </c>
      <c r="H2009" s="501" t="s">
        <v>14977</v>
      </c>
    </row>
    <row r="2010" spans="1:8" ht="30">
      <c r="A2010" s="1127">
        <v>31</v>
      </c>
      <c r="B2010" s="1127" t="s">
        <v>41983</v>
      </c>
      <c r="C2010" s="1127">
        <v>0</v>
      </c>
      <c r="D2010" s="1127">
        <v>3</v>
      </c>
      <c r="E2010" s="1127" t="s">
        <v>38804</v>
      </c>
      <c r="F2010" s="1127"/>
      <c r="G2010" s="501" t="s">
        <v>3849</v>
      </c>
      <c r="H2010" s="501" t="s">
        <v>14977</v>
      </c>
    </row>
    <row r="2011" spans="1:8" ht="30">
      <c r="A2011" s="1127">
        <v>32</v>
      </c>
      <c r="B2011" s="1127" t="s">
        <v>41984</v>
      </c>
      <c r="C2011" s="1127">
        <v>0</v>
      </c>
      <c r="D2011" s="1127">
        <v>2</v>
      </c>
      <c r="E2011" s="1127" t="s">
        <v>38804</v>
      </c>
      <c r="F2011" s="1127"/>
      <c r="G2011" s="501" t="s">
        <v>3849</v>
      </c>
      <c r="H2011" s="501" t="s">
        <v>14977</v>
      </c>
    </row>
    <row r="2012" spans="1:8" ht="30">
      <c r="A2012" s="1127">
        <v>33</v>
      </c>
      <c r="B2012" s="1127" t="s">
        <v>41985</v>
      </c>
      <c r="C2012" s="1127">
        <v>0</v>
      </c>
      <c r="D2012" s="1127">
        <v>4</v>
      </c>
      <c r="E2012" s="1127" t="s">
        <v>38804</v>
      </c>
      <c r="F2012" s="1127"/>
      <c r="G2012" s="501" t="s">
        <v>3849</v>
      </c>
      <c r="H2012" s="501" t="s">
        <v>14977</v>
      </c>
    </row>
    <row r="2013" spans="1:8" ht="30">
      <c r="A2013" s="1127">
        <v>34</v>
      </c>
      <c r="B2013" s="1127" t="s">
        <v>41986</v>
      </c>
      <c r="C2013" s="1127">
        <v>0</v>
      </c>
      <c r="D2013" s="1127">
        <v>2</v>
      </c>
      <c r="E2013" s="1127" t="s">
        <v>38804</v>
      </c>
      <c r="F2013" s="1127"/>
      <c r="G2013" s="501" t="s">
        <v>3849</v>
      </c>
      <c r="H2013" s="501" t="s">
        <v>14977</v>
      </c>
    </row>
    <row r="2014" spans="1:8" ht="30">
      <c r="A2014" s="1127">
        <v>35</v>
      </c>
      <c r="B2014" s="1127" t="s">
        <v>41987</v>
      </c>
      <c r="C2014" s="1127">
        <v>0</v>
      </c>
      <c r="D2014" s="1127">
        <v>4</v>
      </c>
      <c r="E2014" s="1127" t="s">
        <v>38804</v>
      </c>
      <c r="F2014" s="1127"/>
      <c r="G2014" s="501" t="s">
        <v>3849</v>
      </c>
      <c r="H2014" s="501" t="s">
        <v>14977</v>
      </c>
    </row>
    <row r="2015" spans="1:8" ht="30">
      <c r="A2015" s="1127">
        <v>36</v>
      </c>
      <c r="B2015" s="1127" t="s">
        <v>41988</v>
      </c>
      <c r="C2015" s="1127">
        <v>0</v>
      </c>
      <c r="D2015" s="1127">
        <v>3</v>
      </c>
      <c r="E2015" s="1127" t="s">
        <v>38804</v>
      </c>
      <c r="F2015" s="1127"/>
      <c r="G2015" s="501" t="s">
        <v>3849</v>
      </c>
      <c r="H2015" s="501" t="s">
        <v>14977</v>
      </c>
    </row>
    <row r="2016" spans="1:8" ht="30">
      <c r="A2016" s="1127">
        <v>37</v>
      </c>
      <c r="B2016" s="1127" t="s">
        <v>41989</v>
      </c>
      <c r="C2016" s="1127">
        <v>0</v>
      </c>
      <c r="D2016" s="1127">
        <v>2</v>
      </c>
      <c r="E2016" s="1127" t="s">
        <v>38804</v>
      </c>
      <c r="F2016" s="1127"/>
      <c r="G2016" s="501" t="s">
        <v>3849</v>
      </c>
      <c r="H2016" s="501" t="s">
        <v>14977</v>
      </c>
    </row>
    <row r="2017" spans="1:8" ht="30">
      <c r="A2017" s="1127">
        <v>38</v>
      </c>
      <c r="B2017" s="1127" t="s">
        <v>41990</v>
      </c>
      <c r="C2017" s="1127">
        <v>0</v>
      </c>
      <c r="D2017" s="1127">
        <v>4</v>
      </c>
      <c r="E2017" s="1127" t="s">
        <v>38588</v>
      </c>
      <c r="F2017" s="1127"/>
      <c r="G2017" s="501" t="s">
        <v>3849</v>
      </c>
      <c r="H2017" s="501" t="s">
        <v>14977</v>
      </c>
    </row>
    <row r="2018" spans="1:8" ht="30">
      <c r="A2018" s="1127">
        <v>39</v>
      </c>
      <c r="B2018" s="1127" t="s">
        <v>41991</v>
      </c>
      <c r="C2018" s="1127">
        <v>0</v>
      </c>
      <c r="D2018" s="1127">
        <v>2</v>
      </c>
      <c r="E2018" s="1127" t="s">
        <v>38588</v>
      </c>
      <c r="F2018" s="1127"/>
      <c r="G2018" s="501" t="s">
        <v>3849</v>
      </c>
      <c r="H2018" s="501" t="s">
        <v>14977</v>
      </c>
    </row>
    <row r="2019" spans="1:8" ht="30">
      <c r="A2019" s="1127">
        <v>40</v>
      </c>
      <c r="B2019" s="1127" t="s">
        <v>41992</v>
      </c>
      <c r="C2019" s="1127">
        <v>0</v>
      </c>
      <c r="D2019" s="1127">
        <v>2</v>
      </c>
      <c r="E2019" s="1127" t="s">
        <v>38588</v>
      </c>
      <c r="F2019" s="1127"/>
      <c r="G2019" s="501" t="s">
        <v>3849</v>
      </c>
      <c r="H2019" s="501" t="s">
        <v>14977</v>
      </c>
    </row>
    <row r="2020" spans="1:8" ht="30">
      <c r="A2020" s="1127">
        <v>41</v>
      </c>
      <c r="B2020" s="1127" t="s">
        <v>41993</v>
      </c>
      <c r="C2020" s="1127">
        <v>0</v>
      </c>
      <c r="D2020" s="1127">
        <v>3</v>
      </c>
      <c r="E2020" s="1127" t="s">
        <v>38588</v>
      </c>
      <c r="F2020" s="1127"/>
      <c r="G2020" s="501" t="s">
        <v>3849</v>
      </c>
      <c r="H2020" s="501" t="s">
        <v>14977</v>
      </c>
    </row>
    <row r="2021" spans="1:8" ht="30">
      <c r="A2021" s="1127">
        <v>42</v>
      </c>
      <c r="B2021" s="1127" t="s">
        <v>41994</v>
      </c>
      <c r="C2021" s="1127">
        <v>0</v>
      </c>
      <c r="D2021" s="1127">
        <v>4</v>
      </c>
      <c r="E2021" s="1127" t="s">
        <v>38588</v>
      </c>
      <c r="F2021" s="1127"/>
      <c r="G2021" s="501" t="s">
        <v>3849</v>
      </c>
      <c r="H2021" s="501" t="s">
        <v>14977</v>
      </c>
    </row>
    <row r="2022" spans="1:8" ht="30">
      <c r="A2022" s="1127">
        <v>43</v>
      </c>
      <c r="B2022" s="1127" t="s">
        <v>41995</v>
      </c>
      <c r="C2022" s="1127">
        <v>0</v>
      </c>
      <c r="D2022" s="1127">
        <v>4</v>
      </c>
      <c r="E2022" s="1127" t="s">
        <v>38588</v>
      </c>
      <c r="F2022" s="1127"/>
      <c r="G2022" s="501" t="s">
        <v>3849</v>
      </c>
      <c r="H2022" s="501" t="s">
        <v>14977</v>
      </c>
    </row>
    <row r="2023" spans="1:8" ht="30">
      <c r="A2023" s="1127">
        <v>44</v>
      </c>
      <c r="B2023" s="1127" t="s">
        <v>41996</v>
      </c>
      <c r="C2023" s="1127">
        <v>0</v>
      </c>
      <c r="D2023" s="1127">
        <v>2</v>
      </c>
      <c r="E2023" s="1127" t="s">
        <v>38588</v>
      </c>
      <c r="F2023" s="1127"/>
      <c r="G2023" s="501" t="s">
        <v>3849</v>
      </c>
      <c r="H2023" s="501" t="s">
        <v>14977</v>
      </c>
    </row>
    <row r="2024" spans="1:8" ht="30">
      <c r="A2024" s="1127">
        <v>45</v>
      </c>
      <c r="B2024" s="1127" t="s">
        <v>41997</v>
      </c>
      <c r="C2024" s="1127">
        <v>0</v>
      </c>
      <c r="D2024" s="1127">
        <v>5</v>
      </c>
      <c r="E2024" s="1127" t="s">
        <v>38588</v>
      </c>
      <c r="F2024" s="1127"/>
      <c r="G2024" s="501" t="s">
        <v>3849</v>
      </c>
      <c r="H2024" s="501" t="s">
        <v>14977</v>
      </c>
    </row>
    <row r="2025" spans="1:8" ht="30">
      <c r="A2025" s="1127">
        <v>46</v>
      </c>
      <c r="B2025" s="1127" t="s">
        <v>41998</v>
      </c>
      <c r="C2025" s="1127">
        <v>0</v>
      </c>
      <c r="D2025" s="1127">
        <v>3</v>
      </c>
      <c r="E2025" s="1127" t="s">
        <v>31420</v>
      </c>
      <c r="F2025" s="1127"/>
      <c r="G2025" s="501" t="s">
        <v>3849</v>
      </c>
      <c r="H2025" s="501" t="s">
        <v>14977</v>
      </c>
    </row>
    <row r="2026" spans="1:8" ht="30">
      <c r="A2026" s="1127">
        <v>47</v>
      </c>
      <c r="B2026" s="1127" t="s">
        <v>41999</v>
      </c>
      <c r="C2026" s="1127">
        <v>0</v>
      </c>
      <c r="D2026" s="1127">
        <v>3</v>
      </c>
      <c r="E2026" s="1127" t="s">
        <v>31420</v>
      </c>
      <c r="F2026" s="1127"/>
      <c r="G2026" s="501" t="s">
        <v>3849</v>
      </c>
      <c r="H2026" s="501" t="s">
        <v>14977</v>
      </c>
    </row>
    <row r="2027" spans="1:8" ht="30">
      <c r="A2027" s="1127">
        <v>48</v>
      </c>
      <c r="B2027" s="1127" t="s">
        <v>42000</v>
      </c>
      <c r="C2027" s="1127">
        <v>0</v>
      </c>
      <c r="D2027" s="1127">
        <v>2</v>
      </c>
      <c r="E2027" s="1127" t="s">
        <v>31420</v>
      </c>
      <c r="F2027" s="1127"/>
      <c r="G2027" s="501" t="s">
        <v>3849</v>
      </c>
      <c r="H2027" s="501" t="s">
        <v>14977</v>
      </c>
    </row>
    <row r="2028" spans="1:8" ht="30">
      <c r="A2028" s="1127">
        <v>49</v>
      </c>
      <c r="B2028" s="1127" t="s">
        <v>42001</v>
      </c>
      <c r="C2028" s="1127">
        <v>0</v>
      </c>
      <c r="D2028" s="1127">
        <v>6</v>
      </c>
      <c r="E2028" s="1127" t="s">
        <v>31420</v>
      </c>
      <c r="F2028" s="1127"/>
      <c r="G2028" s="501" t="s">
        <v>3849</v>
      </c>
      <c r="H2028" s="501" t="s">
        <v>14977</v>
      </c>
    </row>
    <row r="2029" spans="1:8" ht="30">
      <c r="A2029" s="1127">
        <v>50</v>
      </c>
      <c r="B2029" s="1127" t="s">
        <v>42002</v>
      </c>
      <c r="C2029" s="1127">
        <v>0</v>
      </c>
      <c r="D2029" s="1127">
        <v>3</v>
      </c>
      <c r="E2029" s="1127" t="s">
        <v>31420</v>
      </c>
      <c r="F2029" s="1127"/>
      <c r="G2029" s="501" t="s">
        <v>3849</v>
      </c>
      <c r="H2029" s="501" t="s">
        <v>14977</v>
      </c>
    </row>
    <row r="2030" spans="1:8" ht="30">
      <c r="A2030" s="1127">
        <v>51</v>
      </c>
      <c r="B2030" s="1127" t="s">
        <v>42003</v>
      </c>
      <c r="C2030" s="1127">
        <v>0</v>
      </c>
      <c r="D2030" s="1127">
        <v>3</v>
      </c>
      <c r="E2030" s="1127" t="s">
        <v>31476</v>
      </c>
      <c r="F2030" s="1127"/>
      <c r="G2030" s="501" t="s">
        <v>3849</v>
      </c>
      <c r="H2030" s="501" t="s">
        <v>14977</v>
      </c>
    </row>
    <row r="2031" spans="1:8" ht="30">
      <c r="A2031" s="1127">
        <v>52</v>
      </c>
      <c r="B2031" s="1127" t="s">
        <v>42004</v>
      </c>
      <c r="C2031" s="1127">
        <v>0</v>
      </c>
      <c r="D2031" s="1127">
        <v>2</v>
      </c>
      <c r="E2031" s="1127" t="s">
        <v>31476</v>
      </c>
      <c r="F2031" s="1127"/>
      <c r="G2031" s="501" t="s">
        <v>3849</v>
      </c>
      <c r="H2031" s="501" t="s">
        <v>14977</v>
      </c>
    </row>
    <row r="2032" spans="1:8">
      <c r="A2032" s="1127">
        <v>53</v>
      </c>
      <c r="B2032" s="1127" t="s">
        <v>42005</v>
      </c>
      <c r="C2032" s="1131">
        <v>0</v>
      </c>
      <c r="D2032" s="1131">
        <v>3</v>
      </c>
      <c r="E2032" s="1127" t="s">
        <v>31476</v>
      </c>
      <c r="F2032" s="1127"/>
      <c r="G2032" s="501" t="s">
        <v>3849</v>
      </c>
      <c r="H2032" s="501" t="s">
        <v>14977</v>
      </c>
    </row>
    <row r="2033" spans="1:8">
      <c r="A2033" s="1127">
        <v>54</v>
      </c>
      <c r="B2033" s="1127" t="s">
        <v>42006</v>
      </c>
      <c r="C2033" s="1132" t="s">
        <v>42007</v>
      </c>
      <c r="D2033" s="1131">
        <v>2</v>
      </c>
      <c r="E2033" s="1127" t="s">
        <v>36586</v>
      </c>
      <c r="F2033" s="1127"/>
      <c r="G2033" s="501" t="s">
        <v>3849</v>
      </c>
      <c r="H2033" s="501" t="s">
        <v>14977</v>
      </c>
    </row>
    <row r="2034" spans="1:8" ht="30">
      <c r="A2034" s="1127">
        <v>55</v>
      </c>
      <c r="B2034" s="1127" t="s">
        <v>42008</v>
      </c>
      <c r="C2034" s="1131">
        <v>6</v>
      </c>
      <c r="D2034" s="1131">
        <v>3</v>
      </c>
      <c r="E2034" s="1127" t="s">
        <v>42009</v>
      </c>
      <c r="F2034" s="1127" t="s">
        <v>31855</v>
      </c>
      <c r="G2034" s="501" t="s">
        <v>3849</v>
      </c>
      <c r="H2034" s="501" t="s">
        <v>19810</v>
      </c>
    </row>
    <row r="2035" spans="1:8" ht="30">
      <c r="A2035" s="1127">
        <v>56</v>
      </c>
      <c r="B2035" s="1127" t="s">
        <v>42010</v>
      </c>
      <c r="C2035" s="1131">
        <v>0</v>
      </c>
      <c r="D2035" s="1131">
        <v>3</v>
      </c>
      <c r="E2035" s="1127" t="s">
        <v>31591</v>
      </c>
      <c r="F2035" s="1127"/>
      <c r="G2035" s="501" t="s">
        <v>3849</v>
      </c>
      <c r="H2035" s="501" t="s">
        <v>14977</v>
      </c>
    </row>
    <row r="2036" spans="1:8" ht="30">
      <c r="A2036" s="1127">
        <v>57</v>
      </c>
      <c r="B2036" s="1127" t="s">
        <v>42011</v>
      </c>
      <c r="C2036" s="1131">
        <v>0</v>
      </c>
      <c r="D2036" s="1131">
        <v>2</v>
      </c>
      <c r="E2036" s="1127" t="s">
        <v>31607</v>
      </c>
      <c r="F2036" s="1127"/>
      <c r="G2036" s="501" t="s">
        <v>3849</v>
      </c>
      <c r="H2036" s="501" t="s">
        <v>14977</v>
      </c>
    </row>
    <row r="2037" spans="1:8" ht="30">
      <c r="A2037" s="1127">
        <v>58</v>
      </c>
      <c r="B2037" s="1127" t="s">
        <v>42012</v>
      </c>
      <c r="C2037" s="1131">
        <v>0</v>
      </c>
      <c r="D2037" s="1131">
        <v>3</v>
      </c>
      <c r="E2037" s="1127" t="s">
        <v>31607</v>
      </c>
      <c r="F2037" s="1127"/>
      <c r="G2037" s="501" t="s">
        <v>3849</v>
      </c>
      <c r="H2037" s="501" t="s">
        <v>14977</v>
      </c>
    </row>
    <row r="2038" spans="1:8" ht="30">
      <c r="A2038" s="1127">
        <v>59</v>
      </c>
      <c r="B2038" s="1127" t="s">
        <v>42013</v>
      </c>
      <c r="C2038" s="1131">
        <v>0</v>
      </c>
      <c r="D2038" s="1131">
        <v>2</v>
      </c>
      <c r="E2038" s="1127" t="s">
        <v>31636</v>
      </c>
      <c r="F2038" s="1127"/>
      <c r="G2038" s="501" t="s">
        <v>3849</v>
      </c>
      <c r="H2038" s="501" t="s">
        <v>14977</v>
      </c>
    </row>
    <row r="2039" spans="1:8" ht="30">
      <c r="A2039" s="1127">
        <v>60</v>
      </c>
      <c r="B2039" s="1127" t="s">
        <v>42014</v>
      </c>
      <c r="C2039" s="1131">
        <v>3</v>
      </c>
      <c r="D2039" s="1131">
        <v>2</v>
      </c>
      <c r="E2039" s="1127" t="s">
        <v>31636</v>
      </c>
      <c r="F2039" s="1127"/>
      <c r="G2039" s="501" t="s">
        <v>3849</v>
      </c>
      <c r="H2039" s="501" t="s">
        <v>14977</v>
      </c>
    </row>
    <row r="2040" spans="1:8" ht="45">
      <c r="A2040" s="1127">
        <v>61</v>
      </c>
      <c r="B2040" s="1127" t="s">
        <v>42015</v>
      </c>
      <c r="C2040" s="1131">
        <v>0</v>
      </c>
      <c r="D2040" s="1131">
        <v>1</v>
      </c>
      <c r="E2040" s="1127" t="s">
        <v>31636</v>
      </c>
      <c r="F2040" s="1127"/>
      <c r="G2040" s="501" t="s">
        <v>3849</v>
      </c>
      <c r="H2040" s="501" t="s">
        <v>14977</v>
      </c>
    </row>
    <row r="2041" spans="1:8" ht="30">
      <c r="A2041" s="1127">
        <v>62</v>
      </c>
      <c r="B2041" s="1127" t="s">
        <v>42016</v>
      </c>
      <c r="C2041" s="1131">
        <v>0</v>
      </c>
      <c r="D2041" s="1131">
        <v>2</v>
      </c>
      <c r="E2041" s="1127" t="s">
        <v>31666</v>
      </c>
      <c r="F2041" s="1127"/>
      <c r="G2041" s="501" t="s">
        <v>3849</v>
      </c>
      <c r="H2041" s="501" t="s">
        <v>14977</v>
      </c>
    </row>
    <row r="2042" spans="1:8" ht="30">
      <c r="A2042" s="1127">
        <v>63</v>
      </c>
      <c r="B2042" s="1127" t="s">
        <v>42017</v>
      </c>
      <c r="C2042" s="1131">
        <v>0</v>
      </c>
      <c r="D2042" s="1131">
        <v>2</v>
      </c>
      <c r="E2042" s="1127" t="s">
        <v>31666</v>
      </c>
      <c r="F2042" s="1127"/>
      <c r="G2042" s="501" t="s">
        <v>3849</v>
      </c>
      <c r="H2042" s="501" t="s">
        <v>14977</v>
      </c>
    </row>
    <row r="2043" spans="1:8" ht="30">
      <c r="A2043" s="1127">
        <v>64</v>
      </c>
      <c r="B2043" s="1127" t="s">
        <v>42018</v>
      </c>
      <c r="C2043" s="1131">
        <v>0</v>
      </c>
      <c r="D2043" s="1131">
        <v>2</v>
      </c>
      <c r="E2043" s="1127" t="s">
        <v>38626</v>
      </c>
      <c r="F2043" s="1127"/>
      <c r="G2043" s="501" t="s">
        <v>3849</v>
      </c>
      <c r="H2043" s="501" t="s">
        <v>14977</v>
      </c>
    </row>
    <row r="2044" spans="1:8" ht="30">
      <c r="A2044" s="1127">
        <v>65</v>
      </c>
      <c r="B2044" s="1127" t="s">
        <v>42019</v>
      </c>
      <c r="C2044" s="1131">
        <v>0</v>
      </c>
      <c r="D2044" s="1131">
        <v>2</v>
      </c>
      <c r="E2044" s="1127" t="s">
        <v>38626</v>
      </c>
      <c r="F2044" s="1127"/>
      <c r="G2044" s="501" t="s">
        <v>3849</v>
      </c>
      <c r="H2044" s="501" t="s">
        <v>14977</v>
      </c>
    </row>
    <row r="2045" spans="1:8" ht="30">
      <c r="A2045" s="1127">
        <v>66</v>
      </c>
      <c r="B2045" s="1127" t="s">
        <v>42020</v>
      </c>
      <c r="C2045" s="1131">
        <v>0</v>
      </c>
      <c r="D2045" s="1131">
        <v>1</v>
      </c>
      <c r="E2045" s="1127" t="s">
        <v>36681</v>
      </c>
      <c r="F2045" s="1127"/>
      <c r="G2045" s="501" t="s">
        <v>3849</v>
      </c>
      <c r="H2045" s="501" t="s">
        <v>14977</v>
      </c>
    </row>
    <row r="2046" spans="1:8" ht="30">
      <c r="A2046" s="1127">
        <v>67</v>
      </c>
      <c r="B2046" s="1127" t="s">
        <v>42021</v>
      </c>
      <c r="C2046" s="1131">
        <v>0</v>
      </c>
      <c r="D2046" s="1131">
        <v>1</v>
      </c>
      <c r="E2046" s="1127" t="s">
        <v>31764</v>
      </c>
      <c r="F2046" s="1127"/>
      <c r="G2046" s="501" t="s">
        <v>3849</v>
      </c>
      <c r="H2046" s="501" t="s">
        <v>14977</v>
      </c>
    </row>
    <row r="2047" spans="1:8">
      <c r="A2047" s="1404" t="s">
        <v>19743</v>
      </c>
      <c r="B2047" s="1404"/>
      <c r="C2047" s="1404"/>
      <c r="D2047" s="1404"/>
      <c r="E2047" s="1404"/>
      <c r="F2047" s="1404"/>
      <c r="G2047" s="1404"/>
      <c r="H2047" s="1404"/>
    </row>
    <row r="2048" spans="1:8" ht="30">
      <c r="A2048" s="1127">
        <v>1</v>
      </c>
      <c r="B2048" s="1127" t="s">
        <v>42022</v>
      </c>
      <c r="C2048" s="1127">
        <v>1</v>
      </c>
      <c r="D2048" s="1127">
        <v>2</v>
      </c>
      <c r="E2048" s="1133"/>
      <c r="F2048" s="1127"/>
      <c r="G2048" s="501" t="s">
        <v>42023</v>
      </c>
      <c r="H2048" s="501" t="s">
        <v>14977</v>
      </c>
    </row>
    <row r="2049" spans="1:8" ht="30">
      <c r="A2049" s="1127">
        <v>2</v>
      </c>
      <c r="B2049" s="1127" t="s">
        <v>42024</v>
      </c>
      <c r="C2049" s="1127">
        <v>1</v>
      </c>
      <c r="D2049" s="1127">
        <v>2</v>
      </c>
      <c r="E2049" s="1133"/>
      <c r="F2049" s="1127"/>
      <c r="G2049" s="501" t="s">
        <v>3829</v>
      </c>
      <c r="H2049" s="501" t="s">
        <v>14977</v>
      </c>
    </row>
    <row r="2050" spans="1:8" ht="30">
      <c r="A2050" s="1127">
        <v>3</v>
      </c>
      <c r="B2050" s="1127" t="s">
        <v>42025</v>
      </c>
      <c r="C2050" s="1127">
        <v>2</v>
      </c>
      <c r="D2050" s="1127">
        <v>8</v>
      </c>
      <c r="E2050" s="1127"/>
      <c r="F2050" s="1127"/>
      <c r="G2050" s="501" t="s">
        <v>3829</v>
      </c>
      <c r="H2050" s="501" t="s">
        <v>14977</v>
      </c>
    </row>
    <row r="2051" spans="1:8" ht="30">
      <c r="A2051" s="1127">
        <v>4</v>
      </c>
      <c r="B2051" s="1127" t="s">
        <v>42026</v>
      </c>
      <c r="C2051" s="1131">
        <v>1</v>
      </c>
      <c r="D2051" s="1131">
        <v>4</v>
      </c>
      <c r="E2051" s="1127"/>
      <c r="F2051" s="1127"/>
      <c r="G2051" s="501" t="s">
        <v>3829</v>
      </c>
      <c r="H2051" s="501" t="s">
        <v>14977</v>
      </c>
    </row>
    <row r="2052" spans="1:8" ht="30">
      <c r="A2052" s="1127">
        <v>5</v>
      </c>
      <c r="B2052" s="1127" t="s">
        <v>42027</v>
      </c>
      <c r="C2052" s="1131">
        <v>2</v>
      </c>
      <c r="D2052" s="1131">
        <v>2</v>
      </c>
      <c r="E2052" s="1127"/>
      <c r="F2052" s="1127"/>
      <c r="G2052" s="501" t="s">
        <v>3829</v>
      </c>
      <c r="H2052" s="501" t="s">
        <v>14977</v>
      </c>
    </row>
    <row r="2053" spans="1:8">
      <c r="A2053" s="1404" t="s">
        <v>42028</v>
      </c>
      <c r="B2053" s="1404"/>
      <c r="C2053" s="1404"/>
      <c r="D2053" s="1404"/>
      <c r="E2053" s="1404"/>
      <c r="F2053" s="1404"/>
      <c r="G2053" s="1404"/>
      <c r="H2053" s="1404"/>
    </row>
    <row r="2054" spans="1:8" ht="30">
      <c r="A2054" s="1127">
        <v>1</v>
      </c>
      <c r="B2054" s="1127" t="s">
        <v>42029</v>
      </c>
      <c r="C2054" s="1127">
        <v>4</v>
      </c>
      <c r="D2054" s="1127">
        <v>4</v>
      </c>
      <c r="E2054" s="1127"/>
      <c r="F2054" s="1127" t="s">
        <v>31855</v>
      </c>
      <c r="G2054" s="1127" t="s">
        <v>3849</v>
      </c>
      <c r="H2054" s="109" t="s">
        <v>19810</v>
      </c>
    </row>
    <row r="2055" spans="1:8" ht="30">
      <c r="A2055" s="1127">
        <v>2</v>
      </c>
      <c r="B2055" s="1127" t="s">
        <v>42030</v>
      </c>
      <c r="C2055" s="1127">
        <v>1</v>
      </c>
      <c r="D2055" s="1127">
        <v>1</v>
      </c>
      <c r="E2055" s="1127"/>
      <c r="F2055" s="1127" t="s">
        <v>31855</v>
      </c>
      <c r="G2055" s="1127" t="s">
        <v>3849</v>
      </c>
      <c r="H2055" s="501" t="s">
        <v>19810</v>
      </c>
    </row>
    <row r="2056" spans="1:8" ht="30">
      <c r="A2056" s="1127">
        <v>3</v>
      </c>
      <c r="B2056" s="1127" t="s">
        <v>42031</v>
      </c>
      <c r="C2056" s="1127">
        <v>2</v>
      </c>
      <c r="D2056" s="1127">
        <v>2</v>
      </c>
      <c r="E2056" s="1127"/>
      <c r="F2056" s="1127" t="s">
        <v>31855</v>
      </c>
      <c r="G2056" s="1127" t="s">
        <v>3849</v>
      </c>
      <c r="H2056" s="501" t="s">
        <v>19810</v>
      </c>
    </row>
  </sheetData>
  <mergeCells count="24">
    <mergeCell ref="A1851:H1851"/>
    <mergeCell ref="A1853:H1853"/>
    <mergeCell ref="A1979:H1979"/>
    <mergeCell ref="A2047:H2047"/>
    <mergeCell ref="A2053:H2053"/>
    <mergeCell ref="A1647:H1647"/>
    <mergeCell ref="A1773:H1773"/>
    <mergeCell ref="A1841:H1841"/>
    <mergeCell ref="A1847:H1847"/>
    <mergeCell ref="I1084:I1085"/>
    <mergeCell ref="A1086:I1086"/>
    <mergeCell ref="A1094:I1094"/>
    <mergeCell ref="A1111:I1111"/>
    <mergeCell ref="A1:D1"/>
    <mergeCell ref="A156:D156"/>
    <mergeCell ref="A713:F713"/>
    <mergeCell ref="C1083:H1083"/>
    <mergeCell ref="A1084:A1085"/>
    <mergeCell ref="B1084:B1085"/>
    <mergeCell ref="C1084:C1085"/>
    <mergeCell ref="D1084:E1084"/>
    <mergeCell ref="F1084:F1085"/>
    <mergeCell ref="G1084:G1085"/>
    <mergeCell ref="H1084:H1085"/>
  </mergeCells>
  <phoneticPr fontId="26"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sheetPr>
    <tabColor rgb="FFFFFF00"/>
  </sheetPr>
  <dimension ref="A1:N907"/>
  <sheetViews>
    <sheetView tabSelected="1" view="pageBreakPreview" topLeftCell="A788" workbookViewId="0">
      <selection activeCell="A800" sqref="A800:J800"/>
    </sheetView>
  </sheetViews>
  <sheetFormatPr defaultRowHeight="20.100000000000001" customHeight="1"/>
  <cols>
    <col min="1" max="1" width="8.28515625" style="170" customWidth="1"/>
    <col min="2" max="2" width="25.7109375" style="172" bestFit="1" customWidth="1"/>
    <col min="3" max="3" width="77" style="170" bestFit="1" customWidth="1"/>
    <col min="4" max="4" width="26.140625" style="170" customWidth="1"/>
    <col min="5" max="5" width="14.85546875" style="173" customWidth="1"/>
    <col min="6" max="6" width="24.42578125" style="170" customWidth="1"/>
    <col min="7" max="7" width="15.7109375" style="170" customWidth="1"/>
    <col min="8" max="8" width="13.5703125" style="170" customWidth="1"/>
    <col min="9" max="9" width="13.42578125" style="170" customWidth="1"/>
    <col min="10" max="16384" width="9.140625" style="170"/>
  </cols>
  <sheetData>
    <row r="1" spans="1:9" ht="20.100000000000001" customHeight="1">
      <c r="A1" s="1343" t="s">
        <v>1387</v>
      </c>
      <c r="B1" s="1343"/>
      <c r="C1" s="1343"/>
      <c r="D1" s="1343"/>
      <c r="E1" s="1343"/>
      <c r="F1" s="1343"/>
      <c r="G1" s="1343"/>
      <c r="H1" s="1343"/>
      <c r="I1" s="1343"/>
    </row>
    <row r="2" spans="1:9" ht="56.25">
      <c r="A2" s="20" t="s">
        <v>159</v>
      </c>
      <c r="B2" s="20" t="s">
        <v>157</v>
      </c>
      <c r="C2" s="20" t="s">
        <v>154</v>
      </c>
      <c r="D2" s="20" t="s">
        <v>160</v>
      </c>
      <c r="E2" s="20" t="s">
        <v>158</v>
      </c>
      <c r="F2" s="20" t="s">
        <v>161</v>
      </c>
      <c r="G2" s="20" t="s">
        <v>155</v>
      </c>
      <c r="H2" s="20" t="s">
        <v>162</v>
      </c>
      <c r="I2" s="20" t="s">
        <v>156</v>
      </c>
    </row>
    <row r="3" spans="1:9" ht="20.100000000000001" customHeight="1">
      <c r="A3" s="4">
        <v>1</v>
      </c>
      <c r="B3" s="6">
        <v>2</v>
      </c>
      <c r="C3" s="4" t="s">
        <v>163</v>
      </c>
      <c r="D3" s="5"/>
      <c r="E3" s="16" t="s">
        <v>164</v>
      </c>
      <c r="F3" s="7"/>
      <c r="G3" s="5"/>
      <c r="H3" s="5"/>
      <c r="I3" s="5"/>
    </row>
    <row r="4" spans="1:9" ht="20.100000000000001" customHeight="1">
      <c r="A4" s="4">
        <v>2</v>
      </c>
      <c r="B4" s="6">
        <v>3</v>
      </c>
      <c r="C4" s="4" t="s">
        <v>165</v>
      </c>
      <c r="D4" s="5"/>
      <c r="E4" s="16" t="s">
        <v>166</v>
      </c>
      <c r="F4" s="7"/>
      <c r="G4" s="5"/>
      <c r="H4" s="5"/>
      <c r="I4" s="5"/>
    </row>
    <row r="5" spans="1:9" ht="20.100000000000001" customHeight="1">
      <c r="A5" s="4">
        <v>3</v>
      </c>
      <c r="B5" s="6">
        <v>4</v>
      </c>
      <c r="C5" s="4" t="s">
        <v>167</v>
      </c>
      <c r="D5" s="5"/>
      <c r="E5" s="16" t="s">
        <v>166</v>
      </c>
      <c r="F5" s="7"/>
      <c r="G5" s="5"/>
      <c r="H5" s="5"/>
      <c r="I5" s="5"/>
    </row>
    <row r="6" spans="1:9" ht="20.100000000000001" customHeight="1">
      <c r="A6" s="4">
        <v>4</v>
      </c>
      <c r="B6" s="6">
        <v>5</v>
      </c>
      <c r="C6" s="4" t="s">
        <v>168</v>
      </c>
      <c r="D6" s="5"/>
      <c r="E6" s="16" t="s">
        <v>169</v>
      </c>
      <c r="F6" s="7"/>
      <c r="G6" s="5"/>
      <c r="H6" s="5"/>
      <c r="I6" s="5"/>
    </row>
    <row r="7" spans="1:9" ht="20.100000000000001" customHeight="1">
      <c r="A7" s="4">
        <v>5</v>
      </c>
      <c r="B7" s="6">
        <v>7</v>
      </c>
      <c r="C7" s="4" t="s">
        <v>170</v>
      </c>
      <c r="D7" s="5"/>
      <c r="E7" s="16" t="s">
        <v>171</v>
      </c>
      <c r="F7" s="7"/>
      <c r="G7" s="5"/>
      <c r="H7" s="5"/>
      <c r="I7" s="5"/>
    </row>
    <row r="8" spans="1:9" ht="20.100000000000001" customHeight="1">
      <c r="A8" s="4">
        <v>6</v>
      </c>
      <c r="B8" s="6">
        <v>8</v>
      </c>
      <c r="C8" s="4" t="s">
        <v>172</v>
      </c>
      <c r="D8" s="5"/>
      <c r="E8" s="16" t="s">
        <v>173</v>
      </c>
      <c r="F8" s="7"/>
      <c r="G8" s="5"/>
      <c r="H8" s="5"/>
      <c r="I8" s="5"/>
    </row>
    <row r="9" spans="1:9" ht="20.100000000000001" customHeight="1">
      <c r="A9" s="4">
        <v>7</v>
      </c>
      <c r="B9" s="6">
        <v>9</v>
      </c>
      <c r="C9" s="4" t="s">
        <v>174</v>
      </c>
      <c r="D9" s="5"/>
      <c r="E9" s="16" t="s">
        <v>175</v>
      </c>
      <c r="F9" s="7"/>
      <c r="G9" s="5"/>
      <c r="H9" s="5"/>
      <c r="I9" s="5"/>
    </row>
    <row r="10" spans="1:9" ht="20.100000000000001" customHeight="1">
      <c r="A10" s="4">
        <v>8</v>
      </c>
      <c r="B10" s="6">
        <v>10</v>
      </c>
      <c r="C10" s="4" t="s">
        <v>176</v>
      </c>
      <c r="D10" s="5"/>
      <c r="E10" s="16" t="s">
        <v>177</v>
      </c>
      <c r="F10" s="7"/>
      <c r="G10" s="5"/>
      <c r="H10" s="5"/>
      <c r="I10" s="5"/>
    </row>
    <row r="11" spans="1:9" ht="20.100000000000001" customHeight="1">
      <c r="A11" s="4">
        <v>9</v>
      </c>
      <c r="B11" s="6">
        <v>12</v>
      </c>
      <c r="C11" s="4" t="s">
        <v>178</v>
      </c>
      <c r="D11" s="5"/>
      <c r="E11" s="16" t="s">
        <v>179</v>
      </c>
      <c r="F11" s="6" t="s">
        <v>180</v>
      </c>
      <c r="G11" s="5"/>
      <c r="H11" s="5"/>
      <c r="I11" s="5"/>
    </row>
    <row r="12" spans="1:9" ht="20.100000000000001" customHeight="1">
      <c r="A12" s="4">
        <v>10</v>
      </c>
      <c r="B12" s="6">
        <v>13</v>
      </c>
      <c r="C12" s="4" t="s">
        <v>181</v>
      </c>
      <c r="D12" s="5"/>
      <c r="E12" s="16" t="s">
        <v>179</v>
      </c>
      <c r="F12" s="6" t="s">
        <v>180</v>
      </c>
      <c r="G12" s="5"/>
      <c r="H12" s="5"/>
      <c r="I12" s="5"/>
    </row>
    <row r="13" spans="1:9" ht="20.100000000000001" customHeight="1">
      <c r="A13" s="4">
        <v>11</v>
      </c>
      <c r="B13" s="6">
        <v>14</v>
      </c>
      <c r="C13" s="4" t="s">
        <v>182</v>
      </c>
      <c r="D13" s="5"/>
      <c r="E13" s="16" t="s">
        <v>179</v>
      </c>
      <c r="F13" s="6" t="s">
        <v>180</v>
      </c>
      <c r="G13" s="5"/>
      <c r="H13" s="5"/>
      <c r="I13" s="5"/>
    </row>
    <row r="14" spans="1:9" ht="20.100000000000001" customHeight="1">
      <c r="A14" s="4">
        <v>12</v>
      </c>
      <c r="B14" s="6">
        <v>15</v>
      </c>
      <c r="C14" s="4" t="s">
        <v>183</v>
      </c>
      <c r="D14" s="5"/>
      <c r="E14" s="16" t="s">
        <v>179</v>
      </c>
      <c r="F14" s="6" t="s">
        <v>180</v>
      </c>
      <c r="G14" s="5"/>
      <c r="H14" s="5"/>
      <c r="I14" s="5"/>
    </row>
    <row r="15" spans="1:9" ht="20.100000000000001" customHeight="1">
      <c r="A15" s="4">
        <v>13</v>
      </c>
      <c r="B15" s="6">
        <v>16</v>
      </c>
      <c r="C15" s="4" t="s">
        <v>184</v>
      </c>
      <c r="D15" s="5"/>
      <c r="E15" s="16" t="s">
        <v>185</v>
      </c>
      <c r="F15" s="6"/>
      <c r="G15" s="5"/>
      <c r="H15" s="5"/>
      <c r="I15" s="5"/>
    </row>
    <row r="16" spans="1:9" ht="20.100000000000001" customHeight="1">
      <c r="A16" s="4">
        <v>14</v>
      </c>
      <c r="B16" s="6">
        <v>17</v>
      </c>
      <c r="C16" s="4" t="s">
        <v>186</v>
      </c>
      <c r="D16" s="5"/>
      <c r="E16" s="16" t="s">
        <v>187</v>
      </c>
      <c r="F16" s="6"/>
      <c r="G16" s="5"/>
      <c r="H16" s="5"/>
      <c r="I16" s="5"/>
    </row>
    <row r="17" spans="1:9" ht="20.100000000000001" customHeight="1">
      <c r="A17" s="4">
        <v>15</v>
      </c>
      <c r="B17" s="6">
        <v>18</v>
      </c>
      <c r="C17" s="4" t="s">
        <v>188</v>
      </c>
      <c r="D17" s="5"/>
      <c r="E17" s="16" t="s">
        <v>189</v>
      </c>
      <c r="F17" s="6"/>
      <c r="G17" s="5"/>
      <c r="H17" s="5"/>
      <c r="I17" s="5"/>
    </row>
    <row r="18" spans="1:9" ht="20.100000000000001" customHeight="1">
      <c r="A18" s="4">
        <v>16</v>
      </c>
      <c r="B18" s="6">
        <v>19</v>
      </c>
      <c r="C18" s="4" t="s">
        <v>190</v>
      </c>
      <c r="D18" s="5"/>
      <c r="E18" s="16" t="s">
        <v>191</v>
      </c>
      <c r="F18" s="6" t="s">
        <v>192</v>
      </c>
      <c r="G18" s="5"/>
      <c r="H18" s="5"/>
      <c r="I18" s="5"/>
    </row>
    <row r="19" spans="1:9" ht="20.100000000000001" customHeight="1">
      <c r="A19" s="4">
        <v>17</v>
      </c>
      <c r="B19" s="6">
        <v>20</v>
      </c>
      <c r="C19" s="4" t="s">
        <v>193</v>
      </c>
      <c r="D19" s="5"/>
      <c r="E19" s="16" t="s">
        <v>194</v>
      </c>
      <c r="F19" s="6"/>
      <c r="G19" s="5"/>
      <c r="H19" s="5"/>
      <c r="I19" s="5"/>
    </row>
    <row r="20" spans="1:9" ht="20.100000000000001" customHeight="1">
      <c r="A20" s="4">
        <v>18</v>
      </c>
      <c r="B20" s="6">
        <v>21</v>
      </c>
      <c r="C20" s="4" t="s">
        <v>195</v>
      </c>
      <c r="D20" s="5"/>
      <c r="E20" s="16" t="s">
        <v>196</v>
      </c>
      <c r="F20" s="6"/>
      <c r="G20" s="5"/>
      <c r="H20" s="5"/>
      <c r="I20" s="5"/>
    </row>
    <row r="21" spans="1:9" ht="20.100000000000001" customHeight="1">
      <c r="A21" s="4">
        <v>19</v>
      </c>
      <c r="B21" s="6">
        <v>22</v>
      </c>
      <c r="C21" s="4" t="s">
        <v>197</v>
      </c>
      <c r="D21" s="5"/>
      <c r="E21" s="16" t="s">
        <v>198</v>
      </c>
      <c r="F21" s="6"/>
      <c r="G21" s="5"/>
      <c r="H21" s="5"/>
      <c r="I21" s="5"/>
    </row>
    <row r="22" spans="1:9" ht="20.100000000000001" customHeight="1">
      <c r="A22" s="4">
        <v>20</v>
      </c>
      <c r="B22" s="6">
        <v>23</v>
      </c>
      <c r="C22" s="4" t="s">
        <v>199</v>
      </c>
      <c r="D22" s="5"/>
      <c r="E22" s="16" t="s">
        <v>200</v>
      </c>
      <c r="F22" s="6" t="s">
        <v>180</v>
      </c>
      <c r="G22" s="5"/>
      <c r="H22" s="5"/>
      <c r="I22" s="5"/>
    </row>
    <row r="23" spans="1:9" ht="20.100000000000001" customHeight="1">
      <c r="A23" s="4">
        <v>21</v>
      </c>
      <c r="B23" s="6">
        <v>24</v>
      </c>
      <c r="C23" s="4" t="s">
        <v>201</v>
      </c>
      <c r="D23" s="5"/>
      <c r="E23" s="16" t="s">
        <v>202</v>
      </c>
      <c r="F23" s="6" t="s">
        <v>180</v>
      </c>
      <c r="G23" s="5"/>
      <c r="H23" s="5"/>
      <c r="I23" s="5"/>
    </row>
    <row r="24" spans="1:9" ht="20.100000000000001" customHeight="1">
      <c r="A24" s="4">
        <v>22</v>
      </c>
      <c r="B24" s="6">
        <v>25</v>
      </c>
      <c r="C24" s="4" t="s">
        <v>203</v>
      </c>
      <c r="D24" s="5"/>
      <c r="E24" s="16" t="s">
        <v>204</v>
      </c>
      <c r="F24" s="6" t="s">
        <v>180</v>
      </c>
      <c r="G24" s="5"/>
      <c r="H24" s="5"/>
      <c r="I24" s="5"/>
    </row>
    <row r="25" spans="1:9" ht="20.100000000000001" customHeight="1">
      <c r="A25" s="4">
        <v>23</v>
      </c>
      <c r="B25" s="6">
        <v>26</v>
      </c>
      <c r="C25" s="4" t="s">
        <v>205</v>
      </c>
      <c r="D25" s="5"/>
      <c r="E25" s="16" t="s">
        <v>196</v>
      </c>
      <c r="F25" s="6" t="s">
        <v>180</v>
      </c>
      <c r="G25" s="5"/>
      <c r="H25" s="5"/>
      <c r="I25" s="5"/>
    </row>
    <row r="26" spans="1:9" ht="20.100000000000001" customHeight="1">
      <c r="A26" s="4">
        <v>24</v>
      </c>
      <c r="B26" s="6">
        <v>27</v>
      </c>
      <c r="C26" s="4" t="s">
        <v>206</v>
      </c>
      <c r="D26" s="5"/>
      <c r="E26" s="16" t="s">
        <v>207</v>
      </c>
      <c r="F26" s="6" t="s">
        <v>180</v>
      </c>
      <c r="G26" s="5"/>
      <c r="H26" s="5"/>
      <c r="I26" s="5"/>
    </row>
    <row r="27" spans="1:9" ht="20.100000000000001" customHeight="1">
      <c r="A27" s="4">
        <v>25</v>
      </c>
      <c r="B27" s="6">
        <v>28</v>
      </c>
      <c r="C27" s="4" t="s">
        <v>208</v>
      </c>
      <c r="D27" s="5"/>
      <c r="E27" s="16" t="s">
        <v>209</v>
      </c>
      <c r="F27" s="6" t="s">
        <v>180</v>
      </c>
      <c r="G27" s="5"/>
      <c r="H27" s="5"/>
      <c r="I27" s="5"/>
    </row>
    <row r="28" spans="1:9" ht="20.100000000000001" customHeight="1">
      <c r="A28" s="4">
        <v>26</v>
      </c>
      <c r="B28" s="6">
        <v>29</v>
      </c>
      <c r="C28" s="4" t="s">
        <v>210</v>
      </c>
      <c r="D28" s="5"/>
      <c r="E28" s="16" t="s">
        <v>211</v>
      </c>
      <c r="F28" s="6" t="s">
        <v>180</v>
      </c>
      <c r="G28" s="5"/>
      <c r="H28" s="5"/>
      <c r="I28" s="5"/>
    </row>
    <row r="29" spans="1:9" ht="20.100000000000001" customHeight="1">
      <c r="A29" s="4">
        <v>27</v>
      </c>
      <c r="B29" s="6">
        <v>30</v>
      </c>
      <c r="C29" s="4" t="s">
        <v>212</v>
      </c>
      <c r="D29" s="5"/>
      <c r="E29" s="16" t="s">
        <v>213</v>
      </c>
      <c r="F29" s="6" t="s">
        <v>180</v>
      </c>
      <c r="G29" s="5"/>
      <c r="H29" s="5"/>
      <c r="I29" s="5"/>
    </row>
    <row r="30" spans="1:9" ht="20.100000000000001" customHeight="1">
      <c r="A30" s="4">
        <v>28</v>
      </c>
      <c r="B30" s="6">
        <v>31</v>
      </c>
      <c r="C30" s="4" t="s">
        <v>214</v>
      </c>
      <c r="D30" s="5"/>
      <c r="E30" s="16" t="s">
        <v>189</v>
      </c>
      <c r="F30" s="6" t="s">
        <v>180</v>
      </c>
      <c r="G30" s="5"/>
      <c r="H30" s="5"/>
      <c r="I30" s="5"/>
    </row>
    <row r="31" spans="1:9" ht="20.100000000000001" customHeight="1">
      <c r="A31" s="4">
        <v>29</v>
      </c>
      <c r="B31" s="6">
        <v>32</v>
      </c>
      <c r="C31" s="4" t="s">
        <v>215</v>
      </c>
      <c r="D31" s="5"/>
      <c r="E31" s="16" t="s">
        <v>196</v>
      </c>
      <c r="F31" s="6" t="s">
        <v>180</v>
      </c>
      <c r="G31" s="5"/>
      <c r="H31" s="5"/>
      <c r="I31" s="5"/>
    </row>
    <row r="32" spans="1:9" ht="20.100000000000001" customHeight="1">
      <c r="A32" s="4">
        <v>30</v>
      </c>
      <c r="B32" s="6">
        <v>33</v>
      </c>
      <c r="C32" s="4" t="s">
        <v>216</v>
      </c>
      <c r="D32" s="5"/>
      <c r="E32" s="16" t="s">
        <v>196</v>
      </c>
      <c r="F32" s="6" t="s">
        <v>180</v>
      </c>
      <c r="G32" s="5"/>
      <c r="H32" s="5"/>
      <c r="I32" s="5"/>
    </row>
    <row r="33" spans="1:9" ht="20.100000000000001" customHeight="1">
      <c r="A33" s="4">
        <v>31</v>
      </c>
      <c r="B33" s="6">
        <v>34</v>
      </c>
      <c r="C33" s="4" t="s">
        <v>217</v>
      </c>
      <c r="D33" s="5"/>
      <c r="E33" s="16" t="s">
        <v>218</v>
      </c>
      <c r="F33" s="6" t="s">
        <v>180</v>
      </c>
      <c r="G33" s="5"/>
      <c r="H33" s="5"/>
      <c r="I33" s="5"/>
    </row>
    <row r="34" spans="1:9" ht="20.100000000000001" customHeight="1">
      <c r="A34" s="4">
        <v>32</v>
      </c>
      <c r="B34" s="6">
        <v>35</v>
      </c>
      <c r="C34" s="4" t="s">
        <v>219</v>
      </c>
      <c r="D34" s="5"/>
      <c r="E34" s="16" t="s">
        <v>220</v>
      </c>
      <c r="F34" s="7"/>
      <c r="G34" s="5"/>
      <c r="H34" s="5"/>
      <c r="I34" s="5"/>
    </row>
    <row r="35" spans="1:9" ht="20.100000000000001" customHeight="1">
      <c r="A35" s="4">
        <v>33</v>
      </c>
      <c r="B35" s="6">
        <v>36</v>
      </c>
      <c r="C35" s="4" t="s">
        <v>221</v>
      </c>
      <c r="D35" s="5"/>
      <c r="E35" s="16" t="s">
        <v>222</v>
      </c>
      <c r="F35" s="7"/>
      <c r="G35" s="5"/>
      <c r="H35" s="5"/>
      <c r="I35" s="5"/>
    </row>
    <row r="36" spans="1:9" ht="20.100000000000001" customHeight="1">
      <c r="A36" s="4">
        <v>34</v>
      </c>
      <c r="B36" s="6">
        <v>37</v>
      </c>
      <c r="C36" s="4" t="s">
        <v>223</v>
      </c>
      <c r="D36" s="5"/>
      <c r="E36" s="16" t="s">
        <v>179</v>
      </c>
      <c r="F36" s="7"/>
      <c r="G36" s="5"/>
      <c r="H36" s="5"/>
      <c r="I36" s="5"/>
    </row>
    <row r="37" spans="1:9" ht="20.100000000000001" customHeight="1">
      <c r="A37" s="4">
        <v>35</v>
      </c>
      <c r="B37" s="6">
        <v>38</v>
      </c>
      <c r="C37" s="4" t="s">
        <v>224</v>
      </c>
      <c r="D37" s="5"/>
      <c r="E37" s="16" t="s">
        <v>225</v>
      </c>
      <c r="F37" s="7"/>
      <c r="G37" s="5"/>
      <c r="H37" s="5"/>
      <c r="I37" s="5"/>
    </row>
    <row r="38" spans="1:9" ht="20.100000000000001" customHeight="1">
      <c r="A38" s="4">
        <v>36</v>
      </c>
      <c r="B38" s="6">
        <v>39</v>
      </c>
      <c r="C38" s="4" t="s">
        <v>226</v>
      </c>
      <c r="D38" s="5"/>
      <c r="E38" s="16" t="s">
        <v>227</v>
      </c>
      <c r="F38" s="7"/>
      <c r="G38" s="5"/>
      <c r="H38" s="5"/>
      <c r="I38" s="5"/>
    </row>
    <row r="39" spans="1:9" ht="20.100000000000001" customHeight="1">
      <c r="A39" s="4">
        <v>37</v>
      </c>
      <c r="B39" s="6">
        <v>40</v>
      </c>
      <c r="C39" s="4" t="s">
        <v>228</v>
      </c>
      <c r="D39" s="5"/>
      <c r="E39" s="16" t="s">
        <v>229</v>
      </c>
      <c r="F39" s="7"/>
      <c r="G39" s="5"/>
      <c r="H39" s="5"/>
      <c r="I39" s="5"/>
    </row>
    <row r="40" spans="1:9" ht="20.100000000000001" customHeight="1">
      <c r="A40" s="4">
        <v>38</v>
      </c>
      <c r="B40" s="6">
        <v>41</v>
      </c>
      <c r="C40" s="4" t="s">
        <v>230</v>
      </c>
      <c r="D40" s="5"/>
      <c r="E40" s="16" t="s">
        <v>229</v>
      </c>
      <c r="F40" s="7"/>
      <c r="G40" s="5"/>
      <c r="H40" s="5"/>
      <c r="I40" s="5"/>
    </row>
    <row r="41" spans="1:9" ht="20.100000000000001" customHeight="1">
      <c r="A41" s="4">
        <v>39</v>
      </c>
      <c r="B41" s="6">
        <v>42</v>
      </c>
      <c r="C41" s="4" t="s">
        <v>231</v>
      </c>
      <c r="D41" s="5"/>
      <c r="E41" s="16" t="s">
        <v>232</v>
      </c>
      <c r="F41" s="7"/>
      <c r="G41" s="5"/>
      <c r="H41" s="5"/>
      <c r="I41" s="5"/>
    </row>
    <row r="42" spans="1:9" ht="20.100000000000001" customHeight="1">
      <c r="A42" s="4">
        <v>40</v>
      </c>
      <c r="B42" s="6">
        <v>43</v>
      </c>
      <c r="C42" s="4" t="s">
        <v>233</v>
      </c>
      <c r="D42" s="5"/>
      <c r="E42" s="16" t="s">
        <v>234</v>
      </c>
      <c r="F42" s="7"/>
      <c r="G42" s="5"/>
      <c r="H42" s="5"/>
      <c r="I42" s="5"/>
    </row>
    <row r="43" spans="1:9" ht="20.100000000000001" customHeight="1">
      <c r="A43" s="4">
        <v>41</v>
      </c>
      <c r="B43" s="6">
        <v>44</v>
      </c>
      <c r="C43" s="4" t="s">
        <v>235</v>
      </c>
      <c r="D43" s="5"/>
      <c r="E43" s="16" t="s">
        <v>236</v>
      </c>
      <c r="F43" s="7"/>
      <c r="G43" s="5"/>
      <c r="H43" s="5"/>
      <c r="I43" s="5"/>
    </row>
    <row r="44" spans="1:9" ht="20.100000000000001" customHeight="1">
      <c r="A44" s="4">
        <v>42</v>
      </c>
      <c r="B44" s="6">
        <v>45</v>
      </c>
      <c r="C44" s="8" t="s">
        <v>237</v>
      </c>
      <c r="D44" s="5"/>
      <c r="E44" s="16" t="s">
        <v>238</v>
      </c>
      <c r="F44" s="7"/>
      <c r="G44" s="5"/>
      <c r="H44" s="5"/>
      <c r="I44" s="5"/>
    </row>
    <row r="45" spans="1:9" ht="20.100000000000001" customHeight="1">
      <c r="A45" s="4">
        <v>43</v>
      </c>
      <c r="B45" s="6">
        <v>46</v>
      </c>
      <c r="C45" s="4" t="s">
        <v>239</v>
      </c>
      <c r="D45" s="5"/>
      <c r="E45" s="16" t="s">
        <v>240</v>
      </c>
      <c r="F45" s="6" t="s">
        <v>180</v>
      </c>
      <c r="G45" s="5"/>
      <c r="H45" s="5"/>
      <c r="I45" s="5"/>
    </row>
    <row r="46" spans="1:9" ht="20.100000000000001" customHeight="1">
      <c r="A46" s="4">
        <v>44</v>
      </c>
      <c r="B46" s="6">
        <v>47</v>
      </c>
      <c r="C46" s="4" t="s">
        <v>241</v>
      </c>
      <c r="D46" s="5"/>
      <c r="E46" s="16" t="s">
        <v>242</v>
      </c>
      <c r="F46" s="7"/>
      <c r="G46" s="5"/>
      <c r="H46" s="5"/>
      <c r="I46" s="5"/>
    </row>
    <row r="47" spans="1:9" ht="20.100000000000001" customHeight="1">
      <c r="A47" s="4">
        <v>45</v>
      </c>
      <c r="B47" s="6">
        <v>49</v>
      </c>
      <c r="C47" s="4" t="s">
        <v>243</v>
      </c>
      <c r="D47" s="5"/>
      <c r="E47" s="16" t="s">
        <v>244</v>
      </c>
      <c r="F47" s="7"/>
      <c r="G47" s="5"/>
      <c r="H47" s="5"/>
      <c r="I47" s="5"/>
    </row>
    <row r="48" spans="1:9" ht="20.100000000000001" customHeight="1">
      <c r="A48" s="4">
        <v>46</v>
      </c>
      <c r="B48" s="6">
        <v>50</v>
      </c>
      <c r="C48" s="4" t="s">
        <v>245</v>
      </c>
      <c r="D48" s="4"/>
      <c r="E48" s="16" t="s">
        <v>246</v>
      </c>
      <c r="F48" s="6"/>
      <c r="G48" s="4"/>
      <c r="H48" s="4"/>
      <c r="I48" s="4"/>
    </row>
    <row r="49" spans="1:9" ht="20.100000000000001" customHeight="1">
      <c r="A49" s="4">
        <v>47</v>
      </c>
      <c r="B49" s="6">
        <v>51</v>
      </c>
      <c r="C49" s="4" t="s">
        <v>247</v>
      </c>
      <c r="D49" s="4"/>
      <c r="E49" s="16" t="s">
        <v>248</v>
      </c>
      <c r="F49" s="6"/>
      <c r="G49" s="4"/>
      <c r="H49" s="4"/>
      <c r="I49" s="4"/>
    </row>
    <row r="50" spans="1:9" ht="20.100000000000001" customHeight="1">
      <c r="A50" s="4">
        <v>48</v>
      </c>
      <c r="B50" s="6">
        <v>52</v>
      </c>
      <c r="C50" s="19" t="s">
        <v>249</v>
      </c>
      <c r="D50" s="4"/>
      <c r="E50" s="16" t="s">
        <v>248</v>
      </c>
      <c r="F50" s="6"/>
      <c r="G50" s="4"/>
      <c r="H50" s="4"/>
      <c r="I50" s="4"/>
    </row>
    <row r="51" spans="1:9" ht="20.100000000000001" customHeight="1">
      <c r="A51" s="4">
        <v>49</v>
      </c>
      <c r="B51" s="6">
        <v>53</v>
      </c>
      <c r="C51" s="19" t="s">
        <v>249</v>
      </c>
      <c r="D51" s="4"/>
      <c r="E51" s="16" t="s">
        <v>248</v>
      </c>
      <c r="F51" s="6"/>
      <c r="G51" s="4"/>
      <c r="H51" s="4"/>
      <c r="I51" s="4"/>
    </row>
    <row r="52" spans="1:9" ht="20.100000000000001" customHeight="1">
      <c r="A52" s="4">
        <v>50</v>
      </c>
      <c r="B52" s="6">
        <v>54</v>
      </c>
      <c r="C52" s="8" t="s">
        <v>250</v>
      </c>
      <c r="D52" s="4"/>
      <c r="E52" s="16" t="s">
        <v>251</v>
      </c>
      <c r="F52" s="6"/>
      <c r="G52" s="4"/>
      <c r="H52" s="4"/>
      <c r="I52" s="4"/>
    </row>
    <row r="53" spans="1:9" ht="20.100000000000001" customHeight="1">
      <c r="A53" s="4">
        <v>51</v>
      </c>
      <c r="B53" s="6">
        <v>55</v>
      </c>
      <c r="C53" s="8" t="s">
        <v>252</v>
      </c>
      <c r="D53" s="4"/>
      <c r="E53" s="16" t="s">
        <v>251</v>
      </c>
      <c r="F53" s="6"/>
      <c r="G53" s="4"/>
      <c r="H53" s="4"/>
      <c r="I53" s="4"/>
    </row>
    <row r="54" spans="1:9" ht="20.100000000000001" customHeight="1">
      <c r="A54" s="4">
        <v>52</v>
      </c>
      <c r="B54" s="6">
        <v>56</v>
      </c>
      <c r="C54" s="8" t="s">
        <v>253</v>
      </c>
      <c r="D54" s="4"/>
      <c r="E54" s="16" t="s">
        <v>254</v>
      </c>
      <c r="F54" s="6"/>
      <c r="G54" s="4"/>
      <c r="H54" s="4"/>
      <c r="I54" s="4"/>
    </row>
    <row r="55" spans="1:9" ht="20.100000000000001" customHeight="1">
      <c r="A55" s="4">
        <v>53</v>
      </c>
      <c r="B55" s="6">
        <v>57</v>
      </c>
      <c r="C55" s="8" t="s">
        <v>255</v>
      </c>
      <c r="D55" s="4"/>
      <c r="E55" s="16" t="s">
        <v>256</v>
      </c>
      <c r="F55" s="6"/>
      <c r="G55" s="4"/>
      <c r="H55" s="4"/>
      <c r="I55" s="4"/>
    </row>
    <row r="56" spans="1:9" ht="20.100000000000001" customHeight="1">
      <c r="A56" s="4">
        <v>54</v>
      </c>
      <c r="B56" s="6">
        <v>58</v>
      </c>
      <c r="C56" s="8" t="s">
        <v>257</v>
      </c>
      <c r="D56" s="4"/>
      <c r="E56" s="16" t="s">
        <v>258</v>
      </c>
      <c r="F56" s="6"/>
      <c r="G56" s="4"/>
      <c r="H56" s="4"/>
      <c r="I56" s="4"/>
    </row>
    <row r="57" spans="1:9" ht="20.100000000000001" customHeight="1">
      <c r="A57" s="4">
        <v>55</v>
      </c>
      <c r="B57" s="6">
        <v>59</v>
      </c>
      <c r="C57" s="8" t="s">
        <v>259</v>
      </c>
      <c r="D57" s="4"/>
      <c r="E57" s="16" t="s">
        <v>260</v>
      </c>
      <c r="F57" s="6"/>
      <c r="G57" s="4"/>
      <c r="H57" s="4"/>
      <c r="I57" s="4"/>
    </row>
    <row r="58" spans="1:9" ht="20.100000000000001" customHeight="1">
      <c r="A58" s="4">
        <v>56</v>
      </c>
      <c r="B58" s="6">
        <v>60</v>
      </c>
      <c r="C58" s="8" t="s">
        <v>261</v>
      </c>
      <c r="D58" s="4"/>
      <c r="E58" s="16" t="s">
        <v>196</v>
      </c>
      <c r="F58" s="6"/>
      <c r="G58" s="4"/>
      <c r="H58" s="4"/>
      <c r="I58" s="4"/>
    </row>
    <row r="59" spans="1:9" ht="20.100000000000001" customHeight="1">
      <c r="A59" s="4">
        <v>57</v>
      </c>
      <c r="B59" s="6">
        <v>61</v>
      </c>
      <c r="C59" s="8" t="s">
        <v>262</v>
      </c>
      <c r="D59" s="4"/>
      <c r="E59" s="16" t="s">
        <v>263</v>
      </c>
      <c r="F59" s="6"/>
      <c r="G59" s="4"/>
      <c r="H59" s="4"/>
      <c r="I59" s="4"/>
    </row>
    <row r="60" spans="1:9" ht="20.100000000000001" customHeight="1">
      <c r="A60" s="4">
        <v>58</v>
      </c>
      <c r="B60" s="6">
        <v>62</v>
      </c>
      <c r="C60" s="8" t="s">
        <v>264</v>
      </c>
      <c r="D60" s="4"/>
      <c r="E60" s="16" t="s">
        <v>265</v>
      </c>
      <c r="F60" s="9"/>
      <c r="G60" s="10"/>
      <c r="H60" s="10"/>
      <c r="I60" s="10"/>
    </row>
    <row r="61" spans="1:9" ht="20.100000000000001" customHeight="1">
      <c r="A61" s="4">
        <v>59</v>
      </c>
      <c r="B61" s="6">
        <v>63</v>
      </c>
      <c r="C61" s="8" t="s">
        <v>266</v>
      </c>
      <c r="D61" s="4"/>
      <c r="E61" s="16" t="s">
        <v>267</v>
      </c>
      <c r="F61" s="6"/>
      <c r="G61" s="4"/>
      <c r="H61" s="4"/>
      <c r="I61" s="4"/>
    </row>
    <row r="62" spans="1:9" ht="20.100000000000001" customHeight="1">
      <c r="A62" s="4">
        <v>60</v>
      </c>
      <c r="B62" s="6">
        <v>64</v>
      </c>
      <c r="C62" s="8" t="s">
        <v>268</v>
      </c>
      <c r="D62" s="4"/>
      <c r="E62" s="16" t="s">
        <v>269</v>
      </c>
      <c r="F62" s="6"/>
      <c r="G62" s="4"/>
      <c r="H62" s="4"/>
      <c r="I62" s="4"/>
    </row>
    <row r="63" spans="1:9" ht="20.100000000000001" customHeight="1">
      <c r="A63" s="4">
        <v>61</v>
      </c>
      <c r="B63" s="6">
        <v>65</v>
      </c>
      <c r="C63" s="8" t="s">
        <v>270</v>
      </c>
      <c r="D63" s="4" t="s">
        <v>271</v>
      </c>
      <c r="E63" s="16" t="s">
        <v>272</v>
      </c>
      <c r="F63" s="6"/>
      <c r="G63" s="4"/>
      <c r="H63" s="4"/>
      <c r="I63" s="4"/>
    </row>
    <row r="64" spans="1:9" ht="20.100000000000001" customHeight="1">
      <c r="A64" s="4">
        <v>62</v>
      </c>
      <c r="B64" s="6">
        <v>66</v>
      </c>
      <c r="C64" s="8" t="s">
        <v>273</v>
      </c>
      <c r="D64" s="4"/>
      <c r="E64" s="16" t="s">
        <v>274</v>
      </c>
      <c r="F64" s="6"/>
      <c r="G64" s="4"/>
      <c r="H64" s="4"/>
      <c r="I64" s="4"/>
    </row>
    <row r="65" spans="1:9" ht="20.100000000000001" customHeight="1">
      <c r="A65" s="4">
        <v>63</v>
      </c>
      <c r="B65" s="6">
        <v>67</v>
      </c>
      <c r="C65" s="8" t="s">
        <v>275</v>
      </c>
      <c r="D65" s="4"/>
      <c r="E65" s="16" t="s">
        <v>276</v>
      </c>
      <c r="F65" s="6"/>
      <c r="G65" s="4"/>
      <c r="H65" s="4"/>
      <c r="I65" s="4"/>
    </row>
    <row r="66" spans="1:9" ht="20.100000000000001" customHeight="1">
      <c r="A66" s="4">
        <v>64</v>
      </c>
      <c r="B66" s="6">
        <v>68</v>
      </c>
      <c r="C66" s="8" t="s">
        <v>277</v>
      </c>
      <c r="D66" s="4"/>
      <c r="E66" s="16" t="s">
        <v>278</v>
      </c>
      <c r="F66" s="6"/>
      <c r="G66" s="4"/>
      <c r="H66" s="4"/>
      <c r="I66" s="4"/>
    </row>
    <row r="67" spans="1:9" ht="20.100000000000001" customHeight="1">
      <c r="A67" s="4">
        <v>65</v>
      </c>
      <c r="B67" s="6">
        <v>69</v>
      </c>
      <c r="C67" s="8" t="s">
        <v>279</v>
      </c>
      <c r="D67" s="4"/>
      <c r="E67" s="16" t="s">
        <v>280</v>
      </c>
      <c r="F67" s="6"/>
      <c r="G67" s="4"/>
      <c r="H67" s="4"/>
      <c r="I67" s="4"/>
    </row>
    <row r="68" spans="1:9" ht="20.100000000000001" customHeight="1">
      <c r="A68" s="4">
        <v>66</v>
      </c>
      <c r="B68" s="6">
        <v>70</v>
      </c>
      <c r="C68" s="8" t="s">
        <v>281</v>
      </c>
      <c r="D68" s="4"/>
      <c r="E68" s="16" t="s">
        <v>282</v>
      </c>
      <c r="F68" s="6"/>
      <c r="G68" s="4"/>
      <c r="H68" s="4"/>
      <c r="I68" s="4"/>
    </row>
    <row r="69" spans="1:9" ht="20.100000000000001" customHeight="1">
      <c r="A69" s="4">
        <v>67</v>
      </c>
      <c r="B69" s="6">
        <v>71</v>
      </c>
      <c r="C69" s="8" t="s">
        <v>283</v>
      </c>
      <c r="D69" s="4"/>
      <c r="E69" s="16" t="s">
        <v>265</v>
      </c>
      <c r="F69" s="6"/>
      <c r="G69" s="4"/>
      <c r="H69" s="4"/>
      <c r="I69" s="4"/>
    </row>
    <row r="70" spans="1:9" ht="20.100000000000001" customHeight="1">
      <c r="A70" s="4">
        <v>68</v>
      </c>
      <c r="B70" s="6">
        <v>72</v>
      </c>
      <c r="C70" s="8" t="s">
        <v>284</v>
      </c>
      <c r="D70" s="4"/>
      <c r="E70" s="16" t="s">
        <v>265</v>
      </c>
      <c r="F70" s="6"/>
      <c r="G70" s="4"/>
      <c r="H70" s="4"/>
      <c r="I70" s="4"/>
    </row>
    <row r="71" spans="1:9" ht="20.100000000000001" customHeight="1">
      <c r="A71" s="4">
        <v>69</v>
      </c>
      <c r="B71" s="6">
        <v>73</v>
      </c>
      <c r="C71" s="8" t="s">
        <v>285</v>
      </c>
      <c r="D71" s="4"/>
      <c r="E71" s="16" t="s">
        <v>286</v>
      </c>
      <c r="F71" s="6"/>
      <c r="G71" s="4"/>
      <c r="H71" s="4"/>
      <c r="I71" s="4"/>
    </row>
    <row r="72" spans="1:9" ht="15.75" customHeight="1">
      <c r="A72" s="1420">
        <v>70</v>
      </c>
      <c r="B72" s="1421">
        <v>74</v>
      </c>
      <c r="C72" s="1420" t="s">
        <v>287</v>
      </c>
      <c r="D72" s="1422"/>
      <c r="E72" s="1423" t="s">
        <v>288</v>
      </c>
      <c r="F72" s="1424"/>
      <c r="G72" s="1422"/>
      <c r="H72" s="1422"/>
      <c r="I72" s="1422"/>
    </row>
    <row r="73" spans="1:9" ht="15" hidden="1">
      <c r="A73" s="1420"/>
      <c r="B73" s="1421"/>
      <c r="C73" s="1420"/>
      <c r="D73" s="1422"/>
      <c r="E73" s="1423"/>
      <c r="F73" s="1424"/>
      <c r="G73" s="1422"/>
      <c r="H73" s="1422"/>
      <c r="I73" s="1422"/>
    </row>
    <row r="74" spans="1:9" ht="20.100000000000001" customHeight="1">
      <c r="A74" s="11">
        <v>71</v>
      </c>
      <c r="B74" s="12">
        <v>75</v>
      </c>
      <c r="C74" s="11" t="s">
        <v>289</v>
      </c>
      <c r="D74" s="3"/>
      <c r="E74" s="17" t="s">
        <v>290</v>
      </c>
      <c r="F74" s="3"/>
      <c r="G74" s="3"/>
      <c r="H74" s="3"/>
      <c r="I74" s="3"/>
    </row>
    <row r="75" spans="1:9" ht="20.100000000000001" customHeight="1">
      <c r="A75" s="11">
        <v>72</v>
      </c>
      <c r="B75" s="12">
        <v>76</v>
      </c>
      <c r="C75" s="11" t="s">
        <v>291</v>
      </c>
      <c r="D75" s="13"/>
      <c r="E75" s="17" t="s">
        <v>292</v>
      </c>
      <c r="F75" s="13"/>
      <c r="G75" s="13"/>
      <c r="H75" s="13"/>
      <c r="I75" s="13"/>
    </row>
    <row r="76" spans="1:9" ht="20.100000000000001" customHeight="1">
      <c r="A76" s="11">
        <v>73</v>
      </c>
      <c r="B76" s="14">
        <v>77</v>
      </c>
      <c r="C76" s="11" t="s">
        <v>293</v>
      </c>
      <c r="D76" s="3"/>
      <c r="E76" s="17" t="s">
        <v>294</v>
      </c>
      <c r="F76" s="3"/>
      <c r="G76" s="3"/>
      <c r="H76" s="3"/>
      <c r="I76" s="3"/>
    </row>
    <row r="77" spans="1:9" ht="20.100000000000001" customHeight="1">
      <c r="A77" s="11">
        <v>74</v>
      </c>
      <c r="B77" s="12">
        <v>78</v>
      </c>
      <c r="C77" s="11" t="s">
        <v>295</v>
      </c>
      <c r="D77" s="13"/>
      <c r="E77" s="17" t="s">
        <v>296</v>
      </c>
      <c r="F77" s="13"/>
      <c r="G77" s="13"/>
      <c r="H77" s="13"/>
      <c r="I77" s="13"/>
    </row>
    <row r="78" spans="1:9" ht="15.75">
      <c r="A78" s="1419">
        <v>2011</v>
      </c>
      <c r="B78" s="1419"/>
      <c r="C78" s="1419"/>
      <c r="D78" s="1419"/>
      <c r="E78" s="1419"/>
      <c r="F78" s="1419"/>
      <c r="G78" s="1419"/>
      <c r="H78" s="1419"/>
      <c r="I78" s="1419"/>
    </row>
    <row r="79" spans="1:9" ht="56.25">
      <c r="A79" s="20" t="s">
        <v>159</v>
      </c>
      <c r="B79" s="20" t="s">
        <v>157</v>
      </c>
      <c r="C79" s="20" t="s">
        <v>154</v>
      </c>
      <c r="D79" s="20" t="s">
        <v>160</v>
      </c>
      <c r="E79" s="20" t="s">
        <v>158</v>
      </c>
      <c r="F79" s="20" t="s">
        <v>161</v>
      </c>
      <c r="G79" s="20" t="s">
        <v>155</v>
      </c>
      <c r="H79" s="20" t="s">
        <v>162</v>
      </c>
      <c r="I79" s="20" t="s">
        <v>156</v>
      </c>
    </row>
    <row r="80" spans="1:9" ht="20.100000000000001" customHeight="1">
      <c r="A80" s="4">
        <v>1</v>
      </c>
      <c r="B80" s="4">
        <v>2</v>
      </c>
      <c r="C80" s="4" t="s">
        <v>297</v>
      </c>
      <c r="D80" s="5"/>
      <c r="E80" s="16" t="s">
        <v>298</v>
      </c>
      <c r="F80" s="6"/>
      <c r="G80" s="5"/>
      <c r="H80" s="5"/>
      <c r="I80" s="5"/>
    </row>
    <row r="81" spans="1:9" ht="20.100000000000001" customHeight="1">
      <c r="A81" s="4">
        <v>2</v>
      </c>
      <c r="B81" s="4">
        <v>3</v>
      </c>
      <c r="C81" s="4" t="s">
        <v>299</v>
      </c>
      <c r="D81" s="5"/>
      <c r="E81" s="16" t="s">
        <v>300</v>
      </c>
      <c r="F81" s="6"/>
      <c r="G81" s="5"/>
      <c r="H81" s="5"/>
      <c r="I81" s="5"/>
    </row>
    <row r="82" spans="1:9" ht="20.100000000000001" customHeight="1">
      <c r="A82" s="4">
        <v>3</v>
      </c>
      <c r="B82" s="4">
        <v>4</v>
      </c>
      <c r="C82" s="4" t="s">
        <v>301</v>
      </c>
      <c r="D82" s="5"/>
      <c r="E82" s="16" t="s">
        <v>302</v>
      </c>
      <c r="F82" s="6"/>
      <c r="G82" s="5"/>
      <c r="H82" s="5"/>
      <c r="I82" s="5"/>
    </row>
    <row r="83" spans="1:9" ht="20.100000000000001" customHeight="1">
      <c r="A83" s="4">
        <v>4</v>
      </c>
      <c r="B83" s="4">
        <v>5</v>
      </c>
      <c r="C83" s="4" t="s">
        <v>303</v>
      </c>
      <c r="D83" s="5"/>
      <c r="E83" s="16" t="s">
        <v>304</v>
      </c>
      <c r="F83" s="6"/>
      <c r="G83" s="5"/>
      <c r="H83" s="5"/>
      <c r="I83" s="5"/>
    </row>
    <row r="84" spans="1:9" ht="20.100000000000001" customHeight="1">
      <c r="A84" s="4">
        <v>5</v>
      </c>
      <c r="B84" s="4">
        <v>6</v>
      </c>
      <c r="C84" s="4" t="s">
        <v>305</v>
      </c>
      <c r="D84" s="5"/>
      <c r="E84" s="16" t="s">
        <v>306</v>
      </c>
      <c r="F84" s="6"/>
      <c r="G84" s="5"/>
      <c r="H84" s="5"/>
      <c r="I84" s="5"/>
    </row>
    <row r="85" spans="1:9" ht="20.100000000000001" customHeight="1">
      <c r="A85" s="4">
        <v>6</v>
      </c>
      <c r="B85" s="4">
        <v>7</v>
      </c>
      <c r="C85" s="4" t="s">
        <v>307</v>
      </c>
      <c r="D85" s="5"/>
      <c r="E85" s="16" t="s">
        <v>308</v>
      </c>
      <c r="F85" s="6"/>
      <c r="G85" s="5"/>
      <c r="H85" s="5"/>
      <c r="I85" s="5"/>
    </row>
    <row r="86" spans="1:9" ht="20.100000000000001" customHeight="1">
      <c r="A86" s="4">
        <v>7</v>
      </c>
      <c r="B86" s="4">
        <v>8</v>
      </c>
      <c r="C86" s="4" t="s">
        <v>309</v>
      </c>
      <c r="D86" s="5"/>
      <c r="E86" s="16" t="s">
        <v>310</v>
      </c>
      <c r="F86" s="6" t="s">
        <v>311</v>
      </c>
      <c r="G86" s="5"/>
      <c r="H86" s="5"/>
      <c r="I86" s="5"/>
    </row>
    <row r="87" spans="1:9" ht="20.100000000000001" customHeight="1">
      <c r="A87" s="4">
        <v>8</v>
      </c>
      <c r="B87" s="4">
        <v>9</v>
      </c>
      <c r="C87" s="4" t="s">
        <v>312</v>
      </c>
      <c r="D87" s="5"/>
      <c r="E87" s="16" t="s">
        <v>310</v>
      </c>
      <c r="F87" s="6" t="s">
        <v>311</v>
      </c>
      <c r="G87" s="5"/>
      <c r="H87" s="5"/>
      <c r="I87" s="5"/>
    </row>
    <row r="88" spans="1:9" ht="20.100000000000001" customHeight="1">
      <c r="A88" s="4">
        <v>9</v>
      </c>
      <c r="B88" s="4">
        <v>10</v>
      </c>
      <c r="C88" s="4" t="s">
        <v>313</v>
      </c>
      <c r="D88" s="5"/>
      <c r="E88" s="16" t="s">
        <v>310</v>
      </c>
      <c r="F88" s="6" t="s">
        <v>311</v>
      </c>
      <c r="G88" s="5"/>
      <c r="H88" s="5"/>
      <c r="I88" s="5"/>
    </row>
    <row r="89" spans="1:9" ht="20.100000000000001" customHeight="1">
      <c r="A89" s="4">
        <v>10</v>
      </c>
      <c r="B89" s="4">
        <v>11</v>
      </c>
      <c r="C89" s="4" t="s">
        <v>314</v>
      </c>
      <c r="D89" s="5"/>
      <c r="E89" s="16" t="s">
        <v>310</v>
      </c>
      <c r="F89" s="6" t="s">
        <v>311</v>
      </c>
      <c r="G89" s="5"/>
      <c r="H89" s="5"/>
      <c r="I89" s="5"/>
    </row>
    <row r="90" spans="1:9" ht="20.100000000000001" customHeight="1">
      <c r="A90" s="4">
        <v>11</v>
      </c>
      <c r="B90" s="4">
        <v>12</v>
      </c>
      <c r="C90" s="4" t="s">
        <v>315</v>
      </c>
      <c r="D90" s="5"/>
      <c r="E90" s="16" t="s">
        <v>310</v>
      </c>
      <c r="F90" s="6" t="s">
        <v>311</v>
      </c>
      <c r="G90" s="5"/>
      <c r="H90" s="5"/>
      <c r="I90" s="5"/>
    </row>
    <row r="91" spans="1:9" ht="20.100000000000001" customHeight="1">
      <c r="A91" s="4">
        <v>12</v>
      </c>
      <c r="B91" s="4">
        <v>13</v>
      </c>
      <c r="C91" s="4" t="s">
        <v>316</v>
      </c>
      <c r="D91" s="5"/>
      <c r="E91" s="16" t="s">
        <v>310</v>
      </c>
      <c r="F91" s="6"/>
      <c r="G91" s="5"/>
      <c r="H91" s="5"/>
      <c r="I91" s="5"/>
    </row>
    <row r="92" spans="1:9" ht="20.100000000000001" customHeight="1">
      <c r="A92" s="4">
        <v>13</v>
      </c>
      <c r="B92" s="4">
        <v>14</v>
      </c>
      <c r="C92" s="4" t="s">
        <v>317</v>
      </c>
      <c r="D92" s="5"/>
      <c r="E92" s="16" t="s">
        <v>310</v>
      </c>
      <c r="F92" s="6" t="s">
        <v>311</v>
      </c>
      <c r="G92" s="5"/>
      <c r="H92" s="5"/>
      <c r="I92" s="5"/>
    </row>
    <row r="93" spans="1:9" ht="20.100000000000001" customHeight="1">
      <c r="A93" s="4">
        <v>14</v>
      </c>
      <c r="B93" s="4">
        <v>15</v>
      </c>
      <c r="C93" s="4" t="s">
        <v>318</v>
      </c>
      <c r="D93" s="5"/>
      <c r="E93" s="16" t="s">
        <v>319</v>
      </c>
      <c r="F93" s="6"/>
      <c r="G93" s="5"/>
      <c r="H93" s="5"/>
      <c r="I93" s="5"/>
    </row>
    <row r="94" spans="1:9" ht="20.100000000000001" customHeight="1">
      <c r="A94" s="4">
        <v>15</v>
      </c>
      <c r="B94" s="4">
        <v>16</v>
      </c>
      <c r="C94" s="4" t="s">
        <v>320</v>
      </c>
      <c r="D94" s="5"/>
      <c r="E94" s="16" t="s">
        <v>319</v>
      </c>
      <c r="F94" s="6"/>
      <c r="G94" s="5"/>
      <c r="H94" s="5"/>
      <c r="I94" s="5"/>
    </row>
    <row r="95" spans="1:9" ht="20.100000000000001" customHeight="1">
      <c r="A95" s="4">
        <v>16</v>
      </c>
      <c r="B95" s="4">
        <v>17</v>
      </c>
      <c r="C95" s="4" t="s">
        <v>321</v>
      </c>
      <c r="D95" s="5"/>
      <c r="E95" s="16" t="s">
        <v>319</v>
      </c>
      <c r="F95" s="6" t="s">
        <v>311</v>
      </c>
      <c r="G95" s="5"/>
      <c r="H95" s="5"/>
      <c r="I95" s="5"/>
    </row>
    <row r="96" spans="1:9" ht="20.100000000000001" customHeight="1">
      <c r="A96" s="4">
        <v>17</v>
      </c>
      <c r="B96" s="4">
        <v>18</v>
      </c>
      <c r="C96" s="4" t="s">
        <v>322</v>
      </c>
      <c r="D96" s="5"/>
      <c r="E96" s="16" t="s">
        <v>323</v>
      </c>
      <c r="F96" s="6" t="s">
        <v>311</v>
      </c>
      <c r="G96" s="5"/>
      <c r="H96" s="5"/>
      <c r="I96" s="5"/>
    </row>
    <row r="97" spans="1:9" ht="20.100000000000001" customHeight="1">
      <c r="A97" s="4">
        <v>18</v>
      </c>
      <c r="B97" s="4">
        <v>19</v>
      </c>
      <c r="C97" s="4" t="s">
        <v>324</v>
      </c>
      <c r="D97" s="5"/>
      <c r="E97" s="16" t="s">
        <v>325</v>
      </c>
      <c r="F97" s="6"/>
      <c r="G97" s="5"/>
      <c r="H97" s="5"/>
      <c r="I97" s="5"/>
    </row>
    <row r="98" spans="1:9" ht="20.100000000000001" customHeight="1">
      <c r="A98" s="4">
        <v>19</v>
      </c>
      <c r="B98" s="4">
        <v>20</v>
      </c>
      <c r="C98" s="4" t="s">
        <v>326</v>
      </c>
      <c r="D98" s="5"/>
      <c r="E98" s="16" t="s">
        <v>325</v>
      </c>
      <c r="F98" s="6"/>
      <c r="G98" s="5"/>
      <c r="H98" s="5"/>
      <c r="I98" s="5"/>
    </row>
    <row r="99" spans="1:9" ht="20.100000000000001" customHeight="1">
      <c r="A99" s="4">
        <v>20</v>
      </c>
      <c r="B99" s="4">
        <v>21</v>
      </c>
      <c r="C99" s="4" t="s">
        <v>327</v>
      </c>
      <c r="D99" s="5"/>
      <c r="E99" s="16" t="s">
        <v>325</v>
      </c>
      <c r="F99" s="6"/>
      <c r="G99" s="5"/>
      <c r="H99" s="5"/>
      <c r="I99" s="5"/>
    </row>
    <row r="100" spans="1:9" ht="20.100000000000001" customHeight="1">
      <c r="A100" s="4">
        <v>21</v>
      </c>
      <c r="B100" s="4">
        <v>22</v>
      </c>
      <c r="C100" s="4" t="s">
        <v>328</v>
      </c>
      <c r="D100" s="5"/>
      <c r="E100" s="16" t="s">
        <v>323</v>
      </c>
      <c r="F100" s="6" t="s">
        <v>311</v>
      </c>
      <c r="G100" s="5"/>
      <c r="H100" s="5"/>
      <c r="I100" s="5"/>
    </row>
    <row r="101" spans="1:9" ht="20.100000000000001" customHeight="1">
      <c r="A101" s="4">
        <v>22</v>
      </c>
      <c r="B101" s="4">
        <v>23</v>
      </c>
      <c r="C101" s="4" t="s">
        <v>329</v>
      </c>
      <c r="D101" s="5"/>
      <c r="E101" s="16" t="s">
        <v>330</v>
      </c>
      <c r="F101" s="6"/>
      <c r="G101" s="5"/>
      <c r="H101" s="5"/>
      <c r="I101" s="5"/>
    </row>
    <row r="102" spans="1:9" ht="20.100000000000001" customHeight="1">
      <c r="A102" s="4">
        <v>23</v>
      </c>
      <c r="B102" s="4">
        <v>24</v>
      </c>
      <c r="C102" s="4" t="s">
        <v>331</v>
      </c>
      <c r="D102" s="5"/>
      <c r="E102" s="16" t="s">
        <v>330</v>
      </c>
      <c r="F102" s="6"/>
      <c r="G102" s="5"/>
      <c r="H102" s="5"/>
      <c r="I102" s="5"/>
    </row>
    <row r="103" spans="1:9" ht="20.100000000000001" customHeight="1">
      <c r="A103" s="4">
        <v>24</v>
      </c>
      <c r="B103" s="4">
        <v>25</v>
      </c>
      <c r="C103" s="4" t="s">
        <v>332</v>
      </c>
      <c r="D103" s="5"/>
      <c r="E103" s="16" t="s">
        <v>333</v>
      </c>
      <c r="F103" s="6" t="s">
        <v>311</v>
      </c>
      <c r="G103" s="5"/>
      <c r="H103" s="5"/>
      <c r="I103" s="5"/>
    </row>
    <row r="104" spans="1:9" ht="20.100000000000001" customHeight="1">
      <c r="A104" s="4">
        <v>25</v>
      </c>
      <c r="B104" s="4">
        <v>26</v>
      </c>
      <c r="C104" s="4" t="s">
        <v>334</v>
      </c>
      <c r="D104" s="5"/>
      <c r="E104" s="16" t="s">
        <v>335</v>
      </c>
      <c r="F104" s="6" t="s">
        <v>311</v>
      </c>
      <c r="G104" s="5"/>
      <c r="H104" s="5"/>
      <c r="I104" s="5"/>
    </row>
    <row r="105" spans="1:9" ht="20.100000000000001" customHeight="1">
      <c r="A105" s="4">
        <v>26</v>
      </c>
      <c r="B105" s="4">
        <v>27</v>
      </c>
      <c r="C105" s="4" t="s">
        <v>336</v>
      </c>
      <c r="D105" s="5"/>
      <c r="E105" s="16" t="s">
        <v>337</v>
      </c>
      <c r="F105" s="6" t="s">
        <v>311</v>
      </c>
      <c r="G105" s="5"/>
      <c r="H105" s="5"/>
      <c r="I105" s="5"/>
    </row>
    <row r="106" spans="1:9" ht="20.100000000000001" customHeight="1">
      <c r="A106" s="4">
        <v>27</v>
      </c>
      <c r="B106" s="4">
        <v>28</v>
      </c>
      <c r="C106" s="4" t="s">
        <v>338</v>
      </c>
      <c r="D106" s="5"/>
      <c r="E106" s="16" t="s">
        <v>337</v>
      </c>
      <c r="F106" s="6"/>
      <c r="G106" s="5"/>
      <c r="H106" s="5"/>
      <c r="I106" s="5"/>
    </row>
    <row r="107" spans="1:9" ht="20.100000000000001" customHeight="1">
      <c r="A107" s="4">
        <v>28</v>
      </c>
      <c r="B107" s="4">
        <v>29</v>
      </c>
      <c r="C107" s="4" t="s">
        <v>339</v>
      </c>
      <c r="D107" s="5"/>
      <c r="E107" s="16" t="s">
        <v>340</v>
      </c>
      <c r="F107" s="6"/>
      <c r="G107" s="5"/>
      <c r="H107" s="5"/>
      <c r="I107" s="5"/>
    </row>
    <row r="108" spans="1:9" ht="20.100000000000001" customHeight="1">
      <c r="A108" s="4">
        <v>29</v>
      </c>
      <c r="B108" s="4">
        <v>30</v>
      </c>
      <c r="C108" s="4" t="s">
        <v>341</v>
      </c>
      <c r="D108" s="5"/>
      <c r="E108" s="16" t="s">
        <v>333</v>
      </c>
      <c r="F108" s="6"/>
      <c r="G108" s="5"/>
      <c r="H108" s="5"/>
      <c r="I108" s="5"/>
    </row>
    <row r="109" spans="1:9" ht="20.100000000000001" customHeight="1">
      <c r="A109" s="4">
        <v>30</v>
      </c>
      <c r="B109" s="4">
        <v>31</v>
      </c>
      <c r="C109" s="4" t="s">
        <v>342</v>
      </c>
      <c r="D109" s="5"/>
      <c r="E109" s="16" t="s">
        <v>343</v>
      </c>
      <c r="F109" s="6"/>
      <c r="G109" s="5"/>
      <c r="H109" s="5"/>
      <c r="I109" s="5"/>
    </row>
    <row r="110" spans="1:9" ht="20.100000000000001" customHeight="1">
      <c r="A110" s="4">
        <v>31</v>
      </c>
      <c r="B110" s="4">
        <v>32</v>
      </c>
      <c r="C110" s="4" t="s">
        <v>344</v>
      </c>
      <c r="D110" s="5"/>
      <c r="E110" s="16" t="s">
        <v>343</v>
      </c>
      <c r="F110" s="6" t="s">
        <v>311</v>
      </c>
      <c r="G110" s="5"/>
      <c r="H110" s="5"/>
      <c r="I110" s="5"/>
    </row>
    <row r="111" spans="1:9" ht="20.100000000000001" customHeight="1">
      <c r="A111" s="4">
        <v>32</v>
      </c>
      <c r="B111" s="4">
        <v>33</v>
      </c>
      <c r="C111" s="4" t="s">
        <v>345</v>
      </c>
      <c r="D111" s="5"/>
      <c r="E111" s="16" t="s">
        <v>346</v>
      </c>
      <c r="F111" s="6"/>
      <c r="G111" s="5"/>
      <c r="H111" s="5"/>
      <c r="I111" s="5"/>
    </row>
    <row r="112" spans="1:9" ht="20.100000000000001" customHeight="1">
      <c r="A112" s="4">
        <v>33</v>
      </c>
      <c r="B112" s="4">
        <v>34</v>
      </c>
      <c r="C112" s="4" t="s">
        <v>347</v>
      </c>
      <c r="D112" s="5"/>
      <c r="E112" s="16" t="s">
        <v>348</v>
      </c>
      <c r="F112" s="6" t="s">
        <v>311</v>
      </c>
      <c r="G112" s="5"/>
      <c r="H112" s="5"/>
      <c r="I112" s="5"/>
    </row>
    <row r="113" spans="1:9" ht="20.100000000000001" customHeight="1">
      <c r="A113" s="4">
        <v>34</v>
      </c>
      <c r="B113" s="4">
        <v>35</v>
      </c>
      <c r="C113" s="4" t="s">
        <v>349</v>
      </c>
      <c r="D113" s="5"/>
      <c r="E113" s="16" t="s">
        <v>348</v>
      </c>
      <c r="F113" s="6"/>
      <c r="G113" s="5"/>
      <c r="H113" s="5"/>
      <c r="I113" s="5"/>
    </row>
    <row r="114" spans="1:9" ht="20.100000000000001" customHeight="1">
      <c r="A114" s="4">
        <v>35</v>
      </c>
      <c r="B114" s="4">
        <v>36</v>
      </c>
      <c r="C114" s="4" t="s">
        <v>350</v>
      </c>
      <c r="D114" s="5"/>
      <c r="E114" s="16" t="s">
        <v>351</v>
      </c>
      <c r="F114" s="6"/>
      <c r="G114" s="5"/>
      <c r="H114" s="5"/>
      <c r="I114" s="5"/>
    </row>
    <row r="115" spans="1:9" ht="20.100000000000001" customHeight="1">
      <c r="A115" s="4">
        <v>36</v>
      </c>
      <c r="B115" s="4">
        <v>37</v>
      </c>
      <c r="C115" s="4" t="s">
        <v>352</v>
      </c>
      <c r="D115" s="5"/>
      <c r="E115" s="16" t="s">
        <v>353</v>
      </c>
      <c r="F115" s="6" t="s">
        <v>311</v>
      </c>
      <c r="G115" s="5"/>
      <c r="H115" s="5"/>
      <c r="I115" s="5"/>
    </row>
    <row r="116" spans="1:9" ht="20.100000000000001" customHeight="1">
      <c r="A116" s="4">
        <v>37</v>
      </c>
      <c r="B116" s="4">
        <v>38</v>
      </c>
      <c r="C116" s="4" t="s">
        <v>215</v>
      </c>
      <c r="D116" s="5"/>
      <c r="E116" s="16" t="s">
        <v>354</v>
      </c>
      <c r="F116" s="6"/>
      <c r="G116" s="5"/>
      <c r="H116" s="5"/>
      <c r="I116" s="5"/>
    </row>
    <row r="117" spans="1:9" ht="20.100000000000001" customHeight="1">
      <c r="A117" s="4">
        <v>38</v>
      </c>
      <c r="B117" s="4">
        <v>39</v>
      </c>
      <c r="C117" s="4" t="s">
        <v>355</v>
      </c>
      <c r="D117" s="5"/>
      <c r="E117" s="16" t="s">
        <v>354</v>
      </c>
      <c r="F117" s="6"/>
      <c r="G117" s="5"/>
      <c r="H117" s="5"/>
      <c r="I117" s="5"/>
    </row>
    <row r="118" spans="1:9" ht="20.100000000000001" customHeight="1">
      <c r="A118" s="4">
        <v>39</v>
      </c>
      <c r="B118" s="4">
        <v>40</v>
      </c>
      <c r="C118" s="4" t="s">
        <v>356</v>
      </c>
      <c r="D118" s="5"/>
      <c r="E118" s="16" t="s">
        <v>357</v>
      </c>
      <c r="F118" s="6" t="s">
        <v>311</v>
      </c>
      <c r="G118" s="5"/>
      <c r="H118" s="5"/>
      <c r="I118" s="5"/>
    </row>
    <row r="119" spans="1:9" ht="20.100000000000001" customHeight="1">
      <c r="A119" s="4">
        <v>40</v>
      </c>
      <c r="B119" s="4">
        <v>41</v>
      </c>
      <c r="C119" s="4" t="s">
        <v>358</v>
      </c>
      <c r="D119" s="5"/>
      <c r="E119" s="16" t="s">
        <v>359</v>
      </c>
      <c r="F119" s="6"/>
      <c r="G119" s="5"/>
      <c r="H119" s="5"/>
      <c r="I119" s="5"/>
    </row>
    <row r="120" spans="1:9" ht="20.100000000000001" customHeight="1">
      <c r="A120" s="4">
        <v>41</v>
      </c>
      <c r="B120" s="4">
        <v>42</v>
      </c>
      <c r="C120" s="4" t="s">
        <v>360</v>
      </c>
      <c r="D120" s="5"/>
      <c r="E120" s="16" t="s">
        <v>359</v>
      </c>
      <c r="F120" s="6"/>
      <c r="G120" s="5"/>
      <c r="H120" s="5"/>
      <c r="I120" s="5"/>
    </row>
    <row r="121" spans="1:9" ht="20.100000000000001" customHeight="1">
      <c r="A121" s="4">
        <v>42</v>
      </c>
      <c r="B121" s="4">
        <v>43</v>
      </c>
      <c r="C121" s="4" t="s">
        <v>361</v>
      </c>
      <c r="D121" s="5"/>
      <c r="E121" s="16" t="s">
        <v>359</v>
      </c>
      <c r="F121" s="6"/>
      <c r="G121" s="5"/>
      <c r="H121" s="5"/>
      <c r="I121" s="5"/>
    </row>
    <row r="122" spans="1:9" ht="20.100000000000001" customHeight="1">
      <c r="A122" s="4">
        <v>43</v>
      </c>
      <c r="B122" s="4">
        <v>44</v>
      </c>
      <c r="C122" s="4" t="s">
        <v>362</v>
      </c>
      <c r="D122" s="5"/>
      <c r="E122" s="16" t="s">
        <v>363</v>
      </c>
      <c r="F122" s="6"/>
      <c r="G122" s="5"/>
      <c r="H122" s="5"/>
      <c r="I122" s="5"/>
    </row>
    <row r="123" spans="1:9" ht="20.100000000000001" customHeight="1">
      <c r="A123" s="4">
        <v>44</v>
      </c>
      <c r="B123" s="4">
        <v>45</v>
      </c>
      <c r="C123" s="4" t="s">
        <v>364</v>
      </c>
      <c r="D123" s="5"/>
      <c r="E123" s="16" t="s">
        <v>365</v>
      </c>
      <c r="F123" s="6"/>
      <c r="G123" s="5"/>
      <c r="H123" s="5"/>
      <c r="I123" s="5"/>
    </row>
    <row r="124" spans="1:9" ht="20.100000000000001" customHeight="1">
      <c r="A124" s="4">
        <v>45</v>
      </c>
      <c r="B124" s="4">
        <v>46</v>
      </c>
      <c r="C124" s="4" t="s">
        <v>366</v>
      </c>
      <c r="D124" s="5"/>
      <c r="E124" s="16" t="s">
        <v>367</v>
      </c>
      <c r="F124" s="6"/>
      <c r="G124" s="5"/>
      <c r="H124" s="5"/>
      <c r="I124" s="5"/>
    </row>
    <row r="125" spans="1:9" ht="20.100000000000001" customHeight="1">
      <c r="A125" s="4">
        <v>46</v>
      </c>
      <c r="B125" s="4">
        <v>47</v>
      </c>
      <c r="C125" s="4" t="s">
        <v>368</v>
      </c>
      <c r="D125" s="5"/>
      <c r="E125" s="16" t="s">
        <v>365</v>
      </c>
      <c r="F125" s="6"/>
      <c r="G125" s="5"/>
      <c r="H125" s="5"/>
      <c r="I125" s="5"/>
    </row>
    <row r="126" spans="1:9" ht="20.100000000000001" customHeight="1">
      <c r="A126" s="4">
        <v>47</v>
      </c>
      <c r="B126" s="4">
        <v>48</v>
      </c>
      <c r="C126" s="4" t="s">
        <v>369</v>
      </c>
      <c r="D126" s="5"/>
      <c r="E126" s="16" t="s">
        <v>370</v>
      </c>
      <c r="F126" s="6" t="s">
        <v>311</v>
      </c>
      <c r="G126" s="5"/>
      <c r="H126" s="5"/>
      <c r="I126" s="5"/>
    </row>
    <row r="127" spans="1:9" ht="20.100000000000001" customHeight="1">
      <c r="A127" s="4">
        <v>48</v>
      </c>
      <c r="B127" s="4">
        <v>49</v>
      </c>
      <c r="C127" s="4" t="s">
        <v>371</v>
      </c>
      <c r="D127" s="5"/>
      <c r="E127" s="16" t="s">
        <v>372</v>
      </c>
      <c r="F127" s="6"/>
      <c r="G127" s="5"/>
      <c r="H127" s="5"/>
      <c r="I127" s="5"/>
    </row>
    <row r="128" spans="1:9" ht="20.100000000000001" customHeight="1">
      <c r="A128" s="4">
        <v>49</v>
      </c>
      <c r="B128" s="4">
        <v>50</v>
      </c>
      <c r="C128" s="4" t="s">
        <v>373</v>
      </c>
      <c r="D128" s="6"/>
      <c r="E128" s="16" t="s">
        <v>374</v>
      </c>
      <c r="F128" s="6"/>
      <c r="G128" s="4"/>
      <c r="H128" s="4"/>
      <c r="I128" s="4"/>
    </row>
    <row r="129" spans="1:9" ht="20.100000000000001" customHeight="1">
      <c r="A129" s="4">
        <v>50</v>
      </c>
      <c r="B129" s="4">
        <v>51</v>
      </c>
      <c r="C129" s="4" t="s">
        <v>375</v>
      </c>
      <c r="D129" s="6"/>
      <c r="E129" s="16" t="s">
        <v>374</v>
      </c>
      <c r="F129" s="6"/>
      <c r="G129" s="4"/>
      <c r="H129" s="4"/>
      <c r="I129" s="4"/>
    </row>
    <row r="130" spans="1:9" ht="20.100000000000001" customHeight="1">
      <c r="A130" s="4">
        <v>51</v>
      </c>
      <c r="B130" s="4">
        <v>52</v>
      </c>
      <c r="C130" s="8" t="s">
        <v>376</v>
      </c>
      <c r="D130" s="6"/>
      <c r="E130" s="16" t="s">
        <v>374</v>
      </c>
      <c r="F130" s="6"/>
      <c r="G130" s="4"/>
      <c r="H130" s="4"/>
      <c r="I130" s="4"/>
    </row>
    <row r="131" spans="1:9" ht="20.100000000000001" customHeight="1">
      <c r="A131" s="4">
        <v>52</v>
      </c>
      <c r="B131" s="4">
        <v>53</v>
      </c>
      <c r="C131" s="8" t="s">
        <v>377</v>
      </c>
      <c r="D131" s="6"/>
      <c r="E131" s="16" t="s">
        <v>374</v>
      </c>
      <c r="F131" s="6"/>
      <c r="G131" s="4"/>
      <c r="H131" s="4"/>
      <c r="I131" s="4"/>
    </row>
    <row r="132" spans="1:9" ht="20.100000000000001" customHeight="1">
      <c r="A132" s="4">
        <v>53</v>
      </c>
      <c r="B132" s="4">
        <v>54</v>
      </c>
      <c r="C132" s="8" t="s">
        <v>378</v>
      </c>
      <c r="D132" s="6"/>
      <c r="E132" s="16" t="s">
        <v>374</v>
      </c>
      <c r="F132" s="6"/>
      <c r="G132" s="4"/>
      <c r="H132" s="4"/>
      <c r="I132" s="4"/>
    </row>
    <row r="133" spans="1:9" ht="20.100000000000001" customHeight="1">
      <c r="A133" s="4">
        <v>54</v>
      </c>
      <c r="B133" s="4">
        <v>55</v>
      </c>
      <c r="C133" s="8" t="s">
        <v>379</v>
      </c>
      <c r="D133" s="6"/>
      <c r="E133" s="16" t="s">
        <v>374</v>
      </c>
      <c r="F133" s="6"/>
      <c r="G133" s="4"/>
      <c r="H133" s="4"/>
      <c r="I133" s="4"/>
    </row>
    <row r="134" spans="1:9" ht="20.100000000000001" customHeight="1">
      <c r="A134" s="4">
        <v>55</v>
      </c>
      <c r="B134" s="4">
        <v>56</v>
      </c>
      <c r="C134" s="8" t="s">
        <v>380</v>
      </c>
      <c r="D134" s="6"/>
      <c r="E134" s="16" t="s">
        <v>381</v>
      </c>
      <c r="F134" s="6" t="s">
        <v>311</v>
      </c>
      <c r="G134" s="4"/>
      <c r="H134" s="4"/>
      <c r="I134" s="4"/>
    </row>
    <row r="135" spans="1:9" ht="20.100000000000001" customHeight="1">
      <c r="A135" s="4">
        <v>56</v>
      </c>
      <c r="B135" s="4">
        <v>57</v>
      </c>
      <c r="C135" s="8" t="s">
        <v>382</v>
      </c>
      <c r="D135" s="6"/>
      <c r="E135" s="16" t="s">
        <v>383</v>
      </c>
      <c r="F135" s="6"/>
      <c r="G135" s="4"/>
      <c r="H135" s="4"/>
      <c r="I135" s="4"/>
    </row>
    <row r="136" spans="1:9" ht="20.100000000000001" customHeight="1">
      <c r="A136" s="4">
        <v>57</v>
      </c>
      <c r="B136" s="4">
        <v>58</v>
      </c>
      <c r="C136" s="8" t="s">
        <v>384</v>
      </c>
      <c r="D136" s="6"/>
      <c r="E136" s="16" t="s">
        <v>383</v>
      </c>
      <c r="F136" s="6"/>
      <c r="G136" s="4"/>
      <c r="H136" s="4"/>
      <c r="I136" s="4"/>
    </row>
    <row r="137" spans="1:9" ht="20.100000000000001" customHeight="1">
      <c r="A137" s="4">
        <v>58</v>
      </c>
      <c r="B137" s="4">
        <v>59</v>
      </c>
      <c r="C137" s="8" t="s">
        <v>385</v>
      </c>
      <c r="D137" s="6"/>
      <c r="E137" s="16" t="s">
        <v>383</v>
      </c>
      <c r="F137" s="6"/>
      <c r="G137" s="4"/>
      <c r="H137" s="4"/>
      <c r="I137" s="4"/>
    </row>
    <row r="138" spans="1:9" ht="20.100000000000001" customHeight="1">
      <c r="A138" s="4">
        <v>59</v>
      </c>
      <c r="B138" s="4">
        <v>60</v>
      </c>
      <c r="C138" s="8" t="s">
        <v>386</v>
      </c>
      <c r="D138" s="6"/>
      <c r="E138" s="16" t="s">
        <v>387</v>
      </c>
      <c r="F138" s="6"/>
      <c r="G138" s="4"/>
      <c r="H138" s="4"/>
      <c r="I138" s="4"/>
    </row>
    <row r="139" spans="1:9" ht="20.100000000000001" customHeight="1">
      <c r="A139" s="4">
        <v>60</v>
      </c>
      <c r="B139" s="4">
        <v>61</v>
      </c>
      <c r="C139" s="8" t="s">
        <v>388</v>
      </c>
      <c r="D139" s="6"/>
      <c r="E139" s="16" t="s">
        <v>363</v>
      </c>
      <c r="F139" s="6"/>
      <c r="G139" s="4"/>
      <c r="H139" s="4"/>
      <c r="I139" s="4"/>
    </row>
    <row r="140" spans="1:9" ht="20.100000000000001" customHeight="1">
      <c r="A140" s="4">
        <v>61</v>
      </c>
      <c r="B140" s="4">
        <v>62</v>
      </c>
      <c r="C140" s="8" t="s">
        <v>389</v>
      </c>
      <c r="D140" s="6"/>
      <c r="E140" s="16" t="s">
        <v>390</v>
      </c>
      <c r="F140" s="6"/>
      <c r="G140" s="4"/>
      <c r="H140" s="4"/>
      <c r="I140" s="4"/>
    </row>
    <row r="141" spans="1:9" ht="20.100000000000001" customHeight="1">
      <c r="A141" s="4">
        <v>62</v>
      </c>
      <c r="B141" s="4">
        <v>63</v>
      </c>
      <c r="C141" s="8" t="s">
        <v>391</v>
      </c>
      <c r="D141" s="6"/>
      <c r="E141" s="16" t="s">
        <v>390</v>
      </c>
      <c r="F141" s="6"/>
      <c r="G141" s="4"/>
      <c r="H141" s="4"/>
      <c r="I141" s="4"/>
    </row>
    <row r="142" spans="1:9" ht="20.100000000000001" customHeight="1">
      <c r="A142" s="4">
        <v>63</v>
      </c>
      <c r="B142" s="4">
        <v>64</v>
      </c>
      <c r="C142" s="8" t="s">
        <v>392</v>
      </c>
      <c r="D142" s="6"/>
      <c r="E142" s="16" t="s">
        <v>393</v>
      </c>
      <c r="F142" s="6"/>
      <c r="G142" s="4"/>
      <c r="H142" s="4"/>
      <c r="I142" s="4"/>
    </row>
    <row r="143" spans="1:9" ht="20.100000000000001" customHeight="1">
      <c r="A143" s="4">
        <v>64</v>
      </c>
      <c r="B143" s="4">
        <v>65</v>
      </c>
      <c r="C143" s="8" t="s">
        <v>394</v>
      </c>
      <c r="D143" s="6"/>
      <c r="E143" s="16" t="s">
        <v>395</v>
      </c>
      <c r="F143" s="6"/>
      <c r="G143" s="4"/>
      <c r="H143" s="4"/>
      <c r="I143" s="4"/>
    </row>
    <row r="144" spans="1:9" ht="20.100000000000001" customHeight="1">
      <c r="A144" s="4">
        <v>65</v>
      </c>
      <c r="B144" s="4">
        <v>66</v>
      </c>
      <c r="C144" s="8" t="s">
        <v>396</v>
      </c>
      <c r="D144" s="6"/>
      <c r="E144" s="16" t="s">
        <v>395</v>
      </c>
      <c r="F144" s="6"/>
      <c r="G144" s="4"/>
      <c r="H144" s="4"/>
      <c r="I144" s="4"/>
    </row>
    <row r="145" spans="1:9" ht="20.100000000000001" customHeight="1">
      <c r="A145" s="4">
        <v>66</v>
      </c>
      <c r="B145" s="4">
        <v>67</v>
      </c>
      <c r="C145" s="8" t="s">
        <v>397</v>
      </c>
      <c r="D145" s="6"/>
      <c r="E145" s="16"/>
      <c r="F145" s="6"/>
      <c r="G145" s="4"/>
      <c r="H145" s="4"/>
      <c r="I145" s="4"/>
    </row>
    <row r="146" spans="1:9" ht="20.100000000000001" customHeight="1">
      <c r="A146" s="4">
        <v>67</v>
      </c>
      <c r="B146" s="4">
        <v>68</v>
      </c>
      <c r="C146" s="8" t="s">
        <v>398</v>
      </c>
      <c r="D146" s="6"/>
      <c r="E146" s="16" t="s">
        <v>399</v>
      </c>
      <c r="F146" s="6"/>
      <c r="G146" s="4"/>
      <c r="H146" s="4"/>
      <c r="I146" s="4"/>
    </row>
    <row r="147" spans="1:9" ht="20.100000000000001" customHeight="1">
      <c r="A147" s="4">
        <v>68</v>
      </c>
      <c r="B147" s="4">
        <v>69</v>
      </c>
      <c r="C147" s="8" t="s">
        <v>400</v>
      </c>
      <c r="D147" s="6"/>
      <c r="E147" s="16" t="s">
        <v>399</v>
      </c>
      <c r="F147" s="6"/>
      <c r="G147" s="4"/>
      <c r="H147" s="4"/>
      <c r="I147" s="4"/>
    </row>
    <row r="148" spans="1:9" ht="20.100000000000001" customHeight="1">
      <c r="A148" s="4">
        <v>69</v>
      </c>
      <c r="B148" s="4">
        <v>70</v>
      </c>
      <c r="C148" s="8" t="s">
        <v>401</v>
      </c>
      <c r="D148" s="6"/>
      <c r="E148" s="16" t="s">
        <v>402</v>
      </c>
      <c r="F148" s="6" t="s">
        <v>311</v>
      </c>
      <c r="G148" s="4"/>
      <c r="H148" s="4"/>
      <c r="I148" s="4"/>
    </row>
    <row r="149" spans="1:9" ht="20.100000000000001" customHeight="1">
      <c r="A149" s="4">
        <v>70</v>
      </c>
      <c r="B149" s="4">
        <v>71</v>
      </c>
      <c r="C149" s="8" t="s">
        <v>403</v>
      </c>
      <c r="D149" s="6"/>
      <c r="E149" s="16" t="s">
        <v>402</v>
      </c>
      <c r="F149" s="6"/>
      <c r="G149" s="4"/>
      <c r="H149" s="4"/>
      <c r="I149" s="4"/>
    </row>
    <row r="150" spans="1:9" ht="20.100000000000001" customHeight="1">
      <c r="A150" s="4">
        <v>71</v>
      </c>
      <c r="B150" s="4">
        <v>72</v>
      </c>
      <c r="C150" s="8" t="s">
        <v>404</v>
      </c>
      <c r="D150" s="6"/>
      <c r="E150" s="16" t="s">
        <v>405</v>
      </c>
      <c r="F150" s="6"/>
      <c r="G150" s="4"/>
      <c r="H150" s="4"/>
      <c r="I150" s="4"/>
    </row>
    <row r="151" spans="1:9" ht="20.100000000000001" customHeight="1">
      <c r="A151" s="4">
        <v>72</v>
      </c>
      <c r="B151" s="4">
        <v>73</v>
      </c>
      <c r="C151" s="8" t="s">
        <v>406</v>
      </c>
      <c r="D151" s="6"/>
      <c r="E151" s="16" t="s">
        <v>407</v>
      </c>
      <c r="F151" s="6"/>
      <c r="G151" s="4"/>
      <c r="H151" s="4"/>
      <c r="I151" s="4"/>
    </row>
    <row r="152" spans="1:9" ht="20.100000000000001" customHeight="1">
      <c r="A152" s="4">
        <v>73</v>
      </c>
      <c r="B152" s="4">
        <v>74</v>
      </c>
      <c r="C152" s="8" t="s">
        <v>408</v>
      </c>
      <c r="D152" s="6"/>
      <c r="E152" s="16" t="s">
        <v>409</v>
      </c>
      <c r="F152" s="6"/>
      <c r="G152" s="4"/>
      <c r="H152" s="4"/>
      <c r="I152" s="4"/>
    </row>
    <row r="153" spans="1:9" ht="20.100000000000001" customHeight="1">
      <c r="A153" s="4">
        <v>74</v>
      </c>
      <c r="B153" s="4">
        <v>75</v>
      </c>
      <c r="C153" s="8" t="s">
        <v>410</v>
      </c>
      <c r="D153" s="6"/>
      <c r="E153" s="16" t="s">
        <v>411</v>
      </c>
      <c r="F153" s="6"/>
      <c r="G153" s="4"/>
      <c r="H153" s="4"/>
      <c r="I153" s="4"/>
    </row>
    <row r="154" spans="1:9" ht="20.100000000000001" customHeight="1">
      <c r="A154" s="4">
        <v>75</v>
      </c>
      <c r="B154" s="4">
        <v>76</v>
      </c>
      <c r="C154" s="8" t="s">
        <v>412</v>
      </c>
      <c r="D154" s="6"/>
      <c r="E154" s="16" t="s">
        <v>413</v>
      </c>
      <c r="F154" s="6"/>
      <c r="G154" s="4"/>
      <c r="H154" s="4"/>
      <c r="I154" s="4"/>
    </row>
    <row r="155" spans="1:9" ht="20.100000000000001" customHeight="1">
      <c r="A155" s="4">
        <v>76</v>
      </c>
      <c r="B155" s="4">
        <v>77</v>
      </c>
      <c r="C155" s="4" t="s">
        <v>414</v>
      </c>
      <c r="D155" s="4"/>
      <c r="E155" s="16" t="s">
        <v>415</v>
      </c>
      <c r="F155" s="4"/>
      <c r="G155" s="4"/>
      <c r="H155" s="4"/>
      <c r="I155" s="4"/>
    </row>
    <row r="156" spans="1:9" ht="20.100000000000001" customHeight="1">
      <c r="A156" s="4">
        <v>77</v>
      </c>
      <c r="B156" s="4">
        <v>78</v>
      </c>
      <c r="C156" s="4" t="s">
        <v>416</v>
      </c>
      <c r="D156" s="4"/>
      <c r="E156" s="16" t="s">
        <v>417</v>
      </c>
      <c r="F156" s="4"/>
      <c r="G156" s="4"/>
      <c r="H156" s="4"/>
      <c r="I156" s="4"/>
    </row>
    <row r="157" spans="1:9" ht="20.100000000000001" customHeight="1">
      <c r="A157" s="4">
        <v>78</v>
      </c>
      <c r="B157" s="4">
        <v>79</v>
      </c>
      <c r="C157" s="4" t="s">
        <v>418</v>
      </c>
      <c r="D157" s="4"/>
      <c r="E157" s="16" t="s">
        <v>419</v>
      </c>
      <c r="F157" s="4"/>
      <c r="G157" s="4"/>
      <c r="H157" s="4"/>
      <c r="I157" s="4"/>
    </row>
    <row r="158" spans="1:9" ht="20.100000000000001" customHeight="1">
      <c r="A158" s="4">
        <v>79</v>
      </c>
      <c r="B158" s="4">
        <v>80</v>
      </c>
      <c r="C158" s="4" t="s">
        <v>420</v>
      </c>
      <c r="D158" s="4"/>
      <c r="E158" s="16" t="s">
        <v>421</v>
      </c>
      <c r="F158" s="4"/>
      <c r="G158" s="4"/>
      <c r="H158" s="4"/>
      <c r="I158" s="4"/>
    </row>
    <row r="159" spans="1:9" ht="20.100000000000001" customHeight="1">
      <c r="A159" s="4">
        <v>80</v>
      </c>
      <c r="B159" s="4">
        <v>82</v>
      </c>
      <c r="C159" s="4" t="s">
        <v>422</v>
      </c>
      <c r="D159" s="4"/>
      <c r="E159" s="16" t="s">
        <v>423</v>
      </c>
      <c r="F159" s="4"/>
      <c r="G159" s="4"/>
      <c r="H159" s="4"/>
      <c r="I159" s="4"/>
    </row>
    <row r="160" spans="1:9" ht="20.100000000000001" customHeight="1">
      <c r="A160" s="4">
        <v>81</v>
      </c>
      <c r="B160" s="4">
        <v>83</v>
      </c>
      <c r="C160" s="4" t="s">
        <v>424</v>
      </c>
      <c r="D160" s="4"/>
      <c r="E160" s="16" t="s">
        <v>425</v>
      </c>
      <c r="F160" s="4"/>
      <c r="G160" s="4"/>
      <c r="H160" s="4"/>
      <c r="I160" s="4"/>
    </row>
    <row r="161" spans="1:9" ht="20.100000000000001" customHeight="1">
      <c r="A161" s="4">
        <v>82</v>
      </c>
      <c r="B161" s="4">
        <v>84</v>
      </c>
      <c r="C161" s="4" t="s">
        <v>426</v>
      </c>
      <c r="D161" s="4"/>
      <c r="E161" s="16" t="s">
        <v>425</v>
      </c>
      <c r="F161" s="4"/>
      <c r="G161" s="4"/>
      <c r="H161" s="4"/>
      <c r="I161" s="4"/>
    </row>
    <row r="162" spans="1:9" ht="20.100000000000001" customHeight="1">
      <c r="A162" s="4">
        <v>83</v>
      </c>
      <c r="B162" s="4">
        <v>85</v>
      </c>
      <c r="C162" s="4" t="s">
        <v>427</v>
      </c>
      <c r="D162" s="4"/>
      <c r="E162" s="16" t="s">
        <v>428</v>
      </c>
      <c r="F162" s="4"/>
      <c r="G162" s="4"/>
      <c r="H162" s="4"/>
      <c r="I162" s="4"/>
    </row>
    <row r="163" spans="1:9" ht="20.100000000000001" customHeight="1">
      <c r="A163" s="4">
        <v>84</v>
      </c>
      <c r="B163" s="4">
        <v>86</v>
      </c>
      <c r="C163" s="4" t="s">
        <v>429</v>
      </c>
      <c r="D163" s="4"/>
      <c r="E163" s="16" t="s">
        <v>430</v>
      </c>
      <c r="F163" s="4"/>
      <c r="G163" s="4"/>
      <c r="H163" s="4"/>
      <c r="I163" s="4"/>
    </row>
    <row r="164" spans="1:9" ht="20.100000000000001" customHeight="1">
      <c r="A164" s="4">
        <v>85</v>
      </c>
      <c r="B164" s="4">
        <v>87</v>
      </c>
      <c r="C164" s="4" t="s">
        <v>431</v>
      </c>
      <c r="D164" s="4"/>
      <c r="E164" s="16" t="s">
        <v>417</v>
      </c>
      <c r="F164" s="4"/>
      <c r="G164" s="4"/>
      <c r="H164" s="4"/>
      <c r="I164" s="4"/>
    </row>
    <row r="165" spans="1:9" ht="20.100000000000001" customHeight="1">
      <c r="A165" s="4">
        <v>86</v>
      </c>
      <c r="B165" s="4">
        <v>88</v>
      </c>
      <c r="C165" s="4" t="s">
        <v>432</v>
      </c>
      <c r="D165" s="4"/>
      <c r="E165" s="16" t="s">
        <v>433</v>
      </c>
      <c r="F165" s="4"/>
      <c r="G165" s="4"/>
      <c r="H165" s="4"/>
      <c r="I165" s="4"/>
    </row>
    <row r="166" spans="1:9" ht="20.100000000000001" customHeight="1">
      <c r="A166" s="4">
        <v>87</v>
      </c>
      <c r="B166" s="4">
        <v>89</v>
      </c>
      <c r="C166" s="4" t="s">
        <v>434</v>
      </c>
      <c r="D166" s="4"/>
      <c r="E166" s="16" t="s">
        <v>435</v>
      </c>
      <c r="F166" s="4"/>
      <c r="G166" s="4"/>
      <c r="H166" s="4"/>
      <c r="I166" s="4"/>
    </row>
    <row r="167" spans="1:9" ht="20.100000000000001" customHeight="1">
      <c r="A167" s="4">
        <v>88</v>
      </c>
      <c r="B167" s="4">
        <v>90</v>
      </c>
      <c r="C167" s="4" t="s">
        <v>436</v>
      </c>
      <c r="D167" s="4"/>
      <c r="E167" s="16" t="s">
        <v>437</v>
      </c>
      <c r="F167" s="4"/>
      <c r="G167" s="4"/>
      <c r="H167" s="4"/>
      <c r="I167" s="4"/>
    </row>
    <row r="168" spans="1:9" ht="20.100000000000001" customHeight="1">
      <c r="A168" s="4">
        <v>89</v>
      </c>
      <c r="B168" s="4">
        <v>91</v>
      </c>
      <c r="C168" s="4" t="s">
        <v>438</v>
      </c>
      <c r="D168" s="4"/>
      <c r="E168" s="16" t="s">
        <v>437</v>
      </c>
      <c r="F168" s="4"/>
      <c r="G168" s="4"/>
      <c r="H168" s="4"/>
      <c r="I168" s="4"/>
    </row>
    <row r="169" spans="1:9" ht="20.100000000000001" customHeight="1">
      <c r="A169" s="4">
        <v>90</v>
      </c>
      <c r="B169" s="4">
        <v>92</v>
      </c>
      <c r="C169" s="4" t="s">
        <v>439</v>
      </c>
      <c r="D169" s="4"/>
      <c r="E169" s="16" t="s">
        <v>440</v>
      </c>
      <c r="F169" s="4"/>
      <c r="G169" s="4"/>
      <c r="H169" s="4"/>
      <c r="I169" s="4"/>
    </row>
    <row r="170" spans="1:9" ht="20.100000000000001" customHeight="1">
      <c r="A170" s="4">
        <v>91</v>
      </c>
      <c r="B170" s="4">
        <v>93</v>
      </c>
      <c r="C170" s="4" t="s">
        <v>441</v>
      </c>
      <c r="D170" s="4"/>
      <c r="E170" s="16" t="s">
        <v>440</v>
      </c>
      <c r="F170" s="4"/>
      <c r="G170" s="4"/>
      <c r="H170" s="4"/>
      <c r="I170" s="4"/>
    </row>
    <row r="171" spans="1:9" ht="20.100000000000001" customHeight="1">
      <c r="A171" s="4">
        <v>92</v>
      </c>
      <c r="B171" s="4">
        <v>94</v>
      </c>
      <c r="C171" s="4" t="s">
        <v>442</v>
      </c>
      <c r="D171" s="4"/>
      <c r="E171" s="16" t="s">
        <v>443</v>
      </c>
      <c r="F171" s="4"/>
      <c r="G171" s="4"/>
      <c r="H171" s="4"/>
      <c r="I171" s="4"/>
    </row>
    <row r="172" spans="1:9" ht="20.100000000000001" customHeight="1">
      <c r="A172" s="4">
        <v>93</v>
      </c>
      <c r="B172" s="4">
        <v>95</v>
      </c>
      <c r="C172" s="4" t="s">
        <v>444</v>
      </c>
      <c r="D172" s="4"/>
      <c r="E172" s="16" t="s">
        <v>445</v>
      </c>
      <c r="F172" s="4"/>
      <c r="G172" s="4"/>
      <c r="H172" s="4"/>
      <c r="I172" s="4"/>
    </row>
    <row r="173" spans="1:9" ht="20.100000000000001" customHeight="1">
      <c r="A173" s="4">
        <v>94</v>
      </c>
      <c r="B173" s="4">
        <v>96</v>
      </c>
      <c r="C173" s="4" t="s">
        <v>446</v>
      </c>
      <c r="D173" s="4"/>
      <c r="E173" s="16" t="s">
        <v>447</v>
      </c>
      <c r="F173" s="4"/>
      <c r="G173" s="4"/>
      <c r="H173" s="4"/>
      <c r="I173" s="4"/>
    </row>
    <row r="174" spans="1:9" ht="20.100000000000001" customHeight="1">
      <c r="A174" s="4">
        <v>95</v>
      </c>
      <c r="B174" s="4">
        <v>98</v>
      </c>
      <c r="C174" s="4" t="s">
        <v>448</v>
      </c>
      <c r="D174" s="4"/>
      <c r="E174" s="16" t="s">
        <v>449</v>
      </c>
      <c r="F174" s="4"/>
      <c r="G174" s="4"/>
      <c r="H174" s="4"/>
      <c r="I174" s="4"/>
    </row>
    <row r="175" spans="1:9" ht="15.75">
      <c r="A175" s="27"/>
      <c r="B175" s="25"/>
      <c r="C175" s="179">
        <v>2012</v>
      </c>
      <c r="D175" s="27"/>
      <c r="E175" s="41"/>
      <c r="F175" s="27"/>
      <c r="G175" s="27"/>
      <c r="H175" s="27"/>
      <c r="I175" s="27"/>
    </row>
    <row r="176" spans="1:9" ht="56.25">
      <c r="A176" s="20" t="s">
        <v>159</v>
      </c>
      <c r="B176" s="20" t="s">
        <v>157</v>
      </c>
      <c r="C176" s="20" t="s">
        <v>154</v>
      </c>
      <c r="D176" s="20" t="s">
        <v>160</v>
      </c>
      <c r="E176" s="20" t="s">
        <v>158</v>
      </c>
      <c r="F176" s="20" t="s">
        <v>161</v>
      </c>
      <c r="G176" s="20" t="s">
        <v>155</v>
      </c>
      <c r="H176" s="20" t="s">
        <v>162</v>
      </c>
      <c r="I176" s="20" t="s">
        <v>156</v>
      </c>
    </row>
    <row r="177" spans="1:9" ht="30" customHeight="1">
      <c r="A177" s="12">
        <v>1</v>
      </c>
      <c r="B177" s="12">
        <v>2</v>
      </c>
      <c r="C177" s="11" t="s">
        <v>450</v>
      </c>
      <c r="D177" s="12"/>
      <c r="E177" s="12" t="s">
        <v>451</v>
      </c>
      <c r="F177" s="12"/>
      <c r="G177" s="12"/>
      <c r="H177" s="12"/>
      <c r="I177" s="12"/>
    </row>
    <row r="178" spans="1:9" ht="20.100000000000001" customHeight="1">
      <c r="A178" s="12">
        <v>2</v>
      </c>
      <c r="B178" s="12">
        <v>3</v>
      </c>
      <c r="C178" s="11" t="s">
        <v>452</v>
      </c>
      <c r="D178" s="12"/>
      <c r="E178" s="12" t="s">
        <v>453</v>
      </c>
      <c r="F178" s="12"/>
      <c r="G178" s="12"/>
      <c r="H178" s="12"/>
      <c r="I178" s="12"/>
    </row>
    <row r="179" spans="1:9" ht="36.75" customHeight="1">
      <c r="A179" s="12">
        <v>3</v>
      </c>
      <c r="B179" s="12">
        <v>4</v>
      </c>
      <c r="C179" s="11" t="s">
        <v>454</v>
      </c>
      <c r="D179" s="12"/>
      <c r="E179" s="12" t="s">
        <v>453</v>
      </c>
      <c r="F179" s="12"/>
      <c r="G179" s="12"/>
      <c r="H179" s="12"/>
      <c r="I179" s="12"/>
    </row>
    <row r="180" spans="1:9" ht="20.100000000000001" customHeight="1">
      <c r="A180" s="12">
        <v>4</v>
      </c>
      <c r="B180" s="12">
        <v>5</v>
      </c>
      <c r="C180" s="11" t="s">
        <v>455</v>
      </c>
      <c r="D180" s="12"/>
      <c r="E180" s="12" t="s">
        <v>453</v>
      </c>
      <c r="F180" s="12"/>
      <c r="G180" s="12"/>
      <c r="H180" s="12"/>
      <c r="I180" s="12"/>
    </row>
    <row r="181" spans="1:9" ht="20.100000000000001" customHeight="1">
      <c r="A181" s="12">
        <v>5</v>
      </c>
      <c r="B181" s="12">
        <v>6</v>
      </c>
      <c r="C181" s="11" t="s">
        <v>456</v>
      </c>
      <c r="D181" s="12"/>
      <c r="E181" s="12" t="s">
        <v>453</v>
      </c>
      <c r="F181" s="12"/>
      <c r="G181" s="12"/>
      <c r="H181" s="12"/>
      <c r="I181" s="12"/>
    </row>
    <row r="182" spans="1:9" ht="20.100000000000001" customHeight="1">
      <c r="A182" s="12">
        <v>6</v>
      </c>
      <c r="B182" s="12">
        <v>7</v>
      </c>
      <c r="C182" s="11" t="s">
        <v>457</v>
      </c>
      <c r="D182" s="12"/>
      <c r="E182" s="12" t="s">
        <v>453</v>
      </c>
      <c r="F182" s="12"/>
      <c r="G182" s="12"/>
      <c r="H182" s="12"/>
      <c r="I182" s="12"/>
    </row>
    <row r="183" spans="1:9" ht="20.100000000000001" customHeight="1">
      <c r="A183" s="12">
        <v>7</v>
      </c>
      <c r="B183" s="12">
        <v>8</v>
      </c>
      <c r="C183" s="11" t="s">
        <v>458</v>
      </c>
      <c r="D183" s="12"/>
      <c r="E183" s="12" t="s">
        <v>453</v>
      </c>
      <c r="F183" s="12"/>
      <c r="G183" s="12"/>
      <c r="H183" s="12"/>
      <c r="I183" s="12"/>
    </row>
    <row r="184" spans="1:9" ht="20.100000000000001" customHeight="1">
      <c r="A184" s="12">
        <v>8</v>
      </c>
      <c r="B184" s="12">
        <v>9</v>
      </c>
      <c r="C184" s="4" t="s">
        <v>459</v>
      </c>
      <c r="D184" s="12"/>
      <c r="E184" s="12" t="s">
        <v>453</v>
      </c>
      <c r="F184" s="12"/>
      <c r="G184" s="12"/>
      <c r="H184" s="12"/>
      <c r="I184" s="12"/>
    </row>
    <row r="185" spans="1:9" ht="20.100000000000001" customHeight="1">
      <c r="A185" s="12">
        <v>9</v>
      </c>
      <c r="B185" s="12">
        <v>10</v>
      </c>
      <c r="C185" s="4" t="s">
        <v>460</v>
      </c>
      <c r="D185" s="12"/>
      <c r="E185" s="12" t="s">
        <v>453</v>
      </c>
      <c r="F185" s="12"/>
      <c r="G185" s="12"/>
      <c r="H185" s="12"/>
      <c r="I185" s="12"/>
    </row>
    <row r="186" spans="1:9" ht="20.100000000000001" customHeight="1">
      <c r="A186" s="12">
        <v>10</v>
      </c>
      <c r="B186" s="12">
        <v>11</v>
      </c>
      <c r="C186" s="4" t="s">
        <v>461</v>
      </c>
      <c r="D186" s="12"/>
      <c r="E186" s="12" t="s">
        <v>453</v>
      </c>
      <c r="F186" s="12"/>
      <c r="G186" s="12"/>
      <c r="H186" s="12"/>
      <c r="I186" s="12"/>
    </row>
    <row r="187" spans="1:9" ht="20.100000000000001" customHeight="1">
      <c r="A187" s="12">
        <v>11</v>
      </c>
      <c r="B187" s="12">
        <v>12</v>
      </c>
      <c r="C187" s="4" t="s">
        <v>462</v>
      </c>
      <c r="D187" s="12"/>
      <c r="E187" s="12" t="s">
        <v>453</v>
      </c>
      <c r="F187" s="12"/>
      <c r="G187" s="12"/>
      <c r="H187" s="12"/>
      <c r="I187" s="12"/>
    </row>
    <row r="188" spans="1:9" ht="20.100000000000001" customHeight="1">
      <c r="A188" s="12">
        <v>12</v>
      </c>
      <c r="B188" s="12">
        <v>13</v>
      </c>
      <c r="C188" s="4" t="s">
        <v>463</v>
      </c>
      <c r="D188" s="12"/>
      <c r="E188" s="12" t="s">
        <v>453</v>
      </c>
      <c r="F188" s="12"/>
      <c r="G188" s="12"/>
      <c r="H188" s="12"/>
      <c r="I188" s="12"/>
    </row>
    <row r="189" spans="1:9" ht="20.100000000000001" customHeight="1">
      <c r="A189" s="12">
        <v>13</v>
      </c>
      <c r="B189" s="12">
        <v>14</v>
      </c>
      <c r="C189" s="4" t="s">
        <v>464</v>
      </c>
      <c r="D189" s="12"/>
      <c r="E189" s="12" t="s">
        <v>453</v>
      </c>
      <c r="F189" s="12"/>
      <c r="G189" s="12"/>
      <c r="H189" s="12"/>
      <c r="I189" s="12"/>
    </row>
    <row r="190" spans="1:9" ht="20.100000000000001" customHeight="1">
      <c r="A190" s="12">
        <v>14</v>
      </c>
      <c r="B190" s="12">
        <v>15</v>
      </c>
      <c r="C190" s="4" t="s">
        <v>465</v>
      </c>
      <c r="D190" s="12"/>
      <c r="E190" s="12" t="s">
        <v>453</v>
      </c>
      <c r="F190" s="12"/>
      <c r="G190" s="12"/>
      <c r="H190" s="12"/>
      <c r="I190" s="12"/>
    </row>
    <row r="191" spans="1:9" ht="20.100000000000001" customHeight="1">
      <c r="A191" s="12">
        <v>15</v>
      </c>
      <c r="B191" s="12">
        <v>16</v>
      </c>
      <c r="C191" s="4" t="s">
        <v>466</v>
      </c>
      <c r="D191" s="12"/>
      <c r="E191" s="12" t="s">
        <v>453</v>
      </c>
      <c r="F191" s="12"/>
      <c r="G191" s="12"/>
      <c r="H191" s="12"/>
      <c r="I191" s="12"/>
    </row>
    <row r="192" spans="1:9" ht="20.100000000000001" customHeight="1">
      <c r="A192" s="12">
        <v>16</v>
      </c>
      <c r="B192" s="12">
        <v>17</v>
      </c>
      <c r="C192" s="4" t="s">
        <v>467</v>
      </c>
      <c r="D192" s="12"/>
      <c r="E192" s="12" t="s">
        <v>453</v>
      </c>
      <c r="F192" s="12"/>
      <c r="G192" s="12"/>
      <c r="H192" s="12"/>
      <c r="I192" s="12"/>
    </row>
    <row r="193" spans="1:9" ht="20.100000000000001" customHeight="1">
      <c r="A193" s="12">
        <v>17</v>
      </c>
      <c r="B193" s="12">
        <v>18</v>
      </c>
      <c r="C193" s="4" t="s">
        <v>468</v>
      </c>
      <c r="D193" s="12"/>
      <c r="E193" s="12" t="s">
        <v>453</v>
      </c>
      <c r="F193" s="12"/>
      <c r="G193" s="12"/>
      <c r="H193" s="12"/>
      <c r="I193" s="12"/>
    </row>
    <row r="194" spans="1:9" ht="20.100000000000001" customHeight="1">
      <c r="A194" s="12">
        <v>18</v>
      </c>
      <c r="B194" s="12">
        <v>19</v>
      </c>
      <c r="C194" s="4" t="s">
        <v>469</v>
      </c>
      <c r="D194" s="12"/>
      <c r="E194" s="12" t="s">
        <v>453</v>
      </c>
      <c r="F194" s="12"/>
      <c r="G194" s="12"/>
      <c r="H194" s="12"/>
      <c r="I194" s="12"/>
    </row>
    <row r="195" spans="1:9" ht="20.100000000000001" customHeight="1">
      <c r="A195" s="12">
        <v>19</v>
      </c>
      <c r="B195" s="12">
        <v>20</v>
      </c>
      <c r="C195" s="4" t="s">
        <v>470</v>
      </c>
      <c r="D195" s="12"/>
      <c r="E195" s="12" t="s">
        <v>453</v>
      </c>
      <c r="F195" s="12"/>
      <c r="G195" s="12"/>
      <c r="H195" s="12"/>
      <c r="I195" s="12"/>
    </row>
    <row r="196" spans="1:9" ht="20.100000000000001" customHeight="1">
      <c r="A196" s="12">
        <v>20</v>
      </c>
      <c r="B196" s="12">
        <v>21</v>
      </c>
      <c r="C196" s="4" t="s">
        <v>471</v>
      </c>
      <c r="D196" s="12"/>
      <c r="E196" s="12" t="s">
        <v>453</v>
      </c>
      <c r="F196" s="12"/>
      <c r="G196" s="12"/>
      <c r="H196" s="12"/>
      <c r="I196" s="12"/>
    </row>
    <row r="197" spans="1:9" ht="20.100000000000001" customHeight="1">
      <c r="A197" s="12">
        <v>21</v>
      </c>
      <c r="B197" s="12">
        <v>22</v>
      </c>
      <c r="C197" s="4" t="s">
        <v>472</v>
      </c>
      <c r="D197" s="12"/>
      <c r="E197" s="12" t="s">
        <v>453</v>
      </c>
      <c r="F197" s="12"/>
      <c r="G197" s="12"/>
      <c r="H197" s="12"/>
      <c r="I197" s="12"/>
    </row>
    <row r="198" spans="1:9" ht="20.100000000000001" customHeight="1">
      <c r="A198" s="12">
        <v>22</v>
      </c>
      <c r="B198" s="12">
        <v>23</v>
      </c>
      <c r="C198" s="4" t="s">
        <v>473</v>
      </c>
      <c r="D198" s="12"/>
      <c r="E198" s="12" t="s">
        <v>453</v>
      </c>
      <c r="F198" s="12"/>
      <c r="G198" s="12"/>
      <c r="H198" s="12"/>
      <c r="I198" s="12"/>
    </row>
    <row r="199" spans="1:9" ht="20.100000000000001" customHeight="1">
      <c r="A199" s="4">
        <v>23</v>
      </c>
      <c r="B199" s="4">
        <v>24</v>
      </c>
      <c r="C199" s="4" t="s">
        <v>474</v>
      </c>
      <c r="D199" s="4"/>
      <c r="E199" s="12" t="s">
        <v>453</v>
      </c>
      <c r="F199" s="4"/>
      <c r="G199" s="4"/>
      <c r="H199" s="4"/>
      <c r="I199" s="4"/>
    </row>
    <row r="200" spans="1:9" ht="20.100000000000001" customHeight="1">
      <c r="A200" s="4">
        <v>24</v>
      </c>
      <c r="B200" s="4">
        <v>25</v>
      </c>
      <c r="C200" s="4" t="s">
        <v>475</v>
      </c>
      <c r="D200" s="4"/>
      <c r="E200" s="12" t="s">
        <v>453</v>
      </c>
      <c r="F200" s="4"/>
      <c r="G200" s="4"/>
      <c r="H200" s="4"/>
      <c r="I200" s="4"/>
    </row>
    <row r="201" spans="1:9" ht="20.100000000000001" customHeight="1">
      <c r="A201" s="4">
        <v>25</v>
      </c>
      <c r="B201" s="4">
        <v>26</v>
      </c>
      <c r="C201" s="4" t="s">
        <v>476</v>
      </c>
      <c r="D201" s="4"/>
      <c r="E201" s="12" t="s">
        <v>453</v>
      </c>
      <c r="F201" s="4"/>
      <c r="G201" s="4"/>
      <c r="H201" s="4"/>
      <c r="I201" s="4"/>
    </row>
    <row r="202" spans="1:9" ht="20.100000000000001" customHeight="1">
      <c r="A202" s="4">
        <v>26</v>
      </c>
      <c r="B202" s="4">
        <v>27</v>
      </c>
      <c r="C202" s="4" t="s">
        <v>477</v>
      </c>
      <c r="D202" s="4"/>
      <c r="E202" s="12" t="s">
        <v>453</v>
      </c>
      <c r="F202" s="4"/>
      <c r="G202" s="4"/>
      <c r="H202" s="4"/>
      <c r="I202" s="4"/>
    </row>
    <row r="203" spans="1:9" ht="20.100000000000001" customHeight="1">
      <c r="A203" s="4">
        <v>27</v>
      </c>
      <c r="B203" s="4">
        <v>28</v>
      </c>
      <c r="C203" s="4" t="s">
        <v>478</v>
      </c>
      <c r="D203" s="4"/>
      <c r="E203" s="12" t="s">
        <v>453</v>
      </c>
      <c r="F203" s="4"/>
      <c r="G203" s="4"/>
      <c r="H203" s="4"/>
      <c r="I203" s="4"/>
    </row>
    <row r="204" spans="1:9" ht="20.100000000000001" customHeight="1">
      <c r="A204" s="4">
        <v>28</v>
      </c>
      <c r="B204" s="4">
        <v>29</v>
      </c>
      <c r="C204" s="4" t="s">
        <v>479</v>
      </c>
      <c r="D204" s="4"/>
      <c r="E204" s="12" t="s">
        <v>453</v>
      </c>
      <c r="F204" s="4"/>
      <c r="G204" s="4"/>
      <c r="H204" s="4"/>
      <c r="I204" s="4"/>
    </row>
    <row r="205" spans="1:9" ht="20.100000000000001" customHeight="1">
      <c r="A205" s="4">
        <v>29</v>
      </c>
      <c r="B205" s="4">
        <v>30</v>
      </c>
      <c r="C205" s="4" t="s">
        <v>480</v>
      </c>
      <c r="D205" s="4"/>
      <c r="E205" s="12" t="s">
        <v>453</v>
      </c>
      <c r="F205" s="4"/>
      <c r="G205" s="4"/>
      <c r="H205" s="4"/>
      <c r="I205" s="4"/>
    </row>
    <row r="206" spans="1:9" ht="20.100000000000001" customHeight="1">
      <c r="A206" s="4">
        <v>30</v>
      </c>
      <c r="B206" s="4">
        <v>31</v>
      </c>
      <c r="C206" s="4" t="s">
        <v>497</v>
      </c>
      <c r="D206" s="4"/>
      <c r="E206" s="4" t="s">
        <v>453</v>
      </c>
      <c r="F206" s="4"/>
      <c r="G206" s="4"/>
      <c r="H206" s="4"/>
      <c r="I206" s="4"/>
    </row>
    <row r="207" spans="1:9" ht="20.100000000000001" customHeight="1">
      <c r="A207" s="4">
        <v>31</v>
      </c>
      <c r="B207" s="4">
        <v>32</v>
      </c>
      <c r="C207" s="4" t="s">
        <v>498</v>
      </c>
      <c r="D207" s="4"/>
      <c r="E207" s="4" t="s">
        <v>499</v>
      </c>
      <c r="F207" s="4"/>
      <c r="G207" s="4"/>
      <c r="H207" s="4"/>
      <c r="I207" s="4"/>
    </row>
    <row r="208" spans="1:9" ht="20.100000000000001" customHeight="1">
      <c r="A208" s="4">
        <v>32</v>
      </c>
      <c r="B208" s="4">
        <v>33</v>
      </c>
      <c r="C208" s="4" t="s">
        <v>500</v>
      </c>
      <c r="D208" s="4"/>
      <c r="E208" s="4" t="s">
        <v>499</v>
      </c>
      <c r="F208" s="4"/>
      <c r="G208" s="4"/>
      <c r="H208" s="4"/>
      <c r="I208" s="4"/>
    </row>
    <row r="209" spans="1:9" ht="20.100000000000001" customHeight="1">
      <c r="A209" s="4">
        <v>33</v>
      </c>
      <c r="B209" s="4">
        <v>34</v>
      </c>
      <c r="C209" s="4" t="s">
        <v>501</v>
      </c>
      <c r="D209" s="4"/>
      <c r="E209" s="4" t="s">
        <v>502</v>
      </c>
      <c r="F209" s="4"/>
      <c r="G209" s="4"/>
      <c r="H209" s="4"/>
      <c r="I209" s="4"/>
    </row>
    <row r="210" spans="1:9" ht="20.100000000000001" customHeight="1">
      <c r="A210" s="4">
        <v>34</v>
      </c>
      <c r="B210" s="4">
        <v>35</v>
      </c>
      <c r="C210" s="4" t="s">
        <v>503</v>
      </c>
      <c r="D210" s="4"/>
      <c r="E210" s="4" t="s">
        <v>504</v>
      </c>
      <c r="F210" s="4"/>
      <c r="G210" s="4"/>
      <c r="H210" s="4"/>
      <c r="I210" s="4"/>
    </row>
    <row r="211" spans="1:9" ht="20.100000000000001" customHeight="1">
      <c r="A211" s="4">
        <v>35</v>
      </c>
      <c r="B211" s="4">
        <v>36</v>
      </c>
      <c r="C211" s="8" t="s">
        <v>505</v>
      </c>
      <c r="D211" s="4"/>
      <c r="E211" s="4" t="s">
        <v>504</v>
      </c>
      <c r="F211" s="4"/>
      <c r="G211" s="4"/>
      <c r="H211" s="4"/>
      <c r="I211" s="4"/>
    </row>
    <row r="212" spans="1:9" ht="20.100000000000001" customHeight="1">
      <c r="A212" s="4">
        <v>36</v>
      </c>
      <c r="B212" s="4">
        <v>37</v>
      </c>
      <c r="C212" s="4" t="s">
        <v>506</v>
      </c>
      <c r="D212" s="4"/>
      <c r="E212" s="4" t="s">
        <v>507</v>
      </c>
      <c r="F212" s="4"/>
      <c r="G212" s="4"/>
      <c r="H212" s="4"/>
      <c r="I212" s="4"/>
    </row>
    <row r="213" spans="1:9" ht="20.100000000000001" customHeight="1">
      <c r="A213" s="4">
        <v>37</v>
      </c>
      <c r="B213" s="4">
        <v>38</v>
      </c>
      <c r="C213" s="4" t="s">
        <v>508</v>
      </c>
      <c r="D213" s="4"/>
      <c r="E213" s="4" t="s">
        <v>504</v>
      </c>
      <c r="F213" s="4"/>
      <c r="G213" s="4"/>
      <c r="H213" s="4"/>
      <c r="I213" s="4"/>
    </row>
    <row r="214" spans="1:9" ht="20.100000000000001" customHeight="1">
      <c r="A214" s="4">
        <v>38</v>
      </c>
      <c r="B214" s="4">
        <v>39</v>
      </c>
      <c r="C214" s="4" t="s">
        <v>509</v>
      </c>
      <c r="D214" s="4"/>
      <c r="E214" s="4" t="s">
        <v>510</v>
      </c>
      <c r="F214" s="4"/>
      <c r="G214" s="4"/>
      <c r="H214" s="4"/>
      <c r="I214" s="4"/>
    </row>
    <row r="215" spans="1:9" ht="20.100000000000001" customHeight="1">
      <c r="A215" s="4">
        <v>39</v>
      </c>
      <c r="B215" s="4">
        <v>40</v>
      </c>
      <c r="C215" s="4" t="s">
        <v>511</v>
      </c>
      <c r="D215" s="4"/>
      <c r="E215" s="4" t="s">
        <v>512</v>
      </c>
      <c r="F215" s="4"/>
      <c r="G215" s="4"/>
      <c r="H215" s="4"/>
      <c r="I215" s="4"/>
    </row>
    <row r="216" spans="1:9" ht="20.100000000000001" customHeight="1">
      <c r="A216" s="4">
        <v>40</v>
      </c>
      <c r="B216" s="4">
        <v>41</v>
      </c>
      <c r="C216" s="4" t="s">
        <v>513</v>
      </c>
      <c r="D216" s="4"/>
      <c r="E216" s="4" t="s">
        <v>502</v>
      </c>
      <c r="F216" s="4"/>
      <c r="G216" s="4"/>
      <c r="H216" s="4"/>
      <c r="I216" s="4"/>
    </row>
    <row r="217" spans="1:9" ht="20.100000000000001" customHeight="1">
      <c r="A217" s="4">
        <v>41</v>
      </c>
      <c r="B217" s="4">
        <v>42</v>
      </c>
      <c r="C217" s="8" t="s">
        <v>514</v>
      </c>
      <c r="D217" s="4"/>
      <c r="E217" s="4" t="s">
        <v>515</v>
      </c>
      <c r="F217" s="4"/>
      <c r="G217" s="4"/>
      <c r="H217" s="4"/>
      <c r="I217" s="4"/>
    </row>
    <row r="218" spans="1:9" ht="20.100000000000001" customHeight="1">
      <c r="A218" s="4">
        <v>42</v>
      </c>
      <c r="B218" s="4">
        <v>43</v>
      </c>
      <c r="C218" s="4" t="s">
        <v>516</v>
      </c>
      <c r="D218" s="4"/>
      <c r="E218" s="4" t="s">
        <v>517</v>
      </c>
      <c r="F218" s="4"/>
      <c r="G218" s="4"/>
      <c r="H218" s="4"/>
      <c r="I218" s="4"/>
    </row>
    <row r="219" spans="1:9" ht="20.100000000000001" customHeight="1">
      <c r="A219" s="4">
        <v>43</v>
      </c>
      <c r="B219" s="4">
        <v>44</v>
      </c>
      <c r="C219" s="4" t="s">
        <v>386</v>
      </c>
      <c r="D219" s="4"/>
      <c r="E219" s="4" t="s">
        <v>518</v>
      </c>
      <c r="F219" s="4"/>
      <c r="G219" s="4"/>
      <c r="H219" s="4"/>
      <c r="I219" s="4"/>
    </row>
    <row r="220" spans="1:9" ht="20.100000000000001" customHeight="1">
      <c r="A220" s="4">
        <v>44</v>
      </c>
      <c r="B220" s="4">
        <v>45</v>
      </c>
      <c r="C220" s="4" t="s">
        <v>519</v>
      </c>
      <c r="D220" s="4"/>
      <c r="E220" s="4" t="s">
        <v>520</v>
      </c>
      <c r="F220" s="4"/>
      <c r="G220" s="4"/>
      <c r="H220" s="4"/>
      <c r="I220" s="4"/>
    </row>
    <row r="221" spans="1:9" ht="20.100000000000001" customHeight="1">
      <c r="A221" s="4">
        <v>45</v>
      </c>
      <c r="B221" s="4">
        <v>46</v>
      </c>
      <c r="C221" s="4" t="s">
        <v>521</v>
      </c>
      <c r="D221" s="4"/>
      <c r="E221" s="4" t="s">
        <v>520</v>
      </c>
      <c r="F221" s="4"/>
      <c r="G221" s="4"/>
      <c r="H221" s="4"/>
      <c r="I221" s="4"/>
    </row>
    <row r="222" spans="1:9" ht="20.100000000000001" customHeight="1">
      <c r="A222" s="4">
        <v>46</v>
      </c>
      <c r="B222" s="4">
        <v>47</v>
      </c>
      <c r="C222" s="4" t="s">
        <v>522</v>
      </c>
      <c r="D222" s="4"/>
      <c r="E222" s="4" t="s">
        <v>520</v>
      </c>
      <c r="F222" s="4"/>
      <c r="G222" s="4"/>
      <c r="H222" s="4"/>
      <c r="I222" s="4"/>
    </row>
    <row r="223" spans="1:9" ht="20.100000000000001" customHeight="1">
      <c r="A223" s="4">
        <v>47</v>
      </c>
      <c r="B223" s="4">
        <v>48</v>
      </c>
      <c r="C223" s="4" t="s">
        <v>523</v>
      </c>
      <c r="D223" s="4"/>
      <c r="E223" s="4" t="s">
        <v>520</v>
      </c>
      <c r="F223" s="4"/>
      <c r="G223" s="4"/>
      <c r="H223" s="4"/>
      <c r="I223" s="4"/>
    </row>
    <row r="224" spans="1:9" ht="20.100000000000001" customHeight="1">
      <c r="A224" s="4">
        <v>48</v>
      </c>
      <c r="B224" s="4">
        <v>49</v>
      </c>
      <c r="C224" s="4" t="s">
        <v>524</v>
      </c>
      <c r="D224" s="4"/>
      <c r="E224" s="4" t="s">
        <v>520</v>
      </c>
      <c r="F224" s="4"/>
      <c r="G224" s="4"/>
      <c r="H224" s="4"/>
      <c r="I224" s="4"/>
    </row>
    <row r="225" spans="1:9" ht="20.100000000000001" customHeight="1">
      <c r="A225" s="4">
        <v>49</v>
      </c>
      <c r="B225" s="4">
        <v>50</v>
      </c>
      <c r="C225" s="4" t="s">
        <v>525</v>
      </c>
      <c r="D225" s="4"/>
      <c r="E225" s="4" t="s">
        <v>526</v>
      </c>
      <c r="F225" s="4"/>
      <c r="G225" s="4"/>
      <c r="H225" s="4"/>
      <c r="I225" s="4"/>
    </row>
    <row r="226" spans="1:9" ht="20.100000000000001" customHeight="1">
      <c r="A226" s="4">
        <v>50</v>
      </c>
      <c r="B226" s="4">
        <v>51</v>
      </c>
      <c r="C226" s="4" t="s">
        <v>527</v>
      </c>
      <c r="D226" s="4"/>
      <c r="E226" s="4" t="s">
        <v>520</v>
      </c>
      <c r="F226" s="4"/>
      <c r="G226" s="4"/>
      <c r="H226" s="4"/>
      <c r="I226" s="4"/>
    </row>
    <row r="227" spans="1:9" ht="20.100000000000001" customHeight="1">
      <c r="A227" s="4">
        <v>51</v>
      </c>
      <c r="B227" s="4">
        <v>52</v>
      </c>
      <c r="C227" s="4" t="s">
        <v>528</v>
      </c>
      <c r="D227" s="4"/>
      <c r="E227" s="4" t="s">
        <v>520</v>
      </c>
      <c r="F227" s="4"/>
      <c r="G227" s="4"/>
      <c r="H227" s="4"/>
      <c r="I227" s="4"/>
    </row>
    <row r="228" spans="1:9" ht="20.100000000000001" customHeight="1">
      <c r="A228" s="4">
        <v>52</v>
      </c>
      <c r="B228" s="4">
        <v>53</v>
      </c>
      <c r="C228" s="4" t="s">
        <v>529</v>
      </c>
      <c r="D228" s="4"/>
      <c r="E228" s="4" t="s">
        <v>530</v>
      </c>
      <c r="F228" s="4"/>
      <c r="G228" s="4"/>
      <c r="H228" s="4"/>
      <c r="I228" s="4"/>
    </row>
    <row r="229" spans="1:9" ht="20.100000000000001" customHeight="1">
      <c r="A229" s="4">
        <v>53</v>
      </c>
      <c r="B229" s="4">
        <v>54</v>
      </c>
      <c r="C229" s="4" t="s">
        <v>531</v>
      </c>
      <c r="D229" s="4"/>
      <c r="E229" s="4" t="s">
        <v>532</v>
      </c>
      <c r="F229" s="4"/>
      <c r="G229" s="4"/>
      <c r="H229" s="4"/>
      <c r="I229" s="4"/>
    </row>
    <row r="230" spans="1:9" ht="20.100000000000001" customHeight="1">
      <c r="A230" s="4">
        <v>54</v>
      </c>
      <c r="B230" s="4">
        <v>55</v>
      </c>
      <c r="C230" s="4" t="s">
        <v>533</v>
      </c>
      <c r="D230" s="4"/>
      <c r="E230" s="4" t="s">
        <v>534</v>
      </c>
      <c r="F230" s="4"/>
      <c r="G230" s="4"/>
      <c r="H230" s="4"/>
      <c r="I230" s="4"/>
    </row>
    <row r="231" spans="1:9" ht="20.100000000000001" customHeight="1">
      <c r="A231" s="4">
        <v>55</v>
      </c>
      <c r="B231" s="4">
        <v>56</v>
      </c>
      <c r="C231" s="4" t="s">
        <v>535</v>
      </c>
      <c r="D231" s="4"/>
      <c r="E231" s="4" t="s">
        <v>536</v>
      </c>
      <c r="F231" s="4"/>
      <c r="G231" s="4"/>
      <c r="H231" s="4"/>
      <c r="I231" s="4"/>
    </row>
    <row r="232" spans="1:9" ht="20.100000000000001" customHeight="1">
      <c r="A232" s="4">
        <v>56</v>
      </c>
      <c r="B232" s="4">
        <v>57</v>
      </c>
      <c r="C232" s="4" t="s">
        <v>537</v>
      </c>
      <c r="D232" s="4"/>
      <c r="E232" s="4" t="s">
        <v>538</v>
      </c>
      <c r="F232" s="4"/>
      <c r="G232" s="4"/>
      <c r="H232" s="4"/>
      <c r="I232" s="4"/>
    </row>
    <row r="233" spans="1:9" ht="20.100000000000001" customHeight="1">
      <c r="A233" s="4">
        <v>57</v>
      </c>
      <c r="B233" s="4">
        <v>58</v>
      </c>
      <c r="C233" s="4" t="s">
        <v>539</v>
      </c>
      <c r="D233" s="4"/>
      <c r="E233" s="4" t="s">
        <v>540</v>
      </c>
      <c r="F233" s="4"/>
      <c r="G233" s="4"/>
      <c r="H233" s="4"/>
      <c r="I233" s="4"/>
    </row>
    <row r="234" spans="1:9" ht="20.100000000000001" customHeight="1">
      <c r="A234" s="4">
        <v>58</v>
      </c>
      <c r="B234" s="4">
        <v>59</v>
      </c>
      <c r="C234" s="4" t="s">
        <v>541</v>
      </c>
      <c r="D234" s="4"/>
      <c r="E234" s="4" t="s">
        <v>542</v>
      </c>
      <c r="F234" s="4"/>
      <c r="G234" s="4"/>
      <c r="H234" s="4"/>
      <c r="I234" s="4"/>
    </row>
    <row r="235" spans="1:9" ht="20.100000000000001" customHeight="1">
      <c r="A235" s="4">
        <v>59</v>
      </c>
      <c r="B235" s="4">
        <v>60</v>
      </c>
      <c r="C235" s="4" t="s">
        <v>543</v>
      </c>
      <c r="D235" s="4"/>
      <c r="E235" s="4" t="s">
        <v>542</v>
      </c>
      <c r="F235" s="4"/>
      <c r="G235" s="4"/>
      <c r="H235" s="4"/>
      <c r="I235" s="4"/>
    </row>
    <row r="236" spans="1:9" ht="20.100000000000001" customHeight="1">
      <c r="A236" s="4">
        <v>60</v>
      </c>
      <c r="B236" s="4">
        <v>61</v>
      </c>
      <c r="C236" s="4" t="s">
        <v>544</v>
      </c>
      <c r="D236" s="4"/>
      <c r="E236" s="4" t="s">
        <v>545</v>
      </c>
      <c r="F236" s="4"/>
      <c r="G236" s="4"/>
      <c r="H236" s="4"/>
      <c r="I236" s="4"/>
    </row>
    <row r="237" spans="1:9" ht="20.100000000000001" customHeight="1">
      <c r="A237" s="4">
        <v>61</v>
      </c>
      <c r="B237" s="4">
        <v>62</v>
      </c>
      <c r="C237" s="4" t="s">
        <v>546</v>
      </c>
      <c r="D237" s="4"/>
      <c r="E237" s="4" t="s">
        <v>545</v>
      </c>
      <c r="F237" s="4"/>
      <c r="G237" s="4"/>
      <c r="H237" s="4"/>
      <c r="I237" s="4"/>
    </row>
    <row r="238" spans="1:9" ht="20.100000000000001" customHeight="1">
      <c r="A238" s="4">
        <v>62</v>
      </c>
      <c r="B238" s="4">
        <v>63</v>
      </c>
      <c r="C238" s="4" t="s">
        <v>547</v>
      </c>
      <c r="D238" s="4"/>
      <c r="E238" s="4" t="s">
        <v>548</v>
      </c>
      <c r="F238" s="4"/>
      <c r="G238" s="4"/>
      <c r="H238" s="4"/>
      <c r="I238" s="4"/>
    </row>
    <row r="239" spans="1:9" ht="20.100000000000001" customHeight="1">
      <c r="A239" s="4">
        <v>63</v>
      </c>
      <c r="B239" s="4">
        <v>64</v>
      </c>
      <c r="C239" s="4" t="s">
        <v>549</v>
      </c>
      <c r="D239" s="4"/>
      <c r="E239" s="4" t="s">
        <v>548</v>
      </c>
      <c r="F239" s="4"/>
      <c r="G239" s="4"/>
      <c r="H239" s="4"/>
      <c r="I239" s="4"/>
    </row>
    <row r="240" spans="1:9" ht="20.100000000000001" customHeight="1">
      <c r="A240" s="4">
        <v>64</v>
      </c>
      <c r="B240" s="4">
        <v>65</v>
      </c>
      <c r="C240" s="4" t="s">
        <v>550</v>
      </c>
      <c r="D240" s="4"/>
      <c r="E240" s="4" t="s">
        <v>551</v>
      </c>
      <c r="F240" s="4"/>
      <c r="G240" s="4"/>
      <c r="H240" s="4"/>
      <c r="I240" s="4"/>
    </row>
    <row r="241" spans="1:14" ht="20.100000000000001" customHeight="1">
      <c r="A241" s="4">
        <v>65</v>
      </c>
      <c r="B241" s="4">
        <v>66</v>
      </c>
      <c r="C241" s="4" t="s">
        <v>552</v>
      </c>
      <c r="D241" s="4"/>
      <c r="E241" s="4" t="s">
        <v>551</v>
      </c>
      <c r="F241" s="4"/>
      <c r="G241" s="4"/>
      <c r="H241" s="4"/>
      <c r="I241" s="4"/>
    </row>
    <row r="242" spans="1:14" ht="20.100000000000001" customHeight="1">
      <c r="A242" s="4">
        <v>66</v>
      </c>
      <c r="B242" s="4">
        <v>67</v>
      </c>
      <c r="C242" s="4" t="s">
        <v>553</v>
      </c>
      <c r="D242" s="4"/>
      <c r="E242" s="4" t="s">
        <v>551</v>
      </c>
      <c r="F242" s="4"/>
      <c r="G242" s="4"/>
      <c r="H242" s="4"/>
      <c r="I242" s="4"/>
    </row>
    <row r="243" spans="1:14" ht="20.100000000000001" customHeight="1">
      <c r="A243" s="38">
        <v>67</v>
      </c>
      <c r="B243" s="38">
        <v>68</v>
      </c>
      <c r="C243" s="38" t="s">
        <v>1388</v>
      </c>
      <c r="D243" s="38"/>
      <c r="E243" s="38" t="s">
        <v>1389</v>
      </c>
      <c r="F243" s="38"/>
      <c r="G243" s="38"/>
      <c r="H243" s="38"/>
      <c r="I243" s="4"/>
    </row>
    <row r="244" spans="1:14" ht="20.100000000000001" customHeight="1">
      <c r="A244" s="38">
        <v>68</v>
      </c>
      <c r="B244" s="38">
        <v>69</v>
      </c>
      <c r="C244" s="38" t="s">
        <v>1390</v>
      </c>
      <c r="D244" s="38"/>
      <c r="E244" s="38" t="s">
        <v>1391</v>
      </c>
      <c r="F244" s="38"/>
      <c r="G244" s="38"/>
      <c r="H244" s="38"/>
      <c r="I244" s="4"/>
    </row>
    <row r="245" spans="1:14" ht="15.75">
      <c r="A245" s="38">
        <v>69</v>
      </c>
      <c r="B245" s="38">
        <v>70</v>
      </c>
      <c r="C245" s="38" t="s">
        <v>1392</v>
      </c>
      <c r="D245" s="38"/>
      <c r="E245" s="38" t="s">
        <v>1393</v>
      </c>
      <c r="F245" s="38"/>
      <c r="G245" s="38"/>
      <c r="H245" s="38"/>
      <c r="I245" s="4"/>
    </row>
    <row r="246" spans="1:14" ht="20.100000000000001" customHeight="1">
      <c r="A246" s="38">
        <v>70</v>
      </c>
      <c r="B246" s="38">
        <v>71</v>
      </c>
      <c r="C246" s="38" t="s">
        <v>1394</v>
      </c>
      <c r="D246" s="38"/>
      <c r="E246" s="38" t="s">
        <v>1395</v>
      </c>
      <c r="F246" s="38"/>
      <c r="G246" s="38"/>
      <c r="H246" s="38"/>
      <c r="I246" s="4"/>
    </row>
    <row r="247" spans="1:14" ht="20.100000000000001" customHeight="1">
      <c r="A247" s="38">
        <v>71</v>
      </c>
      <c r="B247" s="38">
        <v>72</v>
      </c>
      <c r="C247" s="38" t="s">
        <v>1396</v>
      </c>
      <c r="D247" s="38"/>
      <c r="E247" s="38" t="s">
        <v>1397</v>
      </c>
      <c r="F247" s="38"/>
      <c r="G247" s="38"/>
      <c r="H247" s="38"/>
      <c r="I247" s="4"/>
    </row>
    <row r="248" spans="1:14" ht="20.100000000000001" customHeight="1">
      <c r="A248" s="38">
        <v>72</v>
      </c>
      <c r="B248" s="38">
        <v>73</v>
      </c>
      <c r="C248" s="38" t="s">
        <v>1398</v>
      </c>
      <c r="D248" s="38"/>
      <c r="E248" s="38" t="s">
        <v>1399</v>
      </c>
      <c r="F248" s="38"/>
      <c r="G248" s="38"/>
      <c r="H248" s="38"/>
      <c r="I248" s="4"/>
    </row>
    <row r="249" spans="1:14" ht="20.100000000000001" customHeight="1">
      <c r="A249" s="38">
        <v>73</v>
      </c>
      <c r="B249" s="38">
        <v>74</v>
      </c>
      <c r="C249" s="38" t="s">
        <v>1400</v>
      </c>
      <c r="D249" s="38"/>
      <c r="E249" s="38" t="s">
        <v>1401</v>
      </c>
      <c r="F249" s="38"/>
      <c r="G249" s="38"/>
      <c r="H249" s="38"/>
      <c r="I249" s="4"/>
      <c r="N249" s="174"/>
    </row>
    <row r="250" spans="1:14" ht="20.100000000000001" customHeight="1">
      <c r="A250" s="38">
        <v>74</v>
      </c>
      <c r="B250" s="38">
        <v>75</v>
      </c>
      <c r="C250" s="38" t="s">
        <v>1402</v>
      </c>
      <c r="D250" s="38"/>
      <c r="E250" s="38" t="s">
        <v>1403</v>
      </c>
      <c r="F250" s="38"/>
      <c r="G250" s="38"/>
      <c r="H250" s="38"/>
      <c r="I250" s="4"/>
    </row>
    <row r="251" spans="1:14" ht="20.100000000000001" customHeight="1">
      <c r="A251" s="38">
        <v>75</v>
      </c>
      <c r="B251" s="38">
        <v>76</v>
      </c>
      <c r="C251" s="38" t="s">
        <v>1404</v>
      </c>
      <c r="D251" s="38"/>
      <c r="E251" s="38" t="s">
        <v>1405</v>
      </c>
      <c r="F251" s="38"/>
      <c r="G251" s="38"/>
      <c r="H251" s="38"/>
      <c r="I251" s="4"/>
    </row>
    <row r="252" spans="1:14" ht="20.100000000000001" customHeight="1">
      <c r="A252" s="38">
        <v>76</v>
      </c>
      <c r="B252" s="38">
        <v>77</v>
      </c>
      <c r="C252" s="38" t="s">
        <v>1406</v>
      </c>
      <c r="D252" s="38"/>
      <c r="E252" s="38" t="s">
        <v>1407</v>
      </c>
      <c r="F252" s="38"/>
      <c r="G252" s="38"/>
      <c r="H252" s="38"/>
      <c r="I252" s="4"/>
    </row>
    <row r="253" spans="1:14" ht="15.75">
      <c r="A253" s="38">
        <v>77</v>
      </c>
      <c r="B253" s="38">
        <v>78</v>
      </c>
      <c r="C253" s="38" t="s">
        <v>1408</v>
      </c>
      <c r="D253" s="38"/>
      <c r="E253" s="38" t="s">
        <v>1409</v>
      </c>
      <c r="F253" s="38"/>
      <c r="G253" s="38"/>
      <c r="H253" s="38"/>
      <c r="I253" s="4"/>
    </row>
    <row r="254" spans="1:14" ht="20.100000000000001" customHeight="1">
      <c r="A254" s="38">
        <v>78</v>
      </c>
      <c r="B254" s="38">
        <v>79</v>
      </c>
      <c r="C254" s="38" t="s">
        <v>1410</v>
      </c>
      <c r="D254" s="38"/>
      <c r="E254" s="38" t="s">
        <v>1411</v>
      </c>
      <c r="F254" s="38"/>
      <c r="G254" s="38"/>
      <c r="H254" s="38"/>
      <c r="I254" s="38"/>
    </row>
    <row r="255" spans="1:14" ht="20.100000000000001" customHeight="1">
      <c r="A255" s="38">
        <v>79</v>
      </c>
      <c r="B255" s="38">
        <v>80</v>
      </c>
      <c r="C255" s="38" t="s">
        <v>1412</v>
      </c>
      <c r="D255" s="38"/>
      <c r="E255" s="38" t="s">
        <v>1413</v>
      </c>
      <c r="F255" s="38"/>
      <c r="G255" s="38"/>
      <c r="H255" s="38"/>
      <c r="I255" s="38"/>
    </row>
    <row r="256" spans="1:14" ht="20.100000000000001" customHeight="1">
      <c r="A256" s="38"/>
      <c r="B256" s="38"/>
      <c r="C256" s="38"/>
      <c r="D256" s="38"/>
      <c r="E256" s="38"/>
      <c r="F256" s="38"/>
      <c r="G256" s="38"/>
      <c r="H256" s="38"/>
      <c r="I256" s="38"/>
    </row>
    <row r="257" spans="1:9" ht="30.75" customHeight="1">
      <c r="A257" s="1427">
        <v>2013</v>
      </c>
      <c r="B257" s="1427"/>
      <c r="C257" s="1427"/>
      <c r="D257" s="1427"/>
      <c r="E257" s="1427"/>
      <c r="F257" s="1427"/>
      <c r="G257" s="1427"/>
      <c r="H257" s="1427"/>
      <c r="I257" s="1427"/>
    </row>
    <row r="258" spans="1:9" ht="56.25">
      <c r="A258" s="20" t="s">
        <v>159</v>
      </c>
      <c r="B258" s="20" t="s">
        <v>157</v>
      </c>
      <c r="C258" s="20" t="s">
        <v>154</v>
      </c>
      <c r="D258" s="20" t="s">
        <v>160</v>
      </c>
      <c r="E258" s="20" t="s">
        <v>158</v>
      </c>
      <c r="F258" s="20" t="s">
        <v>161</v>
      </c>
      <c r="G258" s="20" t="s">
        <v>155</v>
      </c>
      <c r="H258" s="20" t="s">
        <v>162</v>
      </c>
      <c r="I258" s="20" t="s">
        <v>156</v>
      </c>
    </row>
    <row r="259" spans="1:9" ht="20.100000000000001" customHeight="1">
      <c r="A259" s="39">
        <v>1</v>
      </c>
      <c r="B259" s="39">
        <v>1</v>
      </c>
      <c r="C259" s="38" t="s">
        <v>1414</v>
      </c>
      <c r="D259" s="38"/>
      <c r="E259" s="39" t="s">
        <v>1415</v>
      </c>
      <c r="F259" s="38"/>
      <c r="G259" s="38"/>
      <c r="H259" s="38"/>
      <c r="I259" s="38"/>
    </row>
    <row r="260" spans="1:9" ht="20.100000000000001" customHeight="1">
      <c r="A260" s="39">
        <v>2</v>
      </c>
      <c r="B260" s="39">
        <v>2</v>
      </c>
      <c r="C260" s="38" t="s">
        <v>1416</v>
      </c>
      <c r="D260" s="27"/>
      <c r="E260" s="39" t="s">
        <v>1417</v>
      </c>
      <c r="F260" s="27"/>
      <c r="G260" s="27"/>
      <c r="H260" s="27"/>
      <c r="I260" s="27"/>
    </row>
    <row r="261" spans="1:9" ht="20.100000000000001" customHeight="1">
      <c r="A261" s="39">
        <v>3</v>
      </c>
      <c r="B261" s="39">
        <v>3</v>
      </c>
      <c r="C261" s="38" t="s">
        <v>1418</v>
      </c>
      <c r="D261" s="27"/>
      <c r="E261" s="39" t="s">
        <v>1417</v>
      </c>
      <c r="F261" s="27"/>
      <c r="G261" s="27"/>
      <c r="H261" s="27"/>
      <c r="I261" s="27"/>
    </row>
    <row r="262" spans="1:9" ht="20.100000000000001" customHeight="1">
      <c r="A262" s="39">
        <v>4</v>
      </c>
      <c r="B262" s="39">
        <v>4</v>
      </c>
      <c r="C262" s="38" t="s">
        <v>1419</v>
      </c>
      <c r="D262" s="27"/>
      <c r="E262" s="39" t="s">
        <v>1420</v>
      </c>
      <c r="F262" s="27"/>
      <c r="G262" s="27"/>
      <c r="H262" s="27"/>
      <c r="I262" s="27"/>
    </row>
    <row r="263" spans="1:9" ht="20.100000000000001" customHeight="1">
      <c r="A263" s="39">
        <v>5</v>
      </c>
      <c r="B263" s="39">
        <v>5</v>
      </c>
      <c r="C263" s="38" t="s">
        <v>1421</v>
      </c>
      <c r="D263" s="27"/>
      <c r="E263" s="39" t="s">
        <v>1422</v>
      </c>
      <c r="F263" s="27"/>
      <c r="G263" s="27"/>
      <c r="H263" s="27"/>
      <c r="I263" s="27"/>
    </row>
    <row r="264" spans="1:9" ht="20.100000000000001" customHeight="1">
      <c r="A264" s="39">
        <v>6</v>
      </c>
      <c r="B264" s="39">
        <v>6</v>
      </c>
      <c r="C264" s="38" t="s">
        <v>1423</v>
      </c>
      <c r="D264" s="27"/>
      <c r="E264" s="39" t="s">
        <v>1424</v>
      </c>
      <c r="F264" s="27"/>
      <c r="G264" s="27"/>
      <c r="H264" s="27"/>
      <c r="I264" s="27"/>
    </row>
    <row r="265" spans="1:9" ht="20.100000000000001" customHeight="1">
      <c r="A265" s="39">
        <v>7</v>
      </c>
      <c r="B265" s="39">
        <v>7</v>
      </c>
      <c r="C265" s="38" t="s">
        <v>1425</v>
      </c>
      <c r="D265" s="27"/>
      <c r="E265" s="39" t="s">
        <v>1426</v>
      </c>
      <c r="F265" s="27"/>
      <c r="G265" s="27"/>
      <c r="H265" s="27"/>
      <c r="I265" s="27"/>
    </row>
    <row r="266" spans="1:9" ht="20.100000000000001" customHeight="1">
      <c r="A266" s="39">
        <v>8</v>
      </c>
      <c r="B266" s="39">
        <v>8</v>
      </c>
      <c r="C266" s="38" t="s">
        <v>1427</v>
      </c>
      <c r="D266" s="27"/>
      <c r="E266" s="39" t="s">
        <v>1435</v>
      </c>
      <c r="F266" s="27"/>
      <c r="G266" s="27"/>
      <c r="H266" s="27"/>
      <c r="I266" s="27"/>
    </row>
    <row r="267" spans="1:9" ht="20.100000000000001" customHeight="1">
      <c r="A267" s="39">
        <v>9</v>
      </c>
      <c r="B267" s="39">
        <v>9</v>
      </c>
      <c r="C267" s="38" t="s">
        <v>1428</v>
      </c>
      <c r="D267" s="27"/>
      <c r="E267" s="39" t="s">
        <v>1429</v>
      </c>
      <c r="F267" s="27"/>
      <c r="G267" s="27"/>
      <c r="H267" s="27"/>
      <c r="I267" s="27"/>
    </row>
    <row r="268" spans="1:9" ht="20.100000000000001" customHeight="1">
      <c r="A268" s="39">
        <v>10</v>
      </c>
      <c r="B268" s="39">
        <v>10</v>
      </c>
      <c r="C268" s="38" t="s">
        <v>1430</v>
      </c>
      <c r="D268" s="27"/>
      <c r="E268" s="39" t="s">
        <v>1434</v>
      </c>
      <c r="F268" s="27"/>
      <c r="G268" s="27"/>
      <c r="H268" s="27"/>
      <c r="I268" s="27"/>
    </row>
    <row r="269" spans="1:9" ht="20.100000000000001" customHeight="1">
      <c r="A269" s="39">
        <v>11</v>
      </c>
      <c r="B269" s="39">
        <v>11</v>
      </c>
      <c r="C269" s="38" t="s">
        <v>324</v>
      </c>
      <c r="D269" s="27"/>
      <c r="E269" s="39" t="s">
        <v>1433</v>
      </c>
      <c r="F269" s="27"/>
      <c r="G269" s="27"/>
      <c r="H269" s="27"/>
      <c r="I269" s="27"/>
    </row>
    <row r="270" spans="1:9" ht="20.100000000000001" customHeight="1">
      <c r="A270" s="39">
        <v>12</v>
      </c>
      <c r="B270" s="39">
        <v>12</v>
      </c>
      <c r="C270" s="38" t="s">
        <v>1431</v>
      </c>
      <c r="D270" s="27"/>
      <c r="E270" s="39" t="s">
        <v>1433</v>
      </c>
      <c r="F270" s="27"/>
      <c r="G270" s="27"/>
      <c r="H270" s="27"/>
      <c r="I270" s="27"/>
    </row>
    <row r="271" spans="1:9" ht="20.100000000000001" customHeight="1">
      <c r="A271" s="39">
        <v>13</v>
      </c>
      <c r="B271" s="39">
        <v>13</v>
      </c>
      <c r="C271" s="38" t="s">
        <v>1432</v>
      </c>
      <c r="D271" s="27"/>
      <c r="E271" s="39" t="s">
        <v>1433</v>
      </c>
      <c r="F271" s="27"/>
      <c r="G271" s="27"/>
      <c r="H271" s="27"/>
      <c r="I271" s="27"/>
    </row>
    <row r="272" spans="1:9" ht="15.75">
      <c r="A272" s="39">
        <v>14</v>
      </c>
      <c r="B272" s="39">
        <v>14</v>
      </c>
      <c r="C272" s="38" t="s">
        <v>326</v>
      </c>
      <c r="D272" s="27"/>
      <c r="E272" s="39" t="s">
        <v>1433</v>
      </c>
      <c r="F272" s="27"/>
      <c r="G272" s="27"/>
      <c r="H272" s="27"/>
      <c r="I272" s="27"/>
    </row>
    <row r="273" spans="1:9" ht="20.100000000000001" customHeight="1">
      <c r="A273" s="27"/>
      <c r="B273" s="25"/>
      <c r="C273" s="27"/>
      <c r="D273" s="27"/>
      <c r="E273" s="180"/>
      <c r="F273" s="27"/>
      <c r="G273" s="27"/>
      <c r="H273" s="27"/>
      <c r="I273" s="27"/>
    </row>
    <row r="274" spans="1:9" ht="15.75">
      <c r="A274" s="1427">
        <v>2014</v>
      </c>
      <c r="B274" s="1427"/>
      <c r="C274" s="1427"/>
      <c r="D274" s="1427"/>
      <c r="E274" s="1427"/>
      <c r="F274" s="1427"/>
      <c r="G274" s="1427"/>
      <c r="H274" s="1427"/>
      <c r="I274" s="1427"/>
    </row>
    <row r="275" spans="1:9" ht="56.25">
      <c r="A275" s="20" t="s">
        <v>159</v>
      </c>
      <c r="B275" s="20" t="s">
        <v>157</v>
      </c>
      <c r="C275" s="20" t="s">
        <v>154</v>
      </c>
      <c r="D275" s="20" t="s">
        <v>160</v>
      </c>
      <c r="E275" s="20" t="s">
        <v>158</v>
      </c>
      <c r="F275" s="20" t="s">
        <v>823</v>
      </c>
      <c r="G275" s="20" t="s">
        <v>155</v>
      </c>
      <c r="H275" s="20" t="s">
        <v>162</v>
      </c>
      <c r="I275" s="20" t="s">
        <v>156</v>
      </c>
    </row>
    <row r="276" spans="1:9" ht="20.100000000000001" customHeight="1">
      <c r="A276" s="27">
        <v>1</v>
      </c>
      <c r="B276" s="26">
        <v>1</v>
      </c>
      <c r="C276" s="15" t="s">
        <v>824</v>
      </c>
      <c r="D276" s="15"/>
      <c r="E276" s="40" t="s">
        <v>825</v>
      </c>
      <c r="F276" s="15"/>
      <c r="G276" s="15"/>
      <c r="H276" s="15"/>
      <c r="I276" s="15"/>
    </row>
    <row r="277" spans="1:9" ht="20.100000000000001" customHeight="1">
      <c r="A277" s="38">
        <v>2</v>
      </c>
      <c r="B277" s="26">
        <v>2</v>
      </c>
      <c r="C277" s="15" t="s">
        <v>501</v>
      </c>
      <c r="D277" s="15"/>
      <c r="E277" s="40" t="s">
        <v>826</v>
      </c>
      <c r="F277" s="15"/>
      <c r="G277" s="15"/>
      <c r="H277" s="15"/>
      <c r="I277" s="15"/>
    </row>
    <row r="278" spans="1:9" ht="20.100000000000001" customHeight="1">
      <c r="A278" s="27">
        <v>3</v>
      </c>
      <c r="B278" s="26">
        <v>3</v>
      </c>
      <c r="C278" s="15" t="s">
        <v>511</v>
      </c>
      <c r="D278" s="15"/>
      <c r="E278" s="40" t="s">
        <v>826</v>
      </c>
      <c r="F278" s="15"/>
      <c r="G278" s="15"/>
      <c r="H278" s="15"/>
      <c r="I278" s="15"/>
    </row>
    <row r="279" spans="1:9" ht="20.100000000000001" customHeight="1">
      <c r="A279" s="27">
        <v>4</v>
      </c>
      <c r="B279" s="26">
        <v>4</v>
      </c>
      <c r="C279" s="15" t="s">
        <v>827</v>
      </c>
      <c r="D279" s="15"/>
      <c r="E279" s="40" t="s">
        <v>828</v>
      </c>
      <c r="F279" s="15"/>
      <c r="G279" s="15"/>
      <c r="H279" s="15"/>
      <c r="I279" s="15"/>
    </row>
    <row r="280" spans="1:9" ht="20.100000000000001" customHeight="1">
      <c r="A280" s="27">
        <v>5</v>
      </c>
      <c r="B280" s="26">
        <v>5</v>
      </c>
      <c r="C280" s="15" t="s">
        <v>829</v>
      </c>
      <c r="D280" s="15"/>
      <c r="E280" s="40" t="s">
        <v>830</v>
      </c>
      <c r="F280" s="15"/>
      <c r="G280" s="15"/>
      <c r="H280" s="15"/>
      <c r="I280" s="15"/>
    </row>
    <row r="281" spans="1:9" ht="20.100000000000001" customHeight="1">
      <c r="A281" s="38">
        <v>6</v>
      </c>
      <c r="B281" s="26">
        <v>6</v>
      </c>
      <c r="C281" s="15" t="s">
        <v>831</v>
      </c>
      <c r="D281" s="15"/>
      <c r="E281" s="40" t="s">
        <v>832</v>
      </c>
      <c r="F281" s="15"/>
      <c r="G281" s="15"/>
      <c r="H281" s="15"/>
      <c r="I281" s="15"/>
    </row>
    <row r="282" spans="1:9" ht="20.100000000000001" customHeight="1">
      <c r="A282" s="27">
        <v>7</v>
      </c>
      <c r="B282" s="26">
        <v>7</v>
      </c>
      <c r="C282" s="15" t="s">
        <v>833</v>
      </c>
      <c r="D282" s="15"/>
      <c r="E282" s="40" t="s">
        <v>834</v>
      </c>
      <c r="F282" s="15"/>
      <c r="G282" s="15"/>
      <c r="H282" s="15"/>
      <c r="I282" s="15"/>
    </row>
    <row r="283" spans="1:9" ht="20.100000000000001" customHeight="1">
      <c r="A283" s="27">
        <v>8</v>
      </c>
      <c r="B283" s="26">
        <v>8</v>
      </c>
      <c r="C283" s="15" t="s">
        <v>837</v>
      </c>
      <c r="D283" s="15"/>
      <c r="E283" s="40" t="s">
        <v>835</v>
      </c>
      <c r="F283" s="15"/>
      <c r="G283" s="15"/>
      <c r="H283" s="15"/>
      <c r="I283" s="15"/>
    </row>
    <row r="284" spans="1:9" ht="20.100000000000001" customHeight="1">
      <c r="A284" s="27">
        <v>9</v>
      </c>
      <c r="B284" s="26">
        <v>9</v>
      </c>
      <c r="C284" s="15" t="s">
        <v>838</v>
      </c>
      <c r="D284" s="15"/>
      <c r="E284" s="40" t="s">
        <v>836</v>
      </c>
      <c r="F284" s="15"/>
      <c r="G284" s="15"/>
      <c r="H284" s="15"/>
      <c r="I284" s="15"/>
    </row>
    <row r="285" spans="1:9" ht="20.100000000000001" customHeight="1">
      <c r="A285" s="38">
        <v>10</v>
      </c>
      <c r="B285" s="26">
        <v>10</v>
      </c>
      <c r="C285" s="15" t="s">
        <v>839</v>
      </c>
      <c r="D285" s="15"/>
      <c r="E285" s="40" t="s">
        <v>836</v>
      </c>
      <c r="F285" s="15"/>
      <c r="G285" s="15"/>
      <c r="H285" s="15"/>
      <c r="I285" s="15"/>
    </row>
    <row r="286" spans="1:9" ht="20.100000000000001" customHeight="1">
      <c r="A286" s="27">
        <v>11</v>
      </c>
      <c r="B286" s="26">
        <v>11</v>
      </c>
      <c r="C286" s="15" t="s">
        <v>840</v>
      </c>
      <c r="D286" s="15"/>
      <c r="E286" s="40" t="s">
        <v>841</v>
      </c>
      <c r="F286" s="15"/>
      <c r="G286" s="15"/>
      <c r="H286" s="15"/>
      <c r="I286" s="15"/>
    </row>
    <row r="287" spans="1:9" ht="20.100000000000001" customHeight="1">
      <c r="A287" s="27">
        <v>12</v>
      </c>
      <c r="B287" s="26">
        <v>12</v>
      </c>
      <c r="C287" s="15" t="s">
        <v>842</v>
      </c>
      <c r="D287" s="15"/>
      <c r="E287" s="40" t="s">
        <v>841</v>
      </c>
      <c r="F287" s="15"/>
      <c r="G287" s="15"/>
      <c r="H287" s="15"/>
      <c r="I287" s="15"/>
    </row>
    <row r="288" spans="1:9" ht="20.100000000000001" customHeight="1">
      <c r="A288" s="38">
        <v>13</v>
      </c>
      <c r="B288" s="26">
        <v>13</v>
      </c>
      <c r="C288" s="15" t="s">
        <v>324</v>
      </c>
      <c r="D288" s="15"/>
      <c r="E288" s="40" t="s">
        <v>843</v>
      </c>
      <c r="F288" s="15"/>
      <c r="G288" s="15"/>
      <c r="H288" s="15"/>
      <c r="I288" s="15"/>
    </row>
    <row r="289" spans="1:9" ht="20.100000000000001" customHeight="1">
      <c r="A289" s="27">
        <v>14</v>
      </c>
      <c r="B289" s="26">
        <v>14</v>
      </c>
      <c r="C289" s="15" t="s">
        <v>844</v>
      </c>
      <c r="D289" s="15"/>
      <c r="E289" s="40" t="s">
        <v>843</v>
      </c>
      <c r="F289" s="15"/>
      <c r="G289" s="15"/>
      <c r="H289" s="15"/>
      <c r="I289" s="15"/>
    </row>
    <row r="290" spans="1:9" ht="20.100000000000001" customHeight="1">
      <c r="A290" s="27">
        <v>15</v>
      </c>
      <c r="B290" s="26">
        <v>15</v>
      </c>
      <c r="C290" s="15" t="s">
        <v>845</v>
      </c>
      <c r="D290" s="15"/>
      <c r="E290" s="40" t="s">
        <v>846</v>
      </c>
      <c r="F290" s="15"/>
      <c r="G290" s="15"/>
      <c r="H290" s="15"/>
      <c r="I290" s="15"/>
    </row>
    <row r="291" spans="1:9" ht="20.100000000000001" customHeight="1">
      <c r="A291" s="38">
        <v>16</v>
      </c>
      <c r="B291" s="26">
        <v>16</v>
      </c>
      <c r="C291" s="15" t="s">
        <v>847</v>
      </c>
      <c r="D291" s="15"/>
      <c r="E291" s="40" t="s">
        <v>846</v>
      </c>
      <c r="F291" s="15"/>
      <c r="G291" s="15"/>
      <c r="H291" s="15"/>
      <c r="I291" s="15"/>
    </row>
    <row r="292" spans="1:9" ht="20.100000000000001" customHeight="1">
      <c r="A292" s="27">
        <v>17</v>
      </c>
      <c r="B292" s="26">
        <v>17</v>
      </c>
      <c r="C292" s="15" t="s">
        <v>848</v>
      </c>
      <c r="D292" s="15"/>
      <c r="E292" s="40" t="s">
        <v>1541</v>
      </c>
      <c r="F292" s="15"/>
      <c r="G292" s="15"/>
      <c r="H292" s="15"/>
      <c r="I292" s="15"/>
    </row>
    <row r="293" spans="1:9" ht="20.100000000000001" customHeight="1">
      <c r="A293" s="27">
        <v>18</v>
      </c>
      <c r="B293" s="26">
        <v>18</v>
      </c>
      <c r="C293" s="15" t="s">
        <v>849</v>
      </c>
      <c r="D293" s="15"/>
      <c r="E293" s="40" t="s">
        <v>850</v>
      </c>
      <c r="F293" s="15"/>
      <c r="G293" s="15"/>
      <c r="H293" s="15"/>
      <c r="I293" s="15"/>
    </row>
    <row r="294" spans="1:9" ht="20.100000000000001" customHeight="1">
      <c r="A294" s="27">
        <v>19</v>
      </c>
      <c r="B294" s="26">
        <v>19</v>
      </c>
      <c r="C294" s="15" t="s">
        <v>851</v>
      </c>
      <c r="D294" s="15"/>
      <c r="E294" s="40" t="s">
        <v>1498</v>
      </c>
      <c r="F294" s="15"/>
      <c r="G294" s="15"/>
      <c r="H294" s="15"/>
      <c r="I294" s="15"/>
    </row>
    <row r="295" spans="1:9" ht="20.100000000000001" customHeight="1">
      <c r="A295" s="27">
        <v>20</v>
      </c>
      <c r="B295" s="26">
        <v>20</v>
      </c>
      <c r="C295" s="15" t="s">
        <v>852</v>
      </c>
      <c r="D295" s="15"/>
      <c r="E295" s="40" t="s">
        <v>1498</v>
      </c>
      <c r="F295" s="15"/>
      <c r="G295" s="15"/>
      <c r="H295" s="15"/>
      <c r="I295" s="15"/>
    </row>
    <row r="296" spans="1:9" ht="20.100000000000001" customHeight="1">
      <c r="A296" s="27">
        <v>21</v>
      </c>
      <c r="B296" s="26">
        <v>21</v>
      </c>
      <c r="C296" s="15" t="s">
        <v>853</v>
      </c>
      <c r="D296" s="15"/>
      <c r="E296" s="40" t="s">
        <v>1498</v>
      </c>
      <c r="F296" s="15"/>
      <c r="G296" s="15"/>
      <c r="H296" s="15"/>
      <c r="I296" s="15"/>
    </row>
    <row r="297" spans="1:9" ht="20.100000000000001" customHeight="1">
      <c r="A297" s="27">
        <v>22</v>
      </c>
      <c r="B297" s="26">
        <v>22</v>
      </c>
      <c r="C297" s="15" t="s">
        <v>854</v>
      </c>
      <c r="D297" s="15"/>
      <c r="E297" s="40" t="s">
        <v>1498</v>
      </c>
      <c r="F297" s="15"/>
      <c r="G297" s="15"/>
      <c r="H297" s="15"/>
      <c r="I297" s="15"/>
    </row>
    <row r="298" spans="1:9" ht="20.100000000000001" customHeight="1">
      <c r="A298" s="27">
        <v>23</v>
      </c>
      <c r="B298" s="26">
        <v>23</v>
      </c>
      <c r="C298" s="15" t="s">
        <v>855</v>
      </c>
      <c r="D298" s="15"/>
      <c r="E298" s="40" t="s">
        <v>1498</v>
      </c>
      <c r="F298" s="15"/>
      <c r="G298" s="15"/>
      <c r="H298" s="15"/>
      <c r="I298" s="15"/>
    </row>
    <row r="299" spans="1:9" ht="19.5" customHeight="1">
      <c r="A299" s="27">
        <v>24</v>
      </c>
      <c r="B299" s="26">
        <v>24</v>
      </c>
      <c r="C299" s="15" t="s">
        <v>856</v>
      </c>
      <c r="D299" s="15"/>
      <c r="E299" s="40" t="s">
        <v>1499</v>
      </c>
      <c r="F299" s="15"/>
      <c r="G299" s="15"/>
      <c r="H299" s="15"/>
      <c r="I299" s="15"/>
    </row>
    <row r="300" spans="1:9" ht="20.100000000000001" customHeight="1">
      <c r="A300" s="27">
        <v>25</v>
      </c>
      <c r="B300" s="26">
        <v>25</v>
      </c>
      <c r="C300" s="15" t="s">
        <v>857</v>
      </c>
      <c r="D300" s="27"/>
      <c r="E300" s="40" t="s">
        <v>1499</v>
      </c>
      <c r="F300" s="27"/>
      <c r="G300" s="27"/>
      <c r="H300" s="27"/>
      <c r="I300" s="27"/>
    </row>
    <row r="301" spans="1:9" ht="20.100000000000001" customHeight="1">
      <c r="A301" s="27">
        <v>26</v>
      </c>
      <c r="B301" s="26">
        <v>26</v>
      </c>
      <c r="C301" s="15" t="s">
        <v>326</v>
      </c>
      <c r="D301" s="27"/>
      <c r="E301" s="40" t="s">
        <v>858</v>
      </c>
      <c r="F301" s="27"/>
      <c r="G301" s="27"/>
      <c r="H301" s="27"/>
      <c r="I301" s="27"/>
    </row>
    <row r="302" spans="1:9" ht="20.100000000000001" customHeight="1">
      <c r="A302" s="27">
        <v>27</v>
      </c>
      <c r="B302" s="26">
        <v>27</v>
      </c>
      <c r="C302" s="15" t="s">
        <v>859</v>
      </c>
      <c r="D302" s="27"/>
      <c r="E302" s="40" t="s">
        <v>858</v>
      </c>
      <c r="F302" s="27"/>
      <c r="G302" s="27"/>
      <c r="H302" s="27"/>
      <c r="I302" s="27"/>
    </row>
    <row r="303" spans="1:9" ht="20.100000000000001" customHeight="1">
      <c r="A303" s="27">
        <v>28</v>
      </c>
      <c r="B303" s="26">
        <v>28</v>
      </c>
      <c r="C303" s="15" t="s">
        <v>860</v>
      </c>
      <c r="D303" s="27"/>
      <c r="E303" s="40" t="s">
        <v>861</v>
      </c>
      <c r="F303" s="27"/>
      <c r="G303" s="27"/>
      <c r="H303" s="27"/>
      <c r="I303" s="27"/>
    </row>
    <row r="304" spans="1:9" ht="20.100000000000001" customHeight="1">
      <c r="A304" s="27">
        <v>29</v>
      </c>
      <c r="B304" s="26">
        <v>29</v>
      </c>
      <c r="C304" s="15" t="s">
        <v>862</v>
      </c>
      <c r="D304" s="27"/>
      <c r="E304" s="40" t="s">
        <v>1544</v>
      </c>
      <c r="F304" s="27"/>
      <c r="G304" s="27"/>
      <c r="H304" s="27"/>
      <c r="I304" s="27"/>
    </row>
    <row r="305" spans="1:9" ht="20.100000000000001" customHeight="1">
      <c r="A305" s="27">
        <v>30</v>
      </c>
      <c r="B305" s="26">
        <v>30</v>
      </c>
      <c r="C305" s="15" t="s">
        <v>392</v>
      </c>
      <c r="D305" s="27"/>
      <c r="E305" s="40" t="s">
        <v>1544</v>
      </c>
      <c r="F305" s="27"/>
      <c r="G305" s="27"/>
      <c r="H305" s="27"/>
      <c r="I305" s="27"/>
    </row>
    <row r="306" spans="1:9" ht="20.100000000000001" customHeight="1">
      <c r="A306" s="27">
        <v>31</v>
      </c>
      <c r="B306" s="26">
        <v>31</v>
      </c>
      <c r="C306" s="15" t="s">
        <v>863</v>
      </c>
      <c r="D306" s="27"/>
      <c r="E306" s="40" t="s">
        <v>864</v>
      </c>
      <c r="F306" s="27"/>
      <c r="G306" s="27"/>
      <c r="H306" s="27"/>
      <c r="I306" s="27"/>
    </row>
    <row r="307" spans="1:9" ht="20.100000000000001" customHeight="1">
      <c r="A307" s="27">
        <v>32</v>
      </c>
      <c r="B307" s="26">
        <v>32</v>
      </c>
      <c r="C307" s="15" t="s">
        <v>865</v>
      </c>
      <c r="D307" s="27"/>
      <c r="E307" s="40" t="s">
        <v>1500</v>
      </c>
      <c r="F307" s="27"/>
      <c r="G307" s="27"/>
      <c r="H307" s="27"/>
      <c r="I307" s="27"/>
    </row>
    <row r="308" spans="1:9" ht="20.100000000000001" customHeight="1">
      <c r="A308" s="15">
        <v>33</v>
      </c>
      <c r="B308" s="26">
        <v>33</v>
      </c>
      <c r="C308" s="15" t="s">
        <v>866</v>
      </c>
      <c r="D308" s="15"/>
      <c r="E308" s="40" t="s">
        <v>1547</v>
      </c>
      <c r="F308" s="15"/>
      <c r="G308" s="15"/>
      <c r="H308" s="15"/>
      <c r="I308" s="15"/>
    </row>
    <row r="309" spans="1:9" ht="20.100000000000001" customHeight="1">
      <c r="A309" s="15">
        <v>34</v>
      </c>
      <c r="B309" s="26">
        <v>34</v>
      </c>
      <c r="C309" s="15" t="s">
        <v>364</v>
      </c>
      <c r="D309" s="15"/>
      <c r="E309" s="40" t="s">
        <v>1501</v>
      </c>
      <c r="F309" s="15"/>
      <c r="G309" s="15"/>
      <c r="H309" s="15"/>
      <c r="I309" s="15"/>
    </row>
    <row r="310" spans="1:9" ht="20.100000000000001" customHeight="1">
      <c r="A310" s="15">
        <v>35</v>
      </c>
      <c r="B310" s="26">
        <v>35</v>
      </c>
      <c r="C310" s="15" t="s">
        <v>867</v>
      </c>
      <c r="D310" s="15"/>
      <c r="E310" s="40" t="s">
        <v>1501</v>
      </c>
      <c r="F310" s="15"/>
      <c r="G310" s="15"/>
      <c r="H310" s="15"/>
      <c r="I310" s="15"/>
    </row>
    <row r="311" spans="1:9" ht="20.100000000000001" customHeight="1">
      <c r="A311" s="27">
        <v>36</v>
      </c>
      <c r="B311" s="26">
        <v>36</v>
      </c>
      <c r="C311" s="15" t="s">
        <v>418</v>
      </c>
      <c r="D311" s="15"/>
      <c r="E311" s="40" t="s">
        <v>1501</v>
      </c>
      <c r="F311" s="15"/>
      <c r="G311" s="15"/>
      <c r="H311" s="15"/>
      <c r="I311" s="15"/>
    </row>
    <row r="312" spans="1:9" ht="20.100000000000001" customHeight="1">
      <c r="A312" s="27">
        <v>37</v>
      </c>
      <c r="B312" s="26">
        <v>37</v>
      </c>
      <c r="C312" s="15" t="s">
        <v>371</v>
      </c>
      <c r="D312" s="15"/>
      <c r="E312" s="40" t="s">
        <v>1501</v>
      </c>
      <c r="F312" s="15"/>
      <c r="G312" s="15"/>
      <c r="H312" s="15"/>
      <c r="I312" s="15"/>
    </row>
    <row r="313" spans="1:9" ht="20.100000000000001" customHeight="1">
      <c r="A313" s="15">
        <v>38</v>
      </c>
      <c r="B313" s="26">
        <v>38</v>
      </c>
      <c r="C313" s="15" t="s">
        <v>360</v>
      </c>
      <c r="D313" s="15"/>
      <c r="E313" s="40" t="s">
        <v>1501</v>
      </c>
      <c r="F313" s="15"/>
      <c r="G313" s="15"/>
      <c r="H313" s="15"/>
      <c r="I313" s="15"/>
    </row>
    <row r="314" spans="1:9" ht="20.100000000000001" customHeight="1">
      <c r="A314" s="15">
        <v>39</v>
      </c>
      <c r="B314" s="26">
        <v>39</v>
      </c>
      <c r="C314" s="15" t="s">
        <v>868</v>
      </c>
      <c r="D314" s="15"/>
      <c r="E314" s="40" t="s">
        <v>1501</v>
      </c>
      <c r="F314" s="15"/>
      <c r="G314" s="15"/>
      <c r="H314" s="15"/>
      <c r="I314" s="15"/>
    </row>
    <row r="315" spans="1:9" ht="20.100000000000001" customHeight="1">
      <c r="A315" s="15">
        <v>40</v>
      </c>
      <c r="B315" s="26">
        <v>40</v>
      </c>
      <c r="C315" s="15" t="s">
        <v>869</v>
      </c>
      <c r="D315" s="15"/>
      <c r="E315" s="40" t="s">
        <v>1501</v>
      </c>
      <c r="F315" s="15"/>
      <c r="G315" s="15"/>
      <c r="H315" s="15"/>
      <c r="I315" s="15"/>
    </row>
    <row r="316" spans="1:9" ht="20.100000000000001" customHeight="1">
      <c r="A316" s="27">
        <v>41</v>
      </c>
      <c r="B316" s="26">
        <v>41</v>
      </c>
      <c r="C316" s="15" t="s">
        <v>382</v>
      </c>
      <c r="D316" s="15"/>
      <c r="E316" s="40" t="s">
        <v>1501</v>
      </c>
      <c r="F316" s="15"/>
      <c r="G316" s="15"/>
      <c r="H316" s="15"/>
      <c r="I316" s="15"/>
    </row>
    <row r="317" spans="1:9" ht="20.100000000000001" customHeight="1">
      <c r="A317" s="27">
        <v>42</v>
      </c>
      <c r="B317" s="26">
        <v>42</v>
      </c>
      <c r="C317" s="15" t="s">
        <v>870</v>
      </c>
      <c r="D317" s="15"/>
      <c r="E317" s="40" t="s">
        <v>871</v>
      </c>
      <c r="F317" s="15"/>
      <c r="G317" s="15"/>
      <c r="H317" s="15"/>
      <c r="I317" s="15"/>
    </row>
    <row r="318" spans="1:9" ht="20.100000000000001" customHeight="1">
      <c r="A318" s="15">
        <v>43</v>
      </c>
      <c r="B318" s="26">
        <v>43</v>
      </c>
      <c r="C318" s="15" t="s">
        <v>376</v>
      </c>
      <c r="D318" s="15"/>
      <c r="E318" s="40" t="s">
        <v>871</v>
      </c>
      <c r="F318" s="15"/>
      <c r="G318" s="15"/>
      <c r="H318" s="15"/>
      <c r="I318" s="15"/>
    </row>
    <row r="319" spans="1:9" ht="20.100000000000001" customHeight="1">
      <c r="A319" s="15">
        <v>44</v>
      </c>
      <c r="B319" s="26">
        <v>44</v>
      </c>
      <c r="C319" s="15" t="s">
        <v>872</v>
      </c>
      <c r="D319" s="15"/>
      <c r="E319" s="40" t="s">
        <v>871</v>
      </c>
      <c r="F319" s="15"/>
      <c r="G319" s="15"/>
      <c r="H319" s="15"/>
      <c r="I319" s="15"/>
    </row>
    <row r="320" spans="1:9" ht="20.100000000000001" customHeight="1">
      <c r="A320" s="15">
        <v>45</v>
      </c>
      <c r="B320" s="26">
        <v>45</v>
      </c>
      <c r="C320" s="15" t="s">
        <v>873</v>
      </c>
      <c r="D320" s="15"/>
      <c r="E320" s="40" t="s">
        <v>1548</v>
      </c>
      <c r="F320" s="15"/>
      <c r="G320" s="15"/>
      <c r="H320" s="15"/>
      <c r="I320" s="15"/>
    </row>
    <row r="321" spans="1:9" ht="20.100000000000001" customHeight="1">
      <c r="A321" s="27">
        <v>46</v>
      </c>
      <c r="B321" s="26">
        <v>46</v>
      </c>
      <c r="C321" s="15" t="s">
        <v>874</v>
      </c>
      <c r="D321" s="15"/>
      <c r="E321" s="40" t="s">
        <v>875</v>
      </c>
      <c r="F321" s="15"/>
      <c r="G321" s="15"/>
      <c r="H321" s="15"/>
      <c r="I321" s="15"/>
    </row>
    <row r="322" spans="1:9" ht="19.5" customHeight="1">
      <c r="A322" s="27">
        <v>47</v>
      </c>
      <c r="B322" s="26">
        <v>47</v>
      </c>
      <c r="C322" s="15" t="s">
        <v>876</v>
      </c>
      <c r="D322" s="15"/>
      <c r="E322" s="40" t="s">
        <v>877</v>
      </c>
      <c r="F322" s="15"/>
      <c r="G322" s="15"/>
      <c r="H322" s="15"/>
      <c r="I322" s="15"/>
    </row>
    <row r="323" spans="1:9" ht="20.100000000000001" customHeight="1">
      <c r="A323" s="15">
        <v>48</v>
      </c>
      <c r="B323" s="25">
        <v>48</v>
      </c>
      <c r="C323" s="27" t="s">
        <v>878</v>
      </c>
      <c r="D323" s="27"/>
      <c r="E323" s="41" t="s">
        <v>879</v>
      </c>
      <c r="F323" s="27"/>
      <c r="G323" s="27"/>
      <c r="H323" s="27"/>
      <c r="I323" s="27"/>
    </row>
    <row r="324" spans="1:9" ht="20.100000000000001" customHeight="1">
      <c r="A324" s="27">
        <v>49</v>
      </c>
      <c r="B324" s="25">
        <v>49</v>
      </c>
      <c r="C324" s="27" t="s">
        <v>410</v>
      </c>
      <c r="D324" s="27"/>
      <c r="E324" s="41" t="s">
        <v>879</v>
      </c>
      <c r="F324" s="27"/>
      <c r="G324" s="27"/>
      <c r="H324" s="27"/>
      <c r="I324" s="27"/>
    </row>
    <row r="325" spans="1:9" ht="20.100000000000001" customHeight="1">
      <c r="A325" s="27">
        <v>50</v>
      </c>
      <c r="B325" s="25">
        <v>50</v>
      </c>
      <c r="C325" s="27" t="s">
        <v>880</v>
      </c>
      <c r="D325" s="27"/>
      <c r="E325" s="41" t="s">
        <v>879</v>
      </c>
      <c r="F325" s="27"/>
      <c r="G325" s="27"/>
      <c r="H325" s="27"/>
      <c r="I325" s="27"/>
    </row>
    <row r="326" spans="1:9" ht="20.100000000000001" customHeight="1">
      <c r="A326" s="15">
        <v>51</v>
      </c>
      <c r="B326" s="25">
        <v>51</v>
      </c>
      <c r="C326" s="27" t="s">
        <v>881</v>
      </c>
      <c r="D326" s="27"/>
      <c r="E326" s="41" t="s">
        <v>879</v>
      </c>
      <c r="F326" s="27"/>
      <c r="G326" s="27"/>
      <c r="H326" s="27"/>
      <c r="I326" s="27"/>
    </row>
    <row r="327" spans="1:9" ht="20.100000000000001" customHeight="1">
      <c r="A327" s="27">
        <v>52</v>
      </c>
      <c r="B327" s="25">
        <v>52</v>
      </c>
      <c r="C327" s="27" t="s">
        <v>882</v>
      </c>
      <c r="D327" s="27"/>
      <c r="E327" s="41" t="s">
        <v>883</v>
      </c>
      <c r="F327" s="27"/>
      <c r="G327" s="27"/>
      <c r="H327" s="27"/>
      <c r="I327" s="27"/>
    </row>
    <row r="328" spans="1:9" ht="20.100000000000001" customHeight="1">
      <c r="A328" s="27">
        <v>53</v>
      </c>
      <c r="B328" s="25">
        <v>53</v>
      </c>
      <c r="C328" s="27" t="s">
        <v>884</v>
      </c>
      <c r="D328" s="27"/>
      <c r="E328" s="41" t="s">
        <v>885</v>
      </c>
      <c r="F328" s="27"/>
      <c r="G328" s="27"/>
      <c r="H328" s="27"/>
      <c r="I328" s="27"/>
    </row>
    <row r="329" spans="1:9" ht="20.100000000000001" customHeight="1">
      <c r="A329" s="27">
        <v>54</v>
      </c>
      <c r="B329" s="25">
        <v>54</v>
      </c>
      <c r="C329" s="27" t="s">
        <v>886</v>
      </c>
      <c r="D329" s="27"/>
      <c r="E329" s="41" t="s">
        <v>1555</v>
      </c>
      <c r="F329" s="27"/>
      <c r="G329" s="27"/>
      <c r="H329" s="27"/>
      <c r="I329" s="27"/>
    </row>
    <row r="330" spans="1:9" ht="20.100000000000001" customHeight="1">
      <c r="A330" s="27">
        <v>55</v>
      </c>
      <c r="B330" s="25">
        <v>55</v>
      </c>
      <c r="C330" s="27" t="s">
        <v>888</v>
      </c>
      <c r="D330" s="27"/>
      <c r="E330" s="41" t="s">
        <v>887</v>
      </c>
      <c r="F330" s="27"/>
      <c r="G330" s="27"/>
      <c r="H330" s="27"/>
      <c r="I330" s="27"/>
    </row>
    <row r="331" spans="1:9" ht="20.100000000000001" customHeight="1">
      <c r="A331" s="27">
        <v>56</v>
      </c>
      <c r="B331" s="25">
        <v>56</v>
      </c>
      <c r="C331" s="27" t="s">
        <v>889</v>
      </c>
      <c r="D331" s="27"/>
      <c r="E331" s="41" t="s">
        <v>890</v>
      </c>
      <c r="F331" s="27"/>
      <c r="G331" s="27"/>
      <c r="H331" s="27"/>
      <c r="I331" s="27"/>
    </row>
    <row r="332" spans="1:9" ht="20.100000000000001" customHeight="1">
      <c r="A332" s="27">
        <v>57</v>
      </c>
      <c r="B332" s="25">
        <v>57</v>
      </c>
      <c r="C332" s="27" t="s">
        <v>891</v>
      </c>
      <c r="D332" s="27"/>
      <c r="E332" s="41" t="s">
        <v>1503</v>
      </c>
      <c r="F332" s="27"/>
      <c r="G332" s="27"/>
      <c r="H332" s="27"/>
      <c r="I332" s="27"/>
    </row>
    <row r="333" spans="1:9" ht="20.100000000000001" customHeight="1">
      <c r="A333" s="27">
        <v>58</v>
      </c>
      <c r="B333" s="25">
        <v>58</v>
      </c>
      <c r="C333" s="27" t="s">
        <v>892</v>
      </c>
      <c r="D333" s="27"/>
      <c r="E333" s="41" t="s">
        <v>893</v>
      </c>
      <c r="F333" s="27"/>
      <c r="G333" s="27"/>
      <c r="H333" s="27"/>
      <c r="I333" s="27"/>
    </row>
    <row r="334" spans="1:9" ht="20.100000000000001" customHeight="1">
      <c r="A334" s="27">
        <v>59</v>
      </c>
      <c r="B334" s="25">
        <v>59</v>
      </c>
      <c r="C334" s="27" t="s">
        <v>894</v>
      </c>
      <c r="D334" s="27"/>
      <c r="E334" s="41" t="s">
        <v>895</v>
      </c>
      <c r="F334" s="27"/>
      <c r="G334" s="27"/>
      <c r="H334" s="27"/>
      <c r="I334" s="27"/>
    </row>
    <row r="335" spans="1:9" ht="20.100000000000001" customHeight="1">
      <c r="A335" s="27">
        <v>60</v>
      </c>
      <c r="B335" s="25">
        <v>60</v>
      </c>
      <c r="C335" s="27" t="s">
        <v>1047</v>
      </c>
      <c r="D335" s="27"/>
      <c r="E335" s="41" t="s">
        <v>1048</v>
      </c>
      <c r="F335" s="27"/>
      <c r="G335" s="27"/>
      <c r="H335" s="27"/>
      <c r="I335" s="27"/>
    </row>
    <row r="336" spans="1:9" ht="20.100000000000001" customHeight="1">
      <c r="A336" s="27">
        <v>61</v>
      </c>
      <c r="B336" s="25">
        <v>61</v>
      </c>
      <c r="C336" s="27" t="s">
        <v>398</v>
      </c>
      <c r="D336" s="27"/>
      <c r="E336" s="41" t="s">
        <v>1049</v>
      </c>
      <c r="F336" s="27"/>
      <c r="G336" s="27"/>
      <c r="H336" s="27"/>
      <c r="I336" s="27"/>
    </row>
    <row r="337" spans="1:9" ht="20.100000000000001" customHeight="1">
      <c r="A337" s="27">
        <v>62</v>
      </c>
      <c r="B337" s="25">
        <v>62</v>
      </c>
      <c r="C337" s="27" t="s">
        <v>361</v>
      </c>
      <c r="D337" s="27"/>
      <c r="E337" s="41" t="s">
        <v>1050</v>
      </c>
      <c r="F337" s="27"/>
      <c r="G337" s="27"/>
      <c r="H337" s="27"/>
      <c r="I337" s="27"/>
    </row>
    <row r="338" spans="1:9" ht="20.100000000000001" customHeight="1">
      <c r="A338" s="27">
        <v>63</v>
      </c>
      <c r="B338" s="25">
        <v>63</v>
      </c>
      <c r="C338" s="27" t="s">
        <v>1051</v>
      </c>
      <c r="D338" s="27"/>
      <c r="E338" s="41" t="s">
        <v>1052</v>
      </c>
      <c r="F338" s="27"/>
      <c r="G338" s="27"/>
      <c r="H338" s="27"/>
      <c r="I338" s="27"/>
    </row>
    <row r="339" spans="1:9" ht="20.100000000000001" customHeight="1">
      <c r="A339" s="27">
        <v>64</v>
      </c>
      <c r="B339" s="25">
        <v>64</v>
      </c>
      <c r="C339" s="27" t="s">
        <v>375</v>
      </c>
      <c r="D339" s="27"/>
      <c r="E339" s="41" t="s">
        <v>1052</v>
      </c>
      <c r="F339" s="27"/>
      <c r="G339" s="27"/>
      <c r="H339" s="27"/>
      <c r="I339" s="27"/>
    </row>
    <row r="340" spans="1:9" ht="20.100000000000001" customHeight="1">
      <c r="A340" s="27">
        <v>65</v>
      </c>
      <c r="B340" s="25">
        <v>65</v>
      </c>
      <c r="C340" s="27" t="s">
        <v>1053</v>
      </c>
      <c r="D340" s="27"/>
      <c r="E340" s="41" t="s">
        <v>1054</v>
      </c>
      <c r="F340" s="27"/>
      <c r="G340" s="27"/>
      <c r="H340" s="27"/>
      <c r="I340" s="27"/>
    </row>
    <row r="341" spans="1:9" ht="20.100000000000001" customHeight="1">
      <c r="A341" s="27">
        <v>66</v>
      </c>
      <c r="B341" s="25">
        <v>66</v>
      </c>
      <c r="C341" s="27" t="s">
        <v>408</v>
      </c>
      <c r="D341" s="27"/>
      <c r="E341" s="41" t="s">
        <v>1508</v>
      </c>
      <c r="F341" s="27"/>
      <c r="G341" s="27"/>
      <c r="H341" s="27"/>
      <c r="I341" s="27"/>
    </row>
    <row r="342" spans="1:9" ht="20.100000000000001" customHeight="1">
      <c r="A342" s="27">
        <v>67</v>
      </c>
      <c r="B342" s="25">
        <v>67</v>
      </c>
      <c r="C342" s="27" t="s">
        <v>385</v>
      </c>
      <c r="D342" s="27"/>
      <c r="E342" s="41" t="s">
        <v>1055</v>
      </c>
      <c r="F342" s="27"/>
      <c r="G342" s="27"/>
      <c r="H342" s="27"/>
      <c r="I342" s="27"/>
    </row>
    <row r="343" spans="1:9" ht="20.100000000000001" customHeight="1">
      <c r="A343" s="27">
        <v>68</v>
      </c>
      <c r="B343" s="25">
        <v>68</v>
      </c>
      <c r="C343" s="27" t="s">
        <v>1056</v>
      </c>
      <c r="D343" s="27"/>
      <c r="E343" s="41" t="s">
        <v>1057</v>
      </c>
      <c r="F343" s="27"/>
      <c r="G343" s="27"/>
      <c r="H343" s="27"/>
      <c r="I343" s="27"/>
    </row>
    <row r="344" spans="1:9" ht="20.100000000000001" customHeight="1">
      <c r="A344" s="27">
        <v>69</v>
      </c>
      <c r="B344" s="25">
        <v>69</v>
      </c>
      <c r="C344" s="27" t="s">
        <v>1058</v>
      </c>
      <c r="D344" s="27"/>
      <c r="E344" s="41" t="s">
        <v>1059</v>
      </c>
      <c r="F344" s="27"/>
      <c r="G344" s="27"/>
      <c r="H344" s="27"/>
      <c r="I344" s="27"/>
    </row>
    <row r="345" spans="1:9" ht="20.100000000000001" customHeight="1">
      <c r="A345" s="27">
        <v>70</v>
      </c>
      <c r="B345" s="25">
        <v>70</v>
      </c>
      <c r="C345" s="27" t="s">
        <v>1060</v>
      </c>
      <c r="D345" s="27"/>
      <c r="E345" s="41" t="s">
        <v>1061</v>
      </c>
      <c r="F345" s="27"/>
      <c r="G345" s="27"/>
      <c r="H345" s="27"/>
      <c r="I345" s="27"/>
    </row>
    <row r="346" spans="1:9" ht="20.100000000000001" customHeight="1">
      <c r="A346" s="27">
        <v>71</v>
      </c>
      <c r="B346" s="25">
        <v>71</v>
      </c>
      <c r="C346" s="27" t="s">
        <v>1062</v>
      </c>
      <c r="D346" s="27"/>
      <c r="E346" s="41" t="s">
        <v>1063</v>
      </c>
      <c r="F346" s="27"/>
      <c r="G346" s="27"/>
      <c r="H346" s="27"/>
      <c r="I346" s="27"/>
    </row>
    <row r="347" spans="1:9" ht="20.100000000000001" customHeight="1">
      <c r="A347" s="27">
        <v>72</v>
      </c>
      <c r="B347" s="25">
        <v>72</v>
      </c>
      <c r="C347" s="27" t="s">
        <v>406</v>
      </c>
      <c r="D347" s="27"/>
      <c r="E347" s="41" t="s">
        <v>1064</v>
      </c>
      <c r="F347" s="27"/>
      <c r="G347" s="27"/>
      <c r="H347" s="27"/>
      <c r="I347" s="27"/>
    </row>
    <row r="348" spans="1:9" ht="20.100000000000001" customHeight="1">
      <c r="A348" s="27">
        <v>73</v>
      </c>
      <c r="B348" s="25">
        <v>73</v>
      </c>
      <c r="C348" s="27" t="s">
        <v>378</v>
      </c>
      <c r="D348" s="27"/>
      <c r="E348" s="41" t="s">
        <v>1065</v>
      </c>
      <c r="F348" s="27"/>
      <c r="G348" s="27"/>
      <c r="H348" s="27"/>
      <c r="I348" s="27"/>
    </row>
    <row r="349" spans="1:9" ht="20.100000000000001" customHeight="1">
      <c r="A349" s="27">
        <v>74</v>
      </c>
      <c r="B349" s="25">
        <v>74</v>
      </c>
      <c r="C349" s="27" t="s">
        <v>1066</v>
      </c>
      <c r="D349" s="27"/>
      <c r="E349" s="41" t="s">
        <v>1067</v>
      </c>
      <c r="F349" s="27"/>
      <c r="G349" s="27"/>
      <c r="H349" s="27"/>
      <c r="I349" s="27"/>
    </row>
    <row r="350" spans="1:9" ht="20.100000000000001" customHeight="1">
      <c r="A350" s="27">
        <v>75</v>
      </c>
      <c r="B350" s="25">
        <v>75</v>
      </c>
      <c r="C350" s="27" t="s">
        <v>1068</v>
      </c>
      <c r="D350" s="27"/>
      <c r="E350" s="41" t="s">
        <v>1069</v>
      </c>
      <c r="F350" s="27"/>
      <c r="G350" s="27"/>
      <c r="H350" s="27"/>
      <c r="I350" s="27"/>
    </row>
    <row r="351" spans="1:9" ht="20.100000000000001" customHeight="1">
      <c r="A351" s="27">
        <v>76</v>
      </c>
      <c r="B351" s="25">
        <v>76</v>
      </c>
      <c r="C351" s="27" t="s">
        <v>1070</v>
      </c>
      <c r="D351" s="27"/>
      <c r="E351" s="41" t="s">
        <v>1071</v>
      </c>
      <c r="F351" s="27"/>
      <c r="G351" s="27"/>
      <c r="H351" s="27"/>
      <c r="I351" s="27"/>
    </row>
    <row r="352" spans="1:9" ht="20.100000000000001" customHeight="1">
      <c r="A352" s="27">
        <v>77</v>
      </c>
      <c r="B352" s="25">
        <v>77</v>
      </c>
      <c r="C352" s="27" t="s">
        <v>1072</v>
      </c>
      <c r="D352" s="27"/>
      <c r="E352" s="41" t="s">
        <v>1073</v>
      </c>
      <c r="F352" s="27"/>
      <c r="G352" s="27"/>
      <c r="H352" s="27"/>
      <c r="I352" s="27"/>
    </row>
    <row r="353" spans="1:9" ht="20.100000000000001" customHeight="1">
      <c r="A353" s="27">
        <v>78</v>
      </c>
      <c r="B353" s="25">
        <v>78</v>
      </c>
      <c r="C353" s="27" t="s">
        <v>1074</v>
      </c>
      <c r="D353" s="27"/>
      <c r="E353" s="41" t="s">
        <v>1075</v>
      </c>
      <c r="F353" s="27"/>
      <c r="G353" s="27"/>
      <c r="H353" s="27"/>
      <c r="I353" s="27"/>
    </row>
    <row r="354" spans="1:9" ht="20.100000000000001" customHeight="1">
      <c r="A354" s="27">
        <v>79</v>
      </c>
      <c r="B354" s="25">
        <v>79</v>
      </c>
      <c r="C354" s="27" t="s">
        <v>1076</v>
      </c>
      <c r="D354" s="27"/>
      <c r="E354" s="41" t="s">
        <v>1077</v>
      </c>
      <c r="F354" s="27"/>
      <c r="G354" s="27"/>
      <c r="H354" s="27"/>
      <c r="I354" s="27"/>
    </row>
    <row r="355" spans="1:9" ht="20.100000000000001" customHeight="1">
      <c r="A355" s="27">
        <v>80</v>
      </c>
      <c r="B355" s="25">
        <v>80</v>
      </c>
      <c r="C355" s="27" t="s">
        <v>1078</v>
      </c>
      <c r="D355" s="27"/>
      <c r="E355" s="41" t="s">
        <v>1077</v>
      </c>
      <c r="F355" s="27"/>
      <c r="G355" s="27"/>
      <c r="H355" s="27"/>
      <c r="I355" s="27"/>
    </row>
    <row r="356" spans="1:9" ht="20.100000000000001" customHeight="1">
      <c r="A356" s="27">
        <v>81</v>
      </c>
      <c r="B356" s="25">
        <v>81</v>
      </c>
      <c r="C356" s="27" t="s">
        <v>1079</v>
      </c>
      <c r="D356" s="27"/>
      <c r="E356" s="41" t="s">
        <v>1080</v>
      </c>
      <c r="F356" s="27"/>
      <c r="G356" s="27"/>
      <c r="H356" s="27"/>
      <c r="I356" s="27"/>
    </row>
    <row r="357" spans="1:9" ht="20.100000000000001" customHeight="1">
      <c r="A357" s="27">
        <v>82</v>
      </c>
      <c r="B357" s="25">
        <v>82</v>
      </c>
      <c r="C357" s="27" t="s">
        <v>1081</v>
      </c>
      <c r="D357" s="27"/>
      <c r="E357" s="41" t="s">
        <v>1082</v>
      </c>
      <c r="F357" s="27"/>
      <c r="G357" s="27"/>
      <c r="H357" s="27"/>
      <c r="I357" s="27"/>
    </row>
    <row r="358" spans="1:9" ht="20.100000000000001" customHeight="1">
      <c r="A358" s="27">
        <v>83</v>
      </c>
      <c r="B358" s="25">
        <v>83</v>
      </c>
      <c r="C358" s="27" t="s">
        <v>1083</v>
      </c>
      <c r="D358" s="27"/>
      <c r="E358" s="41" t="s">
        <v>1084</v>
      </c>
      <c r="F358" s="27"/>
      <c r="G358" s="27"/>
      <c r="H358" s="27"/>
      <c r="I358" s="27"/>
    </row>
    <row r="359" spans="1:9" ht="20.100000000000001" customHeight="1">
      <c r="A359" s="27">
        <v>84</v>
      </c>
      <c r="B359" s="25">
        <v>84</v>
      </c>
      <c r="C359" s="27" t="s">
        <v>1085</v>
      </c>
      <c r="D359" s="27"/>
      <c r="E359" s="41" t="s">
        <v>1086</v>
      </c>
      <c r="F359" s="27"/>
      <c r="G359" s="27"/>
      <c r="H359" s="27"/>
      <c r="I359" s="27"/>
    </row>
    <row r="360" spans="1:9" ht="20.100000000000001" customHeight="1">
      <c r="A360" s="27">
        <v>85</v>
      </c>
      <c r="B360" s="25">
        <v>85</v>
      </c>
      <c r="C360" s="27" t="s">
        <v>1087</v>
      </c>
      <c r="D360" s="27"/>
      <c r="E360" s="41" t="s">
        <v>1088</v>
      </c>
      <c r="F360" s="27"/>
      <c r="G360" s="27"/>
      <c r="H360" s="27"/>
      <c r="I360" s="27"/>
    </row>
    <row r="361" spans="1:9" ht="20.100000000000001" customHeight="1">
      <c r="A361" s="27">
        <v>86</v>
      </c>
      <c r="B361" s="25">
        <v>86</v>
      </c>
      <c r="C361" s="27" t="s">
        <v>1089</v>
      </c>
      <c r="D361" s="27"/>
      <c r="E361" s="41" t="s">
        <v>1090</v>
      </c>
      <c r="F361" s="27"/>
      <c r="G361" s="27"/>
      <c r="H361" s="27"/>
      <c r="I361" s="27"/>
    </row>
    <row r="362" spans="1:9" ht="20.100000000000001" customHeight="1">
      <c r="A362" s="27">
        <v>87</v>
      </c>
      <c r="B362" s="25">
        <v>87</v>
      </c>
      <c r="C362" s="27" t="s">
        <v>1091</v>
      </c>
      <c r="D362" s="27"/>
      <c r="E362" s="41" t="s">
        <v>1090</v>
      </c>
      <c r="F362" s="27"/>
      <c r="G362" s="27"/>
      <c r="H362" s="27"/>
      <c r="I362" s="27"/>
    </row>
    <row r="363" spans="1:9" ht="20.100000000000001" customHeight="1">
      <c r="A363" s="27">
        <v>88</v>
      </c>
      <c r="B363" s="25">
        <v>88</v>
      </c>
      <c r="C363" s="27" t="s">
        <v>1092</v>
      </c>
      <c r="D363" s="27"/>
      <c r="E363" s="41" t="s">
        <v>1093</v>
      </c>
      <c r="F363" s="27"/>
      <c r="G363" s="27"/>
      <c r="H363" s="27"/>
      <c r="I363" s="27"/>
    </row>
    <row r="364" spans="1:9" ht="20.100000000000001" customHeight="1">
      <c r="A364" s="27"/>
      <c r="B364" s="27"/>
      <c r="C364" s="27"/>
      <c r="D364" s="27"/>
      <c r="E364" s="41"/>
      <c r="F364" s="27"/>
      <c r="G364" s="27"/>
      <c r="H364" s="27"/>
      <c r="I364" s="27"/>
    </row>
    <row r="365" spans="1:9" ht="15.75">
      <c r="A365" s="1427">
        <v>2015</v>
      </c>
      <c r="B365" s="1427"/>
      <c r="C365" s="1427"/>
      <c r="D365" s="1427"/>
      <c r="E365" s="1427"/>
      <c r="F365" s="1427"/>
      <c r="G365" s="1427"/>
      <c r="H365" s="1427"/>
      <c r="I365" s="1427"/>
    </row>
    <row r="366" spans="1:9" ht="56.25">
      <c r="A366" s="20" t="s">
        <v>159</v>
      </c>
      <c r="B366" s="20" t="s">
        <v>157</v>
      </c>
      <c r="C366" s="20" t="s">
        <v>154</v>
      </c>
      <c r="D366" s="20" t="s">
        <v>160</v>
      </c>
      <c r="E366" s="20" t="s">
        <v>158</v>
      </c>
      <c r="F366" s="20" t="s">
        <v>823</v>
      </c>
      <c r="G366" s="20" t="s">
        <v>155</v>
      </c>
      <c r="H366" s="20" t="s">
        <v>162</v>
      </c>
      <c r="I366" s="20" t="s">
        <v>156</v>
      </c>
    </row>
    <row r="367" spans="1:9" ht="20.100000000000001" customHeight="1">
      <c r="A367" s="27">
        <v>1</v>
      </c>
      <c r="B367" s="25">
        <v>1</v>
      </c>
      <c r="C367" s="27" t="s">
        <v>1094</v>
      </c>
      <c r="D367" s="27"/>
      <c r="E367" s="41" t="s">
        <v>1095</v>
      </c>
      <c r="F367" s="27"/>
      <c r="G367" s="27"/>
      <c r="H367" s="27"/>
      <c r="I367" s="27"/>
    </row>
    <row r="368" spans="1:9" ht="20.100000000000001" customHeight="1">
      <c r="A368" s="27">
        <v>2</v>
      </c>
      <c r="B368" s="25">
        <v>2</v>
      </c>
      <c r="C368" s="27" t="s">
        <v>1096</v>
      </c>
      <c r="D368" s="27"/>
      <c r="E368" s="41" t="s">
        <v>1086</v>
      </c>
      <c r="F368" s="27"/>
      <c r="G368" s="27"/>
      <c r="H368" s="27"/>
      <c r="I368" s="27"/>
    </row>
    <row r="369" spans="1:9" ht="20.100000000000001" customHeight="1">
      <c r="A369" s="27">
        <v>3</v>
      </c>
      <c r="B369" s="25">
        <v>3</v>
      </c>
      <c r="C369" s="27" t="s">
        <v>1097</v>
      </c>
      <c r="D369" s="27"/>
      <c r="E369" s="41" t="s">
        <v>1086</v>
      </c>
      <c r="F369" s="27"/>
      <c r="G369" s="27"/>
      <c r="H369" s="27"/>
      <c r="I369" s="27"/>
    </row>
    <row r="370" spans="1:9" ht="20.100000000000001" customHeight="1">
      <c r="A370" s="27">
        <v>4</v>
      </c>
      <c r="B370" s="25">
        <v>4</v>
      </c>
      <c r="C370" s="27" t="s">
        <v>1098</v>
      </c>
      <c r="D370" s="27"/>
      <c r="E370" s="41" t="s">
        <v>1516</v>
      </c>
      <c r="F370" s="27"/>
      <c r="G370" s="27"/>
      <c r="H370" s="27"/>
      <c r="I370" s="27"/>
    </row>
    <row r="371" spans="1:9" ht="19.5" customHeight="1">
      <c r="A371" s="27">
        <v>5</v>
      </c>
      <c r="B371" s="25">
        <v>5</v>
      </c>
      <c r="C371" s="27" t="s">
        <v>1099</v>
      </c>
      <c r="D371" s="27"/>
      <c r="E371" s="41" t="s">
        <v>1100</v>
      </c>
      <c r="F371" s="27"/>
      <c r="G371" s="27"/>
      <c r="H371" s="27"/>
      <c r="I371" s="27"/>
    </row>
    <row r="372" spans="1:9" ht="20.100000000000001" customHeight="1">
      <c r="A372" s="27">
        <v>6</v>
      </c>
      <c r="B372" s="25">
        <v>6</v>
      </c>
      <c r="C372" s="27" t="s">
        <v>1101</v>
      </c>
      <c r="D372" s="27"/>
      <c r="E372" s="41" t="s">
        <v>1528</v>
      </c>
      <c r="F372" s="27"/>
      <c r="G372" s="27"/>
      <c r="H372" s="27"/>
      <c r="I372" s="27"/>
    </row>
    <row r="373" spans="1:9" ht="20.100000000000001" customHeight="1">
      <c r="A373" s="27">
        <v>7</v>
      </c>
      <c r="B373" s="25">
        <v>7</v>
      </c>
      <c r="C373" s="27" t="s">
        <v>167</v>
      </c>
      <c r="D373" s="27"/>
      <c r="E373" s="41" t="s">
        <v>1529</v>
      </c>
      <c r="F373" s="27"/>
      <c r="G373" s="27"/>
      <c r="H373" s="27"/>
      <c r="I373" s="27"/>
    </row>
    <row r="374" spans="1:9" ht="20.100000000000001" customHeight="1">
      <c r="A374" s="27">
        <v>8</v>
      </c>
      <c r="B374" s="25">
        <v>8</v>
      </c>
      <c r="C374" s="27" t="s">
        <v>1102</v>
      </c>
      <c r="D374" s="27"/>
      <c r="E374" s="41" t="s">
        <v>1103</v>
      </c>
      <c r="F374" s="27"/>
      <c r="G374" s="27"/>
      <c r="H374" s="27"/>
      <c r="I374" s="27"/>
    </row>
    <row r="375" spans="1:9" ht="20.100000000000001" customHeight="1">
      <c r="A375" s="27">
        <v>9</v>
      </c>
      <c r="B375" s="25">
        <v>9</v>
      </c>
      <c r="C375" s="27" t="s">
        <v>1104</v>
      </c>
      <c r="D375" s="27"/>
      <c r="E375" s="41" t="s">
        <v>1105</v>
      </c>
      <c r="F375" s="27"/>
      <c r="G375" s="27"/>
      <c r="H375" s="27"/>
      <c r="I375" s="27"/>
    </row>
    <row r="376" spans="1:9" ht="20.100000000000001" customHeight="1">
      <c r="A376" s="27">
        <v>10</v>
      </c>
      <c r="B376" s="25">
        <v>10</v>
      </c>
      <c r="C376" s="27" t="s">
        <v>1106</v>
      </c>
      <c r="D376" s="27"/>
      <c r="E376" s="41" t="s">
        <v>1107</v>
      </c>
      <c r="F376" s="27"/>
      <c r="G376" s="27"/>
      <c r="H376" s="27"/>
      <c r="I376" s="27"/>
    </row>
    <row r="377" spans="1:9" ht="20.100000000000001" customHeight="1">
      <c r="A377" s="27">
        <v>11</v>
      </c>
      <c r="B377" s="25">
        <v>11</v>
      </c>
      <c r="C377" s="27" t="s">
        <v>501</v>
      </c>
      <c r="D377" s="27"/>
      <c r="E377" s="41" t="s">
        <v>1108</v>
      </c>
      <c r="F377" s="27"/>
      <c r="G377" s="27"/>
      <c r="H377" s="27"/>
      <c r="I377" s="27"/>
    </row>
    <row r="378" spans="1:9" ht="20.100000000000001" customHeight="1">
      <c r="A378" s="27">
        <v>12</v>
      </c>
      <c r="B378" s="25">
        <v>12</v>
      </c>
      <c r="C378" s="27" t="s">
        <v>511</v>
      </c>
      <c r="D378" s="27"/>
      <c r="E378" s="41" t="s">
        <v>1108</v>
      </c>
      <c r="F378" s="27"/>
      <c r="G378" s="27"/>
      <c r="H378" s="27"/>
      <c r="I378" s="27"/>
    </row>
    <row r="379" spans="1:9" ht="20.100000000000001" customHeight="1">
      <c r="A379" s="27">
        <v>13</v>
      </c>
      <c r="B379" s="25">
        <v>13</v>
      </c>
      <c r="C379" s="27" t="s">
        <v>1109</v>
      </c>
      <c r="D379" s="27"/>
      <c r="E379" s="41" t="s">
        <v>1108</v>
      </c>
      <c r="F379" s="27"/>
      <c r="G379" s="27"/>
      <c r="H379" s="27"/>
      <c r="I379" s="27"/>
    </row>
    <row r="380" spans="1:9" ht="20.100000000000001" customHeight="1">
      <c r="A380" s="27">
        <v>14</v>
      </c>
      <c r="B380" s="25">
        <v>14</v>
      </c>
      <c r="C380" s="27" t="s">
        <v>324</v>
      </c>
      <c r="D380" s="27"/>
      <c r="E380" s="41" t="s">
        <v>1110</v>
      </c>
      <c r="F380" s="27"/>
      <c r="G380" s="27"/>
      <c r="H380" s="27"/>
      <c r="I380" s="27"/>
    </row>
    <row r="381" spans="1:9" ht="20.100000000000001" customHeight="1">
      <c r="A381" s="27">
        <v>15</v>
      </c>
      <c r="B381" s="25">
        <v>15</v>
      </c>
      <c r="C381" s="27" t="s">
        <v>1111</v>
      </c>
      <c r="D381" s="27"/>
      <c r="E381" s="41" t="s">
        <v>1110</v>
      </c>
      <c r="F381" s="27"/>
      <c r="G381" s="27"/>
      <c r="H381" s="27"/>
      <c r="I381" s="27"/>
    </row>
    <row r="382" spans="1:9" ht="20.100000000000001" customHeight="1">
      <c r="A382" s="27">
        <v>16</v>
      </c>
      <c r="B382" s="25">
        <v>16</v>
      </c>
      <c r="C382" s="27" t="s">
        <v>1112</v>
      </c>
      <c r="D382" s="27"/>
      <c r="E382" s="41" t="s">
        <v>1110</v>
      </c>
      <c r="F382" s="27"/>
      <c r="G382" s="27"/>
      <c r="H382" s="27"/>
      <c r="I382" s="27"/>
    </row>
    <row r="383" spans="1:9" ht="20.100000000000001" customHeight="1">
      <c r="A383" s="27"/>
      <c r="B383" s="25"/>
      <c r="C383" s="27"/>
      <c r="D383" s="27"/>
      <c r="E383" s="41"/>
      <c r="F383" s="27"/>
      <c r="G383" s="27"/>
      <c r="H383" s="27"/>
      <c r="I383" s="27"/>
    </row>
    <row r="384" spans="1:9" ht="20.100000000000001" customHeight="1">
      <c r="A384" s="1428" t="s">
        <v>3291</v>
      </c>
      <c r="B384" s="1428"/>
      <c r="C384" s="1428"/>
      <c r="D384" s="1428"/>
      <c r="E384" s="1428"/>
      <c r="F384" s="1428"/>
      <c r="G384" s="1428"/>
      <c r="H384" s="1428"/>
      <c r="I384" s="1428"/>
    </row>
    <row r="385" spans="1:9" ht="20.100000000000001" customHeight="1">
      <c r="A385" s="25">
        <v>1</v>
      </c>
      <c r="B385" s="89">
        <v>1</v>
      </c>
      <c r="C385" s="89" t="s">
        <v>3827</v>
      </c>
      <c r="D385" s="89"/>
      <c r="E385" s="90" t="s">
        <v>3828</v>
      </c>
      <c r="F385" s="89"/>
      <c r="G385" s="89"/>
      <c r="H385" s="89"/>
      <c r="I385" s="90" t="s">
        <v>3829</v>
      </c>
    </row>
    <row r="386" spans="1:9" ht="20.100000000000001" customHeight="1">
      <c r="A386" s="89">
        <v>2</v>
      </c>
      <c r="B386" s="89">
        <v>2</v>
      </c>
      <c r="C386" s="89" t="s">
        <v>3830</v>
      </c>
      <c r="D386" s="89"/>
      <c r="E386" s="90" t="s">
        <v>3831</v>
      </c>
      <c r="F386" s="89" t="s">
        <v>3834</v>
      </c>
      <c r="G386" s="89"/>
      <c r="H386" s="89"/>
      <c r="I386" s="90" t="s">
        <v>3829</v>
      </c>
    </row>
    <row r="387" spans="1:9" ht="15">
      <c r="A387" s="89">
        <v>3</v>
      </c>
      <c r="B387" s="89">
        <v>3</v>
      </c>
      <c r="C387" s="89" t="s">
        <v>3832</v>
      </c>
      <c r="D387" s="89"/>
      <c r="E387" s="90" t="s">
        <v>3833</v>
      </c>
      <c r="F387" s="89"/>
      <c r="G387" s="89"/>
      <c r="H387" s="89"/>
      <c r="I387" s="90" t="s">
        <v>3836</v>
      </c>
    </row>
    <row r="388" spans="1:9" ht="20.100000000000001" customHeight="1">
      <c r="A388" s="89">
        <v>4</v>
      </c>
      <c r="B388" s="89">
        <v>4</v>
      </c>
      <c r="C388" s="89" t="s">
        <v>3835</v>
      </c>
      <c r="D388" s="89"/>
      <c r="E388" s="90" t="s">
        <v>3833</v>
      </c>
      <c r="F388" s="89"/>
      <c r="G388" s="89"/>
      <c r="H388" s="89"/>
      <c r="I388" s="90" t="s">
        <v>3829</v>
      </c>
    </row>
    <row r="389" spans="1:9" ht="20.100000000000001" customHeight="1">
      <c r="A389" s="89">
        <v>5</v>
      </c>
      <c r="B389" s="89">
        <v>5</v>
      </c>
      <c r="C389" s="89" t="s">
        <v>3837</v>
      </c>
      <c r="D389" s="89"/>
      <c r="E389" s="90" t="s">
        <v>3833</v>
      </c>
      <c r="F389" s="89"/>
      <c r="G389" s="89"/>
      <c r="H389" s="89"/>
      <c r="I389" s="90" t="s">
        <v>3829</v>
      </c>
    </row>
    <row r="390" spans="1:9" ht="20.100000000000001" customHeight="1">
      <c r="A390" s="89">
        <v>6</v>
      </c>
      <c r="B390" s="89">
        <v>6</v>
      </c>
      <c r="C390" s="89" t="s">
        <v>3838</v>
      </c>
      <c r="D390" s="89"/>
      <c r="E390" s="90" t="s">
        <v>3833</v>
      </c>
      <c r="F390" s="89"/>
      <c r="G390" s="89"/>
      <c r="H390" s="89"/>
      <c r="I390" s="90" t="s">
        <v>3829</v>
      </c>
    </row>
    <row r="391" spans="1:9" ht="20.100000000000001" customHeight="1">
      <c r="A391" s="89">
        <v>7</v>
      </c>
      <c r="B391" s="89">
        <v>7</v>
      </c>
      <c r="C391" s="89" t="s">
        <v>3839</v>
      </c>
      <c r="D391" s="89"/>
      <c r="E391" s="90" t="s">
        <v>3833</v>
      </c>
      <c r="F391" s="89"/>
      <c r="G391" s="89"/>
      <c r="H391" s="89"/>
      <c r="I391" s="90" t="s">
        <v>3829</v>
      </c>
    </row>
    <row r="392" spans="1:9" ht="20.100000000000001" customHeight="1">
      <c r="A392" s="89">
        <v>8</v>
      </c>
      <c r="B392" s="89">
        <v>8</v>
      </c>
      <c r="C392" s="89" t="s">
        <v>3840</v>
      </c>
      <c r="D392" s="89"/>
      <c r="E392" s="90" t="s">
        <v>3833</v>
      </c>
      <c r="F392" s="91" t="s">
        <v>3834</v>
      </c>
      <c r="G392" s="89"/>
      <c r="H392" s="89"/>
      <c r="I392" s="90" t="s">
        <v>3829</v>
      </c>
    </row>
    <row r="393" spans="1:9" ht="20.100000000000001" customHeight="1">
      <c r="A393" s="89">
        <v>9</v>
      </c>
      <c r="B393" s="89">
        <v>9</v>
      </c>
      <c r="C393" s="89" t="s">
        <v>1106</v>
      </c>
      <c r="D393" s="89"/>
      <c r="E393" s="90" t="s">
        <v>3841</v>
      </c>
      <c r="F393" s="91" t="s">
        <v>3834</v>
      </c>
      <c r="G393" s="89"/>
      <c r="H393" s="89"/>
      <c r="I393" s="90" t="s">
        <v>3829</v>
      </c>
    </row>
    <row r="394" spans="1:9" ht="20.100000000000001" customHeight="1">
      <c r="A394" s="89">
        <v>10</v>
      </c>
      <c r="B394" s="89">
        <v>10</v>
      </c>
      <c r="C394" s="89" t="s">
        <v>3842</v>
      </c>
      <c r="D394" s="89"/>
      <c r="E394" s="90" t="s">
        <v>3841</v>
      </c>
      <c r="F394" s="91" t="s">
        <v>3834</v>
      </c>
      <c r="G394" s="89"/>
      <c r="H394" s="89"/>
      <c r="I394" s="90" t="s">
        <v>3845</v>
      </c>
    </row>
    <row r="395" spans="1:9" ht="20.100000000000001" customHeight="1">
      <c r="A395" s="89">
        <v>11</v>
      </c>
      <c r="B395" s="89">
        <v>11</v>
      </c>
      <c r="C395" s="89" t="s">
        <v>3843</v>
      </c>
      <c r="D395" s="89"/>
      <c r="E395" s="90" t="s">
        <v>3844</v>
      </c>
      <c r="F395" s="91" t="s">
        <v>3834</v>
      </c>
      <c r="G395" s="89"/>
      <c r="H395" s="89"/>
      <c r="I395" s="90" t="s">
        <v>3845</v>
      </c>
    </row>
    <row r="396" spans="1:9" ht="20.100000000000001" customHeight="1">
      <c r="A396" s="89">
        <v>12</v>
      </c>
      <c r="B396" s="89">
        <v>12</v>
      </c>
      <c r="C396" s="89" t="s">
        <v>3846</v>
      </c>
      <c r="D396" s="89"/>
      <c r="E396" s="90" t="s">
        <v>3844</v>
      </c>
      <c r="F396" s="90"/>
      <c r="G396" s="89"/>
      <c r="H396" s="89"/>
      <c r="I396" s="181" t="s">
        <v>3829</v>
      </c>
    </row>
    <row r="397" spans="1:9" ht="20.100000000000001" customHeight="1">
      <c r="A397" s="89">
        <v>13</v>
      </c>
      <c r="B397" s="89">
        <v>13</v>
      </c>
      <c r="C397" s="89" t="s">
        <v>3847</v>
      </c>
      <c r="D397" s="89"/>
      <c r="E397" s="90" t="s">
        <v>3844</v>
      </c>
      <c r="F397" s="90"/>
      <c r="G397" s="89"/>
      <c r="H397" s="89"/>
      <c r="I397" s="90" t="s">
        <v>3849</v>
      </c>
    </row>
    <row r="398" spans="1:9" ht="20.100000000000001" customHeight="1">
      <c r="A398" s="89">
        <v>14</v>
      </c>
      <c r="B398" s="89">
        <v>14</v>
      </c>
      <c r="C398" s="89" t="s">
        <v>3848</v>
      </c>
      <c r="D398" s="89"/>
      <c r="E398" s="90" t="s">
        <v>3844</v>
      </c>
      <c r="F398" s="90"/>
      <c r="G398" s="89"/>
      <c r="H398" s="89"/>
      <c r="I398" s="90" t="s">
        <v>3849</v>
      </c>
    </row>
    <row r="399" spans="1:9" ht="20.100000000000001" customHeight="1">
      <c r="A399" s="89">
        <v>15</v>
      </c>
      <c r="B399" s="89">
        <v>15</v>
      </c>
      <c r="C399" s="89" t="s">
        <v>3850</v>
      </c>
      <c r="D399" s="89"/>
      <c r="E399" s="90" t="s">
        <v>3851</v>
      </c>
      <c r="F399" s="90"/>
      <c r="G399" s="89"/>
      <c r="H399" s="89"/>
      <c r="I399" s="90" t="s">
        <v>3849</v>
      </c>
    </row>
    <row r="400" spans="1:9" ht="20.100000000000001" customHeight="1">
      <c r="A400" s="89">
        <v>16</v>
      </c>
      <c r="B400" s="89">
        <v>16</v>
      </c>
      <c r="C400" s="89" t="s">
        <v>3852</v>
      </c>
      <c r="D400" s="89"/>
      <c r="E400" s="90" t="s">
        <v>3851</v>
      </c>
      <c r="F400" s="90"/>
      <c r="G400" s="89"/>
      <c r="H400" s="89"/>
      <c r="I400" s="90" t="s">
        <v>3829</v>
      </c>
    </row>
    <row r="401" spans="1:9" ht="20.100000000000001" customHeight="1">
      <c r="A401" s="89">
        <v>17</v>
      </c>
      <c r="B401" s="89">
        <v>17</v>
      </c>
      <c r="C401" s="89" t="s">
        <v>3853</v>
      </c>
      <c r="D401" s="89"/>
      <c r="E401" s="90" t="s">
        <v>3854</v>
      </c>
      <c r="F401" s="91" t="s">
        <v>3834</v>
      </c>
      <c r="G401" s="89"/>
      <c r="H401" s="89"/>
      <c r="I401" s="181" t="s">
        <v>3829</v>
      </c>
    </row>
    <row r="402" spans="1:9" ht="20.100000000000001" customHeight="1">
      <c r="A402" s="89">
        <v>18</v>
      </c>
      <c r="B402" s="89">
        <v>18</v>
      </c>
      <c r="C402" s="89" t="s">
        <v>3855</v>
      </c>
      <c r="D402" s="89"/>
      <c r="E402" s="90" t="s">
        <v>3854</v>
      </c>
      <c r="F402" s="90"/>
      <c r="G402" s="89"/>
      <c r="H402" s="89"/>
      <c r="I402" s="90" t="s">
        <v>3849</v>
      </c>
    </row>
    <row r="403" spans="1:9" ht="20.100000000000001" customHeight="1">
      <c r="A403" s="89">
        <v>19</v>
      </c>
      <c r="B403" s="89">
        <v>19</v>
      </c>
      <c r="C403" s="89" t="s">
        <v>324</v>
      </c>
      <c r="D403" s="89"/>
      <c r="E403" s="90" t="s">
        <v>3856</v>
      </c>
      <c r="F403" s="90"/>
      <c r="G403" s="89"/>
      <c r="H403" s="89"/>
      <c r="I403" s="90" t="s">
        <v>3849</v>
      </c>
    </row>
    <row r="404" spans="1:9" ht="20.100000000000001" customHeight="1">
      <c r="A404" s="89">
        <v>20</v>
      </c>
      <c r="B404" s="89">
        <v>20</v>
      </c>
      <c r="C404" s="89" t="s">
        <v>3857</v>
      </c>
      <c r="D404" s="89"/>
      <c r="E404" s="90" t="s">
        <v>3858</v>
      </c>
      <c r="F404" s="91" t="s">
        <v>3834</v>
      </c>
      <c r="G404" s="89"/>
      <c r="H404" s="89"/>
      <c r="I404" s="181" t="s">
        <v>3829</v>
      </c>
    </row>
    <row r="405" spans="1:9" ht="20.100000000000001" customHeight="1">
      <c r="A405" s="89">
        <v>21</v>
      </c>
      <c r="B405" s="89">
        <v>21</v>
      </c>
      <c r="C405" s="89" t="s">
        <v>3859</v>
      </c>
      <c r="D405" s="89"/>
      <c r="E405" s="90" t="s">
        <v>3858</v>
      </c>
      <c r="F405" s="89"/>
      <c r="G405" s="89"/>
      <c r="H405" s="89"/>
      <c r="I405" s="90" t="s">
        <v>3836</v>
      </c>
    </row>
    <row r="406" spans="1:9" ht="20.100000000000001" customHeight="1">
      <c r="A406" s="89">
        <v>22</v>
      </c>
      <c r="B406" s="89">
        <v>22</v>
      </c>
      <c r="C406" s="89" t="s">
        <v>3860</v>
      </c>
      <c r="D406" s="89"/>
      <c r="E406" s="90" t="s">
        <v>3858</v>
      </c>
      <c r="F406" s="89" t="s">
        <v>3834</v>
      </c>
      <c r="G406" s="89"/>
      <c r="H406" s="89"/>
      <c r="I406" s="90" t="s">
        <v>3836</v>
      </c>
    </row>
    <row r="407" spans="1:9" ht="20.100000000000001" customHeight="1">
      <c r="A407" s="89">
        <v>23</v>
      </c>
      <c r="B407" s="89">
        <v>23</v>
      </c>
      <c r="C407" s="89" t="s">
        <v>3861</v>
      </c>
      <c r="D407" s="89"/>
      <c r="E407" s="90" t="s">
        <v>3862</v>
      </c>
      <c r="F407" s="89"/>
      <c r="G407" s="89"/>
      <c r="H407" s="89"/>
      <c r="I407" s="90" t="s">
        <v>3293</v>
      </c>
    </row>
    <row r="408" spans="1:9" ht="20.100000000000001" customHeight="1">
      <c r="A408" s="89">
        <v>24</v>
      </c>
      <c r="B408" s="89">
        <v>24</v>
      </c>
      <c r="C408" s="89" t="s">
        <v>3863</v>
      </c>
      <c r="D408" s="89"/>
      <c r="E408" s="90" t="s">
        <v>3864</v>
      </c>
      <c r="F408" s="89"/>
      <c r="G408" s="89"/>
      <c r="H408" s="89"/>
      <c r="I408" s="90" t="s">
        <v>3836</v>
      </c>
    </row>
    <row r="409" spans="1:9" ht="20.100000000000001" customHeight="1">
      <c r="A409" s="89">
        <v>25</v>
      </c>
      <c r="B409" s="89">
        <v>25</v>
      </c>
      <c r="C409" s="89" t="s">
        <v>3865</v>
      </c>
      <c r="D409" s="89"/>
      <c r="E409" s="90" t="s">
        <v>3866</v>
      </c>
      <c r="F409" s="89"/>
      <c r="G409" s="89"/>
      <c r="H409" s="89"/>
      <c r="I409" s="90" t="s">
        <v>3836</v>
      </c>
    </row>
    <row r="410" spans="1:9" ht="20.100000000000001" customHeight="1">
      <c r="A410" s="89">
        <v>26</v>
      </c>
      <c r="B410" s="89">
        <v>26</v>
      </c>
      <c r="C410" s="89" t="s">
        <v>3867</v>
      </c>
      <c r="D410" s="89"/>
      <c r="E410" s="90" t="s">
        <v>3866</v>
      </c>
      <c r="F410" s="89"/>
      <c r="G410" s="89"/>
      <c r="H410" s="89"/>
      <c r="I410" s="90" t="s">
        <v>3836</v>
      </c>
    </row>
    <row r="411" spans="1:9" ht="20.100000000000001" customHeight="1">
      <c r="A411" s="89">
        <v>27</v>
      </c>
      <c r="B411" s="89">
        <v>27</v>
      </c>
      <c r="C411" s="89" t="s">
        <v>3868</v>
      </c>
      <c r="D411" s="89"/>
      <c r="E411" s="90" t="s">
        <v>3866</v>
      </c>
      <c r="F411" s="89"/>
      <c r="G411" s="89"/>
      <c r="H411" s="89"/>
      <c r="I411" s="90" t="s">
        <v>3849</v>
      </c>
    </row>
    <row r="412" spans="1:9" ht="20.100000000000001" customHeight="1">
      <c r="A412" s="89">
        <v>28</v>
      </c>
      <c r="B412" s="89">
        <v>28</v>
      </c>
      <c r="C412" s="89" t="s">
        <v>3869</v>
      </c>
      <c r="D412" s="89"/>
      <c r="E412" s="90" t="s">
        <v>3870</v>
      </c>
      <c r="F412" s="89" t="s">
        <v>3834</v>
      </c>
      <c r="G412" s="89"/>
      <c r="H412" s="89"/>
      <c r="I412" s="90" t="s">
        <v>3829</v>
      </c>
    </row>
    <row r="413" spans="1:9" ht="20.100000000000001" customHeight="1">
      <c r="A413" s="89">
        <v>29</v>
      </c>
      <c r="B413" s="89">
        <v>29</v>
      </c>
      <c r="C413" s="89" t="s">
        <v>3871</v>
      </c>
      <c r="D413" s="89"/>
      <c r="E413" s="90" t="s">
        <v>3872</v>
      </c>
      <c r="F413" s="89" t="s">
        <v>3834</v>
      </c>
      <c r="G413" s="89"/>
      <c r="H413" s="89"/>
      <c r="I413" s="90" t="s">
        <v>3829</v>
      </c>
    </row>
    <row r="414" spans="1:9" ht="20.100000000000001" customHeight="1">
      <c r="A414" s="89">
        <v>30</v>
      </c>
      <c r="B414" s="89">
        <v>30</v>
      </c>
      <c r="C414" s="89" t="s">
        <v>3873</v>
      </c>
      <c r="D414" s="89"/>
      <c r="E414" s="90" t="s">
        <v>3872</v>
      </c>
      <c r="F414" s="89" t="s">
        <v>3834</v>
      </c>
      <c r="G414" s="89"/>
      <c r="H414" s="89"/>
      <c r="I414" s="90" t="s">
        <v>3849</v>
      </c>
    </row>
    <row r="415" spans="1:9" ht="20.100000000000001" customHeight="1">
      <c r="A415" s="89">
        <v>31</v>
      </c>
      <c r="B415" s="89">
        <v>31</v>
      </c>
      <c r="C415" s="89" t="s">
        <v>3874</v>
      </c>
      <c r="D415" s="89"/>
      <c r="E415" s="90" t="s">
        <v>3875</v>
      </c>
      <c r="F415" s="89" t="s">
        <v>3834</v>
      </c>
      <c r="G415" s="89"/>
      <c r="H415" s="89"/>
      <c r="I415" s="90" t="s">
        <v>3836</v>
      </c>
    </row>
    <row r="416" spans="1:9" ht="20.100000000000001" customHeight="1">
      <c r="A416" s="89">
        <v>32</v>
      </c>
      <c r="B416" s="89">
        <v>32</v>
      </c>
      <c r="C416" s="89" t="s">
        <v>3876</v>
      </c>
      <c r="D416" s="89"/>
      <c r="E416" s="90" t="s">
        <v>3875</v>
      </c>
      <c r="F416" s="89" t="s">
        <v>3834</v>
      </c>
      <c r="G416" s="89"/>
      <c r="H416" s="89"/>
      <c r="I416" s="90" t="s">
        <v>3836</v>
      </c>
    </row>
    <row r="417" spans="1:9" ht="20.100000000000001" customHeight="1">
      <c r="A417" s="89">
        <v>33</v>
      </c>
      <c r="B417" s="89">
        <v>33</v>
      </c>
      <c r="C417" s="89" t="s">
        <v>3877</v>
      </c>
      <c r="D417" s="89"/>
      <c r="E417" s="90" t="s">
        <v>3875</v>
      </c>
      <c r="F417" s="89"/>
      <c r="G417" s="89"/>
      <c r="H417" s="89"/>
      <c r="I417" s="90" t="s">
        <v>3829</v>
      </c>
    </row>
    <row r="418" spans="1:9" ht="20.100000000000001" customHeight="1">
      <c r="A418" s="89">
        <v>34</v>
      </c>
      <c r="B418" s="89">
        <v>34</v>
      </c>
      <c r="C418" s="89" t="s">
        <v>3878</v>
      </c>
      <c r="D418" s="89"/>
      <c r="E418" s="90" t="s">
        <v>3875</v>
      </c>
      <c r="F418" s="89" t="s">
        <v>3834</v>
      </c>
      <c r="G418" s="89"/>
      <c r="H418" s="89"/>
      <c r="I418" s="90" t="s">
        <v>3836</v>
      </c>
    </row>
    <row r="419" spans="1:9" ht="20.100000000000001" customHeight="1">
      <c r="A419" s="89">
        <v>35</v>
      </c>
      <c r="B419" s="89">
        <v>35</v>
      </c>
      <c r="C419" s="89" t="s">
        <v>3879</v>
      </c>
      <c r="D419" s="89"/>
      <c r="E419" s="90" t="s">
        <v>3875</v>
      </c>
      <c r="F419" s="89"/>
      <c r="G419" s="89"/>
      <c r="H419" s="89"/>
      <c r="I419" s="90" t="s">
        <v>3849</v>
      </c>
    </row>
    <row r="420" spans="1:9" ht="20.100000000000001" customHeight="1">
      <c r="A420" s="89">
        <v>36</v>
      </c>
      <c r="B420" s="89">
        <v>36</v>
      </c>
      <c r="C420" s="89" t="s">
        <v>3880</v>
      </c>
      <c r="D420" s="89"/>
      <c r="E420" s="90" t="s">
        <v>3875</v>
      </c>
      <c r="F420" s="89"/>
      <c r="G420" s="89"/>
      <c r="H420" s="89"/>
      <c r="I420" s="90" t="s">
        <v>3849</v>
      </c>
    </row>
    <row r="421" spans="1:9" ht="20.100000000000001" customHeight="1">
      <c r="A421" s="89">
        <v>37</v>
      </c>
      <c r="B421" s="89">
        <v>37</v>
      </c>
      <c r="C421" s="89" t="s">
        <v>3881</v>
      </c>
      <c r="D421" s="89"/>
      <c r="E421" s="90" t="s">
        <v>3875</v>
      </c>
      <c r="F421" s="89" t="s">
        <v>3834</v>
      </c>
      <c r="G421" s="89"/>
      <c r="H421" s="89"/>
      <c r="I421" s="90" t="s">
        <v>3836</v>
      </c>
    </row>
    <row r="422" spans="1:9" ht="20.100000000000001" customHeight="1">
      <c r="A422" s="89">
        <v>38</v>
      </c>
      <c r="B422" s="89">
        <v>38</v>
      </c>
      <c r="C422" s="89" t="s">
        <v>3882</v>
      </c>
      <c r="D422" s="89"/>
      <c r="E422" s="90" t="s">
        <v>3883</v>
      </c>
      <c r="F422" s="89"/>
      <c r="G422" s="89"/>
      <c r="H422" s="89"/>
      <c r="I422" s="90" t="s">
        <v>3293</v>
      </c>
    </row>
    <row r="423" spans="1:9" ht="20.100000000000001" customHeight="1">
      <c r="A423" s="89">
        <v>39</v>
      </c>
      <c r="B423" s="89">
        <v>39</v>
      </c>
      <c r="C423" s="89" t="s">
        <v>3884</v>
      </c>
      <c r="D423" s="89"/>
      <c r="E423" s="90" t="s">
        <v>3883</v>
      </c>
      <c r="F423" s="89"/>
      <c r="G423" s="89"/>
      <c r="H423" s="89"/>
      <c r="I423" s="90" t="s">
        <v>3293</v>
      </c>
    </row>
    <row r="424" spans="1:9" ht="20.100000000000001" customHeight="1">
      <c r="A424" s="89">
        <v>40</v>
      </c>
      <c r="B424" s="89">
        <v>40</v>
      </c>
      <c r="C424" s="89" t="s">
        <v>3885</v>
      </c>
      <c r="D424" s="89"/>
      <c r="E424" s="90" t="s">
        <v>3883</v>
      </c>
      <c r="F424" s="89"/>
      <c r="G424" s="89"/>
      <c r="H424" s="89"/>
      <c r="I424" s="90" t="s">
        <v>3829</v>
      </c>
    </row>
    <row r="425" spans="1:9" ht="20.100000000000001" customHeight="1">
      <c r="A425" s="89">
        <v>41</v>
      </c>
      <c r="B425" s="89">
        <v>41</v>
      </c>
      <c r="C425" s="89" t="s">
        <v>3886</v>
      </c>
      <c r="D425" s="89"/>
      <c r="E425" s="90" t="s">
        <v>3887</v>
      </c>
      <c r="F425" s="89"/>
      <c r="G425" s="89"/>
      <c r="H425" s="89"/>
      <c r="I425" s="90" t="s">
        <v>3293</v>
      </c>
    </row>
    <row r="426" spans="1:9" ht="20.100000000000001" customHeight="1">
      <c r="A426" s="89">
        <v>42</v>
      </c>
      <c r="B426" s="89">
        <v>42</v>
      </c>
      <c r="C426" s="89" t="s">
        <v>3888</v>
      </c>
      <c r="D426" s="89"/>
      <c r="E426" s="90" t="s">
        <v>3889</v>
      </c>
      <c r="F426" s="89"/>
      <c r="G426" s="89"/>
      <c r="H426" s="89"/>
      <c r="I426" s="90" t="s">
        <v>3836</v>
      </c>
    </row>
    <row r="427" spans="1:9" ht="20.100000000000001" customHeight="1">
      <c r="A427" s="89">
        <v>43</v>
      </c>
      <c r="B427" s="89">
        <v>43</v>
      </c>
      <c r="C427" s="89" t="s">
        <v>3890</v>
      </c>
      <c r="D427" s="89"/>
      <c r="E427" s="90" t="s">
        <v>3891</v>
      </c>
      <c r="F427" s="89"/>
      <c r="G427" s="89"/>
      <c r="H427" s="89"/>
      <c r="I427" s="90" t="s">
        <v>3836</v>
      </c>
    </row>
    <row r="428" spans="1:9" ht="20.100000000000001" customHeight="1">
      <c r="A428" s="89">
        <v>44</v>
      </c>
      <c r="B428" s="89">
        <v>44</v>
      </c>
      <c r="C428" s="89" t="s">
        <v>3892</v>
      </c>
      <c r="D428" s="89"/>
      <c r="E428" s="90" t="s">
        <v>3891</v>
      </c>
      <c r="F428" s="89"/>
      <c r="G428" s="89"/>
      <c r="H428" s="89"/>
      <c r="I428" s="90" t="s">
        <v>3849</v>
      </c>
    </row>
    <row r="429" spans="1:9" ht="20.100000000000001" customHeight="1">
      <c r="A429" s="89">
        <v>45</v>
      </c>
      <c r="B429" s="89">
        <v>45</v>
      </c>
      <c r="C429" s="89" t="s">
        <v>3893</v>
      </c>
      <c r="D429" s="89"/>
      <c r="E429" s="90" t="s">
        <v>3891</v>
      </c>
      <c r="F429" s="89"/>
      <c r="G429" s="89"/>
      <c r="H429" s="89"/>
      <c r="I429" s="90" t="s">
        <v>3293</v>
      </c>
    </row>
    <row r="430" spans="1:9" ht="20.100000000000001" customHeight="1">
      <c r="A430" s="89">
        <v>46</v>
      </c>
      <c r="B430" s="89">
        <v>46</v>
      </c>
      <c r="C430" s="89" t="s">
        <v>3894</v>
      </c>
      <c r="D430" s="89"/>
      <c r="E430" s="90" t="s">
        <v>3891</v>
      </c>
      <c r="F430" s="89"/>
      <c r="G430" s="89"/>
      <c r="H430" s="89"/>
      <c r="I430" s="90" t="s">
        <v>3829</v>
      </c>
    </row>
    <row r="431" spans="1:9" ht="20.100000000000001" customHeight="1">
      <c r="A431" s="89">
        <v>47</v>
      </c>
      <c r="B431" s="89">
        <v>47</v>
      </c>
      <c r="C431" s="89" t="s">
        <v>3895</v>
      </c>
      <c r="D431" s="89"/>
      <c r="E431" s="90" t="s">
        <v>3896</v>
      </c>
      <c r="F431" s="89" t="s">
        <v>3834</v>
      </c>
      <c r="G431" s="89"/>
      <c r="H431" s="89"/>
      <c r="I431" s="90" t="s">
        <v>3836</v>
      </c>
    </row>
    <row r="432" spans="1:9" ht="20.100000000000001" customHeight="1">
      <c r="A432" s="89">
        <v>48</v>
      </c>
      <c r="B432" s="89">
        <v>48</v>
      </c>
      <c r="C432" s="89" t="s">
        <v>3897</v>
      </c>
      <c r="D432" s="89"/>
      <c r="E432" s="90" t="s">
        <v>3898</v>
      </c>
      <c r="F432" s="89" t="s">
        <v>3834</v>
      </c>
      <c r="G432" s="89"/>
      <c r="H432" s="89"/>
      <c r="I432" s="90" t="s">
        <v>3836</v>
      </c>
    </row>
    <row r="433" spans="1:9" ht="20.100000000000001" customHeight="1">
      <c r="A433" s="89">
        <v>49</v>
      </c>
      <c r="B433" s="89">
        <v>49</v>
      </c>
      <c r="C433" s="89" t="s">
        <v>3899</v>
      </c>
      <c r="D433" s="89"/>
      <c r="E433" s="90" t="s">
        <v>3898</v>
      </c>
      <c r="F433" s="89" t="s">
        <v>3834</v>
      </c>
      <c r="G433" s="89"/>
      <c r="H433" s="89"/>
      <c r="I433" s="90" t="s">
        <v>3845</v>
      </c>
    </row>
    <row r="434" spans="1:9" ht="20.100000000000001" customHeight="1">
      <c r="A434" s="89">
        <v>50</v>
      </c>
      <c r="B434" s="89">
        <v>50</v>
      </c>
      <c r="C434" s="89" t="s">
        <v>547</v>
      </c>
      <c r="D434" s="89"/>
      <c r="E434" s="90" t="s">
        <v>3900</v>
      </c>
      <c r="F434" s="89"/>
      <c r="G434" s="89"/>
      <c r="H434" s="89"/>
      <c r="I434" s="90" t="s">
        <v>3829</v>
      </c>
    </row>
    <row r="435" spans="1:9" ht="20.100000000000001" customHeight="1">
      <c r="A435" s="89">
        <v>51</v>
      </c>
      <c r="B435" s="89">
        <v>51</v>
      </c>
      <c r="C435" s="89" t="s">
        <v>3901</v>
      </c>
      <c r="D435" s="89"/>
      <c r="E435" s="90" t="s">
        <v>3902</v>
      </c>
      <c r="F435" s="89"/>
      <c r="G435" s="89"/>
      <c r="H435" s="89"/>
      <c r="I435" s="90" t="s">
        <v>3829</v>
      </c>
    </row>
    <row r="436" spans="1:9" ht="20.100000000000001" customHeight="1">
      <c r="A436" s="89">
        <v>52</v>
      </c>
      <c r="B436" s="89">
        <v>52</v>
      </c>
      <c r="C436" s="89" t="s">
        <v>3903</v>
      </c>
      <c r="D436" s="89"/>
      <c r="E436" s="90" t="s">
        <v>3904</v>
      </c>
      <c r="F436" s="89"/>
      <c r="G436" s="89"/>
      <c r="H436" s="89"/>
      <c r="I436" s="90" t="s">
        <v>3829</v>
      </c>
    </row>
    <row r="437" spans="1:9" ht="20.100000000000001" customHeight="1">
      <c r="A437" s="89">
        <v>53</v>
      </c>
      <c r="B437" s="89">
        <v>53</v>
      </c>
      <c r="C437" s="89" t="s">
        <v>3905</v>
      </c>
      <c r="D437" s="89"/>
      <c r="E437" s="90" t="s">
        <v>3906</v>
      </c>
      <c r="F437" s="89"/>
      <c r="G437" s="89"/>
      <c r="H437" s="89"/>
      <c r="I437" s="90" t="s">
        <v>3845</v>
      </c>
    </row>
    <row r="438" spans="1:9" ht="20.100000000000001" customHeight="1">
      <c r="A438" s="89">
        <v>54</v>
      </c>
      <c r="B438" s="89">
        <v>54</v>
      </c>
      <c r="C438" s="89" t="s">
        <v>3907</v>
      </c>
      <c r="D438" s="89"/>
      <c r="E438" s="90" t="s">
        <v>3908</v>
      </c>
      <c r="F438" s="89"/>
      <c r="G438" s="89"/>
      <c r="H438" s="89"/>
      <c r="I438" s="90" t="s">
        <v>3845</v>
      </c>
    </row>
    <row r="439" spans="1:9" ht="20.100000000000001" customHeight="1">
      <c r="A439" s="89">
        <v>55</v>
      </c>
      <c r="B439" s="89">
        <v>55</v>
      </c>
      <c r="C439" s="89" t="s">
        <v>3909</v>
      </c>
      <c r="D439" s="89"/>
      <c r="E439" s="90" t="s">
        <v>3910</v>
      </c>
      <c r="F439" s="89"/>
      <c r="G439" s="89"/>
      <c r="H439" s="89"/>
      <c r="I439" s="90" t="s">
        <v>3849</v>
      </c>
    </row>
    <row r="440" spans="1:9" ht="20.100000000000001" customHeight="1">
      <c r="A440" s="89">
        <v>56</v>
      </c>
      <c r="B440" s="89">
        <v>56</v>
      </c>
      <c r="C440" s="89" t="s">
        <v>3911</v>
      </c>
      <c r="D440" s="89"/>
      <c r="E440" s="90" t="s">
        <v>3912</v>
      </c>
      <c r="F440" s="89"/>
      <c r="G440" s="89"/>
      <c r="H440" s="89"/>
      <c r="I440" s="90" t="s">
        <v>3849</v>
      </c>
    </row>
    <row r="441" spans="1:9" ht="20.100000000000001" customHeight="1">
      <c r="A441" s="89">
        <v>57</v>
      </c>
      <c r="B441" s="89">
        <v>57</v>
      </c>
      <c r="C441" s="89" t="s">
        <v>3913</v>
      </c>
      <c r="D441" s="89"/>
      <c r="E441" s="90" t="s">
        <v>3914</v>
      </c>
      <c r="F441" s="89" t="s">
        <v>3834</v>
      </c>
      <c r="G441" s="89"/>
      <c r="H441" s="89"/>
      <c r="I441" s="90" t="s">
        <v>3836</v>
      </c>
    </row>
    <row r="442" spans="1:9" ht="20.100000000000001" customHeight="1">
      <c r="A442" s="89">
        <v>58</v>
      </c>
      <c r="B442" s="89">
        <v>58</v>
      </c>
      <c r="C442" s="89" t="s">
        <v>1085</v>
      </c>
      <c r="D442" s="89"/>
      <c r="E442" s="90" t="s">
        <v>3914</v>
      </c>
      <c r="F442" s="89"/>
      <c r="G442" s="89"/>
      <c r="H442" s="89"/>
      <c r="I442" s="90" t="s">
        <v>3849</v>
      </c>
    </row>
    <row r="443" spans="1:9" ht="20.100000000000001" customHeight="1">
      <c r="A443" s="89">
        <v>59</v>
      </c>
      <c r="B443" s="89">
        <v>59</v>
      </c>
      <c r="C443" s="89" t="s">
        <v>3915</v>
      </c>
      <c r="D443" s="89"/>
      <c r="E443" s="90" t="s">
        <v>3916</v>
      </c>
      <c r="F443" s="89"/>
      <c r="G443" s="89"/>
      <c r="H443" s="89"/>
      <c r="I443" s="90" t="s">
        <v>3829</v>
      </c>
    </row>
    <row r="444" spans="1:9" ht="20.100000000000001" customHeight="1">
      <c r="A444" s="89">
        <v>60</v>
      </c>
      <c r="B444" s="89">
        <v>60</v>
      </c>
      <c r="C444" s="89" t="s">
        <v>3917</v>
      </c>
      <c r="D444" s="89"/>
      <c r="E444" s="90" t="s">
        <v>3918</v>
      </c>
      <c r="F444" s="89"/>
      <c r="G444" s="89"/>
      <c r="H444" s="89"/>
      <c r="I444" s="90" t="s">
        <v>3829</v>
      </c>
    </row>
    <row r="445" spans="1:9" ht="20.100000000000001" customHeight="1">
      <c r="A445" s="89">
        <v>61</v>
      </c>
      <c r="B445" s="89">
        <v>61</v>
      </c>
      <c r="C445" s="89" t="s">
        <v>3919</v>
      </c>
      <c r="D445" s="89"/>
      <c r="E445" s="90" t="s">
        <v>3920</v>
      </c>
      <c r="F445" s="89"/>
      <c r="G445" s="89"/>
      <c r="H445" s="89"/>
      <c r="I445" s="90" t="s">
        <v>3845</v>
      </c>
    </row>
    <row r="446" spans="1:9" ht="20.100000000000001" customHeight="1">
      <c r="A446" s="89">
        <v>62</v>
      </c>
      <c r="B446" s="89">
        <v>62</v>
      </c>
      <c r="C446" s="89" t="s">
        <v>3921</v>
      </c>
      <c r="D446" s="89"/>
      <c r="E446" s="90" t="s">
        <v>3922</v>
      </c>
      <c r="F446" s="89"/>
      <c r="G446" s="89"/>
      <c r="H446" s="89"/>
      <c r="I446" s="90" t="s">
        <v>3829</v>
      </c>
    </row>
    <row r="447" spans="1:9" ht="20.100000000000001" customHeight="1">
      <c r="A447" s="89">
        <v>63</v>
      </c>
      <c r="B447" s="89">
        <v>63</v>
      </c>
      <c r="C447" s="89" t="s">
        <v>3923</v>
      </c>
      <c r="D447" s="89"/>
      <c r="E447" s="90" t="s">
        <v>3924</v>
      </c>
      <c r="F447" s="89"/>
      <c r="G447" s="89"/>
      <c r="H447" s="89"/>
      <c r="I447" s="90" t="s">
        <v>3829</v>
      </c>
    </row>
    <row r="448" spans="1:9" ht="20.100000000000001" customHeight="1">
      <c r="A448" s="89">
        <v>64</v>
      </c>
      <c r="B448" s="89">
        <v>64</v>
      </c>
      <c r="C448" s="89" t="s">
        <v>3925</v>
      </c>
      <c r="D448" s="89"/>
      <c r="E448" s="90" t="s">
        <v>3926</v>
      </c>
      <c r="F448" s="89"/>
      <c r="G448" s="89"/>
      <c r="H448" s="89"/>
      <c r="I448" s="90" t="s">
        <v>3836</v>
      </c>
    </row>
    <row r="449" spans="1:9" ht="20.100000000000001" customHeight="1">
      <c r="A449" s="89">
        <v>65</v>
      </c>
      <c r="B449" s="89">
        <v>65</v>
      </c>
      <c r="C449" s="89" t="s">
        <v>3927</v>
      </c>
      <c r="D449" s="89"/>
      <c r="E449" s="90" t="s">
        <v>3928</v>
      </c>
      <c r="F449" s="90"/>
      <c r="G449" s="90"/>
      <c r="H449" s="90"/>
      <c r="I449" s="90" t="s">
        <v>3829</v>
      </c>
    </row>
    <row r="450" spans="1:9" ht="20.100000000000001" customHeight="1">
      <c r="A450" s="89">
        <v>66</v>
      </c>
      <c r="B450" s="89">
        <v>66</v>
      </c>
      <c r="C450" s="89" t="s">
        <v>3929</v>
      </c>
      <c r="D450" s="89"/>
      <c r="E450" s="90" t="s">
        <v>3930</v>
      </c>
      <c r="F450" s="92" t="s">
        <v>3834</v>
      </c>
      <c r="G450" s="90"/>
      <c r="H450" s="90"/>
      <c r="I450" s="90" t="s">
        <v>3829</v>
      </c>
    </row>
    <row r="451" spans="1:9" ht="20.100000000000001" customHeight="1">
      <c r="A451" s="89">
        <v>67</v>
      </c>
      <c r="B451" s="89">
        <v>67</v>
      </c>
      <c r="C451" s="89" t="s">
        <v>3931</v>
      </c>
      <c r="D451" s="89"/>
      <c r="E451" s="90" t="s">
        <v>3932</v>
      </c>
      <c r="F451" s="89"/>
      <c r="G451" s="89"/>
      <c r="H451" s="89"/>
      <c r="I451" s="90" t="s">
        <v>3829</v>
      </c>
    </row>
    <row r="452" spans="1:9" ht="20.100000000000001" customHeight="1">
      <c r="A452" s="89">
        <v>68</v>
      </c>
      <c r="B452" s="89">
        <v>68</v>
      </c>
      <c r="C452" s="89" t="s">
        <v>3933</v>
      </c>
      <c r="D452" s="89"/>
      <c r="E452" s="90" t="s">
        <v>3934</v>
      </c>
      <c r="F452" s="89"/>
      <c r="G452" s="89"/>
      <c r="H452" s="89"/>
      <c r="I452" s="90" t="s">
        <v>3849</v>
      </c>
    </row>
    <row r="453" spans="1:9" ht="20.100000000000001" customHeight="1">
      <c r="A453" s="89">
        <v>69</v>
      </c>
      <c r="B453" s="89">
        <v>69</v>
      </c>
      <c r="C453" s="89" t="s">
        <v>3935</v>
      </c>
      <c r="D453" s="89"/>
      <c r="E453" s="90" t="s">
        <v>3936</v>
      </c>
      <c r="F453" s="89" t="s">
        <v>3834</v>
      </c>
      <c r="G453" s="89"/>
      <c r="H453" s="89"/>
      <c r="I453" s="90" t="s">
        <v>3849</v>
      </c>
    </row>
    <row r="454" spans="1:9" ht="20.100000000000001" customHeight="1">
      <c r="A454" s="89">
        <v>70</v>
      </c>
      <c r="B454" s="89">
        <v>70</v>
      </c>
      <c r="C454" s="89" t="s">
        <v>3937</v>
      </c>
      <c r="D454" s="89"/>
      <c r="E454" s="90" t="s">
        <v>3938</v>
      </c>
      <c r="F454" s="89"/>
      <c r="G454" s="89"/>
      <c r="H454" s="89"/>
      <c r="I454" s="90" t="s">
        <v>3829</v>
      </c>
    </row>
    <row r="455" spans="1:9" ht="32.25" customHeight="1">
      <c r="A455" s="89">
        <v>71</v>
      </c>
      <c r="B455" s="89">
        <v>71</v>
      </c>
      <c r="C455" s="89" t="s">
        <v>3939</v>
      </c>
      <c r="D455" s="89"/>
      <c r="E455" s="90" t="s">
        <v>3940</v>
      </c>
      <c r="F455" s="89"/>
      <c r="G455" s="89"/>
      <c r="H455" s="89"/>
      <c r="I455" s="90" t="s">
        <v>3829</v>
      </c>
    </row>
    <row r="456" spans="1:9" ht="36.75" customHeight="1">
      <c r="A456" s="89">
        <v>72</v>
      </c>
      <c r="B456" s="89">
        <v>72</v>
      </c>
      <c r="C456" s="93" t="s">
        <v>3941</v>
      </c>
      <c r="D456" s="89"/>
      <c r="E456" s="90" t="s">
        <v>3942</v>
      </c>
      <c r="F456" s="89"/>
      <c r="G456" s="89"/>
      <c r="H456" s="89"/>
      <c r="I456" s="90" t="s">
        <v>3829</v>
      </c>
    </row>
    <row r="457" spans="1:9" ht="43.5" customHeight="1">
      <c r="A457" s="89">
        <v>73</v>
      </c>
      <c r="B457" s="89">
        <v>73</v>
      </c>
      <c r="C457" s="93" t="s">
        <v>3943</v>
      </c>
      <c r="D457" s="89"/>
      <c r="E457" s="90" t="s">
        <v>3944</v>
      </c>
      <c r="F457" s="89"/>
      <c r="G457" s="89"/>
      <c r="H457" s="89"/>
      <c r="I457" s="90" t="s">
        <v>3836</v>
      </c>
    </row>
    <row r="458" spans="1:9" ht="20.100000000000001" customHeight="1">
      <c r="A458" s="89">
        <v>74</v>
      </c>
      <c r="B458" s="89">
        <v>74</v>
      </c>
      <c r="C458" s="89" t="s">
        <v>3945</v>
      </c>
      <c r="D458" s="89"/>
      <c r="E458" s="90" t="s">
        <v>3946</v>
      </c>
      <c r="F458" s="89"/>
      <c r="G458" s="89"/>
      <c r="H458" s="89"/>
      <c r="I458" s="90" t="s">
        <v>3849</v>
      </c>
    </row>
    <row r="459" spans="1:9" ht="20.100000000000001" customHeight="1">
      <c r="A459" s="89">
        <v>75</v>
      </c>
      <c r="B459" s="89">
        <v>75</v>
      </c>
      <c r="C459" s="89" t="s">
        <v>3947</v>
      </c>
      <c r="D459" s="89"/>
      <c r="E459" s="90" t="s">
        <v>3902</v>
      </c>
      <c r="F459" s="27"/>
      <c r="G459" s="27"/>
      <c r="H459" s="27"/>
      <c r="I459" s="27"/>
    </row>
    <row r="461" spans="1:9" ht="20.100000000000001" customHeight="1">
      <c r="A461" s="1425" t="s">
        <v>9665</v>
      </c>
      <c r="B461" s="1426"/>
      <c r="C461" s="1426"/>
      <c r="D461" s="1426"/>
      <c r="E461" s="1426"/>
      <c r="F461" s="1426"/>
      <c r="G461" s="1426"/>
      <c r="H461" s="1426"/>
    </row>
    <row r="462" spans="1:9" ht="53.25" customHeight="1">
      <c r="A462" s="205" t="s">
        <v>8739</v>
      </c>
      <c r="B462" s="205" t="s">
        <v>8740</v>
      </c>
      <c r="C462" s="207" t="s">
        <v>8741</v>
      </c>
      <c r="D462" s="205" t="s">
        <v>8742</v>
      </c>
      <c r="E462" s="205" t="s">
        <v>10959</v>
      </c>
      <c r="F462" s="503" t="s">
        <v>17418</v>
      </c>
      <c r="G462" s="205" t="s">
        <v>9668</v>
      </c>
      <c r="H462" s="205" t="s">
        <v>8743</v>
      </c>
    </row>
    <row r="463" spans="1:9" ht="20.100000000000001" customHeight="1">
      <c r="A463" s="220">
        <v>1</v>
      </c>
      <c r="B463" s="220">
        <v>1</v>
      </c>
      <c r="C463" s="220" t="s">
        <v>17419</v>
      </c>
      <c r="D463" s="322" t="s">
        <v>10369</v>
      </c>
      <c r="E463" s="220" t="s">
        <v>10837</v>
      </c>
      <c r="F463" s="322">
        <v>460</v>
      </c>
      <c r="G463" s="323" t="s">
        <v>3829</v>
      </c>
      <c r="H463" s="220"/>
    </row>
    <row r="464" spans="1:9" ht="20.100000000000001" customHeight="1">
      <c r="A464" s="220">
        <v>3</v>
      </c>
      <c r="B464" s="220">
        <v>3</v>
      </c>
      <c r="C464" s="220" t="s">
        <v>17420</v>
      </c>
      <c r="D464" s="322" t="s">
        <v>3944</v>
      </c>
      <c r="E464" s="220" t="s">
        <v>10837</v>
      </c>
      <c r="F464" s="322">
        <v>213</v>
      </c>
      <c r="G464" s="323" t="s">
        <v>17421</v>
      </c>
      <c r="H464" s="220"/>
    </row>
    <row r="465" spans="1:8" ht="20.100000000000001" customHeight="1">
      <c r="A465" s="220">
        <v>4</v>
      </c>
      <c r="B465" s="220">
        <v>4</v>
      </c>
      <c r="C465" s="324" t="s">
        <v>17422</v>
      </c>
      <c r="D465" s="322" t="s">
        <v>7761</v>
      </c>
      <c r="E465" s="220" t="s">
        <v>10837</v>
      </c>
      <c r="F465" s="322"/>
      <c r="G465" s="323" t="s">
        <v>3829</v>
      </c>
      <c r="H465" s="220"/>
    </row>
    <row r="466" spans="1:8" ht="20.100000000000001" customHeight="1">
      <c r="A466" s="220">
        <v>5</v>
      </c>
      <c r="B466" s="220">
        <v>5</v>
      </c>
      <c r="C466" s="220" t="s">
        <v>17423</v>
      </c>
      <c r="D466" s="322" t="s">
        <v>6215</v>
      </c>
      <c r="E466" s="220" t="s">
        <v>10837</v>
      </c>
      <c r="F466" s="325">
        <v>64</v>
      </c>
      <c r="G466" s="323" t="s">
        <v>3829</v>
      </c>
      <c r="H466" s="220"/>
    </row>
    <row r="467" spans="1:8" ht="20.100000000000001" customHeight="1">
      <c r="A467" s="220">
        <v>7</v>
      </c>
      <c r="B467" s="220">
        <v>7</v>
      </c>
      <c r="C467" s="220" t="s">
        <v>17424</v>
      </c>
      <c r="D467" s="322" t="s">
        <v>12058</v>
      </c>
      <c r="E467" s="220" t="s">
        <v>3834</v>
      </c>
      <c r="F467" s="322">
        <v>313</v>
      </c>
      <c r="G467" s="323" t="s">
        <v>3829</v>
      </c>
      <c r="H467" s="220"/>
    </row>
    <row r="468" spans="1:8" ht="20.100000000000001" customHeight="1">
      <c r="A468" s="220">
        <v>8</v>
      </c>
      <c r="B468" s="220">
        <v>8</v>
      </c>
      <c r="C468" s="324" t="s">
        <v>17425</v>
      </c>
      <c r="D468" s="322" t="s">
        <v>12058</v>
      </c>
      <c r="E468" s="220" t="s">
        <v>3834</v>
      </c>
      <c r="F468" s="322">
        <v>565</v>
      </c>
      <c r="G468" s="323" t="s">
        <v>3829</v>
      </c>
      <c r="H468" s="220"/>
    </row>
    <row r="469" spans="1:8" ht="20.100000000000001" customHeight="1">
      <c r="A469" s="220">
        <v>9</v>
      </c>
      <c r="B469" s="220">
        <v>9</v>
      </c>
      <c r="C469" s="220" t="s">
        <v>17426</v>
      </c>
      <c r="D469" s="322" t="s">
        <v>12058</v>
      </c>
      <c r="E469" s="220" t="s">
        <v>3834</v>
      </c>
      <c r="F469" s="322">
        <v>315</v>
      </c>
      <c r="G469" s="323" t="s">
        <v>3829</v>
      </c>
      <c r="H469" s="220"/>
    </row>
    <row r="470" spans="1:8" ht="20.100000000000001" customHeight="1">
      <c r="A470" s="220">
        <v>10</v>
      </c>
      <c r="B470" s="220">
        <v>10</v>
      </c>
      <c r="C470" s="220" t="s">
        <v>17427</v>
      </c>
      <c r="D470" s="322" t="s">
        <v>11019</v>
      </c>
      <c r="E470" s="220" t="s">
        <v>10837</v>
      </c>
      <c r="F470" s="322">
        <v>72</v>
      </c>
      <c r="G470" s="323" t="s">
        <v>3829</v>
      </c>
      <c r="H470" s="220"/>
    </row>
    <row r="471" spans="1:8" ht="20.100000000000001" customHeight="1">
      <c r="A471" s="220">
        <v>11</v>
      </c>
      <c r="B471" s="220">
        <v>11</v>
      </c>
      <c r="C471" s="220" t="s">
        <v>17428</v>
      </c>
      <c r="D471" s="322" t="s">
        <v>11019</v>
      </c>
      <c r="E471" s="220" t="s">
        <v>10837</v>
      </c>
      <c r="F471" s="322"/>
      <c r="G471" s="323" t="s">
        <v>3829</v>
      </c>
      <c r="H471" s="220"/>
    </row>
    <row r="472" spans="1:8" ht="20.100000000000001" customHeight="1">
      <c r="A472" s="220">
        <v>12</v>
      </c>
      <c r="B472" s="220">
        <v>12</v>
      </c>
      <c r="C472" s="220" t="s">
        <v>17429</v>
      </c>
      <c r="D472" s="322" t="s">
        <v>11019</v>
      </c>
      <c r="E472" s="220" t="s">
        <v>10837</v>
      </c>
      <c r="F472" s="322"/>
      <c r="G472" s="323" t="s">
        <v>3829</v>
      </c>
      <c r="H472" s="220"/>
    </row>
    <row r="473" spans="1:8" ht="20.100000000000001" customHeight="1">
      <c r="A473" s="220">
        <v>13</v>
      </c>
      <c r="B473" s="220">
        <v>13</v>
      </c>
      <c r="C473" s="220" t="s">
        <v>17430</v>
      </c>
      <c r="D473" s="322" t="s">
        <v>12104</v>
      </c>
      <c r="E473" s="220" t="s">
        <v>10837</v>
      </c>
      <c r="F473" s="322">
        <v>243</v>
      </c>
      <c r="G473" s="323" t="s">
        <v>3845</v>
      </c>
      <c r="H473" s="220"/>
    </row>
    <row r="474" spans="1:8" ht="20.100000000000001" customHeight="1">
      <c r="A474" s="220">
        <v>14</v>
      </c>
      <c r="B474" s="220">
        <v>14</v>
      </c>
      <c r="C474" s="220" t="s">
        <v>17431</v>
      </c>
      <c r="D474" s="322" t="s">
        <v>10710</v>
      </c>
      <c r="E474" s="220" t="s">
        <v>10837</v>
      </c>
      <c r="F474" s="322">
        <v>593</v>
      </c>
      <c r="G474" s="323" t="s">
        <v>3836</v>
      </c>
      <c r="H474" s="220"/>
    </row>
    <row r="475" spans="1:8" ht="20.100000000000001" customHeight="1">
      <c r="A475" s="220">
        <v>15</v>
      </c>
      <c r="B475" s="220">
        <v>15</v>
      </c>
      <c r="C475" s="220" t="s">
        <v>17432</v>
      </c>
      <c r="D475" s="322" t="s">
        <v>10710</v>
      </c>
      <c r="E475" s="220" t="s">
        <v>10837</v>
      </c>
      <c r="F475" s="322">
        <v>352</v>
      </c>
      <c r="G475" s="323" t="s">
        <v>3836</v>
      </c>
      <c r="H475" s="220"/>
    </row>
    <row r="476" spans="1:8" ht="20.100000000000001" customHeight="1">
      <c r="A476" s="220">
        <v>16</v>
      </c>
      <c r="B476" s="220">
        <v>16</v>
      </c>
      <c r="C476" s="220" t="s">
        <v>17433</v>
      </c>
      <c r="D476" s="322" t="s">
        <v>9767</v>
      </c>
      <c r="E476" s="220" t="s">
        <v>10837</v>
      </c>
      <c r="F476" s="322">
        <v>80</v>
      </c>
      <c r="G476" s="323" t="s">
        <v>3836</v>
      </c>
      <c r="H476" s="220"/>
    </row>
    <row r="477" spans="1:8" ht="20.100000000000001" customHeight="1">
      <c r="A477" s="220">
        <v>17</v>
      </c>
      <c r="B477" s="220">
        <v>17</v>
      </c>
      <c r="C477" s="220" t="s">
        <v>1056</v>
      </c>
      <c r="D477" s="322" t="s">
        <v>10715</v>
      </c>
      <c r="E477" s="220" t="s">
        <v>10837</v>
      </c>
      <c r="F477" s="322">
        <v>465</v>
      </c>
      <c r="G477" s="323" t="s">
        <v>3836</v>
      </c>
      <c r="H477" s="220"/>
    </row>
    <row r="478" spans="1:8" ht="20.100000000000001" customHeight="1">
      <c r="A478" s="220">
        <v>18</v>
      </c>
      <c r="B478" s="220">
        <v>18</v>
      </c>
      <c r="C478" s="220" t="s">
        <v>17434</v>
      </c>
      <c r="D478" s="322" t="s">
        <v>10544</v>
      </c>
      <c r="E478" s="220" t="s">
        <v>10837</v>
      </c>
      <c r="F478" s="322">
        <v>60</v>
      </c>
      <c r="G478" s="323" t="s">
        <v>3836</v>
      </c>
      <c r="H478" s="220"/>
    </row>
    <row r="479" spans="1:8" ht="20.100000000000001" customHeight="1">
      <c r="A479" s="220">
        <v>19</v>
      </c>
      <c r="B479" s="220">
        <v>19</v>
      </c>
      <c r="C479" s="220" t="s">
        <v>17435</v>
      </c>
      <c r="D479" s="322" t="s">
        <v>10369</v>
      </c>
      <c r="E479" s="220" t="s">
        <v>10837</v>
      </c>
      <c r="F479" s="322">
        <v>252</v>
      </c>
      <c r="G479" s="323" t="s">
        <v>3836</v>
      </c>
      <c r="H479" s="220"/>
    </row>
    <row r="480" spans="1:8" ht="20.100000000000001" customHeight="1">
      <c r="A480" s="220">
        <v>20</v>
      </c>
      <c r="B480" s="220">
        <v>20</v>
      </c>
      <c r="C480" s="220" t="s">
        <v>17436</v>
      </c>
      <c r="D480" s="322" t="s">
        <v>10369</v>
      </c>
      <c r="E480" s="220" t="s">
        <v>10837</v>
      </c>
      <c r="F480" s="322">
        <v>104</v>
      </c>
      <c r="G480" s="323" t="s">
        <v>3836</v>
      </c>
      <c r="H480" s="220"/>
    </row>
    <row r="481" spans="1:8" ht="20.100000000000001" customHeight="1">
      <c r="A481" s="220">
        <v>21</v>
      </c>
      <c r="B481" s="220">
        <v>21</v>
      </c>
      <c r="C481" s="220" t="s">
        <v>350</v>
      </c>
      <c r="D481" s="322" t="s">
        <v>10547</v>
      </c>
      <c r="E481" s="220" t="s">
        <v>10837</v>
      </c>
      <c r="F481" s="322">
        <v>383</v>
      </c>
      <c r="G481" s="323" t="s">
        <v>3836</v>
      </c>
      <c r="H481" s="220"/>
    </row>
    <row r="482" spans="1:8" ht="20.100000000000001" customHeight="1">
      <c r="A482" s="220">
        <v>22</v>
      </c>
      <c r="B482" s="220">
        <v>22</v>
      </c>
      <c r="C482" s="324" t="s">
        <v>17437</v>
      </c>
      <c r="D482" s="322" t="s">
        <v>10979</v>
      </c>
      <c r="E482" s="220" t="s">
        <v>10837</v>
      </c>
      <c r="F482" s="322">
        <v>164</v>
      </c>
      <c r="G482" s="323" t="s">
        <v>3829</v>
      </c>
      <c r="H482" s="220"/>
    </row>
    <row r="483" spans="1:8" ht="20.100000000000001" customHeight="1">
      <c r="A483" s="220">
        <v>23</v>
      </c>
      <c r="B483" s="220">
        <v>23</v>
      </c>
      <c r="C483" s="220" t="s">
        <v>17438</v>
      </c>
      <c r="D483" s="322" t="s">
        <v>10979</v>
      </c>
      <c r="E483" s="220" t="s">
        <v>10837</v>
      </c>
      <c r="F483" s="322">
        <v>15</v>
      </c>
      <c r="G483" s="323" t="s">
        <v>3836</v>
      </c>
      <c r="H483" s="220"/>
    </row>
    <row r="484" spans="1:8" ht="20.100000000000001" customHeight="1">
      <c r="A484" s="220">
        <v>24</v>
      </c>
      <c r="B484" s="220">
        <v>24</v>
      </c>
      <c r="C484" s="220" t="s">
        <v>17439</v>
      </c>
      <c r="D484" s="322" t="s">
        <v>10718</v>
      </c>
      <c r="E484" s="220" t="s">
        <v>10837</v>
      </c>
      <c r="F484" s="322">
        <v>169</v>
      </c>
      <c r="G484" s="323" t="s">
        <v>3829</v>
      </c>
      <c r="H484" s="220"/>
    </row>
    <row r="485" spans="1:8" ht="20.100000000000001" customHeight="1">
      <c r="A485" s="220">
        <v>25</v>
      </c>
      <c r="B485" s="220">
        <v>25</v>
      </c>
      <c r="C485" s="220" t="s">
        <v>17440</v>
      </c>
      <c r="D485" s="322" t="s">
        <v>8737</v>
      </c>
      <c r="E485" s="220" t="s">
        <v>10837</v>
      </c>
      <c r="F485" s="322">
        <v>575</v>
      </c>
      <c r="G485" s="323" t="s">
        <v>3829</v>
      </c>
      <c r="H485" s="220"/>
    </row>
    <row r="486" spans="1:8" ht="20.100000000000001" customHeight="1">
      <c r="A486" s="220">
        <v>26</v>
      </c>
      <c r="B486" s="220">
        <v>26</v>
      </c>
      <c r="C486" s="220" t="s">
        <v>17441</v>
      </c>
      <c r="D486" s="322" t="s">
        <v>10721</v>
      </c>
      <c r="E486" s="220" t="s">
        <v>10837</v>
      </c>
      <c r="F486" s="322">
        <v>220</v>
      </c>
      <c r="G486" s="323" t="s">
        <v>3849</v>
      </c>
      <c r="H486" s="220"/>
    </row>
    <row r="487" spans="1:8" ht="20.100000000000001" customHeight="1">
      <c r="A487" s="324">
        <v>27</v>
      </c>
      <c r="B487" s="324">
        <v>27</v>
      </c>
      <c r="C487" s="324" t="s">
        <v>17442</v>
      </c>
      <c r="D487" s="326" t="s">
        <v>10724</v>
      </c>
      <c r="E487" s="324" t="s">
        <v>10837</v>
      </c>
      <c r="F487" s="326">
        <v>390</v>
      </c>
      <c r="G487" s="327" t="s">
        <v>3829</v>
      </c>
      <c r="H487" s="324"/>
    </row>
    <row r="488" spans="1:8" ht="20.100000000000001" customHeight="1">
      <c r="A488" s="324">
        <v>28</v>
      </c>
      <c r="B488" s="324">
        <v>28</v>
      </c>
      <c r="C488" s="324" t="s">
        <v>853</v>
      </c>
      <c r="D488" s="326" t="s">
        <v>10601</v>
      </c>
      <c r="E488" s="324" t="s">
        <v>10837</v>
      </c>
      <c r="F488" s="326">
        <v>182</v>
      </c>
      <c r="G488" s="327" t="s">
        <v>3829</v>
      </c>
      <c r="H488" s="324"/>
    </row>
    <row r="489" spans="1:8" ht="20.100000000000001" customHeight="1">
      <c r="A489" s="220">
        <v>29</v>
      </c>
      <c r="B489" s="220">
        <v>29</v>
      </c>
      <c r="C489" s="324" t="s">
        <v>17443</v>
      </c>
      <c r="D489" s="322" t="s">
        <v>10601</v>
      </c>
      <c r="E489" s="220" t="s">
        <v>10837</v>
      </c>
      <c r="F489" s="322">
        <v>29</v>
      </c>
      <c r="G489" s="323" t="s">
        <v>3849</v>
      </c>
      <c r="H489" s="220"/>
    </row>
    <row r="490" spans="1:8" ht="20.100000000000001" customHeight="1">
      <c r="A490" s="220">
        <v>30</v>
      </c>
      <c r="B490" s="220">
        <v>30</v>
      </c>
      <c r="C490" s="324" t="s">
        <v>17444</v>
      </c>
      <c r="D490" s="322" t="s">
        <v>11910</v>
      </c>
      <c r="E490" s="220" t="s">
        <v>10837</v>
      </c>
      <c r="F490" s="322">
        <v>142</v>
      </c>
      <c r="G490" s="323" t="s">
        <v>3836</v>
      </c>
      <c r="H490" s="220"/>
    </row>
    <row r="491" spans="1:8" ht="20.100000000000001" customHeight="1">
      <c r="A491" s="220">
        <v>31</v>
      </c>
      <c r="B491" s="220">
        <v>31</v>
      </c>
      <c r="C491" s="220" t="s">
        <v>17445</v>
      </c>
      <c r="D491" s="322" t="s">
        <v>10642</v>
      </c>
      <c r="E491" s="220" t="s">
        <v>10837</v>
      </c>
      <c r="F491" s="322">
        <v>2</v>
      </c>
      <c r="G491" s="323" t="s">
        <v>3836</v>
      </c>
      <c r="H491" s="220"/>
    </row>
    <row r="492" spans="1:8" ht="20.100000000000001" customHeight="1">
      <c r="A492" s="220">
        <v>32</v>
      </c>
      <c r="B492" s="220">
        <v>32</v>
      </c>
      <c r="C492" s="220" t="s">
        <v>17446</v>
      </c>
      <c r="D492" s="322" t="s">
        <v>10642</v>
      </c>
      <c r="E492" s="220" t="s">
        <v>10837</v>
      </c>
      <c r="F492" s="322"/>
      <c r="G492" s="323" t="s">
        <v>3836</v>
      </c>
      <c r="H492" s="220"/>
    </row>
    <row r="493" spans="1:8" ht="20.100000000000001" customHeight="1">
      <c r="A493" s="220">
        <v>33</v>
      </c>
      <c r="B493" s="220">
        <v>33</v>
      </c>
      <c r="C493" s="220" t="s">
        <v>17447</v>
      </c>
      <c r="D493" s="322" t="s">
        <v>10642</v>
      </c>
      <c r="E493" s="220" t="s">
        <v>10837</v>
      </c>
      <c r="F493" s="322">
        <v>2</v>
      </c>
      <c r="G493" s="323" t="s">
        <v>3836</v>
      </c>
      <c r="H493" s="220"/>
    </row>
    <row r="494" spans="1:8" ht="20.100000000000001" customHeight="1">
      <c r="A494" s="220">
        <v>34</v>
      </c>
      <c r="B494" s="220">
        <v>34</v>
      </c>
      <c r="C494" s="220" t="s">
        <v>17448</v>
      </c>
      <c r="D494" s="322" t="s">
        <v>10642</v>
      </c>
      <c r="E494" s="220" t="s">
        <v>10837</v>
      </c>
      <c r="F494" s="322">
        <v>53</v>
      </c>
      <c r="G494" s="323" t="s">
        <v>3836</v>
      </c>
      <c r="H494" s="220"/>
    </row>
    <row r="495" spans="1:8" ht="20.100000000000001" customHeight="1">
      <c r="A495" s="220">
        <v>35</v>
      </c>
      <c r="B495" s="220">
        <v>35</v>
      </c>
      <c r="C495" s="324" t="s">
        <v>17449</v>
      </c>
      <c r="D495" s="322" t="s">
        <v>11155</v>
      </c>
      <c r="E495" s="220" t="s">
        <v>10837</v>
      </c>
      <c r="F495" s="322">
        <v>6</v>
      </c>
      <c r="G495" s="323" t="s">
        <v>3849</v>
      </c>
      <c r="H495" s="220"/>
    </row>
    <row r="496" spans="1:8" ht="20.100000000000001" customHeight="1">
      <c r="A496" s="220">
        <v>36</v>
      </c>
      <c r="B496" s="220">
        <v>36</v>
      </c>
      <c r="C496" s="220" t="s">
        <v>1111</v>
      </c>
      <c r="D496" s="322" t="s">
        <v>11155</v>
      </c>
      <c r="E496" s="220" t="s">
        <v>10837</v>
      </c>
      <c r="F496" s="322">
        <v>191</v>
      </c>
      <c r="G496" s="323" t="s">
        <v>3849</v>
      </c>
      <c r="H496" s="220"/>
    </row>
    <row r="497" spans="1:8" ht="20.100000000000001" customHeight="1">
      <c r="A497" s="220">
        <v>37</v>
      </c>
      <c r="B497" s="220">
        <v>37</v>
      </c>
      <c r="C497" s="324" t="s">
        <v>17450</v>
      </c>
      <c r="D497" s="322" t="s">
        <v>10552</v>
      </c>
      <c r="E497" s="220" t="s">
        <v>10837</v>
      </c>
      <c r="F497" s="322">
        <v>54</v>
      </c>
      <c r="G497" s="323" t="s">
        <v>3836</v>
      </c>
      <c r="H497" s="220"/>
    </row>
    <row r="498" spans="1:8" ht="20.100000000000001" customHeight="1">
      <c r="A498" s="220">
        <v>38</v>
      </c>
      <c r="B498" s="220">
        <v>38</v>
      </c>
      <c r="C498" s="220" t="s">
        <v>17451</v>
      </c>
      <c r="D498" s="322" t="s">
        <v>12385</v>
      </c>
      <c r="E498" s="220" t="s">
        <v>10837</v>
      </c>
      <c r="F498" s="322"/>
      <c r="G498" s="323" t="s">
        <v>3836</v>
      </c>
      <c r="H498" s="220"/>
    </row>
    <row r="499" spans="1:8" ht="20.100000000000001" customHeight="1">
      <c r="A499" s="220">
        <v>39</v>
      </c>
      <c r="B499" s="220">
        <v>39</v>
      </c>
      <c r="C499" s="220" t="s">
        <v>17452</v>
      </c>
      <c r="D499" s="322" t="s">
        <v>12385</v>
      </c>
      <c r="E499" s="220" t="s">
        <v>10837</v>
      </c>
      <c r="F499" s="322">
        <v>551</v>
      </c>
      <c r="G499" s="323" t="s">
        <v>3849</v>
      </c>
      <c r="H499" s="220"/>
    </row>
    <row r="500" spans="1:8" ht="20.100000000000001" customHeight="1">
      <c r="A500" s="220">
        <v>40</v>
      </c>
      <c r="B500" s="220">
        <v>40</v>
      </c>
      <c r="C500" s="220" t="s">
        <v>17453</v>
      </c>
      <c r="D500" s="322" t="s">
        <v>10989</v>
      </c>
      <c r="E500" s="220" t="s">
        <v>10837</v>
      </c>
      <c r="F500" s="322">
        <v>103</v>
      </c>
      <c r="G500" s="323" t="s">
        <v>3849</v>
      </c>
      <c r="H500" s="220"/>
    </row>
    <row r="501" spans="1:8" ht="20.100000000000001" customHeight="1">
      <c r="A501" s="220">
        <v>41</v>
      </c>
      <c r="B501" s="220">
        <v>41</v>
      </c>
      <c r="C501" s="220" t="s">
        <v>17454</v>
      </c>
      <c r="D501" s="322" t="s">
        <v>10541</v>
      </c>
      <c r="E501" s="220" t="s">
        <v>10837</v>
      </c>
      <c r="F501" s="322">
        <v>43</v>
      </c>
      <c r="G501" s="323" t="s">
        <v>3849</v>
      </c>
      <c r="H501" s="220"/>
    </row>
    <row r="502" spans="1:8" ht="20.100000000000001" customHeight="1">
      <c r="A502" s="220">
        <v>43</v>
      </c>
      <c r="B502" s="220">
        <v>43</v>
      </c>
      <c r="C502" s="220" t="s">
        <v>17455</v>
      </c>
      <c r="D502" s="322" t="s">
        <v>10984</v>
      </c>
      <c r="E502" s="220" t="s">
        <v>10837</v>
      </c>
      <c r="F502" s="322">
        <v>32</v>
      </c>
      <c r="G502" s="323" t="s">
        <v>3836</v>
      </c>
      <c r="H502" s="220"/>
    </row>
    <row r="503" spans="1:8" ht="20.100000000000001" customHeight="1">
      <c r="A503" s="220">
        <v>44</v>
      </c>
      <c r="B503" s="220">
        <v>44</v>
      </c>
      <c r="C503" s="220" t="s">
        <v>17456</v>
      </c>
      <c r="D503" s="322" t="s">
        <v>10674</v>
      </c>
      <c r="E503" s="220" t="s">
        <v>10837</v>
      </c>
      <c r="F503" s="322">
        <v>70</v>
      </c>
      <c r="G503" s="323" t="s">
        <v>3836</v>
      </c>
      <c r="H503" s="220"/>
    </row>
    <row r="504" spans="1:8" ht="20.100000000000001" customHeight="1">
      <c r="A504" s="220">
        <v>45</v>
      </c>
      <c r="B504" s="220">
        <v>45</v>
      </c>
      <c r="C504" s="324" t="s">
        <v>17457</v>
      </c>
      <c r="D504" s="322" t="s">
        <v>9761</v>
      </c>
      <c r="E504" s="220" t="s">
        <v>10837</v>
      </c>
      <c r="F504" s="322">
        <v>183</v>
      </c>
      <c r="G504" s="323" t="s">
        <v>3845</v>
      </c>
      <c r="H504" s="220"/>
    </row>
    <row r="505" spans="1:8" ht="20.100000000000001" customHeight="1">
      <c r="A505" s="220">
        <v>46</v>
      </c>
      <c r="B505" s="220">
        <v>46</v>
      </c>
      <c r="C505" s="324" t="s">
        <v>865</v>
      </c>
      <c r="D505" s="322" t="s">
        <v>9822</v>
      </c>
      <c r="E505" s="220" t="s">
        <v>10837</v>
      </c>
      <c r="F505" s="322">
        <v>75</v>
      </c>
      <c r="G505" s="323" t="s">
        <v>3849</v>
      </c>
      <c r="H505" s="220"/>
    </row>
    <row r="506" spans="1:8" ht="20.100000000000001" customHeight="1">
      <c r="A506" s="220">
        <v>47</v>
      </c>
      <c r="B506" s="220">
        <v>47</v>
      </c>
      <c r="C506" s="220" t="s">
        <v>1085</v>
      </c>
      <c r="D506" s="322" t="s">
        <v>9822</v>
      </c>
      <c r="E506" s="220" t="s">
        <v>10837</v>
      </c>
      <c r="F506" s="322">
        <v>142</v>
      </c>
      <c r="G506" s="323" t="s">
        <v>3849</v>
      </c>
      <c r="H506" s="220"/>
    </row>
    <row r="507" spans="1:8" ht="20.100000000000001" customHeight="1">
      <c r="A507" s="220">
        <v>48</v>
      </c>
      <c r="B507" s="220">
        <v>48</v>
      </c>
      <c r="C507" s="220" t="s">
        <v>17458</v>
      </c>
      <c r="D507" s="322" t="s">
        <v>17459</v>
      </c>
      <c r="E507" s="220" t="s">
        <v>10837</v>
      </c>
      <c r="F507" s="322">
        <v>592</v>
      </c>
      <c r="G507" s="323" t="s">
        <v>3845</v>
      </c>
      <c r="H507" s="220"/>
    </row>
    <row r="508" spans="1:8" ht="20.100000000000001" customHeight="1">
      <c r="A508" s="220">
        <v>49</v>
      </c>
      <c r="B508" s="220">
        <v>49</v>
      </c>
      <c r="C508" s="220" t="s">
        <v>511</v>
      </c>
      <c r="D508" s="322" t="s">
        <v>9680</v>
      </c>
      <c r="E508" s="220" t="s">
        <v>10837</v>
      </c>
      <c r="F508" s="322">
        <v>379</v>
      </c>
      <c r="G508" s="323" t="s">
        <v>3829</v>
      </c>
      <c r="H508" s="220"/>
    </row>
    <row r="509" spans="1:8" ht="20.100000000000001" customHeight="1">
      <c r="A509" s="220">
        <v>51</v>
      </c>
      <c r="B509" s="220">
        <v>51</v>
      </c>
      <c r="C509" s="220" t="s">
        <v>17460</v>
      </c>
      <c r="D509" s="322" t="s">
        <v>11366</v>
      </c>
      <c r="E509" s="220" t="s">
        <v>10837</v>
      </c>
      <c r="F509" s="322" t="s">
        <v>17461</v>
      </c>
      <c r="G509" s="323" t="s">
        <v>3836</v>
      </c>
      <c r="H509" s="220"/>
    </row>
    <row r="510" spans="1:8" ht="20.100000000000001" customHeight="1">
      <c r="A510" s="220">
        <v>53</v>
      </c>
      <c r="B510" s="220">
        <v>53</v>
      </c>
      <c r="C510" s="220" t="s">
        <v>17462</v>
      </c>
      <c r="D510" s="322" t="s">
        <v>12840</v>
      </c>
      <c r="E510" s="220" t="s">
        <v>10837</v>
      </c>
      <c r="F510" s="322">
        <v>220</v>
      </c>
      <c r="G510" s="323" t="s">
        <v>3829</v>
      </c>
      <c r="H510" s="220"/>
    </row>
    <row r="511" spans="1:8" ht="20.100000000000001" customHeight="1">
      <c r="A511" s="220">
        <v>55</v>
      </c>
      <c r="B511" s="220">
        <v>54</v>
      </c>
      <c r="C511" s="220" t="s">
        <v>17463</v>
      </c>
      <c r="D511" s="322" t="s">
        <v>11419</v>
      </c>
      <c r="E511" s="220" t="s">
        <v>10837</v>
      </c>
      <c r="F511" s="322">
        <v>249</v>
      </c>
      <c r="G511" s="323" t="s">
        <v>3836</v>
      </c>
      <c r="H511" s="220"/>
    </row>
    <row r="512" spans="1:8" ht="20.100000000000001" customHeight="1">
      <c r="A512" s="220">
        <v>57</v>
      </c>
      <c r="B512" s="220">
        <v>56</v>
      </c>
      <c r="C512" s="220" t="s">
        <v>17464</v>
      </c>
      <c r="D512" s="322" t="s">
        <v>9975</v>
      </c>
      <c r="E512" s="220" t="s">
        <v>10837</v>
      </c>
      <c r="F512" s="322">
        <v>24</v>
      </c>
      <c r="G512" s="323" t="s">
        <v>3845</v>
      </c>
      <c r="H512" s="220"/>
    </row>
    <row r="513" spans="1:8" ht="20.100000000000001" customHeight="1">
      <c r="A513" s="220">
        <v>58</v>
      </c>
      <c r="B513" s="220">
        <v>57</v>
      </c>
      <c r="C513" s="328" t="s">
        <v>17465</v>
      </c>
      <c r="D513" s="322" t="s">
        <v>10509</v>
      </c>
      <c r="E513" s="220" t="s">
        <v>10837</v>
      </c>
      <c r="F513" s="322">
        <v>81</v>
      </c>
      <c r="G513" s="323" t="s">
        <v>3849</v>
      </c>
      <c r="H513" s="220"/>
    </row>
    <row r="514" spans="1:8" ht="20.100000000000001" customHeight="1">
      <c r="A514" s="220">
        <v>59</v>
      </c>
      <c r="B514" s="220">
        <v>58</v>
      </c>
      <c r="C514" s="324" t="s">
        <v>1404</v>
      </c>
      <c r="D514" s="322" t="s">
        <v>11839</v>
      </c>
      <c r="E514" s="220" t="s">
        <v>10837</v>
      </c>
      <c r="F514" s="322">
        <v>32</v>
      </c>
      <c r="G514" s="323" t="s">
        <v>3849</v>
      </c>
      <c r="H514" s="220"/>
    </row>
    <row r="515" spans="1:8" ht="20.100000000000001" customHeight="1">
      <c r="A515" s="220">
        <v>60</v>
      </c>
      <c r="B515" s="220">
        <v>59</v>
      </c>
      <c r="C515" s="324" t="s">
        <v>17466</v>
      </c>
      <c r="D515" s="322" t="s">
        <v>9744</v>
      </c>
      <c r="E515" s="220" t="s">
        <v>10837</v>
      </c>
      <c r="F515" s="322">
        <v>9</v>
      </c>
      <c r="G515" s="323" t="s">
        <v>3845</v>
      </c>
      <c r="H515" s="220"/>
    </row>
    <row r="516" spans="1:8" ht="20.100000000000001" customHeight="1">
      <c r="A516" s="220">
        <v>61</v>
      </c>
      <c r="B516" s="220">
        <v>60</v>
      </c>
      <c r="C516" s="220" t="s">
        <v>17467</v>
      </c>
      <c r="D516" s="322" t="s">
        <v>11501</v>
      </c>
      <c r="E516" s="220" t="s">
        <v>10837</v>
      </c>
      <c r="F516" s="322">
        <v>671</v>
      </c>
      <c r="G516" s="323" t="s">
        <v>3836</v>
      </c>
      <c r="H516" s="220"/>
    </row>
    <row r="517" spans="1:8" ht="20.100000000000001" customHeight="1">
      <c r="A517" s="220">
        <v>62</v>
      </c>
      <c r="B517" s="220">
        <v>61</v>
      </c>
      <c r="C517" s="220" t="s">
        <v>888</v>
      </c>
      <c r="D517" s="322" t="s">
        <v>13196</v>
      </c>
      <c r="E517" s="220" t="s">
        <v>10837</v>
      </c>
      <c r="F517" s="322">
        <v>275</v>
      </c>
      <c r="G517" s="323" t="s">
        <v>3845</v>
      </c>
      <c r="H517" s="220"/>
    </row>
    <row r="518" spans="1:8" ht="20.100000000000001" customHeight="1">
      <c r="A518" s="220">
        <v>64</v>
      </c>
      <c r="B518" s="220">
        <v>63</v>
      </c>
      <c r="C518" s="220" t="s">
        <v>17468</v>
      </c>
      <c r="D518" s="322" t="s">
        <v>9689</v>
      </c>
      <c r="E518" s="220" t="s">
        <v>10837</v>
      </c>
      <c r="F518" s="322">
        <v>274</v>
      </c>
      <c r="G518" s="323" t="s">
        <v>3829</v>
      </c>
      <c r="H518" s="220"/>
    </row>
    <row r="519" spans="1:8" ht="20.100000000000001" customHeight="1">
      <c r="A519" s="220">
        <v>65</v>
      </c>
      <c r="B519" s="220">
        <v>64</v>
      </c>
      <c r="C519" s="324" t="s">
        <v>827</v>
      </c>
      <c r="D519" s="322" t="s">
        <v>10623</v>
      </c>
      <c r="E519" s="220" t="s">
        <v>10837</v>
      </c>
      <c r="F519" s="322">
        <v>4</v>
      </c>
      <c r="G519" s="323" t="s">
        <v>3849</v>
      </c>
      <c r="H519" s="220"/>
    </row>
    <row r="520" spans="1:8" ht="20.100000000000001" customHeight="1">
      <c r="A520" s="220">
        <v>66</v>
      </c>
      <c r="B520" s="220">
        <v>65</v>
      </c>
      <c r="C520" s="220" t="s">
        <v>17469</v>
      </c>
      <c r="D520" s="322" t="s">
        <v>9692</v>
      </c>
      <c r="E520" s="220" t="s">
        <v>10837</v>
      </c>
      <c r="F520" s="322">
        <v>34</v>
      </c>
      <c r="G520" s="323" t="s">
        <v>3829</v>
      </c>
      <c r="H520" s="220"/>
    </row>
    <row r="521" spans="1:8" ht="20.100000000000001" customHeight="1">
      <c r="A521" s="220">
        <v>67</v>
      </c>
      <c r="B521" s="220">
        <v>66</v>
      </c>
      <c r="C521" s="220" t="s">
        <v>17470</v>
      </c>
      <c r="D521" s="322" t="s">
        <v>10976</v>
      </c>
      <c r="E521" s="220" t="s">
        <v>10837</v>
      </c>
      <c r="F521" s="322">
        <v>6</v>
      </c>
      <c r="G521" s="323" t="s">
        <v>3836</v>
      </c>
      <c r="H521" s="220"/>
    </row>
    <row r="522" spans="1:8" ht="20.100000000000001" customHeight="1">
      <c r="A522" s="220">
        <v>69</v>
      </c>
      <c r="B522" s="220">
        <v>68</v>
      </c>
      <c r="C522" s="220" t="s">
        <v>17471</v>
      </c>
      <c r="D522" s="322" t="s">
        <v>11994</v>
      </c>
      <c r="E522" s="220" t="s">
        <v>10837</v>
      </c>
      <c r="F522" s="322">
        <v>2</v>
      </c>
      <c r="G522" s="323" t="s">
        <v>3836</v>
      </c>
      <c r="H522" s="220"/>
    </row>
    <row r="523" spans="1:8" ht="20.100000000000001" customHeight="1">
      <c r="A523" s="220">
        <v>70</v>
      </c>
      <c r="B523" s="220">
        <v>69</v>
      </c>
      <c r="C523" s="220" t="s">
        <v>17471</v>
      </c>
      <c r="D523" s="322" t="s">
        <v>11994</v>
      </c>
      <c r="E523" s="220" t="s">
        <v>10837</v>
      </c>
      <c r="F523" s="322">
        <v>1</v>
      </c>
      <c r="G523" s="323" t="s">
        <v>3836</v>
      </c>
      <c r="H523" s="220"/>
    </row>
    <row r="524" spans="1:8" ht="20.100000000000001" customHeight="1">
      <c r="A524" s="220">
        <v>71</v>
      </c>
      <c r="B524" s="220">
        <v>70</v>
      </c>
      <c r="C524" s="220" t="s">
        <v>17472</v>
      </c>
      <c r="D524" s="322" t="s">
        <v>11994</v>
      </c>
      <c r="E524" s="220" t="s">
        <v>10837</v>
      </c>
      <c r="F524" s="322">
        <v>75</v>
      </c>
      <c r="G524" s="323" t="s">
        <v>3849</v>
      </c>
      <c r="H524" s="220"/>
    </row>
    <row r="525" spans="1:8" ht="20.100000000000001" customHeight="1">
      <c r="A525" s="220">
        <v>73</v>
      </c>
      <c r="B525" s="220">
        <v>72</v>
      </c>
      <c r="C525" s="220" t="s">
        <v>17473</v>
      </c>
      <c r="D525" s="322" t="s">
        <v>11539</v>
      </c>
      <c r="E525" s="220" t="s">
        <v>10837</v>
      </c>
      <c r="F525" s="322">
        <v>18</v>
      </c>
      <c r="G525" s="323" t="s">
        <v>3845</v>
      </c>
      <c r="H525" s="220"/>
    </row>
    <row r="526" spans="1:8" ht="20.100000000000001" customHeight="1">
      <c r="A526" s="220">
        <v>74</v>
      </c>
      <c r="B526" s="220">
        <v>73</v>
      </c>
      <c r="C526" s="220" t="s">
        <v>17474</v>
      </c>
      <c r="D526" s="322" t="s">
        <v>11542</v>
      </c>
      <c r="E526" s="220" t="s">
        <v>10837</v>
      </c>
      <c r="F526" s="322">
        <v>6</v>
      </c>
      <c r="G526" s="323" t="s">
        <v>3836</v>
      </c>
      <c r="H526" s="220"/>
    </row>
    <row r="527" spans="1:8" ht="20.100000000000001" customHeight="1">
      <c r="A527" s="220">
        <v>75</v>
      </c>
      <c r="B527" s="220">
        <v>75</v>
      </c>
      <c r="C527" s="220" t="s">
        <v>17475</v>
      </c>
      <c r="D527" s="322" t="s">
        <v>10658</v>
      </c>
      <c r="E527" s="220" t="s">
        <v>10837</v>
      </c>
      <c r="F527" s="322">
        <v>128</v>
      </c>
      <c r="G527" s="323" t="s">
        <v>3836</v>
      </c>
      <c r="H527" s="220"/>
    </row>
    <row r="528" spans="1:8" ht="20.100000000000001" customHeight="1">
      <c r="A528" s="220">
        <v>76</v>
      </c>
      <c r="B528" s="220">
        <v>76</v>
      </c>
      <c r="C528" s="220" t="s">
        <v>17476</v>
      </c>
      <c r="D528" s="322" t="s">
        <v>10658</v>
      </c>
      <c r="E528" s="220" t="s">
        <v>10837</v>
      </c>
      <c r="F528" s="322">
        <v>4</v>
      </c>
      <c r="G528" s="323" t="s">
        <v>3836</v>
      </c>
      <c r="H528" s="220"/>
    </row>
    <row r="529" spans="1:8" ht="20.100000000000001" customHeight="1">
      <c r="A529" s="220">
        <v>77</v>
      </c>
      <c r="B529" s="220">
        <v>77</v>
      </c>
      <c r="C529" s="324" t="s">
        <v>17477</v>
      </c>
      <c r="D529" s="322" t="s">
        <v>11552</v>
      </c>
      <c r="E529" s="220" t="s">
        <v>10837</v>
      </c>
      <c r="F529" s="322">
        <v>3</v>
      </c>
      <c r="G529" s="323" t="s">
        <v>3849</v>
      </c>
      <c r="H529" s="220"/>
    </row>
    <row r="530" spans="1:8" ht="20.100000000000001" customHeight="1">
      <c r="A530" s="220">
        <v>78</v>
      </c>
      <c r="B530" s="220">
        <v>78</v>
      </c>
      <c r="C530" s="220" t="s">
        <v>17478</v>
      </c>
      <c r="D530" s="322" t="s">
        <v>9986</v>
      </c>
      <c r="E530" s="220" t="s">
        <v>10837</v>
      </c>
      <c r="F530" s="322">
        <v>173</v>
      </c>
      <c r="G530" s="323" t="s">
        <v>3829</v>
      </c>
      <c r="H530" s="220"/>
    </row>
    <row r="531" spans="1:8" ht="20.100000000000001" customHeight="1">
      <c r="A531" s="220">
        <v>80</v>
      </c>
      <c r="B531" s="220">
        <v>80</v>
      </c>
      <c r="C531" s="220" t="s">
        <v>17479</v>
      </c>
      <c r="D531" s="322" t="s">
        <v>11000</v>
      </c>
      <c r="E531" s="220" t="s">
        <v>10837</v>
      </c>
      <c r="F531" s="322">
        <v>182</v>
      </c>
      <c r="G531" s="323" t="s">
        <v>3829</v>
      </c>
      <c r="H531" s="220"/>
    </row>
    <row r="532" spans="1:8" ht="20.100000000000001" customHeight="1">
      <c r="A532" s="220">
        <v>81</v>
      </c>
      <c r="B532" s="220">
        <v>81</v>
      </c>
      <c r="C532" s="220" t="s">
        <v>17480</v>
      </c>
      <c r="D532" s="322" t="s">
        <v>5613</v>
      </c>
      <c r="E532" s="220" t="s">
        <v>10837</v>
      </c>
      <c r="F532" s="322">
        <v>49</v>
      </c>
      <c r="G532" s="323" t="s">
        <v>3829</v>
      </c>
      <c r="H532" s="220"/>
    </row>
    <row r="533" spans="1:8" ht="20.100000000000001" customHeight="1">
      <c r="A533" s="220">
        <v>82</v>
      </c>
      <c r="B533" s="220">
        <v>82</v>
      </c>
      <c r="C533" s="220" t="s">
        <v>17481</v>
      </c>
      <c r="D533" s="322">
        <v>28.102017</v>
      </c>
      <c r="E533" s="220" t="s">
        <v>10837</v>
      </c>
      <c r="F533" s="322">
        <v>5</v>
      </c>
      <c r="G533" s="323" t="s">
        <v>3836</v>
      </c>
      <c r="H533" s="220"/>
    </row>
    <row r="534" spans="1:8" ht="20.100000000000001" customHeight="1">
      <c r="A534" s="220">
        <v>83</v>
      </c>
      <c r="B534" s="220">
        <v>83</v>
      </c>
      <c r="C534" s="220" t="s">
        <v>17482</v>
      </c>
      <c r="D534" s="322" t="s">
        <v>12015</v>
      </c>
      <c r="E534" s="220" t="s">
        <v>10837</v>
      </c>
      <c r="F534" s="322">
        <v>531</v>
      </c>
      <c r="G534" s="323" t="s">
        <v>3829</v>
      </c>
      <c r="H534" s="220"/>
    </row>
    <row r="535" spans="1:8" ht="20.100000000000001" customHeight="1">
      <c r="A535" s="220">
        <v>84</v>
      </c>
      <c r="B535" s="220">
        <v>84</v>
      </c>
      <c r="C535" s="220" t="s">
        <v>17483</v>
      </c>
      <c r="D535" s="322" t="s">
        <v>10043</v>
      </c>
      <c r="E535" s="220" t="s">
        <v>10837</v>
      </c>
      <c r="F535" s="322">
        <v>460</v>
      </c>
      <c r="G535" s="323" t="s">
        <v>3829</v>
      </c>
      <c r="H535" s="220"/>
    </row>
    <row r="536" spans="1:8" ht="20.100000000000001" customHeight="1">
      <c r="A536" s="220">
        <v>85</v>
      </c>
      <c r="B536" s="220">
        <v>85</v>
      </c>
      <c r="C536" s="324" t="s">
        <v>17484</v>
      </c>
      <c r="D536" s="322" t="s">
        <v>10117</v>
      </c>
      <c r="E536" s="220" t="s">
        <v>10837</v>
      </c>
      <c r="F536" s="322">
        <v>12</v>
      </c>
      <c r="G536" s="323" t="s">
        <v>3829</v>
      </c>
      <c r="H536" s="220"/>
    </row>
    <row r="537" spans="1:8" ht="20.100000000000001" customHeight="1">
      <c r="A537" s="220">
        <v>86</v>
      </c>
      <c r="B537" s="220">
        <v>86</v>
      </c>
      <c r="C537" s="220" t="s">
        <v>17485</v>
      </c>
      <c r="D537" s="322" t="s">
        <v>10117</v>
      </c>
      <c r="E537" s="220" t="s">
        <v>10837</v>
      </c>
      <c r="F537" s="322">
        <v>156</v>
      </c>
      <c r="G537" s="323" t="s">
        <v>3829</v>
      </c>
      <c r="H537" s="220"/>
    </row>
    <row r="538" spans="1:8" ht="20.100000000000001" customHeight="1">
      <c r="A538" s="220">
        <v>87</v>
      </c>
      <c r="B538" s="220">
        <v>87</v>
      </c>
      <c r="C538" s="324" t="s">
        <v>17486</v>
      </c>
      <c r="D538" s="322" t="s">
        <v>10117</v>
      </c>
      <c r="E538" s="220" t="s">
        <v>10837</v>
      </c>
      <c r="F538" s="322">
        <v>51</v>
      </c>
      <c r="G538" s="323" t="s">
        <v>3829</v>
      </c>
      <c r="H538" s="220"/>
    </row>
    <row r="539" spans="1:8" ht="20.100000000000001" customHeight="1">
      <c r="A539" s="220">
        <v>88</v>
      </c>
      <c r="B539" s="220">
        <v>88</v>
      </c>
      <c r="C539" s="220" t="s">
        <v>17487</v>
      </c>
      <c r="D539" s="322" t="s">
        <v>10125</v>
      </c>
      <c r="E539" s="220" t="s">
        <v>10837</v>
      </c>
      <c r="F539" s="322">
        <v>96</v>
      </c>
      <c r="G539" s="323" t="s">
        <v>3836</v>
      </c>
      <c r="H539" s="220"/>
    </row>
    <row r="540" spans="1:8" ht="20.100000000000001" customHeight="1">
      <c r="A540" s="220">
        <v>89</v>
      </c>
      <c r="B540" s="220">
        <v>89</v>
      </c>
      <c r="C540" s="324" t="s">
        <v>17488</v>
      </c>
      <c r="D540" s="322" t="s">
        <v>9711</v>
      </c>
      <c r="E540" s="220" t="s">
        <v>10837</v>
      </c>
      <c r="F540" s="322">
        <v>16</v>
      </c>
      <c r="G540" s="323" t="s">
        <v>3836</v>
      </c>
      <c r="H540" s="220"/>
    </row>
    <row r="541" spans="1:8" ht="20.100000000000001" customHeight="1">
      <c r="A541" s="220">
        <v>90</v>
      </c>
      <c r="B541" s="220">
        <v>90</v>
      </c>
      <c r="C541" s="220" t="s">
        <v>17489</v>
      </c>
      <c r="D541" s="322" t="s">
        <v>10524</v>
      </c>
      <c r="E541" s="220" t="s">
        <v>10837</v>
      </c>
      <c r="F541" s="322"/>
      <c r="G541" s="323" t="s">
        <v>3836</v>
      </c>
      <c r="H541" s="220"/>
    </row>
    <row r="542" spans="1:8" ht="20.100000000000001" customHeight="1">
      <c r="A542" s="220">
        <v>91</v>
      </c>
      <c r="B542" s="220">
        <v>91</v>
      </c>
      <c r="C542" s="220" t="s">
        <v>17490</v>
      </c>
      <c r="D542" s="322" t="s">
        <v>11669</v>
      </c>
      <c r="E542" s="220" t="s">
        <v>10837</v>
      </c>
      <c r="F542" s="322">
        <v>97</v>
      </c>
      <c r="G542" s="323" t="s">
        <v>3836</v>
      </c>
      <c r="H542" s="220"/>
    </row>
    <row r="543" spans="1:8" ht="20.100000000000001" customHeight="1">
      <c r="A543" s="220">
        <v>92</v>
      </c>
      <c r="B543" s="220">
        <v>92</v>
      </c>
      <c r="C543" s="324" t="s">
        <v>17491</v>
      </c>
      <c r="D543" s="322" t="s">
        <v>11669</v>
      </c>
      <c r="E543" s="220" t="s">
        <v>10837</v>
      </c>
      <c r="F543" s="322">
        <v>53</v>
      </c>
      <c r="G543" s="323" t="s">
        <v>3836</v>
      </c>
      <c r="H543" s="220"/>
    </row>
    <row r="544" spans="1:8" ht="20.100000000000001" customHeight="1">
      <c r="A544" s="220">
        <v>93</v>
      </c>
      <c r="B544" s="220">
        <v>93</v>
      </c>
      <c r="C544" s="220" t="s">
        <v>17492</v>
      </c>
      <c r="D544" s="322" t="s">
        <v>11669</v>
      </c>
      <c r="E544" s="220" t="s">
        <v>10837</v>
      </c>
      <c r="F544" s="322">
        <v>13</v>
      </c>
      <c r="G544" s="323" t="s">
        <v>3836</v>
      </c>
      <c r="H544" s="220"/>
    </row>
    <row r="545" spans="1:8" ht="20.100000000000001" customHeight="1">
      <c r="A545" s="220">
        <v>94</v>
      </c>
      <c r="B545" s="220">
        <v>94</v>
      </c>
      <c r="C545" s="220" t="s">
        <v>17493</v>
      </c>
      <c r="D545" s="322" t="s">
        <v>10147</v>
      </c>
      <c r="E545" s="220" t="s">
        <v>10837</v>
      </c>
      <c r="F545" s="322">
        <v>24</v>
      </c>
      <c r="G545" s="323" t="s">
        <v>3849</v>
      </c>
      <c r="H545" s="220"/>
    </row>
    <row r="546" spans="1:8" ht="20.100000000000001" customHeight="1">
      <c r="A546" s="220">
        <v>97</v>
      </c>
      <c r="B546" s="220">
        <v>97</v>
      </c>
      <c r="C546" s="324" t="s">
        <v>878</v>
      </c>
      <c r="D546" s="322" t="s">
        <v>16554</v>
      </c>
      <c r="E546" s="220" t="s">
        <v>10837</v>
      </c>
      <c r="F546" s="322">
        <v>24</v>
      </c>
      <c r="G546" s="323" t="s">
        <v>3849</v>
      </c>
      <c r="H546" s="220"/>
    </row>
    <row r="547" spans="1:8" ht="20.100000000000001" customHeight="1">
      <c r="A547" s="220">
        <v>99</v>
      </c>
      <c r="B547" s="220">
        <v>99</v>
      </c>
      <c r="C547" s="220" t="s">
        <v>17494</v>
      </c>
      <c r="D547" s="322" t="s">
        <v>10339</v>
      </c>
      <c r="E547" s="220" t="s">
        <v>10837</v>
      </c>
      <c r="F547" s="322">
        <v>3</v>
      </c>
      <c r="G547" s="323" t="s">
        <v>3849</v>
      </c>
      <c r="H547" s="220"/>
    </row>
    <row r="548" spans="1:8" ht="20.100000000000001" customHeight="1">
      <c r="A548" s="220">
        <v>100</v>
      </c>
      <c r="B548" s="220">
        <v>100</v>
      </c>
      <c r="C548" s="220" t="s">
        <v>17495</v>
      </c>
      <c r="D548" s="322" t="s">
        <v>10339</v>
      </c>
      <c r="E548" s="220" t="s">
        <v>10837</v>
      </c>
      <c r="F548" s="322">
        <v>4</v>
      </c>
      <c r="G548" s="323" t="s">
        <v>3849</v>
      </c>
      <c r="H548" s="220"/>
    </row>
    <row r="549" spans="1:8" ht="20.100000000000001" customHeight="1">
      <c r="A549" s="220">
        <v>101</v>
      </c>
      <c r="B549" s="220">
        <v>101</v>
      </c>
      <c r="C549" s="220" t="s">
        <v>17496</v>
      </c>
      <c r="D549" s="322" t="s">
        <v>10817</v>
      </c>
      <c r="E549" s="220" t="s">
        <v>10837</v>
      </c>
      <c r="F549" s="322">
        <v>42</v>
      </c>
      <c r="G549" s="323" t="s">
        <v>17497</v>
      </c>
      <c r="H549" s="220"/>
    </row>
    <row r="550" spans="1:8" ht="20.100000000000001" customHeight="1">
      <c r="A550" s="220">
        <v>102</v>
      </c>
      <c r="B550" s="220">
        <v>102</v>
      </c>
      <c r="C550" s="220" t="s">
        <v>17496</v>
      </c>
      <c r="D550" s="322" t="s">
        <v>14250</v>
      </c>
      <c r="E550" s="220" t="s">
        <v>10837</v>
      </c>
      <c r="F550" s="322">
        <v>37</v>
      </c>
      <c r="G550" s="323" t="s">
        <v>17497</v>
      </c>
      <c r="H550" s="220"/>
    </row>
    <row r="551" spans="1:8" ht="20.100000000000001" customHeight="1">
      <c r="A551" s="220">
        <v>104</v>
      </c>
      <c r="B551" s="220">
        <v>104</v>
      </c>
      <c r="C551" s="220" t="s">
        <v>17496</v>
      </c>
      <c r="D551" s="322" t="s">
        <v>14943</v>
      </c>
      <c r="E551" s="220" t="s">
        <v>10837</v>
      </c>
      <c r="F551" s="322">
        <v>14</v>
      </c>
      <c r="G551" s="323" t="s">
        <v>17497</v>
      </c>
      <c r="H551" s="220"/>
    </row>
    <row r="552" spans="1:8" ht="20.100000000000001" customHeight="1">
      <c r="A552" s="220">
        <v>95</v>
      </c>
      <c r="B552" s="220">
        <v>95</v>
      </c>
      <c r="C552" s="323" t="s">
        <v>17498</v>
      </c>
      <c r="D552" s="322" t="s">
        <v>17499</v>
      </c>
      <c r="E552" s="323" t="s">
        <v>17500</v>
      </c>
      <c r="F552" s="322">
        <v>13</v>
      </c>
      <c r="G552" s="323" t="s">
        <v>3836</v>
      </c>
      <c r="H552" s="220"/>
    </row>
    <row r="553" spans="1:8" ht="20.100000000000001" customHeight="1">
      <c r="A553" s="220">
        <v>105</v>
      </c>
      <c r="B553" s="220">
        <v>105</v>
      </c>
      <c r="C553" s="220" t="s">
        <v>17501</v>
      </c>
      <c r="D553" s="322" t="s">
        <v>11145</v>
      </c>
      <c r="E553" s="323" t="s">
        <v>10837</v>
      </c>
      <c r="F553" s="322"/>
      <c r="G553" s="323" t="s">
        <v>3836</v>
      </c>
      <c r="H553" s="220"/>
    </row>
    <row r="554" spans="1:8" ht="20.100000000000001" customHeight="1">
      <c r="A554" s="1425" t="s">
        <v>17502</v>
      </c>
      <c r="B554" s="1426"/>
      <c r="C554" s="1426"/>
      <c r="D554" s="1426"/>
      <c r="E554" s="1426"/>
      <c r="F554" s="1426"/>
      <c r="G554" s="1426"/>
      <c r="H554" s="1426"/>
    </row>
    <row r="555" spans="1:8" ht="86.25">
      <c r="A555" s="503" t="s">
        <v>8739</v>
      </c>
      <c r="B555" s="503" t="s">
        <v>8740</v>
      </c>
      <c r="C555" s="207" t="s">
        <v>8741</v>
      </c>
      <c r="D555" s="503" t="s">
        <v>8742</v>
      </c>
      <c r="E555" s="503" t="s">
        <v>22023</v>
      </c>
      <c r="F555" s="503" t="s">
        <v>22024</v>
      </c>
      <c r="G555" s="503" t="s">
        <v>22025</v>
      </c>
      <c r="H555" s="503" t="s">
        <v>9668</v>
      </c>
    </row>
    <row r="556" spans="1:8" ht="20.100000000000001" customHeight="1">
      <c r="A556" s="353">
        <v>1</v>
      </c>
      <c r="B556" s="354" t="s">
        <v>18712</v>
      </c>
      <c r="C556" s="355" t="s">
        <v>18713</v>
      </c>
      <c r="D556" s="357" t="s">
        <v>18714</v>
      </c>
      <c r="E556" s="357" t="s">
        <v>18715</v>
      </c>
      <c r="F556" s="356">
        <v>25</v>
      </c>
      <c r="G556" s="356">
        <v>620</v>
      </c>
      <c r="H556" s="357" t="s">
        <v>3829</v>
      </c>
    </row>
    <row r="557" spans="1:8" ht="20.100000000000001" customHeight="1">
      <c r="A557" s="27">
        <v>2</v>
      </c>
      <c r="B557" s="358" t="s">
        <v>18716</v>
      </c>
      <c r="C557" s="359" t="s">
        <v>18717</v>
      </c>
      <c r="D557" s="357" t="s">
        <v>18714</v>
      </c>
      <c r="E557" s="357" t="s">
        <v>18715</v>
      </c>
      <c r="F557" s="356">
        <v>2</v>
      </c>
      <c r="G557" s="356">
        <v>5</v>
      </c>
      <c r="H557" s="357" t="s">
        <v>3829</v>
      </c>
    </row>
    <row r="558" spans="1:8" ht="20.100000000000001" customHeight="1">
      <c r="A558" s="27">
        <v>3</v>
      </c>
      <c r="B558" s="358" t="s">
        <v>18718</v>
      </c>
      <c r="C558" s="359" t="s">
        <v>18719</v>
      </c>
      <c r="D558" s="357" t="s">
        <v>18714</v>
      </c>
      <c r="E558" s="357" t="s">
        <v>18715</v>
      </c>
      <c r="F558" s="356">
        <v>13</v>
      </c>
      <c r="G558" s="356">
        <v>255</v>
      </c>
      <c r="H558" s="357" t="s">
        <v>3829</v>
      </c>
    </row>
    <row r="559" spans="1:8" ht="20.100000000000001" customHeight="1">
      <c r="A559" s="27">
        <v>4</v>
      </c>
      <c r="B559" s="358" t="s">
        <v>18720</v>
      </c>
      <c r="C559" s="359" t="s">
        <v>18721</v>
      </c>
      <c r="D559" s="357" t="s">
        <v>18714</v>
      </c>
      <c r="E559" s="357" t="s">
        <v>18715</v>
      </c>
      <c r="F559" s="356">
        <v>12</v>
      </c>
      <c r="G559" s="356">
        <v>180</v>
      </c>
      <c r="H559" s="357" t="s">
        <v>3829</v>
      </c>
    </row>
    <row r="560" spans="1:8" ht="20.100000000000001" customHeight="1">
      <c r="A560" s="27">
        <v>5</v>
      </c>
      <c r="B560" s="358" t="s">
        <v>18722</v>
      </c>
      <c r="C560" s="359" t="s">
        <v>18723</v>
      </c>
      <c r="D560" s="357" t="s">
        <v>18714</v>
      </c>
      <c r="E560" s="357" t="s">
        <v>18715</v>
      </c>
      <c r="F560" s="356">
        <v>7</v>
      </c>
      <c r="G560" s="356">
        <v>20</v>
      </c>
      <c r="H560" s="357" t="s">
        <v>3829</v>
      </c>
    </row>
    <row r="561" spans="1:8" ht="20.100000000000001" customHeight="1">
      <c r="A561" s="27">
        <v>6</v>
      </c>
      <c r="B561" s="358" t="s">
        <v>18724</v>
      </c>
      <c r="C561" s="359" t="s">
        <v>18725</v>
      </c>
      <c r="D561" s="357" t="s">
        <v>18714</v>
      </c>
      <c r="E561" s="357" t="s">
        <v>18715</v>
      </c>
      <c r="F561" s="356">
        <v>12</v>
      </c>
      <c r="G561" s="356">
        <v>84</v>
      </c>
      <c r="H561" s="357" t="s">
        <v>3829</v>
      </c>
    </row>
    <row r="562" spans="1:8" ht="20.100000000000001" customHeight="1">
      <c r="A562" s="27">
        <v>7</v>
      </c>
      <c r="B562" s="358" t="s">
        <v>18726</v>
      </c>
      <c r="C562" s="359" t="s">
        <v>18727</v>
      </c>
      <c r="D562" s="357" t="s">
        <v>18714</v>
      </c>
      <c r="E562" s="357" t="s">
        <v>18715</v>
      </c>
      <c r="F562" s="356">
        <v>4</v>
      </c>
      <c r="G562" s="356">
        <v>411</v>
      </c>
      <c r="H562" s="357" t="s">
        <v>3829</v>
      </c>
    </row>
    <row r="563" spans="1:8" ht="20.100000000000001" customHeight="1">
      <c r="A563" s="27">
        <v>8</v>
      </c>
      <c r="B563" s="358" t="s">
        <v>18728</v>
      </c>
      <c r="C563" s="359" t="s">
        <v>167</v>
      </c>
      <c r="D563" s="357" t="s">
        <v>18714</v>
      </c>
      <c r="E563" s="357" t="s">
        <v>18715</v>
      </c>
      <c r="F563" s="359">
        <v>5</v>
      </c>
      <c r="G563" s="356">
        <v>52</v>
      </c>
      <c r="H563" s="357" t="s">
        <v>3829</v>
      </c>
    </row>
    <row r="564" spans="1:8" ht="20.100000000000001" customHeight="1">
      <c r="A564" s="27">
        <v>9</v>
      </c>
      <c r="B564" s="358" t="s">
        <v>18729</v>
      </c>
      <c r="C564" s="359" t="s">
        <v>18730</v>
      </c>
      <c r="D564" s="357" t="s">
        <v>18714</v>
      </c>
      <c r="E564" s="357" t="s">
        <v>18715</v>
      </c>
      <c r="F564" s="356">
        <v>5</v>
      </c>
      <c r="G564" s="356">
        <v>47</v>
      </c>
      <c r="H564" s="357" t="s">
        <v>3829</v>
      </c>
    </row>
    <row r="565" spans="1:8" ht="20.100000000000001" customHeight="1">
      <c r="A565" s="27">
        <v>10</v>
      </c>
      <c r="B565" s="358" t="s">
        <v>18731</v>
      </c>
      <c r="C565" s="359" t="s">
        <v>18732</v>
      </c>
      <c r="D565" s="357" t="s">
        <v>18714</v>
      </c>
      <c r="E565" s="357" t="s">
        <v>18715</v>
      </c>
      <c r="F565" s="356">
        <v>2</v>
      </c>
      <c r="G565" s="356">
        <v>10</v>
      </c>
      <c r="H565" s="357" t="s">
        <v>3829</v>
      </c>
    </row>
    <row r="566" spans="1:8" ht="20.100000000000001" customHeight="1">
      <c r="A566" s="27">
        <v>11</v>
      </c>
      <c r="B566" s="358" t="s">
        <v>18733</v>
      </c>
      <c r="C566" s="359" t="s">
        <v>18734</v>
      </c>
      <c r="D566" s="357" t="s">
        <v>18714</v>
      </c>
      <c r="E566" s="357" t="s">
        <v>18715</v>
      </c>
      <c r="F566" s="356">
        <v>16</v>
      </c>
      <c r="G566" s="356">
        <v>550</v>
      </c>
      <c r="H566" s="357" t="s">
        <v>3829</v>
      </c>
    </row>
    <row r="567" spans="1:8" ht="20.100000000000001" customHeight="1">
      <c r="A567" s="27">
        <v>12</v>
      </c>
      <c r="B567" s="358" t="s">
        <v>18735</v>
      </c>
      <c r="C567" s="359" t="s">
        <v>18736</v>
      </c>
      <c r="D567" s="357" t="s">
        <v>18714</v>
      </c>
      <c r="E567" s="357" t="s">
        <v>18715</v>
      </c>
      <c r="F567" s="356">
        <v>1</v>
      </c>
      <c r="G567" s="356">
        <v>8</v>
      </c>
      <c r="H567" s="357" t="s">
        <v>3829</v>
      </c>
    </row>
    <row r="568" spans="1:8" ht="20.100000000000001" customHeight="1">
      <c r="A568" s="27">
        <v>13</v>
      </c>
      <c r="B568" s="358" t="s">
        <v>18737</v>
      </c>
      <c r="C568" s="359" t="s">
        <v>18738</v>
      </c>
      <c r="D568" s="357" t="s">
        <v>18714</v>
      </c>
      <c r="E568" s="357" t="s">
        <v>18715</v>
      </c>
      <c r="F568" s="356">
        <v>2</v>
      </c>
      <c r="G568" s="356">
        <v>11</v>
      </c>
      <c r="H568" s="357" t="s">
        <v>3829</v>
      </c>
    </row>
    <row r="569" spans="1:8" ht="20.100000000000001" customHeight="1">
      <c r="A569" s="27">
        <v>14</v>
      </c>
      <c r="B569" s="358" t="s">
        <v>18739</v>
      </c>
      <c r="C569" s="359" t="s">
        <v>18740</v>
      </c>
      <c r="D569" s="357" t="s">
        <v>18714</v>
      </c>
      <c r="E569" s="357" t="s">
        <v>18715</v>
      </c>
      <c r="F569" s="356">
        <v>10</v>
      </c>
      <c r="G569" s="356">
        <v>108</v>
      </c>
      <c r="H569" s="357" t="s">
        <v>3836</v>
      </c>
    </row>
    <row r="570" spans="1:8" ht="20.100000000000001" customHeight="1">
      <c r="A570" s="27">
        <v>15</v>
      </c>
      <c r="B570" s="358" t="s">
        <v>18741</v>
      </c>
      <c r="C570" s="359" t="s">
        <v>18742</v>
      </c>
      <c r="D570" s="357" t="s">
        <v>18714</v>
      </c>
      <c r="E570" s="357" t="s">
        <v>18715</v>
      </c>
      <c r="F570" s="356">
        <v>10</v>
      </c>
      <c r="G570" s="356">
        <v>37</v>
      </c>
      <c r="H570" s="357" t="s">
        <v>3836</v>
      </c>
    </row>
    <row r="571" spans="1:8" ht="20.100000000000001" customHeight="1">
      <c r="A571" s="27">
        <v>16</v>
      </c>
      <c r="B571" s="358" t="s">
        <v>18743</v>
      </c>
      <c r="C571" s="359" t="s">
        <v>350</v>
      </c>
      <c r="D571" s="357" t="s">
        <v>18714</v>
      </c>
      <c r="E571" s="357" t="s">
        <v>18715</v>
      </c>
      <c r="F571" s="356">
        <v>69</v>
      </c>
      <c r="G571" s="356">
        <v>4</v>
      </c>
      <c r="H571" s="357" t="s">
        <v>3836</v>
      </c>
    </row>
    <row r="572" spans="1:8" ht="20.100000000000001" customHeight="1">
      <c r="A572" s="27">
        <v>17</v>
      </c>
      <c r="B572" s="358" t="s">
        <v>18744</v>
      </c>
      <c r="C572" s="359" t="s">
        <v>18745</v>
      </c>
      <c r="D572" s="357" t="s">
        <v>18714</v>
      </c>
      <c r="E572" s="357" t="s">
        <v>18715</v>
      </c>
      <c r="F572" s="356">
        <v>20</v>
      </c>
      <c r="G572" s="356">
        <v>250</v>
      </c>
      <c r="H572" s="357" t="s">
        <v>3836</v>
      </c>
    </row>
    <row r="573" spans="1:8" ht="20.100000000000001" customHeight="1">
      <c r="A573" s="27">
        <v>18</v>
      </c>
      <c r="B573" s="358" t="s">
        <v>18746</v>
      </c>
      <c r="C573" s="359" t="s">
        <v>18747</v>
      </c>
      <c r="D573" s="357" t="s">
        <v>18714</v>
      </c>
      <c r="E573" s="357" t="s">
        <v>18715</v>
      </c>
      <c r="F573" s="356">
        <v>6</v>
      </c>
      <c r="G573" s="356">
        <v>150</v>
      </c>
      <c r="H573" s="357" t="s">
        <v>3836</v>
      </c>
    </row>
    <row r="574" spans="1:8" ht="20.100000000000001" customHeight="1">
      <c r="A574" s="27">
        <v>19</v>
      </c>
      <c r="B574" s="358" t="s">
        <v>18748</v>
      </c>
      <c r="C574" s="359" t="s">
        <v>18749</v>
      </c>
      <c r="D574" s="357" t="s">
        <v>18714</v>
      </c>
      <c r="E574" s="357" t="s">
        <v>18715</v>
      </c>
      <c r="F574" s="356">
        <v>5</v>
      </c>
      <c r="G574" s="356">
        <v>10</v>
      </c>
      <c r="H574" s="357" t="s">
        <v>3836</v>
      </c>
    </row>
    <row r="575" spans="1:8" ht="20.100000000000001" customHeight="1">
      <c r="A575" s="27">
        <v>20</v>
      </c>
      <c r="B575" s="358" t="s">
        <v>18750</v>
      </c>
      <c r="C575" s="359" t="s">
        <v>18751</v>
      </c>
      <c r="D575" s="357" t="s">
        <v>18714</v>
      </c>
      <c r="E575" s="357" t="s">
        <v>18715</v>
      </c>
      <c r="F575" s="356">
        <v>21</v>
      </c>
      <c r="G575" s="356">
        <v>528</v>
      </c>
      <c r="H575" s="357" t="s">
        <v>3836</v>
      </c>
    </row>
    <row r="576" spans="1:8" ht="20.100000000000001" customHeight="1">
      <c r="A576" s="27">
        <v>21</v>
      </c>
      <c r="B576" s="358" t="s">
        <v>18752</v>
      </c>
      <c r="C576" s="359" t="s">
        <v>18753</v>
      </c>
      <c r="D576" s="357" t="s">
        <v>18714</v>
      </c>
      <c r="E576" s="357" t="s">
        <v>18715</v>
      </c>
      <c r="F576" s="356">
        <v>4</v>
      </c>
      <c r="G576" s="356">
        <v>35</v>
      </c>
      <c r="H576" s="357" t="s">
        <v>3836</v>
      </c>
    </row>
    <row r="577" spans="1:8" ht="20.100000000000001" customHeight="1">
      <c r="A577" s="27">
        <v>22</v>
      </c>
      <c r="B577" s="358" t="s">
        <v>18754</v>
      </c>
      <c r="C577" s="359" t="s">
        <v>18755</v>
      </c>
      <c r="D577" s="357" t="s">
        <v>18714</v>
      </c>
      <c r="E577" s="357" t="s">
        <v>18715</v>
      </c>
      <c r="F577" s="356">
        <v>18</v>
      </c>
      <c r="G577" s="356">
        <v>102</v>
      </c>
      <c r="H577" s="357" t="s">
        <v>3836</v>
      </c>
    </row>
    <row r="578" spans="1:8" ht="20.100000000000001" customHeight="1">
      <c r="A578" s="27">
        <v>23</v>
      </c>
      <c r="B578" s="358" t="s">
        <v>18756</v>
      </c>
      <c r="C578" s="359" t="s">
        <v>18757</v>
      </c>
      <c r="D578" s="357" t="s">
        <v>18714</v>
      </c>
      <c r="E578" s="357" t="s">
        <v>18715</v>
      </c>
      <c r="F578" s="356">
        <v>15</v>
      </c>
      <c r="G578" s="356">
        <v>205</v>
      </c>
      <c r="H578" s="357" t="s">
        <v>3836</v>
      </c>
    </row>
    <row r="579" spans="1:8" ht="20.100000000000001" customHeight="1">
      <c r="A579" s="27">
        <v>24</v>
      </c>
      <c r="B579" s="358" t="s">
        <v>18758</v>
      </c>
      <c r="C579" s="359" t="s">
        <v>18759</v>
      </c>
      <c r="D579" s="357" t="s">
        <v>18714</v>
      </c>
      <c r="E579" s="357" t="s">
        <v>18715</v>
      </c>
      <c r="F579" s="356">
        <v>4</v>
      </c>
      <c r="G579" s="356">
        <v>94</v>
      </c>
      <c r="H579" s="357" t="s">
        <v>3836</v>
      </c>
    </row>
    <row r="580" spans="1:8" ht="20.100000000000001" customHeight="1">
      <c r="A580" s="27">
        <v>25</v>
      </c>
      <c r="B580" s="358" t="s">
        <v>18760</v>
      </c>
      <c r="C580" s="359" t="s">
        <v>18761</v>
      </c>
      <c r="D580" s="357" t="s">
        <v>18714</v>
      </c>
      <c r="E580" s="357" t="s">
        <v>18715</v>
      </c>
      <c r="F580" s="356">
        <v>13</v>
      </c>
      <c r="G580" s="356">
        <v>98</v>
      </c>
      <c r="H580" s="357" t="s">
        <v>3836</v>
      </c>
    </row>
    <row r="581" spans="1:8" ht="20.100000000000001" customHeight="1">
      <c r="A581" s="27">
        <v>26</v>
      </c>
      <c r="B581" s="358" t="s">
        <v>18762</v>
      </c>
      <c r="C581" s="359" t="s">
        <v>18763</v>
      </c>
      <c r="D581" s="357" t="s">
        <v>18714</v>
      </c>
      <c r="E581" s="357" t="s">
        <v>18715</v>
      </c>
      <c r="F581" s="356">
        <v>4</v>
      </c>
      <c r="G581" s="356">
        <v>78</v>
      </c>
      <c r="H581" s="357" t="s">
        <v>3836</v>
      </c>
    </row>
    <row r="582" spans="1:8" ht="20.100000000000001" customHeight="1">
      <c r="A582" s="27">
        <v>27</v>
      </c>
      <c r="B582" s="358" t="s">
        <v>18764</v>
      </c>
      <c r="C582" s="359" t="s">
        <v>18765</v>
      </c>
      <c r="D582" s="357" t="s">
        <v>18714</v>
      </c>
      <c r="E582" s="357" t="s">
        <v>18715</v>
      </c>
      <c r="F582" s="356">
        <v>4</v>
      </c>
      <c r="G582" s="356">
        <v>12</v>
      </c>
      <c r="H582" s="357" t="s">
        <v>3836</v>
      </c>
    </row>
    <row r="583" spans="1:8" ht="20.100000000000001" customHeight="1">
      <c r="A583" s="27">
        <v>28</v>
      </c>
      <c r="B583" s="358" t="s">
        <v>18766</v>
      </c>
      <c r="C583" s="359" t="s">
        <v>18767</v>
      </c>
      <c r="D583" s="357" t="s">
        <v>18714</v>
      </c>
      <c r="E583" s="357" t="s">
        <v>18715</v>
      </c>
      <c r="F583" s="356">
        <v>16</v>
      </c>
      <c r="G583" s="356">
        <v>35</v>
      </c>
      <c r="H583" s="357" t="s">
        <v>3836</v>
      </c>
    </row>
    <row r="584" spans="1:8" ht="20.100000000000001" customHeight="1">
      <c r="A584" s="27">
        <v>29</v>
      </c>
      <c r="B584" s="358" t="s">
        <v>18768</v>
      </c>
      <c r="C584" s="359" t="s">
        <v>18769</v>
      </c>
      <c r="D584" s="357" t="s">
        <v>18714</v>
      </c>
      <c r="E584" s="357" t="s">
        <v>18715</v>
      </c>
      <c r="F584" s="356">
        <v>8</v>
      </c>
      <c r="G584" s="356">
        <v>65</v>
      </c>
      <c r="H584" s="357" t="s">
        <v>3836</v>
      </c>
    </row>
    <row r="585" spans="1:8" ht="20.100000000000001" customHeight="1">
      <c r="A585" s="27">
        <v>30</v>
      </c>
      <c r="B585" s="358" t="s">
        <v>18770</v>
      </c>
      <c r="C585" s="359" t="s">
        <v>18771</v>
      </c>
      <c r="D585" s="357" t="s">
        <v>18714</v>
      </c>
      <c r="E585" s="357" t="s">
        <v>18715</v>
      </c>
      <c r="F585" s="356">
        <v>19</v>
      </c>
      <c r="G585" s="356">
        <v>52</v>
      </c>
      <c r="H585" s="357" t="s">
        <v>3836</v>
      </c>
    </row>
    <row r="586" spans="1:8" ht="20.100000000000001" customHeight="1">
      <c r="A586" s="27">
        <v>31</v>
      </c>
      <c r="B586" s="358" t="s">
        <v>18772</v>
      </c>
      <c r="C586" s="359" t="s">
        <v>18773</v>
      </c>
      <c r="D586" s="357" t="s">
        <v>18714</v>
      </c>
      <c r="E586" s="357" t="s">
        <v>18715</v>
      </c>
      <c r="F586" s="356">
        <v>14</v>
      </c>
      <c r="G586" s="356">
        <v>325</v>
      </c>
      <c r="H586" s="357" t="s">
        <v>3836</v>
      </c>
    </row>
    <row r="587" spans="1:8" ht="20.100000000000001" customHeight="1">
      <c r="A587" s="27">
        <v>32</v>
      </c>
      <c r="B587" s="358" t="s">
        <v>18774</v>
      </c>
      <c r="C587" s="359" t="s">
        <v>18775</v>
      </c>
      <c r="D587" s="357" t="s">
        <v>18714</v>
      </c>
      <c r="E587" s="357" t="s">
        <v>18715</v>
      </c>
      <c r="F587" s="356">
        <v>5</v>
      </c>
      <c r="G587" s="356">
        <v>14</v>
      </c>
      <c r="H587" s="357" t="s">
        <v>3836</v>
      </c>
    </row>
    <row r="588" spans="1:8" ht="20.100000000000001" customHeight="1">
      <c r="A588" s="27">
        <v>33</v>
      </c>
      <c r="B588" s="358" t="s">
        <v>18776</v>
      </c>
      <c r="C588" s="359" t="s">
        <v>18777</v>
      </c>
      <c r="D588" s="357" t="s">
        <v>18714</v>
      </c>
      <c r="E588" s="357" t="s">
        <v>18715</v>
      </c>
      <c r="F588" s="356">
        <v>5</v>
      </c>
      <c r="G588" s="356">
        <v>26</v>
      </c>
      <c r="H588" s="357" t="s">
        <v>3836</v>
      </c>
    </row>
    <row r="589" spans="1:8" ht="20.100000000000001" customHeight="1">
      <c r="A589" s="27">
        <v>34</v>
      </c>
      <c r="B589" s="358" t="s">
        <v>18778</v>
      </c>
      <c r="C589" s="359" t="s">
        <v>18779</v>
      </c>
      <c r="D589" s="357" t="s">
        <v>18714</v>
      </c>
      <c r="E589" s="357" t="s">
        <v>18715</v>
      </c>
      <c r="F589" s="356">
        <v>16</v>
      </c>
      <c r="G589" s="356">
        <v>58</v>
      </c>
      <c r="H589" s="357" t="s">
        <v>3836</v>
      </c>
    </row>
    <row r="590" spans="1:8" ht="20.100000000000001" customHeight="1">
      <c r="A590" s="27">
        <v>35</v>
      </c>
      <c r="B590" s="358" t="s">
        <v>18780</v>
      </c>
      <c r="C590" s="359" t="s">
        <v>18781</v>
      </c>
      <c r="D590" s="357" t="s">
        <v>18714</v>
      </c>
      <c r="E590" s="357" t="s">
        <v>18715</v>
      </c>
      <c r="F590" s="356">
        <v>15</v>
      </c>
      <c r="G590" s="356">
        <f>37*12</f>
        <v>444</v>
      </c>
      <c r="H590" s="357" t="s">
        <v>3836</v>
      </c>
    </row>
    <row r="591" spans="1:8" ht="20.100000000000001" customHeight="1">
      <c r="A591" s="27">
        <v>36</v>
      </c>
      <c r="B591" s="358" t="s">
        <v>18782</v>
      </c>
      <c r="C591" s="359" t="s">
        <v>18783</v>
      </c>
      <c r="D591" s="357" t="s">
        <v>18714</v>
      </c>
      <c r="E591" s="357" t="s">
        <v>18715</v>
      </c>
      <c r="F591" s="356">
        <v>17</v>
      </c>
      <c r="G591" s="356">
        <v>139</v>
      </c>
      <c r="H591" s="357" t="s">
        <v>3836</v>
      </c>
    </row>
    <row r="592" spans="1:8" ht="20.100000000000001" customHeight="1">
      <c r="A592" s="27">
        <v>37</v>
      </c>
      <c r="B592" s="358" t="s">
        <v>18784</v>
      </c>
      <c r="C592" s="359" t="s">
        <v>18785</v>
      </c>
      <c r="D592" s="357" t="s">
        <v>18714</v>
      </c>
      <c r="E592" s="357" t="s">
        <v>18715</v>
      </c>
      <c r="F592" s="356">
        <v>2</v>
      </c>
      <c r="G592" s="356">
        <v>5</v>
      </c>
      <c r="H592" s="357" t="s">
        <v>3836</v>
      </c>
    </row>
    <row r="593" spans="1:8" ht="20.100000000000001" customHeight="1">
      <c r="A593" s="27">
        <v>38</v>
      </c>
      <c r="B593" s="358" t="s">
        <v>18786</v>
      </c>
      <c r="C593" s="359" t="s">
        <v>18787</v>
      </c>
      <c r="D593" s="357" t="s">
        <v>18714</v>
      </c>
      <c r="E593" s="357" t="s">
        <v>18715</v>
      </c>
      <c r="F593" s="356">
        <v>8</v>
      </c>
      <c r="G593" s="356">
        <v>10</v>
      </c>
      <c r="H593" s="357" t="s">
        <v>3836</v>
      </c>
    </row>
    <row r="594" spans="1:8" ht="20.100000000000001" customHeight="1">
      <c r="A594" s="27">
        <v>39</v>
      </c>
      <c r="B594" s="358" t="s">
        <v>18788</v>
      </c>
      <c r="C594" s="359" t="s">
        <v>18789</v>
      </c>
      <c r="D594" s="357" t="s">
        <v>18714</v>
      </c>
      <c r="E594" s="357" t="s">
        <v>18715</v>
      </c>
      <c r="F594" s="356">
        <v>2</v>
      </c>
      <c r="G594" s="356">
        <v>5</v>
      </c>
      <c r="H594" s="357" t="s">
        <v>3836</v>
      </c>
    </row>
    <row r="595" spans="1:8" ht="20.100000000000001" customHeight="1">
      <c r="A595" s="27">
        <v>40</v>
      </c>
      <c r="B595" s="358" t="s">
        <v>18790</v>
      </c>
      <c r="C595" s="359" t="s">
        <v>18791</v>
      </c>
      <c r="D595" s="357" t="s">
        <v>18714</v>
      </c>
      <c r="E595" s="357" t="s">
        <v>18715</v>
      </c>
      <c r="F595" s="356">
        <v>9</v>
      </c>
      <c r="G595" s="356">
        <v>32</v>
      </c>
      <c r="H595" s="357" t="s">
        <v>3836</v>
      </c>
    </row>
    <row r="596" spans="1:8" ht="20.100000000000001" customHeight="1">
      <c r="A596" s="27">
        <v>41</v>
      </c>
      <c r="B596" s="358" t="s">
        <v>18792</v>
      </c>
      <c r="C596" s="359" t="s">
        <v>18793</v>
      </c>
      <c r="D596" s="357" t="s">
        <v>18714</v>
      </c>
      <c r="E596" s="357" t="s">
        <v>18715</v>
      </c>
      <c r="F596" s="356"/>
      <c r="G596" s="356">
        <v>0</v>
      </c>
      <c r="H596" s="357" t="s">
        <v>3836</v>
      </c>
    </row>
    <row r="597" spans="1:8" ht="20.100000000000001" customHeight="1">
      <c r="A597" s="27">
        <v>42</v>
      </c>
      <c r="B597" s="358" t="s">
        <v>18794</v>
      </c>
      <c r="C597" s="359" t="s">
        <v>18795</v>
      </c>
      <c r="D597" s="357" t="s">
        <v>18714</v>
      </c>
      <c r="E597" s="357" t="s">
        <v>18715</v>
      </c>
      <c r="F597" s="356">
        <v>5</v>
      </c>
      <c r="G597" s="356">
        <v>20</v>
      </c>
      <c r="H597" s="357" t="s">
        <v>3836</v>
      </c>
    </row>
    <row r="598" spans="1:8" ht="20.100000000000001" customHeight="1">
      <c r="A598" s="27">
        <v>43</v>
      </c>
      <c r="B598" s="358" t="s">
        <v>18796</v>
      </c>
      <c r="C598" s="359" t="s">
        <v>18797</v>
      </c>
      <c r="D598" s="357" t="s">
        <v>18714</v>
      </c>
      <c r="E598" s="357" t="s">
        <v>18715</v>
      </c>
      <c r="F598" s="356">
        <v>2</v>
      </c>
      <c r="G598" s="356">
        <v>5</v>
      </c>
      <c r="H598" s="357" t="s">
        <v>3836</v>
      </c>
    </row>
    <row r="599" spans="1:8" ht="20.100000000000001" customHeight="1">
      <c r="A599" s="27">
        <v>44</v>
      </c>
      <c r="B599" s="358" t="s">
        <v>18798</v>
      </c>
      <c r="C599" s="359" t="s">
        <v>18799</v>
      </c>
      <c r="D599" s="357" t="s">
        <v>18714</v>
      </c>
      <c r="E599" s="357" t="s">
        <v>18715</v>
      </c>
      <c r="F599" s="356">
        <v>6</v>
      </c>
      <c r="G599" s="356">
        <v>36</v>
      </c>
      <c r="H599" s="357" t="s">
        <v>3836</v>
      </c>
    </row>
    <row r="600" spans="1:8" ht="20.100000000000001" customHeight="1">
      <c r="A600" s="27">
        <v>45</v>
      </c>
      <c r="B600" s="358" t="s">
        <v>18800</v>
      </c>
      <c r="C600" s="359" t="s">
        <v>18801</v>
      </c>
      <c r="D600" s="357" t="s">
        <v>18714</v>
      </c>
      <c r="E600" s="357" t="s">
        <v>18715</v>
      </c>
      <c r="F600" s="356">
        <v>2</v>
      </c>
      <c r="G600" s="356">
        <v>5</v>
      </c>
      <c r="H600" s="357" t="s">
        <v>3836</v>
      </c>
    </row>
    <row r="601" spans="1:8" ht="20.100000000000001" customHeight="1">
      <c r="A601" s="27">
        <v>46</v>
      </c>
      <c r="B601" s="358" t="s">
        <v>18802</v>
      </c>
      <c r="C601" s="359" t="s">
        <v>18803</v>
      </c>
      <c r="D601" s="357" t="s">
        <v>18714</v>
      </c>
      <c r="E601" s="357" t="s">
        <v>18715</v>
      </c>
      <c r="F601" s="356">
        <v>5</v>
      </c>
      <c r="G601" s="356">
        <v>11</v>
      </c>
      <c r="H601" s="357" t="s">
        <v>3836</v>
      </c>
    </row>
    <row r="602" spans="1:8" ht="20.100000000000001" customHeight="1">
      <c r="A602" s="27">
        <v>47</v>
      </c>
      <c r="B602" s="358" t="s">
        <v>18804</v>
      </c>
      <c r="C602" s="359" t="s">
        <v>18805</v>
      </c>
      <c r="D602" s="357" t="s">
        <v>18714</v>
      </c>
      <c r="E602" s="357" t="s">
        <v>18715</v>
      </c>
      <c r="F602" s="356">
        <v>2</v>
      </c>
      <c r="G602" s="356">
        <v>6</v>
      </c>
      <c r="H602" s="357" t="s">
        <v>3836</v>
      </c>
    </row>
    <row r="603" spans="1:8" ht="20.100000000000001" customHeight="1">
      <c r="A603" s="27">
        <v>48</v>
      </c>
      <c r="B603" s="358" t="s">
        <v>18806</v>
      </c>
      <c r="C603" s="359" t="s">
        <v>18807</v>
      </c>
      <c r="D603" s="357" t="s">
        <v>18714</v>
      </c>
      <c r="E603" s="357" t="s">
        <v>18715</v>
      </c>
      <c r="F603" s="356">
        <v>6</v>
      </c>
      <c r="G603" s="356">
        <v>66</v>
      </c>
      <c r="H603" s="357" t="s">
        <v>3836</v>
      </c>
    </row>
    <row r="604" spans="1:8" ht="20.100000000000001" customHeight="1">
      <c r="A604" s="27">
        <v>49</v>
      </c>
      <c r="B604" s="358" t="s">
        <v>18808</v>
      </c>
      <c r="C604" s="359" t="s">
        <v>18809</v>
      </c>
      <c r="D604" s="357" t="s">
        <v>18714</v>
      </c>
      <c r="E604" s="357" t="s">
        <v>18715</v>
      </c>
      <c r="F604" s="356">
        <v>10</v>
      </c>
      <c r="G604" s="356">
        <v>78</v>
      </c>
      <c r="H604" s="357" t="s">
        <v>3836</v>
      </c>
    </row>
    <row r="605" spans="1:8" ht="20.100000000000001" customHeight="1">
      <c r="A605" s="27">
        <v>50</v>
      </c>
      <c r="B605" s="358" t="s">
        <v>18810</v>
      </c>
      <c r="C605" s="359" t="s">
        <v>18811</v>
      </c>
      <c r="D605" s="357" t="s">
        <v>18714</v>
      </c>
      <c r="E605" s="357" t="s">
        <v>18715</v>
      </c>
      <c r="F605" s="356">
        <v>12</v>
      </c>
      <c r="G605" s="356">
        <v>26</v>
      </c>
      <c r="H605" s="357" t="s">
        <v>3836</v>
      </c>
    </row>
    <row r="606" spans="1:8" ht="20.100000000000001" customHeight="1">
      <c r="A606" s="27">
        <v>51</v>
      </c>
      <c r="B606" s="358" t="s">
        <v>18812</v>
      </c>
      <c r="C606" s="359" t="s">
        <v>18813</v>
      </c>
      <c r="D606" s="357" t="s">
        <v>18714</v>
      </c>
      <c r="E606" s="357" t="s">
        <v>18715</v>
      </c>
      <c r="F606" s="356">
        <v>3</v>
      </c>
      <c r="G606" s="356">
        <v>10</v>
      </c>
      <c r="H606" s="357" t="s">
        <v>3836</v>
      </c>
    </row>
    <row r="607" spans="1:8" ht="20.100000000000001" customHeight="1">
      <c r="A607" s="27">
        <v>52</v>
      </c>
      <c r="B607" s="358" t="s">
        <v>18814</v>
      </c>
      <c r="C607" s="359" t="s">
        <v>18815</v>
      </c>
      <c r="D607" s="357" t="s">
        <v>18714</v>
      </c>
      <c r="E607" s="357" t="s">
        <v>18715</v>
      </c>
      <c r="F607" s="356"/>
      <c r="G607" s="356">
        <v>0</v>
      </c>
      <c r="H607" s="357" t="s">
        <v>3836</v>
      </c>
    </row>
    <row r="608" spans="1:8" ht="20.100000000000001" customHeight="1">
      <c r="A608" s="27">
        <v>53</v>
      </c>
      <c r="B608" s="358" t="s">
        <v>18816</v>
      </c>
      <c r="C608" s="359" t="s">
        <v>18817</v>
      </c>
      <c r="D608" s="357" t="s">
        <v>18714</v>
      </c>
      <c r="E608" s="357" t="s">
        <v>18715</v>
      </c>
      <c r="F608" s="356">
        <v>5</v>
      </c>
      <c r="G608" s="356">
        <v>15</v>
      </c>
      <c r="H608" s="357" t="s">
        <v>3836</v>
      </c>
    </row>
    <row r="609" spans="1:8" ht="20.100000000000001" customHeight="1">
      <c r="A609" s="27">
        <v>54</v>
      </c>
      <c r="B609" s="358" t="s">
        <v>18818</v>
      </c>
      <c r="C609" s="359" t="s">
        <v>18819</v>
      </c>
      <c r="D609" s="357" t="s">
        <v>18714</v>
      </c>
      <c r="E609" s="357" t="s">
        <v>18715</v>
      </c>
      <c r="F609" s="356">
        <v>10</v>
      </c>
      <c r="G609" s="356">
        <v>15</v>
      </c>
      <c r="H609" s="357" t="s">
        <v>3836</v>
      </c>
    </row>
    <row r="610" spans="1:8" ht="20.100000000000001" customHeight="1">
      <c r="A610" s="27">
        <v>55</v>
      </c>
      <c r="B610" s="358" t="s">
        <v>18820</v>
      </c>
      <c r="C610" s="359" t="s">
        <v>18821</v>
      </c>
      <c r="D610" s="357" t="s">
        <v>18714</v>
      </c>
      <c r="E610" s="357" t="s">
        <v>18715</v>
      </c>
      <c r="F610" s="356">
        <v>4</v>
      </c>
      <c r="G610" s="356">
        <v>15</v>
      </c>
      <c r="H610" s="357" t="s">
        <v>3836</v>
      </c>
    </row>
    <row r="611" spans="1:8" ht="20.100000000000001" customHeight="1">
      <c r="A611" s="27">
        <v>56</v>
      </c>
      <c r="B611" s="358" t="s">
        <v>18822</v>
      </c>
      <c r="C611" s="359" t="s">
        <v>18823</v>
      </c>
      <c r="D611" s="357" t="s">
        <v>18714</v>
      </c>
      <c r="E611" s="357" t="s">
        <v>18715</v>
      </c>
      <c r="F611" s="356">
        <v>5</v>
      </c>
      <c r="G611" s="356">
        <v>28</v>
      </c>
      <c r="H611" s="357" t="s">
        <v>3836</v>
      </c>
    </row>
    <row r="612" spans="1:8" ht="20.100000000000001" customHeight="1">
      <c r="A612" s="27">
        <v>57</v>
      </c>
      <c r="B612" s="358" t="s">
        <v>18824</v>
      </c>
      <c r="C612" s="359" t="s">
        <v>18825</v>
      </c>
      <c r="D612" s="357"/>
      <c r="E612" s="357"/>
      <c r="F612" s="356">
        <v>4</v>
      </c>
      <c r="G612" s="356">
        <v>10</v>
      </c>
      <c r="H612" s="357" t="s">
        <v>3836</v>
      </c>
    </row>
    <row r="613" spans="1:8" ht="20.100000000000001" customHeight="1">
      <c r="A613" s="27">
        <v>58</v>
      </c>
      <c r="B613" s="358" t="s">
        <v>18826</v>
      </c>
      <c r="C613" s="359" t="s">
        <v>18827</v>
      </c>
      <c r="D613" s="357"/>
      <c r="E613" s="357"/>
      <c r="F613" s="356">
        <v>4</v>
      </c>
      <c r="G613" s="356">
        <v>4</v>
      </c>
      <c r="H613" s="357" t="s">
        <v>3836</v>
      </c>
    </row>
    <row r="614" spans="1:8" ht="20.100000000000001" customHeight="1">
      <c r="A614" s="27">
        <v>59</v>
      </c>
      <c r="B614" s="358" t="s">
        <v>18828</v>
      </c>
      <c r="C614" s="359" t="s">
        <v>18829</v>
      </c>
      <c r="D614" s="357"/>
      <c r="E614" s="357"/>
      <c r="F614" s="356">
        <v>1</v>
      </c>
      <c r="G614" s="356">
        <v>5</v>
      </c>
      <c r="H614" s="357" t="s">
        <v>3836</v>
      </c>
    </row>
    <row r="615" spans="1:8" ht="20.100000000000001" customHeight="1">
      <c r="A615" s="27">
        <v>60</v>
      </c>
      <c r="B615" s="358" t="s">
        <v>18830</v>
      </c>
      <c r="C615" s="359" t="s">
        <v>18831</v>
      </c>
      <c r="D615" s="357" t="s">
        <v>18714</v>
      </c>
      <c r="E615" s="357" t="s">
        <v>18715</v>
      </c>
      <c r="F615" s="356">
        <v>2</v>
      </c>
      <c r="G615" s="356">
        <v>2</v>
      </c>
      <c r="H615" s="357" t="s">
        <v>3836</v>
      </c>
    </row>
    <row r="616" spans="1:8" ht="20.100000000000001" customHeight="1">
      <c r="A616" s="27">
        <v>61</v>
      </c>
      <c r="B616" s="358" t="s">
        <v>18832</v>
      </c>
      <c r="C616" s="359" t="s">
        <v>18833</v>
      </c>
      <c r="D616" s="357" t="s">
        <v>18714</v>
      </c>
      <c r="E616" s="357" t="s">
        <v>18715</v>
      </c>
      <c r="F616" s="356">
        <v>0</v>
      </c>
      <c r="G616" s="356">
        <v>11</v>
      </c>
      <c r="H616" s="357" t="s">
        <v>3836</v>
      </c>
    </row>
    <row r="617" spans="1:8" ht="20.100000000000001" customHeight="1">
      <c r="A617" s="27">
        <v>62</v>
      </c>
      <c r="B617" s="358" t="s">
        <v>18834</v>
      </c>
      <c r="C617" s="359" t="s">
        <v>18835</v>
      </c>
      <c r="D617" s="357" t="s">
        <v>18714</v>
      </c>
      <c r="E617" s="357" t="s">
        <v>18715</v>
      </c>
      <c r="F617" s="356">
        <v>0</v>
      </c>
      <c r="G617" s="356">
        <v>120</v>
      </c>
      <c r="H617" s="357" t="s">
        <v>3836</v>
      </c>
    </row>
    <row r="618" spans="1:8" ht="20.100000000000001" customHeight="1">
      <c r="A618" s="27">
        <v>63</v>
      </c>
      <c r="B618" s="358" t="s">
        <v>18836</v>
      </c>
      <c r="C618" s="359" t="s">
        <v>1404</v>
      </c>
      <c r="D618" s="357" t="s">
        <v>18714</v>
      </c>
      <c r="E618" s="357" t="s">
        <v>18715</v>
      </c>
      <c r="F618" s="356">
        <v>0</v>
      </c>
      <c r="G618" s="356">
        <v>120</v>
      </c>
      <c r="H618" s="357" t="s">
        <v>3836</v>
      </c>
    </row>
    <row r="619" spans="1:8" ht="20.100000000000001" customHeight="1">
      <c r="A619" s="27">
        <v>64</v>
      </c>
      <c r="B619" s="358" t="s">
        <v>18837</v>
      </c>
      <c r="C619" s="359" t="s">
        <v>18838</v>
      </c>
      <c r="D619" s="357" t="s">
        <v>18714</v>
      </c>
      <c r="E619" s="357" t="s">
        <v>18715</v>
      </c>
      <c r="F619" s="356">
        <v>10</v>
      </c>
      <c r="G619" s="356">
        <v>80</v>
      </c>
      <c r="H619" s="357" t="s">
        <v>3836</v>
      </c>
    </row>
    <row r="620" spans="1:8" ht="20.100000000000001" customHeight="1">
      <c r="A620" s="27">
        <v>65</v>
      </c>
      <c r="B620" s="358" t="s">
        <v>18839</v>
      </c>
      <c r="C620" s="359" t="s">
        <v>18840</v>
      </c>
      <c r="D620" s="357" t="s">
        <v>18714</v>
      </c>
      <c r="E620" s="357" t="s">
        <v>18715</v>
      </c>
      <c r="F620" s="356">
        <v>12</v>
      </c>
      <c r="G620" s="356">
        <v>48</v>
      </c>
      <c r="H620" s="357" t="s">
        <v>3836</v>
      </c>
    </row>
    <row r="621" spans="1:8" ht="20.100000000000001" customHeight="1">
      <c r="A621" s="27">
        <v>66</v>
      </c>
      <c r="B621" s="358" t="s">
        <v>18841</v>
      </c>
      <c r="C621" s="359" t="s">
        <v>18842</v>
      </c>
      <c r="D621" s="357" t="s">
        <v>18714</v>
      </c>
      <c r="E621" s="357" t="s">
        <v>18715</v>
      </c>
      <c r="F621" s="356">
        <v>0</v>
      </c>
      <c r="G621" s="356">
        <v>5</v>
      </c>
      <c r="H621" s="357" t="s">
        <v>3836</v>
      </c>
    </row>
    <row r="622" spans="1:8" ht="20.100000000000001" customHeight="1">
      <c r="A622" s="27">
        <v>67</v>
      </c>
      <c r="B622" s="358" t="s">
        <v>18843</v>
      </c>
      <c r="C622" s="359" t="s">
        <v>18844</v>
      </c>
      <c r="D622" s="357" t="s">
        <v>18714</v>
      </c>
      <c r="E622" s="357" t="s">
        <v>18715</v>
      </c>
      <c r="F622" s="356">
        <v>0</v>
      </c>
      <c r="G622" s="356">
        <v>11</v>
      </c>
      <c r="H622" s="357" t="s">
        <v>3836</v>
      </c>
    </row>
    <row r="623" spans="1:8" ht="20.100000000000001" customHeight="1">
      <c r="A623" s="27">
        <v>68</v>
      </c>
      <c r="B623" s="358" t="s">
        <v>18845</v>
      </c>
      <c r="C623" s="359" t="s">
        <v>18846</v>
      </c>
      <c r="D623" s="357" t="s">
        <v>18714</v>
      </c>
      <c r="E623" s="357" t="s">
        <v>18715</v>
      </c>
      <c r="F623" s="356">
        <v>0</v>
      </c>
      <c r="G623" s="356">
        <v>52</v>
      </c>
      <c r="H623" s="357" t="s">
        <v>3836</v>
      </c>
    </row>
    <row r="624" spans="1:8" ht="20.100000000000001" customHeight="1">
      <c r="A624" s="27">
        <v>69</v>
      </c>
      <c r="B624" s="358" t="s">
        <v>18847</v>
      </c>
      <c r="C624" s="359" t="s">
        <v>3848</v>
      </c>
      <c r="D624" s="357" t="s">
        <v>18714</v>
      </c>
      <c r="E624" s="357" t="s">
        <v>18715</v>
      </c>
      <c r="F624" s="356">
        <v>0</v>
      </c>
      <c r="G624" s="356">
        <v>147</v>
      </c>
      <c r="H624" s="357" t="s">
        <v>3836</v>
      </c>
    </row>
    <row r="625" spans="1:8" ht="20.100000000000001" customHeight="1">
      <c r="A625" s="27">
        <v>70</v>
      </c>
      <c r="B625" s="358" t="s">
        <v>18848</v>
      </c>
      <c r="C625" s="359" t="s">
        <v>18849</v>
      </c>
      <c r="D625" s="357" t="s">
        <v>18714</v>
      </c>
      <c r="E625" s="357" t="s">
        <v>18715</v>
      </c>
      <c r="F625" s="356">
        <v>0</v>
      </c>
      <c r="G625" s="356">
        <v>100</v>
      </c>
      <c r="H625" s="357" t="s">
        <v>3836</v>
      </c>
    </row>
    <row r="626" spans="1:8" ht="20.100000000000001" customHeight="1">
      <c r="A626" s="27">
        <v>71</v>
      </c>
      <c r="B626" s="358" t="s">
        <v>18850</v>
      </c>
      <c r="C626" s="359" t="s">
        <v>18851</v>
      </c>
      <c r="D626" s="357" t="s">
        <v>18714</v>
      </c>
      <c r="E626" s="357" t="s">
        <v>18715</v>
      </c>
      <c r="F626" s="356">
        <v>0</v>
      </c>
      <c r="G626" s="356">
        <v>373</v>
      </c>
      <c r="H626" s="357" t="s">
        <v>3836</v>
      </c>
    </row>
    <row r="627" spans="1:8" ht="20.100000000000001" customHeight="1">
      <c r="A627" s="27">
        <v>72</v>
      </c>
      <c r="B627" s="358" t="s">
        <v>18852</v>
      </c>
      <c r="C627" s="359" t="s">
        <v>18853</v>
      </c>
      <c r="D627" s="357" t="s">
        <v>18714</v>
      </c>
      <c r="E627" s="357" t="s">
        <v>18715</v>
      </c>
      <c r="F627" s="356">
        <v>2</v>
      </c>
      <c r="G627" s="356">
        <v>77</v>
      </c>
      <c r="H627" s="357" t="s">
        <v>3836</v>
      </c>
    </row>
    <row r="628" spans="1:8" ht="20.100000000000001" customHeight="1">
      <c r="A628" s="27">
        <v>73</v>
      </c>
      <c r="B628" s="358" t="s">
        <v>18854</v>
      </c>
      <c r="C628" s="359" t="s">
        <v>18855</v>
      </c>
      <c r="D628" s="357" t="s">
        <v>18714</v>
      </c>
      <c r="E628" s="357" t="s">
        <v>18715</v>
      </c>
      <c r="F628" s="356">
        <v>0</v>
      </c>
      <c r="G628" s="356">
        <v>24</v>
      </c>
      <c r="H628" s="357" t="s">
        <v>3836</v>
      </c>
    </row>
    <row r="629" spans="1:8" ht="20.100000000000001" customHeight="1">
      <c r="A629" s="27">
        <v>74</v>
      </c>
      <c r="B629" s="358" t="s">
        <v>18856</v>
      </c>
      <c r="C629" s="359" t="s">
        <v>17432</v>
      </c>
      <c r="D629" s="357" t="s">
        <v>18714</v>
      </c>
      <c r="E629" s="357" t="s">
        <v>18715</v>
      </c>
      <c r="F629" s="356">
        <v>0</v>
      </c>
      <c r="G629" s="356">
        <v>221</v>
      </c>
      <c r="H629" s="357" t="s">
        <v>3836</v>
      </c>
    </row>
    <row r="630" spans="1:8" ht="20.100000000000001" customHeight="1">
      <c r="A630" s="27">
        <v>75</v>
      </c>
      <c r="B630" s="358" t="s">
        <v>18857</v>
      </c>
      <c r="C630" s="359" t="s">
        <v>18858</v>
      </c>
      <c r="D630" s="357" t="s">
        <v>18714</v>
      </c>
      <c r="E630" s="357" t="s">
        <v>18715</v>
      </c>
      <c r="F630" s="356">
        <v>0</v>
      </c>
      <c r="G630" s="356">
        <v>204</v>
      </c>
      <c r="H630" s="357" t="s">
        <v>3836</v>
      </c>
    </row>
    <row r="631" spans="1:8" ht="20.100000000000001" customHeight="1">
      <c r="A631" s="27">
        <v>76</v>
      </c>
      <c r="B631" s="358" t="s">
        <v>18859</v>
      </c>
      <c r="C631" s="359" t="s">
        <v>18860</v>
      </c>
      <c r="D631" s="357" t="s">
        <v>18714</v>
      </c>
      <c r="E631" s="357" t="s">
        <v>18715</v>
      </c>
      <c r="F631" s="356">
        <v>2</v>
      </c>
      <c r="G631" s="356">
        <v>5</v>
      </c>
      <c r="H631" s="357" t="s">
        <v>3836</v>
      </c>
    </row>
    <row r="632" spans="1:8" ht="20.100000000000001" customHeight="1">
      <c r="A632" s="27">
        <v>77</v>
      </c>
      <c r="B632" s="358" t="s">
        <v>18861</v>
      </c>
      <c r="C632" s="359" t="s">
        <v>18862</v>
      </c>
      <c r="D632" s="357" t="s">
        <v>18714</v>
      </c>
      <c r="E632" s="357" t="s">
        <v>18715</v>
      </c>
      <c r="F632" s="356">
        <v>1</v>
      </c>
      <c r="G632" s="356">
        <v>150</v>
      </c>
      <c r="H632" s="357" t="s">
        <v>3829</v>
      </c>
    </row>
    <row r="633" spans="1:8" ht="20.100000000000001" customHeight="1">
      <c r="A633" s="27">
        <v>78</v>
      </c>
      <c r="B633" s="358" t="s">
        <v>18863</v>
      </c>
      <c r="C633" s="359" t="s">
        <v>18864</v>
      </c>
      <c r="D633" s="357" t="s">
        <v>18714</v>
      </c>
      <c r="E633" s="357" t="s">
        <v>18715</v>
      </c>
      <c r="F633" s="356">
        <v>4</v>
      </c>
      <c r="G633" s="356">
        <v>180</v>
      </c>
      <c r="H633" s="357" t="s">
        <v>3829</v>
      </c>
    </row>
    <row r="634" spans="1:8" ht="20.100000000000001" customHeight="1">
      <c r="A634" s="27">
        <v>79</v>
      </c>
      <c r="B634" s="358" t="s">
        <v>18865</v>
      </c>
      <c r="C634" s="359" t="s">
        <v>18866</v>
      </c>
      <c r="D634" s="357" t="s">
        <v>18714</v>
      </c>
      <c r="E634" s="357" t="s">
        <v>18715</v>
      </c>
      <c r="F634" s="356">
        <v>1</v>
      </c>
      <c r="G634" s="356">
        <v>2</v>
      </c>
      <c r="H634" s="357"/>
    </row>
    <row r="635" spans="1:8" ht="20.100000000000001" customHeight="1">
      <c r="A635" s="27">
        <v>80</v>
      </c>
      <c r="B635" s="358" t="s">
        <v>18867</v>
      </c>
      <c r="C635" s="359" t="s">
        <v>18868</v>
      </c>
      <c r="D635" s="357" t="s">
        <v>18714</v>
      </c>
      <c r="E635" s="357" t="s">
        <v>18715</v>
      </c>
      <c r="F635" s="356">
        <v>0</v>
      </c>
      <c r="G635" s="356">
        <v>500</v>
      </c>
      <c r="H635" s="357" t="s">
        <v>3836</v>
      </c>
    </row>
    <row r="636" spans="1:8" ht="20.100000000000001" customHeight="1">
      <c r="A636" s="27">
        <v>81</v>
      </c>
      <c r="B636" s="358" t="s">
        <v>18869</v>
      </c>
      <c r="C636" s="359" t="s">
        <v>18870</v>
      </c>
      <c r="D636" s="357" t="s">
        <v>18714</v>
      </c>
      <c r="E636" s="357" t="s">
        <v>18715</v>
      </c>
      <c r="F636" s="356">
        <v>1</v>
      </c>
      <c r="G636" s="356">
        <v>5</v>
      </c>
      <c r="H636" s="357" t="s">
        <v>3836</v>
      </c>
    </row>
    <row r="637" spans="1:8" ht="20.100000000000001" customHeight="1">
      <c r="A637" s="27">
        <v>82</v>
      </c>
      <c r="B637" s="358" t="s">
        <v>18871</v>
      </c>
      <c r="C637" s="359" t="s">
        <v>18872</v>
      </c>
      <c r="D637" s="357" t="s">
        <v>18714</v>
      </c>
      <c r="E637" s="357" t="s">
        <v>18715</v>
      </c>
      <c r="F637" s="356">
        <v>4</v>
      </c>
      <c r="G637" s="356">
        <v>10</v>
      </c>
      <c r="H637" s="357"/>
    </row>
    <row r="638" spans="1:8" ht="20.100000000000001" customHeight="1">
      <c r="A638" s="27">
        <v>83</v>
      </c>
      <c r="B638" s="358" t="s">
        <v>18873</v>
      </c>
      <c r="C638" s="359" t="s">
        <v>18874</v>
      </c>
      <c r="D638" s="357" t="s">
        <v>18714</v>
      </c>
      <c r="E638" s="357" t="s">
        <v>18715</v>
      </c>
      <c r="F638" s="356">
        <v>5</v>
      </c>
      <c r="G638" s="356">
        <v>25</v>
      </c>
      <c r="H638" s="357" t="s">
        <v>3849</v>
      </c>
    </row>
    <row r="639" spans="1:8" ht="20.100000000000001" customHeight="1">
      <c r="A639" s="27">
        <v>84</v>
      </c>
      <c r="B639" s="358" t="s">
        <v>18875</v>
      </c>
      <c r="C639" s="359" t="s">
        <v>18876</v>
      </c>
      <c r="D639" s="357" t="s">
        <v>18877</v>
      </c>
      <c r="E639" s="357" t="s">
        <v>18715</v>
      </c>
      <c r="F639" s="356">
        <v>4</v>
      </c>
      <c r="G639" s="356">
        <v>12</v>
      </c>
      <c r="H639" s="357" t="s">
        <v>3849</v>
      </c>
    </row>
    <row r="640" spans="1:8" ht="20.100000000000001" customHeight="1">
      <c r="A640" s="27">
        <v>85</v>
      </c>
      <c r="B640" s="358" t="s">
        <v>18878</v>
      </c>
      <c r="C640" s="359" t="s">
        <v>18879</v>
      </c>
      <c r="D640" s="357" t="s">
        <v>18880</v>
      </c>
      <c r="E640" s="357" t="s">
        <v>18715</v>
      </c>
      <c r="F640" s="356">
        <v>2</v>
      </c>
      <c r="G640" s="356">
        <v>12</v>
      </c>
      <c r="H640" s="357" t="s">
        <v>3849</v>
      </c>
    </row>
    <row r="641" spans="1:9" ht="20.100000000000001" customHeight="1">
      <c r="A641" s="27">
        <v>86</v>
      </c>
      <c r="B641" s="358" t="s">
        <v>18881</v>
      </c>
      <c r="C641" s="359" t="s">
        <v>18882</v>
      </c>
      <c r="D641" s="357" t="s">
        <v>17417</v>
      </c>
      <c r="E641" s="357" t="s">
        <v>18715</v>
      </c>
      <c r="F641" s="356">
        <v>2</v>
      </c>
      <c r="G641" s="356">
        <v>10</v>
      </c>
      <c r="H641" s="357" t="s">
        <v>3849</v>
      </c>
    </row>
    <row r="643" spans="1:9" ht="20.100000000000001" customHeight="1">
      <c r="A643" s="1">
        <v>1</v>
      </c>
      <c r="B643" s="1" t="s">
        <v>33187</v>
      </c>
      <c r="C643" s="707" t="s">
        <v>33188</v>
      </c>
      <c r="D643" s="2">
        <v>730</v>
      </c>
      <c r="E643" s="2">
        <v>25</v>
      </c>
      <c r="F643" s="827" t="s">
        <v>23455</v>
      </c>
      <c r="G643" s="827" t="s">
        <v>33189</v>
      </c>
      <c r="H643" s="2" t="s">
        <v>3829</v>
      </c>
      <c r="I643" s="2" t="s">
        <v>30492</v>
      </c>
    </row>
    <row r="644" spans="1:9" ht="20.100000000000001" customHeight="1">
      <c r="A644" s="1">
        <v>2</v>
      </c>
      <c r="B644" s="1" t="s">
        <v>33190</v>
      </c>
      <c r="C644" s="707" t="s">
        <v>167</v>
      </c>
      <c r="D644" s="2">
        <v>266</v>
      </c>
      <c r="E644" s="2">
        <v>10</v>
      </c>
      <c r="F644" s="827" t="s">
        <v>33191</v>
      </c>
      <c r="G644" s="827" t="s">
        <v>30492</v>
      </c>
      <c r="H644" s="2" t="s">
        <v>3829</v>
      </c>
      <c r="I644" s="2" t="s">
        <v>30492</v>
      </c>
    </row>
    <row r="645" spans="1:9" ht="20.100000000000001" customHeight="1">
      <c r="A645" s="1">
        <v>3</v>
      </c>
      <c r="B645" s="1" t="s">
        <v>33192</v>
      </c>
      <c r="C645" s="707" t="s">
        <v>33193</v>
      </c>
      <c r="D645" s="2">
        <v>202</v>
      </c>
      <c r="E645" s="2">
        <v>18</v>
      </c>
      <c r="F645" s="827" t="s">
        <v>33194</v>
      </c>
      <c r="G645" s="827" t="s">
        <v>31747</v>
      </c>
      <c r="H645" s="2" t="s">
        <v>3829</v>
      </c>
      <c r="I645" s="2" t="s">
        <v>30492</v>
      </c>
    </row>
    <row r="646" spans="1:9" ht="20.100000000000001" customHeight="1">
      <c r="A646" s="1">
        <v>4</v>
      </c>
      <c r="B646" s="1" t="s">
        <v>33195</v>
      </c>
      <c r="C646" s="707" t="s">
        <v>33196</v>
      </c>
      <c r="D646" s="2">
        <v>423</v>
      </c>
      <c r="E646" s="2">
        <v>12</v>
      </c>
      <c r="F646" s="827" t="s">
        <v>23269</v>
      </c>
      <c r="G646" s="827" t="s">
        <v>30492</v>
      </c>
      <c r="H646" s="2" t="s">
        <v>3829</v>
      </c>
      <c r="I646" s="2" t="s">
        <v>30492</v>
      </c>
    </row>
    <row r="647" spans="1:9" ht="20.100000000000001" customHeight="1">
      <c r="A647" s="1">
        <v>5</v>
      </c>
      <c r="B647" s="1" t="s">
        <v>33197</v>
      </c>
      <c r="C647" s="707" t="s">
        <v>33198</v>
      </c>
      <c r="D647" s="2">
        <v>203</v>
      </c>
      <c r="E647" s="2">
        <v>13</v>
      </c>
      <c r="F647" s="827" t="s">
        <v>30917</v>
      </c>
      <c r="G647" s="827" t="s">
        <v>30503</v>
      </c>
      <c r="H647" s="2" t="s">
        <v>3829</v>
      </c>
      <c r="I647" s="2" t="s">
        <v>30492</v>
      </c>
    </row>
    <row r="648" spans="1:9" ht="20.100000000000001" customHeight="1">
      <c r="A648" s="1">
        <v>6</v>
      </c>
      <c r="B648" s="1" t="s">
        <v>33199</v>
      </c>
      <c r="C648" s="707" t="s">
        <v>33200</v>
      </c>
      <c r="D648" s="2">
        <v>503</v>
      </c>
      <c r="E648" s="2">
        <v>17</v>
      </c>
      <c r="F648" s="827" t="s">
        <v>27134</v>
      </c>
      <c r="G648" s="827" t="s">
        <v>30828</v>
      </c>
      <c r="H648" s="2" t="s">
        <v>3829</v>
      </c>
      <c r="I648" s="2" t="s">
        <v>30492</v>
      </c>
    </row>
    <row r="649" spans="1:9" ht="20.100000000000001" customHeight="1">
      <c r="A649" s="1">
        <v>7</v>
      </c>
      <c r="B649" s="1" t="s">
        <v>33201</v>
      </c>
      <c r="C649" s="707" t="s">
        <v>33202</v>
      </c>
      <c r="D649" s="2">
        <v>230</v>
      </c>
      <c r="E649" s="2">
        <v>11</v>
      </c>
      <c r="F649" s="827" t="s">
        <v>33191</v>
      </c>
      <c r="G649" s="827" t="s">
        <v>30492</v>
      </c>
      <c r="H649" s="2" t="s">
        <v>3829</v>
      </c>
      <c r="I649" s="2" t="s">
        <v>30492</v>
      </c>
    </row>
    <row r="650" spans="1:9" ht="20.100000000000001" customHeight="1">
      <c r="A650" s="1">
        <v>8</v>
      </c>
      <c r="B650" s="1" t="s">
        <v>33203</v>
      </c>
      <c r="C650" s="707" t="s">
        <v>33204</v>
      </c>
      <c r="D650" s="2">
        <v>81</v>
      </c>
      <c r="E650" s="2">
        <v>5</v>
      </c>
      <c r="F650" s="827" t="s">
        <v>23269</v>
      </c>
      <c r="G650" s="827" t="s">
        <v>30492</v>
      </c>
      <c r="H650" s="2" t="s">
        <v>3829</v>
      </c>
      <c r="I650" s="2" t="s">
        <v>30492</v>
      </c>
    </row>
    <row r="651" spans="1:9" ht="20.100000000000001" customHeight="1">
      <c r="A651" s="1">
        <v>9</v>
      </c>
      <c r="B651" s="1" t="s">
        <v>33205</v>
      </c>
      <c r="C651" s="707" t="s">
        <v>33206</v>
      </c>
      <c r="D651" s="2">
        <v>0</v>
      </c>
      <c r="E651" s="2">
        <v>0</v>
      </c>
      <c r="F651" s="827" t="s">
        <v>32998</v>
      </c>
      <c r="G651" s="827" t="s">
        <v>32998</v>
      </c>
      <c r="H651" s="2"/>
      <c r="I651" s="2" t="s">
        <v>30492</v>
      </c>
    </row>
    <row r="652" spans="1:9" ht="20.100000000000001" customHeight="1">
      <c r="A652" s="1">
        <v>10</v>
      </c>
      <c r="B652" s="1" t="s">
        <v>33207</v>
      </c>
      <c r="C652" s="707" t="s">
        <v>33208</v>
      </c>
      <c r="D652" s="2">
        <v>30</v>
      </c>
      <c r="E652" s="2">
        <v>2</v>
      </c>
      <c r="F652" s="827" t="s">
        <v>29376</v>
      </c>
      <c r="G652" s="827" t="s">
        <v>29161</v>
      </c>
      <c r="H652" s="2" t="s">
        <v>3849</v>
      </c>
      <c r="I652" s="2" t="s">
        <v>30492</v>
      </c>
    </row>
    <row r="653" spans="1:9" ht="20.100000000000001" customHeight="1">
      <c r="A653" s="1">
        <v>11</v>
      </c>
      <c r="B653" s="1" t="s">
        <v>33209</v>
      </c>
      <c r="C653" s="707" t="s">
        <v>33210</v>
      </c>
      <c r="D653" s="2">
        <v>212</v>
      </c>
      <c r="E653" s="2">
        <v>4</v>
      </c>
      <c r="F653" s="827" t="s">
        <v>31192</v>
      </c>
      <c r="G653" s="827" t="s">
        <v>31364</v>
      </c>
      <c r="H653" s="2" t="s">
        <v>3829</v>
      </c>
      <c r="I653" s="2" t="s">
        <v>30492</v>
      </c>
    </row>
    <row r="654" spans="1:9" ht="20.100000000000001" customHeight="1">
      <c r="A654" s="1">
        <v>12</v>
      </c>
      <c r="B654" s="1" t="s">
        <v>33211</v>
      </c>
      <c r="C654" s="707" t="s">
        <v>33212</v>
      </c>
      <c r="D654" s="2">
        <v>92</v>
      </c>
      <c r="E654" s="2">
        <v>12</v>
      </c>
      <c r="F654" s="827" t="s">
        <v>30470</v>
      </c>
      <c r="G654" s="827" t="s">
        <v>33213</v>
      </c>
      <c r="H654" s="2" t="s">
        <v>3849</v>
      </c>
      <c r="I654" s="2" t="s">
        <v>30492</v>
      </c>
    </row>
    <row r="655" spans="1:9" ht="20.100000000000001" customHeight="1">
      <c r="A655" s="1">
        <v>13</v>
      </c>
      <c r="B655" s="1" t="s">
        <v>33214</v>
      </c>
      <c r="C655" s="707" t="s">
        <v>33215</v>
      </c>
      <c r="D655" s="2">
        <v>18</v>
      </c>
      <c r="E655" s="2">
        <v>4</v>
      </c>
      <c r="F655" s="827" t="s">
        <v>33216</v>
      </c>
      <c r="G655" s="827" t="s">
        <v>31174</v>
      </c>
      <c r="H655" s="2"/>
      <c r="I655" s="2" t="s">
        <v>30492</v>
      </c>
    </row>
    <row r="656" spans="1:9" ht="20.100000000000001" customHeight="1">
      <c r="A656" s="1">
        <v>14</v>
      </c>
      <c r="B656" s="1" t="s">
        <v>33217</v>
      </c>
      <c r="C656" s="707" t="s">
        <v>33218</v>
      </c>
      <c r="D656" s="2">
        <v>155</v>
      </c>
      <c r="E656" s="2">
        <v>9</v>
      </c>
      <c r="F656" s="827" t="s">
        <v>33194</v>
      </c>
      <c r="G656" s="827" t="s">
        <v>30812</v>
      </c>
      <c r="H656" s="2" t="s">
        <v>3829</v>
      </c>
      <c r="I656" s="2" t="s">
        <v>30492</v>
      </c>
    </row>
    <row r="657" spans="1:9" ht="20.100000000000001" customHeight="1">
      <c r="A657" s="1">
        <v>15</v>
      </c>
      <c r="B657" s="1" t="s">
        <v>33219</v>
      </c>
      <c r="C657" s="707" t="s">
        <v>17479</v>
      </c>
      <c r="D657" s="2">
        <v>188</v>
      </c>
      <c r="E657" s="2">
        <v>7</v>
      </c>
      <c r="F657" s="827" t="s">
        <v>29584</v>
      </c>
      <c r="G657" s="827" t="s">
        <v>31747</v>
      </c>
      <c r="H657" s="2" t="s">
        <v>3829</v>
      </c>
      <c r="I657" s="2" t="s">
        <v>30492</v>
      </c>
    </row>
    <row r="658" spans="1:9" ht="20.100000000000001" customHeight="1">
      <c r="A658" s="1">
        <v>16</v>
      </c>
      <c r="B658" s="1" t="s">
        <v>33220</v>
      </c>
      <c r="C658" s="707" t="s">
        <v>33221</v>
      </c>
      <c r="D658" s="2">
        <v>236</v>
      </c>
      <c r="E658" s="2">
        <v>8</v>
      </c>
      <c r="F658" s="827" t="s">
        <v>26378</v>
      </c>
      <c r="G658" s="827" t="s">
        <v>30492</v>
      </c>
      <c r="H658" s="2" t="s">
        <v>3829</v>
      </c>
      <c r="I658" s="2" t="s">
        <v>30492</v>
      </c>
    </row>
    <row r="659" spans="1:9" ht="20.100000000000001" customHeight="1">
      <c r="A659" s="1">
        <v>17</v>
      </c>
      <c r="B659" s="1" t="s">
        <v>33222</v>
      </c>
      <c r="C659" s="707" t="s">
        <v>33223</v>
      </c>
      <c r="D659" s="2">
        <v>356</v>
      </c>
      <c r="E659" s="2">
        <v>12</v>
      </c>
      <c r="F659" s="827" t="s">
        <v>29584</v>
      </c>
      <c r="G659" s="827" t="s">
        <v>30503</v>
      </c>
      <c r="H659" s="2" t="s">
        <v>3829</v>
      </c>
      <c r="I659" s="2" t="s">
        <v>30492</v>
      </c>
    </row>
    <row r="660" spans="1:9" ht="20.100000000000001" customHeight="1">
      <c r="A660" s="1">
        <v>18</v>
      </c>
      <c r="B660" s="1" t="s">
        <v>33224</v>
      </c>
      <c r="C660" s="707" t="s">
        <v>33225</v>
      </c>
      <c r="D660" s="2">
        <v>281</v>
      </c>
      <c r="E660" s="2">
        <v>16</v>
      </c>
      <c r="F660" s="827" t="s">
        <v>26378</v>
      </c>
      <c r="G660" s="827" t="s">
        <v>30828</v>
      </c>
      <c r="H660" s="2" t="s">
        <v>3829</v>
      </c>
      <c r="I660" s="2" t="s">
        <v>30492</v>
      </c>
    </row>
    <row r="661" spans="1:9" ht="20.100000000000001" customHeight="1">
      <c r="A661" s="1">
        <v>19</v>
      </c>
      <c r="B661" s="1" t="s">
        <v>33226</v>
      </c>
      <c r="C661" s="707" t="s">
        <v>33227</v>
      </c>
      <c r="D661" s="2">
        <v>300</v>
      </c>
      <c r="E661" s="2">
        <v>25</v>
      </c>
      <c r="F661" s="827" t="s">
        <v>33228</v>
      </c>
      <c r="G661" s="827" t="s">
        <v>31127</v>
      </c>
      <c r="H661" s="2" t="s">
        <v>3829</v>
      </c>
      <c r="I661" s="2" t="s">
        <v>30492</v>
      </c>
    </row>
    <row r="662" spans="1:9" ht="20.100000000000001" customHeight="1">
      <c r="A662" s="1">
        <v>20</v>
      </c>
      <c r="B662" s="1" t="s">
        <v>33229</v>
      </c>
      <c r="C662" s="707" t="s">
        <v>33230</v>
      </c>
      <c r="D662" s="2">
        <v>43</v>
      </c>
      <c r="E662" s="2">
        <v>2</v>
      </c>
      <c r="F662" s="827" t="s">
        <v>29521</v>
      </c>
      <c r="G662" s="827" t="s">
        <v>30716</v>
      </c>
      <c r="H662" s="2" t="s">
        <v>3829</v>
      </c>
      <c r="I662" s="2" t="s">
        <v>30492</v>
      </c>
    </row>
    <row r="663" spans="1:9" ht="20.100000000000001" customHeight="1">
      <c r="A663" s="1">
        <v>21</v>
      </c>
      <c r="B663" s="1" t="s">
        <v>33231</v>
      </c>
      <c r="C663" s="707" t="s">
        <v>18851</v>
      </c>
      <c r="D663" s="2">
        <v>325</v>
      </c>
      <c r="E663" s="2">
        <v>3</v>
      </c>
      <c r="F663" s="827" t="s">
        <v>29584</v>
      </c>
      <c r="G663" s="827" t="s">
        <v>30492</v>
      </c>
      <c r="H663" s="2" t="s">
        <v>3849</v>
      </c>
      <c r="I663" s="2" t="s">
        <v>30492</v>
      </c>
    </row>
    <row r="664" spans="1:9" ht="20.100000000000001" customHeight="1">
      <c r="A664" s="1">
        <v>22</v>
      </c>
      <c r="B664" s="1" t="s">
        <v>33232</v>
      </c>
      <c r="C664" s="707" t="s">
        <v>1404</v>
      </c>
      <c r="D664" s="2">
        <v>120</v>
      </c>
      <c r="E664" s="2">
        <v>2</v>
      </c>
      <c r="F664" s="827" t="s">
        <v>26378</v>
      </c>
      <c r="G664" s="827" t="s">
        <v>30492</v>
      </c>
      <c r="H664" s="2" t="s">
        <v>3849</v>
      </c>
      <c r="I664" s="2" t="s">
        <v>30492</v>
      </c>
    </row>
    <row r="665" spans="1:9" ht="20.100000000000001" customHeight="1">
      <c r="A665" s="1">
        <v>23</v>
      </c>
      <c r="B665" s="1" t="s">
        <v>33233</v>
      </c>
      <c r="C665" s="707" t="s">
        <v>33234</v>
      </c>
      <c r="D665" s="2">
        <v>106</v>
      </c>
      <c r="E665" s="2">
        <v>0</v>
      </c>
      <c r="F665" s="827" t="s">
        <v>29045</v>
      </c>
      <c r="G665" s="827" t="s">
        <v>30812</v>
      </c>
      <c r="H665" s="2" t="s">
        <v>3849</v>
      </c>
      <c r="I665" s="2" t="s">
        <v>30492</v>
      </c>
    </row>
    <row r="666" spans="1:9" ht="20.100000000000001" customHeight="1">
      <c r="A666" s="1">
        <v>24</v>
      </c>
      <c r="B666" s="1" t="s">
        <v>33235</v>
      </c>
      <c r="C666" s="707" t="s">
        <v>33236</v>
      </c>
      <c r="D666" s="2">
        <v>1</v>
      </c>
      <c r="E666" s="2">
        <v>0</v>
      </c>
      <c r="F666" s="827" t="s">
        <v>30860</v>
      </c>
      <c r="G666" s="827" t="s">
        <v>30860</v>
      </c>
      <c r="H666" s="2" t="s">
        <v>3849</v>
      </c>
      <c r="I666" s="2" t="s">
        <v>30492</v>
      </c>
    </row>
    <row r="667" spans="1:9" ht="20.100000000000001" customHeight="1">
      <c r="A667" s="1">
        <v>25</v>
      </c>
      <c r="B667" s="1" t="s">
        <v>33237</v>
      </c>
      <c r="C667" s="707" t="s">
        <v>33238</v>
      </c>
      <c r="D667" s="2">
        <v>10</v>
      </c>
      <c r="E667" s="2">
        <v>0</v>
      </c>
      <c r="F667" s="827" t="s">
        <v>32995</v>
      </c>
      <c r="G667" s="827" t="s">
        <v>29461</v>
      </c>
      <c r="H667" s="2" t="s">
        <v>3849</v>
      </c>
      <c r="I667" s="2" t="s">
        <v>30492</v>
      </c>
    </row>
    <row r="668" spans="1:9" ht="20.100000000000001" customHeight="1">
      <c r="A668" s="1">
        <v>26</v>
      </c>
      <c r="B668" s="1" t="s">
        <v>33239</v>
      </c>
      <c r="C668" s="707" t="s">
        <v>33240</v>
      </c>
      <c r="D668" s="2">
        <v>34</v>
      </c>
      <c r="E668" s="2">
        <v>3</v>
      </c>
      <c r="F668" s="827" t="s">
        <v>30874</v>
      </c>
      <c r="G668" s="827" t="s">
        <v>31897</v>
      </c>
      <c r="H668" s="2" t="s">
        <v>3849</v>
      </c>
      <c r="I668" s="2" t="s">
        <v>30492</v>
      </c>
    </row>
    <row r="669" spans="1:9" ht="20.100000000000001" customHeight="1">
      <c r="A669" s="1">
        <v>27</v>
      </c>
      <c r="B669" s="1" t="s">
        <v>33241</v>
      </c>
      <c r="C669" s="707" t="s">
        <v>33242</v>
      </c>
      <c r="D669" s="2">
        <v>70</v>
      </c>
      <c r="E669" s="2">
        <v>3</v>
      </c>
      <c r="F669" s="827" t="s">
        <v>31174</v>
      </c>
      <c r="G669" s="827" t="s">
        <v>31897</v>
      </c>
      <c r="H669" s="2" t="s">
        <v>3849</v>
      </c>
      <c r="I669" s="2" t="s">
        <v>30492</v>
      </c>
    </row>
    <row r="670" spans="1:9" ht="20.100000000000001" customHeight="1">
      <c r="A670" s="1">
        <v>28</v>
      </c>
      <c r="B670" s="1" t="s">
        <v>33243</v>
      </c>
      <c r="C670" s="707" t="s">
        <v>33244</v>
      </c>
      <c r="D670" s="2">
        <v>66</v>
      </c>
      <c r="E670" s="2">
        <v>4</v>
      </c>
      <c r="F670" s="827" t="s">
        <v>32053</v>
      </c>
      <c r="G670" s="827" t="s">
        <v>31874</v>
      </c>
      <c r="H670" s="2" t="s">
        <v>3849</v>
      </c>
      <c r="I670" s="2" t="s">
        <v>30492</v>
      </c>
    </row>
    <row r="671" spans="1:9" ht="20.100000000000001" customHeight="1">
      <c r="A671" s="1">
        <v>29</v>
      </c>
      <c r="B671" s="1" t="s">
        <v>33245</v>
      </c>
      <c r="C671" s="707" t="s">
        <v>33246</v>
      </c>
      <c r="D671" s="2">
        <v>93</v>
      </c>
      <c r="E671" s="2">
        <v>4</v>
      </c>
      <c r="F671" s="827" t="s">
        <v>31192</v>
      </c>
      <c r="G671" s="827" t="s">
        <v>31877</v>
      </c>
      <c r="H671" s="2" t="s">
        <v>3849</v>
      </c>
      <c r="I671" s="2" t="s">
        <v>30492</v>
      </c>
    </row>
    <row r="672" spans="1:9" ht="20.100000000000001" customHeight="1">
      <c r="A672" s="1">
        <v>30</v>
      </c>
      <c r="B672" s="1" t="s">
        <v>33247</v>
      </c>
      <c r="C672" s="707" t="s">
        <v>18855</v>
      </c>
      <c r="D672" s="2">
        <v>2</v>
      </c>
      <c r="E672" s="2">
        <v>1</v>
      </c>
      <c r="F672" s="827" t="s">
        <v>29376</v>
      </c>
      <c r="G672" s="827" t="s">
        <v>33248</v>
      </c>
      <c r="H672" s="2" t="s">
        <v>3849</v>
      </c>
      <c r="I672" s="2" t="s">
        <v>30492</v>
      </c>
    </row>
    <row r="673" spans="1:9" ht="20.100000000000001" customHeight="1">
      <c r="A673" s="1">
        <v>31</v>
      </c>
      <c r="B673" s="1" t="s">
        <v>33249</v>
      </c>
      <c r="C673" s="707" t="s">
        <v>33250</v>
      </c>
      <c r="D673" s="2">
        <v>7</v>
      </c>
      <c r="E673" s="2">
        <v>1</v>
      </c>
      <c r="F673" s="827" t="s">
        <v>29232</v>
      </c>
      <c r="G673" s="827" t="s">
        <v>32854</v>
      </c>
      <c r="H673" s="2" t="s">
        <v>3849</v>
      </c>
      <c r="I673" s="2" t="s">
        <v>30492</v>
      </c>
    </row>
    <row r="674" spans="1:9" ht="20.100000000000001" customHeight="1">
      <c r="A674" s="1">
        <v>32</v>
      </c>
      <c r="B674" s="1" t="s">
        <v>33251</v>
      </c>
      <c r="C674" s="707" t="s">
        <v>33252</v>
      </c>
      <c r="D674" s="2">
        <v>468</v>
      </c>
      <c r="E674" s="2">
        <v>78</v>
      </c>
      <c r="F674" s="827" t="s">
        <v>26356</v>
      </c>
      <c r="G674" s="827" t="s">
        <v>30492</v>
      </c>
      <c r="H674" s="2" t="s">
        <v>3849</v>
      </c>
      <c r="I674" s="2" t="s">
        <v>30492</v>
      </c>
    </row>
    <row r="675" spans="1:9" ht="20.100000000000001" customHeight="1">
      <c r="A675" s="1">
        <v>33</v>
      </c>
      <c r="B675" s="1" t="s">
        <v>33253</v>
      </c>
      <c r="C675" s="707" t="s">
        <v>853</v>
      </c>
      <c r="D675" s="2">
        <v>34</v>
      </c>
      <c r="E675" s="2">
        <v>24</v>
      </c>
      <c r="F675" s="827" t="s">
        <v>26356</v>
      </c>
      <c r="G675" s="827" t="s">
        <v>33254</v>
      </c>
      <c r="H675" s="2" t="s">
        <v>3849</v>
      </c>
      <c r="I675" s="2" t="s">
        <v>30492</v>
      </c>
    </row>
    <row r="676" spans="1:9" ht="20.100000000000001" customHeight="1">
      <c r="A676" s="1">
        <v>34</v>
      </c>
      <c r="B676" s="1" t="s">
        <v>33255</v>
      </c>
      <c r="C676" s="707" t="s">
        <v>18755</v>
      </c>
      <c r="D676" s="2">
        <v>20</v>
      </c>
      <c r="E676" s="2">
        <v>22</v>
      </c>
      <c r="F676" s="827" t="s">
        <v>26356</v>
      </c>
      <c r="G676" s="827" t="s">
        <v>30492</v>
      </c>
      <c r="H676" s="2" t="s">
        <v>3849</v>
      </c>
      <c r="I676" s="2" t="s">
        <v>30492</v>
      </c>
    </row>
    <row r="677" spans="1:9" ht="20.100000000000001" customHeight="1">
      <c r="A677" s="1">
        <v>35</v>
      </c>
      <c r="B677" s="1" t="s">
        <v>33256</v>
      </c>
      <c r="C677" s="707" t="s">
        <v>33257</v>
      </c>
      <c r="D677" s="2">
        <v>37</v>
      </c>
      <c r="E677" s="2">
        <v>28</v>
      </c>
      <c r="F677" s="827" t="s">
        <v>26356</v>
      </c>
      <c r="G677" s="827" t="s">
        <v>30492</v>
      </c>
      <c r="H677" s="2" t="s">
        <v>3849</v>
      </c>
      <c r="I677" s="2" t="s">
        <v>30492</v>
      </c>
    </row>
    <row r="678" spans="1:9" ht="20.100000000000001" customHeight="1">
      <c r="A678" s="1">
        <v>36</v>
      </c>
      <c r="B678" s="1" t="s">
        <v>33258</v>
      </c>
      <c r="C678" s="707" t="s">
        <v>18821</v>
      </c>
      <c r="D678" s="2">
        <v>570</v>
      </c>
      <c r="E678" s="2">
        <v>80</v>
      </c>
      <c r="F678" s="827" t="s">
        <v>33259</v>
      </c>
      <c r="G678" s="827" t="s">
        <v>33260</v>
      </c>
      <c r="H678" s="2" t="s">
        <v>3849</v>
      </c>
      <c r="I678" s="2" t="s">
        <v>30492</v>
      </c>
    </row>
    <row r="679" spans="1:9" ht="20.100000000000001" customHeight="1">
      <c r="A679" s="1">
        <v>37</v>
      </c>
      <c r="B679" s="1" t="s">
        <v>33261</v>
      </c>
      <c r="C679" s="707" t="s">
        <v>33262</v>
      </c>
      <c r="D679" s="2">
        <v>64</v>
      </c>
      <c r="E679" s="2">
        <v>36</v>
      </c>
      <c r="F679" s="828" t="s">
        <v>26356</v>
      </c>
      <c r="G679" s="830" t="s">
        <v>31860</v>
      </c>
      <c r="H679" s="2" t="s">
        <v>3849</v>
      </c>
      <c r="I679" s="2" t="s">
        <v>30492</v>
      </c>
    </row>
    <row r="680" spans="1:9" ht="20.100000000000001" customHeight="1">
      <c r="A680" s="1">
        <v>38</v>
      </c>
      <c r="B680" s="1" t="s">
        <v>33263</v>
      </c>
      <c r="C680" s="707" t="s">
        <v>33264</v>
      </c>
      <c r="D680" s="2">
        <v>136</v>
      </c>
      <c r="E680" s="2">
        <v>31</v>
      </c>
      <c r="F680" s="827" t="s">
        <v>27291</v>
      </c>
      <c r="G680" s="2" t="s">
        <v>33265</v>
      </c>
      <c r="H680" s="70" t="s">
        <v>3849</v>
      </c>
      <c r="I680" s="2" t="s">
        <v>30492</v>
      </c>
    </row>
    <row r="681" spans="1:9" ht="20.100000000000001" customHeight="1">
      <c r="A681" s="1">
        <v>39</v>
      </c>
      <c r="B681" s="1" t="s">
        <v>33266</v>
      </c>
      <c r="C681" s="707" t="s">
        <v>28416</v>
      </c>
      <c r="D681" s="2">
        <v>62</v>
      </c>
      <c r="E681" s="2">
        <v>17</v>
      </c>
      <c r="F681" s="827" t="s">
        <v>29051</v>
      </c>
      <c r="G681" s="827" t="s">
        <v>33267</v>
      </c>
      <c r="H681" s="2" t="s">
        <v>3849</v>
      </c>
      <c r="I681" s="2" t="s">
        <v>30492</v>
      </c>
    </row>
    <row r="682" spans="1:9" ht="20.100000000000001" customHeight="1">
      <c r="A682" s="1">
        <v>40</v>
      </c>
      <c r="B682" s="1" t="s">
        <v>33268</v>
      </c>
      <c r="C682" s="707" t="s">
        <v>33269</v>
      </c>
      <c r="D682" s="2">
        <v>61</v>
      </c>
      <c r="E682" s="2">
        <v>18</v>
      </c>
      <c r="F682" s="827" t="s">
        <v>29051</v>
      </c>
      <c r="G682" s="827" t="s">
        <v>33267</v>
      </c>
      <c r="H682" s="2" t="s">
        <v>3849</v>
      </c>
      <c r="I682" s="2" t="s">
        <v>30492</v>
      </c>
    </row>
    <row r="683" spans="1:9" ht="20.100000000000001" customHeight="1">
      <c r="A683" s="1">
        <v>41</v>
      </c>
      <c r="B683" s="1" t="s">
        <v>33270</v>
      </c>
      <c r="C683" s="707" t="s">
        <v>350</v>
      </c>
      <c r="D683" s="2">
        <v>178</v>
      </c>
      <c r="E683" s="2">
        <v>54</v>
      </c>
      <c r="F683" s="827" t="s">
        <v>27468</v>
      </c>
      <c r="G683" s="827" t="s">
        <v>33271</v>
      </c>
      <c r="H683" s="2" t="s">
        <v>3849</v>
      </c>
      <c r="I683" s="2" t="s">
        <v>30492</v>
      </c>
    </row>
    <row r="684" spans="1:9" ht="20.100000000000001" customHeight="1">
      <c r="A684" s="1">
        <v>42</v>
      </c>
      <c r="B684" s="1" t="s">
        <v>33272</v>
      </c>
      <c r="C684" s="707" t="s">
        <v>33273</v>
      </c>
      <c r="D684" s="2">
        <v>29</v>
      </c>
      <c r="E684" s="2">
        <v>10</v>
      </c>
      <c r="F684" s="827" t="s">
        <v>33274</v>
      </c>
      <c r="G684" s="827" t="s">
        <v>31365</v>
      </c>
      <c r="H684" s="2" t="s">
        <v>3849</v>
      </c>
      <c r="I684" s="2" t="s">
        <v>30492</v>
      </c>
    </row>
    <row r="685" spans="1:9" ht="20.100000000000001" customHeight="1">
      <c r="A685" s="1">
        <v>43</v>
      </c>
      <c r="B685" s="1" t="s">
        <v>33272</v>
      </c>
      <c r="C685" s="707" t="s">
        <v>33275</v>
      </c>
      <c r="D685" s="2">
        <v>36</v>
      </c>
      <c r="E685" s="2">
        <v>16</v>
      </c>
      <c r="F685" s="827" t="s">
        <v>27134</v>
      </c>
      <c r="G685" s="2" t="s">
        <v>30492</v>
      </c>
      <c r="H685" s="2" t="s">
        <v>3849</v>
      </c>
      <c r="I685" s="2" t="s">
        <v>30492</v>
      </c>
    </row>
    <row r="686" spans="1:9" ht="20.100000000000001" customHeight="1">
      <c r="A686" s="1">
        <v>44</v>
      </c>
      <c r="B686" s="1" t="s">
        <v>33276</v>
      </c>
      <c r="C686" s="707" t="s">
        <v>33277</v>
      </c>
      <c r="D686" s="2">
        <v>600</v>
      </c>
      <c r="E686" s="2">
        <v>20</v>
      </c>
      <c r="F686" s="827" t="s">
        <v>32988</v>
      </c>
      <c r="G686" s="2" t="s">
        <v>33254</v>
      </c>
      <c r="H686" s="2" t="s">
        <v>3849</v>
      </c>
      <c r="I686" s="2" t="s">
        <v>30492</v>
      </c>
    </row>
    <row r="687" spans="1:9" ht="20.100000000000001" customHeight="1">
      <c r="A687" s="1">
        <v>45</v>
      </c>
      <c r="B687" s="1" t="s">
        <v>33278</v>
      </c>
      <c r="C687" s="707" t="s">
        <v>33279</v>
      </c>
      <c r="D687" s="2">
        <v>0</v>
      </c>
      <c r="E687" s="2">
        <v>0</v>
      </c>
      <c r="F687" s="827" t="s">
        <v>32998</v>
      </c>
      <c r="G687" s="827" t="s">
        <v>32998</v>
      </c>
      <c r="H687" s="2" t="s">
        <v>3849</v>
      </c>
      <c r="I687" s="2" t="s">
        <v>30492</v>
      </c>
    </row>
    <row r="688" spans="1:9" ht="20.100000000000001" customHeight="1">
      <c r="A688" s="1">
        <v>46</v>
      </c>
      <c r="B688" s="1" t="s">
        <v>33280</v>
      </c>
      <c r="C688" s="707" t="s">
        <v>33281</v>
      </c>
      <c r="D688" s="2">
        <v>106</v>
      </c>
      <c r="E688" s="2">
        <v>18</v>
      </c>
      <c r="F688" s="827" t="s">
        <v>33282</v>
      </c>
      <c r="G688" s="827" t="s">
        <v>32359</v>
      </c>
      <c r="H688" s="2" t="s">
        <v>3849</v>
      </c>
      <c r="I688" s="2" t="s">
        <v>30492</v>
      </c>
    </row>
    <row r="689" spans="1:9" ht="20.100000000000001" customHeight="1">
      <c r="A689" s="1">
        <v>47</v>
      </c>
      <c r="B689" s="1" t="s">
        <v>33283</v>
      </c>
      <c r="C689" s="707" t="s">
        <v>33284</v>
      </c>
      <c r="D689" s="2">
        <v>34</v>
      </c>
      <c r="E689" s="2">
        <v>8</v>
      </c>
      <c r="F689" s="827" t="s">
        <v>30957</v>
      </c>
      <c r="G689" s="827" t="s">
        <v>32409</v>
      </c>
      <c r="H689" s="2" t="s">
        <v>3849</v>
      </c>
      <c r="I689" s="2" t="s">
        <v>30492</v>
      </c>
    </row>
    <row r="690" spans="1:9" ht="20.100000000000001" customHeight="1">
      <c r="A690" s="1">
        <v>48</v>
      </c>
      <c r="B690" s="1" t="s">
        <v>33285</v>
      </c>
      <c r="C690" s="707" t="s">
        <v>33286</v>
      </c>
      <c r="D690" s="2">
        <v>15</v>
      </c>
      <c r="E690" s="2">
        <v>6</v>
      </c>
      <c r="F690" s="827" t="s">
        <v>30957</v>
      </c>
      <c r="G690" s="827" t="s">
        <v>33287</v>
      </c>
      <c r="H690" s="2" t="s">
        <v>3849</v>
      </c>
      <c r="I690" s="2" t="s">
        <v>30492</v>
      </c>
    </row>
    <row r="691" spans="1:9" ht="20.100000000000001" customHeight="1">
      <c r="A691" s="1">
        <v>49</v>
      </c>
      <c r="B691" s="1" t="s">
        <v>33288</v>
      </c>
      <c r="C691" s="707" t="s">
        <v>33289</v>
      </c>
      <c r="D691" s="2">
        <v>400</v>
      </c>
      <c r="E691" s="2">
        <v>20</v>
      </c>
      <c r="F691" s="827" t="s">
        <v>30992</v>
      </c>
      <c r="G691" s="827" t="s">
        <v>30492</v>
      </c>
      <c r="H691" s="2" t="s">
        <v>3849</v>
      </c>
      <c r="I691" s="2" t="s">
        <v>30492</v>
      </c>
    </row>
    <row r="692" spans="1:9" ht="20.100000000000001" customHeight="1">
      <c r="A692" s="1">
        <v>50</v>
      </c>
      <c r="B692" s="1" t="s">
        <v>33290</v>
      </c>
      <c r="C692" s="707" t="s">
        <v>33291</v>
      </c>
      <c r="D692" s="2">
        <v>90</v>
      </c>
      <c r="E692" s="2">
        <v>12</v>
      </c>
      <c r="F692" s="827" t="s">
        <v>31034</v>
      </c>
      <c r="G692" s="827" t="s">
        <v>30434</v>
      </c>
      <c r="H692" s="2" t="s">
        <v>3849</v>
      </c>
      <c r="I692" s="2" t="s">
        <v>30492</v>
      </c>
    </row>
    <row r="693" spans="1:9" ht="20.100000000000001" customHeight="1">
      <c r="A693" s="1">
        <v>51</v>
      </c>
      <c r="B693" s="1" t="s">
        <v>33292</v>
      </c>
      <c r="C693" s="707" t="s">
        <v>17453</v>
      </c>
      <c r="D693" s="2">
        <v>47</v>
      </c>
      <c r="E693" s="2">
        <v>3</v>
      </c>
      <c r="F693" s="827" t="s">
        <v>30478</v>
      </c>
      <c r="G693" s="827" t="s">
        <v>32409</v>
      </c>
      <c r="H693" s="2" t="s">
        <v>3849</v>
      </c>
      <c r="I693" s="2" t="s">
        <v>30492</v>
      </c>
    </row>
    <row r="694" spans="1:9" ht="20.100000000000001" customHeight="1">
      <c r="A694" s="1">
        <v>52</v>
      </c>
      <c r="B694" s="1" t="s">
        <v>33293</v>
      </c>
      <c r="C694" s="707" t="s">
        <v>33294</v>
      </c>
      <c r="D694" s="2">
        <v>45</v>
      </c>
      <c r="E694" s="2">
        <v>20</v>
      </c>
      <c r="F694" s="827" t="s">
        <v>33099</v>
      </c>
      <c r="G694" s="827" t="s">
        <v>31732</v>
      </c>
      <c r="H694" s="2" t="s">
        <v>3849</v>
      </c>
      <c r="I694" s="2" t="s">
        <v>30492</v>
      </c>
    </row>
    <row r="695" spans="1:9" ht="20.100000000000001" customHeight="1">
      <c r="A695" s="1">
        <v>53</v>
      </c>
      <c r="B695" s="1" t="s">
        <v>33295</v>
      </c>
      <c r="C695" s="707" t="s">
        <v>33296</v>
      </c>
      <c r="D695" s="2">
        <v>77</v>
      </c>
      <c r="E695" s="2">
        <v>8</v>
      </c>
      <c r="F695" s="827" t="s">
        <v>31178</v>
      </c>
      <c r="G695" s="827" t="s">
        <v>32409</v>
      </c>
      <c r="H695" s="2" t="s">
        <v>3849</v>
      </c>
      <c r="I695" s="2" t="s">
        <v>30492</v>
      </c>
    </row>
    <row r="696" spans="1:9" ht="20.100000000000001" customHeight="1">
      <c r="A696" s="1">
        <v>54</v>
      </c>
      <c r="B696" s="1" t="s">
        <v>33297</v>
      </c>
      <c r="C696" s="707" t="s">
        <v>33298</v>
      </c>
      <c r="D696" s="2">
        <v>149</v>
      </c>
      <c r="E696" s="2">
        <v>9</v>
      </c>
      <c r="F696" s="827" t="s">
        <v>31192</v>
      </c>
      <c r="G696" s="827" t="s">
        <v>31151</v>
      </c>
      <c r="H696" s="2" t="s">
        <v>3849</v>
      </c>
      <c r="I696" s="2" t="s">
        <v>30492</v>
      </c>
    </row>
    <row r="697" spans="1:9" ht="20.100000000000001" customHeight="1">
      <c r="A697" s="1">
        <v>55</v>
      </c>
      <c r="B697" s="1" t="s">
        <v>33299</v>
      </c>
      <c r="C697" s="707" t="s">
        <v>33300</v>
      </c>
      <c r="D697" s="2">
        <v>63</v>
      </c>
      <c r="E697" s="2">
        <v>14</v>
      </c>
      <c r="F697" s="827" t="s">
        <v>31732</v>
      </c>
      <c r="G697" s="827" t="s">
        <v>31127</v>
      </c>
      <c r="H697" s="2" t="s">
        <v>3849</v>
      </c>
      <c r="I697" s="2" t="s">
        <v>30492</v>
      </c>
    </row>
    <row r="698" spans="1:9" ht="20.100000000000001" customHeight="1">
      <c r="A698" s="1">
        <v>56</v>
      </c>
      <c r="B698" s="1" t="s">
        <v>33301</v>
      </c>
      <c r="C698" s="707" t="s">
        <v>33302</v>
      </c>
      <c r="D698" s="2">
        <v>43</v>
      </c>
      <c r="E698" s="2">
        <v>8</v>
      </c>
      <c r="F698" s="827" t="s">
        <v>30653</v>
      </c>
      <c r="G698" s="827" t="s">
        <v>33303</v>
      </c>
      <c r="H698" s="2" t="s">
        <v>3849</v>
      </c>
      <c r="I698" s="2" t="s">
        <v>30492</v>
      </c>
    </row>
    <row r="699" spans="1:9" ht="20.100000000000001" customHeight="1">
      <c r="A699" s="1">
        <v>57</v>
      </c>
      <c r="B699" s="1" t="s">
        <v>33304</v>
      </c>
      <c r="C699" s="707" t="s">
        <v>33305</v>
      </c>
      <c r="D699" s="2">
        <v>100</v>
      </c>
      <c r="E699" s="2">
        <v>2</v>
      </c>
      <c r="F699" s="827" t="s">
        <v>31831</v>
      </c>
      <c r="G699" s="827" t="s">
        <v>33306</v>
      </c>
      <c r="H699" s="2" t="s">
        <v>3849</v>
      </c>
      <c r="I699" s="2" t="s">
        <v>30492</v>
      </c>
    </row>
    <row r="700" spans="1:9" ht="20.100000000000001" customHeight="1">
      <c r="A700" s="1">
        <v>58</v>
      </c>
      <c r="B700" s="1" t="s">
        <v>33307</v>
      </c>
      <c r="C700" s="707" t="s">
        <v>33308</v>
      </c>
      <c r="D700" s="2">
        <v>5</v>
      </c>
      <c r="E700" s="2">
        <v>2</v>
      </c>
      <c r="F700" s="827" t="s">
        <v>30849</v>
      </c>
      <c r="G700" s="70" t="s">
        <v>33282</v>
      </c>
      <c r="H700" s="827" t="s">
        <v>3293</v>
      </c>
      <c r="I700" s="2" t="s">
        <v>30492</v>
      </c>
    </row>
    <row r="701" spans="1:9" ht="20.100000000000001" customHeight="1">
      <c r="A701" s="1">
        <v>59</v>
      </c>
      <c r="B701" s="1" t="s">
        <v>33309</v>
      </c>
      <c r="C701" s="707" t="s">
        <v>33310</v>
      </c>
      <c r="D701" s="70">
        <v>0</v>
      </c>
      <c r="E701" s="2">
        <v>0</v>
      </c>
      <c r="F701" s="831" t="s">
        <v>32998</v>
      </c>
      <c r="G701" s="2">
        <v>0</v>
      </c>
      <c r="H701" s="827" t="s">
        <v>3293</v>
      </c>
      <c r="I701" s="2" t="s">
        <v>30492</v>
      </c>
    </row>
    <row r="702" spans="1:9" ht="20.100000000000001" customHeight="1">
      <c r="A702" s="1">
        <v>60</v>
      </c>
      <c r="B702" s="1" t="s">
        <v>33311</v>
      </c>
      <c r="C702" s="707" t="s">
        <v>33312</v>
      </c>
      <c r="D702" s="2">
        <v>9</v>
      </c>
      <c r="E702" s="2">
        <v>2</v>
      </c>
      <c r="F702" s="70" t="s">
        <v>29243</v>
      </c>
      <c r="G702" s="2" t="s">
        <v>29243</v>
      </c>
      <c r="H702" s="827" t="s">
        <v>3293</v>
      </c>
      <c r="I702" s="2" t="s">
        <v>30492</v>
      </c>
    </row>
    <row r="703" spans="1:9" ht="20.100000000000001" customHeight="1">
      <c r="A703" s="1">
        <v>61</v>
      </c>
      <c r="B703" s="1" t="s">
        <v>33313</v>
      </c>
      <c r="C703" s="707" t="s">
        <v>33314</v>
      </c>
      <c r="D703" s="2">
        <v>4</v>
      </c>
      <c r="E703" s="2">
        <v>1</v>
      </c>
      <c r="F703" s="831" t="s">
        <v>31364</v>
      </c>
      <c r="G703" s="2" t="s">
        <v>31364</v>
      </c>
      <c r="H703" s="827" t="s">
        <v>3293</v>
      </c>
      <c r="I703" s="2"/>
    </row>
    <row r="704" spans="1:9" ht="20.100000000000001" customHeight="1">
      <c r="A704" s="1">
        <v>62</v>
      </c>
      <c r="B704" s="1" t="s">
        <v>33315</v>
      </c>
      <c r="C704" s="707" t="s">
        <v>33316</v>
      </c>
      <c r="D704" s="2">
        <v>8</v>
      </c>
      <c r="E704" s="2">
        <v>1</v>
      </c>
      <c r="F704" s="831" t="s">
        <v>33317</v>
      </c>
      <c r="G704" s="2" t="s">
        <v>33317</v>
      </c>
      <c r="H704" s="827" t="s">
        <v>3293</v>
      </c>
      <c r="I704" s="2" t="s">
        <v>30492</v>
      </c>
    </row>
    <row r="705" spans="1:9" ht="20.100000000000001" customHeight="1">
      <c r="A705" s="1">
        <v>63</v>
      </c>
      <c r="B705" s="1" t="s">
        <v>33318</v>
      </c>
      <c r="C705" s="707" t="s">
        <v>33319</v>
      </c>
      <c r="D705" s="2">
        <v>9</v>
      </c>
      <c r="E705" s="70">
        <v>2</v>
      </c>
      <c r="F705" s="827"/>
      <c r="G705" s="70"/>
      <c r="H705" s="827" t="s">
        <v>3293</v>
      </c>
      <c r="I705" s="2" t="s">
        <v>30492</v>
      </c>
    </row>
    <row r="706" spans="1:9" ht="20.100000000000001" customHeight="1">
      <c r="A706" s="1">
        <v>64</v>
      </c>
      <c r="B706" s="1" t="s">
        <v>33320</v>
      </c>
      <c r="C706" s="707" t="s">
        <v>18872</v>
      </c>
      <c r="D706" s="2">
        <v>10</v>
      </c>
      <c r="E706" s="2">
        <v>30</v>
      </c>
      <c r="F706" s="827" t="s">
        <v>31732</v>
      </c>
      <c r="G706" s="827" t="s">
        <v>30492</v>
      </c>
      <c r="H706" s="2" t="s">
        <v>3849</v>
      </c>
      <c r="I706" s="2" t="s">
        <v>30492</v>
      </c>
    </row>
    <row r="707" spans="1:9" ht="20.100000000000001" customHeight="1">
      <c r="A707" s="1">
        <v>65</v>
      </c>
      <c r="B707" s="1" t="s">
        <v>33321</v>
      </c>
      <c r="C707" s="707" t="s">
        <v>33322</v>
      </c>
      <c r="D707" s="2">
        <v>2</v>
      </c>
      <c r="E707" s="2">
        <v>4</v>
      </c>
      <c r="F707" s="827" t="s">
        <v>30931</v>
      </c>
      <c r="G707" s="827" t="s">
        <v>30931</v>
      </c>
      <c r="H707" s="2" t="s">
        <v>3849</v>
      </c>
      <c r="I707" s="2" t="s">
        <v>30492</v>
      </c>
    </row>
    <row r="708" spans="1:9" ht="20.100000000000001" customHeight="1">
      <c r="A708" s="1">
        <v>66</v>
      </c>
      <c r="B708" s="1" t="s">
        <v>33323</v>
      </c>
      <c r="C708" s="707" t="s">
        <v>33324</v>
      </c>
      <c r="D708" s="2">
        <v>2</v>
      </c>
      <c r="E708" s="2">
        <v>9</v>
      </c>
      <c r="F708" s="827" t="s">
        <v>33325</v>
      </c>
      <c r="G708" s="827" t="s">
        <v>31296</v>
      </c>
      <c r="H708" s="2" t="s">
        <v>3849</v>
      </c>
      <c r="I708" s="2" t="s">
        <v>30492</v>
      </c>
    </row>
    <row r="709" spans="1:9" ht="20.100000000000001" customHeight="1">
      <c r="A709" s="1">
        <v>67</v>
      </c>
      <c r="B709" s="1" t="s">
        <v>33326</v>
      </c>
      <c r="C709" s="707" t="s">
        <v>33327</v>
      </c>
      <c r="D709" s="2">
        <v>2</v>
      </c>
      <c r="E709" s="2">
        <v>0</v>
      </c>
      <c r="F709" s="827" t="s">
        <v>29075</v>
      </c>
      <c r="G709" s="827" t="s">
        <v>29075</v>
      </c>
      <c r="H709" s="2" t="s">
        <v>3849</v>
      </c>
      <c r="I709" s="2" t="s">
        <v>30492</v>
      </c>
    </row>
    <row r="710" spans="1:9" ht="20.100000000000001" customHeight="1">
      <c r="A710" s="1">
        <v>68</v>
      </c>
      <c r="B710" s="1" t="s">
        <v>33328</v>
      </c>
      <c r="C710" s="707" t="s">
        <v>33329</v>
      </c>
      <c r="D710" s="2">
        <v>1</v>
      </c>
      <c r="E710" s="2">
        <v>4</v>
      </c>
      <c r="F710" s="827" t="s">
        <v>30952</v>
      </c>
      <c r="G710" s="827" t="s">
        <v>23967</v>
      </c>
      <c r="H710" s="2" t="s">
        <v>3849</v>
      </c>
      <c r="I710" s="2" t="s">
        <v>30492</v>
      </c>
    </row>
    <row r="711" spans="1:9" ht="20.100000000000001" customHeight="1">
      <c r="A711" s="1">
        <v>69</v>
      </c>
      <c r="B711" s="1" t="s">
        <v>33330</v>
      </c>
      <c r="C711" s="707" t="s">
        <v>33331</v>
      </c>
      <c r="D711" s="2">
        <v>212</v>
      </c>
      <c r="E711" s="2">
        <v>12</v>
      </c>
      <c r="F711" s="827" t="s">
        <v>33332</v>
      </c>
      <c r="G711" s="827" t="s">
        <v>33306</v>
      </c>
      <c r="H711" s="2" t="s">
        <v>3849</v>
      </c>
      <c r="I711" s="2" t="s">
        <v>30492</v>
      </c>
    </row>
    <row r="712" spans="1:9" ht="20.100000000000001" customHeight="1">
      <c r="A712" s="1">
        <v>70</v>
      </c>
      <c r="B712" s="1" t="s">
        <v>33333</v>
      </c>
      <c r="C712" s="707" t="s">
        <v>33334</v>
      </c>
      <c r="D712" s="2">
        <v>35</v>
      </c>
      <c r="E712" s="2">
        <v>3</v>
      </c>
      <c r="F712" s="827" t="s">
        <v>33259</v>
      </c>
      <c r="G712" s="827" t="s">
        <v>33306</v>
      </c>
      <c r="H712" s="2" t="s">
        <v>3849</v>
      </c>
      <c r="I712" s="2" t="s">
        <v>30492</v>
      </c>
    </row>
    <row r="713" spans="1:9" ht="20.100000000000001" customHeight="1">
      <c r="A713" s="1">
        <v>72</v>
      </c>
      <c r="B713" s="1" t="s">
        <v>33335</v>
      </c>
      <c r="C713" s="707" t="s">
        <v>33336</v>
      </c>
      <c r="D713" s="2">
        <v>4</v>
      </c>
      <c r="E713" s="2">
        <v>2</v>
      </c>
      <c r="F713" s="827" t="s">
        <v>29335</v>
      </c>
      <c r="G713" s="827" t="s">
        <v>33337</v>
      </c>
      <c r="H713" s="2" t="s">
        <v>3849</v>
      </c>
      <c r="I713" s="2" t="s">
        <v>30492</v>
      </c>
    </row>
    <row r="714" spans="1:9" ht="20.100000000000001" customHeight="1">
      <c r="A714" s="1">
        <v>73</v>
      </c>
      <c r="B714" s="1" t="s">
        <v>33338</v>
      </c>
      <c r="C714" s="707"/>
      <c r="D714" s="2">
        <v>4</v>
      </c>
      <c r="E714" s="2">
        <v>55</v>
      </c>
      <c r="F714" s="827" t="s">
        <v>29485</v>
      </c>
      <c r="G714" s="827" t="s">
        <v>29594</v>
      </c>
      <c r="H714" s="2" t="s">
        <v>3849</v>
      </c>
      <c r="I714" s="2"/>
    </row>
    <row r="715" spans="1:9" ht="20.100000000000001" customHeight="1">
      <c r="A715" s="1">
        <v>74</v>
      </c>
      <c r="B715" s="1" t="s">
        <v>33339</v>
      </c>
      <c r="C715" s="707" t="s">
        <v>33340</v>
      </c>
      <c r="D715" s="2">
        <v>0</v>
      </c>
      <c r="E715" s="2">
        <v>0</v>
      </c>
      <c r="F715" s="827" t="s">
        <v>32998</v>
      </c>
      <c r="G715" s="827" t="s">
        <v>32998</v>
      </c>
      <c r="H715" s="2" t="s">
        <v>3849</v>
      </c>
      <c r="I715" s="2" t="s">
        <v>30492</v>
      </c>
    </row>
    <row r="716" spans="1:9" ht="20.100000000000001" customHeight="1">
      <c r="A716" s="1">
        <v>75</v>
      </c>
      <c r="B716" s="1" t="s">
        <v>33341</v>
      </c>
      <c r="C716" s="707" t="s">
        <v>33342</v>
      </c>
      <c r="D716" s="2">
        <v>2</v>
      </c>
      <c r="E716" s="2">
        <v>4</v>
      </c>
      <c r="F716" s="827" t="s">
        <v>29516</v>
      </c>
      <c r="G716" s="827" t="s">
        <v>30458</v>
      </c>
      <c r="H716" s="2" t="s">
        <v>3849</v>
      </c>
      <c r="I716" s="2" t="s">
        <v>30492</v>
      </c>
    </row>
    <row r="717" spans="1:9" ht="20.100000000000001" customHeight="1">
      <c r="A717" s="1">
        <v>76</v>
      </c>
      <c r="B717" s="1" t="s">
        <v>33343</v>
      </c>
      <c r="C717" s="707" t="s">
        <v>33344</v>
      </c>
      <c r="D717" s="2">
        <v>76</v>
      </c>
      <c r="E717" s="2">
        <v>7</v>
      </c>
      <c r="F717" s="827" t="s">
        <v>30489</v>
      </c>
      <c r="G717" s="827" t="s">
        <v>31075</v>
      </c>
      <c r="H717" s="2" t="s">
        <v>3849</v>
      </c>
      <c r="I717" s="2" t="s">
        <v>30492</v>
      </c>
    </row>
    <row r="718" spans="1:9" ht="20.100000000000001" customHeight="1">
      <c r="A718" s="1">
        <v>77</v>
      </c>
      <c r="B718" s="1" t="s">
        <v>33345</v>
      </c>
      <c r="C718" s="707" t="s">
        <v>33346</v>
      </c>
      <c r="D718" s="2">
        <v>200</v>
      </c>
      <c r="E718" s="2">
        <v>20</v>
      </c>
      <c r="F718" s="827" t="s">
        <v>31048</v>
      </c>
      <c r="G718" s="827" t="s">
        <v>30492</v>
      </c>
      <c r="H718" s="2" t="s">
        <v>3829</v>
      </c>
      <c r="I718" s="2" t="s">
        <v>30492</v>
      </c>
    </row>
    <row r="719" spans="1:9" ht="20.100000000000001" customHeight="1">
      <c r="A719" s="1">
        <v>78</v>
      </c>
      <c r="B719" s="1" t="s">
        <v>33347</v>
      </c>
      <c r="C719" s="707" t="s">
        <v>33348</v>
      </c>
      <c r="D719" s="2">
        <v>35</v>
      </c>
      <c r="E719" s="2">
        <v>4</v>
      </c>
      <c r="F719" s="827" t="s">
        <v>29310</v>
      </c>
      <c r="G719" s="827" t="s">
        <v>33349</v>
      </c>
      <c r="H719" s="2" t="s">
        <v>3829</v>
      </c>
      <c r="I719" s="2" t="s">
        <v>30492</v>
      </c>
    </row>
    <row r="720" spans="1:9" ht="20.100000000000001" customHeight="1">
      <c r="A720" s="1">
        <v>79</v>
      </c>
      <c r="B720" s="1" t="s">
        <v>33350</v>
      </c>
      <c r="C720" s="707"/>
      <c r="D720" s="2">
        <v>2</v>
      </c>
      <c r="E720" s="2">
        <v>2</v>
      </c>
      <c r="F720" s="827" t="s">
        <v>29315</v>
      </c>
      <c r="G720" s="827" t="s">
        <v>29315</v>
      </c>
      <c r="H720" s="2" t="s">
        <v>3849</v>
      </c>
      <c r="I720" s="2" t="s">
        <v>30492</v>
      </c>
    </row>
    <row r="721" spans="1:10" ht="20.100000000000001" customHeight="1">
      <c r="A721" s="1">
        <v>80</v>
      </c>
      <c r="B721" s="1" t="s">
        <v>33351</v>
      </c>
      <c r="C721" s="707"/>
      <c r="D721" s="2">
        <v>2</v>
      </c>
      <c r="E721" s="2">
        <v>2</v>
      </c>
      <c r="F721" s="827" t="s">
        <v>30591</v>
      </c>
      <c r="G721" s="827" t="s">
        <v>30591</v>
      </c>
      <c r="H721" s="2" t="s">
        <v>3849</v>
      </c>
      <c r="I721" s="2" t="s">
        <v>30492</v>
      </c>
    </row>
    <row r="722" spans="1:10" ht="20.100000000000001" customHeight="1">
      <c r="A722" s="1">
        <v>81</v>
      </c>
      <c r="B722" s="1" t="s">
        <v>33352</v>
      </c>
      <c r="C722" s="707" t="s">
        <v>33353</v>
      </c>
      <c r="D722" s="2">
        <v>25</v>
      </c>
      <c r="E722" s="2">
        <v>3</v>
      </c>
      <c r="F722" s="827" t="s">
        <v>33354</v>
      </c>
      <c r="G722" s="827" t="s">
        <v>31939</v>
      </c>
      <c r="H722" s="2" t="s">
        <v>3849</v>
      </c>
      <c r="I722" s="2" t="s">
        <v>30492</v>
      </c>
    </row>
    <row r="723" spans="1:10" ht="20.100000000000001" customHeight="1">
      <c r="A723" s="1">
        <v>82</v>
      </c>
      <c r="B723" s="1" t="s">
        <v>33355</v>
      </c>
      <c r="C723" s="707"/>
      <c r="D723" s="2">
        <v>2</v>
      </c>
      <c r="E723" s="2">
        <v>6</v>
      </c>
      <c r="F723" s="827" t="s">
        <v>31771</v>
      </c>
      <c r="G723" s="827" t="s">
        <v>30447</v>
      </c>
      <c r="H723" s="2" t="s">
        <v>3849</v>
      </c>
      <c r="I723" s="2" t="s">
        <v>30492</v>
      </c>
    </row>
    <row r="724" spans="1:10" ht="20.100000000000001" customHeight="1">
      <c r="A724" s="1">
        <v>83</v>
      </c>
      <c r="B724" s="1" t="s">
        <v>33356</v>
      </c>
      <c r="C724" s="707"/>
      <c r="D724" s="2">
        <v>2</v>
      </c>
      <c r="E724" s="2">
        <v>6</v>
      </c>
      <c r="F724" s="827" t="s">
        <v>30462</v>
      </c>
      <c r="G724" s="827" t="s">
        <v>33357</v>
      </c>
      <c r="H724" s="2" t="s">
        <v>3849</v>
      </c>
      <c r="I724" s="2" t="s">
        <v>30492</v>
      </c>
    </row>
    <row r="725" spans="1:10" ht="20.100000000000001" customHeight="1">
      <c r="A725" s="1">
        <v>84</v>
      </c>
      <c r="B725" s="1" t="s">
        <v>33358</v>
      </c>
      <c r="C725" s="707" t="s">
        <v>33359</v>
      </c>
      <c r="D725" s="2">
        <v>2</v>
      </c>
      <c r="E725" s="2">
        <v>4</v>
      </c>
      <c r="F725" s="827" t="s">
        <v>33360</v>
      </c>
      <c r="G725" s="827" t="s">
        <v>33361</v>
      </c>
      <c r="H725" s="2" t="s">
        <v>3849</v>
      </c>
      <c r="I725" s="2" t="s">
        <v>30492</v>
      </c>
    </row>
    <row r="726" spans="1:10" ht="20.100000000000001" customHeight="1">
      <c r="A726" s="1">
        <v>85</v>
      </c>
      <c r="B726" s="1" t="s">
        <v>33362</v>
      </c>
      <c r="C726" s="707" t="s">
        <v>33363</v>
      </c>
      <c r="D726" s="2">
        <v>4</v>
      </c>
      <c r="E726" s="2">
        <v>6</v>
      </c>
      <c r="F726" s="827" t="s">
        <v>30716</v>
      </c>
      <c r="G726" s="827" t="s">
        <v>33357</v>
      </c>
      <c r="H726" s="2" t="s">
        <v>3849</v>
      </c>
      <c r="I726" s="2" t="s">
        <v>30492</v>
      </c>
    </row>
    <row r="727" spans="1:10" ht="20.100000000000001" customHeight="1">
      <c r="A727" s="1">
        <v>86</v>
      </c>
      <c r="B727" s="1" t="s">
        <v>33364</v>
      </c>
      <c r="C727" s="707" t="s">
        <v>33365</v>
      </c>
      <c r="D727" s="2">
        <v>4</v>
      </c>
      <c r="E727" s="2">
        <v>6</v>
      </c>
      <c r="F727" s="827" t="s">
        <v>29110</v>
      </c>
      <c r="G727" s="827" t="s">
        <v>29110</v>
      </c>
      <c r="H727" s="2"/>
      <c r="I727" s="2" t="s">
        <v>30492</v>
      </c>
    </row>
    <row r="728" spans="1:10" ht="20.100000000000001" customHeight="1">
      <c r="A728" s="1">
        <v>87</v>
      </c>
      <c r="B728" s="1" t="s">
        <v>33366</v>
      </c>
      <c r="C728" s="707" t="s">
        <v>33367</v>
      </c>
      <c r="D728" s="2">
        <v>2</v>
      </c>
      <c r="E728" s="2">
        <f>10+5</f>
        <v>15</v>
      </c>
      <c r="F728" s="827" t="s">
        <v>30470</v>
      </c>
      <c r="G728" s="827" t="s">
        <v>30530</v>
      </c>
      <c r="H728" s="2" t="s">
        <v>3849</v>
      </c>
      <c r="I728" s="2" t="s">
        <v>30492</v>
      </c>
    </row>
    <row r="729" spans="1:10" ht="20.100000000000001" customHeight="1">
      <c r="A729" s="1">
        <v>88</v>
      </c>
      <c r="B729" s="1" t="s">
        <v>33368</v>
      </c>
      <c r="C729" s="707" t="s">
        <v>33369</v>
      </c>
      <c r="D729" s="2">
        <v>80</v>
      </c>
      <c r="E729" s="2">
        <v>20</v>
      </c>
      <c r="F729" s="828" t="s">
        <v>31299</v>
      </c>
      <c r="G729" s="827" t="s">
        <v>31415</v>
      </c>
      <c r="H729" s="2" t="s">
        <v>3849</v>
      </c>
      <c r="I729" s="2" t="s">
        <v>30492</v>
      </c>
    </row>
    <row r="730" spans="1:10" ht="20.100000000000001" customHeight="1">
      <c r="A730" s="1">
        <v>89</v>
      </c>
      <c r="B730" s="1" t="s">
        <v>33370</v>
      </c>
      <c r="C730" s="707" t="s">
        <v>33371</v>
      </c>
      <c r="D730" s="2">
        <v>40</v>
      </c>
      <c r="E730" s="2">
        <v>20</v>
      </c>
      <c r="F730" s="827" t="s">
        <v>31122</v>
      </c>
      <c r="G730" s="827" t="s">
        <v>33372</v>
      </c>
      <c r="H730" s="2" t="s">
        <v>3849</v>
      </c>
      <c r="I730" s="2" t="s">
        <v>30492</v>
      </c>
    </row>
    <row r="731" spans="1:10" ht="20.100000000000001" customHeight="1">
      <c r="A731" s="1"/>
      <c r="B731" s="1"/>
      <c r="C731" s="708"/>
      <c r="D731" s="2"/>
      <c r="E731" s="2"/>
      <c r="F731" s="827"/>
      <c r="G731" s="2"/>
      <c r="H731" s="2"/>
      <c r="I731" s="2"/>
    </row>
    <row r="732" spans="1:10" ht="20.100000000000001" customHeight="1">
      <c r="A732" s="1414" t="s">
        <v>38430</v>
      </c>
      <c r="B732" s="1414"/>
      <c r="C732" s="1414"/>
      <c r="D732" s="1414"/>
      <c r="E732" s="1414"/>
      <c r="F732" s="1414"/>
      <c r="G732" s="1414"/>
      <c r="H732" s="1414"/>
      <c r="I732" s="1414"/>
      <c r="J732" s="1414"/>
    </row>
    <row r="733" spans="1:10" ht="20.100000000000001" customHeight="1">
      <c r="A733" s="1415" t="s">
        <v>38431</v>
      </c>
      <c r="B733" s="1415"/>
      <c r="C733" s="1415"/>
      <c r="D733" s="1415"/>
      <c r="E733" s="1415"/>
      <c r="F733" s="1415"/>
      <c r="G733" s="1415"/>
      <c r="H733" s="1415"/>
      <c r="I733" s="1415"/>
      <c r="J733" s="1415"/>
    </row>
    <row r="734" spans="1:10" ht="20.100000000000001" customHeight="1">
      <c r="A734" s="1416" t="s">
        <v>20431</v>
      </c>
      <c r="B734" s="1388" t="s">
        <v>8740</v>
      </c>
      <c r="C734" s="1417" t="s">
        <v>8741</v>
      </c>
      <c r="D734" s="1418" t="s">
        <v>17504</v>
      </c>
      <c r="E734" s="1418"/>
      <c r="F734" s="1416" t="s">
        <v>8742</v>
      </c>
      <c r="G734" s="1416" t="s">
        <v>17505</v>
      </c>
      <c r="H734" s="1416" t="s">
        <v>20433</v>
      </c>
      <c r="I734" s="1416" t="s">
        <v>36543</v>
      </c>
      <c r="J734" s="1416" t="s">
        <v>8743</v>
      </c>
    </row>
    <row r="735" spans="1:10" ht="20.100000000000001" customHeight="1">
      <c r="A735" s="1416"/>
      <c r="B735" s="1388"/>
      <c r="C735" s="1417"/>
      <c r="D735" s="1006" t="s">
        <v>17506</v>
      </c>
      <c r="E735" s="1007" t="s">
        <v>17507</v>
      </c>
      <c r="F735" s="1416"/>
      <c r="G735" s="1416"/>
      <c r="H735" s="1416"/>
      <c r="I735" s="1416"/>
      <c r="J735" s="1416"/>
    </row>
    <row r="736" spans="1:10" ht="20.100000000000001" customHeight="1">
      <c r="A736" s="1388" t="s">
        <v>38432</v>
      </c>
      <c r="B736" s="1388"/>
      <c r="C736" s="1388"/>
      <c r="D736" s="1388"/>
      <c r="E736" s="1388"/>
      <c r="F736" s="1388"/>
      <c r="G736" s="1388"/>
      <c r="H736" s="1388"/>
      <c r="I736" s="1388"/>
      <c r="J736" s="1388"/>
    </row>
    <row r="737" spans="1:10" ht="20.100000000000001" customHeight="1">
      <c r="A737" s="908">
        <v>1</v>
      </c>
      <c r="B737" s="908" t="s">
        <v>38433</v>
      </c>
      <c r="C737" s="707" t="s">
        <v>38434</v>
      </c>
      <c r="D737" s="2">
        <v>10</v>
      </c>
      <c r="E737" s="2">
        <v>40</v>
      </c>
      <c r="F737" s="827" t="s">
        <v>38435</v>
      </c>
      <c r="G737" s="749">
        <v>44651</v>
      </c>
      <c r="H737" s="2"/>
      <c r="I737" s="2"/>
      <c r="J737" s="2"/>
    </row>
    <row r="738" spans="1:10" ht="20.100000000000001" customHeight="1">
      <c r="A738" s="908">
        <v>2</v>
      </c>
      <c r="B738" s="908" t="s">
        <v>38436</v>
      </c>
      <c r="C738" s="707" t="s">
        <v>38437</v>
      </c>
      <c r="D738" s="2">
        <v>30</v>
      </c>
      <c r="E738" s="2">
        <v>250</v>
      </c>
      <c r="F738" s="827" t="s">
        <v>38438</v>
      </c>
      <c r="G738" s="749">
        <v>44651</v>
      </c>
      <c r="H738" s="2"/>
      <c r="I738" s="2"/>
      <c r="J738" s="2"/>
    </row>
    <row r="739" spans="1:10" ht="20.100000000000001" customHeight="1">
      <c r="A739" s="908">
        <v>3</v>
      </c>
      <c r="B739" s="908" t="s">
        <v>38439</v>
      </c>
      <c r="C739" s="707" t="s">
        <v>33252</v>
      </c>
      <c r="D739" s="2">
        <v>50</v>
      </c>
      <c r="E739" s="2">
        <v>400</v>
      </c>
      <c r="F739" s="827" t="s">
        <v>38438</v>
      </c>
      <c r="G739" s="749">
        <v>44651</v>
      </c>
      <c r="H739" s="2"/>
      <c r="I739" s="2"/>
      <c r="J739" s="2"/>
    </row>
    <row r="740" spans="1:10" ht="20.100000000000001" customHeight="1">
      <c r="A740" s="908">
        <v>4</v>
      </c>
      <c r="B740" s="908" t="s">
        <v>38440</v>
      </c>
      <c r="C740" s="707" t="s">
        <v>853</v>
      </c>
      <c r="D740" s="2">
        <v>10</v>
      </c>
      <c r="E740" s="2">
        <v>30</v>
      </c>
      <c r="F740" s="827" t="s">
        <v>38438</v>
      </c>
      <c r="G740" s="749">
        <v>44651</v>
      </c>
      <c r="H740" s="2"/>
      <c r="I740" s="2"/>
      <c r="J740" s="2"/>
    </row>
    <row r="741" spans="1:10" ht="20.100000000000001" customHeight="1">
      <c r="A741" s="908">
        <v>5</v>
      </c>
      <c r="B741" s="908" t="s">
        <v>38441</v>
      </c>
      <c r="C741" s="707" t="s">
        <v>18755</v>
      </c>
      <c r="D741" s="2">
        <v>10</v>
      </c>
      <c r="E741" s="2">
        <v>30</v>
      </c>
      <c r="F741" s="827" t="s">
        <v>38438</v>
      </c>
      <c r="G741" s="749">
        <v>44651</v>
      </c>
      <c r="H741" s="2"/>
      <c r="I741" s="2"/>
      <c r="J741" s="2"/>
    </row>
    <row r="742" spans="1:10" ht="20.100000000000001" customHeight="1">
      <c r="A742" s="908">
        <v>6</v>
      </c>
      <c r="B742" s="908" t="s">
        <v>38442</v>
      </c>
      <c r="C742" s="707" t="s">
        <v>38443</v>
      </c>
      <c r="D742" s="2">
        <v>10</v>
      </c>
      <c r="E742" s="2">
        <v>30</v>
      </c>
      <c r="F742" s="827" t="s">
        <v>38438</v>
      </c>
      <c r="G742" s="749">
        <v>44651</v>
      </c>
      <c r="H742" s="2"/>
      <c r="I742" s="2"/>
      <c r="J742" s="2"/>
    </row>
    <row r="743" spans="1:10" ht="20.100000000000001" customHeight="1">
      <c r="A743" s="908">
        <v>7</v>
      </c>
      <c r="B743" s="908" t="s">
        <v>38444</v>
      </c>
      <c r="C743" s="707" t="s">
        <v>38445</v>
      </c>
      <c r="D743" s="2">
        <v>30</v>
      </c>
      <c r="E743" s="2">
        <v>200</v>
      </c>
      <c r="F743" s="827" t="s">
        <v>38438</v>
      </c>
      <c r="G743" s="749">
        <v>44651</v>
      </c>
      <c r="H743" s="2"/>
      <c r="I743" s="2"/>
      <c r="J743" s="2"/>
    </row>
    <row r="744" spans="1:10" ht="20.100000000000001" customHeight="1">
      <c r="A744" s="908">
        <v>8</v>
      </c>
      <c r="B744" s="908" t="s">
        <v>38446</v>
      </c>
      <c r="C744" s="707" t="s">
        <v>38447</v>
      </c>
      <c r="D744" s="2">
        <v>10</v>
      </c>
      <c r="E744" s="2">
        <v>20</v>
      </c>
      <c r="F744" s="827" t="s">
        <v>38438</v>
      </c>
      <c r="G744" s="749">
        <v>44651</v>
      </c>
      <c r="H744" s="2"/>
      <c r="I744" s="2"/>
      <c r="J744" s="2"/>
    </row>
    <row r="745" spans="1:10" ht="20.100000000000001" customHeight="1">
      <c r="A745" s="908">
        <v>9</v>
      </c>
      <c r="B745" s="908" t="s">
        <v>38448</v>
      </c>
      <c r="C745" s="707" t="s">
        <v>38449</v>
      </c>
      <c r="D745" s="2">
        <v>30</v>
      </c>
      <c r="E745" s="2">
        <v>150</v>
      </c>
      <c r="F745" s="827" t="s">
        <v>38438</v>
      </c>
      <c r="G745" s="749">
        <v>44651</v>
      </c>
      <c r="H745" s="2"/>
      <c r="I745" s="2"/>
      <c r="J745" s="2"/>
    </row>
    <row r="746" spans="1:10" ht="20.100000000000001" customHeight="1">
      <c r="A746" s="908">
        <v>10</v>
      </c>
      <c r="B746" s="908" t="s">
        <v>38450</v>
      </c>
      <c r="C746" s="707" t="s">
        <v>28416</v>
      </c>
      <c r="D746" s="2">
        <v>10</v>
      </c>
      <c r="E746" s="2">
        <v>20</v>
      </c>
      <c r="F746" s="827" t="s">
        <v>38438</v>
      </c>
      <c r="G746" s="749">
        <v>44651</v>
      </c>
      <c r="H746" s="2"/>
      <c r="I746" s="2"/>
      <c r="J746" s="2"/>
    </row>
    <row r="747" spans="1:10" ht="20.100000000000001" customHeight="1">
      <c r="A747" s="908">
        <v>11</v>
      </c>
      <c r="B747" s="908" t="s">
        <v>38451</v>
      </c>
      <c r="C747" s="707" t="s">
        <v>38452</v>
      </c>
      <c r="D747" s="2">
        <v>10</v>
      </c>
      <c r="E747" s="2">
        <v>20</v>
      </c>
      <c r="F747" s="827" t="s">
        <v>38438</v>
      </c>
      <c r="G747" s="749">
        <v>44651</v>
      </c>
      <c r="H747" s="2"/>
      <c r="I747" s="2"/>
      <c r="J747" s="2"/>
    </row>
    <row r="748" spans="1:10" ht="20.100000000000001" customHeight="1">
      <c r="A748" s="908">
        <v>12</v>
      </c>
      <c r="B748" s="908" t="s">
        <v>38453</v>
      </c>
      <c r="C748" s="707" t="s">
        <v>33275</v>
      </c>
      <c r="D748" s="2">
        <v>10</v>
      </c>
      <c r="E748" s="2">
        <v>30</v>
      </c>
      <c r="F748" s="827" t="s">
        <v>38438</v>
      </c>
      <c r="G748" s="749">
        <v>44651</v>
      </c>
      <c r="H748" s="2"/>
      <c r="I748" s="2"/>
      <c r="J748" s="2"/>
    </row>
    <row r="749" spans="1:10" ht="20.100000000000001" customHeight="1">
      <c r="A749" s="908">
        <v>13</v>
      </c>
      <c r="B749" s="908" t="s">
        <v>38454</v>
      </c>
      <c r="C749" s="707" t="s">
        <v>18773</v>
      </c>
      <c r="D749" s="2">
        <v>25</v>
      </c>
      <c r="E749" s="2">
        <v>500</v>
      </c>
      <c r="F749" s="827" t="s">
        <v>38438</v>
      </c>
      <c r="G749" s="749">
        <v>44651</v>
      </c>
      <c r="H749" s="2"/>
      <c r="I749" s="2"/>
      <c r="J749" s="2"/>
    </row>
    <row r="750" spans="1:10" ht="20.100000000000001" customHeight="1">
      <c r="A750" s="908">
        <v>14</v>
      </c>
      <c r="B750" s="908" t="s">
        <v>38455</v>
      </c>
      <c r="C750" s="707" t="s">
        <v>33281</v>
      </c>
      <c r="D750" s="2">
        <v>5</v>
      </c>
      <c r="E750" s="2">
        <v>15</v>
      </c>
      <c r="F750" s="827" t="s">
        <v>38438</v>
      </c>
      <c r="G750" s="749">
        <v>44651</v>
      </c>
      <c r="H750" s="2"/>
      <c r="I750" s="2"/>
      <c r="J750" s="2"/>
    </row>
    <row r="751" spans="1:10" ht="20.100000000000001" customHeight="1">
      <c r="A751" s="908">
        <v>15</v>
      </c>
      <c r="B751" s="908" t="s">
        <v>38456</v>
      </c>
      <c r="C751" s="707" t="s">
        <v>18742</v>
      </c>
      <c r="D751" s="2">
        <v>10</v>
      </c>
      <c r="E751" s="2">
        <v>20</v>
      </c>
      <c r="F751" s="827" t="s">
        <v>38438</v>
      </c>
      <c r="G751" s="749">
        <v>44651</v>
      </c>
      <c r="H751" s="2"/>
      <c r="I751" s="2"/>
      <c r="J751" s="2"/>
    </row>
    <row r="752" spans="1:10" ht="20.100000000000001" customHeight="1">
      <c r="A752" s="908">
        <v>16</v>
      </c>
      <c r="B752" s="908" t="s">
        <v>38457</v>
      </c>
      <c r="C752" s="707" t="s">
        <v>38458</v>
      </c>
      <c r="D752" s="2" t="s">
        <v>19763</v>
      </c>
      <c r="E752" s="2" t="s">
        <v>19763</v>
      </c>
      <c r="F752" s="827" t="s">
        <v>19763</v>
      </c>
      <c r="G752" s="2" t="s">
        <v>19763</v>
      </c>
      <c r="H752" s="2"/>
      <c r="I752" s="2"/>
      <c r="J752" s="2"/>
    </row>
    <row r="753" spans="1:10" ht="20.100000000000001" customHeight="1">
      <c r="A753" s="908">
        <v>17</v>
      </c>
      <c r="B753" s="908" t="s">
        <v>38459</v>
      </c>
      <c r="C753" s="707" t="s">
        <v>33284</v>
      </c>
      <c r="D753" s="2">
        <v>2</v>
      </c>
      <c r="E753" s="2">
        <v>6</v>
      </c>
      <c r="F753" s="827" t="s">
        <v>38460</v>
      </c>
      <c r="G753" s="749">
        <v>44651</v>
      </c>
      <c r="H753" s="2"/>
      <c r="I753" s="2"/>
      <c r="J753" s="2"/>
    </row>
    <row r="754" spans="1:10" ht="20.100000000000001" customHeight="1">
      <c r="A754" s="908">
        <v>18</v>
      </c>
      <c r="B754" s="908" t="s">
        <v>38461</v>
      </c>
      <c r="C754" s="707" t="s">
        <v>33286</v>
      </c>
      <c r="D754" s="2">
        <v>2</v>
      </c>
      <c r="E754" s="2">
        <v>6</v>
      </c>
      <c r="F754" s="827" t="s">
        <v>38462</v>
      </c>
      <c r="G754" s="749">
        <v>44651</v>
      </c>
      <c r="H754" s="2"/>
      <c r="I754" s="2"/>
      <c r="J754" s="2"/>
    </row>
    <row r="755" spans="1:10" ht="20.100000000000001" customHeight="1">
      <c r="A755" s="908">
        <v>19</v>
      </c>
      <c r="B755" s="908" t="s">
        <v>38463</v>
      </c>
      <c r="C755" s="707" t="s">
        <v>33302</v>
      </c>
      <c r="D755" s="2">
        <v>4</v>
      </c>
      <c r="E755" s="2">
        <v>10</v>
      </c>
      <c r="F755" s="827" t="s">
        <v>38464</v>
      </c>
      <c r="G755" s="749">
        <v>44651</v>
      </c>
      <c r="H755" s="2"/>
      <c r="I755" s="2"/>
      <c r="J755" s="2"/>
    </row>
    <row r="756" spans="1:10" ht="20.100000000000001" customHeight="1">
      <c r="A756" s="908">
        <v>20</v>
      </c>
      <c r="B756" s="908" t="s">
        <v>38465</v>
      </c>
      <c r="C756" s="707" t="s">
        <v>33291</v>
      </c>
      <c r="D756" s="2">
        <v>30</v>
      </c>
      <c r="E756" s="2">
        <v>180</v>
      </c>
      <c r="F756" s="827" t="s">
        <v>38466</v>
      </c>
      <c r="G756" s="749">
        <v>44651</v>
      </c>
      <c r="H756" s="2"/>
      <c r="I756" s="2"/>
      <c r="J756" s="2"/>
    </row>
    <row r="757" spans="1:10" ht="20.100000000000001" customHeight="1">
      <c r="A757" s="908">
        <v>21</v>
      </c>
      <c r="B757" s="908" t="s">
        <v>38467</v>
      </c>
      <c r="C757" s="707" t="s">
        <v>17453</v>
      </c>
      <c r="D757" s="2">
        <v>10</v>
      </c>
      <c r="E757" s="2">
        <v>100</v>
      </c>
      <c r="F757" s="827" t="s">
        <v>38468</v>
      </c>
      <c r="G757" s="749">
        <v>44651</v>
      </c>
      <c r="H757" s="2"/>
      <c r="I757" s="2"/>
      <c r="J757" s="2"/>
    </row>
    <row r="758" spans="1:10" ht="20.100000000000001" customHeight="1">
      <c r="A758" s="908">
        <v>22</v>
      </c>
      <c r="B758" s="908" t="s">
        <v>38469</v>
      </c>
      <c r="C758" s="707" t="s">
        <v>38470</v>
      </c>
      <c r="D758" s="2">
        <v>60</v>
      </c>
      <c r="E758" s="2">
        <v>400</v>
      </c>
      <c r="F758" s="827" t="s">
        <v>38471</v>
      </c>
      <c r="G758" s="749">
        <v>44651</v>
      </c>
      <c r="H758" s="2"/>
      <c r="I758" s="2"/>
      <c r="J758" s="2"/>
    </row>
    <row r="759" spans="1:10" ht="20.100000000000001" customHeight="1">
      <c r="A759" s="908">
        <v>23</v>
      </c>
      <c r="B759" s="908" t="s">
        <v>38472</v>
      </c>
      <c r="C759" s="707" t="s">
        <v>38473</v>
      </c>
      <c r="D759" s="2">
        <v>10</v>
      </c>
      <c r="E759" s="2">
        <v>40</v>
      </c>
      <c r="F759" s="827" t="s">
        <v>38471</v>
      </c>
      <c r="G759" s="749">
        <v>44651</v>
      </c>
      <c r="H759" s="2"/>
      <c r="I759" s="2"/>
      <c r="J759" s="2"/>
    </row>
    <row r="760" spans="1:10" ht="20.100000000000001" customHeight="1">
      <c r="A760" s="908">
        <v>24</v>
      </c>
      <c r="B760" s="908" t="s">
        <v>38474</v>
      </c>
      <c r="C760" s="707" t="s">
        <v>38475</v>
      </c>
      <c r="D760" s="2">
        <v>0</v>
      </c>
      <c r="E760" s="2">
        <v>0</v>
      </c>
      <c r="F760" s="827" t="s">
        <v>19763</v>
      </c>
      <c r="G760" s="2" t="s">
        <v>19763</v>
      </c>
      <c r="H760" s="2"/>
      <c r="I760" s="2"/>
      <c r="J760" s="2"/>
    </row>
    <row r="761" spans="1:10" ht="20.100000000000001" customHeight="1">
      <c r="A761" s="908">
        <v>25</v>
      </c>
      <c r="B761" s="908" t="s">
        <v>38476</v>
      </c>
      <c r="C761" s="707" t="s">
        <v>38477</v>
      </c>
      <c r="D761" s="2">
        <v>60</v>
      </c>
      <c r="E761" s="2">
        <v>400</v>
      </c>
      <c r="F761" s="827" t="s">
        <v>38478</v>
      </c>
      <c r="G761" s="2" t="s">
        <v>30492</v>
      </c>
      <c r="H761" s="2"/>
      <c r="I761" s="2"/>
      <c r="J761" s="2"/>
    </row>
    <row r="762" spans="1:10" ht="20.100000000000001" customHeight="1">
      <c r="A762" s="908">
        <v>26</v>
      </c>
      <c r="B762" s="908" t="s">
        <v>38479</v>
      </c>
      <c r="C762" s="707" t="s">
        <v>38480</v>
      </c>
      <c r="D762" s="2">
        <v>1</v>
      </c>
      <c r="E762" s="2">
        <v>1</v>
      </c>
      <c r="F762" s="749">
        <v>44251</v>
      </c>
      <c r="G762" s="2" t="s">
        <v>30492</v>
      </c>
      <c r="H762" s="2"/>
      <c r="I762" s="2"/>
      <c r="J762" s="2"/>
    </row>
    <row r="763" spans="1:10" ht="20.100000000000001" customHeight="1">
      <c r="A763" s="908">
        <v>27</v>
      </c>
      <c r="B763" s="908" t="s">
        <v>38481</v>
      </c>
      <c r="C763" s="707" t="s">
        <v>38482</v>
      </c>
      <c r="D763" s="2">
        <v>2</v>
      </c>
      <c r="E763" s="2">
        <v>10</v>
      </c>
      <c r="F763" s="749">
        <v>44625</v>
      </c>
      <c r="G763" s="749">
        <v>44625</v>
      </c>
      <c r="H763" s="2"/>
      <c r="I763" s="2"/>
      <c r="J763" s="2"/>
    </row>
    <row r="764" spans="1:10" ht="20.100000000000001" customHeight="1">
      <c r="A764" s="908">
        <v>28</v>
      </c>
      <c r="B764" s="707" t="s">
        <v>38483</v>
      </c>
      <c r="C764" s="707" t="s">
        <v>38484</v>
      </c>
      <c r="D764" s="2">
        <v>20</v>
      </c>
      <c r="E764" s="2">
        <v>70</v>
      </c>
      <c r="F764" s="234">
        <v>44348</v>
      </c>
      <c r="G764" s="749">
        <v>44651</v>
      </c>
      <c r="H764" s="2"/>
      <c r="I764" s="2"/>
      <c r="J764" s="2"/>
    </row>
    <row r="765" spans="1:10" ht="20.100000000000001" customHeight="1">
      <c r="A765" s="908">
        <v>29</v>
      </c>
      <c r="B765" s="707" t="s">
        <v>38485</v>
      </c>
      <c r="C765" s="707" t="s">
        <v>38486</v>
      </c>
      <c r="D765" s="2">
        <v>30</v>
      </c>
      <c r="E765" s="2">
        <v>500</v>
      </c>
      <c r="F765" s="234">
        <v>44385</v>
      </c>
      <c r="G765" s="749">
        <v>44651</v>
      </c>
      <c r="H765" s="2"/>
      <c r="I765" s="2"/>
      <c r="J765" s="2"/>
    </row>
    <row r="766" spans="1:10" ht="20.100000000000001" customHeight="1">
      <c r="A766" s="908">
        <v>30</v>
      </c>
      <c r="B766" s="707" t="s">
        <v>38487</v>
      </c>
      <c r="C766" s="707" t="s">
        <v>326</v>
      </c>
      <c r="D766" s="2">
        <v>20</v>
      </c>
      <c r="E766" s="2">
        <v>870</v>
      </c>
      <c r="F766" s="234">
        <v>44287</v>
      </c>
      <c r="G766" s="749">
        <v>44651</v>
      </c>
      <c r="H766" s="2"/>
      <c r="I766" s="2"/>
      <c r="J766" s="2"/>
    </row>
    <row r="767" spans="1:10" ht="20.100000000000001" customHeight="1">
      <c r="A767" s="908">
        <v>31</v>
      </c>
      <c r="B767" s="707" t="s">
        <v>38488</v>
      </c>
      <c r="C767" s="707" t="s">
        <v>1404</v>
      </c>
      <c r="D767" s="2">
        <v>10</v>
      </c>
      <c r="E767" s="2">
        <v>225</v>
      </c>
      <c r="F767" s="234">
        <v>44289</v>
      </c>
      <c r="G767" s="749">
        <v>44651</v>
      </c>
      <c r="H767" s="2"/>
      <c r="I767" s="2"/>
      <c r="J767" s="2"/>
    </row>
    <row r="768" spans="1:10" ht="20.100000000000001" customHeight="1">
      <c r="A768" s="908">
        <v>32</v>
      </c>
      <c r="B768" s="707" t="s">
        <v>38489</v>
      </c>
      <c r="C768" s="707" t="s">
        <v>1106</v>
      </c>
      <c r="D768" s="2">
        <v>8</v>
      </c>
      <c r="E768" s="2">
        <v>70</v>
      </c>
      <c r="F768" s="234">
        <v>44295</v>
      </c>
      <c r="G768" s="749">
        <v>44651</v>
      </c>
      <c r="H768" s="2"/>
      <c r="I768" s="2"/>
      <c r="J768" s="2"/>
    </row>
    <row r="769" spans="1:10" ht="20.100000000000001" customHeight="1">
      <c r="A769" s="908">
        <v>33</v>
      </c>
      <c r="B769" s="707" t="s">
        <v>38490</v>
      </c>
      <c r="C769" s="707" t="s">
        <v>38491</v>
      </c>
      <c r="D769" s="2">
        <v>4</v>
      </c>
      <c r="E769" s="2">
        <v>75</v>
      </c>
      <c r="F769" s="234">
        <v>44301</v>
      </c>
      <c r="G769" s="749">
        <v>44651</v>
      </c>
      <c r="H769" s="2"/>
      <c r="I769" s="2"/>
      <c r="J769" s="2"/>
    </row>
    <row r="770" spans="1:10" ht="20.100000000000001" customHeight="1">
      <c r="A770" s="908">
        <v>34</v>
      </c>
      <c r="B770" s="707" t="s">
        <v>38492</v>
      </c>
      <c r="C770" s="707" t="s">
        <v>38493</v>
      </c>
      <c r="D770" s="2">
        <v>4</v>
      </c>
      <c r="E770" s="2">
        <v>59</v>
      </c>
      <c r="F770" s="234">
        <v>44301</v>
      </c>
      <c r="G770" s="749">
        <v>44651</v>
      </c>
      <c r="H770" s="2"/>
      <c r="I770" s="2"/>
      <c r="J770" s="2"/>
    </row>
    <row r="771" spans="1:10" ht="20.100000000000001" customHeight="1">
      <c r="A771" s="908">
        <v>35</v>
      </c>
      <c r="B771" s="707" t="s">
        <v>38494</v>
      </c>
      <c r="C771" s="707" t="s">
        <v>38495</v>
      </c>
      <c r="D771" s="2">
        <v>4</v>
      </c>
      <c r="E771" s="2">
        <v>48</v>
      </c>
      <c r="F771" s="234">
        <v>44321</v>
      </c>
      <c r="G771" s="749">
        <v>44651</v>
      </c>
      <c r="H771" s="2"/>
      <c r="I771" s="2"/>
      <c r="J771" s="2"/>
    </row>
    <row r="772" spans="1:10" ht="20.100000000000001" customHeight="1">
      <c r="A772" s="908">
        <v>36</v>
      </c>
      <c r="B772" s="707" t="s">
        <v>38496</v>
      </c>
      <c r="C772" s="707" t="s">
        <v>38497</v>
      </c>
      <c r="D772" s="2">
        <v>4</v>
      </c>
      <c r="E772" s="2">
        <v>36</v>
      </c>
      <c r="F772" s="234">
        <v>44321</v>
      </c>
      <c r="G772" s="749">
        <v>44651</v>
      </c>
      <c r="H772" s="2"/>
      <c r="I772" s="2"/>
      <c r="J772" s="2"/>
    </row>
    <row r="773" spans="1:10" ht="20.100000000000001" customHeight="1">
      <c r="A773" s="908">
        <v>37</v>
      </c>
      <c r="B773" s="707" t="s">
        <v>38498</v>
      </c>
      <c r="C773" s="707" t="s">
        <v>38499</v>
      </c>
      <c r="D773" s="2">
        <v>4</v>
      </c>
      <c r="E773" s="2">
        <v>13</v>
      </c>
      <c r="F773" s="234">
        <v>44305</v>
      </c>
      <c r="G773" s="749">
        <v>44651</v>
      </c>
      <c r="H773" s="2"/>
      <c r="I773" s="2"/>
      <c r="J773" s="2"/>
    </row>
    <row r="774" spans="1:10" ht="20.100000000000001" customHeight="1">
      <c r="A774" s="908">
        <v>38</v>
      </c>
      <c r="B774" s="707" t="s">
        <v>38500</v>
      </c>
      <c r="C774" s="707" t="s">
        <v>38501</v>
      </c>
      <c r="D774" s="2">
        <v>5</v>
      </c>
      <c r="E774" s="2">
        <v>35</v>
      </c>
      <c r="F774" s="234">
        <v>44341</v>
      </c>
      <c r="G774" s="749">
        <v>44651</v>
      </c>
      <c r="H774" s="2"/>
      <c r="I774" s="2"/>
      <c r="J774" s="2"/>
    </row>
    <row r="775" spans="1:10" ht="20.100000000000001" customHeight="1">
      <c r="A775" s="908">
        <v>39</v>
      </c>
      <c r="B775" s="707" t="s">
        <v>38502</v>
      </c>
      <c r="C775" s="707" t="s">
        <v>38503</v>
      </c>
      <c r="D775" s="2">
        <v>1</v>
      </c>
      <c r="E775" s="2">
        <v>1</v>
      </c>
      <c r="F775" s="234">
        <v>44344</v>
      </c>
      <c r="G775" s="749">
        <v>44651</v>
      </c>
      <c r="H775" s="2"/>
      <c r="I775" s="2"/>
      <c r="J775" s="2"/>
    </row>
    <row r="776" spans="1:10" ht="20.100000000000001" customHeight="1">
      <c r="A776" s="908">
        <v>40</v>
      </c>
      <c r="B776" s="707" t="s">
        <v>38504</v>
      </c>
      <c r="C776" s="707" t="s">
        <v>33238</v>
      </c>
      <c r="D776" s="2">
        <v>2</v>
      </c>
      <c r="E776" s="2">
        <v>3</v>
      </c>
      <c r="F776" s="234">
        <v>44385</v>
      </c>
      <c r="G776" s="749">
        <v>44651</v>
      </c>
      <c r="H776" s="2"/>
      <c r="I776" s="2"/>
      <c r="J776" s="2"/>
    </row>
    <row r="777" spans="1:10" ht="20.100000000000001" customHeight="1">
      <c r="A777" s="908">
        <v>41</v>
      </c>
      <c r="B777" s="707" t="s">
        <v>38505</v>
      </c>
      <c r="C777" s="707" t="s">
        <v>38506</v>
      </c>
      <c r="D777" s="2">
        <v>10</v>
      </c>
      <c r="E777" s="2">
        <v>100</v>
      </c>
      <c r="F777" s="234">
        <v>44615</v>
      </c>
      <c r="G777" s="749">
        <v>44651</v>
      </c>
      <c r="H777" s="2"/>
      <c r="I777" s="2"/>
      <c r="J777" s="2"/>
    </row>
    <row r="778" spans="1:10" ht="20.100000000000001" customHeight="1">
      <c r="A778" s="908">
        <v>42</v>
      </c>
      <c r="B778" s="707" t="s">
        <v>38507</v>
      </c>
      <c r="C778" s="707" t="s">
        <v>38508</v>
      </c>
      <c r="D778" s="2">
        <v>2</v>
      </c>
      <c r="E778" s="2">
        <v>3</v>
      </c>
      <c r="F778" s="234">
        <v>44637</v>
      </c>
      <c r="G778" s="749">
        <v>44651</v>
      </c>
      <c r="H778" s="2"/>
      <c r="I778" s="2"/>
      <c r="J778" s="2"/>
    </row>
    <row r="779" spans="1:10" ht="20.100000000000001" customHeight="1">
      <c r="A779" s="908">
        <v>43</v>
      </c>
      <c r="B779" s="707" t="s">
        <v>38509</v>
      </c>
      <c r="C779" s="707" t="s">
        <v>38510</v>
      </c>
      <c r="D779" s="2">
        <v>1</v>
      </c>
      <c r="E779" s="2">
        <v>1</v>
      </c>
      <c r="F779" s="234">
        <v>44411</v>
      </c>
      <c r="G779" s="234">
        <v>44411</v>
      </c>
      <c r="H779" s="2"/>
      <c r="I779" s="2"/>
      <c r="J779" s="2"/>
    </row>
    <row r="780" spans="1:10" ht="20.100000000000001" customHeight="1">
      <c r="A780" s="908">
        <v>44</v>
      </c>
      <c r="B780" s="707" t="s">
        <v>38511</v>
      </c>
      <c r="C780" s="707" t="s">
        <v>38512</v>
      </c>
      <c r="D780" s="2">
        <v>1</v>
      </c>
      <c r="E780" s="2">
        <v>2</v>
      </c>
      <c r="F780" s="234">
        <v>44405</v>
      </c>
      <c r="G780" s="2" t="s">
        <v>31127</v>
      </c>
      <c r="H780" s="2"/>
      <c r="I780" s="2"/>
      <c r="J780" s="2"/>
    </row>
    <row r="781" spans="1:10" ht="20.100000000000001" customHeight="1">
      <c r="A781" s="908">
        <v>45</v>
      </c>
      <c r="B781" s="707" t="s">
        <v>38513</v>
      </c>
      <c r="C781" s="707" t="s">
        <v>38514</v>
      </c>
      <c r="D781" s="2">
        <v>10</v>
      </c>
      <c r="E781" s="2">
        <v>30</v>
      </c>
      <c r="F781" s="234">
        <v>44457</v>
      </c>
      <c r="G781" s="2" t="s">
        <v>38515</v>
      </c>
      <c r="H781" s="2"/>
      <c r="I781" s="2"/>
      <c r="J781" s="2"/>
    </row>
    <row r="782" spans="1:10" ht="20.100000000000001" customHeight="1">
      <c r="A782" s="908">
        <v>46</v>
      </c>
      <c r="B782" s="707" t="s">
        <v>38516</v>
      </c>
      <c r="C782" s="707" t="s">
        <v>38516</v>
      </c>
      <c r="D782" s="2">
        <v>20</v>
      </c>
      <c r="E782" s="2">
        <v>300</v>
      </c>
      <c r="F782" s="234">
        <v>44419</v>
      </c>
      <c r="G782" s="749">
        <v>44651</v>
      </c>
      <c r="H782" s="2"/>
      <c r="I782" s="2"/>
      <c r="J782" s="2"/>
    </row>
    <row r="783" spans="1:10" ht="20.100000000000001" customHeight="1">
      <c r="A783" s="908">
        <v>47</v>
      </c>
      <c r="B783" s="707" t="s">
        <v>38517</v>
      </c>
      <c r="C783" s="707" t="s">
        <v>38518</v>
      </c>
      <c r="D783" s="2">
        <v>1</v>
      </c>
      <c r="E783" s="2">
        <v>1</v>
      </c>
      <c r="F783" s="234">
        <v>44615</v>
      </c>
      <c r="G783" s="749">
        <v>44651</v>
      </c>
      <c r="H783" s="2"/>
      <c r="I783" s="2"/>
      <c r="J783" s="2"/>
    </row>
    <row r="784" spans="1:10" ht="20.100000000000001" customHeight="1">
      <c r="A784" s="908">
        <v>48</v>
      </c>
      <c r="B784" s="707" t="s">
        <v>38519</v>
      </c>
      <c r="C784" s="707" t="s">
        <v>38520</v>
      </c>
      <c r="D784" s="2">
        <v>1</v>
      </c>
      <c r="E784" s="2">
        <v>1</v>
      </c>
      <c r="F784" s="234">
        <v>44615</v>
      </c>
      <c r="G784" s="749">
        <v>44651</v>
      </c>
      <c r="H784" s="2"/>
      <c r="I784" s="2"/>
      <c r="J784" s="2"/>
    </row>
    <row r="785" spans="1:10" ht="20.100000000000001" customHeight="1">
      <c r="A785" s="908">
        <v>49</v>
      </c>
      <c r="B785" s="707" t="s">
        <v>38521</v>
      </c>
      <c r="C785" s="707" t="s">
        <v>18872</v>
      </c>
      <c r="D785" s="2">
        <v>5</v>
      </c>
      <c r="E785" s="2">
        <v>30</v>
      </c>
      <c r="F785" s="234">
        <v>44368</v>
      </c>
      <c r="G785" s="749">
        <v>44651</v>
      </c>
      <c r="H785" s="2"/>
      <c r="I785" s="2"/>
      <c r="J785" s="2"/>
    </row>
    <row r="786" spans="1:10" ht="20.100000000000001" customHeight="1">
      <c r="A786" s="908">
        <v>50</v>
      </c>
      <c r="B786" s="707" t="s">
        <v>38522</v>
      </c>
      <c r="C786" s="707" t="s">
        <v>38523</v>
      </c>
      <c r="D786" s="2">
        <v>0</v>
      </c>
      <c r="E786" s="2">
        <v>0</v>
      </c>
      <c r="F786" s="234" t="s">
        <v>19763</v>
      </c>
      <c r="G786" s="2" t="s">
        <v>19763</v>
      </c>
      <c r="H786" s="2"/>
      <c r="I786" s="2"/>
      <c r="J786" s="2"/>
    </row>
    <row r="787" spans="1:10" ht="20.100000000000001" customHeight="1">
      <c r="A787" s="908">
        <v>51</v>
      </c>
      <c r="B787" s="707" t="s">
        <v>38524</v>
      </c>
      <c r="C787" s="707" t="s">
        <v>38524</v>
      </c>
      <c r="D787" s="2">
        <v>1</v>
      </c>
      <c r="E787" s="2">
        <v>4</v>
      </c>
      <c r="F787" s="234">
        <v>44463</v>
      </c>
      <c r="G787" s="749">
        <v>44540</v>
      </c>
      <c r="H787" s="2"/>
      <c r="I787" s="2"/>
      <c r="J787" s="2"/>
    </row>
    <row r="788" spans="1:10" ht="20.100000000000001" customHeight="1">
      <c r="A788" s="908">
        <v>52</v>
      </c>
      <c r="B788" s="707" t="s">
        <v>38525</v>
      </c>
      <c r="C788" s="707" t="s">
        <v>38526</v>
      </c>
      <c r="D788" s="2">
        <v>5</v>
      </c>
      <c r="E788" s="2">
        <v>0</v>
      </c>
      <c r="F788" s="749">
        <v>44411</v>
      </c>
      <c r="G788" s="749">
        <v>44411</v>
      </c>
      <c r="H788" s="2"/>
      <c r="I788" s="2"/>
      <c r="J788" s="2"/>
    </row>
    <row r="789" spans="1:10" ht="20.100000000000001" customHeight="1">
      <c r="A789" s="908">
        <v>53</v>
      </c>
      <c r="B789" s="707" t="s">
        <v>38527</v>
      </c>
      <c r="C789" s="707" t="s">
        <v>38528</v>
      </c>
      <c r="D789" s="2">
        <v>1</v>
      </c>
      <c r="E789" s="2">
        <v>3</v>
      </c>
      <c r="F789" s="234">
        <v>44581</v>
      </c>
      <c r="G789" s="234">
        <v>44581</v>
      </c>
      <c r="H789" s="2"/>
      <c r="I789" s="2"/>
      <c r="J789" s="2"/>
    </row>
    <row r="790" spans="1:10" ht="20.100000000000001" customHeight="1">
      <c r="A790" s="908">
        <v>54</v>
      </c>
      <c r="B790" s="707" t="s">
        <v>38529</v>
      </c>
      <c r="C790" s="707" t="s">
        <v>38530</v>
      </c>
      <c r="D790" s="2">
        <v>1</v>
      </c>
      <c r="E790" s="2">
        <v>1</v>
      </c>
      <c r="F790" s="234">
        <v>44623</v>
      </c>
      <c r="G790" s="234">
        <v>44631</v>
      </c>
      <c r="H790" s="2"/>
      <c r="I790" s="2"/>
      <c r="J790" s="2"/>
    </row>
    <row r="791" spans="1:10" ht="20.100000000000001" customHeight="1">
      <c r="A791" s="908">
        <v>55</v>
      </c>
      <c r="B791" s="707" t="s">
        <v>38531</v>
      </c>
      <c r="C791" s="707" t="s">
        <v>38532</v>
      </c>
      <c r="D791" s="2">
        <v>0</v>
      </c>
      <c r="E791" s="2">
        <v>2</v>
      </c>
      <c r="F791" s="234">
        <v>44597</v>
      </c>
      <c r="G791" s="749">
        <v>44597</v>
      </c>
      <c r="H791" s="2"/>
      <c r="I791" s="2"/>
      <c r="J791" s="2"/>
    </row>
    <row r="792" spans="1:10" ht="20.100000000000001" customHeight="1">
      <c r="A792" s="908">
        <v>56</v>
      </c>
      <c r="B792" s="707" t="s">
        <v>38533</v>
      </c>
      <c r="C792" s="707" t="s">
        <v>38534</v>
      </c>
      <c r="D792" s="2">
        <v>0</v>
      </c>
      <c r="E792" s="2">
        <v>0</v>
      </c>
      <c r="F792" s="234" t="s">
        <v>19763</v>
      </c>
      <c r="G792" s="749" t="s">
        <v>19763</v>
      </c>
      <c r="H792" s="2"/>
      <c r="I792" s="2"/>
      <c r="J792" s="2"/>
    </row>
    <row r="793" spans="1:10" ht="20.100000000000001" customHeight="1">
      <c r="A793" s="908">
        <v>57</v>
      </c>
      <c r="B793" s="707" t="s">
        <v>38535</v>
      </c>
      <c r="C793" s="707" t="s">
        <v>38536</v>
      </c>
      <c r="D793" s="2">
        <v>0</v>
      </c>
      <c r="E793" s="2">
        <v>2</v>
      </c>
      <c r="F793" s="234">
        <v>44589</v>
      </c>
      <c r="G793" s="749">
        <v>44589</v>
      </c>
      <c r="H793" s="2"/>
      <c r="I793" s="2"/>
      <c r="J793" s="2"/>
    </row>
    <row r="794" spans="1:10" ht="20.100000000000001" customHeight="1">
      <c r="A794" s="908">
        <v>58</v>
      </c>
      <c r="B794" s="707" t="s">
        <v>38537</v>
      </c>
      <c r="C794" s="707" t="s">
        <v>38538</v>
      </c>
      <c r="D794" s="2">
        <v>0</v>
      </c>
      <c r="E794" s="2">
        <v>0</v>
      </c>
      <c r="F794" s="234" t="s">
        <v>19763</v>
      </c>
      <c r="G794" s="234" t="s">
        <v>19763</v>
      </c>
      <c r="H794" s="2"/>
      <c r="I794" s="2"/>
      <c r="J794" s="2"/>
    </row>
    <row r="795" spans="1:10" ht="20.100000000000001" customHeight="1">
      <c r="A795" s="908">
        <v>59</v>
      </c>
      <c r="B795" s="707" t="s">
        <v>38539</v>
      </c>
      <c r="C795" s="707" t="s">
        <v>38540</v>
      </c>
      <c r="D795" s="2">
        <v>0</v>
      </c>
      <c r="E795" s="2">
        <v>0</v>
      </c>
      <c r="F795" s="234" t="s">
        <v>19763</v>
      </c>
      <c r="G795" s="234" t="s">
        <v>19763</v>
      </c>
      <c r="H795" s="2"/>
      <c r="I795" s="2"/>
      <c r="J795" s="2"/>
    </row>
    <row r="796" spans="1:10" ht="20.100000000000001" customHeight="1">
      <c r="A796" s="908">
        <v>60</v>
      </c>
      <c r="B796" s="707" t="s">
        <v>38509</v>
      </c>
      <c r="C796" s="707" t="s">
        <v>38541</v>
      </c>
      <c r="D796" s="2">
        <v>1</v>
      </c>
      <c r="E796" s="2">
        <v>1</v>
      </c>
      <c r="F796" s="234">
        <v>44411</v>
      </c>
      <c r="G796" s="749">
        <v>44411</v>
      </c>
      <c r="H796" s="2"/>
      <c r="I796" s="2"/>
      <c r="J796" s="2"/>
    </row>
    <row r="797" spans="1:10" ht="20.100000000000001" customHeight="1">
      <c r="A797" s="908">
        <v>61</v>
      </c>
      <c r="B797" s="707" t="s">
        <v>38542</v>
      </c>
      <c r="C797" s="707" t="s">
        <v>38543</v>
      </c>
      <c r="D797" s="2">
        <v>2</v>
      </c>
      <c r="E797" s="2">
        <v>20</v>
      </c>
      <c r="F797" s="234">
        <v>44580</v>
      </c>
      <c r="G797" s="749">
        <v>44708</v>
      </c>
      <c r="H797" s="2"/>
      <c r="I797" s="2"/>
      <c r="J797" s="2"/>
    </row>
    <row r="798" spans="1:10" ht="20.100000000000001" customHeight="1">
      <c r="A798" s="908">
        <v>62</v>
      </c>
      <c r="B798" s="908" t="s">
        <v>38544</v>
      </c>
      <c r="C798" s="707" t="s">
        <v>38545</v>
      </c>
      <c r="D798" s="2">
        <v>2</v>
      </c>
      <c r="E798" s="2">
        <v>3</v>
      </c>
      <c r="F798" s="234">
        <v>44652</v>
      </c>
      <c r="G798" s="749">
        <v>44735</v>
      </c>
      <c r="H798" s="2"/>
      <c r="I798" s="2"/>
      <c r="J798" s="2"/>
    </row>
    <row r="799" spans="1:10" ht="20.100000000000001" customHeight="1">
      <c r="A799" s="1847" t="s">
        <v>38430</v>
      </c>
      <c r="B799" s="1847"/>
      <c r="C799" s="1847"/>
      <c r="D799" s="1847"/>
      <c r="E799" s="1847"/>
      <c r="F799" s="1847"/>
      <c r="G799" s="1847"/>
      <c r="H799" s="1847"/>
      <c r="I799" s="1847"/>
      <c r="J799" s="1847"/>
    </row>
    <row r="800" spans="1:10" ht="20.100000000000001" customHeight="1">
      <c r="A800" s="1848" t="s">
        <v>38431</v>
      </c>
      <c r="B800" s="1848"/>
      <c r="C800" s="1848"/>
      <c r="D800" s="1848"/>
      <c r="E800" s="1848"/>
      <c r="F800" s="1848"/>
      <c r="G800" s="1848"/>
      <c r="H800" s="1848"/>
      <c r="I800" s="1848"/>
      <c r="J800" s="1848"/>
    </row>
    <row r="801" spans="1:10" ht="20.100000000000001" customHeight="1">
      <c r="A801" s="1840" t="s">
        <v>20431</v>
      </c>
      <c r="B801" s="1849" t="s">
        <v>8740</v>
      </c>
      <c r="C801" s="1850" t="s">
        <v>8741</v>
      </c>
      <c r="D801" s="1851" t="s">
        <v>17504</v>
      </c>
      <c r="E801" s="1851"/>
      <c r="F801" s="1840" t="s">
        <v>8742</v>
      </c>
      <c r="G801" s="1840" t="s">
        <v>17505</v>
      </c>
      <c r="H801" s="1840" t="s">
        <v>20433</v>
      </c>
      <c r="I801" s="1840" t="s">
        <v>36543</v>
      </c>
      <c r="J801" s="1840" t="s">
        <v>8743</v>
      </c>
    </row>
    <row r="802" spans="1:10" ht="20.100000000000001" customHeight="1">
      <c r="A802" s="1840"/>
      <c r="B802" s="1849"/>
      <c r="C802" s="1850"/>
      <c r="D802" s="1841" t="s">
        <v>17506</v>
      </c>
      <c r="E802" s="1841" t="s">
        <v>17507</v>
      </c>
      <c r="F802" s="1840"/>
      <c r="G802" s="1840"/>
      <c r="H802" s="1840"/>
      <c r="I802" s="1840"/>
      <c r="J802" s="1840"/>
    </row>
    <row r="803" spans="1:10" ht="20.100000000000001" customHeight="1">
      <c r="A803" s="1843">
        <v>1</v>
      </c>
      <c r="B803" s="1842" t="s">
        <v>47596</v>
      </c>
      <c r="C803" s="1844" t="s">
        <v>47597</v>
      </c>
      <c r="D803" s="1842">
        <v>30</v>
      </c>
      <c r="E803" s="1842">
        <v>220</v>
      </c>
      <c r="F803" s="1842" t="s">
        <v>31861</v>
      </c>
      <c r="G803" s="1842" t="s">
        <v>44333</v>
      </c>
      <c r="H803" s="1843" t="s">
        <v>3829</v>
      </c>
      <c r="I803" s="1842"/>
      <c r="J803" s="1842"/>
    </row>
    <row r="804" spans="1:10" ht="20.100000000000001" customHeight="1">
      <c r="A804" s="1843">
        <v>2</v>
      </c>
      <c r="B804" s="1842" t="s">
        <v>47598</v>
      </c>
      <c r="C804" s="1844" t="s">
        <v>47599</v>
      </c>
      <c r="D804" s="1842">
        <v>42</v>
      </c>
      <c r="E804" s="1842">
        <v>238</v>
      </c>
      <c r="F804" s="1842" t="s">
        <v>31861</v>
      </c>
      <c r="G804" s="1842" t="s">
        <v>44333</v>
      </c>
      <c r="H804" s="1843" t="s">
        <v>3829</v>
      </c>
      <c r="I804" s="1842"/>
      <c r="J804" s="1842"/>
    </row>
    <row r="805" spans="1:10" ht="20.100000000000001" customHeight="1">
      <c r="A805" s="1843">
        <v>3</v>
      </c>
      <c r="B805" s="1842" t="s">
        <v>47600</v>
      </c>
      <c r="C805" s="1844" t="s">
        <v>47601</v>
      </c>
      <c r="D805" s="1842">
        <v>25</v>
      </c>
      <c r="E805" s="1842">
        <v>185</v>
      </c>
      <c r="F805" s="1842" t="s">
        <v>47255</v>
      </c>
      <c r="G805" s="1842" t="s">
        <v>44333</v>
      </c>
      <c r="H805" s="1843" t="s">
        <v>3829</v>
      </c>
      <c r="I805" s="1842"/>
      <c r="J805" s="1842"/>
    </row>
    <row r="806" spans="1:10" ht="20.100000000000001" customHeight="1">
      <c r="A806" s="1843">
        <v>4</v>
      </c>
      <c r="B806" s="1842" t="s">
        <v>47602</v>
      </c>
      <c r="C806" s="1844" t="s">
        <v>47603</v>
      </c>
      <c r="D806" s="1842">
        <v>20</v>
      </c>
      <c r="E806" s="1842">
        <v>169</v>
      </c>
      <c r="F806" s="1842" t="s">
        <v>47604</v>
      </c>
      <c r="G806" s="1842" t="s">
        <v>44333</v>
      </c>
      <c r="H806" s="1843" t="s">
        <v>3829</v>
      </c>
      <c r="I806" s="1842"/>
      <c r="J806" s="1842"/>
    </row>
    <row r="807" spans="1:10" ht="20.100000000000001" customHeight="1">
      <c r="A807" s="1843">
        <v>5</v>
      </c>
      <c r="B807" s="1842" t="s">
        <v>47605</v>
      </c>
      <c r="C807" s="1844" t="s">
        <v>47606</v>
      </c>
      <c r="D807" s="1842">
        <v>5</v>
      </c>
      <c r="E807" s="1842">
        <v>45</v>
      </c>
      <c r="F807" s="1842" t="s">
        <v>44121</v>
      </c>
      <c r="G807" s="1842" t="s">
        <v>44333</v>
      </c>
      <c r="H807" s="1843" t="s">
        <v>3829</v>
      </c>
      <c r="I807" s="1842"/>
      <c r="J807" s="1842"/>
    </row>
    <row r="808" spans="1:10" ht="20.100000000000001" customHeight="1">
      <c r="A808" s="1843">
        <v>6</v>
      </c>
      <c r="B808" s="1842" t="s">
        <v>47607</v>
      </c>
      <c r="C808" s="1844" t="s">
        <v>47608</v>
      </c>
      <c r="D808" s="1842">
        <v>32</v>
      </c>
      <c r="E808" s="1842">
        <v>190</v>
      </c>
      <c r="F808" s="1842" t="s">
        <v>46836</v>
      </c>
      <c r="G808" s="1842" t="s">
        <v>44333</v>
      </c>
      <c r="H808" s="1843" t="s">
        <v>3829</v>
      </c>
      <c r="I808" s="1842"/>
      <c r="J808" s="1842"/>
    </row>
    <row r="809" spans="1:10" ht="20.100000000000001" customHeight="1">
      <c r="A809" s="1843">
        <v>7</v>
      </c>
      <c r="B809" s="1842" t="s">
        <v>47609</v>
      </c>
      <c r="C809" s="1845" t="s">
        <v>47610</v>
      </c>
      <c r="D809" s="1842">
        <v>10</v>
      </c>
      <c r="E809" s="1842">
        <v>80</v>
      </c>
      <c r="F809" s="1842" t="s">
        <v>46836</v>
      </c>
      <c r="G809" s="1842" t="s">
        <v>44333</v>
      </c>
      <c r="H809" s="1843" t="s">
        <v>3829</v>
      </c>
      <c r="I809" s="1842"/>
      <c r="J809" s="1842"/>
    </row>
    <row r="810" spans="1:10" ht="20.100000000000001" customHeight="1">
      <c r="A810" s="1843">
        <v>8</v>
      </c>
      <c r="B810" s="1842" t="s">
        <v>47611</v>
      </c>
      <c r="C810" s="1844" t="s">
        <v>47612</v>
      </c>
      <c r="D810" s="1842">
        <v>28</v>
      </c>
      <c r="E810" s="1842">
        <v>158</v>
      </c>
      <c r="F810" s="1842" t="s">
        <v>46836</v>
      </c>
      <c r="G810" s="1842" t="s">
        <v>44333</v>
      </c>
      <c r="H810" s="1843" t="s">
        <v>3829</v>
      </c>
      <c r="I810" s="1842"/>
      <c r="J810" s="1842"/>
    </row>
    <row r="811" spans="1:10" ht="20.100000000000001" customHeight="1">
      <c r="A811" s="1843">
        <v>9</v>
      </c>
      <c r="B811" s="1842" t="s">
        <v>47613</v>
      </c>
      <c r="C811" s="1844" t="s">
        <v>47614</v>
      </c>
      <c r="D811" s="1842">
        <v>22</v>
      </c>
      <c r="E811" s="1842">
        <v>195</v>
      </c>
      <c r="F811" s="1842" t="s">
        <v>46836</v>
      </c>
      <c r="G811" s="1842" t="s">
        <v>44333</v>
      </c>
      <c r="H811" s="1843" t="s">
        <v>3829</v>
      </c>
      <c r="I811" s="1842"/>
      <c r="J811" s="1842"/>
    </row>
    <row r="812" spans="1:10" ht="20.100000000000001" customHeight="1">
      <c r="A812" s="1843">
        <v>10</v>
      </c>
      <c r="B812" s="1842" t="s">
        <v>47615</v>
      </c>
      <c r="C812" s="1844" t="s">
        <v>47616</v>
      </c>
      <c r="D812" s="1842">
        <v>23</v>
      </c>
      <c r="E812" s="1842">
        <v>123</v>
      </c>
      <c r="F812" s="1842" t="s">
        <v>46836</v>
      </c>
      <c r="G812" s="1842" t="s">
        <v>44333</v>
      </c>
      <c r="H812" s="1843" t="s">
        <v>3829</v>
      </c>
      <c r="I812" s="1842"/>
      <c r="J812" s="1842"/>
    </row>
    <row r="813" spans="1:10" ht="20.100000000000001" customHeight="1">
      <c r="A813" s="1843">
        <v>11</v>
      </c>
      <c r="B813" s="1842" t="s">
        <v>47617</v>
      </c>
      <c r="C813" s="1844" t="s">
        <v>47618</v>
      </c>
      <c r="D813" s="1842">
        <v>18</v>
      </c>
      <c r="E813" s="1842">
        <v>95</v>
      </c>
      <c r="F813" s="1842" t="s">
        <v>46836</v>
      </c>
      <c r="G813" s="1842" t="s">
        <v>44333</v>
      </c>
      <c r="H813" s="1843" t="s">
        <v>3829</v>
      </c>
      <c r="I813" s="1842"/>
      <c r="J813" s="1842"/>
    </row>
    <row r="814" spans="1:10" ht="20.100000000000001" customHeight="1">
      <c r="A814" s="1843">
        <v>12</v>
      </c>
      <c r="B814" s="1842" t="s">
        <v>47619</v>
      </c>
      <c r="C814" s="1844" t="s">
        <v>47620</v>
      </c>
      <c r="D814" s="1842">
        <v>23</v>
      </c>
      <c r="E814" s="1842">
        <v>100</v>
      </c>
      <c r="F814" s="1842" t="s">
        <v>46836</v>
      </c>
      <c r="G814" s="1842" t="s">
        <v>44333</v>
      </c>
      <c r="H814" s="1843" t="s">
        <v>3829</v>
      </c>
      <c r="I814" s="1842"/>
      <c r="J814" s="1842"/>
    </row>
    <row r="815" spans="1:10" ht="20.100000000000001" customHeight="1">
      <c r="A815" s="1843">
        <v>13</v>
      </c>
      <c r="B815" s="1842" t="s">
        <v>47621</v>
      </c>
      <c r="C815" s="1844" t="s">
        <v>47622</v>
      </c>
      <c r="D815" s="1842">
        <v>32</v>
      </c>
      <c r="E815" s="1842">
        <v>85</v>
      </c>
      <c r="F815" s="1842" t="s">
        <v>46836</v>
      </c>
      <c r="G815" s="1842" t="s">
        <v>44333</v>
      </c>
      <c r="H815" s="1843" t="s">
        <v>3829</v>
      </c>
      <c r="I815" s="1842"/>
      <c r="J815" s="1842"/>
    </row>
    <row r="816" spans="1:10" ht="20.100000000000001" customHeight="1">
      <c r="A816" s="1843">
        <v>14</v>
      </c>
      <c r="B816" s="1842" t="s">
        <v>47623</v>
      </c>
      <c r="C816" s="1844" t="s">
        <v>47624</v>
      </c>
      <c r="D816" s="1842">
        <v>12</v>
      </c>
      <c r="E816" s="1842">
        <v>58</v>
      </c>
      <c r="F816" s="1842" t="s">
        <v>46385</v>
      </c>
      <c r="G816" s="1842" t="s">
        <v>44333</v>
      </c>
      <c r="H816" s="1843" t="s">
        <v>3829</v>
      </c>
      <c r="I816" s="1842"/>
      <c r="J816" s="1842"/>
    </row>
    <row r="817" spans="1:10" ht="20.100000000000001" customHeight="1">
      <c r="A817" s="1843">
        <v>15</v>
      </c>
      <c r="B817" s="1842" t="s">
        <v>47625</v>
      </c>
      <c r="C817" s="1844" t="s">
        <v>47626</v>
      </c>
      <c r="D817" s="1842">
        <v>13</v>
      </c>
      <c r="E817" s="1842">
        <v>45</v>
      </c>
      <c r="F817" s="1842" t="s">
        <v>40293</v>
      </c>
      <c r="G817" s="1842" t="s">
        <v>44333</v>
      </c>
      <c r="H817" s="1843" t="s">
        <v>3829</v>
      </c>
      <c r="I817" s="1842"/>
      <c r="J817" s="1842"/>
    </row>
    <row r="818" spans="1:10" ht="20.100000000000001" customHeight="1">
      <c r="A818" s="1843">
        <v>16</v>
      </c>
      <c r="B818" s="1842" t="s">
        <v>47627</v>
      </c>
      <c r="C818" s="1844" t="s">
        <v>47628</v>
      </c>
      <c r="D818" s="1842">
        <v>85</v>
      </c>
      <c r="E818" s="1842">
        <v>490</v>
      </c>
      <c r="F818" s="1842" t="s">
        <v>46836</v>
      </c>
      <c r="G818" s="1842" t="s">
        <v>44333</v>
      </c>
      <c r="H818" s="1843" t="s">
        <v>3829</v>
      </c>
      <c r="I818" s="1842"/>
      <c r="J818" s="1842"/>
    </row>
    <row r="819" spans="1:10" ht="20.100000000000001" customHeight="1">
      <c r="A819" s="1843">
        <v>17</v>
      </c>
      <c r="B819" s="1842" t="s">
        <v>47629</v>
      </c>
      <c r="C819" s="1844" t="s">
        <v>47630</v>
      </c>
      <c r="D819" s="1842">
        <v>16</v>
      </c>
      <c r="E819" s="1842">
        <v>65</v>
      </c>
      <c r="F819" s="1842" t="s">
        <v>47631</v>
      </c>
      <c r="G819" s="1842" t="s">
        <v>44333</v>
      </c>
      <c r="H819" s="1843" t="s">
        <v>3829</v>
      </c>
      <c r="I819" s="1842"/>
      <c r="J819" s="1842"/>
    </row>
    <row r="820" spans="1:10" ht="20.100000000000001" customHeight="1">
      <c r="A820" s="1843">
        <v>18</v>
      </c>
      <c r="B820" s="1842" t="s">
        <v>47632</v>
      </c>
      <c r="C820" s="1844" t="s">
        <v>47633</v>
      </c>
      <c r="D820" s="1842">
        <v>9</v>
      </c>
      <c r="E820" s="1842">
        <v>39</v>
      </c>
      <c r="F820" s="1842" t="s">
        <v>44135</v>
      </c>
      <c r="G820" s="1842" t="s">
        <v>44333</v>
      </c>
      <c r="H820" s="1843" t="s">
        <v>3829</v>
      </c>
      <c r="I820" s="1842"/>
      <c r="J820" s="1842"/>
    </row>
    <row r="821" spans="1:10" ht="20.100000000000001" customHeight="1">
      <c r="A821" s="1843">
        <v>19</v>
      </c>
      <c r="B821" s="1842" t="s">
        <v>47634</v>
      </c>
      <c r="C821" s="1844" t="s">
        <v>17479</v>
      </c>
      <c r="D821" s="1842">
        <v>18</v>
      </c>
      <c r="E821" s="1842">
        <v>46</v>
      </c>
      <c r="F821" s="1842" t="s">
        <v>46836</v>
      </c>
      <c r="G821" s="1842" t="s">
        <v>44333</v>
      </c>
      <c r="H821" s="1843" t="s">
        <v>3829</v>
      </c>
      <c r="I821" s="1842"/>
      <c r="J821" s="1842"/>
    </row>
    <row r="822" spans="1:10" ht="20.100000000000001" customHeight="1">
      <c r="A822" s="1843">
        <v>20</v>
      </c>
      <c r="B822" s="1842" t="s">
        <v>47635</v>
      </c>
      <c r="C822" s="1844" t="s">
        <v>47636</v>
      </c>
      <c r="D822" s="1842">
        <v>15</v>
      </c>
      <c r="E822" s="1842">
        <v>38</v>
      </c>
      <c r="F822" s="1842" t="s">
        <v>46836</v>
      </c>
      <c r="G822" s="1842" t="s">
        <v>44333</v>
      </c>
      <c r="H822" s="1843" t="s">
        <v>3829</v>
      </c>
      <c r="I822" s="1842"/>
      <c r="J822" s="1842"/>
    </row>
    <row r="823" spans="1:10" ht="20.100000000000001" customHeight="1">
      <c r="A823" s="1843">
        <v>21</v>
      </c>
      <c r="B823" s="1842" t="s">
        <v>47637</v>
      </c>
      <c r="C823" s="1844" t="s">
        <v>47638</v>
      </c>
      <c r="D823" s="1842">
        <v>13</v>
      </c>
      <c r="E823" s="1842">
        <v>228</v>
      </c>
      <c r="F823" s="1842" t="s">
        <v>46836</v>
      </c>
      <c r="G823" s="1842" t="s">
        <v>44333</v>
      </c>
      <c r="H823" s="1843" t="s">
        <v>3829</v>
      </c>
      <c r="I823" s="1842"/>
      <c r="J823" s="1842"/>
    </row>
    <row r="824" spans="1:10" ht="20.100000000000001" customHeight="1">
      <c r="A824" s="1843">
        <v>22</v>
      </c>
      <c r="B824" s="1842" t="s">
        <v>47639</v>
      </c>
      <c r="C824" s="1844" t="s">
        <v>47640</v>
      </c>
      <c r="D824" s="1842">
        <v>19</v>
      </c>
      <c r="E824" s="1842">
        <v>85</v>
      </c>
      <c r="F824" s="1842" t="s">
        <v>46836</v>
      </c>
      <c r="G824" s="1842" t="s">
        <v>44333</v>
      </c>
      <c r="H824" s="1843" t="s">
        <v>3829</v>
      </c>
      <c r="I824" s="1842"/>
      <c r="J824" s="1842"/>
    </row>
    <row r="825" spans="1:10" ht="20.100000000000001" customHeight="1">
      <c r="A825" s="1843">
        <v>23</v>
      </c>
      <c r="B825" s="1842" t="s">
        <v>47641</v>
      </c>
      <c r="C825" s="1844" t="s">
        <v>47642</v>
      </c>
      <c r="D825" s="1842">
        <v>12</v>
      </c>
      <c r="E825" s="1842">
        <v>235</v>
      </c>
      <c r="F825" s="1842" t="s">
        <v>46836</v>
      </c>
      <c r="G825" s="1842" t="s">
        <v>44333</v>
      </c>
      <c r="H825" s="1843" t="s">
        <v>3829</v>
      </c>
      <c r="I825" s="1842"/>
      <c r="J825" s="1842"/>
    </row>
    <row r="826" spans="1:10" ht="20.100000000000001" customHeight="1">
      <c r="A826" s="1843">
        <v>24</v>
      </c>
      <c r="B826" s="1842" t="s">
        <v>47643</v>
      </c>
      <c r="C826" s="1844" t="s">
        <v>47643</v>
      </c>
      <c r="D826" s="1842">
        <v>15</v>
      </c>
      <c r="E826" s="1842">
        <v>98</v>
      </c>
      <c r="F826" s="1842" t="s">
        <v>46836</v>
      </c>
      <c r="G826" s="1842" t="s">
        <v>44333</v>
      </c>
      <c r="H826" s="1843" t="s">
        <v>3829</v>
      </c>
      <c r="I826" s="1842"/>
      <c r="J826" s="1842"/>
    </row>
    <row r="827" spans="1:10" ht="20.100000000000001" customHeight="1">
      <c r="A827" s="1843">
        <v>25</v>
      </c>
      <c r="B827" s="1842" t="s">
        <v>47644</v>
      </c>
      <c r="C827" s="1844" t="s">
        <v>47644</v>
      </c>
      <c r="D827" s="1842">
        <v>16</v>
      </c>
      <c r="E827" s="1842">
        <v>87</v>
      </c>
      <c r="F827" s="1842" t="s">
        <v>46836</v>
      </c>
      <c r="G827" s="1842" t="s">
        <v>44333</v>
      </c>
      <c r="H827" s="1843" t="s">
        <v>3829</v>
      </c>
      <c r="I827" s="1842"/>
      <c r="J827" s="1842"/>
    </row>
    <row r="828" spans="1:10" ht="20.100000000000001" customHeight="1">
      <c r="A828" s="1843">
        <v>26</v>
      </c>
      <c r="B828" s="1842" t="s">
        <v>47645</v>
      </c>
      <c r="C828" s="1844" t="s">
        <v>47645</v>
      </c>
      <c r="D828" s="1842">
        <v>8</v>
      </c>
      <c r="E828" s="1842">
        <v>25</v>
      </c>
      <c r="F828" s="1842" t="s">
        <v>46836</v>
      </c>
      <c r="G828" s="1842" t="s">
        <v>44333</v>
      </c>
      <c r="H828" s="1843" t="s">
        <v>3829</v>
      </c>
      <c r="I828" s="1842"/>
      <c r="J828" s="1842"/>
    </row>
    <row r="829" spans="1:10" ht="20.100000000000001" customHeight="1">
      <c r="A829" s="1843">
        <v>27</v>
      </c>
      <c r="B829" s="1842" t="s">
        <v>47646</v>
      </c>
      <c r="C829" s="1844" t="s">
        <v>326</v>
      </c>
      <c r="D829" s="1842">
        <v>119</v>
      </c>
      <c r="E829" s="1842">
        <v>685</v>
      </c>
      <c r="F829" s="1842" t="s">
        <v>46836</v>
      </c>
      <c r="G829" s="1842" t="s">
        <v>44333</v>
      </c>
      <c r="H829" s="1843" t="s">
        <v>3829</v>
      </c>
      <c r="I829" s="1842"/>
      <c r="J829" s="1842"/>
    </row>
    <row r="830" spans="1:10" ht="20.100000000000001" customHeight="1">
      <c r="A830" s="1843">
        <v>28</v>
      </c>
      <c r="B830" s="1842" t="s">
        <v>47647</v>
      </c>
      <c r="C830" s="1844" t="s">
        <v>1404</v>
      </c>
      <c r="D830" s="1842">
        <v>58</v>
      </c>
      <c r="E830" s="1842">
        <v>229</v>
      </c>
      <c r="F830" s="1842" t="s">
        <v>46385</v>
      </c>
      <c r="G830" s="1842" t="s">
        <v>44333</v>
      </c>
      <c r="H830" s="1843" t="s">
        <v>3829</v>
      </c>
      <c r="I830" s="1842"/>
      <c r="J830" s="1842"/>
    </row>
    <row r="831" spans="1:10" ht="20.100000000000001" customHeight="1">
      <c r="A831" s="1843">
        <v>29</v>
      </c>
      <c r="B831" s="1842" t="s">
        <v>47648</v>
      </c>
      <c r="C831" s="1844" t="s">
        <v>33238</v>
      </c>
      <c r="D831" s="1842">
        <v>6</v>
      </c>
      <c r="E831" s="1842">
        <v>30</v>
      </c>
      <c r="F831" s="1842" t="s">
        <v>40293</v>
      </c>
      <c r="G831" s="1842" t="s">
        <v>44333</v>
      </c>
      <c r="H831" s="1843" t="s">
        <v>3829</v>
      </c>
      <c r="I831" s="1842"/>
      <c r="J831" s="1842"/>
    </row>
    <row r="832" spans="1:10" ht="20.100000000000001" customHeight="1">
      <c r="A832" s="1843">
        <v>30</v>
      </c>
      <c r="B832" s="1842" t="s">
        <v>47649</v>
      </c>
      <c r="C832" s="1844" t="s">
        <v>1106</v>
      </c>
      <c r="D832" s="1842">
        <v>19</v>
      </c>
      <c r="E832" s="1842">
        <v>35</v>
      </c>
      <c r="F832" s="1842" t="s">
        <v>46836</v>
      </c>
      <c r="G832" s="1842" t="s">
        <v>44333</v>
      </c>
      <c r="H832" s="1843" t="s">
        <v>3829</v>
      </c>
      <c r="I832" s="1842"/>
      <c r="J832" s="1842"/>
    </row>
    <row r="833" spans="1:10" ht="20.100000000000001" customHeight="1">
      <c r="A833" s="1843">
        <v>31</v>
      </c>
      <c r="B833" s="1842" t="s">
        <v>47650</v>
      </c>
      <c r="C833" s="1844" t="s">
        <v>47651</v>
      </c>
      <c r="D833" s="1842">
        <v>30</v>
      </c>
      <c r="E833" s="1842">
        <v>100</v>
      </c>
      <c r="F833" s="1842" t="s">
        <v>47631</v>
      </c>
      <c r="G833" s="1842" t="s">
        <v>44333</v>
      </c>
      <c r="H833" s="1843" t="s">
        <v>3829</v>
      </c>
      <c r="I833" s="1842"/>
      <c r="J833" s="1842"/>
    </row>
    <row r="834" spans="1:10" ht="20.100000000000001" customHeight="1">
      <c r="A834" s="1843">
        <v>32</v>
      </c>
      <c r="B834" s="1842" t="s">
        <v>47652</v>
      </c>
      <c r="C834" s="1842" t="s">
        <v>47652</v>
      </c>
      <c r="D834" s="1842">
        <v>5</v>
      </c>
      <c r="E834" s="1842">
        <v>15</v>
      </c>
      <c r="F834" s="1842" t="s">
        <v>44135</v>
      </c>
      <c r="G834" s="1842" t="s">
        <v>44333</v>
      </c>
      <c r="H834" s="1843" t="s">
        <v>3829</v>
      </c>
      <c r="I834" s="1842"/>
      <c r="J834" s="1842"/>
    </row>
    <row r="835" spans="1:10" ht="20.100000000000001" customHeight="1">
      <c r="A835" s="1843">
        <v>33</v>
      </c>
      <c r="B835" s="1842" t="s">
        <v>47653</v>
      </c>
      <c r="C835" s="1844" t="s">
        <v>33284</v>
      </c>
      <c r="D835" s="1842">
        <v>6</v>
      </c>
      <c r="E835" s="1842">
        <v>23</v>
      </c>
      <c r="F835" s="1842" t="s">
        <v>46836</v>
      </c>
      <c r="G835" s="1842" t="s">
        <v>44333</v>
      </c>
      <c r="H835" s="1843" t="s">
        <v>3829</v>
      </c>
      <c r="I835" s="1842"/>
      <c r="J835" s="1842"/>
    </row>
    <row r="836" spans="1:10" ht="20.100000000000001" customHeight="1">
      <c r="A836" s="1843">
        <v>34</v>
      </c>
      <c r="B836" s="1842" t="s">
        <v>47654</v>
      </c>
      <c r="C836" s="1844" t="s">
        <v>47655</v>
      </c>
      <c r="D836" s="1842">
        <v>7</v>
      </c>
      <c r="E836" s="1842">
        <v>33</v>
      </c>
      <c r="F836" s="1842" t="s">
        <v>46836</v>
      </c>
      <c r="G836" s="1842" t="s">
        <v>44333</v>
      </c>
      <c r="H836" s="1843" t="s">
        <v>3829</v>
      </c>
      <c r="I836" s="1842"/>
      <c r="J836" s="1842"/>
    </row>
    <row r="837" spans="1:10" ht="20.100000000000001" customHeight="1">
      <c r="A837" s="1843">
        <v>35</v>
      </c>
      <c r="B837" s="1842" t="s">
        <v>47656</v>
      </c>
      <c r="C837" s="1844" t="s">
        <v>33302</v>
      </c>
      <c r="D837" s="1842">
        <v>5</v>
      </c>
      <c r="E837" s="1842">
        <v>29</v>
      </c>
      <c r="F837" s="1842" t="s">
        <v>46836</v>
      </c>
      <c r="G837" s="1842" t="s">
        <v>44333</v>
      </c>
      <c r="H837" s="1843" t="s">
        <v>3829</v>
      </c>
      <c r="I837" s="1842"/>
      <c r="J837" s="1842"/>
    </row>
    <row r="838" spans="1:10" ht="20.100000000000001" customHeight="1">
      <c r="A838" s="1843">
        <v>36</v>
      </c>
      <c r="B838" s="1842" t="s">
        <v>47657</v>
      </c>
      <c r="C838" s="1844" t="s">
        <v>33262</v>
      </c>
      <c r="D838" s="1842">
        <v>45</v>
      </c>
      <c r="E838" s="1842">
        <v>166</v>
      </c>
      <c r="F838" s="1842" t="s">
        <v>46836</v>
      </c>
      <c r="G838" s="1842" t="s">
        <v>44333</v>
      </c>
      <c r="H838" s="1843" t="s">
        <v>3829</v>
      </c>
      <c r="I838" s="1842"/>
      <c r="J838" s="1842"/>
    </row>
    <row r="839" spans="1:10" ht="20.100000000000001" customHeight="1">
      <c r="A839" s="1843">
        <v>37</v>
      </c>
      <c r="B839" s="1842" t="s">
        <v>47658</v>
      </c>
      <c r="C839" s="1844" t="s">
        <v>33291</v>
      </c>
      <c r="D839" s="1842">
        <v>30</v>
      </c>
      <c r="E839" s="1842">
        <v>159</v>
      </c>
      <c r="F839" s="1842" t="s">
        <v>46836</v>
      </c>
      <c r="G839" s="1842" t="s">
        <v>44333</v>
      </c>
      <c r="H839" s="1843" t="s">
        <v>3829</v>
      </c>
      <c r="I839" s="1842"/>
      <c r="J839" s="1842"/>
    </row>
    <row r="840" spans="1:10" ht="20.100000000000001" customHeight="1">
      <c r="A840" s="1843">
        <v>38</v>
      </c>
      <c r="B840" s="1842" t="s">
        <v>47659</v>
      </c>
      <c r="C840" s="1844" t="s">
        <v>47660</v>
      </c>
      <c r="D840" s="1842">
        <v>69</v>
      </c>
      <c r="E840" s="1842">
        <v>265</v>
      </c>
      <c r="F840" s="1842" t="s">
        <v>46836</v>
      </c>
      <c r="G840" s="1842" t="s">
        <v>44333</v>
      </c>
      <c r="H840" s="1843" t="s">
        <v>3829</v>
      </c>
      <c r="I840" s="1842"/>
      <c r="J840" s="1842"/>
    </row>
    <row r="841" spans="1:10" ht="20.100000000000001" customHeight="1">
      <c r="A841" s="1843">
        <v>39</v>
      </c>
      <c r="B841" s="1842" t="s">
        <v>47661</v>
      </c>
      <c r="C841" s="1844" t="s">
        <v>853</v>
      </c>
      <c r="D841" s="1842">
        <v>45</v>
      </c>
      <c r="E841" s="1842">
        <v>198</v>
      </c>
      <c r="F841" s="1842" t="s">
        <v>46836</v>
      </c>
      <c r="G841" s="1842" t="s">
        <v>44333</v>
      </c>
      <c r="H841" s="1843" t="s">
        <v>3845</v>
      </c>
      <c r="I841" s="1842"/>
      <c r="J841" s="1842"/>
    </row>
    <row r="842" spans="1:10" ht="20.100000000000001" customHeight="1">
      <c r="A842" s="1843">
        <v>40</v>
      </c>
      <c r="B842" s="1842" t="s">
        <v>47662</v>
      </c>
      <c r="C842" s="1844" t="s">
        <v>18755</v>
      </c>
      <c r="D842" s="1842">
        <v>29</v>
      </c>
      <c r="E842" s="1842">
        <v>58</v>
      </c>
      <c r="F842" s="1842" t="s">
        <v>46836</v>
      </c>
      <c r="G842" s="1842" t="s">
        <v>44333</v>
      </c>
      <c r="H842" s="1843" t="s">
        <v>3845</v>
      </c>
      <c r="I842" s="1842"/>
      <c r="J842" s="1842"/>
    </row>
    <row r="843" spans="1:10" ht="20.100000000000001" customHeight="1">
      <c r="A843" s="1843">
        <v>41</v>
      </c>
      <c r="B843" s="1842" t="s">
        <v>47663</v>
      </c>
      <c r="C843" s="1844" t="s">
        <v>38443</v>
      </c>
      <c r="D843" s="1842">
        <v>31</v>
      </c>
      <c r="E843" s="1842">
        <v>87</v>
      </c>
      <c r="F843" s="1842" t="s">
        <v>46836</v>
      </c>
      <c r="G843" s="1842" t="s">
        <v>44333</v>
      </c>
      <c r="H843" s="1843" t="s">
        <v>3829</v>
      </c>
      <c r="I843" s="1842"/>
      <c r="J843" s="1842"/>
    </row>
    <row r="844" spans="1:10" ht="20.100000000000001" customHeight="1">
      <c r="A844" s="1843">
        <v>42</v>
      </c>
      <c r="B844" s="1842" t="s">
        <v>47664</v>
      </c>
      <c r="C844" s="1844" t="s">
        <v>18821</v>
      </c>
      <c r="D844" s="1842">
        <v>58</v>
      </c>
      <c r="E844" s="1842">
        <v>165</v>
      </c>
      <c r="F844" s="1842" t="s">
        <v>46385</v>
      </c>
      <c r="G844" s="1842" t="s">
        <v>44333</v>
      </c>
      <c r="H844" s="1843" t="s">
        <v>3845</v>
      </c>
      <c r="I844" s="1842"/>
      <c r="J844" s="1842"/>
    </row>
    <row r="845" spans="1:10" ht="20.100000000000001" customHeight="1">
      <c r="A845" s="1843">
        <v>43</v>
      </c>
      <c r="B845" s="1842" t="s">
        <v>47665</v>
      </c>
      <c r="C845" s="1844" t="s">
        <v>38437</v>
      </c>
      <c r="D845" s="1842">
        <v>23</v>
      </c>
      <c r="E845" s="1842">
        <v>94</v>
      </c>
      <c r="F845" s="1842" t="s">
        <v>40293</v>
      </c>
      <c r="G845" s="1842" t="s">
        <v>44333</v>
      </c>
      <c r="H845" s="1843" t="s">
        <v>3845</v>
      </c>
      <c r="I845" s="1842"/>
      <c r="J845" s="1842"/>
    </row>
    <row r="846" spans="1:10" ht="20.100000000000001" customHeight="1">
      <c r="A846" s="1843">
        <v>44</v>
      </c>
      <c r="B846" s="1842" t="s">
        <v>47666</v>
      </c>
      <c r="C846" s="1844" t="s">
        <v>47667</v>
      </c>
      <c r="D846" s="1842">
        <v>32</v>
      </c>
      <c r="E846" s="1842">
        <v>145</v>
      </c>
      <c r="F846" s="1842" t="s">
        <v>46836</v>
      </c>
      <c r="G846" s="1842" t="s">
        <v>44333</v>
      </c>
      <c r="H846" s="1843" t="s">
        <v>3829</v>
      </c>
      <c r="I846" s="1842"/>
      <c r="J846" s="1842"/>
    </row>
    <row r="847" spans="1:10" ht="20.100000000000001" customHeight="1">
      <c r="A847" s="1843">
        <v>45</v>
      </c>
      <c r="B847" s="1842" t="s">
        <v>47668</v>
      </c>
      <c r="C847" s="1844" t="s">
        <v>38452</v>
      </c>
      <c r="D847" s="1842">
        <v>31</v>
      </c>
      <c r="E847" s="1842">
        <v>85</v>
      </c>
      <c r="F847" s="1842" t="s">
        <v>47631</v>
      </c>
      <c r="G847" s="1842" t="s">
        <v>44333</v>
      </c>
      <c r="H847" s="1843" t="s">
        <v>3845</v>
      </c>
      <c r="I847" s="1842"/>
      <c r="J847" s="1842"/>
    </row>
    <row r="848" spans="1:10" ht="20.100000000000001" customHeight="1">
      <c r="A848" s="1843">
        <v>46</v>
      </c>
      <c r="B848" s="1842" t="s">
        <v>47669</v>
      </c>
      <c r="C848" s="1844" t="s">
        <v>47670</v>
      </c>
      <c r="D848" s="1842">
        <v>46</v>
      </c>
      <c r="E848" s="1842">
        <v>113</v>
      </c>
      <c r="F848" s="1842" t="s">
        <v>44135</v>
      </c>
      <c r="G848" s="1842" t="s">
        <v>44333</v>
      </c>
      <c r="H848" s="1843" t="s">
        <v>3845</v>
      </c>
      <c r="I848" s="1842"/>
      <c r="J848" s="1842"/>
    </row>
    <row r="849" spans="1:10" ht="20.100000000000001" customHeight="1">
      <c r="A849" s="1843">
        <v>47</v>
      </c>
      <c r="B849" s="1842" t="s">
        <v>47671</v>
      </c>
      <c r="C849" s="1844" t="s">
        <v>33269</v>
      </c>
      <c r="D849" s="1842">
        <v>62</v>
      </c>
      <c r="E849" s="1842">
        <v>118</v>
      </c>
      <c r="F849" s="1842" t="s">
        <v>46836</v>
      </c>
      <c r="G849" s="1842" t="s">
        <v>44333</v>
      </c>
      <c r="H849" s="1843" t="s">
        <v>3845</v>
      </c>
      <c r="I849" s="1842"/>
      <c r="J849" s="1842"/>
    </row>
    <row r="850" spans="1:10" ht="20.100000000000001" customHeight="1">
      <c r="A850" s="1843">
        <v>48</v>
      </c>
      <c r="B850" s="1842" t="s">
        <v>47672</v>
      </c>
      <c r="C850" s="1844" t="s">
        <v>28416</v>
      </c>
      <c r="D850" s="1842">
        <v>32</v>
      </c>
      <c r="E850" s="1842">
        <v>145</v>
      </c>
      <c r="F850" s="1842" t="s">
        <v>46836</v>
      </c>
      <c r="G850" s="1842" t="s">
        <v>44333</v>
      </c>
      <c r="H850" s="1843" t="s">
        <v>3845</v>
      </c>
      <c r="I850" s="1842"/>
      <c r="J850" s="1842"/>
    </row>
    <row r="851" spans="1:10" ht="20.100000000000001" customHeight="1">
      <c r="A851" s="1843">
        <v>49</v>
      </c>
      <c r="B851" s="1842" t="s">
        <v>47673</v>
      </c>
      <c r="C851" s="1844" t="s">
        <v>47674</v>
      </c>
      <c r="D851" s="1842">
        <v>29</v>
      </c>
      <c r="E851" s="1842">
        <v>89</v>
      </c>
      <c r="F851" s="1842" t="s">
        <v>46836</v>
      </c>
      <c r="G851" s="1842" t="s">
        <v>44333</v>
      </c>
      <c r="H851" s="1843" t="s">
        <v>3845</v>
      </c>
      <c r="I851" s="1842"/>
      <c r="J851" s="1842"/>
    </row>
    <row r="852" spans="1:10" ht="20.100000000000001" customHeight="1">
      <c r="A852" s="1843">
        <v>50</v>
      </c>
      <c r="B852" s="1842" t="s">
        <v>47675</v>
      </c>
      <c r="C852" s="1844" t="s">
        <v>47676</v>
      </c>
      <c r="D852" s="1842">
        <v>33</v>
      </c>
      <c r="E852" s="1842">
        <v>126</v>
      </c>
      <c r="F852" s="1842" t="s">
        <v>46836</v>
      </c>
      <c r="G852" s="1842" t="s">
        <v>44333</v>
      </c>
      <c r="H852" s="1843" t="s">
        <v>3845</v>
      </c>
      <c r="I852" s="1842"/>
      <c r="J852" s="1842"/>
    </row>
    <row r="853" spans="1:10" ht="20.100000000000001" customHeight="1">
      <c r="A853" s="1843">
        <v>51</v>
      </c>
      <c r="B853" s="1842" t="s">
        <v>47677</v>
      </c>
      <c r="C853" s="1844" t="s">
        <v>47678</v>
      </c>
      <c r="D853" s="1842">
        <v>24</v>
      </c>
      <c r="E853" s="1842">
        <v>52</v>
      </c>
      <c r="F853" s="1842" t="s">
        <v>46836</v>
      </c>
      <c r="G853" s="1842" t="s">
        <v>44333</v>
      </c>
      <c r="H853" s="1843" t="s">
        <v>3845</v>
      </c>
      <c r="I853" s="1842"/>
      <c r="J853" s="1842"/>
    </row>
    <row r="854" spans="1:10" ht="20.100000000000001" customHeight="1">
      <c r="A854" s="1843">
        <v>52</v>
      </c>
      <c r="B854" s="1842" t="s">
        <v>47679</v>
      </c>
      <c r="C854" s="1844" t="s">
        <v>47680</v>
      </c>
      <c r="D854" s="1842">
        <v>43</v>
      </c>
      <c r="E854" s="1842">
        <v>81</v>
      </c>
      <c r="F854" s="1842" t="s">
        <v>46836</v>
      </c>
      <c r="G854" s="1842" t="s">
        <v>44333</v>
      </c>
      <c r="H854" s="1843" t="s">
        <v>3845</v>
      </c>
      <c r="I854" s="1842"/>
      <c r="J854" s="1842"/>
    </row>
    <row r="855" spans="1:10" ht="20.100000000000001" customHeight="1">
      <c r="A855" s="1843">
        <v>53</v>
      </c>
      <c r="B855" s="1842" t="s">
        <v>47681</v>
      </c>
      <c r="C855" s="1844" t="s">
        <v>17453</v>
      </c>
      <c r="D855" s="1842">
        <v>33</v>
      </c>
      <c r="E855" s="1842">
        <v>93</v>
      </c>
      <c r="F855" s="1842" t="s">
        <v>46836</v>
      </c>
      <c r="G855" s="1842" t="s">
        <v>44333</v>
      </c>
      <c r="H855" s="1843" t="s">
        <v>3845</v>
      </c>
      <c r="I855" s="1842"/>
      <c r="J855" s="1842"/>
    </row>
    <row r="856" spans="1:10" ht="20.100000000000001" customHeight="1">
      <c r="A856" s="1843">
        <v>54</v>
      </c>
      <c r="B856" s="1842" t="s">
        <v>47682</v>
      </c>
      <c r="C856" s="1844" t="s">
        <v>47683</v>
      </c>
      <c r="D856" s="1842">
        <v>22</v>
      </c>
      <c r="E856" s="1842">
        <v>77</v>
      </c>
      <c r="F856" s="1842" t="s">
        <v>46836</v>
      </c>
      <c r="G856" s="1842" t="s">
        <v>44333</v>
      </c>
      <c r="H856" s="1843" t="s">
        <v>3845</v>
      </c>
      <c r="I856" s="1842"/>
      <c r="J856" s="1842"/>
    </row>
    <row r="857" spans="1:10" ht="20.100000000000001" customHeight="1">
      <c r="A857" s="1843">
        <v>55</v>
      </c>
      <c r="B857" s="1842" t="s">
        <v>47684</v>
      </c>
      <c r="C857" s="1844" t="s">
        <v>47685</v>
      </c>
      <c r="D857" s="1842">
        <v>29</v>
      </c>
      <c r="E857" s="1842">
        <v>83</v>
      </c>
      <c r="F857" s="1842" t="s">
        <v>46836</v>
      </c>
      <c r="G857" s="1842" t="s">
        <v>44333</v>
      </c>
      <c r="H857" s="1843" t="s">
        <v>3845</v>
      </c>
      <c r="I857" s="1842"/>
      <c r="J857" s="1842"/>
    </row>
    <row r="858" spans="1:10" ht="20.100000000000001" customHeight="1">
      <c r="A858" s="1843">
        <v>56</v>
      </c>
      <c r="B858" s="1842" t="s">
        <v>47686</v>
      </c>
      <c r="C858" s="1844" t="s">
        <v>47687</v>
      </c>
      <c r="D858" s="1842">
        <v>39</v>
      </c>
      <c r="E858" s="1842">
        <v>123</v>
      </c>
      <c r="F858" s="1842" t="s">
        <v>46385</v>
      </c>
      <c r="G858" s="1842" t="s">
        <v>44333</v>
      </c>
      <c r="H858" s="1843" t="s">
        <v>3845</v>
      </c>
      <c r="I858" s="1842"/>
      <c r="J858" s="1842"/>
    </row>
    <row r="859" spans="1:10" ht="20.100000000000001" customHeight="1">
      <c r="A859" s="1843">
        <v>57</v>
      </c>
      <c r="B859" s="1842" t="s">
        <v>47688</v>
      </c>
      <c r="C859" s="1844" t="s">
        <v>47689</v>
      </c>
      <c r="D859" s="1842">
        <v>35</v>
      </c>
      <c r="E859" s="1842">
        <v>128</v>
      </c>
      <c r="F859" s="1842" t="s">
        <v>40293</v>
      </c>
      <c r="G859" s="1842" t="s">
        <v>44333</v>
      </c>
      <c r="H859" s="1843" t="s">
        <v>3845</v>
      </c>
      <c r="I859" s="1842"/>
      <c r="J859" s="1842"/>
    </row>
    <row r="860" spans="1:10" ht="20.100000000000001" customHeight="1">
      <c r="A860" s="1843">
        <v>58</v>
      </c>
      <c r="B860" s="1842" t="s">
        <v>47690</v>
      </c>
      <c r="C860" s="1844" t="s">
        <v>47691</v>
      </c>
      <c r="D860" s="1842">
        <v>66</v>
      </c>
      <c r="E860" s="1842">
        <v>231</v>
      </c>
      <c r="F860" s="1842" t="s">
        <v>46836</v>
      </c>
      <c r="G860" s="1842" t="s">
        <v>44333</v>
      </c>
      <c r="H860" s="1843" t="s">
        <v>3845</v>
      </c>
      <c r="I860" s="1842"/>
      <c r="J860" s="1842"/>
    </row>
    <row r="861" spans="1:10" ht="20.100000000000001" customHeight="1">
      <c r="A861" s="1843">
        <v>59</v>
      </c>
      <c r="B861" s="1842" t="s">
        <v>47692</v>
      </c>
      <c r="C861" s="1844" t="s">
        <v>47693</v>
      </c>
      <c r="D861" s="1842">
        <v>12</v>
      </c>
      <c r="E861" s="1842">
        <v>32</v>
      </c>
      <c r="F861" s="1842" t="s">
        <v>47631</v>
      </c>
      <c r="G861" s="1842" t="s">
        <v>44333</v>
      </c>
      <c r="H861" s="1843" t="s">
        <v>3845</v>
      </c>
      <c r="I861" s="1842"/>
      <c r="J861" s="1842"/>
    </row>
    <row r="862" spans="1:10" ht="20.100000000000001" customHeight="1">
      <c r="A862" s="1843">
        <v>60</v>
      </c>
      <c r="B862" s="1842" t="s">
        <v>47694</v>
      </c>
      <c r="C862" s="1844" t="s">
        <v>47695</v>
      </c>
      <c r="D862" s="1842">
        <v>5</v>
      </c>
      <c r="E862" s="1842">
        <v>27</v>
      </c>
      <c r="F862" s="1842" t="s">
        <v>44135</v>
      </c>
      <c r="G862" s="1842" t="s">
        <v>44333</v>
      </c>
      <c r="H862" s="1843" t="s">
        <v>3829</v>
      </c>
      <c r="I862" s="1842"/>
      <c r="J862" s="1842"/>
    </row>
    <row r="863" spans="1:10" ht="20.100000000000001" customHeight="1">
      <c r="A863" s="1843">
        <v>61</v>
      </c>
      <c r="B863" s="1842" t="s">
        <v>47696</v>
      </c>
      <c r="C863" s="1844" t="s">
        <v>47697</v>
      </c>
      <c r="D863" s="1842">
        <v>28</v>
      </c>
      <c r="E863" s="1842">
        <v>128</v>
      </c>
      <c r="F863" s="1842" t="s">
        <v>46836</v>
      </c>
      <c r="G863" s="1842" t="s">
        <v>44333</v>
      </c>
      <c r="H863" s="1843" t="s">
        <v>3845</v>
      </c>
      <c r="I863" s="1842"/>
      <c r="J863" s="1842"/>
    </row>
    <row r="864" spans="1:10" ht="20.100000000000001" customHeight="1">
      <c r="A864" s="1843">
        <v>62</v>
      </c>
      <c r="B864" s="1842" t="s">
        <v>47698</v>
      </c>
      <c r="C864" s="1844" t="s">
        <v>47699</v>
      </c>
      <c r="D864" s="1842">
        <v>13</v>
      </c>
      <c r="E864" s="1842">
        <v>39</v>
      </c>
      <c r="F864" s="1842" t="s">
        <v>46836</v>
      </c>
      <c r="G864" s="1842" t="s">
        <v>44333</v>
      </c>
      <c r="H864" s="1843" t="s">
        <v>3845</v>
      </c>
      <c r="I864" s="1842"/>
      <c r="J864" s="1842"/>
    </row>
    <row r="865" spans="1:10" ht="20.100000000000001" customHeight="1">
      <c r="A865" s="1843">
        <v>63</v>
      </c>
      <c r="B865" s="1842" t="s">
        <v>47700</v>
      </c>
      <c r="C865" s="1844" t="s">
        <v>47701</v>
      </c>
      <c r="D865" s="1842">
        <v>19</v>
      </c>
      <c r="E865" s="1842">
        <v>61</v>
      </c>
      <c r="F865" s="1842" t="s">
        <v>46836</v>
      </c>
      <c r="G865" s="1842" t="s">
        <v>44333</v>
      </c>
      <c r="H865" s="1843" t="s">
        <v>3845</v>
      </c>
      <c r="I865" s="1842"/>
      <c r="J865" s="1842"/>
    </row>
    <row r="866" spans="1:10" ht="20.100000000000001" customHeight="1">
      <c r="A866" s="1843">
        <v>64</v>
      </c>
      <c r="B866" s="1842" t="s">
        <v>47702</v>
      </c>
      <c r="C866" s="1844" t="s">
        <v>47703</v>
      </c>
      <c r="D866" s="1842">
        <v>20</v>
      </c>
      <c r="E866" s="1842">
        <v>66</v>
      </c>
      <c r="F866" s="1842" t="s">
        <v>46836</v>
      </c>
      <c r="G866" s="1842" t="s">
        <v>44333</v>
      </c>
      <c r="H866" s="1843" t="s">
        <v>3845</v>
      </c>
      <c r="I866" s="1842"/>
      <c r="J866" s="1842"/>
    </row>
    <row r="867" spans="1:10" ht="20.100000000000001" customHeight="1">
      <c r="A867" s="1843">
        <v>65</v>
      </c>
      <c r="B867" s="1842" t="s">
        <v>47704</v>
      </c>
      <c r="C867" s="1844" t="s">
        <v>47705</v>
      </c>
      <c r="D867" s="1842">
        <v>38</v>
      </c>
      <c r="E867" s="1842">
        <v>124</v>
      </c>
      <c r="F867" s="1842" t="s">
        <v>46836</v>
      </c>
      <c r="G867" s="1842" t="s">
        <v>44333</v>
      </c>
      <c r="H867" s="1843" t="s">
        <v>3845</v>
      </c>
      <c r="I867" s="1842"/>
      <c r="J867" s="1842"/>
    </row>
    <row r="868" spans="1:10" ht="20.100000000000001" customHeight="1">
      <c r="A868" s="1843">
        <v>66</v>
      </c>
      <c r="B868" s="1842" t="s">
        <v>47706</v>
      </c>
      <c r="C868" s="1844" t="s">
        <v>47707</v>
      </c>
      <c r="D868" s="1842">
        <v>18</v>
      </c>
      <c r="E868" s="1842">
        <v>63</v>
      </c>
      <c r="F868" s="1842" t="s">
        <v>46836</v>
      </c>
      <c r="G868" s="1842" t="s">
        <v>44333</v>
      </c>
      <c r="H868" s="1843" t="s">
        <v>3829</v>
      </c>
      <c r="I868" s="1842"/>
      <c r="J868" s="1842"/>
    </row>
    <row r="869" spans="1:10" ht="20.100000000000001" customHeight="1">
      <c r="A869" s="1843">
        <v>67</v>
      </c>
      <c r="B869" s="1842" t="s">
        <v>47708</v>
      </c>
      <c r="C869" s="1844" t="s">
        <v>47709</v>
      </c>
      <c r="D869" s="1842">
        <v>22</v>
      </c>
      <c r="E869" s="1842">
        <v>48</v>
      </c>
      <c r="F869" s="1842" t="s">
        <v>46836</v>
      </c>
      <c r="G869" s="1842" t="s">
        <v>44333</v>
      </c>
      <c r="H869" s="1846" t="s">
        <v>3845</v>
      </c>
      <c r="I869" s="1842"/>
      <c r="J869" s="1842"/>
    </row>
    <row r="870" spans="1:10" ht="20.100000000000001" customHeight="1">
      <c r="A870" s="1843">
        <v>68</v>
      </c>
      <c r="B870" s="1842" t="s">
        <v>47710</v>
      </c>
      <c r="C870" s="1842" t="s">
        <v>47710</v>
      </c>
      <c r="D870" s="1842">
        <v>4</v>
      </c>
      <c r="E870" s="1842">
        <v>10</v>
      </c>
      <c r="F870" s="1842" t="s">
        <v>46836</v>
      </c>
      <c r="G870" s="1842" t="s">
        <v>44333</v>
      </c>
      <c r="H870" s="1846" t="s">
        <v>3845</v>
      </c>
      <c r="I870" s="1842"/>
      <c r="J870" s="1842"/>
    </row>
    <row r="871" spans="1:10" ht="20.100000000000001" customHeight="1">
      <c r="A871" s="1843">
        <v>69</v>
      </c>
      <c r="B871" s="1842" t="s">
        <v>47711</v>
      </c>
      <c r="C871" s="1842" t="s">
        <v>47711</v>
      </c>
      <c r="D871" s="1842">
        <v>5</v>
      </c>
      <c r="E871" s="1842">
        <v>12</v>
      </c>
      <c r="F871" s="1842" t="s">
        <v>46836</v>
      </c>
      <c r="G871" s="1842" t="s">
        <v>44333</v>
      </c>
      <c r="H871" s="1846" t="s">
        <v>3845</v>
      </c>
      <c r="I871" s="1842"/>
      <c r="J871" s="1842"/>
    </row>
    <row r="872" spans="1:10" ht="20.100000000000001" customHeight="1">
      <c r="A872" s="1843">
        <v>70</v>
      </c>
      <c r="B872" s="1842" t="s">
        <v>47712</v>
      </c>
      <c r="C872" s="1842" t="s">
        <v>47712</v>
      </c>
      <c r="D872" s="1842">
        <v>4</v>
      </c>
      <c r="E872" s="1842">
        <v>11</v>
      </c>
      <c r="F872" s="1842" t="s">
        <v>46385</v>
      </c>
      <c r="G872" s="1842" t="s">
        <v>44333</v>
      </c>
      <c r="H872" s="1846" t="s">
        <v>3845</v>
      </c>
      <c r="I872" s="1842"/>
      <c r="J872" s="1842"/>
    </row>
    <row r="873" spans="1:10" ht="20.100000000000001" customHeight="1">
      <c r="A873" s="1843">
        <v>71</v>
      </c>
      <c r="B873" s="1842" t="s">
        <v>47713</v>
      </c>
      <c r="C873" s="1842" t="s">
        <v>47713</v>
      </c>
      <c r="D873" s="1842">
        <v>3</v>
      </c>
      <c r="E873" s="1842">
        <v>12</v>
      </c>
      <c r="F873" s="1842" t="s">
        <v>40293</v>
      </c>
      <c r="G873" s="1842" t="s">
        <v>44333</v>
      </c>
      <c r="H873" s="1846" t="s">
        <v>3845</v>
      </c>
      <c r="I873" s="1842"/>
      <c r="J873" s="1842"/>
    </row>
    <row r="874" spans="1:10" ht="20.100000000000001" customHeight="1">
      <c r="A874" s="1843">
        <v>72</v>
      </c>
      <c r="B874" s="1842" t="s">
        <v>47714</v>
      </c>
      <c r="C874" s="1842" t="s">
        <v>47714</v>
      </c>
      <c r="D874" s="1842">
        <v>3</v>
      </c>
      <c r="E874" s="1842">
        <v>14</v>
      </c>
      <c r="F874" s="1842" t="s">
        <v>46836</v>
      </c>
      <c r="G874" s="1842" t="s">
        <v>44333</v>
      </c>
      <c r="H874" s="1846" t="s">
        <v>3845</v>
      </c>
      <c r="I874" s="1842"/>
      <c r="J874" s="1842"/>
    </row>
    <row r="875" spans="1:10" ht="20.100000000000001" customHeight="1">
      <c r="A875" s="1843">
        <v>73</v>
      </c>
      <c r="B875" s="1842" t="s">
        <v>47715</v>
      </c>
      <c r="C875" s="1842" t="s">
        <v>47715</v>
      </c>
      <c r="D875" s="1842">
        <v>4</v>
      </c>
      <c r="E875" s="1842">
        <v>15</v>
      </c>
      <c r="F875" s="1842" t="s">
        <v>47631</v>
      </c>
      <c r="G875" s="1842" t="s">
        <v>44333</v>
      </c>
      <c r="H875" s="1846" t="s">
        <v>3845</v>
      </c>
      <c r="I875" s="1842"/>
      <c r="J875" s="1842"/>
    </row>
    <row r="876" spans="1:10" ht="20.100000000000001" customHeight="1">
      <c r="A876" s="1843">
        <v>74</v>
      </c>
      <c r="B876" s="1842" t="s">
        <v>47716</v>
      </c>
      <c r="C876" s="1842" t="s">
        <v>47716</v>
      </c>
      <c r="D876" s="1842">
        <v>4</v>
      </c>
      <c r="E876" s="1842">
        <v>14</v>
      </c>
      <c r="F876" s="1842" t="s">
        <v>44135</v>
      </c>
      <c r="G876" s="1842" t="s">
        <v>44333</v>
      </c>
      <c r="H876" s="1846" t="s">
        <v>3845</v>
      </c>
      <c r="I876" s="1842"/>
      <c r="J876" s="1842"/>
    </row>
    <row r="877" spans="1:10" ht="20.100000000000001" customHeight="1">
      <c r="A877" s="1843">
        <v>75</v>
      </c>
      <c r="B877" s="1842" t="s">
        <v>47717</v>
      </c>
      <c r="C877" s="1842" t="s">
        <v>47717</v>
      </c>
      <c r="D877" s="1842">
        <v>3</v>
      </c>
      <c r="E877" s="1842">
        <v>13</v>
      </c>
      <c r="F877" s="1842" t="s">
        <v>46836</v>
      </c>
      <c r="G877" s="1842" t="s">
        <v>44333</v>
      </c>
      <c r="H877" s="1846" t="s">
        <v>3845</v>
      </c>
      <c r="I877" s="1842"/>
      <c r="J877" s="1842"/>
    </row>
    <row r="878" spans="1:10" ht="20.100000000000001" customHeight="1">
      <c r="A878" s="1843">
        <v>76</v>
      </c>
      <c r="B878" s="1842" t="s">
        <v>47718</v>
      </c>
      <c r="C878" s="1842" t="s">
        <v>47718</v>
      </c>
      <c r="D878" s="1842">
        <v>4</v>
      </c>
      <c r="E878" s="1842">
        <v>13</v>
      </c>
      <c r="F878" s="1842" t="s">
        <v>46836</v>
      </c>
      <c r="G878" s="1842" t="s">
        <v>44333</v>
      </c>
      <c r="H878" s="1846" t="s">
        <v>3845</v>
      </c>
      <c r="I878" s="1842"/>
      <c r="J878" s="1842"/>
    </row>
    <row r="879" spans="1:10" ht="20.100000000000001" customHeight="1">
      <c r="A879" s="1843">
        <v>77</v>
      </c>
      <c r="B879" s="1842" t="s">
        <v>47719</v>
      </c>
      <c r="C879" s="1842" t="s">
        <v>47719</v>
      </c>
      <c r="D879" s="1842">
        <v>3</v>
      </c>
      <c r="E879" s="1842">
        <v>12</v>
      </c>
      <c r="F879" s="1842" t="s">
        <v>46836</v>
      </c>
      <c r="G879" s="1842" t="s">
        <v>44333</v>
      </c>
      <c r="H879" s="1846" t="s">
        <v>3845</v>
      </c>
      <c r="I879" s="1842"/>
      <c r="J879" s="1842"/>
    </row>
    <row r="880" spans="1:10" ht="20.100000000000001" customHeight="1">
      <c r="A880" s="1843">
        <v>78</v>
      </c>
      <c r="B880" s="1842" t="s">
        <v>47720</v>
      </c>
      <c r="C880" s="1842" t="s">
        <v>47720</v>
      </c>
      <c r="D880" s="1842">
        <v>4</v>
      </c>
      <c r="E880" s="1842">
        <v>15</v>
      </c>
      <c r="F880" s="1842" t="s">
        <v>46836</v>
      </c>
      <c r="G880" s="1842" t="s">
        <v>44333</v>
      </c>
      <c r="H880" s="1846" t="s">
        <v>3845</v>
      </c>
      <c r="I880" s="1842"/>
      <c r="J880" s="1842"/>
    </row>
    <row r="881" spans="1:10" ht="20.100000000000001" customHeight="1">
      <c r="A881" s="1843">
        <v>79</v>
      </c>
      <c r="B881" s="1842" t="s">
        <v>47721</v>
      </c>
      <c r="C881" s="1842" t="s">
        <v>47721</v>
      </c>
      <c r="D881" s="1842">
        <v>3</v>
      </c>
      <c r="E881" s="1842">
        <v>12</v>
      </c>
      <c r="F881" s="1842" t="s">
        <v>46836</v>
      </c>
      <c r="G881" s="1842" t="s">
        <v>44333</v>
      </c>
      <c r="H881" s="1846" t="s">
        <v>3845</v>
      </c>
      <c r="I881" s="1842"/>
      <c r="J881" s="1842"/>
    </row>
    <row r="882" spans="1:10" ht="20.100000000000001" customHeight="1">
      <c r="A882" s="1843">
        <v>80</v>
      </c>
      <c r="B882" s="1842" t="s">
        <v>47722</v>
      </c>
      <c r="C882" s="1844" t="s">
        <v>47723</v>
      </c>
      <c r="D882" s="1842">
        <v>43</v>
      </c>
      <c r="E882" s="1842">
        <v>192</v>
      </c>
      <c r="F882" s="1842" t="s">
        <v>46836</v>
      </c>
      <c r="G882" s="1842" t="s">
        <v>44333</v>
      </c>
      <c r="H882" s="1846" t="s">
        <v>3845</v>
      </c>
      <c r="I882" s="1842"/>
      <c r="J882" s="1842"/>
    </row>
    <row r="883" spans="1:10" ht="20.100000000000001" customHeight="1">
      <c r="A883" s="1843">
        <v>81</v>
      </c>
      <c r="B883" s="1842" t="s">
        <v>47724</v>
      </c>
      <c r="C883" s="1844" t="s">
        <v>18872</v>
      </c>
      <c r="D883" s="1842">
        <v>16</v>
      </c>
      <c r="E883" s="1842">
        <v>58</v>
      </c>
      <c r="F883" s="1842" t="s">
        <v>46836</v>
      </c>
      <c r="G883" s="1842" t="s">
        <v>44333</v>
      </c>
      <c r="H883" s="1843" t="s">
        <v>3845</v>
      </c>
      <c r="I883" s="1842"/>
      <c r="J883" s="1842"/>
    </row>
    <row r="884" spans="1:10" ht="20.100000000000001" customHeight="1">
      <c r="A884" s="1843">
        <v>82</v>
      </c>
      <c r="B884" s="1842" t="s">
        <v>47725</v>
      </c>
      <c r="C884" s="1844" t="s">
        <v>33331</v>
      </c>
      <c r="D884" s="1842">
        <v>18</v>
      </c>
      <c r="E884" s="1842">
        <v>26</v>
      </c>
      <c r="F884" s="1842" t="s">
        <v>46836</v>
      </c>
      <c r="G884" s="1842" t="s">
        <v>44333</v>
      </c>
      <c r="H884" s="1843" t="s">
        <v>3849</v>
      </c>
      <c r="I884" s="1842"/>
      <c r="J884" s="1842"/>
    </row>
    <row r="885" spans="1:10" ht="20.100000000000001" customHeight="1">
      <c r="A885" s="1843">
        <v>83</v>
      </c>
      <c r="B885" s="1842" t="s">
        <v>47726</v>
      </c>
      <c r="C885" s="1844" t="s">
        <v>47727</v>
      </c>
      <c r="D885" s="1842">
        <v>13</v>
      </c>
      <c r="E885" s="1842">
        <v>39</v>
      </c>
      <c r="F885" s="1842" t="s">
        <v>46836</v>
      </c>
      <c r="G885" s="1842" t="s">
        <v>44333</v>
      </c>
      <c r="H885" s="1843" t="s">
        <v>3849</v>
      </c>
      <c r="I885" s="1842"/>
      <c r="J885" s="1842"/>
    </row>
    <row r="886" spans="1:10" ht="20.100000000000001" customHeight="1">
      <c r="A886" s="1843">
        <v>84</v>
      </c>
      <c r="B886" s="1842" t="s">
        <v>47728</v>
      </c>
      <c r="C886" s="1844" t="s">
        <v>47729</v>
      </c>
      <c r="D886" s="1842">
        <v>25</v>
      </c>
      <c r="E886" s="1842">
        <v>129</v>
      </c>
      <c r="F886" s="1842" t="s">
        <v>46385</v>
      </c>
      <c r="G886" s="1842" t="s">
        <v>44333</v>
      </c>
      <c r="H886" s="1843" t="s">
        <v>3849</v>
      </c>
      <c r="I886" s="1842"/>
      <c r="J886" s="1842"/>
    </row>
    <row r="887" spans="1:10" ht="20.100000000000001" customHeight="1">
      <c r="A887" s="1843">
        <v>85</v>
      </c>
      <c r="B887" s="1842" t="s">
        <v>47730</v>
      </c>
      <c r="C887" s="1844" t="s">
        <v>47731</v>
      </c>
      <c r="D887" s="1842">
        <v>22</v>
      </c>
      <c r="E887" s="1842">
        <v>120</v>
      </c>
      <c r="F887" s="1842" t="s">
        <v>40293</v>
      </c>
      <c r="G887" s="1842" t="s">
        <v>44333</v>
      </c>
      <c r="H887" s="1843" t="s">
        <v>3849</v>
      </c>
      <c r="I887" s="1842"/>
      <c r="J887" s="1842"/>
    </row>
    <row r="888" spans="1:10" ht="20.100000000000001" customHeight="1">
      <c r="A888" s="1843">
        <v>86</v>
      </c>
      <c r="B888" s="1842" t="s">
        <v>47732</v>
      </c>
      <c r="C888" s="1844" t="s">
        <v>47733</v>
      </c>
      <c r="D888" s="1842">
        <v>15</v>
      </c>
      <c r="E888" s="1842">
        <v>78</v>
      </c>
      <c r="F888" s="1842" t="s">
        <v>46836</v>
      </c>
      <c r="G888" s="1842" t="s">
        <v>44333</v>
      </c>
      <c r="H888" s="1843" t="s">
        <v>3849</v>
      </c>
      <c r="I888" s="1842"/>
      <c r="J888" s="1842"/>
    </row>
    <row r="889" spans="1:10" ht="20.100000000000001" customHeight="1">
      <c r="A889" s="1843">
        <v>87</v>
      </c>
      <c r="B889" s="1842" t="s">
        <v>47734</v>
      </c>
      <c r="C889" s="1844" t="s">
        <v>47735</v>
      </c>
      <c r="D889" s="1842">
        <v>20</v>
      </c>
      <c r="E889" s="1842">
        <v>110</v>
      </c>
      <c r="F889" s="1842" t="s">
        <v>47631</v>
      </c>
      <c r="G889" s="1842" t="s">
        <v>44333</v>
      </c>
      <c r="H889" s="1843" t="s">
        <v>3849</v>
      </c>
      <c r="I889" s="1842"/>
      <c r="J889" s="1842"/>
    </row>
    <row r="890" spans="1:10" ht="20.100000000000001" customHeight="1">
      <c r="A890" s="1843">
        <v>88</v>
      </c>
      <c r="B890" s="1842" t="s">
        <v>47736</v>
      </c>
      <c r="C890" s="1844" t="s">
        <v>47737</v>
      </c>
      <c r="D890" s="1842">
        <v>12</v>
      </c>
      <c r="E890" s="1842">
        <v>36</v>
      </c>
      <c r="F890" s="1842" t="s">
        <v>44135</v>
      </c>
      <c r="G890" s="1842" t="s">
        <v>44333</v>
      </c>
      <c r="H890" s="1843" t="s">
        <v>3849</v>
      </c>
      <c r="I890" s="1842"/>
      <c r="J890" s="1842"/>
    </row>
    <row r="891" spans="1:10" ht="20.100000000000001" customHeight="1">
      <c r="A891" s="1843">
        <v>89</v>
      </c>
      <c r="B891" s="1842" t="s">
        <v>47738</v>
      </c>
      <c r="C891" s="1844" t="s">
        <v>38495</v>
      </c>
      <c r="D891" s="1842">
        <v>10</v>
      </c>
      <c r="E891" s="1842">
        <v>32</v>
      </c>
      <c r="F891" s="1842" t="s">
        <v>46836</v>
      </c>
      <c r="G891" s="1842" t="s">
        <v>44333</v>
      </c>
      <c r="H891" s="1843" t="s">
        <v>3849</v>
      </c>
      <c r="I891" s="1842"/>
      <c r="J891" s="1842"/>
    </row>
    <row r="892" spans="1:10" ht="20.100000000000001" customHeight="1">
      <c r="A892" s="1843">
        <v>90</v>
      </c>
      <c r="B892" s="1842" t="s">
        <v>47739</v>
      </c>
      <c r="C892" s="1844" t="s">
        <v>47740</v>
      </c>
      <c r="D892" s="1842">
        <v>8</v>
      </c>
      <c r="E892" s="1842">
        <v>26</v>
      </c>
      <c r="F892" s="1842" t="s">
        <v>46836</v>
      </c>
      <c r="G892" s="1842" t="s">
        <v>44333</v>
      </c>
      <c r="H892" s="1843" t="s">
        <v>3849</v>
      </c>
      <c r="I892" s="1842"/>
      <c r="J892" s="1842"/>
    </row>
    <row r="893" spans="1:10" ht="20.100000000000001" customHeight="1">
      <c r="A893" s="1843">
        <v>91</v>
      </c>
      <c r="B893" s="1842" t="s">
        <v>47741</v>
      </c>
      <c r="C893" s="1844" t="s">
        <v>47742</v>
      </c>
      <c r="D893" s="1842">
        <v>10</v>
      </c>
      <c r="E893" s="1842">
        <v>30</v>
      </c>
      <c r="F893" s="1842" t="s">
        <v>46836</v>
      </c>
      <c r="G893" s="1842" t="s">
        <v>44333</v>
      </c>
      <c r="H893" s="1843" t="s">
        <v>3849</v>
      </c>
      <c r="I893" s="1842"/>
      <c r="J893" s="1842"/>
    </row>
    <row r="894" spans="1:10" ht="20.100000000000001" customHeight="1">
      <c r="A894" s="1843">
        <v>92</v>
      </c>
      <c r="B894" s="1842" t="s">
        <v>47743</v>
      </c>
      <c r="C894" s="1844" t="s">
        <v>47744</v>
      </c>
      <c r="D894" s="1842">
        <v>15</v>
      </c>
      <c r="E894" s="1842">
        <v>68</v>
      </c>
      <c r="F894" s="1842" t="s">
        <v>46836</v>
      </c>
      <c r="G894" s="1842" t="s">
        <v>44333</v>
      </c>
      <c r="H894" s="1843" t="s">
        <v>3849</v>
      </c>
      <c r="I894" s="1842"/>
      <c r="J894" s="1842"/>
    </row>
    <row r="895" spans="1:10" ht="20.100000000000001" customHeight="1">
      <c r="A895" s="1843">
        <v>93</v>
      </c>
      <c r="B895" s="1842" t="s">
        <v>47745</v>
      </c>
      <c r="C895" s="1844" t="s">
        <v>47746</v>
      </c>
      <c r="D895" s="1842">
        <v>10</v>
      </c>
      <c r="E895" s="1842">
        <v>35</v>
      </c>
      <c r="F895" s="1842" t="s">
        <v>46836</v>
      </c>
      <c r="G895" s="1842" t="s">
        <v>44333</v>
      </c>
      <c r="H895" s="1843" t="s">
        <v>3849</v>
      </c>
      <c r="I895" s="1842"/>
      <c r="J895" s="1842"/>
    </row>
    <row r="896" spans="1:10" ht="20.100000000000001" customHeight="1">
      <c r="A896" s="1843">
        <v>94</v>
      </c>
      <c r="B896" s="1842" t="s">
        <v>47747</v>
      </c>
      <c r="C896" s="1844" t="s">
        <v>47748</v>
      </c>
      <c r="D896" s="1842">
        <v>13</v>
      </c>
      <c r="E896" s="1842">
        <v>40</v>
      </c>
      <c r="F896" s="1842" t="s">
        <v>46836</v>
      </c>
      <c r="G896" s="1842" t="s">
        <v>44333</v>
      </c>
      <c r="H896" s="1843" t="s">
        <v>3849</v>
      </c>
      <c r="I896" s="1842"/>
      <c r="J896" s="1842"/>
    </row>
    <row r="897" spans="1:10" ht="20.100000000000001" customHeight="1">
      <c r="A897" s="1843">
        <v>95</v>
      </c>
      <c r="B897" s="1842" t="s">
        <v>47749</v>
      </c>
      <c r="C897" s="1844" t="s">
        <v>47749</v>
      </c>
      <c r="D897" s="1842">
        <v>8</v>
      </c>
      <c r="E897" s="1842">
        <v>25</v>
      </c>
      <c r="F897" s="1842" t="s">
        <v>46836</v>
      </c>
      <c r="G897" s="1842" t="s">
        <v>44333</v>
      </c>
      <c r="H897" s="1843" t="s">
        <v>3849</v>
      </c>
      <c r="I897" s="1842"/>
      <c r="J897" s="1842"/>
    </row>
    <row r="898" spans="1:10" ht="20.100000000000001" customHeight="1">
      <c r="A898" s="1843">
        <v>96</v>
      </c>
      <c r="B898" s="1842" t="s">
        <v>47750</v>
      </c>
      <c r="C898" s="1844" t="s">
        <v>47751</v>
      </c>
      <c r="D898" s="1842">
        <v>6</v>
      </c>
      <c r="E898" s="1842">
        <v>15</v>
      </c>
      <c r="F898" s="1842" t="s">
        <v>46836</v>
      </c>
      <c r="G898" s="1842" t="s">
        <v>44333</v>
      </c>
      <c r="H898" s="1843" t="s">
        <v>3849</v>
      </c>
      <c r="I898" s="1842"/>
      <c r="J898" s="1842"/>
    </row>
    <row r="899" spans="1:10" ht="20.100000000000001" customHeight="1">
      <c r="A899" s="1843">
        <v>97</v>
      </c>
      <c r="B899" s="1842" t="s">
        <v>47752</v>
      </c>
      <c r="C899" s="1844" t="s">
        <v>10958</v>
      </c>
      <c r="D899" s="1842">
        <v>15</v>
      </c>
      <c r="E899" s="1842">
        <v>52</v>
      </c>
      <c r="F899" s="1842" t="s">
        <v>46836</v>
      </c>
      <c r="G899" s="1842" t="s">
        <v>44333</v>
      </c>
      <c r="H899" s="1843" t="s">
        <v>3849</v>
      </c>
      <c r="I899" s="1842"/>
      <c r="J899" s="1842"/>
    </row>
    <row r="900" spans="1:10" ht="20.100000000000001" customHeight="1">
      <c r="A900" s="1843">
        <v>98</v>
      </c>
      <c r="B900" s="1842" t="s">
        <v>47753</v>
      </c>
      <c r="C900" s="1844" t="s">
        <v>47754</v>
      </c>
      <c r="D900" s="1842">
        <v>8</v>
      </c>
      <c r="E900" s="1842">
        <v>20</v>
      </c>
      <c r="F900" s="1842" t="s">
        <v>46385</v>
      </c>
      <c r="G900" s="1842" t="s">
        <v>44333</v>
      </c>
      <c r="H900" s="1843" t="s">
        <v>3849</v>
      </c>
      <c r="I900" s="1842"/>
      <c r="J900" s="1842"/>
    </row>
    <row r="901" spans="1:10" ht="20.100000000000001" customHeight="1">
      <c r="A901" s="1843">
        <v>99</v>
      </c>
      <c r="B901" s="1842" t="s">
        <v>47755</v>
      </c>
      <c r="C901" s="1844" t="s">
        <v>47756</v>
      </c>
      <c r="D901" s="1842">
        <v>10</v>
      </c>
      <c r="E901" s="1842">
        <v>22</v>
      </c>
      <c r="F901" s="1842" t="s">
        <v>40293</v>
      </c>
      <c r="G901" s="1842" t="s">
        <v>44333</v>
      </c>
      <c r="H901" s="1843" t="s">
        <v>3849</v>
      </c>
      <c r="I901" s="1842"/>
      <c r="J901" s="1842"/>
    </row>
    <row r="902" spans="1:10" ht="20.100000000000001" customHeight="1">
      <c r="A902" s="1843">
        <v>100</v>
      </c>
      <c r="B902" s="1842" t="s">
        <v>47757</v>
      </c>
      <c r="C902" s="1844" t="s">
        <v>47758</v>
      </c>
      <c r="D902" s="1842">
        <v>3</v>
      </c>
      <c r="E902" s="1842">
        <v>4</v>
      </c>
      <c r="F902" s="1842" t="s">
        <v>46836</v>
      </c>
      <c r="G902" s="1842" t="s">
        <v>44333</v>
      </c>
      <c r="H902" s="1843" t="s">
        <v>3849</v>
      </c>
      <c r="I902" s="1842"/>
      <c r="J902" s="1842"/>
    </row>
    <row r="903" spans="1:10" ht="20.100000000000001" customHeight="1">
      <c r="A903" s="1843">
        <v>101</v>
      </c>
      <c r="B903" s="1842" t="s">
        <v>47759</v>
      </c>
      <c r="C903" s="1844" t="s">
        <v>47760</v>
      </c>
      <c r="D903" s="1842">
        <v>6</v>
      </c>
      <c r="E903" s="1842">
        <v>10</v>
      </c>
      <c r="F903" s="1842" t="s">
        <v>47631</v>
      </c>
      <c r="G903" s="1842" t="s">
        <v>44333</v>
      </c>
      <c r="H903" s="1843" t="s">
        <v>3849</v>
      </c>
      <c r="I903" s="1842"/>
      <c r="J903" s="1842"/>
    </row>
    <row r="904" spans="1:10" ht="20.100000000000001" customHeight="1">
      <c r="A904" s="1843">
        <v>102</v>
      </c>
      <c r="B904" s="1842" t="s">
        <v>47761</v>
      </c>
      <c r="C904" s="1844" t="s">
        <v>47762</v>
      </c>
      <c r="D904" s="1842">
        <v>2</v>
      </c>
      <c r="E904" s="1842">
        <v>4</v>
      </c>
      <c r="F904" s="1842" t="s">
        <v>44135</v>
      </c>
      <c r="G904" s="1842" t="s">
        <v>44333</v>
      </c>
      <c r="H904" s="1843" t="s">
        <v>3849</v>
      </c>
      <c r="I904" s="1842"/>
      <c r="J904" s="1842"/>
    </row>
    <row r="905" spans="1:10" ht="20.100000000000001" customHeight="1">
      <c r="A905" s="1843">
        <v>103</v>
      </c>
      <c r="B905" s="1842" t="s">
        <v>47763</v>
      </c>
      <c r="C905" s="1844" t="s">
        <v>47764</v>
      </c>
      <c r="D905" s="1842">
        <v>2</v>
      </c>
      <c r="E905" s="1842">
        <v>4</v>
      </c>
      <c r="F905" s="1842" t="s">
        <v>46836</v>
      </c>
      <c r="G905" s="1842" t="s">
        <v>44333</v>
      </c>
      <c r="H905" s="1843" t="s">
        <v>3849</v>
      </c>
      <c r="I905" s="1842"/>
      <c r="J905" s="1842"/>
    </row>
    <row r="906" spans="1:10" ht="20.100000000000001" customHeight="1">
      <c r="A906" s="1843">
        <v>104</v>
      </c>
      <c r="B906" s="1842" t="s">
        <v>47763</v>
      </c>
      <c r="C906" s="1844" t="s">
        <v>47764</v>
      </c>
      <c r="D906" s="1842">
        <v>2</v>
      </c>
      <c r="E906" s="1842">
        <v>4</v>
      </c>
      <c r="F906" s="1842" t="s">
        <v>46836</v>
      </c>
      <c r="G906" s="1842" t="s">
        <v>44333</v>
      </c>
      <c r="H906" s="1843" t="s">
        <v>3849</v>
      </c>
      <c r="I906" s="1842"/>
      <c r="J906" s="1842"/>
    </row>
    <row r="907" spans="1:10" ht="20.100000000000001" customHeight="1">
      <c r="A907" s="1843">
        <v>105</v>
      </c>
      <c r="B907" s="1842" t="s">
        <v>47765</v>
      </c>
      <c r="C907" s="1844" t="s">
        <v>47766</v>
      </c>
      <c r="D907" s="1842">
        <v>26</v>
      </c>
      <c r="E907" s="1842">
        <v>48</v>
      </c>
      <c r="F907" s="1842" t="s">
        <v>46836</v>
      </c>
      <c r="G907" s="1842" t="s">
        <v>44333</v>
      </c>
      <c r="H907" s="1843" t="s">
        <v>3849</v>
      </c>
      <c r="I907" s="1842"/>
      <c r="J907" s="1842"/>
    </row>
  </sheetData>
  <mergeCells count="40">
    <mergeCell ref="J801:J802"/>
    <mergeCell ref="A799:J799"/>
    <mergeCell ref="A800:J800"/>
    <mergeCell ref="A801:A802"/>
    <mergeCell ref="B801:B802"/>
    <mergeCell ref="C801:C802"/>
    <mergeCell ref="D801:E801"/>
    <mergeCell ref="F801:F802"/>
    <mergeCell ref="G801:G802"/>
    <mergeCell ref="H801:H802"/>
    <mergeCell ref="I801:I802"/>
    <mergeCell ref="A554:H554"/>
    <mergeCell ref="G72:G73"/>
    <mergeCell ref="A274:I274"/>
    <mergeCell ref="A257:I257"/>
    <mergeCell ref="H72:H73"/>
    <mergeCell ref="A384:I384"/>
    <mergeCell ref="A461:H461"/>
    <mergeCell ref="A365:I365"/>
    <mergeCell ref="A1:I1"/>
    <mergeCell ref="A78:I78"/>
    <mergeCell ref="A72:A73"/>
    <mergeCell ref="B72:B73"/>
    <mergeCell ref="C72:C73"/>
    <mergeCell ref="D72:D73"/>
    <mergeCell ref="I72:I73"/>
    <mergeCell ref="E72:E73"/>
    <mergeCell ref="F72:F73"/>
    <mergeCell ref="A736:J736"/>
    <mergeCell ref="A732:J732"/>
    <mergeCell ref="A733:J733"/>
    <mergeCell ref="A734:A735"/>
    <mergeCell ref="B734:B735"/>
    <mergeCell ref="C734:C735"/>
    <mergeCell ref="D734:E734"/>
    <mergeCell ref="F734:F735"/>
    <mergeCell ref="G734:G735"/>
    <mergeCell ref="H734:H735"/>
    <mergeCell ref="I734:I735"/>
    <mergeCell ref="J734:J735"/>
  </mergeCells>
  <phoneticPr fontId="0" type="noConversion"/>
  <pageMargins left="0.75" right="0.75" top="0.48" bottom="1" header="0.5" footer="0.5"/>
  <pageSetup paperSize="9" scale="40" orientation="portrait" r:id="rId1"/>
  <headerFooter alignWithMargins="0"/>
  <rowBreaks count="6" manualBreakCount="6">
    <brk id="77" max="8" man="1"/>
    <brk id="124" max="8" man="1"/>
    <brk id="174" max="8" man="1"/>
    <brk id="205" max="8" man="1"/>
    <brk id="323" max="8" man="1"/>
    <brk id="390" max="8" man="1"/>
  </rowBreaks>
</worksheet>
</file>

<file path=xl/worksheets/sheet8.xml><?xml version="1.0" encoding="utf-8"?>
<worksheet xmlns="http://schemas.openxmlformats.org/spreadsheetml/2006/main" xmlns:r="http://schemas.openxmlformats.org/officeDocument/2006/relationships">
  <sheetPr>
    <tabColor rgb="FF00B0F0"/>
  </sheetPr>
  <dimension ref="A1:J677"/>
  <sheetViews>
    <sheetView topLeftCell="A568" workbookViewId="0">
      <selection activeCell="D569" sqref="D569"/>
    </sheetView>
  </sheetViews>
  <sheetFormatPr defaultRowHeight="18.75"/>
  <cols>
    <col min="1" max="1" width="6.5703125" style="229" bestFit="1" customWidth="1"/>
    <col min="2" max="2" width="46.7109375" style="214" customWidth="1"/>
    <col min="3" max="3" width="37.5703125" style="230" customWidth="1"/>
    <col min="4" max="4" width="30.140625" style="231" customWidth="1"/>
    <col min="5" max="5" width="33.140625" style="214" customWidth="1"/>
    <col min="6" max="6" width="28.85546875" style="214" bestFit="1" customWidth="1"/>
    <col min="7" max="16384" width="9.140625" style="214"/>
  </cols>
  <sheetData>
    <row r="1" spans="1:4" ht="20.25">
      <c r="A1" s="1437" t="s">
        <v>9665</v>
      </c>
      <c r="B1" s="1437"/>
      <c r="C1" s="1437"/>
      <c r="D1" s="1437"/>
    </row>
    <row r="2" spans="1:4" ht="20.25">
      <c r="A2" s="1438" t="s">
        <v>10958</v>
      </c>
      <c r="B2" s="1438"/>
      <c r="C2" s="1438"/>
      <c r="D2" s="1438"/>
    </row>
    <row r="3" spans="1:4" ht="60.75">
      <c r="A3" s="215" t="s">
        <v>8739</v>
      </c>
      <c r="B3" s="215" t="s">
        <v>8740</v>
      </c>
      <c r="C3" s="216" t="s">
        <v>8741</v>
      </c>
      <c r="D3" s="215" t="s">
        <v>8742</v>
      </c>
    </row>
    <row r="4" spans="1:4">
      <c r="A4" s="217" t="s">
        <v>10838</v>
      </c>
      <c r="B4" s="218" t="s">
        <v>10839</v>
      </c>
      <c r="C4" s="219" t="s">
        <v>10840</v>
      </c>
      <c r="D4" s="220" t="s">
        <v>10841</v>
      </c>
    </row>
    <row r="5" spans="1:4" ht="36">
      <c r="A5" s="217">
        <v>1</v>
      </c>
      <c r="B5" s="221" t="s">
        <v>10842</v>
      </c>
      <c r="C5" s="222" t="s">
        <v>10843</v>
      </c>
      <c r="D5" s="223">
        <v>43105</v>
      </c>
    </row>
    <row r="6" spans="1:4" ht="36">
      <c r="A6" s="217">
        <v>1</v>
      </c>
      <c r="B6" s="221" t="s">
        <v>10844</v>
      </c>
      <c r="C6" s="222" t="s">
        <v>10845</v>
      </c>
      <c r="D6" s="223">
        <v>43211</v>
      </c>
    </row>
    <row r="7" spans="1:4" ht="36">
      <c r="A7" s="217">
        <v>2</v>
      </c>
      <c r="B7" s="221" t="s">
        <v>10846</v>
      </c>
      <c r="C7" s="222" t="s">
        <v>10847</v>
      </c>
      <c r="D7" s="223">
        <v>43110</v>
      </c>
    </row>
    <row r="8" spans="1:4" ht="54">
      <c r="A8" s="217">
        <v>3</v>
      </c>
      <c r="B8" s="221" t="s">
        <v>10848</v>
      </c>
      <c r="C8" s="222" t="s">
        <v>10849</v>
      </c>
      <c r="D8" s="223">
        <v>43110</v>
      </c>
    </row>
    <row r="9" spans="1:4" ht="36">
      <c r="A9" s="217">
        <v>4</v>
      </c>
      <c r="B9" s="221" t="s">
        <v>10850</v>
      </c>
      <c r="C9" s="222" t="s">
        <v>10851</v>
      </c>
      <c r="D9" s="223">
        <v>43110</v>
      </c>
    </row>
    <row r="10" spans="1:4" ht="36">
      <c r="A10" s="217">
        <v>5</v>
      </c>
      <c r="B10" s="221" t="s">
        <v>10852</v>
      </c>
      <c r="C10" s="222" t="s">
        <v>10853</v>
      </c>
      <c r="D10" s="223">
        <v>43110</v>
      </c>
    </row>
    <row r="11" spans="1:4" ht="54">
      <c r="A11" s="217">
        <v>6</v>
      </c>
      <c r="B11" s="221" t="s">
        <v>10854</v>
      </c>
      <c r="C11" s="222" t="s">
        <v>10849</v>
      </c>
      <c r="D11" s="223">
        <v>43190</v>
      </c>
    </row>
    <row r="12" spans="1:4" ht="36">
      <c r="A12" s="217">
        <v>7</v>
      </c>
      <c r="B12" s="221" t="s">
        <v>10855</v>
      </c>
      <c r="C12" s="222" t="s">
        <v>10851</v>
      </c>
      <c r="D12" s="223">
        <v>43151</v>
      </c>
    </row>
    <row r="13" spans="1:4" ht="36">
      <c r="A13" s="217">
        <v>8</v>
      </c>
      <c r="B13" s="221" t="s">
        <v>10856</v>
      </c>
      <c r="C13" s="222" t="s">
        <v>10857</v>
      </c>
      <c r="D13" s="223">
        <v>43159</v>
      </c>
    </row>
    <row r="14" spans="1:4" ht="54">
      <c r="A14" s="217">
        <v>9</v>
      </c>
      <c r="B14" s="221" t="s">
        <v>10858</v>
      </c>
      <c r="C14" s="222" t="s">
        <v>10859</v>
      </c>
      <c r="D14" s="223">
        <v>43172</v>
      </c>
    </row>
    <row r="15" spans="1:4" ht="54">
      <c r="A15" s="217">
        <v>10</v>
      </c>
      <c r="B15" s="221" t="s">
        <v>10860</v>
      </c>
      <c r="C15" s="222" t="s">
        <v>10849</v>
      </c>
      <c r="D15" s="223" t="s">
        <v>10861</v>
      </c>
    </row>
    <row r="16" spans="1:4" ht="54">
      <c r="A16" s="217">
        <v>11</v>
      </c>
      <c r="B16" s="221" t="s">
        <v>10862</v>
      </c>
      <c r="C16" s="222" t="s">
        <v>10849</v>
      </c>
      <c r="D16" s="223">
        <v>43168</v>
      </c>
    </row>
    <row r="17" spans="1:4" ht="36">
      <c r="A17" s="217">
        <v>12</v>
      </c>
      <c r="B17" s="221" t="s">
        <v>10863</v>
      </c>
      <c r="C17" s="222" t="s">
        <v>10864</v>
      </c>
      <c r="D17" s="223">
        <v>43110</v>
      </c>
    </row>
    <row r="18" spans="1:4" ht="54">
      <c r="A18" s="217">
        <v>13</v>
      </c>
      <c r="B18" s="221" t="s">
        <v>10865</v>
      </c>
      <c r="C18" s="222" t="s">
        <v>10866</v>
      </c>
      <c r="D18" s="223">
        <v>43110</v>
      </c>
    </row>
    <row r="19" spans="1:4" ht="36">
      <c r="A19" s="217">
        <v>14</v>
      </c>
      <c r="B19" s="221" t="s">
        <v>10867</v>
      </c>
      <c r="C19" s="222" t="s">
        <v>10868</v>
      </c>
      <c r="D19" s="223">
        <v>43190</v>
      </c>
    </row>
    <row r="20" spans="1:4" ht="54">
      <c r="A20" s="217">
        <v>15</v>
      </c>
      <c r="B20" s="221" t="s">
        <v>10869</v>
      </c>
      <c r="C20" s="222" t="s">
        <v>10870</v>
      </c>
      <c r="D20" s="223">
        <v>43088</v>
      </c>
    </row>
    <row r="21" spans="1:4" ht="36">
      <c r="A21" s="217">
        <v>16</v>
      </c>
      <c r="B21" s="221" t="s">
        <v>10871</v>
      </c>
      <c r="C21" s="222" t="s">
        <v>10872</v>
      </c>
      <c r="D21" s="223">
        <v>43088</v>
      </c>
    </row>
    <row r="22" spans="1:4" ht="36">
      <c r="A22" s="217">
        <v>17</v>
      </c>
      <c r="B22" s="221" t="s">
        <v>10873</v>
      </c>
      <c r="C22" s="222" t="s">
        <v>10874</v>
      </c>
      <c r="D22" s="223">
        <v>43164</v>
      </c>
    </row>
    <row r="23" spans="1:4" ht="36">
      <c r="A23" s="217">
        <v>18</v>
      </c>
      <c r="B23" s="221" t="s">
        <v>10875</v>
      </c>
      <c r="C23" s="222" t="s">
        <v>10876</v>
      </c>
      <c r="D23" s="223">
        <v>43148</v>
      </c>
    </row>
    <row r="24" spans="1:4" ht="36">
      <c r="A24" s="217">
        <v>19</v>
      </c>
      <c r="B24" s="221" t="s">
        <v>10877</v>
      </c>
      <c r="C24" s="222" t="s">
        <v>10878</v>
      </c>
      <c r="D24" s="223">
        <v>43139</v>
      </c>
    </row>
    <row r="25" spans="1:4">
      <c r="A25" s="217">
        <v>20</v>
      </c>
      <c r="B25" s="221" t="s">
        <v>10879</v>
      </c>
      <c r="C25" s="222" t="s">
        <v>10880</v>
      </c>
      <c r="D25" s="223">
        <v>43148</v>
      </c>
    </row>
    <row r="26" spans="1:4">
      <c r="A26" s="217">
        <v>21</v>
      </c>
      <c r="B26" s="221" t="s">
        <v>10881</v>
      </c>
      <c r="C26" s="222" t="s">
        <v>10882</v>
      </c>
      <c r="D26" s="223">
        <v>43148</v>
      </c>
    </row>
    <row r="27" spans="1:4" ht="54">
      <c r="A27" s="217">
        <v>22</v>
      </c>
      <c r="B27" s="221" t="s">
        <v>10883</v>
      </c>
      <c r="C27" s="222" t="s">
        <v>10884</v>
      </c>
      <c r="D27" s="223">
        <v>43202</v>
      </c>
    </row>
    <row r="28" spans="1:4" ht="36">
      <c r="A28" s="217">
        <v>23</v>
      </c>
      <c r="B28" s="221" t="s">
        <v>10885</v>
      </c>
      <c r="C28" s="222" t="s">
        <v>10886</v>
      </c>
      <c r="D28" s="223">
        <v>43187</v>
      </c>
    </row>
    <row r="29" spans="1:4">
      <c r="A29" s="217">
        <v>24</v>
      </c>
      <c r="B29" s="221" t="s">
        <v>10887</v>
      </c>
      <c r="C29" s="222" t="s">
        <v>10888</v>
      </c>
      <c r="D29" s="223">
        <v>43215</v>
      </c>
    </row>
    <row r="30" spans="1:4" ht="36">
      <c r="A30" s="217">
        <v>25</v>
      </c>
      <c r="B30" s="221" t="s">
        <v>10889</v>
      </c>
      <c r="C30" s="222" t="s">
        <v>10890</v>
      </c>
      <c r="D30" s="223">
        <v>43200</v>
      </c>
    </row>
    <row r="31" spans="1:4" ht="36">
      <c r="A31" s="217">
        <v>26</v>
      </c>
      <c r="B31" s="221" t="s">
        <v>10891</v>
      </c>
      <c r="C31" s="222" t="s">
        <v>10892</v>
      </c>
      <c r="D31" s="223">
        <v>43173</v>
      </c>
    </row>
    <row r="32" spans="1:4" ht="54">
      <c r="A32" s="217">
        <v>27</v>
      </c>
      <c r="B32" s="221" t="s">
        <v>10893</v>
      </c>
      <c r="C32" s="222" t="s">
        <v>10894</v>
      </c>
      <c r="D32" s="223">
        <v>43102</v>
      </c>
    </row>
    <row r="33" spans="1:4" ht="36">
      <c r="A33" s="217">
        <v>28</v>
      </c>
      <c r="B33" s="221" t="s">
        <v>10895</v>
      </c>
      <c r="C33" s="222" t="s">
        <v>10896</v>
      </c>
      <c r="D33" s="223">
        <v>43171</v>
      </c>
    </row>
    <row r="34" spans="1:4" ht="36">
      <c r="A34" s="217">
        <v>29</v>
      </c>
      <c r="B34" s="221" t="s">
        <v>10897</v>
      </c>
      <c r="C34" s="222" t="s">
        <v>10898</v>
      </c>
      <c r="D34" s="223">
        <v>43161</v>
      </c>
    </row>
    <row r="35" spans="1:4" ht="54">
      <c r="A35" s="217">
        <v>30</v>
      </c>
      <c r="B35" s="221" t="s">
        <v>10899</v>
      </c>
      <c r="C35" s="222" t="s">
        <v>10900</v>
      </c>
      <c r="D35" s="223">
        <v>43200</v>
      </c>
    </row>
    <row r="36" spans="1:4" ht="36">
      <c r="A36" s="217">
        <v>31</v>
      </c>
      <c r="B36" s="221" t="s">
        <v>10901</v>
      </c>
      <c r="C36" s="222" t="s">
        <v>10902</v>
      </c>
      <c r="D36" s="223">
        <v>43171</v>
      </c>
    </row>
    <row r="37" spans="1:4" ht="36">
      <c r="A37" s="217">
        <v>32</v>
      </c>
      <c r="B37" s="221" t="s">
        <v>10903</v>
      </c>
      <c r="C37" s="222" t="s">
        <v>10904</v>
      </c>
      <c r="D37" s="223">
        <v>43171</v>
      </c>
    </row>
    <row r="38" spans="1:4" ht="36">
      <c r="A38" s="217">
        <v>33</v>
      </c>
      <c r="B38" s="221" t="s">
        <v>10905</v>
      </c>
      <c r="C38" s="222" t="s">
        <v>10898</v>
      </c>
      <c r="D38" s="223">
        <v>43171</v>
      </c>
    </row>
    <row r="39" spans="1:4" ht="54">
      <c r="A39" s="217">
        <v>34</v>
      </c>
      <c r="B39" s="221" t="s">
        <v>10906</v>
      </c>
      <c r="C39" s="222" t="s">
        <v>10907</v>
      </c>
      <c r="D39" s="223">
        <v>43171</v>
      </c>
    </row>
    <row r="40" spans="1:4" ht="54">
      <c r="A40" s="217">
        <v>35</v>
      </c>
      <c r="B40" s="221" t="s">
        <v>10908</v>
      </c>
      <c r="C40" s="222" t="s">
        <v>10907</v>
      </c>
      <c r="D40" s="223">
        <v>43171</v>
      </c>
    </row>
    <row r="41" spans="1:4" ht="36">
      <c r="A41" s="217">
        <v>36</v>
      </c>
      <c r="B41" s="221" t="s">
        <v>10909</v>
      </c>
      <c r="C41" s="222" t="s">
        <v>10910</v>
      </c>
      <c r="D41" s="223">
        <v>43171</v>
      </c>
    </row>
    <row r="42" spans="1:4" ht="36">
      <c r="A42" s="217">
        <v>37</v>
      </c>
      <c r="B42" s="221" t="s">
        <v>10911</v>
      </c>
      <c r="C42" s="222" t="s">
        <v>10912</v>
      </c>
      <c r="D42" s="223">
        <v>43171</v>
      </c>
    </row>
    <row r="43" spans="1:4" ht="36">
      <c r="A43" s="217">
        <v>38</v>
      </c>
      <c r="B43" s="221" t="s">
        <v>10913</v>
      </c>
      <c r="C43" s="222" t="s">
        <v>10914</v>
      </c>
      <c r="D43" s="223">
        <v>43171</v>
      </c>
    </row>
    <row r="44" spans="1:4" ht="36">
      <c r="A44" s="217">
        <v>39</v>
      </c>
      <c r="B44" s="221" t="s">
        <v>10915</v>
      </c>
      <c r="C44" s="222" t="s">
        <v>10916</v>
      </c>
      <c r="D44" s="223">
        <v>43171</v>
      </c>
    </row>
    <row r="45" spans="1:4" ht="36">
      <c r="A45" s="217">
        <v>40</v>
      </c>
      <c r="B45" s="221" t="s">
        <v>10917</v>
      </c>
      <c r="C45" s="222" t="s">
        <v>10914</v>
      </c>
      <c r="D45" s="223">
        <v>43213</v>
      </c>
    </row>
    <row r="46" spans="1:4" ht="36">
      <c r="A46" s="217">
        <v>41</v>
      </c>
      <c r="B46" s="221" t="s">
        <v>10918</v>
      </c>
      <c r="C46" s="222" t="s">
        <v>10919</v>
      </c>
      <c r="D46" s="223">
        <v>43161</v>
      </c>
    </row>
    <row r="47" spans="1:4" ht="36.75">
      <c r="A47" s="217">
        <v>42</v>
      </c>
      <c r="B47" s="224" t="s">
        <v>10920</v>
      </c>
      <c r="C47" s="222" t="s">
        <v>10921</v>
      </c>
      <c r="D47" s="223">
        <v>43183</v>
      </c>
    </row>
    <row r="48" spans="1:4">
      <c r="A48" s="217">
        <v>43</v>
      </c>
      <c r="B48" s="221" t="s">
        <v>10922</v>
      </c>
      <c r="C48" s="222" t="s">
        <v>10923</v>
      </c>
      <c r="D48" s="223">
        <v>43167</v>
      </c>
    </row>
    <row r="49" spans="1:5" ht="36">
      <c r="A49" s="217">
        <v>44</v>
      </c>
      <c r="B49" s="221" t="s">
        <v>10924</v>
      </c>
      <c r="C49" s="222" t="s">
        <v>10925</v>
      </c>
      <c r="D49" s="223">
        <v>43148</v>
      </c>
    </row>
    <row r="50" spans="1:5" ht="36">
      <c r="A50" s="217">
        <v>45</v>
      </c>
      <c r="B50" s="221" t="s">
        <v>10926</v>
      </c>
      <c r="C50" s="222" t="s">
        <v>10927</v>
      </c>
      <c r="D50" s="223">
        <v>43146</v>
      </c>
    </row>
    <row r="51" spans="1:5" ht="36.75">
      <c r="A51" s="217">
        <v>46</v>
      </c>
      <c r="B51" s="221" t="s">
        <v>10928</v>
      </c>
      <c r="C51" s="222" t="s">
        <v>10929</v>
      </c>
      <c r="D51" s="223">
        <v>43207</v>
      </c>
      <c r="E51" s="225"/>
    </row>
    <row r="52" spans="1:5" ht="75">
      <c r="A52" s="217">
        <v>47</v>
      </c>
      <c r="B52" s="221" t="s">
        <v>10930</v>
      </c>
      <c r="C52" s="226" t="s">
        <v>10931</v>
      </c>
      <c r="D52" s="223">
        <v>43211</v>
      </c>
    </row>
    <row r="53" spans="1:5" ht="72">
      <c r="A53" s="217">
        <v>48</v>
      </c>
      <c r="B53" s="221" t="s">
        <v>10932</v>
      </c>
      <c r="C53" s="227" t="s">
        <v>10933</v>
      </c>
      <c r="D53" s="223">
        <v>43152</v>
      </c>
    </row>
    <row r="54" spans="1:5" ht="72">
      <c r="A54" s="217">
        <v>49</v>
      </c>
      <c r="B54" s="221" t="s">
        <v>10934</v>
      </c>
      <c r="C54" s="228" t="s">
        <v>10935</v>
      </c>
      <c r="D54" s="223">
        <v>43152</v>
      </c>
    </row>
    <row r="55" spans="1:5" ht="36">
      <c r="A55" s="217">
        <v>50</v>
      </c>
      <c r="B55" s="221" t="s">
        <v>10936</v>
      </c>
      <c r="C55" s="222" t="s">
        <v>10937</v>
      </c>
      <c r="D55" s="223">
        <v>43214</v>
      </c>
    </row>
    <row r="56" spans="1:5" ht="36">
      <c r="A56" s="217">
        <v>51</v>
      </c>
      <c r="B56" s="221" t="s">
        <v>10938</v>
      </c>
      <c r="C56" s="222" t="s">
        <v>10939</v>
      </c>
      <c r="D56" s="223">
        <v>43214</v>
      </c>
    </row>
    <row r="57" spans="1:5" ht="36">
      <c r="A57" s="217">
        <v>52</v>
      </c>
      <c r="B57" s="221" t="s">
        <v>10940</v>
      </c>
      <c r="C57" s="222" t="s">
        <v>10941</v>
      </c>
      <c r="D57" s="223">
        <v>43187</v>
      </c>
    </row>
    <row r="58" spans="1:5" ht="36">
      <c r="A58" s="217">
        <v>53</v>
      </c>
      <c r="B58" s="221" t="s">
        <v>10942</v>
      </c>
      <c r="C58" s="222" t="s">
        <v>10943</v>
      </c>
      <c r="D58" s="223">
        <v>43230</v>
      </c>
    </row>
    <row r="59" spans="1:5" ht="54">
      <c r="A59" s="217">
        <v>54</v>
      </c>
      <c r="B59" s="221" t="s">
        <v>10944</v>
      </c>
      <c r="C59" s="222" t="s">
        <v>10945</v>
      </c>
      <c r="D59" s="223">
        <v>43216</v>
      </c>
    </row>
    <row r="60" spans="1:5">
      <c r="A60" s="217">
        <v>55</v>
      </c>
      <c r="B60" s="221" t="s">
        <v>10946</v>
      </c>
      <c r="C60" s="222" t="s">
        <v>10947</v>
      </c>
      <c r="D60" s="223">
        <v>43173</v>
      </c>
    </row>
    <row r="61" spans="1:5">
      <c r="A61" s="217">
        <v>56</v>
      </c>
      <c r="B61" s="221" t="s">
        <v>10948</v>
      </c>
      <c r="C61" s="222" t="s">
        <v>10949</v>
      </c>
      <c r="D61" s="223">
        <v>43172</v>
      </c>
    </row>
    <row r="62" spans="1:5">
      <c r="A62" s="217">
        <v>57</v>
      </c>
      <c r="B62" s="221" t="s">
        <v>10950</v>
      </c>
      <c r="C62" s="222" t="s">
        <v>10951</v>
      </c>
      <c r="D62" s="223">
        <v>43202</v>
      </c>
    </row>
    <row r="63" spans="1:5" ht="36">
      <c r="A63" s="217">
        <v>58</v>
      </c>
      <c r="B63" s="221" t="s">
        <v>10952</v>
      </c>
      <c r="C63" s="222" t="s">
        <v>10953</v>
      </c>
      <c r="D63" s="223">
        <v>43230</v>
      </c>
    </row>
    <row r="64" spans="1:5" ht="36">
      <c r="A64" s="217">
        <v>59</v>
      </c>
      <c r="B64" s="221" t="s">
        <v>10954</v>
      </c>
      <c r="C64" s="222" t="s">
        <v>10955</v>
      </c>
      <c r="D64" s="223">
        <v>43210</v>
      </c>
    </row>
    <row r="65" spans="1:10" ht="36">
      <c r="A65" s="217">
        <v>60</v>
      </c>
      <c r="B65" s="221" t="s">
        <v>10956</v>
      </c>
      <c r="C65" s="222" t="s">
        <v>10957</v>
      </c>
      <c r="D65" s="223">
        <v>43230</v>
      </c>
    </row>
    <row r="66" spans="1:10" ht="18">
      <c r="A66" s="1439" t="s">
        <v>159</v>
      </c>
      <c r="B66" s="1439" t="s">
        <v>157</v>
      </c>
      <c r="C66" s="1440" t="s">
        <v>154</v>
      </c>
      <c r="D66" s="1441" t="s">
        <v>160</v>
      </c>
      <c r="E66" s="1441"/>
      <c r="F66" s="1442" t="s">
        <v>158</v>
      </c>
      <c r="G66" s="1444" t="s">
        <v>554</v>
      </c>
      <c r="H66" s="1444" t="s">
        <v>155</v>
      </c>
      <c r="I66" s="1444" t="s">
        <v>162</v>
      </c>
      <c r="J66" s="1439" t="s">
        <v>156</v>
      </c>
    </row>
    <row r="67" spans="1:10" ht="72">
      <c r="A67" s="1439"/>
      <c r="B67" s="1439"/>
      <c r="C67" s="1440"/>
      <c r="D67" s="841" t="s">
        <v>18710</v>
      </c>
      <c r="E67" s="841" t="s">
        <v>18711</v>
      </c>
      <c r="F67" s="1443"/>
      <c r="G67" s="1445"/>
      <c r="H67" s="1445"/>
      <c r="I67" s="1445"/>
      <c r="J67" s="1443"/>
    </row>
    <row r="68" spans="1:10" ht="18">
      <c r="A68" s="1"/>
      <c r="B68" s="1"/>
      <c r="C68" s="1"/>
      <c r="D68" s="1"/>
      <c r="E68" s="1"/>
      <c r="F68" s="1"/>
      <c r="G68" s="1"/>
      <c r="H68" s="1"/>
      <c r="I68" s="1"/>
      <c r="J68" s="1"/>
    </row>
    <row r="69" spans="1:10" ht="18">
      <c r="A69" s="1">
        <v>1</v>
      </c>
      <c r="B69" s="763" t="s">
        <v>33373</v>
      </c>
      <c r="C69" s="1" t="s">
        <v>33374</v>
      </c>
      <c r="D69" s="834">
        <v>0</v>
      </c>
      <c r="E69" s="834">
        <v>4</v>
      </c>
      <c r="F69" s="840" t="s">
        <v>26378</v>
      </c>
      <c r="G69" s="1"/>
      <c r="H69" s="1"/>
      <c r="I69" s="1"/>
      <c r="J69" s="1"/>
    </row>
    <row r="70" spans="1:10" ht="18">
      <c r="A70" s="1">
        <v>2</v>
      </c>
      <c r="B70" s="707" t="s">
        <v>33375</v>
      </c>
      <c r="C70" s="1"/>
      <c r="D70" s="834">
        <v>1</v>
      </c>
      <c r="E70" s="834">
        <v>3</v>
      </c>
      <c r="F70" s="840" t="s">
        <v>29351</v>
      </c>
      <c r="G70" s="1"/>
      <c r="H70" s="1"/>
      <c r="I70" s="1"/>
      <c r="J70" s="1"/>
    </row>
    <row r="71" spans="1:10" ht="18">
      <c r="A71" s="1">
        <v>3</v>
      </c>
      <c r="B71" s="763" t="s">
        <v>33376</v>
      </c>
      <c r="C71" s="707" t="s">
        <v>33377</v>
      </c>
      <c r="D71" s="834">
        <v>0</v>
      </c>
      <c r="E71" s="834">
        <v>2</v>
      </c>
      <c r="F71" s="840" t="s">
        <v>29045</v>
      </c>
      <c r="G71" s="1"/>
      <c r="H71" s="1"/>
      <c r="I71" s="1"/>
      <c r="J71" s="1"/>
    </row>
    <row r="72" spans="1:10" ht="18">
      <c r="A72" s="1">
        <v>4</v>
      </c>
      <c r="B72" s="763" t="s">
        <v>33378</v>
      </c>
      <c r="C72" s="1" t="s">
        <v>33379</v>
      </c>
      <c r="D72" s="834">
        <v>0</v>
      </c>
      <c r="E72" s="834">
        <v>1</v>
      </c>
      <c r="F72" s="840" t="s">
        <v>30860</v>
      </c>
      <c r="G72" s="1"/>
      <c r="H72" s="1"/>
      <c r="I72" s="1"/>
      <c r="J72" s="1"/>
    </row>
    <row r="73" spans="1:10" ht="18">
      <c r="A73" s="1">
        <v>5</v>
      </c>
      <c r="B73" s="763" t="s">
        <v>33380</v>
      </c>
      <c r="C73" s="707" t="s">
        <v>33381</v>
      </c>
      <c r="D73" s="834">
        <v>0</v>
      </c>
      <c r="E73" s="834">
        <v>4</v>
      </c>
      <c r="F73" s="840" t="s">
        <v>30860</v>
      </c>
      <c r="G73" s="1"/>
      <c r="H73" s="1"/>
      <c r="I73" s="1"/>
      <c r="J73" s="1"/>
    </row>
    <row r="74" spans="1:10" ht="18">
      <c r="A74" s="1">
        <v>6</v>
      </c>
      <c r="B74" s="763" t="s">
        <v>33382</v>
      </c>
      <c r="C74" s="1" t="s">
        <v>33383</v>
      </c>
      <c r="D74" s="834">
        <v>0</v>
      </c>
      <c r="E74" s="834">
        <v>2</v>
      </c>
      <c r="F74" s="840" t="s">
        <v>32831</v>
      </c>
      <c r="G74" s="1"/>
      <c r="H74" s="1"/>
      <c r="I74" s="1"/>
      <c r="J74" s="1"/>
    </row>
    <row r="75" spans="1:10" ht="18">
      <c r="A75" s="1">
        <v>7</v>
      </c>
      <c r="B75" s="763" t="s">
        <v>33384</v>
      </c>
      <c r="C75" s="707" t="s">
        <v>33385</v>
      </c>
      <c r="D75" s="834">
        <v>0</v>
      </c>
      <c r="E75" s="834">
        <v>2</v>
      </c>
      <c r="F75" s="840" t="s">
        <v>32995</v>
      </c>
      <c r="G75" s="1"/>
      <c r="H75" s="1"/>
      <c r="I75" s="1"/>
      <c r="J75" s="1"/>
    </row>
    <row r="76" spans="1:10" ht="18">
      <c r="A76" s="1">
        <v>8</v>
      </c>
      <c r="B76" s="763" t="s">
        <v>33386</v>
      </c>
      <c r="C76" s="707" t="s">
        <v>33387</v>
      </c>
      <c r="D76" s="834">
        <v>0</v>
      </c>
      <c r="E76" s="834">
        <v>0</v>
      </c>
      <c r="F76" s="840" t="s">
        <v>27468</v>
      </c>
      <c r="G76" s="1"/>
      <c r="H76" s="1"/>
      <c r="I76" s="1"/>
      <c r="J76" s="1"/>
    </row>
    <row r="77" spans="1:10" ht="18">
      <c r="A77" s="1">
        <v>9</v>
      </c>
      <c r="B77" s="763" t="s">
        <v>33388</v>
      </c>
      <c r="C77" s="1" t="s">
        <v>33389</v>
      </c>
      <c r="D77" s="834">
        <v>0</v>
      </c>
      <c r="E77" s="834">
        <v>5</v>
      </c>
      <c r="F77" s="840" t="s">
        <v>27239</v>
      </c>
      <c r="G77" s="1"/>
      <c r="H77" s="1"/>
      <c r="I77" s="1"/>
      <c r="J77" s="1"/>
    </row>
    <row r="78" spans="1:10" ht="26.25">
      <c r="A78" s="1">
        <v>10</v>
      </c>
      <c r="B78" s="763" t="s">
        <v>33390</v>
      </c>
      <c r="C78" s="707" t="s">
        <v>33391</v>
      </c>
      <c r="D78" s="834">
        <v>0</v>
      </c>
      <c r="E78" s="834">
        <v>20</v>
      </c>
      <c r="F78" s="840" t="s">
        <v>33392</v>
      </c>
      <c r="G78" s="1"/>
      <c r="H78" s="1"/>
      <c r="I78" s="1"/>
      <c r="J78" s="1"/>
    </row>
    <row r="79" spans="1:10" ht="51.75">
      <c r="A79" s="1">
        <v>11</v>
      </c>
      <c r="B79" s="763" t="s">
        <v>33393</v>
      </c>
      <c r="C79" s="707" t="s">
        <v>33394</v>
      </c>
      <c r="D79" s="834">
        <v>0</v>
      </c>
      <c r="E79" s="834">
        <v>32</v>
      </c>
      <c r="F79" s="840" t="s">
        <v>26528</v>
      </c>
      <c r="G79" s="1"/>
      <c r="H79" s="1"/>
      <c r="I79" s="1"/>
      <c r="J79" s="1"/>
    </row>
    <row r="80" spans="1:10" ht="18">
      <c r="A80" s="1">
        <v>12</v>
      </c>
      <c r="B80" s="763" t="s">
        <v>33395</v>
      </c>
      <c r="C80" s="707" t="s">
        <v>33396</v>
      </c>
      <c r="D80" s="834">
        <v>0</v>
      </c>
      <c r="E80" s="834">
        <v>12</v>
      </c>
      <c r="F80" s="840" t="s">
        <v>26610</v>
      </c>
      <c r="G80" s="1"/>
      <c r="H80" s="1"/>
      <c r="I80" s="1"/>
      <c r="J80" s="1"/>
    </row>
    <row r="81" spans="1:10" ht="18">
      <c r="A81" s="1">
        <v>13</v>
      </c>
      <c r="B81" s="763" t="s">
        <v>33397</v>
      </c>
      <c r="C81" s="1" t="s">
        <v>33398</v>
      </c>
      <c r="D81" s="834">
        <v>0</v>
      </c>
      <c r="E81" s="834">
        <v>4</v>
      </c>
      <c r="F81" s="840" t="s">
        <v>27279</v>
      </c>
      <c r="G81" s="1"/>
      <c r="H81" s="1"/>
      <c r="I81" s="1"/>
      <c r="J81" s="1"/>
    </row>
    <row r="82" spans="1:10" ht="18">
      <c r="A82" s="1">
        <v>14</v>
      </c>
      <c r="B82" s="763" t="s">
        <v>33399</v>
      </c>
      <c r="C82" s="1" t="s">
        <v>33400</v>
      </c>
      <c r="D82" s="834">
        <v>0</v>
      </c>
      <c r="E82" s="834">
        <v>12</v>
      </c>
      <c r="F82" s="840" t="s">
        <v>27279</v>
      </c>
      <c r="G82" s="1"/>
      <c r="H82" s="1"/>
      <c r="I82" s="1"/>
      <c r="J82" s="1"/>
    </row>
    <row r="83" spans="1:10" ht="18">
      <c r="A83" s="1">
        <v>15</v>
      </c>
      <c r="B83" s="763" t="s">
        <v>33401</v>
      </c>
      <c r="C83" s="1" t="s">
        <v>33402</v>
      </c>
      <c r="D83" s="834">
        <v>0</v>
      </c>
      <c r="E83" s="834">
        <v>14</v>
      </c>
      <c r="F83" s="840" t="s">
        <v>27279</v>
      </c>
      <c r="G83" s="1"/>
      <c r="H83" s="1"/>
      <c r="I83" s="1"/>
      <c r="J83" s="1"/>
    </row>
    <row r="84" spans="1:10" ht="26.25">
      <c r="A84" s="1">
        <v>16</v>
      </c>
      <c r="B84" s="763" t="s">
        <v>33403</v>
      </c>
      <c r="C84" s="707" t="s">
        <v>33404</v>
      </c>
      <c r="D84" s="834">
        <v>0</v>
      </c>
      <c r="E84" s="834">
        <v>12</v>
      </c>
      <c r="F84" s="840" t="s">
        <v>27279</v>
      </c>
      <c r="G84" s="1"/>
      <c r="H84" s="1"/>
      <c r="I84" s="1"/>
      <c r="J84" s="1"/>
    </row>
    <row r="85" spans="1:10" ht="18">
      <c r="A85" s="1">
        <v>17</v>
      </c>
      <c r="B85" s="763" t="s">
        <v>33405</v>
      </c>
      <c r="C85" s="707" t="s">
        <v>33406</v>
      </c>
      <c r="D85" s="834">
        <v>0</v>
      </c>
      <c r="E85" s="834">
        <v>40</v>
      </c>
      <c r="F85" s="840" t="s">
        <v>30874</v>
      </c>
      <c r="G85" s="1"/>
      <c r="H85" s="1"/>
      <c r="I85" s="1"/>
      <c r="J85" s="1"/>
    </row>
    <row r="86" spans="1:10" ht="26.25">
      <c r="A86" s="1">
        <v>18</v>
      </c>
      <c r="B86" s="707" t="s">
        <v>33407</v>
      </c>
      <c r="C86" s="707" t="s">
        <v>33404</v>
      </c>
      <c r="D86" s="834">
        <v>0</v>
      </c>
      <c r="E86" s="834">
        <v>5</v>
      </c>
      <c r="F86" s="840" t="s">
        <v>30874</v>
      </c>
      <c r="G86" s="1"/>
      <c r="H86" s="1"/>
      <c r="I86" s="1"/>
      <c r="J86" s="1"/>
    </row>
    <row r="87" spans="1:10" ht="18">
      <c r="A87" s="1">
        <v>19</v>
      </c>
      <c r="B87" s="763" t="s">
        <v>33408</v>
      </c>
      <c r="C87" s="1" t="s">
        <v>33409</v>
      </c>
      <c r="D87" s="834">
        <v>0</v>
      </c>
      <c r="E87" s="834">
        <v>4</v>
      </c>
      <c r="F87" s="840" t="s">
        <v>29470</v>
      </c>
      <c r="G87" s="1"/>
      <c r="H87" s="1"/>
      <c r="I87" s="1"/>
      <c r="J87" s="1"/>
    </row>
    <row r="88" spans="1:10" ht="18">
      <c r="A88" s="1">
        <v>20</v>
      </c>
      <c r="B88" s="763" t="s">
        <v>33410</v>
      </c>
      <c r="C88" s="1" t="s">
        <v>33411</v>
      </c>
      <c r="D88" s="834">
        <v>0</v>
      </c>
      <c r="E88" s="834">
        <v>5</v>
      </c>
      <c r="F88" s="840" t="s">
        <v>29470</v>
      </c>
      <c r="G88" s="1"/>
      <c r="H88" s="1"/>
      <c r="I88" s="1"/>
      <c r="J88" s="1"/>
    </row>
    <row r="89" spans="1:10" ht="18">
      <c r="A89" s="1">
        <v>21</v>
      </c>
      <c r="B89" s="707" t="s">
        <v>33412</v>
      </c>
      <c r="C89" s="1" t="s">
        <v>33413</v>
      </c>
      <c r="D89" s="834">
        <v>0</v>
      </c>
      <c r="E89" s="834">
        <v>2</v>
      </c>
      <c r="F89" s="840" t="s">
        <v>27134</v>
      </c>
      <c r="G89" s="1"/>
      <c r="H89" s="1"/>
      <c r="I89" s="1"/>
      <c r="J89" s="1"/>
    </row>
    <row r="90" spans="1:10" ht="18">
      <c r="A90" s="1">
        <v>22</v>
      </c>
      <c r="B90" s="763" t="s">
        <v>33414</v>
      </c>
      <c r="C90" s="707" t="s">
        <v>33415</v>
      </c>
      <c r="D90" s="834">
        <v>0</v>
      </c>
      <c r="E90" s="834">
        <v>6</v>
      </c>
      <c r="F90" s="840" t="s">
        <v>32021</v>
      </c>
      <c r="G90" s="1"/>
      <c r="H90" s="1"/>
      <c r="I90" s="1"/>
      <c r="J90" s="1"/>
    </row>
    <row r="91" spans="1:10" ht="18">
      <c r="A91" s="1">
        <v>23</v>
      </c>
      <c r="B91" s="763" t="s">
        <v>33416</v>
      </c>
      <c r="C91" s="707" t="s">
        <v>33417</v>
      </c>
      <c r="D91" s="834">
        <v>0</v>
      </c>
      <c r="E91" s="834">
        <v>1</v>
      </c>
      <c r="F91" s="840" t="s">
        <v>32021</v>
      </c>
      <c r="G91" s="1"/>
      <c r="H91" s="1"/>
      <c r="I91" s="1"/>
      <c r="J91" s="1"/>
    </row>
    <row r="92" spans="1:10" ht="26.25">
      <c r="A92" s="1">
        <v>24</v>
      </c>
      <c r="B92" s="763" t="s">
        <v>33418</v>
      </c>
      <c r="C92" s="707" t="s">
        <v>33419</v>
      </c>
      <c r="D92" s="834">
        <v>0</v>
      </c>
      <c r="E92" s="834">
        <v>9</v>
      </c>
      <c r="F92" s="840" t="s">
        <v>32021</v>
      </c>
      <c r="G92" s="1"/>
      <c r="H92" s="1"/>
      <c r="I92" s="1"/>
      <c r="J92" s="1"/>
    </row>
    <row r="93" spans="1:10" ht="18">
      <c r="A93" s="1">
        <v>25</v>
      </c>
      <c r="B93" s="763" t="s">
        <v>33420</v>
      </c>
      <c r="C93" s="1" t="s">
        <v>33421</v>
      </c>
      <c r="D93" s="834">
        <v>0</v>
      </c>
      <c r="E93" s="834">
        <v>3</v>
      </c>
      <c r="F93" s="840" t="s">
        <v>30987</v>
      </c>
      <c r="G93" s="1"/>
      <c r="H93" s="1"/>
      <c r="I93" s="1"/>
      <c r="J93" s="1"/>
    </row>
    <row r="94" spans="1:10" ht="18">
      <c r="A94" s="1">
        <v>26</v>
      </c>
      <c r="B94" s="763" t="s">
        <v>33422</v>
      </c>
      <c r="C94" s="1" t="s">
        <v>33423</v>
      </c>
      <c r="D94" s="834">
        <v>0</v>
      </c>
      <c r="E94" s="834">
        <v>3</v>
      </c>
      <c r="F94" s="840" t="s">
        <v>30885</v>
      </c>
      <c r="G94" s="1"/>
      <c r="H94" s="1"/>
      <c r="I94" s="1"/>
      <c r="J94" s="1"/>
    </row>
    <row r="95" spans="1:10" ht="18">
      <c r="A95" s="1">
        <v>27</v>
      </c>
      <c r="B95" s="763" t="s">
        <v>33424</v>
      </c>
      <c r="C95" s="707" t="s">
        <v>33425</v>
      </c>
      <c r="D95" s="834">
        <v>0</v>
      </c>
      <c r="E95" s="834">
        <v>2</v>
      </c>
      <c r="F95" s="840" t="s">
        <v>30885</v>
      </c>
      <c r="G95" s="1"/>
      <c r="H95" s="1"/>
      <c r="I95" s="1"/>
      <c r="J95" s="1"/>
    </row>
    <row r="96" spans="1:10" ht="18">
      <c r="A96" s="1">
        <v>28</v>
      </c>
      <c r="B96" s="707" t="s">
        <v>33426</v>
      </c>
      <c r="C96" s="1"/>
      <c r="D96" s="834">
        <v>0</v>
      </c>
      <c r="E96" s="834">
        <v>1</v>
      </c>
      <c r="F96" s="840" t="s">
        <v>28473</v>
      </c>
      <c r="G96" s="1"/>
      <c r="H96" s="1"/>
      <c r="I96" s="1"/>
      <c r="J96" s="1"/>
    </row>
    <row r="97" spans="1:10" ht="18">
      <c r="A97" s="1">
        <v>29</v>
      </c>
      <c r="B97" s="763" t="s">
        <v>33427</v>
      </c>
      <c r="C97" s="707" t="s">
        <v>33428</v>
      </c>
      <c r="D97" s="834">
        <v>0</v>
      </c>
      <c r="E97" s="834">
        <v>31</v>
      </c>
      <c r="F97" s="840" t="s">
        <v>30957</v>
      </c>
      <c r="G97" s="1"/>
      <c r="H97" s="1"/>
      <c r="I97" s="1"/>
      <c r="J97" s="1"/>
    </row>
    <row r="98" spans="1:10" ht="18">
      <c r="A98" s="1">
        <v>30</v>
      </c>
      <c r="B98" s="763" t="s">
        <v>33429</v>
      </c>
      <c r="C98" s="840" t="s">
        <v>33430</v>
      </c>
      <c r="D98" s="834">
        <v>0</v>
      </c>
      <c r="E98" s="834">
        <v>1</v>
      </c>
      <c r="F98" s="840" t="s">
        <v>32124</v>
      </c>
      <c r="G98" s="1"/>
      <c r="H98" s="1"/>
      <c r="I98" s="1"/>
      <c r="J98" s="1"/>
    </row>
    <row r="99" spans="1:10" ht="18">
      <c r="A99" s="1">
        <v>31</v>
      </c>
      <c r="B99" s="763" t="s">
        <v>33431</v>
      </c>
      <c r="C99" s="707" t="s">
        <v>33432</v>
      </c>
      <c r="D99" s="834">
        <v>0</v>
      </c>
      <c r="E99" s="834">
        <v>2</v>
      </c>
      <c r="F99" s="840" t="s">
        <v>32124</v>
      </c>
      <c r="G99" s="1"/>
      <c r="H99" s="1"/>
      <c r="I99" s="1"/>
      <c r="J99" s="1"/>
    </row>
    <row r="100" spans="1:10" ht="18">
      <c r="A100" s="1">
        <v>32</v>
      </c>
      <c r="B100" s="763" t="s">
        <v>33433</v>
      </c>
      <c r="C100" s="1" t="s">
        <v>33434</v>
      </c>
      <c r="D100" s="834">
        <v>0</v>
      </c>
      <c r="E100" s="834">
        <v>0</v>
      </c>
      <c r="F100" s="840" t="s">
        <v>30878</v>
      </c>
      <c r="G100" s="1"/>
      <c r="H100" s="1"/>
      <c r="I100" s="1"/>
      <c r="J100" s="1"/>
    </row>
    <row r="101" spans="1:10" ht="18">
      <c r="A101" s="1">
        <v>33</v>
      </c>
      <c r="B101" s="763" t="s">
        <v>33435</v>
      </c>
      <c r="C101" s="1" t="s">
        <v>33436</v>
      </c>
      <c r="D101" s="834">
        <v>0</v>
      </c>
      <c r="E101" s="834">
        <v>6</v>
      </c>
      <c r="F101" s="840" t="s">
        <v>30878</v>
      </c>
      <c r="G101" s="1"/>
      <c r="H101" s="1"/>
      <c r="I101" s="1"/>
      <c r="J101" s="1"/>
    </row>
    <row r="102" spans="1:10" ht="18">
      <c r="A102" s="1">
        <v>34</v>
      </c>
      <c r="B102" s="763" t="s">
        <v>33437</v>
      </c>
      <c r="C102" s="1" t="s">
        <v>33438</v>
      </c>
      <c r="D102" s="834">
        <v>0</v>
      </c>
      <c r="E102" s="834">
        <v>2</v>
      </c>
      <c r="F102" s="840" t="s">
        <v>30878</v>
      </c>
      <c r="G102" s="1"/>
      <c r="H102" s="1"/>
      <c r="I102" s="1"/>
      <c r="J102" s="1"/>
    </row>
    <row r="103" spans="1:10" ht="18">
      <c r="A103" s="1">
        <v>35</v>
      </c>
      <c r="B103" s="763" t="s">
        <v>33439</v>
      </c>
      <c r="C103" s="707" t="s">
        <v>33440</v>
      </c>
      <c r="D103" s="834">
        <v>0</v>
      </c>
      <c r="E103" s="834">
        <v>7</v>
      </c>
      <c r="F103" s="840" t="s">
        <v>30878</v>
      </c>
      <c r="G103" s="1"/>
      <c r="H103" s="1"/>
      <c r="I103" s="1"/>
      <c r="J103" s="1"/>
    </row>
    <row r="104" spans="1:10" ht="26.25">
      <c r="A104" s="1">
        <v>36</v>
      </c>
      <c r="B104" s="763" t="s">
        <v>33441</v>
      </c>
      <c r="C104" s="707" t="s">
        <v>33442</v>
      </c>
      <c r="D104" s="834">
        <v>0</v>
      </c>
      <c r="E104" s="834">
        <v>22</v>
      </c>
      <c r="F104" s="840" t="s">
        <v>30917</v>
      </c>
      <c r="G104" s="1"/>
      <c r="H104" s="1"/>
      <c r="I104" s="1"/>
      <c r="J104" s="1"/>
    </row>
    <row r="105" spans="1:10" ht="26.25">
      <c r="A105" s="1">
        <v>37</v>
      </c>
      <c r="B105" s="763" t="s">
        <v>33443</v>
      </c>
      <c r="C105" s="707" t="s">
        <v>33444</v>
      </c>
      <c r="D105" s="834">
        <v>0</v>
      </c>
      <c r="E105" s="834">
        <v>6</v>
      </c>
      <c r="F105" s="840" t="s">
        <v>30917</v>
      </c>
      <c r="G105" s="1"/>
      <c r="H105" s="1"/>
      <c r="I105" s="1"/>
      <c r="J105" s="1"/>
    </row>
    <row r="106" spans="1:10" ht="18">
      <c r="A106" s="1">
        <v>38</v>
      </c>
      <c r="B106" s="763" t="s">
        <v>33445</v>
      </c>
      <c r="C106" s="1" t="s">
        <v>33446</v>
      </c>
      <c r="D106" s="834">
        <v>0</v>
      </c>
      <c r="E106" s="834">
        <v>8</v>
      </c>
      <c r="F106" s="840" t="s">
        <v>30987</v>
      </c>
      <c r="G106" s="1"/>
      <c r="H106" s="1"/>
      <c r="I106" s="1"/>
      <c r="J106" s="1"/>
    </row>
    <row r="107" spans="1:10" ht="26.25">
      <c r="A107" s="1">
        <v>39</v>
      </c>
      <c r="B107" s="763" t="s">
        <v>33447</v>
      </c>
      <c r="C107" s="707" t="s">
        <v>33448</v>
      </c>
      <c r="D107" s="834">
        <v>0</v>
      </c>
      <c r="E107" s="834">
        <v>7</v>
      </c>
      <c r="F107" s="840" t="s">
        <v>30992</v>
      </c>
      <c r="G107" s="1"/>
      <c r="H107" s="1"/>
      <c r="I107" s="1"/>
      <c r="J107" s="1"/>
    </row>
    <row r="108" spans="1:10" ht="18">
      <c r="A108" s="1">
        <v>40</v>
      </c>
      <c r="B108" s="763" t="s">
        <v>33449</v>
      </c>
      <c r="C108" s="707" t="s">
        <v>33450</v>
      </c>
      <c r="D108" s="834">
        <v>0</v>
      </c>
      <c r="E108" s="834">
        <v>14</v>
      </c>
      <c r="F108" s="840" t="s">
        <v>30992</v>
      </c>
      <c r="G108" s="1"/>
      <c r="H108" s="1"/>
      <c r="I108" s="1"/>
      <c r="J108" s="1"/>
    </row>
    <row r="109" spans="1:10" ht="18">
      <c r="A109" s="1">
        <v>41</v>
      </c>
      <c r="B109" s="763" t="s">
        <v>33451</v>
      </c>
      <c r="C109" s="707" t="s">
        <v>33452</v>
      </c>
      <c r="D109" s="834">
        <v>0</v>
      </c>
      <c r="E109" s="834">
        <v>8</v>
      </c>
      <c r="F109" s="840" t="s">
        <v>31001</v>
      </c>
      <c r="G109" s="1"/>
      <c r="H109" s="1"/>
      <c r="I109" s="1"/>
      <c r="J109" s="1"/>
    </row>
    <row r="110" spans="1:10" ht="18">
      <c r="A110" s="1">
        <v>42</v>
      </c>
      <c r="B110" s="763" t="s">
        <v>33453</v>
      </c>
      <c r="C110" s="1" t="s">
        <v>33434</v>
      </c>
      <c r="D110" s="834">
        <v>0</v>
      </c>
      <c r="E110" s="834">
        <v>2</v>
      </c>
      <c r="F110" s="840" t="s">
        <v>32847</v>
      </c>
      <c r="G110" s="1"/>
      <c r="H110" s="1"/>
      <c r="I110" s="1"/>
      <c r="J110" s="1"/>
    </row>
    <row r="111" spans="1:10" ht="18">
      <c r="A111" s="1">
        <v>43</v>
      </c>
      <c r="B111" s="763" t="s">
        <v>33454</v>
      </c>
      <c r="C111" s="1" t="s">
        <v>33455</v>
      </c>
      <c r="D111" s="834">
        <v>0</v>
      </c>
      <c r="E111" s="834">
        <v>2</v>
      </c>
      <c r="F111" s="840" t="s">
        <v>29473</v>
      </c>
      <c r="G111" s="1"/>
      <c r="H111" s="1"/>
      <c r="I111" s="1"/>
      <c r="J111" s="1"/>
    </row>
    <row r="112" spans="1:10" ht="18">
      <c r="A112" s="1">
        <v>44</v>
      </c>
      <c r="B112" s="763" t="s">
        <v>33456</v>
      </c>
      <c r="C112" s="707" t="s">
        <v>33457</v>
      </c>
      <c r="D112" s="834">
        <v>0</v>
      </c>
      <c r="E112" s="834">
        <v>3</v>
      </c>
      <c r="F112" s="840" t="s">
        <v>29473</v>
      </c>
      <c r="G112" s="1"/>
      <c r="H112" s="1"/>
      <c r="I112" s="1"/>
      <c r="J112" s="1"/>
    </row>
    <row r="113" spans="1:10" ht="18">
      <c r="A113" s="1">
        <v>45</v>
      </c>
      <c r="B113" s="763" t="s">
        <v>33458</v>
      </c>
      <c r="C113" s="707" t="s">
        <v>33459</v>
      </c>
      <c r="D113" s="834">
        <v>0</v>
      </c>
      <c r="E113" s="834">
        <v>1</v>
      </c>
      <c r="F113" s="840" t="s">
        <v>29553</v>
      </c>
      <c r="G113" s="1"/>
      <c r="H113" s="1"/>
      <c r="I113" s="1"/>
      <c r="J113" s="1"/>
    </row>
    <row r="114" spans="1:10" ht="18">
      <c r="A114" s="1">
        <v>46</v>
      </c>
      <c r="B114" s="763" t="s">
        <v>33460</v>
      </c>
      <c r="C114" s="707" t="s">
        <v>33461</v>
      </c>
      <c r="D114" s="834">
        <v>0</v>
      </c>
      <c r="E114" s="834">
        <v>1</v>
      </c>
      <c r="F114" s="840" t="s">
        <v>29553</v>
      </c>
      <c r="G114" s="1"/>
      <c r="H114" s="1"/>
      <c r="I114" s="1"/>
      <c r="J114" s="1"/>
    </row>
    <row r="115" spans="1:10" ht="18">
      <c r="A115" s="1">
        <v>47</v>
      </c>
      <c r="B115" s="763" t="s">
        <v>33462</v>
      </c>
      <c r="C115" s="707" t="s">
        <v>33463</v>
      </c>
      <c r="D115" s="834">
        <v>0</v>
      </c>
      <c r="E115" s="834">
        <v>1</v>
      </c>
      <c r="F115" s="840" t="s">
        <v>29075</v>
      </c>
      <c r="G115" s="1"/>
      <c r="H115" s="1"/>
      <c r="I115" s="1"/>
      <c r="J115" s="1"/>
    </row>
    <row r="116" spans="1:10" ht="18">
      <c r="A116" s="1">
        <v>48</v>
      </c>
      <c r="B116" s="763" t="s">
        <v>33464</v>
      </c>
      <c r="C116" s="707" t="s">
        <v>33465</v>
      </c>
      <c r="D116" s="834">
        <v>0</v>
      </c>
      <c r="E116" s="834">
        <v>2</v>
      </c>
      <c r="F116" s="840" t="s">
        <v>31048</v>
      </c>
      <c r="G116" s="1"/>
      <c r="H116" s="1"/>
      <c r="I116" s="1"/>
      <c r="J116" s="1"/>
    </row>
    <row r="117" spans="1:10" ht="18">
      <c r="A117" s="1">
        <v>49</v>
      </c>
      <c r="B117" s="763" t="s">
        <v>33466</v>
      </c>
      <c r="C117" s="707" t="s">
        <v>33467</v>
      </c>
      <c r="D117" s="834">
        <v>0</v>
      </c>
      <c r="E117" s="834">
        <v>4</v>
      </c>
      <c r="F117" s="840" t="s">
        <v>31034</v>
      </c>
      <c r="G117" s="1"/>
      <c r="H117" s="1"/>
      <c r="I117" s="1"/>
      <c r="J117" s="1"/>
    </row>
    <row r="118" spans="1:10" ht="18">
      <c r="A118" s="1">
        <v>50</v>
      </c>
      <c r="B118" s="763" t="s">
        <v>33468</v>
      </c>
      <c r="C118" s="707" t="s">
        <v>33469</v>
      </c>
      <c r="D118" s="834">
        <v>0</v>
      </c>
      <c r="E118" s="834">
        <v>4</v>
      </c>
      <c r="F118" s="840" t="s">
        <v>30451</v>
      </c>
      <c r="G118" s="1"/>
      <c r="H118" s="1"/>
      <c r="I118" s="1"/>
      <c r="J118" s="1"/>
    </row>
    <row r="119" spans="1:10" ht="18">
      <c r="A119" s="1">
        <v>51</v>
      </c>
      <c r="B119" s="763" t="s">
        <v>33470</v>
      </c>
      <c r="C119" s="707" t="s">
        <v>33471</v>
      </c>
      <c r="D119" s="834">
        <v>0</v>
      </c>
      <c r="E119" s="834">
        <v>40</v>
      </c>
      <c r="F119" s="840" t="s">
        <v>31055</v>
      </c>
      <c r="G119" s="1"/>
      <c r="H119" s="1"/>
      <c r="I119" s="1"/>
      <c r="J119" s="1"/>
    </row>
    <row r="120" spans="1:10" ht="18">
      <c r="A120" s="1">
        <v>52</v>
      </c>
      <c r="B120" s="763" t="s">
        <v>33472</v>
      </c>
      <c r="C120" s="1" t="s">
        <v>33473</v>
      </c>
      <c r="D120" s="834">
        <v>0</v>
      </c>
      <c r="E120" s="834">
        <v>29</v>
      </c>
      <c r="F120" s="840" t="s">
        <v>31055</v>
      </c>
      <c r="G120" s="1"/>
      <c r="H120" s="1"/>
      <c r="I120" s="1"/>
      <c r="J120" s="1"/>
    </row>
    <row r="121" spans="1:10" ht="18">
      <c r="A121" s="1">
        <v>53</v>
      </c>
      <c r="B121" s="763" t="s">
        <v>33474</v>
      </c>
      <c r="C121" s="1" t="s">
        <v>33475</v>
      </c>
      <c r="D121" s="834">
        <v>0</v>
      </c>
      <c r="E121" s="834">
        <v>56</v>
      </c>
      <c r="F121" s="840" t="s">
        <v>33476</v>
      </c>
      <c r="G121" s="1"/>
      <c r="H121" s="1"/>
      <c r="I121" s="1"/>
      <c r="J121" s="1"/>
    </row>
    <row r="122" spans="1:10" ht="18">
      <c r="A122" s="1">
        <v>54</v>
      </c>
      <c r="B122" s="763" t="s">
        <v>33477</v>
      </c>
      <c r="C122" s="1" t="s">
        <v>33478</v>
      </c>
      <c r="D122" s="834">
        <v>0</v>
      </c>
      <c r="E122" s="834">
        <v>78</v>
      </c>
      <c r="F122" s="840" t="s">
        <v>29431</v>
      </c>
      <c r="G122" s="1"/>
      <c r="H122" s="1"/>
      <c r="I122" s="1"/>
      <c r="J122" s="1"/>
    </row>
    <row r="123" spans="1:10" ht="18">
      <c r="A123" s="1">
        <v>55</v>
      </c>
      <c r="B123" s="763" t="s">
        <v>33479</v>
      </c>
      <c r="C123" s="1" t="s">
        <v>33480</v>
      </c>
      <c r="D123" s="834">
        <v>0</v>
      </c>
      <c r="E123" s="834">
        <v>5</v>
      </c>
      <c r="F123" s="840" t="s">
        <v>31121</v>
      </c>
      <c r="G123" s="1"/>
      <c r="H123" s="1"/>
      <c r="I123" s="1"/>
      <c r="J123" s="1"/>
    </row>
    <row r="124" spans="1:10" ht="18">
      <c r="A124" s="1">
        <v>56</v>
      </c>
      <c r="B124" s="763" t="s">
        <v>33481</v>
      </c>
      <c r="C124" s="1" t="s">
        <v>33482</v>
      </c>
      <c r="D124" s="834">
        <v>0</v>
      </c>
      <c r="E124" s="834">
        <v>48</v>
      </c>
      <c r="F124" s="840" t="s">
        <v>31150</v>
      </c>
      <c r="G124" s="1"/>
      <c r="H124" s="1"/>
      <c r="I124" s="1"/>
      <c r="J124" s="1"/>
    </row>
    <row r="125" spans="1:10" ht="18">
      <c r="A125" s="1">
        <v>57</v>
      </c>
      <c r="B125" s="763" t="s">
        <v>33483</v>
      </c>
      <c r="C125" s="707" t="s">
        <v>33484</v>
      </c>
      <c r="D125" s="834">
        <v>0</v>
      </c>
      <c r="E125" s="834">
        <v>4</v>
      </c>
      <c r="F125" s="840" t="s">
        <v>31150</v>
      </c>
      <c r="G125" s="1"/>
      <c r="H125" s="1"/>
      <c r="I125" s="1"/>
      <c r="J125" s="1"/>
    </row>
    <row r="126" spans="1:10" ht="18">
      <c r="A126" s="1">
        <v>58</v>
      </c>
      <c r="B126" s="763" t="s">
        <v>33485</v>
      </c>
      <c r="C126" s="1" t="s">
        <v>33486</v>
      </c>
      <c r="D126" s="834">
        <v>0</v>
      </c>
      <c r="E126" s="834">
        <v>4</v>
      </c>
      <c r="F126" s="840" t="s">
        <v>31154</v>
      </c>
      <c r="G126" s="1"/>
      <c r="H126" s="1"/>
      <c r="I126" s="1"/>
      <c r="J126" s="1"/>
    </row>
    <row r="127" spans="1:10" ht="18">
      <c r="A127" s="1">
        <v>59</v>
      </c>
      <c r="B127" s="763" t="s">
        <v>33487</v>
      </c>
      <c r="C127" s="707" t="s">
        <v>33488</v>
      </c>
      <c r="D127" s="834">
        <v>0</v>
      </c>
      <c r="E127" s="834">
        <v>88</v>
      </c>
      <c r="F127" s="840" t="s">
        <v>30478</v>
      </c>
      <c r="G127" s="1"/>
      <c r="H127" s="1"/>
      <c r="I127" s="1"/>
      <c r="J127" s="1"/>
    </row>
    <row r="128" spans="1:10" ht="18">
      <c r="A128" s="1">
        <v>60</v>
      </c>
      <c r="B128" s="763" t="s">
        <v>33489</v>
      </c>
      <c r="C128" s="1" t="s">
        <v>33490</v>
      </c>
      <c r="D128" s="834">
        <v>1</v>
      </c>
      <c r="E128" s="834">
        <v>2</v>
      </c>
      <c r="F128" s="840" t="s">
        <v>31158</v>
      </c>
      <c r="G128" s="1"/>
      <c r="H128" s="1"/>
      <c r="I128" s="1"/>
      <c r="J128" s="1"/>
    </row>
    <row r="129" spans="1:10" ht="18">
      <c r="A129" s="1">
        <v>61</v>
      </c>
      <c r="B129" s="763" t="s">
        <v>33491</v>
      </c>
      <c r="C129" s="707" t="s">
        <v>33492</v>
      </c>
      <c r="D129" s="834">
        <v>0</v>
      </c>
      <c r="E129" s="834">
        <v>54</v>
      </c>
      <c r="F129" s="840" t="s">
        <v>32002</v>
      </c>
      <c r="G129" s="1"/>
      <c r="H129" s="1"/>
      <c r="I129" s="1"/>
      <c r="J129" s="1"/>
    </row>
    <row r="130" spans="1:10" ht="18">
      <c r="A130" s="1">
        <v>62</v>
      </c>
      <c r="B130" s="763" t="s">
        <v>33493</v>
      </c>
      <c r="C130" s="1" t="s">
        <v>33494</v>
      </c>
      <c r="D130" s="834">
        <v>1</v>
      </c>
      <c r="E130" s="834">
        <v>0</v>
      </c>
      <c r="F130" s="840" t="s">
        <v>32002</v>
      </c>
      <c r="G130" s="1"/>
      <c r="H130" s="1"/>
      <c r="I130" s="1"/>
      <c r="J130" s="1"/>
    </row>
    <row r="131" spans="1:10" ht="18">
      <c r="A131" s="1">
        <v>63</v>
      </c>
      <c r="B131" s="763" t="s">
        <v>33495</v>
      </c>
      <c r="C131" s="1" t="s">
        <v>33496</v>
      </c>
      <c r="D131" s="834">
        <v>1</v>
      </c>
      <c r="E131" s="834">
        <v>6</v>
      </c>
      <c r="F131" s="840" t="s">
        <v>29558</v>
      </c>
      <c r="G131" s="1"/>
      <c r="H131" s="1"/>
      <c r="I131" s="1"/>
      <c r="J131" s="1"/>
    </row>
    <row r="132" spans="1:10" ht="18">
      <c r="A132" s="1">
        <v>64</v>
      </c>
      <c r="B132" s="763" t="s">
        <v>33497</v>
      </c>
      <c r="C132" s="1" t="s">
        <v>33498</v>
      </c>
      <c r="D132" s="834">
        <v>0</v>
      </c>
      <c r="E132" s="834">
        <v>4</v>
      </c>
      <c r="F132" s="840" t="s">
        <v>29558</v>
      </c>
      <c r="G132" s="1"/>
      <c r="H132" s="1"/>
      <c r="I132" s="1"/>
      <c r="J132" s="1"/>
    </row>
    <row r="133" spans="1:10" ht="18">
      <c r="A133" s="1">
        <v>65</v>
      </c>
      <c r="B133" s="763" t="s">
        <v>33499</v>
      </c>
      <c r="C133" s="1" t="s">
        <v>33500</v>
      </c>
      <c r="D133" s="834">
        <v>0</v>
      </c>
      <c r="E133" s="834">
        <v>44</v>
      </c>
      <c r="F133" s="840" t="s">
        <v>31179</v>
      </c>
      <c r="G133" s="1"/>
      <c r="H133" s="1"/>
      <c r="I133" s="1"/>
      <c r="J133" s="1"/>
    </row>
    <row r="134" spans="1:10" ht="18">
      <c r="A134" s="1">
        <v>66</v>
      </c>
      <c r="B134" s="763" t="s">
        <v>33501</v>
      </c>
      <c r="C134" s="1" t="s">
        <v>33502</v>
      </c>
      <c r="D134" s="834">
        <v>0</v>
      </c>
      <c r="E134" s="834">
        <v>39</v>
      </c>
      <c r="F134" s="840" t="s">
        <v>29143</v>
      </c>
      <c r="G134" s="1"/>
      <c r="H134" s="1"/>
      <c r="I134" s="1"/>
      <c r="J134" s="1"/>
    </row>
    <row r="135" spans="1:10" ht="18">
      <c r="A135" s="1">
        <v>67</v>
      </c>
      <c r="B135" s="763" t="s">
        <v>33503</v>
      </c>
      <c r="C135" s="707" t="s">
        <v>33504</v>
      </c>
      <c r="D135" s="834">
        <v>0</v>
      </c>
      <c r="E135" s="834">
        <v>2</v>
      </c>
      <c r="F135" s="840" t="s">
        <v>29143</v>
      </c>
      <c r="G135" s="1"/>
      <c r="H135" s="1"/>
      <c r="I135" s="1"/>
      <c r="J135" s="1"/>
    </row>
    <row r="136" spans="1:10" ht="18">
      <c r="A136" s="1">
        <v>68</v>
      </c>
      <c r="B136" s="763" t="s">
        <v>33505</v>
      </c>
      <c r="C136" s="707" t="s">
        <v>33506</v>
      </c>
      <c r="D136" s="834">
        <v>0</v>
      </c>
      <c r="E136" s="834">
        <v>4</v>
      </c>
      <c r="F136" s="840" t="s">
        <v>33111</v>
      </c>
      <c r="G136" s="1"/>
      <c r="H136" s="1"/>
      <c r="I136" s="1"/>
      <c r="J136" s="1"/>
    </row>
    <row r="137" spans="1:10" ht="18">
      <c r="A137" s="1">
        <v>69</v>
      </c>
      <c r="B137" s="763" t="s">
        <v>33507</v>
      </c>
      <c r="C137" s="1" t="s">
        <v>33508</v>
      </c>
      <c r="D137" s="834">
        <v>1</v>
      </c>
      <c r="E137" s="834">
        <v>30</v>
      </c>
      <c r="F137" s="840" t="s">
        <v>31192</v>
      </c>
      <c r="G137" s="1"/>
      <c r="H137" s="1"/>
      <c r="I137" s="1"/>
      <c r="J137" s="1"/>
    </row>
    <row r="138" spans="1:10" ht="18">
      <c r="A138" s="1">
        <v>70</v>
      </c>
      <c r="B138" s="763" t="s">
        <v>33509</v>
      </c>
      <c r="C138" s="1" t="s">
        <v>33510</v>
      </c>
      <c r="D138" s="834">
        <v>0</v>
      </c>
      <c r="E138" s="834">
        <v>1</v>
      </c>
      <c r="F138" s="840" t="s">
        <v>31184</v>
      </c>
      <c r="G138" s="1"/>
      <c r="H138" s="1"/>
      <c r="I138" s="1"/>
      <c r="J138" s="1"/>
    </row>
    <row r="139" spans="1:10" ht="18">
      <c r="A139" s="1">
        <v>71</v>
      </c>
      <c r="B139" s="763" t="s">
        <v>33511</v>
      </c>
      <c r="C139" s="1" t="s">
        <v>33512</v>
      </c>
      <c r="D139" s="834">
        <v>0</v>
      </c>
      <c r="E139" s="834">
        <v>1</v>
      </c>
      <c r="F139" s="840" t="s">
        <v>31184</v>
      </c>
      <c r="G139" s="1"/>
      <c r="H139" s="1"/>
      <c r="I139" s="1"/>
      <c r="J139" s="1"/>
    </row>
    <row r="140" spans="1:10" ht="18">
      <c r="A140" s="1">
        <v>72</v>
      </c>
      <c r="B140" s="763" t="s">
        <v>33513</v>
      </c>
      <c r="C140" s="707" t="s">
        <v>33514</v>
      </c>
      <c r="D140" s="834">
        <v>0</v>
      </c>
      <c r="E140" s="834">
        <v>8</v>
      </c>
      <c r="F140" s="840" t="s">
        <v>29376</v>
      </c>
      <c r="G140" s="1"/>
      <c r="H140" s="1"/>
      <c r="I140" s="1"/>
      <c r="J140" s="1"/>
    </row>
    <row r="141" spans="1:10" ht="18">
      <c r="A141" s="1">
        <v>73</v>
      </c>
      <c r="B141" s="763" t="s">
        <v>33515</v>
      </c>
      <c r="C141" s="1" t="s">
        <v>33516</v>
      </c>
      <c r="D141" s="834">
        <v>1</v>
      </c>
      <c r="E141" s="834">
        <v>1</v>
      </c>
      <c r="F141" s="840" t="s">
        <v>31120</v>
      </c>
      <c r="G141" s="1"/>
      <c r="H141" s="1"/>
      <c r="I141" s="1"/>
      <c r="J141" s="1"/>
    </row>
    <row r="142" spans="1:10" ht="18">
      <c r="A142" s="1">
        <v>74</v>
      </c>
      <c r="B142" s="763" t="s">
        <v>33517</v>
      </c>
      <c r="C142" s="1" t="s">
        <v>33518</v>
      </c>
      <c r="D142" s="834">
        <v>1</v>
      </c>
      <c r="E142" s="834">
        <v>1</v>
      </c>
      <c r="F142" s="840" t="s">
        <v>29499</v>
      </c>
      <c r="G142" s="1"/>
      <c r="H142" s="1"/>
      <c r="I142" s="1"/>
      <c r="J142" s="1"/>
    </row>
    <row r="143" spans="1:10" ht="18">
      <c r="A143" s="1">
        <v>75</v>
      </c>
      <c r="B143" s="763" t="s">
        <v>33519</v>
      </c>
      <c r="C143" s="1" t="s">
        <v>33520</v>
      </c>
      <c r="D143" s="834">
        <v>0</v>
      </c>
      <c r="E143" s="834">
        <v>0</v>
      </c>
      <c r="F143" s="840" t="s">
        <v>29441</v>
      </c>
      <c r="G143" s="1"/>
      <c r="H143" s="1"/>
      <c r="I143" s="1"/>
      <c r="J143" s="1"/>
    </row>
    <row r="144" spans="1:10" ht="18">
      <c r="A144" s="1">
        <v>76</v>
      </c>
      <c r="B144" s="763" t="s">
        <v>33521</v>
      </c>
      <c r="C144" s="707" t="s">
        <v>33522</v>
      </c>
      <c r="D144" s="834">
        <v>0</v>
      </c>
      <c r="E144" s="834">
        <v>2</v>
      </c>
      <c r="F144" s="840" t="s">
        <v>29155</v>
      </c>
      <c r="G144" s="1"/>
      <c r="H144" s="1"/>
      <c r="I144" s="1"/>
      <c r="J144" s="1"/>
    </row>
    <row r="145" spans="1:10" ht="18">
      <c r="A145" s="1">
        <v>77</v>
      </c>
      <c r="B145" s="763" t="s">
        <v>33523</v>
      </c>
      <c r="C145" s="1" t="s">
        <v>33524</v>
      </c>
      <c r="D145" s="834">
        <v>0</v>
      </c>
      <c r="E145" s="834">
        <v>3</v>
      </c>
      <c r="F145" s="840" t="s">
        <v>29155</v>
      </c>
      <c r="G145" s="1"/>
      <c r="H145" s="1"/>
      <c r="I145" s="1"/>
      <c r="J145" s="1"/>
    </row>
    <row r="146" spans="1:10" ht="18">
      <c r="A146" s="1">
        <v>78</v>
      </c>
      <c r="B146" s="763" t="s">
        <v>33525</v>
      </c>
      <c r="C146" s="707" t="s">
        <v>33526</v>
      </c>
      <c r="D146" s="834">
        <v>0</v>
      </c>
      <c r="E146" s="834">
        <v>3</v>
      </c>
      <c r="F146" s="840" t="s">
        <v>29488</v>
      </c>
      <c r="G146" s="1"/>
      <c r="H146" s="1"/>
      <c r="I146" s="1"/>
      <c r="J146" s="1"/>
    </row>
    <row r="147" spans="1:10" ht="26.25">
      <c r="A147" s="1">
        <v>79</v>
      </c>
      <c r="B147" s="763" t="s">
        <v>33527</v>
      </c>
      <c r="C147" s="707" t="s">
        <v>33528</v>
      </c>
      <c r="D147" s="834">
        <v>0</v>
      </c>
      <c r="E147" s="834">
        <v>456</v>
      </c>
      <c r="F147" s="840" t="s">
        <v>29488</v>
      </c>
      <c r="G147" s="1"/>
      <c r="H147" s="1"/>
      <c r="I147" s="1"/>
      <c r="J147" s="1"/>
    </row>
    <row r="148" spans="1:10" ht="26.25">
      <c r="A148" s="1">
        <v>80</v>
      </c>
      <c r="B148" s="763" t="s">
        <v>33529</v>
      </c>
      <c r="C148" s="707" t="s">
        <v>33530</v>
      </c>
      <c r="D148" s="834">
        <v>0</v>
      </c>
      <c r="E148" s="834">
        <v>400</v>
      </c>
      <c r="F148" s="840" t="s">
        <v>29488</v>
      </c>
      <c r="G148" s="1"/>
      <c r="H148" s="1"/>
      <c r="I148" s="1"/>
      <c r="J148" s="1"/>
    </row>
    <row r="149" spans="1:10" ht="26.25">
      <c r="A149" s="1">
        <v>81</v>
      </c>
      <c r="B149" s="763" t="s">
        <v>33531</v>
      </c>
      <c r="C149" s="707" t="s">
        <v>33532</v>
      </c>
      <c r="D149" s="834">
        <v>0</v>
      </c>
      <c r="E149" s="834">
        <v>456</v>
      </c>
      <c r="F149" s="840" t="s">
        <v>29488</v>
      </c>
      <c r="G149" s="1"/>
      <c r="H149" s="1"/>
      <c r="I149" s="1"/>
      <c r="J149" s="1"/>
    </row>
    <row r="150" spans="1:10" ht="26.25">
      <c r="A150" s="1">
        <v>82</v>
      </c>
      <c r="B150" s="763" t="s">
        <v>33533</v>
      </c>
      <c r="C150" s="707" t="s">
        <v>33534</v>
      </c>
      <c r="D150" s="834">
        <v>0</v>
      </c>
      <c r="E150" s="834">
        <v>478</v>
      </c>
      <c r="F150" s="840" t="s">
        <v>29488</v>
      </c>
      <c r="G150" s="1"/>
      <c r="H150" s="1"/>
      <c r="I150" s="1"/>
      <c r="J150" s="1"/>
    </row>
    <row r="151" spans="1:10" ht="26.25">
      <c r="A151" s="1">
        <v>83</v>
      </c>
      <c r="B151" s="763" t="s">
        <v>33535</v>
      </c>
      <c r="C151" s="707" t="s">
        <v>33536</v>
      </c>
      <c r="D151" s="834">
        <v>0</v>
      </c>
      <c r="E151" s="834">
        <v>453</v>
      </c>
      <c r="F151" s="840" t="s">
        <v>29488</v>
      </c>
      <c r="G151" s="1"/>
      <c r="H151" s="1"/>
      <c r="I151" s="1"/>
      <c r="J151" s="1"/>
    </row>
    <row r="152" spans="1:10" ht="26.25">
      <c r="A152" s="1">
        <v>84</v>
      </c>
      <c r="B152" s="763" t="s">
        <v>33537</v>
      </c>
      <c r="C152" s="707" t="s">
        <v>33538</v>
      </c>
      <c r="D152" s="834">
        <v>0</v>
      </c>
      <c r="E152" s="834">
        <v>14</v>
      </c>
      <c r="F152" s="840" t="s">
        <v>29488</v>
      </c>
      <c r="G152" s="1"/>
      <c r="H152" s="1"/>
      <c r="I152" s="1"/>
      <c r="J152" s="1"/>
    </row>
    <row r="153" spans="1:10" ht="18">
      <c r="A153" s="1">
        <v>85</v>
      </c>
      <c r="B153" s="763" t="s">
        <v>33539</v>
      </c>
      <c r="C153" s="707" t="s">
        <v>33540</v>
      </c>
      <c r="D153" s="834">
        <v>0</v>
      </c>
      <c r="E153" s="834">
        <v>6</v>
      </c>
      <c r="F153" s="840" t="s">
        <v>29161</v>
      </c>
      <c r="G153" s="1"/>
      <c r="H153" s="1"/>
      <c r="I153" s="1"/>
      <c r="J153" s="1"/>
    </row>
    <row r="154" spans="1:10" ht="26.25">
      <c r="A154" s="1">
        <v>86</v>
      </c>
      <c r="B154" s="763" t="s">
        <v>33541</v>
      </c>
      <c r="C154" s="707" t="s">
        <v>33542</v>
      </c>
      <c r="D154" s="834">
        <v>0</v>
      </c>
      <c r="E154" s="834">
        <v>8</v>
      </c>
      <c r="F154" s="840" t="s">
        <v>29444</v>
      </c>
      <c r="G154" s="1"/>
      <c r="H154" s="1"/>
      <c r="I154" s="1"/>
      <c r="J154" s="1"/>
    </row>
    <row r="155" spans="1:10" ht="18">
      <c r="A155" s="1">
        <v>87</v>
      </c>
      <c r="B155" s="763" t="s">
        <v>33543</v>
      </c>
      <c r="C155" s="1" t="s">
        <v>33544</v>
      </c>
      <c r="D155" s="834">
        <v>1</v>
      </c>
      <c r="E155" s="834">
        <v>3</v>
      </c>
      <c r="F155" s="840" t="s">
        <v>29573</v>
      </c>
      <c r="G155" s="1"/>
      <c r="H155" s="1"/>
      <c r="I155" s="1"/>
      <c r="J155" s="1"/>
    </row>
    <row r="156" spans="1:10" ht="18">
      <c r="A156" s="1">
        <v>88</v>
      </c>
      <c r="B156" s="763" t="s">
        <v>33545</v>
      </c>
      <c r="C156" s="707" t="s">
        <v>33546</v>
      </c>
      <c r="D156" s="834">
        <v>0</v>
      </c>
      <c r="E156" s="834">
        <v>48</v>
      </c>
      <c r="F156" s="840" t="s">
        <v>29573</v>
      </c>
      <c r="G156" s="1"/>
      <c r="H156" s="1"/>
      <c r="I156" s="1"/>
      <c r="J156" s="1"/>
    </row>
    <row r="157" spans="1:10" ht="18">
      <c r="A157" s="1">
        <v>89</v>
      </c>
      <c r="B157" s="763" t="s">
        <v>33547</v>
      </c>
      <c r="C157" s="707" t="s">
        <v>33548</v>
      </c>
      <c r="D157" s="834">
        <v>0</v>
      </c>
      <c r="E157" s="834">
        <v>6</v>
      </c>
      <c r="F157" s="840" t="s">
        <v>32894</v>
      </c>
      <c r="G157" s="1"/>
      <c r="H157" s="1"/>
      <c r="I157" s="1"/>
      <c r="J157" s="1"/>
    </row>
    <row r="158" spans="1:10" ht="18">
      <c r="A158" s="1">
        <v>90</v>
      </c>
      <c r="B158" s="763" t="s">
        <v>33549</v>
      </c>
      <c r="C158" s="1" t="s">
        <v>33550</v>
      </c>
      <c r="D158" s="834">
        <v>0</v>
      </c>
      <c r="E158" s="834">
        <v>1</v>
      </c>
      <c r="F158" s="840" t="s">
        <v>32894</v>
      </c>
      <c r="G158" s="1"/>
      <c r="H158" s="1"/>
      <c r="I158" s="1"/>
      <c r="J158" s="1"/>
    </row>
    <row r="159" spans="1:10" ht="18">
      <c r="A159" s="1">
        <v>91</v>
      </c>
      <c r="B159" s="763" t="s">
        <v>33551</v>
      </c>
      <c r="C159" s="1" t="s">
        <v>33552</v>
      </c>
      <c r="D159" s="834">
        <v>0</v>
      </c>
      <c r="E159" s="834">
        <v>1</v>
      </c>
      <c r="F159" s="840" t="s">
        <v>31270</v>
      </c>
      <c r="G159" s="1"/>
      <c r="H159" s="1"/>
      <c r="I159" s="1"/>
      <c r="J159" s="1"/>
    </row>
    <row r="160" spans="1:10" ht="18">
      <c r="A160" s="1">
        <v>92</v>
      </c>
      <c r="B160" s="763" t="s">
        <v>33553</v>
      </c>
      <c r="C160" s="707" t="s">
        <v>33554</v>
      </c>
      <c r="D160" s="834">
        <v>0</v>
      </c>
      <c r="E160" s="834">
        <v>1</v>
      </c>
      <c r="F160" s="840" t="s">
        <v>30432</v>
      </c>
      <c r="G160" s="1"/>
      <c r="H160" s="1"/>
      <c r="I160" s="1"/>
      <c r="J160" s="1"/>
    </row>
    <row r="161" spans="1:10" ht="18">
      <c r="A161" s="1">
        <v>93</v>
      </c>
      <c r="B161" s="763" t="s">
        <v>33555</v>
      </c>
      <c r="C161" s="707" t="s">
        <v>33556</v>
      </c>
      <c r="D161" s="834">
        <v>0</v>
      </c>
      <c r="E161" s="834">
        <v>5</v>
      </c>
      <c r="F161" s="840" t="s">
        <v>31258</v>
      </c>
      <c r="G161" s="1"/>
      <c r="H161" s="1"/>
      <c r="I161" s="1"/>
      <c r="J161" s="1"/>
    </row>
    <row r="162" spans="1:10" ht="18">
      <c r="A162" s="1">
        <v>94</v>
      </c>
      <c r="B162" s="763" t="s">
        <v>33557</v>
      </c>
      <c r="C162" s="1" t="s">
        <v>33558</v>
      </c>
      <c r="D162" s="834">
        <v>0</v>
      </c>
      <c r="E162" s="834">
        <v>3</v>
      </c>
      <c r="F162" s="840" t="s">
        <v>31258</v>
      </c>
      <c r="G162" s="1"/>
      <c r="H162" s="1"/>
      <c r="I162" s="1"/>
      <c r="J162" s="1"/>
    </row>
    <row r="163" spans="1:10" ht="18">
      <c r="A163" s="1">
        <v>95</v>
      </c>
      <c r="B163" s="763" t="s">
        <v>33559</v>
      </c>
      <c r="C163" s="1" t="s">
        <v>33560</v>
      </c>
      <c r="D163" s="834">
        <v>0</v>
      </c>
      <c r="E163" s="834">
        <v>4</v>
      </c>
      <c r="F163" s="840" t="s">
        <v>31258</v>
      </c>
      <c r="G163" s="1"/>
      <c r="H163" s="1"/>
      <c r="I163" s="1"/>
      <c r="J163" s="1"/>
    </row>
    <row r="164" spans="1:10" ht="18">
      <c r="A164" s="1">
        <v>96</v>
      </c>
      <c r="B164" s="763" t="s">
        <v>33561</v>
      </c>
      <c r="C164" s="1" t="s">
        <v>33562</v>
      </c>
      <c r="D164" s="834">
        <v>1</v>
      </c>
      <c r="E164" s="834">
        <v>3</v>
      </c>
      <c r="F164" s="840" t="s">
        <v>31258</v>
      </c>
      <c r="G164" s="1"/>
      <c r="H164" s="1"/>
      <c r="I164" s="1"/>
      <c r="J164" s="1"/>
    </row>
    <row r="165" spans="1:10" ht="18">
      <c r="A165" s="1">
        <v>97</v>
      </c>
      <c r="B165" s="763" t="s">
        <v>33563</v>
      </c>
      <c r="C165" s="1" t="s">
        <v>33564</v>
      </c>
      <c r="D165" s="834">
        <v>0</v>
      </c>
      <c r="E165" s="834">
        <v>2</v>
      </c>
      <c r="F165" s="840" t="s">
        <v>32214</v>
      </c>
      <c r="G165" s="1"/>
      <c r="H165" s="1"/>
      <c r="I165" s="1"/>
      <c r="J165" s="1"/>
    </row>
    <row r="166" spans="1:10" ht="18">
      <c r="A166" s="1">
        <v>98</v>
      </c>
      <c r="B166" s="763" t="s">
        <v>33565</v>
      </c>
      <c r="C166" s="1" t="s">
        <v>33566</v>
      </c>
      <c r="D166" s="834">
        <v>0</v>
      </c>
      <c r="E166" s="834">
        <v>3</v>
      </c>
      <c r="F166" s="840" t="s">
        <v>32214</v>
      </c>
      <c r="G166" s="1"/>
      <c r="H166" s="1"/>
      <c r="I166" s="1"/>
      <c r="J166" s="1"/>
    </row>
    <row r="167" spans="1:10" ht="18">
      <c r="A167" s="1">
        <v>99</v>
      </c>
      <c r="B167" s="763" t="s">
        <v>33567</v>
      </c>
      <c r="C167" s="1" t="s">
        <v>33568</v>
      </c>
      <c r="D167" s="834">
        <v>0</v>
      </c>
      <c r="E167" s="834">
        <v>2</v>
      </c>
      <c r="F167" s="840" t="s">
        <v>31333</v>
      </c>
      <c r="G167" s="1"/>
      <c r="H167" s="1"/>
      <c r="I167" s="1"/>
      <c r="J167" s="1"/>
    </row>
    <row r="168" spans="1:10" ht="18">
      <c r="A168" s="1">
        <v>100</v>
      </c>
      <c r="B168" s="707" t="s">
        <v>33569</v>
      </c>
      <c r="C168" s="1" t="s">
        <v>33570</v>
      </c>
      <c r="D168" s="834">
        <v>0</v>
      </c>
      <c r="E168" s="834">
        <v>2</v>
      </c>
      <c r="F168" s="840" t="s">
        <v>30471</v>
      </c>
      <c r="G168" s="1"/>
      <c r="H168" s="1"/>
      <c r="I168" s="1"/>
      <c r="J168" s="1"/>
    </row>
    <row r="169" spans="1:10" ht="18">
      <c r="A169" s="1">
        <v>101</v>
      </c>
      <c r="B169" s="763" t="s">
        <v>33571</v>
      </c>
      <c r="C169" s="1" t="s">
        <v>33572</v>
      </c>
      <c r="D169" s="834">
        <v>0</v>
      </c>
      <c r="E169" s="834">
        <v>12</v>
      </c>
      <c r="F169" s="840" t="s">
        <v>31342</v>
      </c>
      <c r="G169" s="1"/>
      <c r="H169" s="1"/>
      <c r="I169" s="1"/>
      <c r="J169" s="1"/>
    </row>
    <row r="170" spans="1:10" ht="18">
      <c r="A170" s="1">
        <v>102</v>
      </c>
      <c r="B170" s="763" t="s">
        <v>33573</v>
      </c>
      <c r="C170" s="707" t="s">
        <v>33574</v>
      </c>
      <c r="D170" s="834">
        <v>0</v>
      </c>
      <c r="E170" s="834">
        <v>14</v>
      </c>
      <c r="F170" s="840" t="s">
        <v>31352</v>
      </c>
      <c r="G170" s="1"/>
      <c r="H170" s="1"/>
      <c r="I170" s="1"/>
      <c r="J170" s="1"/>
    </row>
    <row r="171" spans="1:10" ht="18">
      <c r="A171" s="1">
        <v>103</v>
      </c>
      <c r="B171" s="763" t="s">
        <v>33575</v>
      </c>
      <c r="C171" s="707" t="s">
        <v>33576</v>
      </c>
      <c r="D171" s="834">
        <v>0</v>
      </c>
      <c r="E171" s="834">
        <v>17</v>
      </c>
      <c r="F171" s="840" t="s">
        <v>29243</v>
      </c>
      <c r="G171" s="1"/>
      <c r="H171" s="1"/>
      <c r="I171" s="1"/>
      <c r="J171" s="1"/>
    </row>
    <row r="172" spans="1:10" ht="18">
      <c r="A172" s="1">
        <v>104</v>
      </c>
      <c r="B172" s="763" t="s">
        <v>33577</v>
      </c>
      <c r="C172" s="707" t="s">
        <v>33578</v>
      </c>
      <c r="D172" s="834">
        <v>0</v>
      </c>
      <c r="E172" s="834">
        <v>18</v>
      </c>
      <c r="F172" s="840" t="s">
        <v>29243</v>
      </c>
      <c r="G172" s="1"/>
      <c r="H172" s="1"/>
      <c r="I172" s="1"/>
      <c r="J172" s="1"/>
    </row>
    <row r="173" spans="1:10" ht="18">
      <c r="A173" s="1">
        <v>105</v>
      </c>
      <c r="B173" s="763" t="s">
        <v>33579</v>
      </c>
      <c r="C173" s="1" t="s">
        <v>33580</v>
      </c>
      <c r="D173" s="834">
        <v>0</v>
      </c>
      <c r="E173" s="834">
        <v>13</v>
      </c>
      <c r="F173" s="840" t="s">
        <v>30489</v>
      </c>
      <c r="G173" s="1"/>
      <c r="H173" s="1"/>
      <c r="I173" s="1"/>
      <c r="J173" s="1"/>
    </row>
    <row r="174" spans="1:10" ht="18">
      <c r="A174" s="1">
        <v>106</v>
      </c>
      <c r="B174" s="763" t="s">
        <v>33581</v>
      </c>
      <c r="C174" s="1" t="s">
        <v>33582</v>
      </c>
      <c r="D174" s="834">
        <v>1</v>
      </c>
      <c r="E174" s="834">
        <v>19</v>
      </c>
      <c r="F174" s="840" t="s">
        <v>30489</v>
      </c>
      <c r="G174" s="1"/>
      <c r="H174" s="1"/>
      <c r="I174" s="1"/>
      <c r="J174" s="1"/>
    </row>
    <row r="175" spans="1:10" ht="26.25">
      <c r="A175" s="1">
        <v>107</v>
      </c>
      <c r="B175" s="763" t="s">
        <v>33583</v>
      </c>
      <c r="C175" s="707" t="s">
        <v>33584</v>
      </c>
      <c r="D175" s="834">
        <v>0</v>
      </c>
      <c r="E175" s="834">
        <v>6</v>
      </c>
      <c r="F175" s="840" t="s">
        <v>31377</v>
      </c>
      <c r="G175" s="1"/>
      <c r="H175" s="1"/>
      <c r="I175" s="1"/>
      <c r="J175" s="1"/>
    </row>
    <row r="176" spans="1:10" ht="26.25">
      <c r="A176" s="1">
        <v>108</v>
      </c>
      <c r="B176" s="763" t="s">
        <v>33585</v>
      </c>
      <c r="C176" s="707" t="s">
        <v>33586</v>
      </c>
      <c r="D176" s="834">
        <v>0</v>
      </c>
      <c r="E176" s="834">
        <v>5</v>
      </c>
      <c r="F176" s="840" t="s">
        <v>31377</v>
      </c>
      <c r="G176" s="1"/>
      <c r="H176" s="1"/>
      <c r="I176" s="1"/>
      <c r="J176" s="1"/>
    </row>
    <row r="177" spans="1:10" ht="26.25">
      <c r="A177" s="1">
        <v>109</v>
      </c>
      <c r="B177" s="763" t="s">
        <v>33587</v>
      </c>
      <c r="C177" s="707" t="s">
        <v>33588</v>
      </c>
      <c r="D177" s="834">
        <v>0</v>
      </c>
      <c r="E177" s="834">
        <v>5</v>
      </c>
      <c r="F177" s="840" t="s">
        <v>31377</v>
      </c>
      <c r="G177" s="1"/>
      <c r="H177" s="1"/>
      <c r="I177" s="1"/>
      <c r="J177" s="1"/>
    </row>
    <row r="178" spans="1:10" ht="18">
      <c r="A178" s="1">
        <v>110</v>
      </c>
      <c r="B178" s="763" t="s">
        <v>33589</v>
      </c>
      <c r="C178" s="1" t="s">
        <v>33590</v>
      </c>
      <c r="D178" s="834">
        <v>0</v>
      </c>
      <c r="E178" s="834">
        <v>27</v>
      </c>
      <c r="F178" s="840" t="s">
        <v>29415</v>
      </c>
      <c r="G178" s="1"/>
      <c r="H178" s="1"/>
      <c r="I178" s="1"/>
      <c r="J178" s="1"/>
    </row>
    <row r="179" spans="1:10" ht="26.25">
      <c r="A179" s="1">
        <v>111</v>
      </c>
      <c r="B179" s="763" t="s">
        <v>33591</v>
      </c>
      <c r="C179" s="707" t="s">
        <v>33592</v>
      </c>
      <c r="D179" s="834">
        <v>0</v>
      </c>
      <c r="E179" s="834">
        <v>25</v>
      </c>
      <c r="F179" s="840" t="s">
        <v>30489</v>
      </c>
      <c r="G179" s="1"/>
      <c r="H179" s="1"/>
      <c r="I179" s="1"/>
      <c r="J179" s="1"/>
    </row>
    <row r="180" spans="1:10" ht="18">
      <c r="A180" s="1">
        <v>112</v>
      </c>
      <c r="B180" s="763" t="s">
        <v>33593</v>
      </c>
      <c r="C180" s="707" t="s">
        <v>33594</v>
      </c>
      <c r="D180" s="834">
        <v>0</v>
      </c>
      <c r="E180" s="834">
        <v>57</v>
      </c>
      <c r="F180" s="840" t="s">
        <v>31389</v>
      </c>
      <c r="G180" s="1"/>
      <c r="H180" s="1"/>
      <c r="I180" s="1"/>
      <c r="J180" s="1"/>
    </row>
    <row r="181" spans="1:10" ht="26.25">
      <c r="A181" s="1">
        <v>113</v>
      </c>
      <c r="B181" s="763" t="s">
        <v>33595</v>
      </c>
      <c r="C181" s="707" t="s">
        <v>33596</v>
      </c>
      <c r="D181" s="834">
        <v>0</v>
      </c>
      <c r="E181" s="834">
        <v>6</v>
      </c>
      <c r="F181" s="840" t="s">
        <v>29456</v>
      </c>
      <c r="G181" s="1"/>
      <c r="H181" s="1"/>
      <c r="I181" s="1"/>
      <c r="J181" s="1"/>
    </row>
    <row r="182" spans="1:10" ht="26.25">
      <c r="A182" s="1">
        <v>114</v>
      </c>
      <c r="B182" s="763" t="s">
        <v>33597</v>
      </c>
      <c r="C182" s="707" t="s">
        <v>33598</v>
      </c>
      <c r="D182" s="834">
        <v>0</v>
      </c>
      <c r="E182" s="834">
        <v>16</v>
      </c>
      <c r="F182" s="840" t="s">
        <v>29284</v>
      </c>
      <c r="G182" s="1"/>
      <c r="H182" s="1"/>
      <c r="I182" s="1"/>
      <c r="J182" s="1"/>
    </row>
    <row r="183" spans="1:10" ht="18">
      <c r="A183" s="1">
        <v>115</v>
      </c>
      <c r="B183" s="763" t="s">
        <v>33599</v>
      </c>
      <c r="C183" s="707" t="s">
        <v>33600</v>
      </c>
      <c r="D183" s="834">
        <v>0</v>
      </c>
      <c r="E183" s="834">
        <v>12</v>
      </c>
      <c r="F183" s="840" t="s">
        <v>29284</v>
      </c>
      <c r="G183" s="1"/>
      <c r="H183" s="1"/>
      <c r="I183" s="1"/>
      <c r="J183" s="1"/>
    </row>
    <row r="184" spans="1:10" ht="18">
      <c r="A184" s="1">
        <v>116</v>
      </c>
      <c r="B184" s="763" t="s">
        <v>33601</v>
      </c>
      <c r="C184" s="1" t="s">
        <v>33602</v>
      </c>
      <c r="D184" s="834">
        <v>0</v>
      </c>
      <c r="E184" s="834">
        <v>2</v>
      </c>
      <c r="F184" s="840" t="s">
        <v>29284</v>
      </c>
      <c r="G184" s="1"/>
      <c r="H184" s="1"/>
      <c r="I184" s="1"/>
      <c r="J184" s="1"/>
    </row>
    <row r="185" spans="1:10" ht="18">
      <c r="A185" s="1">
        <v>117</v>
      </c>
      <c r="B185" s="763" t="s">
        <v>33603</v>
      </c>
      <c r="C185" s="1" t="s">
        <v>33604</v>
      </c>
      <c r="D185" s="834">
        <v>0</v>
      </c>
      <c r="E185" s="834">
        <v>12</v>
      </c>
      <c r="F185" s="840" t="s">
        <v>31411</v>
      </c>
      <c r="G185" s="1"/>
      <c r="H185" s="1"/>
      <c r="I185" s="1"/>
      <c r="J185" s="1"/>
    </row>
    <row r="186" spans="1:10" ht="18">
      <c r="A186" s="1">
        <v>118</v>
      </c>
      <c r="B186" s="763" t="s">
        <v>33605</v>
      </c>
      <c r="C186" s="1" t="s">
        <v>33606</v>
      </c>
      <c r="D186" s="834">
        <v>0</v>
      </c>
      <c r="E186" s="834">
        <v>4</v>
      </c>
      <c r="F186" s="840" t="s">
        <v>31411</v>
      </c>
      <c r="G186" s="1"/>
      <c r="H186" s="1"/>
      <c r="I186" s="1"/>
      <c r="J186" s="1"/>
    </row>
    <row r="187" spans="1:10" ht="18">
      <c r="A187" s="1">
        <v>119</v>
      </c>
      <c r="B187" s="707" t="s">
        <v>33607</v>
      </c>
      <c r="C187" s="1"/>
      <c r="D187" s="834">
        <v>0</v>
      </c>
      <c r="E187" s="834">
        <v>0</v>
      </c>
      <c r="F187" s="840" t="s">
        <v>31411</v>
      </c>
      <c r="G187" s="1"/>
      <c r="H187" s="1"/>
      <c r="I187" s="1"/>
      <c r="J187" s="1"/>
    </row>
    <row r="188" spans="1:10" ht="18">
      <c r="A188" s="1">
        <v>120</v>
      </c>
      <c r="B188" s="763" t="s">
        <v>33608</v>
      </c>
      <c r="C188" s="1" t="s">
        <v>33609</v>
      </c>
      <c r="D188" s="834">
        <v>0</v>
      </c>
      <c r="E188" s="834">
        <v>0</v>
      </c>
      <c r="F188" s="840" t="s">
        <v>31415</v>
      </c>
      <c r="G188" s="1"/>
      <c r="H188" s="1"/>
      <c r="I188" s="1"/>
      <c r="J188" s="1"/>
    </row>
    <row r="189" spans="1:10" ht="18">
      <c r="A189" s="1">
        <v>121</v>
      </c>
      <c r="B189" s="763" t="s">
        <v>33610</v>
      </c>
      <c r="C189" s="1" t="s">
        <v>33611</v>
      </c>
      <c r="D189" s="834">
        <v>0</v>
      </c>
      <c r="E189" s="834">
        <v>1</v>
      </c>
      <c r="F189" s="840" t="s">
        <v>31416</v>
      </c>
      <c r="G189" s="1"/>
      <c r="H189" s="1"/>
      <c r="I189" s="1"/>
      <c r="J189" s="1"/>
    </row>
    <row r="190" spans="1:10" ht="18">
      <c r="A190" s="1">
        <v>122</v>
      </c>
      <c r="B190" s="763" t="s">
        <v>33612</v>
      </c>
      <c r="C190" s="1" t="s">
        <v>33613</v>
      </c>
      <c r="D190" s="834">
        <v>0</v>
      </c>
      <c r="E190" s="834">
        <v>1</v>
      </c>
      <c r="F190" s="840" t="s">
        <v>29521</v>
      </c>
      <c r="G190" s="1"/>
      <c r="H190" s="1"/>
      <c r="I190" s="1"/>
      <c r="J190" s="1"/>
    </row>
    <row r="191" spans="1:10" ht="26.25">
      <c r="A191" s="1">
        <v>123</v>
      </c>
      <c r="B191" s="763" t="s">
        <v>33614</v>
      </c>
      <c r="C191" s="707" t="s">
        <v>33615</v>
      </c>
      <c r="D191" s="834">
        <v>0</v>
      </c>
      <c r="E191" s="834">
        <v>5</v>
      </c>
      <c r="F191" s="840" t="s">
        <v>29521</v>
      </c>
      <c r="G191" s="1"/>
      <c r="H191" s="1"/>
      <c r="I191" s="1"/>
      <c r="J191" s="1"/>
    </row>
    <row r="192" spans="1:10" ht="18">
      <c r="A192" s="1">
        <v>124</v>
      </c>
      <c r="B192" s="763" t="s">
        <v>33616</v>
      </c>
      <c r="C192" s="1" t="s">
        <v>33617</v>
      </c>
      <c r="D192" s="834">
        <v>0</v>
      </c>
      <c r="E192" s="834">
        <v>4</v>
      </c>
      <c r="F192" s="840" t="s">
        <v>29521</v>
      </c>
      <c r="G192" s="1"/>
      <c r="H192" s="1"/>
      <c r="I192" s="1"/>
      <c r="J192" s="1"/>
    </row>
    <row r="193" spans="1:10" ht="26.25">
      <c r="A193" s="1">
        <v>125</v>
      </c>
      <c r="B193" s="763" t="s">
        <v>33618</v>
      </c>
      <c r="C193" s="707" t="s">
        <v>33619</v>
      </c>
      <c r="D193" s="834">
        <v>0</v>
      </c>
      <c r="E193" s="834">
        <v>10</v>
      </c>
      <c r="F193" s="840" t="s">
        <v>29521</v>
      </c>
      <c r="G193" s="1"/>
      <c r="H193" s="1"/>
      <c r="I193" s="1"/>
      <c r="J193" s="1"/>
    </row>
    <row r="194" spans="1:10" ht="18">
      <c r="A194" s="1">
        <v>126</v>
      </c>
      <c r="B194" s="763" t="s">
        <v>33620</v>
      </c>
      <c r="C194" s="1" t="s">
        <v>33621</v>
      </c>
      <c r="D194" s="834">
        <v>0</v>
      </c>
      <c r="E194" s="834">
        <v>7</v>
      </c>
      <c r="F194" s="840" t="s">
        <v>29521</v>
      </c>
      <c r="G194" s="1"/>
      <c r="H194" s="1"/>
      <c r="I194" s="1"/>
      <c r="J194" s="1"/>
    </row>
    <row r="195" spans="1:10" ht="26.25">
      <c r="A195" s="1">
        <v>127</v>
      </c>
      <c r="B195" s="763" t="s">
        <v>33622</v>
      </c>
      <c r="C195" s="707" t="s">
        <v>33623</v>
      </c>
      <c r="D195" s="834">
        <v>0</v>
      </c>
      <c r="E195" s="834">
        <v>6</v>
      </c>
      <c r="F195" s="840" t="s">
        <v>31439</v>
      </c>
      <c r="G195" s="1"/>
      <c r="H195" s="1"/>
      <c r="I195" s="1"/>
      <c r="J195" s="1"/>
    </row>
    <row r="196" spans="1:10" ht="18">
      <c r="A196" s="1">
        <v>128</v>
      </c>
      <c r="B196" s="763" t="s">
        <v>33624</v>
      </c>
      <c r="C196" s="1" t="s">
        <v>33625</v>
      </c>
      <c r="D196" s="834">
        <v>0</v>
      </c>
      <c r="E196" s="834">
        <v>3</v>
      </c>
      <c r="F196" s="840" t="s">
        <v>31439</v>
      </c>
      <c r="G196" s="1"/>
      <c r="H196" s="1"/>
      <c r="I196" s="1"/>
      <c r="J196" s="1"/>
    </row>
    <row r="197" spans="1:10" ht="26.25">
      <c r="A197" s="1">
        <v>129</v>
      </c>
      <c r="B197" s="763" t="s">
        <v>33626</v>
      </c>
      <c r="C197" s="707" t="s">
        <v>33627</v>
      </c>
      <c r="D197" s="834">
        <v>1</v>
      </c>
      <c r="E197" s="834">
        <v>1</v>
      </c>
      <c r="F197" s="840" t="s">
        <v>31442</v>
      </c>
      <c r="G197" s="1"/>
      <c r="H197" s="1"/>
      <c r="I197" s="1"/>
      <c r="J197" s="1"/>
    </row>
    <row r="198" spans="1:10" ht="18">
      <c r="A198" s="1">
        <v>130</v>
      </c>
      <c r="B198" s="763" t="s">
        <v>33628</v>
      </c>
      <c r="C198" s="707" t="s">
        <v>33629</v>
      </c>
      <c r="D198" s="834">
        <v>0</v>
      </c>
      <c r="E198" s="834">
        <v>6</v>
      </c>
      <c r="F198" s="840" t="s">
        <v>31442</v>
      </c>
      <c r="G198" s="1"/>
      <c r="H198" s="1"/>
      <c r="I198" s="1"/>
      <c r="J198" s="1"/>
    </row>
    <row r="199" spans="1:10" ht="26.25">
      <c r="A199" s="1">
        <v>131</v>
      </c>
      <c r="B199" s="763" t="s">
        <v>33630</v>
      </c>
      <c r="C199" s="707" t="s">
        <v>33631</v>
      </c>
      <c r="D199" s="834">
        <v>0</v>
      </c>
      <c r="E199" s="834">
        <v>7</v>
      </c>
      <c r="F199" s="840" t="s">
        <v>31442</v>
      </c>
      <c r="G199" s="1"/>
      <c r="H199" s="1"/>
      <c r="I199" s="1"/>
      <c r="J199" s="1"/>
    </row>
    <row r="200" spans="1:10" ht="18">
      <c r="A200" s="1">
        <v>132</v>
      </c>
      <c r="B200" s="763" t="s">
        <v>33632</v>
      </c>
      <c r="C200" s="1" t="s">
        <v>33633</v>
      </c>
      <c r="D200" s="834">
        <v>0</v>
      </c>
      <c r="E200" s="834">
        <v>9</v>
      </c>
      <c r="F200" s="840" t="s">
        <v>29420</v>
      </c>
      <c r="G200" s="1"/>
      <c r="H200" s="1"/>
      <c r="I200" s="1"/>
      <c r="J200" s="1"/>
    </row>
    <row r="201" spans="1:10" ht="18">
      <c r="A201" s="1">
        <v>133</v>
      </c>
      <c r="B201" s="763" t="s">
        <v>33634</v>
      </c>
      <c r="C201" s="1" t="s">
        <v>33635</v>
      </c>
      <c r="D201" s="834">
        <v>0</v>
      </c>
      <c r="E201" s="834">
        <v>5</v>
      </c>
      <c r="F201" s="840" t="s">
        <v>29315</v>
      </c>
      <c r="G201" s="1"/>
      <c r="H201" s="1"/>
      <c r="I201" s="1"/>
      <c r="J201" s="1"/>
    </row>
    <row r="202" spans="1:10" ht="18">
      <c r="A202" s="1">
        <v>134</v>
      </c>
      <c r="B202" s="763" t="s">
        <v>33636</v>
      </c>
      <c r="C202" s="1" t="s">
        <v>33637</v>
      </c>
      <c r="D202" s="834">
        <v>0</v>
      </c>
      <c r="E202" s="834">
        <v>4</v>
      </c>
      <c r="F202" s="840" t="s">
        <v>30482</v>
      </c>
      <c r="G202" s="1"/>
      <c r="H202" s="1"/>
      <c r="I202" s="1"/>
      <c r="J202" s="1"/>
    </row>
    <row r="203" spans="1:10" ht="18">
      <c r="A203" s="1">
        <v>135</v>
      </c>
      <c r="B203" s="763" t="s">
        <v>33638</v>
      </c>
      <c r="C203" s="707" t="s">
        <v>33639</v>
      </c>
      <c r="D203" s="834">
        <v>0</v>
      </c>
      <c r="E203" s="834">
        <v>3</v>
      </c>
      <c r="F203" s="840" t="s">
        <v>30482</v>
      </c>
      <c r="G203" s="1"/>
      <c r="H203" s="1"/>
      <c r="I203" s="1"/>
      <c r="J203" s="1"/>
    </row>
    <row r="204" spans="1:10" ht="18">
      <c r="A204" s="1">
        <v>136</v>
      </c>
      <c r="B204" s="763" t="s">
        <v>33640</v>
      </c>
      <c r="C204" s="1" t="s">
        <v>33641</v>
      </c>
      <c r="D204" s="834">
        <v>0</v>
      </c>
      <c r="E204" s="834">
        <v>2</v>
      </c>
      <c r="F204" s="840" t="s">
        <v>30482</v>
      </c>
      <c r="G204" s="1"/>
      <c r="H204" s="1"/>
      <c r="I204" s="1"/>
      <c r="J204" s="1"/>
    </row>
    <row r="205" spans="1:10" ht="18">
      <c r="A205" s="1">
        <v>137</v>
      </c>
      <c r="B205" s="763" t="s">
        <v>33642</v>
      </c>
      <c r="C205" s="707" t="s">
        <v>33643</v>
      </c>
      <c r="D205" s="834">
        <v>0</v>
      </c>
      <c r="E205" s="834">
        <v>4</v>
      </c>
      <c r="F205" s="840" t="s">
        <v>29537</v>
      </c>
      <c r="G205" s="1"/>
      <c r="H205" s="1"/>
      <c r="I205" s="1"/>
      <c r="J205" s="1"/>
    </row>
    <row r="206" spans="1:10" ht="18">
      <c r="A206" s="1">
        <v>138</v>
      </c>
      <c r="B206" s="763" t="s">
        <v>33644</v>
      </c>
      <c r="C206" s="1" t="s">
        <v>33645</v>
      </c>
      <c r="D206" s="834">
        <v>0</v>
      </c>
      <c r="E206" s="834">
        <v>1</v>
      </c>
      <c r="F206" s="840" t="s">
        <v>29537</v>
      </c>
      <c r="G206" s="1"/>
      <c r="H206" s="1"/>
      <c r="I206" s="1"/>
      <c r="J206" s="1"/>
    </row>
    <row r="207" spans="1:10" ht="18">
      <c r="A207" s="1">
        <v>139</v>
      </c>
      <c r="B207" s="763" t="s">
        <v>33646</v>
      </c>
      <c r="C207" s="1" t="s">
        <v>33647</v>
      </c>
      <c r="D207" s="834">
        <v>0</v>
      </c>
      <c r="E207" s="834">
        <v>40</v>
      </c>
      <c r="F207" s="840" t="s">
        <v>31475</v>
      </c>
      <c r="G207" s="1"/>
      <c r="H207" s="1"/>
      <c r="I207" s="1"/>
      <c r="J207" s="1"/>
    </row>
    <row r="208" spans="1:10" ht="18">
      <c r="A208" s="1">
        <v>140</v>
      </c>
      <c r="B208" s="763" t="s">
        <v>33648</v>
      </c>
      <c r="C208" s="1" t="s">
        <v>33649</v>
      </c>
      <c r="D208" s="834">
        <v>0</v>
      </c>
      <c r="E208" s="834">
        <v>6</v>
      </c>
      <c r="F208" s="840" t="s">
        <v>27216</v>
      </c>
      <c r="G208" s="1"/>
      <c r="H208" s="1"/>
      <c r="I208" s="1"/>
      <c r="J208" s="1"/>
    </row>
    <row r="209" spans="1:10" ht="18">
      <c r="A209" s="1">
        <v>141</v>
      </c>
      <c r="B209" s="763" t="s">
        <v>33650</v>
      </c>
      <c r="C209" s="1" t="s">
        <v>33651</v>
      </c>
      <c r="D209" s="834">
        <v>0</v>
      </c>
      <c r="E209" s="834">
        <v>2</v>
      </c>
      <c r="F209" s="840" t="s">
        <v>14124</v>
      </c>
      <c r="G209" s="1"/>
      <c r="H209" s="1"/>
      <c r="I209" s="1"/>
      <c r="J209" s="1"/>
    </row>
    <row r="210" spans="1:10" ht="18">
      <c r="A210" s="1">
        <v>142</v>
      </c>
      <c r="B210" s="763" t="s">
        <v>33652</v>
      </c>
      <c r="C210" s="1" t="s">
        <v>33653</v>
      </c>
      <c r="D210" s="834">
        <v>0</v>
      </c>
      <c r="E210" s="834">
        <v>18</v>
      </c>
      <c r="F210" s="840" t="s">
        <v>29330</v>
      </c>
      <c r="G210" s="1"/>
      <c r="H210" s="1"/>
      <c r="I210" s="1"/>
      <c r="J210" s="1"/>
    </row>
    <row r="211" spans="1:10" ht="18">
      <c r="A211" s="1">
        <v>143</v>
      </c>
      <c r="B211" s="763" t="s">
        <v>33654</v>
      </c>
      <c r="C211" s="707" t="s">
        <v>33655</v>
      </c>
      <c r="D211" s="834">
        <v>0</v>
      </c>
      <c r="E211" s="834">
        <v>4</v>
      </c>
      <c r="F211" s="840" t="s">
        <v>29330</v>
      </c>
      <c r="G211" s="1"/>
      <c r="H211" s="1"/>
      <c r="I211" s="1"/>
      <c r="J211" s="1"/>
    </row>
    <row r="212" spans="1:10" ht="26.25">
      <c r="A212" s="1">
        <v>144</v>
      </c>
      <c r="B212" s="763" t="s">
        <v>33656</v>
      </c>
      <c r="C212" s="707" t="s">
        <v>33657</v>
      </c>
      <c r="D212" s="834">
        <v>0</v>
      </c>
      <c r="E212" s="834">
        <v>1</v>
      </c>
      <c r="F212" s="840" t="s">
        <v>30438</v>
      </c>
      <c r="G212" s="1"/>
      <c r="H212" s="1"/>
      <c r="I212" s="1"/>
      <c r="J212" s="1"/>
    </row>
    <row r="213" spans="1:10" ht="18">
      <c r="A213" s="1">
        <v>145</v>
      </c>
      <c r="B213" s="763" t="s">
        <v>33658</v>
      </c>
      <c r="C213" s="1" t="s">
        <v>33659</v>
      </c>
      <c r="D213" s="834">
        <v>0</v>
      </c>
      <c r="E213" s="834">
        <v>13</v>
      </c>
      <c r="F213" s="840" t="s">
        <v>30438</v>
      </c>
      <c r="G213" s="1"/>
      <c r="H213" s="1"/>
      <c r="I213" s="1"/>
      <c r="J213" s="1"/>
    </row>
    <row r="214" spans="1:10" ht="18">
      <c r="A214" s="1">
        <v>146</v>
      </c>
      <c r="B214" s="763" t="s">
        <v>33660</v>
      </c>
      <c r="C214" s="1" t="s">
        <v>33661</v>
      </c>
      <c r="D214" s="834">
        <v>1</v>
      </c>
      <c r="E214" s="834">
        <v>2</v>
      </c>
      <c r="F214" s="840" t="s">
        <v>29385</v>
      </c>
      <c r="G214" s="1"/>
      <c r="H214" s="1"/>
      <c r="I214" s="1"/>
      <c r="J214" s="1"/>
    </row>
    <row r="215" spans="1:10" ht="18">
      <c r="A215" s="1">
        <v>147</v>
      </c>
      <c r="B215" s="763" t="s">
        <v>33662</v>
      </c>
      <c r="C215" s="1" t="s">
        <v>33663</v>
      </c>
      <c r="D215" s="834">
        <v>0</v>
      </c>
      <c r="E215" s="834">
        <v>16</v>
      </c>
      <c r="F215" s="840" t="s">
        <v>29385</v>
      </c>
      <c r="G215" s="1"/>
      <c r="H215" s="1"/>
      <c r="I215" s="1"/>
      <c r="J215" s="1"/>
    </row>
    <row r="216" spans="1:10" ht="18">
      <c r="A216" s="1">
        <v>148</v>
      </c>
      <c r="B216" s="763" t="s">
        <v>33664</v>
      </c>
      <c r="C216" s="707" t="s">
        <v>33665</v>
      </c>
      <c r="D216" s="834">
        <v>0</v>
      </c>
      <c r="E216" s="834">
        <v>12</v>
      </c>
      <c r="F216" s="840" t="s">
        <v>31610</v>
      </c>
      <c r="G216" s="1"/>
      <c r="H216" s="1"/>
      <c r="I216" s="1"/>
      <c r="J216" s="1"/>
    </row>
    <row r="217" spans="1:10" ht="18">
      <c r="A217" s="1">
        <v>149</v>
      </c>
      <c r="B217" s="763" t="s">
        <v>33666</v>
      </c>
      <c r="C217" s="707" t="s">
        <v>33667</v>
      </c>
      <c r="D217" s="834">
        <v>0</v>
      </c>
      <c r="E217" s="834">
        <v>8</v>
      </c>
      <c r="F217" s="840" t="s">
        <v>31620</v>
      </c>
      <c r="G217" s="1"/>
      <c r="H217" s="1"/>
      <c r="I217" s="1"/>
      <c r="J217" s="1"/>
    </row>
    <row r="218" spans="1:10" ht="26.25">
      <c r="A218" s="1">
        <v>150</v>
      </c>
      <c r="B218" s="763" t="s">
        <v>33668</v>
      </c>
      <c r="C218" s="707" t="s">
        <v>33669</v>
      </c>
      <c r="D218" s="834">
        <v>0</v>
      </c>
      <c r="E218" s="834">
        <v>4</v>
      </c>
      <c r="F218" s="840" t="s">
        <v>31620</v>
      </c>
      <c r="G218" s="1"/>
      <c r="H218" s="1"/>
      <c r="I218" s="1"/>
      <c r="J218" s="1"/>
    </row>
    <row r="219" spans="1:10" ht="18">
      <c r="A219" s="1">
        <v>151</v>
      </c>
      <c r="B219" s="763" t="s">
        <v>33670</v>
      </c>
      <c r="C219" s="1" t="s">
        <v>33671</v>
      </c>
      <c r="D219" s="834">
        <v>0</v>
      </c>
      <c r="E219" s="834">
        <v>2</v>
      </c>
      <c r="F219" s="840" t="s">
        <v>31581</v>
      </c>
      <c r="G219" s="1"/>
      <c r="H219" s="1"/>
      <c r="I219" s="1"/>
      <c r="J219" s="1"/>
    </row>
    <row r="220" spans="1:10" ht="18">
      <c r="A220" s="1">
        <v>152</v>
      </c>
      <c r="B220" s="763" t="s">
        <v>33672</v>
      </c>
      <c r="C220" s="1" t="s">
        <v>33673</v>
      </c>
      <c r="D220" s="834">
        <v>0</v>
      </c>
      <c r="E220" s="834">
        <v>18</v>
      </c>
      <c r="F220" s="840" t="s">
        <v>30461</v>
      </c>
      <c r="G220" s="1"/>
      <c r="H220" s="1"/>
      <c r="I220" s="1"/>
      <c r="J220" s="1"/>
    </row>
    <row r="221" spans="1:10" ht="18">
      <c r="A221" s="1">
        <v>153</v>
      </c>
      <c r="B221" s="763" t="s">
        <v>33674</v>
      </c>
      <c r="C221" s="707" t="s">
        <v>33675</v>
      </c>
      <c r="D221" s="834">
        <v>0</v>
      </c>
      <c r="E221" s="834">
        <v>2</v>
      </c>
      <c r="F221" s="840" t="s">
        <v>30553</v>
      </c>
      <c r="G221" s="1"/>
      <c r="H221" s="1"/>
      <c r="I221" s="1"/>
      <c r="J221" s="1"/>
    </row>
    <row r="222" spans="1:10" ht="26.25">
      <c r="A222" s="1">
        <v>154</v>
      </c>
      <c r="B222" s="763" t="s">
        <v>33676</v>
      </c>
      <c r="C222" s="707" t="s">
        <v>33677</v>
      </c>
      <c r="D222" s="834">
        <v>0</v>
      </c>
      <c r="E222" s="834">
        <v>6</v>
      </c>
      <c r="F222" s="840" t="s">
        <v>30553</v>
      </c>
      <c r="G222" s="1"/>
      <c r="H222" s="1"/>
      <c r="I222" s="1"/>
      <c r="J222" s="1"/>
    </row>
    <row r="223" spans="1:10" ht="18">
      <c r="A223" s="1">
        <v>155</v>
      </c>
      <c r="B223" s="763" t="s">
        <v>33678</v>
      </c>
      <c r="C223" s="1" t="s">
        <v>33679</v>
      </c>
      <c r="D223" s="834">
        <v>0</v>
      </c>
      <c r="E223" s="834">
        <v>15</v>
      </c>
      <c r="F223" s="840" t="s">
        <v>33680</v>
      </c>
      <c r="G223" s="1"/>
      <c r="H223" s="1"/>
      <c r="I223" s="1"/>
      <c r="J223" s="1"/>
    </row>
    <row r="224" spans="1:10" ht="18">
      <c r="A224" s="1">
        <v>156</v>
      </c>
      <c r="B224" s="763" t="s">
        <v>33681</v>
      </c>
      <c r="C224" s="707" t="s">
        <v>33682</v>
      </c>
      <c r="D224" s="834">
        <v>0</v>
      </c>
      <c r="E224" s="834">
        <v>2</v>
      </c>
      <c r="F224" s="840" t="s">
        <v>30586</v>
      </c>
      <c r="G224" s="1"/>
      <c r="H224" s="1"/>
      <c r="I224" s="1"/>
      <c r="J224" s="1"/>
    </row>
    <row r="225" spans="1:10" ht="18">
      <c r="A225" s="1">
        <v>157</v>
      </c>
      <c r="B225" s="763" t="s">
        <v>33683</v>
      </c>
      <c r="C225" s="1" t="s">
        <v>33684</v>
      </c>
      <c r="D225" s="834">
        <v>0</v>
      </c>
      <c r="E225" s="834">
        <v>4</v>
      </c>
      <c r="F225" s="840" t="s">
        <v>30604</v>
      </c>
      <c r="G225" s="1"/>
      <c r="H225" s="1"/>
      <c r="I225" s="1"/>
      <c r="J225" s="1"/>
    </row>
    <row r="226" spans="1:10" ht="18">
      <c r="A226" s="1">
        <v>158</v>
      </c>
      <c r="B226" s="763" t="s">
        <v>33685</v>
      </c>
      <c r="C226" s="1" t="s">
        <v>33686</v>
      </c>
      <c r="D226" s="834">
        <v>0</v>
      </c>
      <c r="E226" s="834">
        <v>6</v>
      </c>
      <c r="F226" s="840" t="s">
        <v>31665</v>
      </c>
      <c r="G226" s="1"/>
      <c r="H226" s="1"/>
      <c r="I226" s="1"/>
      <c r="J226" s="1"/>
    </row>
    <row r="227" spans="1:10" ht="18">
      <c r="A227" s="1">
        <v>159</v>
      </c>
      <c r="B227" s="763" t="s">
        <v>33687</v>
      </c>
      <c r="C227" s="1" t="s">
        <v>33688</v>
      </c>
      <c r="D227" s="834">
        <v>0</v>
      </c>
      <c r="E227" s="834">
        <v>2</v>
      </c>
      <c r="F227" s="840" t="s">
        <v>31665</v>
      </c>
      <c r="G227" s="1"/>
      <c r="H227" s="1"/>
      <c r="I227" s="1"/>
      <c r="J227" s="1"/>
    </row>
    <row r="228" spans="1:10" ht="18">
      <c r="A228" s="1">
        <v>160</v>
      </c>
      <c r="B228" s="763" t="s">
        <v>33689</v>
      </c>
      <c r="C228" s="1" t="s">
        <v>33690</v>
      </c>
      <c r="D228" s="834">
        <v>0</v>
      </c>
      <c r="E228" s="834">
        <v>2</v>
      </c>
      <c r="F228" s="840" t="s">
        <v>31665</v>
      </c>
      <c r="G228" s="1"/>
      <c r="H228" s="1"/>
      <c r="I228" s="1"/>
      <c r="J228" s="1"/>
    </row>
    <row r="229" spans="1:10" ht="18">
      <c r="A229" s="1">
        <v>161</v>
      </c>
      <c r="B229" s="763" t="s">
        <v>33691</v>
      </c>
      <c r="C229" s="1" t="s">
        <v>33692</v>
      </c>
      <c r="D229" s="834">
        <v>0</v>
      </c>
      <c r="E229" s="834">
        <v>6</v>
      </c>
      <c r="F229" s="840" t="s">
        <v>30628</v>
      </c>
      <c r="G229" s="1"/>
      <c r="H229" s="1"/>
      <c r="I229" s="1"/>
      <c r="J229" s="1"/>
    </row>
    <row r="230" spans="1:10" ht="18">
      <c r="A230" s="1">
        <v>162</v>
      </c>
      <c r="B230" s="707" t="s">
        <v>33693</v>
      </c>
      <c r="C230" s="1" t="s">
        <v>33694</v>
      </c>
      <c r="D230" s="834">
        <v>0</v>
      </c>
      <c r="E230" s="834">
        <v>2</v>
      </c>
      <c r="F230" s="840" t="s">
        <v>30458</v>
      </c>
      <c r="G230" s="1"/>
      <c r="H230" s="1"/>
      <c r="I230" s="1"/>
      <c r="J230" s="1"/>
    </row>
    <row r="231" spans="1:10" ht="26.25">
      <c r="A231" s="1">
        <v>163</v>
      </c>
      <c r="B231" s="763" t="s">
        <v>33695</v>
      </c>
      <c r="C231" s="707" t="s">
        <v>33696</v>
      </c>
      <c r="D231" s="834">
        <v>0</v>
      </c>
      <c r="E231" s="834">
        <v>5</v>
      </c>
      <c r="F231" s="840" t="s">
        <v>30458</v>
      </c>
      <c r="G231" s="1"/>
      <c r="H231" s="1"/>
      <c r="I231" s="1"/>
      <c r="J231" s="1"/>
    </row>
    <row r="232" spans="1:10" ht="18">
      <c r="A232" s="1">
        <v>164</v>
      </c>
      <c r="B232" s="763" t="s">
        <v>33697</v>
      </c>
      <c r="C232" s="1" t="s">
        <v>33698</v>
      </c>
      <c r="D232" s="834">
        <v>0</v>
      </c>
      <c r="E232" s="834">
        <v>1</v>
      </c>
      <c r="F232" s="840" t="s">
        <v>31688</v>
      </c>
      <c r="G232" s="1"/>
      <c r="H232" s="1"/>
      <c r="I232" s="1"/>
      <c r="J232" s="1"/>
    </row>
    <row r="233" spans="1:10" ht="18">
      <c r="A233" s="1">
        <v>165</v>
      </c>
      <c r="B233" s="763" t="s">
        <v>33699</v>
      </c>
      <c r="C233" s="1" t="s">
        <v>33700</v>
      </c>
      <c r="D233" s="834">
        <v>0</v>
      </c>
      <c r="E233" s="834">
        <v>1</v>
      </c>
      <c r="F233" s="840" t="s">
        <v>31688</v>
      </c>
      <c r="G233" s="1"/>
      <c r="H233" s="1"/>
      <c r="I233" s="1"/>
      <c r="J233" s="1"/>
    </row>
    <row r="234" spans="1:10" ht="18">
      <c r="A234" s="1">
        <v>166</v>
      </c>
      <c r="B234" s="763" t="s">
        <v>33701</v>
      </c>
      <c r="C234" s="707" t="s">
        <v>33702</v>
      </c>
      <c r="D234" s="834">
        <v>0</v>
      </c>
      <c r="E234" s="834">
        <v>6</v>
      </c>
      <c r="F234" s="840" t="s">
        <v>31719</v>
      </c>
      <c r="G234" s="1"/>
      <c r="H234" s="1"/>
      <c r="I234" s="1"/>
      <c r="J234" s="1"/>
    </row>
    <row r="235" spans="1:10" ht="18">
      <c r="A235" s="1">
        <v>167</v>
      </c>
      <c r="B235" s="707" t="s">
        <v>33703</v>
      </c>
      <c r="C235" s="1" t="s">
        <v>33704</v>
      </c>
      <c r="D235" s="834">
        <v>1</v>
      </c>
      <c r="E235" s="834">
        <v>1</v>
      </c>
      <c r="F235" s="840" t="s">
        <v>31719</v>
      </c>
      <c r="G235" s="1"/>
      <c r="H235" s="1"/>
      <c r="I235" s="1"/>
      <c r="J235" s="1"/>
    </row>
    <row r="236" spans="1:10" ht="18">
      <c r="A236" s="1">
        <v>168</v>
      </c>
      <c r="B236" s="763" t="s">
        <v>33705</v>
      </c>
      <c r="C236" s="1" t="s">
        <v>33706</v>
      </c>
      <c r="D236" s="834">
        <v>0</v>
      </c>
      <c r="E236" s="834">
        <v>1</v>
      </c>
      <c r="F236" s="840" t="s">
        <v>31732</v>
      </c>
      <c r="G236" s="1"/>
      <c r="H236" s="1"/>
      <c r="I236" s="1"/>
      <c r="J236" s="1"/>
    </row>
    <row r="237" spans="1:10" ht="26.25">
      <c r="A237" s="1">
        <v>169</v>
      </c>
      <c r="B237" s="763" t="s">
        <v>33707</v>
      </c>
      <c r="C237" s="707" t="s">
        <v>33708</v>
      </c>
      <c r="D237" s="834">
        <v>0</v>
      </c>
      <c r="E237" s="834">
        <v>2</v>
      </c>
      <c r="F237" s="840" t="s">
        <v>30653</v>
      </c>
      <c r="G237" s="1"/>
      <c r="H237" s="1"/>
      <c r="I237" s="1"/>
      <c r="J237" s="1"/>
    </row>
    <row r="238" spans="1:10" ht="26.25">
      <c r="A238" s="1">
        <v>170</v>
      </c>
      <c r="B238" s="763" t="s">
        <v>33709</v>
      </c>
      <c r="C238" s="707" t="s">
        <v>33710</v>
      </c>
      <c r="D238" s="834">
        <v>0</v>
      </c>
      <c r="E238" s="834">
        <v>1</v>
      </c>
      <c r="F238" s="840" t="s">
        <v>33317</v>
      </c>
      <c r="G238" s="1"/>
      <c r="H238" s="1"/>
      <c r="I238" s="1"/>
      <c r="J238" s="1"/>
    </row>
    <row r="239" spans="1:10" ht="18">
      <c r="A239" s="1">
        <v>171</v>
      </c>
      <c r="B239" s="763" t="s">
        <v>33711</v>
      </c>
      <c r="C239" s="1" t="s">
        <v>33712</v>
      </c>
      <c r="D239" s="834">
        <v>0</v>
      </c>
      <c r="E239" s="834">
        <v>2</v>
      </c>
      <c r="F239" s="840" t="s">
        <v>31747</v>
      </c>
      <c r="G239" s="1"/>
      <c r="H239" s="1"/>
      <c r="I239" s="1"/>
      <c r="J239" s="1"/>
    </row>
    <row r="240" spans="1:10" ht="18">
      <c r="A240" s="1">
        <v>172</v>
      </c>
      <c r="B240" s="763" t="s">
        <v>33713</v>
      </c>
      <c r="C240" s="1" t="s">
        <v>33400</v>
      </c>
      <c r="D240" s="834">
        <v>0</v>
      </c>
      <c r="E240" s="834">
        <v>2</v>
      </c>
      <c r="F240" s="840" t="s">
        <v>33360</v>
      </c>
      <c r="G240" s="1"/>
      <c r="H240" s="1"/>
      <c r="I240" s="1"/>
      <c r="J240" s="1"/>
    </row>
    <row r="241" spans="1:10" ht="18">
      <c r="A241" s="1">
        <v>173</v>
      </c>
      <c r="B241" s="763" t="s">
        <v>33714</v>
      </c>
      <c r="C241" s="763" t="s">
        <v>33715</v>
      </c>
      <c r="D241" s="834">
        <v>0</v>
      </c>
      <c r="E241" s="834">
        <v>8</v>
      </c>
      <c r="F241" s="840" t="s">
        <v>30675</v>
      </c>
      <c r="G241" s="1"/>
      <c r="H241" s="1"/>
      <c r="I241" s="1"/>
      <c r="J241" s="1"/>
    </row>
    <row r="242" spans="1:10" ht="18">
      <c r="A242" s="1">
        <v>174</v>
      </c>
      <c r="B242" s="763" t="s">
        <v>33716</v>
      </c>
      <c r="C242" s="1" t="s">
        <v>33717</v>
      </c>
      <c r="D242" s="834">
        <v>0</v>
      </c>
      <c r="E242" s="834">
        <v>6</v>
      </c>
      <c r="F242" s="840" t="s">
        <v>30475</v>
      </c>
      <c r="G242" s="1"/>
      <c r="H242" s="1"/>
      <c r="I242" s="1"/>
      <c r="J242" s="1"/>
    </row>
    <row r="243" spans="1:10" ht="18">
      <c r="A243" s="1">
        <v>175</v>
      </c>
      <c r="B243" s="763" t="s">
        <v>33718</v>
      </c>
      <c r="C243" s="1" t="s">
        <v>33684</v>
      </c>
      <c r="D243" s="834">
        <v>0</v>
      </c>
      <c r="E243" s="834">
        <v>6</v>
      </c>
      <c r="F243" s="840" t="s">
        <v>30447</v>
      </c>
      <c r="G243" s="1"/>
      <c r="H243" s="1"/>
      <c r="I243" s="1"/>
      <c r="J243" s="1"/>
    </row>
    <row r="244" spans="1:10" ht="18">
      <c r="A244" s="1">
        <v>176</v>
      </c>
      <c r="B244" s="763" t="s">
        <v>33719</v>
      </c>
      <c r="C244" s="1" t="s">
        <v>33720</v>
      </c>
      <c r="D244" s="834">
        <v>0</v>
      </c>
      <c r="E244" s="834">
        <v>5</v>
      </c>
      <c r="F244" s="840" t="s">
        <v>30447</v>
      </c>
      <c r="G244" s="1"/>
      <c r="H244" s="1"/>
      <c r="I244" s="1"/>
      <c r="J244" s="1"/>
    </row>
    <row r="245" spans="1:10" ht="18">
      <c r="A245" s="1">
        <v>177</v>
      </c>
      <c r="B245" s="763" t="s">
        <v>33721</v>
      </c>
      <c r="C245" s="707" t="s">
        <v>33722</v>
      </c>
      <c r="D245" s="834">
        <v>0</v>
      </c>
      <c r="E245" s="834">
        <v>3</v>
      </c>
      <c r="F245" s="840" t="s">
        <v>31830</v>
      </c>
      <c r="G245" s="1"/>
      <c r="H245" s="1"/>
      <c r="I245" s="1"/>
      <c r="J245" s="1"/>
    </row>
    <row r="246" spans="1:10" ht="18">
      <c r="A246" s="1">
        <v>178</v>
      </c>
      <c r="B246" s="763" t="s">
        <v>33723</v>
      </c>
      <c r="C246" s="1" t="s">
        <v>33724</v>
      </c>
      <c r="D246" s="834">
        <v>0</v>
      </c>
      <c r="E246" s="834">
        <v>2</v>
      </c>
      <c r="F246" s="840" t="s">
        <v>31830</v>
      </c>
      <c r="G246" s="1"/>
      <c r="H246" s="1"/>
      <c r="I246" s="1"/>
      <c r="J246" s="1"/>
    </row>
    <row r="247" spans="1:10" ht="26.25">
      <c r="A247" s="1">
        <v>179</v>
      </c>
      <c r="B247" s="763" t="s">
        <v>33725</v>
      </c>
      <c r="C247" s="707" t="s">
        <v>33726</v>
      </c>
      <c r="D247" s="834">
        <v>0</v>
      </c>
      <c r="E247" s="834">
        <v>3</v>
      </c>
      <c r="F247" s="840" t="s">
        <v>30786</v>
      </c>
      <c r="G247" s="1"/>
      <c r="H247" s="1"/>
      <c r="I247" s="1"/>
      <c r="J247" s="1"/>
    </row>
    <row r="248" spans="1:10" ht="18">
      <c r="A248" s="1">
        <v>180</v>
      </c>
      <c r="B248" s="707" t="s">
        <v>33727</v>
      </c>
      <c r="C248" s="1" t="s">
        <v>33728</v>
      </c>
      <c r="D248" s="834">
        <v>0</v>
      </c>
      <c r="E248" s="834">
        <v>8</v>
      </c>
      <c r="F248" s="840" t="s">
        <v>27860</v>
      </c>
      <c r="G248" s="1"/>
      <c r="H248" s="1"/>
      <c r="I248" s="1"/>
      <c r="J248" s="1"/>
    </row>
    <row r="249" spans="1:10" ht="18">
      <c r="A249" s="1">
        <v>181</v>
      </c>
      <c r="B249" s="763" t="s">
        <v>33729</v>
      </c>
      <c r="C249" s="1" t="s">
        <v>33730</v>
      </c>
      <c r="D249" s="834">
        <v>0</v>
      </c>
      <c r="E249" s="834">
        <v>2</v>
      </c>
      <c r="F249" s="840" t="s">
        <v>30769</v>
      </c>
      <c r="G249" s="1"/>
      <c r="H249" s="1"/>
      <c r="I249" s="1"/>
      <c r="J249" s="1"/>
    </row>
    <row r="250" spans="1:10" ht="18">
      <c r="A250" s="1">
        <v>182</v>
      </c>
      <c r="B250" s="763" t="s">
        <v>33731</v>
      </c>
      <c r="C250" s="1" t="s">
        <v>33732</v>
      </c>
      <c r="D250" s="834">
        <v>0</v>
      </c>
      <c r="E250" s="834">
        <v>21</v>
      </c>
      <c r="F250" s="840" t="s">
        <v>31874</v>
      </c>
      <c r="G250" s="1"/>
      <c r="H250" s="1"/>
      <c r="I250" s="1"/>
      <c r="J250" s="1"/>
    </row>
    <row r="251" spans="1:10" ht="18">
      <c r="A251" s="1">
        <v>183</v>
      </c>
      <c r="B251" s="763" t="s">
        <v>33733</v>
      </c>
      <c r="C251" s="1" t="s">
        <v>33734</v>
      </c>
      <c r="D251" s="834">
        <v>0</v>
      </c>
      <c r="E251" s="834">
        <v>19</v>
      </c>
      <c r="F251" s="840" t="s">
        <v>31874</v>
      </c>
      <c r="G251" s="1"/>
      <c r="H251" s="1"/>
      <c r="I251" s="1"/>
      <c r="J251" s="1"/>
    </row>
    <row r="252" spans="1:10" ht="18">
      <c r="A252" s="1">
        <v>184</v>
      </c>
      <c r="B252" s="763" t="s">
        <v>33735</v>
      </c>
      <c r="C252" s="1" t="s">
        <v>33736</v>
      </c>
      <c r="D252" s="834">
        <v>0</v>
      </c>
      <c r="E252" s="834">
        <v>16</v>
      </c>
      <c r="F252" s="840" t="s">
        <v>31874</v>
      </c>
      <c r="G252" s="1"/>
      <c r="H252" s="1"/>
      <c r="I252" s="1"/>
      <c r="J252" s="1"/>
    </row>
    <row r="253" spans="1:10" ht="18">
      <c r="A253" s="1">
        <v>185</v>
      </c>
      <c r="B253" s="763" t="s">
        <v>33737</v>
      </c>
      <c r="C253" s="1" t="s">
        <v>33738</v>
      </c>
      <c r="D253" s="834">
        <v>0</v>
      </c>
      <c r="E253" s="834">
        <v>19</v>
      </c>
      <c r="F253" s="840" t="s">
        <v>31874</v>
      </c>
      <c r="G253" s="1"/>
      <c r="H253" s="1"/>
      <c r="I253" s="1"/>
      <c r="J253" s="1"/>
    </row>
    <row r="254" spans="1:10" ht="18">
      <c r="A254" s="1">
        <v>186</v>
      </c>
      <c r="B254" s="763" t="s">
        <v>33739</v>
      </c>
      <c r="C254" s="1" t="s">
        <v>33740</v>
      </c>
      <c r="D254" s="834">
        <v>0</v>
      </c>
      <c r="E254" s="834">
        <v>18</v>
      </c>
      <c r="F254" s="840" t="s">
        <v>31874</v>
      </c>
      <c r="G254" s="1"/>
      <c r="H254" s="1"/>
      <c r="I254" s="1"/>
      <c r="J254" s="1"/>
    </row>
    <row r="255" spans="1:10" ht="18">
      <c r="A255" s="1">
        <v>187</v>
      </c>
      <c r="B255" s="763" t="s">
        <v>33741</v>
      </c>
      <c r="C255" s="1" t="s">
        <v>33742</v>
      </c>
      <c r="D255" s="834">
        <v>0</v>
      </c>
      <c r="E255" s="834">
        <v>21</v>
      </c>
      <c r="F255" s="840" t="s">
        <v>31874</v>
      </c>
      <c r="G255" s="1"/>
      <c r="H255" s="1"/>
      <c r="I255" s="1"/>
      <c r="J255" s="1"/>
    </row>
    <row r="256" spans="1:10" ht="18">
      <c r="A256" s="1">
        <v>188</v>
      </c>
      <c r="B256" s="763" t="s">
        <v>33743</v>
      </c>
      <c r="C256" s="1" t="s">
        <v>33744</v>
      </c>
      <c r="D256" s="834">
        <v>0</v>
      </c>
      <c r="E256" s="834">
        <v>1</v>
      </c>
      <c r="F256" s="840" t="s">
        <v>33361</v>
      </c>
      <c r="G256" s="1"/>
      <c r="H256" s="1"/>
      <c r="I256" s="1"/>
      <c r="J256" s="1"/>
    </row>
    <row r="257" spans="1:10" ht="18">
      <c r="A257" s="1">
        <v>189</v>
      </c>
      <c r="B257" s="763" t="s">
        <v>33745</v>
      </c>
      <c r="C257" s="1" t="s">
        <v>33746</v>
      </c>
      <c r="D257" s="834">
        <v>0</v>
      </c>
      <c r="E257" s="834">
        <v>2</v>
      </c>
      <c r="F257" s="840" t="s">
        <v>33361</v>
      </c>
      <c r="G257" s="1"/>
      <c r="H257" s="1"/>
      <c r="I257" s="1"/>
      <c r="J257" s="1"/>
    </row>
    <row r="258" spans="1:10" ht="18">
      <c r="A258" s="1">
        <v>190</v>
      </c>
      <c r="B258" s="763" t="s">
        <v>33747</v>
      </c>
      <c r="C258" s="1" t="s">
        <v>33748</v>
      </c>
      <c r="D258" s="834">
        <v>0</v>
      </c>
      <c r="E258" s="834">
        <v>18</v>
      </c>
      <c r="F258" s="840" t="s">
        <v>31877</v>
      </c>
      <c r="G258" s="1"/>
      <c r="H258" s="1"/>
      <c r="I258" s="1"/>
      <c r="J258" s="1"/>
    </row>
    <row r="259" spans="1:10" ht="18">
      <c r="A259" s="1">
        <v>191</v>
      </c>
      <c r="B259" s="763" t="s">
        <v>33749</v>
      </c>
      <c r="C259" s="1" t="s">
        <v>33750</v>
      </c>
      <c r="D259" s="834">
        <v>0</v>
      </c>
      <c r="E259" s="834">
        <v>17</v>
      </c>
      <c r="F259" s="840" t="s">
        <v>31877</v>
      </c>
      <c r="G259" s="1"/>
      <c r="H259" s="1"/>
      <c r="I259" s="1"/>
      <c r="J259" s="1"/>
    </row>
    <row r="260" spans="1:10" ht="18">
      <c r="A260" s="1">
        <v>192</v>
      </c>
      <c r="B260" s="763" t="s">
        <v>33751</v>
      </c>
      <c r="C260" s="1" t="s">
        <v>33752</v>
      </c>
      <c r="D260" s="834">
        <v>0</v>
      </c>
      <c r="E260" s="834">
        <v>18</v>
      </c>
      <c r="F260" s="840" t="s">
        <v>31877</v>
      </c>
      <c r="G260" s="1"/>
      <c r="H260" s="1"/>
      <c r="I260" s="1"/>
      <c r="J260" s="1"/>
    </row>
    <row r="261" spans="1:10" ht="18">
      <c r="A261" s="1">
        <v>193</v>
      </c>
      <c r="B261" s="763" t="s">
        <v>33753</v>
      </c>
      <c r="C261" s="1" t="s">
        <v>33754</v>
      </c>
      <c r="D261" s="834">
        <v>0</v>
      </c>
      <c r="E261" s="834">
        <v>16</v>
      </c>
      <c r="F261" s="840" t="s">
        <v>31877</v>
      </c>
      <c r="G261" s="1"/>
      <c r="H261" s="1"/>
      <c r="I261" s="1"/>
      <c r="J261" s="1"/>
    </row>
    <row r="262" spans="1:10" ht="18">
      <c r="A262" s="1">
        <v>194</v>
      </c>
      <c r="B262" s="763" t="s">
        <v>33755</v>
      </c>
      <c r="C262" s="1" t="s">
        <v>33756</v>
      </c>
      <c r="D262" s="834">
        <v>0</v>
      </c>
      <c r="E262" s="834">
        <v>14</v>
      </c>
      <c r="F262" s="840" t="s">
        <v>31877</v>
      </c>
      <c r="G262" s="1"/>
      <c r="H262" s="1"/>
      <c r="I262" s="1"/>
      <c r="J262" s="1"/>
    </row>
    <row r="263" spans="1:10" ht="18">
      <c r="A263" s="1">
        <v>195</v>
      </c>
      <c r="B263" s="763" t="s">
        <v>33757</v>
      </c>
      <c r="C263" s="1" t="s">
        <v>33758</v>
      </c>
      <c r="D263" s="834">
        <v>0</v>
      </c>
      <c r="E263" s="834">
        <v>15</v>
      </c>
      <c r="F263" s="840" t="s">
        <v>31877</v>
      </c>
      <c r="G263" s="1"/>
      <c r="H263" s="1"/>
      <c r="I263" s="1"/>
      <c r="J263" s="1"/>
    </row>
    <row r="264" spans="1:10" ht="26.25">
      <c r="A264" s="1">
        <v>196</v>
      </c>
      <c r="B264" s="763" t="s">
        <v>33759</v>
      </c>
      <c r="C264" s="1" t="s">
        <v>33760</v>
      </c>
      <c r="D264" s="834">
        <v>0</v>
      </c>
      <c r="E264" s="834">
        <v>2</v>
      </c>
      <c r="F264" s="840" t="s">
        <v>31877</v>
      </c>
      <c r="G264" s="1"/>
      <c r="H264" s="1"/>
      <c r="I264" s="1"/>
      <c r="J264" s="1"/>
    </row>
    <row r="265" spans="1:10" ht="18">
      <c r="A265" s="1">
        <v>197</v>
      </c>
      <c r="B265" s="763" t="s">
        <v>33761</v>
      </c>
      <c r="C265" s="1" t="s">
        <v>33762</v>
      </c>
      <c r="D265" s="834">
        <v>0</v>
      </c>
      <c r="E265" s="834">
        <v>4</v>
      </c>
      <c r="F265" s="840" t="s">
        <v>31877</v>
      </c>
      <c r="G265" s="1"/>
      <c r="H265" s="1"/>
      <c r="I265" s="1"/>
      <c r="J265" s="1"/>
    </row>
    <row r="266" spans="1:10" ht="18">
      <c r="A266" s="1">
        <v>198</v>
      </c>
      <c r="B266" s="763" t="s">
        <v>33763</v>
      </c>
      <c r="C266" s="1" t="s">
        <v>33764</v>
      </c>
      <c r="D266" s="834">
        <v>0</v>
      </c>
      <c r="E266" s="834">
        <v>4</v>
      </c>
      <c r="F266" s="840" t="s">
        <v>31877</v>
      </c>
      <c r="G266" s="1"/>
      <c r="H266" s="1"/>
      <c r="I266" s="1"/>
      <c r="J266" s="1"/>
    </row>
    <row r="267" spans="1:10" ht="18">
      <c r="A267" s="1">
        <v>199</v>
      </c>
      <c r="B267" s="763" t="s">
        <v>33765</v>
      </c>
      <c r="C267" s="1" t="s">
        <v>33766</v>
      </c>
      <c r="D267" s="834">
        <v>0</v>
      </c>
      <c r="E267" s="834">
        <v>7</v>
      </c>
      <c r="F267" s="840" t="s">
        <v>30812</v>
      </c>
      <c r="G267" s="1"/>
      <c r="H267" s="1"/>
      <c r="I267" s="1"/>
      <c r="J267" s="1"/>
    </row>
    <row r="268" spans="1:10" ht="18">
      <c r="A268" s="1">
        <v>200</v>
      </c>
      <c r="B268" s="763" t="s">
        <v>33767</v>
      </c>
      <c r="C268" s="707" t="s">
        <v>33768</v>
      </c>
      <c r="D268" s="834">
        <v>0</v>
      </c>
      <c r="E268" s="834">
        <v>2</v>
      </c>
      <c r="F268" s="840" t="s">
        <v>30812</v>
      </c>
      <c r="G268" s="1"/>
      <c r="H268" s="1"/>
      <c r="I268" s="1"/>
      <c r="J268" s="1"/>
    </row>
    <row r="269" spans="1:10" ht="18">
      <c r="A269" s="1">
        <v>201</v>
      </c>
      <c r="B269" s="763" t="s">
        <v>33769</v>
      </c>
      <c r="C269" s="1" t="s">
        <v>33770</v>
      </c>
      <c r="D269" s="834">
        <v>0</v>
      </c>
      <c r="E269" s="834">
        <v>1</v>
      </c>
      <c r="F269" s="840" t="s">
        <v>30828</v>
      </c>
      <c r="G269" s="1"/>
      <c r="H269" s="1"/>
      <c r="I269" s="1"/>
      <c r="J269" s="1"/>
    </row>
    <row r="270" spans="1:10" ht="18">
      <c r="A270" s="1">
        <v>202</v>
      </c>
      <c r="B270" s="763" t="s">
        <v>33771</v>
      </c>
      <c r="C270" s="707" t="s">
        <v>33772</v>
      </c>
      <c r="D270" s="834">
        <v>2</v>
      </c>
      <c r="E270" s="834">
        <v>4</v>
      </c>
      <c r="F270" s="840" t="s">
        <v>30828</v>
      </c>
      <c r="G270" s="1"/>
      <c r="H270" s="1"/>
      <c r="I270" s="1"/>
      <c r="J270" s="1"/>
    </row>
    <row r="271" spans="1:10" ht="18">
      <c r="A271" s="1">
        <v>203</v>
      </c>
      <c r="B271" s="763" t="s">
        <v>33773</v>
      </c>
      <c r="C271" s="707" t="s">
        <v>33774</v>
      </c>
      <c r="D271" s="834">
        <v>0</v>
      </c>
      <c r="E271" s="834">
        <v>84</v>
      </c>
      <c r="F271" s="840" t="s">
        <v>31885</v>
      </c>
      <c r="G271" s="1"/>
      <c r="H271" s="1"/>
      <c r="I271" s="1"/>
      <c r="J271" s="1"/>
    </row>
    <row r="272" spans="1:10" ht="18">
      <c r="A272" s="1">
        <v>204</v>
      </c>
      <c r="B272" s="763" t="s">
        <v>33775</v>
      </c>
      <c r="C272" s="1" t="s">
        <v>33776</v>
      </c>
      <c r="D272" s="834">
        <v>0</v>
      </c>
      <c r="E272" s="834">
        <v>2</v>
      </c>
      <c r="F272" s="840" t="s">
        <v>33361</v>
      </c>
      <c r="G272" s="1"/>
      <c r="H272" s="1"/>
      <c r="I272" s="1"/>
      <c r="J272" s="1"/>
    </row>
    <row r="273" spans="1:10" ht="18">
      <c r="A273" s="1">
        <v>205</v>
      </c>
      <c r="B273" s="763" t="s">
        <v>33777</v>
      </c>
      <c r="C273" s="707" t="s">
        <v>33778</v>
      </c>
      <c r="D273" s="834">
        <v>0</v>
      </c>
      <c r="E273" s="834">
        <v>11</v>
      </c>
      <c r="F273" s="840" t="s">
        <v>31897</v>
      </c>
      <c r="G273" s="1"/>
      <c r="H273" s="1"/>
      <c r="I273" s="1"/>
      <c r="J273" s="1"/>
    </row>
    <row r="274" spans="1:10" ht="18">
      <c r="A274" s="1">
        <v>206</v>
      </c>
      <c r="B274" s="763" t="s">
        <v>33779</v>
      </c>
      <c r="C274" s="1" t="s">
        <v>33780</v>
      </c>
      <c r="D274" s="834">
        <v>0</v>
      </c>
      <c r="E274" s="834">
        <v>15</v>
      </c>
      <c r="F274" s="840" t="s">
        <v>33357</v>
      </c>
      <c r="G274" s="1"/>
      <c r="H274" s="1"/>
      <c r="I274" s="1"/>
      <c r="J274" s="1"/>
    </row>
    <row r="275" spans="1:10" ht="18">
      <c r="A275" s="1">
        <v>207</v>
      </c>
      <c r="B275" s="763" t="s">
        <v>33781</v>
      </c>
      <c r="C275" s="707" t="s">
        <v>33782</v>
      </c>
      <c r="D275" s="834">
        <v>0</v>
      </c>
      <c r="E275" s="834">
        <v>16</v>
      </c>
      <c r="F275" s="840" t="s">
        <v>33357</v>
      </c>
      <c r="G275" s="1"/>
      <c r="H275" s="1"/>
      <c r="I275" s="1"/>
      <c r="J275" s="1"/>
    </row>
    <row r="276" spans="1:10" ht="22.5">
      <c r="A276" s="1434" t="s">
        <v>38546</v>
      </c>
      <c r="B276" s="1434"/>
      <c r="C276" s="1434"/>
      <c r="D276" s="1434"/>
      <c r="E276" s="1434"/>
      <c r="F276" s="1434"/>
      <c r="G276" s="1434"/>
      <c r="H276" s="1434"/>
      <c r="I276" s="1434"/>
      <c r="J276" s="1434"/>
    </row>
    <row r="277" spans="1:10" ht="20.25">
      <c r="A277" s="1435" t="s">
        <v>39128</v>
      </c>
      <c r="B277" s="1435"/>
      <c r="C277" s="1435"/>
      <c r="D277" s="1435"/>
      <c r="E277" s="1435"/>
      <c r="F277" s="1435"/>
      <c r="G277" s="1435"/>
      <c r="H277" s="1435"/>
      <c r="I277" s="1435"/>
      <c r="J277" s="1435"/>
    </row>
    <row r="278" spans="1:10" ht="20.25">
      <c r="A278" s="1436" t="s">
        <v>20431</v>
      </c>
      <c r="B278" s="1436" t="s">
        <v>8740</v>
      </c>
      <c r="C278" s="1436" t="s">
        <v>8741</v>
      </c>
      <c r="D278" s="1436" t="s">
        <v>17504</v>
      </c>
      <c r="E278" s="1436"/>
      <c r="F278" s="1436" t="s">
        <v>8742</v>
      </c>
      <c r="G278" s="1436" t="s">
        <v>17505</v>
      </c>
      <c r="H278" s="1436" t="s">
        <v>20433</v>
      </c>
      <c r="I278" s="1436" t="s">
        <v>36543</v>
      </c>
      <c r="J278" s="1436" t="s">
        <v>8743</v>
      </c>
    </row>
    <row r="279" spans="1:10" ht="101.25">
      <c r="A279" s="1436"/>
      <c r="B279" s="1436"/>
      <c r="C279" s="1436"/>
      <c r="D279" s="1008" t="s">
        <v>17506</v>
      </c>
      <c r="E279" s="1008" t="s">
        <v>17507</v>
      </c>
      <c r="F279" s="1436"/>
      <c r="G279" s="1436"/>
      <c r="H279" s="1436"/>
      <c r="I279" s="1436"/>
      <c r="J279" s="1436"/>
    </row>
    <row r="280" spans="1:10" ht="18">
      <c r="A280" s="221">
        <v>1</v>
      </c>
      <c r="B280" s="222" t="s">
        <v>38547</v>
      </c>
      <c r="C280" s="222" t="s">
        <v>38548</v>
      </c>
      <c r="D280" s="1009">
        <v>32</v>
      </c>
      <c r="E280" s="1009">
        <v>1</v>
      </c>
      <c r="F280" s="1010" t="s">
        <v>32351</v>
      </c>
      <c r="G280" s="1009"/>
      <c r="H280" s="1009"/>
      <c r="I280" s="1009"/>
      <c r="J280" s="1009"/>
    </row>
    <row r="281" spans="1:10" ht="37.5">
      <c r="A281" s="221">
        <v>2</v>
      </c>
      <c r="B281" s="1011" t="s">
        <v>38549</v>
      </c>
      <c r="C281" s="222" t="s">
        <v>38550</v>
      </c>
      <c r="D281" s="1009">
        <v>11</v>
      </c>
      <c r="E281" s="1009">
        <v>1</v>
      </c>
      <c r="F281" s="1010" t="s">
        <v>36820</v>
      </c>
      <c r="G281" s="1009"/>
      <c r="H281" s="1009"/>
      <c r="I281" s="1009"/>
      <c r="J281" s="1009"/>
    </row>
    <row r="282" spans="1:10" ht="36">
      <c r="A282" s="221">
        <v>3</v>
      </c>
      <c r="B282" s="222" t="s">
        <v>38551</v>
      </c>
      <c r="C282" s="222" t="s">
        <v>38552</v>
      </c>
      <c r="D282" s="1009">
        <v>10</v>
      </c>
      <c r="E282" s="1009">
        <v>1</v>
      </c>
      <c r="F282" s="1010" t="s">
        <v>30448</v>
      </c>
      <c r="G282" s="1009"/>
      <c r="H282" s="1009"/>
      <c r="I282" s="1009"/>
      <c r="J282" s="1009"/>
    </row>
    <row r="283" spans="1:10" ht="36">
      <c r="A283" s="221">
        <v>4</v>
      </c>
      <c r="B283" s="222" t="s">
        <v>38553</v>
      </c>
      <c r="C283" s="222" t="s">
        <v>38554</v>
      </c>
      <c r="D283" s="1009">
        <v>7</v>
      </c>
      <c r="E283" s="1009">
        <v>1</v>
      </c>
      <c r="F283" s="1010" t="s">
        <v>36738</v>
      </c>
      <c r="G283" s="1009"/>
      <c r="H283" s="1009"/>
      <c r="I283" s="1009"/>
      <c r="J283" s="1009"/>
    </row>
    <row r="284" spans="1:10" ht="36">
      <c r="A284" s="221">
        <v>5</v>
      </c>
      <c r="B284" s="222" t="s">
        <v>38555</v>
      </c>
      <c r="C284" s="222" t="s">
        <v>38556</v>
      </c>
      <c r="D284" s="1009">
        <v>9</v>
      </c>
      <c r="E284" s="1009">
        <v>1</v>
      </c>
      <c r="F284" s="1010" t="s">
        <v>36738</v>
      </c>
      <c r="G284" s="1009"/>
      <c r="H284" s="1009"/>
      <c r="I284" s="1009"/>
      <c r="J284" s="1009"/>
    </row>
    <row r="285" spans="1:10" ht="36">
      <c r="A285" s="221">
        <v>6</v>
      </c>
      <c r="B285" s="222" t="s">
        <v>38557</v>
      </c>
      <c r="C285" s="222" t="s">
        <v>38558</v>
      </c>
      <c r="D285" s="1009">
        <v>8</v>
      </c>
      <c r="E285" s="1009">
        <v>1</v>
      </c>
      <c r="F285" s="1010" t="s">
        <v>36738</v>
      </c>
      <c r="G285" s="1009"/>
      <c r="H285" s="1009"/>
      <c r="I285" s="1009"/>
      <c r="J285" s="1009"/>
    </row>
    <row r="286" spans="1:10" ht="36">
      <c r="A286" s="221">
        <v>7</v>
      </c>
      <c r="B286" s="222" t="s">
        <v>38559</v>
      </c>
      <c r="C286" s="222" t="s">
        <v>38560</v>
      </c>
      <c r="D286" s="1009">
        <v>7</v>
      </c>
      <c r="E286" s="1009">
        <v>1</v>
      </c>
      <c r="F286" s="1010" t="s">
        <v>36738</v>
      </c>
      <c r="G286" s="1009"/>
      <c r="H286" s="1009"/>
      <c r="I286" s="1009"/>
      <c r="J286" s="1009"/>
    </row>
    <row r="287" spans="1:10" ht="36">
      <c r="A287" s="221">
        <v>8</v>
      </c>
      <c r="B287" s="222" t="s">
        <v>38561</v>
      </c>
      <c r="C287" s="222" t="s">
        <v>38562</v>
      </c>
      <c r="D287" s="1009">
        <v>14</v>
      </c>
      <c r="E287" s="1009">
        <v>1</v>
      </c>
      <c r="F287" s="1010" t="s">
        <v>36738</v>
      </c>
      <c r="G287" s="1009"/>
      <c r="H287" s="1009"/>
      <c r="I287" s="1009"/>
      <c r="J287" s="1009"/>
    </row>
    <row r="288" spans="1:10" ht="36">
      <c r="A288" s="221">
        <v>9</v>
      </c>
      <c r="B288" s="222" t="s">
        <v>38563</v>
      </c>
      <c r="C288" s="222" t="s">
        <v>38564</v>
      </c>
      <c r="D288" s="1009">
        <v>7</v>
      </c>
      <c r="E288" s="1009">
        <v>1</v>
      </c>
      <c r="F288" s="1010" t="s">
        <v>30553</v>
      </c>
      <c r="G288" s="1009"/>
      <c r="H288" s="1009"/>
      <c r="I288" s="1009"/>
      <c r="J288" s="1009"/>
    </row>
    <row r="289" spans="1:10" ht="36">
      <c r="A289" s="221">
        <v>10</v>
      </c>
      <c r="B289" s="222" t="s">
        <v>38565</v>
      </c>
      <c r="C289" s="222" t="s">
        <v>38566</v>
      </c>
      <c r="D289" s="1009">
        <v>26</v>
      </c>
      <c r="E289" s="1009">
        <v>1</v>
      </c>
      <c r="F289" s="1010" t="s">
        <v>31714</v>
      </c>
      <c r="G289" s="1009"/>
      <c r="H289" s="1009"/>
      <c r="I289" s="1009"/>
      <c r="J289" s="1009"/>
    </row>
    <row r="290" spans="1:10" ht="18">
      <c r="A290" s="221">
        <v>11</v>
      </c>
      <c r="B290" s="222" t="s">
        <v>38567</v>
      </c>
      <c r="C290" s="222" t="s">
        <v>38568</v>
      </c>
      <c r="D290" s="1009">
        <v>7</v>
      </c>
      <c r="E290" s="1009">
        <v>1</v>
      </c>
      <c r="F290" s="1010" t="s">
        <v>32365</v>
      </c>
      <c r="G290" s="1009"/>
      <c r="H290" s="1009"/>
      <c r="I290" s="1009"/>
      <c r="J290" s="1009"/>
    </row>
    <row r="291" spans="1:10" ht="18">
      <c r="A291" s="221">
        <v>12</v>
      </c>
      <c r="B291" s="222" t="s">
        <v>38569</v>
      </c>
      <c r="C291" s="222" t="s">
        <v>38570</v>
      </c>
      <c r="D291" s="1009">
        <v>5</v>
      </c>
      <c r="E291" s="1009">
        <v>1</v>
      </c>
      <c r="F291" s="1010" t="s">
        <v>32365</v>
      </c>
      <c r="G291" s="1009"/>
      <c r="H291" s="1009"/>
      <c r="I291" s="1009"/>
      <c r="J291" s="1009"/>
    </row>
    <row r="292" spans="1:10" ht="18">
      <c r="A292" s="221">
        <v>13</v>
      </c>
      <c r="B292" s="222" t="s">
        <v>38571</v>
      </c>
      <c r="C292" s="222" t="s">
        <v>38572</v>
      </c>
      <c r="D292" s="1009">
        <v>7</v>
      </c>
      <c r="E292" s="1009">
        <v>1</v>
      </c>
      <c r="F292" s="1010" t="s">
        <v>38573</v>
      </c>
      <c r="G292" s="1009"/>
      <c r="H292" s="1009"/>
      <c r="I292" s="1009"/>
      <c r="J292" s="1009"/>
    </row>
    <row r="293" spans="1:10" ht="36">
      <c r="A293" s="221">
        <v>14</v>
      </c>
      <c r="B293" s="222" t="s">
        <v>38574</v>
      </c>
      <c r="C293" s="222" t="s">
        <v>38575</v>
      </c>
      <c r="D293" s="1009">
        <v>6</v>
      </c>
      <c r="E293" s="1009">
        <v>1</v>
      </c>
      <c r="F293" s="1010" t="s">
        <v>36713</v>
      </c>
      <c r="G293" s="1009"/>
      <c r="H293" s="1009"/>
      <c r="I293" s="1009"/>
      <c r="J293" s="1009"/>
    </row>
    <row r="294" spans="1:10" ht="36">
      <c r="A294" s="221">
        <v>15</v>
      </c>
      <c r="B294" s="222" t="s">
        <v>38576</v>
      </c>
      <c r="C294" s="222" t="s">
        <v>38577</v>
      </c>
      <c r="D294" s="1009">
        <v>9</v>
      </c>
      <c r="E294" s="1009">
        <v>1</v>
      </c>
      <c r="F294" s="1010" t="s">
        <v>33265</v>
      </c>
      <c r="G294" s="1009"/>
      <c r="H294" s="1009"/>
      <c r="I294" s="1009"/>
      <c r="J294" s="1009"/>
    </row>
    <row r="295" spans="1:10" ht="36">
      <c r="A295" s="221">
        <v>16</v>
      </c>
      <c r="B295" s="222" t="s">
        <v>38578</v>
      </c>
      <c r="C295" s="222" t="s">
        <v>38578</v>
      </c>
      <c r="D295" s="1009">
        <v>9</v>
      </c>
      <c r="E295" s="1009">
        <v>1</v>
      </c>
      <c r="F295" s="1010" t="s">
        <v>33265</v>
      </c>
      <c r="G295" s="1009"/>
      <c r="H295" s="1009"/>
      <c r="I295" s="1009"/>
      <c r="J295" s="1009"/>
    </row>
    <row r="296" spans="1:10" ht="18">
      <c r="A296" s="221">
        <v>17</v>
      </c>
      <c r="B296" s="222" t="s">
        <v>38579</v>
      </c>
      <c r="C296" s="222" t="s">
        <v>38580</v>
      </c>
      <c r="D296" s="1009">
        <v>12</v>
      </c>
      <c r="E296" s="1009">
        <v>1</v>
      </c>
      <c r="F296" s="1010" t="s">
        <v>31832</v>
      </c>
      <c r="G296" s="1009"/>
      <c r="H296" s="1009"/>
      <c r="I296" s="1009"/>
      <c r="J296" s="1009"/>
    </row>
    <row r="297" spans="1:10" ht="36">
      <c r="A297" s="221">
        <v>18</v>
      </c>
      <c r="B297" s="222" t="s">
        <v>38581</v>
      </c>
      <c r="C297" s="222" t="s">
        <v>38582</v>
      </c>
      <c r="D297" s="1009">
        <v>10</v>
      </c>
      <c r="E297" s="1009">
        <v>1</v>
      </c>
      <c r="F297" s="1010" t="s">
        <v>31625</v>
      </c>
      <c r="G297" s="1009"/>
      <c r="H297" s="1009"/>
      <c r="I297" s="1009"/>
      <c r="J297" s="1009"/>
    </row>
    <row r="298" spans="1:10">
      <c r="A298" s="221">
        <v>19</v>
      </c>
      <c r="B298" s="1012" t="s">
        <v>38583</v>
      </c>
      <c r="C298" s="1011"/>
      <c r="D298" s="1009">
        <v>17</v>
      </c>
      <c r="E298" s="1009">
        <v>1</v>
      </c>
      <c r="F298" s="1010" t="s">
        <v>23972</v>
      </c>
      <c r="G298" s="1009"/>
      <c r="H298" s="1009"/>
      <c r="I298" s="1009"/>
      <c r="J298" s="1009"/>
    </row>
    <row r="299" spans="1:10" ht="36">
      <c r="A299" s="221">
        <v>20</v>
      </c>
      <c r="B299" s="222" t="s">
        <v>38584</v>
      </c>
      <c r="C299" s="222" t="s">
        <v>38585</v>
      </c>
      <c r="D299" s="1009">
        <v>8</v>
      </c>
      <c r="E299" s="1009">
        <v>1</v>
      </c>
      <c r="F299" s="1010" t="s">
        <v>31476</v>
      </c>
      <c r="G299" s="1009"/>
      <c r="H299" s="1009"/>
      <c r="I299" s="1009"/>
      <c r="J299" s="1009"/>
    </row>
    <row r="300" spans="1:10" ht="36">
      <c r="A300" s="221">
        <v>21</v>
      </c>
      <c r="B300" s="222" t="s">
        <v>38586</v>
      </c>
      <c r="C300" s="222" t="s">
        <v>38587</v>
      </c>
      <c r="D300" s="1009">
        <v>4</v>
      </c>
      <c r="E300" s="1009">
        <v>1</v>
      </c>
      <c r="F300" s="1010" t="s">
        <v>38588</v>
      </c>
      <c r="G300" s="1009"/>
      <c r="H300" s="1009"/>
      <c r="I300" s="1009"/>
      <c r="J300" s="1009"/>
    </row>
    <row r="301" spans="1:10" ht="54">
      <c r="A301" s="221">
        <v>22</v>
      </c>
      <c r="B301" s="222" t="s">
        <v>38589</v>
      </c>
      <c r="C301" s="222" t="s">
        <v>38590</v>
      </c>
      <c r="D301" s="1009">
        <v>17</v>
      </c>
      <c r="E301" s="1009">
        <v>1</v>
      </c>
      <c r="F301" s="1010" t="s">
        <v>32921</v>
      </c>
      <c r="G301" s="1009"/>
      <c r="H301" s="1009"/>
      <c r="I301" s="1009"/>
      <c r="J301" s="1009"/>
    </row>
    <row r="302" spans="1:10" ht="36">
      <c r="A302" s="221">
        <v>23</v>
      </c>
      <c r="B302" s="222" t="s">
        <v>38591</v>
      </c>
      <c r="C302" s="222" t="s">
        <v>38592</v>
      </c>
      <c r="D302" s="1009">
        <v>5</v>
      </c>
      <c r="E302" s="1009">
        <v>1</v>
      </c>
      <c r="F302" s="1010" t="s">
        <v>31625</v>
      </c>
      <c r="G302" s="1009"/>
      <c r="H302" s="1009"/>
      <c r="I302" s="1009"/>
      <c r="J302" s="1009"/>
    </row>
    <row r="303" spans="1:10" ht="36">
      <c r="A303" s="221">
        <v>24</v>
      </c>
      <c r="B303" s="222" t="s">
        <v>38593</v>
      </c>
      <c r="C303" s="222" t="s">
        <v>38594</v>
      </c>
      <c r="D303" s="1009">
        <v>12</v>
      </c>
      <c r="E303" s="1009">
        <v>1</v>
      </c>
      <c r="F303" s="1010" t="s">
        <v>31880</v>
      </c>
      <c r="G303" s="1009"/>
      <c r="H303" s="1009"/>
      <c r="I303" s="1009"/>
      <c r="J303" s="1009"/>
    </row>
    <row r="304" spans="1:10" ht="22.5">
      <c r="A304" s="221">
        <v>25</v>
      </c>
      <c r="B304" s="1013" t="s">
        <v>38595</v>
      </c>
      <c r="C304" s="1014"/>
      <c r="D304" s="1009">
        <v>6</v>
      </c>
      <c r="E304" s="1009">
        <v>1</v>
      </c>
      <c r="F304" s="1009" t="s">
        <v>31035</v>
      </c>
      <c r="G304" s="1009"/>
      <c r="H304" s="1009"/>
      <c r="I304" s="1009"/>
      <c r="J304" s="1009"/>
    </row>
    <row r="305" spans="1:10" ht="22.5">
      <c r="A305" s="221">
        <v>26</v>
      </c>
      <c r="B305" s="1015" t="s">
        <v>38596</v>
      </c>
      <c r="C305" s="1016"/>
      <c r="D305" s="1009">
        <v>10</v>
      </c>
      <c r="E305" s="1009">
        <v>1</v>
      </c>
      <c r="F305" s="1009" t="s">
        <v>31035</v>
      </c>
      <c r="G305" s="1009"/>
      <c r="H305" s="1009"/>
      <c r="I305" s="1009"/>
      <c r="J305" s="1009"/>
    </row>
    <row r="306" spans="1:10" ht="36">
      <c r="A306" s="221">
        <v>27</v>
      </c>
      <c r="B306" s="222" t="s">
        <v>38597</v>
      </c>
      <c r="C306" s="222" t="s">
        <v>38598</v>
      </c>
      <c r="D306" s="1009">
        <v>8</v>
      </c>
      <c r="E306" s="1009">
        <v>1</v>
      </c>
      <c r="F306" s="1009" t="s">
        <v>38599</v>
      </c>
      <c r="G306" s="1009"/>
      <c r="H306" s="1009"/>
      <c r="I306" s="1009"/>
      <c r="J306" s="1009"/>
    </row>
    <row r="307" spans="1:10" ht="18">
      <c r="A307" s="221">
        <v>28</v>
      </c>
      <c r="B307" s="222" t="s">
        <v>38600</v>
      </c>
      <c r="C307" s="222" t="s">
        <v>38601</v>
      </c>
      <c r="D307" s="1009">
        <v>16</v>
      </c>
      <c r="E307" s="1009">
        <v>1</v>
      </c>
      <c r="F307" s="1009" t="s">
        <v>38602</v>
      </c>
      <c r="G307" s="1009"/>
      <c r="H307" s="1009"/>
      <c r="I307" s="1009"/>
      <c r="J307" s="1009"/>
    </row>
    <row r="308" spans="1:10" ht="54">
      <c r="A308" s="221">
        <v>29</v>
      </c>
      <c r="B308" s="222" t="s">
        <v>38603</v>
      </c>
      <c r="C308" s="222" t="s">
        <v>38604</v>
      </c>
      <c r="D308" s="1009">
        <v>12</v>
      </c>
      <c r="E308" s="1009">
        <v>1</v>
      </c>
      <c r="F308" s="1009" t="s">
        <v>31942</v>
      </c>
      <c r="G308" s="1009"/>
      <c r="H308" s="1009"/>
      <c r="I308" s="1009"/>
      <c r="J308" s="1009"/>
    </row>
    <row r="309" spans="1:10" ht="22.5">
      <c r="A309" s="221">
        <v>30</v>
      </c>
      <c r="B309" s="222" t="s">
        <v>38605</v>
      </c>
      <c r="C309" s="1017"/>
      <c r="D309" s="1009">
        <v>14</v>
      </c>
      <c r="E309" s="1009">
        <v>2</v>
      </c>
      <c r="F309" s="1009" t="s">
        <v>31012</v>
      </c>
      <c r="G309" s="1009"/>
      <c r="H309" s="1009"/>
      <c r="I309" s="1009"/>
      <c r="J309" s="1009"/>
    </row>
    <row r="310" spans="1:10" ht="18">
      <c r="A310" s="221">
        <v>31</v>
      </c>
      <c r="B310" s="222" t="s">
        <v>38606</v>
      </c>
      <c r="C310" s="222" t="s">
        <v>38607</v>
      </c>
      <c r="D310" s="1009">
        <v>14</v>
      </c>
      <c r="E310" s="1009">
        <v>1</v>
      </c>
      <c r="F310" s="1009" t="s">
        <v>38608</v>
      </c>
      <c r="G310" s="1009"/>
      <c r="H310" s="1009"/>
      <c r="I310" s="1009"/>
      <c r="J310" s="1009"/>
    </row>
    <row r="311" spans="1:10" ht="18">
      <c r="A311" s="221">
        <v>32</v>
      </c>
      <c r="B311" s="222" t="s">
        <v>38609</v>
      </c>
      <c r="C311" s="222" t="s">
        <v>38610</v>
      </c>
      <c r="D311" s="1009">
        <v>18</v>
      </c>
      <c r="E311" s="1009">
        <v>1</v>
      </c>
      <c r="F311" s="1009" t="s">
        <v>38611</v>
      </c>
      <c r="G311" s="1009"/>
      <c r="H311" s="1009"/>
      <c r="I311" s="1009"/>
      <c r="J311" s="1009"/>
    </row>
    <row r="312" spans="1:10" ht="36">
      <c r="A312" s="221">
        <v>33</v>
      </c>
      <c r="B312" s="222" t="s">
        <v>38612</v>
      </c>
      <c r="C312" s="222" t="s">
        <v>38613</v>
      </c>
      <c r="D312" s="1009">
        <v>3</v>
      </c>
      <c r="E312" s="1009">
        <v>1</v>
      </c>
      <c r="F312" s="1009" t="s">
        <v>38614</v>
      </c>
      <c r="G312" s="1009"/>
      <c r="H312" s="1009"/>
      <c r="I312" s="1009"/>
      <c r="J312" s="1009"/>
    </row>
    <row r="313" spans="1:10" ht="18">
      <c r="A313" s="221">
        <v>34</v>
      </c>
      <c r="B313" s="222" t="s">
        <v>38615</v>
      </c>
      <c r="C313" s="222" t="s">
        <v>38616</v>
      </c>
      <c r="D313" s="1009">
        <v>7</v>
      </c>
      <c r="E313" s="1009">
        <v>1</v>
      </c>
      <c r="F313" s="1009" t="s">
        <v>36710</v>
      </c>
      <c r="G313" s="1009"/>
      <c r="H313" s="1009"/>
      <c r="I313" s="1009"/>
      <c r="J313" s="1009"/>
    </row>
    <row r="314" spans="1:10" ht="36">
      <c r="A314" s="221">
        <v>35</v>
      </c>
      <c r="B314" s="222" t="s">
        <v>38617</v>
      </c>
      <c r="C314" s="222" t="s">
        <v>38618</v>
      </c>
      <c r="D314" s="1009">
        <v>27</v>
      </c>
      <c r="E314" s="1009">
        <v>6</v>
      </c>
      <c r="F314" s="1009" t="s">
        <v>36710</v>
      </c>
      <c r="G314" s="1009"/>
      <c r="H314" s="1009"/>
      <c r="I314" s="1009"/>
      <c r="J314" s="1009"/>
    </row>
    <row r="315" spans="1:10" ht="36">
      <c r="A315" s="221">
        <v>36</v>
      </c>
      <c r="B315" s="222" t="s">
        <v>38619</v>
      </c>
      <c r="C315" s="222" t="s">
        <v>38620</v>
      </c>
      <c r="D315" s="1009">
        <v>4</v>
      </c>
      <c r="E315" s="1009">
        <v>1</v>
      </c>
      <c r="F315" s="1009" t="s">
        <v>36710</v>
      </c>
      <c r="G315" s="1009"/>
      <c r="H315" s="1009"/>
      <c r="I315" s="1009"/>
      <c r="J315" s="1009"/>
    </row>
    <row r="316" spans="1:10" ht="18">
      <c r="A316" s="221">
        <v>37</v>
      </c>
      <c r="B316" s="222" t="s">
        <v>38621</v>
      </c>
      <c r="C316" s="222" t="s">
        <v>38622</v>
      </c>
      <c r="D316" s="1018">
        <v>6</v>
      </c>
      <c r="E316" s="1018">
        <v>1</v>
      </c>
      <c r="F316" s="1009" t="s">
        <v>38623</v>
      </c>
      <c r="G316" s="1009"/>
      <c r="H316" s="1009"/>
      <c r="I316" s="1009"/>
      <c r="J316" s="1009"/>
    </row>
    <row r="317" spans="1:10" ht="18">
      <c r="A317" s="221">
        <v>38</v>
      </c>
      <c r="B317" s="222" t="s">
        <v>38624</v>
      </c>
      <c r="C317" s="222" t="s">
        <v>38625</v>
      </c>
      <c r="D317" s="1009">
        <v>7</v>
      </c>
      <c r="E317" s="1009">
        <v>1</v>
      </c>
      <c r="F317" s="1009" t="s">
        <v>38626</v>
      </c>
      <c r="G317" s="1009"/>
      <c r="H317" s="1009"/>
      <c r="I317" s="1009"/>
      <c r="J317" s="1009"/>
    </row>
    <row r="318" spans="1:10" ht="36">
      <c r="A318" s="221">
        <v>39</v>
      </c>
      <c r="B318" s="222" t="s">
        <v>38627</v>
      </c>
      <c r="C318" s="222" t="s">
        <v>38628</v>
      </c>
      <c r="D318" s="1009">
        <v>28</v>
      </c>
      <c r="E318" s="1009">
        <v>1</v>
      </c>
      <c r="F318" s="1009" t="s">
        <v>33267</v>
      </c>
      <c r="G318" s="1009"/>
      <c r="H318" s="1009"/>
      <c r="I318" s="1009"/>
      <c r="J318" s="1009"/>
    </row>
    <row r="319" spans="1:10" ht="36">
      <c r="A319" s="221">
        <v>40</v>
      </c>
      <c r="B319" s="222" t="s">
        <v>38629</v>
      </c>
      <c r="C319" s="222" t="s">
        <v>38630</v>
      </c>
      <c r="D319" s="1009">
        <v>12</v>
      </c>
      <c r="E319" s="1009">
        <v>1</v>
      </c>
      <c r="F319" s="1009" t="s">
        <v>38631</v>
      </c>
      <c r="G319" s="1009"/>
      <c r="H319" s="1009"/>
      <c r="I319" s="1009"/>
      <c r="J319" s="1009"/>
    </row>
    <row r="320" spans="1:10" ht="18">
      <c r="A320" s="221">
        <v>41</v>
      </c>
      <c r="B320" s="222" t="s">
        <v>38632</v>
      </c>
      <c r="C320" s="222" t="s">
        <v>38633</v>
      </c>
      <c r="D320" s="1009">
        <v>5</v>
      </c>
      <c r="E320" s="1009">
        <v>2</v>
      </c>
      <c r="F320" s="1009" t="s">
        <v>38634</v>
      </c>
      <c r="G320" s="1009"/>
      <c r="H320" s="1009"/>
      <c r="I320" s="1009"/>
      <c r="J320" s="1009"/>
    </row>
    <row r="321" spans="1:10" ht="36">
      <c r="A321" s="221">
        <v>42</v>
      </c>
      <c r="B321" s="222" t="s">
        <v>38635</v>
      </c>
      <c r="C321" s="222" t="s">
        <v>38636</v>
      </c>
      <c r="D321" s="1009">
        <v>18</v>
      </c>
      <c r="E321" s="1009">
        <v>2</v>
      </c>
      <c r="F321" s="1009" t="s">
        <v>31553</v>
      </c>
      <c r="G321" s="1009"/>
      <c r="H321" s="1009"/>
      <c r="I321" s="1009"/>
      <c r="J321" s="1009"/>
    </row>
    <row r="322" spans="1:10" ht="36">
      <c r="A322" s="221">
        <v>43</v>
      </c>
      <c r="B322" s="222" t="s">
        <v>38637</v>
      </c>
      <c r="C322" s="222" t="s">
        <v>38638</v>
      </c>
      <c r="D322" s="1009">
        <v>13</v>
      </c>
      <c r="E322" s="1009">
        <v>1</v>
      </c>
      <c r="F322" s="1009" t="s">
        <v>38639</v>
      </c>
      <c r="G322" s="1009"/>
      <c r="H322" s="1009"/>
      <c r="I322" s="1009"/>
      <c r="J322" s="1009"/>
    </row>
    <row r="323" spans="1:10" ht="18">
      <c r="A323" s="221">
        <v>44</v>
      </c>
      <c r="B323" s="222" t="s">
        <v>38640</v>
      </c>
      <c r="C323" s="222" t="s">
        <v>38641</v>
      </c>
      <c r="D323" s="1009">
        <v>2</v>
      </c>
      <c r="E323" s="1009">
        <v>0</v>
      </c>
      <c r="F323" s="1009" t="s">
        <v>33306</v>
      </c>
      <c r="G323" s="1009"/>
      <c r="H323" s="1009"/>
      <c r="I323" s="1009"/>
      <c r="J323" s="1009"/>
    </row>
    <row r="324" spans="1:10" ht="18">
      <c r="A324" s="221">
        <v>45</v>
      </c>
      <c r="B324" s="222" t="s">
        <v>38642</v>
      </c>
      <c r="C324" s="222" t="s">
        <v>38643</v>
      </c>
      <c r="D324" s="1009">
        <v>8</v>
      </c>
      <c r="E324" s="1009">
        <v>1</v>
      </c>
      <c r="F324" s="1009" t="s">
        <v>33349</v>
      </c>
      <c r="G324" s="1009"/>
      <c r="H324" s="1009"/>
      <c r="I324" s="1009"/>
      <c r="J324" s="1009"/>
    </row>
    <row r="325" spans="1:10" ht="18">
      <c r="A325" s="221">
        <v>46</v>
      </c>
      <c r="B325" s="222" t="s">
        <v>38644</v>
      </c>
      <c r="C325" s="222" t="s">
        <v>38645</v>
      </c>
      <c r="D325" s="1009">
        <v>7</v>
      </c>
      <c r="E325" s="1009">
        <v>1</v>
      </c>
      <c r="F325" s="1009" t="s">
        <v>31737</v>
      </c>
      <c r="G325" s="1009"/>
      <c r="H325" s="1009"/>
      <c r="I325" s="1009"/>
      <c r="J325" s="1009"/>
    </row>
    <row r="326" spans="1:10" ht="18">
      <c r="A326" s="221">
        <v>47</v>
      </c>
      <c r="B326" s="222" t="s">
        <v>38646</v>
      </c>
      <c r="C326" s="222" t="s">
        <v>38647</v>
      </c>
      <c r="D326" s="1009">
        <v>6</v>
      </c>
      <c r="E326" s="1009">
        <v>2</v>
      </c>
      <c r="F326" s="1009" t="s">
        <v>38648</v>
      </c>
      <c r="G326" s="1009"/>
      <c r="H326" s="1009"/>
      <c r="I326" s="1009"/>
      <c r="J326" s="1009"/>
    </row>
    <row r="327" spans="1:10" ht="18">
      <c r="A327" s="221">
        <v>48</v>
      </c>
      <c r="B327" s="222" t="s">
        <v>38649</v>
      </c>
      <c r="C327" s="222" t="s">
        <v>38650</v>
      </c>
      <c r="D327" s="1009">
        <v>5</v>
      </c>
      <c r="E327" s="1009">
        <v>2</v>
      </c>
      <c r="F327" s="1009" t="s">
        <v>31122</v>
      </c>
      <c r="G327" s="1009"/>
      <c r="H327" s="1009"/>
      <c r="I327" s="1009"/>
      <c r="J327" s="1009"/>
    </row>
    <row r="328" spans="1:10" ht="36">
      <c r="A328" s="221">
        <v>49</v>
      </c>
      <c r="B328" s="222" t="s">
        <v>38651</v>
      </c>
      <c r="C328" s="222" t="s">
        <v>38652</v>
      </c>
      <c r="D328" s="1009">
        <v>14</v>
      </c>
      <c r="E328" s="1009">
        <v>1</v>
      </c>
      <c r="F328" s="1009" t="s">
        <v>31553</v>
      </c>
      <c r="G328" s="1009"/>
      <c r="H328" s="1009"/>
      <c r="I328" s="1009"/>
      <c r="J328" s="1009"/>
    </row>
    <row r="329" spans="1:10" ht="36">
      <c r="A329" s="221">
        <v>50</v>
      </c>
      <c r="B329" s="222" t="s">
        <v>38653</v>
      </c>
      <c r="C329" s="222" t="s">
        <v>38654</v>
      </c>
      <c r="D329" s="1009">
        <v>13</v>
      </c>
      <c r="E329" s="1009">
        <v>1</v>
      </c>
      <c r="F329" s="1009" t="s">
        <v>29385</v>
      </c>
      <c r="G329" s="1009"/>
      <c r="H329" s="1009"/>
      <c r="I329" s="1009"/>
      <c r="J329" s="1009"/>
    </row>
    <row r="330" spans="1:10" ht="18">
      <c r="A330" s="221">
        <v>51</v>
      </c>
      <c r="B330" s="222" t="s">
        <v>38655</v>
      </c>
      <c r="C330" s="222" t="s">
        <v>38656</v>
      </c>
      <c r="D330" s="1009">
        <v>5</v>
      </c>
      <c r="E330" s="1009">
        <v>1</v>
      </c>
      <c r="F330" s="1009" t="s">
        <v>31094</v>
      </c>
      <c r="G330" s="1009"/>
      <c r="H330" s="1009"/>
      <c r="I330" s="1009"/>
      <c r="J330" s="1009"/>
    </row>
    <row r="331" spans="1:10" ht="36">
      <c r="A331" s="221">
        <v>52</v>
      </c>
      <c r="B331" s="222" t="s">
        <v>38657</v>
      </c>
      <c r="C331" s="222" t="s">
        <v>38658</v>
      </c>
      <c r="D331" s="1009">
        <v>7</v>
      </c>
      <c r="E331" s="1009">
        <v>1</v>
      </c>
      <c r="F331" s="1009" t="s">
        <v>31101</v>
      </c>
      <c r="G331" s="1009"/>
      <c r="H331" s="1009"/>
      <c r="I331" s="1009"/>
      <c r="J331" s="1009"/>
    </row>
    <row r="332" spans="1:10" ht="36">
      <c r="A332" s="221">
        <v>53</v>
      </c>
      <c r="B332" s="222" t="s">
        <v>38659</v>
      </c>
      <c r="C332" s="222" t="s">
        <v>38660</v>
      </c>
      <c r="D332" s="1009">
        <v>33</v>
      </c>
      <c r="E332" s="1009">
        <v>2</v>
      </c>
      <c r="F332" s="1009" t="s">
        <v>31361</v>
      </c>
      <c r="G332" s="1009"/>
      <c r="H332" s="1009"/>
      <c r="I332" s="1009"/>
      <c r="J332" s="1009"/>
    </row>
    <row r="333" spans="1:10" ht="18">
      <c r="A333" s="221">
        <v>54</v>
      </c>
      <c r="B333" s="222" t="s">
        <v>38661</v>
      </c>
      <c r="C333" s="222" t="s">
        <v>38662</v>
      </c>
      <c r="D333" s="1009">
        <v>6</v>
      </c>
      <c r="E333" s="1009">
        <v>1</v>
      </c>
      <c r="F333" s="1009" t="s">
        <v>38663</v>
      </c>
      <c r="G333" s="1009"/>
      <c r="H333" s="1009"/>
      <c r="I333" s="1009"/>
      <c r="J333" s="1009"/>
    </row>
    <row r="334" spans="1:10" ht="36">
      <c r="A334" s="221">
        <v>55</v>
      </c>
      <c r="B334" s="222" t="s">
        <v>38664</v>
      </c>
      <c r="C334" s="222" t="s">
        <v>38665</v>
      </c>
      <c r="D334" s="1009">
        <v>7</v>
      </c>
      <c r="E334" s="1009">
        <v>2</v>
      </c>
      <c r="F334" s="1009" t="s">
        <v>31980</v>
      </c>
      <c r="G334" s="1009"/>
      <c r="H334" s="1009"/>
      <c r="I334" s="1009"/>
      <c r="J334" s="1009"/>
    </row>
    <row r="335" spans="1:10" ht="18">
      <c r="A335" s="221">
        <v>56</v>
      </c>
      <c r="B335" s="222" t="s">
        <v>38666</v>
      </c>
      <c r="C335" s="222" t="s">
        <v>38667</v>
      </c>
      <c r="D335" s="1009">
        <v>24</v>
      </c>
      <c r="E335" s="1009">
        <v>1</v>
      </c>
      <c r="F335" s="1009" t="s">
        <v>36586</v>
      </c>
      <c r="G335" s="1009"/>
      <c r="H335" s="1009"/>
      <c r="I335" s="1009"/>
      <c r="J335" s="1009"/>
    </row>
    <row r="336" spans="1:10" ht="36">
      <c r="A336" s="221">
        <v>57</v>
      </c>
      <c r="B336" s="222" t="s">
        <v>38668</v>
      </c>
      <c r="C336" s="222" t="s">
        <v>38669</v>
      </c>
      <c r="D336" s="1009">
        <v>15</v>
      </c>
      <c r="E336" s="1009">
        <v>1</v>
      </c>
      <c r="F336" s="1009" t="s">
        <v>38670</v>
      </c>
      <c r="G336" s="1009"/>
      <c r="H336" s="1009"/>
      <c r="I336" s="1009"/>
      <c r="J336" s="1009"/>
    </row>
    <row r="337" spans="1:10" ht="36">
      <c r="A337" s="221">
        <v>58</v>
      </c>
      <c r="B337" s="222" t="s">
        <v>38671</v>
      </c>
      <c r="C337" s="222" t="s">
        <v>38672</v>
      </c>
      <c r="D337" s="1009">
        <v>10</v>
      </c>
      <c r="E337" s="1009">
        <v>1</v>
      </c>
      <c r="F337" s="1009" t="s">
        <v>38673</v>
      </c>
      <c r="G337" s="1009"/>
      <c r="H337" s="1009"/>
      <c r="I337" s="1009"/>
      <c r="J337" s="1009"/>
    </row>
    <row r="338" spans="1:10" ht="36">
      <c r="A338" s="221">
        <v>59</v>
      </c>
      <c r="B338" s="222" t="s">
        <v>38674</v>
      </c>
      <c r="C338" s="222" t="s">
        <v>38675</v>
      </c>
      <c r="D338" s="1009">
        <v>5</v>
      </c>
      <c r="E338" s="1009">
        <v>1</v>
      </c>
      <c r="F338" s="1009" t="s">
        <v>31334</v>
      </c>
      <c r="G338" s="1009"/>
      <c r="H338" s="1009"/>
      <c r="I338" s="1009"/>
      <c r="J338" s="1009"/>
    </row>
    <row r="339" spans="1:10" ht="18">
      <c r="A339" s="221">
        <v>60</v>
      </c>
      <c r="B339" s="222" t="s">
        <v>38676</v>
      </c>
      <c r="C339" s="222" t="s">
        <v>38677</v>
      </c>
      <c r="D339" s="1009">
        <v>6</v>
      </c>
      <c r="E339" s="1009">
        <v>1</v>
      </c>
      <c r="F339" s="1009" t="s">
        <v>38599</v>
      </c>
      <c r="G339" s="1009"/>
      <c r="H339" s="1009"/>
      <c r="I339" s="1009"/>
      <c r="J339" s="1009"/>
    </row>
    <row r="340" spans="1:10" ht="18">
      <c r="A340" s="221">
        <v>61</v>
      </c>
      <c r="B340" s="222" t="s">
        <v>38678</v>
      </c>
      <c r="C340" s="222" t="s">
        <v>38679</v>
      </c>
      <c r="D340" s="1009">
        <v>4</v>
      </c>
      <c r="E340" s="1009">
        <v>0</v>
      </c>
      <c r="F340" s="1009" t="s">
        <v>38626</v>
      </c>
      <c r="G340" s="1009"/>
      <c r="H340" s="1009"/>
      <c r="I340" s="1009"/>
      <c r="J340" s="1009"/>
    </row>
    <row r="341" spans="1:10" ht="18">
      <c r="A341" s="221">
        <v>62</v>
      </c>
      <c r="B341" s="222" t="s">
        <v>38680</v>
      </c>
      <c r="C341" s="222" t="s">
        <v>38681</v>
      </c>
      <c r="D341" s="1009">
        <v>3</v>
      </c>
      <c r="E341" s="1009">
        <v>1</v>
      </c>
      <c r="F341" s="1009" t="s">
        <v>38682</v>
      </c>
      <c r="G341" s="1009"/>
      <c r="H341" s="1009"/>
      <c r="I341" s="1009"/>
      <c r="J341" s="1009"/>
    </row>
    <row r="342" spans="1:10" ht="18">
      <c r="A342" s="221">
        <v>63</v>
      </c>
      <c r="B342" s="222" t="s">
        <v>38683</v>
      </c>
      <c r="C342" s="222" t="s">
        <v>38684</v>
      </c>
      <c r="D342" s="1009">
        <v>6</v>
      </c>
      <c r="E342" s="1009">
        <v>5</v>
      </c>
      <c r="F342" s="1009" t="s">
        <v>38685</v>
      </c>
      <c r="G342" s="1009"/>
      <c r="H342" s="1009"/>
      <c r="I342" s="1009"/>
      <c r="J342" s="1009"/>
    </row>
    <row r="343" spans="1:10" ht="18">
      <c r="A343" s="221">
        <v>64</v>
      </c>
      <c r="B343" s="222" t="s">
        <v>38686</v>
      </c>
      <c r="C343" s="222" t="s">
        <v>38687</v>
      </c>
      <c r="D343" s="1009">
        <v>27</v>
      </c>
      <c r="E343" s="1009">
        <v>11</v>
      </c>
      <c r="F343" s="1009" t="s">
        <v>31610</v>
      </c>
      <c r="G343" s="1009"/>
      <c r="H343" s="1009"/>
      <c r="I343" s="1009"/>
      <c r="J343" s="1009"/>
    </row>
    <row r="344" spans="1:10" ht="18">
      <c r="A344" s="221">
        <v>65</v>
      </c>
      <c r="B344" s="222" t="s">
        <v>38688</v>
      </c>
      <c r="C344" s="222" t="s">
        <v>38689</v>
      </c>
      <c r="D344" s="1009">
        <v>4</v>
      </c>
      <c r="E344" s="1009">
        <v>2</v>
      </c>
      <c r="F344" s="1009" t="s">
        <v>38690</v>
      </c>
      <c r="G344" s="1009"/>
      <c r="H344" s="1009"/>
      <c r="I344" s="1009"/>
      <c r="J344" s="1009"/>
    </row>
    <row r="345" spans="1:10" ht="18">
      <c r="A345" s="221">
        <v>66</v>
      </c>
      <c r="B345" s="222" t="s">
        <v>38691</v>
      </c>
      <c r="C345" s="222" t="s">
        <v>38692</v>
      </c>
      <c r="D345" s="1009">
        <v>7</v>
      </c>
      <c r="E345" s="1009">
        <v>3</v>
      </c>
      <c r="F345" s="1009" t="s">
        <v>38693</v>
      </c>
      <c r="G345" s="1009"/>
      <c r="H345" s="1009"/>
      <c r="I345" s="1009"/>
      <c r="J345" s="1009"/>
    </row>
    <row r="346" spans="1:10" ht="18">
      <c r="A346" s="221">
        <v>67</v>
      </c>
      <c r="B346" s="222" t="s">
        <v>38694</v>
      </c>
      <c r="C346" s="222" t="s">
        <v>38695</v>
      </c>
      <c r="D346" s="1009">
        <v>9</v>
      </c>
      <c r="E346" s="1009">
        <v>2</v>
      </c>
      <c r="F346" s="1009" t="s">
        <v>38693</v>
      </c>
      <c r="G346" s="1009"/>
      <c r="H346" s="1009"/>
      <c r="I346" s="1009"/>
      <c r="J346" s="1009"/>
    </row>
    <row r="347" spans="1:10" ht="36">
      <c r="A347" s="221">
        <v>68</v>
      </c>
      <c r="B347" s="222" t="s">
        <v>38696</v>
      </c>
      <c r="C347" s="222" t="s">
        <v>38697</v>
      </c>
      <c r="D347" s="1009">
        <v>0</v>
      </c>
      <c r="E347" s="1009">
        <v>2</v>
      </c>
      <c r="F347" s="1009" t="s">
        <v>38698</v>
      </c>
      <c r="G347" s="1009"/>
      <c r="H347" s="1009"/>
      <c r="I347" s="1009"/>
      <c r="J347" s="1009"/>
    </row>
    <row r="348" spans="1:10" ht="36">
      <c r="A348" s="221">
        <v>69</v>
      </c>
      <c r="B348" s="222" t="s">
        <v>38699</v>
      </c>
      <c r="C348" s="222" t="s">
        <v>38700</v>
      </c>
      <c r="D348" s="1009">
        <v>0</v>
      </c>
      <c r="E348" s="1009">
        <v>2</v>
      </c>
      <c r="F348" s="1009" t="s">
        <v>38693</v>
      </c>
      <c r="G348" s="1009"/>
      <c r="H348" s="1009"/>
      <c r="I348" s="1009"/>
      <c r="J348" s="1009"/>
    </row>
    <row r="349" spans="1:10" ht="18">
      <c r="A349" s="221">
        <v>70</v>
      </c>
      <c r="B349" s="222" t="s">
        <v>38701</v>
      </c>
      <c r="C349" s="222" t="s">
        <v>38702</v>
      </c>
      <c r="D349" s="1009">
        <v>70</v>
      </c>
      <c r="E349" s="1009">
        <v>5</v>
      </c>
      <c r="F349" s="1009" t="s">
        <v>38693</v>
      </c>
      <c r="G349" s="1009"/>
      <c r="H349" s="1009"/>
      <c r="I349" s="1009"/>
      <c r="J349" s="1009"/>
    </row>
    <row r="350" spans="1:10" ht="18">
      <c r="A350" s="221">
        <v>71</v>
      </c>
      <c r="B350" s="222" t="s">
        <v>38703</v>
      </c>
      <c r="C350" s="222" t="s">
        <v>38704</v>
      </c>
      <c r="D350" s="1009">
        <v>30</v>
      </c>
      <c r="E350" s="1009">
        <v>17</v>
      </c>
      <c r="F350" s="1009" t="s">
        <v>31582</v>
      </c>
      <c r="G350" s="1009"/>
      <c r="H350" s="1009"/>
      <c r="I350" s="1009"/>
      <c r="J350" s="1009"/>
    </row>
    <row r="351" spans="1:10" ht="36">
      <c r="A351" s="221">
        <v>72</v>
      </c>
      <c r="B351" s="222" t="s">
        <v>38705</v>
      </c>
      <c r="C351" s="222" t="s">
        <v>38706</v>
      </c>
      <c r="D351" s="1009">
        <v>0</v>
      </c>
      <c r="E351" s="1009">
        <v>0</v>
      </c>
      <c r="F351" s="1009" t="s">
        <v>33287</v>
      </c>
      <c r="G351" s="1009"/>
      <c r="H351" s="1009"/>
      <c r="I351" s="1009"/>
      <c r="J351" s="1009"/>
    </row>
    <row r="352" spans="1:10" ht="54">
      <c r="A352" s="221">
        <v>73</v>
      </c>
      <c r="B352" s="222" t="s">
        <v>38707</v>
      </c>
      <c r="C352" s="222" t="s">
        <v>38708</v>
      </c>
      <c r="D352" s="1009">
        <v>0</v>
      </c>
      <c r="E352" s="1009">
        <v>0</v>
      </c>
      <c r="F352" s="1009" t="s">
        <v>38709</v>
      </c>
      <c r="G352" s="1009"/>
      <c r="H352" s="1009"/>
      <c r="I352" s="1009"/>
      <c r="J352" s="1009"/>
    </row>
    <row r="353" spans="1:10" ht="18">
      <c r="A353" s="221">
        <v>74</v>
      </c>
      <c r="B353" s="222" t="s">
        <v>38710</v>
      </c>
      <c r="C353" s="222" t="s">
        <v>38711</v>
      </c>
      <c r="D353" s="1009">
        <v>0</v>
      </c>
      <c r="E353" s="1009">
        <v>0</v>
      </c>
      <c r="F353" s="1009" t="s">
        <v>36710</v>
      </c>
      <c r="G353" s="1009"/>
      <c r="H353" s="1009"/>
      <c r="I353" s="1009"/>
      <c r="J353" s="1009"/>
    </row>
    <row r="354" spans="1:10" ht="18">
      <c r="A354" s="221">
        <v>75</v>
      </c>
      <c r="B354" s="222" t="s">
        <v>38712</v>
      </c>
      <c r="C354" s="222" t="s">
        <v>38713</v>
      </c>
      <c r="D354" s="1009">
        <v>8</v>
      </c>
      <c r="E354" s="1009">
        <v>4</v>
      </c>
      <c r="F354" s="1009" t="s">
        <v>38714</v>
      </c>
      <c r="G354" s="1009"/>
      <c r="H354" s="1009"/>
      <c r="I354" s="1009"/>
      <c r="J354" s="1009"/>
    </row>
    <row r="355" spans="1:10" ht="36">
      <c r="A355" s="221">
        <v>76</v>
      </c>
      <c r="B355" s="222" t="s">
        <v>38715</v>
      </c>
      <c r="C355" s="222" t="s">
        <v>38716</v>
      </c>
      <c r="D355" s="1009">
        <v>6</v>
      </c>
      <c r="E355" s="1009">
        <v>4</v>
      </c>
      <c r="F355" s="1009" t="s">
        <v>38717</v>
      </c>
      <c r="G355" s="1009"/>
      <c r="H355" s="1009"/>
      <c r="I355" s="1009"/>
      <c r="J355" s="1009"/>
    </row>
    <row r="356" spans="1:10" ht="18">
      <c r="A356" s="221">
        <v>77</v>
      </c>
      <c r="B356" s="222" t="s">
        <v>38718</v>
      </c>
      <c r="C356" s="222" t="s">
        <v>38719</v>
      </c>
      <c r="D356" s="1009">
        <v>0</v>
      </c>
      <c r="E356" s="1009">
        <v>2</v>
      </c>
      <c r="F356" s="1009" t="s">
        <v>36822</v>
      </c>
      <c r="G356" s="1009"/>
      <c r="H356" s="1009"/>
      <c r="I356" s="1009"/>
      <c r="J356" s="1009"/>
    </row>
    <row r="357" spans="1:10" ht="36">
      <c r="A357" s="221">
        <v>78</v>
      </c>
      <c r="B357" s="222" t="s">
        <v>38720</v>
      </c>
      <c r="C357" s="222" t="s">
        <v>38721</v>
      </c>
      <c r="D357" s="1009">
        <v>4</v>
      </c>
      <c r="E357" s="1009">
        <v>2</v>
      </c>
      <c r="F357" s="1009" t="s">
        <v>38722</v>
      </c>
      <c r="G357" s="1009"/>
      <c r="H357" s="1009"/>
      <c r="I357" s="1009"/>
      <c r="J357" s="1009"/>
    </row>
    <row r="358" spans="1:10" ht="18">
      <c r="A358" s="221">
        <v>79</v>
      </c>
      <c r="B358" s="222" t="s">
        <v>38723</v>
      </c>
      <c r="C358" s="222" t="s">
        <v>38724</v>
      </c>
      <c r="D358" s="1009">
        <v>0</v>
      </c>
      <c r="E358" s="1009">
        <v>2</v>
      </c>
      <c r="F358" s="1009" t="s">
        <v>31798</v>
      </c>
      <c r="G358" s="1009"/>
      <c r="H358" s="1009"/>
      <c r="I358" s="1009"/>
      <c r="J358" s="1009"/>
    </row>
    <row r="359" spans="1:10" ht="18">
      <c r="A359" s="221">
        <v>80</v>
      </c>
      <c r="B359" s="222" t="s">
        <v>38725</v>
      </c>
      <c r="C359" s="222" t="s">
        <v>38726</v>
      </c>
      <c r="D359" s="1009">
        <v>0</v>
      </c>
      <c r="E359" s="1009">
        <v>2</v>
      </c>
      <c r="F359" s="1009" t="s">
        <v>31666</v>
      </c>
      <c r="G359" s="1009"/>
      <c r="H359" s="1009"/>
      <c r="I359" s="1009"/>
      <c r="J359" s="1009"/>
    </row>
    <row r="360" spans="1:10" ht="18">
      <c r="A360" s="221">
        <v>81</v>
      </c>
      <c r="B360" s="222" t="s">
        <v>38727</v>
      </c>
      <c r="C360" s="222" t="s">
        <v>38728</v>
      </c>
      <c r="D360" s="1009">
        <v>29</v>
      </c>
      <c r="E360" s="1009">
        <v>11</v>
      </c>
      <c r="F360" s="1009" t="s">
        <v>31412</v>
      </c>
      <c r="G360" s="1009"/>
      <c r="H360" s="1009"/>
      <c r="I360" s="1009"/>
      <c r="J360" s="1009"/>
    </row>
    <row r="361" spans="1:10" ht="18">
      <c r="A361" s="221">
        <v>82</v>
      </c>
      <c r="B361" s="222" t="s">
        <v>38729</v>
      </c>
      <c r="C361" s="222" t="s">
        <v>38730</v>
      </c>
      <c r="D361" s="1009">
        <v>9</v>
      </c>
      <c r="E361" s="1009">
        <v>4</v>
      </c>
      <c r="F361" s="1009" t="s">
        <v>38731</v>
      </c>
      <c r="G361" s="1009"/>
      <c r="H361" s="1009"/>
      <c r="I361" s="1009"/>
      <c r="J361" s="1009"/>
    </row>
    <row r="362" spans="1:10" ht="18">
      <c r="A362" s="221">
        <v>83</v>
      </c>
      <c r="B362" s="222" t="s">
        <v>38732</v>
      </c>
      <c r="C362" s="222" t="s">
        <v>38733</v>
      </c>
      <c r="D362" s="1009">
        <v>25</v>
      </c>
      <c r="E362" s="1009">
        <v>3</v>
      </c>
      <c r="F362" s="1009" t="s">
        <v>31929</v>
      </c>
      <c r="G362" s="1009"/>
      <c r="H362" s="1009"/>
      <c r="I362" s="1009"/>
      <c r="J362" s="1009"/>
    </row>
    <row r="363" spans="1:10" ht="18">
      <c r="A363" s="221">
        <v>84</v>
      </c>
      <c r="B363" s="222" t="s">
        <v>38734</v>
      </c>
      <c r="C363" s="222" t="s">
        <v>38735</v>
      </c>
      <c r="D363" s="1009">
        <v>15</v>
      </c>
      <c r="E363" s="1009">
        <v>7</v>
      </c>
      <c r="F363" s="1009" t="s">
        <v>38736</v>
      </c>
      <c r="G363" s="1009"/>
      <c r="H363" s="1009"/>
      <c r="I363" s="1009"/>
      <c r="J363" s="1009"/>
    </row>
    <row r="364" spans="1:10" ht="18">
      <c r="A364" s="221">
        <v>85</v>
      </c>
      <c r="B364" s="222" t="s">
        <v>38737</v>
      </c>
      <c r="C364" s="222" t="s">
        <v>38738</v>
      </c>
      <c r="D364" s="1009">
        <v>16</v>
      </c>
      <c r="E364" s="1009">
        <v>9</v>
      </c>
      <c r="F364" s="1009" t="s">
        <v>38739</v>
      </c>
      <c r="G364" s="1009"/>
      <c r="H364" s="1009"/>
      <c r="I364" s="1009"/>
      <c r="J364" s="1009"/>
    </row>
    <row r="365" spans="1:10" ht="36">
      <c r="A365" s="221">
        <v>86</v>
      </c>
      <c r="B365" s="222" t="s">
        <v>38740</v>
      </c>
      <c r="C365" s="222" t="s">
        <v>38741</v>
      </c>
      <c r="D365" s="1009">
        <v>12</v>
      </c>
      <c r="E365" s="1009">
        <v>4</v>
      </c>
      <c r="F365" s="1009" t="s">
        <v>36586</v>
      </c>
      <c r="G365" s="1009"/>
      <c r="H365" s="1009"/>
      <c r="I365" s="1009"/>
      <c r="J365" s="1009"/>
    </row>
    <row r="366" spans="1:10" ht="18">
      <c r="A366" s="221">
        <v>87</v>
      </c>
      <c r="B366" s="222" t="s">
        <v>38742</v>
      </c>
      <c r="C366" s="222" t="s">
        <v>38743</v>
      </c>
      <c r="D366" s="1009">
        <v>2</v>
      </c>
      <c r="E366" s="1009">
        <v>2</v>
      </c>
      <c r="F366" s="1009" t="s">
        <v>31207</v>
      </c>
      <c r="G366" s="1009"/>
      <c r="H366" s="1009"/>
      <c r="I366" s="1009"/>
      <c r="J366" s="1009"/>
    </row>
    <row r="367" spans="1:10" ht="18">
      <c r="A367" s="221">
        <v>88</v>
      </c>
      <c r="B367" s="222" t="s">
        <v>38744</v>
      </c>
      <c r="C367" s="222" t="s">
        <v>38745</v>
      </c>
      <c r="D367" s="1009">
        <v>2</v>
      </c>
      <c r="E367" s="1009">
        <v>4</v>
      </c>
      <c r="F367" s="1009" t="s">
        <v>31207</v>
      </c>
      <c r="G367" s="1009"/>
      <c r="H367" s="1009"/>
      <c r="I367" s="1009"/>
      <c r="J367" s="1009"/>
    </row>
    <row r="368" spans="1:10" ht="36">
      <c r="A368" s="221">
        <v>89</v>
      </c>
      <c r="B368" s="222" t="s">
        <v>38746</v>
      </c>
      <c r="C368" s="222" t="s">
        <v>38747</v>
      </c>
      <c r="D368" s="1009">
        <v>2</v>
      </c>
      <c r="E368" s="1009">
        <v>4</v>
      </c>
      <c r="F368" s="1009" t="s">
        <v>38748</v>
      </c>
      <c r="G368" s="1009"/>
      <c r="H368" s="1009"/>
      <c r="I368" s="1009"/>
      <c r="J368" s="1009"/>
    </row>
    <row r="369" spans="1:10" ht="18">
      <c r="A369" s="221">
        <v>90</v>
      </c>
      <c r="B369" s="222" t="s">
        <v>38749</v>
      </c>
      <c r="C369" s="222" t="s">
        <v>38750</v>
      </c>
      <c r="D369" s="1009">
        <v>11</v>
      </c>
      <c r="E369" s="1009">
        <v>4</v>
      </c>
      <c r="F369" s="1009" t="s">
        <v>38751</v>
      </c>
      <c r="G369" s="1009"/>
      <c r="H369" s="1009"/>
      <c r="I369" s="1009"/>
      <c r="J369" s="1009"/>
    </row>
    <row r="370" spans="1:10" ht="18">
      <c r="A370" s="221">
        <v>91</v>
      </c>
      <c r="B370" s="222" t="s">
        <v>38752</v>
      </c>
      <c r="C370" s="222" t="s">
        <v>38753</v>
      </c>
      <c r="D370" s="1009">
        <v>15</v>
      </c>
      <c r="E370" s="1009">
        <v>5</v>
      </c>
      <c r="F370" s="1009" t="s">
        <v>38754</v>
      </c>
      <c r="G370" s="1009"/>
      <c r="H370" s="1009"/>
      <c r="I370" s="1009"/>
      <c r="J370" s="1009"/>
    </row>
    <row r="371" spans="1:10" ht="36">
      <c r="A371" s="221">
        <v>92</v>
      </c>
      <c r="B371" s="222" t="s">
        <v>38755</v>
      </c>
      <c r="C371" s="222" t="s">
        <v>38756</v>
      </c>
      <c r="D371" s="1009">
        <v>13</v>
      </c>
      <c r="E371" s="1009">
        <v>6</v>
      </c>
      <c r="F371" s="1009" t="s">
        <v>38757</v>
      </c>
      <c r="G371" s="1009"/>
      <c r="H371" s="1009"/>
      <c r="I371" s="1009"/>
      <c r="J371" s="1009"/>
    </row>
    <row r="372" spans="1:10" ht="36">
      <c r="A372" s="221">
        <v>93</v>
      </c>
      <c r="B372" s="222" t="s">
        <v>38758</v>
      </c>
      <c r="C372" s="222" t="s">
        <v>38759</v>
      </c>
      <c r="D372" s="1009">
        <v>7</v>
      </c>
      <c r="E372" s="1009">
        <v>5</v>
      </c>
      <c r="F372" s="1009" t="s">
        <v>38760</v>
      </c>
      <c r="G372" s="1009"/>
      <c r="H372" s="1009"/>
      <c r="I372" s="1009"/>
      <c r="J372" s="1009"/>
    </row>
    <row r="373" spans="1:10" ht="36">
      <c r="A373" s="221">
        <v>94</v>
      </c>
      <c r="B373" s="222" t="s">
        <v>38761</v>
      </c>
      <c r="C373" s="222" t="s">
        <v>38762</v>
      </c>
      <c r="D373" s="1009">
        <v>2</v>
      </c>
      <c r="E373" s="1009">
        <v>2</v>
      </c>
      <c r="F373" s="1009" t="s">
        <v>38763</v>
      </c>
      <c r="G373" s="1009"/>
      <c r="H373" s="1009"/>
      <c r="I373" s="1009"/>
      <c r="J373" s="1009"/>
    </row>
    <row r="374" spans="1:10" ht="18">
      <c r="A374" s="221">
        <v>95</v>
      </c>
      <c r="B374" s="222" t="s">
        <v>38764</v>
      </c>
      <c r="C374" s="222" t="s">
        <v>38765</v>
      </c>
      <c r="D374" s="1009">
        <v>2</v>
      </c>
      <c r="E374" s="1009">
        <v>2</v>
      </c>
      <c r="F374" s="1009" t="s">
        <v>31625</v>
      </c>
      <c r="G374" s="1009"/>
      <c r="H374" s="1009"/>
      <c r="I374" s="1009"/>
      <c r="J374" s="1009"/>
    </row>
    <row r="375" spans="1:10" ht="18">
      <c r="A375" s="221">
        <v>96</v>
      </c>
      <c r="B375" s="222" t="s">
        <v>38766</v>
      </c>
      <c r="C375" s="222" t="s">
        <v>38767</v>
      </c>
      <c r="D375" s="1009">
        <v>13</v>
      </c>
      <c r="E375" s="1009">
        <v>7</v>
      </c>
      <c r="F375" s="1009" t="s">
        <v>38768</v>
      </c>
      <c r="G375" s="1009"/>
      <c r="H375" s="1009"/>
      <c r="I375" s="1009"/>
      <c r="J375" s="1009"/>
    </row>
    <row r="376" spans="1:10" ht="18">
      <c r="A376" s="221">
        <v>97</v>
      </c>
      <c r="B376" s="222" t="s">
        <v>38769</v>
      </c>
      <c r="C376" s="222" t="s">
        <v>38770</v>
      </c>
      <c r="D376" s="1009">
        <v>4</v>
      </c>
      <c r="E376" s="1009">
        <v>2</v>
      </c>
      <c r="F376" s="1009" t="s">
        <v>31264</v>
      </c>
      <c r="G376" s="1009"/>
      <c r="H376" s="1009"/>
      <c r="I376" s="1009"/>
      <c r="J376" s="1009"/>
    </row>
    <row r="377" spans="1:10" ht="18">
      <c r="A377" s="221">
        <v>98</v>
      </c>
      <c r="B377" s="222" t="s">
        <v>38771</v>
      </c>
      <c r="C377" s="222" t="s">
        <v>38772</v>
      </c>
      <c r="D377" s="1009">
        <v>26</v>
      </c>
      <c r="E377" s="1009">
        <v>9</v>
      </c>
      <c r="F377" s="1009" t="s">
        <v>31264</v>
      </c>
      <c r="G377" s="1009"/>
      <c r="H377" s="1009"/>
      <c r="I377" s="1009"/>
      <c r="J377" s="1009"/>
    </row>
    <row r="378" spans="1:10" ht="18">
      <c r="A378" s="221">
        <v>99</v>
      </c>
      <c r="B378" s="222" t="s">
        <v>38773</v>
      </c>
      <c r="C378" s="222" t="s">
        <v>38774</v>
      </c>
      <c r="D378" s="1009">
        <v>26</v>
      </c>
      <c r="E378" s="1009">
        <v>8</v>
      </c>
      <c r="F378" s="1009" t="s">
        <v>38739</v>
      </c>
      <c r="G378" s="1009"/>
      <c r="H378" s="1009"/>
      <c r="I378" s="1009"/>
      <c r="J378" s="1009"/>
    </row>
    <row r="379" spans="1:10" ht="18">
      <c r="A379" s="221">
        <v>100</v>
      </c>
      <c r="B379" s="222" t="s">
        <v>38775</v>
      </c>
      <c r="C379" s="222" t="s">
        <v>38776</v>
      </c>
      <c r="D379" s="1009">
        <v>0</v>
      </c>
      <c r="E379" s="1009">
        <v>2</v>
      </c>
      <c r="F379" s="1009" t="s">
        <v>38777</v>
      </c>
      <c r="G379" s="1009"/>
      <c r="H379" s="1009"/>
      <c r="I379" s="1009"/>
      <c r="J379" s="1009"/>
    </row>
    <row r="380" spans="1:10" ht="36">
      <c r="A380" s="221">
        <v>101</v>
      </c>
      <c r="B380" s="222" t="s">
        <v>38778</v>
      </c>
      <c r="C380" s="222" t="s">
        <v>38779</v>
      </c>
      <c r="D380" s="1009">
        <v>50</v>
      </c>
      <c r="E380" s="1009">
        <v>2</v>
      </c>
      <c r="F380" s="1009" t="s">
        <v>38693</v>
      </c>
      <c r="G380" s="1009"/>
      <c r="H380" s="1009"/>
      <c r="I380" s="1009"/>
      <c r="J380" s="1009"/>
    </row>
    <row r="381" spans="1:10" ht="36">
      <c r="A381" s="221">
        <v>102</v>
      </c>
      <c r="B381" s="222" t="s">
        <v>38780</v>
      </c>
      <c r="C381" s="222" t="s">
        <v>38781</v>
      </c>
      <c r="D381" s="1009">
        <v>8</v>
      </c>
      <c r="E381" s="1009">
        <v>5</v>
      </c>
      <c r="F381" s="1009" t="s">
        <v>31231</v>
      </c>
      <c r="G381" s="1009"/>
      <c r="H381" s="1009"/>
      <c r="I381" s="1009"/>
      <c r="J381" s="1009"/>
    </row>
    <row r="382" spans="1:10" ht="36">
      <c r="A382" s="221">
        <v>103</v>
      </c>
      <c r="B382" s="222" t="s">
        <v>38782</v>
      </c>
      <c r="C382" s="222" t="s">
        <v>38783</v>
      </c>
      <c r="D382" s="1009">
        <v>2</v>
      </c>
      <c r="E382" s="1009">
        <v>2</v>
      </c>
      <c r="F382" s="1009" t="s">
        <v>31264</v>
      </c>
      <c r="G382" s="1009"/>
      <c r="H382" s="1009"/>
      <c r="I382" s="1009"/>
      <c r="J382" s="1009"/>
    </row>
    <row r="383" spans="1:10" ht="18">
      <c r="A383" s="221">
        <v>104</v>
      </c>
      <c r="B383" s="222" t="s">
        <v>38784</v>
      </c>
      <c r="C383" s="222" t="s">
        <v>38785</v>
      </c>
      <c r="D383" s="1009">
        <v>2</v>
      </c>
      <c r="E383" s="1009">
        <v>2</v>
      </c>
      <c r="F383" s="1009" t="s">
        <v>38673</v>
      </c>
      <c r="G383" s="1009"/>
      <c r="H383" s="1009"/>
      <c r="I383" s="1009"/>
      <c r="J383" s="1009"/>
    </row>
    <row r="384" spans="1:10" ht="18">
      <c r="A384" s="221">
        <v>105</v>
      </c>
      <c r="B384" s="222" t="s">
        <v>38786</v>
      </c>
      <c r="C384" s="222" t="s">
        <v>38787</v>
      </c>
      <c r="D384" s="1009">
        <v>2</v>
      </c>
      <c r="E384" s="1009">
        <v>2</v>
      </c>
      <c r="F384" s="1009" t="s">
        <v>38673</v>
      </c>
      <c r="G384" s="1009"/>
      <c r="H384" s="1009"/>
      <c r="I384" s="1009"/>
      <c r="J384" s="1009"/>
    </row>
    <row r="385" spans="1:10" ht="18">
      <c r="A385" s="221">
        <v>106</v>
      </c>
      <c r="B385" s="222" t="s">
        <v>38788</v>
      </c>
      <c r="C385" s="222" t="s">
        <v>38789</v>
      </c>
      <c r="D385" s="1009">
        <v>2</v>
      </c>
      <c r="E385" s="1009">
        <v>2</v>
      </c>
      <c r="F385" s="1009" t="s">
        <v>31264</v>
      </c>
      <c r="G385" s="1009"/>
      <c r="H385" s="1009"/>
      <c r="I385" s="1009"/>
      <c r="J385" s="1009"/>
    </row>
    <row r="386" spans="1:10" ht="18">
      <c r="A386" s="221">
        <v>107</v>
      </c>
      <c r="B386" s="222" t="s">
        <v>38790</v>
      </c>
      <c r="C386" s="222" t="s">
        <v>38791</v>
      </c>
      <c r="D386" s="1009">
        <v>9</v>
      </c>
      <c r="E386" s="1009">
        <v>6</v>
      </c>
      <c r="F386" s="1009" t="s">
        <v>38673</v>
      </c>
      <c r="G386" s="1009"/>
      <c r="H386" s="1009"/>
      <c r="I386" s="1009"/>
      <c r="J386" s="1009"/>
    </row>
    <row r="387" spans="1:10" ht="36">
      <c r="A387" s="221">
        <v>108</v>
      </c>
      <c r="B387" s="222" t="s">
        <v>38792</v>
      </c>
      <c r="C387" s="222" t="s">
        <v>38793</v>
      </c>
      <c r="D387" s="1009">
        <v>5</v>
      </c>
      <c r="E387" s="1009">
        <v>3</v>
      </c>
      <c r="F387" s="1009" t="s">
        <v>31264</v>
      </c>
      <c r="G387" s="1009"/>
      <c r="H387" s="1009"/>
      <c r="I387" s="1009"/>
      <c r="J387" s="1009"/>
    </row>
    <row r="388" spans="1:10" ht="36">
      <c r="A388" s="221">
        <v>109</v>
      </c>
      <c r="B388" s="222" t="s">
        <v>38794</v>
      </c>
      <c r="C388" s="222" t="s">
        <v>38795</v>
      </c>
      <c r="D388" s="1009">
        <v>0</v>
      </c>
      <c r="E388" s="1009">
        <v>0</v>
      </c>
      <c r="F388" s="1009" t="s">
        <v>38673</v>
      </c>
      <c r="G388" s="1009"/>
      <c r="H388" s="1009"/>
      <c r="I388" s="1009"/>
      <c r="J388" s="1009"/>
    </row>
    <row r="389" spans="1:10" ht="18">
      <c r="A389" s="221">
        <v>110</v>
      </c>
      <c r="B389" s="222" t="s">
        <v>38796</v>
      </c>
      <c r="C389" s="222" t="s">
        <v>38797</v>
      </c>
      <c r="D389" s="1009">
        <v>0</v>
      </c>
      <c r="E389" s="1009">
        <v>0</v>
      </c>
      <c r="F389" s="1009" t="s">
        <v>38673</v>
      </c>
      <c r="G389" s="1009"/>
      <c r="H389" s="1009"/>
      <c r="I389" s="1009"/>
      <c r="J389" s="1009"/>
    </row>
    <row r="390" spans="1:10" ht="36">
      <c r="A390" s="221">
        <v>111</v>
      </c>
      <c r="B390" s="222" t="s">
        <v>38798</v>
      </c>
      <c r="C390" s="222" t="s">
        <v>38799</v>
      </c>
      <c r="D390" s="1009">
        <v>160</v>
      </c>
      <c r="E390" s="1009">
        <v>22</v>
      </c>
      <c r="F390" s="1009" t="s">
        <v>38800</v>
      </c>
      <c r="G390" s="1009"/>
      <c r="H390" s="1009"/>
      <c r="I390" s="1009"/>
      <c r="J390" s="1009"/>
    </row>
    <row r="391" spans="1:10" ht="36">
      <c r="A391" s="221">
        <v>112</v>
      </c>
      <c r="B391" s="222" t="s">
        <v>38801</v>
      </c>
      <c r="C391" s="222" t="s">
        <v>38802</v>
      </c>
      <c r="D391" s="1009">
        <v>2</v>
      </c>
      <c r="E391" s="1009">
        <v>4</v>
      </c>
      <c r="F391" s="1009" t="s">
        <v>36567</v>
      </c>
      <c r="G391" s="1009"/>
      <c r="H391" s="1009"/>
      <c r="I391" s="1009"/>
      <c r="J391" s="1009"/>
    </row>
    <row r="392" spans="1:10" ht="54">
      <c r="A392" s="221">
        <v>113</v>
      </c>
      <c r="B392" s="222" t="s">
        <v>38803</v>
      </c>
      <c r="C392" s="222" t="s">
        <v>38708</v>
      </c>
      <c r="D392" s="1009">
        <v>0</v>
      </c>
      <c r="E392" s="1009">
        <v>4</v>
      </c>
      <c r="F392" s="1009" t="s">
        <v>38804</v>
      </c>
      <c r="G392" s="1009"/>
      <c r="H392" s="1009"/>
      <c r="I392" s="1009"/>
      <c r="J392" s="1009"/>
    </row>
    <row r="393" spans="1:10" ht="18">
      <c r="A393" s="221">
        <v>114</v>
      </c>
      <c r="B393" s="222" t="s">
        <v>38805</v>
      </c>
      <c r="C393" s="222" t="s">
        <v>38806</v>
      </c>
      <c r="D393" s="1009">
        <v>11</v>
      </c>
      <c r="E393" s="1009">
        <v>6</v>
      </c>
      <c r="F393" s="1009" t="s">
        <v>38804</v>
      </c>
      <c r="G393" s="1009"/>
      <c r="H393" s="1009"/>
      <c r="I393" s="1009"/>
      <c r="J393" s="1009"/>
    </row>
    <row r="394" spans="1:10" ht="36">
      <c r="A394" s="221">
        <v>115</v>
      </c>
      <c r="B394" s="222" t="s">
        <v>38807</v>
      </c>
      <c r="C394" s="222" t="s">
        <v>38808</v>
      </c>
      <c r="D394" s="1009">
        <v>7</v>
      </c>
      <c r="E394" s="1009">
        <v>5</v>
      </c>
      <c r="F394" s="1009" t="s">
        <v>38685</v>
      </c>
      <c r="G394" s="1009"/>
      <c r="H394" s="1009"/>
      <c r="I394" s="1009"/>
      <c r="J394" s="1009"/>
    </row>
    <row r="395" spans="1:10" ht="36">
      <c r="A395" s="221">
        <v>116</v>
      </c>
      <c r="B395" s="222" t="s">
        <v>38809</v>
      </c>
      <c r="C395" s="222" t="s">
        <v>38810</v>
      </c>
      <c r="D395" s="1009">
        <v>0</v>
      </c>
      <c r="E395" s="1009">
        <v>5</v>
      </c>
      <c r="F395" s="1009" t="s">
        <v>38685</v>
      </c>
      <c r="G395" s="1009"/>
      <c r="H395" s="1009"/>
      <c r="I395" s="1009"/>
      <c r="J395" s="1009"/>
    </row>
    <row r="396" spans="1:10" ht="18">
      <c r="A396" s="221">
        <v>117</v>
      </c>
      <c r="B396" s="222" t="s">
        <v>38811</v>
      </c>
      <c r="C396" s="222"/>
      <c r="D396" s="1009">
        <v>58</v>
      </c>
      <c r="E396" s="1009">
        <v>7</v>
      </c>
      <c r="F396" s="1009" t="s">
        <v>38812</v>
      </c>
      <c r="G396" s="1009"/>
      <c r="H396" s="1009"/>
      <c r="I396" s="1009"/>
      <c r="J396" s="1009"/>
    </row>
    <row r="397" spans="1:10" ht="18">
      <c r="A397" s="221">
        <v>118</v>
      </c>
      <c r="B397" s="222" t="s">
        <v>38813</v>
      </c>
      <c r="C397" s="222"/>
      <c r="D397" s="1009">
        <v>0</v>
      </c>
      <c r="E397" s="1009">
        <v>0</v>
      </c>
      <c r="F397" s="1009" t="s">
        <v>38812</v>
      </c>
      <c r="G397" s="1009"/>
      <c r="H397" s="1009"/>
      <c r="I397" s="1009"/>
      <c r="J397" s="1009"/>
    </row>
    <row r="398" spans="1:10" ht="36">
      <c r="A398" s="221">
        <v>119</v>
      </c>
      <c r="B398" s="222" t="s">
        <v>38814</v>
      </c>
      <c r="C398" s="222" t="s">
        <v>38815</v>
      </c>
      <c r="D398" s="1009">
        <v>13</v>
      </c>
      <c r="E398" s="1009">
        <v>1</v>
      </c>
      <c r="F398" s="1009" t="s">
        <v>38812</v>
      </c>
      <c r="G398" s="1009"/>
      <c r="H398" s="1009"/>
      <c r="I398" s="1009"/>
      <c r="J398" s="1009"/>
    </row>
    <row r="399" spans="1:10" ht="18">
      <c r="A399" s="221">
        <v>120</v>
      </c>
      <c r="B399" s="222" t="s">
        <v>38816</v>
      </c>
      <c r="C399" s="222" t="s">
        <v>38817</v>
      </c>
      <c r="D399" s="1009">
        <v>64</v>
      </c>
      <c r="E399" s="1009">
        <v>5</v>
      </c>
      <c r="F399" s="1009" t="s">
        <v>38812</v>
      </c>
      <c r="G399" s="1009"/>
      <c r="H399" s="1009"/>
      <c r="I399" s="1009"/>
      <c r="J399" s="1009"/>
    </row>
    <row r="400" spans="1:10" ht="36">
      <c r="A400" s="221">
        <v>121</v>
      </c>
      <c r="B400" s="222" t="s">
        <v>38818</v>
      </c>
      <c r="C400" s="222" t="s">
        <v>38819</v>
      </c>
      <c r="D400" s="1009">
        <v>3</v>
      </c>
      <c r="E400" s="1009">
        <v>3</v>
      </c>
      <c r="F400" s="1009" t="s">
        <v>31334</v>
      </c>
      <c r="G400" s="1009"/>
      <c r="H400" s="1009"/>
      <c r="I400" s="1009"/>
      <c r="J400" s="1009"/>
    </row>
    <row r="401" spans="1:10" ht="18">
      <c r="A401" s="221">
        <v>122</v>
      </c>
      <c r="B401" s="222" t="s">
        <v>38820</v>
      </c>
      <c r="C401" s="222" t="s">
        <v>38821</v>
      </c>
      <c r="D401" s="1009">
        <v>0</v>
      </c>
      <c r="E401" s="1009">
        <v>0</v>
      </c>
      <c r="F401" s="1009" t="s">
        <v>38822</v>
      </c>
      <c r="G401" s="1009"/>
      <c r="H401" s="1009"/>
      <c r="I401" s="1009"/>
      <c r="J401" s="1009"/>
    </row>
    <row r="402" spans="1:10" ht="18">
      <c r="A402" s="221">
        <v>123</v>
      </c>
      <c r="B402" s="222" t="s">
        <v>38823</v>
      </c>
      <c r="C402" s="222" t="s">
        <v>38824</v>
      </c>
      <c r="D402" s="1019">
        <v>0</v>
      </c>
      <c r="E402" s="1019">
        <v>5</v>
      </c>
      <c r="F402" s="1009" t="s">
        <v>38822</v>
      </c>
      <c r="G402" s="1009"/>
      <c r="H402" s="1009"/>
      <c r="I402" s="1009"/>
      <c r="J402" s="1009"/>
    </row>
    <row r="403" spans="1:10" ht="18">
      <c r="A403" s="221">
        <v>124</v>
      </c>
      <c r="B403" s="222" t="s">
        <v>38825</v>
      </c>
      <c r="C403" s="222" t="s">
        <v>38826</v>
      </c>
      <c r="D403" s="1019">
        <v>0</v>
      </c>
      <c r="E403" s="1019">
        <v>4</v>
      </c>
      <c r="F403" s="1009" t="s">
        <v>38822</v>
      </c>
      <c r="G403" s="1009"/>
      <c r="H403" s="1009"/>
      <c r="I403" s="1009"/>
      <c r="J403" s="1009"/>
    </row>
    <row r="404" spans="1:10" ht="36">
      <c r="A404" s="221">
        <v>125</v>
      </c>
      <c r="B404" s="222" t="s">
        <v>38827</v>
      </c>
      <c r="C404" s="222" t="s">
        <v>38828</v>
      </c>
      <c r="D404" s="1019">
        <v>0</v>
      </c>
      <c r="E404" s="1019">
        <v>3</v>
      </c>
      <c r="F404" s="1009" t="s">
        <v>38588</v>
      </c>
      <c r="G404" s="1009"/>
      <c r="H404" s="1009"/>
      <c r="I404" s="1009"/>
      <c r="J404" s="1009"/>
    </row>
    <row r="405" spans="1:10" ht="18">
      <c r="A405" s="221">
        <v>126</v>
      </c>
      <c r="B405" s="222" t="s">
        <v>38829</v>
      </c>
      <c r="C405" s="222" t="s">
        <v>38830</v>
      </c>
      <c r="D405" s="1019">
        <v>0</v>
      </c>
      <c r="E405" s="1019">
        <v>2</v>
      </c>
      <c r="F405" s="1009" t="s">
        <v>38588</v>
      </c>
      <c r="G405" s="1009"/>
      <c r="H405" s="1009"/>
      <c r="I405" s="1009"/>
      <c r="J405" s="1009"/>
    </row>
    <row r="406" spans="1:10" ht="18">
      <c r="A406" s="221">
        <v>127</v>
      </c>
      <c r="B406" s="222" t="s">
        <v>38831</v>
      </c>
      <c r="C406" s="222" t="s">
        <v>38832</v>
      </c>
      <c r="D406" s="1019">
        <v>0</v>
      </c>
      <c r="E406" s="1019">
        <v>4</v>
      </c>
      <c r="F406" s="1009" t="s">
        <v>31330</v>
      </c>
      <c r="G406" s="1009"/>
      <c r="H406" s="1009"/>
      <c r="I406" s="1009"/>
      <c r="J406" s="1009"/>
    </row>
    <row r="407" spans="1:10" ht="18">
      <c r="A407" s="221">
        <v>128</v>
      </c>
      <c r="B407" s="222" t="s">
        <v>38833</v>
      </c>
      <c r="C407" s="222" t="s">
        <v>38834</v>
      </c>
      <c r="D407" s="1019">
        <v>0</v>
      </c>
      <c r="E407" s="1019">
        <v>1</v>
      </c>
      <c r="F407" s="1009" t="s">
        <v>38800</v>
      </c>
      <c r="G407" s="1009"/>
      <c r="H407" s="1009"/>
      <c r="I407" s="1009"/>
      <c r="J407" s="1009"/>
    </row>
    <row r="408" spans="1:10" ht="36">
      <c r="A408" s="221">
        <v>129</v>
      </c>
      <c r="B408" s="222" t="s">
        <v>38835</v>
      </c>
      <c r="C408" s="222" t="s">
        <v>38836</v>
      </c>
      <c r="D408" s="1019">
        <v>0</v>
      </c>
      <c r="E408" s="1019">
        <v>40</v>
      </c>
      <c r="F408" s="1009" t="s">
        <v>38682</v>
      </c>
      <c r="G408" s="1009"/>
      <c r="H408" s="1009"/>
      <c r="I408" s="1009"/>
      <c r="J408" s="1009"/>
    </row>
    <row r="409" spans="1:10" ht="18">
      <c r="A409" s="221">
        <v>130</v>
      </c>
      <c r="B409" s="222" t="s">
        <v>38837</v>
      </c>
      <c r="C409" s="222" t="s">
        <v>38838</v>
      </c>
      <c r="D409" s="1019">
        <v>0</v>
      </c>
      <c r="E409" s="1019">
        <v>6</v>
      </c>
      <c r="F409" s="1009" t="s">
        <v>38682</v>
      </c>
      <c r="G409" s="1009"/>
      <c r="H409" s="1009"/>
      <c r="I409" s="1009"/>
      <c r="J409" s="1009"/>
    </row>
    <row r="410" spans="1:10" ht="36">
      <c r="A410" s="221">
        <v>131</v>
      </c>
      <c r="B410" s="222" t="s">
        <v>38839</v>
      </c>
      <c r="C410" s="222" t="s">
        <v>38840</v>
      </c>
      <c r="D410" s="1019">
        <v>0</v>
      </c>
      <c r="E410" s="1019">
        <v>2</v>
      </c>
      <c r="F410" s="1009" t="s">
        <v>36691</v>
      </c>
      <c r="G410" s="1009"/>
      <c r="H410" s="1009"/>
      <c r="I410" s="1009"/>
      <c r="J410" s="1009"/>
    </row>
    <row r="411" spans="1:10" ht="36">
      <c r="A411" s="221">
        <v>132</v>
      </c>
      <c r="B411" s="222" t="s">
        <v>38841</v>
      </c>
      <c r="C411" s="222" t="s">
        <v>38842</v>
      </c>
      <c r="D411" s="1019">
        <v>0</v>
      </c>
      <c r="E411" s="1019">
        <v>18</v>
      </c>
      <c r="F411" s="1009" t="s">
        <v>31386</v>
      </c>
      <c r="G411" s="1009"/>
      <c r="H411" s="1009"/>
      <c r="I411" s="1009"/>
      <c r="J411" s="1009"/>
    </row>
    <row r="412" spans="1:10" ht="36">
      <c r="A412" s="221">
        <v>133</v>
      </c>
      <c r="B412" s="222" t="s">
        <v>38843</v>
      </c>
      <c r="C412" s="222" t="s">
        <v>38844</v>
      </c>
      <c r="D412" s="1019">
        <v>0</v>
      </c>
      <c r="E412" s="1019">
        <v>4</v>
      </c>
      <c r="F412" s="1009" t="s">
        <v>31396</v>
      </c>
      <c r="G412" s="1009"/>
      <c r="H412" s="1009"/>
      <c r="I412" s="1009"/>
      <c r="J412" s="1009"/>
    </row>
    <row r="413" spans="1:10" ht="18">
      <c r="A413" s="221">
        <v>134</v>
      </c>
      <c r="B413" s="222" t="s">
        <v>38845</v>
      </c>
      <c r="C413" s="222" t="s">
        <v>38846</v>
      </c>
      <c r="D413" s="1019">
        <v>0</v>
      </c>
      <c r="E413" s="1019">
        <v>1</v>
      </c>
      <c r="F413" s="1009" t="s">
        <v>36694</v>
      </c>
      <c r="G413" s="1009"/>
      <c r="H413" s="1009"/>
      <c r="I413" s="1009"/>
      <c r="J413" s="1009"/>
    </row>
    <row r="414" spans="1:10" ht="36">
      <c r="A414" s="221">
        <v>135</v>
      </c>
      <c r="B414" s="222" t="s">
        <v>38847</v>
      </c>
      <c r="C414" s="222" t="s">
        <v>38848</v>
      </c>
      <c r="D414" s="1019">
        <v>0</v>
      </c>
      <c r="E414" s="1019">
        <v>13</v>
      </c>
      <c r="F414" s="1009" t="s">
        <v>38849</v>
      </c>
      <c r="G414" s="1009"/>
      <c r="H414" s="1009"/>
      <c r="I414" s="1009"/>
      <c r="J414" s="1009"/>
    </row>
    <row r="415" spans="1:10" ht="18">
      <c r="A415" s="221">
        <v>136</v>
      </c>
      <c r="B415" s="222" t="s">
        <v>38850</v>
      </c>
      <c r="C415" s="222" t="s">
        <v>38851</v>
      </c>
      <c r="D415" s="1019">
        <v>1</v>
      </c>
      <c r="E415" s="1019">
        <v>2</v>
      </c>
      <c r="F415" s="1009" t="s">
        <v>32003</v>
      </c>
      <c r="G415" s="1009"/>
      <c r="H415" s="1009"/>
      <c r="I415" s="1009"/>
      <c r="J415" s="1009"/>
    </row>
    <row r="416" spans="1:10" ht="36">
      <c r="A416" s="221">
        <v>137</v>
      </c>
      <c r="B416" s="222" t="s">
        <v>38852</v>
      </c>
      <c r="C416" s="222" t="s">
        <v>38853</v>
      </c>
      <c r="D416" s="1019">
        <v>0</v>
      </c>
      <c r="E416" s="1019">
        <v>16</v>
      </c>
      <c r="F416" s="1009" t="s">
        <v>31974</v>
      </c>
      <c r="G416" s="1009"/>
      <c r="H416" s="1009"/>
      <c r="I416" s="1009"/>
      <c r="J416" s="1009"/>
    </row>
    <row r="417" spans="1:10" ht="36">
      <c r="A417" s="221">
        <v>138</v>
      </c>
      <c r="B417" s="222" t="s">
        <v>38854</v>
      </c>
      <c r="C417" s="222" t="s">
        <v>38855</v>
      </c>
      <c r="D417" s="1019">
        <v>0</v>
      </c>
      <c r="E417" s="1019">
        <v>12</v>
      </c>
      <c r="F417" s="1009" t="s">
        <v>31417</v>
      </c>
      <c r="G417" s="1009"/>
      <c r="H417" s="1009"/>
      <c r="I417" s="1009"/>
      <c r="J417" s="1009"/>
    </row>
    <row r="418" spans="1:10" ht="18">
      <c r="A418" s="221">
        <v>139</v>
      </c>
      <c r="B418" s="222" t="s">
        <v>38856</v>
      </c>
      <c r="C418" s="222" t="s">
        <v>38857</v>
      </c>
      <c r="D418" s="1019">
        <v>0</v>
      </c>
      <c r="E418" s="1019">
        <v>8</v>
      </c>
      <c r="F418" s="1009" t="s">
        <v>31535</v>
      </c>
      <c r="G418" s="1009"/>
      <c r="H418" s="1009"/>
      <c r="I418" s="1009"/>
      <c r="J418" s="1009"/>
    </row>
    <row r="419" spans="1:10" ht="18">
      <c r="A419" s="221">
        <v>140</v>
      </c>
      <c r="B419" s="222" t="s">
        <v>38858</v>
      </c>
      <c r="C419" s="222" t="s">
        <v>38859</v>
      </c>
      <c r="D419" s="1019">
        <v>0</v>
      </c>
      <c r="E419" s="1019">
        <v>4</v>
      </c>
      <c r="F419" s="1009" t="s">
        <v>31420</v>
      </c>
      <c r="G419" s="1009"/>
      <c r="H419" s="1009"/>
      <c r="I419" s="1009"/>
      <c r="J419" s="1009"/>
    </row>
    <row r="420" spans="1:10" ht="18">
      <c r="A420" s="221">
        <v>141</v>
      </c>
      <c r="B420" s="222" t="s">
        <v>38860</v>
      </c>
      <c r="C420" s="222"/>
      <c r="D420" s="1019">
        <v>0</v>
      </c>
      <c r="E420" s="1019">
        <v>2</v>
      </c>
      <c r="F420" s="1009" t="s">
        <v>36580</v>
      </c>
      <c r="G420" s="1009"/>
      <c r="H420" s="1009"/>
      <c r="I420" s="1009"/>
      <c r="J420" s="1009"/>
    </row>
    <row r="421" spans="1:10" ht="18">
      <c r="A421" s="221">
        <v>142</v>
      </c>
      <c r="B421" s="222" t="s">
        <v>38861</v>
      </c>
      <c r="C421" s="222"/>
      <c r="D421" s="1019">
        <v>0</v>
      </c>
      <c r="E421" s="1019">
        <v>18</v>
      </c>
      <c r="F421" s="1009" t="s">
        <v>36580</v>
      </c>
      <c r="G421" s="1009"/>
      <c r="H421" s="1009"/>
      <c r="I421" s="1009"/>
      <c r="J421" s="1009"/>
    </row>
    <row r="422" spans="1:10" ht="18">
      <c r="A422" s="221">
        <v>143</v>
      </c>
      <c r="B422" s="222" t="s">
        <v>38862</v>
      </c>
      <c r="C422" s="222" t="s">
        <v>38863</v>
      </c>
      <c r="D422" s="1019">
        <v>0</v>
      </c>
      <c r="E422" s="1019">
        <v>2</v>
      </c>
      <c r="F422" s="1009" t="s">
        <v>36580</v>
      </c>
      <c r="G422" s="1009"/>
      <c r="H422" s="1009"/>
      <c r="I422" s="1009"/>
      <c r="J422" s="1009"/>
    </row>
    <row r="423" spans="1:10" ht="36">
      <c r="A423" s="221">
        <v>144</v>
      </c>
      <c r="B423" s="222" t="s">
        <v>38864</v>
      </c>
      <c r="C423" s="222" t="s">
        <v>38865</v>
      </c>
      <c r="D423" s="1019">
        <v>0</v>
      </c>
      <c r="E423" s="1019">
        <v>6</v>
      </c>
      <c r="F423" s="1009" t="s">
        <v>38866</v>
      </c>
      <c r="G423" s="1009"/>
      <c r="H423" s="1009"/>
      <c r="I423" s="1009"/>
      <c r="J423" s="1009"/>
    </row>
    <row r="424" spans="1:10" ht="18">
      <c r="A424" s="221">
        <v>145</v>
      </c>
      <c r="B424" s="222" t="s">
        <v>38867</v>
      </c>
      <c r="C424" s="222" t="s">
        <v>38868</v>
      </c>
      <c r="D424" s="1019">
        <v>0</v>
      </c>
      <c r="E424" s="1019">
        <v>15</v>
      </c>
      <c r="F424" s="1009" t="s">
        <v>31479</v>
      </c>
      <c r="G424" s="1009"/>
      <c r="H424" s="1009"/>
      <c r="I424" s="1009"/>
      <c r="J424" s="1009"/>
    </row>
    <row r="425" spans="1:10" ht="18">
      <c r="A425" s="221">
        <v>146</v>
      </c>
      <c r="B425" s="222" t="s">
        <v>38869</v>
      </c>
      <c r="C425" s="222" t="s">
        <v>38870</v>
      </c>
      <c r="D425" s="1019">
        <v>0</v>
      </c>
      <c r="E425" s="1019">
        <v>2</v>
      </c>
      <c r="F425" s="1009" t="s">
        <v>31476</v>
      </c>
      <c r="G425" s="1009"/>
      <c r="H425" s="1009"/>
      <c r="I425" s="1009"/>
      <c r="J425" s="1009"/>
    </row>
    <row r="426" spans="1:10" ht="18">
      <c r="A426" s="221">
        <v>147</v>
      </c>
      <c r="B426" s="222" t="s">
        <v>38871</v>
      </c>
      <c r="C426" s="222" t="s">
        <v>38872</v>
      </c>
      <c r="D426" s="1019">
        <v>0</v>
      </c>
      <c r="E426" s="1019">
        <v>4</v>
      </c>
      <c r="F426" s="1009" t="s">
        <v>31535</v>
      </c>
      <c r="G426" s="1009"/>
      <c r="H426" s="1009"/>
      <c r="I426" s="1009"/>
      <c r="J426" s="1009"/>
    </row>
    <row r="427" spans="1:10" ht="36">
      <c r="A427" s="221">
        <v>148</v>
      </c>
      <c r="B427" s="222" t="s">
        <v>38873</v>
      </c>
      <c r="C427" s="222" t="s">
        <v>38874</v>
      </c>
      <c r="D427" s="1019">
        <v>0</v>
      </c>
      <c r="E427" s="1019">
        <v>6</v>
      </c>
      <c r="F427" s="1009" t="s">
        <v>38763</v>
      </c>
      <c r="G427" s="1009"/>
      <c r="H427" s="1009"/>
      <c r="I427" s="1009"/>
      <c r="J427" s="1009"/>
    </row>
    <row r="428" spans="1:10" ht="36">
      <c r="A428" s="221">
        <v>149</v>
      </c>
      <c r="B428" s="222" t="s">
        <v>38875</v>
      </c>
      <c r="C428" s="222" t="s">
        <v>38876</v>
      </c>
      <c r="D428" s="1019">
        <v>0</v>
      </c>
      <c r="E428" s="1019">
        <v>2</v>
      </c>
      <c r="F428" s="1009" t="s">
        <v>36586</v>
      </c>
      <c r="G428" s="1009"/>
      <c r="H428" s="1009"/>
      <c r="I428" s="1009"/>
      <c r="J428" s="1009"/>
    </row>
    <row r="429" spans="1:10" ht="18">
      <c r="A429" s="221">
        <v>150</v>
      </c>
      <c r="B429" s="222" t="s">
        <v>38877</v>
      </c>
      <c r="C429" s="222" t="s">
        <v>38878</v>
      </c>
      <c r="D429" s="1019">
        <v>0</v>
      </c>
      <c r="E429" s="1019">
        <v>2</v>
      </c>
      <c r="F429" s="1009" t="s">
        <v>31471</v>
      </c>
      <c r="G429" s="1009"/>
      <c r="H429" s="1009"/>
      <c r="I429" s="1009"/>
      <c r="J429" s="1009"/>
    </row>
    <row r="430" spans="1:10" ht="36">
      <c r="A430" s="221">
        <v>151</v>
      </c>
      <c r="B430" s="222" t="s">
        <v>38879</v>
      </c>
      <c r="C430" s="222" t="s">
        <v>38880</v>
      </c>
      <c r="D430" s="1019">
        <v>0</v>
      </c>
      <c r="E430" s="1019">
        <v>6</v>
      </c>
      <c r="F430" s="1009" t="s">
        <v>31535</v>
      </c>
      <c r="G430" s="1009"/>
      <c r="H430" s="1009"/>
      <c r="I430" s="1009"/>
      <c r="J430" s="1009"/>
    </row>
    <row r="431" spans="1:10" ht="36">
      <c r="A431" s="221">
        <v>152</v>
      </c>
      <c r="B431" s="222" t="s">
        <v>38881</v>
      </c>
      <c r="C431" s="222" t="s">
        <v>38882</v>
      </c>
      <c r="D431" s="1019">
        <v>0</v>
      </c>
      <c r="E431" s="1019">
        <v>2</v>
      </c>
      <c r="F431" s="1009" t="s">
        <v>31553</v>
      </c>
      <c r="G431" s="1009"/>
      <c r="H431" s="1009"/>
      <c r="I431" s="1009"/>
      <c r="J431" s="1009"/>
    </row>
    <row r="432" spans="1:10" ht="36">
      <c r="A432" s="221">
        <v>153</v>
      </c>
      <c r="B432" s="222" t="s">
        <v>38883</v>
      </c>
      <c r="C432" s="222" t="s">
        <v>38884</v>
      </c>
      <c r="D432" s="1019">
        <v>0</v>
      </c>
      <c r="E432" s="1019">
        <v>5</v>
      </c>
      <c r="F432" s="1009" t="s">
        <v>38885</v>
      </c>
      <c r="G432" s="1009"/>
      <c r="H432" s="1009"/>
      <c r="I432" s="1009"/>
      <c r="J432" s="1009"/>
    </row>
    <row r="433" spans="1:10" ht="36">
      <c r="A433" s="221">
        <v>154</v>
      </c>
      <c r="B433" s="222" t="s">
        <v>38886</v>
      </c>
      <c r="C433" s="222" t="s">
        <v>38887</v>
      </c>
      <c r="D433" s="1019">
        <v>0</v>
      </c>
      <c r="E433" s="1019">
        <v>1</v>
      </c>
      <c r="F433" s="1009" t="s">
        <v>38885</v>
      </c>
      <c r="G433" s="1009"/>
      <c r="H433" s="1009"/>
      <c r="I433" s="1009"/>
      <c r="J433" s="1009"/>
    </row>
    <row r="434" spans="1:10" ht="36">
      <c r="A434" s="221">
        <v>155</v>
      </c>
      <c r="B434" s="222" t="s">
        <v>38888</v>
      </c>
      <c r="C434" s="222" t="s">
        <v>38889</v>
      </c>
      <c r="D434" s="1019">
        <v>0</v>
      </c>
      <c r="E434" s="1019">
        <v>1</v>
      </c>
      <c r="F434" s="1009" t="s">
        <v>38890</v>
      </c>
      <c r="G434" s="1009"/>
      <c r="H434" s="1009"/>
      <c r="I434" s="1009"/>
      <c r="J434" s="1009"/>
    </row>
    <row r="435" spans="1:10" ht="36">
      <c r="A435" s="221">
        <v>156</v>
      </c>
      <c r="B435" s="222" t="s">
        <v>38891</v>
      </c>
      <c r="C435" s="222" t="s">
        <v>38892</v>
      </c>
      <c r="D435" s="1019">
        <v>0</v>
      </c>
      <c r="E435" s="1019">
        <v>6</v>
      </c>
      <c r="F435" s="1009" t="s">
        <v>36826</v>
      </c>
      <c r="G435" s="1009"/>
      <c r="H435" s="1009"/>
      <c r="I435" s="1009"/>
      <c r="J435" s="1009"/>
    </row>
    <row r="436" spans="1:10" ht="18">
      <c r="A436" s="221">
        <v>157</v>
      </c>
      <c r="B436" s="222" t="s">
        <v>38893</v>
      </c>
      <c r="C436" s="222" t="s">
        <v>38894</v>
      </c>
      <c r="D436" s="1019">
        <v>1</v>
      </c>
      <c r="E436" s="1019">
        <v>1</v>
      </c>
      <c r="F436" s="1009" t="s">
        <v>36826</v>
      </c>
      <c r="G436" s="1009"/>
      <c r="H436" s="1009"/>
      <c r="I436" s="1009"/>
      <c r="J436" s="1009"/>
    </row>
    <row r="437" spans="1:10" ht="54">
      <c r="A437" s="221">
        <v>158</v>
      </c>
      <c r="B437" s="222" t="s">
        <v>38895</v>
      </c>
      <c r="C437" s="222" t="s">
        <v>38896</v>
      </c>
      <c r="D437" s="1019">
        <v>0</v>
      </c>
      <c r="E437" s="1019">
        <v>1</v>
      </c>
      <c r="F437" s="1009" t="s">
        <v>36826</v>
      </c>
      <c r="G437" s="1009"/>
      <c r="H437" s="1009"/>
      <c r="I437" s="1009"/>
      <c r="J437" s="1009"/>
    </row>
    <row r="438" spans="1:10" ht="36">
      <c r="A438" s="221">
        <v>159</v>
      </c>
      <c r="B438" s="222" t="s">
        <v>38897</v>
      </c>
      <c r="C438" s="222" t="s">
        <v>38898</v>
      </c>
      <c r="D438" s="1019">
        <v>0</v>
      </c>
      <c r="E438" s="1019">
        <v>2</v>
      </c>
      <c r="F438" s="1009" t="s">
        <v>31553</v>
      </c>
      <c r="G438" s="1009"/>
      <c r="H438" s="1009"/>
      <c r="I438" s="1009"/>
      <c r="J438" s="1009"/>
    </row>
    <row r="439" spans="1:10" ht="36">
      <c r="A439" s="221">
        <v>160</v>
      </c>
      <c r="B439" s="222" t="s">
        <v>38899</v>
      </c>
      <c r="C439" s="222" t="s">
        <v>38900</v>
      </c>
      <c r="D439" s="1019">
        <v>0</v>
      </c>
      <c r="E439" s="1019">
        <v>1</v>
      </c>
      <c r="F439" s="1009" t="s">
        <v>31548</v>
      </c>
      <c r="G439" s="1009"/>
      <c r="H439" s="1009"/>
      <c r="I439" s="1009"/>
      <c r="J439" s="1009"/>
    </row>
    <row r="440" spans="1:10" ht="36">
      <c r="A440" s="221">
        <v>161</v>
      </c>
      <c r="B440" s="222" t="s">
        <v>38901</v>
      </c>
      <c r="C440" s="222" t="s">
        <v>38902</v>
      </c>
      <c r="D440" s="1019">
        <v>0</v>
      </c>
      <c r="E440" s="1019">
        <v>2</v>
      </c>
      <c r="F440" s="1009" t="s">
        <v>38614</v>
      </c>
      <c r="G440" s="1009"/>
      <c r="H440" s="1009"/>
      <c r="I440" s="1009"/>
      <c r="J440" s="1009"/>
    </row>
    <row r="441" spans="1:10" ht="54">
      <c r="A441" s="221">
        <v>162</v>
      </c>
      <c r="B441" s="222" t="s">
        <v>38903</v>
      </c>
      <c r="C441" s="222" t="s">
        <v>38904</v>
      </c>
      <c r="D441" s="1019">
        <v>0</v>
      </c>
      <c r="E441" s="1019">
        <v>2</v>
      </c>
      <c r="F441" s="1009" t="s">
        <v>38614</v>
      </c>
      <c r="G441" s="1009"/>
      <c r="H441" s="1009"/>
      <c r="I441" s="1009"/>
      <c r="J441" s="1009"/>
    </row>
    <row r="442" spans="1:10" ht="18">
      <c r="A442" s="221">
        <v>163</v>
      </c>
      <c r="B442" s="222" t="s">
        <v>38905</v>
      </c>
      <c r="C442" s="222" t="s">
        <v>38906</v>
      </c>
      <c r="D442" s="1019">
        <v>0</v>
      </c>
      <c r="E442" s="1019">
        <v>8</v>
      </c>
      <c r="F442" s="1009" t="s">
        <v>38614</v>
      </c>
      <c r="G442" s="1009"/>
      <c r="H442" s="1009"/>
      <c r="I442" s="1009"/>
      <c r="J442" s="1009"/>
    </row>
    <row r="443" spans="1:10" ht="54">
      <c r="A443" s="221">
        <v>164</v>
      </c>
      <c r="B443" s="222" t="s">
        <v>38907</v>
      </c>
      <c r="C443" s="222" t="s">
        <v>38908</v>
      </c>
      <c r="D443" s="1019">
        <v>0</v>
      </c>
      <c r="E443" s="1019">
        <v>6</v>
      </c>
      <c r="F443" s="1009" t="s">
        <v>38614</v>
      </c>
      <c r="G443" s="1009"/>
      <c r="H443" s="1009"/>
      <c r="I443" s="1009"/>
      <c r="J443" s="1009"/>
    </row>
    <row r="444" spans="1:10" ht="36">
      <c r="A444" s="221">
        <v>165</v>
      </c>
      <c r="B444" s="222" t="s">
        <v>38909</v>
      </c>
      <c r="C444" s="222" t="s">
        <v>38910</v>
      </c>
      <c r="D444" s="1019">
        <v>0</v>
      </c>
      <c r="E444" s="1019">
        <v>6</v>
      </c>
      <c r="F444" s="1009" t="s">
        <v>31610</v>
      </c>
      <c r="G444" s="1009"/>
      <c r="H444" s="1009"/>
      <c r="I444" s="1009"/>
      <c r="J444" s="1009"/>
    </row>
    <row r="445" spans="1:10" ht="18">
      <c r="A445" s="221">
        <v>166</v>
      </c>
      <c r="B445" s="222" t="s">
        <v>38911</v>
      </c>
      <c r="C445" s="222" t="s">
        <v>38912</v>
      </c>
      <c r="D445" s="1019">
        <v>0</v>
      </c>
      <c r="E445" s="1019">
        <v>5</v>
      </c>
      <c r="F445" s="1009" t="s">
        <v>31610</v>
      </c>
      <c r="G445" s="1009"/>
      <c r="H445" s="1009"/>
      <c r="I445" s="1009"/>
      <c r="J445" s="1009"/>
    </row>
    <row r="446" spans="1:10" ht="18">
      <c r="A446" s="221">
        <v>167</v>
      </c>
      <c r="B446" s="222" t="s">
        <v>38913</v>
      </c>
      <c r="C446" s="222"/>
      <c r="D446" s="1019">
        <v>0</v>
      </c>
      <c r="E446" s="1019">
        <v>3</v>
      </c>
      <c r="F446" s="1009" t="s">
        <v>31610</v>
      </c>
      <c r="G446" s="1009"/>
      <c r="H446" s="1009"/>
      <c r="I446" s="1009"/>
      <c r="J446" s="1009"/>
    </row>
    <row r="447" spans="1:10" ht="18">
      <c r="A447" s="221">
        <v>168</v>
      </c>
      <c r="B447" s="222" t="s">
        <v>38914</v>
      </c>
      <c r="C447" s="222" t="s">
        <v>38915</v>
      </c>
      <c r="D447" s="1019">
        <v>0</v>
      </c>
      <c r="E447" s="1019">
        <v>2</v>
      </c>
      <c r="F447" s="1009" t="s">
        <v>31610</v>
      </c>
      <c r="G447" s="1009"/>
      <c r="H447" s="1009"/>
      <c r="I447" s="1009"/>
      <c r="J447" s="1009"/>
    </row>
    <row r="448" spans="1:10" ht="36">
      <c r="A448" s="221">
        <v>169</v>
      </c>
      <c r="B448" s="222" t="s">
        <v>38916</v>
      </c>
      <c r="C448" s="222" t="s">
        <v>38917</v>
      </c>
      <c r="D448" s="1019">
        <v>0</v>
      </c>
      <c r="E448" s="1019">
        <v>3</v>
      </c>
      <c r="F448" s="1009" t="s">
        <v>31610</v>
      </c>
      <c r="G448" s="1009"/>
      <c r="H448" s="1009"/>
      <c r="I448" s="1009"/>
      <c r="J448" s="1009"/>
    </row>
    <row r="449" spans="1:10" ht="36">
      <c r="A449" s="221">
        <v>170</v>
      </c>
      <c r="B449" s="222" t="s">
        <v>38918</v>
      </c>
      <c r="C449" s="222" t="s">
        <v>38919</v>
      </c>
      <c r="D449" s="1019">
        <v>0</v>
      </c>
      <c r="E449" s="1019">
        <v>8</v>
      </c>
      <c r="F449" s="1009" t="s">
        <v>31591</v>
      </c>
      <c r="G449" s="1009"/>
      <c r="H449" s="1009"/>
      <c r="I449" s="1009"/>
      <c r="J449" s="1009"/>
    </row>
    <row r="450" spans="1:10" ht="18">
      <c r="A450" s="221">
        <v>171</v>
      </c>
      <c r="B450" s="222" t="s">
        <v>38920</v>
      </c>
      <c r="C450" s="222" t="s">
        <v>38921</v>
      </c>
      <c r="D450" s="1019">
        <v>0</v>
      </c>
      <c r="E450" s="1019">
        <v>2</v>
      </c>
      <c r="F450" s="1009" t="s">
        <v>31591</v>
      </c>
      <c r="G450" s="1009"/>
      <c r="H450" s="1009"/>
      <c r="I450" s="1009"/>
      <c r="J450" s="1009"/>
    </row>
    <row r="451" spans="1:10" ht="18">
      <c r="A451" s="221">
        <v>172</v>
      </c>
      <c r="B451" s="222" t="s">
        <v>38922</v>
      </c>
      <c r="C451" s="222" t="s">
        <v>38923</v>
      </c>
      <c r="D451" s="1019">
        <v>0</v>
      </c>
      <c r="E451" s="1019">
        <v>21</v>
      </c>
      <c r="F451" s="1009" t="s">
        <v>36716</v>
      </c>
      <c r="G451" s="1009"/>
      <c r="H451" s="1009"/>
      <c r="I451" s="1009"/>
      <c r="J451" s="1009"/>
    </row>
    <row r="452" spans="1:10" ht="18">
      <c r="A452" s="221">
        <v>173</v>
      </c>
      <c r="B452" s="222" t="s">
        <v>38924</v>
      </c>
      <c r="C452" s="222"/>
      <c r="D452" s="1019">
        <v>0</v>
      </c>
      <c r="E452" s="1019">
        <v>19</v>
      </c>
      <c r="F452" s="1009" t="s">
        <v>36716</v>
      </c>
      <c r="G452" s="1009"/>
      <c r="H452" s="1009"/>
      <c r="I452" s="1009"/>
      <c r="J452" s="1009"/>
    </row>
    <row r="453" spans="1:10" ht="18">
      <c r="A453" s="221">
        <v>174</v>
      </c>
      <c r="B453" s="222" t="s">
        <v>38925</v>
      </c>
      <c r="C453" s="222" t="s">
        <v>38926</v>
      </c>
      <c r="D453" s="1019">
        <v>0</v>
      </c>
      <c r="E453" s="1019">
        <v>16</v>
      </c>
      <c r="F453" s="1009" t="s">
        <v>31641</v>
      </c>
      <c r="G453" s="1009"/>
      <c r="H453" s="1009"/>
      <c r="I453" s="1009"/>
      <c r="J453" s="1009"/>
    </row>
    <row r="454" spans="1:10" ht="18">
      <c r="A454" s="221">
        <v>175</v>
      </c>
      <c r="B454" s="222" t="s">
        <v>38927</v>
      </c>
      <c r="C454" s="222" t="s">
        <v>38928</v>
      </c>
      <c r="D454" s="1009">
        <v>4</v>
      </c>
      <c r="E454" s="1009">
        <v>6</v>
      </c>
      <c r="F454" s="1009" t="s">
        <v>31641</v>
      </c>
      <c r="G454" s="1009"/>
      <c r="H454" s="1009"/>
      <c r="I454" s="1009"/>
      <c r="J454" s="1009"/>
    </row>
    <row r="455" spans="1:10" ht="36">
      <c r="A455" s="221">
        <v>176</v>
      </c>
      <c r="B455" s="222" t="s">
        <v>38929</v>
      </c>
      <c r="C455" s="222" t="s">
        <v>38930</v>
      </c>
      <c r="D455" s="1009">
        <v>4</v>
      </c>
      <c r="E455" s="1009">
        <v>6</v>
      </c>
      <c r="F455" s="1009" t="s">
        <v>38639</v>
      </c>
      <c r="G455" s="1009"/>
      <c r="H455" s="1009"/>
      <c r="I455" s="1009"/>
      <c r="J455" s="1009"/>
    </row>
    <row r="456" spans="1:10" ht="18">
      <c r="A456" s="221">
        <v>177</v>
      </c>
      <c r="B456" s="222" t="s">
        <v>38931</v>
      </c>
      <c r="C456" s="222" t="s">
        <v>38932</v>
      </c>
      <c r="D456" s="1009">
        <v>2</v>
      </c>
      <c r="E456" s="1009">
        <v>0</v>
      </c>
      <c r="F456" s="1009" t="s">
        <v>38639</v>
      </c>
      <c r="G456" s="1009"/>
      <c r="H456" s="1009"/>
      <c r="I456" s="1009"/>
      <c r="J456" s="1009"/>
    </row>
    <row r="457" spans="1:10" ht="18">
      <c r="A457" s="221">
        <v>178</v>
      </c>
      <c r="B457" s="222" t="s">
        <v>38933</v>
      </c>
      <c r="C457" s="222" t="s">
        <v>38934</v>
      </c>
      <c r="D457" s="1009">
        <v>2</v>
      </c>
      <c r="E457" s="1009">
        <v>0</v>
      </c>
      <c r="F457" s="1009" t="s">
        <v>31641</v>
      </c>
      <c r="G457" s="1009"/>
      <c r="H457" s="1009"/>
      <c r="I457" s="1009"/>
      <c r="J457" s="1009"/>
    </row>
    <row r="458" spans="1:10" ht="18">
      <c r="A458" s="221">
        <v>179</v>
      </c>
      <c r="B458" s="222" t="s">
        <v>38935</v>
      </c>
      <c r="C458" s="222" t="s">
        <v>38936</v>
      </c>
      <c r="D458" s="1009">
        <v>2</v>
      </c>
      <c r="E458" s="1009">
        <v>0</v>
      </c>
      <c r="F458" s="1009" t="s">
        <v>31641</v>
      </c>
      <c r="G458" s="1009"/>
      <c r="H458" s="1009"/>
      <c r="I458" s="1009"/>
      <c r="J458" s="1009"/>
    </row>
    <row r="459" spans="1:10" ht="18">
      <c r="A459" s="221">
        <v>180</v>
      </c>
      <c r="B459" s="222" t="s">
        <v>38937</v>
      </c>
      <c r="C459" s="222" t="s">
        <v>38938</v>
      </c>
      <c r="D459" s="1009">
        <v>2</v>
      </c>
      <c r="E459" s="1009">
        <v>0</v>
      </c>
      <c r="F459" s="1009" t="s">
        <v>31641</v>
      </c>
      <c r="G459" s="1009"/>
      <c r="H459" s="1009"/>
      <c r="I459" s="1009"/>
      <c r="J459" s="1009"/>
    </row>
    <row r="460" spans="1:10" ht="18">
      <c r="A460" s="221">
        <v>181</v>
      </c>
      <c r="B460" s="222" t="s">
        <v>38939</v>
      </c>
      <c r="C460" s="222" t="s">
        <v>38940</v>
      </c>
      <c r="D460" s="1009">
        <v>2</v>
      </c>
      <c r="E460" s="1009">
        <v>6</v>
      </c>
      <c r="F460" s="1009" t="s">
        <v>36833</v>
      </c>
      <c r="G460" s="1009"/>
      <c r="H460" s="1009"/>
      <c r="I460" s="1009"/>
      <c r="J460" s="1009"/>
    </row>
    <row r="461" spans="1:10" ht="18">
      <c r="A461" s="221">
        <v>182</v>
      </c>
      <c r="B461" s="222" t="s">
        <v>38941</v>
      </c>
      <c r="C461" s="222" t="s">
        <v>38942</v>
      </c>
      <c r="D461" s="1009">
        <v>6</v>
      </c>
      <c r="E461" s="1009">
        <v>4</v>
      </c>
      <c r="F461" s="1009" t="s">
        <v>36833</v>
      </c>
      <c r="G461" s="1009"/>
      <c r="H461" s="1009"/>
      <c r="I461" s="1009"/>
      <c r="J461" s="1009"/>
    </row>
    <row r="462" spans="1:10" ht="18">
      <c r="A462" s="221">
        <v>183</v>
      </c>
      <c r="B462" s="222" t="s">
        <v>38943</v>
      </c>
      <c r="C462" s="222" t="s">
        <v>38944</v>
      </c>
      <c r="D462" s="1009">
        <v>2</v>
      </c>
      <c r="E462" s="1009">
        <v>0</v>
      </c>
      <c r="F462" s="1009" t="s">
        <v>36833</v>
      </c>
      <c r="G462" s="1009"/>
      <c r="H462" s="1009"/>
      <c r="I462" s="1009"/>
      <c r="J462" s="1009"/>
    </row>
    <row r="463" spans="1:10" ht="36">
      <c r="A463" s="221">
        <v>184</v>
      </c>
      <c r="B463" s="222" t="s">
        <v>33737</v>
      </c>
      <c r="C463" s="222" t="s">
        <v>38945</v>
      </c>
      <c r="D463" s="1009">
        <v>6</v>
      </c>
      <c r="E463" s="1009">
        <v>0</v>
      </c>
      <c r="F463" s="1009" t="s">
        <v>36833</v>
      </c>
      <c r="G463" s="1009"/>
      <c r="H463" s="1009"/>
      <c r="I463" s="1009"/>
      <c r="J463" s="1009"/>
    </row>
    <row r="464" spans="1:10" ht="18">
      <c r="A464" s="221">
        <v>185</v>
      </c>
      <c r="B464" s="222" t="s">
        <v>33739</v>
      </c>
      <c r="C464" s="222" t="s">
        <v>38946</v>
      </c>
      <c r="D464" s="1009">
        <v>8</v>
      </c>
      <c r="E464" s="1009">
        <v>0</v>
      </c>
      <c r="F464" s="1009" t="s">
        <v>36833</v>
      </c>
      <c r="G464" s="1009"/>
      <c r="H464" s="1009"/>
      <c r="I464" s="1009"/>
      <c r="J464" s="1009"/>
    </row>
    <row r="465" spans="1:10" ht="18">
      <c r="A465" s="221">
        <v>186</v>
      </c>
      <c r="B465" s="222" t="s">
        <v>33741</v>
      </c>
      <c r="C465" s="222" t="s">
        <v>38947</v>
      </c>
      <c r="D465" s="1009">
        <v>4</v>
      </c>
      <c r="E465" s="1009">
        <v>16</v>
      </c>
      <c r="F465" s="1009" t="s">
        <v>36833</v>
      </c>
      <c r="G465" s="1009"/>
      <c r="H465" s="1009"/>
      <c r="I465" s="1009"/>
      <c r="J465" s="1009"/>
    </row>
    <row r="466" spans="1:10" ht="18">
      <c r="A466" s="221">
        <v>187</v>
      </c>
      <c r="B466" s="222" t="s">
        <v>38948</v>
      </c>
      <c r="C466" s="222" t="s">
        <v>38949</v>
      </c>
      <c r="D466" s="1009">
        <v>4</v>
      </c>
      <c r="E466" s="1009">
        <v>2</v>
      </c>
      <c r="F466" s="1009" t="s">
        <v>31855</v>
      </c>
      <c r="G466" s="1009"/>
      <c r="H466" s="1009"/>
      <c r="I466" s="1009"/>
      <c r="J466" s="1009"/>
    </row>
    <row r="467" spans="1:10" ht="36">
      <c r="A467" s="221">
        <v>188</v>
      </c>
      <c r="B467" s="222" t="s">
        <v>38950</v>
      </c>
      <c r="C467" s="222" t="s">
        <v>38951</v>
      </c>
      <c r="D467" s="1009">
        <v>4</v>
      </c>
      <c r="E467" s="1009">
        <v>2</v>
      </c>
      <c r="F467" s="1009" t="s">
        <v>31855</v>
      </c>
      <c r="G467" s="1009"/>
      <c r="H467" s="1009"/>
      <c r="I467" s="1009"/>
      <c r="J467" s="1009"/>
    </row>
    <row r="468" spans="1:10" ht="18">
      <c r="A468" s="221">
        <v>189</v>
      </c>
      <c r="B468" s="222" t="s">
        <v>38952</v>
      </c>
      <c r="C468" s="222" t="s">
        <v>38953</v>
      </c>
      <c r="D468" s="1009">
        <v>4</v>
      </c>
      <c r="E468" s="1009">
        <v>2</v>
      </c>
      <c r="F468" s="1009" t="s">
        <v>38698</v>
      </c>
      <c r="G468" s="1009"/>
      <c r="H468" s="1009"/>
      <c r="I468" s="1009"/>
      <c r="J468" s="1009"/>
    </row>
    <row r="469" spans="1:10" ht="18">
      <c r="A469" s="221">
        <v>190</v>
      </c>
      <c r="B469" s="222" t="s">
        <v>38954</v>
      </c>
      <c r="C469" s="222"/>
      <c r="D469" s="1009">
        <v>2</v>
      </c>
      <c r="E469" s="1009">
        <v>0</v>
      </c>
      <c r="F469" s="1009" t="s">
        <v>31666</v>
      </c>
      <c r="G469" s="1009"/>
      <c r="H469" s="1009"/>
      <c r="I469" s="1009"/>
      <c r="J469" s="1009"/>
    </row>
    <row r="470" spans="1:10" ht="18">
      <c r="A470" s="221">
        <v>191</v>
      </c>
      <c r="B470" s="222" t="s">
        <v>38955</v>
      </c>
      <c r="C470" s="222"/>
      <c r="D470" s="1009">
        <v>2</v>
      </c>
      <c r="E470" s="1009">
        <v>6</v>
      </c>
      <c r="F470" s="1009" t="s">
        <v>31666</v>
      </c>
      <c r="G470" s="1009"/>
      <c r="H470" s="1009"/>
      <c r="I470" s="1009"/>
      <c r="J470" s="1009"/>
    </row>
    <row r="471" spans="1:10" ht="18">
      <c r="A471" s="221">
        <v>192</v>
      </c>
      <c r="B471" s="222" t="s">
        <v>38956</v>
      </c>
      <c r="C471" s="222"/>
      <c r="D471" s="1009">
        <v>0</v>
      </c>
      <c r="E471" s="1009">
        <v>0</v>
      </c>
      <c r="F471" s="1009" t="s">
        <v>31666</v>
      </c>
      <c r="G471" s="1009"/>
      <c r="H471" s="1009"/>
      <c r="I471" s="1009"/>
      <c r="J471" s="1009"/>
    </row>
    <row r="472" spans="1:10" ht="18">
      <c r="A472" s="221">
        <v>193</v>
      </c>
      <c r="B472" s="222" t="s">
        <v>38957</v>
      </c>
      <c r="C472" s="222"/>
      <c r="D472" s="1009">
        <v>4</v>
      </c>
      <c r="E472" s="1009">
        <v>12</v>
      </c>
      <c r="F472" s="1009" t="s">
        <v>31666</v>
      </c>
      <c r="G472" s="1009"/>
      <c r="H472" s="1009"/>
      <c r="I472" s="1009"/>
      <c r="J472" s="1009"/>
    </row>
    <row r="473" spans="1:10" ht="18">
      <c r="A473" s="221">
        <v>194</v>
      </c>
      <c r="B473" s="222" t="s">
        <v>38958</v>
      </c>
      <c r="C473" s="222" t="s">
        <v>38959</v>
      </c>
      <c r="D473" s="1009">
        <v>0</v>
      </c>
      <c r="E473" s="1009">
        <v>1</v>
      </c>
      <c r="F473" s="1009" t="s">
        <v>31737</v>
      </c>
      <c r="G473" s="1009"/>
      <c r="H473" s="1009"/>
      <c r="I473" s="1009"/>
      <c r="J473" s="1009"/>
    </row>
    <row r="474" spans="1:10" ht="18">
      <c r="A474" s="221">
        <v>195</v>
      </c>
      <c r="B474" s="222" t="s">
        <v>38960</v>
      </c>
      <c r="C474" s="222" t="s">
        <v>38961</v>
      </c>
      <c r="D474" s="1009">
        <v>0</v>
      </c>
      <c r="E474" s="1009">
        <v>1</v>
      </c>
      <c r="F474" s="1009" t="s">
        <v>31720</v>
      </c>
      <c r="G474" s="1009"/>
      <c r="H474" s="1009"/>
      <c r="I474" s="1009"/>
      <c r="J474" s="1009"/>
    </row>
    <row r="475" spans="1:10" ht="18">
      <c r="A475" s="221">
        <v>196</v>
      </c>
      <c r="B475" s="222" t="s">
        <v>38962</v>
      </c>
      <c r="C475" s="222" t="s">
        <v>38963</v>
      </c>
      <c r="D475" s="1009">
        <v>2</v>
      </c>
      <c r="E475" s="1009">
        <v>4</v>
      </c>
      <c r="F475" s="1009" t="s">
        <v>31720</v>
      </c>
      <c r="G475" s="1009"/>
      <c r="H475" s="1009"/>
      <c r="I475" s="1009"/>
      <c r="J475" s="1009"/>
    </row>
    <row r="476" spans="1:10" ht="18">
      <c r="A476" s="221">
        <v>197</v>
      </c>
      <c r="B476" s="222" t="s">
        <v>38964</v>
      </c>
      <c r="C476" s="222" t="s">
        <v>38965</v>
      </c>
      <c r="D476" s="1009">
        <v>2</v>
      </c>
      <c r="E476" s="1009">
        <v>1</v>
      </c>
      <c r="F476" s="1009" t="s">
        <v>38966</v>
      </c>
      <c r="G476" s="1009"/>
      <c r="H476" s="1009"/>
      <c r="I476" s="1009"/>
      <c r="J476" s="1009"/>
    </row>
    <row r="477" spans="1:10" ht="36">
      <c r="A477" s="221">
        <v>198</v>
      </c>
      <c r="B477" s="222" t="s">
        <v>38967</v>
      </c>
      <c r="C477" s="222" t="s">
        <v>38968</v>
      </c>
      <c r="D477" s="1009">
        <v>1</v>
      </c>
      <c r="E477" s="1009">
        <v>0</v>
      </c>
      <c r="F477" s="1009" t="s">
        <v>31737</v>
      </c>
      <c r="G477" s="1009"/>
      <c r="H477" s="1009"/>
      <c r="I477" s="1009"/>
      <c r="J477" s="1009"/>
    </row>
    <row r="478" spans="1:10" ht="36">
      <c r="A478" s="221">
        <v>199</v>
      </c>
      <c r="B478" s="222" t="s">
        <v>38969</v>
      </c>
      <c r="C478" s="222" t="s">
        <v>38970</v>
      </c>
      <c r="D478" s="1009">
        <v>1</v>
      </c>
      <c r="E478" s="1009">
        <v>0</v>
      </c>
      <c r="F478" s="1009" t="s">
        <v>31737</v>
      </c>
      <c r="G478" s="1009"/>
      <c r="H478" s="1009"/>
      <c r="I478" s="1009"/>
      <c r="J478" s="1009"/>
    </row>
    <row r="479" spans="1:10" ht="36">
      <c r="A479" s="221">
        <v>200</v>
      </c>
      <c r="B479" s="222" t="s">
        <v>38971</v>
      </c>
      <c r="C479" s="222" t="s">
        <v>38972</v>
      </c>
      <c r="D479" s="1009">
        <v>1</v>
      </c>
      <c r="E479" s="1009">
        <v>0</v>
      </c>
      <c r="F479" s="1009" t="s">
        <v>31737</v>
      </c>
      <c r="G479" s="1009"/>
      <c r="H479" s="1009"/>
      <c r="I479" s="1009"/>
      <c r="J479" s="1009"/>
    </row>
    <row r="480" spans="1:10" ht="36">
      <c r="A480" s="221">
        <v>201</v>
      </c>
      <c r="B480" s="222" t="s">
        <v>38973</v>
      </c>
      <c r="C480" s="222" t="s">
        <v>38974</v>
      </c>
      <c r="D480" s="1009">
        <v>1</v>
      </c>
      <c r="E480" s="1009">
        <v>0</v>
      </c>
      <c r="F480" s="1009" t="s">
        <v>31737</v>
      </c>
      <c r="G480" s="1009"/>
      <c r="H480" s="1009"/>
      <c r="I480" s="1009"/>
      <c r="J480" s="1009"/>
    </row>
    <row r="481" spans="1:10" ht="36">
      <c r="A481" s="221">
        <v>202</v>
      </c>
      <c r="B481" s="222" t="s">
        <v>38975</v>
      </c>
      <c r="C481" s="222" t="s">
        <v>38976</v>
      </c>
      <c r="D481" s="1009">
        <v>4</v>
      </c>
      <c r="E481" s="1009">
        <v>3</v>
      </c>
      <c r="F481" s="1009" t="s">
        <v>38966</v>
      </c>
      <c r="G481" s="1009"/>
      <c r="H481" s="1009"/>
      <c r="I481" s="1009"/>
      <c r="J481" s="1009"/>
    </row>
    <row r="482" spans="1:10" ht="18">
      <c r="A482" s="221">
        <v>203</v>
      </c>
      <c r="B482" s="222" t="s">
        <v>38977</v>
      </c>
      <c r="C482" s="222" t="s">
        <v>38978</v>
      </c>
      <c r="D482" s="1009">
        <v>4</v>
      </c>
      <c r="E482" s="1009">
        <v>6</v>
      </c>
      <c r="F482" s="1009" t="s">
        <v>38966</v>
      </c>
      <c r="G482" s="1009"/>
      <c r="H482" s="1009"/>
      <c r="I482" s="1009"/>
      <c r="J482" s="1009"/>
    </row>
    <row r="483" spans="1:10" ht="36">
      <c r="A483" s="221">
        <v>204</v>
      </c>
      <c r="B483" s="222" t="s">
        <v>38979</v>
      </c>
      <c r="C483" s="222" t="s">
        <v>38980</v>
      </c>
      <c r="D483" s="1009">
        <v>4</v>
      </c>
      <c r="E483" s="1009">
        <v>6</v>
      </c>
      <c r="F483" s="1009" t="s">
        <v>38966</v>
      </c>
      <c r="G483" s="1009"/>
      <c r="H483" s="1009"/>
      <c r="I483" s="1009"/>
      <c r="J483" s="1009"/>
    </row>
    <row r="484" spans="1:10" ht="36">
      <c r="A484" s="221">
        <v>205</v>
      </c>
      <c r="B484" s="222" t="s">
        <v>38981</v>
      </c>
      <c r="C484" s="222" t="s">
        <v>38982</v>
      </c>
      <c r="D484" s="1009">
        <v>2</v>
      </c>
      <c r="E484" s="1009">
        <v>0</v>
      </c>
      <c r="F484" s="1009" t="s">
        <v>36681</v>
      </c>
      <c r="G484" s="1009"/>
      <c r="H484" s="1009"/>
      <c r="I484" s="1009"/>
      <c r="J484" s="1009"/>
    </row>
    <row r="485" spans="1:10" ht="36">
      <c r="A485" s="221">
        <v>206</v>
      </c>
      <c r="B485" s="222" t="s">
        <v>38983</v>
      </c>
      <c r="C485" s="222" t="s">
        <v>38984</v>
      </c>
      <c r="D485" s="1009">
        <v>2</v>
      </c>
      <c r="E485" s="1009">
        <v>0</v>
      </c>
      <c r="F485" s="1009" t="s">
        <v>36681</v>
      </c>
      <c r="G485" s="1009"/>
      <c r="H485" s="1009"/>
      <c r="I485" s="1009"/>
      <c r="J485" s="1009"/>
    </row>
    <row r="486" spans="1:10" ht="36">
      <c r="A486" s="221">
        <v>207</v>
      </c>
      <c r="B486" s="222" t="s">
        <v>38985</v>
      </c>
      <c r="C486" s="222" t="s">
        <v>38986</v>
      </c>
      <c r="D486" s="1009">
        <v>2</v>
      </c>
      <c r="E486" s="1009">
        <v>0</v>
      </c>
      <c r="F486" s="1009" t="s">
        <v>36681</v>
      </c>
      <c r="G486" s="1009"/>
      <c r="H486" s="1009"/>
      <c r="I486" s="1009"/>
      <c r="J486" s="1009"/>
    </row>
    <row r="487" spans="1:10" ht="36">
      <c r="A487" s="221">
        <v>208</v>
      </c>
      <c r="B487" s="222" t="s">
        <v>38987</v>
      </c>
      <c r="C487" s="222" t="s">
        <v>38988</v>
      </c>
      <c r="D487" s="1009">
        <v>2</v>
      </c>
      <c r="E487" s="1009">
        <v>0</v>
      </c>
      <c r="F487" s="1009" t="s">
        <v>36681</v>
      </c>
      <c r="G487" s="1009"/>
      <c r="H487" s="1009"/>
      <c r="I487" s="1009"/>
      <c r="J487" s="1009"/>
    </row>
    <row r="488" spans="1:10" ht="36">
      <c r="A488" s="221">
        <v>209</v>
      </c>
      <c r="B488" s="222" t="s">
        <v>38989</v>
      </c>
      <c r="C488" s="222" t="s">
        <v>38990</v>
      </c>
      <c r="D488" s="1009">
        <v>2</v>
      </c>
      <c r="E488" s="1009">
        <v>6</v>
      </c>
      <c r="F488" s="1009" t="s">
        <v>38991</v>
      </c>
      <c r="G488" s="1009"/>
      <c r="H488" s="1009"/>
      <c r="I488" s="1009"/>
      <c r="J488" s="1009"/>
    </row>
    <row r="489" spans="1:10" ht="36">
      <c r="A489" s="221">
        <v>210</v>
      </c>
      <c r="B489" s="222" t="s">
        <v>38992</v>
      </c>
      <c r="C489" s="222" t="s">
        <v>38993</v>
      </c>
      <c r="D489" s="1009">
        <v>6</v>
      </c>
      <c r="E489" s="1009">
        <v>4</v>
      </c>
      <c r="F489" s="1009" t="s">
        <v>38991</v>
      </c>
      <c r="G489" s="1009"/>
      <c r="H489" s="1009"/>
      <c r="I489" s="1009"/>
      <c r="J489" s="1009"/>
    </row>
    <row r="490" spans="1:10" ht="36">
      <c r="A490" s="221">
        <v>211</v>
      </c>
      <c r="B490" s="222" t="s">
        <v>38994</v>
      </c>
      <c r="C490" s="222" t="s">
        <v>38995</v>
      </c>
      <c r="D490" s="1009">
        <v>2</v>
      </c>
      <c r="E490" s="1009">
        <v>0</v>
      </c>
      <c r="F490" s="1009" t="s">
        <v>38991</v>
      </c>
      <c r="G490" s="1009"/>
      <c r="H490" s="1009"/>
      <c r="I490" s="1009"/>
      <c r="J490" s="1009"/>
    </row>
    <row r="491" spans="1:10" ht="18">
      <c r="A491" s="221">
        <v>212</v>
      </c>
      <c r="B491" s="222" t="s">
        <v>38996</v>
      </c>
      <c r="C491" s="222" t="s">
        <v>38997</v>
      </c>
      <c r="D491" s="1009">
        <v>6</v>
      </c>
      <c r="E491" s="1009">
        <v>0</v>
      </c>
      <c r="F491" s="1009" t="s">
        <v>31748</v>
      </c>
      <c r="G491" s="1009"/>
      <c r="H491" s="1009"/>
      <c r="I491" s="1009"/>
      <c r="J491" s="1009"/>
    </row>
    <row r="492" spans="1:10" ht="18">
      <c r="A492" s="221">
        <v>213</v>
      </c>
      <c r="B492" s="222" t="s">
        <v>38998</v>
      </c>
      <c r="C492" s="222" t="s">
        <v>38999</v>
      </c>
      <c r="D492" s="1009">
        <v>8</v>
      </c>
      <c r="E492" s="1009">
        <v>0</v>
      </c>
      <c r="F492" s="1009" t="s">
        <v>31748</v>
      </c>
      <c r="G492" s="1009"/>
      <c r="H492" s="1009"/>
      <c r="I492" s="1009"/>
      <c r="J492" s="1009"/>
    </row>
    <row r="493" spans="1:10" ht="18">
      <c r="A493" s="221">
        <v>214</v>
      </c>
      <c r="B493" s="222" t="s">
        <v>39000</v>
      </c>
      <c r="C493" s="222" t="s">
        <v>39001</v>
      </c>
      <c r="D493" s="1009">
        <v>4</v>
      </c>
      <c r="E493" s="1009">
        <v>16</v>
      </c>
      <c r="F493" s="1009" t="s">
        <v>31748</v>
      </c>
      <c r="G493" s="1009"/>
      <c r="H493" s="1009"/>
      <c r="I493" s="1009"/>
      <c r="J493" s="1009"/>
    </row>
    <row r="494" spans="1:10" ht="18">
      <c r="A494" s="221">
        <v>215</v>
      </c>
      <c r="B494" s="222" t="s">
        <v>39002</v>
      </c>
      <c r="C494" s="222" t="s">
        <v>39003</v>
      </c>
      <c r="D494" s="1009">
        <v>4</v>
      </c>
      <c r="E494" s="1009">
        <v>2</v>
      </c>
      <c r="F494" s="1009" t="s">
        <v>31748</v>
      </c>
      <c r="G494" s="1009"/>
      <c r="H494" s="1009"/>
      <c r="I494" s="1009"/>
      <c r="J494" s="1009"/>
    </row>
    <row r="495" spans="1:10" ht="36">
      <c r="A495" s="221">
        <v>216</v>
      </c>
      <c r="B495" s="222" t="s">
        <v>39004</v>
      </c>
      <c r="C495" s="222" t="s">
        <v>39005</v>
      </c>
      <c r="D495" s="1009">
        <v>4</v>
      </c>
      <c r="E495" s="1009">
        <v>2</v>
      </c>
      <c r="F495" s="1009" t="s">
        <v>38573</v>
      </c>
      <c r="G495" s="1009"/>
      <c r="H495" s="1009"/>
      <c r="I495" s="1009"/>
      <c r="J495" s="1009"/>
    </row>
    <row r="496" spans="1:10" ht="18">
      <c r="A496" s="221">
        <v>217</v>
      </c>
      <c r="B496" s="222" t="s">
        <v>39006</v>
      </c>
      <c r="C496" s="222" t="s">
        <v>39007</v>
      </c>
      <c r="D496" s="1009">
        <v>4</v>
      </c>
      <c r="E496" s="1009">
        <v>2</v>
      </c>
      <c r="F496" s="1009" t="s">
        <v>38573</v>
      </c>
      <c r="G496" s="1009"/>
      <c r="H496" s="1009"/>
      <c r="I496" s="1009"/>
      <c r="J496" s="1009"/>
    </row>
    <row r="497" spans="1:10" ht="18">
      <c r="A497" s="221">
        <v>218</v>
      </c>
      <c r="B497" s="222" t="s">
        <v>39008</v>
      </c>
      <c r="C497" s="222" t="s">
        <v>39009</v>
      </c>
      <c r="D497" s="1009">
        <v>2</v>
      </c>
      <c r="E497" s="1009">
        <v>0</v>
      </c>
      <c r="F497" s="1009" t="s">
        <v>31772</v>
      </c>
      <c r="G497" s="1009"/>
      <c r="H497" s="1009"/>
      <c r="I497" s="1009"/>
      <c r="J497" s="1009"/>
    </row>
    <row r="498" spans="1:10" ht="18">
      <c r="A498" s="221">
        <v>219</v>
      </c>
      <c r="B498" s="222" t="s">
        <v>39010</v>
      </c>
      <c r="C498" s="222"/>
      <c r="D498" s="1009">
        <v>2</v>
      </c>
      <c r="E498" s="1009">
        <v>0</v>
      </c>
      <c r="F498" s="1009" t="s">
        <v>36603</v>
      </c>
      <c r="G498" s="1009"/>
      <c r="H498" s="1009"/>
      <c r="I498" s="1009"/>
      <c r="J498" s="1009"/>
    </row>
    <row r="499" spans="1:10" ht="18">
      <c r="A499" s="221">
        <v>220</v>
      </c>
      <c r="B499" s="222" t="s">
        <v>39011</v>
      </c>
      <c r="C499" s="222" t="s">
        <v>39012</v>
      </c>
      <c r="D499" s="1009">
        <v>6</v>
      </c>
      <c r="E499" s="1009">
        <v>4</v>
      </c>
      <c r="F499" s="1009" t="s">
        <v>36603</v>
      </c>
      <c r="G499" s="1009"/>
      <c r="H499" s="1009"/>
      <c r="I499" s="1009"/>
      <c r="J499" s="1009"/>
    </row>
    <row r="500" spans="1:10" ht="18">
      <c r="A500" s="221">
        <v>221</v>
      </c>
      <c r="B500" s="222" t="s">
        <v>39013</v>
      </c>
      <c r="C500" s="222" t="s">
        <v>39014</v>
      </c>
      <c r="D500" s="1009">
        <v>6</v>
      </c>
      <c r="E500" s="1009">
        <v>4</v>
      </c>
      <c r="F500" s="1009" t="s">
        <v>39015</v>
      </c>
      <c r="G500" s="1009"/>
      <c r="H500" s="1009"/>
      <c r="I500" s="1009"/>
      <c r="J500" s="1009"/>
    </row>
    <row r="501" spans="1:10" ht="18">
      <c r="A501" s="221">
        <v>222</v>
      </c>
      <c r="B501" s="222" t="s">
        <v>39016</v>
      </c>
      <c r="C501" s="222" t="s">
        <v>39017</v>
      </c>
      <c r="D501" s="1009">
        <v>4</v>
      </c>
      <c r="E501" s="1009">
        <v>3</v>
      </c>
      <c r="F501" s="1009" t="s">
        <v>39015</v>
      </c>
      <c r="G501" s="1009"/>
      <c r="H501" s="1009"/>
      <c r="I501" s="1009"/>
      <c r="J501" s="1009"/>
    </row>
    <row r="502" spans="1:10" ht="18">
      <c r="A502" s="221">
        <v>223</v>
      </c>
      <c r="B502" s="222" t="s">
        <v>39018</v>
      </c>
      <c r="C502" s="222"/>
      <c r="D502" s="1009">
        <v>4</v>
      </c>
      <c r="E502" s="1009">
        <v>2</v>
      </c>
      <c r="F502" s="1009" t="s">
        <v>38698</v>
      </c>
      <c r="G502" s="1009"/>
      <c r="H502" s="1009"/>
      <c r="I502" s="1009"/>
      <c r="J502" s="1009"/>
    </row>
    <row r="503" spans="1:10" ht="18">
      <c r="A503" s="221">
        <v>224</v>
      </c>
      <c r="B503" s="222" t="s">
        <v>39019</v>
      </c>
      <c r="C503" s="222" t="s">
        <v>39020</v>
      </c>
      <c r="D503" s="1009">
        <v>6</v>
      </c>
      <c r="E503" s="1009">
        <v>0</v>
      </c>
      <c r="F503" s="1009" t="s">
        <v>38698</v>
      </c>
      <c r="G503" s="1009"/>
      <c r="H503" s="1009"/>
      <c r="I503" s="1009"/>
      <c r="J503" s="1009"/>
    </row>
    <row r="504" spans="1:10" ht="18">
      <c r="A504" s="221">
        <v>225</v>
      </c>
      <c r="B504" s="222" t="s">
        <v>39021</v>
      </c>
      <c r="C504" s="222" t="s">
        <v>39022</v>
      </c>
      <c r="D504" s="1009">
        <v>6</v>
      </c>
      <c r="E504" s="1009">
        <v>0</v>
      </c>
      <c r="F504" s="1009" t="s">
        <v>38698</v>
      </c>
      <c r="G504" s="1009"/>
      <c r="H504" s="1009"/>
      <c r="I504" s="1009"/>
      <c r="J504" s="1009"/>
    </row>
    <row r="505" spans="1:10" ht="36">
      <c r="A505" s="221">
        <v>226</v>
      </c>
      <c r="B505" s="222" t="s">
        <v>39023</v>
      </c>
      <c r="C505" s="222" t="s">
        <v>39024</v>
      </c>
      <c r="D505" s="1009">
        <v>2</v>
      </c>
      <c r="E505" s="1009">
        <v>0</v>
      </c>
      <c r="F505" s="1009" t="s">
        <v>31798</v>
      </c>
      <c r="G505" s="1009"/>
      <c r="H505" s="1009"/>
      <c r="I505" s="1009"/>
      <c r="J505" s="1009"/>
    </row>
    <row r="506" spans="1:10" ht="36">
      <c r="A506" s="221">
        <v>227</v>
      </c>
      <c r="B506" s="222" t="s">
        <v>39025</v>
      </c>
      <c r="C506" s="222" t="s">
        <v>39026</v>
      </c>
      <c r="D506" s="1009">
        <v>6</v>
      </c>
      <c r="E506" s="1009">
        <v>0</v>
      </c>
      <c r="F506" s="1009" t="s">
        <v>31789</v>
      </c>
      <c r="G506" s="1009"/>
      <c r="H506" s="1009"/>
      <c r="I506" s="1009"/>
      <c r="J506" s="1009"/>
    </row>
    <row r="507" spans="1:10" ht="36">
      <c r="A507" s="221">
        <v>228</v>
      </c>
      <c r="B507" s="222" t="s">
        <v>39027</v>
      </c>
      <c r="C507" s="222" t="s">
        <v>39028</v>
      </c>
      <c r="D507" s="1009">
        <v>0</v>
      </c>
      <c r="E507" s="1009">
        <v>0</v>
      </c>
      <c r="F507" s="1009" t="s">
        <v>36847</v>
      </c>
      <c r="G507" s="1009"/>
      <c r="H507" s="1009"/>
      <c r="I507" s="1009"/>
      <c r="J507" s="1009"/>
    </row>
    <row r="508" spans="1:10" ht="18">
      <c r="A508" s="221">
        <v>229</v>
      </c>
      <c r="B508" s="222" t="s">
        <v>39029</v>
      </c>
      <c r="C508" s="222" t="s">
        <v>39030</v>
      </c>
      <c r="D508" s="1009">
        <v>6</v>
      </c>
      <c r="E508" s="1009">
        <v>0</v>
      </c>
      <c r="F508" s="1009" t="s">
        <v>31810</v>
      </c>
      <c r="G508" s="1009"/>
      <c r="H508" s="1009"/>
      <c r="I508" s="1009"/>
      <c r="J508" s="1009"/>
    </row>
    <row r="509" spans="1:10" ht="36">
      <c r="A509" s="221">
        <v>230</v>
      </c>
      <c r="B509" s="222" t="s">
        <v>39031</v>
      </c>
      <c r="C509" s="222" t="s">
        <v>39032</v>
      </c>
      <c r="D509" s="1009">
        <v>4</v>
      </c>
      <c r="E509" s="1009">
        <v>4</v>
      </c>
      <c r="F509" s="1009" t="s">
        <v>39033</v>
      </c>
      <c r="G509" s="1009"/>
      <c r="H509" s="1009"/>
      <c r="I509" s="1009"/>
      <c r="J509" s="1009"/>
    </row>
    <row r="510" spans="1:10" ht="18">
      <c r="A510" s="221">
        <v>231</v>
      </c>
      <c r="B510" s="222" t="s">
        <v>39034</v>
      </c>
      <c r="C510" s="222" t="s">
        <v>39035</v>
      </c>
      <c r="D510" s="1009">
        <v>8</v>
      </c>
      <c r="E510" s="1009">
        <v>2</v>
      </c>
      <c r="F510" s="1009" t="s">
        <v>31805</v>
      </c>
      <c r="G510" s="1009"/>
      <c r="H510" s="1009"/>
      <c r="I510" s="1009"/>
      <c r="J510" s="1009"/>
    </row>
    <row r="511" spans="1:10" ht="18">
      <c r="A511" s="221">
        <v>232</v>
      </c>
      <c r="B511" s="222" t="s">
        <v>39036</v>
      </c>
      <c r="C511" s="222" t="s">
        <v>39037</v>
      </c>
      <c r="D511" s="1009">
        <v>0</v>
      </c>
      <c r="E511" s="1009">
        <v>4</v>
      </c>
      <c r="F511" s="1009" t="s">
        <v>31839</v>
      </c>
      <c r="G511" s="1009"/>
      <c r="H511" s="1009"/>
      <c r="I511" s="1009"/>
      <c r="J511" s="1009"/>
    </row>
    <row r="512" spans="1:10" ht="36">
      <c r="A512" s="221">
        <v>233</v>
      </c>
      <c r="B512" s="222" t="s">
        <v>39038</v>
      </c>
      <c r="C512" s="222" t="s">
        <v>39039</v>
      </c>
      <c r="D512" s="1009">
        <v>10</v>
      </c>
      <c r="E512" s="1009">
        <v>4</v>
      </c>
      <c r="F512" s="1009" t="s">
        <v>31839</v>
      </c>
      <c r="G512" s="1009"/>
      <c r="H512" s="1009"/>
      <c r="I512" s="1009"/>
      <c r="J512" s="1009"/>
    </row>
    <row r="513" spans="1:10" ht="18">
      <c r="A513" s="221">
        <v>234</v>
      </c>
      <c r="B513" s="222" t="s">
        <v>39040</v>
      </c>
      <c r="C513" s="222" t="s">
        <v>39041</v>
      </c>
      <c r="D513" s="1009">
        <v>4</v>
      </c>
      <c r="E513" s="1009">
        <v>2</v>
      </c>
      <c r="F513" s="1009" t="s">
        <v>39042</v>
      </c>
      <c r="G513" s="1009"/>
      <c r="H513" s="1009"/>
      <c r="I513" s="1009"/>
      <c r="J513" s="1009"/>
    </row>
    <row r="514" spans="1:10" ht="18">
      <c r="A514" s="221">
        <v>235</v>
      </c>
      <c r="B514" s="222" t="s">
        <v>39043</v>
      </c>
      <c r="C514" s="222" t="s">
        <v>39044</v>
      </c>
      <c r="D514" s="1009">
        <v>14</v>
      </c>
      <c r="E514" s="1009">
        <v>3</v>
      </c>
      <c r="F514" s="1009" t="s">
        <v>39042</v>
      </c>
      <c r="G514" s="1009"/>
      <c r="H514" s="1009"/>
      <c r="I514" s="1009"/>
      <c r="J514" s="1009"/>
    </row>
    <row r="515" spans="1:10" ht="18">
      <c r="A515" s="221">
        <v>236</v>
      </c>
      <c r="B515" s="222" t="s">
        <v>39045</v>
      </c>
      <c r="C515" s="222" t="s">
        <v>39046</v>
      </c>
      <c r="D515" s="1009">
        <v>14</v>
      </c>
      <c r="E515" s="1009">
        <v>2</v>
      </c>
      <c r="F515" s="1009" t="s">
        <v>38663</v>
      </c>
      <c r="G515" s="1009"/>
      <c r="H515" s="1009"/>
      <c r="I515" s="1009"/>
      <c r="J515" s="1009"/>
    </row>
    <row r="516" spans="1:10" ht="36">
      <c r="A516" s="221">
        <v>237</v>
      </c>
      <c r="B516" s="222" t="s">
        <v>39047</v>
      </c>
      <c r="C516" s="222" t="s">
        <v>39048</v>
      </c>
      <c r="D516" s="1009">
        <v>14</v>
      </c>
      <c r="E516" s="1009">
        <v>2</v>
      </c>
      <c r="F516" s="1009" t="s">
        <v>36713</v>
      </c>
      <c r="G516" s="1009"/>
      <c r="H516" s="1009"/>
      <c r="I516" s="1009"/>
      <c r="J516" s="1009"/>
    </row>
    <row r="517" spans="1:10" ht="36">
      <c r="A517" s="221">
        <v>238</v>
      </c>
      <c r="B517" s="222" t="s">
        <v>39049</v>
      </c>
      <c r="C517" s="222" t="s">
        <v>39050</v>
      </c>
      <c r="D517" s="1009">
        <v>14</v>
      </c>
      <c r="E517" s="1009">
        <v>2</v>
      </c>
      <c r="F517" s="1009" t="s">
        <v>36713</v>
      </c>
      <c r="G517" s="1009"/>
      <c r="H517" s="1009"/>
      <c r="I517" s="1009"/>
      <c r="J517" s="1009"/>
    </row>
    <row r="518" spans="1:10" ht="18">
      <c r="A518" s="221">
        <v>239</v>
      </c>
      <c r="B518" s="222" t="s">
        <v>39051</v>
      </c>
      <c r="C518" s="222" t="s">
        <v>39052</v>
      </c>
      <c r="D518" s="1009">
        <v>8</v>
      </c>
      <c r="E518" s="1009">
        <v>2</v>
      </c>
      <c r="F518" s="1009" t="s">
        <v>36713</v>
      </c>
      <c r="G518" s="1009"/>
      <c r="H518" s="1009"/>
      <c r="I518" s="1009"/>
      <c r="J518" s="1009"/>
    </row>
    <row r="519" spans="1:10" ht="18">
      <c r="A519" s="221">
        <v>240</v>
      </c>
      <c r="B519" s="222" t="s">
        <v>39053</v>
      </c>
      <c r="C519" s="222" t="s">
        <v>39054</v>
      </c>
      <c r="D519" s="1009">
        <v>8</v>
      </c>
      <c r="E519" s="1009">
        <v>4</v>
      </c>
      <c r="F519" s="1009" t="s">
        <v>36713</v>
      </c>
      <c r="G519" s="1009"/>
      <c r="H519" s="1009"/>
      <c r="I519" s="1009"/>
      <c r="J519" s="1009"/>
    </row>
    <row r="520" spans="1:10" ht="18">
      <c r="A520" s="221">
        <v>241</v>
      </c>
      <c r="B520" s="222" t="s">
        <v>39055</v>
      </c>
      <c r="C520" s="222" t="s">
        <v>39056</v>
      </c>
      <c r="D520" s="1009">
        <v>12</v>
      </c>
      <c r="E520" s="1009">
        <v>2</v>
      </c>
      <c r="F520" s="1009" t="s">
        <v>36710</v>
      </c>
      <c r="G520" s="1009"/>
      <c r="H520" s="1009"/>
      <c r="I520" s="1009"/>
      <c r="J520" s="1009"/>
    </row>
    <row r="521" spans="1:10" ht="18">
      <c r="A521" s="221">
        <v>242</v>
      </c>
      <c r="B521" s="222" t="s">
        <v>39057</v>
      </c>
      <c r="C521" s="222" t="s">
        <v>39058</v>
      </c>
      <c r="D521" s="1009">
        <v>8</v>
      </c>
      <c r="E521" s="1009">
        <v>2</v>
      </c>
      <c r="F521" s="1009" t="s">
        <v>36710</v>
      </c>
      <c r="G521" s="1009"/>
      <c r="H521" s="1009"/>
      <c r="I521" s="1009"/>
      <c r="J521" s="1009"/>
    </row>
    <row r="522" spans="1:10" ht="21.75">
      <c r="A522" s="1414" t="s">
        <v>38430</v>
      </c>
      <c r="B522" s="1414"/>
      <c r="C522" s="1414"/>
      <c r="D522" s="1414"/>
      <c r="E522" s="1414"/>
      <c r="F522" s="1414"/>
      <c r="G522" s="1414"/>
      <c r="H522" s="1414"/>
      <c r="I522" s="1414"/>
      <c r="J522" s="1414"/>
    </row>
    <row r="523" spans="1:10" ht="19.5">
      <c r="A523" s="1415" t="s">
        <v>39059</v>
      </c>
      <c r="B523" s="1415"/>
      <c r="C523" s="1415"/>
      <c r="D523" s="1415"/>
      <c r="E523" s="1415"/>
      <c r="F523" s="1415"/>
      <c r="G523" s="1415"/>
      <c r="H523" s="1415"/>
      <c r="I523" s="1415"/>
      <c r="J523" s="1415"/>
    </row>
    <row r="524" spans="1:10" ht="18">
      <c r="A524" s="1416" t="s">
        <v>20431</v>
      </c>
      <c r="B524" s="1388" t="s">
        <v>8740</v>
      </c>
      <c r="C524" s="1432" t="s">
        <v>8741</v>
      </c>
      <c r="D524" s="1416" t="s">
        <v>17504</v>
      </c>
      <c r="E524" s="1416"/>
      <c r="F524" s="1416" t="s">
        <v>8742</v>
      </c>
      <c r="G524" s="1416" t="s">
        <v>17505</v>
      </c>
      <c r="H524" s="1416" t="s">
        <v>20433</v>
      </c>
      <c r="I524" s="1416" t="s">
        <v>36543</v>
      </c>
      <c r="J524" s="1416" t="s">
        <v>8743</v>
      </c>
    </row>
    <row r="525" spans="1:10" ht="86.25">
      <c r="A525" s="1416"/>
      <c r="B525" s="1388"/>
      <c r="C525" s="1433"/>
      <c r="D525" s="1006" t="s">
        <v>17506</v>
      </c>
      <c r="E525" s="1006" t="s">
        <v>17507</v>
      </c>
      <c r="F525" s="1416"/>
      <c r="G525" s="1416"/>
      <c r="H525" s="1416"/>
      <c r="I525" s="1416"/>
      <c r="J525" s="1416"/>
    </row>
    <row r="526" spans="1:10" ht="18">
      <c r="A526" s="1429" t="s">
        <v>38432</v>
      </c>
      <c r="B526" s="1430"/>
      <c r="C526" s="1430"/>
      <c r="D526" s="1430"/>
      <c r="E526" s="1430"/>
      <c r="F526" s="1430"/>
      <c r="G526" s="1430"/>
      <c r="H526" s="1430"/>
      <c r="I526" s="1430"/>
      <c r="J526" s="1431"/>
    </row>
    <row r="527" spans="1:10" ht="157.5">
      <c r="A527" s="695">
        <v>1</v>
      </c>
      <c r="B527" s="907" t="s">
        <v>39060</v>
      </c>
      <c r="C527" s="1020" t="s">
        <v>39061</v>
      </c>
      <c r="D527" s="910">
        <v>2</v>
      </c>
      <c r="E527" s="910">
        <v>3</v>
      </c>
      <c r="F527" s="1021" t="s">
        <v>32811</v>
      </c>
      <c r="G527" s="910" t="s">
        <v>31094</v>
      </c>
      <c r="H527" s="1022"/>
      <c r="I527" s="2"/>
      <c r="J527" s="2"/>
    </row>
    <row r="528" spans="1:10" ht="180">
      <c r="A528" s="695">
        <v>2</v>
      </c>
      <c r="B528" s="907" t="s">
        <v>39062</v>
      </c>
      <c r="C528" s="1020" t="s">
        <v>39063</v>
      </c>
      <c r="D528" s="910">
        <v>2</v>
      </c>
      <c r="E528" s="910">
        <v>3</v>
      </c>
      <c r="F528" s="1021" t="s">
        <v>38757</v>
      </c>
      <c r="G528" s="910" t="s">
        <v>39064</v>
      </c>
      <c r="H528" s="2"/>
      <c r="I528" s="2"/>
      <c r="J528" s="2"/>
    </row>
    <row r="529" spans="1:10" ht="202.5">
      <c r="A529" s="695">
        <v>3</v>
      </c>
      <c r="B529" s="907" t="s">
        <v>39065</v>
      </c>
      <c r="C529" s="1020" t="s">
        <v>39066</v>
      </c>
      <c r="D529" s="910">
        <v>2</v>
      </c>
      <c r="E529" s="910">
        <v>11</v>
      </c>
      <c r="F529" s="1021" t="s">
        <v>31075</v>
      </c>
      <c r="G529" s="910" t="s">
        <v>39067</v>
      </c>
      <c r="H529" s="2"/>
      <c r="I529" s="2"/>
      <c r="J529" s="2"/>
    </row>
    <row r="530" spans="1:10" ht="180">
      <c r="A530" s="695">
        <v>4</v>
      </c>
      <c r="B530" s="907" t="s">
        <v>39068</v>
      </c>
      <c r="C530" s="1020" t="s">
        <v>39069</v>
      </c>
      <c r="D530" s="910">
        <v>2</v>
      </c>
      <c r="E530" s="910">
        <v>8</v>
      </c>
      <c r="F530" s="1021" t="s">
        <v>31075</v>
      </c>
      <c r="G530" s="910" t="s">
        <v>36643</v>
      </c>
      <c r="H530" s="2"/>
      <c r="I530" s="2"/>
      <c r="J530" s="2"/>
    </row>
    <row r="531" spans="1:10" ht="180">
      <c r="A531" s="695">
        <v>5</v>
      </c>
      <c r="B531" s="907" t="s">
        <v>39070</v>
      </c>
      <c r="C531" s="1020" t="s">
        <v>39069</v>
      </c>
      <c r="D531" s="910">
        <v>2</v>
      </c>
      <c r="E531" s="910">
        <v>7</v>
      </c>
      <c r="F531" s="1021" t="s">
        <v>31075</v>
      </c>
      <c r="G531" s="910" t="s">
        <v>36643</v>
      </c>
      <c r="H531" s="2"/>
      <c r="I531" s="2"/>
      <c r="J531" s="2"/>
    </row>
    <row r="532" spans="1:10" ht="135">
      <c r="A532" s="695">
        <v>6</v>
      </c>
      <c r="B532" s="907" t="s">
        <v>39071</v>
      </c>
      <c r="C532" s="1023" t="s">
        <v>39072</v>
      </c>
      <c r="D532" s="910">
        <v>2</v>
      </c>
      <c r="E532" s="910">
        <v>20</v>
      </c>
      <c r="F532" s="1021" t="s">
        <v>31127</v>
      </c>
      <c r="G532" s="910" t="s">
        <v>39073</v>
      </c>
      <c r="H532" s="2"/>
      <c r="I532" s="2"/>
      <c r="J532" s="2"/>
    </row>
    <row r="533" spans="1:10" ht="135">
      <c r="A533" s="695">
        <v>7</v>
      </c>
      <c r="B533" s="907" t="s">
        <v>39074</v>
      </c>
      <c r="C533" s="1023" t="s">
        <v>39072</v>
      </c>
      <c r="D533" s="910">
        <v>2</v>
      </c>
      <c r="E533" s="910">
        <v>4</v>
      </c>
      <c r="F533" s="1021" t="s">
        <v>31127</v>
      </c>
      <c r="G533" s="910" t="s">
        <v>39073</v>
      </c>
      <c r="H533" s="2"/>
      <c r="I533" s="2"/>
      <c r="J533" s="2"/>
    </row>
    <row r="534" spans="1:10" ht="157.5">
      <c r="A534" s="695">
        <v>8</v>
      </c>
      <c r="B534" s="907" t="s">
        <v>39075</v>
      </c>
      <c r="C534" s="1024" t="s">
        <v>39076</v>
      </c>
      <c r="D534" s="910">
        <v>2</v>
      </c>
      <c r="E534" s="910">
        <v>5</v>
      </c>
      <c r="F534" s="1021" t="s">
        <v>36643</v>
      </c>
      <c r="G534" s="910" t="s">
        <v>36564</v>
      </c>
      <c r="H534" s="2"/>
      <c r="I534" s="2"/>
      <c r="J534" s="2"/>
    </row>
    <row r="535" spans="1:10" ht="157.5">
      <c r="A535" s="695">
        <v>9</v>
      </c>
      <c r="B535" s="907" t="s">
        <v>39077</v>
      </c>
      <c r="C535" s="1024" t="s">
        <v>39076</v>
      </c>
      <c r="D535" s="910">
        <v>2</v>
      </c>
      <c r="E535" s="910">
        <v>3</v>
      </c>
      <c r="F535" s="1021" t="s">
        <v>33349</v>
      </c>
      <c r="G535" s="910" t="s">
        <v>36564</v>
      </c>
      <c r="H535" s="2"/>
      <c r="I535" s="2"/>
      <c r="J535" s="2"/>
    </row>
    <row r="536" spans="1:10" ht="157.5">
      <c r="A536" s="695">
        <v>10</v>
      </c>
      <c r="B536" s="907" t="s">
        <v>39078</v>
      </c>
      <c r="C536" s="1024" t="s">
        <v>39076</v>
      </c>
      <c r="D536" s="910">
        <v>2</v>
      </c>
      <c r="E536" s="910">
        <v>3</v>
      </c>
      <c r="F536" s="1021" t="s">
        <v>33349</v>
      </c>
      <c r="G536" s="910" t="s">
        <v>36564</v>
      </c>
      <c r="H536" s="2"/>
      <c r="I536" s="2"/>
      <c r="J536" s="2"/>
    </row>
    <row r="537" spans="1:10" ht="157.5">
      <c r="A537" s="695">
        <v>11</v>
      </c>
      <c r="B537" s="907" t="s">
        <v>39079</v>
      </c>
      <c r="C537" s="1024" t="s">
        <v>39076</v>
      </c>
      <c r="D537" s="910">
        <v>2</v>
      </c>
      <c r="E537" s="910">
        <v>4</v>
      </c>
      <c r="F537" s="1021" t="s">
        <v>33349</v>
      </c>
      <c r="G537" s="910" t="s">
        <v>36564</v>
      </c>
      <c r="H537" s="2"/>
      <c r="I537" s="2"/>
      <c r="J537" s="2"/>
    </row>
    <row r="538" spans="1:10" ht="135">
      <c r="A538" s="695">
        <v>12</v>
      </c>
      <c r="B538" s="907" t="s">
        <v>39080</v>
      </c>
      <c r="C538" s="1024" t="s">
        <v>39081</v>
      </c>
      <c r="D538" s="910">
        <v>2</v>
      </c>
      <c r="E538" s="910">
        <v>10</v>
      </c>
      <c r="F538" s="1021" t="s">
        <v>33372</v>
      </c>
      <c r="G538" s="910" t="s">
        <v>39082</v>
      </c>
      <c r="H538" s="2"/>
      <c r="I538" s="2"/>
      <c r="J538" s="2"/>
    </row>
    <row r="539" spans="1:10" ht="105">
      <c r="A539" s="695">
        <v>13</v>
      </c>
      <c r="B539" s="907" t="s">
        <v>39083</v>
      </c>
      <c r="C539" s="1025" t="s">
        <v>39084</v>
      </c>
      <c r="D539" s="910">
        <v>2</v>
      </c>
      <c r="E539" s="910">
        <v>8</v>
      </c>
      <c r="F539" s="1021" t="s">
        <v>38717</v>
      </c>
      <c r="G539" s="910" t="s">
        <v>39082</v>
      </c>
      <c r="H539" s="2"/>
      <c r="I539" s="2"/>
      <c r="J539" s="2"/>
    </row>
    <row r="540" spans="1:10" ht="161.25">
      <c r="A540" s="695">
        <v>14</v>
      </c>
      <c r="B540" s="907" t="s">
        <v>39085</v>
      </c>
      <c r="C540" s="226" t="s">
        <v>39086</v>
      </c>
      <c r="D540" s="910">
        <v>2</v>
      </c>
      <c r="E540" s="910">
        <v>9</v>
      </c>
      <c r="F540" s="1021" t="s">
        <v>36561</v>
      </c>
      <c r="G540" s="910" t="s">
        <v>39087</v>
      </c>
      <c r="H540" s="2"/>
      <c r="I540" s="2"/>
      <c r="J540" s="2"/>
    </row>
    <row r="541" spans="1:10" ht="161.25">
      <c r="A541" s="695">
        <v>15</v>
      </c>
      <c r="B541" s="907" t="s">
        <v>39088</v>
      </c>
      <c r="C541" s="226" t="s">
        <v>39086</v>
      </c>
      <c r="D541" s="910">
        <v>2</v>
      </c>
      <c r="E541" s="910">
        <v>10</v>
      </c>
      <c r="F541" s="1021" t="s">
        <v>36561</v>
      </c>
      <c r="G541" s="910" t="s">
        <v>39087</v>
      </c>
      <c r="H541" s="2"/>
      <c r="I541" s="2"/>
      <c r="J541" s="2"/>
    </row>
    <row r="542" spans="1:10" ht="161.25">
      <c r="A542" s="695">
        <v>16</v>
      </c>
      <c r="B542" s="907" t="s">
        <v>39089</v>
      </c>
      <c r="C542" s="226" t="s">
        <v>39086</v>
      </c>
      <c r="D542" s="910">
        <v>2</v>
      </c>
      <c r="E542" s="910">
        <v>4</v>
      </c>
      <c r="F542" s="1021" t="s">
        <v>36561</v>
      </c>
      <c r="G542" s="910" t="s">
        <v>39087</v>
      </c>
      <c r="H542" s="2"/>
      <c r="I542" s="2"/>
      <c r="J542" s="2"/>
    </row>
    <row r="543" spans="1:10" ht="161.25">
      <c r="A543" s="695">
        <v>17</v>
      </c>
      <c r="B543" s="907" t="s">
        <v>39090</v>
      </c>
      <c r="C543" s="226" t="s">
        <v>39086</v>
      </c>
      <c r="D543" s="910">
        <v>2</v>
      </c>
      <c r="E543" s="910">
        <v>12</v>
      </c>
      <c r="F543" s="1021" t="s">
        <v>36561</v>
      </c>
      <c r="G543" s="910" t="s">
        <v>39087</v>
      </c>
      <c r="H543" s="2"/>
      <c r="I543" s="2"/>
      <c r="J543" s="2"/>
    </row>
    <row r="544" spans="1:10" ht="135">
      <c r="A544" s="695">
        <v>18</v>
      </c>
      <c r="B544" s="907" t="s">
        <v>39091</v>
      </c>
      <c r="C544" s="1024" t="s">
        <v>39081</v>
      </c>
      <c r="D544" s="910">
        <v>2</v>
      </c>
      <c r="E544" s="910">
        <v>14</v>
      </c>
      <c r="F544" s="1026" t="s">
        <v>36564</v>
      </c>
      <c r="G544" s="910" t="s">
        <v>31248</v>
      </c>
      <c r="H544" s="2"/>
      <c r="I544" s="2"/>
      <c r="J544" s="2"/>
    </row>
    <row r="545" spans="1:10" ht="135">
      <c r="A545" s="695">
        <v>19</v>
      </c>
      <c r="B545" s="907" t="s">
        <v>39092</v>
      </c>
      <c r="C545" s="1024" t="s">
        <v>39081</v>
      </c>
      <c r="D545" s="910">
        <v>2</v>
      </c>
      <c r="E545" s="910">
        <v>14</v>
      </c>
      <c r="F545" s="1021" t="s">
        <v>36564</v>
      </c>
      <c r="G545" s="910" t="s">
        <v>39093</v>
      </c>
      <c r="H545" s="2"/>
      <c r="I545" s="2"/>
      <c r="J545" s="2"/>
    </row>
    <row r="546" spans="1:10" ht="135">
      <c r="A546" s="695">
        <v>20</v>
      </c>
      <c r="B546" s="907" t="s">
        <v>39094</v>
      </c>
      <c r="C546" s="1024" t="s">
        <v>39081</v>
      </c>
      <c r="D546" s="910">
        <v>2</v>
      </c>
      <c r="E546" s="910">
        <v>9</v>
      </c>
      <c r="F546" s="1021" t="s">
        <v>36564</v>
      </c>
      <c r="G546" s="910" t="s">
        <v>31248</v>
      </c>
      <c r="H546" s="2"/>
      <c r="I546" s="2"/>
      <c r="J546" s="2"/>
    </row>
    <row r="547" spans="1:10" ht="135">
      <c r="A547" s="695">
        <v>21</v>
      </c>
      <c r="B547" s="907" t="s">
        <v>39095</v>
      </c>
      <c r="C547" s="1024" t="s">
        <v>39081</v>
      </c>
      <c r="D547" s="910">
        <v>2</v>
      </c>
      <c r="E547" s="910">
        <v>22</v>
      </c>
      <c r="F547" s="1021" t="s">
        <v>36564</v>
      </c>
      <c r="G547" s="910" t="s">
        <v>31248</v>
      </c>
      <c r="H547" s="2"/>
      <c r="I547" s="2"/>
      <c r="J547" s="2"/>
    </row>
    <row r="548" spans="1:10" ht="135">
      <c r="A548" s="695">
        <v>22</v>
      </c>
      <c r="B548" s="907" t="s">
        <v>39096</v>
      </c>
      <c r="C548" s="1024" t="s">
        <v>39081</v>
      </c>
      <c r="D548" s="910">
        <v>2</v>
      </c>
      <c r="E548" s="910">
        <v>9</v>
      </c>
      <c r="F548" s="1021" t="s">
        <v>36564</v>
      </c>
      <c r="G548" s="910" t="s">
        <v>31248</v>
      </c>
      <c r="H548" s="2"/>
      <c r="I548" s="2"/>
      <c r="J548" s="2"/>
    </row>
    <row r="549" spans="1:10" ht="161.25">
      <c r="A549" s="695">
        <v>23</v>
      </c>
      <c r="B549" s="907" t="s">
        <v>39097</v>
      </c>
      <c r="C549" s="1025" t="s">
        <v>39098</v>
      </c>
      <c r="D549" s="910">
        <v>2</v>
      </c>
      <c r="E549" s="910">
        <v>12</v>
      </c>
      <c r="F549" s="1021" t="s">
        <v>38731</v>
      </c>
      <c r="G549" s="910" t="s">
        <v>39087</v>
      </c>
      <c r="H549" s="2"/>
      <c r="I549" s="2"/>
      <c r="J549" s="2"/>
    </row>
    <row r="550" spans="1:10" ht="112.5">
      <c r="A550" s="695">
        <v>24</v>
      </c>
      <c r="B550" s="907" t="s">
        <v>39099</v>
      </c>
      <c r="C550" s="1020" t="s">
        <v>39100</v>
      </c>
      <c r="D550" s="910">
        <v>2</v>
      </c>
      <c r="E550" s="910">
        <v>6</v>
      </c>
      <c r="F550" s="1021" t="s">
        <v>38812</v>
      </c>
      <c r="G550" s="910" t="s">
        <v>36573</v>
      </c>
      <c r="H550" s="2"/>
      <c r="I550" s="2"/>
      <c r="J550" s="2"/>
    </row>
    <row r="551" spans="1:10" ht="157.5">
      <c r="A551" s="695">
        <v>25</v>
      </c>
      <c r="B551" s="907" t="s">
        <v>39101</v>
      </c>
      <c r="C551" s="1020" t="s">
        <v>39102</v>
      </c>
      <c r="D551" s="910">
        <v>2</v>
      </c>
      <c r="E551" s="910">
        <v>8</v>
      </c>
      <c r="F551" s="1021" t="s">
        <v>38812</v>
      </c>
      <c r="G551" s="910" t="s">
        <v>31374</v>
      </c>
      <c r="H551" s="2"/>
      <c r="I551" s="2"/>
      <c r="J551" s="2"/>
    </row>
    <row r="552" spans="1:10" ht="157.5">
      <c r="A552" s="695">
        <v>26</v>
      </c>
      <c r="B552" s="907" t="s">
        <v>39103</v>
      </c>
      <c r="C552" s="1020" t="s">
        <v>39104</v>
      </c>
      <c r="D552" s="910">
        <v>2</v>
      </c>
      <c r="E552" s="910">
        <v>4</v>
      </c>
      <c r="F552" s="126" t="s">
        <v>39105</v>
      </c>
      <c r="G552" s="910" t="s">
        <v>31488</v>
      </c>
      <c r="H552" s="2"/>
      <c r="I552" s="2"/>
      <c r="J552" s="2"/>
    </row>
    <row r="553" spans="1:10" ht="157.5">
      <c r="A553" s="695">
        <v>27</v>
      </c>
      <c r="B553" s="907" t="s">
        <v>39106</v>
      </c>
      <c r="C553" s="1020" t="s">
        <v>39104</v>
      </c>
      <c r="D553" s="910">
        <v>2</v>
      </c>
      <c r="E553" s="910">
        <v>6</v>
      </c>
      <c r="F553" s="1021" t="s">
        <v>39105</v>
      </c>
      <c r="G553" s="910" t="s">
        <v>38763</v>
      </c>
      <c r="H553" s="2"/>
      <c r="I553" s="2"/>
      <c r="J553" s="2"/>
    </row>
    <row r="554" spans="1:10" ht="157.5">
      <c r="A554" s="695">
        <v>28</v>
      </c>
      <c r="B554" s="907" t="s">
        <v>39107</v>
      </c>
      <c r="C554" s="1020" t="s">
        <v>39104</v>
      </c>
      <c r="D554" s="910">
        <v>2</v>
      </c>
      <c r="E554" s="910">
        <v>6</v>
      </c>
      <c r="F554" s="1021" t="s">
        <v>39105</v>
      </c>
      <c r="G554" s="910" t="s">
        <v>31488</v>
      </c>
      <c r="H554" s="2"/>
      <c r="I554" s="2"/>
      <c r="J554" s="2"/>
    </row>
    <row r="555" spans="1:10" ht="157.5">
      <c r="A555" s="695">
        <v>29</v>
      </c>
      <c r="B555" s="907" t="s">
        <v>39108</v>
      </c>
      <c r="C555" s="1020" t="s">
        <v>39104</v>
      </c>
      <c r="D555" s="910">
        <v>2</v>
      </c>
      <c r="E555" s="910">
        <v>5</v>
      </c>
      <c r="F555" s="1021" t="s">
        <v>39105</v>
      </c>
      <c r="G555" s="910" t="s">
        <v>38763</v>
      </c>
      <c r="H555" s="2"/>
      <c r="I555" s="2"/>
      <c r="J555" s="2"/>
    </row>
    <row r="556" spans="1:10" ht="135">
      <c r="A556" s="695">
        <v>30</v>
      </c>
      <c r="B556" s="907" t="s">
        <v>39109</v>
      </c>
      <c r="C556" s="1024" t="s">
        <v>39110</v>
      </c>
      <c r="D556" s="910">
        <v>2</v>
      </c>
      <c r="E556" s="910">
        <v>5</v>
      </c>
      <c r="F556" s="1021" t="s">
        <v>31977</v>
      </c>
      <c r="G556" s="910" t="s">
        <v>38763</v>
      </c>
      <c r="H556" s="2"/>
      <c r="I556" s="2"/>
      <c r="J556" s="2"/>
    </row>
    <row r="557" spans="1:10" ht="135">
      <c r="A557" s="695">
        <v>31</v>
      </c>
      <c r="B557" s="907" t="s">
        <v>39111</v>
      </c>
      <c r="C557" s="1024" t="s">
        <v>39110</v>
      </c>
      <c r="D557" s="910">
        <v>2</v>
      </c>
      <c r="E557" s="910">
        <v>6</v>
      </c>
      <c r="F557" s="1021" t="s">
        <v>31977</v>
      </c>
      <c r="G557" s="910" t="s">
        <v>38763</v>
      </c>
      <c r="H557" s="2"/>
      <c r="I557" s="2"/>
      <c r="J557" s="2"/>
    </row>
    <row r="558" spans="1:10" ht="135">
      <c r="A558" s="695">
        <v>32</v>
      </c>
      <c r="B558" s="907" t="s">
        <v>39112</v>
      </c>
      <c r="C558" s="1024" t="s">
        <v>39110</v>
      </c>
      <c r="D558" s="910">
        <v>2</v>
      </c>
      <c r="E558" s="910">
        <v>3</v>
      </c>
      <c r="F558" s="1021" t="s">
        <v>31386</v>
      </c>
      <c r="G558" s="910" t="s">
        <v>31535</v>
      </c>
      <c r="H558" s="2"/>
      <c r="I558" s="2"/>
      <c r="J558" s="2"/>
    </row>
    <row r="559" spans="1:10" ht="142.5">
      <c r="A559" s="695">
        <v>33</v>
      </c>
      <c r="B559" s="907" t="s">
        <v>39113</v>
      </c>
      <c r="C559" s="226" t="s">
        <v>39114</v>
      </c>
      <c r="D559" s="910">
        <v>2</v>
      </c>
      <c r="E559" s="910">
        <v>8</v>
      </c>
      <c r="F559" s="1021" t="s">
        <v>36723</v>
      </c>
      <c r="G559" s="910" t="s">
        <v>31607</v>
      </c>
      <c r="H559" s="2"/>
      <c r="I559" s="2"/>
      <c r="J559" s="2"/>
    </row>
    <row r="560" spans="1:10" ht="142.5">
      <c r="A560" s="695">
        <v>34</v>
      </c>
      <c r="B560" s="907" t="s">
        <v>39115</v>
      </c>
      <c r="C560" s="226" t="s">
        <v>39114</v>
      </c>
      <c r="D560" s="910">
        <v>2</v>
      </c>
      <c r="E560" s="910">
        <v>8</v>
      </c>
      <c r="F560" s="1021" t="s">
        <v>36723</v>
      </c>
      <c r="G560" s="910" t="s">
        <v>31607</v>
      </c>
      <c r="H560" s="2"/>
      <c r="I560" s="2"/>
      <c r="J560" s="2"/>
    </row>
    <row r="561" spans="1:10" ht="157.5">
      <c r="A561" s="695">
        <v>35</v>
      </c>
      <c r="B561" s="907" t="s">
        <v>39116</v>
      </c>
      <c r="C561" s="1024" t="s">
        <v>39117</v>
      </c>
      <c r="D561" s="910">
        <v>2</v>
      </c>
      <c r="E561" s="910">
        <v>5</v>
      </c>
      <c r="F561" s="1021" t="s">
        <v>31591</v>
      </c>
      <c r="G561" s="910" t="s">
        <v>39118</v>
      </c>
      <c r="H561" s="2"/>
      <c r="I561" s="2"/>
      <c r="J561" s="2"/>
    </row>
    <row r="562" spans="1:10" ht="123.75">
      <c r="A562" s="695">
        <v>36</v>
      </c>
      <c r="B562" s="907" t="s">
        <v>39119</v>
      </c>
      <c r="C562" s="226" t="s">
        <v>39120</v>
      </c>
      <c r="D562" s="910">
        <v>2</v>
      </c>
      <c r="E562" s="910">
        <v>17</v>
      </c>
      <c r="F562" s="1021" t="s">
        <v>36723</v>
      </c>
      <c r="G562" s="910" t="s">
        <v>31666</v>
      </c>
      <c r="H562" s="2"/>
      <c r="I562" s="2"/>
      <c r="J562" s="2"/>
    </row>
    <row r="563" spans="1:10" ht="112.5">
      <c r="A563" s="695">
        <v>37</v>
      </c>
      <c r="B563" s="907" t="s">
        <v>39121</v>
      </c>
      <c r="C563" s="1024" t="s">
        <v>39122</v>
      </c>
      <c r="D563" s="910">
        <v>2</v>
      </c>
      <c r="E563" s="910">
        <v>5</v>
      </c>
      <c r="F563" s="1027" t="s">
        <v>31737</v>
      </c>
      <c r="G563" s="910" t="s">
        <v>36706</v>
      </c>
      <c r="H563" s="2"/>
      <c r="I563" s="2"/>
      <c r="J563" s="2"/>
    </row>
    <row r="564" spans="1:10" ht="135">
      <c r="A564" s="695">
        <v>38</v>
      </c>
      <c r="B564" s="907" t="s">
        <v>39123</v>
      </c>
      <c r="C564" s="1024" t="s">
        <v>39124</v>
      </c>
      <c r="D564" s="910">
        <v>4</v>
      </c>
      <c r="E564" s="910">
        <v>7</v>
      </c>
      <c r="F564" s="1028" t="s">
        <v>31785</v>
      </c>
      <c r="G564" s="910" t="s">
        <v>31885</v>
      </c>
      <c r="H564" s="2"/>
      <c r="I564" s="2"/>
      <c r="J564" s="2"/>
    </row>
    <row r="565" spans="1:10" ht="135">
      <c r="A565" s="695">
        <v>39</v>
      </c>
      <c r="B565" s="907" t="s">
        <v>39125</v>
      </c>
      <c r="C565" s="1024" t="s">
        <v>39124</v>
      </c>
      <c r="D565" s="910">
        <v>2</v>
      </c>
      <c r="E565" s="910">
        <v>12</v>
      </c>
      <c r="F565" s="1028" t="s">
        <v>31785</v>
      </c>
      <c r="G565" s="910" t="s">
        <v>39126</v>
      </c>
      <c r="H565" s="2"/>
      <c r="I565" s="2"/>
      <c r="J565" s="2"/>
    </row>
    <row r="566" spans="1:10" ht="135">
      <c r="A566" s="695">
        <v>40</v>
      </c>
      <c r="B566" s="907" t="s">
        <v>39127</v>
      </c>
      <c r="C566" s="1024" t="s">
        <v>39124</v>
      </c>
      <c r="D566" s="910">
        <v>2</v>
      </c>
      <c r="E566" s="910">
        <v>4</v>
      </c>
      <c r="F566" s="1028" t="s">
        <v>31785</v>
      </c>
      <c r="G566" s="910" t="s">
        <v>39126</v>
      </c>
      <c r="H566" s="2"/>
      <c r="I566" s="2"/>
      <c r="J566" s="2"/>
    </row>
    <row r="567" spans="1:10" ht="28.5">
      <c r="A567" s="1803" t="s">
        <v>47358</v>
      </c>
      <c r="B567" s="1803"/>
      <c r="C567" s="1803"/>
      <c r="D567" s="1803"/>
      <c r="E567" s="1803"/>
      <c r="F567" s="1803"/>
      <c r="G567" s="1803"/>
      <c r="H567" s="1803"/>
      <c r="I567" s="1803"/>
    </row>
    <row r="568" spans="1:10" ht="157.5">
      <c r="A568" s="1804" t="s">
        <v>47359</v>
      </c>
      <c r="B568" s="1805" t="s">
        <v>47360</v>
      </c>
      <c r="C568" s="1804" t="s">
        <v>8565</v>
      </c>
      <c r="D568" s="1806" t="s">
        <v>154</v>
      </c>
      <c r="E568" s="1806"/>
      <c r="F568" s="1807" t="s">
        <v>47361</v>
      </c>
      <c r="G568" s="1807" t="s">
        <v>47362</v>
      </c>
      <c r="H568" s="1807" t="s">
        <v>47363</v>
      </c>
      <c r="I568" s="1804" t="s">
        <v>156</v>
      </c>
    </row>
    <row r="569" spans="1:10" ht="375">
      <c r="A569" s="1026">
        <v>1</v>
      </c>
      <c r="B569" s="276" t="s">
        <v>47364</v>
      </c>
      <c r="C569" s="1026" t="s">
        <v>22583</v>
      </c>
      <c r="D569" s="1808" t="s">
        <v>47365</v>
      </c>
      <c r="E569" s="1053" t="s">
        <v>47366</v>
      </c>
      <c r="F569" s="1809" t="s">
        <v>47367</v>
      </c>
      <c r="G569" s="1026" t="s">
        <v>23914</v>
      </c>
      <c r="H569" s="1026" t="s">
        <v>26412</v>
      </c>
      <c r="I569" s="1026" t="s">
        <v>47368</v>
      </c>
    </row>
    <row r="570" spans="1:10" ht="409.5">
      <c r="A570" s="1026">
        <v>2</v>
      </c>
      <c r="B570" s="276" t="s">
        <v>47369</v>
      </c>
      <c r="C570" s="1026" t="s">
        <v>26412</v>
      </c>
      <c r="D570" s="1808" t="s">
        <v>47365</v>
      </c>
      <c r="E570" s="1053" t="s">
        <v>47370</v>
      </c>
      <c r="F570" s="1809" t="s">
        <v>47371</v>
      </c>
      <c r="G570" s="1026" t="s">
        <v>23914</v>
      </c>
      <c r="H570" s="1026" t="s">
        <v>9674</v>
      </c>
      <c r="I570" s="1026" t="s">
        <v>47368</v>
      </c>
    </row>
    <row r="571" spans="1:10" ht="330.75">
      <c r="A571" s="1026">
        <v>3</v>
      </c>
      <c r="B571" s="276" t="s">
        <v>47372</v>
      </c>
      <c r="C571" s="1026" t="s">
        <v>23914</v>
      </c>
      <c r="D571" s="1808" t="s">
        <v>47365</v>
      </c>
      <c r="E571" s="1810" t="s">
        <v>47373</v>
      </c>
      <c r="F571" s="1809" t="s">
        <v>47374</v>
      </c>
      <c r="G571" s="1026" t="s">
        <v>23617</v>
      </c>
      <c r="H571" s="1026" t="s">
        <v>23540</v>
      </c>
      <c r="I571" s="1026" t="s">
        <v>47368</v>
      </c>
    </row>
    <row r="572" spans="1:10" ht="409.5">
      <c r="A572" s="1026">
        <v>4</v>
      </c>
      <c r="B572" s="276" t="s">
        <v>47375</v>
      </c>
      <c r="C572" s="1026" t="s">
        <v>26763</v>
      </c>
      <c r="D572" s="1808" t="s">
        <v>47365</v>
      </c>
      <c r="E572" s="1053" t="s">
        <v>47376</v>
      </c>
      <c r="F572" s="1809" t="s">
        <v>47377</v>
      </c>
      <c r="G572" s="1026" t="s">
        <v>23950</v>
      </c>
      <c r="H572" s="1026" t="s">
        <v>23950</v>
      </c>
      <c r="I572" s="1026" t="s">
        <v>47368</v>
      </c>
    </row>
    <row r="573" spans="1:10" ht="409.5">
      <c r="A573" s="1026">
        <v>5</v>
      </c>
      <c r="B573" s="276" t="s">
        <v>47378</v>
      </c>
      <c r="C573" s="1026" t="s">
        <v>22722</v>
      </c>
      <c r="D573" s="1808" t="s">
        <v>47365</v>
      </c>
      <c r="E573" s="1811" t="s">
        <v>47379</v>
      </c>
      <c r="F573" s="1809" t="s">
        <v>47380</v>
      </c>
      <c r="G573" s="1026" t="s">
        <v>23950</v>
      </c>
      <c r="H573" s="1026" t="s">
        <v>23950</v>
      </c>
      <c r="I573" s="1026" t="s">
        <v>47368</v>
      </c>
    </row>
    <row r="574" spans="1:10" ht="409.5">
      <c r="A574" s="1026">
        <v>6</v>
      </c>
      <c r="B574" s="276" t="s">
        <v>47378</v>
      </c>
      <c r="C574" s="1026" t="s">
        <v>22722</v>
      </c>
      <c r="D574" s="1808" t="s">
        <v>47365</v>
      </c>
      <c r="E574" s="1811" t="s">
        <v>47381</v>
      </c>
      <c r="F574" s="1809" t="s">
        <v>47382</v>
      </c>
      <c r="G574" s="1026" t="s">
        <v>23540</v>
      </c>
      <c r="H574" s="1026" t="s">
        <v>23950</v>
      </c>
      <c r="I574" s="1026" t="s">
        <v>47368</v>
      </c>
    </row>
    <row r="575" spans="1:10" ht="409.5">
      <c r="A575" s="1026">
        <v>7</v>
      </c>
      <c r="B575" s="276" t="s">
        <v>47383</v>
      </c>
      <c r="C575" s="1026" t="s">
        <v>23998</v>
      </c>
      <c r="D575" s="1808" t="s">
        <v>47365</v>
      </c>
      <c r="E575" s="1053" t="s">
        <v>47384</v>
      </c>
      <c r="F575" s="1809" t="s">
        <v>47385</v>
      </c>
      <c r="G575" s="1026" t="s">
        <v>23409</v>
      </c>
      <c r="H575" s="1026" t="s">
        <v>23409</v>
      </c>
      <c r="I575" s="1026" t="s">
        <v>47368</v>
      </c>
    </row>
    <row r="576" spans="1:10" ht="409.5">
      <c r="A576" s="1026">
        <v>8</v>
      </c>
      <c r="B576" s="276" t="s">
        <v>47383</v>
      </c>
      <c r="C576" s="1026" t="s">
        <v>23998</v>
      </c>
      <c r="D576" s="1808" t="s">
        <v>47365</v>
      </c>
      <c r="E576" s="1053" t="s">
        <v>47386</v>
      </c>
      <c r="F576" s="1809" t="s">
        <v>47387</v>
      </c>
      <c r="G576" s="1026" t="s">
        <v>23409</v>
      </c>
      <c r="H576" s="1026" t="s">
        <v>23409</v>
      </c>
      <c r="I576" s="1026" t="s">
        <v>47368</v>
      </c>
    </row>
    <row r="577" spans="1:9" ht="409.5">
      <c r="A577" s="1026">
        <v>9</v>
      </c>
      <c r="B577" s="276" t="s">
        <v>47383</v>
      </c>
      <c r="C577" s="1026" t="s">
        <v>23998</v>
      </c>
      <c r="D577" s="1808" t="s">
        <v>47365</v>
      </c>
      <c r="E577" s="1053" t="s">
        <v>47388</v>
      </c>
      <c r="F577" s="1809" t="s">
        <v>47389</v>
      </c>
      <c r="G577" s="1026" t="s">
        <v>23409</v>
      </c>
      <c r="H577" s="1026" t="s">
        <v>23409</v>
      </c>
      <c r="I577" s="1026" t="s">
        <v>47368</v>
      </c>
    </row>
    <row r="578" spans="1:9" ht="378">
      <c r="A578" s="1026">
        <v>10</v>
      </c>
      <c r="B578" s="276" t="s">
        <v>47390</v>
      </c>
      <c r="C578" s="1026" t="s">
        <v>23540</v>
      </c>
      <c r="D578" s="1808" t="s">
        <v>47365</v>
      </c>
      <c r="E578" s="1812" t="s">
        <v>47391</v>
      </c>
      <c r="F578" s="1809" t="s">
        <v>47392</v>
      </c>
      <c r="G578" s="1026" t="s">
        <v>23936</v>
      </c>
      <c r="H578" s="1026" t="s">
        <v>22778</v>
      </c>
      <c r="I578" s="1026" t="s">
        <v>47368</v>
      </c>
    </row>
    <row r="579" spans="1:9" ht="409.5">
      <c r="A579" s="1026">
        <v>11</v>
      </c>
      <c r="B579" s="276" t="s">
        <v>47393</v>
      </c>
      <c r="C579" s="1026" t="s">
        <v>23540</v>
      </c>
      <c r="D579" s="1808" t="s">
        <v>47365</v>
      </c>
      <c r="E579" s="1812" t="s">
        <v>47394</v>
      </c>
      <c r="F579" s="1809" t="s">
        <v>47395</v>
      </c>
      <c r="G579" s="1026" t="s">
        <v>21493</v>
      </c>
      <c r="H579" s="1026" t="s">
        <v>23550</v>
      </c>
      <c r="I579" s="1026" t="s">
        <v>47368</v>
      </c>
    </row>
    <row r="580" spans="1:9" ht="409.5">
      <c r="A580" s="1026">
        <v>12</v>
      </c>
      <c r="B580" s="276" t="s">
        <v>47378</v>
      </c>
      <c r="C580" s="1026" t="s">
        <v>22817</v>
      </c>
      <c r="D580" s="1808" t="s">
        <v>47365</v>
      </c>
      <c r="E580" s="1053" t="s">
        <v>47396</v>
      </c>
      <c r="F580" s="1809" t="s">
        <v>47397</v>
      </c>
      <c r="G580" s="1026" t="s">
        <v>26862</v>
      </c>
      <c r="H580" s="1026" t="s">
        <v>21131</v>
      </c>
      <c r="I580" s="1026" t="s">
        <v>47368</v>
      </c>
    </row>
    <row r="581" spans="1:9" ht="409.5">
      <c r="A581" s="1026">
        <v>13</v>
      </c>
      <c r="B581" s="276" t="s">
        <v>47378</v>
      </c>
      <c r="C581" s="1026" t="s">
        <v>22817</v>
      </c>
      <c r="D581" s="1808" t="s">
        <v>47365</v>
      </c>
      <c r="E581" s="1053" t="s">
        <v>47398</v>
      </c>
      <c r="F581" s="1809" t="s">
        <v>47399</v>
      </c>
      <c r="G581" s="1026" t="s">
        <v>26862</v>
      </c>
      <c r="H581" s="1026" t="s">
        <v>21131</v>
      </c>
      <c r="I581" s="1026" t="s">
        <v>47368</v>
      </c>
    </row>
    <row r="582" spans="1:9" ht="409.5">
      <c r="A582" s="1026">
        <v>14</v>
      </c>
      <c r="B582" s="276" t="s">
        <v>47378</v>
      </c>
      <c r="C582" s="1026" t="s">
        <v>22817</v>
      </c>
      <c r="D582" s="1808" t="s">
        <v>47365</v>
      </c>
      <c r="E582" s="1053" t="s">
        <v>47400</v>
      </c>
      <c r="F582" s="1809" t="s">
        <v>47401</v>
      </c>
      <c r="G582" s="1026" t="s">
        <v>26862</v>
      </c>
      <c r="H582" s="1026" t="s">
        <v>21131</v>
      </c>
      <c r="I582" s="1026" t="s">
        <v>47368</v>
      </c>
    </row>
    <row r="583" spans="1:9" ht="409.5">
      <c r="A583" s="1026">
        <v>15</v>
      </c>
      <c r="B583" s="276" t="s">
        <v>47378</v>
      </c>
      <c r="C583" s="1026" t="s">
        <v>22817</v>
      </c>
      <c r="D583" s="1808" t="s">
        <v>47365</v>
      </c>
      <c r="E583" s="1053" t="s">
        <v>47402</v>
      </c>
      <c r="F583" s="1809" t="s">
        <v>47403</v>
      </c>
      <c r="G583" s="1026" t="s">
        <v>26862</v>
      </c>
      <c r="H583" s="1026" t="s">
        <v>21131</v>
      </c>
      <c r="I583" s="1026" t="s">
        <v>47368</v>
      </c>
    </row>
    <row r="584" spans="1:9" ht="409.5">
      <c r="A584" s="1026">
        <v>16</v>
      </c>
      <c r="B584" s="276" t="s">
        <v>47378</v>
      </c>
      <c r="C584" s="1026" t="s">
        <v>22817</v>
      </c>
      <c r="D584" s="1808" t="s">
        <v>47365</v>
      </c>
      <c r="E584" s="1053" t="s">
        <v>47404</v>
      </c>
      <c r="F584" s="1809" t="s">
        <v>47405</v>
      </c>
      <c r="G584" s="1026" t="s">
        <v>26862</v>
      </c>
      <c r="H584" s="1026" t="s">
        <v>21131</v>
      </c>
      <c r="I584" s="1026" t="s">
        <v>47368</v>
      </c>
    </row>
    <row r="585" spans="1:9" ht="409.5">
      <c r="A585" s="1026">
        <v>17</v>
      </c>
      <c r="B585" s="276" t="s">
        <v>47378</v>
      </c>
      <c r="C585" s="1026" t="s">
        <v>22817</v>
      </c>
      <c r="D585" s="1808" t="s">
        <v>47365</v>
      </c>
      <c r="E585" s="1053" t="s">
        <v>47406</v>
      </c>
      <c r="F585" s="1809" t="s">
        <v>47407</v>
      </c>
      <c r="G585" s="1026" t="s">
        <v>26862</v>
      </c>
      <c r="H585" s="1026" t="s">
        <v>21131</v>
      </c>
      <c r="I585" s="1026" t="s">
        <v>47368</v>
      </c>
    </row>
    <row r="586" spans="1:9" ht="409.5">
      <c r="A586" s="1026">
        <v>18</v>
      </c>
      <c r="B586" s="276" t="s">
        <v>47378</v>
      </c>
      <c r="C586" s="1026" t="s">
        <v>22817</v>
      </c>
      <c r="D586" s="1808" t="s">
        <v>47365</v>
      </c>
      <c r="E586" s="1053" t="s">
        <v>47408</v>
      </c>
      <c r="F586" s="1809" t="s">
        <v>47409</v>
      </c>
      <c r="G586" s="1026" t="s">
        <v>26862</v>
      </c>
      <c r="H586" s="1026" t="s">
        <v>21131</v>
      </c>
      <c r="I586" s="1026" t="s">
        <v>47368</v>
      </c>
    </row>
    <row r="587" spans="1:9" ht="409.5">
      <c r="A587" s="1026">
        <v>19</v>
      </c>
      <c r="B587" s="276" t="s">
        <v>47378</v>
      </c>
      <c r="C587" s="1026" t="s">
        <v>22817</v>
      </c>
      <c r="D587" s="1808" t="s">
        <v>47365</v>
      </c>
      <c r="E587" s="1053" t="s">
        <v>47410</v>
      </c>
      <c r="F587" s="1809" t="s">
        <v>47411</v>
      </c>
      <c r="G587" s="1026" t="s">
        <v>26862</v>
      </c>
      <c r="H587" s="1026" t="s">
        <v>21131</v>
      </c>
      <c r="I587" s="1026" t="s">
        <v>47368</v>
      </c>
    </row>
    <row r="588" spans="1:9" ht="409.5">
      <c r="A588" s="1026">
        <v>20</v>
      </c>
      <c r="B588" s="276" t="s">
        <v>47378</v>
      </c>
      <c r="C588" s="1026" t="s">
        <v>22817</v>
      </c>
      <c r="D588" s="1808" t="s">
        <v>47365</v>
      </c>
      <c r="E588" s="1053" t="s">
        <v>47412</v>
      </c>
      <c r="F588" s="1809" t="s">
        <v>47413</v>
      </c>
      <c r="G588" s="1026" t="s">
        <v>26862</v>
      </c>
      <c r="H588" s="1026" t="s">
        <v>21131</v>
      </c>
      <c r="I588" s="1026" t="s">
        <v>47368</v>
      </c>
    </row>
    <row r="589" spans="1:9" ht="409.5">
      <c r="A589" s="1026">
        <v>21</v>
      </c>
      <c r="B589" s="276" t="s">
        <v>47414</v>
      </c>
      <c r="C589" s="1026" t="s">
        <v>23809</v>
      </c>
      <c r="D589" s="1808" t="s">
        <v>47365</v>
      </c>
      <c r="E589" s="1053" t="s">
        <v>47415</v>
      </c>
      <c r="F589" s="1809" t="s">
        <v>47416</v>
      </c>
      <c r="G589" s="1026" t="s">
        <v>23958</v>
      </c>
      <c r="H589" s="1026" t="s">
        <v>26838</v>
      </c>
      <c r="I589" s="1026" t="s">
        <v>47368</v>
      </c>
    </row>
    <row r="590" spans="1:9" ht="409.5">
      <c r="A590" s="1026">
        <v>22</v>
      </c>
      <c r="B590" s="276" t="s">
        <v>47417</v>
      </c>
      <c r="C590" s="1026" t="s">
        <v>23582</v>
      </c>
      <c r="D590" s="1808" t="s">
        <v>47365</v>
      </c>
      <c r="E590" s="1053" t="s">
        <v>47418</v>
      </c>
      <c r="F590" s="1809" t="s">
        <v>47419</v>
      </c>
      <c r="G590" s="1026" t="s">
        <v>30556</v>
      </c>
      <c r="H590" s="1026" t="s">
        <v>23216</v>
      </c>
      <c r="I590" s="1026" t="s">
        <v>47368</v>
      </c>
    </row>
    <row r="591" spans="1:9" ht="375">
      <c r="A591" s="1026">
        <v>23</v>
      </c>
      <c r="B591" s="276" t="s">
        <v>47420</v>
      </c>
      <c r="C591" s="1808" t="s">
        <v>30968</v>
      </c>
      <c r="D591" s="1808" t="s">
        <v>47365</v>
      </c>
      <c r="E591" s="1053" t="s">
        <v>47421</v>
      </c>
      <c r="F591" s="1809" t="s">
        <v>47422</v>
      </c>
      <c r="G591" s="1026" t="s">
        <v>30968</v>
      </c>
      <c r="H591" s="1026" t="s">
        <v>30987</v>
      </c>
      <c r="I591" s="1026" t="s">
        <v>47368</v>
      </c>
    </row>
    <row r="592" spans="1:9" ht="409.5">
      <c r="A592" s="1026">
        <v>24</v>
      </c>
      <c r="B592" s="285" t="s">
        <v>47423</v>
      </c>
      <c r="C592" s="1808" t="s">
        <v>29075</v>
      </c>
      <c r="D592" s="1808" t="s">
        <v>47365</v>
      </c>
      <c r="E592" s="1813" t="s">
        <v>47424</v>
      </c>
      <c r="F592" s="1809" t="s">
        <v>47425</v>
      </c>
      <c r="G592" s="1026" t="s">
        <v>30996</v>
      </c>
      <c r="H592" s="1026" t="s">
        <v>31055</v>
      </c>
      <c r="I592" s="1026" t="s">
        <v>47368</v>
      </c>
    </row>
    <row r="593" spans="1:9" ht="409.5">
      <c r="A593" s="1026">
        <v>25</v>
      </c>
      <c r="B593" s="276" t="s">
        <v>47426</v>
      </c>
      <c r="C593" s="1026" t="s">
        <v>31055</v>
      </c>
      <c r="D593" s="1808" t="s">
        <v>47365</v>
      </c>
      <c r="E593" s="1053" t="s">
        <v>47427</v>
      </c>
      <c r="F593" s="1809" t="s">
        <v>47428</v>
      </c>
      <c r="G593" s="1026" t="s">
        <v>29110</v>
      </c>
      <c r="H593" s="1026" t="s">
        <v>32002</v>
      </c>
      <c r="I593" s="1026" t="s">
        <v>47368</v>
      </c>
    </row>
    <row r="594" spans="1:9" ht="267.75">
      <c r="A594" s="1026">
        <v>26</v>
      </c>
      <c r="B594" s="276" t="s">
        <v>47429</v>
      </c>
      <c r="C594" s="1026" t="s">
        <v>33917</v>
      </c>
      <c r="D594" s="1808" t="s">
        <v>47365</v>
      </c>
      <c r="E594" s="1812" t="s">
        <v>47430</v>
      </c>
      <c r="F594" s="1809" t="s">
        <v>47431</v>
      </c>
      <c r="G594" s="1026" t="s">
        <v>30877</v>
      </c>
      <c r="H594" s="1026" t="s">
        <v>29499</v>
      </c>
      <c r="I594" s="1026" t="s">
        <v>47368</v>
      </c>
    </row>
    <row r="595" spans="1:9" ht="409.5">
      <c r="A595" s="1026">
        <v>27</v>
      </c>
      <c r="B595" s="276" t="s">
        <v>47432</v>
      </c>
      <c r="C595" s="1026" t="s">
        <v>31120</v>
      </c>
      <c r="D595" s="1808" t="s">
        <v>47365</v>
      </c>
      <c r="E595" s="1053" t="s">
        <v>47433</v>
      </c>
      <c r="F595" s="1809" t="s">
        <v>47434</v>
      </c>
      <c r="G595" s="1808" t="s">
        <v>32177</v>
      </c>
      <c r="H595" s="1798" t="s">
        <v>47435</v>
      </c>
      <c r="I595" s="1026" t="s">
        <v>47368</v>
      </c>
    </row>
    <row r="596" spans="1:9" ht="409.5">
      <c r="A596" s="1026">
        <v>28</v>
      </c>
      <c r="B596" s="276" t="s">
        <v>47436</v>
      </c>
      <c r="C596" s="1026" t="s">
        <v>31993</v>
      </c>
      <c r="D596" s="1808" t="s">
        <v>47365</v>
      </c>
      <c r="E596" s="1053" t="s">
        <v>47437</v>
      </c>
      <c r="F596" s="1809" t="s">
        <v>47438</v>
      </c>
      <c r="G596" s="1026" t="s">
        <v>29511</v>
      </c>
      <c r="H596" s="1026" t="s">
        <v>30431</v>
      </c>
      <c r="I596" s="1026" t="s">
        <v>47368</v>
      </c>
    </row>
    <row r="597" spans="1:9" ht="409.5">
      <c r="A597" s="1026">
        <v>29</v>
      </c>
      <c r="B597" s="276" t="s">
        <v>47439</v>
      </c>
      <c r="C597" s="1026" t="s">
        <v>32053</v>
      </c>
      <c r="D597" s="1808" t="s">
        <v>47365</v>
      </c>
      <c r="E597" s="1053" t="s">
        <v>47440</v>
      </c>
      <c r="F597" s="1814" t="s">
        <v>47441</v>
      </c>
      <c r="G597" s="1026" t="s">
        <v>32053</v>
      </c>
      <c r="H597" s="1026" t="s">
        <v>31360</v>
      </c>
      <c r="I597" s="1026" t="s">
        <v>47368</v>
      </c>
    </row>
    <row r="598" spans="1:9" ht="409.5">
      <c r="A598" s="1026">
        <v>30</v>
      </c>
      <c r="B598" s="276" t="s">
        <v>47439</v>
      </c>
      <c r="C598" s="1026" t="s">
        <v>32053</v>
      </c>
      <c r="D598" s="1808" t="s">
        <v>47365</v>
      </c>
      <c r="E598" s="1053" t="s">
        <v>47442</v>
      </c>
      <c r="F598" s="1814" t="s">
        <v>47443</v>
      </c>
      <c r="G598" s="1026" t="s">
        <v>32053</v>
      </c>
      <c r="H598" s="1026" t="s">
        <v>29243</v>
      </c>
      <c r="I598" s="102" t="s">
        <v>47368</v>
      </c>
    </row>
    <row r="599" spans="1:9" ht="409.5">
      <c r="A599" s="1026">
        <v>30</v>
      </c>
      <c r="B599" s="276" t="s">
        <v>47439</v>
      </c>
      <c r="C599" s="1026" t="s">
        <v>31369</v>
      </c>
      <c r="D599" s="1808" t="s">
        <v>47365</v>
      </c>
      <c r="E599" s="1053" t="s">
        <v>47444</v>
      </c>
      <c r="F599" s="1814" t="s">
        <v>47445</v>
      </c>
      <c r="G599" s="1808" t="s">
        <v>31369</v>
      </c>
      <c r="H599" s="1026" t="s">
        <v>29570</v>
      </c>
      <c r="I599" s="1026" t="s">
        <v>47368</v>
      </c>
    </row>
    <row r="600" spans="1:9" ht="409.5">
      <c r="A600" s="102">
        <v>31</v>
      </c>
      <c r="B600" s="1815" t="s">
        <v>47446</v>
      </c>
      <c r="C600" s="1816" t="s">
        <v>31385</v>
      </c>
      <c r="D600" s="1808" t="s">
        <v>47365</v>
      </c>
      <c r="E600" s="1817" t="s">
        <v>47447</v>
      </c>
      <c r="F600" s="1809" t="s">
        <v>47448</v>
      </c>
      <c r="G600" s="102" t="s">
        <v>23570</v>
      </c>
      <c r="H600" s="102" t="s">
        <v>47449</v>
      </c>
      <c r="I600" s="1026" t="s">
        <v>47368</v>
      </c>
    </row>
    <row r="601" spans="1:9" ht="409.5">
      <c r="A601" s="102">
        <v>32</v>
      </c>
      <c r="B601" s="1024" t="s">
        <v>47450</v>
      </c>
      <c r="C601" s="102" t="s">
        <v>31475</v>
      </c>
      <c r="D601" s="1808" t="s">
        <v>47365</v>
      </c>
      <c r="E601" s="1817" t="s">
        <v>47451</v>
      </c>
      <c r="F601" s="1809" t="s">
        <v>47452</v>
      </c>
      <c r="G601" s="102" t="s">
        <v>30434</v>
      </c>
      <c r="H601" s="102"/>
      <c r="I601" s="1026" t="s">
        <v>47368</v>
      </c>
    </row>
    <row r="602" spans="1:9" ht="409.5">
      <c r="A602" s="102">
        <v>33</v>
      </c>
      <c r="B602" s="1024" t="s">
        <v>47453</v>
      </c>
      <c r="C602" s="1816" t="s">
        <v>31474</v>
      </c>
      <c r="D602" s="1808" t="s">
        <v>47365</v>
      </c>
      <c r="E602" s="1817" t="s">
        <v>47454</v>
      </c>
      <c r="F602" s="1809" t="s">
        <v>47455</v>
      </c>
      <c r="G602" s="102" t="s">
        <v>31474</v>
      </c>
      <c r="H602" s="102" t="s">
        <v>30438</v>
      </c>
      <c r="I602" s="1026" t="s">
        <v>47368</v>
      </c>
    </row>
    <row r="603" spans="1:9" ht="409.5">
      <c r="A603" s="102">
        <v>34</v>
      </c>
      <c r="B603" s="1024" t="s">
        <v>47456</v>
      </c>
      <c r="C603" s="102" t="s">
        <v>30586</v>
      </c>
      <c r="D603" s="1808" t="s">
        <v>47365</v>
      </c>
      <c r="E603" s="1817" t="s">
        <v>47457</v>
      </c>
      <c r="F603" s="1809" t="s">
        <v>47458</v>
      </c>
      <c r="G603" s="1026" t="s">
        <v>30457</v>
      </c>
      <c r="H603" s="1026" t="s">
        <v>30458</v>
      </c>
      <c r="I603" s="1026" t="s">
        <v>47368</v>
      </c>
    </row>
    <row r="604" spans="1:9" ht="409.5">
      <c r="A604" s="102">
        <v>35</v>
      </c>
      <c r="B604" s="1818" t="s">
        <v>47459</v>
      </c>
      <c r="C604" s="102" t="s">
        <v>33680</v>
      </c>
      <c r="D604" s="1808" t="s">
        <v>47365</v>
      </c>
      <c r="E604" s="1819" t="s">
        <v>47460</v>
      </c>
      <c r="F604" s="102" t="s">
        <v>47461</v>
      </c>
      <c r="G604" s="1026" t="s">
        <v>31665</v>
      </c>
      <c r="H604" s="102"/>
      <c r="I604" s="1026" t="s">
        <v>47368</v>
      </c>
    </row>
    <row r="605" spans="1:9" ht="409.5">
      <c r="A605" s="102">
        <v>36</v>
      </c>
      <c r="B605" s="1024" t="s">
        <v>47462</v>
      </c>
      <c r="C605" s="1026" t="s">
        <v>30653</v>
      </c>
      <c r="D605" s="1808" t="s">
        <v>47365</v>
      </c>
      <c r="E605" s="1817" t="s">
        <v>47463</v>
      </c>
      <c r="F605" s="102" t="s">
        <v>47464</v>
      </c>
      <c r="G605" s="102" t="s">
        <v>30653</v>
      </c>
      <c r="H605" s="1026" t="s">
        <v>30689</v>
      </c>
      <c r="I605" s="1026" t="s">
        <v>47368</v>
      </c>
    </row>
    <row r="606" spans="1:9" ht="409.5">
      <c r="A606" s="102">
        <v>37</v>
      </c>
      <c r="B606" s="1024" t="s">
        <v>47465</v>
      </c>
      <c r="C606" s="102" t="s">
        <v>33317</v>
      </c>
      <c r="D606" s="1808" t="s">
        <v>47365</v>
      </c>
      <c r="E606" s="1817" t="s">
        <v>47466</v>
      </c>
      <c r="F606" s="1809" t="s">
        <v>47467</v>
      </c>
      <c r="G606" s="102" t="s">
        <v>33317</v>
      </c>
      <c r="H606" s="102"/>
      <c r="I606" s="1026" t="s">
        <v>47368</v>
      </c>
    </row>
    <row r="607" spans="1:9" ht="409.5">
      <c r="A607" s="102">
        <v>38</v>
      </c>
      <c r="B607" s="1024" t="s">
        <v>47468</v>
      </c>
      <c r="C607" s="102" t="s">
        <v>30475</v>
      </c>
      <c r="D607" s="1808" t="s">
        <v>47365</v>
      </c>
      <c r="E607" s="1817" t="s">
        <v>47469</v>
      </c>
      <c r="F607" s="1809" t="s">
        <v>47470</v>
      </c>
      <c r="G607" s="102" t="s">
        <v>30475</v>
      </c>
      <c r="H607" s="102" t="s">
        <v>30828</v>
      </c>
      <c r="I607" s="1026" t="s">
        <v>47368</v>
      </c>
    </row>
    <row r="608" spans="1:9" ht="409.5">
      <c r="A608" s="102">
        <v>39</v>
      </c>
      <c r="B608" s="1024" t="s">
        <v>47468</v>
      </c>
      <c r="C608" s="102" t="s">
        <v>30475</v>
      </c>
      <c r="D608" s="1808" t="s">
        <v>47365</v>
      </c>
      <c r="E608" s="1817" t="s">
        <v>47471</v>
      </c>
      <c r="F608" s="1809" t="s">
        <v>47472</v>
      </c>
      <c r="G608" s="102" t="s">
        <v>30475</v>
      </c>
      <c r="H608" s="102" t="s">
        <v>30828</v>
      </c>
      <c r="I608" s="1026" t="s">
        <v>47368</v>
      </c>
    </row>
    <row r="609" spans="1:9" ht="409.5">
      <c r="A609" s="102">
        <v>40</v>
      </c>
      <c r="B609" s="1024" t="s">
        <v>47473</v>
      </c>
      <c r="C609" s="102" t="s">
        <v>30492</v>
      </c>
      <c r="D609" s="1808" t="s">
        <v>47365</v>
      </c>
      <c r="E609" s="1817" t="s">
        <v>47474</v>
      </c>
      <c r="F609" s="1809" t="s">
        <v>47475</v>
      </c>
      <c r="G609" s="102" t="s">
        <v>30492</v>
      </c>
      <c r="H609" s="102" t="s">
        <v>33806</v>
      </c>
      <c r="I609" s="1026" t="s">
        <v>47368</v>
      </c>
    </row>
    <row r="610" spans="1:9" ht="409.5">
      <c r="A610" s="102">
        <v>41</v>
      </c>
      <c r="B610" s="1024" t="s">
        <v>47476</v>
      </c>
      <c r="C610" s="102" t="s">
        <v>47477</v>
      </c>
      <c r="D610" s="1808" t="s">
        <v>47365</v>
      </c>
      <c r="E610" s="1817" t="s">
        <v>47478</v>
      </c>
      <c r="F610" s="1809" t="s">
        <v>47479</v>
      </c>
      <c r="G610" s="102" t="s">
        <v>32811</v>
      </c>
      <c r="H610" s="102" t="s">
        <v>36643</v>
      </c>
      <c r="I610" s="1026" t="s">
        <v>47368</v>
      </c>
    </row>
    <row r="611" spans="1:9" ht="409.5">
      <c r="A611" s="102">
        <v>42</v>
      </c>
      <c r="B611" s="1024" t="s">
        <v>47480</v>
      </c>
      <c r="C611" s="102" t="s">
        <v>38757</v>
      </c>
      <c r="D611" s="1808" t="s">
        <v>47365</v>
      </c>
      <c r="E611" s="1817" t="s">
        <v>47481</v>
      </c>
      <c r="F611" s="1809" t="s">
        <v>47482</v>
      </c>
      <c r="G611" s="102" t="s">
        <v>38757</v>
      </c>
      <c r="H611" s="102"/>
      <c r="I611" s="1026" t="s">
        <v>47368</v>
      </c>
    </row>
    <row r="612" spans="1:9" ht="409.5">
      <c r="A612" s="102">
        <v>43</v>
      </c>
      <c r="B612" s="1024" t="s">
        <v>47483</v>
      </c>
      <c r="C612" s="102" t="s">
        <v>47484</v>
      </c>
      <c r="D612" s="1808" t="s">
        <v>47365</v>
      </c>
      <c r="E612" s="1820" t="s">
        <v>47485</v>
      </c>
      <c r="F612" s="1809" t="s">
        <v>47486</v>
      </c>
      <c r="G612" s="102" t="s">
        <v>31075</v>
      </c>
      <c r="H612" s="102" t="s">
        <v>36643</v>
      </c>
      <c r="I612" s="1026" t="s">
        <v>47368</v>
      </c>
    </row>
    <row r="613" spans="1:9" ht="409.5">
      <c r="A613" s="102">
        <v>44</v>
      </c>
      <c r="B613" s="1024" t="s">
        <v>47483</v>
      </c>
      <c r="C613" s="102" t="s">
        <v>47484</v>
      </c>
      <c r="D613" s="1808" t="s">
        <v>47365</v>
      </c>
      <c r="E613" s="1817" t="s">
        <v>47487</v>
      </c>
      <c r="F613" s="1809" t="s">
        <v>47488</v>
      </c>
      <c r="G613" s="102" t="s">
        <v>31075</v>
      </c>
      <c r="H613" s="102" t="s">
        <v>36643</v>
      </c>
      <c r="I613" s="1026" t="s">
        <v>47368</v>
      </c>
    </row>
    <row r="614" spans="1:9" ht="409.5">
      <c r="A614" s="102">
        <v>45</v>
      </c>
      <c r="B614" s="1024" t="s">
        <v>47483</v>
      </c>
      <c r="C614" s="102" t="s">
        <v>47484</v>
      </c>
      <c r="D614" s="1808" t="s">
        <v>47365</v>
      </c>
      <c r="E614" s="1817" t="s">
        <v>47489</v>
      </c>
      <c r="F614" s="1809" t="s">
        <v>47490</v>
      </c>
      <c r="G614" s="102" t="s">
        <v>31075</v>
      </c>
      <c r="H614" s="102"/>
      <c r="I614" s="1026" t="s">
        <v>47368</v>
      </c>
    </row>
    <row r="615" spans="1:9" ht="409.5">
      <c r="A615" s="102">
        <v>46</v>
      </c>
      <c r="B615" s="1024" t="s">
        <v>47491</v>
      </c>
      <c r="C615" s="102" t="s">
        <v>31127</v>
      </c>
      <c r="D615" s="1808" t="s">
        <v>47365</v>
      </c>
      <c r="E615" s="1821" t="s">
        <v>47492</v>
      </c>
      <c r="F615" s="1809" t="s">
        <v>47493</v>
      </c>
      <c r="G615" s="102" t="s">
        <v>31127</v>
      </c>
      <c r="H615" s="102" t="s">
        <v>31169</v>
      </c>
      <c r="I615" s="1026" t="s">
        <v>47368</v>
      </c>
    </row>
    <row r="616" spans="1:9" ht="409.5">
      <c r="A616" s="102">
        <v>47</v>
      </c>
      <c r="B616" s="1024" t="s">
        <v>47491</v>
      </c>
      <c r="C616" s="102" t="s">
        <v>31127</v>
      </c>
      <c r="D616" s="1808" t="s">
        <v>47365</v>
      </c>
      <c r="E616" s="88" t="s">
        <v>47494</v>
      </c>
      <c r="F616" s="1809" t="s">
        <v>47495</v>
      </c>
      <c r="G616" s="102" t="s">
        <v>31127</v>
      </c>
      <c r="H616" s="1822"/>
      <c r="I616" s="1026" t="s">
        <v>47368</v>
      </c>
    </row>
    <row r="617" spans="1:9" ht="409.5">
      <c r="A617" s="102">
        <v>48</v>
      </c>
      <c r="B617" s="1024" t="s">
        <v>47496</v>
      </c>
      <c r="C617" s="102" t="s">
        <v>36643</v>
      </c>
      <c r="D617" s="1808" t="s">
        <v>47365</v>
      </c>
      <c r="E617" s="88" t="s">
        <v>47497</v>
      </c>
      <c r="F617" s="1809" t="s">
        <v>47498</v>
      </c>
      <c r="G617" s="102" t="s">
        <v>33349</v>
      </c>
      <c r="H617" s="102" t="s">
        <v>36643</v>
      </c>
      <c r="I617" s="1026" t="s">
        <v>47368</v>
      </c>
    </row>
    <row r="618" spans="1:9" ht="409.5">
      <c r="A618" s="102">
        <v>49</v>
      </c>
      <c r="B618" s="1024" t="s">
        <v>47496</v>
      </c>
      <c r="C618" s="102" t="s">
        <v>36643</v>
      </c>
      <c r="D618" s="1808" t="s">
        <v>47365</v>
      </c>
      <c r="E618" s="1823" t="s">
        <v>47497</v>
      </c>
      <c r="F618" s="1809" t="s">
        <v>47498</v>
      </c>
      <c r="G618" s="102" t="s">
        <v>33349</v>
      </c>
      <c r="H618" s="102" t="s">
        <v>36643</v>
      </c>
      <c r="I618" s="1026" t="s">
        <v>47368</v>
      </c>
    </row>
    <row r="619" spans="1:9" ht="409.5">
      <c r="A619" s="102">
        <v>50</v>
      </c>
      <c r="B619" s="1024" t="s">
        <v>47496</v>
      </c>
      <c r="C619" s="102" t="s">
        <v>36643</v>
      </c>
      <c r="D619" s="1808" t="s">
        <v>47365</v>
      </c>
      <c r="E619" s="88" t="s">
        <v>47497</v>
      </c>
      <c r="F619" s="1809" t="s">
        <v>47499</v>
      </c>
      <c r="G619" s="102" t="s">
        <v>33349</v>
      </c>
      <c r="H619" s="102" t="s">
        <v>36643</v>
      </c>
      <c r="I619" s="1026" t="s">
        <v>47368</v>
      </c>
    </row>
    <row r="620" spans="1:9" ht="409.5">
      <c r="A620" s="102">
        <v>51</v>
      </c>
      <c r="B620" s="1024" t="s">
        <v>47496</v>
      </c>
      <c r="C620" s="102" t="s">
        <v>36643</v>
      </c>
      <c r="D620" s="1808" t="s">
        <v>47365</v>
      </c>
      <c r="E620" s="1824" t="s">
        <v>47500</v>
      </c>
      <c r="F620" s="1809" t="s">
        <v>47501</v>
      </c>
      <c r="G620" s="102" t="s">
        <v>33349</v>
      </c>
      <c r="H620" s="102" t="s">
        <v>36643</v>
      </c>
      <c r="I620" s="1026" t="s">
        <v>47368</v>
      </c>
    </row>
    <row r="621" spans="1:9" ht="409.5">
      <c r="A621" s="102">
        <v>52</v>
      </c>
      <c r="B621" s="1024" t="s">
        <v>47502</v>
      </c>
      <c r="C621" s="102" t="s">
        <v>33372</v>
      </c>
      <c r="D621" s="1808" t="s">
        <v>47365</v>
      </c>
      <c r="E621" s="88" t="s">
        <v>47503</v>
      </c>
      <c r="F621" s="1809" t="s">
        <v>47504</v>
      </c>
      <c r="G621" s="102" t="s">
        <v>33372</v>
      </c>
      <c r="H621" s="102" t="s">
        <v>39166</v>
      </c>
      <c r="I621" s="1026" t="s">
        <v>47368</v>
      </c>
    </row>
    <row r="622" spans="1:9" ht="356.25">
      <c r="A622" s="102">
        <v>53</v>
      </c>
      <c r="B622" s="1825" t="s">
        <v>47505</v>
      </c>
      <c r="C622" s="102" t="s">
        <v>38717</v>
      </c>
      <c r="D622" s="1808" t="s">
        <v>47365</v>
      </c>
      <c r="E622" s="1826" t="s">
        <v>47506</v>
      </c>
      <c r="F622" s="1809" t="s">
        <v>47507</v>
      </c>
      <c r="G622" s="1822"/>
      <c r="H622" s="1822"/>
      <c r="I622" s="1026" t="s">
        <v>47368</v>
      </c>
    </row>
    <row r="623" spans="1:9" ht="409.5">
      <c r="A623" s="102">
        <v>54</v>
      </c>
      <c r="B623" s="1827" t="s">
        <v>47508</v>
      </c>
      <c r="C623" s="102" t="s">
        <v>36561</v>
      </c>
      <c r="D623" s="1808" t="s">
        <v>47365</v>
      </c>
      <c r="E623" s="1828" t="s">
        <v>47509</v>
      </c>
      <c r="F623" s="1809" t="s">
        <v>47510</v>
      </c>
      <c r="G623" s="102" t="s">
        <v>36561</v>
      </c>
      <c r="H623" s="102" t="s">
        <v>31248</v>
      </c>
      <c r="I623" s="1026" t="s">
        <v>47368</v>
      </c>
    </row>
    <row r="624" spans="1:9" ht="409.5">
      <c r="A624" s="102">
        <v>55</v>
      </c>
      <c r="B624" s="1827" t="s">
        <v>47508</v>
      </c>
      <c r="C624" s="102" t="s">
        <v>36561</v>
      </c>
      <c r="D624" s="1808" t="s">
        <v>47365</v>
      </c>
      <c r="E624" s="1828" t="s">
        <v>47511</v>
      </c>
      <c r="F624" s="1809" t="s">
        <v>47512</v>
      </c>
      <c r="G624" s="102" t="s">
        <v>36561</v>
      </c>
      <c r="H624" s="102" t="s">
        <v>31248</v>
      </c>
      <c r="I624" s="1026" t="s">
        <v>47368</v>
      </c>
    </row>
    <row r="625" spans="1:9" ht="281.25">
      <c r="A625" s="102">
        <v>56</v>
      </c>
      <c r="B625" s="1827" t="s">
        <v>47508</v>
      </c>
      <c r="C625" s="102" t="s">
        <v>36561</v>
      </c>
      <c r="D625" s="1808" t="s">
        <v>47365</v>
      </c>
      <c r="E625" s="1828" t="s">
        <v>47513</v>
      </c>
      <c r="F625" s="1809" t="s">
        <v>47514</v>
      </c>
      <c r="G625" s="102" t="s">
        <v>36561</v>
      </c>
      <c r="H625" s="102" t="s">
        <v>31248</v>
      </c>
      <c r="I625" s="1026" t="s">
        <v>47368</v>
      </c>
    </row>
    <row r="626" spans="1:9" ht="409.5">
      <c r="A626" s="102">
        <v>57</v>
      </c>
      <c r="B626" s="1825" t="s">
        <v>47508</v>
      </c>
      <c r="C626" s="102" t="s">
        <v>36561</v>
      </c>
      <c r="D626" s="1808" t="s">
        <v>47365</v>
      </c>
      <c r="E626" s="1828" t="s">
        <v>47515</v>
      </c>
      <c r="F626" s="1809" t="s">
        <v>47516</v>
      </c>
      <c r="G626" s="102" t="s">
        <v>36561</v>
      </c>
      <c r="H626" s="102" t="s">
        <v>31248</v>
      </c>
      <c r="I626" s="1026" t="s">
        <v>47368</v>
      </c>
    </row>
    <row r="627" spans="1:9" ht="409.5">
      <c r="A627" s="102">
        <v>58</v>
      </c>
      <c r="B627" s="1825" t="s">
        <v>47517</v>
      </c>
      <c r="C627" s="102" t="s">
        <v>36561</v>
      </c>
      <c r="D627" s="1808" t="s">
        <v>47365</v>
      </c>
      <c r="E627" s="88" t="s">
        <v>47518</v>
      </c>
      <c r="F627" s="1809" t="s">
        <v>47519</v>
      </c>
      <c r="G627" s="1822"/>
      <c r="H627" s="1822"/>
      <c r="I627" s="1026" t="s">
        <v>47368</v>
      </c>
    </row>
    <row r="628" spans="1:9" ht="409.5">
      <c r="A628" s="102">
        <v>59</v>
      </c>
      <c r="B628" s="1024" t="s">
        <v>47520</v>
      </c>
      <c r="C628" s="102" t="s">
        <v>36561</v>
      </c>
      <c r="D628" s="1808" t="s">
        <v>47365</v>
      </c>
      <c r="E628" s="88" t="s">
        <v>47521</v>
      </c>
      <c r="F628" s="1822"/>
      <c r="G628" s="1822"/>
      <c r="H628" s="1822"/>
      <c r="I628" s="1026" t="s">
        <v>47368</v>
      </c>
    </row>
    <row r="629" spans="1:9" ht="409.5">
      <c r="A629" s="102">
        <v>60</v>
      </c>
      <c r="B629" s="1024" t="s">
        <v>47520</v>
      </c>
      <c r="C629" s="102" t="s">
        <v>36561</v>
      </c>
      <c r="D629" s="1808" t="s">
        <v>47365</v>
      </c>
      <c r="E629" s="88" t="s">
        <v>47522</v>
      </c>
      <c r="F629" s="1822"/>
      <c r="G629" s="1822"/>
      <c r="H629" s="1822"/>
      <c r="I629" s="1026" t="s">
        <v>47368</v>
      </c>
    </row>
    <row r="630" spans="1:9" ht="409.5">
      <c r="A630" s="102">
        <v>61</v>
      </c>
      <c r="B630" s="1024" t="s">
        <v>47520</v>
      </c>
      <c r="C630" s="102" t="s">
        <v>36561</v>
      </c>
      <c r="D630" s="1808" t="s">
        <v>47365</v>
      </c>
      <c r="E630" s="88" t="s">
        <v>47523</v>
      </c>
      <c r="F630" s="1822"/>
      <c r="G630" s="1822"/>
      <c r="H630" s="1822"/>
      <c r="I630" s="1026" t="s">
        <v>47368</v>
      </c>
    </row>
    <row r="631" spans="1:9" ht="409.5">
      <c r="A631" s="102">
        <v>62</v>
      </c>
      <c r="B631" s="1024" t="s">
        <v>47520</v>
      </c>
      <c r="C631" s="102" t="s">
        <v>36561</v>
      </c>
      <c r="D631" s="1808" t="s">
        <v>47365</v>
      </c>
      <c r="E631" s="88" t="s">
        <v>47524</v>
      </c>
      <c r="F631" s="1822"/>
      <c r="G631" s="1822"/>
      <c r="H631" s="1822"/>
      <c r="I631" s="1026" t="s">
        <v>47368</v>
      </c>
    </row>
    <row r="632" spans="1:9" ht="409.5">
      <c r="A632" s="102">
        <v>63</v>
      </c>
      <c r="B632" s="1024" t="s">
        <v>47525</v>
      </c>
      <c r="C632" s="102" t="s">
        <v>38731</v>
      </c>
      <c r="D632" s="1808" t="s">
        <v>47365</v>
      </c>
      <c r="E632" s="1828" t="s">
        <v>47526</v>
      </c>
      <c r="F632" s="1809" t="s">
        <v>47527</v>
      </c>
      <c r="G632" s="1822"/>
      <c r="H632" s="1822"/>
      <c r="I632" s="1026" t="s">
        <v>47368</v>
      </c>
    </row>
    <row r="633" spans="1:9" ht="409.5">
      <c r="A633" s="102">
        <v>64</v>
      </c>
      <c r="B633" s="1024" t="s">
        <v>47528</v>
      </c>
      <c r="C633" s="102" t="s">
        <v>38812</v>
      </c>
      <c r="D633" s="1808" t="s">
        <v>47365</v>
      </c>
      <c r="E633" s="1821" t="s">
        <v>47529</v>
      </c>
      <c r="F633" s="1822"/>
      <c r="G633" s="1822"/>
      <c r="H633" s="1822"/>
      <c r="I633" s="1026" t="s">
        <v>47368</v>
      </c>
    </row>
    <row r="634" spans="1:9" ht="409.5">
      <c r="A634" s="102">
        <v>65</v>
      </c>
      <c r="B634" s="1024" t="s">
        <v>47530</v>
      </c>
      <c r="C634" s="102" t="s">
        <v>38812</v>
      </c>
      <c r="D634" s="1808" t="s">
        <v>47365</v>
      </c>
      <c r="E634" s="1824" t="s">
        <v>47531</v>
      </c>
      <c r="F634" s="1822"/>
      <c r="G634" s="1822"/>
      <c r="H634" s="1822"/>
      <c r="I634" s="1026" t="s">
        <v>47368</v>
      </c>
    </row>
    <row r="635" spans="1:9" ht="409.5">
      <c r="A635" s="102">
        <v>66</v>
      </c>
      <c r="B635" s="1024" t="s">
        <v>47532</v>
      </c>
      <c r="C635" s="102" t="s">
        <v>39105</v>
      </c>
      <c r="D635" s="1808" t="s">
        <v>47365</v>
      </c>
      <c r="E635" s="397" t="s">
        <v>47533</v>
      </c>
      <c r="F635" s="1822"/>
      <c r="G635" s="1822"/>
      <c r="H635" s="1822"/>
      <c r="I635" s="1026" t="s">
        <v>47368</v>
      </c>
    </row>
    <row r="636" spans="1:9" ht="409.5">
      <c r="A636" s="102">
        <v>67</v>
      </c>
      <c r="B636" s="1024" t="s">
        <v>47532</v>
      </c>
      <c r="C636" s="102" t="s">
        <v>39105</v>
      </c>
      <c r="D636" s="1808" t="s">
        <v>47365</v>
      </c>
      <c r="E636" s="1821" t="s">
        <v>47534</v>
      </c>
      <c r="F636" s="1822"/>
      <c r="G636" s="1822"/>
      <c r="H636" s="1822"/>
      <c r="I636" s="1026" t="s">
        <v>47368</v>
      </c>
    </row>
    <row r="637" spans="1:9" ht="409.5">
      <c r="A637" s="102">
        <v>68</v>
      </c>
      <c r="B637" s="1024" t="s">
        <v>47532</v>
      </c>
      <c r="C637" s="102" t="s">
        <v>39105</v>
      </c>
      <c r="D637" s="1808" t="s">
        <v>47365</v>
      </c>
      <c r="E637" s="88" t="s">
        <v>47535</v>
      </c>
      <c r="F637" s="1822"/>
      <c r="G637" s="1822"/>
      <c r="H637" s="1822"/>
      <c r="I637" s="1026" t="s">
        <v>47368</v>
      </c>
    </row>
    <row r="638" spans="1:9" ht="409.5">
      <c r="A638" s="102">
        <v>69</v>
      </c>
      <c r="B638" s="1024" t="s">
        <v>47532</v>
      </c>
      <c r="C638" s="102" t="s">
        <v>39105</v>
      </c>
      <c r="D638" s="1808" t="s">
        <v>47365</v>
      </c>
      <c r="E638" s="88" t="s">
        <v>47536</v>
      </c>
      <c r="F638" s="1822"/>
      <c r="G638" s="1822"/>
      <c r="H638" s="1822"/>
      <c r="I638" s="1026" t="s">
        <v>47368</v>
      </c>
    </row>
    <row r="639" spans="1:9" ht="409.5">
      <c r="A639" s="102">
        <v>70</v>
      </c>
      <c r="B639" s="1024" t="s">
        <v>47537</v>
      </c>
      <c r="C639" s="102" t="s">
        <v>31977</v>
      </c>
      <c r="D639" s="1808" t="s">
        <v>47365</v>
      </c>
      <c r="E639" s="88" t="s">
        <v>47538</v>
      </c>
      <c r="F639" s="1822"/>
      <c r="G639" s="1822"/>
      <c r="H639" s="1822"/>
      <c r="I639" s="1026" t="s">
        <v>47368</v>
      </c>
    </row>
    <row r="640" spans="1:9" ht="409.5">
      <c r="A640" s="102">
        <v>71</v>
      </c>
      <c r="B640" s="1024" t="s">
        <v>47537</v>
      </c>
      <c r="C640" s="102" t="s">
        <v>31977</v>
      </c>
      <c r="D640" s="1808" t="s">
        <v>47365</v>
      </c>
      <c r="E640" s="88" t="s">
        <v>47539</v>
      </c>
      <c r="F640" s="1822"/>
      <c r="G640" s="1822"/>
      <c r="H640" s="1822"/>
      <c r="I640" s="1026" t="s">
        <v>47368</v>
      </c>
    </row>
    <row r="641" spans="1:9" ht="409.5">
      <c r="A641" s="102">
        <v>72</v>
      </c>
      <c r="B641" s="1024" t="s">
        <v>47537</v>
      </c>
      <c r="C641" s="102" t="s">
        <v>31386</v>
      </c>
      <c r="D641" s="1808" t="s">
        <v>47365</v>
      </c>
      <c r="E641" s="88" t="s">
        <v>47540</v>
      </c>
      <c r="F641" s="1822"/>
      <c r="G641" s="1822"/>
      <c r="H641" s="1822"/>
      <c r="I641" s="1026" t="s">
        <v>47368</v>
      </c>
    </row>
    <row r="642" spans="1:9" ht="409.5">
      <c r="A642" s="102">
        <v>73</v>
      </c>
      <c r="B642" s="1825" t="s">
        <v>47541</v>
      </c>
      <c r="C642" s="102" t="s">
        <v>31386</v>
      </c>
      <c r="D642" s="1808" t="s">
        <v>47365</v>
      </c>
      <c r="E642" s="1829" t="s">
        <v>47542</v>
      </c>
      <c r="F642" s="1822"/>
      <c r="G642" s="1822"/>
      <c r="H642" s="1822"/>
      <c r="I642" s="1026" t="s">
        <v>47368</v>
      </c>
    </row>
    <row r="643" spans="1:9" ht="409.5">
      <c r="A643" s="102">
        <v>74</v>
      </c>
      <c r="B643" s="1825" t="s">
        <v>47541</v>
      </c>
      <c r="C643" s="102" t="s">
        <v>31386</v>
      </c>
      <c r="D643" s="1808" t="s">
        <v>47365</v>
      </c>
      <c r="E643" s="1829" t="s">
        <v>47543</v>
      </c>
      <c r="F643" s="1822"/>
      <c r="G643" s="1822"/>
      <c r="H643" s="1822"/>
      <c r="I643" s="1026" t="s">
        <v>47368</v>
      </c>
    </row>
    <row r="644" spans="1:9" ht="409.5">
      <c r="A644" s="102">
        <v>75</v>
      </c>
      <c r="B644" s="1024" t="s">
        <v>47544</v>
      </c>
      <c r="C644" s="102" t="s">
        <v>31591</v>
      </c>
      <c r="D644" s="1808" t="s">
        <v>47365</v>
      </c>
      <c r="E644" s="1824" t="s">
        <v>47545</v>
      </c>
      <c r="F644" s="1822"/>
      <c r="G644" s="1822"/>
      <c r="H644" s="1822"/>
      <c r="I644" s="1026" t="s">
        <v>47368</v>
      </c>
    </row>
    <row r="645" spans="1:9" ht="409.5">
      <c r="A645" s="102">
        <v>76</v>
      </c>
      <c r="B645" s="1825" t="s">
        <v>47546</v>
      </c>
      <c r="C645" s="102" t="s">
        <v>38639</v>
      </c>
      <c r="D645" s="1808" t="s">
        <v>47365</v>
      </c>
      <c r="E645" s="1829" t="s">
        <v>47547</v>
      </c>
      <c r="F645" s="1822"/>
      <c r="G645" s="1822"/>
      <c r="H645" s="1822"/>
      <c r="I645" s="1026" t="s">
        <v>47368</v>
      </c>
    </row>
    <row r="646" spans="1:9" ht="409.5">
      <c r="A646" s="102">
        <v>77</v>
      </c>
      <c r="B646" s="276" t="s">
        <v>47548</v>
      </c>
      <c r="C646" s="102" t="s">
        <v>31737</v>
      </c>
      <c r="D646" s="1808" t="s">
        <v>47365</v>
      </c>
      <c r="E646" s="397" t="s">
        <v>47549</v>
      </c>
      <c r="F646" s="1822"/>
      <c r="G646" s="1822"/>
      <c r="H646" s="1822"/>
      <c r="I646" s="1026" t="s">
        <v>47368</v>
      </c>
    </row>
    <row r="647" spans="1:9" ht="409.5">
      <c r="A647" s="102">
        <v>78</v>
      </c>
      <c r="B647" s="276" t="s">
        <v>47550</v>
      </c>
      <c r="C647" s="102" t="s">
        <v>31785</v>
      </c>
      <c r="D647" s="1808" t="s">
        <v>47365</v>
      </c>
      <c r="E647" s="1830" t="s">
        <v>47551</v>
      </c>
      <c r="F647" s="1822"/>
      <c r="G647" s="1822"/>
      <c r="H647" s="124" t="s">
        <v>39268</v>
      </c>
      <c r="I647" s="1026" t="s">
        <v>47368</v>
      </c>
    </row>
    <row r="648" spans="1:9" ht="409.5">
      <c r="A648" s="102">
        <v>79</v>
      </c>
      <c r="B648" s="276" t="s">
        <v>47550</v>
      </c>
      <c r="C648" s="102" t="s">
        <v>31785</v>
      </c>
      <c r="D648" s="1808" t="s">
        <v>47365</v>
      </c>
      <c r="E648" s="1830" t="s">
        <v>47552</v>
      </c>
      <c r="F648" s="1822"/>
      <c r="G648" s="1822"/>
      <c r="H648" s="124" t="s">
        <v>39126</v>
      </c>
      <c r="I648" s="1026" t="s">
        <v>47368</v>
      </c>
    </row>
    <row r="649" spans="1:9" ht="409.5">
      <c r="A649" s="102">
        <v>80</v>
      </c>
      <c r="B649" s="276" t="s">
        <v>47550</v>
      </c>
      <c r="C649" s="102" t="s">
        <v>31785</v>
      </c>
      <c r="D649" s="1808" t="s">
        <v>47365</v>
      </c>
      <c r="E649" s="1830" t="s">
        <v>47553</v>
      </c>
      <c r="F649" s="1822"/>
      <c r="G649" s="1822"/>
      <c r="H649" s="124" t="s">
        <v>39126</v>
      </c>
      <c r="I649" s="1026" t="s">
        <v>47368</v>
      </c>
    </row>
    <row r="650" spans="1:9" ht="409.5">
      <c r="A650" s="102">
        <v>81</v>
      </c>
      <c r="B650" s="276" t="s">
        <v>47554</v>
      </c>
      <c r="C650" s="102" t="s">
        <v>42319</v>
      </c>
      <c r="D650" s="1808" t="s">
        <v>47365</v>
      </c>
      <c r="E650" s="1830" t="s">
        <v>47555</v>
      </c>
      <c r="F650" s="1822"/>
      <c r="G650" s="1822"/>
      <c r="H650" s="124" t="s">
        <v>43804</v>
      </c>
      <c r="I650" s="1026" t="s">
        <v>47368</v>
      </c>
    </row>
    <row r="651" spans="1:9" ht="409.5">
      <c r="A651" s="102">
        <v>82</v>
      </c>
      <c r="B651" s="276" t="s">
        <v>47556</v>
      </c>
      <c r="C651" s="102" t="s">
        <v>44442</v>
      </c>
      <c r="D651" s="1808" t="s">
        <v>47365</v>
      </c>
      <c r="E651" s="1830" t="s">
        <v>47557</v>
      </c>
      <c r="F651" s="1822"/>
      <c r="G651" s="1822"/>
      <c r="H651" s="124" t="s">
        <v>43804</v>
      </c>
      <c r="I651" s="1026" t="s">
        <v>47368</v>
      </c>
    </row>
    <row r="652" spans="1:9" ht="409.5">
      <c r="A652" s="102">
        <v>83</v>
      </c>
      <c r="B652" s="276" t="s">
        <v>47558</v>
      </c>
      <c r="C652" s="102" t="s">
        <v>43695</v>
      </c>
      <c r="D652" s="1808" t="s">
        <v>47365</v>
      </c>
      <c r="E652" s="1824" t="s">
        <v>47559</v>
      </c>
      <c r="F652" s="1822"/>
      <c r="G652" s="1822"/>
      <c r="H652" s="124" t="s">
        <v>43695</v>
      </c>
      <c r="I652" s="1026" t="s">
        <v>47368</v>
      </c>
    </row>
    <row r="653" spans="1:9" ht="409.5">
      <c r="A653" s="102">
        <v>84</v>
      </c>
      <c r="B653" s="276" t="s">
        <v>47560</v>
      </c>
      <c r="C653" s="1808" t="s">
        <v>43695</v>
      </c>
      <c r="D653" s="1808" t="s">
        <v>47365</v>
      </c>
      <c r="E653" s="1824" t="s">
        <v>47561</v>
      </c>
      <c r="F653" s="1822"/>
      <c r="G653" s="1822"/>
      <c r="H653" s="124" t="s">
        <v>39481</v>
      </c>
      <c r="I653" s="1026" t="s">
        <v>47368</v>
      </c>
    </row>
    <row r="654" spans="1:9" ht="409.5">
      <c r="A654" s="102">
        <v>85</v>
      </c>
      <c r="B654" s="1815" t="s">
        <v>47556</v>
      </c>
      <c r="C654" s="1816" t="s">
        <v>43785</v>
      </c>
      <c r="D654" s="1808" t="s">
        <v>47365</v>
      </c>
      <c r="E654" s="1817" t="s">
        <v>47562</v>
      </c>
      <c r="F654" s="102"/>
      <c r="G654" s="102"/>
      <c r="H654" s="1816" t="s">
        <v>39525</v>
      </c>
      <c r="I654" s="1026" t="s">
        <v>47368</v>
      </c>
    </row>
    <row r="655" spans="1:9" ht="409.5">
      <c r="A655" s="102">
        <v>86</v>
      </c>
      <c r="B655" s="1831" t="s">
        <v>47563</v>
      </c>
      <c r="C655" s="1816" t="s">
        <v>43754</v>
      </c>
      <c r="D655" s="1808" t="s">
        <v>47365</v>
      </c>
      <c r="E655" s="1817" t="s">
        <v>47564</v>
      </c>
      <c r="F655" s="1822"/>
      <c r="G655" s="1822"/>
      <c r="H655" s="1832" t="s">
        <v>43572</v>
      </c>
      <c r="I655" s="1026" t="s">
        <v>47368</v>
      </c>
    </row>
    <row r="656" spans="1:9" ht="409.5">
      <c r="A656" s="102">
        <v>87</v>
      </c>
      <c r="B656" s="1831" t="s">
        <v>47565</v>
      </c>
      <c r="C656" s="1816" t="s">
        <v>46476</v>
      </c>
      <c r="D656" s="1808" t="s">
        <v>47365</v>
      </c>
      <c r="E656" s="1817" t="s">
        <v>47566</v>
      </c>
      <c r="F656" s="1822"/>
      <c r="G656" s="1822"/>
      <c r="H656" s="1833" t="s">
        <v>39620</v>
      </c>
      <c r="I656" s="1026" t="s">
        <v>47368</v>
      </c>
    </row>
    <row r="657" spans="1:9" ht="409.5">
      <c r="A657" s="102">
        <v>88</v>
      </c>
      <c r="B657" s="1815" t="s">
        <v>47567</v>
      </c>
      <c r="C657" s="713" t="s">
        <v>38777</v>
      </c>
      <c r="D657" s="1808" t="s">
        <v>47365</v>
      </c>
      <c r="E657" s="1817" t="s">
        <v>47568</v>
      </c>
      <c r="F657" s="102"/>
      <c r="G657" s="102"/>
      <c r="H657" s="1816" t="s">
        <v>44342</v>
      </c>
      <c r="I657" s="102" t="s">
        <v>47368</v>
      </c>
    </row>
    <row r="658" spans="1:9" ht="409.5">
      <c r="A658" s="102">
        <v>89</v>
      </c>
      <c r="B658" s="1815" t="s">
        <v>47569</v>
      </c>
      <c r="C658" s="713" t="s">
        <v>39769</v>
      </c>
      <c r="D658" s="1808" t="s">
        <v>47365</v>
      </c>
      <c r="E658" s="1817" t="s">
        <v>47570</v>
      </c>
      <c r="F658" s="102"/>
      <c r="G658" s="102"/>
      <c r="H658" s="102" t="s">
        <v>44245</v>
      </c>
      <c r="I658" s="102"/>
    </row>
    <row r="659" spans="1:9" ht="409.5">
      <c r="A659" s="102">
        <v>90</v>
      </c>
      <c r="B659" s="1815" t="s">
        <v>47571</v>
      </c>
      <c r="C659" s="713" t="s">
        <v>47572</v>
      </c>
      <c r="D659" s="1808" t="s">
        <v>47365</v>
      </c>
      <c r="E659" s="1820" t="s">
        <v>47573</v>
      </c>
      <c r="F659" s="102"/>
      <c r="G659" s="102"/>
      <c r="H659" s="713" t="s">
        <v>47572</v>
      </c>
      <c r="I659" s="102"/>
    </row>
    <row r="660" spans="1:9" ht="409.5">
      <c r="A660" s="102">
        <v>91</v>
      </c>
      <c r="B660" s="1831" t="s">
        <v>47574</v>
      </c>
      <c r="C660" s="102"/>
      <c r="D660" s="1822"/>
      <c r="E660" s="1834" t="s">
        <v>47575</v>
      </c>
      <c r="F660" s="1822"/>
      <c r="G660" s="1822"/>
      <c r="H660" s="1822"/>
      <c r="I660" s="1822"/>
    </row>
    <row r="661" spans="1:9" ht="409.5">
      <c r="A661" s="102">
        <v>92</v>
      </c>
      <c r="B661" s="1831" t="s">
        <v>47576</v>
      </c>
      <c r="C661" s="102" t="s">
        <v>47577</v>
      </c>
      <c r="D661" s="1808" t="s">
        <v>47365</v>
      </c>
      <c r="E661" s="1824" t="s">
        <v>47578</v>
      </c>
      <c r="F661" s="1822"/>
      <c r="G661" s="1822"/>
      <c r="H661" s="102" t="s">
        <v>46707</v>
      </c>
      <c r="I661" s="1026" t="s">
        <v>47368</v>
      </c>
    </row>
    <row r="662" spans="1:9" ht="409.5">
      <c r="A662" s="102">
        <v>93</v>
      </c>
      <c r="B662" s="1831" t="s">
        <v>47579</v>
      </c>
      <c r="C662" s="1835" t="s">
        <v>47580</v>
      </c>
      <c r="D662" s="1808" t="s">
        <v>47365</v>
      </c>
      <c r="E662" s="1836" t="s">
        <v>47581</v>
      </c>
      <c r="F662" s="1822"/>
      <c r="G662" s="1822"/>
      <c r="H662" s="102" t="s">
        <v>43552</v>
      </c>
      <c r="I662" s="1026" t="s">
        <v>47368</v>
      </c>
    </row>
    <row r="663" spans="1:9" ht="346.5">
      <c r="A663" s="102">
        <v>94</v>
      </c>
      <c r="B663" s="1837" t="s">
        <v>47582</v>
      </c>
      <c r="C663" s="102"/>
      <c r="D663" s="1808" t="s">
        <v>47365</v>
      </c>
      <c r="E663" s="387" t="s">
        <v>47583</v>
      </c>
      <c r="F663" s="1822"/>
      <c r="G663" s="1822"/>
      <c r="H663" s="1822"/>
      <c r="I663" s="1026" t="s">
        <v>47368</v>
      </c>
    </row>
    <row r="664" spans="1:9" ht="121.5">
      <c r="A664" s="102">
        <v>95</v>
      </c>
      <c r="B664" s="1831" t="s">
        <v>47574</v>
      </c>
      <c r="C664" s="1835" t="s">
        <v>47584</v>
      </c>
      <c r="D664" s="1808" t="s">
        <v>47365</v>
      </c>
      <c r="E664" s="1838"/>
      <c r="F664" s="1822"/>
      <c r="G664" s="1822"/>
      <c r="H664" s="1835" t="s">
        <v>47584</v>
      </c>
      <c r="I664" s="1026" t="s">
        <v>47368</v>
      </c>
    </row>
    <row r="665" spans="1:9" ht="141.75">
      <c r="A665" s="102">
        <v>96</v>
      </c>
      <c r="B665" s="1831" t="s">
        <v>47585</v>
      </c>
      <c r="C665" s="102"/>
      <c r="D665" s="1808" t="s">
        <v>47365</v>
      </c>
      <c r="E665" s="1838"/>
      <c r="F665" s="1822"/>
      <c r="G665" s="1822"/>
      <c r="H665" s="1822"/>
      <c r="I665" s="1822"/>
    </row>
    <row r="666" spans="1:9" ht="141.75">
      <c r="A666" s="102">
        <v>97</v>
      </c>
      <c r="B666" s="1831" t="s">
        <v>47586</v>
      </c>
      <c r="C666" s="102"/>
      <c r="D666" s="1808" t="s">
        <v>47365</v>
      </c>
      <c r="E666" s="1838"/>
      <c r="F666" s="1822"/>
      <c r="G666" s="1822"/>
      <c r="H666" s="1822"/>
      <c r="I666" s="1822"/>
    </row>
    <row r="667" spans="1:9" ht="121.5">
      <c r="A667" s="102">
        <v>98</v>
      </c>
      <c r="B667" s="1831" t="s">
        <v>47587</v>
      </c>
      <c r="C667" s="124"/>
      <c r="D667" s="1808" t="s">
        <v>47365</v>
      </c>
      <c r="E667" s="1838"/>
      <c r="F667" s="1822"/>
      <c r="G667" s="1822"/>
      <c r="H667" s="1822"/>
      <c r="I667" s="1822"/>
    </row>
    <row r="668" spans="1:9" ht="101.25">
      <c r="A668" s="102">
        <v>99</v>
      </c>
      <c r="B668" s="1831" t="s">
        <v>47588</v>
      </c>
      <c r="C668" s="102"/>
      <c r="D668" s="1808" t="s">
        <v>47365</v>
      </c>
      <c r="E668" s="1838"/>
      <c r="F668" s="1822"/>
      <c r="G668" s="1822"/>
      <c r="H668" s="1822"/>
      <c r="I668" s="1822"/>
    </row>
    <row r="669" spans="1:9" ht="141.75">
      <c r="A669" s="102">
        <v>100</v>
      </c>
      <c r="B669" s="1831" t="s">
        <v>47589</v>
      </c>
      <c r="C669" s="102"/>
      <c r="D669" s="1808" t="s">
        <v>47365</v>
      </c>
      <c r="E669" s="1838"/>
      <c r="F669" s="1822"/>
      <c r="G669" s="1822"/>
      <c r="H669" s="1822"/>
      <c r="I669" s="1822"/>
    </row>
    <row r="670" spans="1:9" ht="141.75">
      <c r="A670" s="102">
        <v>101</v>
      </c>
      <c r="B670" s="1831" t="s">
        <v>47589</v>
      </c>
      <c r="C670" s="102"/>
      <c r="D670" s="1808" t="s">
        <v>47365</v>
      </c>
      <c r="E670" s="1838"/>
      <c r="F670" s="1822"/>
      <c r="G670" s="1822"/>
      <c r="H670" s="1822"/>
      <c r="I670" s="1822"/>
    </row>
    <row r="671" spans="1:9" ht="121.5">
      <c r="A671" s="102">
        <v>102</v>
      </c>
      <c r="B671" s="1831" t="s">
        <v>47590</v>
      </c>
      <c r="C671" s="102"/>
      <c r="D671" s="1808" t="s">
        <v>47365</v>
      </c>
      <c r="E671" s="1838"/>
      <c r="F671" s="1822"/>
      <c r="G671" s="1822"/>
      <c r="H671" s="1822"/>
      <c r="I671" s="1822"/>
    </row>
    <row r="672" spans="1:9" ht="121.5">
      <c r="A672" s="102">
        <v>103</v>
      </c>
      <c r="B672" s="1831" t="s">
        <v>47591</v>
      </c>
      <c r="C672" s="102"/>
      <c r="D672" s="1808" t="s">
        <v>47365</v>
      </c>
      <c r="E672" s="1838"/>
      <c r="F672" s="1822"/>
      <c r="G672" s="1822"/>
      <c r="H672" s="1822"/>
      <c r="I672" s="1822"/>
    </row>
    <row r="673" spans="1:9" ht="121.5">
      <c r="A673" s="102">
        <v>104</v>
      </c>
      <c r="B673" s="1831" t="s">
        <v>47591</v>
      </c>
      <c r="C673" s="102"/>
      <c r="D673" s="1808" t="s">
        <v>47365</v>
      </c>
      <c r="E673" s="1838"/>
      <c r="F673" s="1822"/>
      <c r="G673" s="1822"/>
      <c r="H673" s="1822"/>
      <c r="I673" s="1822"/>
    </row>
    <row r="674" spans="1:9" ht="383.25">
      <c r="A674" s="102">
        <v>105</v>
      </c>
      <c r="B674" s="1839"/>
      <c r="C674" s="102"/>
      <c r="D674" s="1808" t="s">
        <v>47365</v>
      </c>
      <c r="E674" s="1837" t="s">
        <v>47592</v>
      </c>
      <c r="F674" s="1822"/>
      <c r="G674" s="1822"/>
      <c r="H674" s="1822"/>
      <c r="I674" s="1822"/>
    </row>
    <row r="675" spans="1:9" ht="409.6">
      <c r="A675" s="102">
        <v>106</v>
      </c>
      <c r="B675" s="1839"/>
      <c r="C675" s="102"/>
      <c r="D675" s="1808" t="s">
        <v>47365</v>
      </c>
      <c r="E675" s="1837" t="s">
        <v>47593</v>
      </c>
      <c r="F675" s="1822"/>
      <c r="G675" s="1822"/>
      <c r="H675" s="1822"/>
      <c r="I675" s="1822"/>
    </row>
    <row r="676" spans="1:9" ht="409.6">
      <c r="A676" s="102">
        <v>107</v>
      </c>
      <c r="B676" s="1839"/>
      <c r="C676" s="102"/>
      <c r="D676" s="1808" t="s">
        <v>47365</v>
      </c>
      <c r="E676" s="1837" t="s">
        <v>47594</v>
      </c>
      <c r="F676" s="1822"/>
      <c r="G676" s="1822"/>
      <c r="H676" s="1822"/>
      <c r="I676" s="1822"/>
    </row>
    <row r="677" spans="1:9" ht="409.5">
      <c r="A677" s="102">
        <v>108</v>
      </c>
      <c r="B677" s="1839"/>
      <c r="C677" s="102"/>
      <c r="D677" s="1808" t="s">
        <v>47365</v>
      </c>
      <c r="E677" s="1831" t="s">
        <v>47595</v>
      </c>
      <c r="F677" s="1822"/>
      <c r="G677" s="1822"/>
      <c r="H677" s="1822"/>
      <c r="I677" s="1822"/>
    </row>
  </sheetData>
  <mergeCells count="36">
    <mergeCell ref="A567:I567"/>
    <mergeCell ref="D568:E568"/>
    <mergeCell ref="F66:F67"/>
    <mergeCell ref="G66:G67"/>
    <mergeCell ref="H66:H67"/>
    <mergeCell ref="I66:I67"/>
    <mergeCell ref="J66:J67"/>
    <mergeCell ref="A1:D1"/>
    <mergeCell ref="A2:D2"/>
    <mergeCell ref="A66:A67"/>
    <mergeCell ref="B66:B67"/>
    <mergeCell ref="C66:C67"/>
    <mergeCell ref="D66:E66"/>
    <mergeCell ref="A276:J276"/>
    <mergeCell ref="A277:J277"/>
    <mergeCell ref="A278:A279"/>
    <mergeCell ref="B278:B279"/>
    <mergeCell ref="C278:C279"/>
    <mergeCell ref="D278:E278"/>
    <mergeCell ref="F278:F279"/>
    <mergeCell ref="G278:G279"/>
    <mergeCell ref="H278:H279"/>
    <mergeCell ref="I278:I279"/>
    <mergeCell ref="J278:J279"/>
    <mergeCell ref="A526:J526"/>
    <mergeCell ref="A522:J522"/>
    <mergeCell ref="A523:J523"/>
    <mergeCell ref="A524:A525"/>
    <mergeCell ref="B524:B525"/>
    <mergeCell ref="C524:C525"/>
    <mergeCell ref="D524:E524"/>
    <mergeCell ref="F524:F525"/>
    <mergeCell ref="G524:G525"/>
    <mergeCell ref="H524:H525"/>
    <mergeCell ref="I524:I525"/>
    <mergeCell ref="J524:J525"/>
  </mergeCells>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rgb="FF00B0F0"/>
  </sheetPr>
  <dimension ref="A1:K1782"/>
  <sheetViews>
    <sheetView topLeftCell="A1376" workbookViewId="0">
      <selection activeCell="D1388" sqref="D1388"/>
    </sheetView>
  </sheetViews>
  <sheetFormatPr defaultRowHeight="15"/>
  <cols>
    <col min="2" max="2" width="30.28515625" customWidth="1"/>
    <col min="3" max="3" width="42.140625" style="479" customWidth="1"/>
    <col min="4" max="4" width="12.42578125" customWidth="1"/>
    <col min="5" max="5" width="13" customWidth="1"/>
    <col min="6" max="6" width="14.28515625" customWidth="1"/>
    <col min="7" max="7" width="13" customWidth="1"/>
  </cols>
  <sheetData>
    <row r="1" spans="1:10" ht="15" customHeight="1">
      <c r="A1" s="1345" t="s">
        <v>20864</v>
      </c>
      <c r="B1" s="1346"/>
      <c r="C1" s="1346"/>
      <c r="D1" s="1346"/>
      <c r="E1" s="1346"/>
      <c r="F1" s="1346"/>
      <c r="G1" s="1346"/>
      <c r="H1" s="1346"/>
      <c r="I1" s="1346"/>
      <c r="J1" s="1346"/>
    </row>
    <row r="2" spans="1:10" ht="18.75">
      <c r="A2" s="1448" t="s">
        <v>159</v>
      </c>
      <c r="B2" s="1450" t="s">
        <v>157</v>
      </c>
      <c r="C2" s="1448" t="s">
        <v>154</v>
      </c>
      <c r="D2" s="1448" t="s">
        <v>160</v>
      </c>
      <c r="E2" s="1448"/>
      <c r="F2" s="1344" t="s">
        <v>158</v>
      </c>
      <c r="G2" s="1344" t="s">
        <v>554</v>
      </c>
      <c r="H2" s="1344" t="s">
        <v>155</v>
      </c>
      <c r="I2" s="1344" t="s">
        <v>162</v>
      </c>
      <c r="J2" s="1448" t="s">
        <v>156</v>
      </c>
    </row>
    <row r="3" spans="1:10" ht="56.25">
      <c r="A3" s="1448"/>
      <c r="B3" s="1451"/>
      <c r="C3" s="1448"/>
      <c r="D3" s="20" t="s">
        <v>18710</v>
      </c>
      <c r="E3" s="20" t="s">
        <v>18711</v>
      </c>
      <c r="F3" s="1292"/>
      <c r="G3" s="1292"/>
      <c r="H3" s="1292"/>
      <c r="I3" s="1292"/>
      <c r="J3" s="1449"/>
    </row>
    <row r="4" spans="1:10" ht="15.75">
      <c r="A4" s="1446" t="s">
        <v>20482</v>
      </c>
      <c r="B4" s="1446"/>
      <c r="C4" s="1446"/>
      <c r="D4" s="1446"/>
      <c r="E4" s="1446"/>
      <c r="F4" s="1446"/>
      <c r="G4" s="1446"/>
      <c r="H4" s="1446"/>
      <c r="I4" s="1446"/>
      <c r="J4" s="1446"/>
    </row>
    <row r="5" spans="1:10" ht="56.25">
      <c r="A5" s="476">
        <v>1</v>
      </c>
      <c r="B5" s="112" t="s">
        <v>20483</v>
      </c>
      <c r="C5" s="477" t="s">
        <v>20484</v>
      </c>
      <c r="D5" s="476">
        <v>4</v>
      </c>
      <c r="E5" s="476">
        <v>3</v>
      </c>
      <c r="F5" s="112" t="s">
        <v>20485</v>
      </c>
      <c r="G5" s="112" t="s">
        <v>20485</v>
      </c>
      <c r="H5" s="112" t="s">
        <v>3293</v>
      </c>
      <c r="I5" s="112" t="s">
        <v>7887</v>
      </c>
      <c r="J5" s="112"/>
    </row>
    <row r="6" spans="1:10" ht="75">
      <c r="A6" s="476">
        <v>2</v>
      </c>
      <c r="B6" s="112" t="s">
        <v>20486</v>
      </c>
      <c r="C6" s="477" t="s">
        <v>20487</v>
      </c>
      <c r="D6" s="476">
        <v>2</v>
      </c>
      <c r="E6" s="476">
        <v>2</v>
      </c>
      <c r="F6" s="112" t="s">
        <v>20488</v>
      </c>
      <c r="G6" s="112" t="s">
        <v>20488</v>
      </c>
      <c r="H6" s="112" t="s">
        <v>3293</v>
      </c>
      <c r="I6" s="112" t="s">
        <v>3872</v>
      </c>
      <c r="J6" s="112"/>
    </row>
    <row r="7" spans="1:10" ht="112.5">
      <c r="A7" s="476">
        <v>3</v>
      </c>
      <c r="B7" s="112" t="s">
        <v>20489</v>
      </c>
      <c r="C7" s="477" t="s">
        <v>20490</v>
      </c>
      <c r="D7" s="476">
        <v>2</v>
      </c>
      <c r="E7" s="476">
        <v>1</v>
      </c>
      <c r="F7" s="112" t="s">
        <v>20491</v>
      </c>
      <c r="G7" s="112" t="s">
        <v>20491</v>
      </c>
      <c r="H7" s="112" t="s">
        <v>3293</v>
      </c>
      <c r="I7" s="112" t="s">
        <v>3898</v>
      </c>
      <c r="J7" s="112"/>
    </row>
    <row r="8" spans="1:10" ht="75">
      <c r="A8" s="476">
        <v>4</v>
      </c>
      <c r="B8" s="112" t="s">
        <v>20492</v>
      </c>
      <c r="C8" s="477" t="s">
        <v>20493</v>
      </c>
      <c r="D8" s="476">
        <v>2</v>
      </c>
      <c r="E8" s="476">
        <v>1</v>
      </c>
      <c r="F8" s="112" t="s">
        <v>20494</v>
      </c>
      <c r="G8" s="112" t="s">
        <v>20494</v>
      </c>
      <c r="H8" s="112" t="s">
        <v>3293</v>
      </c>
      <c r="I8" s="112" t="s">
        <v>4461</v>
      </c>
      <c r="J8" s="112"/>
    </row>
    <row r="9" spans="1:10" ht="75">
      <c r="A9" s="476">
        <v>5</v>
      </c>
      <c r="B9" s="112" t="s">
        <v>20495</v>
      </c>
      <c r="C9" s="477" t="s">
        <v>20496</v>
      </c>
      <c r="D9" s="476">
        <v>2</v>
      </c>
      <c r="E9" s="476">
        <v>1</v>
      </c>
      <c r="F9" s="112" t="s">
        <v>20488</v>
      </c>
      <c r="G9" s="112" t="s">
        <v>20488</v>
      </c>
      <c r="H9" s="112" t="s">
        <v>3293</v>
      </c>
      <c r="I9" s="112" t="s">
        <v>3872</v>
      </c>
      <c r="J9" s="112"/>
    </row>
    <row r="10" spans="1:10" ht="112.5">
      <c r="A10" s="476">
        <v>6</v>
      </c>
      <c r="B10" s="112" t="s">
        <v>20497</v>
      </c>
      <c r="C10" s="477" t="s">
        <v>20498</v>
      </c>
      <c r="D10" s="476">
        <v>2</v>
      </c>
      <c r="E10" s="476">
        <v>1</v>
      </c>
      <c r="F10" s="112" t="s">
        <v>20499</v>
      </c>
      <c r="G10" s="112" t="s">
        <v>20499</v>
      </c>
      <c r="H10" s="112" t="s">
        <v>3293</v>
      </c>
      <c r="I10" s="112" t="s">
        <v>3875</v>
      </c>
      <c r="J10" s="112"/>
    </row>
    <row r="11" spans="1:10" ht="75">
      <c r="A11" s="476">
        <v>7</v>
      </c>
      <c r="B11" s="112" t="s">
        <v>20500</v>
      </c>
      <c r="C11" s="477" t="s">
        <v>20501</v>
      </c>
      <c r="D11" s="476">
        <v>2</v>
      </c>
      <c r="E11" s="476">
        <v>1</v>
      </c>
      <c r="F11" s="112" t="s">
        <v>20502</v>
      </c>
      <c r="G11" s="112" t="s">
        <v>20502</v>
      </c>
      <c r="H11" s="112" t="s">
        <v>3293</v>
      </c>
      <c r="I11" s="112" t="s">
        <v>20503</v>
      </c>
      <c r="J11" s="112"/>
    </row>
    <row r="12" spans="1:10" ht="112.5">
      <c r="A12" s="476">
        <v>8</v>
      </c>
      <c r="B12" s="112" t="s">
        <v>20504</v>
      </c>
      <c r="C12" s="477" t="s">
        <v>20505</v>
      </c>
      <c r="D12" s="476">
        <v>2</v>
      </c>
      <c r="E12" s="476">
        <v>1</v>
      </c>
      <c r="F12" s="112" t="s">
        <v>20506</v>
      </c>
      <c r="G12" s="112" t="s">
        <v>20506</v>
      </c>
      <c r="H12" s="112" t="s">
        <v>3293</v>
      </c>
      <c r="I12" s="112" t="s">
        <v>3962</v>
      </c>
      <c r="J12" s="112"/>
    </row>
    <row r="13" spans="1:10" ht="112.5">
      <c r="A13" s="476">
        <v>9</v>
      </c>
      <c r="B13" s="112" t="s">
        <v>20507</v>
      </c>
      <c r="C13" s="477" t="s">
        <v>20508</v>
      </c>
      <c r="D13" s="476">
        <v>2</v>
      </c>
      <c r="E13" s="476">
        <v>2</v>
      </c>
      <c r="F13" s="112" t="s">
        <v>20509</v>
      </c>
      <c r="G13" s="112" t="s">
        <v>20509</v>
      </c>
      <c r="H13" s="112" t="s">
        <v>3293</v>
      </c>
      <c r="I13" s="112" t="s">
        <v>6090</v>
      </c>
      <c r="J13" s="112"/>
    </row>
    <row r="14" spans="1:10" ht="75">
      <c r="A14" s="476">
        <v>10</v>
      </c>
      <c r="B14" s="112" t="s">
        <v>20510</v>
      </c>
      <c r="C14" s="477" t="s">
        <v>20511</v>
      </c>
      <c r="D14" s="476">
        <v>2</v>
      </c>
      <c r="E14" s="476">
        <v>1</v>
      </c>
      <c r="F14" s="112" t="s">
        <v>20499</v>
      </c>
      <c r="G14" s="112" t="s">
        <v>20499</v>
      </c>
      <c r="H14" s="112" t="s">
        <v>3293</v>
      </c>
      <c r="I14" s="112" t="s">
        <v>3875</v>
      </c>
      <c r="J14" s="112"/>
    </row>
    <row r="15" spans="1:10" ht="93.75">
      <c r="A15" s="476">
        <v>11</v>
      </c>
      <c r="B15" s="112" t="s">
        <v>20512</v>
      </c>
      <c r="C15" s="477" t="s">
        <v>20513</v>
      </c>
      <c r="D15" s="476">
        <v>2</v>
      </c>
      <c r="E15" s="476">
        <v>1</v>
      </c>
      <c r="F15" s="112" t="s">
        <v>20499</v>
      </c>
      <c r="G15" s="112" t="s">
        <v>20499</v>
      </c>
      <c r="H15" s="112" t="s">
        <v>3293</v>
      </c>
      <c r="I15" s="112" t="s">
        <v>3875</v>
      </c>
      <c r="J15" s="112"/>
    </row>
    <row r="16" spans="1:10" ht="56.25">
      <c r="A16" s="476">
        <v>12</v>
      </c>
      <c r="B16" s="112" t="s">
        <v>20514</v>
      </c>
      <c r="C16" s="477" t="s">
        <v>20515</v>
      </c>
      <c r="D16" s="476">
        <v>2</v>
      </c>
      <c r="E16" s="476">
        <v>4</v>
      </c>
      <c r="F16" s="112" t="s">
        <v>20516</v>
      </c>
      <c r="G16" s="112" t="s">
        <v>20516</v>
      </c>
      <c r="H16" s="112" t="s">
        <v>3293</v>
      </c>
      <c r="I16" s="112" t="s">
        <v>20517</v>
      </c>
      <c r="J16" s="112"/>
    </row>
    <row r="17" spans="1:10" ht="37.5">
      <c r="A17" s="476">
        <v>13</v>
      </c>
      <c r="B17" s="112" t="s">
        <v>20518</v>
      </c>
      <c r="C17" s="477" t="s">
        <v>20519</v>
      </c>
      <c r="D17" s="476">
        <v>2</v>
      </c>
      <c r="E17" s="476">
        <v>1</v>
      </c>
      <c r="F17" s="112" t="s">
        <v>20520</v>
      </c>
      <c r="G17" s="112" t="s">
        <v>20520</v>
      </c>
      <c r="H17" s="112" t="s">
        <v>3293</v>
      </c>
      <c r="I17" s="112" t="s">
        <v>5945</v>
      </c>
      <c r="J17" s="112"/>
    </row>
    <row r="18" spans="1:10" ht="75">
      <c r="A18" s="476">
        <v>14</v>
      </c>
      <c r="B18" s="112" t="s">
        <v>20521</v>
      </c>
      <c r="C18" s="477" t="s">
        <v>20522</v>
      </c>
      <c r="D18" s="476">
        <v>2</v>
      </c>
      <c r="E18" s="476">
        <v>1</v>
      </c>
      <c r="F18" s="112" t="s">
        <v>20523</v>
      </c>
      <c r="G18" s="112" t="s">
        <v>20523</v>
      </c>
      <c r="H18" s="112" t="s">
        <v>3293</v>
      </c>
      <c r="I18" s="112" t="s">
        <v>5940</v>
      </c>
      <c r="J18" s="112"/>
    </row>
    <row r="19" spans="1:10" ht="75">
      <c r="A19" s="476">
        <v>15</v>
      </c>
      <c r="B19" s="112" t="s">
        <v>20524</v>
      </c>
      <c r="C19" s="477" t="s">
        <v>20525</v>
      </c>
      <c r="D19" s="476">
        <v>2</v>
      </c>
      <c r="E19" s="476">
        <v>1</v>
      </c>
      <c r="F19" s="112" t="s">
        <v>20526</v>
      </c>
      <c r="G19" s="112" t="s">
        <v>20526</v>
      </c>
      <c r="H19" s="112" t="s">
        <v>3293</v>
      </c>
      <c r="I19" s="112" t="s">
        <v>7894</v>
      </c>
      <c r="J19" s="112"/>
    </row>
    <row r="20" spans="1:10" ht="93.75">
      <c r="A20" s="476">
        <v>16</v>
      </c>
      <c r="B20" s="112" t="s">
        <v>20527</v>
      </c>
      <c r="C20" s="477" t="s">
        <v>20528</v>
      </c>
      <c r="D20" s="476">
        <v>2</v>
      </c>
      <c r="E20" s="476">
        <v>1</v>
      </c>
      <c r="F20" s="112" t="s">
        <v>20529</v>
      </c>
      <c r="G20" s="112" t="s">
        <v>20529</v>
      </c>
      <c r="H20" s="112" t="s">
        <v>3293</v>
      </c>
      <c r="I20" s="112" t="s">
        <v>20530</v>
      </c>
      <c r="J20" s="112"/>
    </row>
    <row r="21" spans="1:10" ht="56.25">
      <c r="A21" s="476">
        <v>17</v>
      </c>
      <c r="B21" s="112" t="s">
        <v>20531</v>
      </c>
      <c r="C21" s="477" t="s">
        <v>20532</v>
      </c>
      <c r="D21" s="476">
        <v>2</v>
      </c>
      <c r="E21" s="476">
        <v>1</v>
      </c>
      <c r="F21" s="112" t="s">
        <v>20533</v>
      </c>
      <c r="G21" s="112" t="s">
        <v>20533</v>
      </c>
      <c r="H21" s="112" t="s">
        <v>3293</v>
      </c>
      <c r="I21" s="112" t="s">
        <v>20534</v>
      </c>
      <c r="J21" s="112"/>
    </row>
    <row r="22" spans="1:10" ht="93.75">
      <c r="A22" s="476">
        <v>18</v>
      </c>
      <c r="B22" s="112" t="s">
        <v>20535</v>
      </c>
      <c r="C22" s="477" t="s">
        <v>20536</v>
      </c>
      <c r="D22" s="476">
        <v>2</v>
      </c>
      <c r="E22" s="476">
        <v>1</v>
      </c>
      <c r="F22" s="112" t="s">
        <v>20537</v>
      </c>
      <c r="G22" s="112" t="s">
        <v>20537</v>
      </c>
      <c r="H22" s="112" t="s">
        <v>3293</v>
      </c>
      <c r="I22" s="112" t="s">
        <v>6182</v>
      </c>
      <c r="J22" s="112"/>
    </row>
    <row r="23" spans="1:10" ht="75">
      <c r="A23" s="476">
        <v>19</v>
      </c>
      <c r="B23" s="112" t="s">
        <v>20538</v>
      </c>
      <c r="C23" s="477" t="s">
        <v>20539</v>
      </c>
      <c r="D23" s="476">
        <v>2</v>
      </c>
      <c r="E23" s="476">
        <v>1</v>
      </c>
      <c r="F23" s="112" t="s">
        <v>20540</v>
      </c>
      <c r="G23" s="112" t="s">
        <v>20540</v>
      </c>
      <c r="H23" s="112" t="s">
        <v>3293</v>
      </c>
      <c r="I23" s="112" t="s">
        <v>5705</v>
      </c>
      <c r="J23" s="112"/>
    </row>
    <row r="24" spans="1:10" ht="56.25">
      <c r="A24" s="476">
        <v>20</v>
      </c>
      <c r="B24" s="112" t="s">
        <v>20541</v>
      </c>
      <c r="C24" s="477" t="s">
        <v>20542</v>
      </c>
      <c r="D24" s="476">
        <v>2</v>
      </c>
      <c r="E24" s="476">
        <v>1</v>
      </c>
      <c r="F24" s="112" t="s">
        <v>20543</v>
      </c>
      <c r="G24" s="112" t="s">
        <v>20543</v>
      </c>
      <c r="H24" s="112" t="s">
        <v>3293</v>
      </c>
      <c r="I24" s="112" t="s">
        <v>3934</v>
      </c>
      <c r="J24" s="112"/>
    </row>
    <row r="25" spans="1:10" ht="37.5">
      <c r="A25" s="476">
        <v>21</v>
      </c>
      <c r="B25" s="112" t="s">
        <v>20544</v>
      </c>
      <c r="C25" s="477" t="s">
        <v>20545</v>
      </c>
      <c r="D25" s="476">
        <v>2</v>
      </c>
      <c r="E25" s="476">
        <v>1</v>
      </c>
      <c r="F25" s="112" t="s">
        <v>20546</v>
      </c>
      <c r="G25" s="112" t="s">
        <v>20546</v>
      </c>
      <c r="H25" s="112" t="s">
        <v>3293</v>
      </c>
      <c r="I25" s="112" t="s">
        <v>5688</v>
      </c>
      <c r="J25" s="112"/>
    </row>
    <row r="26" spans="1:10" ht="75">
      <c r="A26" s="476">
        <v>22</v>
      </c>
      <c r="B26" s="112" t="s">
        <v>20547</v>
      </c>
      <c r="C26" s="477" t="s">
        <v>20548</v>
      </c>
      <c r="D26" s="476">
        <v>2</v>
      </c>
      <c r="E26" s="476">
        <v>1</v>
      </c>
      <c r="F26" s="112" t="s">
        <v>8609</v>
      </c>
      <c r="G26" s="112" t="s">
        <v>8609</v>
      </c>
      <c r="H26" s="112" t="s">
        <v>3293</v>
      </c>
      <c r="I26" s="112" t="s">
        <v>5779</v>
      </c>
      <c r="J26" s="112"/>
    </row>
    <row r="27" spans="1:10" ht="56.25">
      <c r="A27" s="476">
        <v>23</v>
      </c>
      <c r="B27" s="112" t="s">
        <v>20549</v>
      </c>
      <c r="C27" s="477" t="s">
        <v>20550</v>
      </c>
      <c r="D27" s="476">
        <v>2</v>
      </c>
      <c r="E27" s="476">
        <v>1</v>
      </c>
      <c r="F27" s="112" t="s">
        <v>20533</v>
      </c>
      <c r="G27" s="112" t="s">
        <v>20533</v>
      </c>
      <c r="H27" s="112" t="s">
        <v>3293</v>
      </c>
      <c r="I27" s="112" t="s">
        <v>20534</v>
      </c>
      <c r="J27" s="112"/>
    </row>
    <row r="28" spans="1:10" ht="56.25">
      <c r="A28" s="476">
        <v>24</v>
      </c>
      <c r="B28" s="112" t="s">
        <v>20551</v>
      </c>
      <c r="C28" s="477" t="s">
        <v>20552</v>
      </c>
      <c r="D28" s="476">
        <v>2</v>
      </c>
      <c r="E28" s="476">
        <v>1</v>
      </c>
      <c r="F28" s="112" t="s">
        <v>20546</v>
      </c>
      <c r="G28" s="112" t="s">
        <v>20546</v>
      </c>
      <c r="H28" s="112" t="s">
        <v>3293</v>
      </c>
      <c r="I28" s="112" t="s">
        <v>5688</v>
      </c>
      <c r="J28" s="112"/>
    </row>
    <row r="29" spans="1:10" ht="56.25">
      <c r="A29" s="476">
        <v>25</v>
      </c>
      <c r="B29" s="112" t="s">
        <v>20553</v>
      </c>
      <c r="C29" s="477" t="s">
        <v>20554</v>
      </c>
      <c r="D29" s="476">
        <v>2</v>
      </c>
      <c r="E29" s="476">
        <v>1</v>
      </c>
      <c r="F29" s="112" t="s">
        <v>20485</v>
      </c>
      <c r="G29" s="112" t="s">
        <v>20485</v>
      </c>
      <c r="H29" s="112" t="s">
        <v>3293</v>
      </c>
      <c r="I29" s="112" t="s">
        <v>7887</v>
      </c>
      <c r="J29" s="112"/>
    </row>
    <row r="30" spans="1:10" ht="75">
      <c r="A30" s="476">
        <v>26</v>
      </c>
      <c r="B30" s="112" t="s">
        <v>20555</v>
      </c>
      <c r="C30" s="477" t="s">
        <v>20556</v>
      </c>
      <c r="D30" s="476">
        <v>2</v>
      </c>
      <c r="E30" s="476">
        <v>1</v>
      </c>
      <c r="F30" s="112" t="s">
        <v>3910</v>
      </c>
      <c r="G30" s="112" t="s">
        <v>3910</v>
      </c>
      <c r="H30" s="112" t="s">
        <v>3293</v>
      </c>
      <c r="I30" s="112" t="s">
        <v>9955</v>
      </c>
      <c r="J30" s="112"/>
    </row>
    <row r="31" spans="1:10" ht="75">
      <c r="A31" s="476">
        <v>27</v>
      </c>
      <c r="B31" s="112" t="s">
        <v>20557</v>
      </c>
      <c r="C31" s="477" t="s">
        <v>20558</v>
      </c>
      <c r="D31" s="476">
        <v>2</v>
      </c>
      <c r="E31" s="476">
        <v>1</v>
      </c>
      <c r="F31" s="112" t="s">
        <v>20485</v>
      </c>
      <c r="G31" s="112" t="s">
        <v>20485</v>
      </c>
      <c r="H31" s="112" t="s">
        <v>3293</v>
      </c>
      <c r="I31" s="112" t="s">
        <v>7887</v>
      </c>
      <c r="J31" s="112"/>
    </row>
    <row r="32" spans="1:10" ht="56.25">
      <c r="A32" s="476">
        <v>28</v>
      </c>
      <c r="B32" s="112" t="s">
        <v>20559</v>
      </c>
      <c r="C32" s="477" t="s">
        <v>20560</v>
      </c>
      <c r="D32" s="476">
        <v>2</v>
      </c>
      <c r="E32" s="476">
        <v>1</v>
      </c>
      <c r="F32" s="112" t="s">
        <v>20561</v>
      </c>
      <c r="G32" s="112" t="s">
        <v>20561</v>
      </c>
      <c r="H32" s="112" t="s">
        <v>3293</v>
      </c>
      <c r="I32" s="112" t="s">
        <v>5676</v>
      </c>
      <c r="J32" s="112"/>
    </row>
    <row r="33" spans="1:10" ht="75">
      <c r="A33" s="476">
        <v>29</v>
      </c>
      <c r="B33" s="112" t="s">
        <v>20562</v>
      </c>
      <c r="C33" s="477" t="s">
        <v>20563</v>
      </c>
      <c r="D33" s="476">
        <v>2</v>
      </c>
      <c r="E33" s="476">
        <v>1</v>
      </c>
      <c r="F33" s="112" t="s">
        <v>20564</v>
      </c>
      <c r="G33" s="112" t="s">
        <v>20564</v>
      </c>
      <c r="H33" s="112" t="s">
        <v>3293</v>
      </c>
      <c r="I33" s="112" t="s">
        <v>5808</v>
      </c>
      <c r="J33" s="112"/>
    </row>
    <row r="34" spans="1:10" ht="37.5">
      <c r="A34" s="476">
        <v>30</v>
      </c>
      <c r="B34" s="112" t="s">
        <v>20565</v>
      </c>
      <c r="C34" s="477" t="s">
        <v>20566</v>
      </c>
      <c r="D34" s="476">
        <v>2</v>
      </c>
      <c r="E34" s="476">
        <v>1</v>
      </c>
      <c r="F34" s="112" t="s">
        <v>20567</v>
      </c>
      <c r="G34" s="112" t="s">
        <v>20567</v>
      </c>
      <c r="H34" s="112" t="s">
        <v>3293</v>
      </c>
      <c r="I34" s="112" t="s">
        <v>5683</v>
      </c>
      <c r="J34" s="112"/>
    </row>
    <row r="35" spans="1:10" ht="37.5">
      <c r="A35" s="476">
        <v>31</v>
      </c>
      <c r="B35" s="112" t="s">
        <v>20568</v>
      </c>
      <c r="C35" s="477" t="s">
        <v>20569</v>
      </c>
      <c r="D35" s="476">
        <v>2</v>
      </c>
      <c r="E35" s="476">
        <v>1</v>
      </c>
      <c r="F35" s="112" t="s">
        <v>20546</v>
      </c>
      <c r="G35" s="112" t="s">
        <v>20546</v>
      </c>
      <c r="H35" s="112" t="s">
        <v>3293</v>
      </c>
      <c r="I35" s="112" t="s">
        <v>5688</v>
      </c>
      <c r="J35" s="112"/>
    </row>
    <row r="36" spans="1:10" ht="56.25">
      <c r="A36" s="476">
        <v>32</v>
      </c>
      <c r="B36" s="112" t="s">
        <v>20570</v>
      </c>
      <c r="C36" s="477" t="s">
        <v>20571</v>
      </c>
      <c r="D36" s="476">
        <v>2</v>
      </c>
      <c r="E36" s="476">
        <v>1</v>
      </c>
      <c r="F36" s="112" t="s">
        <v>20485</v>
      </c>
      <c r="G36" s="112" t="s">
        <v>20485</v>
      </c>
      <c r="H36" s="112" t="s">
        <v>3293</v>
      </c>
      <c r="I36" s="112" t="s">
        <v>7887</v>
      </c>
      <c r="J36" s="112"/>
    </row>
    <row r="37" spans="1:10" ht="93.75">
      <c r="A37" s="476">
        <v>33</v>
      </c>
      <c r="B37" s="112" t="s">
        <v>20572</v>
      </c>
      <c r="C37" s="477" t="s">
        <v>20573</v>
      </c>
      <c r="D37" s="476">
        <v>2</v>
      </c>
      <c r="E37" s="476">
        <v>1</v>
      </c>
      <c r="F37" s="112" t="s">
        <v>20574</v>
      </c>
      <c r="G37" s="112" t="s">
        <v>20574</v>
      </c>
      <c r="H37" s="112" t="s">
        <v>3293</v>
      </c>
      <c r="I37" s="112" t="s">
        <v>3940</v>
      </c>
      <c r="J37" s="112"/>
    </row>
    <row r="38" spans="1:10" ht="75">
      <c r="A38" s="476">
        <v>34</v>
      </c>
      <c r="B38" s="112" t="s">
        <v>20575</v>
      </c>
      <c r="C38" s="477" t="s">
        <v>20576</v>
      </c>
      <c r="D38" s="476">
        <v>2</v>
      </c>
      <c r="E38" s="476">
        <v>1</v>
      </c>
      <c r="F38" s="112" t="s">
        <v>20577</v>
      </c>
      <c r="G38" s="112" t="s">
        <v>20577</v>
      </c>
      <c r="H38" s="112" t="s">
        <v>3293</v>
      </c>
      <c r="I38" s="112" t="s">
        <v>4865</v>
      </c>
      <c r="J38" s="112"/>
    </row>
    <row r="39" spans="1:10" ht="75">
      <c r="A39" s="476">
        <v>35</v>
      </c>
      <c r="B39" s="112" t="s">
        <v>20578</v>
      </c>
      <c r="C39" s="477" t="s">
        <v>20579</v>
      </c>
      <c r="D39" s="476">
        <v>2</v>
      </c>
      <c r="E39" s="476">
        <v>1</v>
      </c>
      <c r="F39" s="112" t="s">
        <v>8609</v>
      </c>
      <c r="G39" s="112" t="s">
        <v>8609</v>
      </c>
      <c r="H39" s="112" t="s">
        <v>3293</v>
      </c>
      <c r="I39" s="112" t="s">
        <v>5779</v>
      </c>
      <c r="J39" s="112"/>
    </row>
    <row r="40" spans="1:10" ht="75">
      <c r="A40" s="476">
        <v>36</v>
      </c>
      <c r="B40" s="112" t="s">
        <v>20580</v>
      </c>
      <c r="C40" s="477" t="s">
        <v>20581</v>
      </c>
      <c r="D40" s="476">
        <v>2</v>
      </c>
      <c r="E40" s="476">
        <v>1</v>
      </c>
      <c r="F40" s="112" t="s">
        <v>8663</v>
      </c>
      <c r="G40" s="112" t="s">
        <v>8663</v>
      </c>
      <c r="H40" s="112" t="s">
        <v>3293</v>
      </c>
      <c r="I40" s="112" t="s">
        <v>6195</v>
      </c>
      <c r="J40" s="112"/>
    </row>
    <row r="41" spans="1:10" ht="93.75">
      <c r="A41" s="476">
        <v>37</v>
      </c>
      <c r="B41" s="112" t="s">
        <v>20582</v>
      </c>
      <c r="C41" s="477" t="s">
        <v>20583</v>
      </c>
      <c r="D41" s="476">
        <v>2</v>
      </c>
      <c r="E41" s="476">
        <v>1</v>
      </c>
      <c r="F41" s="112" t="s">
        <v>8609</v>
      </c>
      <c r="G41" s="112" t="s">
        <v>8609</v>
      </c>
      <c r="H41" s="112" t="s">
        <v>3293</v>
      </c>
      <c r="I41" s="112" t="s">
        <v>5779</v>
      </c>
      <c r="J41" s="112"/>
    </row>
    <row r="42" spans="1:10" ht="131.25">
      <c r="A42" s="476">
        <v>38</v>
      </c>
      <c r="B42" s="112" t="s">
        <v>20584</v>
      </c>
      <c r="C42" s="477" t="s">
        <v>20585</v>
      </c>
      <c r="D42" s="476">
        <v>2</v>
      </c>
      <c r="E42" s="476">
        <v>1</v>
      </c>
      <c r="F42" s="112" t="s">
        <v>20586</v>
      </c>
      <c r="G42" s="112" t="s">
        <v>20586</v>
      </c>
      <c r="H42" s="112" t="s">
        <v>3293</v>
      </c>
      <c r="I42" s="112" t="s">
        <v>5761</v>
      </c>
      <c r="J42" s="112"/>
    </row>
    <row r="43" spans="1:10" ht="75">
      <c r="A43" s="476">
        <v>39</v>
      </c>
      <c r="B43" s="112" t="s">
        <v>20587</v>
      </c>
      <c r="C43" s="477" t="s">
        <v>20588</v>
      </c>
      <c r="D43" s="476">
        <v>2</v>
      </c>
      <c r="E43" s="476">
        <v>1</v>
      </c>
      <c r="F43" s="112" t="s">
        <v>4294</v>
      </c>
      <c r="G43" s="112" t="s">
        <v>4294</v>
      </c>
      <c r="H43" s="112" t="s">
        <v>3293</v>
      </c>
      <c r="I43" s="112" t="s">
        <v>3844</v>
      </c>
      <c r="J43" s="112"/>
    </row>
    <row r="44" spans="1:10" ht="75">
      <c r="A44" s="476">
        <v>40</v>
      </c>
      <c r="B44" s="112" t="s">
        <v>20589</v>
      </c>
      <c r="C44" s="477" t="s">
        <v>20590</v>
      </c>
      <c r="D44" s="476">
        <v>2</v>
      </c>
      <c r="E44" s="476">
        <v>1</v>
      </c>
      <c r="F44" s="112" t="s">
        <v>20591</v>
      </c>
      <c r="G44" s="112" t="s">
        <v>20591</v>
      </c>
      <c r="H44" s="112" t="s">
        <v>3293</v>
      </c>
      <c r="I44" s="112" t="s">
        <v>7620</v>
      </c>
      <c r="J44" s="112"/>
    </row>
    <row r="45" spans="1:10" ht="37.5">
      <c r="A45" s="476">
        <v>41</v>
      </c>
      <c r="B45" s="112" t="s">
        <v>20592</v>
      </c>
      <c r="C45" s="477" t="s">
        <v>20593</v>
      </c>
      <c r="D45" s="476">
        <v>2</v>
      </c>
      <c r="E45" s="476">
        <v>1</v>
      </c>
      <c r="F45" s="112" t="s">
        <v>20594</v>
      </c>
      <c r="G45" s="112" t="s">
        <v>20594</v>
      </c>
      <c r="H45" s="112" t="s">
        <v>3293</v>
      </c>
      <c r="I45" s="112" t="s">
        <v>20595</v>
      </c>
      <c r="J45" s="112"/>
    </row>
    <row r="46" spans="1:10" ht="75">
      <c r="A46" s="476">
        <v>42</v>
      </c>
      <c r="B46" s="112" t="s">
        <v>20596</v>
      </c>
      <c r="C46" s="477" t="s">
        <v>20597</v>
      </c>
      <c r="D46" s="476">
        <v>2</v>
      </c>
      <c r="E46" s="476">
        <v>1</v>
      </c>
      <c r="F46" s="112" t="s">
        <v>20598</v>
      </c>
      <c r="G46" s="112" t="s">
        <v>20598</v>
      </c>
      <c r="H46" s="112" t="s">
        <v>3293</v>
      </c>
      <c r="I46" s="112" t="s">
        <v>7624</v>
      </c>
      <c r="J46" s="112"/>
    </row>
    <row r="47" spans="1:10" ht="56.25">
      <c r="A47" s="476">
        <v>43</v>
      </c>
      <c r="B47" s="112" t="s">
        <v>20599</v>
      </c>
      <c r="C47" s="477" t="s">
        <v>20600</v>
      </c>
      <c r="D47" s="476">
        <v>2</v>
      </c>
      <c r="E47" s="476">
        <v>1</v>
      </c>
      <c r="F47" s="112" t="s">
        <v>20601</v>
      </c>
      <c r="G47" s="112" t="s">
        <v>20601</v>
      </c>
      <c r="H47" s="112" t="s">
        <v>3293</v>
      </c>
      <c r="I47" s="112" t="s">
        <v>20602</v>
      </c>
      <c r="J47" s="112"/>
    </row>
    <row r="48" spans="1:10" ht="56.25">
      <c r="A48" s="476">
        <v>44</v>
      </c>
      <c r="B48" s="112" t="s">
        <v>20603</v>
      </c>
      <c r="C48" s="477" t="s">
        <v>20554</v>
      </c>
      <c r="D48" s="476">
        <v>2</v>
      </c>
      <c r="E48" s="476">
        <v>1</v>
      </c>
      <c r="F48" s="112" t="s">
        <v>1095</v>
      </c>
      <c r="G48" s="112" t="s">
        <v>1095</v>
      </c>
      <c r="H48" s="112" t="s">
        <v>3293</v>
      </c>
      <c r="I48" s="112" t="s">
        <v>20604</v>
      </c>
      <c r="J48" s="112"/>
    </row>
    <row r="49" spans="1:10" ht="56.25">
      <c r="A49" s="476">
        <v>45</v>
      </c>
      <c r="B49" s="112" t="s">
        <v>20605</v>
      </c>
      <c r="C49" s="477" t="s">
        <v>20606</v>
      </c>
      <c r="D49" s="476">
        <v>2</v>
      </c>
      <c r="E49" s="476">
        <v>1</v>
      </c>
      <c r="F49" s="112" t="s">
        <v>20607</v>
      </c>
      <c r="G49" s="112" t="s">
        <v>20607</v>
      </c>
      <c r="H49" s="112" t="s">
        <v>3293</v>
      </c>
      <c r="I49" s="112" t="s">
        <v>3942</v>
      </c>
      <c r="J49" s="112"/>
    </row>
    <row r="50" spans="1:10" ht="18.75">
      <c r="A50" s="476">
        <v>46</v>
      </c>
      <c r="B50" s="112" t="s">
        <v>20608</v>
      </c>
      <c r="C50" s="477" t="s">
        <v>20609</v>
      </c>
      <c r="D50" s="476">
        <v>2</v>
      </c>
      <c r="E50" s="476">
        <v>1</v>
      </c>
      <c r="F50" s="112" t="s">
        <v>8570</v>
      </c>
      <c r="G50" s="112" t="s">
        <v>8570</v>
      </c>
      <c r="H50" s="112" t="s">
        <v>3293</v>
      </c>
      <c r="I50" s="112" t="s">
        <v>5832</v>
      </c>
      <c r="J50" s="112"/>
    </row>
    <row r="51" spans="1:10" ht="112.5">
      <c r="A51" s="476">
        <v>47</v>
      </c>
      <c r="B51" s="112" t="s">
        <v>20610</v>
      </c>
      <c r="C51" s="477" t="s">
        <v>20611</v>
      </c>
      <c r="D51" s="476">
        <v>2</v>
      </c>
      <c r="E51" s="476">
        <v>1</v>
      </c>
      <c r="F51" s="112" t="s">
        <v>20612</v>
      </c>
      <c r="G51" s="112" t="s">
        <v>20612</v>
      </c>
      <c r="H51" s="112" t="s">
        <v>3293</v>
      </c>
      <c r="I51" s="112" t="s">
        <v>5866</v>
      </c>
      <c r="J51" s="112"/>
    </row>
    <row r="52" spans="1:10" ht="75">
      <c r="A52" s="476">
        <v>48</v>
      </c>
      <c r="B52" s="112" t="s">
        <v>20613</v>
      </c>
      <c r="C52" s="477" t="s">
        <v>20614</v>
      </c>
      <c r="D52" s="476">
        <v>2</v>
      </c>
      <c r="E52" s="476">
        <v>1</v>
      </c>
      <c r="F52" s="112" t="s">
        <v>8570</v>
      </c>
      <c r="G52" s="112" t="s">
        <v>8570</v>
      </c>
      <c r="H52" s="112" t="s">
        <v>3293</v>
      </c>
      <c r="I52" s="112" t="s">
        <v>5832</v>
      </c>
      <c r="J52" s="112"/>
    </row>
    <row r="53" spans="1:10" ht="131.25">
      <c r="A53" s="476">
        <v>49</v>
      </c>
      <c r="B53" s="112" t="s">
        <v>20615</v>
      </c>
      <c r="C53" s="477" t="s">
        <v>20616</v>
      </c>
      <c r="D53" s="476">
        <v>2</v>
      </c>
      <c r="E53" s="476">
        <v>1</v>
      </c>
      <c r="F53" s="112" t="s">
        <v>20607</v>
      </c>
      <c r="G53" s="112" t="s">
        <v>20607</v>
      </c>
      <c r="H53" s="112" t="s">
        <v>3293</v>
      </c>
      <c r="I53" s="112" t="s">
        <v>3942</v>
      </c>
      <c r="J53" s="112"/>
    </row>
    <row r="54" spans="1:10" ht="75">
      <c r="A54" s="476">
        <v>50</v>
      </c>
      <c r="B54" s="112" t="s">
        <v>20617</v>
      </c>
      <c r="C54" s="477" t="s">
        <v>20618</v>
      </c>
      <c r="D54" s="476">
        <v>2</v>
      </c>
      <c r="E54" s="476">
        <v>1</v>
      </c>
      <c r="F54" s="112" t="s">
        <v>5104</v>
      </c>
      <c r="G54" s="112" t="s">
        <v>5104</v>
      </c>
      <c r="H54" s="112" t="s">
        <v>3293</v>
      </c>
      <c r="I54" s="112" t="s">
        <v>9975</v>
      </c>
      <c r="J54" s="112"/>
    </row>
    <row r="55" spans="1:10" ht="18.75">
      <c r="A55" s="476">
        <v>51</v>
      </c>
      <c r="B55" s="112" t="s">
        <v>20619</v>
      </c>
      <c r="C55" s="477" t="s">
        <v>20609</v>
      </c>
      <c r="D55" s="476">
        <v>2</v>
      </c>
      <c r="E55" s="476">
        <v>1</v>
      </c>
      <c r="F55" s="112" t="s">
        <v>20620</v>
      </c>
      <c r="G55" s="112" t="s">
        <v>20620</v>
      </c>
      <c r="H55" s="112" t="s">
        <v>3293</v>
      </c>
      <c r="I55" s="112" t="s">
        <v>7601</v>
      </c>
      <c r="J55" s="112"/>
    </row>
    <row r="56" spans="1:10" ht="56.25">
      <c r="A56" s="476">
        <v>52</v>
      </c>
      <c r="B56" s="112" t="s">
        <v>20621</v>
      </c>
      <c r="C56" s="477" t="s">
        <v>20622</v>
      </c>
      <c r="D56" s="476">
        <v>2</v>
      </c>
      <c r="E56" s="476">
        <v>1</v>
      </c>
      <c r="F56" s="112" t="s">
        <v>4334</v>
      </c>
      <c r="G56" s="112" t="s">
        <v>4334</v>
      </c>
      <c r="H56" s="112" t="s">
        <v>3293</v>
      </c>
      <c r="I56" s="112" t="s">
        <v>7644</v>
      </c>
      <c r="J56" s="112"/>
    </row>
    <row r="57" spans="1:10" ht="75">
      <c r="A57" s="476">
        <v>53</v>
      </c>
      <c r="B57" s="112" t="s">
        <v>20623</v>
      </c>
      <c r="C57" s="477" t="s">
        <v>20624</v>
      </c>
      <c r="D57" s="476">
        <v>2</v>
      </c>
      <c r="E57" s="476">
        <v>1</v>
      </c>
      <c r="F57" s="112" t="s">
        <v>20591</v>
      </c>
      <c r="G57" s="112" t="s">
        <v>20591</v>
      </c>
      <c r="H57" s="112" t="s">
        <v>3293</v>
      </c>
      <c r="I57" s="112" t="s">
        <v>7620</v>
      </c>
      <c r="J57" s="112"/>
    </row>
    <row r="58" spans="1:10" ht="112.5">
      <c r="A58" s="476">
        <v>54</v>
      </c>
      <c r="B58" s="112" t="s">
        <v>20625</v>
      </c>
      <c r="C58" s="477" t="s">
        <v>20626</v>
      </c>
      <c r="D58" s="476">
        <v>2</v>
      </c>
      <c r="E58" s="476">
        <v>1</v>
      </c>
      <c r="F58" s="112" t="s">
        <v>20591</v>
      </c>
      <c r="G58" s="112" t="s">
        <v>20591</v>
      </c>
      <c r="H58" s="112" t="s">
        <v>3293</v>
      </c>
      <c r="I58" s="112" t="s">
        <v>7620</v>
      </c>
      <c r="J58" s="112"/>
    </row>
    <row r="59" spans="1:10" ht="93.75">
      <c r="A59" s="476">
        <v>55</v>
      </c>
      <c r="B59" s="112" t="s">
        <v>20627</v>
      </c>
      <c r="C59" s="477" t="s">
        <v>20628</v>
      </c>
      <c r="D59" s="476">
        <v>2</v>
      </c>
      <c r="E59" s="476">
        <v>1</v>
      </c>
      <c r="F59" s="112" t="s">
        <v>4334</v>
      </c>
      <c r="G59" s="112" t="s">
        <v>4334</v>
      </c>
      <c r="H59" s="112" t="s">
        <v>3293</v>
      </c>
      <c r="I59" s="112" t="s">
        <v>7644</v>
      </c>
      <c r="J59" s="112"/>
    </row>
    <row r="60" spans="1:10" ht="56.25">
      <c r="A60" s="476">
        <v>56</v>
      </c>
      <c r="B60" s="112" t="s">
        <v>20629</v>
      </c>
      <c r="C60" s="477" t="s">
        <v>20630</v>
      </c>
      <c r="D60" s="476">
        <v>2</v>
      </c>
      <c r="E60" s="476">
        <v>1</v>
      </c>
      <c r="F60" s="112" t="s">
        <v>20591</v>
      </c>
      <c r="G60" s="112" t="s">
        <v>20591</v>
      </c>
      <c r="H60" s="112" t="s">
        <v>3293</v>
      </c>
      <c r="I60" s="112" t="s">
        <v>7620</v>
      </c>
      <c r="J60" s="112"/>
    </row>
    <row r="61" spans="1:10" ht="75">
      <c r="A61" s="476">
        <v>57</v>
      </c>
      <c r="B61" s="112" t="s">
        <v>20631</v>
      </c>
      <c r="C61" s="477" t="s">
        <v>20632</v>
      </c>
      <c r="D61" s="476">
        <v>2</v>
      </c>
      <c r="E61" s="476">
        <v>1</v>
      </c>
      <c r="F61" s="112" t="s">
        <v>4334</v>
      </c>
      <c r="G61" s="112" t="s">
        <v>4334</v>
      </c>
      <c r="H61" s="112" t="s">
        <v>3293</v>
      </c>
      <c r="I61" s="112" t="s">
        <v>7644</v>
      </c>
      <c r="J61" s="112"/>
    </row>
    <row r="62" spans="1:10" ht="56.25">
      <c r="A62" s="476">
        <v>58</v>
      </c>
      <c r="B62" s="112" t="s">
        <v>20633</v>
      </c>
      <c r="C62" s="477" t="s">
        <v>20634</v>
      </c>
      <c r="D62" s="476">
        <v>2</v>
      </c>
      <c r="E62" s="476">
        <v>1</v>
      </c>
      <c r="F62" s="112" t="s">
        <v>20598</v>
      </c>
      <c r="G62" s="112" t="s">
        <v>20598</v>
      </c>
      <c r="H62" s="112" t="s">
        <v>3293</v>
      </c>
      <c r="I62" s="112" t="s">
        <v>7624</v>
      </c>
      <c r="J62" s="112"/>
    </row>
    <row r="63" spans="1:10" ht="37.5">
      <c r="A63" s="476">
        <v>59</v>
      </c>
      <c r="B63" s="112" t="s">
        <v>20635</v>
      </c>
      <c r="C63" s="477" t="s">
        <v>20569</v>
      </c>
      <c r="D63" s="476">
        <v>2</v>
      </c>
      <c r="E63" s="476">
        <v>1</v>
      </c>
      <c r="F63" s="112" t="s">
        <v>20636</v>
      </c>
      <c r="G63" s="112" t="s">
        <v>20636</v>
      </c>
      <c r="H63" s="112" t="s">
        <v>3293</v>
      </c>
      <c r="I63" s="112" t="s">
        <v>20637</v>
      </c>
      <c r="J63" s="112"/>
    </row>
    <row r="64" spans="1:10" ht="56.25">
      <c r="A64" s="476">
        <v>60</v>
      </c>
      <c r="B64" s="112" t="s">
        <v>20638</v>
      </c>
      <c r="C64" s="477" t="s">
        <v>20639</v>
      </c>
      <c r="D64" s="476">
        <v>2</v>
      </c>
      <c r="E64" s="476">
        <v>1</v>
      </c>
      <c r="F64" s="112" t="s">
        <v>20640</v>
      </c>
      <c r="G64" s="112" t="s">
        <v>20640</v>
      </c>
      <c r="H64" s="112" t="s">
        <v>3293</v>
      </c>
      <c r="I64" s="112" t="s">
        <v>5923</v>
      </c>
      <c r="J64" s="112"/>
    </row>
    <row r="65" spans="1:10" ht="37.5">
      <c r="A65" s="476">
        <v>61</v>
      </c>
      <c r="B65" s="112" t="s">
        <v>20641</v>
      </c>
      <c r="C65" s="477" t="s">
        <v>20642</v>
      </c>
      <c r="D65" s="476">
        <v>2</v>
      </c>
      <c r="E65" s="476">
        <v>1</v>
      </c>
      <c r="F65" s="112" t="s">
        <v>4334</v>
      </c>
      <c r="G65" s="112" t="s">
        <v>4334</v>
      </c>
      <c r="H65" s="112" t="s">
        <v>3293</v>
      </c>
      <c r="I65" s="112" t="s">
        <v>7644</v>
      </c>
      <c r="J65" s="112"/>
    </row>
    <row r="66" spans="1:10" ht="75">
      <c r="A66" s="476">
        <v>62</v>
      </c>
      <c r="B66" s="112" t="s">
        <v>20643</v>
      </c>
      <c r="C66" s="477" t="s">
        <v>20644</v>
      </c>
      <c r="D66" s="476">
        <v>2</v>
      </c>
      <c r="E66" s="476">
        <v>1</v>
      </c>
      <c r="F66" s="112" t="s">
        <v>4334</v>
      </c>
      <c r="G66" s="112" t="s">
        <v>4334</v>
      </c>
      <c r="H66" s="112" t="s">
        <v>3293</v>
      </c>
      <c r="I66" s="112" t="s">
        <v>7644</v>
      </c>
      <c r="J66" s="112"/>
    </row>
    <row r="67" spans="1:10" ht="56.25">
      <c r="A67" s="476">
        <v>63</v>
      </c>
      <c r="B67" s="112" t="s">
        <v>20645</v>
      </c>
      <c r="C67" s="477" t="s">
        <v>20646</v>
      </c>
      <c r="D67" s="476">
        <v>2</v>
      </c>
      <c r="E67" s="476">
        <v>1</v>
      </c>
      <c r="F67" s="112" t="s">
        <v>20640</v>
      </c>
      <c r="G67" s="112" t="s">
        <v>20640</v>
      </c>
      <c r="H67" s="112" t="s">
        <v>3293</v>
      </c>
      <c r="I67" s="112" t="s">
        <v>5923</v>
      </c>
      <c r="J67" s="112"/>
    </row>
    <row r="68" spans="1:10" ht="131.25">
      <c r="A68" s="476">
        <v>64</v>
      </c>
      <c r="B68" s="112" t="s">
        <v>20647</v>
      </c>
      <c r="C68" s="477" t="s">
        <v>20648</v>
      </c>
      <c r="D68" s="476">
        <v>2</v>
      </c>
      <c r="E68" s="476">
        <v>0</v>
      </c>
      <c r="F68" s="112" t="s">
        <v>4334</v>
      </c>
      <c r="G68" s="112" t="s">
        <v>4334</v>
      </c>
      <c r="H68" s="112" t="s">
        <v>3293</v>
      </c>
      <c r="I68" s="112" t="s">
        <v>7644</v>
      </c>
      <c r="J68" s="112"/>
    </row>
    <row r="69" spans="1:10" ht="56.25">
      <c r="A69" s="476">
        <v>65</v>
      </c>
      <c r="B69" s="112" t="s">
        <v>20649</v>
      </c>
      <c r="C69" s="477" t="s">
        <v>20650</v>
      </c>
      <c r="D69" s="476">
        <v>2</v>
      </c>
      <c r="E69" s="476">
        <v>1</v>
      </c>
      <c r="F69" s="112" t="s">
        <v>20651</v>
      </c>
      <c r="G69" s="112" t="s">
        <v>20651</v>
      </c>
      <c r="H69" s="112" t="s">
        <v>3293</v>
      </c>
      <c r="I69" s="112" t="s">
        <v>5920</v>
      </c>
      <c r="J69" s="112"/>
    </row>
    <row r="70" spans="1:10" ht="75">
      <c r="A70" s="476">
        <v>66</v>
      </c>
      <c r="B70" s="112" t="s">
        <v>20652</v>
      </c>
      <c r="C70" s="477" t="s">
        <v>20653</v>
      </c>
      <c r="D70" s="476">
        <v>2</v>
      </c>
      <c r="E70" s="476">
        <v>1</v>
      </c>
      <c r="F70" s="112" t="s">
        <v>20640</v>
      </c>
      <c r="G70" s="112" t="s">
        <v>20640</v>
      </c>
      <c r="H70" s="112" t="s">
        <v>3293</v>
      </c>
      <c r="I70" s="112" t="s">
        <v>5923</v>
      </c>
      <c r="J70" s="112"/>
    </row>
    <row r="71" spans="1:10" ht="56.25">
      <c r="A71" s="476">
        <v>67</v>
      </c>
      <c r="B71" s="112" t="s">
        <v>20654</v>
      </c>
      <c r="C71" s="477" t="s">
        <v>20655</v>
      </c>
      <c r="D71" s="476">
        <v>2</v>
      </c>
      <c r="E71" s="476">
        <v>1</v>
      </c>
      <c r="F71" s="112" t="s">
        <v>20640</v>
      </c>
      <c r="G71" s="112" t="s">
        <v>20640</v>
      </c>
      <c r="H71" s="112" t="s">
        <v>3293</v>
      </c>
      <c r="I71" s="112" t="s">
        <v>5923</v>
      </c>
      <c r="J71" s="112"/>
    </row>
    <row r="72" spans="1:10" ht="56.25">
      <c r="A72" s="476">
        <v>68</v>
      </c>
      <c r="B72" s="112" t="s">
        <v>20656</v>
      </c>
      <c r="C72" s="477" t="s">
        <v>20657</v>
      </c>
      <c r="D72" s="476">
        <v>2</v>
      </c>
      <c r="E72" s="476">
        <v>1</v>
      </c>
      <c r="F72" s="112" t="s">
        <v>20658</v>
      </c>
      <c r="G72" s="112" t="s">
        <v>20658</v>
      </c>
      <c r="H72" s="112" t="s">
        <v>3293</v>
      </c>
      <c r="I72" s="112" t="s">
        <v>16468</v>
      </c>
      <c r="J72" s="112"/>
    </row>
    <row r="73" spans="1:10" ht="56.25">
      <c r="A73" s="476">
        <v>69</v>
      </c>
      <c r="B73" s="112" t="s">
        <v>20659</v>
      </c>
      <c r="C73" s="477" t="s">
        <v>20657</v>
      </c>
      <c r="D73" s="476">
        <v>2</v>
      </c>
      <c r="E73" s="476">
        <v>1</v>
      </c>
      <c r="F73" s="112" t="s">
        <v>20660</v>
      </c>
      <c r="G73" s="112" t="s">
        <v>20660</v>
      </c>
      <c r="H73" s="112" t="s">
        <v>3293</v>
      </c>
      <c r="I73" s="112" t="s">
        <v>20661</v>
      </c>
      <c r="J73" s="112"/>
    </row>
    <row r="74" spans="1:10" ht="56.25">
      <c r="A74" s="476">
        <v>70</v>
      </c>
      <c r="B74" s="112" t="s">
        <v>20662</v>
      </c>
      <c r="C74" s="477" t="s">
        <v>20663</v>
      </c>
      <c r="D74" s="476">
        <v>2</v>
      </c>
      <c r="E74" s="476">
        <v>1</v>
      </c>
      <c r="F74" s="112" t="s">
        <v>20664</v>
      </c>
      <c r="G74" s="112" t="s">
        <v>20664</v>
      </c>
      <c r="H74" s="112" t="s">
        <v>3293</v>
      </c>
      <c r="I74" s="112" t="s">
        <v>5950</v>
      </c>
      <c r="J74" s="112"/>
    </row>
    <row r="75" spans="1:10" ht="37.5">
      <c r="A75" s="476">
        <v>71</v>
      </c>
      <c r="B75" s="112" t="s">
        <v>20665</v>
      </c>
      <c r="C75" s="477" t="s">
        <v>20642</v>
      </c>
      <c r="D75" s="476">
        <v>2</v>
      </c>
      <c r="E75" s="476">
        <v>1</v>
      </c>
      <c r="F75" s="112" t="s">
        <v>20664</v>
      </c>
      <c r="G75" s="112" t="s">
        <v>20664</v>
      </c>
      <c r="H75" s="112" t="s">
        <v>3293</v>
      </c>
      <c r="I75" s="112" t="s">
        <v>5950</v>
      </c>
      <c r="J75" s="112"/>
    </row>
    <row r="76" spans="1:10" ht="131.25">
      <c r="A76" s="476">
        <v>72</v>
      </c>
      <c r="B76" s="112" t="s">
        <v>20666</v>
      </c>
      <c r="C76" s="477" t="s">
        <v>20667</v>
      </c>
      <c r="D76" s="476">
        <v>2</v>
      </c>
      <c r="E76" s="476">
        <v>1</v>
      </c>
      <c r="F76" s="112" t="s">
        <v>20668</v>
      </c>
      <c r="G76" s="112" t="s">
        <v>20668</v>
      </c>
      <c r="H76" s="112" t="s">
        <v>3293</v>
      </c>
      <c r="I76" s="112" t="s">
        <v>20669</v>
      </c>
      <c r="J76" s="112"/>
    </row>
    <row r="77" spans="1:10" ht="93.75">
      <c r="A77" s="476">
        <v>73</v>
      </c>
      <c r="B77" s="112" t="s">
        <v>20670</v>
      </c>
      <c r="C77" s="477" t="s">
        <v>20671</v>
      </c>
      <c r="D77" s="476">
        <v>2</v>
      </c>
      <c r="E77" s="476">
        <v>1</v>
      </c>
      <c r="F77" s="112" t="s">
        <v>20668</v>
      </c>
      <c r="G77" s="112" t="s">
        <v>20668</v>
      </c>
      <c r="H77" s="112" t="s">
        <v>3293</v>
      </c>
      <c r="I77" s="112" t="s">
        <v>20669</v>
      </c>
      <c r="J77" s="112"/>
    </row>
    <row r="78" spans="1:10" ht="37.5">
      <c r="A78" s="476">
        <v>74</v>
      </c>
      <c r="B78" s="112" t="s">
        <v>20672</v>
      </c>
      <c r="C78" s="477" t="s">
        <v>20673</v>
      </c>
      <c r="D78" s="476">
        <v>2</v>
      </c>
      <c r="E78" s="476">
        <v>1</v>
      </c>
      <c r="F78" s="112" t="s">
        <v>20674</v>
      </c>
      <c r="G78" s="112" t="s">
        <v>20674</v>
      </c>
      <c r="H78" s="112" t="s">
        <v>3293</v>
      </c>
      <c r="I78" s="112" t="s">
        <v>7761</v>
      </c>
      <c r="J78" s="112"/>
    </row>
    <row r="79" spans="1:10" ht="56.25">
      <c r="A79" s="476">
        <v>75</v>
      </c>
      <c r="B79" s="112" t="s">
        <v>20675</v>
      </c>
      <c r="C79" s="477" t="s">
        <v>20676</v>
      </c>
      <c r="D79" s="476">
        <v>2</v>
      </c>
      <c r="E79" s="476">
        <v>1</v>
      </c>
      <c r="F79" s="112" t="s">
        <v>20674</v>
      </c>
      <c r="G79" s="112" t="s">
        <v>20674</v>
      </c>
      <c r="H79" s="112" t="s">
        <v>3293</v>
      </c>
      <c r="I79" s="112" t="s">
        <v>7761</v>
      </c>
      <c r="J79" s="112"/>
    </row>
    <row r="80" spans="1:10" ht="75">
      <c r="A80" s="476">
        <v>76</v>
      </c>
      <c r="B80" s="112" t="s">
        <v>20677</v>
      </c>
      <c r="C80" s="477" t="s">
        <v>20678</v>
      </c>
      <c r="D80" s="476">
        <v>2</v>
      </c>
      <c r="E80" s="476">
        <v>1</v>
      </c>
      <c r="F80" s="112" t="s">
        <v>20674</v>
      </c>
      <c r="G80" s="112" t="s">
        <v>20674</v>
      </c>
      <c r="H80" s="112" t="s">
        <v>3293</v>
      </c>
      <c r="I80" s="112" t="s">
        <v>7761</v>
      </c>
      <c r="J80" s="112"/>
    </row>
    <row r="81" spans="1:10" ht="75">
      <c r="A81" s="476">
        <v>77</v>
      </c>
      <c r="B81" s="112" t="s">
        <v>20679</v>
      </c>
      <c r="C81" s="477" t="s">
        <v>20678</v>
      </c>
      <c r="D81" s="476">
        <v>2</v>
      </c>
      <c r="E81" s="476">
        <v>2</v>
      </c>
      <c r="F81" s="112" t="s">
        <v>20537</v>
      </c>
      <c r="G81" s="112" t="s">
        <v>20537</v>
      </c>
      <c r="H81" s="112" t="s">
        <v>3293</v>
      </c>
      <c r="I81" s="112" t="s">
        <v>6182</v>
      </c>
      <c r="J81" s="112"/>
    </row>
    <row r="82" spans="1:10" ht="93.75">
      <c r="A82" s="476">
        <v>78</v>
      </c>
      <c r="B82" s="112" t="s">
        <v>20680</v>
      </c>
      <c r="C82" s="477" t="s">
        <v>20681</v>
      </c>
      <c r="D82" s="476">
        <v>2</v>
      </c>
      <c r="E82" s="476">
        <v>1</v>
      </c>
      <c r="F82" s="112" t="s">
        <v>20682</v>
      </c>
      <c r="G82" s="112" t="s">
        <v>20682</v>
      </c>
      <c r="H82" s="112" t="s">
        <v>3293</v>
      </c>
      <c r="I82" s="112" t="s">
        <v>7825</v>
      </c>
      <c r="J82" s="112"/>
    </row>
    <row r="83" spans="1:10" ht="75">
      <c r="A83" s="476">
        <v>79</v>
      </c>
      <c r="B83" s="112" t="s">
        <v>20683</v>
      </c>
      <c r="C83" s="477" t="s">
        <v>20684</v>
      </c>
      <c r="D83" s="476">
        <v>2</v>
      </c>
      <c r="E83" s="476">
        <v>1</v>
      </c>
      <c r="F83" s="112" t="s">
        <v>20516</v>
      </c>
      <c r="G83" s="112" t="s">
        <v>20516</v>
      </c>
      <c r="H83" s="112" t="s">
        <v>3293</v>
      </c>
      <c r="I83" s="112" t="s">
        <v>20517</v>
      </c>
      <c r="J83" s="112"/>
    </row>
    <row r="84" spans="1:10" ht="75">
      <c r="A84" s="476">
        <v>80</v>
      </c>
      <c r="B84" s="112" t="s">
        <v>20685</v>
      </c>
      <c r="C84" s="477" t="s">
        <v>20686</v>
      </c>
      <c r="D84" s="476">
        <v>2</v>
      </c>
      <c r="E84" s="476">
        <v>1</v>
      </c>
      <c r="F84" s="112" t="s">
        <v>20687</v>
      </c>
      <c r="G84" s="112" t="s">
        <v>20687</v>
      </c>
      <c r="H84" s="112" t="s">
        <v>3293</v>
      </c>
      <c r="I84" s="112" t="s">
        <v>4123</v>
      </c>
      <c r="J84" s="112"/>
    </row>
    <row r="85" spans="1:10" ht="56.25">
      <c r="A85" s="476">
        <v>81</v>
      </c>
      <c r="B85" s="112" t="s">
        <v>20688</v>
      </c>
      <c r="C85" s="477" t="s">
        <v>20689</v>
      </c>
      <c r="D85" s="476">
        <v>2</v>
      </c>
      <c r="E85" s="476">
        <v>1</v>
      </c>
      <c r="F85" s="112" t="s">
        <v>20690</v>
      </c>
      <c r="G85" s="112" t="s">
        <v>20690</v>
      </c>
      <c r="H85" s="112" t="s">
        <v>3293</v>
      </c>
      <c r="I85" s="112" t="s">
        <v>6174</v>
      </c>
      <c r="J85" s="112"/>
    </row>
    <row r="86" spans="1:10" ht="56.25">
      <c r="A86" s="476">
        <v>82</v>
      </c>
      <c r="B86" s="112" t="s">
        <v>20691</v>
      </c>
      <c r="C86" s="477" t="s">
        <v>20692</v>
      </c>
      <c r="D86" s="476">
        <v>2</v>
      </c>
      <c r="E86" s="476">
        <v>2</v>
      </c>
      <c r="F86" s="112" t="s">
        <v>20693</v>
      </c>
      <c r="G86" s="112" t="s">
        <v>20693</v>
      </c>
      <c r="H86" s="112" t="s">
        <v>3293</v>
      </c>
      <c r="I86" s="112" t="s">
        <v>4199</v>
      </c>
      <c r="J86" s="112"/>
    </row>
    <row r="87" spans="1:10" ht="56.25">
      <c r="A87" s="476">
        <v>83</v>
      </c>
      <c r="B87" s="112" t="s">
        <v>20694</v>
      </c>
      <c r="C87" s="477" t="s">
        <v>20695</v>
      </c>
      <c r="D87" s="476">
        <v>2</v>
      </c>
      <c r="E87" s="476">
        <v>1</v>
      </c>
      <c r="F87" s="112" t="s">
        <v>20696</v>
      </c>
      <c r="G87" s="112" t="s">
        <v>20696</v>
      </c>
      <c r="H87" s="112" t="s">
        <v>3293</v>
      </c>
      <c r="I87" s="112" t="s">
        <v>6130</v>
      </c>
      <c r="J87" s="112"/>
    </row>
    <row r="88" spans="1:10" ht="75">
      <c r="A88" s="476">
        <v>84</v>
      </c>
      <c r="B88" s="112" t="s">
        <v>20697</v>
      </c>
      <c r="C88" s="477" t="s">
        <v>20698</v>
      </c>
      <c r="D88" s="476">
        <v>2</v>
      </c>
      <c r="E88" s="476">
        <v>1</v>
      </c>
      <c r="F88" s="112" t="s">
        <v>20696</v>
      </c>
      <c r="G88" s="112" t="s">
        <v>20696</v>
      </c>
      <c r="H88" s="112" t="s">
        <v>3293</v>
      </c>
      <c r="I88" s="112" t="s">
        <v>6130</v>
      </c>
      <c r="J88" s="112"/>
    </row>
    <row r="89" spans="1:10" ht="56.25">
      <c r="A89" s="476">
        <v>85</v>
      </c>
      <c r="B89" s="112" t="s">
        <v>20699</v>
      </c>
      <c r="C89" s="477" t="s">
        <v>20700</v>
      </c>
      <c r="D89" s="476">
        <v>2</v>
      </c>
      <c r="E89" s="476">
        <v>1</v>
      </c>
      <c r="F89" s="112" t="s">
        <v>20690</v>
      </c>
      <c r="G89" s="112" t="s">
        <v>20690</v>
      </c>
      <c r="H89" s="112" t="s">
        <v>3293</v>
      </c>
      <c r="I89" s="112" t="s">
        <v>6174</v>
      </c>
      <c r="J89" s="112"/>
    </row>
    <row r="90" spans="1:10" ht="56.25">
      <c r="A90" s="476">
        <v>86</v>
      </c>
      <c r="B90" s="112" t="s">
        <v>20701</v>
      </c>
      <c r="C90" s="477" t="s">
        <v>20702</v>
      </c>
      <c r="D90" s="476">
        <v>2</v>
      </c>
      <c r="E90" s="476">
        <v>1</v>
      </c>
      <c r="F90" s="112" t="s">
        <v>20690</v>
      </c>
      <c r="G90" s="112" t="s">
        <v>20690</v>
      </c>
      <c r="H90" s="112" t="s">
        <v>3293</v>
      </c>
      <c r="I90" s="112" t="s">
        <v>6174</v>
      </c>
      <c r="J90" s="112"/>
    </row>
    <row r="91" spans="1:10" ht="75">
      <c r="A91" s="476">
        <v>87</v>
      </c>
      <c r="B91" s="112" t="s">
        <v>20703</v>
      </c>
      <c r="C91" s="477" t="s">
        <v>20704</v>
      </c>
      <c r="D91" s="476">
        <v>2</v>
      </c>
      <c r="E91" s="476">
        <v>1</v>
      </c>
      <c r="F91" s="112" t="s">
        <v>20690</v>
      </c>
      <c r="G91" s="112" t="s">
        <v>20690</v>
      </c>
      <c r="H91" s="112" t="s">
        <v>3293</v>
      </c>
      <c r="I91" s="112" t="s">
        <v>6174</v>
      </c>
      <c r="J91" s="112"/>
    </row>
    <row r="92" spans="1:10" ht="56.25">
      <c r="A92" s="476">
        <v>88</v>
      </c>
      <c r="B92" s="112" t="s">
        <v>20705</v>
      </c>
      <c r="C92" s="477" t="s">
        <v>20706</v>
      </c>
      <c r="D92" s="476">
        <v>2</v>
      </c>
      <c r="E92" s="476">
        <v>1</v>
      </c>
      <c r="F92" s="112" t="s">
        <v>3851</v>
      </c>
      <c r="G92" s="112" t="s">
        <v>3851</v>
      </c>
      <c r="H92" s="112" t="s">
        <v>3293</v>
      </c>
      <c r="I92" s="112" t="s">
        <v>12104</v>
      </c>
      <c r="J92" s="112"/>
    </row>
    <row r="93" spans="1:10" ht="75">
      <c r="A93" s="476">
        <v>89</v>
      </c>
      <c r="B93" s="112" t="s">
        <v>20707</v>
      </c>
      <c r="C93" s="477" t="s">
        <v>20708</v>
      </c>
      <c r="D93" s="476">
        <v>2</v>
      </c>
      <c r="E93" s="476">
        <v>1</v>
      </c>
      <c r="F93" s="112" t="s">
        <v>20709</v>
      </c>
      <c r="G93" s="112" t="s">
        <v>20709</v>
      </c>
      <c r="H93" s="112" t="s">
        <v>3293</v>
      </c>
      <c r="I93" s="112" t="s">
        <v>6237</v>
      </c>
      <c r="J93" s="112"/>
    </row>
    <row r="94" spans="1:10" ht="56.25">
      <c r="A94" s="476">
        <v>90</v>
      </c>
      <c r="B94" s="112" t="s">
        <v>20710</v>
      </c>
      <c r="C94" s="477" t="s">
        <v>20711</v>
      </c>
      <c r="D94" s="476">
        <v>2</v>
      </c>
      <c r="E94" s="476">
        <v>1</v>
      </c>
      <c r="F94" s="112" t="s">
        <v>20709</v>
      </c>
      <c r="G94" s="112" t="s">
        <v>20709</v>
      </c>
      <c r="H94" s="112" t="s">
        <v>3293</v>
      </c>
      <c r="I94" s="112" t="s">
        <v>6237</v>
      </c>
      <c r="J94" s="112"/>
    </row>
    <row r="95" spans="1:10" ht="15.75">
      <c r="A95" s="1446" t="s">
        <v>20712</v>
      </c>
      <c r="B95" s="1446"/>
      <c r="C95" s="1446"/>
      <c r="D95" s="1446"/>
      <c r="E95" s="1446"/>
      <c r="F95" s="1446"/>
      <c r="G95" s="1446"/>
      <c r="H95" s="1446"/>
      <c r="I95" s="1446"/>
      <c r="J95" s="1446"/>
    </row>
    <row r="96" spans="1:10" ht="56.25">
      <c r="A96" s="476">
        <v>91</v>
      </c>
      <c r="B96" s="112" t="s">
        <v>20713</v>
      </c>
      <c r="C96" s="478" t="s">
        <v>20714</v>
      </c>
      <c r="D96" s="476">
        <v>2</v>
      </c>
      <c r="E96" s="476">
        <v>1</v>
      </c>
      <c r="F96" s="112" t="s">
        <v>8597</v>
      </c>
      <c r="G96" s="112" t="s">
        <v>8597</v>
      </c>
      <c r="H96" s="112" t="s">
        <v>3836</v>
      </c>
      <c r="I96" s="112" t="s">
        <v>19748</v>
      </c>
      <c r="J96" s="112"/>
    </row>
    <row r="97" spans="1:10" ht="93.75">
      <c r="A97" s="476">
        <v>92</v>
      </c>
      <c r="B97" s="112" t="s">
        <v>20715</v>
      </c>
      <c r="C97" s="478" t="s">
        <v>20716</v>
      </c>
      <c r="D97" s="476">
        <v>2</v>
      </c>
      <c r="E97" s="476">
        <v>1</v>
      </c>
      <c r="F97" s="112" t="s">
        <v>20717</v>
      </c>
      <c r="G97" s="112" t="s">
        <v>20717</v>
      </c>
      <c r="H97" s="112" t="s">
        <v>3836</v>
      </c>
      <c r="I97" s="112" t="s">
        <v>19748</v>
      </c>
      <c r="J97" s="112"/>
    </row>
    <row r="98" spans="1:10" ht="15.75">
      <c r="A98" s="1446" t="s">
        <v>20718</v>
      </c>
      <c r="B98" s="1446"/>
      <c r="C98" s="1446"/>
      <c r="D98" s="1446"/>
      <c r="E98" s="1446"/>
      <c r="F98" s="1446"/>
      <c r="G98" s="1446"/>
      <c r="H98" s="1446"/>
      <c r="I98" s="1446"/>
      <c r="J98" s="1446"/>
    </row>
    <row r="99" spans="1:10" ht="37.5">
      <c r="A99" s="476">
        <v>93</v>
      </c>
      <c r="B99" s="112" t="s">
        <v>20719</v>
      </c>
      <c r="C99" s="478" t="s">
        <v>20720</v>
      </c>
      <c r="D99" s="476">
        <v>2</v>
      </c>
      <c r="E99" s="476">
        <v>2</v>
      </c>
      <c r="F99" s="112" t="s">
        <v>20721</v>
      </c>
      <c r="G99" s="112" t="s">
        <v>20721</v>
      </c>
      <c r="H99" s="112" t="s">
        <v>3845</v>
      </c>
      <c r="I99" s="112" t="s">
        <v>19748</v>
      </c>
      <c r="J99" s="112"/>
    </row>
    <row r="100" spans="1:10" ht="75">
      <c r="A100" s="476">
        <v>94</v>
      </c>
      <c r="B100" s="112" t="s">
        <v>20722</v>
      </c>
      <c r="C100" s="478" t="s">
        <v>20723</v>
      </c>
      <c r="D100" s="476">
        <v>2</v>
      </c>
      <c r="E100" s="476">
        <v>2</v>
      </c>
      <c r="F100" s="112" t="s">
        <v>20724</v>
      </c>
      <c r="G100" s="112" t="s">
        <v>20724</v>
      </c>
      <c r="H100" s="112" t="s">
        <v>3845</v>
      </c>
      <c r="I100" s="112" t="s">
        <v>19748</v>
      </c>
      <c r="J100" s="112"/>
    </row>
    <row r="101" spans="1:10" ht="168.75">
      <c r="A101" s="476">
        <v>95</v>
      </c>
      <c r="B101" s="112" t="s">
        <v>20725</v>
      </c>
      <c r="C101" s="478" t="s">
        <v>20726</v>
      </c>
      <c r="D101" s="476">
        <v>2</v>
      </c>
      <c r="E101" s="476">
        <v>1</v>
      </c>
      <c r="F101" s="112" t="s">
        <v>20727</v>
      </c>
      <c r="G101" s="112" t="s">
        <v>20727</v>
      </c>
      <c r="H101" s="112" t="s">
        <v>3845</v>
      </c>
      <c r="I101" s="112" t="s">
        <v>19748</v>
      </c>
      <c r="J101" s="112"/>
    </row>
    <row r="102" spans="1:10" ht="93.75">
      <c r="A102" s="476">
        <v>96</v>
      </c>
      <c r="B102" s="112" t="s">
        <v>20728</v>
      </c>
      <c r="C102" s="478" t="s">
        <v>20729</v>
      </c>
      <c r="D102" s="476">
        <v>2</v>
      </c>
      <c r="E102" s="476">
        <v>1</v>
      </c>
      <c r="F102" s="112" t="s">
        <v>20730</v>
      </c>
      <c r="G102" s="112" t="s">
        <v>20730</v>
      </c>
      <c r="H102" s="112" t="s">
        <v>3845</v>
      </c>
      <c r="I102" s="112" t="s">
        <v>19748</v>
      </c>
      <c r="J102" s="112"/>
    </row>
    <row r="103" spans="1:10" ht="56.25">
      <c r="A103" s="476">
        <v>97</v>
      </c>
      <c r="B103" s="112" t="s">
        <v>20731</v>
      </c>
      <c r="C103" s="478" t="s">
        <v>20732</v>
      </c>
      <c r="D103" s="476">
        <v>2</v>
      </c>
      <c r="E103" s="476">
        <v>1</v>
      </c>
      <c r="F103" s="112" t="s">
        <v>20543</v>
      </c>
      <c r="G103" s="112" t="s">
        <v>20543</v>
      </c>
      <c r="H103" s="112" t="s">
        <v>3845</v>
      </c>
      <c r="I103" s="112" t="s">
        <v>19748</v>
      </c>
      <c r="J103" s="112"/>
    </row>
    <row r="104" spans="1:10" ht="93.75">
      <c r="A104" s="476">
        <v>98</v>
      </c>
      <c r="B104" s="112" t="s">
        <v>20733</v>
      </c>
      <c r="C104" s="478" t="s">
        <v>20716</v>
      </c>
      <c r="D104" s="476">
        <v>2</v>
      </c>
      <c r="E104" s="476">
        <v>1</v>
      </c>
      <c r="F104" s="112" t="s">
        <v>20717</v>
      </c>
      <c r="G104" s="112" t="s">
        <v>20717</v>
      </c>
      <c r="H104" s="112" t="s">
        <v>3845</v>
      </c>
      <c r="I104" s="112" t="s">
        <v>19748</v>
      </c>
      <c r="J104" s="112"/>
    </row>
    <row r="105" spans="1:10" ht="75">
      <c r="A105" s="476">
        <v>99</v>
      </c>
      <c r="B105" s="112" t="s">
        <v>20734</v>
      </c>
      <c r="C105" s="478" t="s">
        <v>20735</v>
      </c>
      <c r="D105" s="476">
        <v>2</v>
      </c>
      <c r="E105" s="476">
        <v>27</v>
      </c>
      <c r="F105" s="112" t="s">
        <v>20736</v>
      </c>
      <c r="G105" s="112" t="s">
        <v>5356</v>
      </c>
      <c r="H105" s="112" t="s">
        <v>3845</v>
      </c>
      <c r="I105" s="112" t="s">
        <v>19748</v>
      </c>
      <c r="J105" s="112"/>
    </row>
    <row r="106" spans="1:10" ht="56.25">
      <c r="A106" s="476">
        <v>100</v>
      </c>
      <c r="B106" s="112" t="s">
        <v>20737</v>
      </c>
      <c r="C106" s="478" t="s">
        <v>20738</v>
      </c>
      <c r="D106" s="476">
        <v>2</v>
      </c>
      <c r="E106" s="476">
        <v>1</v>
      </c>
      <c r="F106" s="112" t="s">
        <v>5371</v>
      </c>
      <c r="G106" s="112" t="s">
        <v>5371</v>
      </c>
      <c r="H106" s="112" t="s">
        <v>3845</v>
      </c>
      <c r="I106" s="112" t="s">
        <v>19748</v>
      </c>
      <c r="J106" s="112"/>
    </row>
    <row r="107" spans="1:10" ht="112.5">
      <c r="A107" s="476">
        <v>101</v>
      </c>
      <c r="B107" s="112" t="s">
        <v>20739</v>
      </c>
      <c r="C107" s="478" t="s">
        <v>20740</v>
      </c>
      <c r="D107" s="476">
        <v>2</v>
      </c>
      <c r="E107" s="476">
        <v>1</v>
      </c>
      <c r="F107" s="112" t="s">
        <v>5371</v>
      </c>
      <c r="G107" s="112" t="s">
        <v>5371</v>
      </c>
      <c r="H107" s="112" t="s">
        <v>3845</v>
      </c>
      <c r="I107" s="112" t="s">
        <v>19748</v>
      </c>
      <c r="J107" s="112"/>
    </row>
    <row r="108" spans="1:10" ht="75">
      <c r="A108" s="476">
        <v>102</v>
      </c>
      <c r="B108" s="112" t="s">
        <v>20741</v>
      </c>
      <c r="C108" s="478" t="s">
        <v>20742</v>
      </c>
      <c r="D108" s="476">
        <v>2</v>
      </c>
      <c r="E108" s="476">
        <v>1</v>
      </c>
      <c r="F108" s="112" t="s">
        <v>4018</v>
      </c>
      <c r="G108" s="112" t="s">
        <v>4018</v>
      </c>
      <c r="H108" s="112" t="s">
        <v>3845</v>
      </c>
      <c r="I108" s="112" t="s">
        <v>19748</v>
      </c>
      <c r="J108" s="112"/>
    </row>
    <row r="109" spans="1:10" ht="56.25">
      <c r="A109" s="476">
        <v>103</v>
      </c>
      <c r="B109" s="112" t="s">
        <v>20743</v>
      </c>
      <c r="C109" s="478" t="s">
        <v>20744</v>
      </c>
      <c r="D109" s="476">
        <v>2</v>
      </c>
      <c r="E109" s="476">
        <v>1</v>
      </c>
      <c r="F109" s="112" t="s">
        <v>3942</v>
      </c>
      <c r="G109" s="112" t="s">
        <v>3942</v>
      </c>
      <c r="H109" s="112" t="s">
        <v>3845</v>
      </c>
      <c r="I109" s="112" t="s">
        <v>19748</v>
      </c>
      <c r="J109" s="112"/>
    </row>
    <row r="110" spans="1:10" ht="168.75">
      <c r="A110" s="476">
        <v>104</v>
      </c>
      <c r="B110" s="112" t="s">
        <v>20745</v>
      </c>
      <c r="C110" s="478" t="s">
        <v>20746</v>
      </c>
      <c r="D110" s="476">
        <v>2</v>
      </c>
      <c r="E110" s="476">
        <v>1</v>
      </c>
      <c r="F110" s="112" t="s">
        <v>6265</v>
      </c>
      <c r="G110" s="112" t="s">
        <v>6265</v>
      </c>
      <c r="H110" s="112" t="s">
        <v>3845</v>
      </c>
      <c r="I110" s="112" t="s">
        <v>19748</v>
      </c>
      <c r="J110" s="112"/>
    </row>
    <row r="111" spans="1:10" ht="75">
      <c r="A111" s="476">
        <v>105</v>
      </c>
      <c r="B111" s="112" t="s">
        <v>20747</v>
      </c>
      <c r="C111" s="478" t="s">
        <v>20748</v>
      </c>
      <c r="D111" s="476">
        <v>2</v>
      </c>
      <c r="E111" s="476">
        <v>1</v>
      </c>
      <c r="F111" s="112" t="s">
        <v>11910</v>
      </c>
      <c r="G111" s="112" t="s">
        <v>11910</v>
      </c>
      <c r="H111" s="112" t="s">
        <v>3845</v>
      </c>
      <c r="I111" s="112" t="s">
        <v>19748</v>
      </c>
      <c r="J111" s="112"/>
    </row>
    <row r="112" spans="1:10" ht="93.75">
      <c r="A112" s="476">
        <v>106</v>
      </c>
      <c r="B112" s="112" t="s">
        <v>20749</v>
      </c>
      <c r="C112" s="478" t="s">
        <v>20750</v>
      </c>
      <c r="D112" s="476">
        <v>2</v>
      </c>
      <c r="E112" s="476">
        <v>1</v>
      </c>
      <c r="F112" s="112" t="s">
        <v>10410</v>
      </c>
      <c r="G112" s="112" t="s">
        <v>10410</v>
      </c>
      <c r="H112" s="112" t="s">
        <v>3845</v>
      </c>
      <c r="I112" s="112" t="s">
        <v>19748</v>
      </c>
      <c r="J112" s="112"/>
    </row>
    <row r="113" spans="1:10" ht="15" customHeight="1">
      <c r="A113" s="1447" t="s">
        <v>3291</v>
      </c>
      <c r="B113" s="1412"/>
      <c r="C113" s="1412"/>
      <c r="D113" s="1412"/>
      <c r="E113" s="1412"/>
      <c r="F113" s="1412"/>
      <c r="G113" s="1412"/>
      <c r="H113" s="1412"/>
      <c r="I113" s="1412"/>
      <c r="J113" s="1412"/>
    </row>
    <row r="114" spans="1:10" ht="18.75">
      <c r="A114" s="1344" t="s">
        <v>159</v>
      </c>
      <c r="B114" s="1453" t="s">
        <v>157</v>
      </c>
      <c r="C114" s="1344" t="s">
        <v>154</v>
      </c>
      <c r="D114" s="1344" t="s">
        <v>160</v>
      </c>
      <c r="E114" s="1344"/>
      <c r="F114" s="1344" t="s">
        <v>158</v>
      </c>
      <c r="G114" s="1344" t="s">
        <v>554</v>
      </c>
      <c r="H114" s="1344" t="s">
        <v>155</v>
      </c>
      <c r="I114" s="1344" t="s">
        <v>162</v>
      </c>
      <c r="J114" s="1344" t="s">
        <v>156</v>
      </c>
    </row>
    <row r="115" spans="1:10" ht="56.25">
      <c r="A115" s="1344"/>
      <c r="B115" s="1454"/>
      <c r="C115" s="1344"/>
      <c r="D115" s="20" t="s">
        <v>18710</v>
      </c>
      <c r="E115" s="20" t="s">
        <v>18711</v>
      </c>
      <c r="F115" s="1292"/>
      <c r="G115" s="1292"/>
      <c r="H115" s="1292"/>
      <c r="I115" s="1292"/>
      <c r="J115" s="1292"/>
    </row>
    <row r="116" spans="1:10" ht="15.75">
      <c r="A116" s="1446" t="s">
        <v>20751</v>
      </c>
      <c r="B116" s="1446"/>
      <c r="C116" s="1446"/>
      <c r="D116" s="1446"/>
      <c r="E116" s="1446"/>
      <c r="F116" s="1446"/>
      <c r="G116" s="1446"/>
      <c r="H116" s="1446"/>
      <c r="I116" s="1446"/>
      <c r="J116" s="1446"/>
    </row>
    <row r="117" spans="1:10" ht="93.75">
      <c r="A117" s="476">
        <v>1</v>
      </c>
      <c r="B117" s="109" t="s">
        <v>7985</v>
      </c>
      <c r="C117" s="480" t="s">
        <v>15077</v>
      </c>
      <c r="D117" s="476">
        <v>1</v>
      </c>
      <c r="E117" s="476">
        <v>1</v>
      </c>
      <c r="F117" s="124" t="s">
        <v>4767</v>
      </c>
      <c r="G117" s="124" t="s">
        <v>4767</v>
      </c>
      <c r="H117" s="112" t="s">
        <v>3829</v>
      </c>
      <c r="I117" s="481" t="s">
        <v>19748</v>
      </c>
      <c r="J117" s="1"/>
    </row>
    <row r="118" spans="1:10" ht="75">
      <c r="A118" s="476">
        <v>2</v>
      </c>
      <c r="B118" s="109" t="s">
        <v>20752</v>
      </c>
      <c r="C118" s="480" t="s">
        <v>20753</v>
      </c>
      <c r="D118" s="476">
        <v>1</v>
      </c>
      <c r="E118" s="476">
        <v>6</v>
      </c>
      <c r="F118" s="124" t="s">
        <v>5189</v>
      </c>
      <c r="G118" s="124" t="s">
        <v>4009</v>
      </c>
      <c r="H118" s="112" t="s">
        <v>3829</v>
      </c>
      <c r="I118" s="481" t="s">
        <v>19748</v>
      </c>
      <c r="J118" s="1"/>
    </row>
    <row r="119" spans="1:10" ht="112.5">
      <c r="A119" s="476">
        <v>3</v>
      </c>
      <c r="B119" s="109" t="s">
        <v>7989</v>
      </c>
      <c r="C119" s="480" t="s">
        <v>20754</v>
      </c>
      <c r="D119" s="476">
        <v>1</v>
      </c>
      <c r="E119" s="476">
        <v>1</v>
      </c>
      <c r="F119" s="124" t="s">
        <v>5286</v>
      </c>
      <c r="G119" s="124" t="s">
        <v>5293</v>
      </c>
      <c r="H119" s="112" t="s">
        <v>3829</v>
      </c>
      <c r="I119" s="481" t="s">
        <v>19748</v>
      </c>
      <c r="J119" s="1"/>
    </row>
    <row r="120" spans="1:10" ht="15.75">
      <c r="A120" s="1446" t="s">
        <v>20755</v>
      </c>
      <c r="B120" s="1446"/>
      <c r="C120" s="1446"/>
      <c r="D120" s="1446"/>
      <c r="E120" s="1446"/>
      <c r="F120" s="1446"/>
      <c r="G120" s="1446"/>
      <c r="H120" s="1446"/>
      <c r="I120" s="1446"/>
      <c r="J120" s="1446"/>
    </row>
    <row r="121" spans="1:10" ht="56.25">
      <c r="A121" s="476">
        <v>4</v>
      </c>
      <c r="B121" s="109" t="s">
        <v>20756</v>
      </c>
      <c r="C121" s="480" t="s">
        <v>20757</v>
      </c>
      <c r="D121" s="482">
        <v>5</v>
      </c>
      <c r="E121" s="482">
        <v>23</v>
      </c>
      <c r="F121" s="124" t="s">
        <v>5189</v>
      </c>
      <c r="G121" s="124" t="s">
        <v>5328</v>
      </c>
      <c r="H121" s="112" t="s">
        <v>3845</v>
      </c>
      <c r="I121" s="481" t="s">
        <v>19748</v>
      </c>
      <c r="J121" s="1"/>
    </row>
    <row r="122" spans="1:10" ht="112.5">
      <c r="A122" s="476">
        <v>5</v>
      </c>
      <c r="B122" s="109" t="s">
        <v>8002</v>
      </c>
      <c r="C122" s="480" t="s">
        <v>20758</v>
      </c>
      <c r="D122" s="476">
        <v>5</v>
      </c>
      <c r="E122" s="476">
        <v>65</v>
      </c>
      <c r="F122" s="124" t="s">
        <v>3984</v>
      </c>
      <c r="G122" s="124" t="s">
        <v>11409</v>
      </c>
      <c r="H122" s="112" t="s">
        <v>3845</v>
      </c>
      <c r="I122" s="481" t="s">
        <v>19748</v>
      </c>
      <c r="J122" s="1"/>
    </row>
    <row r="123" spans="1:10" ht="75">
      <c r="A123" s="476">
        <v>6</v>
      </c>
      <c r="B123" s="109" t="s">
        <v>8004</v>
      </c>
      <c r="C123" s="480" t="s">
        <v>20759</v>
      </c>
      <c r="D123" s="476">
        <v>3</v>
      </c>
      <c r="E123" s="476">
        <v>27</v>
      </c>
      <c r="F123" s="124" t="s">
        <v>11160</v>
      </c>
      <c r="G123" s="124" t="s">
        <v>9759</v>
      </c>
      <c r="H123" s="112" t="s">
        <v>3845</v>
      </c>
      <c r="I123" s="481" t="s">
        <v>19748</v>
      </c>
      <c r="J123" s="1"/>
    </row>
    <row r="124" spans="1:10" ht="112.5">
      <c r="A124" s="476">
        <v>7</v>
      </c>
      <c r="B124" s="109" t="s">
        <v>8012</v>
      </c>
      <c r="C124" s="480" t="s">
        <v>20760</v>
      </c>
      <c r="D124" s="476">
        <v>7</v>
      </c>
      <c r="E124" s="476">
        <v>29</v>
      </c>
      <c r="F124" s="124" t="s">
        <v>5583</v>
      </c>
      <c r="G124" s="124" t="s">
        <v>7269</v>
      </c>
      <c r="H124" s="112" t="s">
        <v>3845</v>
      </c>
      <c r="I124" s="481" t="s">
        <v>19748</v>
      </c>
      <c r="J124" s="1"/>
    </row>
    <row r="125" spans="1:10" ht="112.5">
      <c r="A125" s="476">
        <v>8</v>
      </c>
      <c r="B125" s="109" t="s">
        <v>8028</v>
      </c>
      <c r="C125" s="480" t="s">
        <v>20761</v>
      </c>
      <c r="D125" s="476">
        <v>3</v>
      </c>
      <c r="E125" s="476">
        <v>5</v>
      </c>
      <c r="F125" s="124" t="s">
        <v>5557</v>
      </c>
      <c r="G125" s="124" t="s">
        <v>5855</v>
      </c>
      <c r="H125" s="112" t="s">
        <v>3845</v>
      </c>
      <c r="I125" s="481" t="s">
        <v>19748</v>
      </c>
      <c r="J125" s="1"/>
    </row>
    <row r="126" spans="1:10" ht="93.75">
      <c r="A126" s="476">
        <v>9</v>
      </c>
      <c r="B126" s="109" t="s">
        <v>8032</v>
      </c>
      <c r="C126" s="480" t="s">
        <v>20762</v>
      </c>
      <c r="D126" s="476">
        <v>2</v>
      </c>
      <c r="E126" s="476">
        <v>1</v>
      </c>
      <c r="F126" s="124" t="s">
        <v>4041</v>
      </c>
      <c r="G126" s="124" t="s">
        <v>4041</v>
      </c>
      <c r="H126" s="112" t="s">
        <v>3845</v>
      </c>
      <c r="I126" s="481" t="s">
        <v>19748</v>
      </c>
      <c r="J126" s="1"/>
    </row>
    <row r="127" spans="1:10" ht="75">
      <c r="A127" s="476">
        <v>10</v>
      </c>
      <c r="B127" s="109" t="s">
        <v>8034</v>
      </c>
      <c r="C127" s="480" t="s">
        <v>20763</v>
      </c>
      <c r="D127" s="476">
        <v>4</v>
      </c>
      <c r="E127" s="476">
        <v>52</v>
      </c>
      <c r="F127" s="124" t="s">
        <v>20764</v>
      </c>
      <c r="G127" s="124" t="s">
        <v>7937</v>
      </c>
      <c r="H127" s="112" t="s">
        <v>3845</v>
      </c>
      <c r="I127" s="481" t="s">
        <v>19748</v>
      </c>
      <c r="J127" s="1"/>
    </row>
    <row r="128" spans="1:10" ht="15.75">
      <c r="A128" s="1446" t="s">
        <v>20765</v>
      </c>
      <c r="B128" s="1446"/>
      <c r="C128" s="1446"/>
      <c r="D128" s="1446"/>
      <c r="E128" s="1446"/>
      <c r="F128" s="1446"/>
      <c r="G128" s="1446"/>
      <c r="H128" s="1446"/>
      <c r="I128" s="1446"/>
      <c r="J128" s="1446"/>
    </row>
    <row r="129" spans="1:10" ht="56.25">
      <c r="A129" s="476">
        <v>11</v>
      </c>
      <c r="B129" s="109" t="s">
        <v>20766</v>
      </c>
      <c r="C129" s="483" t="s">
        <v>20767</v>
      </c>
      <c r="D129" s="476">
        <v>2</v>
      </c>
      <c r="E129" s="476">
        <v>4</v>
      </c>
      <c r="F129" s="124" t="s">
        <v>5189</v>
      </c>
      <c r="G129" s="124" t="s">
        <v>5823</v>
      </c>
      <c r="H129" s="389" t="s">
        <v>3836</v>
      </c>
      <c r="I129" s="481" t="s">
        <v>19748</v>
      </c>
      <c r="J129" s="1"/>
    </row>
    <row r="130" spans="1:10" ht="15.75">
      <c r="A130" s="1446" t="s">
        <v>20768</v>
      </c>
      <c r="B130" s="1446"/>
      <c r="C130" s="1446"/>
      <c r="D130" s="1446"/>
      <c r="E130" s="1446"/>
      <c r="F130" s="1446"/>
      <c r="G130" s="1446"/>
      <c r="H130" s="1446"/>
      <c r="I130" s="1446"/>
      <c r="J130" s="1446"/>
    </row>
    <row r="131" spans="1:10" ht="75">
      <c r="A131" s="476">
        <v>12</v>
      </c>
      <c r="B131" s="109" t="s">
        <v>8046</v>
      </c>
      <c r="C131" s="480" t="s">
        <v>20769</v>
      </c>
      <c r="D131" s="476">
        <v>2</v>
      </c>
      <c r="E131" s="476">
        <v>1</v>
      </c>
      <c r="F131" s="124" t="s">
        <v>3866</v>
      </c>
      <c r="G131" s="124" t="s">
        <v>3866</v>
      </c>
      <c r="H131" s="112" t="s">
        <v>3293</v>
      </c>
      <c r="I131" s="112" t="s">
        <v>10724</v>
      </c>
      <c r="J131" s="1"/>
    </row>
    <row r="132" spans="1:10" ht="75">
      <c r="A132" s="476">
        <v>13</v>
      </c>
      <c r="B132" s="109" t="s">
        <v>20770</v>
      </c>
      <c r="C132" s="480" t="s">
        <v>20771</v>
      </c>
      <c r="D132" s="476">
        <v>2</v>
      </c>
      <c r="E132" s="476">
        <v>2</v>
      </c>
      <c r="F132" s="124" t="s">
        <v>3851</v>
      </c>
      <c r="G132" s="124" t="s">
        <v>3851</v>
      </c>
      <c r="H132" s="112" t="s">
        <v>3293</v>
      </c>
      <c r="I132" s="112" t="s">
        <v>12104</v>
      </c>
      <c r="J132" s="1"/>
    </row>
    <row r="133" spans="1:10" ht="56.25">
      <c r="A133" s="476">
        <v>14</v>
      </c>
      <c r="B133" s="109" t="s">
        <v>20772</v>
      </c>
      <c r="C133" s="480" t="s">
        <v>20773</v>
      </c>
      <c r="D133" s="476">
        <v>2</v>
      </c>
      <c r="E133" s="476">
        <v>1</v>
      </c>
      <c r="F133" s="124" t="s">
        <v>3856</v>
      </c>
      <c r="G133" s="124" t="s">
        <v>3856</v>
      </c>
      <c r="H133" s="112" t="s">
        <v>3293</v>
      </c>
      <c r="I133" s="112" t="s">
        <v>10715</v>
      </c>
      <c r="J133" s="1"/>
    </row>
    <row r="134" spans="1:10" ht="112.5">
      <c r="A134" s="476">
        <v>15</v>
      </c>
      <c r="B134" s="109" t="s">
        <v>8052</v>
      </c>
      <c r="C134" s="480" t="s">
        <v>20774</v>
      </c>
      <c r="D134" s="476">
        <v>2</v>
      </c>
      <c r="E134" s="476">
        <v>0</v>
      </c>
      <c r="F134" s="124" t="s">
        <v>6019</v>
      </c>
      <c r="G134" s="124" t="s">
        <v>4123</v>
      </c>
      <c r="H134" s="112" t="s">
        <v>3293</v>
      </c>
      <c r="I134" s="112" t="s">
        <v>10316</v>
      </c>
      <c r="J134" s="1"/>
    </row>
    <row r="135" spans="1:10" ht="56.25">
      <c r="A135" s="476">
        <v>16</v>
      </c>
      <c r="B135" s="109" t="s">
        <v>20775</v>
      </c>
      <c r="C135" s="480" t="s">
        <v>20776</v>
      </c>
      <c r="D135" s="476">
        <v>2</v>
      </c>
      <c r="E135" s="476">
        <v>1</v>
      </c>
      <c r="F135" s="124" t="s">
        <v>3854</v>
      </c>
      <c r="G135" s="124" t="s">
        <v>3854</v>
      </c>
      <c r="H135" s="112" t="s">
        <v>3293</v>
      </c>
      <c r="I135" s="112" t="s">
        <v>11053</v>
      </c>
      <c r="J135" s="1"/>
    </row>
    <row r="136" spans="1:10" ht="56.25">
      <c r="A136" s="476">
        <v>17</v>
      </c>
      <c r="B136" s="109" t="s">
        <v>20777</v>
      </c>
      <c r="C136" s="480" t="s">
        <v>20778</v>
      </c>
      <c r="D136" s="476">
        <v>1</v>
      </c>
      <c r="E136" s="476">
        <v>16</v>
      </c>
      <c r="F136" s="124" t="s">
        <v>3924</v>
      </c>
      <c r="G136" s="124" t="s">
        <v>20779</v>
      </c>
      <c r="H136" s="112" t="s">
        <v>3293</v>
      </c>
      <c r="I136" s="112" t="s">
        <v>11000</v>
      </c>
      <c r="J136" s="1"/>
    </row>
    <row r="137" spans="1:10" ht="37.5">
      <c r="A137" s="476">
        <v>18</v>
      </c>
      <c r="B137" s="109" t="s">
        <v>20780</v>
      </c>
      <c r="C137" s="480" t="s">
        <v>20519</v>
      </c>
      <c r="D137" s="476">
        <v>2</v>
      </c>
      <c r="E137" s="476">
        <v>4</v>
      </c>
      <c r="F137" s="124" t="s">
        <v>20781</v>
      </c>
      <c r="G137" s="124" t="s">
        <v>20782</v>
      </c>
      <c r="H137" s="112" t="s">
        <v>3293</v>
      </c>
      <c r="I137" s="112" t="s">
        <v>13614</v>
      </c>
      <c r="J137" s="1"/>
    </row>
    <row r="138" spans="1:10" ht="56.25">
      <c r="A138" s="476">
        <v>19</v>
      </c>
      <c r="B138" s="109" t="s">
        <v>20783</v>
      </c>
      <c r="C138" s="480" t="s">
        <v>20515</v>
      </c>
      <c r="D138" s="476">
        <v>2</v>
      </c>
      <c r="E138" s="476">
        <v>8</v>
      </c>
      <c r="F138" s="124" t="s">
        <v>20784</v>
      </c>
      <c r="G138" s="124" t="s">
        <v>4105</v>
      </c>
      <c r="H138" s="112" t="s">
        <v>3293</v>
      </c>
      <c r="I138" s="112" t="s">
        <v>10424</v>
      </c>
      <c r="J138" s="1"/>
    </row>
    <row r="139" spans="1:10" ht="56.25">
      <c r="A139" s="476">
        <v>20</v>
      </c>
      <c r="B139" s="109" t="s">
        <v>20785</v>
      </c>
      <c r="C139" s="480" t="s">
        <v>20786</v>
      </c>
      <c r="D139" s="476">
        <v>1</v>
      </c>
      <c r="E139" s="476">
        <v>2</v>
      </c>
      <c r="F139" s="124" t="s">
        <v>3856</v>
      </c>
      <c r="G139" s="124" t="s">
        <v>3872</v>
      </c>
      <c r="H139" s="112" t="s">
        <v>3293</v>
      </c>
      <c r="I139" s="112" t="s">
        <v>20787</v>
      </c>
      <c r="J139" s="1"/>
    </row>
    <row r="140" spans="1:10" ht="75">
      <c r="A140" s="476">
        <v>21</v>
      </c>
      <c r="B140" s="109" t="s">
        <v>20788</v>
      </c>
      <c r="C140" s="480" t="s">
        <v>20789</v>
      </c>
      <c r="D140" s="476">
        <v>1</v>
      </c>
      <c r="E140" s="476">
        <v>1</v>
      </c>
      <c r="F140" s="124" t="s">
        <v>3858</v>
      </c>
      <c r="G140" s="124" t="s">
        <v>3858</v>
      </c>
      <c r="H140" s="112" t="s">
        <v>3293</v>
      </c>
      <c r="I140" s="112" t="s">
        <v>20790</v>
      </c>
      <c r="J140" s="1"/>
    </row>
    <row r="141" spans="1:10" ht="56.25">
      <c r="A141" s="476">
        <v>22</v>
      </c>
      <c r="B141" s="109" t="s">
        <v>20791</v>
      </c>
      <c r="C141" s="480" t="s">
        <v>20792</v>
      </c>
      <c r="D141" s="476">
        <v>2</v>
      </c>
      <c r="E141" s="476">
        <v>1</v>
      </c>
      <c r="F141" s="124" t="s">
        <v>3960</v>
      </c>
      <c r="G141" s="124" t="s">
        <v>3960</v>
      </c>
      <c r="H141" s="112" t="s">
        <v>3293</v>
      </c>
      <c r="I141" s="112" t="s">
        <v>8737</v>
      </c>
      <c r="J141" s="1"/>
    </row>
    <row r="142" spans="1:10" ht="75">
      <c r="A142" s="476">
        <v>23</v>
      </c>
      <c r="B142" s="109" t="s">
        <v>20793</v>
      </c>
      <c r="C142" s="480" t="s">
        <v>20794</v>
      </c>
      <c r="D142" s="476">
        <v>2</v>
      </c>
      <c r="E142" s="476">
        <v>1</v>
      </c>
      <c r="F142" s="124" t="s">
        <v>3858</v>
      </c>
      <c r="G142" s="124" t="s">
        <v>3858</v>
      </c>
      <c r="H142" s="112" t="s">
        <v>3293</v>
      </c>
      <c r="I142" s="112" t="s">
        <v>20790</v>
      </c>
      <c r="J142" s="1"/>
    </row>
    <row r="143" spans="1:10" ht="75">
      <c r="A143" s="476">
        <v>24</v>
      </c>
      <c r="B143" s="109" t="s">
        <v>20795</v>
      </c>
      <c r="C143" s="480" t="s">
        <v>20796</v>
      </c>
      <c r="D143" s="476">
        <v>1</v>
      </c>
      <c r="E143" s="476">
        <v>1</v>
      </c>
      <c r="F143" s="124" t="s">
        <v>3862</v>
      </c>
      <c r="G143" s="124" t="s">
        <v>3862</v>
      </c>
      <c r="H143" s="112" t="s">
        <v>3293</v>
      </c>
      <c r="I143" s="112" t="s">
        <v>10372</v>
      </c>
      <c r="J143" s="1"/>
    </row>
    <row r="144" spans="1:10" ht="37.5">
      <c r="A144" s="476">
        <v>25</v>
      </c>
      <c r="B144" s="109" t="s">
        <v>20797</v>
      </c>
      <c r="C144" s="480" t="s">
        <v>20798</v>
      </c>
      <c r="D144" s="476">
        <v>1</v>
      </c>
      <c r="E144" s="476">
        <v>1</v>
      </c>
      <c r="F144" s="124" t="s">
        <v>3862</v>
      </c>
      <c r="G144" s="124" t="s">
        <v>3862</v>
      </c>
      <c r="H144" s="112" t="s">
        <v>3293</v>
      </c>
      <c r="I144" s="112" t="s">
        <v>10372</v>
      </c>
      <c r="J144" s="1"/>
    </row>
    <row r="145" spans="1:10" ht="56.25">
      <c r="A145" s="476">
        <v>26</v>
      </c>
      <c r="B145" s="109" t="s">
        <v>20799</v>
      </c>
      <c r="C145" s="480" t="s">
        <v>20800</v>
      </c>
      <c r="D145" s="476">
        <v>1</v>
      </c>
      <c r="E145" s="476">
        <v>1</v>
      </c>
      <c r="F145" s="124" t="s">
        <v>3862</v>
      </c>
      <c r="G145" s="124" t="s">
        <v>3862</v>
      </c>
      <c r="H145" s="112" t="s">
        <v>3293</v>
      </c>
      <c r="I145" s="112" t="s">
        <v>10372</v>
      </c>
      <c r="J145" s="1"/>
    </row>
    <row r="146" spans="1:10" ht="56.25">
      <c r="A146" s="476">
        <v>27</v>
      </c>
      <c r="B146" s="109" t="s">
        <v>20801</v>
      </c>
      <c r="C146" s="480" t="s">
        <v>20657</v>
      </c>
      <c r="D146" s="476">
        <v>1</v>
      </c>
      <c r="E146" s="476">
        <v>1</v>
      </c>
      <c r="F146" s="124" t="s">
        <v>3866</v>
      </c>
      <c r="G146" s="124" t="s">
        <v>3866</v>
      </c>
      <c r="H146" s="112" t="s">
        <v>3293</v>
      </c>
      <c r="I146" s="112" t="s">
        <v>10724</v>
      </c>
      <c r="J146" s="1"/>
    </row>
    <row r="147" spans="1:10" ht="75">
      <c r="A147" s="476">
        <v>28</v>
      </c>
      <c r="B147" s="109" t="s">
        <v>20802</v>
      </c>
      <c r="C147" s="480" t="s">
        <v>20803</v>
      </c>
      <c r="D147" s="476">
        <v>1</v>
      </c>
      <c r="E147" s="476">
        <v>4</v>
      </c>
      <c r="F147" s="124" t="s">
        <v>3866</v>
      </c>
      <c r="G147" s="124" t="s">
        <v>3872</v>
      </c>
      <c r="H147" s="112" t="s">
        <v>3293</v>
      </c>
      <c r="I147" s="112" t="s">
        <v>20787</v>
      </c>
      <c r="J147" s="1"/>
    </row>
    <row r="148" spans="1:10" ht="75">
      <c r="A148" s="476">
        <v>29</v>
      </c>
      <c r="B148" s="109" t="s">
        <v>20804</v>
      </c>
      <c r="C148" s="480" t="s">
        <v>20805</v>
      </c>
      <c r="D148" s="476">
        <v>1</v>
      </c>
      <c r="E148" s="476">
        <v>1</v>
      </c>
      <c r="F148" s="124" t="s">
        <v>3870</v>
      </c>
      <c r="G148" s="124" t="s">
        <v>4461</v>
      </c>
      <c r="H148" s="112" t="s">
        <v>3293</v>
      </c>
      <c r="I148" s="112" t="s">
        <v>20806</v>
      </c>
      <c r="J148" s="1"/>
    </row>
    <row r="149" spans="1:10" ht="75">
      <c r="A149" s="476">
        <v>30</v>
      </c>
      <c r="B149" s="109" t="s">
        <v>20807</v>
      </c>
      <c r="C149" s="480" t="s">
        <v>20808</v>
      </c>
      <c r="D149" s="476">
        <v>1</v>
      </c>
      <c r="E149" s="476">
        <v>1</v>
      </c>
      <c r="F149" s="124" t="s">
        <v>3872</v>
      </c>
      <c r="G149" s="124" t="s">
        <v>3872</v>
      </c>
      <c r="H149" s="112" t="s">
        <v>3293</v>
      </c>
      <c r="I149" s="112" t="s">
        <v>20787</v>
      </c>
      <c r="J149" s="1"/>
    </row>
    <row r="150" spans="1:10" ht="56.25">
      <c r="A150" s="476">
        <v>31</v>
      </c>
      <c r="B150" s="109" t="s">
        <v>20809</v>
      </c>
      <c r="C150" s="480" t="s">
        <v>20810</v>
      </c>
      <c r="D150" s="476">
        <v>1</v>
      </c>
      <c r="E150" s="476">
        <v>2</v>
      </c>
      <c r="F150" s="124" t="s">
        <v>3872</v>
      </c>
      <c r="G150" s="124" t="s">
        <v>4461</v>
      </c>
      <c r="H150" s="112" t="s">
        <v>3293</v>
      </c>
      <c r="I150" s="112" t="s">
        <v>20806</v>
      </c>
      <c r="J150" s="1"/>
    </row>
    <row r="151" spans="1:10" ht="93.75">
      <c r="A151" s="476">
        <v>32</v>
      </c>
      <c r="B151" s="109" t="s">
        <v>20811</v>
      </c>
      <c r="C151" s="480" t="s">
        <v>20812</v>
      </c>
      <c r="D151" s="476">
        <v>1</v>
      </c>
      <c r="E151" s="476">
        <v>1</v>
      </c>
      <c r="F151" s="124" t="s">
        <v>4620</v>
      </c>
      <c r="G151" s="124" t="s">
        <v>4633</v>
      </c>
      <c r="H151" s="112" t="s">
        <v>3293</v>
      </c>
      <c r="I151" s="112" t="s">
        <v>11195</v>
      </c>
      <c r="J151" s="1"/>
    </row>
    <row r="152" spans="1:10" ht="75">
      <c r="A152" s="476">
        <v>33</v>
      </c>
      <c r="B152" s="109" t="s">
        <v>20813</v>
      </c>
      <c r="C152" s="480" t="s">
        <v>20814</v>
      </c>
      <c r="D152" s="476">
        <v>1</v>
      </c>
      <c r="E152" s="476">
        <v>1</v>
      </c>
      <c r="F152" s="124" t="s">
        <v>3962</v>
      </c>
      <c r="G152" s="124" t="s">
        <v>4497</v>
      </c>
      <c r="H152" s="112" t="s">
        <v>3293</v>
      </c>
      <c r="I152" s="112" t="s">
        <v>10642</v>
      </c>
      <c r="J152" s="1"/>
    </row>
    <row r="153" spans="1:10" ht="56.25">
      <c r="A153" s="476">
        <v>34</v>
      </c>
      <c r="B153" s="109" t="s">
        <v>20815</v>
      </c>
      <c r="C153" s="480" t="s">
        <v>20816</v>
      </c>
      <c r="D153" s="476">
        <v>1</v>
      </c>
      <c r="E153" s="476">
        <v>2</v>
      </c>
      <c r="F153" s="124" t="s">
        <v>4497</v>
      </c>
      <c r="G153" s="124" t="s">
        <v>4209</v>
      </c>
      <c r="H153" s="112" t="s">
        <v>3293</v>
      </c>
      <c r="I153" s="112" t="s">
        <v>9784</v>
      </c>
      <c r="J153" s="1"/>
    </row>
    <row r="154" spans="1:10" ht="56.25">
      <c r="A154" s="476">
        <v>35</v>
      </c>
      <c r="B154" s="109" t="s">
        <v>20817</v>
      </c>
      <c r="C154" s="480" t="s">
        <v>20818</v>
      </c>
      <c r="D154" s="476">
        <v>1</v>
      </c>
      <c r="E154" s="476">
        <v>1</v>
      </c>
      <c r="F154" s="124" t="s">
        <v>3906</v>
      </c>
      <c r="G154" s="124" t="s">
        <v>4230</v>
      </c>
      <c r="H154" s="112" t="s">
        <v>3293</v>
      </c>
      <c r="I154" s="112" t="s">
        <v>10989</v>
      </c>
      <c r="J154" s="1"/>
    </row>
    <row r="155" spans="1:10" ht="56.25">
      <c r="A155" s="476">
        <v>36</v>
      </c>
      <c r="B155" s="109" t="s">
        <v>20819</v>
      </c>
      <c r="C155" s="480" t="s">
        <v>20820</v>
      </c>
      <c r="D155" s="476">
        <v>1</v>
      </c>
      <c r="E155" s="476">
        <v>1</v>
      </c>
      <c r="F155" s="124" t="s">
        <v>3906</v>
      </c>
      <c r="G155" s="124" t="s">
        <v>3891</v>
      </c>
      <c r="H155" s="112" t="s">
        <v>3293</v>
      </c>
      <c r="I155" s="112" t="s">
        <v>14391</v>
      </c>
      <c r="J155" s="1"/>
    </row>
    <row r="156" spans="1:10" ht="56.25">
      <c r="A156" s="476">
        <v>37</v>
      </c>
      <c r="B156" s="109" t="s">
        <v>20821</v>
      </c>
      <c r="C156" s="480" t="s">
        <v>20822</v>
      </c>
      <c r="D156" s="476">
        <v>1</v>
      </c>
      <c r="E156" s="476">
        <v>1</v>
      </c>
      <c r="F156" s="124" t="s">
        <v>3906</v>
      </c>
      <c r="G156" s="124" t="s">
        <v>4230</v>
      </c>
      <c r="H156" s="112" t="s">
        <v>3293</v>
      </c>
      <c r="I156" s="112" t="s">
        <v>10989</v>
      </c>
      <c r="J156" s="1"/>
    </row>
    <row r="157" spans="1:10" ht="75">
      <c r="A157" s="476">
        <v>38</v>
      </c>
      <c r="B157" s="109" t="s">
        <v>8112</v>
      </c>
      <c r="C157" s="480" t="s">
        <v>20823</v>
      </c>
      <c r="D157" s="476">
        <v>1</v>
      </c>
      <c r="E157" s="476">
        <v>1</v>
      </c>
      <c r="F157" s="124" t="s">
        <v>3906</v>
      </c>
      <c r="G157" s="124" t="s">
        <v>20824</v>
      </c>
      <c r="H157" s="112" t="s">
        <v>3293</v>
      </c>
      <c r="I157" s="112" t="s">
        <v>10989</v>
      </c>
      <c r="J157" s="1"/>
    </row>
    <row r="158" spans="1:10" ht="75">
      <c r="A158" s="476">
        <v>39</v>
      </c>
      <c r="B158" s="109" t="s">
        <v>8114</v>
      </c>
      <c r="C158" s="480" t="s">
        <v>20825</v>
      </c>
      <c r="D158" s="476">
        <v>2</v>
      </c>
      <c r="E158" s="476">
        <v>0</v>
      </c>
      <c r="F158" s="124" t="s">
        <v>3898</v>
      </c>
      <c r="G158" s="124" t="s">
        <v>3898</v>
      </c>
      <c r="H158" s="112" t="s">
        <v>3293</v>
      </c>
      <c r="I158" s="112" t="s">
        <v>10541</v>
      </c>
      <c r="J158" s="1"/>
    </row>
    <row r="159" spans="1:10" ht="56.25">
      <c r="A159" s="476">
        <v>40</v>
      </c>
      <c r="B159" s="109" t="s">
        <v>20826</v>
      </c>
      <c r="C159" s="480" t="s">
        <v>20827</v>
      </c>
      <c r="D159" s="476">
        <v>1</v>
      </c>
      <c r="E159" s="476">
        <v>1</v>
      </c>
      <c r="F159" s="124" t="s">
        <v>4601</v>
      </c>
      <c r="G159" s="124" t="s">
        <v>4601</v>
      </c>
      <c r="H159" s="112" t="s">
        <v>3293</v>
      </c>
      <c r="I159" s="112" t="s">
        <v>20828</v>
      </c>
      <c r="J159" s="1"/>
    </row>
    <row r="160" spans="1:10" ht="56.25">
      <c r="A160" s="476">
        <v>41</v>
      </c>
      <c r="B160" s="109" t="s">
        <v>20829</v>
      </c>
      <c r="C160" s="480" t="s">
        <v>20830</v>
      </c>
      <c r="D160" s="476">
        <v>1</v>
      </c>
      <c r="E160" s="476">
        <v>1</v>
      </c>
      <c r="F160" s="124" t="s">
        <v>4620</v>
      </c>
      <c r="G160" s="124" t="s">
        <v>4620</v>
      </c>
      <c r="H160" s="112" t="s">
        <v>3293</v>
      </c>
      <c r="I160" s="112" t="s">
        <v>10492</v>
      </c>
      <c r="J160" s="1"/>
    </row>
    <row r="161" spans="1:10" ht="93.75">
      <c r="A161" s="476">
        <v>42</v>
      </c>
      <c r="B161" s="109" t="s">
        <v>20831</v>
      </c>
      <c r="C161" s="480" t="s">
        <v>20832</v>
      </c>
      <c r="D161" s="476">
        <v>1</v>
      </c>
      <c r="E161" s="476">
        <v>1</v>
      </c>
      <c r="F161" s="124" t="s">
        <v>3900</v>
      </c>
      <c r="G161" s="124" t="s">
        <v>3900</v>
      </c>
      <c r="H161" s="112" t="s">
        <v>3293</v>
      </c>
      <c r="I161" s="112" t="s">
        <v>10383</v>
      </c>
      <c r="J161" s="1"/>
    </row>
    <row r="162" spans="1:10" ht="75">
      <c r="A162" s="476">
        <v>43</v>
      </c>
      <c r="B162" s="109" t="s">
        <v>20833</v>
      </c>
      <c r="C162" s="480" t="s">
        <v>20834</v>
      </c>
      <c r="D162" s="476">
        <v>2</v>
      </c>
      <c r="E162" s="476">
        <v>2</v>
      </c>
      <c r="F162" s="124" t="s">
        <v>4655</v>
      </c>
      <c r="G162" s="124" t="s">
        <v>4767</v>
      </c>
      <c r="H162" s="112" t="s">
        <v>3293</v>
      </c>
      <c r="I162" s="112" t="s">
        <v>9822</v>
      </c>
      <c r="J162" s="1"/>
    </row>
    <row r="163" spans="1:10" ht="56.25">
      <c r="A163" s="476">
        <v>44</v>
      </c>
      <c r="B163" s="109" t="s">
        <v>20835</v>
      </c>
      <c r="C163" s="480" t="s">
        <v>20836</v>
      </c>
      <c r="D163" s="476">
        <v>1</v>
      </c>
      <c r="E163" s="476">
        <v>1</v>
      </c>
      <c r="F163" s="124" t="s">
        <v>4687</v>
      </c>
      <c r="G163" s="124" t="s">
        <v>4687</v>
      </c>
      <c r="H163" s="112" t="s">
        <v>3293</v>
      </c>
      <c r="I163" s="112" t="s">
        <v>9779</v>
      </c>
      <c r="J163" s="1"/>
    </row>
    <row r="164" spans="1:10" ht="75">
      <c r="A164" s="476">
        <v>45</v>
      </c>
      <c r="B164" s="109" t="s">
        <v>20837</v>
      </c>
      <c r="C164" s="480" t="s">
        <v>20838</v>
      </c>
      <c r="D164" s="476">
        <v>1</v>
      </c>
      <c r="E164" s="476">
        <v>1</v>
      </c>
      <c r="F164" s="124" t="s">
        <v>4767</v>
      </c>
      <c r="G164" s="124" t="s">
        <v>4767</v>
      </c>
      <c r="H164" s="112" t="s">
        <v>3293</v>
      </c>
      <c r="I164" s="112" t="s">
        <v>9822</v>
      </c>
      <c r="J164" s="1"/>
    </row>
    <row r="165" spans="1:10" ht="56.25">
      <c r="A165" s="476">
        <v>46</v>
      </c>
      <c r="B165" s="109" t="s">
        <v>20839</v>
      </c>
      <c r="C165" s="480" t="s">
        <v>20840</v>
      </c>
      <c r="D165" s="476">
        <v>1</v>
      </c>
      <c r="E165" s="476">
        <v>1</v>
      </c>
      <c r="F165" s="124" t="s">
        <v>4209</v>
      </c>
      <c r="G165" s="124" t="s">
        <v>4731</v>
      </c>
      <c r="H165" s="112" t="s">
        <v>3293</v>
      </c>
      <c r="I165" s="112" t="s">
        <v>10739</v>
      </c>
      <c r="J165" s="1"/>
    </row>
    <row r="166" spans="1:10" ht="75">
      <c r="A166" s="476">
        <v>47</v>
      </c>
      <c r="B166" s="109" t="s">
        <v>20841</v>
      </c>
      <c r="C166" s="480" t="s">
        <v>20842</v>
      </c>
      <c r="D166" s="476">
        <v>1</v>
      </c>
      <c r="E166" s="476">
        <v>1</v>
      </c>
      <c r="F166" s="124" t="s">
        <v>4209</v>
      </c>
      <c r="G166" s="124" t="s">
        <v>4731</v>
      </c>
      <c r="H166" s="112" t="s">
        <v>3293</v>
      </c>
      <c r="I166" s="112" t="s">
        <v>10739</v>
      </c>
      <c r="J166" s="1"/>
    </row>
    <row r="167" spans="1:10" ht="37.5">
      <c r="A167" s="476">
        <v>48</v>
      </c>
      <c r="B167" s="109" t="s">
        <v>20843</v>
      </c>
      <c r="C167" s="480" t="s">
        <v>20844</v>
      </c>
      <c r="D167" s="476">
        <v>1</v>
      </c>
      <c r="E167" s="476">
        <v>1</v>
      </c>
      <c r="F167" s="124" t="s">
        <v>4209</v>
      </c>
      <c r="G167" s="124" t="s">
        <v>4767</v>
      </c>
      <c r="H167" s="112" t="s">
        <v>3293</v>
      </c>
      <c r="I167" s="112" t="s">
        <v>9822</v>
      </c>
      <c r="J167" s="1"/>
    </row>
    <row r="168" spans="1:10" ht="37.5">
      <c r="A168" s="476">
        <v>49</v>
      </c>
      <c r="B168" s="109" t="s">
        <v>20845</v>
      </c>
      <c r="C168" s="480" t="s">
        <v>20846</v>
      </c>
      <c r="D168" s="476">
        <v>1</v>
      </c>
      <c r="E168" s="476">
        <v>1</v>
      </c>
      <c r="F168" s="124" t="s">
        <v>4767</v>
      </c>
      <c r="G168" s="124" t="s">
        <v>4767</v>
      </c>
      <c r="H168" s="112" t="s">
        <v>3293</v>
      </c>
      <c r="I168" s="112" t="s">
        <v>9822</v>
      </c>
      <c r="J168" s="1"/>
    </row>
    <row r="169" spans="1:10" ht="56.25">
      <c r="A169" s="476">
        <v>50</v>
      </c>
      <c r="B169" s="109" t="s">
        <v>20847</v>
      </c>
      <c r="C169" s="480" t="s">
        <v>20822</v>
      </c>
      <c r="D169" s="476">
        <v>1</v>
      </c>
      <c r="E169" s="476">
        <v>1</v>
      </c>
      <c r="F169" s="124" t="s">
        <v>4767</v>
      </c>
      <c r="G169" s="124" t="s">
        <v>4767</v>
      </c>
      <c r="H169" s="112" t="s">
        <v>3293</v>
      </c>
      <c r="I169" s="112" t="s">
        <v>9822</v>
      </c>
      <c r="J169" s="1"/>
    </row>
    <row r="170" spans="1:10" ht="37.5">
      <c r="A170" s="476">
        <v>51</v>
      </c>
      <c r="B170" s="109" t="s">
        <v>20848</v>
      </c>
      <c r="C170" s="480" t="s">
        <v>20849</v>
      </c>
      <c r="D170" s="476">
        <v>1</v>
      </c>
      <c r="E170" s="476">
        <v>1</v>
      </c>
      <c r="F170" s="124" t="s">
        <v>3979</v>
      </c>
      <c r="G170" s="124" t="s">
        <v>3979</v>
      </c>
      <c r="H170" s="112" t="s">
        <v>3293</v>
      </c>
      <c r="I170" s="112" t="s">
        <v>10396</v>
      </c>
      <c r="J170" s="1"/>
    </row>
    <row r="171" spans="1:10" ht="37.5">
      <c r="A171" s="476">
        <v>52</v>
      </c>
      <c r="B171" s="109" t="s">
        <v>20850</v>
      </c>
      <c r="C171" s="480" t="s">
        <v>20849</v>
      </c>
      <c r="D171" s="476">
        <v>1</v>
      </c>
      <c r="E171" s="476">
        <v>1</v>
      </c>
      <c r="F171" s="124" t="s">
        <v>4767</v>
      </c>
      <c r="G171" s="124" t="s">
        <v>3908</v>
      </c>
      <c r="H171" s="112" t="s">
        <v>3293</v>
      </c>
      <c r="I171" s="112" t="s">
        <v>20326</v>
      </c>
      <c r="J171" s="1"/>
    </row>
    <row r="172" spans="1:10" ht="56.25">
      <c r="A172" s="476">
        <v>53</v>
      </c>
      <c r="B172" s="109" t="s">
        <v>20851</v>
      </c>
      <c r="C172" s="480" t="s">
        <v>20852</v>
      </c>
      <c r="D172" s="476">
        <v>1</v>
      </c>
      <c r="E172" s="476">
        <v>2</v>
      </c>
      <c r="F172" s="124" t="s">
        <v>3950</v>
      </c>
      <c r="G172" s="124" t="s">
        <v>4830</v>
      </c>
      <c r="H172" s="112" t="s">
        <v>3293</v>
      </c>
      <c r="I172" s="112" t="s">
        <v>9960</v>
      </c>
      <c r="J172" s="1"/>
    </row>
    <row r="173" spans="1:10" ht="112.5">
      <c r="A173" s="476">
        <v>54</v>
      </c>
      <c r="B173" s="109" t="s">
        <v>8142</v>
      </c>
      <c r="C173" s="480" t="s">
        <v>20853</v>
      </c>
      <c r="D173" s="482">
        <v>1</v>
      </c>
      <c r="E173" s="482">
        <v>0</v>
      </c>
      <c r="F173" s="124" t="s">
        <v>3910</v>
      </c>
      <c r="G173" s="124" t="s">
        <v>3910</v>
      </c>
      <c r="H173" s="112" t="s">
        <v>3293</v>
      </c>
      <c r="I173" s="112" t="s">
        <v>9955</v>
      </c>
      <c r="J173" s="1"/>
    </row>
    <row r="174" spans="1:10" ht="37.5">
      <c r="A174" s="476">
        <v>55</v>
      </c>
      <c r="B174" s="109" t="s">
        <v>20854</v>
      </c>
      <c r="C174" s="480" t="s">
        <v>20846</v>
      </c>
      <c r="D174" s="476">
        <v>2</v>
      </c>
      <c r="E174" s="476">
        <v>2</v>
      </c>
      <c r="F174" s="124" t="s">
        <v>4830</v>
      </c>
      <c r="G174" s="124" t="s">
        <v>4830</v>
      </c>
      <c r="H174" s="112" t="s">
        <v>3293</v>
      </c>
      <c r="I174" s="112" t="s">
        <v>9960</v>
      </c>
      <c r="J174" s="1"/>
    </row>
    <row r="175" spans="1:10" ht="37.5">
      <c r="A175" s="476">
        <v>56</v>
      </c>
      <c r="B175" s="109" t="s">
        <v>20855</v>
      </c>
      <c r="C175" s="480" t="s">
        <v>20846</v>
      </c>
      <c r="D175" s="476">
        <v>1</v>
      </c>
      <c r="E175" s="476">
        <v>1</v>
      </c>
      <c r="F175" s="124" t="s">
        <v>4841</v>
      </c>
      <c r="G175" s="124" t="s">
        <v>4841</v>
      </c>
      <c r="H175" s="112" t="s">
        <v>3293</v>
      </c>
      <c r="I175" s="112" t="s">
        <v>11305</v>
      </c>
      <c r="J175" s="1"/>
    </row>
    <row r="176" spans="1:10" ht="56.25">
      <c r="A176" s="476">
        <v>57</v>
      </c>
      <c r="B176" s="109" t="s">
        <v>20856</v>
      </c>
      <c r="C176" s="480" t="s">
        <v>20857</v>
      </c>
      <c r="D176" s="476">
        <v>1</v>
      </c>
      <c r="E176" s="476">
        <v>1</v>
      </c>
      <c r="F176" s="124" t="s">
        <v>4841</v>
      </c>
      <c r="G176" s="124" t="s">
        <v>4852</v>
      </c>
      <c r="H176" s="112" t="s">
        <v>3293</v>
      </c>
      <c r="I176" s="112" t="s">
        <v>20858</v>
      </c>
      <c r="J176" s="1"/>
    </row>
    <row r="177" spans="1:10" ht="56.25">
      <c r="A177" s="476">
        <v>58</v>
      </c>
      <c r="B177" s="109" t="s">
        <v>20859</v>
      </c>
      <c r="C177" s="480" t="s">
        <v>20860</v>
      </c>
      <c r="D177" s="476">
        <v>1</v>
      </c>
      <c r="E177" s="476">
        <v>1</v>
      </c>
      <c r="F177" s="124" t="s">
        <v>4865</v>
      </c>
      <c r="G177" s="124" t="s">
        <v>4865</v>
      </c>
      <c r="H177" s="112" t="s">
        <v>3293</v>
      </c>
      <c r="I177" s="112" t="s">
        <v>12678</v>
      </c>
      <c r="J177" s="1"/>
    </row>
    <row r="178" spans="1:10" ht="37.5">
      <c r="A178" s="476">
        <v>59</v>
      </c>
      <c r="B178" s="109" t="s">
        <v>20861</v>
      </c>
      <c r="C178" s="480" t="s">
        <v>20862</v>
      </c>
      <c r="D178" s="476">
        <v>1</v>
      </c>
      <c r="E178" s="476">
        <v>1</v>
      </c>
      <c r="F178" s="124" t="s">
        <v>4865</v>
      </c>
      <c r="G178" s="124" t="s">
        <v>4865</v>
      </c>
      <c r="H178" s="112" t="s">
        <v>3293</v>
      </c>
      <c r="I178" s="112" t="s">
        <v>12678</v>
      </c>
      <c r="J178" s="1"/>
    </row>
    <row r="179" spans="1:10" ht="37.5">
      <c r="A179" s="476">
        <v>60</v>
      </c>
      <c r="B179" s="109" t="s">
        <v>20863</v>
      </c>
      <c r="C179" s="480" t="s">
        <v>20849</v>
      </c>
      <c r="D179" s="476">
        <v>1</v>
      </c>
      <c r="E179" s="476">
        <v>1</v>
      </c>
      <c r="F179" s="124" t="s">
        <v>4865</v>
      </c>
      <c r="G179" s="124" t="s">
        <v>4990</v>
      </c>
      <c r="H179" s="112" t="s">
        <v>3293</v>
      </c>
      <c r="I179" s="112" t="s">
        <v>4990</v>
      </c>
      <c r="J179" s="1"/>
    </row>
    <row r="180" spans="1:10" ht="15" customHeight="1">
      <c r="A180" s="1447" t="s">
        <v>9665</v>
      </c>
      <c r="B180" s="1412"/>
      <c r="C180" s="1412"/>
      <c r="D180" s="1412"/>
      <c r="E180" s="1412"/>
      <c r="F180" s="1412"/>
      <c r="G180" s="1412"/>
      <c r="H180" s="1412"/>
      <c r="I180" s="1412"/>
      <c r="J180" s="1412"/>
    </row>
    <row r="181" spans="1:10" ht="18.75">
      <c r="A181" s="1452" t="s">
        <v>159</v>
      </c>
      <c r="B181" s="1453" t="s">
        <v>157</v>
      </c>
      <c r="C181" s="1344" t="s">
        <v>154</v>
      </c>
      <c r="D181" s="1344" t="s">
        <v>160</v>
      </c>
      <c r="E181" s="1344"/>
      <c r="F181" s="1344" t="s">
        <v>158</v>
      </c>
      <c r="G181" s="1344" t="s">
        <v>554</v>
      </c>
      <c r="H181" s="1344" t="s">
        <v>155</v>
      </c>
      <c r="I181" s="1344" t="s">
        <v>162</v>
      </c>
      <c r="J181" s="1344" t="s">
        <v>156</v>
      </c>
    </row>
    <row r="182" spans="1:10" ht="56.25">
      <c r="A182" s="1452"/>
      <c r="B182" s="1454"/>
      <c r="C182" s="1344"/>
      <c r="D182" s="20" t="s">
        <v>18710</v>
      </c>
      <c r="E182" s="20" t="s">
        <v>18711</v>
      </c>
      <c r="F182" s="1292"/>
      <c r="G182" s="1292"/>
      <c r="H182" s="1292"/>
      <c r="I182" s="1292"/>
      <c r="J182" s="1292"/>
    </row>
    <row r="183" spans="1:10" ht="15.75">
      <c r="A183" s="1458" t="s">
        <v>20865</v>
      </c>
      <c r="B183" s="1459"/>
      <c r="C183" s="1459"/>
      <c r="D183" s="1459"/>
      <c r="E183" s="1459"/>
      <c r="F183" s="1459"/>
      <c r="G183" s="1459"/>
      <c r="H183" s="1459"/>
      <c r="I183" s="1459"/>
      <c r="J183" s="1460"/>
    </row>
    <row r="184" spans="1:10" ht="51.75">
      <c r="A184" s="484">
        <v>1</v>
      </c>
      <c r="B184" s="109" t="s">
        <v>15115</v>
      </c>
      <c r="C184" s="485" t="s">
        <v>20866</v>
      </c>
      <c r="D184" s="476">
        <v>1</v>
      </c>
      <c r="E184" s="476">
        <v>7</v>
      </c>
      <c r="F184" s="112" t="s">
        <v>10590</v>
      </c>
      <c r="G184" s="112" t="s">
        <v>10590</v>
      </c>
      <c r="H184" s="112" t="s">
        <v>3293</v>
      </c>
      <c r="I184" s="112" t="s">
        <v>14965</v>
      </c>
      <c r="J184" s="112"/>
    </row>
    <row r="185" spans="1:10" ht="51.75">
      <c r="A185" s="484">
        <v>2</v>
      </c>
      <c r="B185" s="109" t="s">
        <v>15117</v>
      </c>
      <c r="C185" s="485" t="s">
        <v>20867</v>
      </c>
      <c r="D185" s="476">
        <v>2</v>
      </c>
      <c r="E185" s="476">
        <v>7</v>
      </c>
      <c r="F185" s="112" t="s">
        <v>12104</v>
      </c>
      <c r="G185" s="112" t="s">
        <v>9671</v>
      </c>
      <c r="H185" s="112" t="s">
        <v>3293</v>
      </c>
      <c r="I185" s="112" t="s">
        <v>15168</v>
      </c>
      <c r="J185" s="112"/>
    </row>
    <row r="186" spans="1:10" ht="51.75">
      <c r="A186" s="484">
        <v>3</v>
      </c>
      <c r="B186" s="109" t="s">
        <v>15119</v>
      </c>
      <c r="C186" s="485" t="s">
        <v>20868</v>
      </c>
      <c r="D186" s="476">
        <v>2</v>
      </c>
      <c r="E186" s="476">
        <v>7</v>
      </c>
      <c r="F186" s="112" t="s">
        <v>16011</v>
      </c>
      <c r="G186" s="112" t="s">
        <v>16011</v>
      </c>
      <c r="H186" s="112" t="s">
        <v>3293</v>
      </c>
      <c r="I186" s="112" t="s">
        <v>20473</v>
      </c>
      <c r="J186" s="112"/>
    </row>
    <row r="187" spans="1:10" ht="34.5">
      <c r="A187" s="484">
        <v>4</v>
      </c>
      <c r="B187" s="109" t="s">
        <v>15121</v>
      </c>
      <c r="C187" s="485" t="s">
        <v>20869</v>
      </c>
      <c r="D187" s="476">
        <v>1</v>
      </c>
      <c r="E187" s="476">
        <v>6</v>
      </c>
      <c r="F187" s="112" t="s">
        <v>13233</v>
      </c>
      <c r="G187" s="112" t="s">
        <v>13233</v>
      </c>
      <c r="H187" s="112" t="s">
        <v>3293</v>
      </c>
      <c r="I187" s="112" t="s">
        <v>20870</v>
      </c>
      <c r="J187" s="112"/>
    </row>
    <row r="188" spans="1:10" ht="69">
      <c r="A188" s="484">
        <v>5</v>
      </c>
      <c r="B188" s="109" t="s">
        <v>15123</v>
      </c>
      <c r="C188" s="485" t="s">
        <v>20871</v>
      </c>
      <c r="D188" s="476">
        <v>1</v>
      </c>
      <c r="E188" s="476">
        <v>5</v>
      </c>
      <c r="F188" s="112" t="s">
        <v>9779</v>
      </c>
      <c r="G188" s="112" t="s">
        <v>9779</v>
      </c>
      <c r="H188" s="112" t="s">
        <v>3293</v>
      </c>
      <c r="I188" s="112" t="s">
        <v>14290</v>
      </c>
      <c r="J188" s="112"/>
    </row>
    <row r="189" spans="1:10" ht="86.25">
      <c r="A189" s="484">
        <v>6</v>
      </c>
      <c r="B189" s="109" t="s">
        <v>15125</v>
      </c>
      <c r="C189" s="485" t="s">
        <v>15128</v>
      </c>
      <c r="D189" s="476">
        <v>1</v>
      </c>
      <c r="E189" s="476">
        <v>1</v>
      </c>
      <c r="F189" s="112" t="s">
        <v>10715</v>
      </c>
      <c r="G189" s="112" t="s">
        <v>10715</v>
      </c>
      <c r="H189" s="112" t="s">
        <v>3293</v>
      </c>
      <c r="I189" s="112" t="s">
        <v>15785</v>
      </c>
      <c r="J189" s="112"/>
    </row>
    <row r="190" spans="1:10" ht="103.5">
      <c r="A190" s="484">
        <v>7</v>
      </c>
      <c r="B190" s="109" t="s">
        <v>15127</v>
      </c>
      <c r="C190" s="485" t="s">
        <v>20872</v>
      </c>
      <c r="D190" s="476">
        <v>1</v>
      </c>
      <c r="E190" s="476">
        <v>3</v>
      </c>
      <c r="F190" s="112" t="s">
        <v>10405</v>
      </c>
      <c r="G190" s="112" t="s">
        <v>10405</v>
      </c>
      <c r="H190" s="112" t="s">
        <v>3293</v>
      </c>
      <c r="I190" s="112" t="s">
        <v>18641</v>
      </c>
      <c r="J190" s="112"/>
    </row>
    <row r="191" spans="1:10" ht="86.25">
      <c r="A191" s="484">
        <v>8</v>
      </c>
      <c r="B191" s="109" t="s">
        <v>15129</v>
      </c>
      <c r="C191" s="485" t="s">
        <v>15130</v>
      </c>
      <c r="D191" s="476">
        <v>1</v>
      </c>
      <c r="E191" s="476">
        <v>1</v>
      </c>
      <c r="F191" s="112" t="s">
        <v>10544</v>
      </c>
      <c r="G191" s="112" t="s">
        <v>10544</v>
      </c>
      <c r="H191" s="112" t="s">
        <v>3293</v>
      </c>
      <c r="I191" s="112" t="s">
        <v>15131</v>
      </c>
      <c r="J191" s="112"/>
    </row>
    <row r="192" spans="1:10" ht="51.75">
      <c r="A192" s="484">
        <v>9</v>
      </c>
      <c r="B192" s="109" t="s">
        <v>15132</v>
      </c>
      <c r="C192" s="485" t="s">
        <v>15133</v>
      </c>
      <c r="D192" s="476">
        <v>1</v>
      </c>
      <c r="E192" s="476">
        <v>1</v>
      </c>
      <c r="F192" s="112" t="s">
        <v>10544</v>
      </c>
      <c r="G192" s="112" t="s">
        <v>10544</v>
      </c>
      <c r="H192" s="112" t="s">
        <v>3293</v>
      </c>
      <c r="I192" s="112" t="s">
        <v>15131</v>
      </c>
      <c r="J192" s="112"/>
    </row>
    <row r="193" spans="1:10" ht="51.75">
      <c r="A193" s="484">
        <v>10</v>
      </c>
      <c r="B193" s="109" t="s">
        <v>15134</v>
      </c>
      <c r="C193" s="485" t="s">
        <v>15135</v>
      </c>
      <c r="D193" s="476">
        <v>1</v>
      </c>
      <c r="E193" s="476">
        <v>1</v>
      </c>
      <c r="F193" s="112" t="s">
        <v>10715</v>
      </c>
      <c r="G193" s="112" t="s">
        <v>10715</v>
      </c>
      <c r="H193" s="112" t="s">
        <v>3293</v>
      </c>
      <c r="I193" s="112" t="s">
        <v>15785</v>
      </c>
      <c r="J193" s="112"/>
    </row>
    <row r="194" spans="1:10" ht="51.75">
      <c r="A194" s="484">
        <v>11</v>
      </c>
      <c r="B194" s="109" t="s">
        <v>15136</v>
      </c>
      <c r="C194" s="485" t="s">
        <v>15137</v>
      </c>
      <c r="D194" s="476">
        <v>1</v>
      </c>
      <c r="E194" s="476">
        <v>2</v>
      </c>
      <c r="F194" s="112" t="s">
        <v>10715</v>
      </c>
      <c r="G194" s="112" t="s">
        <v>10715</v>
      </c>
      <c r="H194" s="112" t="s">
        <v>3293</v>
      </c>
      <c r="I194" s="112" t="s">
        <v>15785</v>
      </c>
      <c r="J194" s="112"/>
    </row>
    <row r="195" spans="1:10" ht="51.75">
      <c r="A195" s="484">
        <v>12</v>
      </c>
      <c r="B195" s="109" t="s">
        <v>15138</v>
      </c>
      <c r="C195" s="485" t="s">
        <v>15139</v>
      </c>
      <c r="D195" s="476">
        <v>1</v>
      </c>
      <c r="E195" s="476">
        <v>2</v>
      </c>
      <c r="F195" s="112" t="s">
        <v>10715</v>
      </c>
      <c r="G195" s="112" t="s">
        <v>10715</v>
      </c>
      <c r="H195" s="112" t="s">
        <v>3293</v>
      </c>
      <c r="I195" s="112" t="s">
        <v>15785</v>
      </c>
      <c r="J195" s="112"/>
    </row>
    <row r="196" spans="1:10" ht="103.5">
      <c r="A196" s="484">
        <v>13</v>
      </c>
      <c r="B196" s="109" t="s">
        <v>15140</v>
      </c>
      <c r="C196" s="485" t="s">
        <v>15141</v>
      </c>
      <c r="D196" s="476">
        <v>1</v>
      </c>
      <c r="E196" s="476">
        <v>1</v>
      </c>
      <c r="F196" s="112" t="s">
        <v>10715</v>
      </c>
      <c r="G196" s="112" t="s">
        <v>10715</v>
      </c>
      <c r="H196" s="112" t="s">
        <v>3293</v>
      </c>
      <c r="I196" s="112" t="s">
        <v>15785</v>
      </c>
      <c r="J196" s="112"/>
    </row>
    <row r="197" spans="1:10" ht="51.75">
      <c r="A197" s="484">
        <v>14</v>
      </c>
      <c r="B197" s="109" t="s">
        <v>15142</v>
      </c>
      <c r="C197" s="485" t="s">
        <v>15143</v>
      </c>
      <c r="D197" s="476">
        <v>1</v>
      </c>
      <c r="E197" s="476">
        <v>0</v>
      </c>
      <c r="F197" s="112" t="s">
        <v>9767</v>
      </c>
      <c r="G197" s="112" t="s">
        <v>9767</v>
      </c>
      <c r="H197" s="112" t="s">
        <v>3293</v>
      </c>
      <c r="I197" s="112" t="s">
        <v>19885</v>
      </c>
      <c r="J197" s="112"/>
    </row>
    <row r="198" spans="1:10" ht="34.5">
      <c r="A198" s="484">
        <v>15</v>
      </c>
      <c r="B198" s="109" t="s">
        <v>15144</v>
      </c>
      <c r="C198" s="485" t="s">
        <v>15145</v>
      </c>
      <c r="D198" s="476">
        <v>1</v>
      </c>
      <c r="E198" s="476">
        <v>1</v>
      </c>
      <c r="F198" s="112" t="s">
        <v>10715</v>
      </c>
      <c r="G198" s="112" t="s">
        <v>10715</v>
      </c>
      <c r="H198" s="112" t="s">
        <v>3293</v>
      </c>
      <c r="I198" s="112" t="s">
        <v>15785</v>
      </c>
      <c r="J198" s="112"/>
    </row>
    <row r="199" spans="1:10" ht="86.25">
      <c r="A199" s="484">
        <v>16</v>
      </c>
      <c r="B199" s="109" t="s">
        <v>15146</v>
      </c>
      <c r="C199" s="485" t="s">
        <v>15147</v>
      </c>
      <c r="D199" s="476">
        <v>1</v>
      </c>
      <c r="E199" s="476">
        <v>2</v>
      </c>
      <c r="F199" s="112" t="s">
        <v>11053</v>
      </c>
      <c r="G199" s="112" t="s">
        <v>11053</v>
      </c>
      <c r="H199" s="112" t="s">
        <v>3293</v>
      </c>
      <c r="I199" s="112" t="s">
        <v>14972</v>
      </c>
      <c r="J199" s="112"/>
    </row>
    <row r="200" spans="1:10" ht="51.75">
      <c r="A200" s="484">
        <v>17</v>
      </c>
      <c r="B200" s="109" t="s">
        <v>15148</v>
      </c>
      <c r="C200" s="485" t="s">
        <v>15149</v>
      </c>
      <c r="D200" s="476">
        <v>1</v>
      </c>
      <c r="E200" s="476">
        <v>19</v>
      </c>
      <c r="F200" s="112" t="s">
        <v>11515</v>
      </c>
      <c r="G200" s="112" t="s">
        <v>11515</v>
      </c>
      <c r="H200" s="112" t="s">
        <v>3293</v>
      </c>
      <c r="I200" s="112" t="s">
        <v>20145</v>
      </c>
      <c r="J200" s="112"/>
    </row>
    <row r="201" spans="1:10" ht="86.25">
      <c r="A201" s="484">
        <v>18</v>
      </c>
      <c r="B201" s="109" t="s">
        <v>15150</v>
      </c>
      <c r="C201" s="485" t="s">
        <v>15151</v>
      </c>
      <c r="D201" s="476">
        <v>1</v>
      </c>
      <c r="E201" s="476">
        <v>2</v>
      </c>
      <c r="F201" s="112" t="s">
        <v>10366</v>
      </c>
      <c r="G201" s="112" t="s">
        <v>10366</v>
      </c>
      <c r="H201" s="112" t="s">
        <v>3293</v>
      </c>
      <c r="I201" s="112" t="s">
        <v>20873</v>
      </c>
      <c r="J201" s="112"/>
    </row>
    <row r="202" spans="1:10" ht="69">
      <c r="A202" s="484">
        <v>19</v>
      </c>
      <c r="B202" s="109" t="s">
        <v>15152</v>
      </c>
      <c r="C202" s="485" t="s">
        <v>15153</v>
      </c>
      <c r="D202" s="476">
        <v>1</v>
      </c>
      <c r="E202" s="476">
        <v>1</v>
      </c>
      <c r="F202" s="112" t="s">
        <v>9671</v>
      </c>
      <c r="G202" s="112" t="s">
        <v>9671</v>
      </c>
      <c r="H202" s="112" t="s">
        <v>3293</v>
      </c>
      <c r="I202" s="112" t="s">
        <v>15168</v>
      </c>
      <c r="J202" s="112"/>
    </row>
    <row r="203" spans="1:10" ht="69">
      <c r="A203" s="484">
        <v>20</v>
      </c>
      <c r="B203" s="109" t="s">
        <v>15154</v>
      </c>
      <c r="C203" s="485" t="s">
        <v>15155</v>
      </c>
      <c r="D203" s="476">
        <v>1</v>
      </c>
      <c r="E203" s="476">
        <v>1</v>
      </c>
      <c r="F203" s="112" t="s">
        <v>9671</v>
      </c>
      <c r="G203" s="112" t="s">
        <v>9671</v>
      </c>
      <c r="H203" s="112" t="s">
        <v>3293</v>
      </c>
      <c r="I203" s="112" t="s">
        <v>15168</v>
      </c>
      <c r="J203" s="112"/>
    </row>
    <row r="204" spans="1:10" ht="103.5">
      <c r="A204" s="484">
        <v>21</v>
      </c>
      <c r="B204" s="109" t="s">
        <v>15156</v>
      </c>
      <c r="C204" s="485" t="s">
        <v>15157</v>
      </c>
      <c r="D204" s="476">
        <v>1</v>
      </c>
      <c r="E204" s="476">
        <v>1</v>
      </c>
      <c r="F204" s="112" t="s">
        <v>10369</v>
      </c>
      <c r="G204" s="112" t="s">
        <v>10369</v>
      </c>
      <c r="H204" s="112" t="s">
        <v>3293</v>
      </c>
      <c r="I204" s="112" t="s">
        <v>20874</v>
      </c>
      <c r="J204" s="112"/>
    </row>
    <row r="205" spans="1:10" ht="51.75">
      <c r="A205" s="484">
        <v>22</v>
      </c>
      <c r="B205" s="109" t="s">
        <v>15158</v>
      </c>
      <c r="C205" s="485" t="s">
        <v>15159</v>
      </c>
      <c r="D205" s="476">
        <v>1</v>
      </c>
      <c r="E205" s="476">
        <v>1</v>
      </c>
      <c r="F205" s="112" t="s">
        <v>9671</v>
      </c>
      <c r="G205" s="112" t="s">
        <v>9671</v>
      </c>
      <c r="H205" s="112" t="s">
        <v>3293</v>
      </c>
      <c r="I205" s="112" t="s">
        <v>15168</v>
      </c>
      <c r="J205" s="112"/>
    </row>
    <row r="206" spans="1:10" ht="86.25">
      <c r="A206" s="484">
        <v>23</v>
      </c>
      <c r="B206" s="109" t="s">
        <v>15160</v>
      </c>
      <c r="C206" s="485" t="s">
        <v>15161</v>
      </c>
      <c r="D206" s="476">
        <v>1</v>
      </c>
      <c r="E206" s="476">
        <v>1</v>
      </c>
      <c r="F206" s="112" t="s">
        <v>9671</v>
      </c>
      <c r="G206" s="112" t="s">
        <v>9671</v>
      </c>
      <c r="H206" s="112" t="s">
        <v>3293</v>
      </c>
      <c r="I206" s="112" t="s">
        <v>15168</v>
      </c>
      <c r="J206" s="112"/>
    </row>
    <row r="207" spans="1:10" ht="69">
      <c r="A207" s="484">
        <v>24</v>
      </c>
      <c r="B207" s="109" t="s">
        <v>15162</v>
      </c>
      <c r="C207" s="485" t="s">
        <v>15163</v>
      </c>
      <c r="D207" s="476">
        <v>1</v>
      </c>
      <c r="E207" s="476">
        <v>1</v>
      </c>
      <c r="F207" s="112" t="s">
        <v>9671</v>
      </c>
      <c r="G207" s="112" t="s">
        <v>9671</v>
      </c>
      <c r="H207" s="112" t="s">
        <v>3293</v>
      </c>
      <c r="I207" s="112" t="s">
        <v>15168</v>
      </c>
      <c r="J207" s="112"/>
    </row>
    <row r="208" spans="1:10" ht="86.25">
      <c r="A208" s="484">
        <v>25</v>
      </c>
      <c r="B208" s="109" t="s">
        <v>15164</v>
      </c>
      <c r="C208" s="485" t="s">
        <v>15165</v>
      </c>
      <c r="D208" s="476">
        <v>1</v>
      </c>
      <c r="E208" s="476">
        <v>3</v>
      </c>
      <c r="F208" s="112" t="s">
        <v>9671</v>
      </c>
      <c r="G208" s="112" t="s">
        <v>9671</v>
      </c>
      <c r="H208" s="112" t="s">
        <v>3293</v>
      </c>
      <c r="I208" s="112" t="s">
        <v>15168</v>
      </c>
      <c r="J208" s="112"/>
    </row>
    <row r="209" spans="1:10" ht="69">
      <c r="A209" s="484">
        <v>26</v>
      </c>
      <c r="B209" s="109" t="s">
        <v>15166</v>
      </c>
      <c r="C209" s="485" t="s">
        <v>15167</v>
      </c>
      <c r="D209" s="476">
        <v>1</v>
      </c>
      <c r="E209" s="476">
        <v>0</v>
      </c>
      <c r="F209" s="112" t="s">
        <v>10979</v>
      </c>
      <c r="G209" s="112" t="s">
        <v>10979</v>
      </c>
      <c r="H209" s="112" t="s">
        <v>3293</v>
      </c>
      <c r="I209" s="112" t="s">
        <v>15827</v>
      </c>
      <c r="J209" s="112"/>
    </row>
    <row r="210" spans="1:10" ht="138">
      <c r="A210" s="484">
        <v>27</v>
      </c>
      <c r="B210" s="109" t="s">
        <v>15169</v>
      </c>
      <c r="C210" s="485" t="s">
        <v>20875</v>
      </c>
      <c r="D210" s="476">
        <v>1</v>
      </c>
      <c r="E210" s="476">
        <v>1</v>
      </c>
      <c r="F210" s="112" t="s">
        <v>10721</v>
      </c>
      <c r="G210" s="112" t="s">
        <v>10721</v>
      </c>
      <c r="H210" s="112" t="s">
        <v>3293</v>
      </c>
      <c r="I210" s="112" t="s">
        <v>15742</v>
      </c>
      <c r="J210" s="112"/>
    </row>
    <row r="211" spans="1:10" ht="86.25">
      <c r="A211" s="484">
        <v>28</v>
      </c>
      <c r="B211" s="109" t="s">
        <v>15171</v>
      </c>
      <c r="C211" s="485" t="s">
        <v>15172</v>
      </c>
      <c r="D211" s="476">
        <v>1</v>
      </c>
      <c r="E211" s="476">
        <v>2</v>
      </c>
      <c r="F211" s="112" t="s">
        <v>10721</v>
      </c>
      <c r="G211" s="112" t="s">
        <v>10721</v>
      </c>
      <c r="H211" s="112" t="s">
        <v>3293</v>
      </c>
      <c r="I211" s="112" t="s">
        <v>15742</v>
      </c>
      <c r="J211" s="112"/>
    </row>
    <row r="212" spans="1:10" ht="86.25">
      <c r="A212" s="484">
        <v>29</v>
      </c>
      <c r="B212" s="109" t="s">
        <v>15173</v>
      </c>
      <c r="C212" s="485" t="s">
        <v>15174</v>
      </c>
      <c r="D212" s="476">
        <v>1</v>
      </c>
      <c r="E212" s="476">
        <v>1</v>
      </c>
      <c r="F212" s="112" t="s">
        <v>10979</v>
      </c>
      <c r="G212" s="112" t="s">
        <v>10979</v>
      </c>
      <c r="H212" s="112" t="s">
        <v>3293</v>
      </c>
      <c r="I212" s="112" t="s">
        <v>15827</v>
      </c>
      <c r="J212" s="112"/>
    </row>
    <row r="213" spans="1:10" ht="69">
      <c r="A213" s="484">
        <v>30</v>
      </c>
      <c r="B213" s="109" t="s">
        <v>15175</v>
      </c>
      <c r="C213" s="485" t="s">
        <v>20876</v>
      </c>
      <c r="D213" s="476">
        <v>1</v>
      </c>
      <c r="E213" s="476">
        <v>1</v>
      </c>
      <c r="F213" s="112" t="s">
        <v>10601</v>
      </c>
      <c r="G213" s="112" t="s">
        <v>10601</v>
      </c>
      <c r="H213" s="112" t="s">
        <v>3293</v>
      </c>
      <c r="I213" s="112" t="s">
        <v>14258</v>
      </c>
      <c r="J213" s="112"/>
    </row>
    <row r="214" spans="1:10" ht="86.25">
      <c r="A214" s="484">
        <v>31</v>
      </c>
      <c r="B214" s="109" t="s">
        <v>15177</v>
      </c>
      <c r="C214" s="485" t="s">
        <v>15178</v>
      </c>
      <c r="D214" s="476">
        <v>1</v>
      </c>
      <c r="E214" s="476">
        <v>1</v>
      </c>
      <c r="F214" s="112" t="s">
        <v>10721</v>
      </c>
      <c r="G214" s="112" t="s">
        <v>10721</v>
      </c>
      <c r="H214" s="112" t="s">
        <v>3293</v>
      </c>
      <c r="I214" s="112" t="s">
        <v>15742</v>
      </c>
      <c r="J214" s="112"/>
    </row>
    <row r="215" spans="1:10" ht="69">
      <c r="A215" s="484">
        <v>32</v>
      </c>
      <c r="B215" s="109" t="s">
        <v>15179</v>
      </c>
      <c r="C215" s="485" t="s">
        <v>15180</v>
      </c>
      <c r="D215" s="476">
        <v>1</v>
      </c>
      <c r="E215" s="476">
        <v>1</v>
      </c>
      <c r="F215" s="112" t="s">
        <v>10724</v>
      </c>
      <c r="G215" s="112" t="s">
        <v>10724</v>
      </c>
      <c r="H215" s="112" t="s">
        <v>3293</v>
      </c>
      <c r="I215" s="112" t="s">
        <v>17414</v>
      </c>
      <c r="J215" s="112"/>
    </row>
    <row r="216" spans="1:10" ht="51.75">
      <c r="A216" s="484">
        <v>33</v>
      </c>
      <c r="B216" s="109" t="s">
        <v>15183</v>
      </c>
      <c r="C216" s="485" t="s">
        <v>20877</v>
      </c>
      <c r="D216" s="476">
        <v>1</v>
      </c>
      <c r="E216" s="476">
        <v>1</v>
      </c>
      <c r="F216" s="112" t="s">
        <v>10601</v>
      </c>
      <c r="G216" s="112" t="s">
        <v>10601</v>
      </c>
      <c r="H216" s="112" t="s">
        <v>3293</v>
      </c>
      <c r="I216" s="112" t="s">
        <v>14258</v>
      </c>
      <c r="J216" s="112"/>
    </row>
    <row r="217" spans="1:10" ht="69">
      <c r="A217" s="484">
        <v>34</v>
      </c>
      <c r="B217" s="109" t="s">
        <v>15185</v>
      </c>
      <c r="C217" s="485" t="s">
        <v>15186</v>
      </c>
      <c r="D217" s="476">
        <v>1</v>
      </c>
      <c r="E217" s="476">
        <v>1</v>
      </c>
      <c r="F217" s="112" t="s">
        <v>10601</v>
      </c>
      <c r="G217" s="112" t="s">
        <v>10601</v>
      </c>
      <c r="H217" s="112" t="s">
        <v>3293</v>
      </c>
      <c r="I217" s="112" t="s">
        <v>14258</v>
      </c>
      <c r="J217" s="112"/>
    </row>
    <row r="218" spans="1:10" ht="51.75">
      <c r="A218" s="484">
        <v>35</v>
      </c>
      <c r="B218" s="109" t="s">
        <v>15187</v>
      </c>
      <c r="C218" s="485" t="s">
        <v>15188</v>
      </c>
      <c r="D218" s="476">
        <v>1</v>
      </c>
      <c r="E218" s="476">
        <v>1</v>
      </c>
      <c r="F218" s="112" t="s">
        <v>10724</v>
      </c>
      <c r="G218" s="112" t="s">
        <v>10724</v>
      </c>
      <c r="H218" s="112" t="s">
        <v>3293</v>
      </c>
      <c r="I218" s="112" t="s">
        <v>17414</v>
      </c>
      <c r="J218" s="112"/>
    </row>
    <row r="219" spans="1:10" ht="103.5">
      <c r="A219" s="484">
        <v>36</v>
      </c>
      <c r="B219" s="109" t="s">
        <v>15189</v>
      </c>
      <c r="C219" s="485" t="s">
        <v>20878</v>
      </c>
      <c r="D219" s="476">
        <v>1</v>
      </c>
      <c r="E219" s="476">
        <v>1</v>
      </c>
      <c r="F219" s="112" t="s">
        <v>10724</v>
      </c>
      <c r="G219" s="112" t="s">
        <v>10724</v>
      </c>
      <c r="H219" s="112" t="s">
        <v>3293</v>
      </c>
      <c r="I219" s="112" t="s">
        <v>17414</v>
      </c>
      <c r="J219" s="112"/>
    </row>
    <row r="220" spans="1:10" ht="51.75">
      <c r="A220" s="484">
        <v>37</v>
      </c>
      <c r="B220" s="109" t="s">
        <v>15190</v>
      </c>
      <c r="C220" s="485" t="s">
        <v>15191</v>
      </c>
      <c r="D220" s="476">
        <v>1</v>
      </c>
      <c r="E220" s="476">
        <v>1</v>
      </c>
      <c r="F220" s="112" t="s">
        <v>10724</v>
      </c>
      <c r="G220" s="112" t="s">
        <v>10724</v>
      </c>
      <c r="H220" s="112" t="s">
        <v>3293</v>
      </c>
      <c r="I220" s="112" t="s">
        <v>17414</v>
      </c>
      <c r="J220" s="112"/>
    </row>
    <row r="221" spans="1:10" ht="69">
      <c r="A221" s="484">
        <v>38</v>
      </c>
      <c r="B221" s="109" t="s">
        <v>15192</v>
      </c>
      <c r="C221" s="485" t="s">
        <v>15193</v>
      </c>
      <c r="D221" s="476">
        <v>1</v>
      </c>
      <c r="E221" s="476">
        <v>1</v>
      </c>
      <c r="F221" s="112" t="s">
        <v>15194</v>
      </c>
      <c r="G221" s="112" t="s">
        <v>15194</v>
      </c>
      <c r="H221" s="112" t="s">
        <v>3293</v>
      </c>
      <c r="I221" s="112" t="s">
        <v>18556</v>
      </c>
      <c r="J221" s="112"/>
    </row>
    <row r="222" spans="1:10" ht="69">
      <c r="A222" s="484">
        <v>39</v>
      </c>
      <c r="B222" s="109" t="s">
        <v>15195</v>
      </c>
      <c r="C222" s="485" t="s">
        <v>15196</v>
      </c>
      <c r="D222" s="476">
        <v>1</v>
      </c>
      <c r="E222" s="476">
        <v>1</v>
      </c>
      <c r="F222" s="112" t="s">
        <v>10724</v>
      </c>
      <c r="G222" s="112" t="s">
        <v>10724</v>
      </c>
      <c r="H222" s="112" t="s">
        <v>3293</v>
      </c>
      <c r="I222" s="112" t="s">
        <v>17414</v>
      </c>
      <c r="J222" s="112"/>
    </row>
    <row r="223" spans="1:10" ht="51.75">
      <c r="A223" s="484">
        <v>40</v>
      </c>
      <c r="B223" s="109" t="s">
        <v>15197</v>
      </c>
      <c r="C223" s="485" t="s">
        <v>15198</v>
      </c>
      <c r="D223" s="476">
        <v>1</v>
      </c>
      <c r="E223" s="476">
        <v>0</v>
      </c>
      <c r="F223" s="112" t="s">
        <v>10724</v>
      </c>
      <c r="G223" s="112" t="s">
        <v>10724</v>
      </c>
      <c r="H223" s="112" t="s">
        <v>3293</v>
      </c>
      <c r="I223" s="112" t="s">
        <v>17414</v>
      </c>
      <c r="J223" s="112"/>
    </row>
    <row r="224" spans="1:10" ht="86.25">
      <c r="A224" s="484">
        <v>41</v>
      </c>
      <c r="B224" s="109" t="s">
        <v>15199</v>
      </c>
      <c r="C224" s="485" t="s">
        <v>15200</v>
      </c>
      <c r="D224" s="476">
        <v>1</v>
      </c>
      <c r="E224" s="476">
        <v>0</v>
      </c>
      <c r="F224" s="112" t="s">
        <v>10724</v>
      </c>
      <c r="G224" s="112" t="s">
        <v>10724</v>
      </c>
      <c r="H224" s="112" t="s">
        <v>3293</v>
      </c>
      <c r="I224" s="112" t="s">
        <v>17414</v>
      </c>
      <c r="J224" s="112"/>
    </row>
    <row r="225" spans="1:10" ht="69">
      <c r="A225" s="484">
        <v>42</v>
      </c>
      <c r="B225" s="109" t="s">
        <v>15201</v>
      </c>
      <c r="C225" s="485" t="s">
        <v>15202</v>
      </c>
      <c r="D225" s="476">
        <v>1</v>
      </c>
      <c r="E225" s="476">
        <v>0</v>
      </c>
      <c r="F225" s="112" t="s">
        <v>10724</v>
      </c>
      <c r="G225" s="112" t="s">
        <v>10724</v>
      </c>
      <c r="H225" s="112" t="s">
        <v>3293</v>
      </c>
      <c r="I225" s="112" t="s">
        <v>17414</v>
      </c>
      <c r="J225" s="112"/>
    </row>
    <row r="226" spans="1:10" ht="51.75">
      <c r="A226" s="484">
        <v>43</v>
      </c>
      <c r="B226" s="109" t="s">
        <v>15203</v>
      </c>
      <c r="C226" s="485" t="s">
        <v>15204</v>
      </c>
      <c r="D226" s="476">
        <v>1</v>
      </c>
      <c r="E226" s="476">
        <v>1</v>
      </c>
      <c r="F226" s="112" t="s">
        <v>11145</v>
      </c>
      <c r="G226" s="112" t="s">
        <v>11145</v>
      </c>
      <c r="H226" s="112" t="s">
        <v>3293</v>
      </c>
      <c r="I226" s="112" t="s">
        <v>16109</v>
      </c>
      <c r="J226" s="112"/>
    </row>
    <row r="227" spans="1:10" ht="51.75">
      <c r="A227" s="484">
        <v>44</v>
      </c>
      <c r="B227" s="109" t="s">
        <v>15205</v>
      </c>
      <c r="C227" s="485" t="s">
        <v>20879</v>
      </c>
      <c r="D227" s="476">
        <v>1</v>
      </c>
      <c r="E227" s="476">
        <v>1</v>
      </c>
      <c r="F227" s="112" t="s">
        <v>11881</v>
      </c>
      <c r="G227" s="112" t="s">
        <v>11881</v>
      </c>
      <c r="H227" s="112" t="s">
        <v>3293</v>
      </c>
      <c r="I227" s="112" t="s">
        <v>16114</v>
      </c>
      <c r="J227" s="112"/>
    </row>
    <row r="228" spans="1:10" ht="69">
      <c r="A228" s="484">
        <v>45</v>
      </c>
      <c r="B228" s="109" t="s">
        <v>15207</v>
      </c>
      <c r="C228" s="485" t="s">
        <v>20880</v>
      </c>
      <c r="D228" s="476">
        <v>1</v>
      </c>
      <c r="E228" s="476">
        <v>1</v>
      </c>
      <c r="F228" s="112" t="s">
        <v>12385</v>
      </c>
      <c r="G228" s="112" t="s">
        <v>12385</v>
      </c>
      <c r="H228" s="112" t="s">
        <v>3293</v>
      </c>
      <c r="I228" s="112" t="s">
        <v>20026</v>
      </c>
      <c r="J228" s="112"/>
    </row>
    <row r="229" spans="1:10" ht="86.25">
      <c r="A229" s="484">
        <v>46</v>
      </c>
      <c r="B229" s="109" t="s">
        <v>15209</v>
      </c>
      <c r="C229" s="485" t="s">
        <v>15210</v>
      </c>
      <c r="D229" s="476">
        <v>1</v>
      </c>
      <c r="E229" s="476">
        <v>1</v>
      </c>
      <c r="F229" s="112" t="s">
        <v>10642</v>
      </c>
      <c r="G229" s="112" t="s">
        <v>10642</v>
      </c>
      <c r="H229" s="112" t="s">
        <v>3293</v>
      </c>
      <c r="I229" s="112" t="s">
        <v>17413</v>
      </c>
      <c r="J229" s="112"/>
    </row>
    <row r="230" spans="1:10" ht="51.75">
      <c r="A230" s="484">
        <v>47</v>
      </c>
      <c r="B230" s="109" t="s">
        <v>15211</v>
      </c>
      <c r="C230" s="485" t="s">
        <v>20881</v>
      </c>
      <c r="D230" s="476">
        <v>1</v>
      </c>
      <c r="E230" s="476">
        <v>0</v>
      </c>
      <c r="F230" s="112" t="s">
        <v>10642</v>
      </c>
      <c r="G230" s="112" t="s">
        <v>10642</v>
      </c>
      <c r="H230" s="112" t="s">
        <v>3293</v>
      </c>
      <c r="I230" s="112" t="s">
        <v>17413</v>
      </c>
      <c r="J230" s="112"/>
    </row>
    <row r="231" spans="1:10" ht="51.75">
      <c r="A231" s="484">
        <v>48</v>
      </c>
      <c r="B231" s="109" t="s">
        <v>15213</v>
      </c>
      <c r="C231" s="485" t="s">
        <v>15214</v>
      </c>
      <c r="D231" s="476">
        <v>1</v>
      </c>
      <c r="E231" s="476">
        <v>1</v>
      </c>
      <c r="F231" s="112" t="s">
        <v>12392</v>
      </c>
      <c r="G231" s="112" t="s">
        <v>12392</v>
      </c>
      <c r="H231" s="112" t="s">
        <v>3293</v>
      </c>
      <c r="I231" s="112" t="s">
        <v>17415</v>
      </c>
      <c r="J231" s="112"/>
    </row>
    <row r="232" spans="1:10" ht="51.75">
      <c r="A232" s="484">
        <v>49</v>
      </c>
      <c r="B232" s="109" t="s">
        <v>15215</v>
      </c>
      <c r="C232" s="485" t="s">
        <v>15216</v>
      </c>
      <c r="D232" s="476">
        <v>1</v>
      </c>
      <c r="E232" s="476">
        <v>1</v>
      </c>
      <c r="F232" s="112" t="s">
        <v>10642</v>
      </c>
      <c r="G232" s="112" t="s">
        <v>10642</v>
      </c>
      <c r="H232" s="112" t="s">
        <v>3293</v>
      </c>
      <c r="I232" s="112" t="s">
        <v>17413</v>
      </c>
      <c r="J232" s="112"/>
    </row>
    <row r="233" spans="1:10" ht="103.5">
      <c r="A233" s="484">
        <v>50</v>
      </c>
      <c r="B233" s="109" t="s">
        <v>15217</v>
      </c>
      <c r="C233" s="485" t="s">
        <v>15218</v>
      </c>
      <c r="D233" s="476">
        <v>1</v>
      </c>
      <c r="E233" s="476">
        <v>0</v>
      </c>
      <c r="F233" s="112" t="s">
        <v>12385</v>
      </c>
      <c r="G233" s="112" t="s">
        <v>12385</v>
      </c>
      <c r="H233" s="112" t="s">
        <v>3293</v>
      </c>
      <c r="I233" s="112" t="s">
        <v>20026</v>
      </c>
      <c r="J233" s="112"/>
    </row>
    <row r="234" spans="1:10" ht="69">
      <c r="A234" s="484">
        <v>51</v>
      </c>
      <c r="B234" s="109" t="s">
        <v>15221</v>
      </c>
      <c r="C234" s="485" t="s">
        <v>15222</v>
      </c>
      <c r="D234" s="476">
        <v>1</v>
      </c>
      <c r="E234" s="476">
        <v>1</v>
      </c>
      <c r="F234" s="112" t="s">
        <v>10383</v>
      </c>
      <c r="G234" s="112" t="s">
        <v>10383</v>
      </c>
      <c r="H234" s="112" t="s">
        <v>3293</v>
      </c>
      <c r="I234" s="112" t="s">
        <v>20014</v>
      </c>
      <c r="J234" s="112"/>
    </row>
    <row r="235" spans="1:10" ht="69">
      <c r="A235" s="484">
        <v>52</v>
      </c>
      <c r="B235" s="109" t="s">
        <v>15223</v>
      </c>
      <c r="C235" s="485" t="s">
        <v>15224</v>
      </c>
      <c r="D235" s="476">
        <v>1</v>
      </c>
      <c r="E235" s="476">
        <v>1</v>
      </c>
      <c r="F235" s="112" t="s">
        <v>10383</v>
      </c>
      <c r="G235" s="112" t="s">
        <v>10383</v>
      </c>
      <c r="H235" s="112" t="s">
        <v>3293</v>
      </c>
      <c r="I235" s="112" t="s">
        <v>20014</v>
      </c>
      <c r="J235" s="112"/>
    </row>
    <row r="236" spans="1:10" ht="86.25">
      <c r="A236" s="484">
        <v>53</v>
      </c>
      <c r="B236" s="109" t="s">
        <v>15225</v>
      </c>
      <c r="C236" s="485" t="s">
        <v>20882</v>
      </c>
      <c r="D236" s="476">
        <v>1</v>
      </c>
      <c r="E236" s="476">
        <v>1</v>
      </c>
      <c r="F236" s="112" t="s">
        <v>12447</v>
      </c>
      <c r="G236" s="112" t="s">
        <v>12447</v>
      </c>
      <c r="H236" s="112" t="s">
        <v>3293</v>
      </c>
      <c r="I236" s="112" t="s">
        <v>18880</v>
      </c>
      <c r="J236" s="112"/>
    </row>
    <row r="237" spans="1:10" ht="86.25">
      <c r="A237" s="484">
        <v>54</v>
      </c>
      <c r="B237" s="109" t="s">
        <v>15227</v>
      </c>
      <c r="C237" s="485" t="s">
        <v>20883</v>
      </c>
      <c r="D237" s="476">
        <v>1</v>
      </c>
      <c r="E237" s="476">
        <v>1</v>
      </c>
      <c r="F237" s="112" t="s">
        <v>12447</v>
      </c>
      <c r="G237" s="112" t="s">
        <v>12447</v>
      </c>
      <c r="H237" s="112" t="s">
        <v>3293</v>
      </c>
      <c r="I237" s="112" t="s">
        <v>18880</v>
      </c>
      <c r="J237" s="112"/>
    </row>
    <row r="238" spans="1:10" ht="103.5">
      <c r="A238" s="484">
        <v>55</v>
      </c>
      <c r="B238" s="109" t="s">
        <v>15229</v>
      </c>
      <c r="C238" s="485" t="s">
        <v>15230</v>
      </c>
      <c r="D238" s="476">
        <v>1</v>
      </c>
      <c r="E238" s="476">
        <v>1</v>
      </c>
      <c r="F238" s="112" t="s">
        <v>10989</v>
      </c>
      <c r="G238" s="112" t="s">
        <v>10989</v>
      </c>
      <c r="H238" s="112" t="s">
        <v>3293</v>
      </c>
      <c r="I238" s="112" t="s">
        <v>17417</v>
      </c>
      <c r="J238" s="112"/>
    </row>
    <row r="239" spans="1:10" ht="69">
      <c r="A239" s="484">
        <v>56</v>
      </c>
      <c r="B239" s="109" t="s">
        <v>15231</v>
      </c>
      <c r="C239" s="485" t="s">
        <v>15232</v>
      </c>
      <c r="D239" s="476">
        <v>1</v>
      </c>
      <c r="E239" s="476">
        <v>1</v>
      </c>
      <c r="F239" s="112" t="s">
        <v>11539</v>
      </c>
      <c r="G239" s="112" t="s">
        <v>11539</v>
      </c>
      <c r="H239" s="112" t="s">
        <v>3293</v>
      </c>
      <c r="I239" s="112" t="s">
        <v>20884</v>
      </c>
      <c r="J239" s="112"/>
    </row>
    <row r="240" spans="1:10" ht="51.75">
      <c r="A240" s="484">
        <v>57</v>
      </c>
      <c r="B240" s="109" t="s">
        <v>15233</v>
      </c>
      <c r="C240" s="485" t="s">
        <v>20885</v>
      </c>
      <c r="D240" s="476">
        <v>1</v>
      </c>
      <c r="E240" s="476">
        <v>1</v>
      </c>
      <c r="F240" s="112" t="s">
        <v>10989</v>
      </c>
      <c r="G240" s="112" t="s">
        <v>10989</v>
      </c>
      <c r="H240" s="112" t="s">
        <v>3293</v>
      </c>
      <c r="I240" s="112" t="s">
        <v>17417</v>
      </c>
      <c r="J240" s="112"/>
    </row>
    <row r="241" spans="1:10" ht="34.5">
      <c r="A241" s="484">
        <v>58</v>
      </c>
      <c r="B241" s="109" t="s">
        <v>15235</v>
      </c>
      <c r="C241" s="485" t="s">
        <v>15236</v>
      </c>
      <c r="D241" s="476">
        <v>1</v>
      </c>
      <c r="E241" s="476">
        <v>1</v>
      </c>
      <c r="F241" s="112" t="s">
        <v>10989</v>
      </c>
      <c r="G241" s="112" t="s">
        <v>10989</v>
      </c>
      <c r="H241" s="112" t="s">
        <v>3293</v>
      </c>
      <c r="I241" s="112" t="s">
        <v>17417</v>
      </c>
      <c r="J241" s="112"/>
    </row>
    <row r="242" spans="1:10" ht="34.5">
      <c r="A242" s="484">
        <v>59</v>
      </c>
      <c r="B242" s="109" t="s">
        <v>15237</v>
      </c>
      <c r="C242" s="485" t="s">
        <v>15238</v>
      </c>
      <c r="D242" s="476">
        <v>1</v>
      </c>
      <c r="E242" s="476">
        <v>0</v>
      </c>
      <c r="F242" s="112" t="s">
        <v>9776</v>
      </c>
      <c r="G242" s="112" t="s">
        <v>9776</v>
      </c>
      <c r="H242" s="112" t="s">
        <v>3293</v>
      </c>
      <c r="I242" s="112" t="s">
        <v>18610</v>
      </c>
      <c r="J242" s="112"/>
    </row>
    <row r="243" spans="1:10" ht="69">
      <c r="A243" s="484">
        <v>60</v>
      </c>
      <c r="B243" s="109" t="s">
        <v>15239</v>
      </c>
      <c r="C243" s="485" t="s">
        <v>15240</v>
      </c>
      <c r="D243" s="476">
        <v>1</v>
      </c>
      <c r="E243" s="476">
        <v>0</v>
      </c>
      <c r="F243" s="112" t="s">
        <v>9776</v>
      </c>
      <c r="G243" s="112" t="s">
        <v>9776</v>
      </c>
      <c r="H243" s="112" t="s">
        <v>3293</v>
      </c>
      <c r="I243" s="112" t="s">
        <v>18610</v>
      </c>
      <c r="J243" s="112"/>
    </row>
    <row r="244" spans="1:10" ht="86.25">
      <c r="A244" s="484">
        <v>61</v>
      </c>
      <c r="B244" s="109" t="s">
        <v>15241</v>
      </c>
      <c r="C244" s="485" t="s">
        <v>15242</v>
      </c>
      <c r="D244" s="476">
        <v>1</v>
      </c>
      <c r="E244" s="476">
        <v>1</v>
      </c>
      <c r="F244" s="112" t="s">
        <v>9776</v>
      </c>
      <c r="G244" s="112" t="s">
        <v>9776</v>
      </c>
      <c r="H244" s="112" t="s">
        <v>3293</v>
      </c>
      <c r="I244" s="112" t="s">
        <v>18610</v>
      </c>
      <c r="J244" s="112"/>
    </row>
    <row r="245" spans="1:10" ht="86.25">
      <c r="A245" s="484">
        <v>62</v>
      </c>
      <c r="B245" s="109" t="s">
        <v>15243</v>
      </c>
      <c r="C245" s="485" t="s">
        <v>15244</v>
      </c>
      <c r="D245" s="476">
        <v>1</v>
      </c>
      <c r="E245" s="476">
        <v>1</v>
      </c>
      <c r="F245" s="112" t="s">
        <v>10541</v>
      </c>
      <c r="G245" s="112" t="s">
        <v>10541</v>
      </c>
      <c r="H245" s="112" t="s">
        <v>3293</v>
      </c>
      <c r="I245" s="112" t="s">
        <v>20886</v>
      </c>
      <c r="J245" s="112"/>
    </row>
    <row r="246" spans="1:10" ht="86.25">
      <c r="A246" s="484">
        <v>63</v>
      </c>
      <c r="B246" s="109" t="s">
        <v>15245</v>
      </c>
      <c r="C246" s="485" t="s">
        <v>15246</v>
      </c>
      <c r="D246" s="476">
        <v>1</v>
      </c>
      <c r="E246" s="476">
        <v>1</v>
      </c>
      <c r="F246" s="112" t="s">
        <v>10541</v>
      </c>
      <c r="G246" s="112" t="s">
        <v>10541</v>
      </c>
      <c r="H246" s="112" t="s">
        <v>3293</v>
      </c>
      <c r="I246" s="112" t="s">
        <v>20886</v>
      </c>
      <c r="J246" s="112"/>
    </row>
    <row r="247" spans="1:10" ht="86.25">
      <c r="A247" s="484">
        <v>64</v>
      </c>
      <c r="B247" s="109" t="s">
        <v>15247</v>
      </c>
      <c r="C247" s="485" t="s">
        <v>15248</v>
      </c>
      <c r="D247" s="476">
        <v>1</v>
      </c>
      <c r="E247" s="476">
        <v>1</v>
      </c>
      <c r="F247" s="112" t="s">
        <v>9776</v>
      </c>
      <c r="G247" s="112" t="s">
        <v>9776</v>
      </c>
      <c r="H247" s="112" t="s">
        <v>3293</v>
      </c>
      <c r="I247" s="112" t="s">
        <v>18610</v>
      </c>
      <c r="J247" s="112"/>
    </row>
    <row r="248" spans="1:10" ht="69">
      <c r="A248" s="484">
        <v>65</v>
      </c>
      <c r="B248" s="109" t="s">
        <v>15249</v>
      </c>
      <c r="C248" s="485" t="s">
        <v>15250</v>
      </c>
      <c r="D248" s="476">
        <v>1</v>
      </c>
      <c r="E248" s="476">
        <v>1</v>
      </c>
      <c r="F248" s="112" t="s">
        <v>10674</v>
      </c>
      <c r="G248" s="112" t="s">
        <v>10674</v>
      </c>
      <c r="H248" s="112" t="s">
        <v>3293</v>
      </c>
      <c r="I248" s="112" t="s">
        <v>18612</v>
      </c>
      <c r="J248" s="112"/>
    </row>
    <row r="249" spans="1:10" ht="34.5">
      <c r="A249" s="484">
        <v>66</v>
      </c>
      <c r="B249" s="109" t="s">
        <v>15251</v>
      </c>
      <c r="C249" s="485" t="s">
        <v>15252</v>
      </c>
      <c r="D249" s="476">
        <v>1</v>
      </c>
      <c r="E249" s="476">
        <v>1</v>
      </c>
      <c r="F249" s="112" t="s">
        <v>9761</v>
      </c>
      <c r="G249" s="112" t="s">
        <v>9761</v>
      </c>
      <c r="H249" s="112" t="s">
        <v>3293</v>
      </c>
      <c r="I249" s="112" t="s">
        <v>20361</v>
      </c>
      <c r="J249" s="112"/>
    </row>
    <row r="250" spans="1:10" ht="69">
      <c r="A250" s="484">
        <v>67</v>
      </c>
      <c r="B250" s="109" t="s">
        <v>15253</v>
      </c>
      <c r="C250" s="485" t="s">
        <v>15254</v>
      </c>
      <c r="D250" s="476">
        <v>1</v>
      </c>
      <c r="E250" s="476">
        <v>1</v>
      </c>
      <c r="F250" s="112" t="s">
        <v>10674</v>
      </c>
      <c r="G250" s="112" t="s">
        <v>10674</v>
      </c>
      <c r="H250" s="112" t="s">
        <v>3293</v>
      </c>
      <c r="I250" s="112" t="s">
        <v>18612</v>
      </c>
      <c r="J250" s="112"/>
    </row>
    <row r="251" spans="1:10" ht="51.75">
      <c r="A251" s="484">
        <v>68</v>
      </c>
      <c r="B251" s="109" t="s">
        <v>15255</v>
      </c>
      <c r="C251" s="485" t="s">
        <v>15256</v>
      </c>
      <c r="D251" s="476">
        <v>1</v>
      </c>
      <c r="E251" s="476">
        <v>1</v>
      </c>
      <c r="F251" s="112" t="s">
        <v>10674</v>
      </c>
      <c r="G251" s="112" t="s">
        <v>10674</v>
      </c>
      <c r="H251" s="112" t="s">
        <v>3293</v>
      </c>
      <c r="I251" s="112" t="s">
        <v>18612</v>
      </c>
      <c r="J251" s="112"/>
    </row>
    <row r="252" spans="1:10" ht="51.75">
      <c r="A252" s="484">
        <v>69</v>
      </c>
      <c r="B252" s="109" t="s">
        <v>15257</v>
      </c>
      <c r="C252" s="485" t="s">
        <v>20887</v>
      </c>
      <c r="D252" s="476">
        <v>1</v>
      </c>
      <c r="E252" s="476">
        <v>1</v>
      </c>
      <c r="F252" s="112" t="s">
        <v>10674</v>
      </c>
      <c r="G252" s="112" t="s">
        <v>10674</v>
      </c>
      <c r="H252" s="112" t="s">
        <v>3293</v>
      </c>
      <c r="I252" s="112" t="s">
        <v>18612</v>
      </c>
      <c r="J252" s="112"/>
    </row>
    <row r="253" spans="1:10" ht="34.5">
      <c r="A253" s="484">
        <v>70</v>
      </c>
      <c r="B253" s="109" t="s">
        <v>15261</v>
      </c>
      <c r="C253" s="485" t="s">
        <v>15262</v>
      </c>
      <c r="D253" s="476">
        <v>1</v>
      </c>
      <c r="E253" s="476">
        <v>0</v>
      </c>
      <c r="F253" s="112" t="s">
        <v>9683</v>
      </c>
      <c r="G253" s="112" t="s">
        <v>9683</v>
      </c>
      <c r="H253" s="112" t="s">
        <v>3293</v>
      </c>
      <c r="I253" s="112" t="s">
        <v>9683</v>
      </c>
      <c r="J253" s="112"/>
    </row>
    <row r="254" spans="1:10" ht="51.75">
      <c r="A254" s="484">
        <v>71</v>
      </c>
      <c r="B254" s="109" t="s">
        <v>15263</v>
      </c>
      <c r="C254" s="485" t="s">
        <v>20888</v>
      </c>
      <c r="D254" s="476">
        <v>1</v>
      </c>
      <c r="E254" s="476">
        <v>1</v>
      </c>
      <c r="F254" s="112" t="s">
        <v>9759</v>
      </c>
      <c r="G254" s="112" t="s">
        <v>9759</v>
      </c>
      <c r="H254" s="112" t="s">
        <v>3293</v>
      </c>
      <c r="I254" s="112" t="s">
        <v>18877</v>
      </c>
      <c r="J254" s="112"/>
    </row>
    <row r="255" spans="1:10" ht="69">
      <c r="A255" s="484">
        <v>72</v>
      </c>
      <c r="B255" s="109" t="s">
        <v>15266</v>
      </c>
      <c r="C255" s="485" t="s">
        <v>15267</v>
      </c>
      <c r="D255" s="476">
        <v>1</v>
      </c>
      <c r="E255" s="476">
        <v>1</v>
      </c>
      <c r="F255" s="112" t="s">
        <v>9759</v>
      </c>
      <c r="G255" s="112" t="s">
        <v>9759</v>
      </c>
      <c r="H255" s="112" t="s">
        <v>3293</v>
      </c>
      <c r="I255" s="112" t="s">
        <v>18877</v>
      </c>
      <c r="J255" s="112"/>
    </row>
    <row r="256" spans="1:10" ht="69">
      <c r="A256" s="484">
        <v>73</v>
      </c>
      <c r="B256" s="109" t="s">
        <v>15268</v>
      </c>
      <c r="C256" s="485" t="s">
        <v>20889</v>
      </c>
      <c r="D256" s="476">
        <v>1</v>
      </c>
      <c r="E256" s="476">
        <v>0</v>
      </c>
      <c r="F256" s="112" t="s">
        <v>10968</v>
      </c>
      <c r="G256" s="112" t="s">
        <v>10968</v>
      </c>
      <c r="H256" s="112" t="s">
        <v>3293</v>
      </c>
      <c r="I256" s="112" t="s">
        <v>20890</v>
      </c>
      <c r="J256" s="112"/>
    </row>
    <row r="257" spans="1:10" ht="86.25">
      <c r="A257" s="484">
        <v>74</v>
      </c>
      <c r="B257" s="109" t="s">
        <v>15270</v>
      </c>
      <c r="C257" s="485" t="s">
        <v>20891</v>
      </c>
      <c r="D257" s="476">
        <v>1</v>
      </c>
      <c r="E257" s="476">
        <v>1</v>
      </c>
      <c r="F257" s="112" t="s">
        <v>10968</v>
      </c>
      <c r="G257" s="112" t="s">
        <v>10968</v>
      </c>
      <c r="H257" s="112" t="s">
        <v>3293</v>
      </c>
      <c r="I257" s="112" t="s">
        <v>20890</v>
      </c>
      <c r="J257" s="112"/>
    </row>
    <row r="258" spans="1:10" ht="34.5">
      <c r="A258" s="484">
        <v>75</v>
      </c>
      <c r="B258" s="109" t="s">
        <v>15272</v>
      </c>
      <c r="C258" s="485" t="s">
        <v>20892</v>
      </c>
      <c r="D258" s="476">
        <v>1</v>
      </c>
      <c r="E258" s="476">
        <v>1</v>
      </c>
      <c r="F258" s="112" t="s">
        <v>10386</v>
      </c>
      <c r="G258" s="112" t="s">
        <v>10386</v>
      </c>
      <c r="H258" s="112" t="s">
        <v>3293</v>
      </c>
      <c r="I258" s="112" t="s">
        <v>17587</v>
      </c>
      <c r="J258" s="112"/>
    </row>
    <row r="259" spans="1:10" ht="51.75">
      <c r="A259" s="484">
        <v>76</v>
      </c>
      <c r="B259" s="109" t="s">
        <v>15274</v>
      </c>
      <c r="C259" s="485" t="s">
        <v>20893</v>
      </c>
      <c r="D259" s="476">
        <v>1</v>
      </c>
      <c r="E259" s="476">
        <v>1</v>
      </c>
      <c r="F259" s="112" t="s">
        <v>10386</v>
      </c>
      <c r="G259" s="112" t="s">
        <v>10386</v>
      </c>
      <c r="H259" s="112" t="s">
        <v>3293</v>
      </c>
      <c r="I259" s="112" t="s">
        <v>17587</v>
      </c>
      <c r="J259" s="112"/>
    </row>
    <row r="260" spans="1:10" ht="51.75">
      <c r="A260" s="484">
        <v>77</v>
      </c>
      <c r="B260" s="109" t="s">
        <v>15276</v>
      </c>
      <c r="C260" s="485" t="s">
        <v>20894</v>
      </c>
      <c r="D260" s="476">
        <v>1</v>
      </c>
      <c r="E260" s="476">
        <v>1</v>
      </c>
      <c r="F260" s="112" t="s">
        <v>10386</v>
      </c>
      <c r="G260" s="112" t="s">
        <v>10386</v>
      </c>
      <c r="H260" s="112" t="s">
        <v>3293</v>
      </c>
      <c r="I260" s="112" t="s">
        <v>17587</v>
      </c>
      <c r="J260" s="112"/>
    </row>
    <row r="261" spans="1:10" ht="51.75">
      <c r="A261" s="484">
        <v>78</v>
      </c>
      <c r="B261" s="109" t="s">
        <v>15278</v>
      </c>
      <c r="C261" s="485" t="s">
        <v>20895</v>
      </c>
      <c r="D261" s="476">
        <v>1</v>
      </c>
      <c r="E261" s="476">
        <v>1</v>
      </c>
      <c r="F261" s="112" t="s">
        <v>10386</v>
      </c>
      <c r="G261" s="112" t="s">
        <v>10386</v>
      </c>
      <c r="H261" s="112" t="s">
        <v>3293</v>
      </c>
      <c r="I261" s="112" t="s">
        <v>17587</v>
      </c>
      <c r="J261" s="112"/>
    </row>
    <row r="262" spans="1:10" ht="51.75">
      <c r="A262" s="484">
        <v>79</v>
      </c>
      <c r="B262" s="109" t="s">
        <v>15280</v>
      </c>
      <c r="C262" s="485" t="s">
        <v>20896</v>
      </c>
      <c r="D262" s="476">
        <v>1</v>
      </c>
      <c r="E262" s="476">
        <v>1</v>
      </c>
      <c r="F262" s="112" t="s">
        <v>10386</v>
      </c>
      <c r="G262" s="112" t="s">
        <v>10386</v>
      </c>
      <c r="H262" s="112" t="s">
        <v>3293</v>
      </c>
      <c r="I262" s="112" t="s">
        <v>17587</v>
      </c>
      <c r="J262" s="112"/>
    </row>
    <row r="263" spans="1:10" ht="69">
      <c r="A263" s="484">
        <v>80</v>
      </c>
      <c r="B263" s="109" t="s">
        <v>15282</v>
      </c>
      <c r="C263" s="485" t="s">
        <v>20897</v>
      </c>
      <c r="D263" s="476">
        <v>1</v>
      </c>
      <c r="E263" s="476">
        <v>1</v>
      </c>
      <c r="F263" s="112" t="s">
        <v>10739</v>
      </c>
      <c r="G263" s="112" t="s">
        <v>10739</v>
      </c>
      <c r="H263" s="112" t="s">
        <v>3293</v>
      </c>
      <c r="I263" s="112" t="s">
        <v>18516</v>
      </c>
      <c r="J263" s="112"/>
    </row>
    <row r="264" spans="1:10" ht="69">
      <c r="A264" s="484">
        <v>81</v>
      </c>
      <c r="B264" s="109" t="s">
        <v>15284</v>
      </c>
      <c r="C264" s="485" t="s">
        <v>20898</v>
      </c>
      <c r="D264" s="476">
        <v>1</v>
      </c>
      <c r="E264" s="476">
        <v>1</v>
      </c>
      <c r="F264" s="112" t="s">
        <v>11319</v>
      </c>
      <c r="G264" s="112" t="s">
        <v>11319</v>
      </c>
      <c r="H264" s="112" t="s">
        <v>3293</v>
      </c>
      <c r="I264" s="112" t="s">
        <v>20899</v>
      </c>
      <c r="J264" s="112"/>
    </row>
    <row r="265" spans="1:10" ht="51.75">
      <c r="A265" s="484">
        <v>82</v>
      </c>
      <c r="B265" s="109" t="s">
        <v>20900</v>
      </c>
      <c r="C265" s="485" t="s">
        <v>15287</v>
      </c>
      <c r="D265" s="476">
        <v>1</v>
      </c>
      <c r="E265" s="476">
        <v>1</v>
      </c>
      <c r="F265" s="112" t="s">
        <v>10393</v>
      </c>
      <c r="G265" s="112" t="s">
        <v>10393</v>
      </c>
      <c r="H265" s="112" t="s">
        <v>3293</v>
      </c>
      <c r="I265" s="112" t="s">
        <v>15892</v>
      </c>
      <c r="J265" s="112"/>
    </row>
    <row r="266" spans="1:10" ht="51.75">
      <c r="A266" s="484">
        <v>83</v>
      </c>
      <c r="B266" s="109" t="s">
        <v>20901</v>
      </c>
      <c r="C266" s="485" t="s">
        <v>20902</v>
      </c>
      <c r="D266" s="476">
        <v>1</v>
      </c>
      <c r="E266" s="476">
        <v>0</v>
      </c>
      <c r="F266" s="112" t="s">
        <v>10393</v>
      </c>
      <c r="G266" s="112" t="s">
        <v>10393</v>
      </c>
      <c r="H266" s="112" t="s">
        <v>3293</v>
      </c>
      <c r="I266" s="112" t="s">
        <v>15892</v>
      </c>
      <c r="J266" s="112"/>
    </row>
    <row r="267" spans="1:10" ht="51.75">
      <c r="A267" s="484">
        <v>84</v>
      </c>
      <c r="B267" s="109" t="s">
        <v>20903</v>
      </c>
      <c r="C267" s="485" t="s">
        <v>15291</v>
      </c>
      <c r="D267" s="476">
        <v>1</v>
      </c>
      <c r="E267" s="476">
        <v>0</v>
      </c>
      <c r="F267" s="112" t="s">
        <v>10393</v>
      </c>
      <c r="G267" s="112" t="s">
        <v>10393</v>
      </c>
      <c r="H267" s="112" t="s">
        <v>3293</v>
      </c>
      <c r="I267" s="112" t="s">
        <v>15892</v>
      </c>
      <c r="J267" s="112"/>
    </row>
    <row r="268" spans="1:10" ht="69">
      <c r="A268" s="484">
        <v>85</v>
      </c>
      <c r="B268" s="109" t="s">
        <v>20904</v>
      </c>
      <c r="C268" s="485" t="s">
        <v>15293</v>
      </c>
      <c r="D268" s="476">
        <v>1</v>
      </c>
      <c r="E268" s="476">
        <v>1</v>
      </c>
      <c r="F268" s="112" t="s">
        <v>10393</v>
      </c>
      <c r="G268" s="112" t="s">
        <v>10393</v>
      </c>
      <c r="H268" s="112" t="s">
        <v>3293</v>
      </c>
      <c r="I268" s="112" t="s">
        <v>15892</v>
      </c>
      <c r="J268" s="112"/>
    </row>
    <row r="269" spans="1:10" ht="51.75">
      <c r="A269" s="484">
        <v>86</v>
      </c>
      <c r="B269" s="109" t="s">
        <v>20905</v>
      </c>
      <c r="C269" s="485" t="s">
        <v>15295</v>
      </c>
      <c r="D269" s="476">
        <v>1</v>
      </c>
      <c r="E269" s="476">
        <v>1</v>
      </c>
      <c r="F269" s="112" t="s">
        <v>10393</v>
      </c>
      <c r="G269" s="112" t="s">
        <v>10393</v>
      </c>
      <c r="H269" s="112" t="s">
        <v>3293</v>
      </c>
      <c r="I269" s="112" t="s">
        <v>15892</v>
      </c>
      <c r="J269" s="112"/>
    </row>
    <row r="270" spans="1:10" ht="86.25">
      <c r="A270" s="484">
        <v>87</v>
      </c>
      <c r="B270" s="109" t="s">
        <v>20906</v>
      </c>
      <c r="C270" s="485" t="s">
        <v>15297</v>
      </c>
      <c r="D270" s="476">
        <v>1</v>
      </c>
      <c r="E270" s="476">
        <v>1</v>
      </c>
      <c r="F270" s="112" t="s">
        <v>10393</v>
      </c>
      <c r="G270" s="112" t="s">
        <v>10393</v>
      </c>
      <c r="H270" s="112" t="s">
        <v>3293</v>
      </c>
      <c r="I270" s="112" t="s">
        <v>15892</v>
      </c>
      <c r="J270" s="112"/>
    </row>
    <row r="271" spans="1:10" ht="51.75">
      <c r="A271" s="484">
        <v>88</v>
      </c>
      <c r="B271" s="109" t="s">
        <v>20907</v>
      </c>
      <c r="C271" s="485" t="s">
        <v>20908</v>
      </c>
      <c r="D271" s="476">
        <v>1</v>
      </c>
      <c r="E271" s="476">
        <v>1</v>
      </c>
      <c r="F271" s="112" t="s">
        <v>9779</v>
      </c>
      <c r="G271" s="112" t="s">
        <v>9779</v>
      </c>
      <c r="H271" s="112" t="s">
        <v>3293</v>
      </c>
      <c r="I271" s="112" t="s">
        <v>14290</v>
      </c>
      <c r="J271" s="112"/>
    </row>
    <row r="272" spans="1:10" ht="69">
      <c r="A272" s="484">
        <v>89</v>
      </c>
      <c r="B272" s="109" t="s">
        <v>20909</v>
      </c>
      <c r="C272" s="485" t="s">
        <v>15301</v>
      </c>
      <c r="D272" s="476">
        <v>1</v>
      </c>
      <c r="E272" s="476">
        <v>1</v>
      </c>
      <c r="F272" s="112" t="s">
        <v>9779</v>
      </c>
      <c r="G272" s="112" t="s">
        <v>9779</v>
      </c>
      <c r="H272" s="112" t="s">
        <v>3293</v>
      </c>
      <c r="I272" s="112" t="s">
        <v>14290</v>
      </c>
      <c r="J272" s="112"/>
    </row>
    <row r="273" spans="1:10" ht="86.25">
      <c r="A273" s="484">
        <v>90</v>
      </c>
      <c r="B273" s="109" t="s">
        <v>20910</v>
      </c>
      <c r="C273" s="485" t="s">
        <v>15303</v>
      </c>
      <c r="D273" s="476">
        <v>1</v>
      </c>
      <c r="E273" s="476">
        <v>1</v>
      </c>
      <c r="F273" s="112" t="s">
        <v>9784</v>
      </c>
      <c r="G273" s="112" t="s">
        <v>9784</v>
      </c>
      <c r="H273" s="112" t="s">
        <v>3293</v>
      </c>
      <c r="I273" s="112" t="s">
        <v>20032</v>
      </c>
      <c r="J273" s="112"/>
    </row>
    <row r="274" spans="1:10" ht="51.75">
      <c r="A274" s="484">
        <v>91</v>
      </c>
      <c r="B274" s="109" t="s">
        <v>20911</v>
      </c>
      <c r="C274" s="485" t="s">
        <v>15305</v>
      </c>
      <c r="D274" s="476">
        <v>1</v>
      </c>
      <c r="E274" s="476">
        <v>1</v>
      </c>
      <c r="F274" s="112" t="s">
        <v>9784</v>
      </c>
      <c r="G274" s="112" t="s">
        <v>9784</v>
      </c>
      <c r="H274" s="112" t="s">
        <v>3293</v>
      </c>
      <c r="I274" s="112" t="s">
        <v>20032</v>
      </c>
      <c r="J274" s="112"/>
    </row>
    <row r="275" spans="1:10" ht="34.5">
      <c r="A275" s="484">
        <v>92</v>
      </c>
      <c r="B275" s="109" t="s">
        <v>20912</v>
      </c>
      <c r="C275" s="485" t="s">
        <v>15307</v>
      </c>
      <c r="D275" s="476">
        <v>1</v>
      </c>
      <c r="E275" s="476">
        <v>1</v>
      </c>
      <c r="F275" s="112" t="s">
        <v>9861</v>
      </c>
      <c r="G275" s="112" t="s">
        <v>9861</v>
      </c>
      <c r="H275" s="112" t="s">
        <v>3293</v>
      </c>
      <c r="I275" s="112" t="s">
        <v>20913</v>
      </c>
      <c r="J275" s="112"/>
    </row>
    <row r="276" spans="1:10" ht="69">
      <c r="A276" s="484">
        <v>93</v>
      </c>
      <c r="B276" s="109" t="s">
        <v>20914</v>
      </c>
      <c r="C276" s="485" t="s">
        <v>15309</v>
      </c>
      <c r="D276" s="476">
        <v>1</v>
      </c>
      <c r="E276" s="476">
        <v>1</v>
      </c>
      <c r="F276" s="112" t="s">
        <v>9784</v>
      </c>
      <c r="G276" s="112" t="s">
        <v>9784</v>
      </c>
      <c r="H276" s="112" t="s">
        <v>3293</v>
      </c>
      <c r="I276" s="112" t="s">
        <v>20032</v>
      </c>
      <c r="J276" s="112"/>
    </row>
    <row r="277" spans="1:10" ht="69">
      <c r="A277" s="484">
        <v>94</v>
      </c>
      <c r="B277" s="109" t="s">
        <v>20915</v>
      </c>
      <c r="C277" s="485" t="s">
        <v>20916</v>
      </c>
      <c r="D277" s="476">
        <v>1</v>
      </c>
      <c r="E277" s="476">
        <v>1</v>
      </c>
      <c r="F277" s="112" t="s">
        <v>9822</v>
      </c>
      <c r="G277" s="112" t="s">
        <v>9822</v>
      </c>
      <c r="H277" s="112" t="s">
        <v>3293</v>
      </c>
      <c r="I277" s="112" t="s">
        <v>17571</v>
      </c>
      <c r="J277" s="112"/>
    </row>
    <row r="278" spans="1:10" ht="51.75">
      <c r="A278" s="484">
        <v>95</v>
      </c>
      <c r="B278" s="109" t="s">
        <v>20917</v>
      </c>
      <c r="C278" s="485" t="s">
        <v>15313</v>
      </c>
      <c r="D278" s="476">
        <v>1</v>
      </c>
      <c r="E278" s="476">
        <v>0</v>
      </c>
      <c r="F278" s="112" t="s">
        <v>10410</v>
      </c>
      <c r="G278" s="112" t="s">
        <v>10410</v>
      </c>
      <c r="H278" s="112" t="s">
        <v>3293</v>
      </c>
      <c r="I278" s="112" t="s">
        <v>20918</v>
      </c>
      <c r="J278" s="112"/>
    </row>
    <row r="279" spans="1:10" ht="69">
      <c r="A279" s="484">
        <v>96</v>
      </c>
      <c r="B279" s="109" t="s">
        <v>20919</v>
      </c>
      <c r="C279" s="485" t="s">
        <v>15317</v>
      </c>
      <c r="D279" s="476">
        <v>1</v>
      </c>
      <c r="E279" s="476">
        <v>1</v>
      </c>
      <c r="F279" s="112" t="s">
        <v>9890</v>
      </c>
      <c r="G279" s="112" t="s">
        <v>9890</v>
      </c>
      <c r="H279" s="112" t="s">
        <v>3293</v>
      </c>
      <c r="I279" s="112" t="s">
        <v>20920</v>
      </c>
      <c r="J279" s="112"/>
    </row>
    <row r="280" spans="1:10" ht="51.75">
      <c r="A280" s="484">
        <v>97</v>
      </c>
      <c r="B280" s="109" t="s">
        <v>20921</v>
      </c>
      <c r="C280" s="485" t="s">
        <v>15319</v>
      </c>
      <c r="D280" s="476">
        <v>1</v>
      </c>
      <c r="E280" s="476">
        <v>1</v>
      </c>
      <c r="F280" s="112" t="s">
        <v>11319</v>
      </c>
      <c r="G280" s="112" t="s">
        <v>11319</v>
      </c>
      <c r="H280" s="112" t="s">
        <v>3293</v>
      </c>
      <c r="I280" s="112" t="s">
        <v>20899</v>
      </c>
      <c r="J280" s="112"/>
    </row>
    <row r="281" spans="1:10" ht="51.75">
      <c r="A281" s="484">
        <v>98</v>
      </c>
      <c r="B281" s="109" t="s">
        <v>20922</v>
      </c>
      <c r="C281" s="485" t="s">
        <v>20923</v>
      </c>
      <c r="D281" s="476">
        <v>1</v>
      </c>
      <c r="E281" s="476">
        <v>1</v>
      </c>
      <c r="F281" s="112" t="s">
        <v>13239</v>
      </c>
      <c r="G281" s="112" t="s">
        <v>13239</v>
      </c>
      <c r="H281" s="112" t="s">
        <v>3293</v>
      </c>
      <c r="I281" s="112" t="s">
        <v>20924</v>
      </c>
      <c r="J281" s="112"/>
    </row>
    <row r="282" spans="1:10" ht="103.5">
      <c r="A282" s="484">
        <v>99</v>
      </c>
      <c r="B282" s="109" t="s">
        <v>20925</v>
      </c>
      <c r="C282" s="485" t="s">
        <v>15322</v>
      </c>
      <c r="D282" s="476">
        <v>1</v>
      </c>
      <c r="E282" s="476">
        <v>1</v>
      </c>
      <c r="F282" s="112" t="s">
        <v>9677</v>
      </c>
      <c r="G282" s="112" t="s">
        <v>9677</v>
      </c>
      <c r="H282" s="112" t="s">
        <v>3293</v>
      </c>
      <c r="I282" s="112" t="s">
        <v>19912</v>
      </c>
      <c r="J282" s="112"/>
    </row>
    <row r="283" spans="1:10" ht="51.75">
      <c r="A283" s="484">
        <v>100</v>
      </c>
      <c r="B283" s="109" t="s">
        <v>20926</v>
      </c>
      <c r="C283" s="485" t="s">
        <v>15324</v>
      </c>
      <c r="D283" s="476">
        <v>1</v>
      </c>
      <c r="E283" s="476">
        <v>1</v>
      </c>
      <c r="F283" s="112" t="s">
        <v>10649</v>
      </c>
      <c r="G283" s="112" t="s">
        <v>10649</v>
      </c>
      <c r="H283" s="112" t="s">
        <v>3293</v>
      </c>
      <c r="I283" s="112" t="s">
        <v>18521</v>
      </c>
      <c r="J283" s="112"/>
    </row>
    <row r="284" spans="1:10" ht="69">
      <c r="A284" s="484">
        <v>101</v>
      </c>
      <c r="B284" s="109" t="s">
        <v>20927</v>
      </c>
      <c r="C284" s="485" t="s">
        <v>15326</v>
      </c>
      <c r="D284" s="476">
        <v>1</v>
      </c>
      <c r="E284" s="476">
        <v>1</v>
      </c>
      <c r="F284" s="112" t="s">
        <v>9945</v>
      </c>
      <c r="G284" s="112" t="s">
        <v>9945</v>
      </c>
      <c r="H284" s="112" t="s">
        <v>3293</v>
      </c>
      <c r="I284" s="112" t="s">
        <v>18504</v>
      </c>
      <c r="J284" s="112"/>
    </row>
    <row r="285" spans="1:10" ht="86.25">
      <c r="A285" s="484">
        <v>102</v>
      </c>
      <c r="B285" s="109" t="s">
        <v>20928</v>
      </c>
      <c r="C285" s="485" t="s">
        <v>15328</v>
      </c>
      <c r="D285" s="476">
        <v>1</v>
      </c>
      <c r="E285" s="476">
        <v>1</v>
      </c>
      <c r="F285" s="112" t="s">
        <v>10649</v>
      </c>
      <c r="G285" s="112" t="s">
        <v>10649</v>
      </c>
      <c r="H285" s="112" t="s">
        <v>3293</v>
      </c>
      <c r="I285" s="112" t="s">
        <v>18521</v>
      </c>
      <c r="J285" s="112"/>
    </row>
    <row r="286" spans="1:10" ht="34.5">
      <c r="A286" s="484">
        <v>103</v>
      </c>
      <c r="B286" s="109" t="s">
        <v>20929</v>
      </c>
      <c r="C286" s="485" t="s">
        <v>20930</v>
      </c>
      <c r="D286" s="476">
        <v>1</v>
      </c>
      <c r="E286" s="476">
        <v>1</v>
      </c>
      <c r="F286" s="112" t="s">
        <v>9680</v>
      </c>
      <c r="G286" s="112" t="s">
        <v>9680</v>
      </c>
      <c r="H286" s="112" t="s">
        <v>3293</v>
      </c>
      <c r="I286" s="112" t="s">
        <v>18521</v>
      </c>
      <c r="J286" s="112"/>
    </row>
    <row r="287" spans="1:10" ht="51.75">
      <c r="A287" s="484">
        <v>104</v>
      </c>
      <c r="B287" s="109" t="s">
        <v>20931</v>
      </c>
      <c r="C287" s="485" t="s">
        <v>15332</v>
      </c>
      <c r="D287" s="476">
        <v>1</v>
      </c>
      <c r="E287" s="476">
        <v>1</v>
      </c>
      <c r="F287" s="112" t="s">
        <v>11305</v>
      </c>
      <c r="G287" s="112" t="s">
        <v>11305</v>
      </c>
      <c r="H287" s="112" t="s">
        <v>3293</v>
      </c>
      <c r="I287" s="112" t="s">
        <v>20932</v>
      </c>
      <c r="J287" s="112"/>
    </row>
    <row r="288" spans="1:10" ht="103.5">
      <c r="A288" s="484">
        <v>105</v>
      </c>
      <c r="B288" s="109" t="s">
        <v>20933</v>
      </c>
      <c r="C288" s="485" t="s">
        <v>15334</v>
      </c>
      <c r="D288" s="476">
        <v>1</v>
      </c>
      <c r="E288" s="476">
        <v>1</v>
      </c>
      <c r="F288" s="112" t="s">
        <v>11348</v>
      </c>
      <c r="G288" s="112" t="s">
        <v>11348</v>
      </c>
      <c r="H288" s="112" t="s">
        <v>3293</v>
      </c>
      <c r="I288" s="112" t="s">
        <v>17530</v>
      </c>
      <c r="J288" s="112"/>
    </row>
    <row r="289" spans="1:10" ht="69">
      <c r="A289" s="484">
        <v>106</v>
      </c>
      <c r="B289" s="109" t="s">
        <v>20934</v>
      </c>
      <c r="C289" s="485" t="s">
        <v>15336</v>
      </c>
      <c r="D289" s="476">
        <v>1</v>
      </c>
      <c r="E289" s="476">
        <v>1</v>
      </c>
      <c r="F289" s="112" t="s">
        <v>11319</v>
      </c>
      <c r="G289" s="112" t="s">
        <v>11319</v>
      </c>
      <c r="H289" s="112" t="s">
        <v>3293</v>
      </c>
      <c r="I289" s="112" t="s">
        <v>20899</v>
      </c>
      <c r="J289" s="112"/>
    </row>
    <row r="290" spans="1:10" ht="86.25">
      <c r="A290" s="484">
        <v>107</v>
      </c>
      <c r="B290" s="109" t="s">
        <v>20935</v>
      </c>
      <c r="C290" s="485" t="s">
        <v>15338</v>
      </c>
      <c r="D290" s="476">
        <v>1</v>
      </c>
      <c r="E290" s="476">
        <v>1</v>
      </c>
      <c r="F290" s="112" t="s">
        <v>10402</v>
      </c>
      <c r="G290" s="112" t="s">
        <v>10402</v>
      </c>
      <c r="H290" s="112" t="s">
        <v>3293</v>
      </c>
      <c r="I290" s="112" t="s">
        <v>17527</v>
      </c>
      <c r="J290" s="112"/>
    </row>
    <row r="291" spans="1:10" ht="51.75">
      <c r="A291" s="484">
        <v>108</v>
      </c>
      <c r="B291" s="109" t="s">
        <v>20936</v>
      </c>
      <c r="C291" s="485" t="s">
        <v>15340</v>
      </c>
      <c r="D291" s="476">
        <v>1</v>
      </c>
      <c r="E291" s="476">
        <v>1</v>
      </c>
      <c r="F291" s="112" t="s">
        <v>11319</v>
      </c>
      <c r="G291" s="112" t="s">
        <v>11319</v>
      </c>
      <c r="H291" s="112" t="s">
        <v>3293</v>
      </c>
      <c r="I291" s="112" t="s">
        <v>20899</v>
      </c>
      <c r="J291" s="112"/>
    </row>
    <row r="292" spans="1:10" ht="86.25">
      <c r="A292" s="484">
        <v>109</v>
      </c>
      <c r="B292" s="109" t="s">
        <v>20937</v>
      </c>
      <c r="C292" s="485" t="s">
        <v>15101</v>
      </c>
      <c r="D292" s="476">
        <v>1</v>
      </c>
      <c r="E292" s="476">
        <v>1</v>
      </c>
      <c r="F292" s="112" t="s">
        <v>10565</v>
      </c>
      <c r="G292" s="112" t="s">
        <v>10565</v>
      </c>
      <c r="H292" s="112" t="s">
        <v>3293</v>
      </c>
      <c r="I292" s="112" t="s">
        <v>18622</v>
      </c>
      <c r="J292" s="112"/>
    </row>
    <row r="293" spans="1:10" ht="69">
      <c r="A293" s="484">
        <v>110</v>
      </c>
      <c r="B293" s="109" t="s">
        <v>20938</v>
      </c>
      <c r="C293" s="485" t="s">
        <v>20939</v>
      </c>
      <c r="D293" s="476">
        <v>1</v>
      </c>
      <c r="E293" s="476">
        <v>0</v>
      </c>
      <c r="F293" s="112" t="s">
        <v>10754</v>
      </c>
      <c r="G293" s="112" t="s">
        <v>10754</v>
      </c>
      <c r="H293" s="112" t="s">
        <v>3293</v>
      </c>
      <c r="I293" s="112" t="s">
        <v>20940</v>
      </c>
      <c r="J293" s="112"/>
    </row>
    <row r="294" spans="1:10" ht="69">
      <c r="A294" s="484">
        <v>111</v>
      </c>
      <c r="B294" s="109" t="s">
        <v>20941</v>
      </c>
      <c r="C294" s="485" t="s">
        <v>15348</v>
      </c>
      <c r="D294" s="476">
        <v>1</v>
      </c>
      <c r="E294" s="476">
        <v>1</v>
      </c>
      <c r="F294" s="112" t="s">
        <v>10623</v>
      </c>
      <c r="G294" s="112" t="s">
        <v>10623</v>
      </c>
      <c r="H294" s="112" t="s">
        <v>3293</v>
      </c>
      <c r="I294" s="112" t="s">
        <v>19893</v>
      </c>
      <c r="J294" s="112"/>
    </row>
    <row r="295" spans="1:10" ht="51.75">
      <c r="A295" s="484">
        <v>112</v>
      </c>
      <c r="B295" s="109" t="s">
        <v>20942</v>
      </c>
      <c r="C295" s="485" t="s">
        <v>20943</v>
      </c>
      <c r="D295" s="476">
        <v>1</v>
      </c>
      <c r="E295" s="476">
        <v>0</v>
      </c>
      <c r="F295" s="112" t="s">
        <v>9683</v>
      </c>
      <c r="G295" s="112" t="s">
        <v>9683</v>
      </c>
      <c r="H295" s="112" t="s">
        <v>3293</v>
      </c>
      <c r="I295" s="112" t="s">
        <v>20069</v>
      </c>
      <c r="J295" s="112"/>
    </row>
    <row r="296" spans="1:10" ht="69">
      <c r="A296" s="484">
        <v>113</v>
      </c>
      <c r="B296" s="109" t="s">
        <v>20944</v>
      </c>
      <c r="C296" s="485" t="s">
        <v>20945</v>
      </c>
      <c r="D296" s="476">
        <v>1</v>
      </c>
      <c r="E296" s="476">
        <v>2</v>
      </c>
      <c r="F296" s="112" t="s">
        <v>13196</v>
      </c>
      <c r="G296" s="112" t="s">
        <v>13196</v>
      </c>
      <c r="H296" s="112" t="s">
        <v>3293</v>
      </c>
      <c r="I296" s="112" t="s">
        <v>20132</v>
      </c>
      <c r="J296" s="112"/>
    </row>
    <row r="297" spans="1:10" ht="51.75">
      <c r="A297" s="484">
        <v>114</v>
      </c>
      <c r="B297" s="109" t="s">
        <v>20946</v>
      </c>
      <c r="C297" s="485" t="s">
        <v>20947</v>
      </c>
      <c r="D297" s="476">
        <v>4</v>
      </c>
      <c r="E297" s="476">
        <v>27</v>
      </c>
      <c r="F297" s="112" t="s">
        <v>11359</v>
      </c>
      <c r="G297" s="112" t="s">
        <v>11359</v>
      </c>
      <c r="H297" s="112" t="s">
        <v>3293</v>
      </c>
      <c r="I297" s="112" t="s">
        <v>17876</v>
      </c>
      <c r="J297" s="112"/>
    </row>
    <row r="298" spans="1:10" ht="34.5">
      <c r="A298" s="484">
        <v>115</v>
      </c>
      <c r="B298" s="109" t="s">
        <v>20948</v>
      </c>
      <c r="C298" s="485" t="s">
        <v>20949</v>
      </c>
      <c r="D298" s="476">
        <v>1</v>
      </c>
      <c r="E298" s="476">
        <v>1</v>
      </c>
      <c r="F298" s="112" t="s">
        <v>11773</v>
      </c>
      <c r="G298" s="112" t="s">
        <v>11773</v>
      </c>
      <c r="H298" s="112" t="s">
        <v>3293</v>
      </c>
      <c r="I298" s="112" t="s">
        <v>20950</v>
      </c>
      <c r="J298" s="112"/>
    </row>
    <row r="299" spans="1:10" ht="51.75">
      <c r="A299" s="484">
        <v>116</v>
      </c>
      <c r="B299" s="109" t="s">
        <v>20951</v>
      </c>
      <c r="C299" s="485" t="s">
        <v>15358</v>
      </c>
      <c r="D299" s="476">
        <v>1</v>
      </c>
      <c r="E299" s="476">
        <v>1</v>
      </c>
      <c r="F299" s="112" t="s">
        <v>9969</v>
      </c>
      <c r="G299" s="112" t="s">
        <v>9969</v>
      </c>
      <c r="H299" s="112" t="s">
        <v>3293</v>
      </c>
      <c r="I299" s="112" t="s">
        <v>17584</v>
      </c>
      <c r="J299" s="112"/>
    </row>
    <row r="300" spans="1:10" ht="69">
      <c r="A300" s="484">
        <v>117</v>
      </c>
      <c r="B300" s="109" t="s">
        <v>20952</v>
      </c>
      <c r="C300" s="485" t="s">
        <v>15360</v>
      </c>
      <c r="D300" s="476">
        <v>1</v>
      </c>
      <c r="E300" s="476">
        <v>1</v>
      </c>
      <c r="F300" s="112" t="s">
        <v>11366</v>
      </c>
      <c r="G300" s="112" t="s">
        <v>11366</v>
      </c>
      <c r="H300" s="112" t="s">
        <v>3293</v>
      </c>
      <c r="I300" s="112" t="s">
        <v>20076</v>
      </c>
      <c r="J300" s="112"/>
    </row>
    <row r="301" spans="1:10" ht="34.5">
      <c r="A301" s="484">
        <v>118</v>
      </c>
      <c r="B301" s="109" t="s">
        <v>20953</v>
      </c>
      <c r="C301" s="485" t="s">
        <v>15364</v>
      </c>
      <c r="D301" s="476">
        <v>1</v>
      </c>
      <c r="E301" s="476">
        <v>0</v>
      </c>
      <c r="F301" s="112" t="s">
        <v>11773</v>
      </c>
      <c r="G301" s="112" t="s">
        <v>11773</v>
      </c>
      <c r="H301" s="112" t="s">
        <v>3293</v>
      </c>
      <c r="I301" s="112" t="s">
        <v>20950</v>
      </c>
      <c r="J301" s="112"/>
    </row>
    <row r="302" spans="1:10" ht="86.25">
      <c r="A302" s="484">
        <v>119</v>
      </c>
      <c r="B302" s="109" t="s">
        <v>20954</v>
      </c>
      <c r="C302" s="485" t="s">
        <v>15366</v>
      </c>
      <c r="D302" s="476">
        <v>1</v>
      </c>
      <c r="E302" s="476">
        <v>1</v>
      </c>
      <c r="F302" s="112" t="s">
        <v>11773</v>
      </c>
      <c r="G302" s="112" t="s">
        <v>11773</v>
      </c>
      <c r="H302" s="112" t="s">
        <v>3293</v>
      </c>
      <c r="I302" s="112" t="s">
        <v>20950</v>
      </c>
      <c r="J302" s="112"/>
    </row>
    <row r="303" spans="1:10" ht="69">
      <c r="A303" s="484">
        <v>120</v>
      </c>
      <c r="B303" s="109" t="s">
        <v>20955</v>
      </c>
      <c r="C303" s="485" t="s">
        <v>20956</v>
      </c>
      <c r="D303" s="476">
        <v>1</v>
      </c>
      <c r="E303" s="476">
        <v>1</v>
      </c>
      <c r="F303" s="112" t="s">
        <v>9969</v>
      </c>
      <c r="G303" s="112" t="s">
        <v>9969</v>
      </c>
      <c r="H303" s="112" t="s">
        <v>3293</v>
      </c>
      <c r="I303" s="112" t="s">
        <v>17584</v>
      </c>
      <c r="J303" s="112"/>
    </row>
    <row r="304" spans="1:10" ht="86.25">
      <c r="A304" s="484">
        <v>121</v>
      </c>
      <c r="B304" s="109" t="s">
        <v>20957</v>
      </c>
      <c r="C304" s="485" t="s">
        <v>15370</v>
      </c>
      <c r="D304" s="476">
        <v>1</v>
      </c>
      <c r="E304" s="476">
        <v>1</v>
      </c>
      <c r="F304" s="112" t="s">
        <v>11412</v>
      </c>
      <c r="G304" s="112" t="s">
        <v>11412</v>
      </c>
      <c r="H304" s="112" t="s">
        <v>3293</v>
      </c>
      <c r="I304" s="112" t="s">
        <v>20958</v>
      </c>
      <c r="J304" s="112"/>
    </row>
    <row r="305" spans="1:10" ht="34.5">
      <c r="A305" s="484">
        <v>122</v>
      </c>
      <c r="B305" s="109" t="s">
        <v>20959</v>
      </c>
      <c r="C305" s="485" t="s">
        <v>15372</v>
      </c>
      <c r="D305" s="476">
        <v>1</v>
      </c>
      <c r="E305" s="476">
        <v>1</v>
      </c>
      <c r="F305" s="112" t="s">
        <v>9969</v>
      </c>
      <c r="G305" s="112" t="s">
        <v>9969</v>
      </c>
      <c r="H305" s="112" t="s">
        <v>3293</v>
      </c>
      <c r="I305" s="112" t="s">
        <v>17584</v>
      </c>
      <c r="J305" s="112"/>
    </row>
    <row r="306" spans="1:10" ht="86.25">
      <c r="A306" s="484">
        <v>123</v>
      </c>
      <c r="B306" s="109" t="s">
        <v>20960</v>
      </c>
      <c r="C306" s="485" t="s">
        <v>15374</v>
      </c>
      <c r="D306" s="476">
        <v>1</v>
      </c>
      <c r="E306" s="476">
        <v>1</v>
      </c>
      <c r="F306" s="112" t="s">
        <v>9969</v>
      </c>
      <c r="G306" s="112" t="s">
        <v>9969</v>
      </c>
      <c r="H306" s="112" t="s">
        <v>3293</v>
      </c>
      <c r="I306" s="112" t="s">
        <v>17584</v>
      </c>
      <c r="J306" s="112"/>
    </row>
    <row r="307" spans="1:10" ht="51.75">
      <c r="A307" s="484">
        <v>124</v>
      </c>
      <c r="B307" s="109" t="s">
        <v>20961</v>
      </c>
      <c r="C307" s="485" t="s">
        <v>15376</v>
      </c>
      <c r="D307" s="476">
        <v>1</v>
      </c>
      <c r="E307" s="476">
        <v>1</v>
      </c>
      <c r="F307" s="112" t="s">
        <v>11949</v>
      </c>
      <c r="G307" s="112" t="s">
        <v>11949</v>
      </c>
      <c r="H307" s="112" t="s">
        <v>3293</v>
      </c>
      <c r="I307" s="112" t="s">
        <v>18377</v>
      </c>
      <c r="J307" s="112"/>
    </row>
    <row r="308" spans="1:10" ht="69">
      <c r="A308" s="484">
        <v>125</v>
      </c>
      <c r="B308" s="109" t="s">
        <v>20962</v>
      </c>
      <c r="C308" s="485" t="s">
        <v>20963</v>
      </c>
      <c r="D308" s="476">
        <v>1</v>
      </c>
      <c r="E308" s="476">
        <v>1</v>
      </c>
      <c r="F308" s="112" t="s">
        <v>9969</v>
      </c>
      <c r="G308" s="112" t="s">
        <v>9969</v>
      </c>
      <c r="H308" s="112" t="s">
        <v>3293</v>
      </c>
      <c r="I308" s="112" t="s">
        <v>17584</v>
      </c>
      <c r="J308" s="112"/>
    </row>
    <row r="309" spans="1:10" ht="51.75">
      <c r="A309" s="484">
        <v>126</v>
      </c>
      <c r="B309" s="109" t="s">
        <v>20964</v>
      </c>
      <c r="C309" s="485" t="s">
        <v>15382</v>
      </c>
      <c r="D309" s="476">
        <v>1</v>
      </c>
      <c r="E309" s="476">
        <v>1</v>
      </c>
      <c r="F309" s="112" t="s">
        <v>9972</v>
      </c>
      <c r="G309" s="112" t="s">
        <v>9972</v>
      </c>
      <c r="H309" s="112" t="s">
        <v>3293</v>
      </c>
      <c r="I309" s="112" t="s">
        <v>20371</v>
      </c>
      <c r="J309" s="112"/>
    </row>
    <row r="310" spans="1:10" ht="69">
      <c r="A310" s="484">
        <v>127</v>
      </c>
      <c r="B310" s="109" t="s">
        <v>20965</v>
      </c>
      <c r="C310" s="485" t="s">
        <v>15384</v>
      </c>
      <c r="D310" s="476">
        <v>1</v>
      </c>
      <c r="E310" s="476">
        <v>1</v>
      </c>
      <c r="F310" s="112" t="s">
        <v>4128</v>
      </c>
      <c r="G310" s="112" t="s">
        <v>4128</v>
      </c>
      <c r="H310" s="112" t="s">
        <v>3293</v>
      </c>
      <c r="I310" s="112" t="s">
        <v>10339</v>
      </c>
      <c r="J310" s="112"/>
    </row>
    <row r="311" spans="1:10" ht="86.25">
      <c r="A311" s="484">
        <v>128</v>
      </c>
      <c r="B311" s="109" t="s">
        <v>20966</v>
      </c>
      <c r="C311" s="485" t="s">
        <v>20967</v>
      </c>
      <c r="D311" s="476">
        <v>1</v>
      </c>
      <c r="E311" s="476">
        <v>1</v>
      </c>
      <c r="F311" s="112" t="s">
        <v>10502</v>
      </c>
      <c r="G311" s="112" t="s">
        <v>10502</v>
      </c>
      <c r="H311" s="112" t="s">
        <v>3293</v>
      </c>
      <c r="I311" s="112" t="s">
        <v>20968</v>
      </c>
      <c r="J311" s="112"/>
    </row>
    <row r="312" spans="1:10" ht="51.75">
      <c r="A312" s="484">
        <v>129</v>
      </c>
      <c r="B312" s="109" t="s">
        <v>20969</v>
      </c>
      <c r="C312" s="485" t="s">
        <v>15376</v>
      </c>
      <c r="D312" s="476">
        <v>1</v>
      </c>
      <c r="E312" s="476">
        <v>1</v>
      </c>
      <c r="F312" s="112" t="s">
        <v>10483</v>
      </c>
      <c r="G312" s="112" t="s">
        <v>10483</v>
      </c>
      <c r="H312" s="112" t="s">
        <v>3293</v>
      </c>
      <c r="I312" s="112" t="s">
        <v>20084</v>
      </c>
      <c r="J312" s="112"/>
    </row>
    <row r="313" spans="1:10" ht="86.25">
      <c r="A313" s="484">
        <v>130</v>
      </c>
      <c r="B313" s="109" t="s">
        <v>20970</v>
      </c>
      <c r="C313" s="485" t="s">
        <v>15389</v>
      </c>
      <c r="D313" s="476">
        <v>1</v>
      </c>
      <c r="E313" s="476">
        <v>1</v>
      </c>
      <c r="F313" s="112" t="s">
        <v>10483</v>
      </c>
      <c r="G313" s="112" t="s">
        <v>10483</v>
      </c>
      <c r="H313" s="112" t="s">
        <v>3293</v>
      </c>
      <c r="I313" s="112" t="s">
        <v>20084</v>
      </c>
      <c r="J313" s="112"/>
    </row>
    <row r="314" spans="1:10" ht="69">
      <c r="A314" s="484">
        <v>131</v>
      </c>
      <c r="B314" s="109" t="s">
        <v>20971</v>
      </c>
      <c r="C314" s="485" t="s">
        <v>15391</v>
      </c>
      <c r="D314" s="476">
        <v>1</v>
      </c>
      <c r="E314" s="476">
        <v>1</v>
      </c>
      <c r="F314" s="112" t="s">
        <v>9972</v>
      </c>
      <c r="G314" s="112" t="s">
        <v>9972</v>
      </c>
      <c r="H314" s="112" t="s">
        <v>3293</v>
      </c>
      <c r="I314" s="112" t="s">
        <v>20371</v>
      </c>
      <c r="J314" s="112"/>
    </row>
    <row r="315" spans="1:10" ht="69">
      <c r="A315" s="484">
        <v>132</v>
      </c>
      <c r="B315" s="109" t="s">
        <v>20972</v>
      </c>
      <c r="C315" s="485" t="s">
        <v>20973</v>
      </c>
      <c r="D315" s="476">
        <v>1</v>
      </c>
      <c r="E315" s="476">
        <v>1</v>
      </c>
      <c r="F315" s="112" t="s">
        <v>9972</v>
      </c>
      <c r="G315" s="112" t="s">
        <v>9972</v>
      </c>
      <c r="H315" s="112" t="s">
        <v>3293</v>
      </c>
      <c r="I315" s="112" t="s">
        <v>20371</v>
      </c>
      <c r="J315" s="112"/>
    </row>
    <row r="316" spans="1:10" ht="69">
      <c r="A316" s="484">
        <v>133</v>
      </c>
      <c r="B316" s="109" t="s">
        <v>20974</v>
      </c>
      <c r="C316" s="485" t="s">
        <v>20975</v>
      </c>
      <c r="D316" s="476">
        <v>1</v>
      </c>
      <c r="E316" s="476">
        <v>1</v>
      </c>
      <c r="F316" s="112" t="s">
        <v>9969</v>
      </c>
      <c r="G316" s="112" t="s">
        <v>9969</v>
      </c>
      <c r="H316" s="112" t="s">
        <v>3293</v>
      </c>
      <c r="I316" s="112" t="s">
        <v>17584</v>
      </c>
      <c r="J316" s="112"/>
    </row>
    <row r="317" spans="1:10" ht="51.75">
      <c r="A317" s="484">
        <v>134</v>
      </c>
      <c r="B317" s="109" t="s">
        <v>20976</v>
      </c>
      <c r="C317" s="485" t="s">
        <v>20977</v>
      </c>
      <c r="D317" s="476">
        <v>1</v>
      </c>
      <c r="E317" s="476">
        <v>1</v>
      </c>
      <c r="F317" s="112" t="s">
        <v>12880</v>
      </c>
      <c r="G317" s="112" t="s">
        <v>12880</v>
      </c>
      <c r="H317" s="112" t="s">
        <v>3293</v>
      </c>
      <c r="I317" s="112" t="s">
        <v>20440</v>
      </c>
      <c r="J317" s="112"/>
    </row>
    <row r="318" spans="1:10" ht="69">
      <c r="A318" s="484">
        <v>135</v>
      </c>
      <c r="B318" s="109" t="s">
        <v>20978</v>
      </c>
      <c r="C318" s="485" t="s">
        <v>15401</v>
      </c>
      <c r="D318" s="476">
        <v>1</v>
      </c>
      <c r="E318" s="476">
        <v>1</v>
      </c>
      <c r="F318" s="112" t="s">
        <v>11419</v>
      </c>
      <c r="G318" s="112" t="s">
        <v>11419</v>
      </c>
      <c r="H318" s="112" t="s">
        <v>3293</v>
      </c>
      <c r="I318" s="112" t="s">
        <v>18441</v>
      </c>
      <c r="J318" s="112"/>
    </row>
    <row r="319" spans="1:10" ht="86.25">
      <c r="A319" s="484">
        <v>136</v>
      </c>
      <c r="B319" s="109" t="s">
        <v>20979</v>
      </c>
      <c r="C319" s="485" t="s">
        <v>15397</v>
      </c>
      <c r="D319" s="476">
        <v>1</v>
      </c>
      <c r="E319" s="476">
        <v>1</v>
      </c>
      <c r="F319" s="112" t="s">
        <v>10043</v>
      </c>
      <c r="G319" s="112" t="s">
        <v>10043</v>
      </c>
      <c r="H319" s="112" t="s">
        <v>3293</v>
      </c>
      <c r="I319" s="112" t="s">
        <v>20980</v>
      </c>
      <c r="J319" s="112"/>
    </row>
    <row r="320" spans="1:10" ht="155.25">
      <c r="A320" s="484">
        <v>137</v>
      </c>
      <c r="B320" s="109" t="s">
        <v>20981</v>
      </c>
      <c r="C320" s="485" t="s">
        <v>20982</v>
      </c>
      <c r="D320" s="476">
        <v>1</v>
      </c>
      <c r="E320" s="476">
        <v>1</v>
      </c>
      <c r="F320" s="112" t="s">
        <v>10710</v>
      </c>
      <c r="G320" s="112" t="s">
        <v>10710</v>
      </c>
      <c r="H320" s="112" t="s">
        <v>3293</v>
      </c>
      <c r="I320" s="112" t="s">
        <v>15406</v>
      </c>
      <c r="J320" s="112"/>
    </row>
    <row r="321" spans="1:10" ht="51.75">
      <c r="A321" s="484">
        <v>138</v>
      </c>
      <c r="B321" s="109" t="s">
        <v>20983</v>
      </c>
      <c r="C321" s="485" t="s">
        <v>20984</v>
      </c>
      <c r="D321" s="476">
        <v>1</v>
      </c>
      <c r="E321" s="476">
        <v>1</v>
      </c>
      <c r="F321" s="112" t="s">
        <v>9975</v>
      </c>
      <c r="G321" s="112" t="s">
        <v>9975</v>
      </c>
      <c r="H321" s="112" t="s">
        <v>3293</v>
      </c>
      <c r="I321" s="112" t="s">
        <v>18625</v>
      </c>
      <c r="J321" s="112"/>
    </row>
    <row r="322" spans="1:10" ht="34.5">
      <c r="A322" s="484">
        <v>139</v>
      </c>
      <c r="B322" s="109" t="s">
        <v>20985</v>
      </c>
      <c r="C322" s="485" t="s">
        <v>20986</v>
      </c>
      <c r="D322" s="476">
        <v>1</v>
      </c>
      <c r="E322" s="476">
        <v>1</v>
      </c>
      <c r="F322" s="112" t="s">
        <v>10754</v>
      </c>
      <c r="G322" s="112" t="s">
        <v>10754</v>
      </c>
      <c r="H322" s="112" t="s">
        <v>3293</v>
      </c>
      <c r="I322" s="112" t="s">
        <v>20940</v>
      </c>
      <c r="J322" s="112"/>
    </row>
    <row r="323" spans="1:10" ht="51.75">
      <c r="A323" s="484">
        <v>140</v>
      </c>
      <c r="B323" s="109" t="s">
        <v>20987</v>
      </c>
      <c r="C323" s="485" t="s">
        <v>15412</v>
      </c>
      <c r="D323" s="476">
        <v>1</v>
      </c>
      <c r="E323" s="476">
        <v>1</v>
      </c>
      <c r="F323" s="112" t="s">
        <v>9978</v>
      </c>
      <c r="G323" s="112" t="s">
        <v>9978</v>
      </c>
      <c r="H323" s="112" t="s">
        <v>3293</v>
      </c>
      <c r="I323" s="112" t="s">
        <v>20988</v>
      </c>
      <c r="J323" s="112"/>
    </row>
    <row r="324" spans="1:10" ht="86.25">
      <c r="A324" s="484">
        <v>141</v>
      </c>
      <c r="B324" s="109" t="s">
        <v>20989</v>
      </c>
      <c r="C324" s="485" t="s">
        <v>15414</v>
      </c>
      <c r="D324" s="476">
        <v>1</v>
      </c>
      <c r="E324" s="476">
        <v>1</v>
      </c>
      <c r="F324" s="112" t="s">
        <v>9978</v>
      </c>
      <c r="G324" s="112" t="s">
        <v>9978</v>
      </c>
      <c r="H324" s="112" t="s">
        <v>3293</v>
      </c>
      <c r="I324" s="112" t="s">
        <v>20988</v>
      </c>
      <c r="J324" s="112"/>
    </row>
    <row r="325" spans="1:10" ht="51.75">
      <c r="A325" s="484">
        <v>142</v>
      </c>
      <c r="B325" s="109" t="s">
        <v>20990</v>
      </c>
      <c r="C325" s="485" t="s">
        <v>15417</v>
      </c>
      <c r="D325" s="476">
        <v>1</v>
      </c>
      <c r="E325" s="476">
        <v>1</v>
      </c>
      <c r="F325" s="112" t="s">
        <v>10410</v>
      </c>
      <c r="G325" s="112" t="s">
        <v>10410</v>
      </c>
      <c r="H325" s="112" t="s">
        <v>3293</v>
      </c>
      <c r="I325" s="112" t="s">
        <v>20918</v>
      </c>
      <c r="J325" s="112"/>
    </row>
    <row r="326" spans="1:10" ht="69">
      <c r="A326" s="484">
        <v>143</v>
      </c>
      <c r="B326" s="109" t="s">
        <v>20991</v>
      </c>
      <c r="C326" s="485" t="s">
        <v>15419</v>
      </c>
      <c r="D326" s="476">
        <v>1</v>
      </c>
      <c r="E326" s="476">
        <v>0</v>
      </c>
      <c r="F326" s="112" t="s">
        <v>10410</v>
      </c>
      <c r="G326" s="112" t="s">
        <v>10410</v>
      </c>
      <c r="H326" s="112" t="s">
        <v>3293</v>
      </c>
      <c r="I326" s="112" t="s">
        <v>20918</v>
      </c>
      <c r="J326" s="112"/>
    </row>
    <row r="327" spans="1:10" ht="69">
      <c r="A327" s="484">
        <v>144</v>
      </c>
      <c r="B327" s="109" t="s">
        <v>20992</v>
      </c>
      <c r="C327" s="485" t="s">
        <v>15421</v>
      </c>
      <c r="D327" s="476">
        <v>1</v>
      </c>
      <c r="E327" s="476">
        <v>1</v>
      </c>
      <c r="F327" s="112" t="s">
        <v>10410</v>
      </c>
      <c r="G327" s="112" t="s">
        <v>10410</v>
      </c>
      <c r="H327" s="112" t="s">
        <v>3293</v>
      </c>
      <c r="I327" s="112" t="s">
        <v>20918</v>
      </c>
      <c r="J327" s="112"/>
    </row>
    <row r="328" spans="1:10" ht="51.75">
      <c r="A328" s="484">
        <v>145</v>
      </c>
      <c r="B328" s="109" t="s">
        <v>20993</v>
      </c>
      <c r="C328" s="485" t="s">
        <v>15423</v>
      </c>
      <c r="D328" s="476">
        <v>1</v>
      </c>
      <c r="E328" s="476">
        <v>1</v>
      </c>
      <c r="F328" s="112" t="s">
        <v>10410</v>
      </c>
      <c r="G328" s="112" t="s">
        <v>10410</v>
      </c>
      <c r="H328" s="112" t="s">
        <v>3293</v>
      </c>
      <c r="I328" s="112" t="s">
        <v>20918</v>
      </c>
      <c r="J328" s="112"/>
    </row>
    <row r="329" spans="1:10" ht="69">
      <c r="A329" s="484">
        <v>146</v>
      </c>
      <c r="B329" s="109" t="s">
        <v>20994</v>
      </c>
      <c r="C329" s="485" t="s">
        <v>15426</v>
      </c>
      <c r="D329" s="476">
        <v>1</v>
      </c>
      <c r="E329" s="476">
        <v>1</v>
      </c>
      <c r="F329" s="112" t="s">
        <v>10615</v>
      </c>
      <c r="G329" s="112" t="s">
        <v>10615</v>
      </c>
      <c r="H329" s="112" t="s">
        <v>3293</v>
      </c>
      <c r="I329" s="112" t="s">
        <v>19790</v>
      </c>
      <c r="J329" s="112"/>
    </row>
    <row r="330" spans="1:10" ht="86.25">
      <c r="A330" s="484">
        <v>147</v>
      </c>
      <c r="B330" s="109" t="s">
        <v>20995</v>
      </c>
      <c r="C330" s="485" t="s">
        <v>15352</v>
      </c>
      <c r="D330" s="476">
        <v>1</v>
      </c>
      <c r="E330" s="476">
        <v>0</v>
      </c>
      <c r="F330" s="112" t="s">
        <v>10509</v>
      </c>
      <c r="G330" s="112" t="s">
        <v>10509</v>
      </c>
      <c r="H330" s="112" t="s">
        <v>3293</v>
      </c>
      <c r="I330" s="112" t="s">
        <v>20373</v>
      </c>
      <c r="J330" s="112"/>
    </row>
    <row r="331" spans="1:10" ht="69">
      <c r="A331" s="484">
        <v>148</v>
      </c>
      <c r="B331" s="109" t="s">
        <v>20996</v>
      </c>
      <c r="C331" s="485" t="s">
        <v>20997</v>
      </c>
      <c r="D331" s="476">
        <v>1</v>
      </c>
      <c r="E331" s="476">
        <v>1</v>
      </c>
      <c r="F331" s="112" t="s">
        <v>10509</v>
      </c>
      <c r="G331" s="112" t="s">
        <v>10509</v>
      </c>
      <c r="H331" s="112" t="s">
        <v>3293</v>
      </c>
      <c r="I331" s="112" t="s">
        <v>20373</v>
      </c>
      <c r="J331" s="112"/>
    </row>
    <row r="332" spans="1:10" ht="69">
      <c r="A332" s="484">
        <v>149</v>
      </c>
      <c r="B332" s="109" t="s">
        <v>20998</v>
      </c>
      <c r="C332" s="485" t="s">
        <v>15431</v>
      </c>
      <c r="D332" s="476">
        <v>1</v>
      </c>
      <c r="E332" s="476">
        <v>1</v>
      </c>
      <c r="F332" s="112" t="s">
        <v>10509</v>
      </c>
      <c r="G332" s="112" t="s">
        <v>10509</v>
      </c>
      <c r="H332" s="112" t="s">
        <v>3293</v>
      </c>
      <c r="I332" s="112" t="s">
        <v>20373</v>
      </c>
      <c r="J332" s="112"/>
    </row>
    <row r="333" spans="1:10" ht="69">
      <c r="A333" s="484">
        <v>150</v>
      </c>
      <c r="B333" s="109" t="s">
        <v>20999</v>
      </c>
      <c r="C333" s="485" t="s">
        <v>15433</v>
      </c>
      <c r="D333" s="476">
        <v>1</v>
      </c>
      <c r="E333" s="476">
        <v>1</v>
      </c>
      <c r="F333" s="112" t="s">
        <v>10509</v>
      </c>
      <c r="G333" s="112" t="s">
        <v>10509</v>
      </c>
      <c r="H333" s="112" t="s">
        <v>3293</v>
      </c>
      <c r="I333" s="112" t="s">
        <v>20373</v>
      </c>
      <c r="J333" s="112"/>
    </row>
    <row r="334" spans="1:10" ht="86.25">
      <c r="A334" s="484">
        <v>151</v>
      </c>
      <c r="B334" s="109" t="s">
        <v>21000</v>
      </c>
      <c r="C334" s="485" t="s">
        <v>15435</v>
      </c>
      <c r="D334" s="476">
        <v>1</v>
      </c>
      <c r="E334" s="476">
        <v>1</v>
      </c>
      <c r="F334" s="112" t="s">
        <v>10509</v>
      </c>
      <c r="G334" s="112" t="s">
        <v>10509</v>
      </c>
      <c r="H334" s="112" t="s">
        <v>3293</v>
      </c>
      <c r="I334" s="112" t="s">
        <v>20373</v>
      </c>
      <c r="J334" s="112"/>
    </row>
    <row r="335" spans="1:10" ht="51.75">
      <c r="A335" s="484">
        <v>152</v>
      </c>
      <c r="B335" s="109" t="s">
        <v>21001</v>
      </c>
      <c r="C335" s="485" t="s">
        <v>15437</v>
      </c>
      <c r="D335" s="476">
        <v>1</v>
      </c>
      <c r="E335" s="476">
        <v>1</v>
      </c>
      <c r="F335" s="112" t="s">
        <v>11454</v>
      </c>
      <c r="G335" s="112" t="s">
        <v>11454</v>
      </c>
      <c r="H335" s="112" t="s">
        <v>3293</v>
      </c>
      <c r="I335" s="112" t="s">
        <v>20350</v>
      </c>
      <c r="J335" s="112"/>
    </row>
    <row r="336" spans="1:10" ht="34.5">
      <c r="A336" s="484">
        <v>153</v>
      </c>
      <c r="B336" s="109" t="s">
        <v>21002</v>
      </c>
      <c r="C336" s="485" t="s">
        <v>15440</v>
      </c>
      <c r="D336" s="476">
        <v>1</v>
      </c>
      <c r="E336" s="476">
        <v>1</v>
      </c>
      <c r="F336" s="112" t="s">
        <v>13028</v>
      </c>
      <c r="G336" s="112" t="s">
        <v>13028</v>
      </c>
      <c r="H336" s="112" t="s">
        <v>3293</v>
      </c>
      <c r="I336" s="112" t="s">
        <v>20376</v>
      </c>
      <c r="J336" s="112"/>
    </row>
    <row r="337" spans="1:10" ht="51.75">
      <c r="A337" s="484">
        <v>154</v>
      </c>
      <c r="B337" s="109" t="s">
        <v>21003</v>
      </c>
      <c r="C337" s="485" t="s">
        <v>15442</v>
      </c>
      <c r="D337" s="476">
        <v>1</v>
      </c>
      <c r="E337" s="476">
        <v>1</v>
      </c>
      <c r="F337" s="112" t="s">
        <v>13015</v>
      </c>
      <c r="G337" s="112" t="s">
        <v>13015</v>
      </c>
      <c r="H337" s="112" t="s">
        <v>3293</v>
      </c>
      <c r="I337" s="112" t="s">
        <v>18383</v>
      </c>
      <c r="J337" s="112"/>
    </row>
    <row r="338" spans="1:10" ht="86.25">
      <c r="A338" s="484">
        <v>155</v>
      </c>
      <c r="B338" s="109" t="s">
        <v>21004</v>
      </c>
      <c r="C338" s="485" t="s">
        <v>15444</v>
      </c>
      <c r="D338" s="476">
        <v>1</v>
      </c>
      <c r="E338" s="476">
        <v>1</v>
      </c>
      <c r="F338" s="112" t="s">
        <v>13028</v>
      </c>
      <c r="G338" s="112" t="s">
        <v>13028</v>
      </c>
      <c r="H338" s="112" t="s">
        <v>3293</v>
      </c>
      <c r="I338" s="112" t="s">
        <v>20376</v>
      </c>
      <c r="J338" s="112"/>
    </row>
    <row r="339" spans="1:10" ht="34.5">
      <c r="A339" s="484">
        <v>156</v>
      </c>
      <c r="B339" s="109" t="s">
        <v>21005</v>
      </c>
      <c r="C339" s="485" t="s">
        <v>21006</v>
      </c>
      <c r="D339" s="476">
        <v>1</v>
      </c>
      <c r="E339" s="476">
        <v>1</v>
      </c>
      <c r="F339" s="112" t="s">
        <v>11963</v>
      </c>
      <c r="G339" s="112" t="s">
        <v>11963</v>
      </c>
      <c r="H339" s="112" t="s">
        <v>3293</v>
      </c>
      <c r="I339" s="112" t="s">
        <v>21007</v>
      </c>
      <c r="J339" s="112"/>
    </row>
    <row r="340" spans="1:10" ht="69">
      <c r="A340" s="484">
        <v>157</v>
      </c>
      <c r="B340" s="109" t="s">
        <v>21008</v>
      </c>
      <c r="C340" s="485" t="s">
        <v>21009</v>
      </c>
      <c r="D340" s="476">
        <v>2</v>
      </c>
      <c r="E340" s="476">
        <v>2</v>
      </c>
      <c r="F340" s="112" t="s">
        <v>10573</v>
      </c>
      <c r="G340" s="112" t="s">
        <v>10573</v>
      </c>
      <c r="H340" s="112" t="s">
        <v>3293</v>
      </c>
      <c r="I340" s="112" t="s">
        <v>20385</v>
      </c>
      <c r="J340" s="112"/>
    </row>
    <row r="341" spans="1:10" ht="34.5">
      <c r="A341" s="484">
        <v>158</v>
      </c>
      <c r="B341" s="109" t="s">
        <v>21010</v>
      </c>
      <c r="C341" s="485" t="s">
        <v>15307</v>
      </c>
      <c r="D341" s="476">
        <v>2</v>
      </c>
      <c r="E341" s="476">
        <v>1</v>
      </c>
      <c r="F341" s="112" t="s">
        <v>11478</v>
      </c>
      <c r="G341" s="112" t="s">
        <v>11478</v>
      </c>
      <c r="H341" s="112" t="s">
        <v>3293</v>
      </c>
      <c r="I341" s="112" t="s">
        <v>18386</v>
      </c>
      <c r="J341" s="112"/>
    </row>
    <row r="342" spans="1:10" ht="86.25">
      <c r="A342" s="484">
        <v>159</v>
      </c>
      <c r="B342" s="109" t="s">
        <v>21011</v>
      </c>
      <c r="C342" s="485" t="s">
        <v>15444</v>
      </c>
      <c r="D342" s="476">
        <v>2</v>
      </c>
      <c r="E342" s="476">
        <v>1</v>
      </c>
      <c r="F342" s="112" t="s">
        <v>10620</v>
      </c>
      <c r="G342" s="112" t="s">
        <v>10620</v>
      </c>
      <c r="H342" s="112" t="s">
        <v>3293</v>
      </c>
      <c r="I342" s="112" t="s">
        <v>13061</v>
      </c>
      <c r="J342" s="112"/>
    </row>
    <row r="343" spans="1:10" ht="34.5">
      <c r="A343" s="484">
        <v>160</v>
      </c>
      <c r="B343" s="109" t="s">
        <v>21012</v>
      </c>
      <c r="C343" s="485" t="s">
        <v>21013</v>
      </c>
      <c r="D343" s="476">
        <v>2</v>
      </c>
      <c r="E343" s="476">
        <v>1</v>
      </c>
      <c r="F343" s="112" t="s">
        <v>11478</v>
      </c>
      <c r="G343" s="112" t="s">
        <v>11478</v>
      </c>
      <c r="H343" s="112" t="s">
        <v>3293</v>
      </c>
      <c r="I343" s="112" t="s">
        <v>18386</v>
      </c>
      <c r="J343" s="112"/>
    </row>
    <row r="344" spans="1:10" ht="34.5">
      <c r="A344" s="484">
        <v>161</v>
      </c>
      <c r="B344" s="109" t="s">
        <v>21014</v>
      </c>
      <c r="C344" s="485" t="s">
        <v>21015</v>
      </c>
      <c r="D344" s="476">
        <v>2</v>
      </c>
      <c r="E344" s="476">
        <v>1</v>
      </c>
      <c r="F344" s="112" t="s">
        <v>11478</v>
      </c>
      <c r="G344" s="112" t="s">
        <v>11478</v>
      </c>
      <c r="H344" s="112" t="s">
        <v>3293</v>
      </c>
      <c r="I344" s="112" t="s">
        <v>18386</v>
      </c>
      <c r="J344" s="112"/>
    </row>
    <row r="345" spans="1:10" ht="69">
      <c r="A345" s="484">
        <v>162</v>
      </c>
      <c r="B345" s="109" t="s">
        <v>21016</v>
      </c>
      <c r="C345" s="485" t="s">
        <v>21017</v>
      </c>
      <c r="D345" s="476">
        <v>2</v>
      </c>
      <c r="E345" s="476">
        <v>1</v>
      </c>
      <c r="F345" s="112" t="s">
        <v>10620</v>
      </c>
      <c r="G345" s="112" t="s">
        <v>10620</v>
      </c>
      <c r="H345" s="112" t="s">
        <v>3293</v>
      </c>
      <c r="I345" s="112" t="s">
        <v>13061</v>
      </c>
      <c r="J345" s="112"/>
    </row>
    <row r="346" spans="1:10" ht="86.25">
      <c r="A346" s="484">
        <v>163</v>
      </c>
      <c r="B346" s="109" t="s">
        <v>21018</v>
      </c>
      <c r="C346" s="485" t="s">
        <v>15444</v>
      </c>
      <c r="D346" s="476">
        <v>2</v>
      </c>
      <c r="E346" s="476">
        <v>1</v>
      </c>
      <c r="F346" s="112" t="s">
        <v>10770</v>
      </c>
      <c r="G346" s="112" t="s">
        <v>10770</v>
      </c>
      <c r="H346" s="112" t="s">
        <v>3293</v>
      </c>
      <c r="I346" s="112" t="s">
        <v>18892</v>
      </c>
      <c r="J346" s="112"/>
    </row>
    <row r="347" spans="1:10" ht="69">
      <c r="A347" s="484">
        <v>164</v>
      </c>
      <c r="B347" s="109" t="s">
        <v>21019</v>
      </c>
      <c r="C347" s="485" t="s">
        <v>21020</v>
      </c>
      <c r="D347" s="476">
        <v>2</v>
      </c>
      <c r="E347" s="476">
        <v>1</v>
      </c>
      <c r="F347" s="112"/>
      <c r="G347" s="112"/>
      <c r="H347" s="112"/>
      <c r="I347" s="112"/>
      <c r="J347" s="112"/>
    </row>
    <row r="348" spans="1:10" ht="103.5">
      <c r="A348" s="484">
        <v>165</v>
      </c>
      <c r="B348" s="109" t="s">
        <v>21021</v>
      </c>
      <c r="C348" s="485" t="s">
        <v>15460</v>
      </c>
      <c r="D348" s="476">
        <v>2</v>
      </c>
      <c r="E348" s="476">
        <v>1</v>
      </c>
      <c r="F348" s="112" t="s">
        <v>11478</v>
      </c>
      <c r="G348" s="112" t="s">
        <v>11478</v>
      </c>
      <c r="H348" s="112" t="s">
        <v>3293</v>
      </c>
      <c r="I348" s="112" t="s">
        <v>18386</v>
      </c>
      <c r="J348" s="112"/>
    </row>
    <row r="349" spans="1:10" ht="69">
      <c r="A349" s="484">
        <v>166</v>
      </c>
      <c r="B349" s="109" t="s">
        <v>21022</v>
      </c>
      <c r="C349" s="485" t="s">
        <v>15462</v>
      </c>
      <c r="D349" s="476">
        <v>1</v>
      </c>
      <c r="E349" s="476">
        <v>0</v>
      </c>
      <c r="F349" s="112" t="s">
        <v>11478</v>
      </c>
      <c r="G349" s="112" t="s">
        <v>11478</v>
      </c>
      <c r="H349" s="112" t="s">
        <v>3293</v>
      </c>
      <c r="I349" s="112" t="s">
        <v>18386</v>
      </c>
      <c r="J349" s="112"/>
    </row>
    <row r="350" spans="1:10" ht="17.25">
      <c r="A350" s="484">
        <v>167</v>
      </c>
      <c r="B350" s="109" t="s">
        <v>21023</v>
      </c>
      <c r="C350" s="485" t="s">
        <v>21024</v>
      </c>
      <c r="D350" s="476">
        <v>1</v>
      </c>
      <c r="E350" s="476">
        <v>0</v>
      </c>
      <c r="F350" s="112" t="s">
        <v>11839</v>
      </c>
      <c r="G350" s="112" t="s">
        <v>11839</v>
      </c>
      <c r="H350" s="112" t="s">
        <v>3293</v>
      </c>
      <c r="I350" s="112" t="s">
        <v>18393</v>
      </c>
      <c r="J350" s="112"/>
    </row>
    <row r="351" spans="1:10" ht="69">
      <c r="A351" s="484">
        <v>168</v>
      </c>
      <c r="B351" s="109" t="s">
        <v>21025</v>
      </c>
      <c r="C351" s="485" t="s">
        <v>15466</v>
      </c>
      <c r="D351" s="476">
        <v>2</v>
      </c>
      <c r="E351" s="476">
        <v>1</v>
      </c>
      <c r="F351" s="112" t="s">
        <v>11839</v>
      </c>
      <c r="G351" s="112" t="s">
        <v>11839</v>
      </c>
      <c r="H351" s="112" t="s">
        <v>3293</v>
      </c>
      <c r="I351" s="112" t="s">
        <v>18393</v>
      </c>
      <c r="J351" s="112"/>
    </row>
    <row r="352" spans="1:10" ht="69">
      <c r="A352" s="484">
        <v>169</v>
      </c>
      <c r="B352" s="109" t="s">
        <v>21026</v>
      </c>
      <c r="C352" s="485" t="s">
        <v>15468</v>
      </c>
      <c r="D352" s="476">
        <v>1</v>
      </c>
      <c r="E352" s="476">
        <v>0</v>
      </c>
      <c r="F352" s="112" t="s">
        <v>11839</v>
      </c>
      <c r="G352" s="112" t="s">
        <v>11839</v>
      </c>
      <c r="H352" s="112" t="s">
        <v>3293</v>
      </c>
      <c r="I352" s="112" t="s">
        <v>18393</v>
      </c>
      <c r="J352" s="112"/>
    </row>
    <row r="353" spans="1:10" ht="86.25">
      <c r="A353" s="484">
        <v>170</v>
      </c>
      <c r="B353" s="109" t="s">
        <v>21027</v>
      </c>
      <c r="C353" s="485" t="s">
        <v>15470</v>
      </c>
      <c r="D353" s="476">
        <v>2</v>
      </c>
      <c r="E353" s="476">
        <v>1</v>
      </c>
      <c r="F353" s="112" t="s">
        <v>10775</v>
      </c>
      <c r="G353" s="112" t="s">
        <v>10775</v>
      </c>
      <c r="H353" s="112" t="s">
        <v>3293</v>
      </c>
      <c r="I353" s="112" t="s">
        <v>21028</v>
      </c>
      <c r="J353" s="112"/>
    </row>
    <row r="354" spans="1:10" ht="69">
      <c r="A354" s="484">
        <v>171</v>
      </c>
      <c r="B354" s="109" t="s">
        <v>21029</v>
      </c>
      <c r="C354" s="485" t="s">
        <v>15472</v>
      </c>
      <c r="D354" s="476">
        <v>2</v>
      </c>
      <c r="E354" s="476">
        <v>2</v>
      </c>
      <c r="F354" s="112" t="s">
        <v>9744</v>
      </c>
      <c r="G354" s="112" t="s">
        <v>9744</v>
      </c>
      <c r="H354" s="112" t="s">
        <v>3293</v>
      </c>
      <c r="I354" s="112" t="s">
        <v>20126</v>
      </c>
      <c r="J354" s="112"/>
    </row>
    <row r="355" spans="1:10" ht="51.75">
      <c r="A355" s="484">
        <v>172</v>
      </c>
      <c r="B355" s="109" t="s">
        <v>21030</v>
      </c>
      <c r="C355" s="485" t="s">
        <v>15474</v>
      </c>
      <c r="D355" s="476">
        <v>2</v>
      </c>
      <c r="E355" s="476">
        <v>1</v>
      </c>
      <c r="F355" s="112" t="s">
        <v>9744</v>
      </c>
      <c r="G355" s="112" t="s">
        <v>9744</v>
      </c>
      <c r="H355" s="112" t="s">
        <v>3293</v>
      </c>
      <c r="I355" s="112" t="s">
        <v>20126</v>
      </c>
      <c r="J355" s="112"/>
    </row>
    <row r="356" spans="1:10" ht="69">
      <c r="A356" s="484">
        <v>173</v>
      </c>
      <c r="B356" s="109" t="s">
        <v>21031</v>
      </c>
      <c r="C356" s="485" t="s">
        <v>15476</v>
      </c>
      <c r="D356" s="476">
        <v>2</v>
      </c>
      <c r="E356" s="476">
        <v>0</v>
      </c>
      <c r="F356" s="112" t="s">
        <v>11501</v>
      </c>
      <c r="G356" s="112" t="s">
        <v>11501</v>
      </c>
      <c r="H356" s="112" t="s">
        <v>3293</v>
      </c>
      <c r="I356" s="112" t="s">
        <v>21032</v>
      </c>
      <c r="J356" s="112"/>
    </row>
    <row r="357" spans="1:10" ht="34.5">
      <c r="A357" s="484">
        <v>174</v>
      </c>
      <c r="B357" s="109" t="s">
        <v>21033</v>
      </c>
      <c r="C357" s="485" t="s">
        <v>15478</v>
      </c>
      <c r="D357" s="476">
        <v>2</v>
      </c>
      <c r="E357" s="476">
        <v>1</v>
      </c>
      <c r="F357" s="112" t="s">
        <v>9692</v>
      </c>
      <c r="G357" s="112" t="s">
        <v>9692</v>
      </c>
      <c r="H357" s="112" t="s">
        <v>3293</v>
      </c>
      <c r="I357" s="112" t="s">
        <v>21034</v>
      </c>
      <c r="J357" s="112"/>
    </row>
    <row r="358" spans="1:10" ht="86.25">
      <c r="A358" s="484">
        <v>175</v>
      </c>
      <c r="B358" s="109" t="s">
        <v>21035</v>
      </c>
      <c r="C358" s="485" t="s">
        <v>15480</v>
      </c>
      <c r="D358" s="476">
        <v>2</v>
      </c>
      <c r="E358" s="476">
        <v>1</v>
      </c>
      <c r="F358" s="112" t="s">
        <v>10667</v>
      </c>
      <c r="G358" s="112" t="s">
        <v>10667</v>
      </c>
      <c r="H358" s="112" t="s">
        <v>3293</v>
      </c>
      <c r="I358" s="112" t="s">
        <v>20129</v>
      </c>
      <c r="J358" s="112"/>
    </row>
    <row r="359" spans="1:10" ht="86.25">
      <c r="A359" s="484">
        <v>176</v>
      </c>
      <c r="B359" s="109" t="s">
        <v>21036</v>
      </c>
      <c r="C359" s="485" t="s">
        <v>21037</v>
      </c>
      <c r="D359" s="476">
        <v>2</v>
      </c>
      <c r="E359" s="476">
        <v>2</v>
      </c>
      <c r="F359" s="112" t="s">
        <v>10976</v>
      </c>
      <c r="G359" s="112" t="s">
        <v>10976</v>
      </c>
      <c r="H359" s="112" t="s">
        <v>3293</v>
      </c>
      <c r="I359" s="112" t="s">
        <v>21038</v>
      </c>
      <c r="J359" s="112"/>
    </row>
    <row r="360" spans="1:10" ht="69">
      <c r="A360" s="484">
        <v>177</v>
      </c>
      <c r="B360" s="109" t="s">
        <v>21039</v>
      </c>
      <c r="C360" s="485" t="s">
        <v>15484</v>
      </c>
      <c r="D360" s="476">
        <v>2</v>
      </c>
      <c r="E360" s="476">
        <v>1</v>
      </c>
      <c r="F360" s="112" t="s">
        <v>13272</v>
      </c>
      <c r="G360" s="112" t="s">
        <v>13272</v>
      </c>
      <c r="H360" s="112" t="s">
        <v>3293</v>
      </c>
      <c r="I360" s="112" t="s">
        <v>18566</v>
      </c>
      <c r="J360" s="112"/>
    </row>
    <row r="361" spans="1:10" ht="15.75">
      <c r="A361" s="484">
        <v>178</v>
      </c>
      <c r="B361" s="109" t="s">
        <v>21040</v>
      </c>
      <c r="C361" s="486" t="s">
        <v>21041</v>
      </c>
      <c r="D361" s="476">
        <v>1</v>
      </c>
      <c r="E361" s="476">
        <v>0</v>
      </c>
      <c r="F361" s="112" t="s">
        <v>10718</v>
      </c>
      <c r="G361" s="112" t="s">
        <v>10718</v>
      </c>
      <c r="H361" s="112" t="s">
        <v>3293</v>
      </c>
      <c r="I361" s="112" t="s">
        <v>18372</v>
      </c>
      <c r="J361" s="112"/>
    </row>
    <row r="362" spans="1:10" ht="51.75">
      <c r="A362" s="484">
        <v>179</v>
      </c>
      <c r="B362" s="109" t="s">
        <v>21042</v>
      </c>
      <c r="C362" s="485" t="s">
        <v>15488</v>
      </c>
      <c r="D362" s="476">
        <v>2</v>
      </c>
      <c r="E362" s="476">
        <v>1</v>
      </c>
      <c r="F362" s="112" t="s">
        <v>13239</v>
      </c>
      <c r="G362" s="112" t="s">
        <v>13239</v>
      </c>
      <c r="H362" s="112" t="s">
        <v>3293</v>
      </c>
      <c r="I362" s="112" t="s">
        <v>20924</v>
      </c>
      <c r="J362" s="112"/>
    </row>
    <row r="363" spans="1:10" ht="51.75">
      <c r="A363" s="484">
        <v>180</v>
      </c>
      <c r="B363" s="109" t="s">
        <v>21043</v>
      </c>
      <c r="C363" s="485" t="s">
        <v>21044</v>
      </c>
      <c r="D363" s="476">
        <v>2</v>
      </c>
      <c r="E363" s="476">
        <v>0</v>
      </c>
      <c r="F363" s="112" t="s">
        <v>10623</v>
      </c>
      <c r="G363" s="112" t="s">
        <v>10623</v>
      </c>
      <c r="H363" s="112" t="s">
        <v>3293</v>
      </c>
      <c r="I363" s="112" t="s">
        <v>19893</v>
      </c>
      <c r="J363" s="112"/>
    </row>
    <row r="364" spans="1:10" ht="34.5">
      <c r="A364" s="484">
        <v>181</v>
      </c>
      <c r="B364" s="109" t="s">
        <v>21045</v>
      </c>
      <c r="C364" s="485" t="s">
        <v>21046</v>
      </c>
      <c r="D364" s="476">
        <v>2</v>
      </c>
      <c r="E364" s="476">
        <v>1</v>
      </c>
      <c r="F364" s="112" t="s">
        <v>10994</v>
      </c>
      <c r="G364" s="112" t="s">
        <v>10994</v>
      </c>
      <c r="H364" s="112" t="s">
        <v>3293</v>
      </c>
      <c r="I364" s="112" t="s">
        <v>13291</v>
      </c>
      <c r="J364" s="112"/>
    </row>
    <row r="365" spans="1:10" ht="34.5">
      <c r="A365" s="484">
        <v>182</v>
      </c>
      <c r="B365" s="109" t="s">
        <v>21047</v>
      </c>
      <c r="C365" s="485" t="s">
        <v>21048</v>
      </c>
      <c r="D365" s="476">
        <v>2</v>
      </c>
      <c r="E365" s="476">
        <v>1</v>
      </c>
      <c r="F365" s="112" t="s">
        <v>13272</v>
      </c>
      <c r="G365" s="112" t="s">
        <v>13272</v>
      </c>
      <c r="H365" s="112" t="s">
        <v>3293</v>
      </c>
      <c r="I365" s="112" t="s">
        <v>18566</v>
      </c>
      <c r="J365" s="112"/>
    </row>
    <row r="366" spans="1:10" ht="34.5">
      <c r="A366" s="484">
        <v>183</v>
      </c>
      <c r="B366" s="109" t="s">
        <v>21049</v>
      </c>
      <c r="C366" s="485" t="s">
        <v>15508</v>
      </c>
      <c r="D366" s="476">
        <v>2</v>
      </c>
      <c r="E366" s="476">
        <v>1</v>
      </c>
      <c r="F366" s="112" t="s">
        <v>10997</v>
      </c>
      <c r="G366" s="112" t="s">
        <v>10997</v>
      </c>
      <c r="H366" s="112" t="s">
        <v>3293</v>
      </c>
      <c r="I366" s="112" t="s">
        <v>17539</v>
      </c>
      <c r="J366" s="112"/>
    </row>
    <row r="367" spans="1:10" ht="51.75">
      <c r="A367" s="484">
        <v>184</v>
      </c>
      <c r="B367" s="109" t="s">
        <v>21050</v>
      </c>
      <c r="C367" s="485" t="s">
        <v>15376</v>
      </c>
      <c r="D367" s="476">
        <v>2</v>
      </c>
      <c r="E367" s="476">
        <v>1</v>
      </c>
      <c r="F367" s="112" t="s">
        <v>10997</v>
      </c>
      <c r="G367" s="112" t="s">
        <v>10997</v>
      </c>
      <c r="H367" s="112" t="s">
        <v>3293</v>
      </c>
      <c r="I367" s="112" t="s">
        <v>17539</v>
      </c>
      <c r="J367" s="112"/>
    </row>
    <row r="368" spans="1:10" ht="51.75">
      <c r="A368" s="484">
        <v>185</v>
      </c>
      <c r="B368" s="109" t="s">
        <v>21051</v>
      </c>
      <c r="C368" s="485" t="s">
        <v>15376</v>
      </c>
      <c r="D368" s="476">
        <v>2</v>
      </c>
      <c r="E368" s="476">
        <v>1</v>
      </c>
      <c r="F368" s="112" t="s">
        <v>10997</v>
      </c>
      <c r="G368" s="112" t="s">
        <v>10997</v>
      </c>
      <c r="H368" s="112" t="s">
        <v>3293</v>
      </c>
      <c r="I368" s="112" t="s">
        <v>17539</v>
      </c>
      <c r="J368" s="112"/>
    </row>
    <row r="369" spans="1:10" ht="51.75">
      <c r="A369" s="484">
        <v>186</v>
      </c>
      <c r="B369" s="109" t="s">
        <v>21052</v>
      </c>
      <c r="C369" s="485" t="s">
        <v>15502</v>
      </c>
      <c r="D369" s="476">
        <v>2</v>
      </c>
      <c r="E369" s="476">
        <v>1</v>
      </c>
      <c r="F369" s="112" t="s">
        <v>10997</v>
      </c>
      <c r="G369" s="112" t="s">
        <v>10997</v>
      </c>
      <c r="H369" s="112" t="s">
        <v>3293</v>
      </c>
      <c r="I369" s="112" t="s">
        <v>17539</v>
      </c>
      <c r="J369" s="112"/>
    </row>
    <row r="370" spans="1:10" ht="51.75">
      <c r="A370" s="484">
        <v>187</v>
      </c>
      <c r="B370" s="109" t="s">
        <v>21053</v>
      </c>
      <c r="C370" s="485" t="s">
        <v>15504</v>
      </c>
      <c r="D370" s="476">
        <v>2</v>
      </c>
      <c r="E370" s="476">
        <v>0</v>
      </c>
      <c r="F370" s="112" t="s">
        <v>11522</v>
      </c>
      <c r="G370" s="112" t="s">
        <v>11522</v>
      </c>
      <c r="H370" s="112" t="s">
        <v>3293</v>
      </c>
      <c r="I370" s="112" t="s">
        <v>19805</v>
      </c>
      <c r="J370" s="112"/>
    </row>
    <row r="371" spans="1:10" ht="69">
      <c r="A371" s="484">
        <v>188</v>
      </c>
      <c r="B371" s="109" t="s">
        <v>21054</v>
      </c>
      <c r="C371" s="485" t="s">
        <v>15506</v>
      </c>
      <c r="D371" s="476">
        <v>2</v>
      </c>
      <c r="E371" s="476">
        <v>3</v>
      </c>
      <c r="F371" s="112" t="s">
        <v>11522</v>
      </c>
      <c r="G371" s="112" t="s">
        <v>11522</v>
      </c>
      <c r="H371" s="112" t="s">
        <v>3293</v>
      </c>
      <c r="I371" s="112" t="s">
        <v>19805</v>
      </c>
      <c r="J371" s="112"/>
    </row>
    <row r="372" spans="1:10" ht="34.5">
      <c r="A372" s="484">
        <v>189</v>
      </c>
      <c r="B372" s="109" t="s">
        <v>21055</v>
      </c>
      <c r="C372" s="485" t="s">
        <v>15508</v>
      </c>
      <c r="D372" s="476">
        <v>2</v>
      </c>
      <c r="E372" s="476">
        <v>1</v>
      </c>
      <c r="F372" s="112" t="s">
        <v>5616</v>
      </c>
      <c r="G372" s="112" t="s">
        <v>5616</v>
      </c>
      <c r="H372" s="112" t="s">
        <v>3293</v>
      </c>
      <c r="I372" s="112" t="s">
        <v>21056</v>
      </c>
      <c r="J372" s="112"/>
    </row>
    <row r="373" spans="1:10" ht="34.5">
      <c r="A373" s="484">
        <v>190</v>
      </c>
      <c r="B373" s="109" t="s">
        <v>21057</v>
      </c>
      <c r="C373" s="485" t="s">
        <v>15508</v>
      </c>
      <c r="D373" s="476">
        <v>2</v>
      </c>
      <c r="E373" s="476">
        <v>1</v>
      </c>
      <c r="F373" s="112" t="s">
        <v>10997</v>
      </c>
      <c r="G373" s="112" t="s">
        <v>10997</v>
      </c>
      <c r="H373" s="112" t="s">
        <v>3293</v>
      </c>
      <c r="I373" s="112" t="s">
        <v>17539</v>
      </c>
      <c r="J373" s="112"/>
    </row>
    <row r="374" spans="1:10" ht="34.5">
      <c r="A374" s="484">
        <v>191</v>
      </c>
      <c r="B374" s="109" t="s">
        <v>21058</v>
      </c>
      <c r="C374" s="485" t="s">
        <v>21059</v>
      </c>
      <c r="D374" s="476">
        <v>2</v>
      </c>
      <c r="E374" s="476">
        <v>1</v>
      </c>
      <c r="F374" s="112" t="s">
        <v>10997</v>
      </c>
      <c r="G374" s="112" t="s">
        <v>10997</v>
      </c>
      <c r="H374" s="112" t="s">
        <v>3293</v>
      </c>
      <c r="I374" s="112" t="s">
        <v>17539</v>
      </c>
      <c r="J374" s="112"/>
    </row>
    <row r="375" spans="1:10" ht="69">
      <c r="A375" s="484">
        <v>192</v>
      </c>
      <c r="B375" s="109" t="s">
        <v>21060</v>
      </c>
      <c r="C375" s="485" t="s">
        <v>15514</v>
      </c>
      <c r="D375" s="476">
        <v>2</v>
      </c>
      <c r="E375" s="476">
        <v>1</v>
      </c>
      <c r="F375" s="112" t="s">
        <v>10623</v>
      </c>
      <c r="G375" s="112" t="s">
        <v>10623</v>
      </c>
      <c r="H375" s="112" t="s">
        <v>3293</v>
      </c>
      <c r="I375" s="112" t="s">
        <v>19893</v>
      </c>
      <c r="J375" s="112"/>
    </row>
    <row r="376" spans="1:10" ht="69">
      <c r="A376" s="484">
        <v>193</v>
      </c>
      <c r="B376" s="109" t="s">
        <v>21061</v>
      </c>
      <c r="C376" s="485" t="s">
        <v>21062</v>
      </c>
      <c r="D376" s="476">
        <v>2</v>
      </c>
      <c r="E376" s="476">
        <v>2</v>
      </c>
      <c r="F376" s="112" t="s">
        <v>10623</v>
      </c>
      <c r="G376" s="112" t="s">
        <v>10623</v>
      </c>
      <c r="H376" s="112" t="s">
        <v>3293</v>
      </c>
      <c r="I376" s="112" t="s">
        <v>19893</v>
      </c>
      <c r="J376" s="112"/>
    </row>
    <row r="377" spans="1:10" ht="51.75">
      <c r="A377" s="484">
        <v>194</v>
      </c>
      <c r="B377" s="109" t="s">
        <v>21063</v>
      </c>
      <c r="C377" s="485" t="s">
        <v>15518</v>
      </c>
      <c r="D377" s="476">
        <v>2</v>
      </c>
      <c r="E377" s="476">
        <v>1</v>
      </c>
      <c r="F377" s="112" t="s">
        <v>10976</v>
      </c>
      <c r="G377" s="112" t="s">
        <v>10976</v>
      </c>
      <c r="H377" s="112" t="s">
        <v>3293</v>
      </c>
      <c r="I377" s="112" t="s">
        <v>21038</v>
      </c>
      <c r="J377" s="112"/>
    </row>
    <row r="378" spans="1:10" ht="51.75">
      <c r="A378" s="484">
        <v>195</v>
      </c>
      <c r="B378" s="109" t="s">
        <v>21064</v>
      </c>
      <c r="C378" s="485" t="s">
        <v>15520</v>
      </c>
      <c r="D378" s="476">
        <v>2</v>
      </c>
      <c r="E378" s="476">
        <v>1</v>
      </c>
      <c r="F378" s="112" t="s">
        <v>9692</v>
      </c>
      <c r="G378" s="112" t="s">
        <v>9692</v>
      </c>
      <c r="H378" s="112" t="s">
        <v>3293</v>
      </c>
      <c r="I378" s="112" t="s">
        <v>21034</v>
      </c>
      <c r="J378" s="112"/>
    </row>
    <row r="379" spans="1:10" ht="51.75">
      <c r="A379" s="484">
        <v>196</v>
      </c>
      <c r="B379" s="109" t="s">
        <v>21065</v>
      </c>
      <c r="C379" s="485" t="s">
        <v>21066</v>
      </c>
      <c r="D379" s="476">
        <v>2</v>
      </c>
      <c r="E379" s="476">
        <v>1</v>
      </c>
      <c r="F379" s="112" t="s">
        <v>9986</v>
      </c>
      <c r="G379" s="112" t="s">
        <v>9986</v>
      </c>
      <c r="H379" s="112" t="s">
        <v>3293</v>
      </c>
      <c r="I379" s="112" t="s">
        <v>21067</v>
      </c>
      <c r="J379" s="112"/>
    </row>
    <row r="380" spans="1:10" ht="51.75">
      <c r="A380" s="484">
        <v>197</v>
      </c>
      <c r="B380" s="109" t="s">
        <v>21068</v>
      </c>
      <c r="C380" s="485" t="s">
        <v>15376</v>
      </c>
      <c r="D380" s="476">
        <v>2</v>
      </c>
      <c r="E380" s="476">
        <v>1</v>
      </c>
      <c r="F380" s="112" t="s">
        <v>9986</v>
      </c>
      <c r="G380" s="112" t="s">
        <v>9986</v>
      </c>
      <c r="H380" s="112" t="s">
        <v>3293</v>
      </c>
      <c r="I380" s="112" t="s">
        <v>21067</v>
      </c>
      <c r="J380" s="112"/>
    </row>
    <row r="381" spans="1:10" ht="51.75">
      <c r="A381" s="484">
        <v>198</v>
      </c>
      <c r="B381" s="109" t="s">
        <v>21069</v>
      </c>
      <c r="C381" s="485" t="s">
        <v>21070</v>
      </c>
      <c r="D381" s="476">
        <v>2</v>
      </c>
      <c r="E381" s="476">
        <v>1</v>
      </c>
      <c r="F381" s="112" t="s">
        <v>9986</v>
      </c>
      <c r="G381" s="112" t="s">
        <v>9986</v>
      </c>
      <c r="H381" s="112" t="s">
        <v>3293</v>
      </c>
      <c r="I381" s="112" t="s">
        <v>21067</v>
      </c>
      <c r="J381" s="112"/>
    </row>
    <row r="382" spans="1:10" ht="34.5">
      <c r="A382" s="484">
        <v>199</v>
      </c>
      <c r="B382" s="109" t="s">
        <v>21071</v>
      </c>
      <c r="C382" s="485" t="s">
        <v>15452</v>
      </c>
      <c r="D382" s="476">
        <v>2</v>
      </c>
      <c r="E382" s="476">
        <v>1</v>
      </c>
      <c r="F382" s="112" t="s">
        <v>9986</v>
      </c>
      <c r="G382" s="112" t="s">
        <v>9986</v>
      </c>
      <c r="H382" s="112" t="s">
        <v>3293</v>
      </c>
      <c r="I382" s="112" t="s">
        <v>21067</v>
      </c>
      <c r="J382" s="112"/>
    </row>
    <row r="383" spans="1:10" ht="34.5">
      <c r="A383" s="484">
        <v>200</v>
      </c>
      <c r="B383" s="109" t="s">
        <v>21072</v>
      </c>
      <c r="C383" s="485" t="s">
        <v>15478</v>
      </c>
      <c r="D383" s="476">
        <v>2</v>
      </c>
      <c r="E383" s="476">
        <v>1</v>
      </c>
      <c r="F383" s="112" t="s">
        <v>9986</v>
      </c>
      <c r="G383" s="112" t="s">
        <v>9986</v>
      </c>
      <c r="H383" s="112" t="s">
        <v>3293</v>
      </c>
      <c r="I383" s="112" t="s">
        <v>21067</v>
      </c>
      <c r="J383" s="112"/>
    </row>
    <row r="384" spans="1:10" ht="34.5">
      <c r="A384" s="484">
        <v>201</v>
      </c>
      <c r="B384" s="109" t="s">
        <v>21073</v>
      </c>
      <c r="C384" s="485" t="s">
        <v>15508</v>
      </c>
      <c r="D384" s="476">
        <v>2</v>
      </c>
      <c r="E384" s="476">
        <v>1</v>
      </c>
      <c r="F384" s="112" t="s">
        <v>9986</v>
      </c>
      <c r="G384" s="112" t="s">
        <v>9986</v>
      </c>
      <c r="H384" s="112" t="s">
        <v>3293</v>
      </c>
      <c r="I384" s="112" t="s">
        <v>21067</v>
      </c>
      <c r="J384" s="112"/>
    </row>
    <row r="385" spans="1:10" ht="34.5">
      <c r="A385" s="484">
        <v>202</v>
      </c>
      <c r="B385" s="109" t="s">
        <v>21074</v>
      </c>
      <c r="C385" s="485" t="s">
        <v>15531</v>
      </c>
      <c r="D385" s="476">
        <v>2</v>
      </c>
      <c r="E385" s="476">
        <v>1</v>
      </c>
      <c r="F385" s="112" t="s">
        <v>9986</v>
      </c>
      <c r="G385" s="112" t="s">
        <v>9986</v>
      </c>
      <c r="H385" s="112" t="s">
        <v>3293</v>
      </c>
      <c r="I385" s="112" t="s">
        <v>21067</v>
      </c>
      <c r="J385" s="112"/>
    </row>
    <row r="386" spans="1:10" ht="34.5">
      <c r="A386" s="484">
        <v>203</v>
      </c>
      <c r="B386" s="109" t="s">
        <v>21075</v>
      </c>
      <c r="C386" s="485" t="s">
        <v>15833</v>
      </c>
      <c r="D386" s="476">
        <v>2</v>
      </c>
      <c r="E386" s="476">
        <v>1</v>
      </c>
      <c r="F386" s="112" t="s">
        <v>11539</v>
      </c>
      <c r="G386" s="112" t="s">
        <v>11539</v>
      </c>
      <c r="H386" s="112" t="s">
        <v>3293</v>
      </c>
      <c r="I386" s="112" t="s">
        <v>17577</v>
      </c>
      <c r="J386" s="112"/>
    </row>
    <row r="387" spans="1:10" ht="86.25">
      <c r="A387" s="484">
        <v>204</v>
      </c>
      <c r="B387" s="109" t="s">
        <v>15535</v>
      </c>
      <c r="C387" s="485" t="s">
        <v>15444</v>
      </c>
      <c r="D387" s="476">
        <v>2</v>
      </c>
      <c r="E387" s="476">
        <v>1</v>
      </c>
      <c r="F387" s="112" t="s">
        <v>10424</v>
      </c>
      <c r="G387" s="112" t="s">
        <v>10424</v>
      </c>
      <c r="H387" s="112" t="s">
        <v>3293</v>
      </c>
      <c r="I387" s="112" t="s">
        <v>14677</v>
      </c>
      <c r="J387" s="112"/>
    </row>
    <row r="388" spans="1:10" ht="34.5">
      <c r="A388" s="484">
        <v>205</v>
      </c>
      <c r="B388" s="109" t="s">
        <v>15536</v>
      </c>
      <c r="C388" s="485" t="s">
        <v>15537</v>
      </c>
      <c r="D388" s="476">
        <v>2</v>
      </c>
      <c r="E388" s="476">
        <v>1</v>
      </c>
      <c r="F388" s="112" t="s">
        <v>10778</v>
      </c>
      <c r="G388" s="112" t="s">
        <v>10778</v>
      </c>
      <c r="H388" s="112" t="s">
        <v>3293</v>
      </c>
      <c r="I388" s="112" t="s">
        <v>20153</v>
      </c>
      <c r="J388" s="112"/>
    </row>
    <row r="389" spans="1:10" ht="51.75">
      <c r="A389" s="484">
        <v>206</v>
      </c>
      <c r="B389" s="109" t="s">
        <v>15538</v>
      </c>
      <c r="C389" s="485" t="s">
        <v>15539</v>
      </c>
      <c r="D389" s="476">
        <v>1</v>
      </c>
      <c r="E389" s="476">
        <v>0</v>
      </c>
      <c r="F389" s="112" t="s">
        <v>9747</v>
      </c>
      <c r="G389" s="112" t="s">
        <v>9747</v>
      </c>
      <c r="H389" s="112" t="s">
        <v>3293</v>
      </c>
      <c r="I389" s="112" t="s">
        <v>20451</v>
      </c>
      <c r="J389" s="112"/>
    </row>
    <row r="390" spans="1:10" ht="34.5">
      <c r="A390" s="484">
        <v>207</v>
      </c>
      <c r="B390" s="109" t="s">
        <v>15541</v>
      </c>
      <c r="C390" s="485" t="s">
        <v>21076</v>
      </c>
      <c r="D390" s="476">
        <v>2</v>
      </c>
      <c r="E390" s="476">
        <v>1</v>
      </c>
      <c r="F390" s="112" t="s">
        <v>5616</v>
      </c>
      <c r="G390" s="112" t="s">
        <v>5616</v>
      </c>
      <c r="H390" s="112" t="s">
        <v>3293</v>
      </c>
      <c r="I390" s="112" t="s">
        <v>21056</v>
      </c>
      <c r="J390" s="112"/>
    </row>
    <row r="391" spans="1:10" ht="34.5">
      <c r="A391" s="484">
        <v>208</v>
      </c>
      <c r="B391" s="109" t="s">
        <v>15543</v>
      </c>
      <c r="C391" s="485" t="s">
        <v>15508</v>
      </c>
      <c r="D391" s="476">
        <v>2</v>
      </c>
      <c r="E391" s="476">
        <v>1</v>
      </c>
      <c r="F391" s="112" t="s">
        <v>5616</v>
      </c>
      <c r="G391" s="112" t="s">
        <v>5616</v>
      </c>
      <c r="H391" s="112" t="s">
        <v>3293</v>
      </c>
      <c r="I391" s="112" t="s">
        <v>21056</v>
      </c>
      <c r="J391" s="112"/>
    </row>
    <row r="392" spans="1:10" ht="51.75">
      <c r="A392" s="484">
        <v>209</v>
      </c>
      <c r="B392" s="109" t="s">
        <v>15545</v>
      </c>
      <c r="C392" s="485" t="s">
        <v>21077</v>
      </c>
      <c r="D392" s="476">
        <v>1</v>
      </c>
      <c r="E392" s="476">
        <v>0</v>
      </c>
      <c r="F392" s="112" t="s">
        <v>10418</v>
      </c>
      <c r="G392" s="112" t="s">
        <v>10418</v>
      </c>
      <c r="H392" s="112" t="s">
        <v>3293</v>
      </c>
      <c r="I392" s="112" t="s">
        <v>21078</v>
      </c>
      <c r="J392" s="112"/>
    </row>
    <row r="393" spans="1:10" ht="51.75">
      <c r="A393" s="484">
        <v>210</v>
      </c>
      <c r="B393" s="109" t="s">
        <v>15547</v>
      </c>
      <c r="C393" s="485" t="s">
        <v>21079</v>
      </c>
      <c r="D393" s="476">
        <v>2</v>
      </c>
      <c r="E393" s="476">
        <v>1</v>
      </c>
      <c r="F393" s="112" t="s">
        <v>10421</v>
      </c>
      <c r="G393" s="112" t="s">
        <v>10421</v>
      </c>
      <c r="H393" s="112" t="s">
        <v>3293</v>
      </c>
      <c r="I393" s="112" t="s">
        <v>17551</v>
      </c>
      <c r="J393" s="112"/>
    </row>
    <row r="394" spans="1:10" ht="51.75">
      <c r="A394" s="484">
        <v>211</v>
      </c>
      <c r="B394" s="109" t="s">
        <v>15550</v>
      </c>
      <c r="C394" s="485" t="s">
        <v>15551</v>
      </c>
      <c r="D394" s="476">
        <v>2</v>
      </c>
      <c r="E394" s="476">
        <v>1</v>
      </c>
      <c r="F394" s="112" t="s">
        <v>12015</v>
      </c>
      <c r="G394" s="112" t="s">
        <v>12015</v>
      </c>
      <c r="H394" s="112" t="s">
        <v>3293</v>
      </c>
      <c r="I394" s="112" t="s">
        <v>21080</v>
      </c>
      <c r="J394" s="112"/>
    </row>
    <row r="395" spans="1:10" ht="69">
      <c r="A395" s="484">
        <v>212</v>
      </c>
      <c r="B395" s="109" t="s">
        <v>15552</v>
      </c>
      <c r="C395" s="485" t="s">
        <v>21081</v>
      </c>
      <c r="D395" s="476">
        <v>2</v>
      </c>
      <c r="E395" s="476">
        <v>1</v>
      </c>
      <c r="F395" s="112" t="s">
        <v>12015</v>
      </c>
      <c r="G395" s="112" t="s">
        <v>12015</v>
      </c>
      <c r="H395" s="112" t="s">
        <v>3293</v>
      </c>
      <c r="I395" s="112" t="s">
        <v>21080</v>
      </c>
      <c r="J395" s="112"/>
    </row>
    <row r="396" spans="1:10" ht="51.75">
      <c r="A396" s="484">
        <v>213</v>
      </c>
      <c r="B396" s="109" t="s">
        <v>15554</v>
      </c>
      <c r="C396" s="485" t="s">
        <v>21082</v>
      </c>
      <c r="D396" s="476">
        <v>2</v>
      </c>
      <c r="E396" s="476">
        <v>1</v>
      </c>
      <c r="F396" s="112" t="s">
        <v>14080</v>
      </c>
      <c r="G396" s="112" t="s">
        <v>14080</v>
      </c>
      <c r="H396" s="112" t="s">
        <v>3293</v>
      </c>
      <c r="I396" s="112" t="s">
        <v>19919</v>
      </c>
      <c r="J396" s="112"/>
    </row>
    <row r="397" spans="1:10" ht="69">
      <c r="A397" s="484">
        <v>214</v>
      </c>
      <c r="B397" s="109" t="s">
        <v>15556</v>
      </c>
      <c r="C397" s="485" t="s">
        <v>15555</v>
      </c>
      <c r="D397" s="476">
        <v>2</v>
      </c>
      <c r="E397" s="476">
        <v>1</v>
      </c>
      <c r="F397" s="112" t="s">
        <v>10058</v>
      </c>
      <c r="G397" s="112" t="s">
        <v>10058</v>
      </c>
      <c r="H397" s="112" t="s">
        <v>3293</v>
      </c>
      <c r="I397" s="112" t="s">
        <v>21083</v>
      </c>
      <c r="J397" s="112"/>
    </row>
    <row r="398" spans="1:10" ht="51.75">
      <c r="A398" s="484">
        <v>215</v>
      </c>
      <c r="B398" s="109" t="s">
        <v>15558</v>
      </c>
      <c r="C398" s="485" t="s">
        <v>21084</v>
      </c>
      <c r="D398" s="476">
        <v>2</v>
      </c>
      <c r="E398" s="476">
        <v>1</v>
      </c>
      <c r="F398" s="112" t="s">
        <v>10058</v>
      </c>
      <c r="G398" s="112" t="s">
        <v>10058</v>
      </c>
      <c r="H398" s="112" t="s">
        <v>3293</v>
      </c>
      <c r="I398" s="112" t="s">
        <v>21083</v>
      </c>
      <c r="J398" s="112"/>
    </row>
    <row r="399" spans="1:10" ht="103.5">
      <c r="A399" s="484">
        <v>216</v>
      </c>
      <c r="B399" s="109" t="s">
        <v>15560</v>
      </c>
      <c r="C399" s="485" t="s">
        <v>21085</v>
      </c>
      <c r="D399" s="476">
        <v>2</v>
      </c>
      <c r="E399" s="476">
        <v>1</v>
      </c>
      <c r="F399" s="112" t="s">
        <v>10117</v>
      </c>
      <c r="G399" s="112" t="s">
        <v>10117</v>
      </c>
      <c r="H399" s="112" t="s">
        <v>3293</v>
      </c>
      <c r="I399" s="112" t="s">
        <v>10117</v>
      </c>
      <c r="J399" s="112"/>
    </row>
    <row r="400" spans="1:10" ht="34.5">
      <c r="A400" s="484">
        <v>217</v>
      </c>
      <c r="B400" s="109" t="s">
        <v>15562</v>
      </c>
      <c r="C400" s="485" t="s">
        <v>15561</v>
      </c>
      <c r="D400" s="476">
        <v>2</v>
      </c>
      <c r="E400" s="476">
        <v>1</v>
      </c>
      <c r="F400" s="112" t="s">
        <v>10108</v>
      </c>
      <c r="G400" s="112" t="s">
        <v>10108</v>
      </c>
      <c r="H400" s="112" t="s">
        <v>3293</v>
      </c>
      <c r="I400" s="112" t="s">
        <v>21086</v>
      </c>
      <c r="J400" s="112"/>
    </row>
    <row r="401" spans="1:10" ht="34.5">
      <c r="A401" s="484">
        <v>218</v>
      </c>
      <c r="B401" s="109" t="s">
        <v>15564</v>
      </c>
      <c r="C401" s="485" t="s">
        <v>15565</v>
      </c>
      <c r="D401" s="476">
        <v>2</v>
      </c>
      <c r="E401" s="476">
        <v>1</v>
      </c>
      <c r="F401" s="112" t="s">
        <v>6130</v>
      </c>
      <c r="G401" s="112" t="s">
        <v>6130</v>
      </c>
      <c r="H401" s="112" t="s">
        <v>3293</v>
      </c>
      <c r="I401" s="112" t="s">
        <v>14896</v>
      </c>
      <c r="J401" s="112"/>
    </row>
    <row r="402" spans="1:10" ht="51.75">
      <c r="A402" s="484">
        <v>219</v>
      </c>
      <c r="B402" s="109" t="s">
        <v>15566</v>
      </c>
      <c r="C402" s="485" t="s">
        <v>15567</v>
      </c>
      <c r="D402" s="476">
        <v>2</v>
      </c>
      <c r="E402" s="476">
        <v>1</v>
      </c>
      <c r="F402" s="112" t="s">
        <v>11898</v>
      </c>
      <c r="G402" s="112" t="s">
        <v>11898</v>
      </c>
      <c r="H402" s="112" t="s">
        <v>3293</v>
      </c>
      <c r="I402" s="112" t="s">
        <v>21087</v>
      </c>
      <c r="J402" s="112"/>
    </row>
    <row r="403" spans="1:10" ht="34.5">
      <c r="A403" s="484">
        <v>220</v>
      </c>
      <c r="B403" s="109" t="s">
        <v>15568</v>
      </c>
      <c r="C403" s="485" t="s">
        <v>21088</v>
      </c>
      <c r="D403" s="476">
        <v>2</v>
      </c>
      <c r="E403" s="476">
        <v>1</v>
      </c>
      <c r="F403" s="112" t="s">
        <v>11623</v>
      </c>
      <c r="G403" s="112" t="s">
        <v>11623</v>
      </c>
      <c r="H403" s="112" t="s">
        <v>3293</v>
      </c>
      <c r="I403" s="112" t="s">
        <v>20456</v>
      </c>
      <c r="J403" s="112"/>
    </row>
    <row r="404" spans="1:10" ht="34.5">
      <c r="A404" s="484">
        <v>221</v>
      </c>
      <c r="B404" s="109" t="s">
        <v>15570</v>
      </c>
      <c r="C404" s="485" t="s">
        <v>21089</v>
      </c>
      <c r="D404" s="476">
        <v>2</v>
      </c>
      <c r="E404" s="476">
        <v>1</v>
      </c>
      <c r="F404" s="112" t="s">
        <v>11623</v>
      </c>
      <c r="G404" s="112" t="s">
        <v>11623</v>
      </c>
      <c r="H404" s="112" t="s">
        <v>3293</v>
      </c>
      <c r="I404" s="112" t="s">
        <v>20456</v>
      </c>
      <c r="J404" s="112"/>
    </row>
    <row r="405" spans="1:10" ht="34.5">
      <c r="A405" s="484">
        <v>222</v>
      </c>
      <c r="B405" s="109" t="s">
        <v>15571</v>
      </c>
      <c r="C405" s="485" t="s">
        <v>21090</v>
      </c>
      <c r="D405" s="476">
        <v>2</v>
      </c>
      <c r="E405" s="476">
        <v>1</v>
      </c>
      <c r="F405" s="112" t="s">
        <v>11623</v>
      </c>
      <c r="G405" s="112" t="s">
        <v>11623</v>
      </c>
      <c r="H405" s="112" t="s">
        <v>3293</v>
      </c>
      <c r="I405" s="112" t="s">
        <v>20456</v>
      </c>
      <c r="J405" s="112"/>
    </row>
    <row r="406" spans="1:10" ht="34.5">
      <c r="A406" s="484">
        <v>223</v>
      </c>
      <c r="B406" s="109" t="s">
        <v>15572</v>
      </c>
      <c r="C406" s="485" t="s">
        <v>21091</v>
      </c>
      <c r="D406" s="476">
        <v>2</v>
      </c>
      <c r="E406" s="476">
        <v>1</v>
      </c>
      <c r="F406" s="112" t="s">
        <v>11623</v>
      </c>
      <c r="G406" s="112" t="s">
        <v>11623</v>
      </c>
      <c r="H406" s="112" t="s">
        <v>3293</v>
      </c>
      <c r="I406" s="112" t="s">
        <v>20456</v>
      </c>
      <c r="J406" s="112"/>
    </row>
    <row r="407" spans="1:10" ht="51.75">
      <c r="A407" s="484">
        <v>224</v>
      </c>
      <c r="B407" s="109" t="s">
        <v>15573</v>
      </c>
      <c r="C407" s="485" t="s">
        <v>15574</v>
      </c>
      <c r="D407" s="476">
        <v>2</v>
      </c>
      <c r="E407" s="476">
        <v>1</v>
      </c>
      <c r="F407" s="112" t="s">
        <v>10147</v>
      </c>
      <c r="G407" s="112" t="s">
        <v>10147</v>
      </c>
      <c r="H407" s="112" t="s">
        <v>3293</v>
      </c>
      <c r="I407" s="112" t="s">
        <v>18474</v>
      </c>
      <c r="J407" s="112"/>
    </row>
    <row r="408" spans="1:10" ht="69">
      <c r="A408" s="484">
        <v>225</v>
      </c>
      <c r="B408" s="109" t="s">
        <v>15575</v>
      </c>
      <c r="C408" s="485" t="s">
        <v>21092</v>
      </c>
      <c r="D408" s="476">
        <v>1</v>
      </c>
      <c r="E408" s="476">
        <v>0</v>
      </c>
      <c r="F408" s="112" t="s">
        <v>10578</v>
      </c>
      <c r="G408" s="112" t="s">
        <v>10578</v>
      </c>
      <c r="H408" s="112" t="s">
        <v>3293</v>
      </c>
      <c r="I408" s="112" t="s">
        <v>18576</v>
      </c>
      <c r="J408" s="112"/>
    </row>
    <row r="409" spans="1:10" ht="51.75">
      <c r="A409" s="484">
        <v>226</v>
      </c>
      <c r="B409" s="109" t="s">
        <v>15577</v>
      </c>
      <c r="C409" s="485" t="s">
        <v>21093</v>
      </c>
      <c r="D409" s="476">
        <v>2</v>
      </c>
      <c r="E409" s="476">
        <v>1</v>
      </c>
      <c r="F409" s="112" t="s">
        <v>9822</v>
      </c>
      <c r="G409" s="112" t="s">
        <v>9822</v>
      </c>
      <c r="H409" s="112" t="s">
        <v>3293</v>
      </c>
      <c r="I409" s="112" t="s">
        <v>17571</v>
      </c>
      <c r="J409" s="112"/>
    </row>
    <row r="410" spans="1:10" ht="34.5">
      <c r="A410" s="484">
        <v>227</v>
      </c>
      <c r="B410" s="109" t="s">
        <v>15578</v>
      </c>
      <c r="C410" s="485" t="s">
        <v>15569</v>
      </c>
      <c r="D410" s="476">
        <v>2</v>
      </c>
      <c r="E410" s="476">
        <v>1</v>
      </c>
      <c r="F410" s="112" t="s">
        <v>10578</v>
      </c>
      <c r="G410" s="112" t="s">
        <v>10578</v>
      </c>
      <c r="H410" s="112" t="s">
        <v>3293</v>
      </c>
      <c r="I410" s="112" t="s">
        <v>18576</v>
      </c>
      <c r="J410" s="112"/>
    </row>
    <row r="411" spans="1:10" ht="17.25">
      <c r="A411" s="484">
        <v>228</v>
      </c>
      <c r="B411" s="109" t="s">
        <v>15579</v>
      </c>
      <c r="C411" s="485" t="s">
        <v>15580</v>
      </c>
      <c r="D411" s="476">
        <v>2</v>
      </c>
      <c r="E411" s="476">
        <v>4</v>
      </c>
      <c r="F411" s="112" t="s">
        <v>10150</v>
      </c>
      <c r="G411" s="112" t="s">
        <v>10150</v>
      </c>
      <c r="H411" s="112" t="s">
        <v>3293</v>
      </c>
      <c r="I411" s="112" t="s">
        <v>21094</v>
      </c>
      <c r="J411" s="112"/>
    </row>
    <row r="412" spans="1:10" ht="69">
      <c r="A412" s="484">
        <v>229</v>
      </c>
      <c r="B412" s="109" t="s">
        <v>15581</v>
      </c>
      <c r="C412" s="485" t="s">
        <v>21095</v>
      </c>
      <c r="D412" s="476">
        <v>1</v>
      </c>
      <c r="E412" s="476">
        <v>1</v>
      </c>
      <c r="F412" s="112" t="s">
        <v>10690</v>
      </c>
      <c r="G412" s="112" t="s">
        <v>10690</v>
      </c>
      <c r="H412" s="112" t="s">
        <v>3293</v>
      </c>
      <c r="I412" s="112" t="s">
        <v>18024</v>
      </c>
      <c r="J412" s="112"/>
    </row>
    <row r="413" spans="1:10" ht="34.5">
      <c r="A413" s="484">
        <v>230</v>
      </c>
      <c r="B413" s="109" t="s">
        <v>15583</v>
      </c>
      <c r="C413" s="485" t="s">
        <v>21096</v>
      </c>
      <c r="D413" s="476">
        <v>2</v>
      </c>
      <c r="E413" s="476">
        <v>1</v>
      </c>
      <c r="F413" s="112" t="s">
        <v>14080</v>
      </c>
      <c r="G413" s="112" t="s">
        <v>14080</v>
      </c>
      <c r="H413" s="112" t="s">
        <v>3293</v>
      </c>
      <c r="I413" s="112" t="s">
        <v>19919</v>
      </c>
      <c r="J413" s="112"/>
    </row>
    <row r="414" spans="1:10" ht="51.75">
      <c r="A414" s="484">
        <v>231</v>
      </c>
      <c r="B414" s="109" t="s">
        <v>15584</v>
      </c>
      <c r="C414" s="485" t="s">
        <v>15585</v>
      </c>
      <c r="D414" s="476">
        <v>2</v>
      </c>
      <c r="E414" s="476">
        <v>1</v>
      </c>
      <c r="F414" s="112" t="s">
        <v>5866</v>
      </c>
      <c r="G414" s="112" t="s">
        <v>5866</v>
      </c>
      <c r="H414" s="112" t="s">
        <v>3293</v>
      </c>
      <c r="I414" s="112" t="s">
        <v>9717</v>
      </c>
      <c r="J414" s="112"/>
    </row>
    <row r="415" spans="1:10" ht="69">
      <c r="A415" s="484">
        <v>232</v>
      </c>
      <c r="B415" s="109" t="s">
        <v>15586</v>
      </c>
      <c r="C415" s="485" t="s">
        <v>15587</v>
      </c>
      <c r="D415" s="476">
        <v>2</v>
      </c>
      <c r="E415" s="476">
        <v>1</v>
      </c>
      <c r="F415" s="112" t="s">
        <v>14080</v>
      </c>
      <c r="G415" s="112" t="s">
        <v>14080</v>
      </c>
      <c r="H415" s="112" t="s">
        <v>3293</v>
      </c>
      <c r="I415" s="112" t="s">
        <v>19919</v>
      </c>
      <c r="J415" s="112"/>
    </row>
    <row r="416" spans="1:10" ht="103.5">
      <c r="A416" s="484">
        <v>233</v>
      </c>
      <c r="B416" s="109" t="s">
        <v>15588</v>
      </c>
      <c r="C416" s="485" t="s">
        <v>15589</v>
      </c>
      <c r="D416" s="476">
        <v>2</v>
      </c>
      <c r="E416" s="476">
        <v>1</v>
      </c>
      <c r="F416" s="112" t="s">
        <v>7569</v>
      </c>
      <c r="G416" s="112" t="s">
        <v>7569</v>
      </c>
      <c r="H416" s="112" t="s">
        <v>3293</v>
      </c>
      <c r="I416" s="112" t="s">
        <v>10156</v>
      </c>
      <c r="J416" s="112"/>
    </row>
    <row r="417" spans="1:10" ht="34.5">
      <c r="A417" s="484">
        <v>234</v>
      </c>
      <c r="B417" s="109" t="s">
        <v>15590</v>
      </c>
      <c r="C417" s="485" t="s">
        <v>15591</v>
      </c>
      <c r="D417" s="476">
        <v>2</v>
      </c>
      <c r="E417" s="476">
        <v>1</v>
      </c>
      <c r="F417" s="112" t="s">
        <v>9714</v>
      </c>
      <c r="G417" s="112" t="s">
        <v>9714</v>
      </c>
      <c r="H417" s="112" t="s">
        <v>3293</v>
      </c>
      <c r="I417" s="112" t="s">
        <v>17598</v>
      </c>
      <c r="J417" s="112"/>
    </row>
    <row r="418" spans="1:10" ht="69">
      <c r="A418" s="484">
        <v>235</v>
      </c>
      <c r="B418" s="109" t="s">
        <v>15592</v>
      </c>
      <c r="C418" s="485" t="s">
        <v>15593</v>
      </c>
      <c r="D418" s="476">
        <v>2</v>
      </c>
      <c r="E418" s="476">
        <v>1</v>
      </c>
      <c r="F418" s="112" t="s">
        <v>14080</v>
      </c>
      <c r="G418" s="112" t="s">
        <v>14080</v>
      </c>
      <c r="H418" s="112" t="s">
        <v>3293</v>
      </c>
      <c r="I418" s="112" t="s">
        <v>19919</v>
      </c>
      <c r="J418" s="112"/>
    </row>
    <row r="419" spans="1:10" ht="86.25">
      <c r="A419" s="484">
        <v>236</v>
      </c>
      <c r="B419" s="109" t="s">
        <v>15594</v>
      </c>
      <c r="C419" s="485" t="s">
        <v>15595</v>
      </c>
      <c r="D419" s="476">
        <v>2</v>
      </c>
      <c r="E419" s="476">
        <v>1</v>
      </c>
      <c r="F419" s="112" t="s">
        <v>10433</v>
      </c>
      <c r="G419" s="112" t="s">
        <v>10433</v>
      </c>
      <c r="H419" s="112" t="s">
        <v>3293</v>
      </c>
      <c r="I419" s="112" t="s">
        <v>20182</v>
      </c>
      <c r="J419" s="112"/>
    </row>
    <row r="420" spans="1:10" ht="103.5">
      <c r="A420" s="484">
        <v>237</v>
      </c>
      <c r="B420" s="109" t="s">
        <v>15596</v>
      </c>
      <c r="C420" s="485" t="s">
        <v>15597</v>
      </c>
      <c r="D420" s="476">
        <v>2</v>
      </c>
      <c r="E420" s="476">
        <v>1</v>
      </c>
      <c r="F420" s="112" t="s">
        <v>20602</v>
      </c>
      <c r="G420" s="112" t="s">
        <v>20602</v>
      </c>
      <c r="H420" s="112" t="s">
        <v>3293</v>
      </c>
      <c r="I420" s="112" t="s">
        <v>10161</v>
      </c>
      <c r="J420" s="112"/>
    </row>
    <row r="421" spans="1:10" ht="69">
      <c r="A421" s="484">
        <v>238</v>
      </c>
      <c r="B421" s="109" t="s">
        <v>15598</v>
      </c>
      <c r="C421" s="485" t="s">
        <v>15599</v>
      </c>
      <c r="D421" s="476">
        <v>2</v>
      </c>
      <c r="E421" s="476">
        <v>1</v>
      </c>
      <c r="F421" s="112" t="s">
        <v>11718</v>
      </c>
      <c r="G421" s="112" t="s">
        <v>11718</v>
      </c>
      <c r="H421" s="112" t="s">
        <v>3293</v>
      </c>
      <c r="I421" s="112" t="s">
        <v>21097</v>
      </c>
      <c r="J421" s="112"/>
    </row>
    <row r="422" spans="1:10" ht="51.75">
      <c r="A422" s="484">
        <v>239</v>
      </c>
      <c r="B422" s="109" t="s">
        <v>15600</v>
      </c>
      <c r="C422" s="485" t="s">
        <v>21098</v>
      </c>
      <c r="D422" s="476">
        <v>2</v>
      </c>
      <c r="E422" s="476">
        <v>1</v>
      </c>
      <c r="F422" s="112" t="s">
        <v>9714</v>
      </c>
      <c r="G422" s="112" t="s">
        <v>9714</v>
      </c>
      <c r="H422" s="112" t="s">
        <v>3293</v>
      </c>
      <c r="I422" s="112" t="s">
        <v>17598</v>
      </c>
      <c r="J422" s="112"/>
    </row>
    <row r="423" spans="1:10" ht="86.25">
      <c r="A423" s="484">
        <v>240</v>
      </c>
      <c r="B423" s="109" t="s">
        <v>15602</v>
      </c>
      <c r="C423" s="485" t="s">
        <v>15603</v>
      </c>
      <c r="D423" s="476">
        <v>2</v>
      </c>
      <c r="E423" s="476">
        <v>1</v>
      </c>
      <c r="F423" s="112" t="s">
        <v>10581</v>
      </c>
      <c r="G423" s="112" t="s">
        <v>10581</v>
      </c>
      <c r="H423" s="112" t="s">
        <v>3293</v>
      </c>
      <c r="I423" s="112" t="s">
        <v>21099</v>
      </c>
      <c r="J423" s="112"/>
    </row>
    <row r="424" spans="1:10" ht="51.75">
      <c r="A424" s="484">
        <v>241</v>
      </c>
      <c r="B424" s="109" t="s">
        <v>15604</v>
      </c>
      <c r="C424" s="485" t="s">
        <v>21100</v>
      </c>
      <c r="D424" s="476">
        <v>2</v>
      </c>
      <c r="E424" s="476">
        <v>1</v>
      </c>
      <c r="F424" s="112" t="s">
        <v>10150</v>
      </c>
      <c r="G424" s="112" t="s">
        <v>10150</v>
      </c>
      <c r="H424" s="112" t="s">
        <v>3293</v>
      </c>
      <c r="I424" s="112" t="s">
        <v>21094</v>
      </c>
      <c r="J424" s="112"/>
    </row>
    <row r="425" spans="1:10" ht="34.5">
      <c r="A425" s="484">
        <v>242</v>
      </c>
      <c r="B425" s="109" t="s">
        <v>15605</v>
      </c>
      <c r="C425" s="485" t="s">
        <v>15606</v>
      </c>
      <c r="D425" s="476">
        <v>2</v>
      </c>
      <c r="E425" s="476">
        <v>1</v>
      </c>
      <c r="F425" s="112" t="s">
        <v>14080</v>
      </c>
      <c r="G425" s="112" t="s">
        <v>14080</v>
      </c>
      <c r="H425" s="112" t="s">
        <v>3293</v>
      </c>
      <c r="I425" s="112" t="s">
        <v>19919</v>
      </c>
      <c r="J425" s="112"/>
    </row>
    <row r="426" spans="1:10" ht="51.75">
      <c r="A426" s="484">
        <v>243</v>
      </c>
      <c r="B426" s="109" t="s">
        <v>15607</v>
      </c>
      <c r="C426" s="485" t="s">
        <v>15608</v>
      </c>
      <c r="D426" s="476">
        <v>2</v>
      </c>
      <c r="E426" s="476">
        <v>1</v>
      </c>
      <c r="F426" s="112" t="s">
        <v>14080</v>
      </c>
      <c r="G426" s="112" t="s">
        <v>14080</v>
      </c>
      <c r="H426" s="112" t="s">
        <v>3293</v>
      </c>
      <c r="I426" s="112" t="s">
        <v>19919</v>
      </c>
      <c r="J426" s="112"/>
    </row>
    <row r="427" spans="1:10" ht="51.75">
      <c r="A427" s="484">
        <v>244</v>
      </c>
      <c r="B427" s="109" t="s">
        <v>15609</v>
      </c>
      <c r="C427" s="485" t="s">
        <v>15610</v>
      </c>
      <c r="D427" s="476">
        <v>2</v>
      </c>
      <c r="E427" s="476">
        <v>1</v>
      </c>
      <c r="F427" s="112" t="s">
        <v>14080</v>
      </c>
      <c r="G427" s="112" t="s">
        <v>14080</v>
      </c>
      <c r="H427" s="112" t="s">
        <v>3293</v>
      </c>
      <c r="I427" s="112" t="s">
        <v>19919</v>
      </c>
      <c r="J427" s="112"/>
    </row>
    <row r="428" spans="1:10" ht="51.75">
      <c r="A428" s="484">
        <v>245</v>
      </c>
      <c r="B428" s="109" t="s">
        <v>15611</v>
      </c>
      <c r="C428" s="485" t="s">
        <v>15612</v>
      </c>
      <c r="D428" s="476">
        <v>2</v>
      </c>
      <c r="E428" s="476">
        <v>1</v>
      </c>
      <c r="F428" s="112" t="s">
        <v>14080</v>
      </c>
      <c r="G428" s="112" t="s">
        <v>14080</v>
      </c>
      <c r="H428" s="112" t="s">
        <v>3293</v>
      </c>
      <c r="I428" s="112" t="s">
        <v>19919</v>
      </c>
      <c r="J428" s="112"/>
    </row>
    <row r="429" spans="1:10" ht="51.75">
      <c r="A429" s="484">
        <v>246</v>
      </c>
      <c r="B429" s="109" t="s">
        <v>15613</v>
      </c>
      <c r="C429" s="485" t="s">
        <v>15614</v>
      </c>
      <c r="D429" s="476">
        <v>2</v>
      </c>
      <c r="E429" s="476">
        <v>1</v>
      </c>
      <c r="F429" s="112" t="s">
        <v>14080</v>
      </c>
      <c r="G429" s="112" t="s">
        <v>14080</v>
      </c>
      <c r="H429" s="112" t="s">
        <v>3293</v>
      </c>
      <c r="I429" s="112" t="s">
        <v>19919</v>
      </c>
      <c r="J429" s="112"/>
    </row>
    <row r="430" spans="1:10" ht="69">
      <c r="A430" s="484">
        <v>247</v>
      </c>
      <c r="B430" s="109" t="s">
        <v>15615</v>
      </c>
      <c r="C430" s="485" t="s">
        <v>15616</v>
      </c>
      <c r="D430" s="476">
        <v>2</v>
      </c>
      <c r="E430" s="476">
        <v>1</v>
      </c>
      <c r="F430" s="112" t="s">
        <v>14080</v>
      </c>
      <c r="G430" s="112" t="s">
        <v>14080</v>
      </c>
      <c r="H430" s="112" t="s">
        <v>3293</v>
      </c>
      <c r="I430" s="112" t="s">
        <v>19919</v>
      </c>
      <c r="J430" s="112"/>
    </row>
    <row r="431" spans="1:10" ht="51.75">
      <c r="A431" s="484">
        <v>248</v>
      </c>
      <c r="B431" s="109" t="s">
        <v>15617</v>
      </c>
      <c r="C431" s="485" t="s">
        <v>15618</v>
      </c>
      <c r="D431" s="476">
        <v>2</v>
      </c>
      <c r="E431" s="476">
        <v>1</v>
      </c>
      <c r="F431" s="112" t="s">
        <v>11718</v>
      </c>
      <c r="G431" s="112" t="s">
        <v>11718</v>
      </c>
      <c r="H431" s="112" t="s">
        <v>3293</v>
      </c>
      <c r="I431" s="112" t="s">
        <v>19919</v>
      </c>
      <c r="J431" s="112"/>
    </row>
    <row r="432" spans="1:10" ht="69">
      <c r="A432" s="484">
        <v>249</v>
      </c>
      <c r="B432" s="109" t="s">
        <v>15619</v>
      </c>
      <c r="C432" s="485" t="s">
        <v>21101</v>
      </c>
      <c r="D432" s="476">
        <v>2</v>
      </c>
      <c r="E432" s="476">
        <v>1</v>
      </c>
      <c r="F432" s="112" t="s">
        <v>10527</v>
      </c>
      <c r="G432" s="112" t="s">
        <v>10527</v>
      </c>
      <c r="H432" s="112" t="s">
        <v>3293</v>
      </c>
      <c r="I432" s="112" t="s">
        <v>21102</v>
      </c>
      <c r="J432" s="112"/>
    </row>
    <row r="433" spans="1:10" ht="34.5">
      <c r="A433" s="484">
        <v>250</v>
      </c>
      <c r="B433" s="109" t="s">
        <v>15623</v>
      </c>
      <c r="C433" s="485" t="s">
        <v>15591</v>
      </c>
      <c r="D433" s="476">
        <v>2</v>
      </c>
      <c r="E433" s="476">
        <v>1</v>
      </c>
      <c r="F433" s="112" t="s">
        <v>14085</v>
      </c>
      <c r="G433" s="112" t="s">
        <v>14085</v>
      </c>
      <c r="H433" s="112" t="s">
        <v>3293</v>
      </c>
      <c r="I433" s="112" t="s">
        <v>17595</v>
      </c>
      <c r="J433" s="112"/>
    </row>
    <row r="434" spans="1:10" ht="69">
      <c r="A434" s="484">
        <v>251</v>
      </c>
      <c r="B434" s="109" t="s">
        <v>15624</v>
      </c>
      <c r="C434" s="485" t="s">
        <v>15625</v>
      </c>
      <c r="D434" s="476">
        <v>2</v>
      </c>
      <c r="E434" s="476">
        <v>1</v>
      </c>
      <c r="F434" s="112" t="s">
        <v>9717</v>
      </c>
      <c r="G434" s="112" t="s">
        <v>9717</v>
      </c>
      <c r="H434" s="112" t="s">
        <v>3293</v>
      </c>
      <c r="I434" s="112" t="s">
        <v>20240</v>
      </c>
      <c r="J434" s="112"/>
    </row>
    <row r="435" spans="1:10" ht="86.25">
      <c r="A435" s="484">
        <v>252</v>
      </c>
      <c r="B435" s="109" t="s">
        <v>15626</v>
      </c>
      <c r="C435" s="485" t="s">
        <v>15627</v>
      </c>
      <c r="D435" s="476">
        <v>2</v>
      </c>
      <c r="E435" s="476">
        <v>1</v>
      </c>
      <c r="F435" s="112" t="s">
        <v>14085</v>
      </c>
      <c r="G435" s="112" t="s">
        <v>14085</v>
      </c>
      <c r="H435" s="112" t="s">
        <v>3293</v>
      </c>
      <c r="I435" s="112" t="s">
        <v>17595</v>
      </c>
      <c r="J435" s="112"/>
    </row>
    <row r="436" spans="1:10" ht="103.5">
      <c r="A436" s="484">
        <v>253</v>
      </c>
      <c r="B436" s="109" t="s">
        <v>15628</v>
      </c>
      <c r="C436" s="485" t="s">
        <v>15629</v>
      </c>
      <c r="D436" s="476">
        <v>2</v>
      </c>
      <c r="E436" s="476">
        <v>1</v>
      </c>
      <c r="F436" s="112" t="s">
        <v>9717</v>
      </c>
      <c r="G436" s="112" t="s">
        <v>9717</v>
      </c>
      <c r="H436" s="112" t="s">
        <v>3293</v>
      </c>
      <c r="I436" s="112" t="s">
        <v>20240</v>
      </c>
      <c r="J436" s="112"/>
    </row>
    <row r="437" spans="1:10" ht="34.5">
      <c r="A437" s="484">
        <v>254</v>
      </c>
      <c r="B437" s="109" t="s">
        <v>15630</v>
      </c>
      <c r="C437" s="485" t="s">
        <v>15631</v>
      </c>
      <c r="D437" s="476">
        <v>2</v>
      </c>
      <c r="E437" s="476">
        <v>1</v>
      </c>
      <c r="F437" s="112" t="s">
        <v>10156</v>
      </c>
      <c r="G437" s="112" t="s">
        <v>10156</v>
      </c>
      <c r="H437" s="112" t="s">
        <v>3293</v>
      </c>
      <c r="I437" s="112" t="s">
        <v>21103</v>
      </c>
      <c r="J437" s="112"/>
    </row>
    <row r="438" spans="1:10" ht="51.75">
      <c r="A438" s="484">
        <v>255</v>
      </c>
      <c r="B438" s="109" t="s">
        <v>15632</v>
      </c>
      <c r="C438" s="485" t="s">
        <v>15633</v>
      </c>
      <c r="D438" s="476">
        <v>2</v>
      </c>
      <c r="E438" s="476">
        <v>1</v>
      </c>
      <c r="F438" s="112" t="s">
        <v>10438</v>
      </c>
      <c r="G438" s="112" t="s">
        <v>10438</v>
      </c>
      <c r="H438" s="112" t="s">
        <v>3293</v>
      </c>
      <c r="I438" s="112" t="s">
        <v>20232</v>
      </c>
      <c r="J438" s="112"/>
    </row>
    <row r="439" spans="1:10" ht="103.5">
      <c r="A439" s="484">
        <v>256</v>
      </c>
      <c r="B439" s="109" t="s">
        <v>15634</v>
      </c>
      <c r="C439" s="485" t="s">
        <v>21104</v>
      </c>
      <c r="D439" s="476">
        <v>2</v>
      </c>
      <c r="E439" s="476">
        <v>1</v>
      </c>
      <c r="F439" s="112" t="s">
        <v>15635</v>
      </c>
      <c r="G439" s="112" t="s">
        <v>15635</v>
      </c>
      <c r="H439" s="112" t="s">
        <v>3293</v>
      </c>
      <c r="I439" s="112" t="s">
        <v>21105</v>
      </c>
      <c r="J439" s="112"/>
    </row>
    <row r="440" spans="1:10" ht="51.75">
      <c r="A440" s="484">
        <v>257</v>
      </c>
      <c r="B440" s="109" t="s">
        <v>15636</v>
      </c>
      <c r="C440" s="485" t="s">
        <v>21106</v>
      </c>
      <c r="D440" s="487">
        <v>1</v>
      </c>
      <c r="E440" s="476">
        <v>0</v>
      </c>
      <c r="F440" s="112" t="s">
        <v>10161</v>
      </c>
      <c r="G440" s="112" t="s">
        <v>10161</v>
      </c>
      <c r="H440" s="112" t="s">
        <v>3293</v>
      </c>
      <c r="I440" s="112" t="s">
        <v>21107</v>
      </c>
      <c r="J440" s="112"/>
    </row>
    <row r="441" spans="1:10" ht="51.75">
      <c r="A441" s="484">
        <v>258</v>
      </c>
      <c r="B441" s="109" t="s">
        <v>15638</v>
      </c>
      <c r="C441" s="485" t="s">
        <v>15639</v>
      </c>
      <c r="D441" s="476">
        <v>2</v>
      </c>
      <c r="E441" s="476">
        <v>1</v>
      </c>
      <c r="F441" s="112" t="s">
        <v>10161</v>
      </c>
      <c r="G441" s="112" t="s">
        <v>10161</v>
      </c>
      <c r="H441" s="112" t="s">
        <v>3293</v>
      </c>
      <c r="I441" s="112" t="s">
        <v>21107</v>
      </c>
      <c r="J441" s="112"/>
    </row>
    <row r="442" spans="1:10" ht="51.75">
      <c r="A442" s="484">
        <v>259</v>
      </c>
      <c r="B442" s="109" t="s">
        <v>15640</v>
      </c>
      <c r="C442" s="485" t="s">
        <v>15641</v>
      </c>
      <c r="D442" s="476">
        <v>2</v>
      </c>
      <c r="E442" s="476">
        <v>0</v>
      </c>
      <c r="F442" s="112" t="s">
        <v>14808</v>
      </c>
      <c r="G442" s="112" t="s">
        <v>14808</v>
      </c>
      <c r="H442" s="112" t="s">
        <v>3293</v>
      </c>
      <c r="I442" s="112" t="s">
        <v>20398</v>
      </c>
      <c r="J442" s="112"/>
    </row>
    <row r="443" spans="1:10" ht="69">
      <c r="A443" s="484">
        <v>260</v>
      </c>
      <c r="B443" s="109" t="s">
        <v>15642</v>
      </c>
      <c r="C443" s="485" t="s">
        <v>15599</v>
      </c>
      <c r="D443" s="476">
        <v>2</v>
      </c>
      <c r="E443" s="476">
        <v>1</v>
      </c>
      <c r="F443" s="112" t="s">
        <v>15643</v>
      </c>
      <c r="G443" s="112" t="s">
        <v>15643</v>
      </c>
      <c r="H443" s="112" t="s">
        <v>3293</v>
      </c>
      <c r="I443" s="112" t="s">
        <v>20477</v>
      </c>
      <c r="J443" s="112"/>
    </row>
    <row r="444" spans="1:10" ht="69">
      <c r="A444" s="484">
        <v>261</v>
      </c>
      <c r="B444" s="109" t="s">
        <v>15644</v>
      </c>
      <c r="C444" s="485" t="s">
        <v>21108</v>
      </c>
      <c r="D444" s="476">
        <v>2</v>
      </c>
      <c r="E444" s="476">
        <v>1</v>
      </c>
      <c r="F444" s="112" t="s">
        <v>10817</v>
      </c>
      <c r="G444" s="112" t="s">
        <v>10817</v>
      </c>
      <c r="H444" s="112" t="s">
        <v>3293</v>
      </c>
      <c r="I444" s="112" t="s">
        <v>17778</v>
      </c>
      <c r="J444" s="112"/>
    </row>
    <row r="445" spans="1:10" ht="69">
      <c r="A445" s="484">
        <v>262</v>
      </c>
      <c r="B445" s="109" t="s">
        <v>15646</v>
      </c>
      <c r="C445" s="485" t="s">
        <v>21109</v>
      </c>
      <c r="D445" s="476">
        <v>2</v>
      </c>
      <c r="E445" s="476">
        <v>1</v>
      </c>
      <c r="F445" s="112" t="s">
        <v>5996</v>
      </c>
      <c r="G445" s="112" t="s">
        <v>5996</v>
      </c>
      <c r="H445" s="112" t="s">
        <v>3293</v>
      </c>
      <c r="I445" s="112" t="s">
        <v>20117</v>
      </c>
      <c r="J445" s="112"/>
    </row>
    <row r="446" spans="1:10" ht="51.75">
      <c r="A446" s="484">
        <v>263</v>
      </c>
      <c r="B446" s="109" t="s">
        <v>15648</v>
      </c>
      <c r="C446" s="485" t="s">
        <v>21110</v>
      </c>
      <c r="D446" s="476">
        <v>2</v>
      </c>
      <c r="E446" s="476">
        <v>1</v>
      </c>
      <c r="F446" s="112" t="s">
        <v>14896</v>
      </c>
      <c r="G446" s="112" t="s">
        <v>14896</v>
      </c>
      <c r="H446" s="112" t="s">
        <v>3293</v>
      </c>
      <c r="I446" s="112" t="s">
        <v>21111</v>
      </c>
      <c r="J446" s="112"/>
    </row>
    <row r="447" spans="1:10" ht="34.5">
      <c r="A447" s="484">
        <v>264</v>
      </c>
      <c r="B447" s="109" t="s">
        <v>15650</v>
      </c>
      <c r="C447" s="485" t="s">
        <v>21112</v>
      </c>
      <c r="D447" s="476">
        <v>2</v>
      </c>
      <c r="E447" s="476">
        <v>1</v>
      </c>
      <c r="F447" s="112" t="s">
        <v>14243</v>
      </c>
      <c r="G447" s="112" t="s">
        <v>14243</v>
      </c>
      <c r="H447" s="112" t="s">
        <v>3293</v>
      </c>
      <c r="I447" s="112" t="s">
        <v>21113</v>
      </c>
      <c r="J447" s="112"/>
    </row>
    <row r="448" spans="1:10" ht="34.5">
      <c r="A448" s="484">
        <v>265</v>
      </c>
      <c r="B448" s="109" t="s">
        <v>15652</v>
      </c>
      <c r="C448" s="485" t="s">
        <v>21114</v>
      </c>
      <c r="D448" s="476">
        <v>2</v>
      </c>
      <c r="E448" s="476">
        <v>1</v>
      </c>
      <c r="F448" s="112" t="s">
        <v>14243</v>
      </c>
      <c r="G448" s="112" t="s">
        <v>14243</v>
      </c>
      <c r="H448" s="112" t="s">
        <v>3293</v>
      </c>
      <c r="I448" s="112" t="s">
        <v>21113</v>
      </c>
      <c r="J448" s="112"/>
    </row>
    <row r="449" spans="1:10" ht="34.5">
      <c r="A449" s="484">
        <v>266</v>
      </c>
      <c r="B449" s="109" t="s">
        <v>15653</v>
      </c>
      <c r="C449" s="485" t="s">
        <v>21115</v>
      </c>
      <c r="D449" s="476">
        <v>2</v>
      </c>
      <c r="E449" s="476">
        <v>1</v>
      </c>
      <c r="F449" s="112" t="s">
        <v>14243</v>
      </c>
      <c r="G449" s="112" t="s">
        <v>14243</v>
      </c>
      <c r="H449" s="112" t="s">
        <v>3293</v>
      </c>
      <c r="I449" s="112" t="s">
        <v>21113</v>
      </c>
      <c r="J449" s="112"/>
    </row>
    <row r="450" spans="1:10" ht="34.5">
      <c r="A450" s="484">
        <v>267</v>
      </c>
      <c r="B450" s="109" t="s">
        <v>15654</v>
      </c>
      <c r="C450" s="485" t="s">
        <v>21116</v>
      </c>
      <c r="D450" s="476">
        <v>2</v>
      </c>
      <c r="E450" s="476">
        <v>1</v>
      </c>
      <c r="F450" s="112" t="s">
        <v>14243</v>
      </c>
      <c r="G450" s="112" t="s">
        <v>14243</v>
      </c>
      <c r="H450" s="112" t="s">
        <v>3293</v>
      </c>
      <c r="I450" s="112" t="s">
        <v>21113</v>
      </c>
      <c r="J450" s="112"/>
    </row>
    <row r="451" spans="1:10" ht="51.75">
      <c r="A451" s="484">
        <v>268</v>
      </c>
      <c r="B451" s="109" t="s">
        <v>15655</v>
      </c>
      <c r="C451" s="485" t="s">
        <v>15656</v>
      </c>
      <c r="D451" s="476">
        <v>2</v>
      </c>
      <c r="E451" s="476">
        <v>1</v>
      </c>
      <c r="F451" s="112" t="s">
        <v>15657</v>
      </c>
      <c r="G451" s="112" t="s">
        <v>15657</v>
      </c>
      <c r="H451" s="112" t="s">
        <v>3293</v>
      </c>
      <c r="I451" s="112" t="s">
        <v>20474</v>
      </c>
      <c r="J451" s="112"/>
    </row>
    <row r="452" spans="1:10" ht="34.5">
      <c r="A452" s="484">
        <v>269</v>
      </c>
      <c r="B452" s="109" t="s">
        <v>15658</v>
      </c>
      <c r="C452" s="485" t="s">
        <v>15659</v>
      </c>
      <c r="D452" s="476">
        <v>2</v>
      </c>
      <c r="E452" s="476">
        <v>1</v>
      </c>
      <c r="F452" s="112" t="s">
        <v>15657</v>
      </c>
      <c r="G452" s="112" t="s">
        <v>15657</v>
      </c>
      <c r="H452" s="112" t="s">
        <v>3293</v>
      </c>
      <c r="I452" s="112" t="s">
        <v>20474</v>
      </c>
      <c r="J452" s="112"/>
    </row>
    <row r="453" spans="1:10" ht="34.5">
      <c r="A453" s="484">
        <v>270</v>
      </c>
      <c r="B453" s="109" t="s">
        <v>15660</v>
      </c>
      <c r="C453" s="485" t="s">
        <v>15661</v>
      </c>
      <c r="D453" s="476">
        <v>2</v>
      </c>
      <c r="E453" s="476">
        <v>1</v>
      </c>
      <c r="F453" s="112" t="s">
        <v>10465</v>
      </c>
      <c r="G453" s="112" t="s">
        <v>10465</v>
      </c>
      <c r="H453" s="112" t="s">
        <v>3293</v>
      </c>
      <c r="I453" s="112" t="s">
        <v>21117</v>
      </c>
      <c r="J453" s="112"/>
    </row>
    <row r="454" spans="1:10" ht="34.5">
      <c r="A454" s="484">
        <v>271</v>
      </c>
      <c r="B454" s="109" t="s">
        <v>15662</v>
      </c>
      <c r="C454" s="485" t="s">
        <v>15663</v>
      </c>
      <c r="D454" s="476">
        <v>2</v>
      </c>
      <c r="E454" s="476">
        <v>1</v>
      </c>
      <c r="F454" s="112" t="s">
        <v>20456</v>
      </c>
      <c r="G454" s="112" t="s">
        <v>20456</v>
      </c>
      <c r="H454" s="112" t="s">
        <v>3293</v>
      </c>
      <c r="I454" s="112" t="s">
        <v>21118</v>
      </c>
      <c r="J454" s="112"/>
    </row>
    <row r="455" spans="1:10" ht="34.5">
      <c r="A455" s="484">
        <v>272</v>
      </c>
      <c r="B455" s="109" t="s">
        <v>15664</v>
      </c>
      <c r="C455" s="485" t="s">
        <v>21119</v>
      </c>
      <c r="D455" s="476">
        <v>2</v>
      </c>
      <c r="E455" s="476">
        <v>1</v>
      </c>
      <c r="F455" s="112" t="s">
        <v>10705</v>
      </c>
      <c r="G455" s="112" t="s">
        <v>10705</v>
      </c>
      <c r="H455" s="112" t="s">
        <v>3293</v>
      </c>
      <c r="I455" s="112" t="s">
        <v>17609</v>
      </c>
      <c r="J455" s="112"/>
    </row>
    <row r="456" spans="1:10" ht="51.75">
      <c r="A456" s="484">
        <v>273</v>
      </c>
      <c r="B456" s="109" t="s">
        <v>15667</v>
      </c>
      <c r="C456" s="485" t="s">
        <v>15666</v>
      </c>
      <c r="D456" s="476">
        <v>2</v>
      </c>
      <c r="E456" s="476">
        <v>1</v>
      </c>
      <c r="F456" s="112" t="s">
        <v>9726</v>
      </c>
      <c r="G456" s="112" t="s">
        <v>9726</v>
      </c>
      <c r="H456" s="112" t="s">
        <v>3293</v>
      </c>
      <c r="I456" s="112" t="s">
        <v>18676</v>
      </c>
      <c r="J456" s="112"/>
    </row>
    <row r="457" spans="1:10" ht="51.75">
      <c r="A457" s="484">
        <v>274</v>
      </c>
      <c r="B457" s="109" t="s">
        <v>15668</v>
      </c>
      <c r="C457" s="485" t="s">
        <v>15669</v>
      </c>
      <c r="D457" s="476">
        <v>2</v>
      </c>
      <c r="E457" s="476">
        <v>1</v>
      </c>
      <c r="F457" s="112" t="s">
        <v>18615</v>
      </c>
      <c r="G457" s="112" t="s">
        <v>18615</v>
      </c>
      <c r="H457" s="112" t="s">
        <v>3293</v>
      </c>
      <c r="I457" s="112" t="s">
        <v>21120</v>
      </c>
      <c r="J457" s="112"/>
    </row>
    <row r="458" spans="1:10" ht="86.25">
      <c r="A458" s="484">
        <v>275</v>
      </c>
      <c r="B458" s="109" t="s">
        <v>15670</v>
      </c>
      <c r="C458" s="485" t="s">
        <v>21121</v>
      </c>
      <c r="D458" s="476">
        <v>2</v>
      </c>
      <c r="E458" s="476">
        <v>1</v>
      </c>
      <c r="F458" s="112" t="s">
        <v>5996</v>
      </c>
      <c r="G458" s="112" t="s">
        <v>5996</v>
      </c>
      <c r="H458" s="112" t="s">
        <v>3293</v>
      </c>
      <c r="I458" s="112" t="s">
        <v>20117</v>
      </c>
      <c r="J458" s="112"/>
    </row>
    <row r="459" spans="1:10" ht="69">
      <c r="A459" s="484">
        <v>276</v>
      </c>
      <c r="B459" s="109" t="s">
        <v>21122</v>
      </c>
      <c r="C459" s="485" t="s">
        <v>15673</v>
      </c>
      <c r="D459" s="476">
        <v>2</v>
      </c>
      <c r="E459" s="476">
        <v>1</v>
      </c>
      <c r="F459" s="112" t="s">
        <v>5996</v>
      </c>
      <c r="G459" s="112" t="s">
        <v>5996</v>
      </c>
      <c r="H459" s="112" t="s">
        <v>3293</v>
      </c>
      <c r="I459" s="112" t="s">
        <v>20117</v>
      </c>
      <c r="J459" s="112"/>
    </row>
    <row r="460" spans="1:10" ht="103.5">
      <c r="A460" s="484">
        <v>277</v>
      </c>
      <c r="B460" s="109" t="s">
        <v>15674</v>
      </c>
      <c r="C460" s="485" t="s">
        <v>15675</v>
      </c>
      <c r="D460" s="476">
        <v>2</v>
      </c>
      <c r="E460" s="476">
        <v>1</v>
      </c>
      <c r="F460" s="112" t="s">
        <v>14243</v>
      </c>
      <c r="G460" s="112" t="s">
        <v>14243</v>
      </c>
      <c r="H460" s="112" t="s">
        <v>3293</v>
      </c>
      <c r="I460" s="112" t="s">
        <v>21113</v>
      </c>
      <c r="J460" s="112"/>
    </row>
    <row r="461" spans="1:10" ht="86.25">
      <c r="A461" s="484">
        <v>278</v>
      </c>
      <c r="B461" s="109" t="s">
        <v>15676</v>
      </c>
      <c r="C461" s="485" t="s">
        <v>15677</v>
      </c>
      <c r="D461" s="476">
        <v>2</v>
      </c>
      <c r="E461" s="476">
        <v>1</v>
      </c>
      <c r="F461" s="112" t="s">
        <v>5996</v>
      </c>
      <c r="G461" s="112" t="s">
        <v>5996</v>
      </c>
      <c r="H461" s="112" t="s">
        <v>3293</v>
      </c>
      <c r="I461" s="112" t="s">
        <v>20117</v>
      </c>
      <c r="J461" s="112"/>
    </row>
    <row r="462" spans="1:10" ht="86.25">
      <c r="A462" s="484">
        <v>279</v>
      </c>
      <c r="B462" s="109" t="s">
        <v>15678</v>
      </c>
      <c r="C462" s="485" t="s">
        <v>15679</v>
      </c>
      <c r="D462" s="476">
        <v>2</v>
      </c>
      <c r="E462" s="476">
        <v>1</v>
      </c>
      <c r="F462" s="112" t="s">
        <v>5996</v>
      </c>
      <c r="G462" s="112" t="s">
        <v>5996</v>
      </c>
      <c r="H462" s="112" t="s">
        <v>3293</v>
      </c>
      <c r="I462" s="112" t="s">
        <v>20117</v>
      </c>
      <c r="J462" s="112"/>
    </row>
    <row r="463" spans="1:10" ht="69">
      <c r="A463" s="484">
        <v>280</v>
      </c>
      <c r="B463" s="109" t="s">
        <v>15680</v>
      </c>
      <c r="C463" s="485" t="s">
        <v>15681</v>
      </c>
      <c r="D463" s="476">
        <v>2</v>
      </c>
      <c r="E463" s="476">
        <v>1</v>
      </c>
      <c r="F463" s="112" t="s">
        <v>5996</v>
      </c>
      <c r="G463" s="112" t="s">
        <v>5996</v>
      </c>
      <c r="H463" s="112" t="s">
        <v>3293</v>
      </c>
      <c r="I463" s="112" t="s">
        <v>20117</v>
      </c>
      <c r="J463" s="112"/>
    </row>
    <row r="464" spans="1:10" ht="69">
      <c r="A464" s="484">
        <v>281</v>
      </c>
      <c r="B464" s="109" t="s">
        <v>15682</v>
      </c>
      <c r="C464" s="485" t="s">
        <v>15683</v>
      </c>
      <c r="D464" s="476">
        <v>2</v>
      </c>
      <c r="E464" s="476">
        <v>1</v>
      </c>
      <c r="F464" s="112" t="s">
        <v>5996</v>
      </c>
      <c r="G464" s="112" t="s">
        <v>5996</v>
      </c>
      <c r="H464" s="112" t="s">
        <v>3293</v>
      </c>
      <c r="I464" s="112" t="s">
        <v>20117</v>
      </c>
      <c r="J464" s="112"/>
    </row>
    <row r="465" spans="1:10" ht="103.5">
      <c r="A465" s="484">
        <v>282</v>
      </c>
      <c r="B465" s="109" t="s">
        <v>15684</v>
      </c>
      <c r="C465" s="485" t="s">
        <v>15685</v>
      </c>
      <c r="D465" s="476">
        <v>2</v>
      </c>
      <c r="E465" s="476">
        <v>1</v>
      </c>
      <c r="F465" s="112" t="s">
        <v>5996</v>
      </c>
      <c r="G465" s="112" t="s">
        <v>5996</v>
      </c>
      <c r="H465" s="112" t="s">
        <v>3293</v>
      </c>
      <c r="I465" s="112" t="s">
        <v>20117</v>
      </c>
      <c r="J465" s="112"/>
    </row>
    <row r="466" spans="1:10" ht="103.5">
      <c r="A466" s="484">
        <v>283</v>
      </c>
      <c r="B466" s="109" t="s">
        <v>15686</v>
      </c>
      <c r="C466" s="485" t="s">
        <v>15687</v>
      </c>
      <c r="D466" s="476">
        <v>2</v>
      </c>
      <c r="E466" s="476">
        <v>1</v>
      </c>
      <c r="F466" s="112" t="s">
        <v>5996</v>
      </c>
      <c r="G466" s="112" t="s">
        <v>5996</v>
      </c>
      <c r="H466" s="112" t="s">
        <v>3293</v>
      </c>
      <c r="I466" s="112" t="s">
        <v>20117</v>
      </c>
      <c r="J466" s="112"/>
    </row>
    <row r="467" spans="1:10" ht="51.75">
      <c r="A467" s="484">
        <v>284</v>
      </c>
      <c r="B467" s="109" t="s">
        <v>15688</v>
      </c>
      <c r="C467" s="485" t="s">
        <v>15689</v>
      </c>
      <c r="D467" s="476">
        <v>2</v>
      </c>
      <c r="E467" s="476">
        <v>3</v>
      </c>
      <c r="F467" s="112" t="s">
        <v>5996</v>
      </c>
      <c r="G467" s="112" t="s">
        <v>5996</v>
      </c>
      <c r="H467" s="112" t="s">
        <v>3293</v>
      </c>
      <c r="I467" s="112" t="s">
        <v>20117</v>
      </c>
      <c r="J467" s="112"/>
    </row>
    <row r="468" spans="1:10" ht="69">
      <c r="A468" s="484">
        <v>285</v>
      </c>
      <c r="B468" s="109" t="s">
        <v>21123</v>
      </c>
      <c r="C468" s="485" t="s">
        <v>21124</v>
      </c>
      <c r="D468" s="476">
        <v>2</v>
      </c>
      <c r="E468" s="476">
        <v>1</v>
      </c>
      <c r="F468" s="112" t="s">
        <v>10268</v>
      </c>
      <c r="G468" s="112" t="s">
        <v>10268</v>
      </c>
      <c r="H468" s="112" t="s">
        <v>3293</v>
      </c>
      <c r="I468" s="112" t="s">
        <v>21125</v>
      </c>
      <c r="J468" s="112"/>
    </row>
    <row r="469" spans="1:10" ht="34.5">
      <c r="A469" s="484">
        <v>286</v>
      </c>
      <c r="B469" s="109" t="s">
        <v>15690</v>
      </c>
      <c r="C469" s="485" t="s">
        <v>15691</v>
      </c>
      <c r="D469" s="476">
        <v>2</v>
      </c>
      <c r="E469" s="476">
        <v>1</v>
      </c>
      <c r="F469" s="112" t="s">
        <v>10339</v>
      </c>
      <c r="G469" s="112" t="s">
        <v>10339</v>
      </c>
      <c r="H469" s="112" t="s">
        <v>3293</v>
      </c>
      <c r="I469" s="112" t="s">
        <v>17699</v>
      </c>
      <c r="J469" s="112"/>
    </row>
    <row r="470" spans="1:10" ht="69">
      <c r="A470" s="484">
        <v>287</v>
      </c>
      <c r="B470" s="109" t="s">
        <v>15692</v>
      </c>
      <c r="C470" s="485" t="s">
        <v>21126</v>
      </c>
      <c r="D470" s="476">
        <v>1</v>
      </c>
      <c r="E470" s="476">
        <v>0</v>
      </c>
      <c r="F470" s="112" t="s">
        <v>9732</v>
      </c>
      <c r="G470" s="112" t="s">
        <v>9732</v>
      </c>
      <c r="H470" s="112" t="s">
        <v>3293</v>
      </c>
      <c r="I470" s="112" t="s">
        <v>17667</v>
      </c>
      <c r="J470" s="112"/>
    </row>
    <row r="471" spans="1:10" ht="51.75">
      <c r="A471" s="484">
        <v>288</v>
      </c>
      <c r="B471" s="109" t="s">
        <v>15694</v>
      </c>
      <c r="C471" s="485" t="s">
        <v>15695</v>
      </c>
      <c r="D471" s="476">
        <v>2</v>
      </c>
      <c r="E471" s="476">
        <v>1</v>
      </c>
      <c r="F471" s="112" t="s">
        <v>20456</v>
      </c>
      <c r="G471" s="112" t="s">
        <v>20456</v>
      </c>
      <c r="H471" s="112" t="s">
        <v>3293</v>
      </c>
      <c r="I471" s="112" t="s">
        <v>21118</v>
      </c>
      <c r="J471" s="112"/>
    </row>
    <row r="472" spans="1:10" ht="34.5">
      <c r="A472" s="484">
        <v>289</v>
      </c>
      <c r="B472" s="109" t="s">
        <v>15698</v>
      </c>
      <c r="C472" s="485" t="s">
        <v>15697</v>
      </c>
      <c r="D472" s="476">
        <v>2</v>
      </c>
      <c r="E472" s="476">
        <v>1</v>
      </c>
      <c r="F472" s="112" t="s">
        <v>10462</v>
      </c>
      <c r="G472" s="112" t="s">
        <v>10462</v>
      </c>
      <c r="H472" s="112" t="s">
        <v>3293</v>
      </c>
      <c r="I472" s="112" t="s">
        <v>21127</v>
      </c>
      <c r="J472" s="112"/>
    </row>
    <row r="473" spans="1:10" ht="34.5">
      <c r="A473" s="484">
        <v>290</v>
      </c>
      <c r="B473" s="109" t="s">
        <v>21128</v>
      </c>
      <c r="C473" s="485" t="s">
        <v>15663</v>
      </c>
      <c r="D473" s="476">
        <v>2</v>
      </c>
      <c r="E473" s="476">
        <v>1</v>
      </c>
      <c r="F473" s="112" t="s">
        <v>11881</v>
      </c>
      <c r="G473" s="112" t="s">
        <v>11881</v>
      </c>
      <c r="H473" s="112" t="s">
        <v>3293</v>
      </c>
      <c r="I473" s="112" t="s">
        <v>16114</v>
      </c>
      <c r="J473" s="112"/>
    </row>
    <row r="474" spans="1:10" ht="103.5">
      <c r="A474" s="484">
        <v>291</v>
      </c>
      <c r="B474" s="109" t="s">
        <v>15701</v>
      </c>
      <c r="C474" s="485" t="s">
        <v>21129</v>
      </c>
      <c r="D474" s="476">
        <v>2</v>
      </c>
      <c r="E474" s="476">
        <v>3</v>
      </c>
      <c r="F474" s="112" t="s">
        <v>18380</v>
      </c>
      <c r="G474" s="112" t="s">
        <v>18380</v>
      </c>
      <c r="H474" s="112" t="s">
        <v>3293</v>
      </c>
      <c r="I474" s="112" t="s">
        <v>21130</v>
      </c>
      <c r="J474" s="112"/>
    </row>
    <row r="475" spans="1:10" ht="51.75">
      <c r="A475" s="484">
        <v>292</v>
      </c>
      <c r="B475" s="109" t="s">
        <v>15703</v>
      </c>
      <c r="C475" s="485" t="s">
        <v>15704</v>
      </c>
      <c r="D475" s="476">
        <v>2</v>
      </c>
      <c r="E475" s="476">
        <v>1</v>
      </c>
      <c r="F475" s="112" t="s">
        <v>10462</v>
      </c>
      <c r="G475" s="112" t="s">
        <v>10462</v>
      </c>
      <c r="H475" s="112" t="s">
        <v>3293</v>
      </c>
      <c r="I475" s="112" t="s">
        <v>21127</v>
      </c>
      <c r="J475" s="112"/>
    </row>
    <row r="476" spans="1:10" ht="86.25">
      <c r="A476" s="484">
        <v>293</v>
      </c>
      <c r="B476" s="109" t="s">
        <v>15705</v>
      </c>
      <c r="C476" s="485" t="s">
        <v>15706</v>
      </c>
      <c r="D476" s="476">
        <v>2</v>
      </c>
      <c r="E476" s="476">
        <v>3</v>
      </c>
      <c r="F476" s="112" t="s">
        <v>10462</v>
      </c>
      <c r="G476" s="112" t="s">
        <v>10462</v>
      </c>
      <c r="H476" s="112" t="s">
        <v>3293</v>
      </c>
      <c r="I476" s="112" t="s">
        <v>21127</v>
      </c>
      <c r="J476" s="112"/>
    </row>
    <row r="477" spans="1:10" ht="34.5">
      <c r="A477" s="484">
        <v>294</v>
      </c>
      <c r="B477" s="109" t="s">
        <v>15707</v>
      </c>
      <c r="C477" s="485" t="s">
        <v>15708</v>
      </c>
      <c r="D477" s="476">
        <v>2</v>
      </c>
      <c r="E477" s="476">
        <v>1</v>
      </c>
      <c r="F477" s="112" t="s">
        <v>14893</v>
      </c>
      <c r="G477" s="112" t="s">
        <v>14893</v>
      </c>
      <c r="H477" s="112" t="s">
        <v>3293</v>
      </c>
      <c r="I477" s="112" t="s">
        <v>17709</v>
      </c>
      <c r="J477" s="112"/>
    </row>
    <row r="478" spans="1:10" ht="69">
      <c r="A478" s="484">
        <v>295</v>
      </c>
      <c r="B478" s="109" t="s">
        <v>15709</v>
      </c>
      <c r="C478" s="485" t="s">
        <v>15710</v>
      </c>
      <c r="D478" s="476">
        <v>2</v>
      </c>
      <c r="E478" s="476">
        <v>1</v>
      </c>
      <c r="F478" s="112" t="s">
        <v>20924</v>
      </c>
      <c r="G478" s="112" t="s">
        <v>20924</v>
      </c>
      <c r="H478" s="112" t="s">
        <v>3293</v>
      </c>
      <c r="I478" s="112" t="s">
        <v>21131</v>
      </c>
      <c r="J478" s="112"/>
    </row>
    <row r="479" spans="1:10" ht="51.75">
      <c r="A479" s="484">
        <v>296</v>
      </c>
      <c r="B479" s="109" t="s">
        <v>15711</v>
      </c>
      <c r="C479" s="485" t="s">
        <v>15712</v>
      </c>
      <c r="D479" s="476">
        <v>2</v>
      </c>
      <c r="E479" s="476">
        <v>1</v>
      </c>
      <c r="F479" s="112" t="s">
        <v>10465</v>
      </c>
      <c r="G479" s="112" t="s">
        <v>10465</v>
      </c>
      <c r="H479" s="112" t="s">
        <v>3293</v>
      </c>
      <c r="I479" s="112" t="s">
        <v>21117</v>
      </c>
      <c r="J479" s="112"/>
    </row>
    <row r="480" spans="1:10" ht="34.5">
      <c r="A480" s="484">
        <v>297</v>
      </c>
      <c r="B480" s="109" t="s">
        <v>15713</v>
      </c>
      <c r="C480" s="485" t="s">
        <v>15661</v>
      </c>
      <c r="D480" s="476">
        <v>2</v>
      </c>
      <c r="E480" s="476">
        <v>1</v>
      </c>
      <c r="F480" s="112" t="s">
        <v>10465</v>
      </c>
      <c r="G480" s="112" t="s">
        <v>10465</v>
      </c>
      <c r="H480" s="112" t="s">
        <v>3293</v>
      </c>
      <c r="I480" s="112" t="s">
        <v>21117</v>
      </c>
      <c r="J480" s="112"/>
    </row>
    <row r="481" spans="1:10" ht="51.75">
      <c r="A481" s="484">
        <v>298</v>
      </c>
      <c r="B481" s="109" t="s">
        <v>15714</v>
      </c>
      <c r="C481" s="485" t="s">
        <v>15715</v>
      </c>
      <c r="D481" s="476">
        <v>2</v>
      </c>
      <c r="E481" s="476">
        <v>1</v>
      </c>
      <c r="F481" s="112" t="s">
        <v>10465</v>
      </c>
      <c r="G481" s="112" t="s">
        <v>10465</v>
      </c>
      <c r="H481" s="112" t="s">
        <v>3293</v>
      </c>
      <c r="I481" s="112" t="s">
        <v>21117</v>
      </c>
      <c r="J481" s="112"/>
    </row>
    <row r="482" spans="1:10" ht="34.5">
      <c r="A482" s="484">
        <v>299</v>
      </c>
      <c r="B482" s="109" t="s">
        <v>15716</v>
      </c>
      <c r="C482" s="485" t="s">
        <v>15661</v>
      </c>
      <c r="D482" s="476">
        <v>2</v>
      </c>
      <c r="E482" s="476">
        <v>1</v>
      </c>
      <c r="F482" s="112" t="s">
        <v>10465</v>
      </c>
      <c r="G482" s="112" t="s">
        <v>10465</v>
      </c>
      <c r="H482" s="112" t="s">
        <v>3293</v>
      </c>
      <c r="I482" s="112" t="s">
        <v>21117</v>
      </c>
      <c r="J482" s="112"/>
    </row>
    <row r="483" spans="1:10" ht="86.25">
      <c r="A483" s="484">
        <v>300</v>
      </c>
      <c r="B483" s="109" t="s">
        <v>15717</v>
      </c>
      <c r="C483" s="485" t="s">
        <v>15718</v>
      </c>
      <c r="D483" s="476">
        <v>2</v>
      </c>
      <c r="E483" s="476">
        <v>1</v>
      </c>
      <c r="F483" s="112" t="s">
        <v>10820</v>
      </c>
      <c r="G483" s="112" t="s">
        <v>10820</v>
      </c>
      <c r="H483" s="112" t="s">
        <v>3293</v>
      </c>
      <c r="I483" s="112" t="s">
        <v>17799</v>
      </c>
      <c r="J483" s="112"/>
    </row>
    <row r="484" spans="1:10" ht="34.5">
      <c r="A484" s="484">
        <v>301</v>
      </c>
      <c r="B484" s="109" t="s">
        <v>15719</v>
      </c>
      <c r="C484" s="485" t="s">
        <v>15661</v>
      </c>
      <c r="D484" s="476">
        <v>2</v>
      </c>
      <c r="E484" s="476">
        <v>1</v>
      </c>
      <c r="F484" s="112" t="s">
        <v>10465</v>
      </c>
      <c r="G484" s="112" t="s">
        <v>10465</v>
      </c>
      <c r="H484" s="112" t="s">
        <v>3293</v>
      </c>
      <c r="I484" s="112" t="s">
        <v>21117</v>
      </c>
      <c r="J484" s="112"/>
    </row>
    <row r="485" spans="1:10" ht="34.5">
      <c r="A485" s="484">
        <v>302</v>
      </c>
      <c r="B485" s="109" t="s">
        <v>15720</v>
      </c>
      <c r="C485" s="485" t="s">
        <v>15721</v>
      </c>
      <c r="D485" s="476">
        <v>2</v>
      </c>
      <c r="E485" s="476">
        <v>1</v>
      </c>
      <c r="F485" s="112" t="s">
        <v>10465</v>
      </c>
      <c r="G485" s="112" t="s">
        <v>10465</v>
      </c>
      <c r="H485" s="112" t="s">
        <v>3293</v>
      </c>
      <c r="I485" s="112" t="s">
        <v>21117</v>
      </c>
      <c r="J485" s="112"/>
    </row>
    <row r="486" spans="1:10" ht="34.5">
      <c r="A486" s="484">
        <v>303</v>
      </c>
      <c r="B486" s="109" t="s">
        <v>15722</v>
      </c>
      <c r="C486" s="485" t="s">
        <v>15661</v>
      </c>
      <c r="D486" s="476">
        <v>2</v>
      </c>
      <c r="E486" s="476">
        <v>1</v>
      </c>
      <c r="F486" s="112" t="s">
        <v>10465</v>
      </c>
      <c r="G486" s="112" t="s">
        <v>10465</v>
      </c>
      <c r="H486" s="112" t="s">
        <v>3293</v>
      </c>
      <c r="I486" s="112" t="s">
        <v>21117</v>
      </c>
      <c r="J486" s="112"/>
    </row>
    <row r="487" spans="1:10" ht="34.5">
      <c r="A487" s="484">
        <v>304</v>
      </c>
      <c r="B487" s="109" t="s">
        <v>15723</v>
      </c>
      <c r="C487" s="485" t="s">
        <v>15661</v>
      </c>
      <c r="D487" s="476">
        <v>2</v>
      </c>
      <c r="E487" s="476">
        <v>1</v>
      </c>
      <c r="F487" s="112" t="s">
        <v>10465</v>
      </c>
      <c r="G487" s="112" t="s">
        <v>10465</v>
      </c>
      <c r="H487" s="112" t="s">
        <v>3293</v>
      </c>
      <c r="I487" s="112" t="s">
        <v>21117</v>
      </c>
      <c r="J487" s="112"/>
    </row>
    <row r="488" spans="1:10" ht="34.5">
      <c r="A488" s="484">
        <v>305</v>
      </c>
      <c r="B488" s="109" t="s">
        <v>15724</v>
      </c>
      <c r="C488" s="485" t="s">
        <v>15721</v>
      </c>
      <c r="D488" s="476">
        <v>2</v>
      </c>
      <c r="E488" s="476">
        <v>1</v>
      </c>
      <c r="F488" s="112" t="s">
        <v>10356</v>
      </c>
      <c r="G488" s="112" t="s">
        <v>10356</v>
      </c>
      <c r="H488" s="112" t="s">
        <v>3293</v>
      </c>
      <c r="I488" s="112" t="s">
        <v>18588</v>
      </c>
      <c r="J488" s="112"/>
    </row>
    <row r="489" spans="1:10" ht="51.75">
      <c r="A489" s="484">
        <v>306</v>
      </c>
      <c r="B489" s="109" t="s">
        <v>15725</v>
      </c>
      <c r="C489" s="485" t="s">
        <v>15726</v>
      </c>
      <c r="D489" s="476">
        <v>2</v>
      </c>
      <c r="E489" s="476">
        <v>1</v>
      </c>
      <c r="F489" s="112" t="s">
        <v>19892</v>
      </c>
      <c r="G489" s="112" t="s">
        <v>19892</v>
      </c>
      <c r="H489" s="112" t="s">
        <v>3293</v>
      </c>
      <c r="I489" s="112" t="s">
        <v>21132</v>
      </c>
      <c r="J489" s="112"/>
    </row>
    <row r="490" spans="1:10" ht="51.75">
      <c r="A490" s="484">
        <v>307</v>
      </c>
      <c r="B490" s="109" t="s">
        <v>15727</v>
      </c>
      <c r="C490" s="485" t="s">
        <v>15712</v>
      </c>
      <c r="D490" s="476">
        <v>2</v>
      </c>
      <c r="E490" s="476">
        <v>1</v>
      </c>
      <c r="F490" s="112" t="s">
        <v>10356</v>
      </c>
      <c r="G490" s="112" t="s">
        <v>10356</v>
      </c>
      <c r="H490" s="112" t="s">
        <v>3293</v>
      </c>
      <c r="I490" s="112" t="s">
        <v>18588</v>
      </c>
      <c r="J490" s="112"/>
    </row>
    <row r="491" spans="1:10" ht="34.5">
      <c r="A491" s="484">
        <v>308</v>
      </c>
      <c r="B491" s="109" t="s">
        <v>15728</v>
      </c>
      <c r="C491" s="485" t="s">
        <v>15729</v>
      </c>
      <c r="D491" s="476">
        <v>2</v>
      </c>
      <c r="E491" s="476">
        <v>1</v>
      </c>
      <c r="F491" s="112" t="s">
        <v>10475</v>
      </c>
      <c r="G491" s="112" t="s">
        <v>10475</v>
      </c>
      <c r="H491" s="112" t="s">
        <v>3293</v>
      </c>
      <c r="I491" s="112" t="s">
        <v>18895</v>
      </c>
      <c r="J491" s="112"/>
    </row>
    <row r="492" spans="1:10" ht="51.75">
      <c r="A492" s="484">
        <v>309</v>
      </c>
      <c r="B492" s="109" t="s">
        <v>15730</v>
      </c>
      <c r="C492" s="485" t="s">
        <v>15712</v>
      </c>
      <c r="D492" s="476">
        <v>2</v>
      </c>
      <c r="E492" s="476">
        <v>1</v>
      </c>
      <c r="F492" s="112" t="s">
        <v>10356</v>
      </c>
      <c r="G492" s="112" t="s">
        <v>10356</v>
      </c>
      <c r="H492" s="112" t="s">
        <v>3293</v>
      </c>
      <c r="I492" s="112" t="s">
        <v>18588</v>
      </c>
      <c r="J492" s="112"/>
    </row>
    <row r="493" spans="1:10" ht="34.5">
      <c r="A493" s="484">
        <v>310</v>
      </c>
      <c r="B493" s="109" t="s">
        <v>15731</v>
      </c>
      <c r="C493" s="485" t="s">
        <v>15661</v>
      </c>
      <c r="D493" s="476">
        <v>2</v>
      </c>
      <c r="E493" s="476">
        <v>1</v>
      </c>
      <c r="F493" s="112" t="s">
        <v>11875</v>
      </c>
      <c r="G493" s="112" t="s">
        <v>11875</v>
      </c>
      <c r="H493" s="112" t="s">
        <v>3293</v>
      </c>
      <c r="I493" s="112" t="s">
        <v>17827</v>
      </c>
      <c r="J493" s="112"/>
    </row>
    <row r="494" spans="1:10" ht="34.5">
      <c r="A494" s="484">
        <v>311</v>
      </c>
      <c r="B494" s="109" t="s">
        <v>15732</v>
      </c>
      <c r="C494" s="485" t="s">
        <v>15661</v>
      </c>
      <c r="D494" s="476">
        <v>2</v>
      </c>
      <c r="E494" s="476">
        <v>1</v>
      </c>
      <c r="F494" s="112" t="s">
        <v>10475</v>
      </c>
      <c r="G494" s="112" t="s">
        <v>10475</v>
      </c>
      <c r="H494" s="112" t="s">
        <v>3293</v>
      </c>
      <c r="I494" s="112" t="s">
        <v>18895</v>
      </c>
      <c r="J494" s="112"/>
    </row>
    <row r="495" spans="1:10" ht="34.5">
      <c r="A495" s="484">
        <v>312</v>
      </c>
      <c r="B495" s="109" t="s">
        <v>15733</v>
      </c>
      <c r="C495" s="485" t="s">
        <v>15721</v>
      </c>
      <c r="D495" s="476">
        <v>2</v>
      </c>
      <c r="E495" s="476">
        <v>1</v>
      </c>
      <c r="F495" s="112" t="s">
        <v>10475</v>
      </c>
      <c r="G495" s="112" t="s">
        <v>10475</v>
      </c>
      <c r="H495" s="112" t="s">
        <v>3293</v>
      </c>
      <c r="I495" s="112" t="s">
        <v>18895</v>
      </c>
      <c r="J495" s="112"/>
    </row>
    <row r="496" spans="1:10" ht="34.5">
      <c r="A496" s="484">
        <v>313</v>
      </c>
      <c r="B496" s="109" t="s">
        <v>15734</v>
      </c>
      <c r="C496" s="485" t="s">
        <v>15661</v>
      </c>
      <c r="D496" s="476">
        <v>2</v>
      </c>
      <c r="E496" s="476">
        <v>1</v>
      </c>
      <c r="F496" s="112" t="s">
        <v>10534</v>
      </c>
      <c r="G496" s="112" t="s">
        <v>10534</v>
      </c>
      <c r="H496" s="112" t="s">
        <v>3293</v>
      </c>
      <c r="I496" s="112" t="s">
        <v>21133</v>
      </c>
      <c r="J496" s="112"/>
    </row>
    <row r="497" spans="1:10" ht="103.5">
      <c r="A497" s="484">
        <v>314</v>
      </c>
      <c r="B497" s="109" t="s">
        <v>15735</v>
      </c>
      <c r="C497" s="485" t="s">
        <v>15736</v>
      </c>
      <c r="D497" s="476">
        <v>2</v>
      </c>
      <c r="E497" s="476">
        <v>1</v>
      </c>
      <c r="F497" s="112" t="s">
        <v>19912</v>
      </c>
      <c r="G497" s="112" t="s">
        <v>19912</v>
      </c>
      <c r="H497" s="112" t="s">
        <v>3293</v>
      </c>
      <c r="I497" s="112" t="s">
        <v>21134</v>
      </c>
      <c r="J497" s="112"/>
    </row>
    <row r="498" spans="1:10" ht="69">
      <c r="A498" s="484">
        <v>315</v>
      </c>
      <c r="B498" s="109" t="s">
        <v>21135</v>
      </c>
      <c r="C498" s="485" t="s">
        <v>15738</v>
      </c>
      <c r="D498" s="476">
        <v>1</v>
      </c>
      <c r="E498" s="476">
        <v>0</v>
      </c>
      <c r="F498" s="112" t="s">
        <v>14958</v>
      </c>
      <c r="G498" s="112" t="s">
        <v>14958</v>
      </c>
      <c r="H498" s="112" t="s">
        <v>3293</v>
      </c>
      <c r="I498" s="112" t="s">
        <v>21136</v>
      </c>
      <c r="J498" s="112"/>
    </row>
    <row r="499" spans="1:10" ht="69">
      <c r="A499" s="484">
        <v>316</v>
      </c>
      <c r="B499" s="109" t="s">
        <v>21137</v>
      </c>
      <c r="C499" s="485" t="s">
        <v>21092</v>
      </c>
      <c r="D499" s="476">
        <v>1</v>
      </c>
      <c r="E499" s="476">
        <v>0</v>
      </c>
      <c r="F499" s="112" t="s">
        <v>21138</v>
      </c>
      <c r="G499" s="112" t="s">
        <v>21138</v>
      </c>
      <c r="H499" s="112" t="s">
        <v>3293</v>
      </c>
      <c r="I499" s="112" t="s">
        <v>21139</v>
      </c>
      <c r="J499" s="112"/>
    </row>
    <row r="500" spans="1:10" ht="86.25">
      <c r="A500" s="484">
        <v>317</v>
      </c>
      <c r="B500" s="109" t="s">
        <v>15739</v>
      </c>
      <c r="C500" s="485" t="s">
        <v>15718</v>
      </c>
      <c r="D500" s="476">
        <v>2</v>
      </c>
      <c r="E500" s="476">
        <v>1</v>
      </c>
      <c r="F500" s="112" t="s">
        <v>10665</v>
      </c>
      <c r="G500" s="112" t="s">
        <v>10665</v>
      </c>
      <c r="H500" s="112" t="s">
        <v>3293</v>
      </c>
      <c r="I500" s="112" t="s">
        <v>17842</v>
      </c>
      <c r="J500" s="112"/>
    </row>
    <row r="501" spans="1:10" ht="86.25">
      <c r="A501" s="484">
        <v>318</v>
      </c>
      <c r="B501" s="109" t="s">
        <v>15740</v>
      </c>
      <c r="C501" s="485" t="s">
        <v>15718</v>
      </c>
      <c r="D501" s="476">
        <v>2</v>
      </c>
      <c r="E501" s="476">
        <v>1</v>
      </c>
      <c r="F501" s="112" t="s">
        <v>10534</v>
      </c>
      <c r="G501" s="112" t="s">
        <v>10534</v>
      </c>
      <c r="H501" s="112" t="s">
        <v>3293</v>
      </c>
      <c r="I501" s="112" t="s">
        <v>21133</v>
      </c>
      <c r="J501" s="112"/>
    </row>
    <row r="502" spans="1:10" ht="51.75">
      <c r="A502" s="484">
        <v>319</v>
      </c>
      <c r="B502" s="109" t="s">
        <v>15741</v>
      </c>
      <c r="C502" s="485" t="s">
        <v>14949</v>
      </c>
      <c r="D502" s="476">
        <v>2</v>
      </c>
      <c r="E502" s="476">
        <v>1</v>
      </c>
      <c r="F502" s="112" t="s">
        <v>15742</v>
      </c>
      <c r="G502" s="112" t="s">
        <v>15742</v>
      </c>
      <c r="H502" s="112" t="s">
        <v>3293</v>
      </c>
      <c r="I502" s="112" t="s">
        <v>21140</v>
      </c>
      <c r="J502" s="112"/>
    </row>
    <row r="503" spans="1:10" ht="34.5">
      <c r="A503" s="484">
        <v>320</v>
      </c>
      <c r="B503" s="109" t="s">
        <v>15743</v>
      </c>
      <c r="C503" s="485" t="s">
        <v>15661</v>
      </c>
      <c r="D503" s="476">
        <v>2</v>
      </c>
      <c r="E503" s="476">
        <v>1</v>
      </c>
      <c r="F503" s="112" t="s">
        <v>18615</v>
      </c>
      <c r="G503" s="112" t="s">
        <v>18615</v>
      </c>
      <c r="H503" s="112" t="s">
        <v>3293</v>
      </c>
      <c r="I503" s="112" t="s">
        <v>21120</v>
      </c>
      <c r="J503" s="112"/>
    </row>
    <row r="504" spans="1:10" ht="103.5">
      <c r="A504" s="484">
        <v>321</v>
      </c>
      <c r="B504" s="109" t="s">
        <v>15744</v>
      </c>
      <c r="C504" s="485" t="s">
        <v>15745</v>
      </c>
      <c r="D504" s="476">
        <v>2</v>
      </c>
      <c r="E504" s="476">
        <v>1</v>
      </c>
      <c r="F504" s="112" t="s">
        <v>10359</v>
      </c>
      <c r="G504" s="112" t="s">
        <v>10359</v>
      </c>
      <c r="H504" s="112" t="s">
        <v>3293</v>
      </c>
      <c r="I504" s="112" t="s">
        <v>17848</v>
      </c>
      <c r="J504" s="112"/>
    </row>
    <row r="505" spans="1:10" ht="34.5">
      <c r="A505" s="484">
        <v>322</v>
      </c>
      <c r="B505" s="109" t="s">
        <v>15746</v>
      </c>
      <c r="C505" s="485" t="s">
        <v>15721</v>
      </c>
      <c r="D505" s="476">
        <v>2</v>
      </c>
      <c r="E505" s="476">
        <v>1</v>
      </c>
      <c r="F505" s="112" t="s">
        <v>10359</v>
      </c>
      <c r="G505" s="112" t="s">
        <v>10359</v>
      </c>
      <c r="H505" s="112" t="s">
        <v>3293</v>
      </c>
      <c r="I505" s="112" t="s">
        <v>17848</v>
      </c>
      <c r="J505" s="112"/>
    </row>
    <row r="506" spans="1:10" ht="69">
      <c r="A506" s="484">
        <v>323</v>
      </c>
      <c r="B506" s="109" t="s">
        <v>15747</v>
      </c>
      <c r="C506" s="485" t="s">
        <v>15748</v>
      </c>
      <c r="D506" s="476">
        <v>2</v>
      </c>
      <c r="E506" s="476">
        <v>1</v>
      </c>
      <c r="F506" s="112" t="s">
        <v>14943</v>
      </c>
      <c r="G506" s="112" t="s">
        <v>14943</v>
      </c>
      <c r="H506" s="112" t="s">
        <v>3293</v>
      </c>
      <c r="I506" s="112" t="s">
        <v>17845</v>
      </c>
      <c r="J506" s="112"/>
    </row>
    <row r="507" spans="1:10" ht="51.75">
      <c r="A507" s="484">
        <v>324</v>
      </c>
      <c r="B507" s="109" t="s">
        <v>15749</v>
      </c>
      <c r="C507" s="485" t="s">
        <v>21141</v>
      </c>
      <c r="D507" s="476">
        <v>2</v>
      </c>
      <c r="E507" s="476">
        <v>1</v>
      </c>
      <c r="F507" s="112" t="s">
        <v>17571</v>
      </c>
      <c r="G507" s="112" t="s">
        <v>17571</v>
      </c>
      <c r="H507" s="112" t="s">
        <v>3293</v>
      </c>
      <c r="I507" s="112" t="s">
        <v>21142</v>
      </c>
      <c r="J507" s="112"/>
    </row>
    <row r="508" spans="1:10" ht="69">
      <c r="A508" s="484">
        <v>325</v>
      </c>
      <c r="B508" s="109" t="s">
        <v>15751</v>
      </c>
      <c r="C508" s="485" t="s">
        <v>21143</v>
      </c>
      <c r="D508" s="476">
        <v>2</v>
      </c>
      <c r="E508" s="476">
        <v>1</v>
      </c>
      <c r="F508" s="112" t="s">
        <v>18504</v>
      </c>
      <c r="G508" s="112" t="s">
        <v>18504</v>
      </c>
      <c r="H508" s="112" t="s">
        <v>3293</v>
      </c>
      <c r="I508" s="112" t="s">
        <v>21144</v>
      </c>
      <c r="J508" s="112"/>
    </row>
    <row r="509" spans="1:10" ht="51.75">
      <c r="A509" s="484">
        <v>326</v>
      </c>
      <c r="B509" s="109" t="s">
        <v>15753</v>
      </c>
      <c r="C509" s="485" t="s">
        <v>21145</v>
      </c>
      <c r="D509" s="476">
        <v>1</v>
      </c>
      <c r="E509" s="476">
        <v>0</v>
      </c>
      <c r="F509" s="112" t="s">
        <v>10837</v>
      </c>
      <c r="G509" s="112" t="s">
        <v>10837</v>
      </c>
      <c r="H509" s="112" t="s">
        <v>3293</v>
      </c>
      <c r="I509" s="112" t="s">
        <v>21146</v>
      </c>
      <c r="J509" s="112"/>
    </row>
    <row r="510" spans="1:10" ht="69">
      <c r="A510" s="484">
        <v>327</v>
      </c>
      <c r="B510" s="109" t="s">
        <v>15755</v>
      </c>
      <c r="C510" s="485" t="s">
        <v>15756</v>
      </c>
      <c r="D510" s="476">
        <v>2</v>
      </c>
      <c r="E510" s="476">
        <v>1</v>
      </c>
      <c r="F510" s="112" t="s">
        <v>9750</v>
      </c>
      <c r="G510" s="112" t="s">
        <v>9750</v>
      </c>
      <c r="H510" s="112" t="s">
        <v>3293</v>
      </c>
      <c r="I510" s="112" t="s">
        <v>21147</v>
      </c>
      <c r="J510" s="112"/>
    </row>
    <row r="511" spans="1:10" ht="69">
      <c r="A511" s="484">
        <v>328</v>
      </c>
      <c r="B511" s="109" t="s">
        <v>15757</v>
      </c>
      <c r="C511" s="485" t="s">
        <v>21148</v>
      </c>
      <c r="D511" s="476">
        <v>1</v>
      </c>
      <c r="E511" s="476">
        <v>0</v>
      </c>
      <c r="F511" s="112" t="s">
        <v>14958</v>
      </c>
      <c r="G511" s="112" t="s">
        <v>14958</v>
      </c>
      <c r="H511" s="112" t="s">
        <v>3293</v>
      </c>
      <c r="I511" s="112" t="s">
        <v>21136</v>
      </c>
      <c r="J511" s="112"/>
    </row>
    <row r="512" spans="1:10" ht="86.25">
      <c r="A512" s="484">
        <v>329</v>
      </c>
      <c r="B512" s="109" t="s">
        <v>15759</v>
      </c>
      <c r="C512" s="485" t="s">
        <v>15760</v>
      </c>
      <c r="D512" s="476">
        <v>2</v>
      </c>
      <c r="E512" s="476">
        <v>1</v>
      </c>
      <c r="F512" s="112" t="s">
        <v>21149</v>
      </c>
      <c r="G512" s="112" t="s">
        <v>21149</v>
      </c>
      <c r="H512" s="112" t="s">
        <v>3293</v>
      </c>
      <c r="I512" s="112" t="s">
        <v>21150</v>
      </c>
      <c r="J512" s="112"/>
    </row>
    <row r="513" spans="1:10" ht="34.5">
      <c r="A513" s="484">
        <v>330</v>
      </c>
      <c r="B513" s="109" t="s">
        <v>15761</v>
      </c>
      <c r="C513" s="485" t="s">
        <v>15762</v>
      </c>
      <c r="D513" s="476">
        <v>2</v>
      </c>
      <c r="E513" s="476">
        <v>1</v>
      </c>
      <c r="F513" s="112" t="s">
        <v>15763</v>
      </c>
      <c r="G513" s="112" t="s">
        <v>15763</v>
      </c>
      <c r="H513" s="112" t="s">
        <v>3293</v>
      </c>
      <c r="I513" s="112" t="s">
        <v>21151</v>
      </c>
      <c r="J513" s="112"/>
    </row>
    <row r="514" spans="1:10" ht="34.5">
      <c r="A514" s="484">
        <v>331</v>
      </c>
      <c r="B514" s="109" t="s">
        <v>15764</v>
      </c>
      <c r="C514" s="485" t="s">
        <v>15765</v>
      </c>
      <c r="D514" s="476">
        <v>2</v>
      </c>
      <c r="E514" s="476">
        <v>1</v>
      </c>
      <c r="F514" s="112" t="s">
        <v>15406</v>
      </c>
      <c r="G514" s="112" t="s">
        <v>15406</v>
      </c>
      <c r="H514" s="112" t="s">
        <v>3293</v>
      </c>
      <c r="I514" s="112" t="s">
        <v>21152</v>
      </c>
      <c r="J514" s="112"/>
    </row>
    <row r="515" spans="1:10" ht="34.5">
      <c r="A515" s="484">
        <v>332</v>
      </c>
      <c r="B515" s="109" t="s">
        <v>15766</v>
      </c>
      <c r="C515" s="485" t="s">
        <v>15767</v>
      </c>
      <c r="D515" s="476">
        <v>2</v>
      </c>
      <c r="E515" s="476">
        <v>1</v>
      </c>
      <c r="F515" s="112" t="s">
        <v>15406</v>
      </c>
      <c r="G515" s="112" t="s">
        <v>15406</v>
      </c>
      <c r="H515" s="112" t="s">
        <v>3293</v>
      </c>
      <c r="I515" s="112" t="s">
        <v>21152</v>
      </c>
      <c r="J515" s="112"/>
    </row>
    <row r="516" spans="1:10" ht="69">
      <c r="A516" s="484">
        <v>333</v>
      </c>
      <c r="B516" s="109" t="s">
        <v>15768</v>
      </c>
      <c r="C516" s="485" t="s">
        <v>15769</v>
      </c>
      <c r="D516" s="476">
        <v>2</v>
      </c>
      <c r="E516" s="476">
        <v>1</v>
      </c>
      <c r="F516" s="112" t="s">
        <v>15763</v>
      </c>
      <c r="G516" s="112" t="s">
        <v>15763</v>
      </c>
      <c r="H516" s="112" t="s">
        <v>3293</v>
      </c>
      <c r="I516" s="112" t="s">
        <v>21151</v>
      </c>
      <c r="J516" s="112"/>
    </row>
    <row r="517" spans="1:10" ht="103.5">
      <c r="A517" s="484">
        <v>334</v>
      </c>
      <c r="B517" s="109" t="s">
        <v>15770</v>
      </c>
      <c r="C517" s="485" t="s">
        <v>21153</v>
      </c>
      <c r="D517" s="476">
        <v>2</v>
      </c>
      <c r="E517" s="476">
        <v>1</v>
      </c>
      <c r="F517" s="112" t="s">
        <v>17571</v>
      </c>
      <c r="G517" s="112" t="s">
        <v>17571</v>
      </c>
      <c r="H517" s="112" t="s">
        <v>3293</v>
      </c>
      <c r="I517" s="112" t="s">
        <v>21142</v>
      </c>
      <c r="J517" s="112"/>
    </row>
    <row r="518" spans="1:10" ht="69">
      <c r="A518" s="484">
        <v>335</v>
      </c>
      <c r="B518" s="109" t="s">
        <v>15772</v>
      </c>
      <c r="C518" s="485" t="s">
        <v>15773</v>
      </c>
      <c r="D518" s="476">
        <v>2</v>
      </c>
      <c r="E518" s="476">
        <v>1</v>
      </c>
      <c r="F518" s="112" t="s">
        <v>18615</v>
      </c>
      <c r="G518" s="112" t="s">
        <v>18615</v>
      </c>
      <c r="H518" s="112" t="s">
        <v>3293</v>
      </c>
      <c r="I518" s="112" t="s">
        <v>21120</v>
      </c>
      <c r="J518" s="112"/>
    </row>
    <row r="519" spans="1:10" ht="69">
      <c r="A519" s="484">
        <v>336</v>
      </c>
      <c r="B519" s="109" t="s">
        <v>15775</v>
      </c>
      <c r="C519" s="485" t="s">
        <v>15776</v>
      </c>
      <c r="D519" s="476">
        <v>2</v>
      </c>
      <c r="E519" s="476">
        <v>1</v>
      </c>
      <c r="F519" s="112" t="s">
        <v>18615</v>
      </c>
      <c r="G519" s="112" t="s">
        <v>18615</v>
      </c>
      <c r="H519" s="112" t="s">
        <v>3293</v>
      </c>
      <c r="I519" s="112" t="s">
        <v>21120</v>
      </c>
      <c r="J519" s="112"/>
    </row>
    <row r="520" spans="1:10" ht="51.75">
      <c r="A520" s="484">
        <v>337</v>
      </c>
      <c r="B520" s="109" t="s">
        <v>15777</v>
      </c>
      <c r="C520" s="485" t="s">
        <v>15778</v>
      </c>
      <c r="D520" s="476">
        <v>2</v>
      </c>
      <c r="E520" s="476">
        <v>8</v>
      </c>
      <c r="F520" s="112" t="s">
        <v>17587</v>
      </c>
      <c r="G520" s="112" t="s">
        <v>17587</v>
      </c>
      <c r="H520" s="112" t="s">
        <v>3293</v>
      </c>
      <c r="I520" s="112" t="s">
        <v>21154</v>
      </c>
      <c r="J520" s="112"/>
    </row>
    <row r="521" spans="1:10" ht="86.25">
      <c r="A521" s="484">
        <v>338</v>
      </c>
      <c r="B521" s="109" t="s">
        <v>15779</v>
      </c>
      <c r="C521" s="485" t="s">
        <v>15780</v>
      </c>
      <c r="D521" s="476">
        <v>2</v>
      </c>
      <c r="E521" s="476">
        <v>3</v>
      </c>
      <c r="F521" s="112" t="s">
        <v>18615</v>
      </c>
      <c r="G521" s="112" t="s">
        <v>18615</v>
      </c>
      <c r="H521" s="112" t="s">
        <v>3293</v>
      </c>
      <c r="I521" s="112" t="s">
        <v>21120</v>
      </c>
      <c r="J521" s="112"/>
    </row>
    <row r="522" spans="1:10" ht="86.25">
      <c r="A522" s="484">
        <v>339</v>
      </c>
      <c r="B522" s="109" t="s">
        <v>15781</v>
      </c>
      <c r="C522" s="485" t="s">
        <v>15782</v>
      </c>
      <c r="D522" s="476">
        <v>2</v>
      </c>
      <c r="E522" s="476">
        <v>2</v>
      </c>
      <c r="F522" s="112" t="s">
        <v>19892</v>
      </c>
      <c r="G522" s="112" t="s">
        <v>19892</v>
      </c>
      <c r="H522" s="112" t="s">
        <v>3293</v>
      </c>
      <c r="I522" s="112" t="s">
        <v>21132</v>
      </c>
      <c r="J522" s="112"/>
    </row>
    <row r="523" spans="1:10" ht="69">
      <c r="A523" s="484">
        <v>340</v>
      </c>
      <c r="B523" s="109" t="s">
        <v>15783</v>
      </c>
      <c r="C523" s="485" t="s">
        <v>15784</v>
      </c>
      <c r="D523" s="476">
        <v>2</v>
      </c>
      <c r="E523" s="476">
        <v>1</v>
      </c>
      <c r="F523" s="112" t="s">
        <v>21155</v>
      </c>
      <c r="G523" s="112" t="s">
        <v>21155</v>
      </c>
      <c r="H523" s="112" t="s">
        <v>3293</v>
      </c>
      <c r="I523" s="112" t="s">
        <v>21156</v>
      </c>
      <c r="J523" s="112"/>
    </row>
    <row r="524" spans="1:10" ht="86.25">
      <c r="A524" s="484">
        <v>341</v>
      </c>
      <c r="B524" s="109" t="s">
        <v>15786</v>
      </c>
      <c r="C524" s="485" t="s">
        <v>21157</v>
      </c>
      <c r="D524" s="476">
        <v>2</v>
      </c>
      <c r="E524" s="476">
        <v>1</v>
      </c>
      <c r="F524" s="112" t="s">
        <v>15785</v>
      </c>
      <c r="G524" s="112" t="s">
        <v>15785</v>
      </c>
      <c r="H524" s="112" t="s">
        <v>3293</v>
      </c>
      <c r="I524" s="112" t="s">
        <v>21158</v>
      </c>
      <c r="J524" s="112"/>
    </row>
    <row r="525" spans="1:10" ht="51.75">
      <c r="A525" s="484">
        <v>342</v>
      </c>
      <c r="B525" s="109" t="s">
        <v>15788</v>
      </c>
      <c r="C525" s="485" t="s">
        <v>15789</v>
      </c>
      <c r="D525" s="476">
        <v>2</v>
      </c>
      <c r="E525" s="476">
        <v>1</v>
      </c>
      <c r="F525" s="112" t="s">
        <v>15785</v>
      </c>
      <c r="G525" s="112" t="s">
        <v>15785</v>
      </c>
      <c r="H525" s="112" t="s">
        <v>3293</v>
      </c>
      <c r="I525" s="112" t="s">
        <v>21158</v>
      </c>
      <c r="J525" s="112"/>
    </row>
    <row r="526" spans="1:10" ht="51.75">
      <c r="A526" s="484">
        <v>343</v>
      </c>
      <c r="B526" s="109" t="s">
        <v>15790</v>
      </c>
      <c r="C526" s="485" t="s">
        <v>15791</v>
      </c>
      <c r="D526" s="476">
        <v>2</v>
      </c>
      <c r="E526" s="476">
        <v>2</v>
      </c>
      <c r="F526" s="112" t="s">
        <v>21155</v>
      </c>
      <c r="G526" s="112" t="s">
        <v>21155</v>
      </c>
      <c r="H526" s="112" t="s">
        <v>3293</v>
      </c>
      <c r="I526" s="112" t="s">
        <v>21156</v>
      </c>
      <c r="J526" s="112"/>
    </row>
    <row r="527" spans="1:10" ht="86.25">
      <c r="A527" s="484">
        <v>344</v>
      </c>
      <c r="B527" s="109" t="s">
        <v>15793</v>
      </c>
      <c r="C527" s="485" t="s">
        <v>15794</v>
      </c>
      <c r="D527" s="476">
        <v>2</v>
      </c>
      <c r="E527" s="476">
        <v>6</v>
      </c>
      <c r="F527" s="112" t="s">
        <v>21155</v>
      </c>
      <c r="G527" s="112" t="s">
        <v>21155</v>
      </c>
      <c r="H527" s="112" t="s">
        <v>3293</v>
      </c>
      <c r="I527" s="112" t="s">
        <v>21156</v>
      </c>
      <c r="J527" s="112"/>
    </row>
    <row r="528" spans="1:10" ht="34.5">
      <c r="A528" s="484">
        <v>345</v>
      </c>
      <c r="B528" s="109" t="s">
        <v>15795</v>
      </c>
      <c r="C528" s="485" t="s">
        <v>15796</v>
      </c>
      <c r="D528" s="476">
        <v>2</v>
      </c>
      <c r="E528" s="476">
        <v>1</v>
      </c>
      <c r="F528" s="112" t="s">
        <v>18615</v>
      </c>
      <c r="G528" s="112" t="s">
        <v>18615</v>
      </c>
      <c r="H528" s="112" t="s">
        <v>3293</v>
      </c>
      <c r="I528" s="112" t="s">
        <v>21120</v>
      </c>
      <c r="J528" s="112"/>
    </row>
    <row r="529" spans="1:10" ht="51.75">
      <c r="A529" s="484">
        <v>346</v>
      </c>
      <c r="B529" s="109" t="s">
        <v>15797</v>
      </c>
      <c r="C529" s="485" t="s">
        <v>15798</v>
      </c>
      <c r="D529" s="476">
        <v>2</v>
      </c>
      <c r="E529" s="476">
        <v>1</v>
      </c>
      <c r="F529" s="112" t="s">
        <v>21155</v>
      </c>
      <c r="G529" s="112" t="s">
        <v>21155</v>
      </c>
      <c r="H529" s="112" t="s">
        <v>3293</v>
      </c>
      <c r="I529" s="112" t="s">
        <v>21156</v>
      </c>
      <c r="J529" s="112"/>
    </row>
    <row r="530" spans="1:10" ht="69">
      <c r="A530" s="484">
        <v>347</v>
      </c>
      <c r="B530" s="109" t="s">
        <v>15799</v>
      </c>
      <c r="C530" s="485" t="s">
        <v>15800</v>
      </c>
      <c r="D530" s="476">
        <v>2</v>
      </c>
      <c r="E530" s="476">
        <v>1</v>
      </c>
      <c r="F530" s="112" t="s">
        <v>18615</v>
      </c>
      <c r="G530" s="112" t="s">
        <v>18615</v>
      </c>
      <c r="H530" s="112" t="s">
        <v>3293</v>
      </c>
      <c r="I530" s="112" t="s">
        <v>21120</v>
      </c>
      <c r="J530" s="112"/>
    </row>
    <row r="531" spans="1:10" ht="51.75">
      <c r="A531" s="484">
        <v>348</v>
      </c>
      <c r="B531" s="109" t="s">
        <v>15802</v>
      </c>
      <c r="C531" s="485" t="s">
        <v>15803</v>
      </c>
      <c r="D531" s="476">
        <v>2</v>
      </c>
      <c r="E531" s="476">
        <v>1</v>
      </c>
      <c r="F531" s="112" t="s">
        <v>18615</v>
      </c>
      <c r="G531" s="112" t="s">
        <v>18615</v>
      </c>
      <c r="H531" s="112" t="s">
        <v>3293</v>
      </c>
      <c r="I531" s="112" t="s">
        <v>21120</v>
      </c>
      <c r="J531" s="112"/>
    </row>
    <row r="532" spans="1:10" ht="51.75">
      <c r="A532" s="484">
        <v>349</v>
      </c>
      <c r="B532" s="109" t="s">
        <v>15804</v>
      </c>
      <c r="C532" s="485" t="s">
        <v>15803</v>
      </c>
      <c r="D532" s="476">
        <v>2</v>
      </c>
      <c r="E532" s="476">
        <v>1</v>
      </c>
      <c r="F532" s="112" t="s">
        <v>10268</v>
      </c>
      <c r="G532" s="112" t="s">
        <v>10268</v>
      </c>
      <c r="H532" s="112" t="s">
        <v>3293</v>
      </c>
      <c r="I532" s="112" t="s">
        <v>21125</v>
      </c>
      <c r="J532" s="112"/>
    </row>
    <row r="533" spans="1:10" ht="69">
      <c r="A533" s="484">
        <v>350</v>
      </c>
      <c r="B533" s="109" t="s">
        <v>15805</v>
      </c>
      <c r="C533" s="485" t="s">
        <v>15806</v>
      </c>
      <c r="D533" s="476">
        <v>2</v>
      </c>
      <c r="E533" s="476">
        <v>1</v>
      </c>
      <c r="F533" s="112" t="s">
        <v>18615</v>
      </c>
      <c r="G533" s="112" t="s">
        <v>18615</v>
      </c>
      <c r="H533" s="112" t="s">
        <v>3293</v>
      </c>
      <c r="I533" s="112" t="s">
        <v>21120</v>
      </c>
      <c r="J533" s="112"/>
    </row>
    <row r="534" spans="1:10" ht="34.5">
      <c r="A534" s="484">
        <v>351</v>
      </c>
      <c r="B534" s="109" t="s">
        <v>15807</v>
      </c>
      <c r="C534" s="485" t="s">
        <v>21159</v>
      </c>
      <c r="D534" s="476">
        <v>2</v>
      </c>
      <c r="E534" s="476">
        <v>1</v>
      </c>
      <c r="F534" s="112" t="s">
        <v>18615</v>
      </c>
      <c r="G534" s="112" t="s">
        <v>18615</v>
      </c>
      <c r="H534" s="112" t="s">
        <v>3293</v>
      </c>
      <c r="I534" s="112" t="s">
        <v>21120</v>
      </c>
      <c r="J534" s="112"/>
    </row>
    <row r="535" spans="1:10" ht="69">
      <c r="A535" s="484">
        <v>352</v>
      </c>
      <c r="B535" s="109" t="s">
        <v>15808</v>
      </c>
      <c r="C535" s="485" t="s">
        <v>15809</v>
      </c>
      <c r="D535" s="476">
        <v>2</v>
      </c>
      <c r="E535" s="476">
        <v>1</v>
      </c>
      <c r="F535" s="112" t="s">
        <v>18615</v>
      </c>
      <c r="G535" s="112" t="s">
        <v>18615</v>
      </c>
      <c r="H535" s="112" t="s">
        <v>3293</v>
      </c>
      <c r="I535" s="112" t="s">
        <v>21120</v>
      </c>
      <c r="J535" s="112"/>
    </row>
    <row r="536" spans="1:10" ht="51.75">
      <c r="A536" s="484">
        <v>353</v>
      </c>
      <c r="B536" s="109" t="s">
        <v>15810</v>
      </c>
      <c r="C536" s="485" t="s">
        <v>15811</v>
      </c>
      <c r="D536" s="476">
        <v>2</v>
      </c>
      <c r="E536" s="476">
        <v>1</v>
      </c>
      <c r="F536" s="112" t="s">
        <v>18615</v>
      </c>
      <c r="G536" s="112" t="s">
        <v>18615</v>
      </c>
      <c r="H536" s="112" t="s">
        <v>3293</v>
      </c>
      <c r="I536" s="112" t="s">
        <v>21120</v>
      </c>
      <c r="J536" s="112"/>
    </row>
    <row r="537" spans="1:10" ht="51.75">
      <c r="A537" s="484">
        <v>354</v>
      </c>
      <c r="B537" s="109" t="s">
        <v>15812</v>
      </c>
      <c r="C537" s="485" t="s">
        <v>15813</v>
      </c>
      <c r="D537" s="476">
        <v>2</v>
      </c>
      <c r="E537" s="476">
        <v>1</v>
      </c>
      <c r="F537" s="112" t="s">
        <v>18615</v>
      </c>
      <c r="G537" s="112" t="s">
        <v>18615</v>
      </c>
      <c r="H537" s="112" t="s">
        <v>3293</v>
      </c>
      <c r="I537" s="112" t="s">
        <v>21120</v>
      </c>
      <c r="J537" s="112"/>
    </row>
    <row r="538" spans="1:10" ht="34.5">
      <c r="A538" s="484">
        <v>355</v>
      </c>
      <c r="B538" s="109" t="s">
        <v>15814</v>
      </c>
      <c r="C538" s="485" t="s">
        <v>15815</v>
      </c>
      <c r="D538" s="476">
        <v>2</v>
      </c>
      <c r="E538" s="476">
        <v>1</v>
      </c>
      <c r="F538" s="112" t="s">
        <v>10268</v>
      </c>
      <c r="G538" s="112" t="s">
        <v>10268</v>
      </c>
      <c r="H538" s="112" t="s">
        <v>3293</v>
      </c>
      <c r="I538" s="112" t="s">
        <v>21125</v>
      </c>
      <c r="J538" s="112"/>
    </row>
    <row r="539" spans="1:10" ht="34.5">
      <c r="A539" s="484">
        <v>356</v>
      </c>
      <c r="B539" s="109" t="s">
        <v>15816</v>
      </c>
      <c r="C539" s="485" t="s">
        <v>15817</v>
      </c>
      <c r="D539" s="476">
        <v>2</v>
      </c>
      <c r="E539" s="476">
        <v>5</v>
      </c>
      <c r="F539" s="112" t="s">
        <v>21155</v>
      </c>
      <c r="G539" s="112" t="s">
        <v>21155</v>
      </c>
      <c r="H539" s="112" t="s">
        <v>3293</v>
      </c>
      <c r="I539" s="112" t="s">
        <v>21156</v>
      </c>
      <c r="J539" s="112"/>
    </row>
    <row r="540" spans="1:10" ht="51.75">
      <c r="A540" s="484">
        <v>357</v>
      </c>
      <c r="B540" s="109" t="s">
        <v>15818</v>
      </c>
      <c r="C540" s="485" t="s">
        <v>15819</v>
      </c>
      <c r="D540" s="476">
        <v>2</v>
      </c>
      <c r="E540" s="476">
        <v>4</v>
      </c>
      <c r="F540" s="112" t="s">
        <v>15801</v>
      </c>
      <c r="G540" s="112" t="s">
        <v>15801</v>
      </c>
      <c r="H540" s="112" t="s">
        <v>3293</v>
      </c>
      <c r="I540" s="112" t="s">
        <v>17851</v>
      </c>
      <c r="J540" s="112"/>
    </row>
    <row r="541" spans="1:10" ht="86.25">
      <c r="A541" s="484">
        <v>358</v>
      </c>
      <c r="B541" s="109" t="s">
        <v>15820</v>
      </c>
      <c r="C541" s="485" t="s">
        <v>15821</v>
      </c>
      <c r="D541" s="476">
        <v>2</v>
      </c>
      <c r="E541" s="476">
        <v>1</v>
      </c>
      <c r="F541" s="112" t="s">
        <v>15168</v>
      </c>
      <c r="G541" s="112" t="s">
        <v>15168</v>
      </c>
      <c r="H541" s="112" t="s">
        <v>3293</v>
      </c>
      <c r="I541" s="112" t="s">
        <v>21160</v>
      </c>
      <c r="J541" s="112"/>
    </row>
    <row r="542" spans="1:10" ht="51.75">
      <c r="A542" s="484">
        <v>359</v>
      </c>
      <c r="B542" s="109" t="s">
        <v>15822</v>
      </c>
      <c r="C542" s="485" t="s">
        <v>15823</v>
      </c>
      <c r="D542" s="476">
        <v>2</v>
      </c>
      <c r="E542" s="476">
        <v>5</v>
      </c>
      <c r="F542" s="112" t="s">
        <v>21155</v>
      </c>
      <c r="G542" s="112" t="s">
        <v>21155</v>
      </c>
      <c r="H542" s="112" t="s">
        <v>3293</v>
      </c>
      <c r="I542" s="112" t="s">
        <v>21156</v>
      </c>
      <c r="J542" s="112"/>
    </row>
    <row r="543" spans="1:10" ht="51.75">
      <c r="A543" s="484">
        <v>360</v>
      </c>
      <c r="B543" s="109" t="s">
        <v>15825</v>
      </c>
      <c r="C543" s="485" t="s">
        <v>15826</v>
      </c>
      <c r="D543" s="476">
        <v>2</v>
      </c>
      <c r="E543" s="476">
        <v>1</v>
      </c>
      <c r="F543" s="112" t="s">
        <v>18615</v>
      </c>
      <c r="G543" s="112" t="s">
        <v>18615</v>
      </c>
      <c r="H543" s="112" t="s">
        <v>3293</v>
      </c>
      <c r="I543" s="112" t="s">
        <v>21120</v>
      </c>
      <c r="J543" s="112"/>
    </row>
    <row r="544" spans="1:10" ht="51.75">
      <c r="A544" s="484">
        <v>361</v>
      </c>
      <c r="B544" s="109" t="s">
        <v>15828</v>
      </c>
      <c r="C544" s="485" t="s">
        <v>15829</v>
      </c>
      <c r="D544" s="476">
        <v>2</v>
      </c>
      <c r="E544" s="476">
        <v>0</v>
      </c>
      <c r="F544" s="112" t="s">
        <v>19905</v>
      </c>
      <c r="G544" s="112" t="s">
        <v>19905</v>
      </c>
      <c r="H544" s="112" t="s">
        <v>3293</v>
      </c>
      <c r="I544" s="112" t="s">
        <v>21161</v>
      </c>
      <c r="J544" s="112"/>
    </row>
    <row r="545" spans="1:10" ht="103.5">
      <c r="A545" s="484">
        <v>362</v>
      </c>
      <c r="B545" s="109" t="s">
        <v>15830</v>
      </c>
      <c r="C545" s="485" t="s">
        <v>15831</v>
      </c>
      <c r="D545" s="476">
        <v>2</v>
      </c>
      <c r="E545" s="476">
        <v>5</v>
      </c>
      <c r="F545" s="112" t="s">
        <v>21155</v>
      </c>
      <c r="G545" s="112" t="s">
        <v>21155</v>
      </c>
      <c r="H545" s="112" t="s">
        <v>3293</v>
      </c>
      <c r="I545" s="112" t="s">
        <v>21156</v>
      </c>
      <c r="J545" s="112"/>
    </row>
    <row r="546" spans="1:10" ht="34.5">
      <c r="A546" s="484">
        <v>363</v>
      </c>
      <c r="B546" s="109" t="s">
        <v>15832</v>
      </c>
      <c r="C546" s="485" t="s">
        <v>15833</v>
      </c>
      <c r="D546" s="476">
        <v>2</v>
      </c>
      <c r="E546" s="476">
        <v>1</v>
      </c>
      <c r="F546" s="112" t="s">
        <v>21162</v>
      </c>
      <c r="G546" s="112" t="s">
        <v>21162</v>
      </c>
      <c r="H546" s="112" t="s">
        <v>3293</v>
      </c>
      <c r="I546" s="112" t="s">
        <v>21163</v>
      </c>
      <c r="J546" s="112"/>
    </row>
    <row r="547" spans="1:10" ht="69">
      <c r="A547" s="484">
        <v>364</v>
      </c>
      <c r="B547" s="109" t="s">
        <v>15834</v>
      </c>
      <c r="C547" s="485" t="s">
        <v>21164</v>
      </c>
      <c r="D547" s="476">
        <v>2</v>
      </c>
      <c r="E547" s="476">
        <v>1</v>
      </c>
      <c r="F547" s="112" t="s">
        <v>17571</v>
      </c>
      <c r="G547" s="112" t="s">
        <v>17571</v>
      </c>
      <c r="H547" s="112" t="s">
        <v>3293</v>
      </c>
      <c r="I547" s="112" t="s">
        <v>21142</v>
      </c>
      <c r="J547" s="112"/>
    </row>
    <row r="548" spans="1:10" ht="51.75">
      <c r="A548" s="484">
        <v>365</v>
      </c>
      <c r="B548" s="109" t="s">
        <v>15836</v>
      </c>
      <c r="C548" s="485" t="s">
        <v>15837</v>
      </c>
      <c r="D548" s="476">
        <v>2</v>
      </c>
      <c r="E548" s="476">
        <v>0</v>
      </c>
      <c r="F548" s="112" t="s">
        <v>20429</v>
      </c>
      <c r="G548" s="112" t="s">
        <v>20429</v>
      </c>
      <c r="H548" s="112" t="s">
        <v>3293</v>
      </c>
      <c r="I548" s="112" t="s">
        <v>21165</v>
      </c>
      <c r="J548" s="112"/>
    </row>
    <row r="549" spans="1:10" ht="51.75">
      <c r="A549" s="484">
        <v>366</v>
      </c>
      <c r="B549" s="109" t="s">
        <v>15838</v>
      </c>
      <c r="C549" s="485" t="s">
        <v>14630</v>
      </c>
      <c r="D549" s="476">
        <v>2</v>
      </c>
      <c r="E549" s="476">
        <v>1</v>
      </c>
      <c r="F549" s="112" t="s">
        <v>17566</v>
      </c>
      <c r="G549" s="112" t="s">
        <v>17566</v>
      </c>
      <c r="H549" s="112" t="s">
        <v>3293</v>
      </c>
      <c r="I549" s="112" t="s">
        <v>21166</v>
      </c>
      <c r="J549" s="112"/>
    </row>
    <row r="550" spans="1:10" ht="34.5">
      <c r="A550" s="484">
        <v>367</v>
      </c>
      <c r="B550" s="109" t="s">
        <v>21167</v>
      </c>
      <c r="C550" s="485" t="s">
        <v>21168</v>
      </c>
      <c r="D550" s="476">
        <v>2</v>
      </c>
      <c r="E550" s="476">
        <v>1</v>
      </c>
      <c r="F550" s="112" t="s">
        <v>17530</v>
      </c>
      <c r="G550" s="112" t="s">
        <v>17530</v>
      </c>
      <c r="H550" s="112" t="s">
        <v>3293</v>
      </c>
      <c r="I550" s="112" t="s">
        <v>21169</v>
      </c>
      <c r="J550" s="112"/>
    </row>
    <row r="551" spans="1:10" ht="34.5">
      <c r="A551" s="484">
        <v>368</v>
      </c>
      <c r="B551" s="109" t="s">
        <v>21170</v>
      </c>
      <c r="C551" s="485" t="s">
        <v>21171</v>
      </c>
      <c r="D551" s="476">
        <v>2</v>
      </c>
      <c r="E551" s="476">
        <v>1</v>
      </c>
      <c r="F551" s="112" t="s">
        <v>18615</v>
      </c>
      <c r="G551" s="112" t="s">
        <v>18615</v>
      </c>
      <c r="H551" s="112" t="s">
        <v>3293</v>
      </c>
      <c r="I551" s="112" t="s">
        <v>21120</v>
      </c>
      <c r="J551" s="112"/>
    </row>
    <row r="552" spans="1:10" ht="34.5">
      <c r="A552" s="484">
        <v>369</v>
      </c>
      <c r="B552" s="109" t="s">
        <v>21172</v>
      </c>
      <c r="C552" s="485" t="s">
        <v>21173</v>
      </c>
      <c r="D552" s="476">
        <v>3</v>
      </c>
      <c r="E552" s="476">
        <v>1</v>
      </c>
      <c r="F552" s="112" t="s">
        <v>20913</v>
      </c>
      <c r="G552" s="112" t="s">
        <v>20913</v>
      </c>
      <c r="H552" s="112" t="s">
        <v>3293</v>
      </c>
      <c r="I552" s="112" t="s">
        <v>21174</v>
      </c>
      <c r="J552" s="112"/>
    </row>
    <row r="553" spans="1:10" ht="51.75">
      <c r="A553" s="484">
        <v>370</v>
      </c>
      <c r="B553" s="109" t="s">
        <v>21175</v>
      </c>
      <c r="C553" s="485" t="s">
        <v>21176</v>
      </c>
      <c r="D553" s="476">
        <v>3</v>
      </c>
      <c r="E553" s="476">
        <v>2</v>
      </c>
      <c r="F553" s="112" t="s">
        <v>21155</v>
      </c>
      <c r="G553" s="112" t="s">
        <v>21155</v>
      </c>
      <c r="H553" s="112" t="s">
        <v>3293</v>
      </c>
      <c r="I553" s="112" t="s">
        <v>21156</v>
      </c>
      <c r="J553" s="112"/>
    </row>
    <row r="554" spans="1:10" ht="14.25">
      <c r="A554" s="1455" t="s">
        <v>15071</v>
      </c>
      <c r="B554" s="1456"/>
      <c r="C554" s="1456"/>
      <c r="D554" s="1456"/>
      <c r="E554" s="1456"/>
      <c r="F554" s="1456"/>
      <c r="G554" s="1456"/>
      <c r="H554" s="1456"/>
      <c r="I554" s="1456"/>
      <c r="J554" s="1457"/>
    </row>
    <row r="555" spans="1:10" ht="112.5">
      <c r="A555" s="484">
        <v>371</v>
      </c>
      <c r="B555" s="109" t="s">
        <v>15072</v>
      </c>
      <c r="C555" s="483" t="s">
        <v>15073</v>
      </c>
      <c r="D555" s="476">
        <v>2</v>
      </c>
      <c r="E555" s="476">
        <v>1</v>
      </c>
      <c r="F555" s="112" t="s">
        <v>11195</v>
      </c>
      <c r="G555" s="112" t="s">
        <v>9759</v>
      </c>
      <c r="H555" s="112" t="s">
        <v>3829</v>
      </c>
      <c r="I555" s="481" t="s">
        <v>19748</v>
      </c>
      <c r="J555" s="1"/>
    </row>
    <row r="556" spans="1:10" ht="56.25">
      <c r="A556" s="484">
        <v>372</v>
      </c>
      <c r="B556" s="109" t="s">
        <v>15074</v>
      </c>
      <c r="C556" s="483" t="s">
        <v>15075</v>
      </c>
      <c r="D556" s="476">
        <v>3</v>
      </c>
      <c r="E556" s="476">
        <v>11</v>
      </c>
      <c r="F556" s="112" t="s">
        <v>9671</v>
      </c>
      <c r="G556" s="112" t="s">
        <v>17545</v>
      </c>
      <c r="H556" s="112" t="s">
        <v>3829</v>
      </c>
      <c r="I556" s="481" t="s">
        <v>19748</v>
      </c>
      <c r="J556" s="1"/>
    </row>
    <row r="557" spans="1:10" ht="93.75">
      <c r="A557" s="484">
        <v>373</v>
      </c>
      <c r="B557" s="109" t="s">
        <v>15076</v>
      </c>
      <c r="C557" s="483" t="s">
        <v>15077</v>
      </c>
      <c r="D557" s="476">
        <v>5</v>
      </c>
      <c r="E557" s="476">
        <v>11</v>
      </c>
      <c r="F557" s="112" t="s">
        <v>9761</v>
      </c>
      <c r="G557" s="112" t="s">
        <v>10117</v>
      </c>
      <c r="H557" s="112" t="s">
        <v>3829</v>
      </c>
      <c r="I557" s="481" t="s">
        <v>19748</v>
      </c>
      <c r="J557" s="1"/>
    </row>
    <row r="558" spans="1:10" ht="37.5">
      <c r="A558" s="484">
        <v>374</v>
      </c>
      <c r="B558" s="109" t="s">
        <v>15078</v>
      </c>
      <c r="C558" s="483" t="s">
        <v>15079</v>
      </c>
      <c r="D558" s="476">
        <v>5</v>
      </c>
      <c r="E558" s="476">
        <v>28</v>
      </c>
      <c r="F558" s="112" t="s">
        <v>9819</v>
      </c>
      <c r="G558" s="112" t="s">
        <v>21177</v>
      </c>
      <c r="H558" s="112" t="s">
        <v>3829</v>
      </c>
      <c r="I558" s="481" t="s">
        <v>19748</v>
      </c>
      <c r="J558" s="1"/>
    </row>
    <row r="559" spans="1:10" ht="56.25">
      <c r="A559" s="484">
        <v>375</v>
      </c>
      <c r="B559" s="109" t="s">
        <v>15080</v>
      </c>
      <c r="C559" s="483" t="s">
        <v>15081</v>
      </c>
      <c r="D559" s="476">
        <v>2</v>
      </c>
      <c r="E559" s="476">
        <v>2</v>
      </c>
      <c r="F559" s="112" t="s">
        <v>9683</v>
      </c>
      <c r="G559" s="112" t="s">
        <v>13272</v>
      </c>
      <c r="H559" s="112" t="s">
        <v>3829</v>
      </c>
      <c r="I559" s="481" t="s">
        <v>19748</v>
      </c>
      <c r="J559" s="1"/>
    </row>
    <row r="560" spans="1:10" ht="93.75">
      <c r="A560" s="484">
        <v>376</v>
      </c>
      <c r="B560" s="109" t="s">
        <v>15082</v>
      </c>
      <c r="C560" s="483" t="s">
        <v>15083</v>
      </c>
      <c r="D560" s="476">
        <v>1</v>
      </c>
      <c r="E560" s="476">
        <v>2</v>
      </c>
      <c r="F560" s="112" t="s">
        <v>21178</v>
      </c>
      <c r="G560" s="112" t="s">
        <v>10521</v>
      </c>
      <c r="H560" s="112" t="s">
        <v>3829</v>
      </c>
      <c r="I560" s="481" t="s">
        <v>19748</v>
      </c>
      <c r="J560" s="1"/>
    </row>
    <row r="561" spans="1:10" ht="14.25">
      <c r="A561" s="1455" t="s">
        <v>21179</v>
      </c>
      <c r="B561" s="1456"/>
      <c r="C561" s="1456"/>
      <c r="D561" s="1456"/>
      <c r="E561" s="1456"/>
      <c r="F561" s="1456"/>
      <c r="G561" s="1456"/>
      <c r="H561" s="1456"/>
      <c r="I561" s="1456"/>
      <c r="J561" s="1457"/>
    </row>
    <row r="562" spans="1:10" ht="75">
      <c r="A562" s="484">
        <v>377</v>
      </c>
      <c r="B562" s="109" t="s">
        <v>21180</v>
      </c>
      <c r="C562" s="483" t="s">
        <v>15086</v>
      </c>
      <c r="D562" s="476">
        <v>4</v>
      </c>
      <c r="E562" s="476">
        <v>39</v>
      </c>
      <c r="F562" s="112" t="s">
        <v>13028</v>
      </c>
      <c r="G562" s="112" t="s">
        <v>21181</v>
      </c>
      <c r="H562" s="112" t="s">
        <v>3845</v>
      </c>
      <c r="I562" s="481" t="s">
        <v>19748</v>
      </c>
      <c r="J562" s="1"/>
    </row>
    <row r="563" spans="1:10" ht="93.75">
      <c r="A563" s="484">
        <v>378</v>
      </c>
      <c r="B563" s="109" t="s">
        <v>21182</v>
      </c>
      <c r="C563" s="483" t="s">
        <v>21183</v>
      </c>
      <c r="D563" s="476">
        <v>5</v>
      </c>
      <c r="E563" s="476">
        <v>26</v>
      </c>
      <c r="F563" s="112" t="s">
        <v>10122</v>
      </c>
      <c r="G563" s="112" t="s">
        <v>17827</v>
      </c>
      <c r="H563" s="112" t="s">
        <v>3845</v>
      </c>
      <c r="I563" s="481" t="s">
        <v>19748</v>
      </c>
      <c r="J563" s="1"/>
    </row>
    <row r="564" spans="1:10" ht="112.5">
      <c r="A564" s="484">
        <v>379</v>
      </c>
      <c r="B564" s="109" t="s">
        <v>21184</v>
      </c>
      <c r="C564" s="483" t="s">
        <v>15073</v>
      </c>
      <c r="D564" s="476">
        <v>10</v>
      </c>
      <c r="E564" s="476">
        <v>40</v>
      </c>
      <c r="F564" s="112" t="s">
        <v>20376</v>
      </c>
      <c r="G564" s="112" t="s">
        <v>17699</v>
      </c>
      <c r="H564" s="112" t="s">
        <v>3845</v>
      </c>
      <c r="I564" s="481" t="s">
        <v>19748</v>
      </c>
      <c r="J564" s="1"/>
    </row>
    <row r="565" spans="1:10" ht="56.25">
      <c r="A565" s="484">
        <v>380</v>
      </c>
      <c r="B565" s="109" t="s">
        <v>21185</v>
      </c>
      <c r="C565" s="483" t="s">
        <v>15091</v>
      </c>
      <c r="D565" s="476">
        <v>14</v>
      </c>
      <c r="E565" s="476">
        <v>86</v>
      </c>
      <c r="F565" s="112" t="s">
        <v>9945</v>
      </c>
      <c r="G565" s="112" t="s">
        <v>21186</v>
      </c>
      <c r="H565" s="112" t="s">
        <v>3845</v>
      </c>
      <c r="I565" s="481" t="s">
        <v>19748</v>
      </c>
      <c r="J565" s="1"/>
    </row>
    <row r="566" spans="1:10" ht="93.75">
      <c r="A566" s="484">
        <v>381</v>
      </c>
      <c r="B566" s="109" t="s">
        <v>21187</v>
      </c>
      <c r="C566" s="483" t="s">
        <v>21188</v>
      </c>
      <c r="D566" s="476">
        <v>14</v>
      </c>
      <c r="E566" s="476">
        <v>25</v>
      </c>
      <c r="F566" s="112" t="s">
        <v>10415</v>
      </c>
      <c r="G566" s="112" t="s">
        <v>10472</v>
      </c>
      <c r="H566" s="112" t="s">
        <v>3845</v>
      </c>
      <c r="I566" s="481" t="s">
        <v>19748</v>
      </c>
      <c r="J566" s="1"/>
    </row>
    <row r="567" spans="1:10" ht="93.75">
      <c r="A567" s="484">
        <v>382</v>
      </c>
      <c r="B567" s="109" t="s">
        <v>21189</v>
      </c>
      <c r="C567" s="483" t="s">
        <v>15095</v>
      </c>
      <c r="D567" s="476">
        <v>20</v>
      </c>
      <c r="E567" s="476">
        <v>56</v>
      </c>
      <c r="F567" s="112" t="s">
        <v>4133</v>
      </c>
      <c r="G567" s="112" t="s">
        <v>20126</v>
      </c>
      <c r="H567" s="112" t="s">
        <v>3845</v>
      </c>
      <c r="I567" s="481" t="s">
        <v>19748</v>
      </c>
      <c r="J567" s="1"/>
    </row>
    <row r="568" spans="1:10" ht="93.75">
      <c r="A568" s="484">
        <v>383</v>
      </c>
      <c r="B568" s="109" t="s">
        <v>21190</v>
      </c>
      <c r="C568" s="483" t="s">
        <v>15097</v>
      </c>
      <c r="D568" s="476">
        <v>5</v>
      </c>
      <c r="E568" s="476">
        <v>36</v>
      </c>
      <c r="F568" s="112" t="s">
        <v>9686</v>
      </c>
      <c r="G568" s="112" t="s">
        <v>17712</v>
      </c>
      <c r="H568" s="112" t="s">
        <v>3845</v>
      </c>
      <c r="I568" s="481" t="s">
        <v>19748</v>
      </c>
      <c r="J568" s="1"/>
    </row>
    <row r="569" spans="1:10" ht="56.25">
      <c r="A569" s="484">
        <v>384</v>
      </c>
      <c r="B569" s="109" t="s">
        <v>21191</v>
      </c>
      <c r="C569" s="483" t="s">
        <v>21192</v>
      </c>
      <c r="D569" s="476">
        <v>10</v>
      </c>
      <c r="E569" s="476">
        <v>36</v>
      </c>
      <c r="F569" s="112" t="s">
        <v>20371</v>
      </c>
      <c r="G569" s="112" t="s">
        <v>21193</v>
      </c>
      <c r="H569" s="112" t="s">
        <v>3845</v>
      </c>
      <c r="I569" s="481" t="s">
        <v>19748</v>
      </c>
      <c r="J569" s="1"/>
    </row>
    <row r="570" spans="1:10" ht="93.75">
      <c r="A570" s="484">
        <v>385</v>
      </c>
      <c r="B570" s="109" t="s">
        <v>21194</v>
      </c>
      <c r="C570" s="483" t="s">
        <v>15101</v>
      </c>
      <c r="D570" s="476">
        <v>3</v>
      </c>
      <c r="E570" s="476">
        <v>4</v>
      </c>
      <c r="F570" s="112" t="s">
        <v>21195</v>
      </c>
      <c r="G570" s="112" t="s">
        <v>9692</v>
      </c>
      <c r="H570" s="112" t="s">
        <v>3845</v>
      </c>
      <c r="I570" s="481" t="s">
        <v>19748</v>
      </c>
      <c r="J570" s="1"/>
    </row>
    <row r="571" spans="1:10" ht="56.25">
      <c r="A571" s="484">
        <v>386</v>
      </c>
      <c r="B571" s="109" t="s">
        <v>21196</v>
      </c>
      <c r="C571" s="483" t="s">
        <v>21197</v>
      </c>
      <c r="D571" s="476">
        <v>10</v>
      </c>
      <c r="E571" s="476">
        <v>95</v>
      </c>
      <c r="F571" s="112" t="s">
        <v>9986</v>
      </c>
      <c r="G571" s="112" t="s">
        <v>17799</v>
      </c>
      <c r="H571" s="112" t="s">
        <v>3845</v>
      </c>
      <c r="I571" s="481" t="s">
        <v>19748</v>
      </c>
      <c r="J571" s="1"/>
    </row>
    <row r="572" spans="1:10" ht="93.75">
      <c r="A572" s="484">
        <v>387</v>
      </c>
      <c r="B572" s="109" t="s">
        <v>21198</v>
      </c>
      <c r="C572" s="483" t="s">
        <v>15105</v>
      </c>
      <c r="D572" s="476">
        <v>5</v>
      </c>
      <c r="E572" s="476">
        <v>66</v>
      </c>
      <c r="F572" s="112" t="s">
        <v>9708</v>
      </c>
      <c r="G572" s="112" t="s">
        <v>17785</v>
      </c>
      <c r="H572" s="112" t="s">
        <v>3845</v>
      </c>
      <c r="I572" s="481" t="s">
        <v>19748</v>
      </c>
      <c r="J572" s="1"/>
    </row>
    <row r="573" spans="1:10" ht="75">
      <c r="A573" s="484">
        <v>388</v>
      </c>
      <c r="B573" s="109" t="s">
        <v>21199</v>
      </c>
      <c r="C573" s="483" t="s">
        <v>15107</v>
      </c>
      <c r="D573" s="476">
        <v>3</v>
      </c>
      <c r="E573" s="476">
        <v>72</v>
      </c>
      <c r="F573" s="112" t="s">
        <v>10524</v>
      </c>
      <c r="G573" s="112" t="s">
        <v>18610</v>
      </c>
      <c r="H573" s="112" t="s">
        <v>3845</v>
      </c>
      <c r="I573" s="481" t="s">
        <v>19748</v>
      </c>
      <c r="J573" s="1"/>
    </row>
    <row r="574" spans="1:10" ht="93.75">
      <c r="A574" s="484">
        <v>389</v>
      </c>
      <c r="B574" s="109" t="s">
        <v>21200</v>
      </c>
      <c r="C574" s="483" t="s">
        <v>15109</v>
      </c>
      <c r="D574" s="476">
        <v>17</v>
      </c>
      <c r="E574" s="476">
        <v>881</v>
      </c>
      <c r="F574" s="112" t="s">
        <v>14080</v>
      </c>
      <c r="G574" s="112" t="s">
        <v>16548</v>
      </c>
      <c r="H574" s="112" t="s">
        <v>3845</v>
      </c>
      <c r="I574" s="481" t="s">
        <v>19748</v>
      </c>
      <c r="J574" s="1"/>
    </row>
    <row r="575" spans="1:10" ht="93.75">
      <c r="A575" s="484">
        <v>390</v>
      </c>
      <c r="B575" s="109" t="s">
        <v>21201</v>
      </c>
      <c r="C575" s="483" t="s">
        <v>21202</v>
      </c>
      <c r="D575" s="476">
        <v>2</v>
      </c>
      <c r="E575" s="476">
        <v>6</v>
      </c>
      <c r="F575" s="112" t="s">
        <v>9750</v>
      </c>
      <c r="G575" s="112" t="s">
        <v>18566</v>
      </c>
      <c r="H575" s="112" t="s">
        <v>3845</v>
      </c>
      <c r="I575" s="481" t="s">
        <v>19748</v>
      </c>
      <c r="J575" s="1"/>
    </row>
    <row r="576" spans="1:10" ht="14.25">
      <c r="A576" s="1455" t="s">
        <v>15840</v>
      </c>
      <c r="B576" s="1456"/>
      <c r="C576" s="1456"/>
      <c r="D576" s="1456"/>
      <c r="E576" s="1456"/>
      <c r="F576" s="1456"/>
      <c r="G576" s="1456"/>
      <c r="H576" s="1456"/>
      <c r="I576" s="1456"/>
      <c r="J576" s="1457"/>
    </row>
    <row r="577" spans="1:10" ht="56.25">
      <c r="A577" s="484">
        <v>391</v>
      </c>
      <c r="B577" s="109" t="s">
        <v>21203</v>
      </c>
      <c r="C577" s="483" t="s">
        <v>21204</v>
      </c>
      <c r="D577" s="476">
        <v>1</v>
      </c>
      <c r="E577" s="476">
        <v>2</v>
      </c>
      <c r="F577" s="112" t="s">
        <v>11723</v>
      </c>
      <c r="G577" s="112" t="s">
        <v>9714</v>
      </c>
      <c r="H577" s="112" t="s">
        <v>3836</v>
      </c>
      <c r="I577" s="481" t="s">
        <v>19748</v>
      </c>
      <c r="J577" s="1"/>
    </row>
    <row r="578" spans="1:10" ht="66">
      <c r="A578" s="484">
        <v>392</v>
      </c>
      <c r="B578" s="109" t="s">
        <v>21205</v>
      </c>
      <c r="C578" s="488" t="s">
        <v>21206</v>
      </c>
      <c r="D578" s="476">
        <v>1</v>
      </c>
      <c r="E578" s="476">
        <v>1</v>
      </c>
      <c r="F578" s="112" t="s">
        <v>10751</v>
      </c>
      <c r="G578" s="112" t="s">
        <v>10751</v>
      </c>
      <c r="H578" s="112" t="s">
        <v>3836</v>
      </c>
      <c r="I578" s="481" t="s">
        <v>19748</v>
      </c>
      <c r="J578" s="1"/>
    </row>
    <row r="579" spans="1:10" ht="112.5">
      <c r="A579" s="484">
        <v>393</v>
      </c>
      <c r="B579" s="109" t="s">
        <v>21207</v>
      </c>
      <c r="C579" s="483" t="s">
        <v>15846</v>
      </c>
      <c r="D579" s="476">
        <v>4</v>
      </c>
      <c r="E579" s="476">
        <v>42</v>
      </c>
      <c r="F579" s="112" t="s">
        <v>9986</v>
      </c>
      <c r="G579" s="112" t="s">
        <v>10156</v>
      </c>
      <c r="H579" s="112" t="s">
        <v>3836</v>
      </c>
      <c r="I579" s="481" t="s">
        <v>19748</v>
      </c>
      <c r="J579" s="1"/>
    </row>
    <row r="580" spans="1:10" ht="75">
      <c r="A580" s="484">
        <v>394</v>
      </c>
      <c r="B580" s="109" t="s">
        <v>21208</v>
      </c>
      <c r="C580" s="483" t="s">
        <v>15848</v>
      </c>
      <c r="D580" s="476">
        <v>1</v>
      </c>
      <c r="E580" s="476">
        <v>2</v>
      </c>
      <c r="F580" s="112" t="s">
        <v>9989</v>
      </c>
      <c r="G580" s="112" t="s">
        <v>5613</v>
      </c>
      <c r="H580" s="112" t="s">
        <v>3836</v>
      </c>
      <c r="I580" s="481" t="s">
        <v>19748</v>
      </c>
      <c r="J580" s="1"/>
    </row>
    <row r="581" spans="1:10" ht="112.5">
      <c r="A581" s="484">
        <v>395</v>
      </c>
      <c r="B581" s="109" t="s">
        <v>21209</v>
      </c>
      <c r="C581" s="483" t="s">
        <v>15850</v>
      </c>
      <c r="D581" s="476">
        <v>1</v>
      </c>
      <c r="E581" s="476">
        <v>2</v>
      </c>
      <c r="F581" s="112" t="s">
        <v>10524</v>
      </c>
      <c r="G581" s="112" t="s">
        <v>10524</v>
      </c>
      <c r="H581" s="112" t="s">
        <v>3836</v>
      </c>
      <c r="I581" s="481" t="s">
        <v>19748</v>
      </c>
      <c r="J581" s="1"/>
    </row>
    <row r="582" spans="1:10" ht="15" customHeight="1">
      <c r="A582" s="1461" t="s">
        <v>17502</v>
      </c>
      <c r="B582" s="1461"/>
      <c r="C582" s="1461"/>
      <c r="D582" s="1461"/>
      <c r="E582" s="1461"/>
      <c r="F582" s="1461"/>
      <c r="G582" s="1461"/>
      <c r="H582" s="1461"/>
      <c r="I582" s="1461"/>
      <c r="J582" s="1461"/>
    </row>
    <row r="583" spans="1:10" ht="18.75">
      <c r="A583" s="1448" t="s">
        <v>159</v>
      </c>
      <c r="B583" s="1450" t="s">
        <v>157</v>
      </c>
      <c r="C583" s="1448" t="s">
        <v>154</v>
      </c>
      <c r="D583" s="1448" t="s">
        <v>160</v>
      </c>
      <c r="E583" s="1448"/>
      <c r="F583" s="1344" t="s">
        <v>158</v>
      </c>
      <c r="G583" s="1344" t="s">
        <v>554</v>
      </c>
      <c r="H583" s="1344" t="s">
        <v>155</v>
      </c>
      <c r="I583" s="1344" t="s">
        <v>162</v>
      </c>
      <c r="J583" s="1448" t="s">
        <v>156</v>
      </c>
    </row>
    <row r="584" spans="1:10" ht="56.25">
      <c r="A584" s="1448"/>
      <c r="B584" s="1451"/>
      <c r="C584" s="1448"/>
      <c r="D584" s="20" t="s">
        <v>18710</v>
      </c>
      <c r="E584" s="20" t="s">
        <v>18711</v>
      </c>
      <c r="F584" s="1292"/>
      <c r="G584" s="1292"/>
      <c r="H584" s="1292"/>
      <c r="I584" s="1292"/>
      <c r="J584" s="1449"/>
    </row>
    <row r="585" spans="1:10" ht="15.75">
      <c r="A585" s="1462" t="s">
        <v>21179</v>
      </c>
      <c r="B585" s="1463"/>
      <c r="C585" s="1463"/>
      <c r="D585" s="1463"/>
      <c r="E585" s="1463"/>
      <c r="F585" s="1463"/>
      <c r="G585" s="1463"/>
      <c r="H585" s="1463"/>
      <c r="I585" s="1463"/>
      <c r="J585" s="1464"/>
    </row>
    <row r="586" spans="1:10" ht="69">
      <c r="A586" s="489">
        <v>1</v>
      </c>
      <c r="B586" s="112" t="s">
        <v>21210</v>
      </c>
      <c r="C586" s="490" t="s">
        <v>21211</v>
      </c>
      <c r="D586" s="491">
        <v>6</v>
      </c>
      <c r="E586" s="491">
        <v>235</v>
      </c>
      <c r="F586" s="492" t="s">
        <v>20376</v>
      </c>
      <c r="G586" s="493" t="s">
        <v>17712</v>
      </c>
      <c r="H586" s="493" t="s">
        <v>3845</v>
      </c>
      <c r="I586" s="494" t="s">
        <v>19748</v>
      </c>
      <c r="J586" s="495"/>
    </row>
    <row r="587" spans="1:10" ht="34.5">
      <c r="A587" s="489">
        <v>2</v>
      </c>
      <c r="B587" s="112" t="s">
        <v>21212</v>
      </c>
      <c r="C587" s="490" t="s">
        <v>21213</v>
      </c>
      <c r="D587" s="491">
        <v>1</v>
      </c>
      <c r="E587" s="491">
        <v>39</v>
      </c>
      <c r="F587" s="492" t="s">
        <v>18566</v>
      </c>
      <c r="G587" s="493" t="s">
        <v>20160</v>
      </c>
      <c r="H587" s="493" t="s">
        <v>3845</v>
      </c>
      <c r="I587" s="494" t="s">
        <v>19748</v>
      </c>
      <c r="J587" s="495"/>
    </row>
    <row r="588" spans="1:10" ht="34.5">
      <c r="A588" s="489">
        <v>3</v>
      </c>
      <c r="B588" s="112" t="s">
        <v>21214</v>
      </c>
      <c r="C588" s="490" t="s">
        <v>21215</v>
      </c>
      <c r="D588" s="491">
        <v>3</v>
      </c>
      <c r="E588" s="491">
        <v>4</v>
      </c>
      <c r="F588" s="492" t="s">
        <v>20924</v>
      </c>
      <c r="G588" s="493" t="s">
        <v>21028</v>
      </c>
      <c r="H588" s="493" t="s">
        <v>3845</v>
      </c>
      <c r="I588" s="494" t="s">
        <v>19748</v>
      </c>
      <c r="J588" s="495"/>
    </row>
    <row r="589" spans="1:10" ht="34.5">
      <c r="A589" s="489">
        <v>4</v>
      </c>
      <c r="B589" s="112" t="s">
        <v>21216</v>
      </c>
      <c r="C589" s="490" t="s">
        <v>21217</v>
      </c>
      <c r="D589" s="491">
        <v>1</v>
      </c>
      <c r="E589" s="491">
        <v>9</v>
      </c>
      <c r="F589" s="492" t="s">
        <v>10268</v>
      </c>
      <c r="G589" s="493" t="s">
        <v>10268</v>
      </c>
      <c r="H589" s="493" t="s">
        <v>3845</v>
      </c>
      <c r="I589" s="494" t="s">
        <v>19748</v>
      </c>
      <c r="J589" s="495"/>
    </row>
    <row r="590" spans="1:10" ht="89.25">
      <c r="A590" s="489">
        <v>5</v>
      </c>
      <c r="B590" s="112" t="s">
        <v>21218</v>
      </c>
      <c r="C590" s="490" t="s">
        <v>21219</v>
      </c>
      <c r="D590" s="491">
        <v>4</v>
      </c>
      <c r="E590" s="491">
        <v>6</v>
      </c>
      <c r="F590" s="492" t="s">
        <v>18570</v>
      </c>
      <c r="G590" s="493" t="s">
        <v>18570</v>
      </c>
      <c r="H590" s="493" t="s">
        <v>3845</v>
      </c>
      <c r="I590" s="494" t="s">
        <v>21220</v>
      </c>
      <c r="J590" s="495"/>
    </row>
    <row r="591" spans="1:10" ht="51.75">
      <c r="A591" s="489">
        <v>6</v>
      </c>
      <c r="B591" s="112" t="s">
        <v>21221</v>
      </c>
      <c r="C591" s="490" t="s">
        <v>21222</v>
      </c>
      <c r="D591" s="491">
        <v>2</v>
      </c>
      <c r="E591" s="491">
        <v>4</v>
      </c>
      <c r="F591" s="492" t="s">
        <v>17539</v>
      </c>
      <c r="G591" s="493" t="s">
        <v>21028</v>
      </c>
      <c r="H591" s="493" t="s">
        <v>3845</v>
      </c>
      <c r="I591" s="494" t="s">
        <v>19748</v>
      </c>
      <c r="J591" s="495"/>
    </row>
    <row r="592" spans="1:10" ht="51.75">
      <c r="A592" s="489">
        <v>7</v>
      </c>
      <c r="B592" s="112" t="s">
        <v>21223</v>
      </c>
      <c r="C592" s="490" t="s">
        <v>21224</v>
      </c>
      <c r="D592" s="491">
        <v>2</v>
      </c>
      <c r="E592" s="491">
        <v>21</v>
      </c>
      <c r="F592" s="492" t="s">
        <v>17533</v>
      </c>
      <c r="G592" s="493" t="s">
        <v>20988</v>
      </c>
      <c r="H592" s="493" t="s">
        <v>3845</v>
      </c>
      <c r="I592" s="494" t="s">
        <v>19748</v>
      </c>
      <c r="J592" s="495"/>
    </row>
    <row r="593" spans="1:10" ht="51.75">
      <c r="A593" s="489">
        <v>8</v>
      </c>
      <c r="B593" s="112" t="s">
        <v>21225</v>
      </c>
      <c r="C593" s="490" t="s">
        <v>21226</v>
      </c>
      <c r="D593" s="491">
        <v>1</v>
      </c>
      <c r="E593" s="491">
        <v>12</v>
      </c>
      <c r="F593" s="492" t="s">
        <v>20273</v>
      </c>
      <c r="G593" s="493" t="s">
        <v>17848</v>
      </c>
      <c r="H593" s="493" t="s">
        <v>3845</v>
      </c>
      <c r="I593" s="494" t="s">
        <v>19748</v>
      </c>
      <c r="J593" s="495"/>
    </row>
    <row r="594" spans="1:10" ht="69">
      <c r="A594" s="489">
        <v>9</v>
      </c>
      <c r="B594" s="112" t="s">
        <v>21227</v>
      </c>
      <c r="C594" s="490" t="s">
        <v>21228</v>
      </c>
      <c r="D594" s="491">
        <v>9</v>
      </c>
      <c r="E594" s="491">
        <v>26</v>
      </c>
      <c r="F594" s="492" t="s">
        <v>17721</v>
      </c>
      <c r="G594" s="493" t="s">
        <v>17721</v>
      </c>
      <c r="H594" s="493" t="s">
        <v>3845</v>
      </c>
      <c r="I594" s="494" t="s">
        <v>19748</v>
      </c>
      <c r="J594" s="495"/>
    </row>
    <row r="595" spans="1:10" ht="69">
      <c r="A595" s="489">
        <v>10</v>
      </c>
      <c r="B595" s="112" t="s">
        <v>21229</v>
      </c>
      <c r="C595" s="490" t="s">
        <v>21230</v>
      </c>
      <c r="D595" s="491">
        <v>1</v>
      </c>
      <c r="E595" s="491">
        <v>94</v>
      </c>
      <c r="F595" s="492" t="s">
        <v>17822</v>
      </c>
      <c r="G595" s="493" t="s">
        <v>17822</v>
      </c>
      <c r="H595" s="493" t="s">
        <v>3845</v>
      </c>
      <c r="I595" s="494" t="s">
        <v>19748</v>
      </c>
      <c r="J595" s="495"/>
    </row>
    <row r="596" spans="1:10" ht="51.75">
      <c r="A596" s="489">
        <v>11</v>
      </c>
      <c r="B596" s="112" t="s">
        <v>21231</v>
      </c>
      <c r="C596" s="490" t="s">
        <v>21232</v>
      </c>
      <c r="D596" s="491">
        <v>4</v>
      </c>
      <c r="E596" s="491">
        <v>5</v>
      </c>
      <c r="F596" s="492" t="s">
        <v>21125</v>
      </c>
      <c r="G596" s="493" t="s">
        <v>17799</v>
      </c>
      <c r="H596" s="493" t="s">
        <v>3845</v>
      </c>
      <c r="I596" s="494" t="s">
        <v>19748</v>
      </c>
      <c r="J596" s="495"/>
    </row>
    <row r="597" spans="1:10" ht="15.75">
      <c r="A597" s="1462" t="s">
        <v>21233</v>
      </c>
      <c r="B597" s="1463"/>
      <c r="C597" s="1463"/>
      <c r="D597" s="1463"/>
      <c r="E597" s="1463"/>
      <c r="F597" s="1463"/>
      <c r="G597" s="1463"/>
      <c r="H597" s="1463"/>
      <c r="I597" s="1463"/>
      <c r="J597" s="1464"/>
    </row>
    <row r="598" spans="1:10" ht="51.75">
      <c r="A598" s="489">
        <v>12</v>
      </c>
      <c r="B598" s="112" t="s">
        <v>21234</v>
      </c>
      <c r="C598" s="490" t="s">
        <v>21235</v>
      </c>
      <c r="D598" s="496">
        <v>1</v>
      </c>
      <c r="E598" s="496">
        <v>29</v>
      </c>
      <c r="F598" s="492" t="s">
        <v>17521</v>
      </c>
      <c r="G598" s="493" t="s">
        <v>17566</v>
      </c>
      <c r="H598" s="493" t="s">
        <v>3836</v>
      </c>
      <c r="I598" s="494" t="s">
        <v>19748</v>
      </c>
      <c r="J598" s="217"/>
    </row>
    <row r="599" spans="1:10" ht="86.25">
      <c r="A599" s="489">
        <v>13</v>
      </c>
      <c r="B599" s="112" t="s">
        <v>21236</v>
      </c>
      <c r="C599" s="490" t="s">
        <v>21237</v>
      </c>
      <c r="D599" s="496">
        <v>1</v>
      </c>
      <c r="E599" s="496">
        <v>11</v>
      </c>
      <c r="F599" s="492">
        <v>43228</v>
      </c>
      <c r="G599" s="493" t="s">
        <v>20026</v>
      </c>
      <c r="H599" s="493" t="s">
        <v>3836</v>
      </c>
      <c r="I599" s="494" t="s">
        <v>19748</v>
      </c>
      <c r="J599" s="217"/>
    </row>
    <row r="600" spans="1:10" ht="69">
      <c r="A600" s="489">
        <v>14</v>
      </c>
      <c r="B600" s="112" t="s">
        <v>21238</v>
      </c>
      <c r="C600" s="490" t="s">
        <v>21239</v>
      </c>
      <c r="D600" s="496">
        <v>1</v>
      </c>
      <c r="E600" s="496">
        <v>12</v>
      </c>
      <c r="F600" s="492" t="s">
        <v>20026</v>
      </c>
      <c r="G600" s="493" t="s">
        <v>20886</v>
      </c>
      <c r="H600" s="493" t="s">
        <v>3836</v>
      </c>
      <c r="I600" s="494" t="s">
        <v>19748</v>
      </c>
      <c r="J600" s="217"/>
    </row>
    <row r="601" spans="1:10" ht="69">
      <c r="A601" s="489">
        <v>15</v>
      </c>
      <c r="B601" s="112" t="s">
        <v>21240</v>
      </c>
      <c r="C601" s="490" t="s">
        <v>21241</v>
      </c>
      <c r="D601" s="496">
        <v>1</v>
      </c>
      <c r="E601" s="496">
        <v>4</v>
      </c>
      <c r="F601" s="492" t="s">
        <v>20026</v>
      </c>
      <c r="G601" s="493" t="s">
        <v>20050</v>
      </c>
      <c r="H601" s="493" t="s">
        <v>3836</v>
      </c>
      <c r="I601" s="494" t="s">
        <v>19748</v>
      </c>
      <c r="J601" s="217"/>
    </row>
    <row r="602" spans="1:10" ht="51.75">
      <c r="A602" s="489">
        <v>16</v>
      </c>
      <c r="B602" s="112" t="s">
        <v>21242</v>
      </c>
      <c r="C602" s="490" t="s">
        <v>21243</v>
      </c>
      <c r="D602" s="496">
        <v>1</v>
      </c>
      <c r="E602" s="496">
        <v>4</v>
      </c>
      <c r="F602" s="492" t="s">
        <v>20064</v>
      </c>
      <c r="G602" s="493" t="s">
        <v>17533</v>
      </c>
      <c r="H602" s="493" t="s">
        <v>3836</v>
      </c>
      <c r="I602" s="494" t="s">
        <v>19748</v>
      </c>
      <c r="J602" s="217"/>
    </row>
    <row r="603" spans="1:10" ht="69">
      <c r="A603" s="489">
        <v>17</v>
      </c>
      <c r="B603" s="112" t="s">
        <v>21244</v>
      </c>
      <c r="C603" s="490" t="s">
        <v>21245</v>
      </c>
      <c r="D603" s="496">
        <v>1</v>
      </c>
      <c r="E603" s="496">
        <v>10</v>
      </c>
      <c r="F603" s="492" t="s">
        <v>21149</v>
      </c>
      <c r="G603" s="493" t="s">
        <v>17587</v>
      </c>
      <c r="H603" s="493" t="s">
        <v>3836</v>
      </c>
      <c r="I603" s="494" t="s">
        <v>19748</v>
      </c>
      <c r="J603" s="217"/>
    </row>
    <row r="604" spans="1:10" ht="34.5">
      <c r="A604" s="489">
        <v>18</v>
      </c>
      <c r="B604" s="112" t="s">
        <v>21246</v>
      </c>
      <c r="C604" s="490" t="s">
        <v>21247</v>
      </c>
      <c r="D604" s="496">
        <v>1</v>
      </c>
      <c r="E604" s="496">
        <v>5</v>
      </c>
      <c r="F604" s="492" t="s">
        <v>17587</v>
      </c>
      <c r="G604" s="493" t="s">
        <v>17587</v>
      </c>
      <c r="H604" s="493" t="s">
        <v>3836</v>
      </c>
      <c r="I604" s="494" t="s">
        <v>19748</v>
      </c>
      <c r="J604" s="217"/>
    </row>
    <row r="605" spans="1:10" ht="86.25">
      <c r="A605" s="489">
        <v>19</v>
      </c>
      <c r="B605" s="112" t="s">
        <v>21248</v>
      </c>
      <c r="C605" s="490" t="s">
        <v>21249</v>
      </c>
      <c r="D605" s="496">
        <v>1</v>
      </c>
      <c r="E605" s="496">
        <v>414</v>
      </c>
      <c r="F605" s="492" t="s">
        <v>20361</v>
      </c>
      <c r="G605" s="493" t="s">
        <v>17536</v>
      </c>
      <c r="H605" s="493" t="s">
        <v>3836</v>
      </c>
      <c r="I605" s="494" t="s">
        <v>19748</v>
      </c>
      <c r="J605" s="217"/>
    </row>
    <row r="606" spans="1:10" ht="120.75">
      <c r="A606" s="489">
        <v>20</v>
      </c>
      <c r="B606" s="112" t="s">
        <v>21250</v>
      </c>
      <c r="C606" s="490" t="s">
        <v>21251</v>
      </c>
      <c r="D606" s="496">
        <v>1</v>
      </c>
      <c r="E606" s="496">
        <v>27</v>
      </c>
      <c r="F606" s="492" t="s">
        <v>17566</v>
      </c>
      <c r="G606" s="493" t="s">
        <v>17566</v>
      </c>
      <c r="H606" s="493" t="s">
        <v>3836</v>
      </c>
      <c r="I606" s="494" t="s">
        <v>19748</v>
      </c>
      <c r="J606" s="217"/>
    </row>
    <row r="607" spans="1:10" ht="51.75">
      <c r="A607" s="489">
        <v>21</v>
      </c>
      <c r="B607" s="112" t="s">
        <v>21252</v>
      </c>
      <c r="C607" s="490" t="s">
        <v>21253</v>
      </c>
      <c r="D607" s="496">
        <v>1</v>
      </c>
      <c r="E607" s="496">
        <v>26</v>
      </c>
      <c r="F607" s="492" t="s">
        <v>21254</v>
      </c>
      <c r="G607" s="493" t="s">
        <v>20069</v>
      </c>
      <c r="H607" s="493" t="s">
        <v>3836</v>
      </c>
      <c r="I607" s="494" t="s">
        <v>19748</v>
      </c>
      <c r="J607" s="217"/>
    </row>
    <row r="608" spans="1:10" ht="25.5">
      <c r="A608" s="489">
        <v>22</v>
      </c>
      <c r="B608" s="112" t="s">
        <v>21255</v>
      </c>
      <c r="C608" s="490" t="s">
        <v>21256</v>
      </c>
      <c r="D608" s="496">
        <v>1</v>
      </c>
      <c r="E608" s="496">
        <v>4</v>
      </c>
      <c r="F608" s="492" t="s">
        <v>20064</v>
      </c>
      <c r="G608" s="493" t="s">
        <v>20064</v>
      </c>
      <c r="H608" s="493" t="s">
        <v>3836</v>
      </c>
      <c r="I608" s="494" t="s">
        <v>19748</v>
      </c>
      <c r="J608" s="217"/>
    </row>
    <row r="609" spans="1:10" ht="69">
      <c r="A609" s="489">
        <v>23</v>
      </c>
      <c r="B609" s="112" t="s">
        <v>21257</v>
      </c>
      <c r="C609" s="490" t="s">
        <v>21258</v>
      </c>
      <c r="D609" s="496">
        <v>1</v>
      </c>
      <c r="E609" s="496">
        <v>8</v>
      </c>
      <c r="F609" s="492" t="s">
        <v>17876</v>
      </c>
      <c r="G609" s="493" t="s">
        <v>17566</v>
      </c>
      <c r="H609" s="493" t="s">
        <v>3836</v>
      </c>
      <c r="I609" s="494" t="s">
        <v>19748</v>
      </c>
      <c r="J609" s="217"/>
    </row>
    <row r="610" spans="1:10" ht="51.75">
      <c r="A610" s="489">
        <v>24</v>
      </c>
      <c r="B610" s="112" t="s">
        <v>21242</v>
      </c>
      <c r="C610" s="490" t="s">
        <v>21259</v>
      </c>
      <c r="D610" s="496">
        <v>1</v>
      </c>
      <c r="E610" s="496">
        <v>3</v>
      </c>
      <c r="F610" s="492" t="s">
        <v>17533</v>
      </c>
      <c r="G610" s="493" t="s">
        <v>17533</v>
      </c>
      <c r="H610" s="493" t="s">
        <v>3836</v>
      </c>
      <c r="I610" s="494" t="s">
        <v>19748</v>
      </c>
      <c r="J610" s="217"/>
    </row>
    <row r="611" spans="1:10" ht="69">
      <c r="A611" s="489">
        <v>25</v>
      </c>
      <c r="B611" s="112" t="s">
        <v>21260</v>
      </c>
      <c r="C611" s="490" t="s">
        <v>21261</v>
      </c>
      <c r="D611" s="496">
        <v>1</v>
      </c>
      <c r="E611" s="496">
        <v>2</v>
      </c>
      <c r="F611" s="492" t="s">
        <v>20084</v>
      </c>
      <c r="G611" s="493" t="s">
        <v>13233</v>
      </c>
      <c r="H611" s="493" t="s">
        <v>3836</v>
      </c>
      <c r="I611" s="494" t="s">
        <v>19748</v>
      </c>
      <c r="J611" s="217"/>
    </row>
    <row r="612" spans="1:10" ht="51.75">
      <c r="A612" s="489">
        <v>26</v>
      </c>
      <c r="B612" s="112" t="s">
        <v>21262</v>
      </c>
      <c r="C612" s="490" t="s">
        <v>21263</v>
      </c>
      <c r="D612" s="496">
        <v>1</v>
      </c>
      <c r="E612" s="496">
        <v>10</v>
      </c>
      <c r="F612" s="492" t="s">
        <v>17584</v>
      </c>
      <c r="G612" s="493" t="s">
        <v>17584</v>
      </c>
      <c r="H612" s="493" t="s">
        <v>3836</v>
      </c>
      <c r="I612" s="494" t="s">
        <v>19748</v>
      </c>
      <c r="J612" s="217"/>
    </row>
    <row r="613" spans="1:10" ht="86.25">
      <c r="A613" s="489">
        <v>27</v>
      </c>
      <c r="B613" s="112" t="s">
        <v>21264</v>
      </c>
      <c r="C613" s="490" t="s">
        <v>21265</v>
      </c>
      <c r="D613" s="496">
        <v>1</v>
      </c>
      <c r="E613" s="496">
        <v>7</v>
      </c>
      <c r="F613" s="492" t="s">
        <v>17592</v>
      </c>
      <c r="G613" s="493" t="s">
        <v>17592</v>
      </c>
      <c r="H613" s="493" t="s">
        <v>3836</v>
      </c>
      <c r="I613" s="494" t="s">
        <v>19748</v>
      </c>
      <c r="J613" s="217"/>
    </row>
    <row r="614" spans="1:10" ht="34.5">
      <c r="A614" s="489">
        <v>28</v>
      </c>
      <c r="B614" s="112" t="s">
        <v>21266</v>
      </c>
      <c r="C614" s="490" t="s">
        <v>21267</v>
      </c>
      <c r="D614" s="496">
        <v>1</v>
      </c>
      <c r="E614" s="496">
        <v>78</v>
      </c>
      <c r="F614" s="492" t="s">
        <v>21028</v>
      </c>
      <c r="G614" s="493" t="s">
        <v>20380</v>
      </c>
      <c r="H614" s="493" t="s">
        <v>3836</v>
      </c>
      <c r="I614" s="494" t="s">
        <v>19748</v>
      </c>
      <c r="J614" s="217"/>
    </row>
    <row r="615" spans="1:10" ht="51.75">
      <c r="A615" s="489">
        <v>29</v>
      </c>
      <c r="B615" s="112" t="s">
        <v>21268</v>
      </c>
      <c r="C615" s="490" t="s">
        <v>21269</v>
      </c>
      <c r="D615" s="496">
        <v>1</v>
      </c>
      <c r="E615" s="496">
        <v>2</v>
      </c>
      <c r="F615" s="492" t="s">
        <v>18892</v>
      </c>
      <c r="G615" s="493" t="s">
        <v>10268</v>
      </c>
      <c r="H615" s="493" t="s">
        <v>3836</v>
      </c>
      <c r="I615" s="494" t="s">
        <v>19748</v>
      </c>
      <c r="J615" s="217"/>
    </row>
    <row r="616" spans="1:10" ht="34.5">
      <c r="A616" s="489">
        <v>30</v>
      </c>
      <c r="B616" s="112" t="s">
        <v>21270</v>
      </c>
      <c r="C616" s="490" t="s">
        <v>21271</v>
      </c>
      <c r="D616" s="496">
        <v>1</v>
      </c>
      <c r="E616" s="496"/>
      <c r="F616" s="492" t="s">
        <v>20373</v>
      </c>
      <c r="G616" s="493" t="s">
        <v>20373</v>
      </c>
      <c r="H616" s="493" t="s">
        <v>3836</v>
      </c>
      <c r="I616" s="494" t="s">
        <v>19748</v>
      </c>
      <c r="J616" s="217"/>
    </row>
    <row r="617" spans="1:10" ht="51.75">
      <c r="A617" s="489">
        <v>31</v>
      </c>
      <c r="B617" s="112" t="s">
        <v>21272</v>
      </c>
      <c r="C617" s="490" t="s">
        <v>21273</v>
      </c>
      <c r="D617" s="496">
        <v>3</v>
      </c>
      <c r="E617" s="496">
        <v>56</v>
      </c>
      <c r="F617" s="492" t="s">
        <v>21274</v>
      </c>
      <c r="G617" s="493" t="s">
        <v>18400</v>
      </c>
      <c r="H617" s="493" t="s">
        <v>3836</v>
      </c>
      <c r="I617" s="494" t="s">
        <v>19748</v>
      </c>
      <c r="J617" s="217"/>
    </row>
    <row r="618" spans="1:10" ht="34.5">
      <c r="A618" s="489">
        <v>32</v>
      </c>
      <c r="B618" s="112" t="s">
        <v>21275</v>
      </c>
      <c r="C618" s="490" t="s">
        <v>21276</v>
      </c>
      <c r="D618" s="496">
        <v>1</v>
      </c>
      <c r="E618" s="496">
        <v>7</v>
      </c>
      <c r="F618" s="492" t="s">
        <v>18570</v>
      </c>
      <c r="G618" s="493" t="s">
        <v>20121</v>
      </c>
      <c r="H618" s="493" t="s">
        <v>3836</v>
      </c>
      <c r="I618" s="494" t="s">
        <v>19748</v>
      </c>
      <c r="J618" s="217"/>
    </row>
    <row r="619" spans="1:10" ht="25.5">
      <c r="A619" s="489">
        <v>33</v>
      </c>
      <c r="B619" s="112" t="s">
        <v>21262</v>
      </c>
      <c r="C619" s="490" t="s">
        <v>21277</v>
      </c>
      <c r="D619" s="496">
        <v>1</v>
      </c>
      <c r="E619" s="496">
        <v>9</v>
      </c>
      <c r="F619" s="492" t="s">
        <v>17584</v>
      </c>
      <c r="G619" s="493" t="s">
        <v>17584</v>
      </c>
      <c r="H619" s="493" t="s">
        <v>3836</v>
      </c>
      <c r="I619" s="494" t="s">
        <v>19748</v>
      </c>
      <c r="J619" s="217"/>
    </row>
    <row r="620" spans="1:10" ht="51.75">
      <c r="A620" s="489">
        <v>34</v>
      </c>
      <c r="B620" s="112" t="s">
        <v>21278</v>
      </c>
      <c r="C620" s="497" t="s">
        <v>21279</v>
      </c>
      <c r="D620" s="496">
        <v>3</v>
      </c>
      <c r="E620" s="496">
        <v>19</v>
      </c>
      <c r="F620" s="492" t="s">
        <v>18588</v>
      </c>
      <c r="G620" s="493" t="s">
        <v>17822</v>
      </c>
      <c r="H620" s="493" t="s">
        <v>3836</v>
      </c>
      <c r="I620" s="494" t="s">
        <v>19748</v>
      </c>
      <c r="J620" s="217"/>
    </row>
    <row r="621" spans="1:10" ht="51.75">
      <c r="A621" s="489">
        <v>35</v>
      </c>
      <c r="B621" s="112" t="s">
        <v>21280</v>
      </c>
      <c r="C621" s="490" t="s">
        <v>21281</v>
      </c>
      <c r="D621" s="496">
        <v>1</v>
      </c>
      <c r="E621" s="496">
        <v>15</v>
      </c>
      <c r="F621" s="492" t="s">
        <v>20474</v>
      </c>
      <c r="G621" s="493" t="s">
        <v>21282</v>
      </c>
      <c r="H621" s="493" t="s">
        <v>3836</v>
      </c>
      <c r="I621" s="494" t="s">
        <v>19748</v>
      </c>
      <c r="J621" s="400"/>
    </row>
    <row r="622" spans="1:10" ht="34.5">
      <c r="A622" s="489">
        <v>36</v>
      </c>
      <c r="B622" s="112" t="s">
        <v>21283</v>
      </c>
      <c r="C622" s="490" t="s">
        <v>21267</v>
      </c>
      <c r="D622" s="496">
        <v>1</v>
      </c>
      <c r="E622" s="496">
        <v>4</v>
      </c>
      <c r="F622" s="492" t="s">
        <v>17706</v>
      </c>
      <c r="G622" s="493" t="s">
        <v>17812</v>
      </c>
      <c r="H622" s="493" t="s">
        <v>3836</v>
      </c>
      <c r="I622" s="494" t="s">
        <v>19748</v>
      </c>
      <c r="J622" s="400"/>
    </row>
    <row r="623" spans="1:10" ht="15.75">
      <c r="A623" s="1462" t="s">
        <v>20865</v>
      </c>
      <c r="B623" s="1463"/>
      <c r="C623" s="1463"/>
      <c r="D623" s="1463"/>
      <c r="E623" s="1463"/>
      <c r="F623" s="1463"/>
      <c r="G623" s="1463"/>
      <c r="H623" s="1463"/>
      <c r="I623" s="1463"/>
      <c r="J623" s="1464"/>
    </row>
    <row r="624" spans="1:10" ht="25.5">
      <c r="A624" s="489">
        <v>37</v>
      </c>
      <c r="B624" s="112" t="s">
        <v>21284</v>
      </c>
      <c r="C624" s="498" t="s">
        <v>21285</v>
      </c>
      <c r="D624" s="496">
        <v>4</v>
      </c>
      <c r="E624" s="496">
        <v>14</v>
      </c>
      <c r="F624" s="492" t="s">
        <v>15774</v>
      </c>
      <c r="G624" s="493" t="s">
        <v>10156</v>
      </c>
      <c r="H624" s="493" t="s">
        <v>3293</v>
      </c>
      <c r="I624" s="494" t="s">
        <v>19748</v>
      </c>
      <c r="J624" s="2"/>
    </row>
    <row r="625" spans="1:10" ht="25.5">
      <c r="A625" s="489">
        <v>38</v>
      </c>
      <c r="B625" s="112" t="s">
        <v>21286</v>
      </c>
      <c r="C625" s="498" t="s">
        <v>21287</v>
      </c>
      <c r="D625" s="496">
        <v>3</v>
      </c>
      <c r="E625" s="496">
        <v>43</v>
      </c>
      <c r="F625" s="492" t="s">
        <v>15774</v>
      </c>
      <c r="G625" s="493" t="s">
        <v>21181</v>
      </c>
      <c r="H625" s="493" t="s">
        <v>3293</v>
      </c>
      <c r="I625" s="494" t="s">
        <v>19748</v>
      </c>
      <c r="J625" s="2"/>
    </row>
    <row r="626" spans="1:10" ht="25.5">
      <c r="A626" s="489">
        <v>39</v>
      </c>
      <c r="B626" s="112" t="s">
        <v>21288</v>
      </c>
      <c r="C626" s="498" t="s">
        <v>21289</v>
      </c>
      <c r="D626" s="496">
        <v>3</v>
      </c>
      <c r="E626" s="496">
        <v>22</v>
      </c>
      <c r="F626" s="492" t="s">
        <v>15774</v>
      </c>
      <c r="G626" s="493" t="s">
        <v>21181</v>
      </c>
      <c r="H626" s="493" t="s">
        <v>3293</v>
      </c>
      <c r="I626" s="494" t="s">
        <v>19748</v>
      </c>
      <c r="J626" s="2"/>
    </row>
    <row r="627" spans="1:10" ht="37.5">
      <c r="A627" s="489">
        <v>40</v>
      </c>
      <c r="B627" s="423" t="s">
        <v>21290</v>
      </c>
      <c r="C627" s="498" t="s">
        <v>21291</v>
      </c>
      <c r="D627" s="496">
        <v>1</v>
      </c>
      <c r="E627" s="496">
        <v>24</v>
      </c>
      <c r="F627" s="492" t="s">
        <v>20129</v>
      </c>
      <c r="G627" s="493" t="s">
        <v>20129</v>
      </c>
      <c r="H627" s="493" t="s">
        <v>3293</v>
      </c>
      <c r="I627" s="494" t="s">
        <v>19748</v>
      </c>
      <c r="J627" s="2"/>
    </row>
    <row r="628" spans="1:10" ht="56.25">
      <c r="A628" s="489">
        <v>41</v>
      </c>
      <c r="B628" s="112" t="s">
        <v>21292</v>
      </c>
      <c r="C628" s="498" t="s">
        <v>21293</v>
      </c>
      <c r="D628" s="496">
        <v>3</v>
      </c>
      <c r="E628" s="496">
        <v>290</v>
      </c>
      <c r="F628" s="492" t="s">
        <v>21294</v>
      </c>
      <c r="G628" s="493" t="s">
        <v>15774</v>
      </c>
      <c r="H628" s="493" t="s">
        <v>3293</v>
      </c>
      <c r="I628" s="494" t="s">
        <v>19748</v>
      </c>
      <c r="J628" s="2"/>
    </row>
    <row r="629" spans="1:10" ht="37.5">
      <c r="A629" s="489">
        <v>42</v>
      </c>
      <c r="B629" s="112" t="s">
        <v>21295</v>
      </c>
      <c r="C629" s="498" t="s">
        <v>15721</v>
      </c>
      <c r="D629" s="496">
        <v>1</v>
      </c>
      <c r="E629" s="496">
        <v>6</v>
      </c>
      <c r="F629" s="492" t="s">
        <v>14972</v>
      </c>
      <c r="G629" s="493" t="s">
        <v>20913</v>
      </c>
      <c r="H629" s="493" t="s">
        <v>3293</v>
      </c>
      <c r="I629" s="494" t="s">
        <v>19748</v>
      </c>
      <c r="J629" s="2"/>
    </row>
    <row r="630" spans="1:10" ht="37.5">
      <c r="A630" s="489">
        <v>43</v>
      </c>
      <c r="B630" s="112" t="s">
        <v>21296</v>
      </c>
      <c r="C630" s="498" t="s">
        <v>21297</v>
      </c>
      <c r="D630" s="496">
        <v>1</v>
      </c>
      <c r="E630" s="496">
        <v>3</v>
      </c>
      <c r="F630" s="492" t="s">
        <v>17510</v>
      </c>
      <c r="G630" s="493" t="s">
        <v>18615</v>
      </c>
      <c r="H630" s="493" t="s">
        <v>3293</v>
      </c>
      <c r="I630" s="494" t="s">
        <v>19748</v>
      </c>
      <c r="J630" s="2"/>
    </row>
    <row r="631" spans="1:10" ht="75">
      <c r="A631" s="489">
        <v>44</v>
      </c>
      <c r="B631" s="112" t="s">
        <v>21298</v>
      </c>
      <c r="C631" s="498" t="s">
        <v>21299</v>
      </c>
      <c r="D631" s="496">
        <v>1</v>
      </c>
      <c r="E631" s="496">
        <v>2</v>
      </c>
      <c r="F631" s="492" t="s">
        <v>16114</v>
      </c>
      <c r="G631" s="493" t="s">
        <v>18615</v>
      </c>
      <c r="H631" s="493" t="s">
        <v>3293</v>
      </c>
      <c r="I631" s="494" t="s">
        <v>19748</v>
      </c>
      <c r="J631" s="2"/>
    </row>
    <row r="632" spans="1:10" ht="93.75">
      <c r="A632" s="489">
        <v>45</v>
      </c>
      <c r="B632" s="112" t="s">
        <v>21300</v>
      </c>
      <c r="C632" s="498" t="s">
        <v>21301</v>
      </c>
      <c r="D632" s="496">
        <v>2</v>
      </c>
      <c r="E632" s="496">
        <v>1</v>
      </c>
      <c r="F632" s="492" t="s">
        <v>20429</v>
      </c>
      <c r="G632" s="493" t="s">
        <v>19754</v>
      </c>
      <c r="H632" s="493" t="s">
        <v>3293</v>
      </c>
      <c r="I632" s="494" t="s">
        <v>19748</v>
      </c>
      <c r="J632" s="2"/>
    </row>
    <row r="633" spans="1:10" ht="93.75">
      <c r="A633" s="489">
        <v>46</v>
      </c>
      <c r="B633" s="112" t="s">
        <v>21302</v>
      </c>
      <c r="C633" s="498" t="s">
        <v>21301</v>
      </c>
      <c r="D633" s="496">
        <v>1</v>
      </c>
      <c r="E633" s="496">
        <v>15</v>
      </c>
      <c r="F633" s="492" t="s">
        <v>16114</v>
      </c>
      <c r="G633" s="493" t="s">
        <v>18615</v>
      </c>
      <c r="H633" s="493" t="s">
        <v>3293</v>
      </c>
      <c r="I633" s="494" t="s">
        <v>19748</v>
      </c>
      <c r="J633" s="2"/>
    </row>
    <row r="634" spans="1:10" ht="37.5">
      <c r="A634" s="489">
        <v>47</v>
      </c>
      <c r="B634" s="112" t="s">
        <v>21303</v>
      </c>
      <c r="C634" s="498" t="s">
        <v>21304</v>
      </c>
      <c r="D634" s="496">
        <v>1</v>
      </c>
      <c r="E634" s="496">
        <v>3</v>
      </c>
      <c r="F634" s="492" t="s">
        <v>20010</v>
      </c>
      <c r="G634" s="493" t="s">
        <v>18615</v>
      </c>
      <c r="H634" s="493" t="s">
        <v>3293</v>
      </c>
      <c r="I634" s="494" t="s">
        <v>19748</v>
      </c>
      <c r="J634" s="2"/>
    </row>
    <row r="635" spans="1:10" ht="37.5">
      <c r="A635" s="489">
        <v>48</v>
      </c>
      <c r="B635" s="112" t="s">
        <v>21305</v>
      </c>
      <c r="C635" s="498" t="s">
        <v>21306</v>
      </c>
      <c r="D635" s="496">
        <v>1</v>
      </c>
      <c r="E635" s="496">
        <v>4</v>
      </c>
      <c r="F635" s="492" t="s">
        <v>17415</v>
      </c>
      <c r="G635" s="493" t="s">
        <v>19892</v>
      </c>
      <c r="H635" s="493" t="s">
        <v>3293</v>
      </c>
      <c r="I635" s="494" t="s">
        <v>19748</v>
      </c>
      <c r="J635" s="2"/>
    </row>
    <row r="636" spans="1:10" ht="37.5">
      <c r="A636" s="489">
        <v>49</v>
      </c>
      <c r="B636" s="112" t="s">
        <v>21307</v>
      </c>
      <c r="C636" s="498" t="s">
        <v>21308</v>
      </c>
      <c r="D636" s="496">
        <v>1</v>
      </c>
      <c r="E636" s="496">
        <v>3</v>
      </c>
      <c r="F636" s="492" t="s">
        <v>18516</v>
      </c>
      <c r="G636" s="493" t="s">
        <v>18615</v>
      </c>
      <c r="H636" s="493" t="s">
        <v>3293</v>
      </c>
      <c r="I636" s="494" t="s">
        <v>19748</v>
      </c>
      <c r="J636" s="2"/>
    </row>
    <row r="637" spans="1:10" ht="37.5">
      <c r="A637" s="489">
        <v>50</v>
      </c>
      <c r="B637" s="112" t="s">
        <v>21309</v>
      </c>
      <c r="C637" s="498" t="s">
        <v>21310</v>
      </c>
      <c r="D637" s="496">
        <v>1</v>
      </c>
      <c r="E637" s="496">
        <v>7</v>
      </c>
      <c r="F637" s="492" t="s">
        <v>20429</v>
      </c>
      <c r="G637" s="493" t="s">
        <v>18615</v>
      </c>
      <c r="H637" s="493" t="s">
        <v>3293</v>
      </c>
      <c r="I637" s="494" t="s">
        <v>19748</v>
      </c>
      <c r="J637" s="2"/>
    </row>
    <row r="638" spans="1:10" ht="37.5">
      <c r="A638" s="489">
        <v>51</v>
      </c>
      <c r="B638" s="112" t="s">
        <v>21311</v>
      </c>
      <c r="C638" s="498" t="s">
        <v>21312</v>
      </c>
      <c r="D638" s="496">
        <v>1</v>
      </c>
      <c r="E638" s="496">
        <v>2</v>
      </c>
      <c r="F638" s="492" t="s">
        <v>14998</v>
      </c>
      <c r="G638" s="493" t="s">
        <v>18549</v>
      </c>
      <c r="H638" s="493" t="s">
        <v>3293</v>
      </c>
      <c r="I638" s="494" t="s">
        <v>19748</v>
      </c>
      <c r="J638" s="2"/>
    </row>
    <row r="639" spans="1:10" ht="56.25">
      <c r="A639" s="489">
        <v>52</v>
      </c>
      <c r="B639" s="112" t="s">
        <v>21313</v>
      </c>
      <c r="C639" s="498" t="s">
        <v>21314</v>
      </c>
      <c r="D639" s="496">
        <v>1</v>
      </c>
      <c r="E639" s="496">
        <v>7</v>
      </c>
      <c r="F639" s="492" t="s">
        <v>14998</v>
      </c>
      <c r="G639" s="493" t="s">
        <v>18549</v>
      </c>
      <c r="H639" s="493" t="s">
        <v>3293</v>
      </c>
      <c r="I639" s="494" t="s">
        <v>19748</v>
      </c>
      <c r="J639" s="2"/>
    </row>
    <row r="640" spans="1:10" ht="37.5">
      <c r="A640" s="489">
        <v>53</v>
      </c>
      <c r="B640" s="112" t="s">
        <v>21315</v>
      </c>
      <c r="C640" s="498" t="s">
        <v>21316</v>
      </c>
      <c r="D640" s="496">
        <v>1</v>
      </c>
      <c r="E640" s="496">
        <v>11</v>
      </c>
      <c r="F640" s="492" t="s">
        <v>14998</v>
      </c>
      <c r="G640" s="493" t="s">
        <v>18610</v>
      </c>
      <c r="H640" s="493" t="s">
        <v>3293</v>
      </c>
      <c r="I640" s="494" t="s">
        <v>19748</v>
      </c>
      <c r="J640" s="2"/>
    </row>
    <row r="641" spans="1:10" ht="56.25">
      <c r="A641" s="489">
        <v>54</v>
      </c>
      <c r="B641" s="112" t="s">
        <v>21317</v>
      </c>
      <c r="C641" s="498" t="s">
        <v>21318</v>
      </c>
      <c r="D641" s="496">
        <v>1</v>
      </c>
      <c r="E641" s="496">
        <v>5</v>
      </c>
      <c r="F641" s="492" t="s">
        <v>18880</v>
      </c>
      <c r="G641" s="493" t="s">
        <v>21155</v>
      </c>
      <c r="H641" s="493" t="s">
        <v>3293</v>
      </c>
      <c r="I641" s="494" t="s">
        <v>19748</v>
      </c>
      <c r="J641" s="2"/>
    </row>
    <row r="642" spans="1:10" ht="37.5">
      <c r="A642" s="489">
        <v>55</v>
      </c>
      <c r="B642" s="112" t="s">
        <v>21319</v>
      </c>
      <c r="C642" s="498" t="s">
        <v>21320</v>
      </c>
      <c r="D642" s="496">
        <v>1</v>
      </c>
      <c r="E642" s="496">
        <v>4</v>
      </c>
      <c r="F642" s="492" t="s">
        <v>18610</v>
      </c>
      <c r="G642" s="493" t="s">
        <v>18610</v>
      </c>
      <c r="H642" s="493" t="s">
        <v>3293</v>
      </c>
      <c r="I642" s="494" t="s">
        <v>19748</v>
      </c>
      <c r="J642" s="404"/>
    </row>
    <row r="643" spans="1:10" ht="37.5">
      <c r="A643" s="489">
        <v>56</v>
      </c>
      <c r="B643" s="112" t="s">
        <v>21321</v>
      </c>
      <c r="C643" s="498" t="s">
        <v>21322</v>
      </c>
      <c r="D643" s="496">
        <v>1</v>
      </c>
      <c r="E643" s="496">
        <v>4</v>
      </c>
      <c r="F643" s="492" t="s">
        <v>18610</v>
      </c>
      <c r="G643" s="493" t="s">
        <v>18612</v>
      </c>
      <c r="H643" s="493" t="s">
        <v>3293</v>
      </c>
      <c r="I643" s="494" t="s">
        <v>19748</v>
      </c>
      <c r="J643" s="2"/>
    </row>
    <row r="644" spans="1:10" ht="56.25">
      <c r="A644" s="489">
        <v>57</v>
      </c>
      <c r="B644" s="112" t="s">
        <v>21323</v>
      </c>
      <c r="C644" s="498" t="s">
        <v>21324</v>
      </c>
      <c r="D644" s="496">
        <v>1</v>
      </c>
      <c r="E644" s="496">
        <v>29</v>
      </c>
      <c r="F644" s="492" t="s">
        <v>21149</v>
      </c>
      <c r="G644" s="493" t="s">
        <v>18625</v>
      </c>
      <c r="H644" s="493" t="s">
        <v>3293</v>
      </c>
      <c r="I644" s="494" t="s">
        <v>19748</v>
      </c>
      <c r="J644" s="2"/>
    </row>
    <row r="645" spans="1:10" ht="56.25">
      <c r="A645" s="489">
        <v>58</v>
      </c>
      <c r="B645" s="112" t="s">
        <v>21325</v>
      </c>
      <c r="C645" s="498" t="s">
        <v>21326</v>
      </c>
      <c r="D645" s="496">
        <v>1</v>
      </c>
      <c r="E645" s="496">
        <v>23</v>
      </c>
      <c r="F645" s="492" t="s">
        <v>21327</v>
      </c>
      <c r="G645" s="493" t="s">
        <v>21155</v>
      </c>
      <c r="H645" s="493" t="s">
        <v>3293</v>
      </c>
      <c r="I645" s="494" t="s">
        <v>19748</v>
      </c>
      <c r="J645" s="404"/>
    </row>
    <row r="646" spans="1:10" ht="37.5">
      <c r="A646" s="489">
        <v>59</v>
      </c>
      <c r="B646" s="112" t="s">
        <v>21328</v>
      </c>
      <c r="C646" s="498" t="s">
        <v>21329</v>
      </c>
      <c r="D646" s="496">
        <v>1</v>
      </c>
      <c r="E646" s="496">
        <v>6</v>
      </c>
      <c r="F646" s="492" t="s">
        <v>18612</v>
      </c>
      <c r="G646" s="493" t="s">
        <v>18615</v>
      </c>
      <c r="H646" s="493" t="s">
        <v>3293</v>
      </c>
      <c r="I646" s="494" t="s">
        <v>19748</v>
      </c>
      <c r="J646" s="2"/>
    </row>
    <row r="647" spans="1:10" ht="56.25">
      <c r="A647" s="489">
        <v>60</v>
      </c>
      <c r="B647" s="112" t="s">
        <v>21330</v>
      </c>
      <c r="C647" s="498" t="s">
        <v>21331</v>
      </c>
      <c r="D647" s="496">
        <v>1</v>
      </c>
      <c r="E647" s="496">
        <v>6</v>
      </c>
      <c r="F647" s="492" t="s">
        <v>18612</v>
      </c>
      <c r="G647" s="493" t="s">
        <v>21155</v>
      </c>
      <c r="H647" s="493" t="s">
        <v>3293</v>
      </c>
      <c r="I647" s="494" t="s">
        <v>19748</v>
      </c>
      <c r="J647" s="2"/>
    </row>
    <row r="648" spans="1:10" ht="75">
      <c r="A648" s="489">
        <v>61</v>
      </c>
      <c r="B648" s="112" t="s">
        <v>21332</v>
      </c>
      <c r="C648" s="498" t="s">
        <v>21333</v>
      </c>
      <c r="D648" s="496">
        <v>1</v>
      </c>
      <c r="E648" s="496">
        <v>8</v>
      </c>
      <c r="F648" s="492" t="s">
        <v>18612</v>
      </c>
      <c r="G648" s="493" t="s">
        <v>21155</v>
      </c>
      <c r="H648" s="493" t="s">
        <v>3293</v>
      </c>
      <c r="I648" s="494" t="s">
        <v>19748</v>
      </c>
      <c r="J648" s="2"/>
    </row>
    <row r="649" spans="1:10" ht="37.5">
      <c r="A649" s="489">
        <v>62</v>
      </c>
      <c r="B649" s="112" t="s">
        <v>21334</v>
      </c>
      <c r="C649" s="498" t="s">
        <v>15833</v>
      </c>
      <c r="D649" s="496">
        <v>1</v>
      </c>
      <c r="E649" s="496">
        <v>5</v>
      </c>
      <c r="F649" s="492" t="s">
        <v>19754</v>
      </c>
      <c r="G649" s="493" t="s">
        <v>18615</v>
      </c>
      <c r="H649" s="493" t="s">
        <v>3293</v>
      </c>
      <c r="I649" s="494" t="s">
        <v>19748</v>
      </c>
      <c r="J649" s="2"/>
    </row>
    <row r="650" spans="1:10" ht="37.5">
      <c r="A650" s="489">
        <v>63</v>
      </c>
      <c r="B650" s="112" t="s">
        <v>21335</v>
      </c>
      <c r="C650" s="498" t="s">
        <v>15833</v>
      </c>
      <c r="D650" s="496">
        <v>1</v>
      </c>
      <c r="E650" s="496">
        <v>2</v>
      </c>
      <c r="F650" s="492" t="s">
        <v>19754</v>
      </c>
      <c r="G650" s="493" t="s">
        <v>18615</v>
      </c>
      <c r="H650" s="493" t="s">
        <v>3293</v>
      </c>
      <c r="I650" s="494" t="s">
        <v>19748</v>
      </c>
      <c r="J650" s="2"/>
    </row>
    <row r="651" spans="1:10" ht="37.5">
      <c r="A651" s="489">
        <v>64</v>
      </c>
      <c r="B651" s="112" t="s">
        <v>21336</v>
      </c>
      <c r="C651" s="498" t="s">
        <v>21320</v>
      </c>
      <c r="D651" s="496">
        <v>1</v>
      </c>
      <c r="E651" s="496">
        <v>3</v>
      </c>
      <c r="F651" s="492" t="s">
        <v>19754</v>
      </c>
      <c r="G651" s="493" t="s">
        <v>18615</v>
      </c>
      <c r="H651" s="493" t="s">
        <v>3293</v>
      </c>
      <c r="I651" s="494" t="s">
        <v>19748</v>
      </c>
      <c r="J651" s="2"/>
    </row>
    <row r="652" spans="1:10" ht="56.25">
      <c r="A652" s="489">
        <v>65</v>
      </c>
      <c r="B652" s="112" t="s">
        <v>21337</v>
      </c>
      <c r="C652" s="498" t="s">
        <v>21338</v>
      </c>
      <c r="D652" s="496">
        <v>1</v>
      </c>
      <c r="E652" s="496">
        <v>1</v>
      </c>
      <c r="F652" s="492" t="s">
        <v>21155</v>
      </c>
      <c r="G652" s="493" t="s">
        <v>18553</v>
      </c>
      <c r="H652" s="493" t="s">
        <v>3293</v>
      </c>
      <c r="I652" s="494" t="s">
        <v>19748</v>
      </c>
      <c r="J652" s="404"/>
    </row>
    <row r="653" spans="1:10" ht="37.5">
      <c r="A653" s="489">
        <v>66</v>
      </c>
      <c r="B653" s="112" t="s">
        <v>21339</v>
      </c>
      <c r="C653" s="498" t="s">
        <v>21340</v>
      </c>
      <c r="D653" s="496">
        <v>1</v>
      </c>
      <c r="E653" s="496">
        <v>5</v>
      </c>
      <c r="F653" s="492" t="s">
        <v>14290</v>
      </c>
      <c r="G653" s="493" t="s">
        <v>21155</v>
      </c>
      <c r="H653" s="493" t="s">
        <v>3293</v>
      </c>
      <c r="I653" s="494" t="s">
        <v>19748</v>
      </c>
      <c r="J653" s="2"/>
    </row>
    <row r="654" spans="1:10" ht="37.5">
      <c r="A654" s="489">
        <v>67</v>
      </c>
      <c r="B654" s="112" t="s">
        <v>21341</v>
      </c>
      <c r="C654" s="498" t="s">
        <v>21342</v>
      </c>
      <c r="D654" s="496">
        <v>1</v>
      </c>
      <c r="E654" s="496">
        <v>4</v>
      </c>
      <c r="F654" s="492" t="s">
        <v>14290</v>
      </c>
      <c r="G654" s="493" t="s">
        <v>18615</v>
      </c>
      <c r="H654" s="493" t="s">
        <v>3293</v>
      </c>
      <c r="I654" s="494" t="s">
        <v>19748</v>
      </c>
      <c r="J654" s="2"/>
    </row>
    <row r="655" spans="1:10" ht="37.5">
      <c r="A655" s="489">
        <v>68</v>
      </c>
      <c r="B655" s="112" t="s">
        <v>21343</v>
      </c>
      <c r="C655" s="498" t="s">
        <v>21344</v>
      </c>
      <c r="D655" s="496">
        <v>1</v>
      </c>
      <c r="E655" s="496">
        <v>12</v>
      </c>
      <c r="F655" s="492" t="s">
        <v>20032</v>
      </c>
      <c r="G655" s="493" t="s">
        <v>21155</v>
      </c>
      <c r="H655" s="493" t="s">
        <v>3293</v>
      </c>
      <c r="I655" s="494" t="s">
        <v>19748</v>
      </c>
      <c r="J655" s="2"/>
    </row>
    <row r="656" spans="1:10" ht="56.25">
      <c r="A656" s="489">
        <v>69</v>
      </c>
      <c r="B656" s="112" t="s">
        <v>21345</v>
      </c>
      <c r="C656" s="498" t="s">
        <v>21346</v>
      </c>
      <c r="D656" s="496">
        <v>1</v>
      </c>
      <c r="E656" s="496">
        <v>15</v>
      </c>
      <c r="F656" s="492" t="s">
        <v>20032</v>
      </c>
      <c r="G656" s="493" t="s">
        <v>21155</v>
      </c>
      <c r="H656" s="493" t="s">
        <v>3293</v>
      </c>
      <c r="I656" s="494" t="s">
        <v>19748</v>
      </c>
      <c r="J656" s="2"/>
    </row>
    <row r="657" spans="1:10" ht="37.5">
      <c r="A657" s="489">
        <v>70</v>
      </c>
      <c r="B657" s="112" t="s">
        <v>21347</v>
      </c>
      <c r="C657" s="498" t="s">
        <v>21348</v>
      </c>
      <c r="D657" s="496">
        <v>1</v>
      </c>
      <c r="E657" s="496">
        <v>5</v>
      </c>
      <c r="F657" s="492" t="s">
        <v>20188</v>
      </c>
      <c r="G657" s="493" t="s">
        <v>21155</v>
      </c>
      <c r="H657" s="493" t="s">
        <v>3293</v>
      </c>
      <c r="I657" s="494" t="s">
        <v>19748</v>
      </c>
      <c r="J657" s="404"/>
    </row>
    <row r="658" spans="1:10" ht="37.5">
      <c r="A658" s="489">
        <v>71</v>
      </c>
      <c r="B658" s="423" t="s">
        <v>21349</v>
      </c>
      <c r="C658" s="498" t="s">
        <v>21350</v>
      </c>
      <c r="D658" s="496">
        <v>1</v>
      </c>
      <c r="E658" s="496">
        <v>4</v>
      </c>
      <c r="F658" s="492" t="s">
        <v>21351</v>
      </c>
      <c r="G658" s="493" t="s">
        <v>17521</v>
      </c>
      <c r="H658" s="493" t="s">
        <v>3293</v>
      </c>
      <c r="I658" s="494" t="s">
        <v>19748</v>
      </c>
      <c r="J658" s="2"/>
    </row>
    <row r="659" spans="1:10" ht="56.25">
      <c r="A659" s="489">
        <v>72</v>
      </c>
      <c r="B659" s="112" t="s">
        <v>21352</v>
      </c>
      <c r="C659" s="498" t="s">
        <v>21353</v>
      </c>
      <c r="D659" s="496" t="s">
        <v>21354</v>
      </c>
      <c r="E659" s="496" t="s">
        <v>21354</v>
      </c>
      <c r="F659" s="492" t="s">
        <v>20188</v>
      </c>
      <c r="G659" s="493" t="s">
        <v>21354</v>
      </c>
      <c r="H659" s="493" t="s">
        <v>3293</v>
      </c>
      <c r="I659" s="494" t="s">
        <v>19748</v>
      </c>
      <c r="J659" s="404"/>
    </row>
    <row r="660" spans="1:10" ht="37.5">
      <c r="A660" s="489">
        <v>73</v>
      </c>
      <c r="B660" s="112" t="s">
        <v>21355</v>
      </c>
      <c r="C660" s="498" t="s">
        <v>21356</v>
      </c>
      <c r="D660" s="496">
        <v>1</v>
      </c>
      <c r="E660" s="496">
        <v>7</v>
      </c>
      <c r="F660" s="492" t="s">
        <v>19912</v>
      </c>
      <c r="G660" s="493" t="s">
        <v>20367</v>
      </c>
      <c r="H660" s="493" t="s">
        <v>3293</v>
      </c>
      <c r="I660" s="494" t="s">
        <v>19748</v>
      </c>
      <c r="J660" s="2"/>
    </row>
    <row r="661" spans="1:10" ht="37.5">
      <c r="A661" s="489">
        <v>74</v>
      </c>
      <c r="B661" s="112" t="s">
        <v>21357</v>
      </c>
      <c r="C661" s="498" t="s">
        <v>15833</v>
      </c>
      <c r="D661" s="496" t="s">
        <v>21354</v>
      </c>
      <c r="E661" s="496" t="s">
        <v>21354</v>
      </c>
      <c r="F661" s="492" t="s">
        <v>20188</v>
      </c>
      <c r="G661" s="493" t="s">
        <v>21354</v>
      </c>
      <c r="H661" s="493" t="s">
        <v>3293</v>
      </c>
      <c r="I661" s="494" t="s">
        <v>19748</v>
      </c>
      <c r="J661" s="404"/>
    </row>
    <row r="662" spans="1:10" ht="37.5">
      <c r="A662" s="489">
        <v>75</v>
      </c>
      <c r="B662" s="423" t="s">
        <v>21358</v>
      </c>
      <c r="C662" s="498" t="s">
        <v>21359</v>
      </c>
      <c r="D662" s="496">
        <v>1</v>
      </c>
      <c r="E662" s="496">
        <v>12</v>
      </c>
      <c r="F662" s="492" t="s">
        <v>17524</v>
      </c>
      <c r="G662" s="493" t="s">
        <v>18625</v>
      </c>
      <c r="H662" s="493" t="s">
        <v>3293</v>
      </c>
      <c r="I662" s="494" t="s">
        <v>19748</v>
      </c>
      <c r="J662" s="2"/>
    </row>
    <row r="663" spans="1:10" ht="25.5">
      <c r="A663" s="489">
        <v>76</v>
      </c>
      <c r="B663" s="423" t="s">
        <v>21360</v>
      </c>
      <c r="C663" s="498" t="s">
        <v>21361</v>
      </c>
      <c r="D663" s="496">
        <v>1</v>
      </c>
      <c r="E663" s="496">
        <v>10</v>
      </c>
      <c r="F663" s="492" t="s">
        <v>17524</v>
      </c>
      <c r="G663" s="493" t="s">
        <v>18625</v>
      </c>
      <c r="H663" s="493" t="s">
        <v>3293</v>
      </c>
      <c r="I663" s="494" t="s">
        <v>19748</v>
      </c>
      <c r="J663" s="2"/>
    </row>
    <row r="664" spans="1:10" ht="37.5">
      <c r="A664" s="489">
        <v>77</v>
      </c>
      <c r="B664" s="423" t="s">
        <v>21362</v>
      </c>
      <c r="C664" s="498" t="s">
        <v>21363</v>
      </c>
      <c r="D664" s="496">
        <v>1</v>
      </c>
      <c r="E664" s="496">
        <v>3</v>
      </c>
      <c r="F664" s="492" t="s">
        <v>20367</v>
      </c>
      <c r="G664" s="493" t="s">
        <v>14290</v>
      </c>
      <c r="H664" s="493" t="s">
        <v>3293</v>
      </c>
      <c r="I664" s="494" t="s">
        <v>19748</v>
      </c>
      <c r="J664" s="2"/>
    </row>
    <row r="665" spans="1:10" ht="37.5">
      <c r="A665" s="489">
        <v>78</v>
      </c>
      <c r="B665" s="423" t="s">
        <v>21364</v>
      </c>
      <c r="C665" s="498" t="s">
        <v>21365</v>
      </c>
      <c r="D665" s="496">
        <v>1</v>
      </c>
      <c r="E665" s="496">
        <v>2</v>
      </c>
      <c r="F665" s="492" t="s">
        <v>21177</v>
      </c>
      <c r="G665" s="493" t="s">
        <v>17530</v>
      </c>
      <c r="H665" s="493" t="s">
        <v>3293</v>
      </c>
      <c r="I665" s="494" t="s">
        <v>19748</v>
      </c>
      <c r="J665" s="2"/>
    </row>
    <row r="666" spans="1:10" ht="56.25">
      <c r="A666" s="489">
        <v>79</v>
      </c>
      <c r="B666" s="423" t="s">
        <v>21366</v>
      </c>
      <c r="C666" s="498" t="s">
        <v>21367</v>
      </c>
      <c r="D666" s="496">
        <v>1</v>
      </c>
      <c r="E666" s="496">
        <v>8</v>
      </c>
      <c r="F666" s="492" t="s">
        <v>21368</v>
      </c>
      <c r="G666" s="493" t="s">
        <v>21368</v>
      </c>
      <c r="H666" s="493" t="s">
        <v>3293</v>
      </c>
      <c r="I666" s="494" t="s">
        <v>19748</v>
      </c>
      <c r="J666" s="2"/>
    </row>
    <row r="667" spans="1:10" ht="56.25">
      <c r="A667" s="489">
        <v>80</v>
      </c>
      <c r="B667" s="112" t="s">
        <v>21369</v>
      </c>
      <c r="C667" s="498" t="s">
        <v>21370</v>
      </c>
      <c r="D667" s="496" t="s">
        <v>21354</v>
      </c>
      <c r="E667" s="496" t="s">
        <v>21354</v>
      </c>
      <c r="F667" s="492" t="s">
        <v>20188</v>
      </c>
      <c r="G667" s="493" t="s">
        <v>21354</v>
      </c>
      <c r="H667" s="493" t="s">
        <v>3293</v>
      </c>
      <c r="I667" s="494" t="s">
        <v>19748</v>
      </c>
      <c r="J667" s="404"/>
    </row>
    <row r="668" spans="1:10" ht="112.5">
      <c r="A668" s="489">
        <v>81</v>
      </c>
      <c r="B668" s="112" t="s">
        <v>21371</v>
      </c>
      <c r="C668" s="498" t="s">
        <v>21372</v>
      </c>
      <c r="D668" s="496">
        <v>2</v>
      </c>
      <c r="E668" s="496">
        <v>3</v>
      </c>
      <c r="F668" s="492" t="s">
        <v>17872</v>
      </c>
      <c r="G668" s="493" t="s">
        <v>17872</v>
      </c>
      <c r="H668" s="493" t="s">
        <v>3293</v>
      </c>
      <c r="I668" s="494" t="s">
        <v>19748</v>
      </c>
      <c r="J668" s="404"/>
    </row>
    <row r="669" spans="1:10" ht="56.25">
      <c r="A669" s="489">
        <v>82</v>
      </c>
      <c r="B669" s="112" t="s">
        <v>21373</v>
      </c>
      <c r="C669" s="498" t="s">
        <v>21374</v>
      </c>
      <c r="D669" s="496">
        <v>1</v>
      </c>
      <c r="E669" s="496">
        <v>2</v>
      </c>
      <c r="F669" s="492" t="s">
        <v>17872</v>
      </c>
      <c r="G669" s="493" t="s">
        <v>17530</v>
      </c>
      <c r="H669" s="493" t="s">
        <v>3293</v>
      </c>
      <c r="I669" s="494" t="s">
        <v>19748</v>
      </c>
      <c r="J669" s="404"/>
    </row>
    <row r="670" spans="1:10" ht="37.5">
      <c r="A670" s="489">
        <v>83</v>
      </c>
      <c r="B670" s="423" t="s">
        <v>21375</v>
      </c>
      <c r="C670" s="498" t="s">
        <v>21376</v>
      </c>
      <c r="D670" s="496">
        <v>1</v>
      </c>
      <c r="E670" s="496">
        <v>7</v>
      </c>
      <c r="F670" s="492" t="s">
        <v>17530</v>
      </c>
      <c r="G670" s="493" t="s">
        <v>17530</v>
      </c>
      <c r="H670" s="493" t="s">
        <v>3293</v>
      </c>
      <c r="I670" s="494" t="s">
        <v>19748</v>
      </c>
      <c r="J670" s="2"/>
    </row>
    <row r="671" spans="1:10" ht="56.25">
      <c r="A671" s="489">
        <v>84</v>
      </c>
      <c r="B671" s="423" t="s">
        <v>21377</v>
      </c>
      <c r="C671" s="498" t="s">
        <v>21378</v>
      </c>
      <c r="D671" s="496">
        <v>1</v>
      </c>
      <c r="E671" s="496">
        <v>91</v>
      </c>
      <c r="F671" s="492" t="s">
        <v>17530</v>
      </c>
      <c r="G671" s="493" t="s">
        <v>17530</v>
      </c>
      <c r="H671" s="493" t="s">
        <v>3293</v>
      </c>
      <c r="I671" s="494" t="s">
        <v>19748</v>
      </c>
      <c r="J671" s="2"/>
    </row>
    <row r="672" spans="1:10" ht="37.5">
      <c r="A672" s="489">
        <v>85</v>
      </c>
      <c r="B672" s="423" t="s">
        <v>21379</v>
      </c>
      <c r="C672" s="498" t="s">
        <v>21380</v>
      </c>
      <c r="D672" s="496">
        <v>1</v>
      </c>
      <c r="E672" s="496">
        <v>75</v>
      </c>
      <c r="F672" s="492" t="s">
        <v>18622</v>
      </c>
      <c r="G672" s="493" t="s">
        <v>21381</v>
      </c>
      <c r="H672" s="493" t="s">
        <v>3293</v>
      </c>
      <c r="I672" s="494" t="s">
        <v>19748</v>
      </c>
      <c r="J672" s="2"/>
    </row>
    <row r="673" spans="1:10" ht="25.5">
      <c r="A673" s="489">
        <v>86</v>
      </c>
      <c r="B673" s="423" t="s">
        <v>21382</v>
      </c>
      <c r="C673" s="498" t="s">
        <v>21383</v>
      </c>
      <c r="D673" s="496">
        <v>1</v>
      </c>
      <c r="E673" s="496">
        <v>6</v>
      </c>
      <c r="F673" s="492" t="s">
        <v>21254</v>
      </c>
      <c r="G673" s="493" t="s">
        <v>21254</v>
      </c>
      <c r="H673" s="493" t="s">
        <v>3293</v>
      </c>
      <c r="I673" s="494" t="s">
        <v>19748</v>
      </c>
      <c r="J673" s="2"/>
    </row>
    <row r="674" spans="1:10" ht="37.5">
      <c r="A674" s="489">
        <v>87</v>
      </c>
      <c r="B674" s="423" t="s">
        <v>21384</v>
      </c>
      <c r="C674" s="498" t="s">
        <v>21385</v>
      </c>
      <c r="D674" s="496" t="s">
        <v>21354</v>
      </c>
      <c r="E674" s="496" t="s">
        <v>21354</v>
      </c>
      <c r="F674" s="492" t="s">
        <v>20188</v>
      </c>
      <c r="G674" s="493" t="s">
        <v>21354</v>
      </c>
      <c r="H674" s="493" t="s">
        <v>3293</v>
      </c>
      <c r="I674" s="494" t="s">
        <v>19748</v>
      </c>
      <c r="J674" s="404"/>
    </row>
    <row r="675" spans="1:10" ht="37.5">
      <c r="A675" s="489">
        <v>88</v>
      </c>
      <c r="B675" s="423" t="s">
        <v>21386</v>
      </c>
      <c r="C675" s="498" t="s">
        <v>21387</v>
      </c>
      <c r="D675" s="496">
        <v>1</v>
      </c>
      <c r="E675" s="496">
        <v>7</v>
      </c>
      <c r="F675" s="492" t="s">
        <v>17584</v>
      </c>
      <c r="G675" s="493" t="s">
        <v>17584</v>
      </c>
      <c r="H675" s="493" t="s">
        <v>3293</v>
      </c>
      <c r="I675" s="494" t="s">
        <v>19748</v>
      </c>
      <c r="J675" s="2"/>
    </row>
    <row r="676" spans="1:10" ht="37.5">
      <c r="A676" s="489">
        <v>89</v>
      </c>
      <c r="B676" s="423" t="s">
        <v>21388</v>
      </c>
      <c r="C676" s="498" t="s">
        <v>21389</v>
      </c>
      <c r="D676" s="496">
        <v>1</v>
      </c>
      <c r="E676" s="496">
        <v>5</v>
      </c>
      <c r="F676" s="492" t="s">
        <v>17584</v>
      </c>
      <c r="G676" s="493" t="s">
        <v>18386</v>
      </c>
      <c r="H676" s="493" t="s">
        <v>3293</v>
      </c>
      <c r="I676" s="494" t="s">
        <v>19748</v>
      </c>
      <c r="J676" s="2"/>
    </row>
    <row r="677" spans="1:10" ht="37.5">
      <c r="A677" s="489">
        <v>90</v>
      </c>
      <c r="B677" s="423" t="s">
        <v>21390</v>
      </c>
      <c r="C677" s="498" t="s">
        <v>21391</v>
      </c>
      <c r="D677" s="496">
        <v>1</v>
      </c>
      <c r="E677" s="496">
        <v>36</v>
      </c>
      <c r="F677" s="492" t="s">
        <v>20084</v>
      </c>
      <c r="G677" s="493" t="s">
        <v>20084</v>
      </c>
      <c r="H677" s="493" t="s">
        <v>3293</v>
      </c>
      <c r="I677" s="494" t="s">
        <v>19748</v>
      </c>
      <c r="J677" s="2"/>
    </row>
    <row r="678" spans="1:10" ht="37.5">
      <c r="A678" s="489">
        <v>91</v>
      </c>
      <c r="B678" s="423" t="s">
        <v>21392</v>
      </c>
      <c r="C678" s="498" t="s">
        <v>21393</v>
      </c>
      <c r="D678" s="496">
        <v>2</v>
      </c>
      <c r="E678" s="496">
        <v>31</v>
      </c>
      <c r="F678" s="492" t="s">
        <v>20084</v>
      </c>
      <c r="G678" s="493" t="s">
        <v>21274</v>
      </c>
      <c r="H678" s="493" t="s">
        <v>3293</v>
      </c>
      <c r="I678" s="494" t="s">
        <v>19748</v>
      </c>
      <c r="J678" s="404"/>
    </row>
    <row r="679" spans="1:10" ht="37.5">
      <c r="A679" s="489">
        <v>92</v>
      </c>
      <c r="B679" s="423" t="s">
        <v>21394</v>
      </c>
      <c r="C679" s="498" t="s">
        <v>21395</v>
      </c>
      <c r="D679" s="496">
        <v>1</v>
      </c>
      <c r="E679" s="496">
        <v>3</v>
      </c>
      <c r="F679" s="492" t="s">
        <v>20084</v>
      </c>
      <c r="G679" s="493" t="s">
        <v>20371</v>
      </c>
      <c r="H679" s="493" t="s">
        <v>3293</v>
      </c>
      <c r="I679" s="494" t="s">
        <v>19748</v>
      </c>
      <c r="J679" s="2"/>
    </row>
    <row r="680" spans="1:10" ht="25.5">
      <c r="A680" s="489">
        <v>93</v>
      </c>
      <c r="B680" s="423" t="s">
        <v>21396</v>
      </c>
      <c r="C680" s="498" t="s">
        <v>21397</v>
      </c>
      <c r="D680" s="496" t="s">
        <v>21354</v>
      </c>
      <c r="E680" s="496" t="s">
        <v>21354</v>
      </c>
      <c r="F680" s="492" t="s">
        <v>20188</v>
      </c>
      <c r="G680" s="493" t="s">
        <v>21354</v>
      </c>
      <c r="H680" s="493" t="s">
        <v>3293</v>
      </c>
      <c r="I680" s="494" t="s">
        <v>19748</v>
      </c>
      <c r="J680" s="404"/>
    </row>
    <row r="681" spans="1:10" ht="37.5">
      <c r="A681" s="489">
        <v>94</v>
      </c>
      <c r="B681" s="423" t="s">
        <v>21398</v>
      </c>
      <c r="C681" s="498" t="s">
        <v>21399</v>
      </c>
      <c r="D681" s="496">
        <v>1</v>
      </c>
      <c r="E681" s="496">
        <v>4</v>
      </c>
      <c r="F681" s="492" t="s">
        <v>17533</v>
      </c>
      <c r="G681" s="493" t="s">
        <v>18380</v>
      </c>
      <c r="H681" s="493" t="s">
        <v>3293</v>
      </c>
      <c r="I681" s="494" t="s">
        <v>19748</v>
      </c>
      <c r="J681" s="404"/>
    </row>
    <row r="682" spans="1:10" ht="37.5">
      <c r="A682" s="489">
        <v>95</v>
      </c>
      <c r="B682" s="423" t="s">
        <v>21400</v>
      </c>
      <c r="C682" s="498" t="s">
        <v>21401</v>
      </c>
      <c r="D682" s="496">
        <v>1</v>
      </c>
      <c r="E682" s="496">
        <v>3</v>
      </c>
      <c r="F682" s="492" t="s">
        <v>17533</v>
      </c>
      <c r="G682" s="493" t="s">
        <v>19793</v>
      </c>
      <c r="H682" s="493" t="s">
        <v>3293</v>
      </c>
      <c r="I682" s="494" t="s">
        <v>19748</v>
      </c>
      <c r="J682" s="2"/>
    </row>
    <row r="683" spans="1:10" ht="56.25">
      <c r="A683" s="489">
        <v>96</v>
      </c>
      <c r="B683" s="423" t="s">
        <v>21402</v>
      </c>
      <c r="C683" s="498" t="s">
        <v>21403</v>
      </c>
      <c r="D683" s="496" t="s">
        <v>21354</v>
      </c>
      <c r="E683" s="496" t="s">
        <v>21354</v>
      </c>
      <c r="F683" s="492" t="s">
        <v>20188</v>
      </c>
      <c r="G683" s="493" t="s">
        <v>21354</v>
      </c>
      <c r="H683" s="493" t="s">
        <v>3293</v>
      </c>
      <c r="I683" s="494" t="s">
        <v>19748</v>
      </c>
      <c r="J683" s="404"/>
    </row>
    <row r="684" spans="1:10" ht="37.5">
      <c r="A684" s="489">
        <v>97</v>
      </c>
      <c r="B684" s="423" t="s">
        <v>21404</v>
      </c>
      <c r="C684" s="498" t="s">
        <v>21405</v>
      </c>
      <c r="D684" s="496">
        <v>1</v>
      </c>
      <c r="E684" s="496">
        <v>7</v>
      </c>
      <c r="F684" s="492" t="s">
        <v>18625</v>
      </c>
      <c r="G684" s="493" t="s">
        <v>18563</v>
      </c>
      <c r="H684" s="493" t="s">
        <v>3293</v>
      </c>
      <c r="I684" s="494" t="s">
        <v>19748</v>
      </c>
      <c r="J684" s="2"/>
    </row>
    <row r="685" spans="1:10" ht="56.25">
      <c r="A685" s="489">
        <v>98</v>
      </c>
      <c r="B685" s="112" t="s">
        <v>21406</v>
      </c>
      <c r="C685" s="498" t="s">
        <v>21407</v>
      </c>
      <c r="D685" s="496" t="s">
        <v>21354</v>
      </c>
      <c r="E685" s="496" t="s">
        <v>21354</v>
      </c>
      <c r="F685" s="492" t="s">
        <v>20188</v>
      </c>
      <c r="G685" s="493" t="s">
        <v>21354</v>
      </c>
      <c r="H685" s="493" t="s">
        <v>3293</v>
      </c>
      <c r="I685" s="494" t="s">
        <v>19748</v>
      </c>
      <c r="J685" s="499"/>
    </row>
    <row r="686" spans="1:10" ht="37.5">
      <c r="A686" s="489">
        <v>99</v>
      </c>
      <c r="B686" s="112" t="s">
        <v>21408</v>
      </c>
      <c r="C686" s="498" t="s">
        <v>21409</v>
      </c>
      <c r="D686" s="496" t="s">
        <v>21354</v>
      </c>
      <c r="E686" s="496" t="s">
        <v>21354</v>
      </c>
      <c r="F686" s="492" t="s">
        <v>20188</v>
      </c>
      <c r="G686" s="493" t="s">
        <v>21354</v>
      </c>
      <c r="H686" s="493" t="s">
        <v>3293</v>
      </c>
      <c r="I686" s="494" t="s">
        <v>19748</v>
      </c>
      <c r="J686" s="404"/>
    </row>
    <row r="687" spans="1:10" ht="56.25">
      <c r="A687" s="489">
        <v>100</v>
      </c>
      <c r="B687" s="109" t="s">
        <v>21410</v>
      </c>
      <c r="C687" s="498" t="s">
        <v>21411</v>
      </c>
      <c r="D687" s="496" t="s">
        <v>21354</v>
      </c>
      <c r="E687" s="496" t="s">
        <v>21354</v>
      </c>
      <c r="F687" s="492" t="s">
        <v>20188</v>
      </c>
      <c r="G687" s="493" t="s">
        <v>21354</v>
      </c>
      <c r="H687" s="493" t="s">
        <v>3293</v>
      </c>
      <c r="I687" s="494" t="s">
        <v>19748</v>
      </c>
      <c r="J687" s="499"/>
    </row>
    <row r="688" spans="1:10" ht="56.25">
      <c r="A688" s="489">
        <v>101</v>
      </c>
      <c r="B688" s="112" t="s">
        <v>21412</v>
      </c>
      <c r="C688" s="498" t="s">
        <v>21413</v>
      </c>
      <c r="D688" s="496">
        <v>1</v>
      </c>
      <c r="E688" s="496">
        <v>2</v>
      </c>
      <c r="F688" s="492" t="s">
        <v>20373</v>
      </c>
      <c r="G688" s="493" t="s">
        <v>20380</v>
      </c>
      <c r="H688" s="493" t="s">
        <v>3293</v>
      </c>
      <c r="I688" s="494" t="s">
        <v>19748</v>
      </c>
      <c r="J688" s="2"/>
    </row>
    <row r="689" spans="1:10" ht="37.5">
      <c r="A689" s="489">
        <v>102</v>
      </c>
      <c r="B689" s="112" t="s">
        <v>21414</v>
      </c>
      <c r="C689" s="498" t="s">
        <v>21415</v>
      </c>
      <c r="D689" s="496" t="s">
        <v>21354</v>
      </c>
      <c r="E689" s="496" t="s">
        <v>21354</v>
      </c>
      <c r="F689" s="492" t="s">
        <v>20188</v>
      </c>
      <c r="G689" s="493" t="s">
        <v>21354</v>
      </c>
      <c r="H689" s="493" t="s">
        <v>3293</v>
      </c>
      <c r="I689" s="494" t="s">
        <v>19748</v>
      </c>
      <c r="J689" s="404"/>
    </row>
    <row r="690" spans="1:10" ht="75">
      <c r="A690" s="489">
        <v>103</v>
      </c>
      <c r="B690" s="112" t="s">
        <v>21416</v>
      </c>
      <c r="C690" s="498" t="s">
        <v>21417</v>
      </c>
      <c r="D690" s="496" t="s">
        <v>21354</v>
      </c>
      <c r="E690" s="496" t="s">
        <v>21354</v>
      </c>
      <c r="F690" s="492" t="s">
        <v>20188</v>
      </c>
      <c r="G690" s="493" t="s">
        <v>21354</v>
      </c>
      <c r="H690" s="493" t="s">
        <v>3293</v>
      </c>
      <c r="I690" s="494" t="s">
        <v>19748</v>
      </c>
      <c r="J690" s="404"/>
    </row>
    <row r="691" spans="1:10" ht="37.5">
      <c r="A691" s="489">
        <v>104</v>
      </c>
      <c r="B691" s="112" t="s">
        <v>21418</v>
      </c>
      <c r="C691" s="498" t="s">
        <v>21419</v>
      </c>
      <c r="D691" s="496">
        <v>1</v>
      </c>
      <c r="E691" s="496" t="s">
        <v>21420</v>
      </c>
      <c r="F691" s="492" t="s">
        <v>20442</v>
      </c>
      <c r="G691" s="493" t="s">
        <v>21354</v>
      </c>
      <c r="H691" s="493" t="s">
        <v>3293</v>
      </c>
      <c r="I691" s="494" t="s">
        <v>19748</v>
      </c>
      <c r="J691" s="499"/>
    </row>
    <row r="692" spans="1:10" ht="37.5">
      <c r="A692" s="489">
        <v>105</v>
      </c>
      <c r="B692" s="423" t="s">
        <v>21421</v>
      </c>
      <c r="C692" s="498" t="s">
        <v>21422</v>
      </c>
      <c r="D692" s="496">
        <v>1</v>
      </c>
      <c r="E692" s="496">
        <v>5</v>
      </c>
      <c r="F692" s="492" t="s">
        <v>20442</v>
      </c>
      <c r="G692" s="493" t="s">
        <v>20092</v>
      </c>
      <c r="H692" s="493" t="s">
        <v>3293</v>
      </c>
      <c r="I692" s="494" t="s">
        <v>19748</v>
      </c>
      <c r="J692" s="2"/>
    </row>
    <row r="693" spans="1:10" ht="37.5">
      <c r="A693" s="489">
        <v>106</v>
      </c>
      <c r="B693" s="423" t="s">
        <v>21423</v>
      </c>
      <c r="C693" s="498" t="s">
        <v>21424</v>
      </c>
      <c r="D693" s="496">
        <v>1</v>
      </c>
      <c r="E693" s="496">
        <v>11</v>
      </c>
      <c r="F693" s="492" t="s">
        <v>20092</v>
      </c>
      <c r="G693" s="493" t="s">
        <v>20092</v>
      </c>
      <c r="H693" s="493" t="s">
        <v>3293</v>
      </c>
      <c r="I693" s="494" t="s">
        <v>19748</v>
      </c>
      <c r="J693" s="2"/>
    </row>
    <row r="694" spans="1:10" ht="37.5">
      <c r="A694" s="489">
        <v>107</v>
      </c>
      <c r="B694" s="423" t="s">
        <v>21425</v>
      </c>
      <c r="C694" s="498" t="s">
        <v>21426</v>
      </c>
      <c r="D694" s="496">
        <v>1</v>
      </c>
      <c r="E694" s="496">
        <v>2</v>
      </c>
      <c r="F694" s="492" t="s">
        <v>20092</v>
      </c>
      <c r="G694" s="493" t="s">
        <v>20092</v>
      </c>
      <c r="H694" s="493" t="s">
        <v>3293</v>
      </c>
      <c r="I694" s="494" t="s">
        <v>19748</v>
      </c>
      <c r="J694" s="2"/>
    </row>
    <row r="695" spans="1:10" ht="37.5">
      <c r="A695" s="489">
        <v>108</v>
      </c>
      <c r="B695" s="423" t="s">
        <v>21427</v>
      </c>
      <c r="C695" s="498" t="s">
        <v>21428</v>
      </c>
      <c r="D695" s="496">
        <v>1</v>
      </c>
      <c r="E695" s="496">
        <v>12</v>
      </c>
      <c r="F695" s="492" t="s">
        <v>20092</v>
      </c>
      <c r="G695" s="493" t="s">
        <v>20092</v>
      </c>
      <c r="H695" s="493" t="s">
        <v>3293</v>
      </c>
      <c r="I695" s="494" t="s">
        <v>19748</v>
      </c>
      <c r="J695" s="2"/>
    </row>
    <row r="696" spans="1:10" ht="37.5">
      <c r="A696" s="489">
        <v>109</v>
      </c>
      <c r="B696" s="423" t="s">
        <v>21429</v>
      </c>
      <c r="C696" s="498" t="s">
        <v>21430</v>
      </c>
      <c r="D696" s="496">
        <v>1</v>
      </c>
      <c r="E696" s="496">
        <v>10</v>
      </c>
      <c r="F696" s="492" t="s">
        <v>20092</v>
      </c>
      <c r="G696" s="493" t="s">
        <v>18383</v>
      </c>
      <c r="H696" s="493" t="s">
        <v>3293</v>
      </c>
      <c r="I696" s="494" t="s">
        <v>19748</v>
      </c>
      <c r="J696" s="2"/>
    </row>
    <row r="697" spans="1:10" ht="37.5">
      <c r="A697" s="489">
        <v>110</v>
      </c>
      <c r="B697" s="423" t="s">
        <v>21431</v>
      </c>
      <c r="C697" s="498" t="s">
        <v>21432</v>
      </c>
      <c r="D697" s="496">
        <v>1</v>
      </c>
      <c r="E697" s="496">
        <v>8</v>
      </c>
      <c r="F697" s="492" t="s">
        <v>20092</v>
      </c>
      <c r="G697" s="493" t="s">
        <v>20092</v>
      </c>
      <c r="H697" s="493" t="s">
        <v>3293</v>
      </c>
      <c r="I697" s="494" t="s">
        <v>19748</v>
      </c>
      <c r="J697" s="2"/>
    </row>
    <row r="698" spans="1:10" ht="37.5">
      <c r="A698" s="489">
        <v>111</v>
      </c>
      <c r="B698" s="423" t="s">
        <v>21433</v>
      </c>
      <c r="C698" s="498" t="s">
        <v>21434</v>
      </c>
      <c r="D698" s="496">
        <v>1</v>
      </c>
      <c r="E698" s="496">
        <v>7</v>
      </c>
      <c r="F698" s="492" t="s">
        <v>20092</v>
      </c>
      <c r="G698" s="493" t="s">
        <v>20092</v>
      </c>
      <c r="H698" s="493" t="s">
        <v>3293</v>
      </c>
      <c r="I698" s="494" t="s">
        <v>19748</v>
      </c>
      <c r="J698" s="2"/>
    </row>
    <row r="699" spans="1:10" ht="56.25">
      <c r="A699" s="489">
        <v>112</v>
      </c>
      <c r="B699" s="423" t="s">
        <v>21435</v>
      </c>
      <c r="C699" s="498" t="s">
        <v>21436</v>
      </c>
      <c r="D699" s="496">
        <v>1</v>
      </c>
      <c r="E699" s="496">
        <v>26</v>
      </c>
      <c r="F699" s="492" t="s">
        <v>20092</v>
      </c>
      <c r="G699" s="493" t="s">
        <v>17536</v>
      </c>
      <c r="H699" s="493" t="s">
        <v>3293</v>
      </c>
      <c r="I699" s="494" t="s">
        <v>19748</v>
      </c>
      <c r="J699" s="2"/>
    </row>
    <row r="700" spans="1:10" ht="75">
      <c r="A700" s="489">
        <v>113</v>
      </c>
      <c r="B700" s="423" t="s">
        <v>21437</v>
      </c>
      <c r="C700" s="498" t="s">
        <v>21438</v>
      </c>
      <c r="D700" s="496">
        <v>1</v>
      </c>
      <c r="E700" s="496">
        <v>3</v>
      </c>
      <c r="F700" s="492" t="s">
        <v>20092</v>
      </c>
      <c r="G700" s="493" t="s">
        <v>20092</v>
      </c>
      <c r="H700" s="493" t="s">
        <v>3293</v>
      </c>
      <c r="I700" s="494" t="s">
        <v>19748</v>
      </c>
      <c r="J700" s="499"/>
    </row>
    <row r="701" spans="1:10" ht="37.5">
      <c r="A701" s="489">
        <v>114</v>
      </c>
      <c r="B701" s="423" t="s">
        <v>21439</v>
      </c>
      <c r="C701" s="498" t="s">
        <v>21440</v>
      </c>
      <c r="D701" s="496">
        <v>1</v>
      </c>
      <c r="E701" s="496">
        <v>39</v>
      </c>
      <c r="F701" s="492" t="s">
        <v>20092</v>
      </c>
      <c r="G701" s="493" t="s">
        <v>13039</v>
      </c>
      <c r="H701" s="493" t="s">
        <v>3293</v>
      </c>
      <c r="I701" s="494" t="s">
        <v>19748</v>
      </c>
      <c r="J701" s="2"/>
    </row>
    <row r="702" spans="1:10" ht="37.5">
      <c r="A702" s="489">
        <v>115</v>
      </c>
      <c r="B702" s="423" t="s">
        <v>21441</v>
      </c>
      <c r="C702" s="498" t="s">
        <v>21442</v>
      </c>
      <c r="D702" s="496">
        <v>1</v>
      </c>
      <c r="E702" s="496">
        <v>10</v>
      </c>
      <c r="F702" s="492" t="s">
        <v>20376</v>
      </c>
      <c r="G702" s="493" t="s">
        <v>18563</v>
      </c>
      <c r="H702" s="493" t="s">
        <v>3293</v>
      </c>
      <c r="I702" s="494" t="s">
        <v>19748</v>
      </c>
      <c r="J702" s="2"/>
    </row>
    <row r="703" spans="1:10" ht="37.5">
      <c r="A703" s="489">
        <v>116</v>
      </c>
      <c r="B703" s="423" t="s">
        <v>21443</v>
      </c>
      <c r="C703" s="498" t="s">
        <v>21444</v>
      </c>
      <c r="D703" s="496">
        <v>1</v>
      </c>
      <c r="E703" s="496">
        <v>3</v>
      </c>
      <c r="F703" s="492" t="s">
        <v>20376</v>
      </c>
      <c r="G703" s="493" t="s">
        <v>18386</v>
      </c>
      <c r="H703" s="493" t="s">
        <v>3293</v>
      </c>
      <c r="I703" s="494" t="s">
        <v>19748</v>
      </c>
      <c r="J703" s="404"/>
    </row>
    <row r="704" spans="1:10" ht="56.25">
      <c r="A704" s="489">
        <v>117</v>
      </c>
      <c r="B704" s="423" t="s">
        <v>21445</v>
      </c>
      <c r="C704" s="498" t="s">
        <v>21446</v>
      </c>
      <c r="D704" s="496">
        <v>2</v>
      </c>
      <c r="E704" s="496">
        <v>4</v>
      </c>
      <c r="F704" s="492" t="s">
        <v>13039</v>
      </c>
      <c r="G704" s="493" t="s">
        <v>19759</v>
      </c>
      <c r="H704" s="493" t="s">
        <v>3293</v>
      </c>
      <c r="I704" s="494" t="s">
        <v>19748</v>
      </c>
      <c r="J704" s="2"/>
    </row>
    <row r="705" spans="1:10" ht="56.25">
      <c r="A705" s="489">
        <v>118</v>
      </c>
      <c r="B705" s="423" t="s">
        <v>21447</v>
      </c>
      <c r="C705" s="498" t="s">
        <v>21448</v>
      </c>
      <c r="D705" s="496">
        <v>2</v>
      </c>
      <c r="E705" s="496">
        <v>9</v>
      </c>
      <c r="F705" s="492" t="s">
        <v>13039</v>
      </c>
      <c r="G705" s="493" t="s">
        <v>20377</v>
      </c>
      <c r="H705" s="493" t="s">
        <v>3293</v>
      </c>
      <c r="I705" s="494" t="s">
        <v>19748</v>
      </c>
      <c r="J705" s="2"/>
    </row>
    <row r="706" spans="1:10" ht="37.5">
      <c r="A706" s="489">
        <v>119</v>
      </c>
      <c r="B706" s="112" t="s">
        <v>21449</v>
      </c>
      <c r="C706" s="498" t="s">
        <v>21450</v>
      </c>
      <c r="D706" s="496">
        <v>2</v>
      </c>
      <c r="E706" s="496">
        <v>3</v>
      </c>
      <c r="F706" s="492" t="s">
        <v>21186</v>
      </c>
      <c r="G706" s="493" t="s">
        <v>14797</v>
      </c>
      <c r="H706" s="493" t="s">
        <v>3293</v>
      </c>
      <c r="I706" s="494" t="s">
        <v>19748</v>
      </c>
      <c r="J706" s="2"/>
    </row>
    <row r="707" spans="1:10" ht="37.5">
      <c r="A707" s="489">
        <v>120</v>
      </c>
      <c r="B707" s="112" t="s">
        <v>21451</v>
      </c>
      <c r="C707" s="498" t="s">
        <v>21452</v>
      </c>
      <c r="D707" s="496">
        <v>1</v>
      </c>
      <c r="E707" s="496">
        <v>2</v>
      </c>
      <c r="F707" s="492" t="s">
        <v>21453</v>
      </c>
      <c r="G707" s="493" t="s">
        <v>21453</v>
      </c>
      <c r="H707" s="493" t="s">
        <v>3293</v>
      </c>
      <c r="I707" s="494" t="s">
        <v>19748</v>
      </c>
      <c r="J707" s="499"/>
    </row>
    <row r="708" spans="1:10" ht="25.5">
      <c r="A708" s="489">
        <v>121</v>
      </c>
      <c r="B708" s="423" t="s">
        <v>21454</v>
      </c>
      <c r="C708" s="498" t="s">
        <v>21455</v>
      </c>
      <c r="D708" s="496">
        <v>1</v>
      </c>
      <c r="E708" s="496">
        <v>5</v>
      </c>
      <c r="F708" s="492" t="s">
        <v>20109</v>
      </c>
      <c r="G708" s="493" t="s">
        <v>20377</v>
      </c>
      <c r="H708" s="493" t="s">
        <v>3293</v>
      </c>
      <c r="I708" s="494" t="s">
        <v>19748</v>
      </c>
      <c r="J708" s="2"/>
    </row>
    <row r="709" spans="1:10" ht="37.5">
      <c r="A709" s="489">
        <v>122</v>
      </c>
      <c r="B709" s="423" t="s">
        <v>21456</v>
      </c>
      <c r="C709" s="498" t="s">
        <v>21457</v>
      </c>
      <c r="D709" s="496">
        <v>1</v>
      </c>
      <c r="E709" s="496">
        <v>2</v>
      </c>
      <c r="F709" s="492" t="s">
        <v>18892</v>
      </c>
      <c r="G709" s="493" t="s">
        <v>18563</v>
      </c>
      <c r="H709" s="493" t="s">
        <v>3293</v>
      </c>
      <c r="I709" s="494" t="s">
        <v>19748</v>
      </c>
      <c r="J709" s="2"/>
    </row>
    <row r="710" spans="1:10" ht="37.5">
      <c r="A710" s="489">
        <v>123</v>
      </c>
      <c r="B710" s="112" t="s">
        <v>21458</v>
      </c>
      <c r="C710" s="498" t="s">
        <v>21459</v>
      </c>
      <c r="D710" s="496">
        <v>1</v>
      </c>
      <c r="E710" s="496">
        <v>3</v>
      </c>
      <c r="F710" s="492" t="s">
        <v>21460</v>
      </c>
      <c r="G710" s="493" t="s">
        <v>18892</v>
      </c>
      <c r="H710" s="493" t="s">
        <v>3293</v>
      </c>
      <c r="I710" s="494" t="s">
        <v>19748</v>
      </c>
      <c r="J710" s="499"/>
    </row>
    <row r="711" spans="1:10" ht="37.5">
      <c r="A711" s="489">
        <v>124</v>
      </c>
      <c r="B711" s="423" t="s">
        <v>21461</v>
      </c>
      <c r="C711" s="498" t="s">
        <v>21462</v>
      </c>
      <c r="D711" s="496">
        <v>1</v>
      </c>
      <c r="E711" s="496">
        <v>1</v>
      </c>
      <c r="F711" s="492" t="s">
        <v>19756</v>
      </c>
      <c r="G711" s="493" t="s">
        <v>18563</v>
      </c>
      <c r="H711" s="493" t="s">
        <v>3293</v>
      </c>
      <c r="I711" s="494" t="s">
        <v>19748</v>
      </c>
      <c r="J711" s="404"/>
    </row>
    <row r="712" spans="1:10" ht="37.5">
      <c r="A712" s="489">
        <v>125</v>
      </c>
      <c r="B712" s="500" t="s">
        <v>21463</v>
      </c>
      <c r="C712" s="498" t="s">
        <v>21459</v>
      </c>
      <c r="D712" s="496">
        <v>1</v>
      </c>
      <c r="E712" s="496">
        <v>1</v>
      </c>
      <c r="F712" s="492" t="s">
        <v>20112</v>
      </c>
      <c r="G712" s="493" t="s">
        <v>20112</v>
      </c>
      <c r="H712" s="493" t="s">
        <v>3293</v>
      </c>
      <c r="I712" s="494" t="s">
        <v>19748</v>
      </c>
      <c r="J712" s="404"/>
    </row>
    <row r="713" spans="1:10" ht="37.5">
      <c r="A713" s="489">
        <v>126</v>
      </c>
      <c r="B713" s="500" t="s">
        <v>21464</v>
      </c>
      <c r="C713" s="498" t="s">
        <v>21465</v>
      </c>
      <c r="D713" s="496">
        <v>1</v>
      </c>
      <c r="E713" s="496">
        <v>2</v>
      </c>
      <c r="F713" s="492" t="s">
        <v>18386</v>
      </c>
      <c r="G713" s="493" t="s">
        <v>19802</v>
      </c>
      <c r="H713" s="493" t="s">
        <v>3293</v>
      </c>
      <c r="I713" s="494" t="s">
        <v>19748</v>
      </c>
      <c r="J713" s="2"/>
    </row>
    <row r="714" spans="1:10" ht="75">
      <c r="A714" s="489">
        <v>127</v>
      </c>
      <c r="B714" s="423" t="s">
        <v>21466</v>
      </c>
      <c r="C714" s="498" t="s">
        <v>21467</v>
      </c>
      <c r="D714" s="496">
        <v>1</v>
      </c>
      <c r="E714" s="496">
        <v>23</v>
      </c>
      <c r="F714" s="492" t="s">
        <v>18386</v>
      </c>
      <c r="G714" s="493" t="s">
        <v>20377</v>
      </c>
      <c r="H714" s="493" t="s">
        <v>3293</v>
      </c>
      <c r="I714" s="494" t="s">
        <v>19748</v>
      </c>
      <c r="J714" s="2"/>
    </row>
    <row r="715" spans="1:10" ht="37.5">
      <c r="A715" s="489">
        <v>128</v>
      </c>
      <c r="B715" s="423" t="s">
        <v>21468</v>
      </c>
      <c r="C715" s="498" t="s">
        <v>21469</v>
      </c>
      <c r="D715" s="496">
        <v>2</v>
      </c>
      <c r="E715" s="496">
        <v>17</v>
      </c>
      <c r="F715" s="492" t="s">
        <v>18393</v>
      </c>
      <c r="G715" s="493" t="s">
        <v>20377</v>
      </c>
      <c r="H715" s="493" t="s">
        <v>3293</v>
      </c>
      <c r="I715" s="494" t="s">
        <v>19748</v>
      </c>
      <c r="J715" s="2"/>
    </row>
    <row r="716" spans="1:10" ht="75">
      <c r="A716" s="489">
        <v>129</v>
      </c>
      <c r="B716" s="423" t="s">
        <v>20903</v>
      </c>
      <c r="C716" s="498" t="s">
        <v>21470</v>
      </c>
      <c r="D716" s="496">
        <v>4</v>
      </c>
      <c r="E716" s="496">
        <v>1</v>
      </c>
      <c r="F716" s="492" t="s">
        <v>20377</v>
      </c>
      <c r="G716" s="493" t="s">
        <v>20377</v>
      </c>
      <c r="H716" s="493" t="s">
        <v>3293</v>
      </c>
      <c r="I716" s="494" t="s">
        <v>19748</v>
      </c>
      <c r="J716" s="2"/>
    </row>
    <row r="717" spans="1:10" ht="75">
      <c r="A717" s="489">
        <v>130</v>
      </c>
      <c r="B717" s="109" t="s">
        <v>21471</v>
      </c>
      <c r="C717" s="498" t="s">
        <v>21472</v>
      </c>
      <c r="D717" s="496">
        <v>2</v>
      </c>
      <c r="E717" s="496">
        <v>2</v>
      </c>
      <c r="F717" s="492" t="s">
        <v>21274</v>
      </c>
      <c r="G717" s="493" t="s">
        <v>20069</v>
      </c>
      <c r="H717" s="493" t="s">
        <v>3293</v>
      </c>
      <c r="I717" s="494" t="s">
        <v>19748</v>
      </c>
      <c r="J717" s="2"/>
    </row>
    <row r="718" spans="1:10" ht="75">
      <c r="A718" s="489">
        <v>131</v>
      </c>
      <c r="B718" s="112" t="s">
        <v>21473</v>
      </c>
      <c r="C718" s="498" t="s">
        <v>21474</v>
      </c>
      <c r="D718" s="496">
        <v>1</v>
      </c>
      <c r="E718" s="496">
        <v>7</v>
      </c>
      <c r="F718" s="492" t="s">
        <v>20120</v>
      </c>
      <c r="G718" s="493" t="s">
        <v>20120</v>
      </c>
      <c r="H718" s="493" t="s">
        <v>3293</v>
      </c>
      <c r="I718" s="494" t="s">
        <v>19748</v>
      </c>
      <c r="J718" s="2"/>
    </row>
    <row r="719" spans="1:10" ht="25.5">
      <c r="A719" s="489">
        <v>132</v>
      </c>
      <c r="B719" s="423" t="s">
        <v>21475</v>
      </c>
      <c r="C719" s="498" t="s">
        <v>21476</v>
      </c>
      <c r="D719" s="496">
        <v>2</v>
      </c>
      <c r="E719" s="496">
        <v>1</v>
      </c>
      <c r="F719" s="492" t="s">
        <v>21032</v>
      </c>
      <c r="G719" s="493" t="s">
        <v>21032</v>
      </c>
      <c r="H719" s="493" t="s">
        <v>3293</v>
      </c>
      <c r="I719" s="494" t="s">
        <v>19748</v>
      </c>
      <c r="J719" s="2"/>
    </row>
    <row r="720" spans="1:10" ht="56.25">
      <c r="A720" s="489">
        <v>133</v>
      </c>
      <c r="B720" s="423" t="s">
        <v>21477</v>
      </c>
      <c r="C720" s="498" t="s">
        <v>21478</v>
      </c>
      <c r="D720" s="496">
        <v>1</v>
      </c>
      <c r="E720" s="496">
        <v>7</v>
      </c>
      <c r="F720" s="492" t="s">
        <v>18386</v>
      </c>
      <c r="G720" s="493" t="s">
        <v>21274</v>
      </c>
      <c r="H720" s="493" t="s">
        <v>3293</v>
      </c>
      <c r="I720" s="494" t="s">
        <v>19748</v>
      </c>
      <c r="J720" s="2"/>
    </row>
    <row r="721" spans="1:10" ht="56.25">
      <c r="A721" s="489">
        <v>134</v>
      </c>
      <c r="B721" s="423" t="s">
        <v>21479</v>
      </c>
      <c r="C721" s="498" t="s">
        <v>21480</v>
      </c>
      <c r="D721" s="496">
        <v>1</v>
      </c>
      <c r="E721" s="496">
        <v>4</v>
      </c>
      <c r="F721" s="492" t="s">
        <v>21274</v>
      </c>
      <c r="G721" s="493" t="s">
        <v>18566</v>
      </c>
      <c r="H721" s="493" t="s">
        <v>3293</v>
      </c>
      <c r="I721" s="494" t="s">
        <v>19748</v>
      </c>
      <c r="J721" s="2"/>
    </row>
    <row r="722" spans="1:10" ht="93.75">
      <c r="A722" s="489">
        <v>135</v>
      </c>
      <c r="B722" s="423" t="s">
        <v>21481</v>
      </c>
      <c r="C722" s="498" t="s">
        <v>21482</v>
      </c>
      <c r="D722" s="496">
        <v>1</v>
      </c>
      <c r="E722" s="496">
        <v>1</v>
      </c>
      <c r="F722" s="492" t="s">
        <v>21274</v>
      </c>
      <c r="G722" s="493" t="s">
        <v>21274</v>
      </c>
      <c r="H722" s="493" t="s">
        <v>3293</v>
      </c>
      <c r="I722" s="494" t="s">
        <v>19748</v>
      </c>
      <c r="J722" s="2"/>
    </row>
    <row r="723" spans="1:10" ht="75">
      <c r="A723" s="489">
        <v>136</v>
      </c>
      <c r="B723" s="423" t="s">
        <v>21483</v>
      </c>
      <c r="C723" s="498" t="s">
        <v>21484</v>
      </c>
      <c r="D723" s="496">
        <v>1</v>
      </c>
      <c r="E723" s="496">
        <v>4</v>
      </c>
      <c r="F723" s="492" t="s">
        <v>21274</v>
      </c>
      <c r="G723" s="493" t="s">
        <v>20377</v>
      </c>
      <c r="H723" s="493" t="s">
        <v>3293</v>
      </c>
      <c r="I723" s="494" t="s">
        <v>19748</v>
      </c>
      <c r="J723" s="2"/>
    </row>
    <row r="724" spans="1:10" ht="37.5">
      <c r="A724" s="489">
        <v>137</v>
      </c>
      <c r="B724" s="423" t="s">
        <v>21485</v>
      </c>
      <c r="C724" s="498" t="s">
        <v>21486</v>
      </c>
      <c r="D724" s="496">
        <v>1</v>
      </c>
      <c r="E724" s="496">
        <v>15</v>
      </c>
      <c r="F724" s="492" t="s">
        <v>21274</v>
      </c>
      <c r="G724" s="493" t="s">
        <v>20377</v>
      </c>
      <c r="H724" s="493" t="s">
        <v>3293</v>
      </c>
      <c r="I724" s="494" t="s">
        <v>19748</v>
      </c>
      <c r="J724" s="2"/>
    </row>
    <row r="725" spans="1:10" ht="75">
      <c r="A725" s="489">
        <v>138</v>
      </c>
      <c r="B725" s="423" t="s">
        <v>21487</v>
      </c>
      <c r="C725" s="498" t="s">
        <v>21488</v>
      </c>
      <c r="D725" s="496">
        <v>1</v>
      </c>
      <c r="E725" s="496">
        <v>4</v>
      </c>
      <c r="F725" s="492" t="s">
        <v>18507</v>
      </c>
      <c r="G725" s="493" t="s">
        <v>20442</v>
      </c>
      <c r="H725" s="493" t="s">
        <v>3293</v>
      </c>
      <c r="I725" s="494" t="s">
        <v>19748</v>
      </c>
      <c r="J725" s="2"/>
    </row>
    <row r="726" spans="1:10" ht="56.25">
      <c r="A726" s="489">
        <v>139</v>
      </c>
      <c r="B726" s="423" t="s">
        <v>21489</v>
      </c>
      <c r="C726" s="498" t="s">
        <v>21490</v>
      </c>
      <c r="D726" s="496">
        <v>1</v>
      </c>
      <c r="E726" s="496">
        <v>1</v>
      </c>
      <c r="F726" s="492" t="s">
        <v>18563</v>
      </c>
      <c r="G726" s="493" t="s">
        <v>18563</v>
      </c>
      <c r="H726" s="493" t="s">
        <v>3293</v>
      </c>
      <c r="I726" s="494" t="s">
        <v>19748</v>
      </c>
      <c r="J726" s="2"/>
    </row>
    <row r="727" spans="1:10" ht="37.5">
      <c r="A727" s="489">
        <v>140</v>
      </c>
      <c r="B727" s="423" t="s">
        <v>21491</v>
      </c>
      <c r="C727" s="498" t="s">
        <v>21492</v>
      </c>
      <c r="D727" s="496">
        <v>1</v>
      </c>
      <c r="E727" s="496">
        <v>1</v>
      </c>
      <c r="F727" s="492" t="s">
        <v>18563</v>
      </c>
      <c r="G727" s="493" t="s">
        <v>21493</v>
      </c>
      <c r="H727" s="493" t="s">
        <v>3293</v>
      </c>
      <c r="I727" s="494" t="s">
        <v>19748</v>
      </c>
      <c r="J727" s="2"/>
    </row>
    <row r="728" spans="1:10" ht="56.25">
      <c r="A728" s="489">
        <v>141</v>
      </c>
      <c r="B728" s="423" t="s">
        <v>21494</v>
      </c>
      <c r="C728" s="498" t="s">
        <v>21495</v>
      </c>
      <c r="D728" s="496">
        <v>1</v>
      </c>
      <c r="E728" s="496">
        <v>29</v>
      </c>
      <c r="F728" s="492" t="s">
        <v>20377</v>
      </c>
      <c r="G728" s="493" t="s">
        <v>17536</v>
      </c>
      <c r="H728" s="493" t="s">
        <v>3293</v>
      </c>
      <c r="I728" s="494" t="s">
        <v>19748</v>
      </c>
      <c r="J728" s="2"/>
    </row>
    <row r="729" spans="1:10" ht="37.5">
      <c r="A729" s="489">
        <v>142</v>
      </c>
      <c r="B729" s="423" t="s">
        <v>21496</v>
      </c>
      <c r="C729" s="498" t="s">
        <v>21497</v>
      </c>
      <c r="D729" s="496">
        <v>1</v>
      </c>
      <c r="E729" s="496">
        <v>11</v>
      </c>
      <c r="F729" s="492" t="s">
        <v>21032</v>
      </c>
      <c r="G729" s="493" t="s">
        <v>20168</v>
      </c>
      <c r="H729" s="493" t="s">
        <v>3293</v>
      </c>
      <c r="I729" s="494" t="s">
        <v>19748</v>
      </c>
      <c r="J729" s="2"/>
    </row>
    <row r="730" spans="1:10" ht="75">
      <c r="A730" s="489">
        <v>143</v>
      </c>
      <c r="B730" s="423" t="s">
        <v>21498</v>
      </c>
      <c r="C730" s="498" t="s">
        <v>21499</v>
      </c>
      <c r="D730" s="496">
        <v>1</v>
      </c>
      <c r="E730" s="496">
        <v>1</v>
      </c>
      <c r="F730" s="492" t="s">
        <v>18507</v>
      </c>
      <c r="G730" s="493" t="s">
        <v>18507</v>
      </c>
      <c r="H730" s="493" t="s">
        <v>3293</v>
      </c>
      <c r="I730" s="494" t="s">
        <v>19748</v>
      </c>
      <c r="J730" s="2"/>
    </row>
    <row r="731" spans="1:10" ht="56.25">
      <c r="A731" s="489">
        <v>144</v>
      </c>
      <c r="B731" s="423" t="s">
        <v>21500</v>
      </c>
      <c r="C731" s="498" t="s">
        <v>21501</v>
      </c>
      <c r="D731" s="496">
        <v>1</v>
      </c>
      <c r="E731" s="496">
        <v>15</v>
      </c>
      <c r="F731" s="492" t="s">
        <v>20444</v>
      </c>
      <c r="G731" s="493" t="s">
        <v>20924</v>
      </c>
      <c r="H731" s="493" t="s">
        <v>3293</v>
      </c>
      <c r="I731" s="494" t="s">
        <v>19748</v>
      </c>
      <c r="J731" s="2"/>
    </row>
    <row r="732" spans="1:10" ht="56.25">
      <c r="A732" s="489">
        <v>145</v>
      </c>
      <c r="B732" s="112" t="s">
        <v>21502</v>
      </c>
      <c r="C732" s="498" t="s">
        <v>21503</v>
      </c>
      <c r="D732" s="496">
        <v>1</v>
      </c>
      <c r="E732" s="496">
        <v>1</v>
      </c>
      <c r="F732" s="492" t="s">
        <v>20407</v>
      </c>
      <c r="G732" s="493" t="s">
        <v>20407</v>
      </c>
      <c r="H732" s="493" t="s">
        <v>3293</v>
      </c>
      <c r="I732" s="494" t="s">
        <v>19748</v>
      </c>
      <c r="J732" s="2"/>
    </row>
    <row r="733" spans="1:10" ht="37.5">
      <c r="A733" s="489">
        <v>146</v>
      </c>
      <c r="B733" s="423" t="s">
        <v>21504</v>
      </c>
      <c r="C733" s="498" t="s">
        <v>21505</v>
      </c>
      <c r="D733" s="496">
        <v>1</v>
      </c>
      <c r="E733" s="496">
        <v>4</v>
      </c>
      <c r="F733" s="492" t="s">
        <v>20129</v>
      </c>
      <c r="G733" s="493" t="s">
        <v>21506</v>
      </c>
      <c r="H733" s="493" t="s">
        <v>3293</v>
      </c>
      <c r="I733" s="494" t="s">
        <v>19748</v>
      </c>
      <c r="J733" s="2"/>
    </row>
    <row r="734" spans="1:10" ht="37.5">
      <c r="A734" s="489">
        <v>147</v>
      </c>
      <c r="B734" s="423" t="s">
        <v>21507</v>
      </c>
      <c r="C734" s="498" t="s">
        <v>21508</v>
      </c>
      <c r="D734" s="496">
        <v>1</v>
      </c>
      <c r="E734" s="496">
        <v>5</v>
      </c>
      <c r="F734" s="492" t="s">
        <v>20924</v>
      </c>
      <c r="G734" s="493" t="s">
        <v>18892</v>
      </c>
      <c r="H734" s="493" t="s">
        <v>3293</v>
      </c>
      <c r="I734" s="494" t="s">
        <v>19748</v>
      </c>
      <c r="J734" s="2"/>
    </row>
    <row r="735" spans="1:10" ht="25.5">
      <c r="A735" s="489">
        <v>148</v>
      </c>
      <c r="B735" s="423" t="s">
        <v>21509</v>
      </c>
      <c r="C735" s="498" t="s">
        <v>21510</v>
      </c>
      <c r="D735" s="496">
        <v>1</v>
      </c>
      <c r="E735" s="496">
        <v>8</v>
      </c>
      <c r="F735" s="492" t="s">
        <v>20924</v>
      </c>
      <c r="G735" s="493" t="s">
        <v>19805</v>
      </c>
      <c r="H735" s="493" t="s">
        <v>3293</v>
      </c>
      <c r="I735" s="494" t="s">
        <v>19748</v>
      </c>
      <c r="J735" s="2"/>
    </row>
    <row r="736" spans="1:10" ht="56.25">
      <c r="A736" s="489">
        <v>149</v>
      </c>
      <c r="B736" s="423" t="s">
        <v>21511</v>
      </c>
      <c r="C736" s="498" t="s">
        <v>21512</v>
      </c>
      <c r="D736" s="496">
        <v>2</v>
      </c>
      <c r="E736" s="496">
        <v>12</v>
      </c>
      <c r="F736" s="492" t="s">
        <v>18566</v>
      </c>
      <c r="G736" s="493" t="s">
        <v>17545</v>
      </c>
      <c r="H736" s="493" t="s">
        <v>3293</v>
      </c>
      <c r="I736" s="494" t="s">
        <v>19748</v>
      </c>
      <c r="J736" s="2"/>
    </row>
    <row r="737" spans="1:10" ht="37.5">
      <c r="A737" s="489">
        <v>150</v>
      </c>
      <c r="B737" s="423" t="s">
        <v>21513</v>
      </c>
      <c r="C737" s="498" t="s">
        <v>21514</v>
      </c>
      <c r="D737" s="496">
        <v>1</v>
      </c>
      <c r="E737" s="496">
        <v>6</v>
      </c>
      <c r="F737" s="492" t="s">
        <v>20924</v>
      </c>
      <c r="G737" s="493" t="s">
        <v>20160</v>
      </c>
      <c r="H737" s="493" t="s">
        <v>3293</v>
      </c>
      <c r="I737" s="494" t="s">
        <v>19748</v>
      </c>
      <c r="J737" s="2"/>
    </row>
    <row r="738" spans="1:10" ht="56.25">
      <c r="A738" s="489">
        <v>151</v>
      </c>
      <c r="B738" s="112" t="s">
        <v>21515</v>
      </c>
      <c r="C738" s="498" t="s">
        <v>21516</v>
      </c>
      <c r="D738" s="496">
        <v>1</v>
      </c>
      <c r="E738" s="496">
        <v>1</v>
      </c>
      <c r="F738" s="492" t="s">
        <v>20145</v>
      </c>
      <c r="G738" s="493" t="s">
        <v>20145</v>
      </c>
      <c r="H738" s="493" t="s">
        <v>3293</v>
      </c>
      <c r="I738" s="494" t="s">
        <v>19748</v>
      </c>
      <c r="J738" s="404"/>
    </row>
    <row r="739" spans="1:10" ht="56.25">
      <c r="A739" s="489">
        <v>152</v>
      </c>
      <c r="B739" s="423" t="s">
        <v>20934</v>
      </c>
      <c r="C739" s="498" t="s">
        <v>21517</v>
      </c>
      <c r="D739" s="496">
        <v>3</v>
      </c>
      <c r="E739" s="496">
        <v>27</v>
      </c>
      <c r="F739" s="492" t="s">
        <v>18566</v>
      </c>
      <c r="G739" s="493" t="s">
        <v>20171</v>
      </c>
      <c r="H739" s="493" t="s">
        <v>3293</v>
      </c>
      <c r="I739" s="494" t="s">
        <v>19748</v>
      </c>
      <c r="J739" s="2"/>
    </row>
    <row r="740" spans="1:10" ht="93.75">
      <c r="A740" s="489">
        <v>153</v>
      </c>
      <c r="B740" s="112" t="s">
        <v>21518</v>
      </c>
      <c r="C740" s="498" t="s">
        <v>21519</v>
      </c>
      <c r="D740" s="496">
        <v>1</v>
      </c>
      <c r="E740" s="496">
        <v>5</v>
      </c>
      <c r="F740" s="492" t="s">
        <v>18400</v>
      </c>
      <c r="G740" s="493" t="s">
        <v>21520</v>
      </c>
      <c r="H740" s="493" t="s">
        <v>3293</v>
      </c>
      <c r="I740" s="494" t="s">
        <v>19748</v>
      </c>
      <c r="J740" s="2"/>
    </row>
    <row r="741" spans="1:10" ht="56.25">
      <c r="A741" s="489">
        <v>154</v>
      </c>
      <c r="B741" s="423" t="s">
        <v>21521</v>
      </c>
      <c r="C741" s="498" t="s">
        <v>21522</v>
      </c>
      <c r="D741" s="496">
        <v>2</v>
      </c>
      <c r="E741" s="496">
        <v>7</v>
      </c>
      <c r="F741" s="492" t="s">
        <v>18566</v>
      </c>
      <c r="G741" s="493" t="s">
        <v>9717</v>
      </c>
      <c r="H741" s="493" t="s">
        <v>3293</v>
      </c>
      <c r="I741" s="494" t="s">
        <v>19748</v>
      </c>
      <c r="J741" s="2"/>
    </row>
    <row r="742" spans="1:10" ht="56.25">
      <c r="A742" s="489">
        <v>155</v>
      </c>
      <c r="B742" s="423" t="s">
        <v>21523</v>
      </c>
      <c r="C742" s="498" t="s">
        <v>21524</v>
      </c>
      <c r="D742" s="496">
        <v>2</v>
      </c>
      <c r="E742" s="496">
        <v>8</v>
      </c>
      <c r="F742" s="492" t="s">
        <v>21155</v>
      </c>
      <c r="G742" s="493" t="s">
        <v>18504</v>
      </c>
      <c r="H742" s="493" t="s">
        <v>3293</v>
      </c>
      <c r="I742" s="494" t="s">
        <v>19748</v>
      </c>
      <c r="J742" s="2"/>
    </row>
    <row r="743" spans="1:10" ht="75">
      <c r="A743" s="489">
        <v>156</v>
      </c>
      <c r="B743" s="423" t="s">
        <v>21525</v>
      </c>
      <c r="C743" s="498" t="s">
        <v>21526</v>
      </c>
      <c r="D743" s="496" t="s">
        <v>21354</v>
      </c>
      <c r="E743" s="496" t="s">
        <v>21354</v>
      </c>
      <c r="F743" s="492" t="s">
        <v>20193</v>
      </c>
      <c r="G743" s="493" t="s">
        <v>21354</v>
      </c>
      <c r="H743" s="493" t="s">
        <v>3293</v>
      </c>
      <c r="I743" s="494" t="s">
        <v>19748</v>
      </c>
      <c r="J743" s="499"/>
    </row>
    <row r="744" spans="1:10" ht="37.5">
      <c r="A744" s="489">
        <v>157</v>
      </c>
      <c r="B744" s="423" t="s">
        <v>21527</v>
      </c>
      <c r="C744" s="498" t="s">
        <v>21528</v>
      </c>
      <c r="D744" s="496">
        <v>1</v>
      </c>
      <c r="E744" s="496">
        <v>2</v>
      </c>
      <c r="F744" s="492" t="s">
        <v>18566</v>
      </c>
      <c r="G744" s="493" t="s">
        <v>20160</v>
      </c>
      <c r="H744" s="493" t="s">
        <v>3293</v>
      </c>
      <c r="I744" s="494" t="s">
        <v>19748</v>
      </c>
      <c r="J744" s="2"/>
    </row>
    <row r="745" spans="1:10" ht="37.5">
      <c r="A745" s="489">
        <v>158</v>
      </c>
      <c r="B745" s="423" t="s">
        <v>21529</v>
      </c>
      <c r="C745" s="498" t="s">
        <v>21530</v>
      </c>
      <c r="D745" s="496">
        <v>1</v>
      </c>
      <c r="E745" s="496">
        <v>5</v>
      </c>
      <c r="F745" s="492" t="s">
        <v>18400</v>
      </c>
      <c r="G745" s="493" t="s">
        <v>21028</v>
      </c>
      <c r="H745" s="493" t="s">
        <v>3293</v>
      </c>
      <c r="I745" s="494" t="s">
        <v>19748</v>
      </c>
      <c r="J745" s="2"/>
    </row>
    <row r="746" spans="1:10" ht="56.25">
      <c r="A746" s="489">
        <v>159</v>
      </c>
      <c r="B746" s="423" t="s">
        <v>21531</v>
      </c>
      <c r="C746" s="498" t="s">
        <v>21532</v>
      </c>
      <c r="D746" s="496">
        <v>2</v>
      </c>
      <c r="E746" s="496">
        <v>3</v>
      </c>
      <c r="F746" s="492" t="s">
        <v>18400</v>
      </c>
      <c r="G746" s="493" t="s">
        <v>18024</v>
      </c>
      <c r="H746" s="493" t="s">
        <v>3293</v>
      </c>
      <c r="I746" s="494" t="s">
        <v>19748</v>
      </c>
      <c r="J746" s="2"/>
    </row>
    <row r="747" spans="1:10" ht="75">
      <c r="A747" s="489">
        <v>160</v>
      </c>
      <c r="B747" s="423" t="s">
        <v>21533</v>
      </c>
      <c r="C747" s="498" t="s">
        <v>21534</v>
      </c>
      <c r="D747" s="496">
        <v>1</v>
      </c>
      <c r="E747" s="496">
        <v>13</v>
      </c>
      <c r="F747" s="492" t="s">
        <v>14677</v>
      </c>
      <c r="G747" s="493" t="s">
        <v>21094</v>
      </c>
      <c r="H747" s="493" t="s">
        <v>3293</v>
      </c>
      <c r="I747" s="494" t="s">
        <v>19748</v>
      </c>
      <c r="J747" s="2"/>
    </row>
    <row r="748" spans="1:10" ht="37.5">
      <c r="A748" s="489">
        <v>161</v>
      </c>
      <c r="B748" s="423" t="s">
        <v>21535</v>
      </c>
      <c r="C748" s="498" t="s">
        <v>21536</v>
      </c>
      <c r="D748" s="496">
        <v>1</v>
      </c>
      <c r="E748" s="496">
        <v>1</v>
      </c>
      <c r="F748" s="492" t="s">
        <v>20448</v>
      </c>
      <c r="G748" s="493" t="s">
        <v>20448</v>
      </c>
      <c r="H748" s="493" t="s">
        <v>3293</v>
      </c>
      <c r="I748" s="494" t="s">
        <v>19748</v>
      </c>
      <c r="J748" s="404"/>
    </row>
    <row r="749" spans="1:10" ht="37.5">
      <c r="A749" s="489">
        <v>162</v>
      </c>
      <c r="B749" s="423" t="s">
        <v>21537</v>
      </c>
      <c r="C749" s="498" t="s">
        <v>21538</v>
      </c>
      <c r="D749" s="496">
        <v>1</v>
      </c>
      <c r="E749" s="496">
        <v>1</v>
      </c>
      <c r="F749" s="492" t="s">
        <v>20448</v>
      </c>
      <c r="G749" s="493" t="s">
        <v>20448</v>
      </c>
      <c r="H749" s="493" t="s">
        <v>3293</v>
      </c>
      <c r="I749" s="494" t="s">
        <v>19748</v>
      </c>
      <c r="J749" s="404"/>
    </row>
    <row r="750" spans="1:10" ht="25.5">
      <c r="A750" s="489">
        <v>163</v>
      </c>
      <c r="B750" s="423" t="s">
        <v>21539</v>
      </c>
      <c r="C750" s="498" t="s">
        <v>21540</v>
      </c>
      <c r="D750" s="496">
        <v>2</v>
      </c>
      <c r="E750" s="496">
        <v>4</v>
      </c>
      <c r="F750" s="492" t="s">
        <v>20380</v>
      </c>
      <c r="G750" s="493" t="s">
        <v>21541</v>
      </c>
      <c r="H750" s="493" t="s">
        <v>3293</v>
      </c>
      <c r="I750" s="494" t="s">
        <v>19748</v>
      </c>
      <c r="J750" s="2"/>
    </row>
    <row r="751" spans="1:10" ht="37.5">
      <c r="A751" s="489">
        <v>164</v>
      </c>
      <c r="B751" s="423" t="s">
        <v>21542</v>
      </c>
      <c r="C751" s="498" t="s">
        <v>21543</v>
      </c>
      <c r="D751" s="496">
        <v>1</v>
      </c>
      <c r="E751" s="496">
        <v>2</v>
      </c>
      <c r="F751" s="492" t="s">
        <v>17539</v>
      </c>
      <c r="G751" s="493" t="s">
        <v>21028</v>
      </c>
      <c r="H751" s="493" t="s">
        <v>3293</v>
      </c>
      <c r="I751" s="494" t="s">
        <v>19748</v>
      </c>
      <c r="J751" s="2"/>
    </row>
    <row r="752" spans="1:10" ht="37.5">
      <c r="A752" s="489">
        <v>165</v>
      </c>
      <c r="B752" s="423" t="s">
        <v>21544</v>
      </c>
      <c r="C752" s="498" t="s">
        <v>21545</v>
      </c>
      <c r="D752" s="496">
        <v>1</v>
      </c>
      <c r="E752" s="496">
        <v>14</v>
      </c>
      <c r="F752" s="492" t="s">
        <v>21028</v>
      </c>
      <c r="G752" s="493" t="s">
        <v>20273</v>
      </c>
      <c r="H752" s="493" t="s">
        <v>3293</v>
      </c>
      <c r="I752" s="494" t="s">
        <v>19748</v>
      </c>
      <c r="J752" s="2"/>
    </row>
    <row r="753" spans="1:10" ht="75">
      <c r="A753" s="489">
        <v>166</v>
      </c>
      <c r="B753" s="423" t="s">
        <v>21546</v>
      </c>
      <c r="C753" s="498" t="s">
        <v>21547</v>
      </c>
      <c r="D753" s="496">
        <v>1</v>
      </c>
      <c r="E753" s="496">
        <v>9</v>
      </c>
      <c r="F753" s="492" t="s">
        <v>19893</v>
      </c>
      <c r="G753" s="493" t="s">
        <v>21548</v>
      </c>
      <c r="H753" s="493" t="s">
        <v>3293</v>
      </c>
      <c r="I753" s="494" t="s">
        <v>19748</v>
      </c>
      <c r="J753" s="2"/>
    </row>
    <row r="754" spans="1:10" ht="56.25">
      <c r="A754" s="489">
        <v>167</v>
      </c>
      <c r="B754" s="423" t="s">
        <v>21549</v>
      </c>
      <c r="C754" s="498" t="s">
        <v>21550</v>
      </c>
      <c r="D754" s="496">
        <v>2</v>
      </c>
      <c r="E754" s="496">
        <v>15</v>
      </c>
      <c r="F754" s="492" t="s">
        <v>20380</v>
      </c>
      <c r="G754" s="493" t="s">
        <v>21548</v>
      </c>
      <c r="H754" s="493" t="s">
        <v>3293</v>
      </c>
      <c r="I754" s="494" t="s">
        <v>19748</v>
      </c>
      <c r="J754" s="2"/>
    </row>
    <row r="755" spans="1:10" ht="75">
      <c r="A755" s="489">
        <v>168</v>
      </c>
      <c r="B755" s="423" t="s">
        <v>21551</v>
      </c>
      <c r="C755" s="498" t="s">
        <v>21552</v>
      </c>
      <c r="D755" s="496">
        <v>1</v>
      </c>
      <c r="E755" s="496">
        <v>5</v>
      </c>
      <c r="F755" s="492" t="s">
        <v>21553</v>
      </c>
      <c r="G755" s="493" t="s">
        <v>17545</v>
      </c>
      <c r="H755" s="493" t="s">
        <v>3293</v>
      </c>
      <c r="I755" s="494" t="s">
        <v>19748</v>
      </c>
      <c r="J755" s="2"/>
    </row>
    <row r="756" spans="1:10" ht="56.25">
      <c r="A756" s="489">
        <v>169</v>
      </c>
      <c r="B756" s="423" t="s">
        <v>21554</v>
      </c>
      <c r="C756" s="498" t="s">
        <v>21555</v>
      </c>
      <c r="D756" s="496">
        <v>2</v>
      </c>
      <c r="E756" s="496">
        <v>4</v>
      </c>
      <c r="F756" s="492" t="s">
        <v>20380</v>
      </c>
      <c r="G756" s="493" t="s">
        <v>21186</v>
      </c>
      <c r="H756" s="493" t="s">
        <v>3293</v>
      </c>
      <c r="I756" s="494" t="s">
        <v>19748</v>
      </c>
      <c r="J756" s="2"/>
    </row>
    <row r="757" spans="1:10" ht="56.25">
      <c r="A757" s="489">
        <v>170</v>
      </c>
      <c r="B757" s="423" t="s">
        <v>21556</v>
      </c>
      <c r="C757" s="498" t="s">
        <v>21557</v>
      </c>
      <c r="D757" s="496">
        <v>2</v>
      </c>
      <c r="E757" s="496">
        <v>5</v>
      </c>
      <c r="F757" s="492" t="s">
        <v>18653</v>
      </c>
      <c r="G757" s="493" t="s">
        <v>17545</v>
      </c>
      <c r="H757" s="493" t="s">
        <v>3293</v>
      </c>
      <c r="I757" s="494" t="s">
        <v>19748</v>
      </c>
      <c r="J757" s="2"/>
    </row>
    <row r="758" spans="1:10" ht="93.75">
      <c r="A758" s="489">
        <v>171</v>
      </c>
      <c r="B758" s="423" t="s">
        <v>21558</v>
      </c>
      <c r="C758" s="498" t="s">
        <v>21559</v>
      </c>
      <c r="D758" s="496">
        <v>2</v>
      </c>
      <c r="E758" s="496">
        <v>9</v>
      </c>
      <c r="F758" s="492" t="s">
        <v>20380</v>
      </c>
      <c r="G758" s="493" t="s">
        <v>21560</v>
      </c>
      <c r="H758" s="493" t="s">
        <v>3293</v>
      </c>
      <c r="I758" s="494" t="s">
        <v>19748</v>
      </c>
      <c r="J758" s="2"/>
    </row>
    <row r="759" spans="1:10" ht="37.5">
      <c r="A759" s="489">
        <v>172</v>
      </c>
      <c r="B759" s="423" t="s">
        <v>21561</v>
      </c>
      <c r="C759" s="498" t="s">
        <v>21562</v>
      </c>
      <c r="D759" s="496">
        <v>1</v>
      </c>
      <c r="E759" s="496">
        <v>21</v>
      </c>
      <c r="F759" s="492" t="s">
        <v>17542</v>
      </c>
      <c r="G759" s="493" t="s">
        <v>21541</v>
      </c>
      <c r="H759" s="493" t="s">
        <v>3293</v>
      </c>
      <c r="I759" s="494" t="s">
        <v>19748</v>
      </c>
      <c r="J759" s="2"/>
    </row>
    <row r="760" spans="1:10" ht="56.25">
      <c r="A760" s="489">
        <v>173</v>
      </c>
      <c r="B760" s="423" t="s">
        <v>21563</v>
      </c>
      <c r="C760" s="498" t="s">
        <v>21564</v>
      </c>
      <c r="D760" s="496">
        <v>1</v>
      </c>
      <c r="E760" s="496">
        <v>1</v>
      </c>
      <c r="F760" s="492" t="s">
        <v>17542</v>
      </c>
      <c r="G760" s="493" t="s">
        <v>17542</v>
      </c>
      <c r="H760" s="493" t="s">
        <v>3293</v>
      </c>
      <c r="I760" s="494" t="s">
        <v>19748</v>
      </c>
      <c r="J760" s="404"/>
    </row>
    <row r="761" spans="1:10" ht="75">
      <c r="A761" s="489">
        <v>174</v>
      </c>
      <c r="B761" s="423" t="s">
        <v>21565</v>
      </c>
      <c r="C761" s="498" t="s">
        <v>21566</v>
      </c>
      <c r="D761" s="496">
        <v>1</v>
      </c>
      <c r="E761" s="496">
        <v>21</v>
      </c>
      <c r="F761" s="492" t="s">
        <v>17542</v>
      </c>
      <c r="G761" s="493" t="s">
        <v>21541</v>
      </c>
      <c r="H761" s="493" t="s">
        <v>3293</v>
      </c>
      <c r="I761" s="494" t="s">
        <v>19748</v>
      </c>
      <c r="J761" s="2"/>
    </row>
    <row r="762" spans="1:10" ht="56.25">
      <c r="A762" s="489">
        <v>175</v>
      </c>
      <c r="B762" s="423" t="s">
        <v>21567</v>
      </c>
      <c r="C762" s="498" t="s">
        <v>21568</v>
      </c>
      <c r="D762" s="496">
        <v>2</v>
      </c>
      <c r="E762" s="496">
        <v>1</v>
      </c>
      <c r="F762" s="492" t="s">
        <v>17542</v>
      </c>
      <c r="G762" s="493" t="s">
        <v>21186</v>
      </c>
      <c r="H762" s="493" t="s">
        <v>3293</v>
      </c>
      <c r="I762" s="494" t="s">
        <v>19748</v>
      </c>
      <c r="J762" s="2"/>
    </row>
    <row r="763" spans="1:10" ht="37.5">
      <c r="A763" s="489">
        <v>176</v>
      </c>
      <c r="B763" s="423" t="s">
        <v>21569</v>
      </c>
      <c r="C763" s="498" t="s">
        <v>21570</v>
      </c>
      <c r="D763" s="496">
        <v>1</v>
      </c>
      <c r="E763" s="496">
        <v>2</v>
      </c>
      <c r="F763" s="492" t="s">
        <v>18653</v>
      </c>
      <c r="G763" s="493" t="s">
        <v>21541</v>
      </c>
      <c r="H763" s="493" t="s">
        <v>3293</v>
      </c>
      <c r="I763" s="494" t="s">
        <v>19748</v>
      </c>
      <c r="J763" s="2"/>
    </row>
    <row r="764" spans="1:10" ht="25.5">
      <c r="A764" s="489">
        <v>177</v>
      </c>
      <c r="B764" s="423" t="s">
        <v>21571</v>
      </c>
      <c r="C764" s="498" t="s">
        <v>21397</v>
      </c>
      <c r="D764" s="496" t="s">
        <v>21354</v>
      </c>
      <c r="E764" s="496" t="s">
        <v>21354</v>
      </c>
      <c r="F764" s="492" t="s">
        <v>20407</v>
      </c>
      <c r="G764" s="493" t="s">
        <v>21354</v>
      </c>
      <c r="H764" s="493" t="s">
        <v>3293</v>
      </c>
      <c r="I764" s="494" t="s">
        <v>19748</v>
      </c>
      <c r="J764" s="2"/>
    </row>
    <row r="765" spans="1:10" ht="112.5">
      <c r="A765" s="489">
        <v>178</v>
      </c>
      <c r="B765" s="423" t="s">
        <v>21572</v>
      </c>
      <c r="C765" s="498" t="s">
        <v>21573</v>
      </c>
      <c r="D765" s="496">
        <v>1</v>
      </c>
      <c r="E765" s="496">
        <v>1</v>
      </c>
      <c r="F765" s="492" t="s">
        <v>20216</v>
      </c>
      <c r="G765" s="493" t="s">
        <v>20216</v>
      </c>
      <c r="H765" s="493" t="s">
        <v>3293</v>
      </c>
      <c r="I765" s="494" t="s">
        <v>19748</v>
      </c>
      <c r="J765" s="404"/>
    </row>
    <row r="766" spans="1:10" ht="56.25">
      <c r="A766" s="489">
        <v>179</v>
      </c>
      <c r="B766" s="423" t="s">
        <v>21574</v>
      </c>
      <c r="C766" s="498" t="s">
        <v>21575</v>
      </c>
      <c r="D766" s="496">
        <v>1</v>
      </c>
      <c r="E766" s="496">
        <v>1</v>
      </c>
      <c r="F766" s="492" t="s">
        <v>20216</v>
      </c>
      <c r="G766" s="493" t="s">
        <v>20216</v>
      </c>
      <c r="H766" s="493" t="s">
        <v>3293</v>
      </c>
      <c r="I766" s="494" t="s">
        <v>19748</v>
      </c>
      <c r="J766" s="499"/>
    </row>
    <row r="767" spans="1:10" ht="56.25">
      <c r="A767" s="489">
        <v>180</v>
      </c>
      <c r="B767" s="423" t="s">
        <v>21576</v>
      </c>
      <c r="C767" s="498" t="s">
        <v>21577</v>
      </c>
      <c r="D767" s="496">
        <v>1</v>
      </c>
      <c r="E767" s="496">
        <v>1</v>
      </c>
      <c r="F767" s="492" t="s">
        <v>20216</v>
      </c>
      <c r="G767" s="493" t="s">
        <v>20216</v>
      </c>
      <c r="H767" s="493" t="s">
        <v>3293</v>
      </c>
      <c r="I767" s="494" t="s">
        <v>19748</v>
      </c>
      <c r="J767" s="404"/>
    </row>
    <row r="768" spans="1:10" ht="25.5">
      <c r="A768" s="489">
        <v>181</v>
      </c>
      <c r="B768" s="423" t="s">
        <v>21578</v>
      </c>
      <c r="C768" s="498" t="s">
        <v>21579</v>
      </c>
      <c r="D768" s="496">
        <v>1</v>
      </c>
      <c r="E768" s="496">
        <v>1</v>
      </c>
      <c r="F768" s="492" t="s">
        <v>21181</v>
      </c>
      <c r="G768" s="493" t="s">
        <v>21181</v>
      </c>
      <c r="H768" s="493" t="s">
        <v>3293</v>
      </c>
      <c r="I768" s="494" t="s">
        <v>19748</v>
      </c>
      <c r="J768" s="499"/>
    </row>
    <row r="769" spans="1:10" ht="37.5">
      <c r="A769" s="489">
        <v>182</v>
      </c>
      <c r="B769" s="423" t="s">
        <v>21580</v>
      </c>
      <c r="C769" s="498" t="s">
        <v>21581</v>
      </c>
      <c r="D769" s="496">
        <v>2</v>
      </c>
      <c r="E769" s="496">
        <v>4</v>
      </c>
      <c r="F769" s="492" t="s">
        <v>20216</v>
      </c>
      <c r="G769" s="493" t="s">
        <v>21541</v>
      </c>
      <c r="H769" s="493" t="s">
        <v>3293</v>
      </c>
      <c r="I769" s="494" t="s">
        <v>19748</v>
      </c>
      <c r="J769" s="2"/>
    </row>
    <row r="770" spans="1:10" ht="37.5">
      <c r="A770" s="489">
        <v>183</v>
      </c>
      <c r="B770" s="423" t="s">
        <v>21582</v>
      </c>
      <c r="C770" s="498" t="s">
        <v>21583</v>
      </c>
      <c r="D770" s="496">
        <v>2</v>
      </c>
      <c r="E770" s="496">
        <v>2</v>
      </c>
      <c r="F770" s="492" t="s">
        <v>21584</v>
      </c>
      <c r="G770" s="493" t="s">
        <v>21585</v>
      </c>
      <c r="H770" s="493" t="s">
        <v>3293</v>
      </c>
      <c r="I770" s="494" t="s">
        <v>19748</v>
      </c>
      <c r="J770" s="404"/>
    </row>
    <row r="771" spans="1:10" ht="56.25">
      <c r="A771" s="489">
        <v>184</v>
      </c>
      <c r="B771" s="423" t="s">
        <v>21586</v>
      </c>
      <c r="C771" s="498" t="s">
        <v>21587</v>
      </c>
      <c r="D771" s="496">
        <v>3</v>
      </c>
      <c r="E771" s="496">
        <v>4</v>
      </c>
      <c r="F771" s="492" t="s">
        <v>20216</v>
      </c>
      <c r="G771" s="493" t="s">
        <v>21588</v>
      </c>
      <c r="H771" s="493" t="s">
        <v>3293</v>
      </c>
      <c r="I771" s="494" t="s">
        <v>19748</v>
      </c>
      <c r="J771" s="2"/>
    </row>
    <row r="772" spans="1:10" ht="37.5">
      <c r="A772" s="489">
        <v>185</v>
      </c>
      <c r="B772" s="423" t="s">
        <v>21589</v>
      </c>
      <c r="C772" s="498" t="s">
        <v>21590</v>
      </c>
      <c r="D772" s="496">
        <v>2</v>
      </c>
      <c r="E772" s="496">
        <v>11</v>
      </c>
      <c r="F772" s="492" t="s">
        <v>18570</v>
      </c>
      <c r="G772" s="493" t="s">
        <v>21588</v>
      </c>
      <c r="H772" s="493" t="s">
        <v>3293</v>
      </c>
      <c r="I772" s="494" t="s">
        <v>19748</v>
      </c>
      <c r="J772" s="2"/>
    </row>
    <row r="773" spans="1:10" ht="56.25">
      <c r="A773" s="489">
        <v>186</v>
      </c>
      <c r="B773" s="423" t="s">
        <v>21591</v>
      </c>
      <c r="C773" s="498" t="s">
        <v>21592</v>
      </c>
      <c r="D773" s="496">
        <v>2</v>
      </c>
      <c r="E773" s="496">
        <v>7</v>
      </c>
      <c r="F773" s="492" t="s">
        <v>17545</v>
      </c>
      <c r="G773" s="493" t="s">
        <v>21588</v>
      </c>
      <c r="H773" s="493" t="s">
        <v>3293</v>
      </c>
      <c r="I773" s="494" t="s">
        <v>19748</v>
      </c>
      <c r="J773" s="2"/>
    </row>
    <row r="774" spans="1:10" ht="37.5">
      <c r="A774" s="489">
        <v>187</v>
      </c>
      <c r="B774" s="423" t="s">
        <v>21593</v>
      </c>
      <c r="C774" s="498" t="s">
        <v>21594</v>
      </c>
      <c r="D774" s="496">
        <v>1</v>
      </c>
      <c r="E774" s="496">
        <v>1</v>
      </c>
      <c r="F774" s="492" t="s">
        <v>17545</v>
      </c>
      <c r="G774" s="493" t="s">
        <v>17545</v>
      </c>
      <c r="H774" s="493" t="s">
        <v>3293</v>
      </c>
      <c r="I774" s="494" t="s">
        <v>19748</v>
      </c>
      <c r="J774" s="404"/>
    </row>
    <row r="775" spans="1:10" ht="168.75">
      <c r="A775" s="489">
        <v>188</v>
      </c>
      <c r="B775" s="423" t="s">
        <v>21595</v>
      </c>
      <c r="C775" s="498" t="s">
        <v>21596</v>
      </c>
      <c r="D775" s="496">
        <v>1</v>
      </c>
      <c r="E775" s="496">
        <v>1</v>
      </c>
      <c r="F775" s="492" t="s">
        <v>20229</v>
      </c>
      <c r="G775" s="493" t="s">
        <v>21597</v>
      </c>
      <c r="H775" s="493" t="s">
        <v>3293</v>
      </c>
      <c r="I775" s="494" t="s">
        <v>19748</v>
      </c>
      <c r="J775" s="499"/>
    </row>
    <row r="776" spans="1:10" ht="37.5">
      <c r="A776" s="489">
        <v>189</v>
      </c>
      <c r="B776" s="423" t="s">
        <v>21598</v>
      </c>
      <c r="C776" s="498" t="s">
        <v>21599</v>
      </c>
      <c r="D776" s="496">
        <v>1</v>
      </c>
      <c r="E776" s="496">
        <v>1</v>
      </c>
      <c r="F776" s="492" t="s">
        <v>18653</v>
      </c>
      <c r="G776" s="493" t="s">
        <v>17545</v>
      </c>
      <c r="H776" s="493" t="s">
        <v>3293</v>
      </c>
      <c r="I776" s="494" t="s">
        <v>19748</v>
      </c>
      <c r="J776" s="499"/>
    </row>
    <row r="777" spans="1:10" ht="37.5">
      <c r="A777" s="489">
        <v>190</v>
      </c>
      <c r="B777" s="423" t="s">
        <v>21600</v>
      </c>
      <c r="C777" s="498" t="s">
        <v>21601</v>
      </c>
      <c r="D777" s="496">
        <v>2</v>
      </c>
      <c r="E777" s="496">
        <v>9</v>
      </c>
      <c r="F777" s="492" t="s">
        <v>18650</v>
      </c>
      <c r="G777" s="493" t="s">
        <v>20193</v>
      </c>
      <c r="H777" s="493" t="s">
        <v>3293</v>
      </c>
      <c r="I777" s="494" t="s">
        <v>19748</v>
      </c>
      <c r="J777" s="404"/>
    </row>
    <row r="778" spans="1:10" ht="93.75">
      <c r="A778" s="489">
        <v>191</v>
      </c>
      <c r="B778" s="423" t="s">
        <v>21602</v>
      </c>
      <c r="C778" s="498" t="s">
        <v>21603</v>
      </c>
      <c r="D778" s="496">
        <v>1</v>
      </c>
      <c r="E778" s="496">
        <v>1</v>
      </c>
      <c r="F778" s="492" t="s">
        <v>20153</v>
      </c>
      <c r="G778" s="493" t="s">
        <v>18650</v>
      </c>
      <c r="H778" s="493" t="s">
        <v>3293</v>
      </c>
      <c r="I778" s="494" t="s">
        <v>19748</v>
      </c>
      <c r="J778" s="404"/>
    </row>
    <row r="779" spans="1:10" ht="37.5">
      <c r="A779" s="489">
        <v>192</v>
      </c>
      <c r="B779" s="423" t="s">
        <v>21604</v>
      </c>
      <c r="C779" s="498" t="s">
        <v>21605</v>
      </c>
      <c r="D779" s="496">
        <v>3</v>
      </c>
      <c r="E779" s="496">
        <v>3</v>
      </c>
      <c r="F779" s="492" t="s">
        <v>21181</v>
      </c>
      <c r="G779" s="493" t="s">
        <v>21186</v>
      </c>
      <c r="H779" s="493" t="s">
        <v>3293</v>
      </c>
      <c r="I779" s="494" t="s">
        <v>19748</v>
      </c>
      <c r="J779" s="2"/>
    </row>
    <row r="780" spans="1:10" ht="75">
      <c r="A780" s="489">
        <v>193</v>
      </c>
      <c r="B780" s="423" t="s">
        <v>21606</v>
      </c>
      <c r="C780" s="498" t="s">
        <v>21607</v>
      </c>
      <c r="D780" s="496">
        <v>2</v>
      </c>
      <c r="E780" s="496">
        <v>2</v>
      </c>
      <c r="F780" s="492" t="s">
        <v>21186</v>
      </c>
      <c r="G780" s="493" t="s">
        <v>21608</v>
      </c>
      <c r="H780" s="493" t="s">
        <v>3293</v>
      </c>
      <c r="I780" s="494" t="s">
        <v>19748</v>
      </c>
      <c r="J780" s="2"/>
    </row>
    <row r="781" spans="1:10" ht="37.5">
      <c r="A781" s="489">
        <v>194</v>
      </c>
      <c r="B781" s="423" t="s">
        <v>21609</v>
      </c>
      <c r="C781" s="498" t="s">
        <v>21610</v>
      </c>
      <c r="D781" s="496">
        <v>1</v>
      </c>
      <c r="E781" s="496">
        <v>5</v>
      </c>
      <c r="F781" s="492" t="s">
        <v>21186</v>
      </c>
      <c r="G781" s="493" t="s">
        <v>21608</v>
      </c>
      <c r="H781" s="493" t="s">
        <v>3293</v>
      </c>
      <c r="I781" s="494" t="s">
        <v>19748</v>
      </c>
      <c r="J781" s="2"/>
    </row>
    <row r="782" spans="1:10" ht="37.5">
      <c r="A782" s="489">
        <v>195</v>
      </c>
      <c r="B782" s="423" t="s">
        <v>21611</v>
      </c>
      <c r="C782" s="498" t="s">
        <v>21612</v>
      </c>
      <c r="D782" s="496">
        <v>1</v>
      </c>
      <c r="E782" s="496">
        <v>1</v>
      </c>
      <c r="F782" s="492" t="s">
        <v>21548</v>
      </c>
      <c r="G782" s="493" t="s">
        <v>21613</v>
      </c>
      <c r="H782" s="493" t="s">
        <v>3293</v>
      </c>
      <c r="I782" s="494" t="s">
        <v>19748</v>
      </c>
      <c r="J782" s="404"/>
    </row>
    <row r="783" spans="1:10" ht="37.5">
      <c r="A783" s="489">
        <v>196</v>
      </c>
      <c r="B783" s="423" t="s">
        <v>21614</v>
      </c>
      <c r="C783" s="498" t="s">
        <v>21615</v>
      </c>
      <c r="D783" s="496">
        <v>2</v>
      </c>
      <c r="E783" s="496">
        <v>9</v>
      </c>
      <c r="F783" s="492" t="s">
        <v>21548</v>
      </c>
      <c r="G783" s="493" t="s">
        <v>20023</v>
      </c>
      <c r="H783" s="493" t="s">
        <v>3293</v>
      </c>
      <c r="I783" s="494" t="s">
        <v>19748</v>
      </c>
      <c r="J783" s="404"/>
    </row>
    <row r="784" spans="1:10" ht="75">
      <c r="A784" s="489">
        <v>197</v>
      </c>
      <c r="B784" s="423" t="s">
        <v>21616</v>
      </c>
      <c r="C784" s="498" t="s">
        <v>21617</v>
      </c>
      <c r="D784" s="496">
        <v>2</v>
      </c>
      <c r="E784" s="496">
        <v>7</v>
      </c>
      <c r="F784" s="492" t="s">
        <v>21548</v>
      </c>
      <c r="G784" s="493" t="s">
        <v>20023</v>
      </c>
      <c r="H784" s="493" t="s">
        <v>3293</v>
      </c>
      <c r="I784" s="494" t="s">
        <v>19748</v>
      </c>
      <c r="J784" s="2"/>
    </row>
    <row r="785" spans="1:10" ht="75">
      <c r="A785" s="489">
        <v>198</v>
      </c>
      <c r="B785" s="423" t="s">
        <v>21618</v>
      </c>
      <c r="C785" s="498" t="s">
        <v>21619</v>
      </c>
      <c r="D785" s="496">
        <v>1</v>
      </c>
      <c r="E785" s="496">
        <v>9</v>
      </c>
      <c r="F785" s="492" t="s">
        <v>21548</v>
      </c>
      <c r="G785" s="493" t="s">
        <v>21608</v>
      </c>
      <c r="H785" s="493" t="s">
        <v>3293</v>
      </c>
      <c r="I785" s="494" t="s">
        <v>19748</v>
      </c>
      <c r="J785" s="2"/>
    </row>
    <row r="786" spans="1:10" ht="37.5">
      <c r="A786" s="489">
        <v>199</v>
      </c>
      <c r="B786" s="423" t="s">
        <v>21620</v>
      </c>
      <c r="C786" s="498" t="s">
        <v>21621</v>
      </c>
      <c r="D786" s="496">
        <v>2</v>
      </c>
      <c r="E786" s="496">
        <v>2</v>
      </c>
      <c r="F786" s="492" t="s">
        <v>21548</v>
      </c>
      <c r="G786" s="493" t="s">
        <v>20188</v>
      </c>
      <c r="H786" s="493" t="s">
        <v>3293</v>
      </c>
      <c r="I786" s="494" t="s">
        <v>19748</v>
      </c>
      <c r="J786" s="2"/>
    </row>
    <row r="787" spans="1:10" ht="75">
      <c r="A787" s="489">
        <v>200</v>
      </c>
      <c r="B787" s="423" t="s">
        <v>21622</v>
      </c>
      <c r="C787" s="498" t="s">
        <v>21623</v>
      </c>
      <c r="D787" s="496">
        <v>1</v>
      </c>
      <c r="E787" s="496">
        <v>9</v>
      </c>
      <c r="F787" s="492" t="s">
        <v>21548</v>
      </c>
      <c r="G787" s="493" t="s">
        <v>21608</v>
      </c>
      <c r="H787" s="493" t="s">
        <v>3293</v>
      </c>
      <c r="I787" s="494" t="s">
        <v>19748</v>
      </c>
      <c r="J787" s="2"/>
    </row>
    <row r="788" spans="1:10" ht="56.25">
      <c r="A788" s="489">
        <v>201</v>
      </c>
      <c r="B788" s="423" t="s">
        <v>21624</v>
      </c>
      <c r="C788" s="498" t="s">
        <v>21625</v>
      </c>
      <c r="D788" s="496">
        <v>2</v>
      </c>
      <c r="E788" s="496">
        <v>13</v>
      </c>
      <c r="F788" s="492" t="s">
        <v>21548</v>
      </c>
      <c r="G788" s="493" t="s">
        <v>21094</v>
      </c>
      <c r="H788" s="493" t="s">
        <v>3293</v>
      </c>
      <c r="I788" s="494" t="s">
        <v>19748</v>
      </c>
      <c r="J788" s="2"/>
    </row>
    <row r="789" spans="1:10" ht="56.25">
      <c r="A789" s="489">
        <v>202</v>
      </c>
      <c r="B789" s="423" t="s">
        <v>21626</v>
      </c>
      <c r="C789" s="498" t="s">
        <v>21627</v>
      </c>
      <c r="D789" s="496">
        <v>2</v>
      </c>
      <c r="E789" s="496">
        <v>3</v>
      </c>
      <c r="F789" s="492" t="s">
        <v>20023</v>
      </c>
      <c r="G789" s="493" t="s">
        <v>20133</v>
      </c>
      <c r="H789" s="493" t="s">
        <v>3293</v>
      </c>
      <c r="I789" s="494" t="s">
        <v>19748</v>
      </c>
      <c r="J789" s="404"/>
    </row>
    <row r="790" spans="1:10" ht="75">
      <c r="A790" s="489">
        <v>203</v>
      </c>
      <c r="B790" s="423" t="s">
        <v>21628</v>
      </c>
      <c r="C790" s="498" t="s">
        <v>21629</v>
      </c>
      <c r="D790" s="496">
        <v>2</v>
      </c>
      <c r="E790" s="496">
        <v>2</v>
      </c>
      <c r="F790" s="492" t="s">
        <v>18573</v>
      </c>
      <c r="G790" s="493" t="s">
        <v>21094</v>
      </c>
      <c r="H790" s="493" t="s">
        <v>3293</v>
      </c>
      <c r="I790" s="494" t="s">
        <v>19748</v>
      </c>
      <c r="J790" s="2"/>
    </row>
    <row r="791" spans="1:10" ht="75">
      <c r="A791" s="489">
        <v>204</v>
      </c>
      <c r="B791" s="423" t="s">
        <v>21630</v>
      </c>
      <c r="C791" s="498" t="s">
        <v>21631</v>
      </c>
      <c r="D791" s="496">
        <v>2</v>
      </c>
      <c r="E791" s="496">
        <v>5</v>
      </c>
      <c r="F791" s="492" t="s">
        <v>18573</v>
      </c>
      <c r="G791" s="493" t="s">
        <v>21094</v>
      </c>
      <c r="H791" s="493" t="s">
        <v>3293</v>
      </c>
      <c r="I791" s="494" t="s">
        <v>19748</v>
      </c>
      <c r="J791" s="2"/>
    </row>
    <row r="792" spans="1:10" ht="37.5">
      <c r="A792" s="489">
        <v>205</v>
      </c>
      <c r="B792" s="423" t="s">
        <v>21632</v>
      </c>
      <c r="C792" s="498" t="s">
        <v>21633</v>
      </c>
      <c r="D792" s="496">
        <v>2</v>
      </c>
      <c r="E792" s="496">
        <v>6</v>
      </c>
      <c r="F792" s="492" t="s">
        <v>18573</v>
      </c>
      <c r="G792" s="493" t="s">
        <v>21094</v>
      </c>
      <c r="H792" s="493" t="s">
        <v>3293</v>
      </c>
      <c r="I792" s="494" t="s">
        <v>19748</v>
      </c>
      <c r="J792" s="2"/>
    </row>
    <row r="793" spans="1:10" ht="56.25">
      <c r="A793" s="489">
        <v>206</v>
      </c>
      <c r="B793" s="423" t="s">
        <v>21634</v>
      </c>
      <c r="C793" s="498" t="s">
        <v>21635</v>
      </c>
      <c r="D793" s="496">
        <v>2</v>
      </c>
      <c r="E793" s="496">
        <v>11</v>
      </c>
      <c r="F793" s="492" t="s">
        <v>20188</v>
      </c>
      <c r="G793" s="493" t="s">
        <v>21094</v>
      </c>
      <c r="H793" s="493" t="s">
        <v>3293</v>
      </c>
      <c r="I793" s="494" t="s">
        <v>19748</v>
      </c>
      <c r="J793" s="2"/>
    </row>
    <row r="794" spans="1:10" ht="56.25">
      <c r="A794" s="489">
        <v>207</v>
      </c>
      <c r="B794" s="423" t="s">
        <v>21636</v>
      </c>
      <c r="C794" s="498" t="s">
        <v>21637</v>
      </c>
      <c r="D794" s="496">
        <v>1</v>
      </c>
      <c r="E794" s="496">
        <v>1</v>
      </c>
      <c r="F794" s="492" t="s">
        <v>20188</v>
      </c>
      <c r="G794" s="493" t="s">
        <v>17556</v>
      </c>
      <c r="H794" s="493" t="s">
        <v>3293</v>
      </c>
      <c r="I794" s="494" t="s">
        <v>19748</v>
      </c>
      <c r="J794" s="404"/>
    </row>
    <row r="795" spans="1:10" ht="56.25">
      <c r="A795" s="489">
        <v>208</v>
      </c>
      <c r="B795" s="423" t="s">
        <v>21638</v>
      </c>
      <c r="C795" s="498" t="s">
        <v>21639</v>
      </c>
      <c r="D795" s="496">
        <v>2</v>
      </c>
      <c r="E795" s="496">
        <v>3</v>
      </c>
      <c r="F795" s="492" t="s">
        <v>20188</v>
      </c>
      <c r="G795" s="493" t="s">
        <v>21640</v>
      </c>
      <c r="H795" s="493" t="s">
        <v>3293</v>
      </c>
      <c r="I795" s="494" t="s">
        <v>19748</v>
      </c>
      <c r="J795" s="2"/>
    </row>
    <row r="796" spans="1:10" ht="37.5">
      <c r="A796" s="489">
        <v>209</v>
      </c>
      <c r="B796" s="423" t="s">
        <v>21641</v>
      </c>
      <c r="C796" s="498" t="s">
        <v>21642</v>
      </c>
      <c r="D796" s="496">
        <v>1</v>
      </c>
      <c r="E796" s="496">
        <v>2</v>
      </c>
      <c r="F796" s="492" t="s">
        <v>21643</v>
      </c>
      <c r="G796" s="493" t="s">
        <v>17667</v>
      </c>
      <c r="H796" s="493" t="s">
        <v>3293</v>
      </c>
      <c r="I796" s="494" t="s">
        <v>19748</v>
      </c>
      <c r="J796" s="2"/>
    </row>
    <row r="797" spans="1:10" ht="56.25">
      <c r="A797" s="489">
        <v>210</v>
      </c>
      <c r="B797" s="423" t="s">
        <v>21644</v>
      </c>
      <c r="C797" s="498" t="s">
        <v>21645</v>
      </c>
      <c r="D797" s="496">
        <v>2</v>
      </c>
      <c r="E797" s="496">
        <v>6</v>
      </c>
      <c r="F797" s="492" t="s">
        <v>20193</v>
      </c>
      <c r="G797" s="493" t="s">
        <v>20121</v>
      </c>
      <c r="H797" s="493" t="s">
        <v>3293</v>
      </c>
      <c r="I797" s="494" t="s">
        <v>19748</v>
      </c>
      <c r="J797" s="2"/>
    </row>
    <row r="798" spans="1:10" ht="56.25">
      <c r="A798" s="489">
        <v>211</v>
      </c>
      <c r="B798" s="423" t="s">
        <v>21646</v>
      </c>
      <c r="C798" s="498" t="s">
        <v>21647</v>
      </c>
      <c r="D798" s="496">
        <v>2</v>
      </c>
      <c r="E798" s="496">
        <v>5</v>
      </c>
      <c r="F798" s="492" t="s">
        <v>20193</v>
      </c>
      <c r="G798" s="493" t="s">
        <v>20121</v>
      </c>
      <c r="H798" s="493" t="s">
        <v>3293</v>
      </c>
      <c r="I798" s="494" t="s">
        <v>19748</v>
      </c>
      <c r="J798" s="2"/>
    </row>
    <row r="799" spans="1:10" ht="112.5">
      <c r="A799" s="489">
        <v>212</v>
      </c>
      <c r="B799" s="423" t="s">
        <v>21648</v>
      </c>
      <c r="C799" s="498" t="s">
        <v>21649</v>
      </c>
      <c r="D799" s="496">
        <v>2</v>
      </c>
      <c r="E799" s="496">
        <v>10</v>
      </c>
      <c r="F799" s="492" t="s">
        <v>20451</v>
      </c>
      <c r="G799" s="493" t="s">
        <v>16548</v>
      </c>
      <c r="H799" s="493" t="s">
        <v>3293</v>
      </c>
      <c r="I799" s="494" t="s">
        <v>19748</v>
      </c>
      <c r="J799" s="2"/>
    </row>
    <row r="800" spans="1:10" ht="56.25">
      <c r="A800" s="489">
        <v>213</v>
      </c>
      <c r="B800" s="423" t="s">
        <v>21650</v>
      </c>
      <c r="C800" s="498" t="s">
        <v>21651</v>
      </c>
      <c r="D800" s="496">
        <v>1</v>
      </c>
      <c r="E800" s="496">
        <v>9</v>
      </c>
      <c r="F800" s="492" t="s">
        <v>21643</v>
      </c>
      <c r="G800" s="493" t="s">
        <v>20240</v>
      </c>
      <c r="H800" s="493" t="s">
        <v>3293</v>
      </c>
      <c r="I800" s="494" t="s">
        <v>19748</v>
      </c>
      <c r="J800" s="2"/>
    </row>
    <row r="801" spans="1:10" ht="56.25">
      <c r="A801" s="489">
        <v>214</v>
      </c>
      <c r="B801" s="423" t="s">
        <v>21652</v>
      </c>
      <c r="C801" s="498" t="s">
        <v>21653</v>
      </c>
      <c r="D801" s="496">
        <v>1</v>
      </c>
      <c r="E801" s="496">
        <v>20</v>
      </c>
      <c r="F801" s="492" t="s">
        <v>21654</v>
      </c>
      <c r="G801" s="493" t="s">
        <v>21193</v>
      </c>
      <c r="H801" s="493" t="s">
        <v>3293</v>
      </c>
      <c r="I801" s="494" t="s">
        <v>19748</v>
      </c>
      <c r="J801" s="2"/>
    </row>
    <row r="802" spans="1:10" ht="56.25">
      <c r="A802" s="489">
        <v>215</v>
      </c>
      <c r="B802" s="423" t="s">
        <v>21655</v>
      </c>
      <c r="C802" s="498" t="s">
        <v>21656</v>
      </c>
      <c r="D802" s="496">
        <v>2</v>
      </c>
      <c r="E802" s="496">
        <v>15</v>
      </c>
      <c r="F802" s="492" t="s">
        <v>17551</v>
      </c>
      <c r="G802" s="493" t="s">
        <v>20121</v>
      </c>
      <c r="H802" s="493" t="s">
        <v>3293</v>
      </c>
      <c r="I802" s="494" t="s">
        <v>19748</v>
      </c>
      <c r="J802" s="404"/>
    </row>
    <row r="803" spans="1:10" ht="112.5">
      <c r="A803" s="489">
        <v>216</v>
      </c>
      <c r="B803" s="423" t="s">
        <v>21657</v>
      </c>
      <c r="C803" s="498" t="s">
        <v>21658</v>
      </c>
      <c r="D803" s="496">
        <v>2</v>
      </c>
      <c r="E803" s="496">
        <v>9</v>
      </c>
      <c r="F803" s="492" t="s">
        <v>21643</v>
      </c>
      <c r="G803" s="493" t="s">
        <v>17799</v>
      </c>
      <c r="H803" s="493" t="s">
        <v>3293</v>
      </c>
      <c r="I803" s="494" t="s">
        <v>19748</v>
      </c>
      <c r="J803" s="2"/>
    </row>
    <row r="804" spans="1:10" ht="56.25">
      <c r="A804" s="489">
        <v>217</v>
      </c>
      <c r="B804" s="501" t="s">
        <v>21659</v>
      </c>
      <c r="C804" s="498" t="s">
        <v>21660</v>
      </c>
      <c r="D804" s="496">
        <v>1</v>
      </c>
      <c r="E804" s="496">
        <v>23</v>
      </c>
      <c r="F804" s="492" t="s">
        <v>16953</v>
      </c>
      <c r="G804" s="493" t="s">
        <v>16953</v>
      </c>
      <c r="H804" s="493" t="s">
        <v>3293</v>
      </c>
      <c r="I804" s="494" t="s">
        <v>19748</v>
      </c>
      <c r="J804" s="499"/>
    </row>
    <row r="805" spans="1:10" ht="56.25">
      <c r="A805" s="489">
        <v>218</v>
      </c>
      <c r="B805" s="423" t="s">
        <v>21661</v>
      </c>
      <c r="C805" s="498" t="s">
        <v>21662</v>
      </c>
      <c r="D805" s="496">
        <v>2</v>
      </c>
      <c r="E805" s="496">
        <v>2</v>
      </c>
      <c r="F805" s="492" t="s">
        <v>14677</v>
      </c>
      <c r="G805" s="493" t="s">
        <v>20121</v>
      </c>
      <c r="H805" s="493" t="s">
        <v>3293</v>
      </c>
      <c r="I805" s="494" t="s">
        <v>19748</v>
      </c>
      <c r="J805" s="2"/>
    </row>
    <row r="806" spans="1:10" ht="56.25">
      <c r="A806" s="489">
        <v>219</v>
      </c>
      <c r="B806" s="423" t="s">
        <v>21663</v>
      </c>
      <c r="C806" s="498" t="s">
        <v>21664</v>
      </c>
      <c r="D806" s="496">
        <v>1</v>
      </c>
      <c r="E806" s="496">
        <v>23</v>
      </c>
      <c r="F806" s="492" t="s">
        <v>20176</v>
      </c>
      <c r="G806" s="493" t="s">
        <v>21086</v>
      </c>
      <c r="H806" s="493" t="s">
        <v>3293</v>
      </c>
      <c r="I806" s="494" t="s">
        <v>19748</v>
      </c>
      <c r="J806" s="2"/>
    </row>
    <row r="807" spans="1:10" ht="56.25">
      <c r="A807" s="489">
        <v>220</v>
      </c>
      <c r="B807" s="423" t="s">
        <v>21665</v>
      </c>
      <c r="C807" s="498" t="s">
        <v>21666</v>
      </c>
      <c r="D807" s="496">
        <v>1</v>
      </c>
      <c r="E807" s="496">
        <v>1</v>
      </c>
      <c r="F807" s="492" t="s">
        <v>20391</v>
      </c>
      <c r="G807" s="493" t="s">
        <v>16953</v>
      </c>
      <c r="H807" s="493" t="s">
        <v>3293</v>
      </c>
      <c r="I807" s="494" t="s">
        <v>19748</v>
      </c>
      <c r="J807" s="499"/>
    </row>
    <row r="808" spans="1:10" ht="37.5">
      <c r="A808" s="489">
        <v>221</v>
      </c>
      <c r="B808" s="423" t="s">
        <v>21667</v>
      </c>
      <c r="C808" s="498" t="s">
        <v>21668</v>
      </c>
      <c r="D808" s="496">
        <v>1</v>
      </c>
      <c r="E808" s="496">
        <v>4</v>
      </c>
      <c r="F808" s="492" t="s">
        <v>21643</v>
      </c>
      <c r="G808" s="493" t="s">
        <v>21669</v>
      </c>
      <c r="H808" s="493" t="s">
        <v>3293</v>
      </c>
      <c r="I808" s="494" t="s">
        <v>19748</v>
      </c>
      <c r="J808" s="2"/>
    </row>
    <row r="809" spans="1:10" ht="75">
      <c r="A809" s="489">
        <v>222</v>
      </c>
      <c r="B809" s="423" t="s">
        <v>21670</v>
      </c>
      <c r="C809" s="498" t="s">
        <v>21671</v>
      </c>
      <c r="D809" s="496">
        <v>1</v>
      </c>
      <c r="E809" s="496">
        <v>1</v>
      </c>
      <c r="F809" s="492" t="s">
        <v>16953</v>
      </c>
      <c r="G809" s="493" t="s">
        <v>16953</v>
      </c>
      <c r="H809" s="493" t="s">
        <v>3293</v>
      </c>
      <c r="I809" s="494" t="s">
        <v>19748</v>
      </c>
      <c r="J809" s="499"/>
    </row>
    <row r="810" spans="1:10" ht="75">
      <c r="A810" s="489">
        <v>223</v>
      </c>
      <c r="B810" s="423" t="s">
        <v>21672</v>
      </c>
      <c r="C810" s="498" t="s">
        <v>21673</v>
      </c>
      <c r="D810" s="496">
        <v>2</v>
      </c>
      <c r="E810" s="496">
        <v>17</v>
      </c>
      <c r="F810" s="492" t="s">
        <v>21643</v>
      </c>
      <c r="G810" s="493" t="s">
        <v>21669</v>
      </c>
      <c r="H810" s="493" t="s">
        <v>3293</v>
      </c>
      <c r="I810" s="494" t="s">
        <v>19748</v>
      </c>
      <c r="J810" s="2"/>
    </row>
    <row r="811" spans="1:10" ht="37.5">
      <c r="A811" s="489">
        <v>224</v>
      </c>
      <c r="B811" s="423" t="s">
        <v>21674</v>
      </c>
      <c r="C811" s="498" t="s">
        <v>21675</v>
      </c>
      <c r="D811" s="496">
        <v>1</v>
      </c>
      <c r="E811" s="496">
        <v>7</v>
      </c>
      <c r="F811" s="492" t="s">
        <v>21643</v>
      </c>
      <c r="G811" s="493" t="s">
        <v>21669</v>
      </c>
      <c r="H811" s="493" t="s">
        <v>3293</v>
      </c>
      <c r="I811" s="494" t="s">
        <v>19748</v>
      </c>
      <c r="J811" s="2"/>
    </row>
    <row r="812" spans="1:10" ht="37.5">
      <c r="A812" s="489">
        <v>225</v>
      </c>
      <c r="B812" s="423" t="s">
        <v>21676</v>
      </c>
      <c r="C812" s="498" t="s">
        <v>21677</v>
      </c>
      <c r="D812" s="496">
        <v>1</v>
      </c>
      <c r="E812" s="496">
        <v>4</v>
      </c>
      <c r="F812" s="492" t="s">
        <v>21643</v>
      </c>
      <c r="G812" s="493" t="s">
        <v>21193</v>
      </c>
      <c r="H812" s="493" t="s">
        <v>3293</v>
      </c>
      <c r="I812" s="494" t="s">
        <v>19748</v>
      </c>
      <c r="J812" s="2"/>
    </row>
    <row r="813" spans="1:10" ht="75">
      <c r="A813" s="489">
        <v>226</v>
      </c>
      <c r="B813" s="423" t="s">
        <v>21678</v>
      </c>
      <c r="C813" s="498" t="s">
        <v>21679</v>
      </c>
      <c r="D813" s="496">
        <v>1</v>
      </c>
      <c r="E813" s="496">
        <v>5</v>
      </c>
      <c r="F813" s="492" t="s">
        <v>21643</v>
      </c>
      <c r="G813" s="493" t="s">
        <v>21193</v>
      </c>
      <c r="H813" s="493" t="s">
        <v>3293</v>
      </c>
      <c r="I813" s="494" t="s">
        <v>19748</v>
      </c>
      <c r="J813" s="2"/>
    </row>
    <row r="814" spans="1:10" ht="56.25">
      <c r="A814" s="489">
        <v>227</v>
      </c>
      <c r="B814" s="423" t="s">
        <v>21680</v>
      </c>
      <c r="C814" s="498" t="s">
        <v>21681</v>
      </c>
      <c r="D814" s="496">
        <v>1</v>
      </c>
      <c r="E814" s="496">
        <v>4</v>
      </c>
      <c r="F814" s="492" t="s">
        <v>20121</v>
      </c>
      <c r="G814" s="493" t="s">
        <v>21105</v>
      </c>
      <c r="H814" s="493" t="s">
        <v>3293</v>
      </c>
      <c r="I814" s="494" t="s">
        <v>19748</v>
      </c>
      <c r="J814" s="499"/>
    </row>
    <row r="815" spans="1:10" ht="37.5">
      <c r="A815" s="489">
        <v>228</v>
      </c>
      <c r="B815" s="423" t="s">
        <v>21682</v>
      </c>
      <c r="C815" s="498" t="s">
        <v>21683</v>
      </c>
      <c r="D815" s="496">
        <v>1</v>
      </c>
      <c r="E815" s="496">
        <v>11</v>
      </c>
      <c r="F815" s="492" t="s">
        <v>20081</v>
      </c>
      <c r="G815" s="493" t="s">
        <v>20081</v>
      </c>
      <c r="H815" s="493" t="s">
        <v>3293</v>
      </c>
      <c r="I815" s="494" t="s">
        <v>19748</v>
      </c>
      <c r="J815" s="499"/>
    </row>
    <row r="816" spans="1:10" ht="56.25">
      <c r="A816" s="489">
        <v>229</v>
      </c>
      <c r="B816" s="423" t="s">
        <v>21684</v>
      </c>
      <c r="C816" s="498" t="s">
        <v>21685</v>
      </c>
      <c r="D816" s="496">
        <v>1</v>
      </c>
      <c r="E816" s="496">
        <v>7</v>
      </c>
      <c r="F816" s="492" t="s">
        <v>21643</v>
      </c>
      <c r="G816" s="493" t="s">
        <v>21103</v>
      </c>
      <c r="H816" s="493" t="s">
        <v>3293</v>
      </c>
      <c r="I816" s="494" t="s">
        <v>19748</v>
      </c>
      <c r="J816" s="2"/>
    </row>
    <row r="817" spans="1:10" ht="37.5">
      <c r="A817" s="489">
        <v>230</v>
      </c>
      <c r="B817" s="423" t="s">
        <v>21686</v>
      </c>
      <c r="C817" s="498" t="s">
        <v>21687</v>
      </c>
      <c r="D817" s="496">
        <v>1</v>
      </c>
      <c r="E817" s="496">
        <v>3</v>
      </c>
      <c r="F817" s="492" t="s">
        <v>21643</v>
      </c>
      <c r="G817" s="493" t="s">
        <v>20185</v>
      </c>
      <c r="H817" s="493" t="s">
        <v>3293</v>
      </c>
      <c r="I817" s="494" t="s">
        <v>19748</v>
      </c>
      <c r="J817" s="2"/>
    </row>
    <row r="818" spans="1:10" ht="56.25">
      <c r="A818" s="489">
        <v>231</v>
      </c>
      <c r="B818" s="423" t="s">
        <v>21688</v>
      </c>
      <c r="C818" s="498" t="s">
        <v>21689</v>
      </c>
      <c r="D818" s="496">
        <v>1</v>
      </c>
      <c r="E818" s="496">
        <v>9</v>
      </c>
      <c r="F818" s="492" t="s">
        <v>20456</v>
      </c>
      <c r="G818" s="493" t="s">
        <v>20168</v>
      </c>
      <c r="H818" s="493" t="s">
        <v>3293</v>
      </c>
      <c r="I818" s="494" t="s">
        <v>19748</v>
      </c>
      <c r="J818" s="2"/>
    </row>
    <row r="819" spans="1:10" ht="37.5">
      <c r="A819" s="489">
        <v>232</v>
      </c>
      <c r="B819" s="423" t="s">
        <v>21690</v>
      </c>
      <c r="C819" s="498" t="s">
        <v>21691</v>
      </c>
      <c r="D819" s="496">
        <v>1</v>
      </c>
      <c r="E819" s="496">
        <v>1</v>
      </c>
      <c r="F819" s="492" t="s">
        <v>20385</v>
      </c>
      <c r="G819" s="493" t="s">
        <v>20385</v>
      </c>
      <c r="H819" s="493" t="s">
        <v>3293</v>
      </c>
      <c r="I819" s="494" t="s">
        <v>19748</v>
      </c>
      <c r="J819" s="499"/>
    </row>
    <row r="820" spans="1:10" ht="37.5">
      <c r="A820" s="489">
        <v>233</v>
      </c>
      <c r="B820" s="423" t="s">
        <v>21692</v>
      </c>
      <c r="C820" s="498" t="s">
        <v>21693</v>
      </c>
      <c r="D820" s="496">
        <v>1</v>
      </c>
      <c r="E820" s="496">
        <v>8</v>
      </c>
      <c r="F820" s="492" t="s">
        <v>21643</v>
      </c>
      <c r="G820" s="493" t="s">
        <v>21669</v>
      </c>
      <c r="H820" s="493" t="s">
        <v>3293</v>
      </c>
      <c r="I820" s="494" t="s">
        <v>19748</v>
      </c>
      <c r="J820" s="2"/>
    </row>
    <row r="821" spans="1:10" ht="56.25">
      <c r="A821" s="489">
        <v>234</v>
      </c>
      <c r="B821" s="423" t="s">
        <v>21694</v>
      </c>
      <c r="C821" s="498" t="s">
        <v>21695</v>
      </c>
      <c r="D821" s="496">
        <v>1</v>
      </c>
      <c r="E821" s="496">
        <v>5</v>
      </c>
      <c r="F821" s="492" t="s">
        <v>21643</v>
      </c>
      <c r="G821" s="493" t="s">
        <v>21669</v>
      </c>
      <c r="H821" s="493" t="s">
        <v>3293</v>
      </c>
      <c r="I821" s="494" t="s">
        <v>19748</v>
      </c>
      <c r="J821" s="2"/>
    </row>
    <row r="822" spans="1:10" ht="56.25">
      <c r="A822" s="489">
        <v>235</v>
      </c>
      <c r="B822" s="423" t="s">
        <v>21696</v>
      </c>
      <c r="C822" s="498" t="s">
        <v>21697</v>
      </c>
      <c r="D822" s="496">
        <v>1</v>
      </c>
      <c r="E822" s="496">
        <v>5</v>
      </c>
      <c r="F822" s="492" t="s">
        <v>21643</v>
      </c>
      <c r="G822" s="493" t="s">
        <v>21669</v>
      </c>
      <c r="H822" s="493" t="s">
        <v>3293</v>
      </c>
      <c r="I822" s="494" t="s">
        <v>19748</v>
      </c>
      <c r="J822" s="2"/>
    </row>
    <row r="823" spans="1:10" ht="75">
      <c r="A823" s="489">
        <v>236</v>
      </c>
      <c r="B823" s="423" t="s">
        <v>21698</v>
      </c>
      <c r="C823" s="498" t="s">
        <v>21699</v>
      </c>
      <c r="D823" s="496">
        <v>1</v>
      </c>
      <c r="E823" s="496">
        <v>1</v>
      </c>
      <c r="F823" s="492" t="s">
        <v>20458</v>
      </c>
      <c r="G823" s="493" t="s">
        <v>20458</v>
      </c>
      <c r="H823" s="493" t="s">
        <v>3293</v>
      </c>
      <c r="I823" s="494" t="s">
        <v>19748</v>
      </c>
      <c r="J823" s="499"/>
    </row>
    <row r="824" spans="1:10" ht="75">
      <c r="A824" s="489">
        <v>237</v>
      </c>
      <c r="B824" s="423" t="s">
        <v>21700</v>
      </c>
      <c r="C824" s="498" t="s">
        <v>21701</v>
      </c>
      <c r="D824" s="496">
        <v>1</v>
      </c>
      <c r="E824" s="496">
        <v>1</v>
      </c>
      <c r="F824" s="492" t="s">
        <v>20456</v>
      </c>
      <c r="G824" s="493" t="s">
        <v>20456</v>
      </c>
      <c r="H824" s="493" t="s">
        <v>3293</v>
      </c>
      <c r="I824" s="494" t="s">
        <v>19748</v>
      </c>
      <c r="J824" s="499"/>
    </row>
    <row r="825" spans="1:10" ht="37.5">
      <c r="A825" s="489">
        <v>238</v>
      </c>
      <c r="B825" s="423" t="s">
        <v>21702</v>
      </c>
      <c r="C825" s="498" t="s">
        <v>21703</v>
      </c>
      <c r="D825" s="496">
        <v>1</v>
      </c>
      <c r="E825" s="496">
        <v>2</v>
      </c>
      <c r="F825" s="492" t="s">
        <v>21643</v>
      </c>
      <c r="G825" s="493" t="s">
        <v>15968</v>
      </c>
      <c r="H825" s="493" t="s">
        <v>3293</v>
      </c>
      <c r="I825" s="494" t="s">
        <v>19748</v>
      </c>
      <c r="J825" s="2"/>
    </row>
    <row r="826" spans="1:10" ht="56.25">
      <c r="A826" s="489">
        <v>239</v>
      </c>
      <c r="B826" s="423" t="s">
        <v>21704</v>
      </c>
      <c r="C826" s="498" t="s">
        <v>21705</v>
      </c>
      <c r="D826" s="496">
        <v>1</v>
      </c>
      <c r="E826" s="496">
        <v>2</v>
      </c>
      <c r="F826" s="492" t="s">
        <v>20473</v>
      </c>
      <c r="G826" s="493" t="s">
        <v>20168</v>
      </c>
      <c r="H826" s="493" t="s">
        <v>3293</v>
      </c>
      <c r="I826" s="494" t="s">
        <v>19748</v>
      </c>
      <c r="J826" s="2"/>
    </row>
    <row r="827" spans="1:10" ht="93.75">
      <c r="A827" s="489">
        <v>240</v>
      </c>
      <c r="B827" s="423" t="s">
        <v>21706</v>
      </c>
      <c r="C827" s="498" t="s">
        <v>21707</v>
      </c>
      <c r="D827" s="496">
        <v>1</v>
      </c>
      <c r="E827" s="496">
        <v>16</v>
      </c>
      <c r="F827" s="492" t="s">
        <v>21643</v>
      </c>
      <c r="G827" s="493" t="s">
        <v>21103</v>
      </c>
      <c r="H827" s="493" t="s">
        <v>3293</v>
      </c>
      <c r="I827" s="494" t="s">
        <v>19748</v>
      </c>
      <c r="J827" s="2"/>
    </row>
    <row r="828" spans="1:10" ht="56.25">
      <c r="A828" s="489">
        <v>241</v>
      </c>
      <c r="B828" s="423" t="s">
        <v>21708</v>
      </c>
      <c r="C828" s="498" t="s">
        <v>21709</v>
      </c>
      <c r="D828" s="496">
        <v>1</v>
      </c>
      <c r="E828" s="496">
        <v>1</v>
      </c>
      <c r="F828" s="492" t="s">
        <v>21710</v>
      </c>
      <c r="G828" s="493">
        <f>-D2709</f>
        <v>0</v>
      </c>
      <c r="H828" s="493" t="s">
        <v>3293</v>
      </c>
      <c r="I828" s="494" t="s">
        <v>19748</v>
      </c>
      <c r="J828" s="2"/>
    </row>
    <row r="829" spans="1:10" ht="56.25">
      <c r="A829" s="489">
        <v>242</v>
      </c>
      <c r="B829" s="423" t="s">
        <v>21711</v>
      </c>
      <c r="C829" s="498" t="s">
        <v>21712</v>
      </c>
      <c r="D829" s="496">
        <v>1</v>
      </c>
      <c r="E829" s="496">
        <v>5</v>
      </c>
      <c r="F829" s="492" t="s">
        <v>21643</v>
      </c>
      <c r="G829" s="493" t="s">
        <v>21103</v>
      </c>
      <c r="H829" s="493" t="s">
        <v>3293</v>
      </c>
      <c r="I829" s="494" t="s">
        <v>19748</v>
      </c>
      <c r="J829" s="2"/>
    </row>
    <row r="830" spans="1:10" ht="56.25">
      <c r="A830" s="489">
        <v>243</v>
      </c>
      <c r="B830" s="423" t="s">
        <v>21713</v>
      </c>
      <c r="C830" s="498" t="s">
        <v>21714</v>
      </c>
      <c r="D830" s="496">
        <v>1</v>
      </c>
      <c r="E830" s="496">
        <v>2</v>
      </c>
      <c r="F830" s="492" t="s">
        <v>21643</v>
      </c>
      <c r="G830" s="493" t="s">
        <v>21105</v>
      </c>
      <c r="H830" s="493" t="s">
        <v>3293</v>
      </c>
      <c r="I830" s="494" t="s">
        <v>19748</v>
      </c>
      <c r="J830" s="2"/>
    </row>
    <row r="831" spans="1:10" ht="75">
      <c r="A831" s="489">
        <v>244</v>
      </c>
      <c r="B831" s="423" t="s">
        <v>21715</v>
      </c>
      <c r="C831" s="498" t="s">
        <v>21716</v>
      </c>
      <c r="D831" s="496">
        <v>1</v>
      </c>
      <c r="E831" s="496">
        <v>11</v>
      </c>
      <c r="F831" s="492" t="s">
        <v>21643</v>
      </c>
      <c r="G831" s="493" t="s">
        <v>21105</v>
      </c>
      <c r="H831" s="493" t="s">
        <v>3293</v>
      </c>
      <c r="I831" s="494" t="s">
        <v>19748</v>
      </c>
      <c r="J831" s="2"/>
    </row>
    <row r="832" spans="1:10" ht="37.5">
      <c r="A832" s="489">
        <v>245</v>
      </c>
      <c r="B832" s="423" t="s">
        <v>21717</v>
      </c>
      <c r="C832" s="498" t="s">
        <v>21718</v>
      </c>
      <c r="D832" s="496">
        <v>1</v>
      </c>
      <c r="E832" s="496">
        <v>8</v>
      </c>
      <c r="F832" s="492" t="s">
        <v>21643</v>
      </c>
      <c r="G832" s="493" t="s">
        <v>21105</v>
      </c>
      <c r="H832" s="493" t="s">
        <v>3293</v>
      </c>
      <c r="I832" s="494" t="s">
        <v>19748</v>
      </c>
      <c r="J832" s="2"/>
    </row>
    <row r="833" spans="1:10" ht="75">
      <c r="A833" s="489">
        <v>246</v>
      </c>
      <c r="B833" s="423" t="s">
        <v>21719</v>
      </c>
      <c r="C833" s="498" t="s">
        <v>21720</v>
      </c>
      <c r="D833" s="496">
        <v>1</v>
      </c>
      <c r="E833" s="496">
        <v>4</v>
      </c>
      <c r="F833" s="492" t="s">
        <v>21643</v>
      </c>
      <c r="G833" s="493" t="s">
        <v>21193</v>
      </c>
      <c r="H833" s="493" t="s">
        <v>3293</v>
      </c>
      <c r="I833" s="494" t="s">
        <v>19748</v>
      </c>
      <c r="J833" s="2"/>
    </row>
    <row r="834" spans="1:10" ht="93.75">
      <c r="A834" s="489">
        <v>247</v>
      </c>
      <c r="B834" s="423" t="s">
        <v>21721</v>
      </c>
      <c r="C834" s="498" t="s">
        <v>21722</v>
      </c>
      <c r="D834" s="496">
        <v>1</v>
      </c>
      <c r="E834" s="496">
        <v>40</v>
      </c>
      <c r="F834" s="492" t="s">
        <v>21643</v>
      </c>
      <c r="G834" s="493" t="s">
        <v>21193</v>
      </c>
      <c r="H834" s="493" t="s">
        <v>3293</v>
      </c>
      <c r="I834" s="494" t="s">
        <v>19748</v>
      </c>
      <c r="J834" s="2"/>
    </row>
    <row r="835" spans="1:10" ht="75">
      <c r="A835" s="489">
        <v>248</v>
      </c>
      <c r="B835" s="423" t="s">
        <v>21723</v>
      </c>
      <c r="C835" s="498" t="s">
        <v>21724</v>
      </c>
      <c r="D835" s="496">
        <v>1</v>
      </c>
      <c r="E835" s="496">
        <v>3</v>
      </c>
      <c r="F835" s="492" t="s">
        <v>21643</v>
      </c>
      <c r="G835" s="493" t="s">
        <v>21193</v>
      </c>
      <c r="H835" s="493" t="s">
        <v>3293</v>
      </c>
      <c r="I835" s="494" t="s">
        <v>19748</v>
      </c>
      <c r="J835" s="2"/>
    </row>
    <row r="836" spans="1:10" ht="93.75">
      <c r="A836" s="489">
        <v>249</v>
      </c>
      <c r="B836" s="423" t="s">
        <v>21725</v>
      </c>
      <c r="C836" s="498" t="s">
        <v>21726</v>
      </c>
      <c r="D836" s="496">
        <v>1</v>
      </c>
      <c r="E836" s="496">
        <v>4</v>
      </c>
      <c r="F836" s="492" t="s">
        <v>21643</v>
      </c>
      <c r="G836" s="493" t="s">
        <v>21105</v>
      </c>
      <c r="H836" s="493" t="s">
        <v>3293</v>
      </c>
      <c r="I836" s="494" t="s">
        <v>19748</v>
      </c>
      <c r="J836" s="2"/>
    </row>
    <row r="837" spans="1:10" ht="37.5">
      <c r="A837" s="489">
        <v>250</v>
      </c>
      <c r="B837" s="423" t="s">
        <v>21727</v>
      </c>
      <c r="C837" s="498" t="s">
        <v>21728</v>
      </c>
      <c r="D837" s="496">
        <v>1</v>
      </c>
      <c r="E837" s="496">
        <v>13</v>
      </c>
      <c r="F837" s="492" t="s">
        <v>21643</v>
      </c>
      <c r="G837" s="493" t="s">
        <v>20168</v>
      </c>
      <c r="H837" s="493" t="s">
        <v>3293</v>
      </c>
      <c r="I837" s="494" t="s">
        <v>19748</v>
      </c>
      <c r="J837" s="2"/>
    </row>
    <row r="838" spans="1:10" ht="93.75">
      <c r="A838" s="489">
        <v>251</v>
      </c>
      <c r="B838" s="423" t="s">
        <v>21729</v>
      </c>
      <c r="C838" s="498" t="s">
        <v>21730</v>
      </c>
      <c r="D838" s="496">
        <v>1</v>
      </c>
      <c r="E838" s="496">
        <v>1</v>
      </c>
      <c r="F838" s="492" t="s">
        <v>20229</v>
      </c>
      <c r="G838" s="493" t="s">
        <v>20229</v>
      </c>
      <c r="H838" s="493" t="s">
        <v>3293</v>
      </c>
      <c r="I838" s="494" t="s">
        <v>19748</v>
      </c>
      <c r="J838" s="499"/>
    </row>
    <row r="839" spans="1:10" ht="56.25">
      <c r="A839" s="489">
        <v>252</v>
      </c>
      <c r="B839" s="423" t="s">
        <v>21731</v>
      </c>
      <c r="C839" s="498" t="s">
        <v>21732</v>
      </c>
      <c r="D839" s="496">
        <v>1</v>
      </c>
      <c r="E839" s="496">
        <v>5</v>
      </c>
      <c r="F839" s="492" t="s">
        <v>21643</v>
      </c>
      <c r="G839" s="493" t="s">
        <v>20240</v>
      </c>
      <c r="H839" s="493" t="s">
        <v>3293</v>
      </c>
      <c r="I839" s="494" t="s">
        <v>19748</v>
      </c>
      <c r="J839" s="2"/>
    </row>
    <row r="840" spans="1:10" ht="56.25">
      <c r="A840" s="489">
        <v>253</v>
      </c>
      <c r="B840" s="423" t="s">
        <v>21733</v>
      </c>
      <c r="C840" s="498" t="s">
        <v>21734</v>
      </c>
      <c r="D840" s="496">
        <v>1</v>
      </c>
      <c r="E840" s="496">
        <v>13</v>
      </c>
      <c r="F840" s="492" t="s">
        <v>20188</v>
      </c>
      <c r="G840" s="493" t="s">
        <v>17792</v>
      </c>
      <c r="H840" s="493" t="s">
        <v>3293</v>
      </c>
      <c r="I840" s="494" t="s">
        <v>19748</v>
      </c>
      <c r="J840" s="2"/>
    </row>
    <row r="841" spans="1:10" ht="56.25">
      <c r="A841" s="489">
        <v>254</v>
      </c>
      <c r="B841" s="423" t="s">
        <v>21735</v>
      </c>
      <c r="C841" s="498" t="s">
        <v>21736</v>
      </c>
      <c r="D841" s="496">
        <v>1</v>
      </c>
      <c r="E841" s="496">
        <v>2</v>
      </c>
      <c r="F841" s="492" t="s">
        <v>21643</v>
      </c>
      <c r="G841" s="493" t="s">
        <v>17792</v>
      </c>
      <c r="H841" s="493" t="s">
        <v>3293</v>
      </c>
      <c r="I841" s="494" t="s">
        <v>19748</v>
      </c>
      <c r="J841" s="2"/>
    </row>
    <row r="842" spans="1:10" ht="37.5">
      <c r="A842" s="489">
        <v>255</v>
      </c>
      <c r="B842" s="423" t="s">
        <v>21737</v>
      </c>
      <c r="C842" s="498" t="s">
        <v>21738</v>
      </c>
      <c r="D842" s="496">
        <v>1</v>
      </c>
      <c r="E842" s="496">
        <v>8</v>
      </c>
      <c r="F842" s="492" t="s">
        <v>21643</v>
      </c>
      <c r="G842" s="493" t="s">
        <v>20254</v>
      </c>
      <c r="H842" s="493" t="s">
        <v>3293</v>
      </c>
      <c r="I842" s="494" t="s">
        <v>19748</v>
      </c>
      <c r="J842" s="2"/>
    </row>
    <row r="843" spans="1:10" ht="75">
      <c r="A843" s="489">
        <v>256</v>
      </c>
      <c r="B843" s="423" t="s">
        <v>21739</v>
      </c>
      <c r="C843" s="498" t="s">
        <v>21740</v>
      </c>
      <c r="D843" s="496">
        <v>1</v>
      </c>
      <c r="E843" s="496">
        <v>2</v>
      </c>
      <c r="F843" s="492" t="s">
        <v>21643</v>
      </c>
      <c r="G843" s="493" t="s">
        <v>21105</v>
      </c>
      <c r="H843" s="493" t="s">
        <v>3293</v>
      </c>
      <c r="I843" s="494" t="s">
        <v>19748</v>
      </c>
      <c r="J843" s="2"/>
    </row>
    <row r="844" spans="1:10" ht="37.5">
      <c r="A844" s="489">
        <v>257</v>
      </c>
      <c r="B844" s="423" t="s">
        <v>21741</v>
      </c>
      <c r="C844" s="498" t="s">
        <v>21742</v>
      </c>
      <c r="D844" s="496">
        <v>1</v>
      </c>
      <c r="E844" s="496">
        <v>1</v>
      </c>
      <c r="F844" s="492" t="s">
        <v>21710</v>
      </c>
      <c r="G844" s="493" t="s">
        <v>19766</v>
      </c>
      <c r="H844" s="493" t="s">
        <v>3293</v>
      </c>
      <c r="I844" s="494" t="s">
        <v>19748</v>
      </c>
      <c r="J844" s="2"/>
    </row>
    <row r="845" spans="1:10" ht="56.25">
      <c r="A845" s="489">
        <v>258</v>
      </c>
      <c r="B845" s="423" t="s">
        <v>21743</v>
      </c>
      <c r="C845" s="498" t="s">
        <v>21744</v>
      </c>
      <c r="D845" s="496">
        <v>1</v>
      </c>
      <c r="E845" s="496">
        <v>3</v>
      </c>
      <c r="F845" s="492" t="s">
        <v>21643</v>
      </c>
      <c r="G845" s="493" t="s">
        <v>17832</v>
      </c>
      <c r="H845" s="493" t="s">
        <v>3293</v>
      </c>
      <c r="I845" s="494" t="s">
        <v>19748</v>
      </c>
      <c r="J845" s="2"/>
    </row>
    <row r="846" spans="1:10" ht="56.25">
      <c r="A846" s="489">
        <v>259</v>
      </c>
      <c r="B846" s="423" t="s">
        <v>21745</v>
      </c>
      <c r="C846" s="498" t="s">
        <v>21746</v>
      </c>
      <c r="D846" s="496">
        <v>1</v>
      </c>
      <c r="E846" s="496">
        <v>1</v>
      </c>
      <c r="F846" s="492" t="s">
        <v>20383</v>
      </c>
      <c r="G846" s="493" t="s">
        <v>21597</v>
      </c>
      <c r="H846" s="493" t="s">
        <v>3293</v>
      </c>
      <c r="I846" s="494" t="s">
        <v>19748</v>
      </c>
      <c r="J846" s="499"/>
    </row>
    <row r="847" spans="1:10" ht="56.25">
      <c r="A847" s="489">
        <v>260</v>
      </c>
      <c r="B847" s="423" t="s">
        <v>21747</v>
      </c>
      <c r="C847" s="498" t="s">
        <v>21748</v>
      </c>
      <c r="D847" s="496">
        <v>2</v>
      </c>
      <c r="E847" s="496">
        <v>15</v>
      </c>
      <c r="F847" s="492" t="s">
        <v>21643</v>
      </c>
      <c r="G847" s="493" t="s">
        <v>21643</v>
      </c>
      <c r="H847" s="493" t="s">
        <v>3293</v>
      </c>
      <c r="I847" s="494" t="s">
        <v>19748</v>
      </c>
      <c r="J847" s="2"/>
    </row>
    <row r="848" spans="1:10" ht="37.5">
      <c r="A848" s="489">
        <v>261</v>
      </c>
      <c r="B848" s="423" t="s">
        <v>21749</v>
      </c>
      <c r="C848" s="498" t="s">
        <v>21750</v>
      </c>
      <c r="D848" s="496">
        <v>1</v>
      </c>
      <c r="E848" s="496">
        <v>11</v>
      </c>
      <c r="F848" s="492" t="s">
        <v>21643</v>
      </c>
      <c r="G848" s="493" t="s">
        <v>15968</v>
      </c>
      <c r="H848" s="493" t="s">
        <v>3293</v>
      </c>
      <c r="I848" s="494" t="s">
        <v>19748</v>
      </c>
      <c r="J848" s="2"/>
    </row>
    <row r="849" spans="1:10" ht="75">
      <c r="A849" s="489">
        <v>262</v>
      </c>
      <c r="B849" s="423" t="s">
        <v>21751</v>
      </c>
      <c r="C849" s="498" t="s">
        <v>21752</v>
      </c>
      <c r="D849" s="496">
        <v>1</v>
      </c>
      <c r="E849" s="496">
        <v>74</v>
      </c>
      <c r="F849" s="492" t="s">
        <v>21111</v>
      </c>
      <c r="G849" s="493" t="s">
        <v>18212</v>
      </c>
      <c r="H849" s="493" t="s">
        <v>3293</v>
      </c>
      <c r="I849" s="494" t="s">
        <v>19748</v>
      </c>
      <c r="J849" s="499"/>
    </row>
    <row r="850" spans="1:10" ht="56.25">
      <c r="A850" s="489">
        <v>263</v>
      </c>
      <c r="B850" s="423" t="s">
        <v>21753</v>
      </c>
      <c r="C850" s="498" t="s">
        <v>21754</v>
      </c>
      <c r="D850" s="496">
        <v>1</v>
      </c>
      <c r="E850" s="496">
        <v>3</v>
      </c>
      <c r="F850" s="492" t="s">
        <v>21643</v>
      </c>
      <c r="G850" s="493" t="s">
        <v>20473</v>
      </c>
      <c r="H850" s="493" t="s">
        <v>3293</v>
      </c>
      <c r="I850" s="494" t="s">
        <v>19748</v>
      </c>
      <c r="J850" s="2"/>
    </row>
    <row r="851" spans="1:10" ht="37.5">
      <c r="A851" s="489">
        <v>264</v>
      </c>
      <c r="B851" s="423" t="s">
        <v>21755</v>
      </c>
      <c r="C851" s="498" t="s">
        <v>21756</v>
      </c>
      <c r="D851" s="496">
        <v>1</v>
      </c>
      <c r="E851" s="496">
        <v>6</v>
      </c>
      <c r="F851" s="492" t="s">
        <v>21643</v>
      </c>
      <c r="G851" s="493" t="s">
        <v>20473</v>
      </c>
      <c r="H851" s="493" t="s">
        <v>3293</v>
      </c>
      <c r="I851" s="494" t="s">
        <v>19748</v>
      </c>
      <c r="J851" s="2"/>
    </row>
    <row r="852" spans="1:10" ht="56.25">
      <c r="A852" s="489">
        <v>265</v>
      </c>
      <c r="B852" s="112" t="s">
        <v>21757</v>
      </c>
      <c r="C852" s="498" t="s">
        <v>21758</v>
      </c>
      <c r="D852" s="496">
        <v>1</v>
      </c>
      <c r="E852" s="496">
        <v>3</v>
      </c>
      <c r="F852" s="492" t="s">
        <v>20232</v>
      </c>
      <c r="G852" s="493" t="s">
        <v>21759</v>
      </c>
      <c r="H852" s="493" t="s">
        <v>3293</v>
      </c>
      <c r="I852" s="494" t="s">
        <v>19748</v>
      </c>
      <c r="J852" s="2"/>
    </row>
    <row r="853" spans="1:10" ht="56.25">
      <c r="A853" s="489">
        <v>266</v>
      </c>
      <c r="B853" s="112" t="s">
        <v>21760</v>
      </c>
      <c r="C853" s="498" t="s">
        <v>21761</v>
      </c>
      <c r="D853" s="496">
        <v>1</v>
      </c>
      <c r="E853" s="496">
        <v>6</v>
      </c>
      <c r="F853" s="492" t="s">
        <v>20232</v>
      </c>
      <c r="G853" s="493" t="s">
        <v>20254</v>
      </c>
      <c r="H853" s="493" t="s">
        <v>3293</v>
      </c>
      <c r="I853" s="494" t="s">
        <v>19748</v>
      </c>
      <c r="J853" s="2"/>
    </row>
    <row r="854" spans="1:10" ht="38.25">
      <c r="A854" s="489">
        <v>267</v>
      </c>
      <c r="B854" s="112" t="s">
        <v>21762</v>
      </c>
      <c r="C854" s="498" t="s">
        <v>21763</v>
      </c>
      <c r="D854" s="496">
        <v>2</v>
      </c>
      <c r="E854" s="496">
        <v>4</v>
      </c>
      <c r="F854" s="492" t="s">
        <v>21107</v>
      </c>
      <c r="G854" s="493" t="s">
        <v>21764</v>
      </c>
      <c r="H854" s="493" t="s">
        <v>3293</v>
      </c>
      <c r="I854" s="494" t="s">
        <v>19748</v>
      </c>
      <c r="J854" s="2"/>
    </row>
    <row r="855" spans="1:10" ht="56.25">
      <c r="A855" s="489">
        <v>268</v>
      </c>
      <c r="B855" s="112" t="s">
        <v>21765</v>
      </c>
      <c r="C855" s="498" t="s">
        <v>21766</v>
      </c>
      <c r="D855" s="496">
        <v>1</v>
      </c>
      <c r="E855" s="496">
        <v>6</v>
      </c>
      <c r="F855" s="492" t="s">
        <v>20232</v>
      </c>
      <c r="G855" s="493" t="s">
        <v>17667</v>
      </c>
      <c r="H855" s="493" t="s">
        <v>3293</v>
      </c>
      <c r="I855" s="494" t="s">
        <v>19748</v>
      </c>
      <c r="J855" s="2"/>
    </row>
    <row r="856" spans="1:10" ht="75">
      <c r="A856" s="489">
        <v>269</v>
      </c>
      <c r="B856" s="112" t="s">
        <v>21767</v>
      </c>
      <c r="C856" s="498" t="s">
        <v>21768</v>
      </c>
      <c r="D856" s="496">
        <v>1</v>
      </c>
      <c r="E856" s="496">
        <v>3</v>
      </c>
      <c r="F856" s="492" t="s">
        <v>20232</v>
      </c>
      <c r="G856" s="493" t="s">
        <v>21759</v>
      </c>
      <c r="H856" s="493" t="s">
        <v>3293</v>
      </c>
      <c r="I856" s="494" t="s">
        <v>19748</v>
      </c>
      <c r="J856" s="2"/>
    </row>
    <row r="857" spans="1:10" ht="56.25">
      <c r="A857" s="489">
        <v>270</v>
      </c>
      <c r="B857" s="112" t="s">
        <v>21769</v>
      </c>
      <c r="C857" s="498" t="s">
        <v>21770</v>
      </c>
      <c r="D857" s="496">
        <v>1</v>
      </c>
      <c r="E857" s="496">
        <v>16</v>
      </c>
      <c r="F857" s="492" t="s">
        <v>21103</v>
      </c>
      <c r="G857" s="493" t="s">
        <v>21759</v>
      </c>
      <c r="H857" s="493" t="s">
        <v>3293</v>
      </c>
      <c r="I857" s="494" t="s">
        <v>19748</v>
      </c>
      <c r="J857" s="2"/>
    </row>
    <row r="858" spans="1:10" ht="75">
      <c r="A858" s="489">
        <v>271</v>
      </c>
      <c r="B858" s="112" t="s">
        <v>21771</v>
      </c>
      <c r="C858" s="498" t="s">
        <v>21772</v>
      </c>
      <c r="D858" s="496">
        <v>1</v>
      </c>
      <c r="E858" s="496">
        <v>3</v>
      </c>
      <c r="F858" s="492" t="s">
        <v>21773</v>
      </c>
      <c r="G858" s="493" t="s">
        <v>21759</v>
      </c>
      <c r="H858" s="493" t="s">
        <v>3293</v>
      </c>
      <c r="I858" s="494" t="s">
        <v>19748</v>
      </c>
      <c r="J858" s="2"/>
    </row>
    <row r="859" spans="1:10" ht="37.5">
      <c r="A859" s="489">
        <v>272</v>
      </c>
      <c r="B859" s="112" t="s">
        <v>21774</v>
      </c>
      <c r="C859" s="498" t="s">
        <v>21775</v>
      </c>
      <c r="D859" s="496">
        <v>1</v>
      </c>
      <c r="E859" s="496">
        <v>7</v>
      </c>
      <c r="F859" s="492" t="s">
        <v>21773</v>
      </c>
      <c r="G859" s="493" t="s">
        <v>21759</v>
      </c>
      <c r="H859" s="493" t="s">
        <v>3293</v>
      </c>
      <c r="I859" s="494" t="s">
        <v>19748</v>
      </c>
      <c r="J859" s="2"/>
    </row>
    <row r="860" spans="1:10" ht="56.25">
      <c r="A860" s="489">
        <v>273</v>
      </c>
      <c r="B860" s="112" t="s">
        <v>21776</v>
      </c>
      <c r="C860" s="498" t="s">
        <v>21777</v>
      </c>
      <c r="D860" s="496">
        <v>1</v>
      </c>
      <c r="E860" s="496">
        <v>3</v>
      </c>
      <c r="F860" s="492" t="s">
        <v>21773</v>
      </c>
      <c r="G860" s="493" t="s">
        <v>17812</v>
      </c>
      <c r="H860" s="493" t="s">
        <v>3293</v>
      </c>
      <c r="I860" s="494" t="s">
        <v>19748</v>
      </c>
      <c r="J860" s="2"/>
    </row>
    <row r="861" spans="1:10" ht="75">
      <c r="A861" s="489">
        <v>274</v>
      </c>
      <c r="B861" s="112" t="s">
        <v>21778</v>
      </c>
      <c r="C861" s="498" t="s">
        <v>21779</v>
      </c>
      <c r="D861" s="496">
        <v>1</v>
      </c>
      <c r="E861" s="496">
        <v>5</v>
      </c>
      <c r="F861" s="492" t="s">
        <v>20473</v>
      </c>
      <c r="G861" s="493" t="s">
        <v>21759</v>
      </c>
      <c r="H861" s="493" t="s">
        <v>3293</v>
      </c>
      <c r="I861" s="494" t="s">
        <v>19748</v>
      </c>
      <c r="J861" s="2"/>
    </row>
    <row r="862" spans="1:10" ht="37.5">
      <c r="A862" s="489">
        <v>275</v>
      </c>
      <c r="B862" s="112" t="s">
        <v>21780</v>
      </c>
      <c r="C862" s="498" t="s">
        <v>21781</v>
      </c>
      <c r="D862" s="496">
        <v>1</v>
      </c>
      <c r="E862" s="496">
        <v>9</v>
      </c>
      <c r="F862" s="492" t="s">
        <v>20473</v>
      </c>
      <c r="G862" s="493" t="s">
        <v>20473</v>
      </c>
      <c r="H862" s="493" t="s">
        <v>3293</v>
      </c>
      <c r="I862" s="494" t="s">
        <v>19748</v>
      </c>
      <c r="J862" s="2"/>
    </row>
    <row r="863" spans="1:10" ht="56.25">
      <c r="A863" s="489">
        <v>276</v>
      </c>
      <c r="B863" s="112" t="s">
        <v>21782</v>
      </c>
      <c r="C863" s="498" t="s">
        <v>21783</v>
      </c>
      <c r="D863" s="496">
        <v>1</v>
      </c>
      <c r="E863" s="496">
        <v>3</v>
      </c>
      <c r="F863" s="492" t="s">
        <v>20473</v>
      </c>
      <c r="G863" s="493" t="s">
        <v>21759</v>
      </c>
      <c r="H863" s="493" t="s">
        <v>3293</v>
      </c>
      <c r="I863" s="494" t="s">
        <v>19748</v>
      </c>
      <c r="J863" s="2"/>
    </row>
    <row r="864" spans="1:10" ht="56.25">
      <c r="A864" s="489">
        <v>277</v>
      </c>
      <c r="B864" s="112" t="s">
        <v>21784</v>
      </c>
      <c r="C864" s="498" t="s">
        <v>21785</v>
      </c>
      <c r="D864" s="496">
        <v>1</v>
      </c>
      <c r="E864" s="496">
        <v>11</v>
      </c>
      <c r="F864" s="492" t="s">
        <v>20473</v>
      </c>
      <c r="G864" s="493" t="s">
        <v>20473</v>
      </c>
      <c r="H864" s="493" t="s">
        <v>3293</v>
      </c>
      <c r="I864" s="494" t="s">
        <v>19748</v>
      </c>
      <c r="J864" s="2"/>
    </row>
    <row r="865" spans="1:10" ht="56.25">
      <c r="A865" s="489">
        <v>278</v>
      </c>
      <c r="B865" s="112" t="s">
        <v>21786</v>
      </c>
      <c r="C865" s="498" t="s">
        <v>21787</v>
      </c>
      <c r="D865" s="496">
        <v>1</v>
      </c>
      <c r="E865" s="496">
        <v>3</v>
      </c>
      <c r="F865" s="492" t="s">
        <v>20473</v>
      </c>
      <c r="G865" s="493" t="s">
        <v>21759</v>
      </c>
      <c r="H865" s="493" t="s">
        <v>3293</v>
      </c>
      <c r="I865" s="494" t="s">
        <v>19748</v>
      </c>
      <c r="J865" s="2"/>
    </row>
    <row r="866" spans="1:10" ht="37.5">
      <c r="A866" s="489">
        <v>279</v>
      </c>
      <c r="B866" s="112" t="s">
        <v>21788</v>
      </c>
      <c r="C866" s="498" t="s">
        <v>21789</v>
      </c>
      <c r="D866" s="496">
        <v>1</v>
      </c>
      <c r="E866" s="496">
        <v>15</v>
      </c>
      <c r="F866" s="492" t="s">
        <v>20254</v>
      </c>
      <c r="G866" s="493" t="s">
        <v>20254</v>
      </c>
      <c r="H866" s="493" t="s">
        <v>3293</v>
      </c>
      <c r="I866" s="494" t="s">
        <v>19748</v>
      </c>
      <c r="J866" s="2"/>
    </row>
    <row r="867" spans="1:10" ht="56.25">
      <c r="A867" s="489">
        <v>280</v>
      </c>
      <c r="B867" s="112" t="s">
        <v>21790</v>
      </c>
      <c r="C867" s="498" t="s">
        <v>21791</v>
      </c>
      <c r="D867" s="496">
        <v>1</v>
      </c>
      <c r="E867" s="496">
        <v>3</v>
      </c>
      <c r="F867" s="492" t="s">
        <v>20254</v>
      </c>
      <c r="G867" s="493" t="s">
        <v>21113</v>
      </c>
      <c r="H867" s="493" t="s">
        <v>3293</v>
      </c>
      <c r="I867" s="494" t="s">
        <v>19748</v>
      </c>
      <c r="J867" s="2"/>
    </row>
    <row r="868" spans="1:10" ht="37.5">
      <c r="A868" s="489">
        <v>281</v>
      </c>
      <c r="B868" s="112" t="s">
        <v>21792</v>
      </c>
      <c r="C868" s="498" t="s">
        <v>21793</v>
      </c>
      <c r="D868" s="496">
        <v>2</v>
      </c>
      <c r="E868" s="496">
        <v>3</v>
      </c>
      <c r="F868" s="492" t="s">
        <v>21794</v>
      </c>
      <c r="G868" s="493" t="s">
        <v>17832</v>
      </c>
      <c r="H868" s="493" t="s">
        <v>3293</v>
      </c>
      <c r="I868" s="494" t="s">
        <v>19748</v>
      </c>
      <c r="J868" s="2"/>
    </row>
    <row r="869" spans="1:10" ht="75">
      <c r="A869" s="489">
        <v>282</v>
      </c>
      <c r="B869" s="112" t="s">
        <v>21795</v>
      </c>
      <c r="C869" s="498" t="s">
        <v>21796</v>
      </c>
      <c r="D869" s="496">
        <v>1</v>
      </c>
      <c r="E869" s="496">
        <v>1</v>
      </c>
      <c r="F869" s="492" t="s">
        <v>21794</v>
      </c>
      <c r="G869" s="493" t="s">
        <v>21113</v>
      </c>
      <c r="H869" s="493" t="s">
        <v>3293</v>
      </c>
      <c r="I869" s="494" t="s">
        <v>19748</v>
      </c>
      <c r="J869" s="2"/>
    </row>
    <row r="870" spans="1:10" ht="37.5">
      <c r="A870" s="489">
        <v>283</v>
      </c>
      <c r="B870" s="112" t="s">
        <v>21797</v>
      </c>
      <c r="C870" s="498" t="s">
        <v>21798</v>
      </c>
      <c r="D870" s="496">
        <v>1</v>
      </c>
      <c r="E870" s="496">
        <v>6</v>
      </c>
      <c r="F870" s="492" t="s">
        <v>21794</v>
      </c>
      <c r="G870" s="493" t="s">
        <v>20250</v>
      </c>
      <c r="H870" s="493" t="s">
        <v>3293</v>
      </c>
      <c r="I870" s="494" t="s">
        <v>19748</v>
      </c>
      <c r="J870" s="2"/>
    </row>
    <row r="871" spans="1:10" ht="112.5">
      <c r="A871" s="489">
        <v>284</v>
      </c>
      <c r="B871" s="112" t="s">
        <v>21799</v>
      </c>
      <c r="C871" s="498" t="s">
        <v>21800</v>
      </c>
      <c r="D871" s="496">
        <v>1</v>
      </c>
      <c r="E871" s="496">
        <v>2</v>
      </c>
      <c r="F871" s="492" t="s">
        <v>21794</v>
      </c>
      <c r="G871" s="493" t="s">
        <v>21759</v>
      </c>
      <c r="H871" s="493" t="s">
        <v>3293</v>
      </c>
      <c r="I871" s="494" t="s">
        <v>19748</v>
      </c>
      <c r="J871" s="2"/>
    </row>
    <row r="872" spans="1:10" ht="56.25">
      <c r="A872" s="489">
        <v>285</v>
      </c>
      <c r="B872" s="112" t="s">
        <v>21801</v>
      </c>
      <c r="C872" s="498" t="s">
        <v>21802</v>
      </c>
      <c r="D872" s="496">
        <v>1</v>
      </c>
      <c r="E872" s="496">
        <v>10</v>
      </c>
      <c r="F872" s="492" t="s">
        <v>21794</v>
      </c>
      <c r="G872" s="493" t="s">
        <v>17721</v>
      </c>
      <c r="H872" s="493" t="s">
        <v>3293</v>
      </c>
      <c r="I872" s="494" t="s">
        <v>19748</v>
      </c>
      <c r="J872" s="2"/>
    </row>
    <row r="873" spans="1:10" ht="56.25">
      <c r="A873" s="489">
        <v>286</v>
      </c>
      <c r="B873" s="112" t="s">
        <v>21803</v>
      </c>
      <c r="C873" s="498" t="s">
        <v>21804</v>
      </c>
      <c r="D873" s="496">
        <v>1</v>
      </c>
      <c r="E873" s="496">
        <v>22</v>
      </c>
      <c r="F873" s="492" t="s">
        <v>21794</v>
      </c>
      <c r="G873" s="493" t="s">
        <v>21113</v>
      </c>
      <c r="H873" s="493" t="s">
        <v>3293</v>
      </c>
      <c r="I873" s="494" t="s">
        <v>19748</v>
      </c>
      <c r="J873" s="2"/>
    </row>
    <row r="874" spans="1:10" ht="93.75">
      <c r="A874" s="489">
        <v>287</v>
      </c>
      <c r="B874" s="109" t="s">
        <v>21805</v>
      </c>
      <c r="C874" s="498" t="s">
        <v>21806</v>
      </c>
      <c r="D874" s="496">
        <v>1</v>
      </c>
      <c r="E874" s="496">
        <v>41</v>
      </c>
      <c r="F874" s="492" t="s">
        <v>21794</v>
      </c>
      <c r="G874" s="493" t="s">
        <v>20250</v>
      </c>
      <c r="H874" s="493" t="s">
        <v>3293</v>
      </c>
      <c r="I874" s="494" t="s">
        <v>19748</v>
      </c>
      <c r="J874" s="2"/>
    </row>
    <row r="875" spans="1:10" ht="56.25">
      <c r="A875" s="489">
        <v>288</v>
      </c>
      <c r="B875" s="112" t="s">
        <v>21807</v>
      </c>
      <c r="C875" s="498" t="s">
        <v>21808</v>
      </c>
      <c r="D875" s="496">
        <v>1</v>
      </c>
      <c r="E875" s="496">
        <v>3</v>
      </c>
      <c r="F875" s="492" t="s">
        <v>20254</v>
      </c>
      <c r="G875" s="493" t="s">
        <v>21759</v>
      </c>
      <c r="H875" s="493" t="s">
        <v>3293</v>
      </c>
      <c r="I875" s="494" t="s">
        <v>19748</v>
      </c>
      <c r="J875" s="2"/>
    </row>
    <row r="876" spans="1:10" ht="93.75">
      <c r="A876" s="489">
        <v>289</v>
      </c>
      <c r="B876" s="112" t="s">
        <v>21809</v>
      </c>
      <c r="C876" s="498" t="s">
        <v>21810</v>
      </c>
      <c r="D876" s="496">
        <v>1</v>
      </c>
      <c r="E876" s="496">
        <v>3</v>
      </c>
      <c r="F876" s="492" t="s">
        <v>20270</v>
      </c>
      <c r="G876" s="493" t="s">
        <v>17792</v>
      </c>
      <c r="H876" s="493" t="s">
        <v>3293</v>
      </c>
      <c r="I876" s="494" t="s">
        <v>19748</v>
      </c>
      <c r="J876" s="2"/>
    </row>
    <row r="877" spans="1:10" ht="37.5">
      <c r="A877" s="489">
        <v>290</v>
      </c>
      <c r="B877" s="112" t="s">
        <v>21811</v>
      </c>
      <c r="C877" s="498" t="s">
        <v>21812</v>
      </c>
      <c r="D877" s="496">
        <v>1</v>
      </c>
      <c r="E877" s="496">
        <v>4</v>
      </c>
      <c r="F877" s="492" t="s">
        <v>21813</v>
      </c>
      <c r="G877" s="493" t="s">
        <v>21759</v>
      </c>
      <c r="H877" s="493" t="s">
        <v>3293</v>
      </c>
      <c r="I877" s="494" t="s">
        <v>19748</v>
      </c>
      <c r="J877" s="2"/>
    </row>
    <row r="878" spans="1:10" ht="37.5">
      <c r="A878" s="489">
        <v>291</v>
      </c>
      <c r="B878" s="112" t="s">
        <v>21814</v>
      </c>
      <c r="C878" s="498" t="s">
        <v>21815</v>
      </c>
      <c r="D878" s="496">
        <v>1</v>
      </c>
      <c r="E878" s="496">
        <v>25</v>
      </c>
      <c r="F878" s="492" t="s">
        <v>20398</v>
      </c>
      <c r="G878" s="493" t="s">
        <v>17667</v>
      </c>
      <c r="H878" s="493" t="s">
        <v>3293</v>
      </c>
      <c r="I878" s="494" t="s">
        <v>19748</v>
      </c>
      <c r="J878" s="2"/>
    </row>
    <row r="879" spans="1:10" ht="37.5">
      <c r="A879" s="489">
        <v>292</v>
      </c>
      <c r="B879" s="112" t="s">
        <v>21816</v>
      </c>
      <c r="C879" s="498" t="s">
        <v>21817</v>
      </c>
      <c r="D879" s="496">
        <v>1</v>
      </c>
      <c r="E879" s="496">
        <v>9</v>
      </c>
      <c r="F879" s="492" t="s">
        <v>20398</v>
      </c>
      <c r="G879" s="493" t="s">
        <v>17792</v>
      </c>
      <c r="H879" s="493" t="s">
        <v>3293</v>
      </c>
      <c r="I879" s="494" t="s">
        <v>19748</v>
      </c>
      <c r="J879" s="2"/>
    </row>
    <row r="880" spans="1:10" ht="37.5">
      <c r="A880" s="489">
        <v>293</v>
      </c>
      <c r="B880" s="112" t="s">
        <v>21818</v>
      </c>
      <c r="C880" s="498" t="s">
        <v>21819</v>
      </c>
      <c r="D880" s="496">
        <v>1</v>
      </c>
      <c r="E880" s="496">
        <v>21</v>
      </c>
      <c r="F880" s="492" t="s">
        <v>20398</v>
      </c>
      <c r="G880" s="493" t="s">
        <v>17667</v>
      </c>
      <c r="H880" s="493" t="s">
        <v>3293</v>
      </c>
      <c r="I880" s="494" t="s">
        <v>19748</v>
      </c>
      <c r="J880" s="2"/>
    </row>
    <row r="881" spans="1:10" ht="37.5">
      <c r="A881" s="489">
        <v>294</v>
      </c>
      <c r="B881" s="112" t="s">
        <v>21820</v>
      </c>
      <c r="C881" s="498" t="s">
        <v>21821</v>
      </c>
      <c r="D881" s="496">
        <v>1</v>
      </c>
      <c r="E881" s="496">
        <v>3</v>
      </c>
      <c r="F881" s="492" t="s">
        <v>20398</v>
      </c>
      <c r="G881" s="493" t="s">
        <v>17721</v>
      </c>
      <c r="H881" s="493" t="s">
        <v>3293</v>
      </c>
      <c r="I881" s="494" t="s">
        <v>19748</v>
      </c>
      <c r="J881" s="2"/>
    </row>
    <row r="882" spans="1:10" ht="37.5">
      <c r="A882" s="489">
        <v>295</v>
      </c>
      <c r="B882" s="112" t="s">
        <v>21822</v>
      </c>
      <c r="C882" s="498" t="s">
        <v>21823</v>
      </c>
      <c r="D882" s="496">
        <v>1</v>
      </c>
      <c r="E882" s="496">
        <v>4</v>
      </c>
      <c r="F882" s="492" t="s">
        <v>21824</v>
      </c>
      <c r="G882" s="493" t="s">
        <v>20250</v>
      </c>
      <c r="H882" s="493" t="s">
        <v>3293</v>
      </c>
      <c r="I882" s="494" t="s">
        <v>19748</v>
      </c>
      <c r="J882" s="2"/>
    </row>
    <row r="883" spans="1:10" ht="56.25">
      <c r="A883" s="489">
        <v>296</v>
      </c>
      <c r="B883" s="112" t="s">
        <v>21825</v>
      </c>
      <c r="C883" s="498" t="s">
        <v>21826</v>
      </c>
      <c r="D883" s="496">
        <v>1</v>
      </c>
      <c r="E883" s="496">
        <v>3</v>
      </c>
      <c r="F883" s="492" t="s">
        <v>20398</v>
      </c>
      <c r="G883" s="493" t="s">
        <v>20398</v>
      </c>
      <c r="H883" s="493" t="s">
        <v>3293</v>
      </c>
      <c r="I883" s="494" t="s">
        <v>19748</v>
      </c>
      <c r="J883" s="2"/>
    </row>
    <row r="884" spans="1:10" ht="37.5">
      <c r="A884" s="489">
        <v>297</v>
      </c>
      <c r="B884" s="112" t="s">
        <v>21827</v>
      </c>
      <c r="C884" s="498" t="s">
        <v>21828</v>
      </c>
      <c r="D884" s="496">
        <v>1</v>
      </c>
      <c r="E884" s="496">
        <v>13</v>
      </c>
      <c r="F884" s="492" t="s">
        <v>20398</v>
      </c>
      <c r="G884" s="493" t="s">
        <v>17721</v>
      </c>
      <c r="H884" s="493" t="s">
        <v>3293</v>
      </c>
      <c r="I884" s="494" t="s">
        <v>19748</v>
      </c>
      <c r="J884" s="2"/>
    </row>
    <row r="885" spans="1:10" ht="56.25">
      <c r="A885" s="489">
        <v>298</v>
      </c>
      <c r="B885" s="112" t="s">
        <v>21829</v>
      </c>
      <c r="C885" s="498" t="s">
        <v>21787</v>
      </c>
      <c r="D885" s="496">
        <v>1</v>
      </c>
      <c r="E885" s="496">
        <v>13</v>
      </c>
      <c r="F885" s="492" t="s">
        <v>20398</v>
      </c>
      <c r="G885" s="493" t="s">
        <v>21759</v>
      </c>
      <c r="H885" s="493" t="s">
        <v>3293</v>
      </c>
      <c r="I885" s="494" t="s">
        <v>19748</v>
      </c>
      <c r="J885" s="2"/>
    </row>
    <row r="886" spans="1:10" ht="56.25">
      <c r="A886" s="489">
        <v>299</v>
      </c>
      <c r="B886" s="112" t="s">
        <v>21830</v>
      </c>
      <c r="C886" s="498" t="s">
        <v>21831</v>
      </c>
      <c r="D886" s="496">
        <v>1</v>
      </c>
      <c r="E886" s="496">
        <v>3</v>
      </c>
      <c r="F886" s="492" t="s">
        <v>20398</v>
      </c>
      <c r="G886" s="493" t="s">
        <v>21832</v>
      </c>
      <c r="H886" s="493" t="s">
        <v>3293</v>
      </c>
      <c r="I886" s="494" t="s">
        <v>19748</v>
      </c>
      <c r="J886" s="2"/>
    </row>
    <row r="887" spans="1:10" ht="93.75">
      <c r="A887" s="489">
        <v>300</v>
      </c>
      <c r="B887" s="112" t="s">
        <v>21833</v>
      </c>
      <c r="C887" s="498" t="s">
        <v>21834</v>
      </c>
      <c r="D887" s="496">
        <v>1</v>
      </c>
      <c r="E887" s="496">
        <v>8</v>
      </c>
      <c r="F887" s="492" t="s">
        <v>20398</v>
      </c>
      <c r="G887" s="493" t="s">
        <v>17721</v>
      </c>
      <c r="H887" s="493" t="s">
        <v>3293</v>
      </c>
      <c r="I887" s="494" t="s">
        <v>19748</v>
      </c>
      <c r="J887" s="2"/>
    </row>
    <row r="888" spans="1:10" ht="25.5">
      <c r="A888" s="489">
        <v>301</v>
      </c>
      <c r="B888" s="112" t="s">
        <v>21835</v>
      </c>
      <c r="C888" s="498" t="s">
        <v>21836</v>
      </c>
      <c r="D888" s="496">
        <v>1</v>
      </c>
      <c r="E888" s="496">
        <v>7</v>
      </c>
      <c r="F888" s="492" t="s">
        <v>20233</v>
      </c>
      <c r="G888" s="493" t="s">
        <v>17721</v>
      </c>
      <c r="H888" s="493" t="s">
        <v>3293</v>
      </c>
      <c r="I888" s="494" t="s">
        <v>19748</v>
      </c>
      <c r="J888" s="2"/>
    </row>
    <row r="889" spans="1:10" ht="37.5">
      <c r="A889" s="489">
        <v>302</v>
      </c>
      <c r="B889" s="112" t="s">
        <v>21837</v>
      </c>
      <c r="C889" s="498" t="s">
        <v>21838</v>
      </c>
      <c r="D889" s="496">
        <v>2</v>
      </c>
      <c r="E889" s="496">
        <v>25</v>
      </c>
      <c r="F889" s="492" t="s">
        <v>20233</v>
      </c>
      <c r="G889" s="493" t="s">
        <v>17799</v>
      </c>
      <c r="H889" s="493" t="s">
        <v>3293</v>
      </c>
      <c r="I889" s="494" t="s">
        <v>19748</v>
      </c>
      <c r="J889" s="2"/>
    </row>
    <row r="890" spans="1:10" ht="25.5">
      <c r="A890" s="489">
        <v>303</v>
      </c>
      <c r="B890" s="112" t="s">
        <v>21839</v>
      </c>
      <c r="C890" s="498" t="s">
        <v>21840</v>
      </c>
      <c r="D890" s="496">
        <v>1</v>
      </c>
      <c r="E890" s="496">
        <v>3</v>
      </c>
      <c r="F890" s="492" t="s">
        <v>20477</v>
      </c>
      <c r="G890" s="493" t="s">
        <v>21759</v>
      </c>
      <c r="H890" s="493" t="s">
        <v>3293</v>
      </c>
      <c r="I890" s="494" t="s">
        <v>19748</v>
      </c>
      <c r="J890" s="2"/>
    </row>
    <row r="891" spans="1:10" ht="37.5">
      <c r="A891" s="489">
        <v>304</v>
      </c>
      <c r="B891" s="112" t="s">
        <v>21841</v>
      </c>
      <c r="C891" s="498" t="s">
        <v>21842</v>
      </c>
      <c r="D891" s="496">
        <v>1</v>
      </c>
      <c r="E891" s="496">
        <v>16</v>
      </c>
      <c r="F891" s="492" t="s">
        <v>20233</v>
      </c>
      <c r="G891" s="493" t="s">
        <v>20233</v>
      </c>
      <c r="H891" s="493" t="s">
        <v>3293</v>
      </c>
      <c r="I891" s="494" t="s">
        <v>19748</v>
      </c>
      <c r="J891" s="2"/>
    </row>
    <row r="892" spans="1:10" ht="56.25">
      <c r="A892" s="489">
        <v>305</v>
      </c>
      <c r="B892" s="112" t="s">
        <v>21843</v>
      </c>
      <c r="C892" s="498" t="s">
        <v>21844</v>
      </c>
      <c r="D892" s="496">
        <v>2</v>
      </c>
      <c r="E892" s="496">
        <v>2</v>
      </c>
      <c r="F892" s="492" t="s">
        <v>20273</v>
      </c>
      <c r="G892" s="493" t="s">
        <v>21759</v>
      </c>
      <c r="H892" s="493" t="s">
        <v>3293</v>
      </c>
      <c r="I892" s="494" t="s">
        <v>19748</v>
      </c>
      <c r="J892" s="2"/>
    </row>
    <row r="893" spans="1:10" ht="56.25">
      <c r="A893" s="489">
        <v>306</v>
      </c>
      <c r="B893" s="112" t="s">
        <v>21845</v>
      </c>
      <c r="C893" s="498" t="s">
        <v>21846</v>
      </c>
      <c r="D893" s="496">
        <v>1</v>
      </c>
      <c r="E893" s="496">
        <v>3</v>
      </c>
      <c r="F893" s="492" t="s">
        <v>21847</v>
      </c>
      <c r="G893" s="493" t="s">
        <v>17667</v>
      </c>
      <c r="H893" s="493" t="s">
        <v>3293</v>
      </c>
      <c r="I893" s="494" t="s">
        <v>19748</v>
      </c>
      <c r="J893" s="2"/>
    </row>
    <row r="894" spans="1:10" ht="56.25">
      <c r="A894" s="489">
        <v>307</v>
      </c>
      <c r="B894" s="112" t="s">
        <v>21848</v>
      </c>
      <c r="C894" s="498" t="s">
        <v>21849</v>
      </c>
      <c r="D894" s="496">
        <v>1</v>
      </c>
      <c r="E894" s="496">
        <v>5</v>
      </c>
      <c r="F894" s="492" t="s">
        <v>21850</v>
      </c>
      <c r="G894" s="493" t="s">
        <v>21759</v>
      </c>
      <c r="H894" s="493" t="s">
        <v>3293</v>
      </c>
      <c r="I894" s="494" t="s">
        <v>19748</v>
      </c>
      <c r="J894" s="2"/>
    </row>
    <row r="895" spans="1:10" ht="37.5">
      <c r="A895" s="489">
        <v>308</v>
      </c>
      <c r="B895" s="112" t="s">
        <v>21851</v>
      </c>
      <c r="C895" s="498" t="s">
        <v>14949</v>
      </c>
      <c r="D895" s="496">
        <v>1</v>
      </c>
      <c r="E895" s="496">
        <v>3</v>
      </c>
      <c r="F895" s="492" t="s">
        <v>17561</v>
      </c>
      <c r="G895" s="493" t="s">
        <v>17721</v>
      </c>
      <c r="H895" s="493" t="s">
        <v>3293</v>
      </c>
      <c r="I895" s="494" t="s">
        <v>19748</v>
      </c>
      <c r="J895" s="2"/>
    </row>
    <row r="896" spans="1:10" ht="75">
      <c r="A896" s="489">
        <v>309</v>
      </c>
      <c r="B896" s="112" t="s">
        <v>21852</v>
      </c>
      <c r="C896" s="498" t="s">
        <v>21853</v>
      </c>
      <c r="D896" s="496">
        <v>1</v>
      </c>
      <c r="E896" s="496">
        <v>9</v>
      </c>
      <c r="F896" s="492" t="s">
        <v>21710</v>
      </c>
      <c r="G896" s="493" t="s">
        <v>17721</v>
      </c>
      <c r="H896" s="493" t="s">
        <v>3293</v>
      </c>
      <c r="I896" s="494" t="s">
        <v>19748</v>
      </c>
      <c r="J896" s="2"/>
    </row>
    <row r="897" spans="1:10" ht="75">
      <c r="A897" s="489">
        <v>310</v>
      </c>
      <c r="B897" s="112" t="s">
        <v>21854</v>
      </c>
      <c r="C897" s="498" t="s">
        <v>21855</v>
      </c>
      <c r="D897" s="496">
        <v>1</v>
      </c>
      <c r="E897" s="496">
        <v>2</v>
      </c>
      <c r="F897" s="492" t="s">
        <v>20474</v>
      </c>
      <c r="G897" s="493" t="s">
        <v>20398</v>
      </c>
      <c r="H897" s="493" t="s">
        <v>3293</v>
      </c>
      <c r="I897" s="494" t="s">
        <v>19748</v>
      </c>
      <c r="J897" s="2"/>
    </row>
    <row r="898" spans="1:10" ht="37.5">
      <c r="A898" s="489">
        <v>311</v>
      </c>
      <c r="B898" s="112" t="s">
        <v>21856</v>
      </c>
      <c r="C898" s="498" t="s">
        <v>21857</v>
      </c>
      <c r="D898" s="496">
        <v>1</v>
      </c>
      <c r="E898" s="496">
        <v>14</v>
      </c>
      <c r="F898" s="492" t="s">
        <v>20474</v>
      </c>
      <c r="G898" s="493" t="s">
        <v>21759</v>
      </c>
      <c r="H898" s="493" t="s">
        <v>3293</v>
      </c>
      <c r="I898" s="494" t="s">
        <v>19748</v>
      </c>
      <c r="J898" s="2"/>
    </row>
    <row r="899" spans="1:10" ht="37.5">
      <c r="A899" s="489">
        <v>312</v>
      </c>
      <c r="B899" s="112" t="s">
        <v>21858</v>
      </c>
      <c r="C899" s="498" t="s">
        <v>21859</v>
      </c>
      <c r="D899" s="496">
        <v>1</v>
      </c>
      <c r="E899" s="496">
        <v>5</v>
      </c>
      <c r="F899" s="492" t="s">
        <v>20474</v>
      </c>
      <c r="G899" s="493" t="s">
        <v>17721</v>
      </c>
      <c r="H899" s="493" t="s">
        <v>3293</v>
      </c>
      <c r="I899" s="494" t="s">
        <v>19748</v>
      </c>
      <c r="J899" s="2"/>
    </row>
    <row r="900" spans="1:10" ht="25.5">
      <c r="A900" s="489">
        <v>313</v>
      </c>
      <c r="B900" s="112" t="s">
        <v>21860</v>
      </c>
      <c r="C900" s="498" t="s">
        <v>21420</v>
      </c>
      <c r="D900" s="496"/>
      <c r="E900" s="496"/>
      <c r="F900" s="492"/>
      <c r="G900" s="493" t="s">
        <v>21354</v>
      </c>
      <c r="H900" s="493" t="s">
        <v>3293</v>
      </c>
      <c r="I900" s="494" t="s">
        <v>19748</v>
      </c>
      <c r="J900" s="2"/>
    </row>
    <row r="901" spans="1:10" ht="37.5">
      <c r="A901" s="489">
        <v>314</v>
      </c>
      <c r="B901" s="112" t="s">
        <v>21861</v>
      </c>
      <c r="C901" s="498" t="s">
        <v>21862</v>
      </c>
      <c r="D901" s="496">
        <v>1</v>
      </c>
      <c r="E901" s="496">
        <v>1</v>
      </c>
      <c r="F901" s="492" t="s">
        <v>17609</v>
      </c>
      <c r="G901" s="493" t="s">
        <v>17609</v>
      </c>
      <c r="H901" s="493" t="s">
        <v>3293</v>
      </c>
      <c r="I901" s="494" t="s">
        <v>19748</v>
      </c>
      <c r="J901" s="2"/>
    </row>
    <row r="902" spans="1:10" ht="56.25">
      <c r="A902" s="489">
        <v>315</v>
      </c>
      <c r="B902" s="112" t="s">
        <v>21863</v>
      </c>
      <c r="C902" s="498" t="s">
        <v>21864</v>
      </c>
      <c r="D902" s="496"/>
      <c r="E902" s="496">
        <v>4</v>
      </c>
      <c r="F902" s="492" t="s">
        <v>18212</v>
      </c>
      <c r="G902" s="493" t="s">
        <v>18212</v>
      </c>
      <c r="H902" s="493" t="s">
        <v>3293</v>
      </c>
      <c r="I902" s="494" t="s">
        <v>19748</v>
      </c>
      <c r="J902" s="2"/>
    </row>
    <row r="903" spans="1:10" ht="56.25">
      <c r="A903" s="489">
        <v>316</v>
      </c>
      <c r="B903" s="112" t="s">
        <v>21865</v>
      </c>
      <c r="C903" s="498" t="s">
        <v>21866</v>
      </c>
      <c r="D903" s="496">
        <v>2</v>
      </c>
      <c r="E903" s="496">
        <v>3</v>
      </c>
      <c r="F903" s="492" t="s">
        <v>18313</v>
      </c>
      <c r="G903" s="493" t="s">
        <v>20168</v>
      </c>
      <c r="H903" s="493" t="s">
        <v>3293</v>
      </c>
      <c r="I903" s="494" t="s">
        <v>19748</v>
      </c>
      <c r="J903" s="2"/>
    </row>
    <row r="904" spans="1:10" ht="56.25">
      <c r="A904" s="489">
        <v>317</v>
      </c>
      <c r="B904" s="112" t="s">
        <v>21867</v>
      </c>
      <c r="C904" s="498" t="s">
        <v>21868</v>
      </c>
      <c r="D904" s="496">
        <v>1</v>
      </c>
      <c r="E904" s="496">
        <v>2</v>
      </c>
      <c r="F904" s="492" t="s">
        <v>17639</v>
      </c>
      <c r="G904" s="493" t="s">
        <v>21759</v>
      </c>
      <c r="H904" s="493" t="s">
        <v>3293</v>
      </c>
      <c r="I904" s="494" t="s">
        <v>19748</v>
      </c>
      <c r="J904" s="2"/>
    </row>
    <row r="905" spans="1:10" ht="56.25">
      <c r="A905" s="489">
        <v>318</v>
      </c>
      <c r="B905" s="112" t="s">
        <v>21869</v>
      </c>
      <c r="C905" s="498" t="s">
        <v>21870</v>
      </c>
      <c r="D905" s="496">
        <v>1</v>
      </c>
      <c r="E905" s="496">
        <v>10</v>
      </c>
      <c r="F905" s="492" t="s">
        <v>10313</v>
      </c>
      <c r="G905" s="493" t="s">
        <v>17653</v>
      </c>
      <c r="H905" s="493" t="s">
        <v>3293</v>
      </c>
      <c r="I905" s="494" t="s">
        <v>19748</v>
      </c>
      <c r="J905" s="2"/>
    </row>
    <row r="906" spans="1:10" ht="75">
      <c r="A906" s="489">
        <v>319</v>
      </c>
      <c r="B906" s="112" t="s">
        <v>21871</v>
      </c>
      <c r="C906" s="498" t="s">
        <v>21872</v>
      </c>
      <c r="D906" s="496">
        <v>1</v>
      </c>
      <c r="E906" s="496">
        <v>2</v>
      </c>
      <c r="F906" s="492" t="s">
        <v>21873</v>
      </c>
      <c r="G906" s="493" t="s">
        <v>21759</v>
      </c>
      <c r="H906" s="493" t="s">
        <v>3293</v>
      </c>
      <c r="I906" s="494" t="s">
        <v>19748</v>
      </c>
      <c r="J906" s="2"/>
    </row>
    <row r="907" spans="1:10" ht="75">
      <c r="A907" s="489">
        <v>320</v>
      </c>
      <c r="B907" s="112" t="s">
        <v>21874</v>
      </c>
      <c r="C907" s="498" t="s">
        <v>21875</v>
      </c>
      <c r="D907" s="496">
        <v>1</v>
      </c>
      <c r="E907" s="496">
        <v>3</v>
      </c>
      <c r="F907" s="492" t="s">
        <v>17699</v>
      </c>
      <c r="G907" s="493" t="s">
        <v>10313</v>
      </c>
      <c r="H907" s="493" t="s">
        <v>3293</v>
      </c>
      <c r="I907" s="494" t="s">
        <v>19748</v>
      </c>
      <c r="J907" s="2"/>
    </row>
    <row r="908" spans="1:10" ht="37.5">
      <c r="A908" s="489">
        <v>321</v>
      </c>
      <c r="B908" s="112" t="s">
        <v>21876</v>
      </c>
      <c r="C908" s="498" t="s">
        <v>21877</v>
      </c>
      <c r="D908" s="496">
        <v>1</v>
      </c>
      <c r="E908" s="496">
        <v>3</v>
      </c>
      <c r="F908" s="492" t="s">
        <v>21878</v>
      </c>
      <c r="G908" s="493" t="s">
        <v>18499</v>
      </c>
      <c r="H908" s="493" t="s">
        <v>3293</v>
      </c>
      <c r="I908" s="494" t="s">
        <v>19748</v>
      </c>
      <c r="J908" s="2"/>
    </row>
    <row r="909" spans="1:10" ht="75">
      <c r="A909" s="489">
        <v>322</v>
      </c>
      <c r="B909" s="112" t="s">
        <v>21879</v>
      </c>
      <c r="C909" s="498" t="s">
        <v>21880</v>
      </c>
      <c r="D909" s="496">
        <v>1</v>
      </c>
      <c r="E909" s="496">
        <v>3</v>
      </c>
      <c r="F909" s="492" t="s">
        <v>21850</v>
      </c>
      <c r="G909" s="493" t="s">
        <v>17822</v>
      </c>
      <c r="H909" s="493" t="s">
        <v>3293</v>
      </c>
      <c r="I909" s="494" t="s">
        <v>19748</v>
      </c>
      <c r="J909" s="2"/>
    </row>
    <row r="910" spans="1:10" ht="37.5">
      <c r="A910" s="489">
        <v>323</v>
      </c>
      <c r="B910" s="112" t="s">
        <v>21881</v>
      </c>
      <c r="C910" s="498" t="s">
        <v>21882</v>
      </c>
      <c r="D910" s="496">
        <v>1</v>
      </c>
      <c r="E910" s="496">
        <v>1</v>
      </c>
      <c r="F910" s="492" t="s">
        <v>20188</v>
      </c>
      <c r="G910" s="493" t="s">
        <v>20188</v>
      </c>
      <c r="H910" s="493" t="s">
        <v>3293</v>
      </c>
      <c r="I910" s="494" t="s">
        <v>19748</v>
      </c>
      <c r="J910" s="2"/>
    </row>
    <row r="911" spans="1:10" ht="56.25">
      <c r="A911" s="489">
        <v>324</v>
      </c>
      <c r="B911" s="112" t="s">
        <v>21883</v>
      </c>
      <c r="C911" s="498" t="s">
        <v>21884</v>
      </c>
      <c r="D911" s="496">
        <v>1</v>
      </c>
      <c r="E911" s="496">
        <v>18</v>
      </c>
      <c r="F911" s="492" t="s">
        <v>21850</v>
      </c>
      <c r="G911" s="493" t="s">
        <v>21759</v>
      </c>
      <c r="H911" s="493" t="s">
        <v>3293</v>
      </c>
      <c r="I911" s="494" t="s">
        <v>19748</v>
      </c>
      <c r="J911" s="2"/>
    </row>
    <row r="912" spans="1:10" ht="56.25">
      <c r="A912" s="489">
        <v>325</v>
      </c>
      <c r="B912" s="112" t="s">
        <v>21885</v>
      </c>
      <c r="C912" s="498" t="s">
        <v>21886</v>
      </c>
      <c r="D912" s="496"/>
      <c r="E912" s="496"/>
      <c r="F912" s="492" t="s">
        <v>20188</v>
      </c>
      <c r="G912" s="493" t="s">
        <v>21759</v>
      </c>
      <c r="H912" s="493" t="s">
        <v>3293</v>
      </c>
      <c r="I912" s="494" t="s">
        <v>19748</v>
      </c>
      <c r="J912" s="2"/>
    </row>
    <row r="913" spans="1:10" ht="93.75">
      <c r="A913" s="489">
        <v>326</v>
      </c>
      <c r="B913" s="112" t="s">
        <v>21887</v>
      </c>
      <c r="C913" s="498" t="s">
        <v>21888</v>
      </c>
      <c r="D913" s="496">
        <v>1</v>
      </c>
      <c r="E913" s="496"/>
      <c r="F913" s="492" t="s">
        <v>21850</v>
      </c>
      <c r="G913" s="493" t="s">
        <v>21759</v>
      </c>
      <c r="H913" s="493" t="s">
        <v>3293</v>
      </c>
      <c r="I913" s="494" t="s">
        <v>19748</v>
      </c>
      <c r="J913" s="2"/>
    </row>
    <row r="914" spans="1:10" ht="56.25">
      <c r="A914" s="489">
        <v>327</v>
      </c>
      <c r="B914" s="112" t="s">
        <v>21889</v>
      </c>
      <c r="C914" s="498" t="s">
        <v>21890</v>
      </c>
      <c r="D914" s="496">
        <v>1</v>
      </c>
      <c r="E914" s="496"/>
      <c r="F914" s="492" t="s">
        <v>20117</v>
      </c>
      <c r="G914" s="493" t="s">
        <v>21759</v>
      </c>
      <c r="H914" s="493" t="s">
        <v>3293</v>
      </c>
      <c r="I914" s="494" t="s">
        <v>19748</v>
      </c>
      <c r="J914" s="2"/>
    </row>
    <row r="915" spans="1:10" ht="75">
      <c r="A915" s="489">
        <v>328</v>
      </c>
      <c r="B915" s="112" t="s">
        <v>21891</v>
      </c>
      <c r="C915" s="498" t="s">
        <v>21892</v>
      </c>
      <c r="D915" s="496">
        <v>1</v>
      </c>
      <c r="E915" s="496">
        <v>11</v>
      </c>
      <c r="F915" s="492" t="s">
        <v>20117</v>
      </c>
      <c r="G915" s="493" t="s">
        <v>17792</v>
      </c>
      <c r="H915" s="493" t="s">
        <v>3293</v>
      </c>
      <c r="I915" s="494" t="s">
        <v>19748</v>
      </c>
      <c r="J915" s="2"/>
    </row>
    <row r="916" spans="1:10" ht="25.5">
      <c r="A916" s="489">
        <v>329</v>
      </c>
      <c r="B916" s="112" t="s">
        <v>21893</v>
      </c>
      <c r="C916" s="498" t="s">
        <v>21510</v>
      </c>
      <c r="D916" s="496">
        <v>2</v>
      </c>
      <c r="E916" s="496">
        <v>3</v>
      </c>
      <c r="F916" s="492" t="s">
        <v>20117</v>
      </c>
      <c r="G916" s="493" t="s">
        <v>17792</v>
      </c>
      <c r="H916" s="493" t="s">
        <v>3293</v>
      </c>
      <c r="I916" s="494" t="s">
        <v>19748</v>
      </c>
      <c r="J916" s="2"/>
    </row>
    <row r="917" spans="1:10" ht="56.25">
      <c r="A917" s="489">
        <v>330</v>
      </c>
      <c r="B917" s="112" t="s">
        <v>21894</v>
      </c>
      <c r="C917" s="498" t="s">
        <v>21895</v>
      </c>
      <c r="D917" s="496">
        <v>1</v>
      </c>
      <c r="E917" s="496">
        <v>2</v>
      </c>
      <c r="F917" s="492" t="s">
        <v>20117</v>
      </c>
      <c r="G917" s="493" t="s">
        <v>17792</v>
      </c>
      <c r="H917" s="493" t="s">
        <v>3293</v>
      </c>
      <c r="I917" s="494" t="s">
        <v>19748</v>
      </c>
      <c r="J917" s="2"/>
    </row>
    <row r="918" spans="1:10" ht="25.5">
      <c r="A918" s="489">
        <v>331</v>
      </c>
      <c r="B918" s="112" t="s">
        <v>21896</v>
      </c>
      <c r="C918" s="498" t="s">
        <v>21510</v>
      </c>
      <c r="D918" s="496">
        <v>1</v>
      </c>
      <c r="E918" s="496">
        <v>5</v>
      </c>
      <c r="F918" s="492" t="s">
        <v>20117</v>
      </c>
      <c r="G918" s="493" t="s">
        <v>17799</v>
      </c>
      <c r="H918" s="493" t="s">
        <v>3293</v>
      </c>
      <c r="I918" s="494" t="s">
        <v>19748</v>
      </c>
      <c r="J918" s="2"/>
    </row>
    <row r="919" spans="1:10" ht="37.5">
      <c r="A919" s="489">
        <v>332</v>
      </c>
      <c r="B919" s="112" t="s">
        <v>21897</v>
      </c>
      <c r="C919" s="498" t="s">
        <v>21633</v>
      </c>
      <c r="D919" s="496">
        <v>1</v>
      </c>
      <c r="E919" s="496">
        <v>5</v>
      </c>
      <c r="F919" s="492" t="s">
        <v>21125</v>
      </c>
      <c r="G919" s="493" t="s">
        <v>17792</v>
      </c>
      <c r="H919" s="493" t="s">
        <v>3293</v>
      </c>
      <c r="I919" s="494" t="s">
        <v>19748</v>
      </c>
      <c r="J919" s="2"/>
    </row>
    <row r="920" spans="1:10" ht="75">
      <c r="A920" s="489">
        <v>333</v>
      </c>
      <c r="B920" s="112" t="s">
        <v>21898</v>
      </c>
      <c r="C920" s="498" t="s">
        <v>21899</v>
      </c>
      <c r="D920" s="496">
        <v>2</v>
      </c>
      <c r="E920" s="496">
        <v>8</v>
      </c>
      <c r="F920" s="492" t="s">
        <v>20117</v>
      </c>
      <c r="G920" s="493" t="s">
        <v>17792</v>
      </c>
      <c r="H920" s="493" t="s">
        <v>3293</v>
      </c>
      <c r="I920" s="494" t="s">
        <v>19748</v>
      </c>
      <c r="J920" s="2"/>
    </row>
    <row r="921" spans="1:10" ht="56.25">
      <c r="A921" s="489">
        <v>334</v>
      </c>
      <c r="B921" s="112" t="s">
        <v>21900</v>
      </c>
      <c r="C921" s="498" t="s">
        <v>21901</v>
      </c>
      <c r="D921" s="496">
        <v>2</v>
      </c>
      <c r="E921" s="496">
        <v>2</v>
      </c>
      <c r="F921" s="492" t="s">
        <v>20117</v>
      </c>
      <c r="G921" s="493" t="s">
        <v>17799</v>
      </c>
      <c r="H921" s="493" t="s">
        <v>3293</v>
      </c>
      <c r="I921" s="494" t="s">
        <v>19748</v>
      </c>
      <c r="J921" s="2"/>
    </row>
    <row r="922" spans="1:10" ht="75">
      <c r="A922" s="489">
        <v>335</v>
      </c>
      <c r="B922" s="112" t="s">
        <v>21902</v>
      </c>
      <c r="C922" s="498" t="s">
        <v>21903</v>
      </c>
      <c r="D922" s="496" t="s">
        <v>21354</v>
      </c>
      <c r="E922" s="496"/>
      <c r="F922" s="492"/>
      <c r="G922" s="493" t="s">
        <v>21759</v>
      </c>
      <c r="H922" s="493" t="s">
        <v>3293</v>
      </c>
      <c r="I922" s="494" t="s">
        <v>19748</v>
      </c>
      <c r="J922" s="2"/>
    </row>
    <row r="923" spans="1:10" ht="75">
      <c r="A923" s="489">
        <v>336</v>
      </c>
      <c r="B923" s="112" t="s">
        <v>21904</v>
      </c>
      <c r="C923" s="498" t="s">
        <v>21905</v>
      </c>
      <c r="D923" s="496">
        <v>2</v>
      </c>
      <c r="E923" s="496">
        <v>4</v>
      </c>
      <c r="F923" s="492" t="s">
        <v>17792</v>
      </c>
      <c r="G923" s="493" t="s">
        <v>20117</v>
      </c>
      <c r="H923" s="493" t="s">
        <v>3293</v>
      </c>
      <c r="I923" s="494" t="s">
        <v>19748</v>
      </c>
      <c r="J923" s="2"/>
    </row>
    <row r="924" spans="1:10" ht="37.5">
      <c r="A924" s="489">
        <v>337</v>
      </c>
      <c r="B924" s="112" t="s">
        <v>21906</v>
      </c>
      <c r="C924" s="498" t="s">
        <v>21907</v>
      </c>
      <c r="D924" s="496">
        <v>1</v>
      </c>
      <c r="E924" s="496">
        <v>6</v>
      </c>
      <c r="F924" s="492" t="s">
        <v>21125</v>
      </c>
      <c r="G924" s="493" t="s">
        <v>17792</v>
      </c>
      <c r="H924" s="493" t="s">
        <v>3293</v>
      </c>
      <c r="I924" s="494" t="s">
        <v>19748</v>
      </c>
      <c r="J924" s="2"/>
    </row>
    <row r="925" spans="1:10" ht="37.5">
      <c r="A925" s="489">
        <v>338</v>
      </c>
      <c r="B925" s="112" t="s">
        <v>21908</v>
      </c>
      <c r="C925" s="498" t="s">
        <v>21909</v>
      </c>
      <c r="D925" s="496">
        <v>1</v>
      </c>
      <c r="E925" s="496"/>
      <c r="F925" s="492" t="s">
        <v>17612</v>
      </c>
      <c r="G925" s="493" t="s">
        <v>21759</v>
      </c>
      <c r="H925" s="493" t="s">
        <v>3293</v>
      </c>
      <c r="I925" s="494" t="s">
        <v>19748</v>
      </c>
      <c r="J925" s="2"/>
    </row>
    <row r="926" spans="1:10" ht="25.5">
      <c r="A926" s="489">
        <v>339</v>
      </c>
      <c r="B926" s="112" t="s">
        <v>21910</v>
      </c>
      <c r="C926" s="498" t="s">
        <v>21911</v>
      </c>
      <c r="D926" s="496" t="s">
        <v>21354</v>
      </c>
      <c r="E926" s="496"/>
      <c r="F926" s="492"/>
      <c r="G926" s="493" t="s">
        <v>21759</v>
      </c>
      <c r="H926" s="493" t="s">
        <v>3293</v>
      </c>
      <c r="I926" s="494" t="s">
        <v>19748</v>
      </c>
      <c r="J926" s="2"/>
    </row>
    <row r="927" spans="1:10" ht="25.5">
      <c r="A927" s="489">
        <v>340</v>
      </c>
      <c r="B927" s="112" t="s">
        <v>21912</v>
      </c>
      <c r="C927" s="498" t="s">
        <v>21913</v>
      </c>
      <c r="D927" s="496">
        <v>1</v>
      </c>
      <c r="E927" s="496">
        <v>6</v>
      </c>
      <c r="F927" s="492" t="s">
        <v>17699</v>
      </c>
      <c r="G927" s="493" t="s">
        <v>17792</v>
      </c>
      <c r="H927" s="493" t="s">
        <v>3293</v>
      </c>
      <c r="I927" s="494" t="s">
        <v>19748</v>
      </c>
      <c r="J927" s="2"/>
    </row>
    <row r="928" spans="1:10" ht="75">
      <c r="A928" s="489">
        <v>341</v>
      </c>
      <c r="B928" s="112" t="s">
        <v>21914</v>
      </c>
      <c r="C928" s="498" t="s">
        <v>21915</v>
      </c>
      <c r="D928" s="496">
        <v>1</v>
      </c>
      <c r="E928" s="496">
        <v>2</v>
      </c>
      <c r="F928" s="492" t="s">
        <v>17699</v>
      </c>
      <c r="G928" s="493" t="s">
        <v>21759</v>
      </c>
      <c r="H928" s="493" t="s">
        <v>3293</v>
      </c>
      <c r="I928" s="494" t="s">
        <v>19748</v>
      </c>
      <c r="J928" s="2"/>
    </row>
    <row r="929" spans="1:10" ht="131.25">
      <c r="A929" s="489">
        <v>342</v>
      </c>
      <c r="B929" s="112" t="s">
        <v>21916</v>
      </c>
      <c r="C929" s="498" t="s">
        <v>21917</v>
      </c>
      <c r="D929" s="496">
        <v>1</v>
      </c>
      <c r="E929" s="496">
        <v>39</v>
      </c>
      <c r="F929" s="492" t="s">
        <v>17699</v>
      </c>
      <c r="G929" s="493" t="s">
        <v>21759</v>
      </c>
      <c r="H929" s="493" t="s">
        <v>3293</v>
      </c>
      <c r="I929" s="494" t="s">
        <v>19748</v>
      </c>
      <c r="J929" s="2"/>
    </row>
    <row r="930" spans="1:10" ht="75">
      <c r="A930" s="489">
        <v>343</v>
      </c>
      <c r="B930" s="112" t="s">
        <v>21918</v>
      </c>
      <c r="C930" s="498" t="s">
        <v>21919</v>
      </c>
      <c r="D930" s="496">
        <v>2</v>
      </c>
      <c r="E930" s="496">
        <v>30</v>
      </c>
      <c r="F930" s="492" t="s">
        <v>17699</v>
      </c>
      <c r="G930" s="493" t="s">
        <v>17792</v>
      </c>
      <c r="H930" s="493" t="s">
        <v>3293</v>
      </c>
      <c r="I930" s="494" t="s">
        <v>19748</v>
      </c>
      <c r="J930" s="2"/>
    </row>
    <row r="931" spans="1:10" ht="37.5">
      <c r="A931" s="489">
        <v>344</v>
      </c>
      <c r="B931" s="112" t="s">
        <v>21920</v>
      </c>
      <c r="C931" s="498" t="s">
        <v>21921</v>
      </c>
      <c r="D931" s="496" t="s">
        <v>21354</v>
      </c>
      <c r="E931" s="496"/>
      <c r="F931" s="492" t="s">
        <v>21922</v>
      </c>
      <c r="G931" s="493" t="s">
        <v>21354</v>
      </c>
      <c r="H931" s="493" t="s">
        <v>3293</v>
      </c>
      <c r="I931" s="494" t="s">
        <v>19748</v>
      </c>
      <c r="J931" s="2"/>
    </row>
    <row r="932" spans="1:10" ht="37.5">
      <c r="A932" s="489">
        <v>345</v>
      </c>
      <c r="B932" s="112" t="s">
        <v>21923</v>
      </c>
      <c r="C932" s="498" t="s">
        <v>21924</v>
      </c>
      <c r="D932" s="496">
        <v>1</v>
      </c>
      <c r="E932" s="496">
        <v>2</v>
      </c>
      <c r="F932" s="492" t="s">
        <v>17699</v>
      </c>
      <c r="G932" s="493" t="s">
        <v>21925</v>
      </c>
      <c r="H932" s="493" t="s">
        <v>3293</v>
      </c>
      <c r="I932" s="494" t="s">
        <v>19748</v>
      </c>
      <c r="J932" s="2"/>
    </row>
    <row r="933" spans="1:10" ht="75">
      <c r="A933" s="489">
        <v>346</v>
      </c>
      <c r="B933" s="112" t="s">
        <v>21926</v>
      </c>
      <c r="C933" s="498" t="s">
        <v>21927</v>
      </c>
      <c r="D933" s="496">
        <v>1</v>
      </c>
      <c r="E933" s="496">
        <v>32</v>
      </c>
      <c r="F933" s="492" t="s">
        <v>17609</v>
      </c>
      <c r="G933" s="493" t="s">
        <v>21759</v>
      </c>
      <c r="H933" s="493" t="s">
        <v>3293</v>
      </c>
      <c r="I933" s="494" t="s">
        <v>19748</v>
      </c>
      <c r="J933" s="2"/>
    </row>
    <row r="934" spans="1:10" ht="56.25">
      <c r="A934" s="489">
        <v>347</v>
      </c>
      <c r="B934" s="112" t="s">
        <v>21928</v>
      </c>
      <c r="C934" s="498" t="s">
        <v>21929</v>
      </c>
      <c r="D934" s="496">
        <v>1</v>
      </c>
      <c r="E934" s="496" t="s">
        <v>21759</v>
      </c>
      <c r="F934" s="492" t="s">
        <v>17678</v>
      </c>
      <c r="G934" s="493" t="s">
        <v>21759</v>
      </c>
      <c r="H934" s="493" t="s">
        <v>3293</v>
      </c>
      <c r="I934" s="494" t="s">
        <v>19748</v>
      </c>
      <c r="J934" s="2"/>
    </row>
    <row r="935" spans="1:10" ht="56.25">
      <c r="A935" s="489">
        <v>348</v>
      </c>
      <c r="B935" s="112" t="s">
        <v>21930</v>
      </c>
      <c r="C935" s="498" t="s">
        <v>21931</v>
      </c>
      <c r="D935" s="496">
        <v>1</v>
      </c>
      <c r="E935" s="496" t="s">
        <v>21759</v>
      </c>
      <c r="F935" s="492" t="s">
        <v>17678</v>
      </c>
      <c r="G935" s="493" t="s">
        <v>21759</v>
      </c>
      <c r="H935" s="493" t="s">
        <v>3293</v>
      </c>
      <c r="I935" s="494" t="s">
        <v>19748</v>
      </c>
      <c r="J935" s="2"/>
    </row>
    <row r="936" spans="1:10" ht="25.5">
      <c r="A936" s="489">
        <v>349</v>
      </c>
      <c r="B936" s="112" t="s">
        <v>21932</v>
      </c>
      <c r="C936" s="498" t="s">
        <v>21933</v>
      </c>
      <c r="D936" s="496">
        <v>1</v>
      </c>
      <c r="E936" s="496" t="s">
        <v>21759</v>
      </c>
      <c r="F936" s="492" t="s">
        <v>17678</v>
      </c>
      <c r="G936" s="493" t="s">
        <v>21759</v>
      </c>
      <c r="H936" s="493" t="s">
        <v>3293</v>
      </c>
      <c r="I936" s="494" t="s">
        <v>19748</v>
      </c>
      <c r="J936" s="2"/>
    </row>
    <row r="937" spans="1:10" ht="75">
      <c r="A937" s="489">
        <v>350</v>
      </c>
      <c r="B937" s="112" t="s">
        <v>21934</v>
      </c>
      <c r="C937" s="498" t="s">
        <v>21903</v>
      </c>
      <c r="D937" s="496">
        <v>1</v>
      </c>
      <c r="E937" s="496" t="s">
        <v>21759</v>
      </c>
      <c r="F937" s="492" t="s">
        <v>17812</v>
      </c>
      <c r="G937" s="493" t="s">
        <v>21759</v>
      </c>
      <c r="H937" s="493" t="s">
        <v>3293</v>
      </c>
      <c r="I937" s="494" t="s">
        <v>19748</v>
      </c>
      <c r="J937" s="2"/>
    </row>
    <row r="938" spans="1:10" ht="56.25">
      <c r="A938" s="489">
        <v>351</v>
      </c>
      <c r="B938" s="112" t="s">
        <v>21935</v>
      </c>
      <c r="C938" s="498" t="s">
        <v>21936</v>
      </c>
      <c r="D938" s="496">
        <v>1</v>
      </c>
      <c r="E938" s="496" t="s">
        <v>21759</v>
      </c>
      <c r="F938" s="492" t="s">
        <v>17609</v>
      </c>
      <c r="G938" s="493" t="s">
        <v>21759</v>
      </c>
      <c r="H938" s="493" t="s">
        <v>3293</v>
      </c>
      <c r="I938" s="494" t="s">
        <v>19748</v>
      </c>
      <c r="J938" s="2"/>
    </row>
    <row r="939" spans="1:10" ht="37.5">
      <c r="A939" s="489">
        <v>352</v>
      </c>
      <c r="B939" s="112" t="s">
        <v>21937</v>
      </c>
      <c r="C939" s="498" t="s">
        <v>21938</v>
      </c>
      <c r="D939" s="496">
        <v>1</v>
      </c>
      <c r="E939" s="496" t="s">
        <v>21759</v>
      </c>
      <c r="F939" s="492" t="s">
        <v>17609</v>
      </c>
      <c r="G939" s="493" t="s">
        <v>21759</v>
      </c>
      <c r="H939" s="493" t="s">
        <v>3293</v>
      </c>
      <c r="I939" s="494" t="s">
        <v>19748</v>
      </c>
      <c r="J939" s="2"/>
    </row>
    <row r="940" spans="1:10" ht="56.25">
      <c r="A940" s="489">
        <v>353</v>
      </c>
      <c r="B940" s="112" t="s">
        <v>21939</v>
      </c>
      <c r="C940" s="498" t="s">
        <v>21940</v>
      </c>
      <c r="D940" s="496">
        <v>1</v>
      </c>
      <c r="E940" s="496" t="s">
        <v>21759</v>
      </c>
      <c r="F940" s="492" t="s">
        <v>17609</v>
      </c>
      <c r="G940" s="493" t="s">
        <v>21759</v>
      </c>
      <c r="H940" s="493" t="s">
        <v>3293</v>
      </c>
      <c r="I940" s="494" t="s">
        <v>19748</v>
      </c>
      <c r="J940" s="2"/>
    </row>
    <row r="941" spans="1:10" ht="75">
      <c r="A941" s="489">
        <v>354</v>
      </c>
      <c r="B941" s="112" t="s">
        <v>21941</v>
      </c>
      <c r="C941" s="498" t="s">
        <v>21942</v>
      </c>
      <c r="D941" s="496">
        <v>1</v>
      </c>
      <c r="E941" s="496" t="s">
        <v>21759</v>
      </c>
      <c r="F941" s="492" t="s">
        <v>17609</v>
      </c>
      <c r="G941" s="493" t="s">
        <v>21759</v>
      </c>
      <c r="H941" s="493" t="s">
        <v>3293</v>
      </c>
      <c r="I941" s="494" t="s">
        <v>19748</v>
      </c>
      <c r="J941" s="2"/>
    </row>
    <row r="942" spans="1:10" ht="93.75">
      <c r="A942" s="489">
        <v>355</v>
      </c>
      <c r="B942" s="112" t="s">
        <v>21943</v>
      </c>
      <c r="C942" s="498" t="s">
        <v>21944</v>
      </c>
      <c r="D942" s="496">
        <v>1</v>
      </c>
      <c r="E942" s="496" t="s">
        <v>21759</v>
      </c>
      <c r="F942" s="492" t="s">
        <v>17792</v>
      </c>
      <c r="G942" s="493" t="s">
        <v>21759</v>
      </c>
      <c r="H942" s="493" t="s">
        <v>3293</v>
      </c>
      <c r="I942" s="494" t="s">
        <v>19748</v>
      </c>
      <c r="J942" s="2"/>
    </row>
    <row r="943" spans="1:10" ht="56.25">
      <c r="A943" s="489">
        <v>356</v>
      </c>
      <c r="B943" s="112" t="s">
        <v>21945</v>
      </c>
      <c r="C943" s="498" t="s">
        <v>21946</v>
      </c>
      <c r="D943" s="496">
        <v>1</v>
      </c>
      <c r="E943" s="496" t="s">
        <v>21759</v>
      </c>
      <c r="F943" s="492" t="s">
        <v>18588</v>
      </c>
      <c r="G943" s="493" t="s">
        <v>21759</v>
      </c>
      <c r="H943" s="493" t="s">
        <v>3293</v>
      </c>
      <c r="I943" s="494" t="s">
        <v>19748</v>
      </c>
      <c r="J943" s="2"/>
    </row>
    <row r="944" spans="1:10" ht="37.5">
      <c r="A944" s="489">
        <v>357</v>
      </c>
      <c r="B944" s="112" t="s">
        <v>21947</v>
      </c>
      <c r="C944" s="498" t="s">
        <v>21948</v>
      </c>
      <c r="D944" s="496">
        <v>1</v>
      </c>
      <c r="E944" s="496" t="s">
        <v>21759</v>
      </c>
      <c r="F944" s="492" t="s">
        <v>18588</v>
      </c>
      <c r="G944" s="493" t="s">
        <v>21759</v>
      </c>
      <c r="H944" s="493" t="s">
        <v>3293</v>
      </c>
      <c r="I944" s="494" t="s">
        <v>19748</v>
      </c>
      <c r="J944" s="2"/>
    </row>
    <row r="945" spans="1:10" ht="37.5">
      <c r="A945" s="489">
        <v>358</v>
      </c>
      <c r="B945" s="112" t="s">
        <v>21949</v>
      </c>
      <c r="C945" s="498" t="s">
        <v>21950</v>
      </c>
      <c r="D945" s="496">
        <v>1</v>
      </c>
      <c r="E945" s="496" t="s">
        <v>21759</v>
      </c>
      <c r="F945" s="492" t="s">
        <v>18588</v>
      </c>
      <c r="G945" s="493" t="s">
        <v>21759</v>
      </c>
      <c r="H945" s="493" t="s">
        <v>3293</v>
      </c>
      <c r="I945" s="494" t="s">
        <v>19748</v>
      </c>
      <c r="J945" s="2"/>
    </row>
    <row r="946" spans="1:10" ht="75">
      <c r="A946" s="489">
        <v>359</v>
      </c>
      <c r="B946" s="112" t="s">
        <v>21951</v>
      </c>
      <c r="C946" s="498" t="s">
        <v>21952</v>
      </c>
      <c r="D946" s="496">
        <v>1</v>
      </c>
      <c r="E946" s="496" t="s">
        <v>21759</v>
      </c>
      <c r="F946" s="492" t="s">
        <v>18588</v>
      </c>
      <c r="G946" s="493" t="s">
        <v>21759</v>
      </c>
      <c r="H946" s="493" t="s">
        <v>3293</v>
      </c>
      <c r="I946" s="494" t="s">
        <v>19748</v>
      </c>
      <c r="J946" s="2"/>
    </row>
    <row r="947" spans="1:10" ht="56.25">
      <c r="A947" s="489">
        <v>360</v>
      </c>
      <c r="B947" s="112" t="s">
        <v>21953</v>
      </c>
      <c r="C947" s="498" t="s">
        <v>21954</v>
      </c>
      <c r="D947" s="496">
        <v>1</v>
      </c>
      <c r="E947" s="496">
        <v>6</v>
      </c>
      <c r="F947" s="492" t="s">
        <v>17832</v>
      </c>
      <c r="G947" s="493" t="s">
        <v>21759</v>
      </c>
      <c r="H947" s="493" t="s">
        <v>3293</v>
      </c>
      <c r="I947" s="494" t="s">
        <v>19748</v>
      </c>
      <c r="J947" s="2"/>
    </row>
    <row r="948" spans="1:10" ht="37.5">
      <c r="A948" s="489">
        <v>361</v>
      </c>
      <c r="B948" s="112" t="s">
        <v>21955</v>
      </c>
      <c r="C948" s="498" t="s">
        <v>21956</v>
      </c>
      <c r="D948" s="496">
        <v>1</v>
      </c>
      <c r="E948" s="496" t="s">
        <v>21759</v>
      </c>
      <c r="F948" s="492" t="s">
        <v>17832</v>
      </c>
      <c r="G948" s="493" t="s">
        <v>21759</v>
      </c>
      <c r="H948" s="493" t="s">
        <v>3293</v>
      </c>
      <c r="I948" s="494" t="s">
        <v>19748</v>
      </c>
      <c r="J948" s="2"/>
    </row>
    <row r="949" spans="1:10" ht="56.25">
      <c r="A949" s="489">
        <v>362</v>
      </c>
      <c r="B949" s="112" t="s">
        <v>21957</v>
      </c>
      <c r="C949" s="498" t="s">
        <v>21958</v>
      </c>
      <c r="D949" s="496">
        <v>1</v>
      </c>
      <c r="E949" s="496" t="s">
        <v>21759</v>
      </c>
      <c r="F949" s="492" t="s">
        <v>17827</v>
      </c>
      <c r="G949" s="493" t="s">
        <v>21759</v>
      </c>
      <c r="H949" s="493" t="s">
        <v>3293</v>
      </c>
      <c r="I949" s="494" t="s">
        <v>19748</v>
      </c>
      <c r="J949" s="2"/>
    </row>
    <row r="950" spans="1:10" ht="131.25">
      <c r="A950" s="489">
        <v>363</v>
      </c>
      <c r="B950" s="112" t="s">
        <v>21959</v>
      </c>
      <c r="C950" s="498" t="s">
        <v>21960</v>
      </c>
      <c r="D950" s="496">
        <v>1</v>
      </c>
      <c r="E950" s="496" t="s">
        <v>21759</v>
      </c>
      <c r="F950" s="492" t="s">
        <v>17827</v>
      </c>
      <c r="G950" s="493" t="s">
        <v>21759</v>
      </c>
      <c r="H950" s="493" t="s">
        <v>3293</v>
      </c>
      <c r="I950" s="494" t="s">
        <v>19748</v>
      </c>
      <c r="J950" s="2"/>
    </row>
    <row r="951" spans="1:10" ht="37.5">
      <c r="A951" s="489">
        <v>364</v>
      </c>
      <c r="B951" s="112" t="s">
        <v>21961</v>
      </c>
      <c r="C951" s="498" t="s">
        <v>21962</v>
      </c>
      <c r="D951" s="496">
        <v>1</v>
      </c>
      <c r="E951" s="496" t="s">
        <v>21759</v>
      </c>
      <c r="F951" s="492" t="s">
        <v>17827</v>
      </c>
      <c r="G951" s="493" t="s">
        <v>21759</v>
      </c>
      <c r="H951" s="493" t="s">
        <v>3293</v>
      </c>
      <c r="I951" s="494" t="s">
        <v>19748</v>
      </c>
      <c r="J951" s="2"/>
    </row>
    <row r="952" spans="1:10" ht="56.25">
      <c r="A952" s="489">
        <v>365</v>
      </c>
      <c r="B952" s="112" t="s">
        <v>21963</v>
      </c>
      <c r="C952" s="498" t="s">
        <v>21964</v>
      </c>
      <c r="D952" s="496">
        <v>1</v>
      </c>
      <c r="E952" s="496" t="s">
        <v>21759</v>
      </c>
      <c r="F952" s="492" t="s">
        <v>17827</v>
      </c>
      <c r="G952" s="493" t="s">
        <v>21759</v>
      </c>
      <c r="H952" s="493" t="s">
        <v>3293</v>
      </c>
      <c r="I952" s="494" t="s">
        <v>19748</v>
      </c>
      <c r="J952" s="2"/>
    </row>
    <row r="953" spans="1:10" ht="37.5">
      <c r="A953" s="489">
        <v>366</v>
      </c>
      <c r="B953" s="112" t="s">
        <v>21965</v>
      </c>
      <c r="C953" s="498" t="s">
        <v>21966</v>
      </c>
      <c r="D953" s="496">
        <v>1</v>
      </c>
      <c r="E953" s="496" t="s">
        <v>21759</v>
      </c>
      <c r="F953" s="492" t="s">
        <v>17801</v>
      </c>
      <c r="G953" s="493" t="s">
        <v>21759</v>
      </c>
      <c r="H953" s="493" t="s">
        <v>3293</v>
      </c>
      <c r="I953" s="494" t="s">
        <v>19748</v>
      </c>
      <c r="J953" s="2"/>
    </row>
    <row r="954" spans="1:10" ht="25.5">
      <c r="A954" s="489">
        <v>367</v>
      </c>
      <c r="B954" s="112" t="s">
        <v>21967</v>
      </c>
      <c r="C954" s="498" t="s">
        <v>21968</v>
      </c>
      <c r="D954" s="496">
        <v>1</v>
      </c>
      <c r="E954" s="496" t="s">
        <v>21759</v>
      </c>
      <c r="F954" s="492" t="s">
        <v>17801</v>
      </c>
      <c r="G954" s="493" t="s">
        <v>21759</v>
      </c>
      <c r="H954" s="493" t="s">
        <v>3293</v>
      </c>
      <c r="I954" s="494" t="s">
        <v>19748</v>
      </c>
      <c r="J954" s="2"/>
    </row>
    <row r="955" spans="1:10" ht="56.25">
      <c r="A955" s="489">
        <v>368</v>
      </c>
      <c r="B955" s="112" t="s">
        <v>21969</v>
      </c>
      <c r="C955" s="498" t="s">
        <v>21970</v>
      </c>
      <c r="D955" s="496">
        <v>1</v>
      </c>
      <c r="E955" s="496">
        <v>10</v>
      </c>
      <c r="F955" s="492" t="s">
        <v>18019</v>
      </c>
      <c r="G955" s="493" t="s">
        <v>21759</v>
      </c>
      <c r="H955" s="493" t="s">
        <v>3293</v>
      </c>
      <c r="I955" s="494" t="s">
        <v>19748</v>
      </c>
      <c r="J955" s="2"/>
    </row>
    <row r="956" spans="1:10" ht="37.5">
      <c r="A956" s="489">
        <v>369</v>
      </c>
      <c r="B956" s="112" t="s">
        <v>21971</v>
      </c>
      <c r="C956" s="498" t="s">
        <v>21972</v>
      </c>
      <c r="D956" s="496" t="s">
        <v>21354</v>
      </c>
      <c r="E956" s="496" t="s">
        <v>21759</v>
      </c>
      <c r="F956" s="492"/>
      <c r="G956" s="493" t="s">
        <v>21759</v>
      </c>
      <c r="H956" s="493" t="s">
        <v>3293</v>
      </c>
      <c r="I956" s="494" t="s">
        <v>19748</v>
      </c>
      <c r="J956" s="2"/>
    </row>
    <row r="957" spans="1:10" ht="25.5">
      <c r="A957" s="489">
        <v>370</v>
      </c>
      <c r="B957" s="112" t="s">
        <v>21973</v>
      </c>
      <c r="C957" s="498" t="s">
        <v>21911</v>
      </c>
      <c r="D957" s="496" t="s">
        <v>21354</v>
      </c>
      <c r="E957" s="496" t="s">
        <v>21759</v>
      </c>
      <c r="F957" s="492" t="s">
        <v>17785</v>
      </c>
      <c r="G957" s="493" t="s">
        <v>21759</v>
      </c>
      <c r="H957" s="493" t="s">
        <v>3293</v>
      </c>
      <c r="I957" s="494" t="s">
        <v>19748</v>
      </c>
      <c r="J957" s="2"/>
    </row>
    <row r="958" spans="1:10" ht="37.5">
      <c r="A958" s="489">
        <v>371</v>
      </c>
      <c r="B958" s="112" t="s">
        <v>21974</v>
      </c>
      <c r="C958" s="498" t="s">
        <v>21975</v>
      </c>
      <c r="D958" s="496">
        <v>1</v>
      </c>
      <c r="E958" s="496" t="s">
        <v>21759</v>
      </c>
      <c r="F958" s="492" t="s">
        <v>17785</v>
      </c>
      <c r="G958" s="493" t="s">
        <v>21759</v>
      </c>
      <c r="H958" s="493" t="s">
        <v>3293</v>
      </c>
      <c r="I958" s="494" t="s">
        <v>19748</v>
      </c>
      <c r="J958" s="2"/>
    </row>
    <row r="959" spans="1:10" ht="56.25">
      <c r="A959" s="489">
        <v>372</v>
      </c>
      <c r="B959" s="112" t="s">
        <v>21976</v>
      </c>
      <c r="C959" s="498" t="s">
        <v>21977</v>
      </c>
      <c r="D959" s="496">
        <v>1</v>
      </c>
      <c r="E959" s="496" t="s">
        <v>21759</v>
      </c>
      <c r="F959" s="492" t="s">
        <v>17785</v>
      </c>
      <c r="G959" s="493" t="s">
        <v>21759</v>
      </c>
      <c r="H959" s="493" t="s">
        <v>3293</v>
      </c>
      <c r="I959" s="494" t="s">
        <v>19748</v>
      </c>
      <c r="J959" s="2"/>
    </row>
    <row r="960" spans="1:10" ht="56.25">
      <c r="A960" s="489">
        <v>373</v>
      </c>
      <c r="B960" s="112" t="s">
        <v>21978</v>
      </c>
      <c r="C960" s="498" t="s">
        <v>21979</v>
      </c>
      <c r="D960" s="496">
        <v>1</v>
      </c>
      <c r="E960" s="496">
        <v>14</v>
      </c>
      <c r="F960" s="492" t="s">
        <v>18895</v>
      </c>
      <c r="G960" s="493" t="s">
        <v>21759</v>
      </c>
      <c r="H960" s="493" t="s">
        <v>3293</v>
      </c>
      <c r="I960" s="494" t="s">
        <v>19748</v>
      </c>
      <c r="J960" s="2"/>
    </row>
    <row r="961" spans="1:10" ht="37.5">
      <c r="A961" s="489">
        <v>374</v>
      </c>
      <c r="B961" s="112" t="s">
        <v>21980</v>
      </c>
      <c r="C961" s="498" t="s">
        <v>21981</v>
      </c>
      <c r="D961" s="496">
        <v>1</v>
      </c>
      <c r="E961" s="496">
        <v>2</v>
      </c>
      <c r="F961" s="492" t="s">
        <v>18895</v>
      </c>
      <c r="G961" s="493" t="s">
        <v>21759</v>
      </c>
      <c r="H961" s="493" t="s">
        <v>3293</v>
      </c>
      <c r="I961" s="494" t="s">
        <v>19748</v>
      </c>
      <c r="J961" s="2"/>
    </row>
    <row r="962" spans="1:10" ht="75">
      <c r="A962" s="489">
        <v>375</v>
      </c>
      <c r="B962" s="112" t="s">
        <v>21982</v>
      </c>
      <c r="C962" s="498" t="s">
        <v>21983</v>
      </c>
      <c r="D962" s="496">
        <v>1</v>
      </c>
      <c r="E962" s="496" t="s">
        <v>21759</v>
      </c>
      <c r="F962" s="492" t="s">
        <v>18895</v>
      </c>
      <c r="G962" s="493" t="s">
        <v>21759</v>
      </c>
      <c r="H962" s="493" t="s">
        <v>3293</v>
      </c>
      <c r="I962" s="494" t="s">
        <v>19748</v>
      </c>
      <c r="J962" s="2"/>
    </row>
    <row r="963" spans="1:10" ht="93.75">
      <c r="A963" s="489">
        <v>376</v>
      </c>
      <c r="B963" s="112" t="s">
        <v>21984</v>
      </c>
      <c r="C963" s="498" t="s">
        <v>21985</v>
      </c>
      <c r="D963" s="496">
        <v>1</v>
      </c>
      <c r="E963" s="496" t="s">
        <v>21759</v>
      </c>
      <c r="F963" s="492" t="s">
        <v>21139</v>
      </c>
      <c r="G963" s="493" t="s">
        <v>21759</v>
      </c>
      <c r="H963" s="493" t="s">
        <v>3293</v>
      </c>
      <c r="I963" s="494" t="s">
        <v>19748</v>
      </c>
      <c r="J963" s="2"/>
    </row>
    <row r="964" spans="1:10" ht="56.25">
      <c r="A964" s="489">
        <v>377</v>
      </c>
      <c r="B964" s="112" t="s">
        <v>21986</v>
      </c>
      <c r="C964" s="498" t="s">
        <v>21987</v>
      </c>
      <c r="D964" s="496">
        <v>1</v>
      </c>
      <c r="E964" s="496">
        <v>5</v>
      </c>
      <c r="F964" s="492" t="s">
        <v>21139</v>
      </c>
      <c r="G964" s="493" t="s">
        <v>21759</v>
      </c>
      <c r="H964" s="493" t="s">
        <v>3293</v>
      </c>
      <c r="I964" s="494" t="s">
        <v>19748</v>
      </c>
      <c r="J964" s="2"/>
    </row>
    <row r="965" spans="1:10" ht="56.25">
      <c r="A965" s="489">
        <v>378</v>
      </c>
      <c r="B965" s="112" t="s">
        <v>21988</v>
      </c>
      <c r="C965" s="498" t="s">
        <v>21989</v>
      </c>
      <c r="D965" s="496">
        <v>1</v>
      </c>
      <c r="E965" s="496" t="s">
        <v>21759</v>
      </c>
      <c r="F965" s="492" t="s">
        <v>17842</v>
      </c>
      <c r="G965" s="493" t="s">
        <v>21759</v>
      </c>
      <c r="H965" s="493" t="s">
        <v>3293</v>
      </c>
      <c r="I965" s="494" t="s">
        <v>19748</v>
      </c>
      <c r="J965" s="2"/>
    </row>
    <row r="966" spans="1:10" ht="37.5">
      <c r="A966" s="489">
        <v>379</v>
      </c>
      <c r="B966" s="112" t="s">
        <v>21990</v>
      </c>
      <c r="C966" s="498" t="s">
        <v>21991</v>
      </c>
      <c r="D966" s="496">
        <v>1</v>
      </c>
      <c r="E966" s="496">
        <v>4</v>
      </c>
      <c r="F966" s="492" t="s">
        <v>17842</v>
      </c>
      <c r="G966" s="493" t="s">
        <v>21759</v>
      </c>
      <c r="H966" s="493" t="s">
        <v>3293</v>
      </c>
      <c r="I966" s="494" t="s">
        <v>19748</v>
      </c>
      <c r="J966" s="2"/>
    </row>
    <row r="967" spans="1:10" ht="56.25">
      <c r="A967" s="489">
        <v>380</v>
      </c>
      <c r="B967" s="112" t="s">
        <v>21992</v>
      </c>
      <c r="C967" s="498" t="s">
        <v>21993</v>
      </c>
      <c r="D967" s="496">
        <v>1</v>
      </c>
      <c r="E967" s="496">
        <v>8</v>
      </c>
      <c r="F967" s="492" t="s">
        <v>17842</v>
      </c>
      <c r="G967" s="493" t="s">
        <v>21759</v>
      </c>
      <c r="H967" s="493" t="s">
        <v>3293</v>
      </c>
      <c r="I967" s="494" t="s">
        <v>19748</v>
      </c>
      <c r="J967" s="2"/>
    </row>
    <row r="968" spans="1:10" ht="37.5">
      <c r="A968" s="489">
        <v>381</v>
      </c>
      <c r="B968" s="112" t="s">
        <v>21994</v>
      </c>
      <c r="C968" s="498" t="s">
        <v>21995</v>
      </c>
      <c r="D968" s="496" t="s">
        <v>21354</v>
      </c>
      <c r="E968" s="496" t="s">
        <v>21759</v>
      </c>
      <c r="F968" s="492" t="s">
        <v>17819</v>
      </c>
      <c r="G968" s="493" t="s">
        <v>21759</v>
      </c>
      <c r="H968" s="493" t="s">
        <v>3293</v>
      </c>
      <c r="I968" s="494" t="s">
        <v>19748</v>
      </c>
      <c r="J968" s="2"/>
    </row>
    <row r="969" spans="1:10" ht="25.5">
      <c r="A969" s="489">
        <v>382</v>
      </c>
      <c r="B969" s="112" t="s">
        <v>21996</v>
      </c>
      <c r="C969" s="498" t="s">
        <v>21913</v>
      </c>
      <c r="D969" s="496">
        <v>1</v>
      </c>
      <c r="E969" s="496" t="s">
        <v>21759</v>
      </c>
      <c r="F969" s="492" t="s">
        <v>17819</v>
      </c>
      <c r="G969" s="493" t="s">
        <v>21759</v>
      </c>
      <c r="H969" s="493" t="s">
        <v>3293</v>
      </c>
      <c r="I969" s="494" t="s">
        <v>19748</v>
      </c>
      <c r="J969" s="2"/>
    </row>
    <row r="970" spans="1:10" ht="56.25">
      <c r="A970" s="489">
        <v>383</v>
      </c>
      <c r="B970" s="112" t="s">
        <v>21997</v>
      </c>
      <c r="C970" s="498" t="s">
        <v>21998</v>
      </c>
      <c r="D970" s="496">
        <v>1</v>
      </c>
      <c r="E970" s="496">
        <v>15</v>
      </c>
      <c r="F970" s="492" t="s">
        <v>18499</v>
      </c>
      <c r="G970" s="493" t="s">
        <v>21759</v>
      </c>
      <c r="H970" s="493" t="s">
        <v>3293</v>
      </c>
      <c r="I970" s="494" t="s">
        <v>19748</v>
      </c>
      <c r="J970" s="2"/>
    </row>
    <row r="971" spans="1:10" ht="15.75">
      <c r="A971" s="1462" t="s">
        <v>15071</v>
      </c>
      <c r="B971" s="1463"/>
      <c r="C971" s="1463"/>
      <c r="D971" s="1463"/>
      <c r="E971" s="1463"/>
      <c r="F971" s="1463"/>
      <c r="G971" s="1463"/>
      <c r="H971" s="1463"/>
      <c r="I971" s="1463"/>
      <c r="J971" s="1464"/>
    </row>
    <row r="972" spans="1:10" ht="51.75">
      <c r="A972" s="502">
        <v>382</v>
      </c>
      <c r="B972" s="423" t="s">
        <v>21999</v>
      </c>
      <c r="C972" s="497" t="s">
        <v>22000</v>
      </c>
      <c r="D972" s="496">
        <v>3</v>
      </c>
      <c r="E972" s="496">
        <v>3</v>
      </c>
      <c r="F972" s="492" t="s">
        <v>19793</v>
      </c>
      <c r="G972" s="493" t="s">
        <v>20380</v>
      </c>
      <c r="H972" s="493" t="s">
        <v>3829</v>
      </c>
      <c r="I972" s="494" t="s">
        <v>19748</v>
      </c>
      <c r="J972" s="357"/>
    </row>
    <row r="973" spans="1:10" ht="86.25">
      <c r="A973" s="502">
        <v>383</v>
      </c>
      <c r="B973" s="423" t="s">
        <v>22001</v>
      </c>
      <c r="C973" s="497" t="s">
        <v>22002</v>
      </c>
      <c r="D973" s="496">
        <v>1</v>
      </c>
      <c r="E973" s="496">
        <v>6</v>
      </c>
      <c r="F973" s="492" t="s">
        <v>20373</v>
      </c>
      <c r="G973" s="493" t="s">
        <v>21588</v>
      </c>
      <c r="H973" s="493" t="s">
        <v>3829</v>
      </c>
      <c r="I973" s="494" t="s">
        <v>19748</v>
      </c>
      <c r="J973" s="357"/>
    </row>
    <row r="974" spans="1:10" ht="86.25">
      <c r="A974" s="502">
        <v>384</v>
      </c>
      <c r="B974" s="423" t="s">
        <v>22003</v>
      </c>
      <c r="C974" s="497" t="s">
        <v>22004</v>
      </c>
      <c r="D974" s="496">
        <v>2</v>
      </c>
      <c r="E974" s="496">
        <v>16</v>
      </c>
      <c r="F974" s="492" t="s">
        <v>18400</v>
      </c>
      <c r="G974" s="493" t="s">
        <v>21520</v>
      </c>
      <c r="H974" s="493" t="s">
        <v>3829</v>
      </c>
      <c r="I974" s="494" t="s">
        <v>19748</v>
      </c>
      <c r="J974" s="357"/>
    </row>
    <row r="975" spans="1:10" ht="69">
      <c r="A975" s="502">
        <v>385</v>
      </c>
      <c r="B975" s="423" t="s">
        <v>22005</v>
      </c>
      <c r="C975" s="497" t="s">
        <v>22006</v>
      </c>
      <c r="D975" s="496">
        <v>3</v>
      </c>
      <c r="E975" s="496">
        <v>6</v>
      </c>
      <c r="F975" s="492" t="s">
        <v>20924</v>
      </c>
      <c r="G975" s="493" t="s">
        <v>21028</v>
      </c>
      <c r="H975" s="493" t="s">
        <v>3829</v>
      </c>
      <c r="I975" s="494" t="s">
        <v>19748</v>
      </c>
      <c r="J975" s="357"/>
    </row>
    <row r="976" spans="1:10" ht="69">
      <c r="A976" s="502">
        <v>386</v>
      </c>
      <c r="B976" s="423" t="s">
        <v>22007</v>
      </c>
      <c r="C976" s="497" t="s">
        <v>22008</v>
      </c>
      <c r="D976" s="496">
        <v>2</v>
      </c>
      <c r="E976" s="496">
        <v>2</v>
      </c>
      <c r="F976" s="492" t="s">
        <v>21274</v>
      </c>
      <c r="G976" s="493" t="s">
        <v>21613</v>
      </c>
      <c r="H976" s="493" t="s">
        <v>3829</v>
      </c>
      <c r="I976" s="494" t="s">
        <v>19748</v>
      </c>
      <c r="J976" s="357"/>
    </row>
    <row r="977" spans="1:10" ht="51.75">
      <c r="A977" s="502">
        <v>387</v>
      </c>
      <c r="B977" s="423" t="s">
        <v>22009</v>
      </c>
      <c r="C977" s="497" t="s">
        <v>22010</v>
      </c>
      <c r="D977" s="496">
        <v>3</v>
      </c>
      <c r="E977" s="496">
        <v>36</v>
      </c>
      <c r="F977" s="492" t="s">
        <v>19793</v>
      </c>
      <c r="G977" s="493" t="s">
        <v>20380</v>
      </c>
      <c r="H977" s="493" t="s">
        <v>3829</v>
      </c>
      <c r="I977" s="494" t="s">
        <v>19748</v>
      </c>
      <c r="J977" s="357"/>
    </row>
    <row r="978" spans="1:10" ht="34.5">
      <c r="A978" s="502">
        <v>388</v>
      </c>
      <c r="B978" s="423" t="s">
        <v>22011</v>
      </c>
      <c r="C978" s="497" t="s">
        <v>22012</v>
      </c>
      <c r="D978" s="496">
        <v>1</v>
      </c>
      <c r="E978" s="496">
        <v>5</v>
      </c>
      <c r="F978" s="492" t="s">
        <v>18209</v>
      </c>
      <c r="G978" s="493" t="s">
        <v>21282</v>
      </c>
      <c r="H978" s="493" t="s">
        <v>3829</v>
      </c>
      <c r="I978" s="494" t="s">
        <v>19748</v>
      </c>
      <c r="J978" s="357"/>
    </row>
    <row r="979" spans="1:10" ht="103.5">
      <c r="A979" s="502">
        <v>389</v>
      </c>
      <c r="B979" s="112" t="s">
        <v>22013</v>
      </c>
      <c r="C979" s="497" t="s">
        <v>22014</v>
      </c>
      <c r="D979" s="496">
        <v>1</v>
      </c>
      <c r="E979" s="496">
        <v>3</v>
      </c>
      <c r="F979" s="492" t="s">
        <v>17842</v>
      </c>
      <c r="G979" s="493" t="s">
        <v>21282</v>
      </c>
      <c r="H979" s="493" t="s">
        <v>3829</v>
      </c>
      <c r="I979" s="494" t="s">
        <v>19748</v>
      </c>
      <c r="J979" s="357"/>
    </row>
    <row r="981" spans="1:10" ht="30">
      <c r="A981" s="496">
        <v>1</v>
      </c>
      <c r="B981" s="956" t="s">
        <v>35450</v>
      </c>
      <c r="C981" s="957" t="s">
        <v>35451</v>
      </c>
      <c r="D981" s="956">
        <v>2</v>
      </c>
      <c r="E981" s="956">
        <v>2</v>
      </c>
      <c r="F981" s="956" t="s">
        <v>35452</v>
      </c>
      <c r="G981" s="1244" t="s">
        <v>26336</v>
      </c>
      <c r="H981" s="496" t="s">
        <v>3293</v>
      </c>
      <c r="I981" s="958"/>
      <c r="J981" s="958"/>
    </row>
    <row r="982" spans="1:10" ht="45">
      <c r="A982" s="496">
        <v>2</v>
      </c>
      <c r="B982" s="956" t="s">
        <v>35453</v>
      </c>
      <c r="C982" s="957" t="s">
        <v>35454</v>
      </c>
      <c r="D982" s="956">
        <v>1</v>
      </c>
      <c r="E982" s="956">
        <v>2</v>
      </c>
      <c r="F982" s="956" t="s">
        <v>35455</v>
      </c>
      <c r="G982" s="1245"/>
      <c r="H982" s="496" t="s">
        <v>3293</v>
      </c>
      <c r="I982" s="958"/>
      <c r="J982" s="958"/>
    </row>
    <row r="983" spans="1:10" ht="25.5">
      <c r="A983" s="496">
        <v>3</v>
      </c>
      <c r="B983" s="956" t="s">
        <v>35456</v>
      </c>
      <c r="C983" s="957" t="s">
        <v>30172</v>
      </c>
      <c r="D983" s="956">
        <v>2</v>
      </c>
      <c r="E983" s="956">
        <v>10</v>
      </c>
      <c r="F983" s="956" t="s">
        <v>35457</v>
      </c>
      <c r="G983" s="1245"/>
      <c r="H983" s="496" t="s">
        <v>3293</v>
      </c>
      <c r="I983" s="958"/>
      <c r="J983" s="958"/>
    </row>
    <row r="984" spans="1:10" ht="45">
      <c r="A984" s="496">
        <v>4</v>
      </c>
      <c r="B984" s="956" t="s">
        <v>35458</v>
      </c>
      <c r="C984" s="957" t="s">
        <v>35459</v>
      </c>
      <c r="D984" s="956">
        <v>2</v>
      </c>
      <c r="E984" s="956">
        <v>3</v>
      </c>
      <c r="F984" s="956" t="s">
        <v>35460</v>
      </c>
      <c r="G984" s="1245"/>
      <c r="H984" s="496" t="s">
        <v>3293</v>
      </c>
      <c r="I984" s="958"/>
      <c r="J984" s="958"/>
    </row>
    <row r="985" spans="1:10" ht="45">
      <c r="A985" s="496">
        <v>5</v>
      </c>
      <c r="B985" s="956" t="s">
        <v>35461</v>
      </c>
      <c r="C985" s="957" t="s">
        <v>35462</v>
      </c>
      <c r="D985" s="956">
        <v>2</v>
      </c>
      <c r="E985" s="956">
        <v>3</v>
      </c>
      <c r="F985" s="956" t="s">
        <v>35463</v>
      </c>
      <c r="G985" s="1245"/>
      <c r="H985" s="496" t="s">
        <v>3293</v>
      </c>
      <c r="I985" s="958"/>
      <c r="J985" s="958"/>
    </row>
    <row r="986" spans="1:10" ht="45">
      <c r="A986" s="496">
        <v>6</v>
      </c>
      <c r="B986" s="956" t="s">
        <v>35464</v>
      </c>
      <c r="C986" s="957" t="s">
        <v>35465</v>
      </c>
      <c r="D986" s="956">
        <v>2</v>
      </c>
      <c r="E986" s="956">
        <v>2</v>
      </c>
      <c r="F986" s="956" t="s">
        <v>35466</v>
      </c>
      <c r="G986" s="1245"/>
      <c r="H986" s="496" t="s">
        <v>3293</v>
      </c>
      <c r="I986" s="958"/>
      <c r="J986" s="958"/>
    </row>
    <row r="987" spans="1:10" ht="30">
      <c r="A987" s="496">
        <v>7</v>
      </c>
      <c r="B987" s="956" t="s">
        <v>35467</v>
      </c>
      <c r="C987" s="957" t="s">
        <v>35468</v>
      </c>
      <c r="D987" s="956">
        <v>2</v>
      </c>
      <c r="E987" s="956">
        <v>2</v>
      </c>
      <c r="F987" s="956" t="s">
        <v>35469</v>
      </c>
      <c r="G987" s="1245"/>
      <c r="H987" s="496" t="s">
        <v>3293</v>
      </c>
      <c r="I987" s="958"/>
      <c r="J987" s="958"/>
    </row>
    <row r="988" spans="1:10" ht="30">
      <c r="A988" s="496">
        <v>8</v>
      </c>
      <c r="B988" s="956" t="s">
        <v>35470</v>
      </c>
      <c r="C988" s="957" t="s">
        <v>35471</v>
      </c>
      <c r="D988" s="956">
        <v>2</v>
      </c>
      <c r="E988" s="956">
        <v>5</v>
      </c>
      <c r="F988" s="956" t="s">
        <v>35472</v>
      </c>
      <c r="G988" s="1245"/>
      <c r="H988" s="496" t="s">
        <v>3293</v>
      </c>
      <c r="I988" s="958"/>
      <c r="J988" s="958"/>
    </row>
    <row r="989" spans="1:10" ht="45">
      <c r="A989" s="496">
        <v>9</v>
      </c>
      <c r="B989" s="956" t="s">
        <v>35473</v>
      </c>
      <c r="C989" s="957" t="s">
        <v>35474</v>
      </c>
      <c r="D989" s="956">
        <v>2</v>
      </c>
      <c r="E989" s="956">
        <v>8</v>
      </c>
      <c r="F989" s="956" t="s">
        <v>35475</v>
      </c>
      <c r="G989" s="1245"/>
      <c r="H989" s="496" t="s">
        <v>3293</v>
      </c>
      <c r="I989" s="958"/>
      <c r="J989" s="958"/>
    </row>
    <row r="990" spans="1:10" ht="30">
      <c r="A990" s="496">
        <v>10</v>
      </c>
      <c r="B990" s="956" t="s">
        <v>35476</v>
      </c>
      <c r="C990" s="957" t="s">
        <v>35477</v>
      </c>
      <c r="D990" s="956">
        <v>2</v>
      </c>
      <c r="E990" s="956">
        <v>2</v>
      </c>
      <c r="F990" s="956" t="s">
        <v>35478</v>
      </c>
      <c r="G990" s="1245"/>
      <c r="H990" s="496" t="s">
        <v>3293</v>
      </c>
      <c r="I990" s="958"/>
      <c r="J990" s="958"/>
    </row>
    <row r="991" spans="1:10" ht="25.5">
      <c r="A991" s="496">
        <v>11</v>
      </c>
      <c r="B991" s="956" t="s">
        <v>35479</v>
      </c>
      <c r="C991" s="957" t="s">
        <v>35480</v>
      </c>
      <c r="D991" s="956">
        <v>2</v>
      </c>
      <c r="E991" s="956">
        <v>3</v>
      </c>
      <c r="F991" s="956" t="s">
        <v>35481</v>
      </c>
      <c r="G991" s="1245"/>
      <c r="H991" s="496" t="s">
        <v>3293</v>
      </c>
      <c r="I991" s="958"/>
      <c r="J991" s="958"/>
    </row>
    <row r="992" spans="1:10" ht="60">
      <c r="A992" s="496">
        <v>12</v>
      </c>
      <c r="B992" s="956" t="s">
        <v>35482</v>
      </c>
      <c r="C992" s="957" t="s">
        <v>35483</v>
      </c>
      <c r="D992" s="956">
        <v>2</v>
      </c>
      <c r="E992" s="956">
        <v>2</v>
      </c>
      <c r="F992" s="956" t="s">
        <v>35484</v>
      </c>
      <c r="G992" s="1245"/>
      <c r="H992" s="496" t="s">
        <v>3293</v>
      </c>
      <c r="I992" s="958"/>
      <c r="J992" s="958"/>
    </row>
    <row r="993" spans="1:10" ht="30">
      <c r="A993" s="496">
        <v>13</v>
      </c>
      <c r="B993" s="956" t="s">
        <v>35485</v>
      </c>
      <c r="C993" s="957" t="s">
        <v>35486</v>
      </c>
      <c r="D993" s="956">
        <v>2</v>
      </c>
      <c r="E993" s="956">
        <v>10</v>
      </c>
      <c r="F993" s="956" t="s">
        <v>35487</v>
      </c>
      <c r="G993" s="1245"/>
      <c r="H993" s="496" t="s">
        <v>3293</v>
      </c>
      <c r="I993" s="958"/>
      <c r="J993" s="958"/>
    </row>
    <row r="994" spans="1:10" ht="45">
      <c r="A994" s="496">
        <v>14</v>
      </c>
      <c r="B994" s="956" t="s">
        <v>35488</v>
      </c>
      <c r="C994" s="957" t="s">
        <v>35489</v>
      </c>
      <c r="D994" s="956">
        <v>2</v>
      </c>
      <c r="E994" s="956">
        <v>10</v>
      </c>
      <c r="F994" s="956" t="s">
        <v>35490</v>
      </c>
      <c r="G994" s="1245"/>
      <c r="H994" s="496" t="s">
        <v>3293</v>
      </c>
      <c r="I994" s="958"/>
      <c r="J994" s="958"/>
    </row>
    <row r="995" spans="1:10" ht="30">
      <c r="A995" s="496">
        <v>15</v>
      </c>
      <c r="B995" s="956" t="s">
        <v>35491</v>
      </c>
      <c r="C995" s="957" t="s">
        <v>35492</v>
      </c>
      <c r="D995" s="956">
        <v>2</v>
      </c>
      <c r="E995" s="956">
        <v>7</v>
      </c>
      <c r="F995" s="956" t="s">
        <v>35493</v>
      </c>
      <c r="G995" s="1245"/>
      <c r="H995" s="496" t="s">
        <v>3293</v>
      </c>
      <c r="I995" s="958"/>
      <c r="J995" s="958"/>
    </row>
    <row r="996" spans="1:10" ht="60">
      <c r="A996" s="496">
        <v>16</v>
      </c>
      <c r="B996" s="956" t="s">
        <v>35494</v>
      </c>
      <c r="C996" s="957" t="s">
        <v>35495</v>
      </c>
      <c r="D996" s="956">
        <v>2</v>
      </c>
      <c r="E996" s="956">
        <v>5</v>
      </c>
      <c r="F996" s="956" t="s">
        <v>35496</v>
      </c>
      <c r="G996" s="1245"/>
      <c r="H996" s="496" t="s">
        <v>3293</v>
      </c>
      <c r="I996" s="958"/>
      <c r="J996" s="958"/>
    </row>
    <row r="997" spans="1:10" ht="30">
      <c r="A997" s="496">
        <v>17</v>
      </c>
      <c r="B997" s="956" t="s">
        <v>35497</v>
      </c>
      <c r="C997" s="957" t="s">
        <v>35498</v>
      </c>
      <c r="D997" s="956">
        <v>2</v>
      </c>
      <c r="E997" s="956">
        <v>16</v>
      </c>
      <c r="F997" s="956" t="s">
        <v>35499</v>
      </c>
      <c r="G997" s="1245"/>
      <c r="H997" s="496" t="s">
        <v>3293</v>
      </c>
      <c r="I997" s="958"/>
      <c r="J997" s="958"/>
    </row>
    <row r="998" spans="1:10" ht="30">
      <c r="A998" s="496">
        <v>18</v>
      </c>
      <c r="B998" s="956" t="s">
        <v>35500</v>
      </c>
      <c r="C998" s="957" t="s">
        <v>35501</v>
      </c>
      <c r="D998" s="956">
        <v>3</v>
      </c>
      <c r="E998" s="956">
        <v>7</v>
      </c>
      <c r="F998" s="956" t="s">
        <v>35502</v>
      </c>
      <c r="G998" s="1245"/>
      <c r="H998" s="496" t="s">
        <v>3293</v>
      </c>
      <c r="I998" s="958"/>
      <c r="J998" s="958"/>
    </row>
    <row r="999" spans="1:10" ht="30">
      <c r="A999" s="496">
        <v>19</v>
      </c>
      <c r="B999" s="956" t="s">
        <v>35503</v>
      </c>
      <c r="C999" s="957" t="s">
        <v>35504</v>
      </c>
      <c r="D999" s="956">
        <v>3</v>
      </c>
      <c r="E999" s="956">
        <v>16</v>
      </c>
      <c r="F999" s="956" t="s">
        <v>35505</v>
      </c>
      <c r="G999" s="1245"/>
      <c r="H999" s="496" t="s">
        <v>3293</v>
      </c>
      <c r="I999" s="958"/>
      <c r="J999" s="958"/>
    </row>
    <row r="1000" spans="1:10" ht="30">
      <c r="A1000" s="496">
        <v>20</v>
      </c>
      <c r="B1000" s="956" t="s">
        <v>35506</v>
      </c>
      <c r="C1000" s="957" t="s">
        <v>35507</v>
      </c>
      <c r="D1000" s="956">
        <v>3</v>
      </c>
      <c r="E1000" s="956">
        <v>7</v>
      </c>
      <c r="F1000" s="956" t="s">
        <v>35508</v>
      </c>
      <c r="G1000" s="1245"/>
      <c r="H1000" s="496" t="s">
        <v>3293</v>
      </c>
      <c r="I1000" s="958"/>
      <c r="J1000" s="958"/>
    </row>
    <row r="1001" spans="1:10" ht="30">
      <c r="A1001" s="496">
        <v>21</v>
      </c>
      <c r="B1001" s="956" t="s">
        <v>35509</v>
      </c>
      <c r="C1001" s="957" t="s">
        <v>35510</v>
      </c>
      <c r="D1001" s="956">
        <v>2</v>
      </c>
      <c r="E1001" s="956">
        <v>8</v>
      </c>
      <c r="F1001" s="956" t="s">
        <v>35511</v>
      </c>
      <c r="G1001" s="1245"/>
      <c r="H1001" s="496" t="s">
        <v>3293</v>
      </c>
      <c r="I1001" s="958"/>
      <c r="J1001" s="958"/>
    </row>
    <row r="1002" spans="1:10" ht="90">
      <c r="A1002" s="496">
        <v>22</v>
      </c>
      <c r="B1002" s="956" t="s">
        <v>35512</v>
      </c>
      <c r="C1002" s="957" t="s">
        <v>35513</v>
      </c>
      <c r="D1002" s="956">
        <v>2</v>
      </c>
      <c r="E1002" s="956">
        <v>2</v>
      </c>
      <c r="F1002" s="956" t="s">
        <v>35514</v>
      </c>
      <c r="G1002" s="1245"/>
      <c r="H1002" s="496" t="s">
        <v>3293</v>
      </c>
      <c r="I1002" s="958"/>
      <c r="J1002" s="958"/>
    </row>
    <row r="1003" spans="1:10" ht="45">
      <c r="A1003" s="496">
        <v>23</v>
      </c>
      <c r="B1003" s="956" t="s">
        <v>35515</v>
      </c>
      <c r="C1003" s="957" t="s">
        <v>35516</v>
      </c>
      <c r="D1003" s="956">
        <v>2</v>
      </c>
      <c r="E1003" s="956">
        <v>172</v>
      </c>
      <c r="F1003" s="956" t="s">
        <v>35517</v>
      </c>
      <c r="G1003" s="1245"/>
      <c r="H1003" s="496" t="s">
        <v>3293</v>
      </c>
      <c r="I1003" s="958"/>
      <c r="J1003" s="958"/>
    </row>
    <row r="1004" spans="1:10" ht="45">
      <c r="A1004" s="496">
        <v>24</v>
      </c>
      <c r="B1004" s="956" t="s">
        <v>35518</v>
      </c>
      <c r="C1004" s="957" t="s">
        <v>35519</v>
      </c>
      <c r="D1004" s="956">
        <v>2</v>
      </c>
      <c r="E1004" s="956">
        <v>3</v>
      </c>
      <c r="F1004" s="956" t="s">
        <v>35520</v>
      </c>
      <c r="G1004" s="1245"/>
      <c r="H1004" s="496" t="s">
        <v>3293</v>
      </c>
      <c r="I1004" s="958"/>
      <c r="J1004" s="958"/>
    </row>
    <row r="1005" spans="1:10" ht="45">
      <c r="A1005" s="496">
        <v>25</v>
      </c>
      <c r="B1005" s="956" t="s">
        <v>35521</v>
      </c>
      <c r="C1005" s="957" t="s">
        <v>35522</v>
      </c>
      <c r="D1005" s="956">
        <v>3</v>
      </c>
      <c r="E1005" s="956">
        <v>32</v>
      </c>
      <c r="F1005" s="956" t="s">
        <v>35523</v>
      </c>
      <c r="G1005" s="1245"/>
      <c r="H1005" s="496" t="s">
        <v>3293</v>
      </c>
      <c r="I1005" s="958"/>
      <c r="J1005" s="958"/>
    </row>
    <row r="1006" spans="1:10" ht="45">
      <c r="A1006" s="496">
        <v>26</v>
      </c>
      <c r="B1006" s="956" t="s">
        <v>35524</v>
      </c>
      <c r="C1006" s="957" t="s">
        <v>35525</v>
      </c>
      <c r="D1006" s="956">
        <v>2</v>
      </c>
      <c r="E1006" s="956">
        <v>2</v>
      </c>
      <c r="F1006" s="956" t="s">
        <v>35526</v>
      </c>
      <c r="G1006" s="1245"/>
      <c r="H1006" s="496" t="s">
        <v>3293</v>
      </c>
      <c r="I1006" s="958"/>
      <c r="J1006" s="958"/>
    </row>
    <row r="1007" spans="1:10" ht="30">
      <c r="A1007" s="496">
        <v>27</v>
      </c>
      <c r="B1007" s="956" t="s">
        <v>35527</v>
      </c>
      <c r="C1007" s="957" t="s">
        <v>35528</v>
      </c>
      <c r="D1007" s="956">
        <v>2</v>
      </c>
      <c r="E1007" s="956">
        <v>6</v>
      </c>
      <c r="F1007" s="956" t="s">
        <v>35529</v>
      </c>
      <c r="G1007" s="1245"/>
      <c r="H1007" s="496" t="s">
        <v>3293</v>
      </c>
      <c r="I1007" s="958"/>
      <c r="J1007" s="958"/>
    </row>
    <row r="1008" spans="1:10" ht="30">
      <c r="A1008" s="496">
        <v>28</v>
      </c>
      <c r="B1008" s="956" t="s">
        <v>35530</v>
      </c>
      <c r="C1008" s="957" t="s">
        <v>35531</v>
      </c>
      <c r="D1008" s="956">
        <v>2</v>
      </c>
      <c r="E1008" s="956">
        <v>12</v>
      </c>
      <c r="F1008" s="956" t="s">
        <v>35532</v>
      </c>
      <c r="G1008" s="1245"/>
      <c r="H1008" s="496" t="s">
        <v>3293</v>
      </c>
      <c r="I1008" s="958"/>
      <c r="J1008" s="958"/>
    </row>
    <row r="1009" spans="1:10" ht="30">
      <c r="A1009" s="496">
        <v>29</v>
      </c>
      <c r="B1009" s="956" t="s">
        <v>35533</v>
      </c>
      <c r="C1009" s="957" t="s">
        <v>28190</v>
      </c>
      <c r="D1009" s="956">
        <v>2</v>
      </c>
      <c r="E1009" s="956">
        <v>2</v>
      </c>
      <c r="F1009" s="956" t="s">
        <v>35534</v>
      </c>
      <c r="G1009" s="1245"/>
      <c r="H1009" s="496" t="s">
        <v>3293</v>
      </c>
      <c r="I1009" s="958"/>
      <c r="J1009" s="958"/>
    </row>
    <row r="1010" spans="1:10" ht="45">
      <c r="A1010" s="496">
        <v>30</v>
      </c>
      <c r="B1010" s="956" t="s">
        <v>35535</v>
      </c>
      <c r="C1010" s="957" t="s">
        <v>35536</v>
      </c>
      <c r="D1010" s="956">
        <v>2</v>
      </c>
      <c r="E1010" s="956">
        <v>24</v>
      </c>
      <c r="F1010" s="956" t="s">
        <v>35537</v>
      </c>
      <c r="G1010" s="1245"/>
      <c r="H1010" s="496" t="s">
        <v>3293</v>
      </c>
      <c r="I1010" s="958"/>
      <c r="J1010" s="958"/>
    </row>
    <row r="1011" spans="1:10" ht="45">
      <c r="A1011" s="496">
        <v>31</v>
      </c>
      <c r="B1011" s="956" t="s">
        <v>35538</v>
      </c>
      <c r="C1011" s="957" t="s">
        <v>35539</v>
      </c>
      <c r="D1011" s="956">
        <v>2</v>
      </c>
      <c r="E1011" s="956">
        <v>2</v>
      </c>
      <c r="F1011" s="956" t="s">
        <v>35540</v>
      </c>
      <c r="G1011" s="1245"/>
      <c r="H1011" s="496" t="s">
        <v>3293</v>
      </c>
      <c r="I1011" s="958"/>
      <c r="J1011" s="958"/>
    </row>
    <row r="1012" spans="1:10" ht="45">
      <c r="A1012" s="496">
        <v>32</v>
      </c>
      <c r="B1012" s="956" t="s">
        <v>35541</v>
      </c>
      <c r="C1012" s="957" t="s">
        <v>35542</v>
      </c>
      <c r="D1012" s="956">
        <v>3</v>
      </c>
      <c r="E1012" s="956">
        <v>2</v>
      </c>
      <c r="F1012" s="956" t="s">
        <v>35543</v>
      </c>
      <c r="G1012" s="1245"/>
      <c r="H1012" s="496" t="s">
        <v>3293</v>
      </c>
      <c r="I1012" s="958"/>
      <c r="J1012" s="958"/>
    </row>
    <row r="1013" spans="1:10" ht="30">
      <c r="A1013" s="496">
        <v>33</v>
      </c>
      <c r="B1013" s="956" t="s">
        <v>35544</v>
      </c>
      <c r="C1013" s="957" t="s">
        <v>35545</v>
      </c>
      <c r="D1013" s="956">
        <v>4</v>
      </c>
      <c r="E1013" s="956">
        <v>76</v>
      </c>
      <c r="F1013" s="956" t="s">
        <v>35546</v>
      </c>
      <c r="G1013" s="1245"/>
      <c r="H1013" s="496" t="s">
        <v>3293</v>
      </c>
      <c r="I1013" s="958"/>
      <c r="J1013" s="958"/>
    </row>
    <row r="1014" spans="1:10" ht="25.5">
      <c r="A1014" s="496">
        <v>34</v>
      </c>
      <c r="B1014" s="956" t="s">
        <v>35547</v>
      </c>
      <c r="C1014" s="957" t="s">
        <v>35548</v>
      </c>
      <c r="D1014" s="956">
        <v>3</v>
      </c>
      <c r="E1014" s="956">
        <v>293</v>
      </c>
      <c r="F1014" s="956" t="s">
        <v>35549</v>
      </c>
      <c r="G1014" s="1245"/>
      <c r="H1014" s="496" t="s">
        <v>3293</v>
      </c>
      <c r="I1014" s="958"/>
      <c r="J1014" s="958"/>
    </row>
    <row r="1015" spans="1:10" ht="45">
      <c r="A1015" s="496">
        <v>35</v>
      </c>
      <c r="B1015" s="956" t="s">
        <v>35550</v>
      </c>
      <c r="C1015" s="957" t="s">
        <v>35551</v>
      </c>
      <c r="D1015" s="956">
        <v>2</v>
      </c>
      <c r="E1015" s="956">
        <v>2</v>
      </c>
      <c r="F1015" s="956" t="s">
        <v>35552</v>
      </c>
      <c r="G1015" s="1245"/>
      <c r="H1015" s="496" t="s">
        <v>3293</v>
      </c>
      <c r="I1015" s="958"/>
      <c r="J1015" s="958"/>
    </row>
    <row r="1016" spans="1:10" ht="45">
      <c r="A1016" s="496">
        <v>36</v>
      </c>
      <c r="B1016" s="956" t="s">
        <v>35553</v>
      </c>
      <c r="C1016" s="957" t="s">
        <v>35554</v>
      </c>
      <c r="D1016" s="956">
        <v>2</v>
      </c>
      <c r="E1016" s="956">
        <v>8</v>
      </c>
      <c r="F1016" s="956" t="s">
        <v>35555</v>
      </c>
      <c r="G1016" s="1245"/>
      <c r="H1016" s="496" t="s">
        <v>3293</v>
      </c>
      <c r="I1016" s="958"/>
      <c r="J1016" s="958"/>
    </row>
    <row r="1017" spans="1:10" ht="30">
      <c r="A1017" s="496">
        <v>37</v>
      </c>
      <c r="B1017" s="956" t="s">
        <v>35556</v>
      </c>
      <c r="C1017" s="957" t="s">
        <v>35557</v>
      </c>
      <c r="D1017" s="956">
        <v>2</v>
      </c>
      <c r="E1017" s="956">
        <v>6</v>
      </c>
      <c r="F1017" s="956" t="s">
        <v>35558</v>
      </c>
      <c r="G1017" s="1245"/>
      <c r="H1017" s="496" t="s">
        <v>3293</v>
      </c>
      <c r="I1017" s="958"/>
      <c r="J1017" s="958"/>
    </row>
    <row r="1018" spans="1:10" ht="45">
      <c r="A1018" s="496">
        <v>38</v>
      </c>
      <c r="B1018" s="956" t="s">
        <v>35559</v>
      </c>
      <c r="C1018" s="957" t="s">
        <v>35560</v>
      </c>
      <c r="D1018" s="956">
        <v>2</v>
      </c>
      <c r="E1018" s="956">
        <v>3</v>
      </c>
      <c r="F1018" s="956" t="s">
        <v>35561</v>
      </c>
      <c r="G1018" s="1245"/>
      <c r="H1018" s="496" t="s">
        <v>3293</v>
      </c>
      <c r="I1018" s="958"/>
      <c r="J1018" s="958"/>
    </row>
    <row r="1019" spans="1:10" ht="75">
      <c r="A1019" s="496">
        <v>39</v>
      </c>
      <c r="B1019" s="956" t="s">
        <v>35562</v>
      </c>
      <c r="C1019" s="957" t="s">
        <v>35563</v>
      </c>
      <c r="D1019" s="956">
        <v>2</v>
      </c>
      <c r="E1019" s="956">
        <v>2</v>
      </c>
      <c r="F1019" s="956" t="s">
        <v>35564</v>
      </c>
      <c r="G1019" s="1245"/>
      <c r="H1019" s="496" t="s">
        <v>3293</v>
      </c>
      <c r="I1019" s="958"/>
      <c r="J1019" s="958"/>
    </row>
    <row r="1020" spans="1:10" ht="45">
      <c r="A1020" s="496">
        <v>40</v>
      </c>
      <c r="B1020" s="956" t="s">
        <v>35565</v>
      </c>
      <c r="C1020" s="957" t="s">
        <v>35566</v>
      </c>
      <c r="D1020" s="956">
        <v>2</v>
      </c>
      <c r="E1020" s="956">
        <v>24</v>
      </c>
      <c r="F1020" s="956" t="s">
        <v>35567</v>
      </c>
      <c r="G1020" s="1245"/>
      <c r="H1020" s="496" t="s">
        <v>3293</v>
      </c>
      <c r="I1020" s="958"/>
      <c r="J1020" s="958"/>
    </row>
    <row r="1021" spans="1:10" ht="45">
      <c r="A1021" s="496">
        <v>41</v>
      </c>
      <c r="B1021" s="956" t="s">
        <v>35568</v>
      </c>
      <c r="C1021" s="957" t="s">
        <v>35569</v>
      </c>
      <c r="D1021" s="956">
        <v>2</v>
      </c>
      <c r="E1021" s="956">
        <v>2</v>
      </c>
      <c r="F1021" s="956" t="s">
        <v>35570</v>
      </c>
      <c r="G1021" s="1245"/>
      <c r="H1021" s="496" t="s">
        <v>3293</v>
      </c>
      <c r="I1021" s="958"/>
      <c r="J1021" s="958"/>
    </row>
    <row r="1022" spans="1:10" ht="45">
      <c r="A1022" s="496">
        <v>42</v>
      </c>
      <c r="B1022" s="956" t="s">
        <v>35571</v>
      </c>
      <c r="C1022" s="957" t="s">
        <v>35572</v>
      </c>
      <c r="D1022" s="956">
        <v>2</v>
      </c>
      <c r="E1022" s="956">
        <v>23</v>
      </c>
      <c r="F1022" s="956" t="s">
        <v>35573</v>
      </c>
      <c r="G1022" s="1245"/>
      <c r="H1022" s="496" t="s">
        <v>3293</v>
      </c>
      <c r="I1022" s="958"/>
      <c r="J1022" s="958"/>
    </row>
    <row r="1023" spans="1:10" ht="30">
      <c r="A1023" s="496">
        <v>43</v>
      </c>
      <c r="B1023" s="956" t="s">
        <v>35574</v>
      </c>
      <c r="C1023" s="957" t="s">
        <v>35575</v>
      </c>
      <c r="D1023" s="956">
        <v>2</v>
      </c>
      <c r="E1023" s="956">
        <v>2</v>
      </c>
      <c r="F1023" s="956" t="s">
        <v>35576</v>
      </c>
      <c r="G1023" s="1245"/>
      <c r="H1023" s="496" t="s">
        <v>3293</v>
      </c>
      <c r="I1023" s="958"/>
      <c r="J1023" s="958"/>
    </row>
    <row r="1024" spans="1:10" ht="45">
      <c r="A1024" s="496">
        <v>44</v>
      </c>
      <c r="B1024" s="956" t="s">
        <v>35577</v>
      </c>
      <c r="C1024" s="957" t="s">
        <v>35578</v>
      </c>
      <c r="D1024" s="956">
        <v>3</v>
      </c>
      <c r="E1024" s="956">
        <v>38</v>
      </c>
      <c r="F1024" s="956" t="s">
        <v>35579</v>
      </c>
      <c r="G1024" s="1245"/>
      <c r="H1024" s="496" t="s">
        <v>3293</v>
      </c>
      <c r="I1024" s="958"/>
      <c r="J1024" s="958"/>
    </row>
    <row r="1025" spans="1:10" ht="45">
      <c r="A1025" s="496">
        <v>45</v>
      </c>
      <c r="B1025" s="956" t="s">
        <v>35580</v>
      </c>
      <c r="C1025" s="957" t="s">
        <v>35581</v>
      </c>
      <c r="D1025" s="956">
        <v>3</v>
      </c>
      <c r="E1025" s="956">
        <v>16</v>
      </c>
      <c r="F1025" s="956" t="s">
        <v>35582</v>
      </c>
      <c r="G1025" s="1245"/>
      <c r="H1025" s="496" t="s">
        <v>3293</v>
      </c>
      <c r="I1025" s="958"/>
      <c r="J1025" s="958"/>
    </row>
    <row r="1026" spans="1:10" ht="45">
      <c r="A1026" s="496">
        <v>46</v>
      </c>
      <c r="B1026" s="956" t="s">
        <v>35583</v>
      </c>
      <c r="C1026" s="957" t="s">
        <v>35584</v>
      </c>
      <c r="D1026" s="956">
        <v>2</v>
      </c>
      <c r="E1026" s="956">
        <v>9</v>
      </c>
      <c r="F1026" s="956" t="s">
        <v>35585</v>
      </c>
      <c r="G1026" s="1245"/>
      <c r="H1026" s="496" t="s">
        <v>3293</v>
      </c>
      <c r="I1026" s="958"/>
      <c r="J1026" s="958"/>
    </row>
    <row r="1027" spans="1:10" ht="30">
      <c r="A1027" s="496">
        <v>47</v>
      </c>
      <c r="B1027" s="956" t="s">
        <v>35586</v>
      </c>
      <c r="C1027" s="957" t="s">
        <v>35587</v>
      </c>
      <c r="D1027" s="956">
        <v>2</v>
      </c>
      <c r="E1027" s="956">
        <v>3</v>
      </c>
      <c r="F1027" s="956" t="s">
        <v>35588</v>
      </c>
      <c r="G1027" s="1245"/>
      <c r="H1027" s="496" t="s">
        <v>3293</v>
      </c>
      <c r="I1027" s="958"/>
      <c r="J1027" s="958"/>
    </row>
    <row r="1028" spans="1:10" ht="45">
      <c r="A1028" s="496">
        <v>48</v>
      </c>
      <c r="B1028" s="956" t="s">
        <v>35589</v>
      </c>
      <c r="C1028" s="957" t="s">
        <v>35590</v>
      </c>
      <c r="D1028" s="956">
        <v>2</v>
      </c>
      <c r="E1028" s="956">
        <v>3</v>
      </c>
      <c r="F1028" s="956" t="s">
        <v>35591</v>
      </c>
      <c r="G1028" s="1245"/>
      <c r="H1028" s="496" t="s">
        <v>3293</v>
      </c>
      <c r="I1028" s="958"/>
      <c r="J1028" s="958"/>
    </row>
    <row r="1029" spans="1:10" ht="45">
      <c r="A1029" s="496">
        <v>49</v>
      </c>
      <c r="B1029" s="956" t="s">
        <v>35592</v>
      </c>
      <c r="C1029" s="957" t="s">
        <v>35593</v>
      </c>
      <c r="D1029" s="956">
        <v>2</v>
      </c>
      <c r="E1029" s="956">
        <v>2</v>
      </c>
      <c r="F1029" s="956" t="s">
        <v>35594</v>
      </c>
      <c r="G1029" s="1245"/>
      <c r="H1029" s="496" t="s">
        <v>3293</v>
      </c>
      <c r="I1029" s="958"/>
      <c r="J1029" s="958"/>
    </row>
    <row r="1030" spans="1:10" ht="75">
      <c r="A1030" s="496">
        <v>50</v>
      </c>
      <c r="B1030" s="956" t="s">
        <v>35595</v>
      </c>
      <c r="C1030" s="957" t="s">
        <v>35596</v>
      </c>
      <c r="D1030" s="956">
        <v>2</v>
      </c>
      <c r="E1030" s="956">
        <v>2</v>
      </c>
      <c r="F1030" s="956" t="s">
        <v>35597</v>
      </c>
      <c r="G1030" s="1245"/>
      <c r="H1030" s="496" t="s">
        <v>3293</v>
      </c>
      <c r="I1030" s="958"/>
      <c r="J1030" s="958"/>
    </row>
    <row r="1031" spans="1:10" ht="75">
      <c r="A1031" s="496">
        <v>51</v>
      </c>
      <c r="B1031" s="956" t="s">
        <v>35598</v>
      </c>
      <c r="C1031" s="957" t="s">
        <v>35599</v>
      </c>
      <c r="D1031" s="956">
        <v>2</v>
      </c>
      <c r="E1031" s="956">
        <v>2</v>
      </c>
      <c r="F1031" s="956" t="s">
        <v>35600</v>
      </c>
      <c r="G1031" s="1245"/>
      <c r="H1031" s="496" t="s">
        <v>3293</v>
      </c>
      <c r="I1031" s="958"/>
      <c r="J1031" s="958"/>
    </row>
    <row r="1032" spans="1:10" ht="60">
      <c r="A1032" s="496">
        <v>52</v>
      </c>
      <c r="B1032" s="956" t="s">
        <v>35601</v>
      </c>
      <c r="C1032" s="957" t="s">
        <v>35602</v>
      </c>
      <c r="D1032" s="956">
        <v>2</v>
      </c>
      <c r="E1032" s="956">
        <v>2</v>
      </c>
      <c r="F1032" s="956" t="s">
        <v>35603</v>
      </c>
      <c r="G1032" s="1245"/>
      <c r="H1032" s="496" t="s">
        <v>3293</v>
      </c>
      <c r="I1032" s="958"/>
      <c r="J1032" s="958"/>
    </row>
    <row r="1033" spans="1:10" ht="30">
      <c r="A1033" s="496">
        <v>53</v>
      </c>
      <c r="B1033" s="956" t="s">
        <v>35604</v>
      </c>
      <c r="C1033" s="957" t="s">
        <v>21842</v>
      </c>
      <c r="D1033" s="956">
        <v>2</v>
      </c>
      <c r="E1033" s="956">
        <v>2</v>
      </c>
      <c r="F1033" s="956" t="s">
        <v>35605</v>
      </c>
      <c r="G1033" s="1245"/>
      <c r="H1033" s="496" t="s">
        <v>3293</v>
      </c>
      <c r="I1033" s="958"/>
      <c r="J1033" s="958"/>
    </row>
    <row r="1034" spans="1:10" ht="30">
      <c r="A1034" s="496">
        <v>54</v>
      </c>
      <c r="B1034" s="956" t="s">
        <v>35606</v>
      </c>
      <c r="C1034" s="957" t="s">
        <v>21781</v>
      </c>
      <c r="D1034" s="956">
        <v>1</v>
      </c>
      <c r="E1034" s="956">
        <v>3</v>
      </c>
      <c r="F1034" s="956" t="s">
        <v>35607</v>
      </c>
      <c r="G1034" s="1245"/>
      <c r="H1034" s="496" t="s">
        <v>3293</v>
      </c>
      <c r="I1034" s="958"/>
      <c r="J1034" s="958"/>
    </row>
    <row r="1035" spans="1:10" ht="45">
      <c r="A1035" s="496">
        <v>55</v>
      </c>
      <c r="B1035" s="956" t="s">
        <v>35608</v>
      </c>
      <c r="C1035" s="957" t="s">
        <v>35609</v>
      </c>
      <c r="D1035" s="956">
        <v>2</v>
      </c>
      <c r="E1035" s="956">
        <v>2</v>
      </c>
      <c r="F1035" s="956" t="s">
        <v>35610</v>
      </c>
      <c r="G1035" s="1245"/>
      <c r="H1035" s="496" t="s">
        <v>3293</v>
      </c>
      <c r="I1035" s="958"/>
      <c r="J1035" s="958"/>
    </row>
    <row r="1036" spans="1:10" ht="30">
      <c r="A1036" s="496">
        <v>56</v>
      </c>
      <c r="B1036" s="956" t="s">
        <v>35611</v>
      </c>
      <c r="C1036" s="957" t="s">
        <v>35612</v>
      </c>
      <c r="D1036" s="956">
        <v>2</v>
      </c>
      <c r="E1036" s="956">
        <v>3</v>
      </c>
      <c r="F1036" s="956" t="s">
        <v>35613</v>
      </c>
      <c r="G1036" s="1245"/>
      <c r="H1036" s="496" t="s">
        <v>3293</v>
      </c>
      <c r="I1036" s="958"/>
      <c r="J1036" s="958"/>
    </row>
    <row r="1037" spans="1:10" ht="45">
      <c r="A1037" s="496">
        <v>57</v>
      </c>
      <c r="B1037" s="956" t="s">
        <v>35614</v>
      </c>
      <c r="C1037" s="957" t="s">
        <v>35615</v>
      </c>
      <c r="D1037" s="956">
        <v>2</v>
      </c>
      <c r="E1037" s="956">
        <v>2</v>
      </c>
      <c r="F1037" s="956" t="s">
        <v>35616</v>
      </c>
      <c r="G1037" s="1245"/>
      <c r="H1037" s="496" t="s">
        <v>3293</v>
      </c>
      <c r="I1037" s="958"/>
      <c r="J1037" s="958"/>
    </row>
    <row r="1038" spans="1:10" ht="60">
      <c r="A1038" s="496">
        <v>58</v>
      </c>
      <c r="B1038" s="956" t="s">
        <v>35617</v>
      </c>
      <c r="C1038" s="957" t="s">
        <v>35618</v>
      </c>
      <c r="D1038" s="956">
        <v>2</v>
      </c>
      <c r="E1038" s="956">
        <v>2</v>
      </c>
      <c r="F1038" s="956" t="s">
        <v>35619</v>
      </c>
      <c r="G1038" s="1245"/>
      <c r="H1038" s="496" t="s">
        <v>3293</v>
      </c>
      <c r="I1038" s="958"/>
      <c r="J1038" s="958"/>
    </row>
    <row r="1039" spans="1:10" ht="30">
      <c r="A1039" s="496">
        <v>59</v>
      </c>
      <c r="B1039" s="956" t="s">
        <v>35620</v>
      </c>
      <c r="C1039" s="957" t="s">
        <v>35621</v>
      </c>
      <c r="D1039" s="956">
        <v>2</v>
      </c>
      <c r="E1039" s="956">
        <v>8</v>
      </c>
      <c r="F1039" s="956" t="s">
        <v>35622</v>
      </c>
      <c r="G1039" s="1245"/>
      <c r="H1039" s="496" t="s">
        <v>3293</v>
      </c>
      <c r="I1039" s="958"/>
      <c r="J1039" s="958"/>
    </row>
    <row r="1040" spans="1:10" ht="30">
      <c r="A1040" s="496">
        <v>60</v>
      </c>
      <c r="B1040" s="956" t="s">
        <v>35623</v>
      </c>
      <c r="C1040" s="957" t="s">
        <v>35624</v>
      </c>
      <c r="D1040" s="956">
        <v>2</v>
      </c>
      <c r="E1040" s="956">
        <v>2</v>
      </c>
      <c r="F1040" s="956" t="s">
        <v>35625</v>
      </c>
      <c r="G1040" s="1245"/>
      <c r="H1040" s="496" t="s">
        <v>3293</v>
      </c>
      <c r="I1040" s="958"/>
      <c r="J1040" s="958"/>
    </row>
    <row r="1041" spans="1:10" ht="30">
      <c r="A1041" s="496">
        <v>61</v>
      </c>
      <c r="B1041" s="956" t="s">
        <v>35626</v>
      </c>
      <c r="C1041" s="957" t="s">
        <v>35627</v>
      </c>
      <c r="D1041" s="956">
        <v>2</v>
      </c>
      <c r="E1041" s="956">
        <v>2</v>
      </c>
      <c r="F1041" s="956" t="s">
        <v>35628</v>
      </c>
      <c r="G1041" s="1245"/>
      <c r="H1041" s="496" t="s">
        <v>3293</v>
      </c>
      <c r="I1041" s="958"/>
      <c r="J1041" s="958"/>
    </row>
    <row r="1042" spans="1:10" ht="25.5">
      <c r="A1042" s="496">
        <v>62</v>
      </c>
      <c r="B1042" s="956" t="s">
        <v>35629</v>
      </c>
      <c r="C1042" s="957" t="s">
        <v>35630</v>
      </c>
      <c r="D1042" s="956">
        <v>2</v>
      </c>
      <c r="E1042" s="956">
        <v>2</v>
      </c>
      <c r="F1042" s="956" t="s">
        <v>35631</v>
      </c>
      <c r="G1042" s="1245"/>
      <c r="H1042" s="496" t="s">
        <v>3293</v>
      </c>
      <c r="I1042" s="958"/>
      <c r="J1042" s="958"/>
    </row>
    <row r="1043" spans="1:10" ht="45">
      <c r="A1043" s="496">
        <v>63</v>
      </c>
      <c r="B1043" s="956" t="s">
        <v>35632</v>
      </c>
      <c r="C1043" s="957" t="s">
        <v>35633</v>
      </c>
      <c r="D1043" s="956">
        <v>2</v>
      </c>
      <c r="E1043" s="956">
        <v>2</v>
      </c>
      <c r="F1043" s="956" t="s">
        <v>35634</v>
      </c>
      <c r="G1043" s="1245"/>
      <c r="H1043" s="496" t="s">
        <v>3293</v>
      </c>
      <c r="I1043" s="958"/>
      <c r="J1043" s="958"/>
    </row>
    <row r="1044" spans="1:10" ht="45">
      <c r="A1044" s="496">
        <v>64</v>
      </c>
      <c r="B1044" s="956" t="s">
        <v>35635</v>
      </c>
      <c r="C1044" s="957" t="s">
        <v>35636</v>
      </c>
      <c r="D1044" s="956">
        <v>2</v>
      </c>
      <c r="E1044" s="956">
        <v>2</v>
      </c>
      <c r="F1044" s="956" t="s">
        <v>35637</v>
      </c>
      <c r="G1044" s="1245"/>
      <c r="H1044" s="496" t="s">
        <v>3293</v>
      </c>
      <c r="I1044" s="958"/>
      <c r="J1044" s="958"/>
    </row>
    <row r="1045" spans="1:10" ht="30">
      <c r="A1045" s="496">
        <v>65</v>
      </c>
      <c r="B1045" s="956" t="s">
        <v>35638</v>
      </c>
      <c r="C1045" s="957" t="s">
        <v>21781</v>
      </c>
      <c r="D1045" s="956">
        <v>2</v>
      </c>
      <c r="E1045" s="956">
        <v>5</v>
      </c>
      <c r="F1045" s="956" t="s">
        <v>35639</v>
      </c>
      <c r="G1045" s="1245"/>
      <c r="H1045" s="496" t="s">
        <v>3293</v>
      </c>
      <c r="I1045" s="958"/>
      <c r="J1045" s="958"/>
    </row>
    <row r="1046" spans="1:10" ht="30">
      <c r="A1046" s="496">
        <v>66</v>
      </c>
      <c r="B1046" s="956" t="s">
        <v>35640</v>
      </c>
      <c r="C1046" s="957" t="s">
        <v>21781</v>
      </c>
      <c r="D1046" s="956">
        <v>2</v>
      </c>
      <c r="E1046" s="956">
        <v>4</v>
      </c>
      <c r="F1046" s="956" t="s">
        <v>35641</v>
      </c>
      <c r="G1046" s="1245"/>
      <c r="H1046" s="496" t="s">
        <v>3293</v>
      </c>
      <c r="I1046" s="958"/>
      <c r="J1046" s="958"/>
    </row>
    <row r="1047" spans="1:10" ht="30">
      <c r="A1047" s="496">
        <v>67</v>
      </c>
      <c r="B1047" s="956" t="s">
        <v>35642</v>
      </c>
      <c r="C1047" s="957" t="s">
        <v>35643</v>
      </c>
      <c r="D1047" s="956">
        <v>2</v>
      </c>
      <c r="E1047" s="956">
        <v>2</v>
      </c>
      <c r="F1047" s="956" t="s">
        <v>35644</v>
      </c>
      <c r="G1047" s="1245"/>
      <c r="H1047" s="496" t="s">
        <v>3293</v>
      </c>
      <c r="I1047" s="958"/>
      <c r="J1047" s="958"/>
    </row>
    <row r="1048" spans="1:10" ht="30">
      <c r="A1048" s="496">
        <v>68</v>
      </c>
      <c r="B1048" s="956" t="s">
        <v>35645</v>
      </c>
      <c r="C1048" s="957" t="s">
        <v>35646</v>
      </c>
      <c r="D1048" s="956">
        <v>2</v>
      </c>
      <c r="E1048" s="956">
        <v>2</v>
      </c>
      <c r="F1048" s="956" t="s">
        <v>35647</v>
      </c>
      <c r="G1048" s="1245"/>
      <c r="H1048" s="496" t="s">
        <v>3293</v>
      </c>
      <c r="I1048" s="958"/>
      <c r="J1048" s="958"/>
    </row>
    <row r="1049" spans="1:10" ht="30">
      <c r="A1049" s="496">
        <v>69</v>
      </c>
      <c r="B1049" s="956" t="s">
        <v>35648</v>
      </c>
      <c r="C1049" s="957" t="s">
        <v>35649</v>
      </c>
      <c r="D1049" s="956">
        <v>2</v>
      </c>
      <c r="E1049" s="956">
        <v>2</v>
      </c>
      <c r="F1049" s="956" t="s">
        <v>35650</v>
      </c>
      <c r="G1049" s="1245"/>
      <c r="H1049" s="496" t="s">
        <v>3293</v>
      </c>
      <c r="I1049" s="958"/>
      <c r="J1049" s="958"/>
    </row>
    <row r="1050" spans="1:10" ht="30">
      <c r="A1050" s="496">
        <v>70</v>
      </c>
      <c r="B1050" s="956" t="s">
        <v>35651</v>
      </c>
      <c r="C1050" s="957" t="s">
        <v>35652</v>
      </c>
      <c r="D1050" s="956">
        <v>2</v>
      </c>
      <c r="E1050" s="956">
        <v>2</v>
      </c>
      <c r="F1050" s="956" t="s">
        <v>35653</v>
      </c>
      <c r="G1050" s="1245"/>
      <c r="H1050" s="496" t="s">
        <v>3293</v>
      </c>
      <c r="I1050" s="958"/>
      <c r="J1050" s="958"/>
    </row>
    <row r="1051" spans="1:10" ht="30">
      <c r="A1051" s="496">
        <v>71</v>
      </c>
      <c r="B1051" s="956" t="s">
        <v>35654</v>
      </c>
      <c r="C1051" s="957" t="s">
        <v>35655</v>
      </c>
      <c r="D1051" s="956">
        <v>2</v>
      </c>
      <c r="E1051" s="956">
        <v>2</v>
      </c>
      <c r="F1051" s="956" t="s">
        <v>35656</v>
      </c>
      <c r="G1051" s="1245"/>
      <c r="H1051" s="496" t="s">
        <v>3293</v>
      </c>
      <c r="I1051" s="958"/>
      <c r="J1051" s="958"/>
    </row>
    <row r="1052" spans="1:10" ht="25.5">
      <c r="A1052" s="496">
        <v>72</v>
      </c>
      <c r="B1052" s="956" t="s">
        <v>35657</v>
      </c>
      <c r="C1052" s="957" t="s">
        <v>35658</v>
      </c>
      <c r="D1052" s="956">
        <v>2</v>
      </c>
      <c r="E1052" s="956">
        <v>2</v>
      </c>
      <c r="F1052" s="956" t="s">
        <v>35659</v>
      </c>
      <c r="G1052" s="1245"/>
      <c r="H1052" s="496" t="s">
        <v>3293</v>
      </c>
      <c r="I1052" s="958"/>
      <c r="J1052" s="958"/>
    </row>
    <row r="1053" spans="1:10" ht="45">
      <c r="A1053" s="496">
        <v>73</v>
      </c>
      <c r="B1053" s="956" t="s">
        <v>35660</v>
      </c>
      <c r="C1053" s="957" t="s">
        <v>35661</v>
      </c>
      <c r="D1053" s="956">
        <v>2</v>
      </c>
      <c r="E1053" s="956">
        <v>2</v>
      </c>
      <c r="F1053" s="956" t="s">
        <v>35662</v>
      </c>
      <c r="G1053" s="1245"/>
      <c r="H1053" s="496" t="s">
        <v>3293</v>
      </c>
      <c r="I1053" s="958"/>
      <c r="J1053" s="958"/>
    </row>
    <row r="1054" spans="1:10" ht="30">
      <c r="A1054" s="496">
        <v>74</v>
      </c>
      <c r="B1054" s="956" t="s">
        <v>35663</v>
      </c>
      <c r="C1054" s="957" t="s">
        <v>35664</v>
      </c>
      <c r="D1054" s="956">
        <v>2</v>
      </c>
      <c r="E1054" s="956">
        <v>2</v>
      </c>
      <c r="F1054" s="956" t="s">
        <v>35665</v>
      </c>
      <c r="G1054" s="1245"/>
      <c r="H1054" s="496" t="s">
        <v>3293</v>
      </c>
      <c r="I1054" s="958"/>
      <c r="J1054" s="958"/>
    </row>
    <row r="1055" spans="1:10" ht="30">
      <c r="A1055" s="496">
        <v>75</v>
      </c>
      <c r="B1055" s="956" t="s">
        <v>35666</v>
      </c>
      <c r="C1055" s="957" t="s">
        <v>35667</v>
      </c>
      <c r="D1055" s="956">
        <v>2</v>
      </c>
      <c r="E1055" s="956">
        <v>5</v>
      </c>
      <c r="F1055" s="956" t="s">
        <v>35668</v>
      </c>
      <c r="G1055" s="1245"/>
      <c r="H1055" s="496" t="s">
        <v>3293</v>
      </c>
      <c r="I1055" s="958"/>
      <c r="J1055" s="958"/>
    </row>
    <row r="1056" spans="1:10" ht="30">
      <c r="A1056" s="496">
        <v>76</v>
      </c>
      <c r="B1056" s="956" t="s">
        <v>35669</v>
      </c>
      <c r="C1056" s="957" t="s">
        <v>21859</v>
      </c>
      <c r="D1056" s="956">
        <v>2</v>
      </c>
      <c r="E1056" s="956">
        <v>2</v>
      </c>
      <c r="F1056" s="956" t="s">
        <v>35670</v>
      </c>
      <c r="G1056" s="1245"/>
      <c r="H1056" s="496" t="s">
        <v>3293</v>
      </c>
      <c r="I1056" s="958"/>
      <c r="J1056" s="958"/>
    </row>
    <row r="1057" spans="1:10" ht="30">
      <c r="A1057" s="496">
        <v>77</v>
      </c>
      <c r="B1057" s="956" t="s">
        <v>35671</v>
      </c>
      <c r="C1057" s="957" t="s">
        <v>35672</v>
      </c>
      <c r="D1057" s="956">
        <v>2</v>
      </c>
      <c r="E1057" s="956">
        <v>6</v>
      </c>
      <c r="F1057" s="956" t="s">
        <v>35673</v>
      </c>
      <c r="G1057" s="1245"/>
      <c r="H1057" s="496" t="s">
        <v>3293</v>
      </c>
      <c r="I1057" s="958"/>
      <c r="J1057" s="958"/>
    </row>
    <row r="1058" spans="1:10" ht="30">
      <c r="A1058" s="496">
        <v>78</v>
      </c>
      <c r="B1058" s="956" t="s">
        <v>35674</v>
      </c>
      <c r="C1058" s="957" t="s">
        <v>35675</v>
      </c>
      <c r="D1058" s="956">
        <v>2</v>
      </c>
      <c r="E1058" s="956">
        <v>2</v>
      </c>
      <c r="F1058" s="956" t="s">
        <v>35676</v>
      </c>
      <c r="G1058" s="1245"/>
      <c r="H1058" s="496" t="s">
        <v>3293</v>
      </c>
      <c r="I1058" s="958"/>
      <c r="J1058" s="958"/>
    </row>
    <row r="1059" spans="1:10" ht="30">
      <c r="A1059" s="496">
        <v>79</v>
      </c>
      <c r="B1059" s="956" t="s">
        <v>35677</v>
      </c>
      <c r="C1059" s="957" t="s">
        <v>35678</v>
      </c>
      <c r="D1059" s="956">
        <v>2</v>
      </c>
      <c r="E1059" s="956">
        <v>2</v>
      </c>
      <c r="F1059" s="956" t="s">
        <v>35679</v>
      </c>
      <c r="G1059" s="1245"/>
      <c r="H1059" s="496" t="s">
        <v>3293</v>
      </c>
      <c r="I1059" s="958"/>
      <c r="J1059" s="958"/>
    </row>
    <row r="1060" spans="1:10" ht="25.5">
      <c r="A1060" s="496">
        <v>80</v>
      </c>
      <c r="B1060" s="956" t="s">
        <v>35680</v>
      </c>
      <c r="C1060" s="957" t="s">
        <v>35681</v>
      </c>
      <c r="D1060" s="956">
        <v>2</v>
      </c>
      <c r="E1060" s="956">
        <v>2</v>
      </c>
      <c r="F1060" s="956" t="s">
        <v>35682</v>
      </c>
      <c r="G1060" s="1245"/>
      <c r="H1060" s="496" t="s">
        <v>3293</v>
      </c>
      <c r="I1060" s="958"/>
      <c r="J1060" s="958"/>
    </row>
    <row r="1061" spans="1:10" ht="25.5">
      <c r="A1061" s="496">
        <v>81</v>
      </c>
      <c r="B1061" s="956" t="s">
        <v>35683</v>
      </c>
      <c r="C1061" s="957" t="s">
        <v>27088</v>
      </c>
      <c r="D1061" s="956">
        <v>2</v>
      </c>
      <c r="E1061" s="956">
        <v>2</v>
      </c>
      <c r="F1061" s="956" t="s">
        <v>35684</v>
      </c>
      <c r="G1061" s="1245"/>
      <c r="H1061" s="496" t="s">
        <v>3293</v>
      </c>
      <c r="I1061" s="958"/>
      <c r="J1061" s="958"/>
    </row>
    <row r="1062" spans="1:10" ht="25.5">
      <c r="A1062" s="496">
        <v>82</v>
      </c>
      <c r="B1062" s="956" t="s">
        <v>35685</v>
      </c>
      <c r="C1062" s="957" t="s">
        <v>27088</v>
      </c>
      <c r="D1062" s="956">
        <v>2</v>
      </c>
      <c r="E1062" s="956">
        <v>2</v>
      </c>
      <c r="F1062" s="956" t="s">
        <v>35686</v>
      </c>
      <c r="G1062" s="1245"/>
      <c r="H1062" s="496" t="s">
        <v>3293</v>
      </c>
      <c r="I1062" s="958"/>
      <c r="J1062" s="958"/>
    </row>
    <row r="1063" spans="1:10" ht="60">
      <c r="A1063" s="496">
        <v>83</v>
      </c>
      <c r="B1063" s="956" t="s">
        <v>35687</v>
      </c>
      <c r="C1063" s="957" t="s">
        <v>35688</v>
      </c>
      <c r="D1063" s="956">
        <v>2</v>
      </c>
      <c r="E1063" s="956">
        <v>2</v>
      </c>
      <c r="F1063" s="956" t="s">
        <v>35689</v>
      </c>
      <c r="G1063" s="1245"/>
      <c r="H1063" s="496" t="s">
        <v>3293</v>
      </c>
      <c r="I1063" s="958"/>
      <c r="J1063" s="958"/>
    </row>
    <row r="1064" spans="1:10" ht="30">
      <c r="A1064" s="496">
        <v>84</v>
      </c>
      <c r="B1064" s="956" t="s">
        <v>35690</v>
      </c>
      <c r="C1064" s="957" t="s">
        <v>35691</v>
      </c>
      <c r="D1064" s="956">
        <v>2</v>
      </c>
      <c r="E1064" s="956">
        <v>2</v>
      </c>
      <c r="F1064" s="956" t="s">
        <v>35692</v>
      </c>
      <c r="G1064" s="1245"/>
      <c r="H1064" s="496" t="s">
        <v>3293</v>
      </c>
      <c r="I1064" s="958"/>
      <c r="J1064" s="958"/>
    </row>
    <row r="1065" spans="1:10" ht="30">
      <c r="A1065" s="496">
        <v>85</v>
      </c>
      <c r="B1065" s="956" t="s">
        <v>35693</v>
      </c>
      <c r="C1065" s="957" t="s">
        <v>35694</v>
      </c>
      <c r="D1065" s="956">
        <v>2</v>
      </c>
      <c r="E1065" s="956">
        <v>2</v>
      </c>
      <c r="F1065" s="956" t="s">
        <v>35695</v>
      </c>
      <c r="G1065" s="1245"/>
      <c r="H1065" s="496" t="s">
        <v>3293</v>
      </c>
      <c r="I1065" s="958"/>
      <c r="J1065" s="958"/>
    </row>
    <row r="1066" spans="1:10" ht="60">
      <c r="A1066" s="496">
        <v>86</v>
      </c>
      <c r="B1066" s="956" t="s">
        <v>35696</v>
      </c>
      <c r="C1066" s="957" t="s">
        <v>35697</v>
      </c>
      <c r="D1066" s="956">
        <v>2</v>
      </c>
      <c r="E1066" s="956">
        <v>2</v>
      </c>
      <c r="F1066" s="956" t="s">
        <v>35698</v>
      </c>
      <c r="G1066" s="1245"/>
      <c r="H1066" s="496" t="s">
        <v>3293</v>
      </c>
      <c r="I1066" s="958"/>
      <c r="J1066" s="958"/>
    </row>
    <row r="1067" spans="1:10" ht="60">
      <c r="A1067" s="496">
        <v>87</v>
      </c>
      <c r="B1067" s="956" t="s">
        <v>35699</v>
      </c>
      <c r="C1067" s="957" t="s">
        <v>35700</v>
      </c>
      <c r="D1067" s="956">
        <v>2</v>
      </c>
      <c r="E1067" s="956">
        <v>9</v>
      </c>
      <c r="F1067" s="956" t="s">
        <v>35701</v>
      </c>
      <c r="G1067" s="1245"/>
      <c r="H1067" s="496" t="s">
        <v>3293</v>
      </c>
      <c r="I1067" s="958"/>
      <c r="J1067" s="958"/>
    </row>
    <row r="1068" spans="1:10" ht="25.5">
      <c r="A1068" s="496">
        <v>88</v>
      </c>
      <c r="B1068" s="956" t="s">
        <v>35702</v>
      </c>
      <c r="C1068" s="957" t="s">
        <v>27971</v>
      </c>
      <c r="D1068" s="956">
        <v>3</v>
      </c>
      <c r="E1068" s="956">
        <v>26</v>
      </c>
      <c r="F1068" s="956" t="s">
        <v>35703</v>
      </c>
      <c r="G1068" s="1245"/>
      <c r="H1068" s="496" t="s">
        <v>3293</v>
      </c>
      <c r="I1068" s="958"/>
      <c r="J1068" s="958"/>
    </row>
    <row r="1069" spans="1:10" ht="30">
      <c r="A1069" s="496">
        <v>89</v>
      </c>
      <c r="B1069" s="956" t="s">
        <v>35704</v>
      </c>
      <c r="C1069" s="957" t="s">
        <v>35705</v>
      </c>
      <c r="D1069" s="956">
        <v>2</v>
      </c>
      <c r="E1069" s="956">
        <v>2</v>
      </c>
      <c r="F1069" s="956" t="s">
        <v>35706</v>
      </c>
      <c r="G1069" s="1245"/>
      <c r="H1069" s="496" t="s">
        <v>3293</v>
      </c>
      <c r="I1069" s="958"/>
      <c r="J1069" s="958"/>
    </row>
    <row r="1070" spans="1:10" ht="60">
      <c r="A1070" s="496">
        <v>90</v>
      </c>
      <c r="B1070" s="956" t="s">
        <v>35707</v>
      </c>
      <c r="C1070" s="957" t="s">
        <v>35708</v>
      </c>
      <c r="D1070" s="956">
        <v>2</v>
      </c>
      <c r="E1070" s="956">
        <v>2</v>
      </c>
      <c r="F1070" s="956" t="s">
        <v>35709</v>
      </c>
      <c r="G1070" s="1245"/>
      <c r="H1070" s="496" t="s">
        <v>3293</v>
      </c>
      <c r="I1070" s="958"/>
      <c r="J1070" s="958"/>
    </row>
    <row r="1071" spans="1:10" ht="30">
      <c r="A1071" s="496">
        <v>91</v>
      </c>
      <c r="B1071" s="956" t="s">
        <v>35710</v>
      </c>
      <c r="C1071" s="957" t="s">
        <v>35711</v>
      </c>
      <c r="D1071" s="956">
        <v>2</v>
      </c>
      <c r="E1071" s="956">
        <v>2</v>
      </c>
      <c r="F1071" s="956" t="s">
        <v>35712</v>
      </c>
      <c r="G1071" s="1245"/>
      <c r="H1071" s="496" t="s">
        <v>3293</v>
      </c>
      <c r="I1071" s="958"/>
      <c r="J1071" s="958"/>
    </row>
    <row r="1072" spans="1:10" ht="30">
      <c r="A1072" s="496">
        <v>92</v>
      </c>
      <c r="B1072" s="956" t="s">
        <v>35713</v>
      </c>
      <c r="C1072" s="957" t="s">
        <v>35714</v>
      </c>
      <c r="D1072" s="956">
        <v>2</v>
      </c>
      <c r="E1072" s="956">
        <v>2</v>
      </c>
      <c r="F1072" s="956" t="s">
        <v>35715</v>
      </c>
      <c r="G1072" s="1245"/>
      <c r="H1072" s="496" t="s">
        <v>3293</v>
      </c>
      <c r="I1072" s="958"/>
      <c r="J1072" s="958"/>
    </row>
    <row r="1073" spans="1:10" ht="25.5">
      <c r="A1073" s="496">
        <v>93</v>
      </c>
      <c r="B1073" s="956" t="s">
        <v>35716</v>
      </c>
      <c r="C1073" s="957" t="s">
        <v>35717</v>
      </c>
      <c r="D1073" s="956">
        <v>2</v>
      </c>
      <c r="E1073" s="956">
        <v>2</v>
      </c>
      <c r="F1073" s="956" t="s">
        <v>35718</v>
      </c>
      <c r="G1073" s="1245"/>
      <c r="H1073" s="496" t="s">
        <v>3293</v>
      </c>
      <c r="I1073" s="958"/>
      <c r="J1073" s="958"/>
    </row>
    <row r="1074" spans="1:10" ht="60">
      <c r="A1074" s="496">
        <v>94</v>
      </c>
      <c r="B1074" s="956" t="s">
        <v>35719</v>
      </c>
      <c r="C1074" s="957" t="s">
        <v>35720</v>
      </c>
      <c r="D1074" s="956">
        <v>2</v>
      </c>
      <c r="E1074" s="956">
        <v>2</v>
      </c>
      <c r="F1074" s="956" t="s">
        <v>35721</v>
      </c>
      <c r="G1074" s="1245"/>
      <c r="H1074" s="496" t="s">
        <v>3293</v>
      </c>
      <c r="I1074" s="958"/>
      <c r="J1074" s="958"/>
    </row>
    <row r="1075" spans="1:10" ht="25.5">
      <c r="A1075" s="496">
        <v>95</v>
      </c>
      <c r="B1075" s="956" t="s">
        <v>35722</v>
      </c>
      <c r="C1075" s="957" t="s">
        <v>27971</v>
      </c>
      <c r="D1075" s="956">
        <v>2</v>
      </c>
      <c r="E1075" s="956">
        <v>5</v>
      </c>
      <c r="F1075" s="956" t="s">
        <v>35723</v>
      </c>
      <c r="G1075" s="1245"/>
      <c r="H1075" s="496" t="s">
        <v>3293</v>
      </c>
      <c r="I1075" s="958"/>
      <c r="J1075" s="958"/>
    </row>
    <row r="1076" spans="1:10" ht="25.5">
      <c r="A1076" s="496">
        <v>96</v>
      </c>
      <c r="B1076" s="956" t="s">
        <v>35724</v>
      </c>
      <c r="C1076" s="957" t="s">
        <v>35725</v>
      </c>
      <c r="D1076" s="956">
        <v>2</v>
      </c>
      <c r="E1076" s="956">
        <v>3</v>
      </c>
      <c r="F1076" s="956" t="s">
        <v>35726</v>
      </c>
      <c r="G1076" s="1245"/>
      <c r="H1076" s="496" t="s">
        <v>3293</v>
      </c>
      <c r="I1076" s="958"/>
      <c r="J1076" s="958"/>
    </row>
    <row r="1077" spans="1:10" ht="30">
      <c r="A1077" s="496">
        <v>97</v>
      </c>
      <c r="B1077" s="956" t="s">
        <v>35727</v>
      </c>
      <c r="C1077" s="957" t="s">
        <v>35728</v>
      </c>
      <c r="D1077" s="956">
        <v>2</v>
      </c>
      <c r="E1077" s="956">
        <v>2</v>
      </c>
      <c r="F1077" s="956" t="s">
        <v>35729</v>
      </c>
      <c r="G1077" s="1245"/>
      <c r="H1077" s="496" t="s">
        <v>3293</v>
      </c>
      <c r="I1077" s="958"/>
      <c r="J1077" s="958"/>
    </row>
    <row r="1078" spans="1:10" ht="45">
      <c r="A1078" s="496">
        <v>98</v>
      </c>
      <c r="B1078" s="956" t="s">
        <v>35730</v>
      </c>
      <c r="C1078" s="957" t="s">
        <v>35731</v>
      </c>
      <c r="D1078" s="956">
        <v>2</v>
      </c>
      <c r="E1078" s="956">
        <v>2</v>
      </c>
      <c r="F1078" s="956" t="s">
        <v>35732</v>
      </c>
      <c r="G1078" s="1245"/>
      <c r="H1078" s="496" t="s">
        <v>3293</v>
      </c>
      <c r="I1078" s="958"/>
      <c r="J1078" s="958"/>
    </row>
    <row r="1079" spans="1:10" ht="30">
      <c r="A1079" s="496">
        <v>99</v>
      </c>
      <c r="B1079" s="956" t="s">
        <v>35733</v>
      </c>
      <c r="C1079" s="957" t="s">
        <v>35734</v>
      </c>
      <c r="D1079" s="956">
        <v>2</v>
      </c>
      <c r="E1079" s="956">
        <v>7</v>
      </c>
      <c r="F1079" s="956" t="s">
        <v>35735</v>
      </c>
      <c r="G1079" s="1245"/>
      <c r="H1079" s="496" t="s">
        <v>3293</v>
      </c>
      <c r="I1079" s="958"/>
      <c r="J1079" s="958"/>
    </row>
    <row r="1080" spans="1:10" ht="25.5">
      <c r="A1080" s="496">
        <v>100</v>
      </c>
      <c r="B1080" s="956" t="s">
        <v>35736</v>
      </c>
      <c r="C1080" s="957" t="s">
        <v>35737</v>
      </c>
      <c r="D1080" s="956">
        <v>2</v>
      </c>
      <c r="E1080" s="956">
        <v>5</v>
      </c>
      <c r="F1080" s="956" t="s">
        <v>35738</v>
      </c>
      <c r="G1080" s="1245"/>
      <c r="H1080" s="496" t="s">
        <v>3293</v>
      </c>
      <c r="I1080" s="958"/>
      <c r="J1080" s="958"/>
    </row>
    <row r="1081" spans="1:10" ht="25.5">
      <c r="A1081" s="496">
        <v>101</v>
      </c>
      <c r="B1081" s="956" t="s">
        <v>35739</v>
      </c>
      <c r="C1081" s="957" t="s">
        <v>35737</v>
      </c>
      <c r="D1081" s="956">
        <v>2</v>
      </c>
      <c r="E1081" s="956">
        <v>9</v>
      </c>
      <c r="F1081" s="956" t="s">
        <v>35740</v>
      </c>
      <c r="G1081" s="1245"/>
      <c r="H1081" s="496" t="s">
        <v>3293</v>
      </c>
      <c r="I1081" s="958"/>
      <c r="J1081" s="958"/>
    </row>
    <row r="1082" spans="1:10" ht="30">
      <c r="A1082" s="496">
        <v>102</v>
      </c>
      <c r="B1082" s="956" t="s">
        <v>35741</v>
      </c>
      <c r="C1082" s="957" t="s">
        <v>21430</v>
      </c>
      <c r="D1082" s="956">
        <v>2</v>
      </c>
      <c r="E1082" s="956">
        <v>8</v>
      </c>
      <c r="F1082" s="956" t="s">
        <v>35742</v>
      </c>
      <c r="G1082" s="1245"/>
      <c r="H1082" s="496" t="s">
        <v>3293</v>
      </c>
      <c r="I1082" s="958"/>
      <c r="J1082" s="958"/>
    </row>
    <row r="1083" spans="1:10" ht="25.5">
      <c r="A1083" s="496">
        <v>103</v>
      </c>
      <c r="B1083" s="956" t="s">
        <v>35743</v>
      </c>
      <c r="C1083" s="957" t="s">
        <v>35658</v>
      </c>
      <c r="D1083" s="956">
        <v>2</v>
      </c>
      <c r="E1083" s="956">
        <v>4</v>
      </c>
      <c r="F1083" s="956" t="s">
        <v>35744</v>
      </c>
      <c r="G1083" s="1245"/>
      <c r="H1083" s="496" t="s">
        <v>3293</v>
      </c>
      <c r="I1083" s="958"/>
      <c r="J1083" s="958"/>
    </row>
    <row r="1084" spans="1:10" ht="25.5">
      <c r="A1084" s="496">
        <v>104</v>
      </c>
      <c r="B1084" s="956" t="s">
        <v>35745</v>
      </c>
      <c r="C1084" s="957" t="s">
        <v>35746</v>
      </c>
      <c r="D1084" s="956">
        <v>2</v>
      </c>
      <c r="E1084" s="956">
        <v>55</v>
      </c>
      <c r="F1084" s="956" t="s">
        <v>35747</v>
      </c>
      <c r="G1084" s="1245"/>
      <c r="H1084" s="496" t="s">
        <v>3293</v>
      </c>
      <c r="I1084" s="958"/>
      <c r="J1084" s="958"/>
    </row>
    <row r="1085" spans="1:10" ht="45">
      <c r="A1085" s="496">
        <v>105</v>
      </c>
      <c r="B1085" s="956" t="s">
        <v>35748</v>
      </c>
      <c r="C1085" s="957" t="s">
        <v>35749</v>
      </c>
      <c r="D1085" s="956">
        <v>2</v>
      </c>
      <c r="E1085" s="956">
        <v>4</v>
      </c>
      <c r="F1085" s="956" t="s">
        <v>35750</v>
      </c>
      <c r="G1085" s="1245"/>
      <c r="H1085" s="496" t="s">
        <v>3293</v>
      </c>
      <c r="I1085" s="958"/>
      <c r="J1085" s="958"/>
    </row>
    <row r="1086" spans="1:10" ht="30">
      <c r="A1086" s="496">
        <v>106</v>
      </c>
      <c r="B1086" s="956" t="s">
        <v>35751</v>
      </c>
      <c r="C1086" s="957" t="s">
        <v>35752</v>
      </c>
      <c r="D1086" s="956">
        <v>2</v>
      </c>
      <c r="E1086" s="956">
        <v>2</v>
      </c>
      <c r="F1086" s="956" t="s">
        <v>35753</v>
      </c>
      <c r="G1086" s="1245"/>
      <c r="H1086" s="496" t="s">
        <v>3293</v>
      </c>
      <c r="I1086" s="958"/>
      <c r="J1086" s="958"/>
    </row>
    <row r="1087" spans="1:10" ht="30">
      <c r="A1087" s="496">
        <v>107</v>
      </c>
      <c r="B1087" s="956" t="s">
        <v>35754</v>
      </c>
      <c r="C1087" s="957" t="s">
        <v>35755</v>
      </c>
      <c r="D1087" s="956">
        <v>2</v>
      </c>
      <c r="E1087" s="956">
        <v>7</v>
      </c>
      <c r="F1087" s="956" t="s">
        <v>35756</v>
      </c>
      <c r="G1087" s="1245"/>
      <c r="H1087" s="496" t="s">
        <v>3293</v>
      </c>
      <c r="I1087" s="958"/>
      <c r="J1087" s="958"/>
    </row>
    <row r="1088" spans="1:10" ht="30">
      <c r="A1088" s="496">
        <v>108</v>
      </c>
      <c r="B1088" s="956" t="s">
        <v>35757</v>
      </c>
      <c r="C1088" s="957" t="s">
        <v>35758</v>
      </c>
      <c r="D1088" s="956">
        <v>2</v>
      </c>
      <c r="E1088" s="956">
        <v>4</v>
      </c>
      <c r="F1088" s="956" t="s">
        <v>35759</v>
      </c>
      <c r="G1088" s="1245"/>
      <c r="H1088" s="496" t="s">
        <v>3293</v>
      </c>
      <c r="I1088" s="958"/>
      <c r="J1088" s="958"/>
    </row>
    <row r="1089" spans="1:10" ht="45">
      <c r="A1089" s="496">
        <v>109</v>
      </c>
      <c r="B1089" s="956" t="s">
        <v>35760</v>
      </c>
      <c r="C1089" s="957" t="s">
        <v>35761</v>
      </c>
      <c r="D1089" s="956">
        <v>3</v>
      </c>
      <c r="E1089" s="956">
        <v>20</v>
      </c>
      <c r="F1089" s="956" t="s">
        <v>35762</v>
      </c>
      <c r="G1089" s="1245"/>
      <c r="H1089" s="496" t="s">
        <v>3293</v>
      </c>
      <c r="I1089" s="958"/>
      <c r="J1089" s="958"/>
    </row>
    <row r="1090" spans="1:10" ht="25.5">
      <c r="A1090" s="496">
        <v>110</v>
      </c>
      <c r="B1090" s="956" t="s">
        <v>35763</v>
      </c>
      <c r="C1090" s="957" t="s">
        <v>29065</v>
      </c>
      <c r="D1090" s="956">
        <v>2</v>
      </c>
      <c r="E1090" s="956">
        <v>5</v>
      </c>
      <c r="F1090" s="956" t="s">
        <v>35764</v>
      </c>
      <c r="G1090" s="1245"/>
      <c r="H1090" s="496" t="s">
        <v>3293</v>
      </c>
      <c r="I1090" s="958"/>
      <c r="J1090" s="958"/>
    </row>
    <row r="1091" spans="1:10" ht="45">
      <c r="A1091" s="496">
        <v>111</v>
      </c>
      <c r="B1091" s="956" t="s">
        <v>35765</v>
      </c>
      <c r="C1091" s="957" t="s">
        <v>35766</v>
      </c>
      <c r="D1091" s="956">
        <v>2</v>
      </c>
      <c r="E1091" s="956">
        <v>8</v>
      </c>
      <c r="F1091" s="956" t="s">
        <v>35767</v>
      </c>
      <c r="G1091" s="1245"/>
      <c r="H1091" s="496" t="s">
        <v>3293</v>
      </c>
      <c r="I1091" s="958"/>
      <c r="J1091" s="958"/>
    </row>
    <row r="1092" spans="1:10" ht="25.5">
      <c r="A1092" s="496">
        <v>112</v>
      </c>
      <c r="B1092" s="956" t="s">
        <v>35768</v>
      </c>
      <c r="C1092" s="957" t="s">
        <v>35725</v>
      </c>
      <c r="D1092" s="956">
        <v>2</v>
      </c>
      <c r="E1092" s="956">
        <v>4</v>
      </c>
      <c r="F1092" s="956" t="s">
        <v>35769</v>
      </c>
      <c r="G1092" s="1245"/>
      <c r="H1092" s="496" t="s">
        <v>3293</v>
      </c>
      <c r="I1092" s="958"/>
      <c r="J1092" s="958"/>
    </row>
    <row r="1093" spans="1:10" ht="30">
      <c r="A1093" s="496">
        <v>113</v>
      </c>
      <c r="B1093" s="956" t="s">
        <v>35770</v>
      </c>
      <c r="C1093" s="957" t="s">
        <v>35771</v>
      </c>
      <c r="D1093" s="956">
        <v>2</v>
      </c>
      <c r="E1093" s="956">
        <v>11</v>
      </c>
      <c r="F1093" s="956" t="s">
        <v>35772</v>
      </c>
      <c r="G1093" s="1245"/>
      <c r="H1093" s="496" t="s">
        <v>3293</v>
      </c>
      <c r="I1093" s="958"/>
      <c r="J1093" s="958"/>
    </row>
    <row r="1094" spans="1:10" ht="45">
      <c r="A1094" s="496">
        <v>114</v>
      </c>
      <c r="B1094" s="956" t="s">
        <v>35773</v>
      </c>
      <c r="C1094" s="957" t="s">
        <v>35774</v>
      </c>
      <c r="D1094" s="956">
        <v>2</v>
      </c>
      <c r="E1094" s="956">
        <v>4</v>
      </c>
      <c r="F1094" s="956" t="s">
        <v>35775</v>
      </c>
      <c r="G1094" s="1245"/>
      <c r="H1094" s="496" t="s">
        <v>3293</v>
      </c>
      <c r="I1094" s="958"/>
      <c r="J1094" s="958"/>
    </row>
    <row r="1095" spans="1:10" ht="30">
      <c r="A1095" s="496">
        <v>115</v>
      </c>
      <c r="B1095" s="956" t="s">
        <v>35776</v>
      </c>
      <c r="C1095" s="957" t="s">
        <v>14949</v>
      </c>
      <c r="D1095" s="956">
        <v>2</v>
      </c>
      <c r="E1095" s="956">
        <v>2</v>
      </c>
      <c r="F1095" s="956" t="s">
        <v>35777</v>
      </c>
      <c r="G1095" s="1245"/>
      <c r="H1095" s="496" t="s">
        <v>3293</v>
      </c>
      <c r="I1095" s="958"/>
      <c r="J1095" s="958"/>
    </row>
    <row r="1096" spans="1:10" ht="25.5">
      <c r="A1096" s="496">
        <v>116</v>
      </c>
      <c r="B1096" s="956" t="s">
        <v>35778</v>
      </c>
      <c r="C1096" s="957" t="s">
        <v>35746</v>
      </c>
      <c r="D1096" s="956">
        <v>2</v>
      </c>
      <c r="E1096" s="956">
        <v>2</v>
      </c>
      <c r="F1096" s="956" t="s">
        <v>35779</v>
      </c>
      <c r="G1096" s="1245"/>
      <c r="H1096" s="496" t="s">
        <v>3293</v>
      </c>
      <c r="I1096" s="958"/>
      <c r="J1096" s="958"/>
    </row>
    <row r="1097" spans="1:10" ht="45">
      <c r="A1097" s="496">
        <v>117</v>
      </c>
      <c r="B1097" s="956" t="s">
        <v>35780</v>
      </c>
      <c r="C1097" s="957" t="s">
        <v>35781</v>
      </c>
      <c r="D1097" s="956">
        <v>2</v>
      </c>
      <c r="E1097" s="956">
        <v>4</v>
      </c>
      <c r="F1097" s="956" t="s">
        <v>35782</v>
      </c>
      <c r="G1097" s="1245"/>
      <c r="H1097" s="496" t="s">
        <v>3293</v>
      </c>
      <c r="I1097" s="958"/>
      <c r="J1097" s="958"/>
    </row>
    <row r="1098" spans="1:10" ht="30">
      <c r="A1098" s="496">
        <v>118</v>
      </c>
      <c r="B1098" s="956" t="s">
        <v>35783</v>
      </c>
      <c r="C1098" s="957" t="s">
        <v>35784</v>
      </c>
      <c r="D1098" s="956">
        <v>2</v>
      </c>
      <c r="E1098" s="956">
        <v>2</v>
      </c>
      <c r="F1098" s="956" t="s">
        <v>35785</v>
      </c>
      <c r="G1098" s="1245"/>
      <c r="H1098" s="496" t="s">
        <v>3293</v>
      </c>
      <c r="I1098" s="958"/>
      <c r="J1098" s="958"/>
    </row>
    <row r="1099" spans="1:10" ht="25.5">
      <c r="A1099" s="496">
        <v>119</v>
      </c>
      <c r="B1099" s="956" t="s">
        <v>35786</v>
      </c>
      <c r="C1099" s="957" t="s">
        <v>35725</v>
      </c>
      <c r="D1099" s="956">
        <v>2</v>
      </c>
      <c r="E1099" s="956">
        <v>3</v>
      </c>
      <c r="F1099" s="956" t="s">
        <v>35787</v>
      </c>
      <c r="G1099" s="1245"/>
      <c r="H1099" s="496" t="s">
        <v>3293</v>
      </c>
      <c r="I1099" s="958"/>
      <c r="J1099" s="958"/>
    </row>
    <row r="1100" spans="1:10" ht="60">
      <c r="A1100" s="496">
        <v>120</v>
      </c>
      <c r="B1100" s="956" t="s">
        <v>35788</v>
      </c>
      <c r="C1100" s="957" t="s">
        <v>35789</v>
      </c>
      <c r="D1100" s="956">
        <v>2</v>
      </c>
      <c r="E1100" s="956">
        <v>6</v>
      </c>
      <c r="F1100" s="956" t="s">
        <v>35790</v>
      </c>
      <c r="G1100" s="1245"/>
      <c r="H1100" s="496" t="s">
        <v>3293</v>
      </c>
      <c r="I1100" s="958"/>
      <c r="J1100" s="958"/>
    </row>
    <row r="1101" spans="1:10" ht="45">
      <c r="A1101" s="496">
        <v>121</v>
      </c>
      <c r="B1101" s="956" t="s">
        <v>35791</v>
      </c>
      <c r="C1101" s="957" t="s">
        <v>35792</v>
      </c>
      <c r="D1101" s="956">
        <v>2</v>
      </c>
      <c r="E1101" s="956">
        <v>8</v>
      </c>
      <c r="F1101" s="956" t="s">
        <v>35793</v>
      </c>
      <c r="G1101" s="1245"/>
      <c r="H1101" s="496" t="s">
        <v>3293</v>
      </c>
      <c r="I1101" s="958"/>
      <c r="J1101" s="958"/>
    </row>
    <row r="1102" spans="1:10" ht="30">
      <c r="A1102" s="496">
        <v>122</v>
      </c>
      <c r="B1102" s="956" t="s">
        <v>35794</v>
      </c>
      <c r="C1102" s="957" t="s">
        <v>14949</v>
      </c>
      <c r="D1102" s="956">
        <v>2</v>
      </c>
      <c r="E1102" s="956">
        <v>51</v>
      </c>
      <c r="F1102" s="956" t="s">
        <v>35795</v>
      </c>
      <c r="G1102" s="1245"/>
      <c r="H1102" s="496" t="s">
        <v>3293</v>
      </c>
      <c r="I1102" s="958"/>
      <c r="J1102" s="958"/>
    </row>
    <row r="1103" spans="1:10" ht="25.5">
      <c r="A1103" s="496">
        <v>123</v>
      </c>
      <c r="B1103" s="956" t="s">
        <v>35796</v>
      </c>
      <c r="C1103" s="957" t="s">
        <v>27088</v>
      </c>
      <c r="D1103" s="956">
        <v>2</v>
      </c>
      <c r="E1103" s="956">
        <v>13</v>
      </c>
      <c r="F1103" s="956" t="s">
        <v>35797</v>
      </c>
      <c r="G1103" s="1245"/>
      <c r="H1103" s="496" t="s">
        <v>3293</v>
      </c>
      <c r="I1103" s="958"/>
      <c r="J1103" s="958"/>
    </row>
    <row r="1104" spans="1:10" ht="30">
      <c r="A1104" s="496">
        <v>124</v>
      </c>
      <c r="B1104" s="956" t="s">
        <v>35798</v>
      </c>
      <c r="C1104" s="957" t="s">
        <v>35799</v>
      </c>
      <c r="D1104" s="956">
        <v>2</v>
      </c>
      <c r="E1104" s="956">
        <v>4</v>
      </c>
      <c r="F1104" s="956" t="s">
        <v>35800</v>
      </c>
      <c r="G1104" s="1245"/>
      <c r="H1104" s="496" t="s">
        <v>3293</v>
      </c>
      <c r="I1104" s="958"/>
      <c r="J1104" s="958"/>
    </row>
    <row r="1105" spans="1:10" ht="30">
      <c r="A1105" s="496">
        <v>125</v>
      </c>
      <c r="B1105" s="956" t="s">
        <v>35801</v>
      </c>
      <c r="C1105" s="957" t="s">
        <v>35802</v>
      </c>
      <c r="D1105" s="956">
        <v>2</v>
      </c>
      <c r="E1105" s="956">
        <v>6</v>
      </c>
      <c r="F1105" s="956" t="s">
        <v>35803</v>
      </c>
      <c r="G1105" s="1245"/>
      <c r="H1105" s="496" t="s">
        <v>3293</v>
      </c>
      <c r="I1105" s="958"/>
      <c r="J1105" s="958"/>
    </row>
    <row r="1106" spans="1:10" ht="30">
      <c r="A1106" s="496">
        <v>126</v>
      </c>
      <c r="B1106" s="956" t="s">
        <v>35804</v>
      </c>
      <c r="C1106" s="957" t="s">
        <v>35805</v>
      </c>
      <c r="D1106" s="956">
        <v>2</v>
      </c>
      <c r="E1106" s="956">
        <v>3</v>
      </c>
      <c r="F1106" s="956" t="s">
        <v>35806</v>
      </c>
      <c r="G1106" s="1245"/>
      <c r="H1106" s="496" t="s">
        <v>3293</v>
      </c>
      <c r="I1106" s="958"/>
      <c r="J1106" s="958"/>
    </row>
    <row r="1107" spans="1:10" ht="30">
      <c r="A1107" s="496">
        <v>127</v>
      </c>
      <c r="B1107" s="956" t="s">
        <v>35807</v>
      </c>
      <c r="C1107" s="957" t="s">
        <v>35808</v>
      </c>
      <c r="D1107" s="956">
        <v>2</v>
      </c>
      <c r="E1107" s="956">
        <v>2</v>
      </c>
      <c r="F1107" s="956" t="s">
        <v>35809</v>
      </c>
      <c r="G1107" s="1245"/>
      <c r="H1107" s="496" t="s">
        <v>3293</v>
      </c>
      <c r="I1107" s="958"/>
      <c r="J1107" s="958"/>
    </row>
    <row r="1108" spans="1:10" ht="30">
      <c r="A1108" s="496">
        <v>128</v>
      </c>
      <c r="B1108" s="956" t="s">
        <v>35810</v>
      </c>
      <c r="C1108" s="957" t="s">
        <v>35811</v>
      </c>
      <c r="D1108" s="956">
        <v>2</v>
      </c>
      <c r="E1108" s="956">
        <v>3</v>
      </c>
      <c r="F1108" s="956" t="s">
        <v>35812</v>
      </c>
      <c r="G1108" s="1245"/>
      <c r="H1108" s="496" t="s">
        <v>3293</v>
      </c>
      <c r="I1108" s="958"/>
      <c r="J1108" s="958"/>
    </row>
    <row r="1109" spans="1:10" ht="30">
      <c r="A1109" s="496">
        <v>129</v>
      </c>
      <c r="B1109" s="956" t="s">
        <v>35813</v>
      </c>
      <c r="C1109" s="957" t="s">
        <v>21781</v>
      </c>
      <c r="D1109" s="956">
        <v>2</v>
      </c>
      <c r="E1109" s="956">
        <v>15</v>
      </c>
      <c r="F1109" s="956" t="s">
        <v>35814</v>
      </c>
      <c r="G1109" s="1245"/>
      <c r="H1109" s="496" t="s">
        <v>3293</v>
      </c>
      <c r="I1109" s="958"/>
      <c r="J1109" s="958"/>
    </row>
    <row r="1110" spans="1:10" ht="60">
      <c r="A1110" s="496">
        <v>130</v>
      </c>
      <c r="B1110" s="956" t="s">
        <v>35815</v>
      </c>
      <c r="C1110" s="957" t="s">
        <v>35816</v>
      </c>
      <c r="D1110" s="956">
        <v>2</v>
      </c>
      <c r="E1110" s="956">
        <v>2</v>
      </c>
      <c r="F1110" s="956" t="s">
        <v>35817</v>
      </c>
      <c r="G1110" s="1245"/>
      <c r="H1110" s="496" t="s">
        <v>3293</v>
      </c>
      <c r="I1110" s="958"/>
      <c r="J1110" s="958"/>
    </row>
    <row r="1111" spans="1:10" ht="45">
      <c r="A1111" s="496">
        <v>131</v>
      </c>
      <c r="B1111" s="956" t="s">
        <v>35818</v>
      </c>
      <c r="C1111" s="957" t="s">
        <v>35819</v>
      </c>
      <c r="D1111" s="956">
        <v>2</v>
      </c>
      <c r="E1111" s="956">
        <v>3</v>
      </c>
      <c r="F1111" s="956" t="s">
        <v>35820</v>
      </c>
      <c r="G1111" s="1245"/>
      <c r="H1111" s="496" t="s">
        <v>3293</v>
      </c>
      <c r="I1111" s="958"/>
      <c r="J1111" s="958"/>
    </row>
    <row r="1112" spans="1:10" ht="30">
      <c r="A1112" s="496">
        <v>132</v>
      </c>
      <c r="B1112" s="956" t="s">
        <v>35821</v>
      </c>
      <c r="C1112" s="957" t="s">
        <v>35822</v>
      </c>
      <c r="D1112" s="956">
        <v>2</v>
      </c>
      <c r="E1112" s="956">
        <v>3</v>
      </c>
      <c r="F1112" s="956" t="s">
        <v>35823</v>
      </c>
      <c r="G1112" s="1245"/>
      <c r="H1112" s="496" t="s">
        <v>3293</v>
      </c>
      <c r="I1112" s="958"/>
      <c r="J1112" s="958"/>
    </row>
    <row r="1113" spans="1:10" ht="60">
      <c r="A1113" s="496">
        <v>133</v>
      </c>
      <c r="B1113" s="956" t="s">
        <v>35824</v>
      </c>
      <c r="C1113" s="957" t="s">
        <v>35825</v>
      </c>
      <c r="D1113" s="956">
        <v>2</v>
      </c>
      <c r="E1113" s="956">
        <v>9</v>
      </c>
      <c r="F1113" s="956" t="s">
        <v>35826</v>
      </c>
      <c r="G1113" s="1245"/>
      <c r="H1113" s="496" t="s">
        <v>3293</v>
      </c>
      <c r="I1113" s="958"/>
      <c r="J1113" s="958"/>
    </row>
    <row r="1114" spans="1:10" ht="60">
      <c r="A1114" s="496">
        <v>134</v>
      </c>
      <c r="B1114" s="956" t="s">
        <v>35827</v>
      </c>
      <c r="C1114" s="957" t="s">
        <v>35828</v>
      </c>
      <c r="D1114" s="956">
        <v>2</v>
      </c>
      <c r="E1114" s="956">
        <v>5</v>
      </c>
      <c r="F1114" s="956" t="s">
        <v>35829</v>
      </c>
      <c r="G1114" s="1245"/>
      <c r="H1114" s="496" t="s">
        <v>3293</v>
      </c>
      <c r="I1114" s="958"/>
      <c r="J1114" s="958"/>
    </row>
    <row r="1115" spans="1:10" ht="30">
      <c r="A1115" s="496">
        <v>135</v>
      </c>
      <c r="B1115" s="956" t="s">
        <v>35830</v>
      </c>
      <c r="C1115" s="957" t="s">
        <v>35831</v>
      </c>
      <c r="D1115" s="956">
        <v>2</v>
      </c>
      <c r="E1115" s="956">
        <v>3</v>
      </c>
      <c r="F1115" s="956" t="s">
        <v>35832</v>
      </c>
      <c r="G1115" s="1245"/>
      <c r="H1115" s="496" t="s">
        <v>3293</v>
      </c>
      <c r="I1115" s="958"/>
      <c r="J1115" s="958"/>
    </row>
    <row r="1116" spans="1:10" ht="45">
      <c r="A1116" s="496">
        <v>136</v>
      </c>
      <c r="B1116" s="956" t="s">
        <v>35833</v>
      </c>
      <c r="C1116" s="957" t="s">
        <v>35834</v>
      </c>
      <c r="D1116" s="956">
        <v>2</v>
      </c>
      <c r="E1116" s="956">
        <v>10</v>
      </c>
      <c r="F1116" s="956" t="s">
        <v>35835</v>
      </c>
      <c r="G1116" s="1245"/>
      <c r="H1116" s="496" t="s">
        <v>3293</v>
      </c>
      <c r="I1116" s="958"/>
      <c r="J1116" s="958"/>
    </row>
    <row r="1117" spans="1:10" ht="45">
      <c r="A1117" s="496">
        <v>137</v>
      </c>
      <c r="B1117" s="956" t="s">
        <v>35836</v>
      </c>
      <c r="C1117" s="957" t="s">
        <v>35837</v>
      </c>
      <c r="D1117" s="956">
        <v>2</v>
      </c>
      <c r="E1117" s="956">
        <v>7</v>
      </c>
      <c r="F1117" s="956" t="s">
        <v>35838</v>
      </c>
      <c r="G1117" s="1245"/>
      <c r="H1117" s="496" t="s">
        <v>3293</v>
      </c>
      <c r="I1117" s="958"/>
      <c r="J1117" s="958"/>
    </row>
    <row r="1118" spans="1:10" ht="45">
      <c r="A1118" s="496">
        <v>138</v>
      </c>
      <c r="B1118" s="956" t="s">
        <v>35839</v>
      </c>
      <c r="C1118" s="957" t="s">
        <v>35840</v>
      </c>
      <c r="D1118" s="956">
        <v>2</v>
      </c>
      <c r="E1118" s="956">
        <v>3</v>
      </c>
      <c r="F1118" s="956" t="s">
        <v>35841</v>
      </c>
      <c r="G1118" s="1245"/>
      <c r="H1118" s="496" t="s">
        <v>3293</v>
      </c>
      <c r="I1118" s="958"/>
      <c r="J1118" s="958"/>
    </row>
    <row r="1119" spans="1:10" ht="30">
      <c r="A1119" s="496">
        <v>139</v>
      </c>
      <c r="B1119" s="956" t="s">
        <v>35842</v>
      </c>
      <c r="C1119" s="957" t="s">
        <v>21781</v>
      </c>
      <c r="D1119" s="956">
        <v>2</v>
      </c>
      <c r="E1119" s="956">
        <v>9</v>
      </c>
      <c r="F1119" s="956" t="s">
        <v>35841</v>
      </c>
      <c r="G1119" s="1245"/>
      <c r="H1119" s="496" t="s">
        <v>3293</v>
      </c>
      <c r="I1119" s="958"/>
      <c r="J1119" s="958"/>
    </row>
    <row r="1120" spans="1:10" ht="60">
      <c r="A1120" s="496">
        <v>140</v>
      </c>
      <c r="B1120" s="956" t="s">
        <v>35843</v>
      </c>
      <c r="C1120" s="957" t="s">
        <v>35844</v>
      </c>
      <c r="D1120" s="956">
        <v>2</v>
      </c>
      <c r="E1120" s="956">
        <v>3</v>
      </c>
      <c r="F1120" s="956" t="s">
        <v>35845</v>
      </c>
      <c r="G1120" s="1245"/>
      <c r="H1120" s="496" t="s">
        <v>3293</v>
      </c>
      <c r="I1120" s="958"/>
      <c r="J1120" s="958"/>
    </row>
    <row r="1121" spans="1:10" ht="30">
      <c r="A1121" s="496">
        <v>141</v>
      </c>
      <c r="B1121" s="956" t="s">
        <v>35846</v>
      </c>
      <c r="C1121" s="957" t="s">
        <v>35847</v>
      </c>
      <c r="D1121" s="956">
        <v>2</v>
      </c>
      <c r="E1121" s="956">
        <v>6</v>
      </c>
      <c r="F1121" s="956" t="s">
        <v>35848</v>
      </c>
      <c r="G1121" s="1245"/>
      <c r="H1121" s="496" t="s">
        <v>3293</v>
      </c>
      <c r="I1121" s="958"/>
      <c r="J1121" s="958"/>
    </row>
    <row r="1122" spans="1:10" ht="45">
      <c r="A1122" s="496">
        <v>142</v>
      </c>
      <c r="B1122" s="956" t="s">
        <v>35849</v>
      </c>
      <c r="C1122" s="957" t="s">
        <v>35850</v>
      </c>
      <c r="D1122" s="956">
        <v>2</v>
      </c>
      <c r="E1122" s="956">
        <v>9</v>
      </c>
      <c r="F1122" s="956" t="s">
        <v>35851</v>
      </c>
      <c r="G1122" s="1245"/>
      <c r="H1122" s="496" t="s">
        <v>3293</v>
      </c>
      <c r="I1122" s="958"/>
      <c r="J1122" s="958"/>
    </row>
    <row r="1123" spans="1:10" ht="45">
      <c r="A1123" s="496">
        <v>143</v>
      </c>
      <c r="B1123" s="956" t="s">
        <v>35852</v>
      </c>
      <c r="C1123" s="957" t="s">
        <v>35853</v>
      </c>
      <c r="D1123" s="956">
        <v>2</v>
      </c>
      <c r="E1123" s="956">
        <v>2</v>
      </c>
      <c r="F1123" s="956" t="s">
        <v>35854</v>
      </c>
      <c r="G1123" s="1245"/>
      <c r="H1123" s="496" t="s">
        <v>3293</v>
      </c>
      <c r="I1123" s="958"/>
      <c r="J1123" s="958"/>
    </row>
    <row r="1124" spans="1:10" ht="30">
      <c r="A1124" s="496">
        <v>144</v>
      </c>
      <c r="B1124" s="956" t="s">
        <v>35855</v>
      </c>
      <c r="C1124" s="957" t="s">
        <v>21781</v>
      </c>
      <c r="D1124" s="956">
        <v>2</v>
      </c>
      <c r="E1124" s="956">
        <v>5</v>
      </c>
      <c r="F1124" s="956" t="s">
        <v>35856</v>
      </c>
      <c r="G1124" s="1245"/>
      <c r="H1124" s="496" t="s">
        <v>3293</v>
      </c>
      <c r="I1124" s="958"/>
      <c r="J1124" s="958"/>
    </row>
    <row r="1125" spans="1:10" ht="45">
      <c r="A1125" s="496">
        <v>145</v>
      </c>
      <c r="B1125" s="956" t="s">
        <v>35857</v>
      </c>
      <c r="C1125" s="957" t="s">
        <v>35858</v>
      </c>
      <c r="D1125" s="956">
        <v>2</v>
      </c>
      <c r="E1125" s="956">
        <v>3</v>
      </c>
      <c r="F1125" s="956" t="s">
        <v>35859</v>
      </c>
      <c r="G1125" s="1245"/>
      <c r="H1125" s="496" t="s">
        <v>3293</v>
      </c>
      <c r="I1125" s="958"/>
      <c r="J1125" s="958"/>
    </row>
    <row r="1126" spans="1:10" ht="25.5">
      <c r="A1126" s="496">
        <v>146</v>
      </c>
      <c r="B1126" s="956" t="s">
        <v>35860</v>
      </c>
      <c r="C1126" s="957" t="s">
        <v>27088</v>
      </c>
      <c r="D1126" s="956">
        <v>2</v>
      </c>
      <c r="E1126" s="956">
        <v>11</v>
      </c>
      <c r="F1126" s="956" t="s">
        <v>35861</v>
      </c>
      <c r="G1126" s="1245"/>
      <c r="H1126" s="496" t="s">
        <v>3293</v>
      </c>
      <c r="I1126" s="958"/>
      <c r="J1126" s="958"/>
    </row>
    <row r="1127" spans="1:10" ht="45">
      <c r="A1127" s="496">
        <v>147</v>
      </c>
      <c r="B1127" s="956" t="s">
        <v>35862</v>
      </c>
      <c r="C1127" s="957" t="s">
        <v>35863</v>
      </c>
      <c r="D1127" s="956">
        <v>2</v>
      </c>
      <c r="E1127" s="956">
        <v>2</v>
      </c>
      <c r="F1127" s="956" t="s">
        <v>35864</v>
      </c>
      <c r="G1127" s="1245"/>
      <c r="H1127" s="496" t="s">
        <v>3293</v>
      </c>
      <c r="I1127" s="958"/>
      <c r="J1127" s="958"/>
    </row>
    <row r="1128" spans="1:10" ht="25.5">
      <c r="A1128" s="496">
        <v>148</v>
      </c>
      <c r="B1128" s="956" t="s">
        <v>35865</v>
      </c>
      <c r="C1128" s="957" t="s">
        <v>27088</v>
      </c>
      <c r="D1128" s="956">
        <v>2</v>
      </c>
      <c r="E1128" s="956">
        <v>2</v>
      </c>
      <c r="F1128" s="956" t="s">
        <v>35866</v>
      </c>
      <c r="G1128" s="1245"/>
      <c r="H1128" s="496" t="s">
        <v>3293</v>
      </c>
      <c r="I1128" s="958"/>
      <c r="J1128" s="958"/>
    </row>
    <row r="1129" spans="1:10" ht="25.5">
      <c r="A1129" s="496">
        <v>149</v>
      </c>
      <c r="B1129" s="956" t="s">
        <v>35867</v>
      </c>
      <c r="C1129" s="957" t="s">
        <v>27088</v>
      </c>
      <c r="D1129" s="956">
        <v>2</v>
      </c>
      <c r="E1129" s="956">
        <v>2</v>
      </c>
      <c r="F1129" s="956" t="s">
        <v>35868</v>
      </c>
      <c r="G1129" s="1245"/>
      <c r="H1129" s="496" t="s">
        <v>3293</v>
      </c>
      <c r="I1129" s="958"/>
      <c r="J1129" s="958"/>
    </row>
    <row r="1130" spans="1:10" ht="45">
      <c r="A1130" s="496">
        <v>150</v>
      </c>
      <c r="B1130" s="956" t="s">
        <v>35869</v>
      </c>
      <c r="C1130" s="957" t="s">
        <v>35870</v>
      </c>
      <c r="D1130" s="956">
        <v>2</v>
      </c>
      <c r="E1130" s="956">
        <v>3</v>
      </c>
      <c r="F1130" s="956" t="s">
        <v>35871</v>
      </c>
      <c r="G1130" s="1245"/>
      <c r="H1130" s="496" t="s">
        <v>3293</v>
      </c>
      <c r="I1130" s="958"/>
      <c r="J1130" s="958"/>
    </row>
    <row r="1131" spans="1:10" ht="45">
      <c r="A1131" s="496">
        <v>151</v>
      </c>
      <c r="B1131" s="956" t="s">
        <v>35872</v>
      </c>
      <c r="C1131" s="957" t="s">
        <v>35873</v>
      </c>
      <c r="D1131" s="956">
        <v>2</v>
      </c>
      <c r="E1131" s="956">
        <v>9</v>
      </c>
      <c r="F1131" s="956" t="s">
        <v>35874</v>
      </c>
      <c r="G1131" s="1245"/>
      <c r="H1131" s="496" t="s">
        <v>3293</v>
      </c>
      <c r="I1131" s="958"/>
      <c r="J1131" s="958"/>
    </row>
    <row r="1132" spans="1:10" ht="30">
      <c r="A1132" s="496">
        <v>152</v>
      </c>
      <c r="B1132" s="956" t="s">
        <v>35875</v>
      </c>
      <c r="C1132" s="957" t="s">
        <v>35876</v>
      </c>
      <c r="D1132" s="956">
        <v>2</v>
      </c>
      <c r="E1132" s="956">
        <v>4</v>
      </c>
      <c r="F1132" s="956" t="s">
        <v>35877</v>
      </c>
      <c r="G1132" s="1245"/>
      <c r="H1132" s="496" t="s">
        <v>3293</v>
      </c>
      <c r="I1132" s="958"/>
      <c r="J1132" s="958"/>
    </row>
    <row r="1133" spans="1:10" ht="60">
      <c r="A1133" s="496">
        <v>153</v>
      </c>
      <c r="B1133" s="956" t="s">
        <v>35878</v>
      </c>
      <c r="C1133" s="957" t="s">
        <v>35879</v>
      </c>
      <c r="D1133" s="956">
        <v>2</v>
      </c>
      <c r="E1133" s="956">
        <v>6</v>
      </c>
      <c r="F1133" s="956" t="s">
        <v>35880</v>
      </c>
      <c r="G1133" s="1245"/>
      <c r="H1133" s="496" t="s">
        <v>3293</v>
      </c>
      <c r="I1133" s="958"/>
      <c r="J1133" s="958"/>
    </row>
    <row r="1134" spans="1:10" ht="60">
      <c r="A1134" s="496">
        <v>154</v>
      </c>
      <c r="B1134" s="956" t="s">
        <v>35881</v>
      </c>
      <c r="C1134" s="957" t="s">
        <v>35882</v>
      </c>
      <c r="D1134" s="956">
        <v>2</v>
      </c>
      <c r="E1134" s="956">
        <v>8</v>
      </c>
      <c r="F1134" s="956" t="s">
        <v>35883</v>
      </c>
      <c r="G1134" s="1245"/>
      <c r="H1134" s="496" t="s">
        <v>3293</v>
      </c>
      <c r="I1134" s="958"/>
      <c r="J1134" s="958"/>
    </row>
    <row r="1135" spans="1:10" ht="45">
      <c r="A1135" s="496">
        <v>155</v>
      </c>
      <c r="B1135" s="956" t="s">
        <v>35884</v>
      </c>
      <c r="C1135" s="957" t="s">
        <v>35885</v>
      </c>
      <c r="D1135" s="956">
        <v>2</v>
      </c>
      <c r="E1135" s="956">
        <v>3</v>
      </c>
      <c r="F1135" s="956" t="s">
        <v>35886</v>
      </c>
      <c r="G1135" s="1245"/>
      <c r="H1135" s="496" t="s">
        <v>3293</v>
      </c>
      <c r="I1135" s="958"/>
      <c r="J1135" s="958"/>
    </row>
    <row r="1136" spans="1:10" ht="75">
      <c r="A1136" s="496">
        <v>156</v>
      </c>
      <c r="B1136" s="956" t="s">
        <v>35887</v>
      </c>
      <c r="C1136" s="957" t="s">
        <v>35888</v>
      </c>
      <c r="D1136" s="956">
        <v>2</v>
      </c>
      <c r="E1136" s="956">
        <v>3</v>
      </c>
      <c r="F1136" s="956" t="s">
        <v>35889</v>
      </c>
      <c r="G1136" s="1245"/>
      <c r="H1136" s="496" t="s">
        <v>3293</v>
      </c>
      <c r="I1136" s="958"/>
      <c r="J1136" s="958"/>
    </row>
    <row r="1137" spans="1:10" ht="45">
      <c r="A1137" s="496">
        <v>157</v>
      </c>
      <c r="B1137" s="956" t="s">
        <v>35890</v>
      </c>
      <c r="C1137" s="957" t="s">
        <v>35891</v>
      </c>
      <c r="D1137" s="956">
        <v>2</v>
      </c>
      <c r="E1137" s="956">
        <v>2</v>
      </c>
      <c r="F1137" s="956" t="s">
        <v>35892</v>
      </c>
      <c r="G1137" s="1245"/>
      <c r="H1137" s="496" t="s">
        <v>3293</v>
      </c>
      <c r="I1137" s="958"/>
      <c r="J1137" s="958"/>
    </row>
    <row r="1138" spans="1:10" ht="60">
      <c r="A1138" s="496">
        <v>158</v>
      </c>
      <c r="B1138" s="956" t="s">
        <v>35893</v>
      </c>
      <c r="C1138" s="957" t="s">
        <v>35894</v>
      </c>
      <c r="D1138" s="956">
        <v>2</v>
      </c>
      <c r="E1138" s="956">
        <v>2</v>
      </c>
      <c r="F1138" s="956" t="s">
        <v>35895</v>
      </c>
      <c r="G1138" s="1245"/>
      <c r="H1138" s="496" t="s">
        <v>3293</v>
      </c>
      <c r="I1138" s="958"/>
      <c r="J1138" s="958"/>
    </row>
    <row r="1139" spans="1:10" ht="30">
      <c r="A1139" s="496">
        <v>159</v>
      </c>
      <c r="B1139" s="956" t="s">
        <v>35896</v>
      </c>
      <c r="C1139" s="957" t="s">
        <v>35897</v>
      </c>
      <c r="D1139" s="956">
        <v>2</v>
      </c>
      <c r="E1139" s="956">
        <v>2</v>
      </c>
      <c r="F1139" s="956" t="s">
        <v>35898</v>
      </c>
      <c r="G1139" s="1245"/>
      <c r="H1139" s="496" t="s">
        <v>3293</v>
      </c>
      <c r="I1139" s="958"/>
      <c r="J1139" s="958"/>
    </row>
    <row r="1140" spans="1:10" ht="30">
      <c r="A1140" s="496">
        <v>160</v>
      </c>
      <c r="B1140" s="956" t="s">
        <v>35899</v>
      </c>
      <c r="C1140" s="957" t="s">
        <v>35897</v>
      </c>
      <c r="D1140" s="956">
        <v>2</v>
      </c>
      <c r="E1140" s="956">
        <v>2</v>
      </c>
      <c r="F1140" s="956" t="s">
        <v>35900</v>
      </c>
      <c r="G1140" s="1245"/>
      <c r="H1140" s="496" t="s">
        <v>3293</v>
      </c>
      <c r="I1140" s="958"/>
      <c r="J1140" s="958"/>
    </row>
    <row r="1141" spans="1:10" ht="25.5">
      <c r="A1141" s="496">
        <v>161</v>
      </c>
      <c r="B1141" s="956" t="s">
        <v>35901</v>
      </c>
      <c r="C1141" s="957" t="s">
        <v>27088</v>
      </c>
      <c r="D1141" s="956">
        <v>2</v>
      </c>
      <c r="E1141" s="956">
        <v>2</v>
      </c>
      <c r="F1141" s="956" t="s">
        <v>35902</v>
      </c>
      <c r="G1141" s="1245"/>
      <c r="H1141" s="496" t="s">
        <v>3293</v>
      </c>
      <c r="I1141" s="958"/>
      <c r="J1141" s="958"/>
    </row>
    <row r="1142" spans="1:10" ht="25.5">
      <c r="A1142" s="496">
        <v>162</v>
      </c>
      <c r="B1142" s="956" t="s">
        <v>35903</v>
      </c>
      <c r="C1142" s="957" t="s">
        <v>35904</v>
      </c>
      <c r="D1142" s="956">
        <v>2</v>
      </c>
      <c r="E1142" s="956">
        <v>2</v>
      </c>
      <c r="F1142" s="956" t="s">
        <v>35905</v>
      </c>
      <c r="G1142" s="1245"/>
      <c r="H1142" s="496" t="s">
        <v>3293</v>
      </c>
      <c r="I1142" s="958"/>
      <c r="J1142" s="958"/>
    </row>
    <row r="1143" spans="1:10" ht="60">
      <c r="A1143" s="496">
        <v>163</v>
      </c>
      <c r="B1143" s="956" t="s">
        <v>35906</v>
      </c>
      <c r="C1143" s="957" t="s">
        <v>35907</v>
      </c>
      <c r="D1143" s="956">
        <v>2</v>
      </c>
      <c r="E1143" s="956">
        <v>2</v>
      </c>
      <c r="F1143" s="956" t="s">
        <v>35908</v>
      </c>
      <c r="G1143" s="1245"/>
      <c r="H1143" s="496" t="s">
        <v>3293</v>
      </c>
      <c r="I1143" s="958"/>
      <c r="J1143" s="958"/>
    </row>
    <row r="1144" spans="1:10" ht="45">
      <c r="A1144" s="496">
        <v>164</v>
      </c>
      <c r="B1144" s="956" t="s">
        <v>35909</v>
      </c>
      <c r="C1144" s="957" t="s">
        <v>35910</v>
      </c>
      <c r="D1144" s="956">
        <v>2</v>
      </c>
      <c r="E1144" s="956">
        <v>2</v>
      </c>
      <c r="F1144" s="956" t="s">
        <v>35911</v>
      </c>
      <c r="G1144" s="1245"/>
      <c r="H1144" s="496" t="s">
        <v>3293</v>
      </c>
      <c r="I1144" s="958"/>
      <c r="J1144" s="958"/>
    </row>
    <row r="1145" spans="1:10" ht="60">
      <c r="A1145" s="496">
        <v>165</v>
      </c>
      <c r="B1145" s="956" t="s">
        <v>35912</v>
      </c>
      <c r="C1145" s="957" t="s">
        <v>35913</v>
      </c>
      <c r="D1145" s="956">
        <v>2</v>
      </c>
      <c r="E1145" s="956">
        <v>2</v>
      </c>
      <c r="F1145" s="956" t="s">
        <v>35914</v>
      </c>
      <c r="G1145" s="1245"/>
      <c r="H1145" s="496" t="s">
        <v>3293</v>
      </c>
      <c r="I1145" s="958"/>
      <c r="J1145" s="958"/>
    </row>
    <row r="1146" spans="1:10" ht="30">
      <c r="A1146" s="496">
        <v>166</v>
      </c>
      <c r="B1146" s="956" t="s">
        <v>35915</v>
      </c>
      <c r="C1146" s="957" t="s">
        <v>35916</v>
      </c>
      <c r="D1146" s="956">
        <v>2</v>
      </c>
      <c r="E1146" s="956">
        <v>2</v>
      </c>
      <c r="F1146" s="956" t="s">
        <v>35917</v>
      </c>
      <c r="G1146" s="1245"/>
      <c r="H1146" s="496" t="s">
        <v>3293</v>
      </c>
      <c r="I1146" s="958"/>
      <c r="J1146" s="958"/>
    </row>
    <row r="1147" spans="1:10" ht="60">
      <c r="A1147" s="496">
        <v>167</v>
      </c>
      <c r="B1147" s="956" t="s">
        <v>35918</v>
      </c>
      <c r="C1147" s="957" t="s">
        <v>35919</v>
      </c>
      <c r="D1147" s="956">
        <v>2</v>
      </c>
      <c r="E1147" s="956">
        <v>2</v>
      </c>
      <c r="F1147" s="956" t="s">
        <v>35920</v>
      </c>
      <c r="G1147" s="1245"/>
      <c r="H1147" s="496" t="s">
        <v>3293</v>
      </c>
      <c r="I1147" s="958"/>
      <c r="J1147" s="958"/>
    </row>
    <row r="1148" spans="1:10" ht="30">
      <c r="A1148" s="496">
        <v>168</v>
      </c>
      <c r="B1148" s="956" t="s">
        <v>35921</v>
      </c>
      <c r="C1148" s="957" t="s">
        <v>35922</v>
      </c>
      <c r="D1148" s="956">
        <v>2</v>
      </c>
      <c r="E1148" s="956">
        <v>2</v>
      </c>
      <c r="F1148" s="956" t="s">
        <v>35923</v>
      </c>
      <c r="G1148" s="1245"/>
      <c r="H1148" s="496" t="s">
        <v>3293</v>
      </c>
      <c r="I1148" s="958"/>
      <c r="J1148" s="958"/>
    </row>
    <row r="1149" spans="1:10" ht="75">
      <c r="A1149" s="496">
        <v>169</v>
      </c>
      <c r="B1149" s="956" t="s">
        <v>35924</v>
      </c>
      <c r="C1149" s="957" t="s">
        <v>35925</v>
      </c>
      <c r="D1149" s="956">
        <v>2</v>
      </c>
      <c r="E1149" s="956">
        <v>2</v>
      </c>
      <c r="F1149" s="956" t="s">
        <v>35926</v>
      </c>
      <c r="G1149" s="1245"/>
      <c r="H1149" s="496" t="s">
        <v>3293</v>
      </c>
      <c r="I1149" s="958"/>
      <c r="J1149" s="958"/>
    </row>
    <row r="1150" spans="1:10" ht="45">
      <c r="A1150" s="496">
        <v>170</v>
      </c>
      <c r="B1150" s="956" t="s">
        <v>35927</v>
      </c>
      <c r="C1150" s="957" t="s">
        <v>35928</v>
      </c>
      <c r="D1150" s="956">
        <v>2</v>
      </c>
      <c r="E1150" s="956">
        <v>9</v>
      </c>
      <c r="F1150" s="956" t="s">
        <v>35929</v>
      </c>
      <c r="G1150" s="1245"/>
      <c r="H1150" s="496" t="s">
        <v>3293</v>
      </c>
      <c r="I1150" s="958"/>
      <c r="J1150" s="958"/>
    </row>
    <row r="1151" spans="1:10" ht="45">
      <c r="A1151" s="496">
        <v>171</v>
      </c>
      <c r="B1151" s="956" t="s">
        <v>35930</v>
      </c>
      <c r="C1151" s="957" t="s">
        <v>35931</v>
      </c>
      <c r="D1151" s="956">
        <v>2</v>
      </c>
      <c r="E1151" s="956">
        <v>2</v>
      </c>
      <c r="F1151" s="956" t="s">
        <v>35932</v>
      </c>
      <c r="G1151" s="1245"/>
      <c r="H1151" s="496" t="s">
        <v>3293</v>
      </c>
      <c r="I1151" s="958"/>
      <c r="J1151" s="958"/>
    </row>
    <row r="1152" spans="1:10" ht="45">
      <c r="A1152" s="496">
        <v>172</v>
      </c>
      <c r="B1152" s="956" t="s">
        <v>35933</v>
      </c>
      <c r="C1152" s="957" t="s">
        <v>35934</v>
      </c>
      <c r="D1152" s="956">
        <v>2</v>
      </c>
      <c r="E1152" s="956">
        <v>2</v>
      </c>
      <c r="F1152" s="956" t="s">
        <v>35935</v>
      </c>
      <c r="G1152" s="1245"/>
      <c r="H1152" s="496" t="s">
        <v>3293</v>
      </c>
      <c r="I1152" s="958"/>
      <c r="J1152" s="958"/>
    </row>
    <row r="1153" spans="1:10" ht="45">
      <c r="A1153" s="496">
        <v>173</v>
      </c>
      <c r="B1153" s="956" t="s">
        <v>35936</v>
      </c>
      <c r="C1153" s="957" t="s">
        <v>35937</v>
      </c>
      <c r="D1153" s="956">
        <v>2</v>
      </c>
      <c r="E1153" s="956">
        <v>2</v>
      </c>
      <c r="F1153" s="956" t="s">
        <v>35938</v>
      </c>
      <c r="G1153" s="1245"/>
      <c r="H1153" s="496" t="s">
        <v>3293</v>
      </c>
      <c r="I1153" s="958"/>
      <c r="J1153" s="958"/>
    </row>
    <row r="1154" spans="1:10" ht="45">
      <c r="A1154" s="496">
        <v>174</v>
      </c>
      <c r="B1154" s="956" t="s">
        <v>35939</v>
      </c>
      <c r="C1154" s="957" t="s">
        <v>35940</v>
      </c>
      <c r="D1154" s="956">
        <v>2</v>
      </c>
      <c r="E1154" s="956">
        <v>2</v>
      </c>
      <c r="F1154" s="956" t="s">
        <v>35941</v>
      </c>
      <c r="G1154" s="1245"/>
      <c r="H1154" s="496" t="s">
        <v>3293</v>
      </c>
      <c r="I1154" s="958"/>
      <c r="J1154" s="958"/>
    </row>
    <row r="1155" spans="1:10" ht="30">
      <c r="A1155" s="496">
        <v>175</v>
      </c>
      <c r="B1155" s="956" t="s">
        <v>35942</v>
      </c>
      <c r="C1155" s="957" t="s">
        <v>35943</v>
      </c>
      <c r="D1155" s="956">
        <v>2</v>
      </c>
      <c r="E1155" s="956">
        <v>5</v>
      </c>
      <c r="F1155" s="956" t="s">
        <v>35944</v>
      </c>
      <c r="G1155" s="1245"/>
      <c r="H1155" s="496" t="s">
        <v>3293</v>
      </c>
      <c r="I1155" s="958"/>
      <c r="J1155" s="958"/>
    </row>
    <row r="1156" spans="1:10" ht="25.5">
      <c r="A1156" s="496">
        <v>176</v>
      </c>
      <c r="B1156" s="956" t="s">
        <v>35945</v>
      </c>
      <c r="C1156" s="957" t="s">
        <v>35946</v>
      </c>
      <c r="D1156" s="956">
        <v>2</v>
      </c>
      <c r="E1156" s="956">
        <v>2</v>
      </c>
      <c r="F1156" s="956" t="s">
        <v>35947</v>
      </c>
      <c r="G1156" s="1245"/>
      <c r="H1156" s="496" t="s">
        <v>3293</v>
      </c>
      <c r="I1156" s="958"/>
      <c r="J1156" s="958"/>
    </row>
    <row r="1157" spans="1:10" ht="30">
      <c r="A1157" s="496">
        <v>177</v>
      </c>
      <c r="B1157" s="956" t="s">
        <v>35948</v>
      </c>
      <c r="C1157" s="957" t="s">
        <v>35949</v>
      </c>
      <c r="D1157" s="956">
        <v>2</v>
      </c>
      <c r="E1157" s="956">
        <v>2</v>
      </c>
      <c r="F1157" s="956" t="s">
        <v>35950</v>
      </c>
      <c r="G1157" s="1245"/>
      <c r="H1157" s="496" t="s">
        <v>3293</v>
      </c>
      <c r="I1157" s="958"/>
      <c r="J1157" s="958"/>
    </row>
    <row r="1158" spans="1:10" ht="45">
      <c r="A1158" s="496">
        <v>178</v>
      </c>
      <c r="B1158" s="956" t="s">
        <v>35951</v>
      </c>
      <c r="C1158" s="957" t="s">
        <v>35952</v>
      </c>
      <c r="D1158" s="956">
        <v>2</v>
      </c>
      <c r="E1158" s="956">
        <v>2</v>
      </c>
      <c r="F1158" s="956" t="s">
        <v>35953</v>
      </c>
      <c r="G1158" s="1245"/>
      <c r="H1158" s="496" t="s">
        <v>3293</v>
      </c>
      <c r="I1158" s="958"/>
      <c r="J1158" s="958"/>
    </row>
    <row r="1159" spans="1:10" ht="30">
      <c r="A1159" s="496">
        <v>179</v>
      </c>
      <c r="B1159" s="956" t="s">
        <v>35954</v>
      </c>
      <c r="C1159" s="957" t="s">
        <v>35955</v>
      </c>
      <c r="D1159" s="956">
        <v>2</v>
      </c>
      <c r="E1159" s="956">
        <v>2</v>
      </c>
      <c r="F1159" s="956" t="s">
        <v>35956</v>
      </c>
      <c r="G1159" s="1245"/>
      <c r="H1159" s="496" t="s">
        <v>3293</v>
      </c>
      <c r="I1159" s="958"/>
      <c r="J1159" s="958"/>
    </row>
    <row r="1160" spans="1:10" ht="45">
      <c r="A1160" s="496">
        <v>180</v>
      </c>
      <c r="B1160" s="956" t="s">
        <v>35957</v>
      </c>
      <c r="C1160" s="957" t="s">
        <v>35958</v>
      </c>
      <c r="D1160" s="956">
        <v>2</v>
      </c>
      <c r="E1160" s="956">
        <v>2</v>
      </c>
      <c r="F1160" s="956" t="s">
        <v>35959</v>
      </c>
      <c r="G1160" s="1245"/>
      <c r="H1160" s="496" t="s">
        <v>3293</v>
      </c>
      <c r="I1160" s="958"/>
      <c r="J1160" s="958"/>
    </row>
    <row r="1161" spans="1:10" ht="25.5">
      <c r="A1161" s="496">
        <v>181</v>
      </c>
      <c r="B1161" s="956" t="s">
        <v>35960</v>
      </c>
      <c r="C1161" s="957" t="s">
        <v>35737</v>
      </c>
      <c r="D1161" s="956">
        <v>2</v>
      </c>
      <c r="E1161" s="956">
        <v>2</v>
      </c>
      <c r="F1161" s="956" t="s">
        <v>35961</v>
      </c>
      <c r="G1161" s="1245"/>
      <c r="H1161" s="496" t="s">
        <v>3293</v>
      </c>
      <c r="I1161" s="958"/>
      <c r="J1161" s="958"/>
    </row>
    <row r="1162" spans="1:10" ht="25.5">
      <c r="A1162" s="496">
        <v>182</v>
      </c>
      <c r="B1162" s="956" t="s">
        <v>35962</v>
      </c>
      <c r="C1162" s="957" t="s">
        <v>35963</v>
      </c>
      <c r="D1162" s="956">
        <v>2</v>
      </c>
      <c r="E1162" s="956">
        <v>2</v>
      </c>
      <c r="F1162" s="956" t="s">
        <v>35964</v>
      </c>
      <c r="G1162" s="1245"/>
      <c r="H1162" s="496" t="s">
        <v>3293</v>
      </c>
      <c r="I1162" s="958"/>
      <c r="J1162" s="958"/>
    </row>
    <row r="1163" spans="1:10" ht="30">
      <c r="A1163" s="496">
        <v>183</v>
      </c>
      <c r="B1163" s="956" t="s">
        <v>35965</v>
      </c>
      <c r="C1163" s="957" t="s">
        <v>35966</v>
      </c>
      <c r="D1163" s="956">
        <v>2</v>
      </c>
      <c r="E1163" s="956">
        <v>2</v>
      </c>
      <c r="F1163" s="956" t="s">
        <v>35967</v>
      </c>
      <c r="G1163" s="1245"/>
      <c r="H1163" s="496" t="s">
        <v>3293</v>
      </c>
      <c r="I1163" s="958"/>
      <c r="J1163" s="958"/>
    </row>
    <row r="1164" spans="1:10" ht="25.5">
      <c r="A1164" s="496">
        <v>184</v>
      </c>
      <c r="B1164" s="956" t="s">
        <v>35968</v>
      </c>
      <c r="C1164" s="957" t="s">
        <v>35969</v>
      </c>
      <c r="D1164" s="956">
        <v>2</v>
      </c>
      <c r="E1164" s="956">
        <v>2</v>
      </c>
      <c r="F1164" s="956" t="s">
        <v>35970</v>
      </c>
      <c r="G1164" s="1245"/>
      <c r="H1164" s="496" t="s">
        <v>3293</v>
      </c>
      <c r="I1164" s="958"/>
      <c r="J1164" s="958"/>
    </row>
    <row r="1165" spans="1:10" ht="60">
      <c r="A1165" s="496">
        <v>185</v>
      </c>
      <c r="B1165" s="956" t="s">
        <v>35971</v>
      </c>
      <c r="C1165" s="957" t="s">
        <v>35972</v>
      </c>
      <c r="D1165" s="956">
        <v>2</v>
      </c>
      <c r="E1165" s="956">
        <v>2</v>
      </c>
      <c r="F1165" s="956" t="s">
        <v>35973</v>
      </c>
      <c r="G1165" s="1245"/>
      <c r="H1165" s="496" t="s">
        <v>3293</v>
      </c>
      <c r="I1165" s="958"/>
      <c r="J1165" s="958"/>
    </row>
    <row r="1166" spans="1:10" ht="30">
      <c r="A1166" s="496">
        <v>186</v>
      </c>
      <c r="B1166" s="956" t="s">
        <v>35974</v>
      </c>
      <c r="C1166" s="957" t="s">
        <v>35975</v>
      </c>
      <c r="D1166" s="956">
        <v>2</v>
      </c>
      <c r="E1166" s="956">
        <v>2</v>
      </c>
      <c r="F1166" s="956" t="s">
        <v>35976</v>
      </c>
      <c r="G1166" s="1245"/>
      <c r="H1166" s="496" t="s">
        <v>3293</v>
      </c>
      <c r="I1166" s="958"/>
      <c r="J1166" s="958"/>
    </row>
    <row r="1167" spans="1:10" ht="25.5">
      <c r="A1167" s="496">
        <v>187</v>
      </c>
      <c r="B1167" s="956" t="s">
        <v>35977</v>
      </c>
      <c r="C1167" s="957" t="s">
        <v>27088</v>
      </c>
      <c r="D1167" s="956">
        <v>2</v>
      </c>
      <c r="E1167" s="956">
        <v>2</v>
      </c>
      <c r="F1167" s="956" t="s">
        <v>35978</v>
      </c>
      <c r="G1167" s="1245"/>
      <c r="H1167" s="496" t="s">
        <v>3293</v>
      </c>
      <c r="I1167" s="958"/>
      <c r="J1167" s="958"/>
    </row>
    <row r="1168" spans="1:10" ht="30">
      <c r="A1168" s="496">
        <v>188</v>
      </c>
      <c r="B1168" s="956" t="s">
        <v>35979</v>
      </c>
      <c r="C1168" s="957" t="s">
        <v>35980</v>
      </c>
      <c r="D1168" s="956">
        <v>2</v>
      </c>
      <c r="E1168" s="956">
        <v>2</v>
      </c>
      <c r="F1168" s="956" t="s">
        <v>35981</v>
      </c>
      <c r="G1168" s="1245"/>
      <c r="H1168" s="496" t="s">
        <v>3293</v>
      </c>
      <c r="I1168" s="958"/>
      <c r="J1168" s="958"/>
    </row>
    <row r="1169" spans="1:10" ht="60">
      <c r="A1169" s="496">
        <v>189</v>
      </c>
      <c r="B1169" s="956" t="s">
        <v>35982</v>
      </c>
      <c r="C1169" s="957" t="s">
        <v>35983</v>
      </c>
      <c r="D1169" s="956">
        <v>2</v>
      </c>
      <c r="E1169" s="956">
        <v>2</v>
      </c>
      <c r="F1169" s="956" t="s">
        <v>35984</v>
      </c>
      <c r="G1169" s="1245"/>
      <c r="H1169" s="496" t="s">
        <v>3293</v>
      </c>
      <c r="I1169" s="958"/>
      <c r="J1169" s="958"/>
    </row>
    <row r="1170" spans="1:10" ht="45">
      <c r="A1170" s="496">
        <v>190</v>
      </c>
      <c r="B1170" s="956" t="s">
        <v>35985</v>
      </c>
      <c r="C1170" s="957" t="s">
        <v>21699</v>
      </c>
      <c r="D1170" s="956">
        <v>2</v>
      </c>
      <c r="E1170" s="956">
        <v>2</v>
      </c>
      <c r="F1170" s="956" t="s">
        <v>35986</v>
      </c>
      <c r="G1170" s="1245"/>
      <c r="H1170" s="496" t="s">
        <v>3293</v>
      </c>
      <c r="I1170" s="958"/>
      <c r="J1170" s="958"/>
    </row>
    <row r="1171" spans="1:10" ht="25.5">
      <c r="A1171" s="496">
        <v>191</v>
      </c>
      <c r="B1171" s="956" t="s">
        <v>35987</v>
      </c>
      <c r="C1171" s="957" t="s">
        <v>21510</v>
      </c>
      <c r="D1171" s="956">
        <v>2</v>
      </c>
      <c r="E1171" s="956">
        <v>2</v>
      </c>
      <c r="F1171" s="956" t="s">
        <v>35988</v>
      </c>
      <c r="G1171" s="1245"/>
      <c r="H1171" s="496" t="s">
        <v>3293</v>
      </c>
      <c r="I1171" s="958"/>
      <c r="J1171" s="958"/>
    </row>
    <row r="1172" spans="1:10" ht="45">
      <c r="A1172" s="496">
        <v>192</v>
      </c>
      <c r="B1172" s="956" t="s">
        <v>35989</v>
      </c>
      <c r="C1172" s="957" t="s">
        <v>35990</v>
      </c>
      <c r="D1172" s="956">
        <v>2</v>
      </c>
      <c r="E1172" s="956">
        <v>2</v>
      </c>
      <c r="F1172" s="956" t="s">
        <v>35991</v>
      </c>
      <c r="G1172" s="1245"/>
      <c r="H1172" s="496" t="s">
        <v>3293</v>
      </c>
      <c r="I1172" s="958"/>
      <c r="J1172" s="958"/>
    </row>
    <row r="1173" spans="1:10" ht="30">
      <c r="A1173" s="496">
        <v>193</v>
      </c>
      <c r="B1173" s="956" t="s">
        <v>35992</v>
      </c>
      <c r="C1173" s="957" t="s">
        <v>35993</v>
      </c>
      <c r="D1173" s="956">
        <v>2</v>
      </c>
      <c r="E1173" s="956">
        <v>2</v>
      </c>
      <c r="F1173" s="956" t="s">
        <v>35994</v>
      </c>
      <c r="G1173" s="1245"/>
      <c r="H1173" s="496" t="s">
        <v>3293</v>
      </c>
      <c r="I1173" s="958"/>
      <c r="J1173" s="958"/>
    </row>
    <row r="1174" spans="1:10" ht="45">
      <c r="A1174" s="496">
        <v>194</v>
      </c>
      <c r="B1174" s="956" t="s">
        <v>35995</v>
      </c>
      <c r="C1174" s="957" t="s">
        <v>35996</v>
      </c>
      <c r="D1174" s="956">
        <v>2</v>
      </c>
      <c r="E1174" s="956">
        <v>2</v>
      </c>
      <c r="F1174" s="956" t="s">
        <v>35997</v>
      </c>
      <c r="G1174" s="1245"/>
      <c r="H1174" s="496" t="s">
        <v>3293</v>
      </c>
      <c r="I1174" s="958"/>
      <c r="J1174" s="958"/>
    </row>
    <row r="1175" spans="1:10" ht="45">
      <c r="A1175" s="496">
        <v>195</v>
      </c>
      <c r="B1175" s="956" t="s">
        <v>35998</v>
      </c>
      <c r="C1175" s="957" t="s">
        <v>35999</v>
      </c>
      <c r="D1175" s="956">
        <v>2</v>
      </c>
      <c r="E1175" s="956">
        <v>2</v>
      </c>
      <c r="F1175" s="956" t="s">
        <v>36000</v>
      </c>
      <c r="G1175" s="1245"/>
      <c r="H1175" s="496" t="s">
        <v>3293</v>
      </c>
      <c r="I1175" s="958"/>
      <c r="J1175" s="958"/>
    </row>
    <row r="1176" spans="1:10" ht="25.5">
      <c r="A1176" s="496">
        <v>196</v>
      </c>
      <c r="B1176" s="956" t="s">
        <v>36001</v>
      </c>
      <c r="C1176" s="957" t="s">
        <v>36002</v>
      </c>
      <c r="D1176" s="956">
        <v>2</v>
      </c>
      <c r="E1176" s="956">
        <v>2</v>
      </c>
      <c r="F1176" s="956" t="s">
        <v>36003</v>
      </c>
      <c r="G1176" s="1245"/>
      <c r="H1176" s="496" t="s">
        <v>3293</v>
      </c>
      <c r="I1176" s="958"/>
      <c r="J1176" s="958"/>
    </row>
    <row r="1177" spans="1:10" ht="60">
      <c r="A1177" s="496">
        <v>197</v>
      </c>
      <c r="B1177" s="956" t="s">
        <v>36004</v>
      </c>
      <c r="C1177" s="957" t="s">
        <v>36005</v>
      </c>
      <c r="D1177" s="956">
        <v>2</v>
      </c>
      <c r="E1177" s="956">
        <v>2</v>
      </c>
      <c r="F1177" s="956" t="s">
        <v>36006</v>
      </c>
      <c r="G1177" s="1245"/>
      <c r="H1177" s="496" t="s">
        <v>3293</v>
      </c>
      <c r="I1177" s="958"/>
      <c r="J1177" s="958"/>
    </row>
    <row r="1178" spans="1:10" ht="25.5">
      <c r="A1178" s="496">
        <v>198</v>
      </c>
      <c r="B1178" s="956" t="s">
        <v>36007</v>
      </c>
      <c r="C1178" s="957" t="s">
        <v>35963</v>
      </c>
      <c r="D1178" s="956">
        <v>2</v>
      </c>
      <c r="E1178" s="956">
        <v>2</v>
      </c>
      <c r="F1178" s="956" t="s">
        <v>36008</v>
      </c>
      <c r="G1178" s="1245"/>
      <c r="H1178" s="496" t="s">
        <v>3293</v>
      </c>
      <c r="I1178" s="958"/>
      <c r="J1178" s="958"/>
    </row>
    <row r="1179" spans="1:10" ht="25.5">
      <c r="A1179" s="496">
        <v>199</v>
      </c>
      <c r="B1179" s="956" t="s">
        <v>36009</v>
      </c>
      <c r="C1179" s="957" t="s">
        <v>36010</v>
      </c>
      <c r="D1179" s="956">
        <v>2</v>
      </c>
      <c r="E1179" s="956">
        <v>2</v>
      </c>
      <c r="F1179" s="956" t="s">
        <v>36011</v>
      </c>
      <c r="G1179" s="1245"/>
      <c r="H1179" s="496" t="s">
        <v>3293</v>
      </c>
      <c r="I1179" s="958"/>
      <c r="J1179" s="958"/>
    </row>
    <row r="1180" spans="1:10" ht="45">
      <c r="A1180" s="496">
        <v>200</v>
      </c>
      <c r="B1180" s="956" t="s">
        <v>36012</v>
      </c>
      <c r="C1180" s="957" t="s">
        <v>36013</v>
      </c>
      <c r="D1180" s="956">
        <v>2</v>
      </c>
      <c r="E1180" s="956">
        <v>2</v>
      </c>
      <c r="F1180" s="956" t="s">
        <v>36014</v>
      </c>
      <c r="G1180" s="1245"/>
      <c r="H1180" s="496" t="s">
        <v>3293</v>
      </c>
      <c r="I1180" s="958"/>
      <c r="J1180" s="958"/>
    </row>
    <row r="1181" spans="1:10" ht="45">
      <c r="A1181" s="496">
        <v>201</v>
      </c>
      <c r="B1181" s="956" t="s">
        <v>36015</v>
      </c>
      <c r="C1181" s="957" t="s">
        <v>36016</v>
      </c>
      <c r="D1181" s="956">
        <v>2</v>
      </c>
      <c r="E1181" s="956">
        <v>8</v>
      </c>
      <c r="F1181" s="956" t="s">
        <v>36017</v>
      </c>
      <c r="G1181" s="1245"/>
      <c r="H1181" s="496" t="s">
        <v>3293</v>
      </c>
      <c r="I1181" s="958"/>
      <c r="J1181" s="958"/>
    </row>
    <row r="1182" spans="1:10" ht="45">
      <c r="A1182" s="496">
        <v>202</v>
      </c>
      <c r="B1182" s="956" t="s">
        <v>36018</v>
      </c>
      <c r="C1182" s="957" t="s">
        <v>36019</v>
      </c>
      <c r="D1182" s="956">
        <v>2</v>
      </c>
      <c r="E1182" s="956">
        <v>8</v>
      </c>
      <c r="F1182" s="956" t="s">
        <v>36020</v>
      </c>
      <c r="G1182" s="1245"/>
      <c r="H1182" s="496" t="s">
        <v>3293</v>
      </c>
      <c r="I1182" s="958"/>
      <c r="J1182" s="958"/>
    </row>
    <row r="1183" spans="1:10" ht="60">
      <c r="A1183" s="496">
        <v>203</v>
      </c>
      <c r="B1183" s="956" t="s">
        <v>36021</v>
      </c>
      <c r="C1183" s="957" t="s">
        <v>36022</v>
      </c>
      <c r="D1183" s="956">
        <v>2</v>
      </c>
      <c r="E1183" s="956">
        <v>40</v>
      </c>
      <c r="F1183" s="956" t="s">
        <v>36023</v>
      </c>
      <c r="G1183" s="1245"/>
      <c r="H1183" s="496" t="s">
        <v>3293</v>
      </c>
      <c r="I1183" s="958"/>
      <c r="J1183" s="958"/>
    </row>
    <row r="1184" spans="1:10" ht="45">
      <c r="A1184" s="496">
        <v>204</v>
      </c>
      <c r="B1184" s="956" t="s">
        <v>36024</v>
      </c>
      <c r="C1184" s="957" t="s">
        <v>36025</v>
      </c>
      <c r="D1184" s="956">
        <v>2</v>
      </c>
      <c r="E1184" s="956">
        <v>23</v>
      </c>
      <c r="F1184" s="956" t="s">
        <v>36026</v>
      </c>
      <c r="G1184" s="1245"/>
      <c r="H1184" s="496" t="s">
        <v>3293</v>
      </c>
      <c r="I1184" s="958"/>
      <c r="J1184" s="958"/>
    </row>
    <row r="1185" spans="1:10" ht="30">
      <c r="A1185" s="496">
        <v>205</v>
      </c>
      <c r="B1185" s="956" t="s">
        <v>36027</v>
      </c>
      <c r="C1185" s="957" t="s">
        <v>36028</v>
      </c>
      <c r="D1185" s="956">
        <v>2</v>
      </c>
      <c r="E1185" s="956">
        <v>3</v>
      </c>
      <c r="F1185" s="956" t="s">
        <v>36029</v>
      </c>
      <c r="G1185" s="1245"/>
      <c r="H1185" s="496" t="s">
        <v>3293</v>
      </c>
      <c r="I1185" s="958"/>
      <c r="J1185" s="958"/>
    </row>
    <row r="1186" spans="1:10" ht="45">
      <c r="A1186" s="496">
        <v>206</v>
      </c>
      <c r="B1186" s="956" t="s">
        <v>36030</v>
      </c>
      <c r="C1186" s="957" t="s">
        <v>36031</v>
      </c>
      <c r="D1186" s="956">
        <v>2</v>
      </c>
      <c r="E1186" s="956">
        <v>2</v>
      </c>
      <c r="F1186" s="956" t="s">
        <v>36032</v>
      </c>
      <c r="G1186" s="1245"/>
      <c r="H1186" s="496" t="s">
        <v>3293</v>
      </c>
      <c r="I1186" s="958"/>
      <c r="J1186" s="958"/>
    </row>
    <row r="1187" spans="1:10" ht="30">
      <c r="A1187" s="496">
        <v>207</v>
      </c>
      <c r="B1187" s="956" t="s">
        <v>36033</v>
      </c>
      <c r="C1187" s="957" t="s">
        <v>35621</v>
      </c>
      <c r="D1187" s="956">
        <v>2</v>
      </c>
      <c r="E1187" s="956">
        <v>2</v>
      </c>
      <c r="F1187" s="956" t="s">
        <v>36034</v>
      </c>
      <c r="G1187" s="1245"/>
      <c r="H1187" s="496" t="s">
        <v>3293</v>
      </c>
      <c r="I1187" s="958"/>
      <c r="J1187" s="958"/>
    </row>
    <row r="1188" spans="1:10" ht="45">
      <c r="A1188" s="496">
        <v>208</v>
      </c>
      <c r="B1188" s="956" t="s">
        <v>36035</v>
      </c>
      <c r="C1188" s="957" t="s">
        <v>36036</v>
      </c>
      <c r="D1188" s="956">
        <v>2</v>
      </c>
      <c r="E1188" s="956">
        <v>2</v>
      </c>
      <c r="F1188" s="956" t="s">
        <v>36037</v>
      </c>
      <c r="G1188" s="1245"/>
      <c r="H1188" s="496" t="s">
        <v>3293</v>
      </c>
      <c r="I1188" s="958"/>
      <c r="J1188" s="958"/>
    </row>
    <row r="1189" spans="1:10" ht="45">
      <c r="A1189" s="496">
        <v>209</v>
      </c>
      <c r="B1189" s="956" t="s">
        <v>36038</v>
      </c>
      <c r="C1189" s="957" t="s">
        <v>36039</v>
      </c>
      <c r="D1189" s="956">
        <v>2</v>
      </c>
      <c r="E1189" s="956">
        <v>2</v>
      </c>
      <c r="F1189" s="956" t="s">
        <v>36037</v>
      </c>
      <c r="G1189" s="1245"/>
      <c r="H1189" s="496" t="s">
        <v>3293</v>
      </c>
      <c r="I1189" s="958"/>
      <c r="J1189" s="958"/>
    </row>
    <row r="1190" spans="1:10" ht="60">
      <c r="A1190" s="496">
        <v>210</v>
      </c>
      <c r="B1190" s="956" t="s">
        <v>36040</v>
      </c>
      <c r="C1190" s="957" t="s">
        <v>36041</v>
      </c>
      <c r="D1190" s="956">
        <v>2</v>
      </c>
      <c r="E1190" s="956">
        <v>2</v>
      </c>
      <c r="F1190" s="956" t="s">
        <v>36042</v>
      </c>
      <c r="G1190" s="1245"/>
      <c r="H1190" s="496" t="s">
        <v>3293</v>
      </c>
      <c r="I1190" s="958"/>
      <c r="J1190" s="958"/>
    </row>
    <row r="1191" spans="1:10" ht="25.5">
      <c r="A1191" s="496">
        <v>211</v>
      </c>
      <c r="B1191" s="956" t="s">
        <v>36043</v>
      </c>
      <c r="C1191" s="957" t="s">
        <v>21510</v>
      </c>
      <c r="D1191" s="956">
        <v>2</v>
      </c>
      <c r="E1191" s="956">
        <v>2</v>
      </c>
      <c r="F1191" s="956" t="s">
        <v>36044</v>
      </c>
      <c r="G1191" s="1245"/>
      <c r="H1191" s="496" t="s">
        <v>3293</v>
      </c>
      <c r="I1191" s="958"/>
      <c r="J1191" s="958"/>
    </row>
    <row r="1192" spans="1:10" ht="45">
      <c r="A1192" s="496">
        <v>212</v>
      </c>
      <c r="B1192" s="956" t="s">
        <v>36045</v>
      </c>
      <c r="C1192" s="957" t="s">
        <v>36046</v>
      </c>
      <c r="D1192" s="956">
        <v>2</v>
      </c>
      <c r="E1192" s="956">
        <v>2</v>
      </c>
      <c r="F1192" s="956" t="s">
        <v>36047</v>
      </c>
      <c r="G1192" s="1245"/>
      <c r="H1192" s="496" t="s">
        <v>3293</v>
      </c>
      <c r="I1192" s="958"/>
      <c r="J1192" s="958"/>
    </row>
    <row r="1193" spans="1:10" ht="45">
      <c r="A1193" s="496">
        <v>213</v>
      </c>
      <c r="B1193" s="956" t="s">
        <v>36048</v>
      </c>
      <c r="C1193" s="957" t="s">
        <v>36049</v>
      </c>
      <c r="D1193" s="956">
        <v>2</v>
      </c>
      <c r="E1193" s="956">
        <v>6</v>
      </c>
      <c r="F1193" s="956" t="s">
        <v>36050</v>
      </c>
      <c r="G1193" s="1245"/>
      <c r="H1193" s="496" t="s">
        <v>3293</v>
      </c>
      <c r="I1193" s="958"/>
      <c r="J1193" s="958"/>
    </row>
    <row r="1194" spans="1:10" ht="75">
      <c r="A1194" s="496">
        <v>214</v>
      </c>
      <c r="B1194" s="956" t="s">
        <v>36051</v>
      </c>
      <c r="C1194" s="957" t="s">
        <v>36052</v>
      </c>
      <c r="D1194" s="956">
        <v>2</v>
      </c>
      <c r="E1194" s="956">
        <v>6</v>
      </c>
      <c r="F1194" s="956" t="s">
        <v>36053</v>
      </c>
      <c r="G1194" s="1245"/>
      <c r="H1194" s="496" t="s">
        <v>3293</v>
      </c>
      <c r="I1194" s="958"/>
      <c r="J1194" s="958"/>
    </row>
    <row r="1195" spans="1:10" ht="45">
      <c r="A1195" s="496">
        <v>215</v>
      </c>
      <c r="B1195" s="956" t="s">
        <v>36054</v>
      </c>
      <c r="C1195" s="957" t="s">
        <v>36055</v>
      </c>
      <c r="D1195" s="956">
        <v>2</v>
      </c>
      <c r="E1195" s="956">
        <v>2</v>
      </c>
      <c r="F1195" s="956" t="s">
        <v>36056</v>
      </c>
      <c r="G1195" s="1245"/>
      <c r="H1195" s="496" t="s">
        <v>3293</v>
      </c>
      <c r="I1195" s="958"/>
      <c r="J1195" s="958"/>
    </row>
    <row r="1196" spans="1:10" ht="45">
      <c r="A1196" s="496">
        <v>216</v>
      </c>
      <c r="B1196" s="956" t="s">
        <v>36057</v>
      </c>
      <c r="C1196" s="957" t="s">
        <v>36058</v>
      </c>
      <c r="D1196" s="956">
        <v>2</v>
      </c>
      <c r="E1196" s="956">
        <v>2</v>
      </c>
      <c r="F1196" s="956" t="s">
        <v>36059</v>
      </c>
      <c r="G1196" s="1245"/>
      <c r="H1196" s="496" t="s">
        <v>3293</v>
      </c>
      <c r="I1196" s="958"/>
      <c r="J1196" s="958"/>
    </row>
    <row r="1197" spans="1:10" ht="45">
      <c r="A1197" s="496">
        <v>217</v>
      </c>
      <c r="B1197" s="956" t="s">
        <v>36060</v>
      </c>
      <c r="C1197" s="957" t="s">
        <v>36061</v>
      </c>
      <c r="D1197" s="956">
        <v>2</v>
      </c>
      <c r="E1197" s="956">
        <v>2</v>
      </c>
      <c r="F1197" s="956" t="s">
        <v>36062</v>
      </c>
      <c r="G1197" s="1245"/>
      <c r="H1197" s="496" t="s">
        <v>3293</v>
      </c>
      <c r="I1197" s="958"/>
      <c r="J1197" s="958"/>
    </row>
    <row r="1198" spans="1:10" ht="45">
      <c r="A1198" s="496">
        <v>218</v>
      </c>
      <c r="B1198" s="956" t="s">
        <v>36063</v>
      </c>
      <c r="C1198" s="957" t="s">
        <v>36064</v>
      </c>
      <c r="D1198" s="956">
        <v>2</v>
      </c>
      <c r="E1198" s="956">
        <v>2</v>
      </c>
      <c r="F1198" s="956" t="s">
        <v>36065</v>
      </c>
      <c r="G1198" s="1245"/>
      <c r="H1198" s="496" t="s">
        <v>3293</v>
      </c>
      <c r="I1198" s="958"/>
      <c r="J1198" s="958"/>
    </row>
    <row r="1199" spans="1:10" ht="30">
      <c r="A1199" s="496">
        <v>219</v>
      </c>
      <c r="B1199" s="956" t="s">
        <v>36066</v>
      </c>
      <c r="C1199" s="957" t="s">
        <v>36067</v>
      </c>
      <c r="D1199" s="956">
        <v>2</v>
      </c>
      <c r="E1199" s="956">
        <v>2</v>
      </c>
      <c r="F1199" s="956" t="s">
        <v>36068</v>
      </c>
      <c r="G1199" s="1245"/>
      <c r="H1199" s="496" t="s">
        <v>3293</v>
      </c>
      <c r="I1199" s="958"/>
      <c r="J1199" s="958"/>
    </row>
    <row r="1200" spans="1:10" ht="30">
      <c r="A1200" s="496">
        <v>220</v>
      </c>
      <c r="B1200" s="956" t="s">
        <v>36069</v>
      </c>
      <c r="C1200" s="957" t="s">
        <v>36070</v>
      </c>
      <c r="D1200" s="956">
        <v>2</v>
      </c>
      <c r="E1200" s="956">
        <v>2</v>
      </c>
      <c r="F1200" s="956" t="s">
        <v>36071</v>
      </c>
      <c r="G1200" s="1245"/>
      <c r="H1200" s="496" t="s">
        <v>3293</v>
      </c>
      <c r="I1200" s="958"/>
      <c r="J1200" s="958"/>
    </row>
    <row r="1201" spans="1:10" ht="30">
      <c r="A1201" s="496">
        <v>221</v>
      </c>
      <c r="B1201" s="956" t="s">
        <v>36072</v>
      </c>
      <c r="C1201" s="957" t="s">
        <v>36073</v>
      </c>
      <c r="D1201" s="956">
        <v>2</v>
      </c>
      <c r="E1201" s="956">
        <v>2</v>
      </c>
      <c r="F1201" s="956" t="s">
        <v>36074</v>
      </c>
      <c r="G1201" s="1245"/>
      <c r="H1201" s="496" t="s">
        <v>3293</v>
      </c>
      <c r="I1201" s="958"/>
      <c r="J1201" s="958"/>
    </row>
    <row r="1202" spans="1:10" ht="45">
      <c r="A1202" s="496">
        <v>222</v>
      </c>
      <c r="B1202" s="956" t="s">
        <v>36075</v>
      </c>
      <c r="C1202" s="957" t="s">
        <v>36076</v>
      </c>
      <c r="D1202" s="956">
        <v>2</v>
      </c>
      <c r="E1202" s="956">
        <v>2</v>
      </c>
      <c r="F1202" s="956" t="s">
        <v>36077</v>
      </c>
      <c r="G1202" s="1245"/>
      <c r="H1202" s="496" t="s">
        <v>3293</v>
      </c>
      <c r="I1202" s="958"/>
      <c r="J1202" s="958"/>
    </row>
    <row r="1203" spans="1:10" ht="30">
      <c r="A1203" s="496">
        <v>223</v>
      </c>
      <c r="B1203" s="956" t="s">
        <v>36078</v>
      </c>
      <c r="C1203" s="957" t="s">
        <v>36079</v>
      </c>
      <c r="D1203" s="956">
        <v>2</v>
      </c>
      <c r="E1203" s="956">
        <v>2</v>
      </c>
      <c r="F1203" s="956" t="s">
        <v>36077</v>
      </c>
      <c r="G1203" s="1245"/>
      <c r="H1203" s="496" t="s">
        <v>3293</v>
      </c>
      <c r="I1203" s="958"/>
      <c r="J1203" s="958"/>
    </row>
    <row r="1204" spans="1:10" ht="30">
      <c r="A1204" s="496">
        <v>224</v>
      </c>
      <c r="B1204" s="956" t="s">
        <v>36080</v>
      </c>
      <c r="C1204" s="957" t="s">
        <v>36081</v>
      </c>
      <c r="D1204" s="956">
        <v>2</v>
      </c>
      <c r="E1204" s="956">
        <v>2</v>
      </c>
      <c r="F1204" s="956" t="s">
        <v>36082</v>
      </c>
      <c r="G1204" s="1245"/>
      <c r="H1204" s="496" t="s">
        <v>3293</v>
      </c>
      <c r="I1204" s="958"/>
      <c r="J1204" s="958"/>
    </row>
    <row r="1205" spans="1:10" ht="45">
      <c r="A1205" s="496">
        <v>225</v>
      </c>
      <c r="B1205" s="956" t="s">
        <v>36083</v>
      </c>
      <c r="C1205" s="957" t="s">
        <v>36084</v>
      </c>
      <c r="D1205" s="956">
        <v>2</v>
      </c>
      <c r="E1205" s="956">
        <v>2</v>
      </c>
      <c r="F1205" s="956" t="s">
        <v>36085</v>
      </c>
      <c r="G1205" s="1245"/>
      <c r="H1205" s="496" t="s">
        <v>3293</v>
      </c>
      <c r="I1205" s="958"/>
      <c r="J1205" s="958"/>
    </row>
    <row r="1206" spans="1:10" ht="45">
      <c r="A1206" s="496">
        <v>226</v>
      </c>
      <c r="B1206" s="956" t="s">
        <v>36086</v>
      </c>
      <c r="C1206" s="957" t="s">
        <v>36084</v>
      </c>
      <c r="D1206" s="956">
        <v>2</v>
      </c>
      <c r="E1206" s="956">
        <v>2</v>
      </c>
      <c r="F1206" s="956" t="s">
        <v>36087</v>
      </c>
      <c r="G1206" s="1245"/>
      <c r="H1206" s="496" t="s">
        <v>3293</v>
      </c>
      <c r="I1206" s="958"/>
      <c r="J1206" s="958"/>
    </row>
    <row r="1207" spans="1:10" ht="45">
      <c r="A1207" s="496">
        <v>227</v>
      </c>
      <c r="B1207" s="956" t="s">
        <v>36088</v>
      </c>
      <c r="C1207" s="957" t="s">
        <v>36089</v>
      </c>
      <c r="D1207" s="956">
        <v>2</v>
      </c>
      <c r="E1207" s="956">
        <v>4</v>
      </c>
      <c r="F1207" s="956" t="s">
        <v>36090</v>
      </c>
      <c r="G1207" s="1245"/>
      <c r="H1207" s="496" t="s">
        <v>3293</v>
      </c>
      <c r="I1207" s="958"/>
      <c r="J1207" s="958"/>
    </row>
    <row r="1208" spans="1:10" ht="30">
      <c r="A1208" s="496">
        <v>228</v>
      </c>
      <c r="B1208" s="956" t="s">
        <v>36091</v>
      </c>
      <c r="C1208" s="957" t="s">
        <v>36092</v>
      </c>
      <c r="D1208" s="956">
        <v>2</v>
      </c>
      <c r="E1208" s="956">
        <v>2</v>
      </c>
      <c r="F1208" s="956" t="s">
        <v>36093</v>
      </c>
      <c r="G1208" s="1245"/>
      <c r="H1208" s="496" t="s">
        <v>3293</v>
      </c>
      <c r="I1208" s="958"/>
      <c r="J1208" s="958"/>
    </row>
    <row r="1209" spans="1:10" ht="30">
      <c r="A1209" s="496">
        <v>229</v>
      </c>
      <c r="B1209" s="956" t="s">
        <v>36094</v>
      </c>
      <c r="C1209" s="957" t="s">
        <v>36095</v>
      </c>
      <c r="D1209" s="956">
        <v>2</v>
      </c>
      <c r="E1209" s="956">
        <v>2</v>
      </c>
      <c r="F1209" s="956" t="s">
        <v>36093</v>
      </c>
      <c r="G1209" s="1245"/>
      <c r="H1209" s="496" t="s">
        <v>3293</v>
      </c>
      <c r="I1209" s="958"/>
      <c r="J1209" s="958"/>
    </row>
    <row r="1210" spans="1:10" ht="45">
      <c r="A1210" s="496">
        <v>230</v>
      </c>
      <c r="B1210" s="956" t="s">
        <v>36096</v>
      </c>
      <c r="C1210" s="957" t="s">
        <v>36097</v>
      </c>
      <c r="D1210" s="956">
        <v>2</v>
      </c>
      <c r="E1210" s="956">
        <v>2</v>
      </c>
      <c r="F1210" s="956" t="s">
        <v>36098</v>
      </c>
      <c r="G1210" s="1245"/>
      <c r="H1210" s="496" t="s">
        <v>3293</v>
      </c>
      <c r="I1210" s="958"/>
      <c r="J1210" s="958"/>
    </row>
    <row r="1211" spans="1:10" ht="45">
      <c r="A1211" s="496">
        <v>231</v>
      </c>
      <c r="B1211" s="956" t="s">
        <v>36099</v>
      </c>
      <c r="C1211" s="957" t="s">
        <v>36100</v>
      </c>
      <c r="D1211" s="956">
        <v>2</v>
      </c>
      <c r="E1211" s="956">
        <v>2</v>
      </c>
      <c r="F1211" s="956" t="s">
        <v>36101</v>
      </c>
      <c r="G1211" s="1245"/>
      <c r="H1211" s="496" t="s">
        <v>3293</v>
      </c>
      <c r="I1211" s="958"/>
      <c r="J1211" s="958"/>
    </row>
    <row r="1212" spans="1:10" ht="45">
      <c r="A1212" s="496">
        <v>232</v>
      </c>
      <c r="B1212" s="956" t="s">
        <v>36102</v>
      </c>
      <c r="C1212" s="957" t="s">
        <v>36100</v>
      </c>
      <c r="D1212" s="956">
        <v>2</v>
      </c>
      <c r="E1212" s="956">
        <v>2</v>
      </c>
      <c r="F1212" s="956" t="s">
        <v>36103</v>
      </c>
      <c r="G1212" s="1245"/>
      <c r="H1212" s="496" t="s">
        <v>3293</v>
      </c>
      <c r="I1212" s="958"/>
      <c r="J1212" s="958"/>
    </row>
    <row r="1213" spans="1:10" ht="30">
      <c r="A1213" s="496">
        <v>233</v>
      </c>
      <c r="B1213" s="956" t="s">
        <v>36104</v>
      </c>
      <c r="C1213" s="957" t="s">
        <v>36105</v>
      </c>
      <c r="D1213" s="956">
        <v>2</v>
      </c>
      <c r="E1213" s="956">
        <v>2</v>
      </c>
      <c r="F1213" s="956" t="s">
        <v>36106</v>
      </c>
      <c r="G1213" s="1245"/>
      <c r="H1213" s="496" t="s">
        <v>3293</v>
      </c>
      <c r="I1213" s="958"/>
      <c r="J1213" s="958"/>
    </row>
    <row r="1214" spans="1:10" ht="45">
      <c r="A1214" s="496">
        <v>234</v>
      </c>
      <c r="B1214" s="956" t="s">
        <v>36107</v>
      </c>
      <c r="C1214" s="957" t="s">
        <v>36108</v>
      </c>
      <c r="D1214" s="956">
        <v>2</v>
      </c>
      <c r="E1214" s="956">
        <v>2</v>
      </c>
      <c r="F1214" s="956" t="s">
        <v>36109</v>
      </c>
      <c r="G1214" s="1245"/>
      <c r="H1214" s="496" t="s">
        <v>3293</v>
      </c>
      <c r="I1214" s="958"/>
      <c r="J1214" s="958"/>
    </row>
    <row r="1215" spans="1:10" ht="45">
      <c r="A1215" s="496">
        <v>235</v>
      </c>
      <c r="B1215" s="956" t="s">
        <v>36110</v>
      </c>
      <c r="C1215" s="957" t="s">
        <v>36111</v>
      </c>
      <c r="D1215" s="956">
        <v>2</v>
      </c>
      <c r="E1215" s="956">
        <v>2</v>
      </c>
      <c r="F1215" s="956" t="s">
        <v>36112</v>
      </c>
      <c r="G1215" s="1245"/>
      <c r="H1215" s="496" t="s">
        <v>3293</v>
      </c>
      <c r="I1215" s="958"/>
      <c r="J1215" s="958"/>
    </row>
    <row r="1216" spans="1:10" ht="25.5">
      <c r="A1216" s="496">
        <v>236</v>
      </c>
      <c r="B1216" s="956" t="s">
        <v>36113</v>
      </c>
      <c r="C1216" s="957" t="s">
        <v>36114</v>
      </c>
      <c r="D1216" s="956">
        <v>2</v>
      </c>
      <c r="E1216" s="956">
        <v>7</v>
      </c>
      <c r="F1216" s="956" t="s">
        <v>36115</v>
      </c>
      <c r="G1216" s="1245"/>
      <c r="H1216" s="496" t="s">
        <v>3293</v>
      </c>
      <c r="I1216" s="958"/>
      <c r="J1216" s="958"/>
    </row>
    <row r="1217" spans="1:10" ht="30">
      <c r="A1217" s="496">
        <v>237</v>
      </c>
      <c r="B1217" s="956" t="s">
        <v>36116</v>
      </c>
      <c r="C1217" s="957" t="s">
        <v>36117</v>
      </c>
      <c r="D1217" s="956">
        <v>2</v>
      </c>
      <c r="E1217" s="956">
        <v>3</v>
      </c>
      <c r="F1217" s="956" t="s">
        <v>36118</v>
      </c>
      <c r="G1217" s="1245"/>
      <c r="H1217" s="496" t="s">
        <v>3293</v>
      </c>
      <c r="I1217" s="958"/>
      <c r="J1217" s="958"/>
    </row>
    <row r="1218" spans="1:10" ht="25.5">
      <c r="A1218" s="496">
        <v>238</v>
      </c>
      <c r="B1218" s="956" t="s">
        <v>36119</v>
      </c>
      <c r="C1218" s="957" t="s">
        <v>21514</v>
      </c>
      <c r="D1218" s="956">
        <v>2</v>
      </c>
      <c r="E1218" s="956">
        <v>3</v>
      </c>
      <c r="F1218" s="956" t="s">
        <v>36120</v>
      </c>
      <c r="G1218" s="1245"/>
      <c r="H1218" s="496" t="s">
        <v>3293</v>
      </c>
      <c r="I1218" s="958"/>
      <c r="J1218" s="958"/>
    </row>
    <row r="1219" spans="1:10" ht="30">
      <c r="A1219" s="496">
        <v>239</v>
      </c>
      <c r="B1219" s="956" t="s">
        <v>36121</v>
      </c>
      <c r="C1219" s="957" t="s">
        <v>36122</v>
      </c>
      <c r="D1219" s="956">
        <v>2</v>
      </c>
      <c r="E1219" s="956">
        <v>8</v>
      </c>
      <c r="F1219" s="956" t="s">
        <v>36123</v>
      </c>
      <c r="G1219" s="1245"/>
      <c r="H1219" s="496" t="s">
        <v>3293</v>
      </c>
      <c r="I1219" s="958"/>
      <c r="J1219" s="958"/>
    </row>
    <row r="1220" spans="1:10" ht="25.5">
      <c r="A1220" s="496">
        <v>240</v>
      </c>
      <c r="B1220" s="956" t="s">
        <v>36124</v>
      </c>
      <c r="C1220" s="957" t="s">
        <v>21510</v>
      </c>
      <c r="D1220" s="956">
        <v>2</v>
      </c>
      <c r="E1220" s="956">
        <v>15</v>
      </c>
      <c r="F1220" s="956" t="s">
        <v>36125</v>
      </c>
      <c r="G1220" s="1245"/>
      <c r="H1220" s="496" t="s">
        <v>3293</v>
      </c>
      <c r="I1220" s="958"/>
      <c r="J1220" s="958"/>
    </row>
    <row r="1221" spans="1:10" ht="45">
      <c r="A1221" s="496">
        <v>241</v>
      </c>
      <c r="B1221" s="956" t="s">
        <v>36126</v>
      </c>
      <c r="C1221" s="957" t="s">
        <v>36127</v>
      </c>
      <c r="D1221" s="956">
        <v>2</v>
      </c>
      <c r="E1221" s="956">
        <v>15</v>
      </c>
      <c r="F1221" s="956" t="s">
        <v>36128</v>
      </c>
      <c r="G1221" s="1245"/>
      <c r="H1221" s="496" t="s">
        <v>3293</v>
      </c>
      <c r="I1221" s="958"/>
      <c r="J1221" s="958"/>
    </row>
    <row r="1222" spans="1:10" ht="45">
      <c r="A1222" s="496">
        <v>242</v>
      </c>
      <c r="B1222" s="956" t="s">
        <v>36129</v>
      </c>
      <c r="C1222" s="957" t="s">
        <v>36130</v>
      </c>
      <c r="D1222" s="956">
        <v>2</v>
      </c>
      <c r="E1222" s="956">
        <v>2</v>
      </c>
      <c r="F1222" s="956" t="s">
        <v>36131</v>
      </c>
      <c r="G1222" s="1245"/>
      <c r="H1222" s="496" t="s">
        <v>3293</v>
      </c>
      <c r="I1222" s="958"/>
      <c r="J1222" s="958"/>
    </row>
    <row r="1223" spans="1:10" ht="25.5">
      <c r="A1223" s="496">
        <v>243</v>
      </c>
      <c r="B1223" s="956" t="s">
        <v>36132</v>
      </c>
      <c r="C1223" s="957" t="s">
        <v>21510</v>
      </c>
      <c r="D1223" s="956">
        <v>2</v>
      </c>
      <c r="E1223" s="956">
        <v>9</v>
      </c>
      <c r="F1223" s="956" t="s">
        <v>36133</v>
      </c>
      <c r="G1223" s="1245"/>
      <c r="H1223" s="496" t="s">
        <v>3293</v>
      </c>
      <c r="I1223" s="958"/>
      <c r="J1223" s="958"/>
    </row>
    <row r="1224" spans="1:10" ht="25.5">
      <c r="A1224" s="496">
        <v>244</v>
      </c>
      <c r="B1224" s="956" t="s">
        <v>36134</v>
      </c>
      <c r="C1224" s="957" t="s">
        <v>21510</v>
      </c>
      <c r="D1224" s="956">
        <v>2</v>
      </c>
      <c r="E1224" s="956">
        <v>5</v>
      </c>
      <c r="F1224" s="956" t="s">
        <v>36135</v>
      </c>
      <c r="G1224" s="1245"/>
      <c r="H1224" s="496" t="s">
        <v>3293</v>
      </c>
      <c r="I1224" s="958"/>
      <c r="J1224" s="958"/>
    </row>
    <row r="1225" spans="1:10" ht="25.5">
      <c r="A1225" s="496">
        <v>245</v>
      </c>
      <c r="B1225" s="956" t="s">
        <v>36136</v>
      </c>
      <c r="C1225" s="957" t="s">
        <v>21510</v>
      </c>
      <c r="D1225" s="956">
        <v>2</v>
      </c>
      <c r="E1225" s="956">
        <v>5</v>
      </c>
      <c r="F1225" s="956" t="s">
        <v>36137</v>
      </c>
      <c r="G1225" s="1245"/>
      <c r="H1225" s="496" t="s">
        <v>3293</v>
      </c>
      <c r="I1225" s="958"/>
      <c r="J1225" s="958"/>
    </row>
    <row r="1226" spans="1:10" ht="30">
      <c r="A1226" s="496">
        <v>246</v>
      </c>
      <c r="B1226" s="956" t="s">
        <v>36138</v>
      </c>
      <c r="C1226" s="957" t="s">
        <v>36139</v>
      </c>
      <c r="D1226" s="956">
        <v>2</v>
      </c>
      <c r="E1226" s="956">
        <v>4</v>
      </c>
      <c r="F1226" s="956" t="s">
        <v>36140</v>
      </c>
      <c r="G1226" s="1245"/>
      <c r="H1226" s="496" t="s">
        <v>3293</v>
      </c>
      <c r="I1226" s="958"/>
      <c r="J1226" s="958"/>
    </row>
    <row r="1227" spans="1:10" ht="45">
      <c r="A1227" s="496">
        <v>247</v>
      </c>
      <c r="B1227" s="956" t="s">
        <v>36141</v>
      </c>
      <c r="C1227" s="957" t="s">
        <v>36142</v>
      </c>
      <c r="D1227" s="956">
        <v>2</v>
      </c>
      <c r="E1227" s="956">
        <v>5</v>
      </c>
      <c r="F1227" s="956" t="s">
        <v>36143</v>
      </c>
      <c r="G1227" s="1245"/>
      <c r="H1227" s="496" t="s">
        <v>3293</v>
      </c>
      <c r="I1227" s="958"/>
      <c r="J1227" s="958"/>
    </row>
    <row r="1228" spans="1:10" ht="30">
      <c r="A1228" s="496">
        <v>248</v>
      </c>
      <c r="B1228" s="956" t="s">
        <v>36144</v>
      </c>
      <c r="C1228" s="957" t="s">
        <v>36145</v>
      </c>
      <c r="D1228" s="956">
        <v>2</v>
      </c>
      <c r="E1228" s="956">
        <v>5</v>
      </c>
      <c r="F1228" s="956" t="s">
        <v>36146</v>
      </c>
      <c r="G1228" s="1245"/>
      <c r="H1228" s="496" t="s">
        <v>3293</v>
      </c>
      <c r="I1228" s="958"/>
      <c r="J1228" s="958"/>
    </row>
    <row r="1229" spans="1:10" ht="25.5">
      <c r="A1229" s="496">
        <v>249</v>
      </c>
      <c r="B1229" s="956" t="s">
        <v>36147</v>
      </c>
      <c r="C1229" s="957" t="s">
        <v>36148</v>
      </c>
      <c r="D1229" s="956">
        <v>2</v>
      </c>
      <c r="E1229" s="956">
        <v>5</v>
      </c>
      <c r="F1229" s="956" t="s">
        <v>36149</v>
      </c>
      <c r="G1229" s="1245"/>
      <c r="H1229" s="496" t="s">
        <v>3293</v>
      </c>
      <c r="I1229" s="958"/>
      <c r="J1229" s="958"/>
    </row>
    <row r="1230" spans="1:10" ht="60">
      <c r="A1230" s="496">
        <v>250</v>
      </c>
      <c r="B1230" s="956" t="s">
        <v>36150</v>
      </c>
      <c r="C1230" s="957" t="s">
        <v>36151</v>
      </c>
      <c r="D1230" s="956">
        <v>2</v>
      </c>
      <c r="E1230" s="956">
        <v>5</v>
      </c>
      <c r="F1230" s="956" t="s">
        <v>36152</v>
      </c>
      <c r="G1230" s="1245"/>
      <c r="H1230" s="496" t="s">
        <v>3293</v>
      </c>
      <c r="I1230" s="958"/>
      <c r="J1230" s="958"/>
    </row>
    <row r="1231" spans="1:10" ht="60">
      <c r="A1231" s="496">
        <v>251</v>
      </c>
      <c r="B1231" s="956" t="s">
        <v>36153</v>
      </c>
      <c r="C1231" s="957" t="s">
        <v>36154</v>
      </c>
      <c r="D1231" s="956">
        <v>3</v>
      </c>
      <c r="E1231" s="956">
        <v>5</v>
      </c>
      <c r="F1231" s="956" t="s">
        <v>36155</v>
      </c>
      <c r="G1231" s="1245"/>
      <c r="H1231" s="496" t="s">
        <v>3293</v>
      </c>
      <c r="I1231" s="958"/>
      <c r="J1231" s="958"/>
    </row>
    <row r="1232" spans="1:10" ht="25.5">
      <c r="A1232" s="496">
        <v>252</v>
      </c>
      <c r="B1232" s="956" t="s">
        <v>36156</v>
      </c>
      <c r="C1232" s="957" t="s">
        <v>36157</v>
      </c>
      <c r="D1232" s="956">
        <v>2</v>
      </c>
      <c r="E1232" s="956">
        <v>3</v>
      </c>
      <c r="F1232" s="956" t="s">
        <v>36158</v>
      </c>
      <c r="G1232" s="1245"/>
      <c r="H1232" s="496" t="s">
        <v>3293</v>
      </c>
      <c r="I1232" s="958"/>
      <c r="J1232" s="958"/>
    </row>
    <row r="1233" spans="1:10" ht="25.5">
      <c r="A1233" s="496">
        <v>253</v>
      </c>
      <c r="B1233" s="956" t="s">
        <v>36159</v>
      </c>
      <c r="C1233" s="957" t="s">
        <v>36160</v>
      </c>
      <c r="D1233" s="956">
        <v>2</v>
      </c>
      <c r="E1233" s="956">
        <v>25</v>
      </c>
      <c r="F1233" s="956" t="s">
        <v>36161</v>
      </c>
      <c r="G1233" s="1245"/>
      <c r="H1233" s="496" t="s">
        <v>3293</v>
      </c>
      <c r="I1233" s="958"/>
      <c r="J1233" s="958"/>
    </row>
    <row r="1234" spans="1:10" ht="30">
      <c r="A1234" s="496">
        <v>254</v>
      </c>
      <c r="B1234" s="956" t="s">
        <v>36162</v>
      </c>
      <c r="C1234" s="957" t="s">
        <v>36163</v>
      </c>
      <c r="D1234" s="956">
        <v>2</v>
      </c>
      <c r="E1234" s="956">
        <v>2</v>
      </c>
      <c r="F1234" s="956" t="s">
        <v>36164</v>
      </c>
      <c r="G1234" s="1245"/>
      <c r="H1234" s="496" t="s">
        <v>3293</v>
      </c>
      <c r="I1234" s="958"/>
      <c r="J1234" s="958"/>
    </row>
    <row r="1235" spans="1:10" ht="60">
      <c r="A1235" s="496">
        <v>255</v>
      </c>
      <c r="B1235" s="956" t="s">
        <v>36165</v>
      </c>
      <c r="C1235" s="957" t="s">
        <v>36166</v>
      </c>
      <c r="D1235" s="956">
        <v>2</v>
      </c>
      <c r="E1235" s="956">
        <v>41</v>
      </c>
      <c r="F1235" s="956" t="s">
        <v>36167</v>
      </c>
      <c r="G1235" s="1245"/>
      <c r="H1235" s="496" t="s">
        <v>3293</v>
      </c>
      <c r="I1235" s="958"/>
      <c r="J1235" s="958"/>
    </row>
    <row r="1236" spans="1:10" ht="45">
      <c r="A1236" s="496">
        <v>256</v>
      </c>
      <c r="B1236" s="956" t="s">
        <v>36168</v>
      </c>
      <c r="C1236" s="957" t="s">
        <v>21699</v>
      </c>
      <c r="D1236" s="956">
        <v>2</v>
      </c>
      <c r="E1236" s="956">
        <v>2</v>
      </c>
      <c r="F1236" s="956" t="s">
        <v>36169</v>
      </c>
      <c r="G1236" s="1245"/>
      <c r="H1236" s="496" t="s">
        <v>3293</v>
      </c>
      <c r="I1236" s="958"/>
      <c r="J1236" s="958"/>
    </row>
    <row r="1237" spans="1:10" ht="60">
      <c r="A1237" s="496">
        <v>257</v>
      </c>
      <c r="B1237" s="956" t="s">
        <v>36170</v>
      </c>
      <c r="C1237" s="957" t="s">
        <v>36171</v>
      </c>
      <c r="D1237" s="956">
        <v>2</v>
      </c>
      <c r="E1237" s="956">
        <v>2</v>
      </c>
      <c r="F1237" s="956" t="s">
        <v>36172</v>
      </c>
      <c r="G1237" s="1245"/>
      <c r="H1237" s="496" t="s">
        <v>3293</v>
      </c>
      <c r="I1237" s="958"/>
      <c r="J1237" s="958"/>
    </row>
    <row r="1238" spans="1:10" ht="25.5">
      <c r="A1238" s="496">
        <v>258</v>
      </c>
      <c r="B1238" s="956" t="s">
        <v>36173</v>
      </c>
      <c r="C1238" s="957" t="s">
        <v>36174</v>
      </c>
      <c r="D1238" s="956">
        <v>2</v>
      </c>
      <c r="E1238" s="956">
        <v>2</v>
      </c>
      <c r="F1238" s="956" t="s">
        <v>36175</v>
      </c>
      <c r="G1238" s="1245"/>
      <c r="H1238" s="496" t="s">
        <v>3293</v>
      </c>
      <c r="I1238" s="958"/>
      <c r="J1238" s="958"/>
    </row>
    <row r="1239" spans="1:10" ht="30">
      <c r="A1239" s="496">
        <v>259</v>
      </c>
      <c r="B1239" s="956" t="s">
        <v>36176</v>
      </c>
      <c r="C1239" s="957" t="s">
        <v>36177</v>
      </c>
      <c r="D1239" s="956">
        <v>2</v>
      </c>
      <c r="E1239" s="956">
        <v>2</v>
      </c>
      <c r="F1239" s="956" t="s">
        <v>36178</v>
      </c>
      <c r="G1239" s="1245"/>
      <c r="H1239" s="496" t="s">
        <v>3293</v>
      </c>
      <c r="I1239" s="958"/>
      <c r="J1239" s="958"/>
    </row>
    <row r="1240" spans="1:10" ht="45">
      <c r="A1240" s="496">
        <v>260</v>
      </c>
      <c r="B1240" s="956" t="s">
        <v>36179</v>
      </c>
      <c r="C1240" s="957" t="s">
        <v>36180</v>
      </c>
      <c r="D1240" s="956">
        <v>2</v>
      </c>
      <c r="E1240" s="956">
        <v>2</v>
      </c>
      <c r="F1240" s="956" t="s">
        <v>36181</v>
      </c>
      <c r="G1240" s="1245"/>
      <c r="H1240" s="496" t="s">
        <v>3293</v>
      </c>
      <c r="I1240" s="958"/>
      <c r="J1240" s="958"/>
    </row>
    <row r="1241" spans="1:10" ht="60">
      <c r="A1241" s="496">
        <v>261</v>
      </c>
      <c r="B1241" s="956" t="s">
        <v>36182</v>
      </c>
      <c r="C1241" s="957" t="s">
        <v>36183</v>
      </c>
      <c r="D1241" s="956">
        <v>2</v>
      </c>
      <c r="E1241" s="956">
        <v>2</v>
      </c>
      <c r="F1241" s="956" t="s">
        <v>36184</v>
      </c>
      <c r="G1241" s="1245"/>
      <c r="H1241" s="496" t="s">
        <v>3293</v>
      </c>
      <c r="I1241" s="958"/>
      <c r="J1241" s="958"/>
    </row>
    <row r="1242" spans="1:10" ht="30">
      <c r="A1242" s="496">
        <v>262</v>
      </c>
      <c r="B1242" s="956" t="s">
        <v>36185</v>
      </c>
      <c r="C1242" s="957" t="s">
        <v>36186</v>
      </c>
      <c r="D1242" s="956">
        <v>2</v>
      </c>
      <c r="E1242" s="956">
        <v>2</v>
      </c>
      <c r="F1242" s="956" t="s">
        <v>36187</v>
      </c>
      <c r="G1242" s="1245"/>
      <c r="H1242" s="496" t="s">
        <v>3293</v>
      </c>
      <c r="I1242" s="958"/>
      <c r="J1242" s="958"/>
    </row>
    <row r="1243" spans="1:10" ht="30">
      <c r="A1243" s="496">
        <v>263</v>
      </c>
      <c r="B1243" s="956" t="s">
        <v>36188</v>
      </c>
      <c r="C1243" s="957" t="s">
        <v>36189</v>
      </c>
      <c r="D1243" s="956">
        <v>2</v>
      </c>
      <c r="E1243" s="956">
        <v>12</v>
      </c>
      <c r="F1243" s="956" t="s">
        <v>36190</v>
      </c>
      <c r="G1243" s="1245"/>
      <c r="H1243" s="496" t="s">
        <v>3293</v>
      </c>
      <c r="I1243" s="958"/>
      <c r="J1243" s="958"/>
    </row>
    <row r="1244" spans="1:10" ht="45">
      <c r="A1244" s="496">
        <v>264</v>
      </c>
      <c r="B1244" s="956" t="s">
        <v>36191</v>
      </c>
      <c r="C1244" s="957" t="s">
        <v>36192</v>
      </c>
      <c r="D1244" s="956">
        <v>2</v>
      </c>
      <c r="E1244" s="956">
        <v>2</v>
      </c>
      <c r="F1244" s="956" t="s">
        <v>36193</v>
      </c>
      <c r="G1244" s="1245"/>
      <c r="H1244" s="496" t="s">
        <v>3293</v>
      </c>
      <c r="I1244" s="958"/>
      <c r="J1244" s="958"/>
    </row>
    <row r="1245" spans="1:10" ht="25.5">
      <c r="A1245" s="496">
        <v>265</v>
      </c>
      <c r="B1245" s="956" t="s">
        <v>36194</v>
      </c>
      <c r="C1245" s="957" t="s">
        <v>35946</v>
      </c>
      <c r="D1245" s="956">
        <v>2</v>
      </c>
      <c r="E1245" s="956">
        <v>2</v>
      </c>
      <c r="F1245" s="956" t="s">
        <v>36195</v>
      </c>
      <c r="G1245" s="1245"/>
      <c r="H1245" s="496" t="s">
        <v>3293</v>
      </c>
      <c r="I1245" s="958"/>
      <c r="J1245" s="958"/>
    </row>
    <row r="1246" spans="1:10" ht="30">
      <c r="A1246" s="496">
        <v>266</v>
      </c>
      <c r="B1246" s="956" t="s">
        <v>36196</v>
      </c>
      <c r="C1246" s="957" t="s">
        <v>36197</v>
      </c>
      <c r="D1246" s="956">
        <v>2</v>
      </c>
      <c r="E1246" s="956">
        <v>6</v>
      </c>
      <c r="F1246" s="956" t="s">
        <v>36198</v>
      </c>
      <c r="G1246" s="1245"/>
      <c r="H1246" s="496" t="s">
        <v>3293</v>
      </c>
      <c r="I1246" s="958"/>
      <c r="J1246" s="958"/>
    </row>
    <row r="1247" spans="1:10" ht="60">
      <c r="A1247" s="496">
        <v>267</v>
      </c>
      <c r="B1247" s="956" t="s">
        <v>36199</v>
      </c>
      <c r="C1247" s="957" t="s">
        <v>36183</v>
      </c>
      <c r="D1247" s="956">
        <v>2</v>
      </c>
      <c r="E1247" s="956">
        <v>17</v>
      </c>
      <c r="F1247" s="956" t="s">
        <v>36198</v>
      </c>
      <c r="G1247" s="1245"/>
      <c r="H1247" s="496" t="s">
        <v>3293</v>
      </c>
      <c r="I1247" s="958"/>
      <c r="J1247" s="958"/>
    </row>
    <row r="1248" spans="1:10" ht="30">
      <c r="A1248" s="496">
        <v>268</v>
      </c>
      <c r="B1248" s="956" t="s">
        <v>36200</v>
      </c>
      <c r="C1248" s="957" t="s">
        <v>36186</v>
      </c>
      <c r="D1248" s="956">
        <v>2</v>
      </c>
      <c r="E1248" s="956">
        <v>3</v>
      </c>
      <c r="F1248" s="956" t="s">
        <v>36201</v>
      </c>
      <c r="G1248" s="1245"/>
      <c r="H1248" s="496" t="s">
        <v>3293</v>
      </c>
      <c r="I1248" s="958"/>
      <c r="J1248" s="958"/>
    </row>
    <row r="1249" spans="1:10" ht="30">
      <c r="A1249" s="496">
        <v>269</v>
      </c>
      <c r="B1249" s="956" t="s">
        <v>36202</v>
      </c>
      <c r="C1249" s="957" t="s">
        <v>36203</v>
      </c>
      <c r="D1249" s="956">
        <v>2</v>
      </c>
      <c r="E1249" s="956">
        <v>2</v>
      </c>
      <c r="F1249" s="956" t="s">
        <v>36204</v>
      </c>
      <c r="G1249" s="1245"/>
      <c r="H1249" s="496" t="s">
        <v>3293</v>
      </c>
      <c r="I1249" s="958"/>
      <c r="J1249" s="958"/>
    </row>
    <row r="1250" spans="1:10" ht="45">
      <c r="A1250" s="496">
        <v>270</v>
      </c>
      <c r="B1250" s="956" t="s">
        <v>36205</v>
      </c>
      <c r="C1250" s="957" t="s">
        <v>36206</v>
      </c>
      <c r="D1250" s="956">
        <v>2</v>
      </c>
      <c r="E1250" s="956">
        <v>2</v>
      </c>
      <c r="F1250" s="956" t="s">
        <v>36207</v>
      </c>
      <c r="G1250" s="1245"/>
      <c r="H1250" s="496" t="s">
        <v>3293</v>
      </c>
      <c r="I1250" s="958"/>
      <c r="J1250" s="958"/>
    </row>
    <row r="1251" spans="1:10" ht="30">
      <c r="A1251" s="496">
        <v>271</v>
      </c>
      <c r="B1251" s="956" t="s">
        <v>36208</v>
      </c>
      <c r="C1251" s="957" t="s">
        <v>36209</v>
      </c>
      <c r="D1251" s="956">
        <v>2</v>
      </c>
      <c r="E1251" s="956">
        <v>2</v>
      </c>
      <c r="F1251" s="956" t="s">
        <v>36210</v>
      </c>
      <c r="G1251" s="1245"/>
      <c r="H1251" s="496" t="s">
        <v>3293</v>
      </c>
      <c r="I1251" s="958"/>
      <c r="J1251" s="958"/>
    </row>
    <row r="1252" spans="1:10" ht="25.5">
      <c r="A1252" s="496">
        <v>272</v>
      </c>
      <c r="B1252" s="956" t="s">
        <v>36211</v>
      </c>
      <c r="C1252" s="957" t="s">
        <v>21514</v>
      </c>
      <c r="D1252" s="956">
        <v>2</v>
      </c>
      <c r="E1252" s="956">
        <v>2</v>
      </c>
      <c r="F1252" s="956" t="s">
        <v>36212</v>
      </c>
      <c r="G1252" s="1245"/>
      <c r="H1252" s="496" t="s">
        <v>3293</v>
      </c>
      <c r="I1252" s="958"/>
      <c r="J1252" s="958"/>
    </row>
    <row r="1253" spans="1:10" ht="30">
      <c r="A1253" s="496">
        <v>273</v>
      </c>
      <c r="B1253" s="956" t="s">
        <v>36213</v>
      </c>
      <c r="C1253" s="957" t="s">
        <v>36214</v>
      </c>
      <c r="D1253" s="956">
        <v>2</v>
      </c>
      <c r="E1253" s="956">
        <v>2</v>
      </c>
      <c r="F1253" s="956" t="s">
        <v>36215</v>
      </c>
      <c r="G1253" s="1245"/>
      <c r="H1253" s="496" t="s">
        <v>3293</v>
      </c>
      <c r="I1253" s="958"/>
      <c r="J1253" s="958"/>
    </row>
    <row r="1254" spans="1:10" ht="25.5">
      <c r="A1254" s="496">
        <v>274</v>
      </c>
      <c r="B1254" s="956" t="s">
        <v>36216</v>
      </c>
      <c r="C1254" s="957" t="s">
        <v>36217</v>
      </c>
      <c r="D1254" s="956">
        <v>2</v>
      </c>
      <c r="E1254" s="956">
        <v>2</v>
      </c>
      <c r="F1254" s="956" t="s">
        <v>36218</v>
      </c>
      <c r="G1254" s="1245"/>
      <c r="H1254" s="496" t="s">
        <v>3293</v>
      </c>
      <c r="I1254" s="958"/>
      <c r="J1254" s="958"/>
    </row>
    <row r="1255" spans="1:10" ht="30">
      <c r="A1255" s="496">
        <v>275</v>
      </c>
      <c r="B1255" s="956" t="s">
        <v>36219</v>
      </c>
      <c r="C1255" s="957" t="s">
        <v>36220</v>
      </c>
      <c r="D1255" s="956">
        <v>2</v>
      </c>
      <c r="E1255" s="956">
        <v>2</v>
      </c>
      <c r="F1255" s="956" t="s">
        <v>35110</v>
      </c>
      <c r="G1255" s="1245"/>
      <c r="H1255" s="496" t="s">
        <v>3293</v>
      </c>
      <c r="I1255" s="958"/>
      <c r="J1255" s="958"/>
    </row>
    <row r="1256" spans="1:10" ht="60">
      <c r="A1256" s="496">
        <v>276</v>
      </c>
      <c r="B1256" s="956" t="s">
        <v>36221</v>
      </c>
      <c r="C1256" s="957" t="s">
        <v>36222</v>
      </c>
      <c r="D1256" s="956">
        <v>2</v>
      </c>
      <c r="E1256" s="956">
        <v>2</v>
      </c>
      <c r="F1256" s="956" t="s">
        <v>36223</v>
      </c>
      <c r="G1256" s="1245"/>
      <c r="H1256" s="496" t="s">
        <v>3293</v>
      </c>
      <c r="I1256" s="958"/>
      <c r="J1256" s="958"/>
    </row>
    <row r="1257" spans="1:10" ht="60">
      <c r="A1257" s="496">
        <v>277</v>
      </c>
      <c r="B1257" s="956" t="s">
        <v>36224</v>
      </c>
      <c r="C1257" s="957" t="s">
        <v>36225</v>
      </c>
      <c r="D1257" s="956">
        <v>2</v>
      </c>
      <c r="E1257" s="956">
        <v>2</v>
      </c>
      <c r="F1257" s="956" t="s">
        <v>36226</v>
      </c>
      <c r="G1257" s="1245"/>
      <c r="H1257" s="496" t="s">
        <v>3293</v>
      </c>
      <c r="I1257" s="958"/>
      <c r="J1257" s="958"/>
    </row>
    <row r="1258" spans="1:10" ht="45">
      <c r="A1258" s="496">
        <v>278</v>
      </c>
      <c r="B1258" s="956" t="s">
        <v>36227</v>
      </c>
      <c r="C1258" s="957" t="s">
        <v>36228</v>
      </c>
      <c r="D1258" s="956">
        <v>2</v>
      </c>
      <c r="E1258" s="956">
        <v>9</v>
      </c>
      <c r="F1258" s="956" t="s">
        <v>36229</v>
      </c>
      <c r="G1258" s="1245"/>
      <c r="H1258" s="496" t="s">
        <v>3293</v>
      </c>
      <c r="I1258" s="958"/>
      <c r="J1258" s="958"/>
    </row>
    <row r="1259" spans="1:10" ht="30">
      <c r="A1259" s="496">
        <v>279</v>
      </c>
      <c r="B1259" s="956" t="s">
        <v>36230</v>
      </c>
      <c r="C1259" s="957" t="s">
        <v>35624</v>
      </c>
      <c r="D1259" s="956">
        <v>2</v>
      </c>
      <c r="E1259" s="956">
        <v>13</v>
      </c>
      <c r="F1259" s="956" t="s">
        <v>36231</v>
      </c>
      <c r="G1259" s="1245"/>
      <c r="H1259" s="496" t="s">
        <v>3293</v>
      </c>
      <c r="I1259" s="958"/>
      <c r="J1259" s="958"/>
    </row>
    <row r="1260" spans="1:10" ht="45">
      <c r="A1260" s="496">
        <v>280</v>
      </c>
      <c r="B1260" s="956" t="s">
        <v>36232</v>
      </c>
      <c r="C1260" s="957" t="s">
        <v>36233</v>
      </c>
      <c r="D1260" s="956">
        <v>2</v>
      </c>
      <c r="E1260" s="956">
        <v>10</v>
      </c>
      <c r="F1260" s="956" t="s">
        <v>36234</v>
      </c>
      <c r="G1260" s="1245"/>
      <c r="H1260" s="496" t="s">
        <v>3293</v>
      </c>
      <c r="I1260" s="958"/>
      <c r="J1260" s="958"/>
    </row>
    <row r="1261" spans="1:10" ht="45">
      <c r="A1261" s="496">
        <v>281</v>
      </c>
      <c r="B1261" s="956" t="s">
        <v>36235</v>
      </c>
      <c r="C1261" s="957" t="s">
        <v>36236</v>
      </c>
      <c r="D1261" s="956">
        <v>2</v>
      </c>
      <c r="E1261" s="956">
        <v>9</v>
      </c>
      <c r="F1261" s="956" t="s">
        <v>36237</v>
      </c>
      <c r="G1261" s="1245"/>
      <c r="H1261" s="496" t="s">
        <v>3293</v>
      </c>
      <c r="I1261" s="958"/>
      <c r="J1261" s="958"/>
    </row>
    <row r="1262" spans="1:10" ht="25.5">
      <c r="A1262" s="496">
        <v>282</v>
      </c>
      <c r="B1262" s="956" t="s">
        <v>36238</v>
      </c>
      <c r="C1262" s="957" t="s">
        <v>21510</v>
      </c>
      <c r="D1262" s="956">
        <v>2</v>
      </c>
      <c r="E1262" s="956">
        <v>24</v>
      </c>
      <c r="F1262" s="956" t="s">
        <v>36239</v>
      </c>
      <c r="G1262" s="1245"/>
      <c r="H1262" s="496" t="s">
        <v>3293</v>
      </c>
      <c r="I1262" s="958"/>
      <c r="J1262" s="958"/>
    </row>
    <row r="1263" spans="1:10" ht="45">
      <c r="A1263" s="496">
        <v>283</v>
      </c>
      <c r="B1263" s="956" t="s">
        <v>36240</v>
      </c>
      <c r="C1263" s="957" t="s">
        <v>36241</v>
      </c>
      <c r="D1263" s="956">
        <v>2</v>
      </c>
      <c r="E1263" s="956">
        <v>2</v>
      </c>
      <c r="F1263" s="956" t="s">
        <v>36242</v>
      </c>
      <c r="G1263" s="1245"/>
      <c r="H1263" s="496" t="s">
        <v>3293</v>
      </c>
      <c r="I1263" s="958"/>
      <c r="J1263" s="958"/>
    </row>
    <row r="1264" spans="1:10" ht="45">
      <c r="A1264" s="496">
        <v>284</v>
      </c>
      <c r="B1264" s="956" t="s">
        <v>36243</v>
      </c>
      <c r="C1264" s="957" t="s">
        <v>36244</v>
      </c>
      <c r="D1264" s="956">
        <v>2</v>
      </c>
      <c r="E1264" s="956">
        <v>19</v>
      </c>
      <c r="F1264" s="956" t="s">
        <v>36245</v>
      </c>
      <c r="G1264" s="1245"/>
      <c r="H1264" s="496" t="s">
        <v>3293</v>
      </c>
      <c r="I1264" s="958"/>
      <c r="J1264" s="958"/>
    </row>
    <row r="1265" spans="1:10" ht="60">
      <c r="A1265" s="496">
        <v>285</v>
      </c>
      <c r="B1265" s="956" t="s">
        <v>36246</v>
      </c>
      <c r="C1265" s="957" t="s">
        <v>36183</v>
      </c>
      <c r="D1265" s="956">
        <v>2</v>
      </c>
      <c r="E1265" s="956">
        <v>2</v>
      </c>
      <c r="F1265" s="956" t="s">
        <v>36247</v>
      </c>
      <c r="G1265" s="1245"/>
      <c r="H1265" s="496" t="s">
        <v>3293</v>
      </c>
      <c r="I1265" s="958"/>
      <c r="J1265" s="958"/>
    </row>
    <row r="1266" spans="1:10" ht="60">
      <c r="A1266" s="496">
        <v>286</v>
      </c>
      <c r="B1266" s="956" t="s">
        <v>36248</v>
      </c>
      <c r="C1266" s="957" t="s">
        <v>36249</v>
      </c>
      <c r="D1266" s="956">
        <v>2</v>
      </c>
      <c r="E1266" s="956">
        <v>5</v>
      </c>
      <c r="F1266" s="956" t="s">
        <v>36250</v>
      </c>
      <c r="G1266" s="1245"/>
      <c r="H1266" s="496" t="s">
        <v>3293</v>
      </c>
      <c r="I1266" s="958"/>
      <c r="J1266" s="958"/>
    </row>
    <row r="1267" spans="1:10" ht="45">
      <c r="A1267" s="496">
        <v>287</v>
      </c>
      <c r="B1267" s="956" t="s">
        <v>36251</v>
      </c>
      <c r="C1267" s="957" t="s">
        <v>36252</v>
      </c>
      <c r="D1267" s="956">
        <v>2</v>
      </c>
      <c r="E1267" s="956">
        <v>15</v>
      </c>
      <c r="F1267" s="956" t="s">
        <v>36253</v>
      </c>
      <c r="G1267" s="1245"/>
      <c r="H1267" s="496" t="s">
        <v>3293</v>
      </c>
      <c r="I1267" s="958"/>
      <c r="J1267" s="958"/>
    </row>
    <row r="1268" spans="1:10" ht="30">
      <c r="A1268" s="496">
        <v>288</v>
      </c>
      <c r="B1268" s="956" t="s">
        <v>36254</v>
      </c>
      <c r="C1268" s="957" t="s">
        <v>36255</v>
      </c>
      <c r="D1268" s="956">
        <v>2</v>
      </c>
      <c r="E1268" s="956">
        <v>4</v>
      </c>
      <c r="F1268" s="956" t="s">
        <v>36256</v>
      </c>
      <c r="G1268" s="1245"/>
      <c r="H1268" s="496" t="s">
        <v>3293</v>
      </c>
      <c r="I1268" s="958"/>
      <c r="J1268" s="958"/>
    </row>
    <row r="1269" spans="1:10" ht="45">
      <c r="A1269" s="496">
        <v>289</v>
      </c>
      <c r="B1269" s="956" t="s">
        <v>36257</v>
      </c>
      <c r="C1269" s="957" t="s">
        <v>36258</v>
      </c>
      <c r="D1269" s="956">
        <v>2</v>
      </c>
      <c r="E1269" s="956">
        <v>5</v>
      </c>
      <c r="F1269" s="956" t="s">
        <v>36259</v>
      </c>
      <c r="G1269" s="1245"/>
      <c r="H1269" s="496" t="s">
        <v>3293</v>
      </c>
      <c r="I1269" s="958"/>
      <c r="J1269" s="958"/>
    </row>
    <row r="1270" spans="1:10" ht="30">
      <c r="A1270" s="496">
        <v>290</v>
      </c>
      <c r="B1270" s="956" t="s">
        <v>36260</v>
      </c>
      <c r="C1270" s="957" t="s">
        <v>36261</v>
      </c>
      <c r="D1270" s="956">
        <v>2</v>
      </c>
      <c r="E1270" s="956">
        <v>5</v>
      </c>
      <c r="F1270" s="956" t="s">
        <v>36262</v>
      </c>
      <c r="G1270" s="1245"/>
      <c r="H1270" s="496" t="s">
        <v>3293</v>
      </c>
      <c r="I1270" s="958"/>
      <c r="J1270" s="958"/>
    </row>
    <row r="1271" spans="1:10" ht="30">
      <c r="A1271" s="496">
        <v>291</v>
      </c>
      <c r="B1271" s="956" t="s">
        <v>36263</v>
      </c>
      <c r="C1271" s="957" t="s">
        <v>36220</v>
      </c>
      <c r="D1271" s="956">
        <v>2</v>
      </c>
      <c r="E1271" s="956">
        <v>10</v>
      </c>
      <c r="F1271" s="956" t="s">
        <v>36264</v>
      </c>
      <c r="G1271" s="1245"/>
      <c r="H1271" s="496" t="s">
        <v>3293</v>
      </c>
      <c r="I1271" s="958"/>
      <c r="J1271" s="958"/>
    </row>
    <row r="1272" spans="1:10" ht="45">
      <c r="A1272" s="496">
        <v>292</v>
      </c>
      <c r="B1272" s="956" t="s">
        <v>36265</v>
      </c>
      <c r="C1272" s="957" t="s">
        <v>36266</v>
      </c>
      <c r="D1272" s="956">
        <v>2</v>
      </c>
      <c r="E1272" s="956">
        <v>2</v>
      </c>
      <c r="F1272" s="956" t="s">
        <v>36267</v>
      </c>
      <c r="G1272" s="1245"/>
      <c r="H1272" s="496" t="s">
        <v>3293</v>
      </c>
      <c r="I1272" s="958"/>
      <c r="J1272" s="958"/>
    </row>
    <row r="1273" spans="1:10" ht="30">
      <c r="A1273" s="496">
        <v>293</v>
      </c>
      <c r="B1273" s="956" t="s">
        <v>36268</v>
      </c>
      <c r="C1273" s="957" t="s">
        <v>21781</v>
      </c>
      <c r="D1273" s="956">
        <v>2</v>
      </c>
      <c r="E1273" s="956">
        <v>5</v>
      </c>
      <c r="F1273" s="956" t="s">
        <v>36269</v>
      </c>
      <c r="G1273" s="1245"/>
      <c r="H1273" s="496" t="s">
        <v>3293</v>
      </c>
      <c r="I1273" s="958"/>
      <c r="J1273" s="958"/>
    </row>
    <row r="1274" spans="1:10" ht="25.5">
      <c r="A1274" s="496">
        <v>294</v>
      </c>
      <c r="B1274" s="956" t="s">
        <v>36270</v>
      </c>
      <c r="C1274" s="957" t="s">
        <v>21510</v>
      </c>
      <c r="D1274" s="956">
        <v>2</v>
      </c>
      <c r="E1274" s="956">
        <v>3</v>
      </c>
      <c r="F1274" s="956" t="s">
        <v>36271</v>
      </c>
      <c r="G1274" s="1245"/>
      <c r="H1274" s="496" t="s">
        <v>3293</v>
      </c>
      <c r="I1274" s="958"/>
      <c r="J1274" s="958"/>
    </row>
    <row r="1275" spans="1:10" ht="30">
      <c r="A1275" s="496">
        <v>295</v>
      </c>
      <c r="B1275" s="956" t="s">
        <v>36272</v>
      </c>
      <c r="C1275" s="957" t="s">
        <v>36273</v>
      </c>
      <c r="D1275" s="956">
        <v>2</v>
      </c>
      <c r="E1275" s="956">
        <v>13</v>
      </c>
      <c r="F1275" s="956" t="s">
        <v>30367</v>
      </c>
      <c r="G1275" s="1245"/>
      <c r="H1275" s="496" t="s">
        <v>3293</v>
      </c>
      <c r="I1275" s="958"/>
      <c r="J1275" s="958"/>
    </row>
    <row r="1276" spans="1:10" ht="30">
      <c r="A1276" s="496">
        <v>296</v>
      </c>
      <c r="B1276" s="956" t="s">
        <v>36274</v>
      </c>
      <c r="C1276" s="957" t="s">
        <v>36275</v>
      </c>
      <c r="D1276" s="956">
        <v>2</v>
      </c>
      <c r="E1276" s="956">
        <v>17</v>
      </c>
      <c r="F1276" s="956" t="s">
        <v>36276</v>
      </c>
      <c r="G1276" s="1245"/>
      <c r="H1276" s="496" t="s">
        <v>3293</v>
      </c>
      <c r="I1276" s="958"/>
      <c r="J1276" s="958"/>
    </row>
    <row r="1277" spans="1:10" ht="60">
      <c r="A1277" s="496">
        <v>297</v>
      </c>
      <c r="B1277" s="956" t="s">
        <v>36277</v>
      </c>
      <c r="C1277" s="957" t="s">
        <v>36278</v>
      </c>
      <c r="D1277" s="956">
        <v>2</v>
      </c>
      <c r="E1277" s="956">
        <v>2</v>
      </c>
      <c r="F1277" s="956" t="s">
        <v>36279</v>
      </c>
      <c r="G1277" s="1245"/>
      <c r="H1277" s="496" t="s">
        <v>3293</v>
      </c>
      <c r="I1277" s="958"/>
      <c r="J1277" s="958"/>
    </row>
    <row r="1278" spans="1:10" ht="25.5">
      <c r="A1278" s="496">
        <v>298</v>
      </c>
      <c r="B1278" s="956" t="s">
        <v>36280</v>
      </c>
      <c r="C1278" s="957" t="s">
        <v>35548</v>
      </c>
      <c r="D1278" s="956">
        <v>2</v>
      </c>
      <c r="E1278" s="956">
        <v>2</v>
      </c>
      <c r="F1278" s="956" t="s">
        <v>36281</v>
      </c>
      <c r="G1278" s="1245"/>
      <c r="H1278" s="496" t="s">
        <v>3293</v>
      </c>
      <c r="I1278" s="958"/>
      <c r="J1278" s="958"/>
    </row>
    <row r="1279" spans="1:10" ht="45">
      <c r="A1279" s="496">
        <v>299</v>
      </c>
      <c r="B1279" s="956" t="s">
        <v>36282</v>
      </c>
      <c r="C1279" s="957" t="s">
        <v>36283</v>
      </c>
      <c r="D1279" s="956">
        <v>2</v>
      </c>
      <c r="E1279" s="956">
        <v>2</v>
      </c>
      <c r="F1279" s="956" t="s">
        <v>36284</v>
      </c>
      <c r="G1279" s="1245"/>
      <c r="H1279" s="496" t="s">
        <v>3293</v>
      </c>
      <c r="I1279" s="958"/>
      <c r="J1279" s="958"/>
    </row>
    <row r="1280" spans="1:10" ht="30">
      <c r="A1280" s="496">
        <v>300</v>
      </c>
      <c r="B1280" s="956" t="s">
        <v>36285</v>
      </c>
      <c r="C1280" s="957" t="s">
        <v>36286</v>
      </c>
      <c r="D1280" s="956">
        <v>2</v>
      </c>
      <c r="E1280" s="956">
        <v>6</v>
      </c>
      <c r="F1280" s="956" t="s">
        <v>36287</v>
      </c>
      <c r="G1280" s="1245"/>
      <c r="H1280" s="496" t="s">
        <v>3293</v>
      </c>
      <c r="I1280" s="958"/>
      <c r="J1280" s="958"/>
    </row>
    <row r="1281" spans="1:10" ht="60">
      <c r="A1281" s="496">
        <v>301</v>
      </c>
      <c r="B1281" s="956" t="s">
        <v>36288</v>
      </c>
      <c r="C1281" s="957" t="s">
        <v>36289</v>
      </c>
      <c r="D1281" s="956">
        <v>2</v>
      </c>
      <c r="E1281" s="956">
        <v>2</v>
      </c>
      <c r="F1281" s="956" t="s">
        <v>36290</v>
      </c>
      <c r="G1281" s="1245"/>
      <c r="H1281" s="496" t="s">
        <v>3293</v>
      </c>
      <c r="I1281" s="958"/>
      <c r="J1281" s="958"/>
    </row>
    <row r="1282" spans="1:10" ht="30">
      <c r="A1282" s="496">
        <v>302</v>
      </c>
      <c r="B1282" s="956" t="s">
        <v>36291</v>
      </c>
      <c r="C1282" s="957" t="s">
        <v>36292</v>
      </c>
      <c r="D1282" s="956">
        <v>2</v>
      </c>
      <c r="E1282" s="956">
        <v>5</v>
      </c>
      <c r="F1282" s="956" t="s">
        <v>36293</v>
      </c>
      <c r="G1282" s="1245"/>
      <c r="H1282" s="496" t="s">
        <v>3293</v>
      </c>
      <c r="I1282" s="958"/>
      <c r="J1282" s="958"/>
    </row>
    <row r="1283" spans="1:10" ht="25.5">
      <c r="A1283" s="496">
        <v>303</v>
      </c>
      <c r="B1283" s="956" t="s">
        <v>36294</v>
      </c>
      <c r="C1283" s="957" t="s">
        <v>36217</v>
      </c>
      <c r="D1283" s="956">
        <v>2</v>
      </c>
      <c r="E1283" s="956">
        <v>16</v>
      </c>
      <c r="F1283" s="956" t="s">
        <v>36295</v>
      </c>
      <c r="G1283" s="1245"/>
      <c r="H1283" s="496" t="s">
        <v>3293</v>
      </c>
      <c r="I1283" s="958"/>
      <c r="J1283" s="958"/>
    </row>
    <row r="1284" spans="1:10" ht="30">
      <c r="A1284" s="496">
        <v>304</v>
      </c>
      <c r="B1284" s="956" t="s">
        <v>36296</v>
      </c>
      <c r="C1284" s="957" t="s">
        <v>35655</v>
      </c>
      <c r="D1284" s="956">
        <v>2</v>
      </c>
      <c r="E1284" s="956">
        <v>2</v>
      </c>
      <c r="F1284" s="956" t="s">
        <v>36297</v>
      </c>
      <c r="G1284" s="1245"/>
      <c r="H1284" s="496" t="s">
        <v>3293</v>
      </c>
      <c r="I1284" s="958"/>
      <c r="J1284" s="958"/>
    </row>
    <row r="1285" spans="1:10" ht="60">
      <c r="A1285" s="496">
        <v>305</v>
      </c>
      <c r="B1285" s="956" t="s">
        <v>36298</v>
      </c>
      <c r="C1285" s="957" t="s">
        <v>36299</v>
      </c>
      <c r="D1285" s="956">
        <v>2</v>
      </c>
      <c r="E1285" s="956">
        <v>27</v>
      </c>
      <c r="F1285" s="956" t="s">
        <v>36300</v>
      </c>
      <c r="G1285" s="1245"/>
      <c r="H1285" s="496" t="s">
        <v>3293</v>
      </c>
      <c r="I1285" s="958"/>
      <c r="J1285" s="958"/>
    </row>
    <row r="1286" spans="1:10" ht="30">
      <c r="A1286" s="496">
        <v>306</v>
      </c>
      <c r="B1286" s="956" t="s">
        <v>36301</v>
      </c>
      <c r="C1286" s="957" t="s">
        <v>36302</v>
      </c>
      <c r="D1286" s="956">
        <v>2</v>
      </c>
      <c r="E1286" s="956">
        <v>8</v>
      </c>
      <c r="F1286" s="956" t="s">
        <v>36303</v>
      </c>
      <c r="G1286" s="1245"/>
      <c r="H1286" s="496" t="s">
        <v>3293</v>
      </c>
      <c r="I1286" s="958"/>
      <c r="J1286" s="958"/>
    </row>
    <row r="1287" spans="1:10" ht="30">
      <c r="A1287" s="496">
        <v>307</v>
      </c>
      <c r="B1287" s="956" t="s">
        <v>36304</v>
      </c>
      <c r="C1287" s="957" t="s">
        <v>36305</v>
      </c>
      <c r="D1287" s="956">
        <v>2</v>
      </c>
      <c r="E1287" s="956">
        <v>2</v>
      </c>
      <c r="F1287" s="956" t="s">
        <v>36306</v>
      </c>
      <c r="G1287" s="1245"/>
      <c r="H1287" s="496" t="s">
        <v>3293</v>
      </c>
      <c r="I1287" s="958"/>
      <c r="J1287" s="958"/>
    </row>
    <row r="1288" spans="1:10" ht="30">
      <c r="A1288" s="496">
        <v>308</v>
      </c>
      <c r="B1288" s="956" t="s">
        <v>36307</v>
      </c>
      <c r="C1288" s="957" t="s">
        <v>36308</v>
      </c>
      <c r="D1288" s="956">
        <v>2</v>
      </c>
      <c r="E1288" s="956">
        <v>2</v>
      </c>
      <c r="F1288" s="956" t="s">
        <v>36309</v>
      </c>
      <c r="G1288" s="1245"/>
      <c r="H1288" s="496" t="s">
        <v>3293</v>
      </c>
      <c r="I1288" s="958"/>
      <c r="J1288" s="958"/>
    </row>
    <row r="1289" spans="1:10" ht="45">
      <c r="A1289" s="496">
        <v>309</v>
      </c>
      <c r="B1289" s="956" t="s">
        <v>36310</v>
      </c>
      <c r="C1289" s="957" t="s">
        <v>36311</v>
      </c>
      <c r="D1289" s="956">
        <v>2</v>
      </c>
      <c r="E1289" s="956">
        <v>27</v>
      </c>
      <c r="F1289" s="956" t="s">
        <v>36312</v>
      </c>
      <c r="G1289" s="1245"/>
      <c r="H1289" s="496" t="s">
        <v>3293</v>
      </c>
      <c r="I1289" s="958"/>
      <c r="J1289" s="958"/>
    </row>
    <row r="1290" spans="1:10" ht="45">
      <c r="A1290" s="496">
        <v>310</v>
      </c>
      <c r="B1290" s="956" t="s">
        <v>36313</v>
      </c>
      <c r="C1290" s="957" t="s">
        <v>36314</v>
      </c>
      <c r="D1290" s="956">
        <v>2</v>
      </c>
      <c r="E1290" s="956">
        <v>2</v>
      </c>
      <c r="F1290" s="956" t="s">
        <v>36315</v>
      </c>
      <c r="G1290" s="1245"/>
      <c r="H1290" s="496" t="s">
        <v>3293</v>
      </c>
      <c r="I1290" s="958"/>
      <c r="J1290" s="958"/>
    </row>
    <row r="1291" spans="1:10" ht="25.5">
      <c r="A1291" s="496">
        <v>311</v>
      </c>
      <c r="B1291" s="956" t="s">
        <v>36316</v>
      </c>
      <c r="C1291" s="957" t="s">
        <v>36317</v>
      </c>
      <c r="D1291" s="956">
        <v>2</v>
      </c>
      <c r="E1291" s="956">
        <v>64</v>
      </c>
      <c r="F1291" s="956" t="s">
        <v>36318</v>
      </c>
      <c r="G1291" s="1245"/>
      <c r="H1291" s="496" t="s">
        <v>3293</v>
      </c>
      <c r="I1291" s="958"/>
      <c r="J1291" s="958"/>
    </row>
    <row r="1292" spans="1:10" ht="25.5">
      <c r="A1292" s="496">
        <v>312</v>
      </c>
      <c r="B1292" s="956" t="s">
        <v>36319</v>
      </c>
      <c r="C1292" s="957" t="s">
        <v>21510</v>
      </c>
      <c r="D1292" s="956">
        <v>2</v>
      </c>
      <c r="E1292" s="956">
        <v>12</v>
      </c>
      <c r="F1292" s="956" t="s">
        <v>36318</v>
      </c>
      <c r="G1292" s="1245"/>
      <c r="H1292" s="496" t="s">
        <v>3293</v>
      </c>
      <c r="I1292" s="958"/>
      <c r="J1292" s="958"/>
    </row>
    <row r="1293" spans="1:10" ht="25.5">
      <c r="A1293" s="496">
        <v>313</v>
      </c>
      <c r="B1293" s="956" t="s">
        <v>36320</v>
      </c>
      <c r="C1293" s="957" t="s">
        <v>21510</v>
      </c>
      <c r="D1293" s="956">
        <v>2</v>
      </c>
      <c r="E1293" s="956">
        <v>2</v>
      </c>
      <c r="F1293" s="956" t="s">
        <v>36321</v>
      </c>
      <c r="G1293" s="1245"/>
      <c r="H1293" s="496" t="s">
        <v>3293</v>
      </c>
      <c r="I1293" s="958"/>
      <c r="J1293" s="958"/>
    </row>
    <row r="1294" spans="1:10" ht="25.5">
      <c r="A1294" s="496">
        <v>314</v>
      </c>
      <c r="B1294" s="956" t="s">
        <v>36322</v>
      </c>
      <c r="C1294" s="957" t="s">
        <v>21510</v>
      </c>
      <c r="D1294" s="956">
        <v>2</v>
      </c>
      <c r="E1294" s="956">
        <v>3</v>
      </c>
      <c r="F1294" s="956" t="s">
        <v>36323</v>
      </c>
      <c r="G1294" s="1245"/>
      <c r="H1294" s="496" t="s">
        <v>3293</v>
      </c>
      <c r="I1294" s="958"/>
      <c r="J1294" s="958"/>
    </row>
    <row r="1295" spans="1:10" ht="30">
      <c r="A1295" s="496">
        <v>315</v>
      </c>
      <c r="B1295" s="956" t="s">
        <v>36324</v>
      </c>
      <c r="C1295" s="957" t="s">
        <v>36325</v>
      </c>
      <c r="D1295" s="956">
        <v>2</v>
      </c>
      <c r="E1295" s="956">
        <v>7</v>
      </c>
      <c r="F1295" s="956" t="s">
        <v>36326</v>
      </c>
      <c r="G1295" s="1245"/>
      <c r="H1295" s="496" t="s">
        <v>3293</v>
      </c>
      <c r="I1295" s="958"/>
      <c r="J1295" s="958"/>
    </row>
    <row r="1296" spans="1:10" ht="25.5">
      <c r="A1296" s="496">
        <v>316</v>
      </c>
      <c r="B1296" s="956" t="s">
        <v>36327</v>
      </c>
      <c r="C1296" s="957" t="s">
        <v>21510</v>
      </c>
      <c r="D1296" s="956">
        <v>2</v>
      </c>
      <c r="E1296" s="956">
        <v>14</v>
      </c>
      <c r="F1296" s="956" t="s">
        <v>36328</v>
      </c>
      <c r="G1296" s="1245"/>
      <c r="H1296" s="496" t="s">
        <v>3293</v>
      </c>
      <c r="I1296" s="958"/>
      <c r="J1296" s="958"/>
    </row>
    <row r="1297" spans="1:10" ht="30">
      <c r="A1297" s="496">
        <v>317</v>
      </c>
      <c r="B1297" s="956" t="s">
        <v>36329</v>
      </c>
      <c r="C1297" s="957" t="s">
        <v>36330</v>
      </c>
      <c r="D1297" s="956">
        <v>2</v>
      </c>
      <c r="E1297" s="956">
        <v>3</v>
      </c>
      <c r="F1297" s="956" t="s">
        <v>36331</v>
      </c>
      <c r="G1297" s="1245"/>
      <c r="H1297" s="496" t="s">
        <v>3293</v>
      </c>
      <c r="I1297" s="958"/>
      <c r="J1297" s="958"/>
    </row>
    <row r="1298" spans="1:10" ht="45">
      <c r="A1298" s="496">
        <v>318</v>
      </c>
      <c r="B1298" s="956" t="s">
        <v>36332</v>
      </c>
      <c r="C1298" s="957" t="s">
        <v>36333</v>
      </c>
      <c r="D1298" s="956">
        <v>2</v>
      </c>
      <c r="E1298" s="956">
        <v>3</v>
      </c>
      <c r="F1298" s="956" t="s">
        <v>36334</v>
      </c>
      <c r="G1298" s="1245"/>
      <c r="H1298" s="496" t="s">
        <v>3293</v>
      </c>
      <c r="I1298" s="958"/>
      <c r="J1298" s="958"/>
    </row>
    <row r="1299" spans="1:10" ht="30">
      <c r="A1299" s="496">
        <v>319</v>
      </c>
      <c r="B1299" s="956" t="s">
        <v>36335</v>
      </c>
      <c r="C1299" s="957" t="s">
        <v>36336</v>
      </c>
      <c r="D1299" s="956">
        <v>2</v>
      </c>
      <c r="E1299" s="956">
        <v>4</v>
      </c>
      <c r="F1299" s="956" t="s">
        <v>36337</v>
      </c>
      <c r="G1299" s="1245"/>
      <c r="H1299" s="496" t="s">
        <v>3293</v>
      </c>
      <c r="I1299" s="958"/>
      <c r="J1299" s="958"/>
    </row>
    <row r="1300" spans="1:10" ht="30">
      <c r="A1300" s="496">
        <v>320</v>
      </c>
      <c r="B1300" s="956" t="s">
        <v>36338</v>
      </c>
      <c r="C1300" s="957" t="s">
        <v>36339</v>
      </c>
      <c r="D1300" s="956">
        <v>2</v>
      </c>
      <c r="E1300" s="956">
        <v>3</v>
      </c>
      <c r="F1300" s="956" t="s">
        <v>36340</v>
      </c>
      <c r="G1300" s="1245"/>
      <c r="H1300" s="496" t="s">
        <v>3293</v>
      </c>
      <c r="I1300" s="958"/>
      <c r="J1300" s="958"/>
    </row>
    <row r="1301" spans="1:10" ht="25.5">
      <c r="A1301" s="496">
        <v>321</v>
      </c>
      <c r="B1301" s="956" t="s">
        <v>36341</v>
      </c>
      <c r="C1301" s="957" t="s">
        <v>21510</v>
      </c>
      <c r="D1301" s="956">
        <v>2</v>
      </c>
      <c r="E1301" s="956">
        <v>5</v>
      </c>
      <c r="F1301" s="956" t="s">
        <v>36342</v>
      </c>
      <c r="G1301" s="1245"/>
      <c r="H1301" s="496" t="s">
        <v>3293</v>
      </c>
      <c r="I1301" s="958"/>
      <c r="J1301" s="958"/>
    </row>
    <row r="1302" spans="1:10" ht="25.5">
      <c r="A1302" s="496">
        <v>322</v>
      </c>
      <c r="B1302" s="956" t="s">
        <v>36343</v>
      </c>
      <c r="C1302" s="957" t="s">
        <v>21510</v>
      </c>
      <c r="D1302" s="956">
        <v>2</v>
      </c>
      <c r="E1302" s="956">
        <v>8</v>
      </c>
      <c r="F1302" s="956" t="s">
        <v>36342</v>
      </c>
      <c r="G1302" s="1245"/>
      <c r="H1302" s="496" t="s">
        <v>3293</v>
      </c>
      <c r="I1302" s="958"/>
      <c r="J1302" s="958"/>
    </row>
    <row r="1303" spans="1:10" ht="30">
      <c r="A1303" s="496">
        <v>323</v>
      </c>
      <c r="B1303" s="956" t="s">
        <v>36344</v>
      </c>
      <c r="C1303" s="957" t="s">
        <v>36345</v>
      </c>
      <c r="D1303" s="956">
        <v>2</v>
      </c>
      <c r="E1303" s="956">
        <v>2</v>
      </c>
      <c r="F1303" s="956" t="s">
        <v>36346</v>
      </c>
      <c r="G1303" s="1245"/>
      <c r="H1303" s="496" t="s">
        <v>3293</v>
      </c>
      <c r="I1303" s="958"/>
      <c r="J1303" s="958"/>
    </row>
    <row r="1304" spans="1:10" ht="45">
      <c r="A1304" s="496">
        <v>324</v>
      </c>
      <c r="B1304" s="956" t="s">
        <v>36347</v>
      </c>
      <c r="C1304" s="957" t="s">
        <v>36348</v>
      </c>
      <c r="D1304" s="956">
        <v>2</v>
      </c>
      <c r="E1304" s="956">
        <v>2</v>
      </c>
      <c r="F1304" s="956" t="s">
        <v>36349</v>
      </c>
      <c r="G1304" s="1245"/>
      <c r="H1304" s="496" t="s">
        <v>3293</v>
      </c>
      <c r="I1304" s="958"/>
      <c r="J1304" s="958"/>
    </row>
    <row r="1305" spans="1:10" ht="45">
      <c r="A1305" s="496">
        <v>325</v>
      </c>
      <c r="B1305" s="956" t="s">
        <v>36350</v>
      </c>
      <c r="C1305" s="957" t="s">
        <v>36348</v>
      </c>
      <c r="D1305" s="956">
        <v>2</v>
      </c>
      <c r="E1305" s="956">
        <v>2</v>
      </c>
      <c r="F1305" s="956" t="s">
        <v>36351</v>
      </c>
      <c r="G1305" s="1245"/>
      <c r="H1305" s="496" t="s">
        <v>3293</v>
      </c>
      <c r="I1305" s="958"/>
      <c r="J1305" s="958"/>
    </row>
    <row r="1306" spans="1:10" ht="60">
      <c r="A1306" s="496">
        <v>326</v>
      </c>
      <c r="B1306" s="956" t="s">
        <v>36352</v>
      </c>
      <c r="C1306" s="957" t="s">
        <v>36353</v>
      </c>
      <c r="D1306" s="956">
        <v>2</v>
      </c>
      <c r="E1306" s="956">
        <v>2</v>
      </c>
      <c r="F1306" s="956" t="s">
        <v>36354</v>
      </c>
      <c r="G1306" s="1245"/>
      <c r="H1306" s="496" t="s">
        <v>3293</v>
      </c>
      <c r="I1306" s="958"/>
      <c r="J1306" s="958"/>
    </row>
    <row r="1307" spans="1:10" ht="45">
      <c r="A1307" s="496">
        <v>327</v>
      </c>
      <c r="B1307" s="956" t="s">
        <v>36355</v>
      </c>
      <c r="C1307" s="957" t="s">
        <v>36356</v>
      </c>
      <c r="D1307" s="956">
        <v>2</v>
      </c>
      <c r="E1307" s="956">
        <v>15</v>
      </c>
      <c r="F1307" s="956" t="s">
        <v>36357</v>
      </c>
      <c r="G1307" s="1245"/>
      <c r="H1307" s="496" t="s">
        <v>3293</v>
      </c>
      <c r="I1307" s="958"/>
      <c r="J1307" s="958"/>
    </row>
    <row r="1308" spans="1:10" ht="25.5">
      <c r="A1308" s="496">
        <v>328</v>
      </c>
      <c r="B1308" s="956" t="s">
        <v>36358</v>
      </c>
      <c r="C1308" s="957" t="s">
        <v>21510</v>
      </c>
      <c r="D1308" s="956">
        <v>2</v>
      </c>
      <c r="E1308" s="956">
        <v>4</v>
      </c>
      <c r="F1308" s="956" t="s">
        <v>36359</v>
      </c>
      <c r="G1308" s="1245"/>
      <c r="H1308" s="496" t="s">
        <v>3293</v>
      </c>
      <c r="I1308" s="958"/>
      <c r="J1308" s="958"/>
    </row>
    <row r="1309" spans="1:10" ht="45">
      <c r="A1309" s="496">
        <v>329</v>
      </c>
      <c r="B1309" s="956" t="s">
        <v>36360</v>
      </c>
      <c r="C1309" s="957" t="s">
        <v>36361</v>
      </c>
      <c r="D1309" s="956">
        <v>2</v>
      </c>
      <c r="E1309" s="956">
        <v>2</v>
      </c>
      <c r="F1309" s="956" t="s">
        <v>36362</v>
      </c>
      <c r="G1309" s="1245"/>
      <c r="H1309" s="496" t="s">
        <v>3293</v>
      </c>
      <c r="I1309" s="958"/>
      <c r="J1309" s="958"/>
    </row>
    <row r="1310" spans="1:10" ht="45">
      <c r="A1310" s="496">
        <v>330</v>
      </c>
      <c r="B1310" s="956" t="s">
        <v>36363</v>
      </c>
      <c r="C1310" s="957" t="s">
        <v>36364</v>
      </c>
      <c r="D1310" s="956">
        <v>2</v>
      </c>
      <c r="E1310" s="956">
        <v>24</v>
      </c>
      <c r="F1310" s="956" t="s">
        <v>36365</v>
      </c>
      <c r="G1310" s="1245"/>
      <c r="H1310" s="496" t="s">
        <v>3293</v>
      </c>
      <c r="I1310" s="958"/>
      <c r="J1310" s="958"/>
    </row>
    <row r="1311" spans="1:10" ht="30">
      <c r="A1311" s="496">
        <v>331</v>
      </c>
      <c r="B1311" s="956" t="s">
        <v>36366</v>
      </c>
      <c r="C1311" s="957" t="s">
        <v>36367</v>
      </c>
      <c r="D1311" s="956">
        <v>2</v>
      </c>
      <c r="E1311" s="956">
        <v>2</v>
      </c>
      <c r="F1311" s="956" t="s">
        <v>36368</v>
      </c>
      <c r="G1311" s="1245"/>
      <c r="H1311" s="496" t="s">
        <v>3293</v>
      </c>
      <c r="I1311" s="958"/>
      <c r="J1311" s="958"/>
    </row>
    <row r="1312" spans="1:10" ht="30">
      <c r="A1312" s="496">
        <v>332</v>
      </c>
      <c r="B1312" s="956" t="s">
        <v>36369</v>
      </c>
      <c r="C1312" s="957" t="s">
        <v>36370</v>
      </c>
      <c r="D1312" s="956">
        <v>2</v>
      </c>
      <c r="E1312" s="956">
        <v>2</v>
      </c>
      <c r="F1312" s="956" t="s">
        <v>36368</v>
      </c>
      <c r="G1312" s="1245"/>
      <c r="H1312" s="496" t="s">
        <v>3293</v>
      </c>
      <c r="I1312" s="958"/>
      <c r="J1312" s="958"/>
    </row>
    <row r="1313" spans="1:10" ht="30">
      <c r="A1313" s="496">
        <v>333</v>
      </c>
      <c r="B1313" s="956" t="s">
        <v>36371</v>
      </c>
      <c r="C1313" s="957" t="s">
        <v>36372</v>
      </c>
      <c r="D1313" s="956">
        <v>2</v>
      </c>
      <c r="E1313" s="956">
        <v>2</v>
      </c>
      <c r="F1313" s="956" t="s">
        <v>36373</v>
      </c>
      <c r="G1313" s="1245"/>
      <c r="H1313" s="496" t="s">
        <v>3293</v>
      </c>
      <c r="I1313" s="958"/>
      <c r="J1313" s="958"/>
    </row>
    <row r="1314" spans="1:10" ht="30">
      <c r="A1314" s="496">
        <v>334</v>
      </c>
      <c r="B1314" s="956" t="s">
        <v>36374</v>
      </c>
      <c r="C1314" s="957" t="s">
        <v>36375</v>
      </c>
      <c r="D1314" s="956">
        <v>2</v>
      </c>
      <c r="E1314" s="956">
        <v>2</v>
      </c>
      <c r="F1314" s="956" t="s">
        <v>36376</v>
      </c>
      <c r="G1314" s="1245"/>
      <c r="H1314" s="496" t="s">
        <v>3293</v>
      </c>
      <c r="I1314" s="958"/>
      <c r="J1314" s="958"/>
    </row>
    <row r="1315" spans="1:10" ht="30">
      <c r="A1315" s="496">
        <v>335</v>
      </c>
      <c r="B1315" s="956" t="s">
        <v>36377</v>
      </c>
      <c r="C1315" s="957" t="s">
        <v>36375</v>
      </c>
      <c r="D1315" s="956">
        <v>2</v>
      </c>
      <c r="E1315" s="956">
        <v>2</v>
      </c>
      <c r="F1315" s="956" t="s">
        <v>36378</v>
      </c>
      <c r="G1315" s="1245"/>
      <c r="H1315" s="496" t="s">
        <v>3293</v>
      </c>
      <c r="I1315" s="958"/>
      <c r="J1315" s="958"/>
    </row>
    <row r="1316" spans="1:10" ht="30">
      <c r="A1316" s="496">
        <v>336</v>
      </c>
      <c r="B1316" s="956" t="s">
        <v>36379</v>
      </c>
      <c r="C1316" s="957" t="s">
        <v>36380</v>
      </c>
      <c r="D1316" s="956">
        <v>2</v>
      </c>
      <c r="E1316" s="956"/>
      <c r="F1316" s="956" t="s">
        <v>36381</v>
      </c>
      <c r="G1316" s="1245"/>
      <c r="H1316" s="496" t="s">
        <v>3293</v>
      </c>
      <c r="I1316" s="958"/>
      <c r="J1316" s="958"/>
    </row>
    <row r="1317" spans="1:10" ht="25.5">
      <c r="A1317" s="496">
        <v>337</v>
      </c>
      <c r="B1317" s="956" t="s">
        <v>36382</v>
      </c>
      <c r="C1317" s="957" t="s">
        <v>36383</v>
      </c>
      <c r="D1317" s="956">
        <v>2</v>
      </c>
      <c r="E1317" s="956">
        <v>2</v>
      </c>
      <c r="F1317" s="956" t="s">
        <v>36384</v>
      </c>
      <c r="G1317" s="1245"/>
      <c r="H1317" s="496" t="s">
        <v>3293</v>
      </c>
      <c r="I1317" s="958"/>
      <c r="J1317" s="958"/>
    </row>
    <row r="1318" spans="1:10" ht="45">
      <c r="A1318" s="496">
        <v>338</v>
      </c>
      <c r="B1318" s="956" t="s">
        <v>36385</v>
      </c>
      <c r="C1318" s="957" t="s">
        <v>36386</v>
      </c>
      <c r="D1318" s="956">
        <v>2</v>
      </c>
      <c r="E1318" s="956">
        <v>5</v>
      </c>
      <c r="F1318" s="956" t="s">
        <v>36387</v>
      </c>
      <c r="G1318" s="1245"/>
      <c r="H1318" s="496" t="s">
        <v>3293</v>
      </c>
      <c r="I1318" s="958"/>
      <c r="J1318" s="958"/>
    </row>
    <row r="1319" spans="1:10" ht="45">
      <c r="A1319" s="496">
        <v>339</v>
      </c>
      <c r="B1319" s="956" t="s">
        <v>36388</v>
      </c>
      <c r="C1319" s="957" t="s">
        <v>36389</v>
      </c>
      <c r="D1319" s="956">
        <v>2</v>
      </c>
      <c r="E1319" s="956">
        <v>4</v>
      </c>
      <c r="F1319" s="956" t="s">
        <v>36390</v>
      </c>
      <c r="G1319" s="1245"/>
      <c r="H1319" s="496" t="s">
        <v>3293</v>
      </c>
      <c r="I1319" s="958"/>
      <c r="J1319" s="958"/>
    </row>
    <row r="1320" spans="1:10" ht="30">
      <c r="A1320" s="496">
        <v>340</v>
      </c>
      <c r="B1320" s="956" t="s">
        <v>36391</v>
      </c>
      <c r="C1320" s="957" t="s">
        <v>36392</v>
      </c>
      <c r="D1320" s="956">
        <v>2</v>
      </c>
      <c r="E1320" s="956">
        <v>2</v>
      </c>
      <c r="F1320" s="956" t="s">
        <v>36393</v>
      </c>
      <c r="G1320" s="1245"/>
      <c r="H1320" s="496" t="s">
        <v>3293</v>
      </c>
      <c r="I1320" s="958"/>
      <c r="J1320" s="958"/>
    </row>
    <row r="1321" spans="1:10" ht="30">
      <c r="A1321" s="496">
        <v>341</v>
      </c>
      <c r="B1321" s="956" t="s">
        <v>36394</v>
      </c>
      <c r="C1321" s="957" t="s">
        <v>36395</v>
      </c>
      <c r="D1321" s="956">
        <v>2</v>
      </c>
      <c r="E1321" s="956">
        <v>2</v>
      </c>
      <c r="F1321" s="956" t="s">
        <v>36396</v>
      </c>
      <c r="G1321" s="1245"/>
      <c r="H1321" s="496" t="s">
        <v>3293</v>
      </c>
      <c r="I1321" s="958"/>
      <c r="J1321" s="958"/>
    </row>
    <row r="1322" spans="1:10" ht="25.5">
      <c r="A1322" s="496">
        <v>342</v>
      </c>
      <c r="B1322" s="956" t="s">
        <v>36397</v>
      </c>
      <c r="C1322" s="957" t="s">
        <v>36398</v>
      </c>
      <c r="D1322" s="956">
        <v>2</v>
      </c>
      <c r="E1322" s="956">
        <v>2</v>
      </c>
      <c r="F1322" s="956" t="s">
        <v>36399</v>
      </c>
      <c r="G1322" s="1245"/>
      <c r="H1322" s="496" t="s">
        <v>3293</v>
      </c>
      <c r="I1322" s="958"/>
      <c r="J1322" s="958"/>
    </row>
    <row r="1323" spans="1:10" ht="45">
      <c r="A1323" s="496">
        <v>343</v>
      </c>
      <c r="B1323" s="956" t="s">
        <v>36400</v>
      </c>
      <c r="C1323" s="957" t="s">
        <v>36401</v>
      </c>
      <c r="D1323" s="956">
        <v>2</v>
      </c>
      <c r="E1323" s="956">
        <v>2</v>
      </c>
      <c r="F1323" s="956" t="s">
        <v>36402</v>
      </c>
      <c r="G1323" s="1245"/>
      <c r="H1323" s="496" t="s">
        <v>3293</v>
      </c>
      <c r="I1323" s="958"/>
      <c r="J1323" s="958"/>
    </row>
    <row r="1324" spans="1:10" ht="25.5">
      <c r="A1324" s="496">
        <v>344</v>
      </c>
      <c r="B1324" s="956" t="s">
        <v>36403</v>
      </c>
      <c r="C1324" s="957" t="s">
        <v>36404</v>
      </c>
      <c r="D1324" s="956">
        <v>2</v>
      </c>
      <c r="E1324" s="956">
        <v>2</v>
      </c>
      <c r="F1324" s="956" t="s">
        <v>36405</v>
      </c>
      <c r="G1324" s="1245"/>
      <c r="H1324" s="496" t="s">
        <v>3293</v>
      </c>
      <c r="I1324" s="958"/>
      <c r="J1324" s="958"/>
    </row>
    <row r="1325" spans="1:10" ht="30">
      <c r="A1325" s="496">
        <v>345</v>
      </c>
      <c r="B1325" s="956" t="s">
        <v>36406</v>
      </c>
      <c r="C1325" s="957" t="s">
        <v>36407</v>
      </c>
      <c r="D1325" s="956">
        <v>2</v>
      </c>
      <c r="E1325" s="956">
        <v>2</v>
      </c>
      <c r="F1325" s="956" t="s">
        <v>36405</v>
      </c>
      <c r="G1325" s="1245"/>
      <c r="H1325" s="496" t="s">
        <v>3293</v>
      </c>
      <c r="I1325" s="958"/>
      <c r="J1325" s="958"/>
    </row>
    <row r="1326" spans="1:10" ht="30">
      <c r="A1326" s="496">
        <v>346</v>
      </c>
      <c r="B1326" s="956" t="s">
        <v>36408</v>
      </c>
      <c r="C1326" s="957" t="s">
        <v>36409</v>
      </c>
      <c r="D1326" s="956">
        <v>2</v>
      </c>
      <c r="E1326" s="956">
        <v>2</v>
      </c>
      <c r="F1326" s="956" t="s">
        <v>36410</v>
      </c>
      <c r="G1326" s="1245"/>
      <c r="H1326" s="496" t="s">
        <v>3293</v>
      </c>
      <c r="I1326" s="958"/>
      <c r="J1326" s="958"/>
    </row>
    <row r="1327" spans="1:10" ht="60">
      <c r="A1327" s="496">
        <v>347</v>
      </c>
      <c r="B1327" s="956" t="s">
        <v>36411</v>
      </c>
      <c r="C1327" s="957" t="s">
        <v>36412</v>
      </c>
      <c r="D1327" s="956">
        <v>2</v>
      </c>
      <c r="E1327" s="956">
        <v>2</v>
      </c>
      <c r="F1327" s="956" t="s">
        <v>36413</v>
      </c>
      <c r="G1327" s="1245"/>
      <c r="H1327" s="496" t="s">
        <v>3293</v>
      </c>
      <c r="I1327" s="958"/>
      <c r="J1327" s="958"/>
    </row>
    <row r="1328" spans="1:10" ht="30">
      <c r="A1328" s="496">
        <v>348</v>
      </c>
      <c r="B1328" s="956" t="s">
        <v>36414</v>
      </c>
      <c r="C1328" s="957" t="s">
        <v>36415</v>
      </c>
      <c r="D1328" s="956">
        <v>2</v>
      </c>
      <c r="E1328" s="956">
        <v>2</v>
      </c>
      <c r="F1328" s="956" t="s">
        <v>36416</v>
      </c>
      <c r="G1328" s="1245"/>
      <c r="H1328" s="496" t="s">
        <v>3293</v>
      </c>
      <c r="I1328" s="958"/>
      <c r="J1328" s="958"/>
    </row>
    <row r="1329" spans="1:10" ht="45">
      <c r="A1329" s="496">
        <v>349</v>
      </c>
      <c r="B1329" s="956" t="s">
        <v>36417</v>
      </c>
      <c r="C1329" s="957" t="s">
        <v>36418</v>
      </c>
      <c r="D1329" s="956">
        <v>2</v>
      </c>
      <c r="E1329" s="956">
        <v>2</v>
      </c>
      <c r="F1329" s="956" t="s">
        <v>36419</v>
      </c>
      <c r="G1329" s="1245"/>
      <c r="H1329" s="496" t="s">
        <v>3293</v>
      </c>
      <c r="I1329" s="958"/>
      <c r="J1329" s="958"/>
    </row>
    <row r="1330" spans="1:10" ht="60">
      <c r="A1330" s="496">
        <v>350</v>
      </c>
      <c r="B1330" s="956" t="s">
        <v>36420</v>
      </c>
      <c r="C1330" s="957" t="s">
        <v>36421</v>
      </c>
      <c r="D1330" s="956">
        <v>2</v>
      </c>
      <c r="E1330" s="956">
        <v>2</v>
      </c>
      <c r="F1330" s="956" t="s">
        <v>36422</v>
      </c>
      <c r="G1330" s="1245"/>
      <c r="H1330" s="496" t="s">
        <v>3293</v>
      </c>
      <c r="I1330" s="958"/>
      <c r="J1330" s="958"/>
    </row>
    <row r="1331" spans="1:10" ht="25.5">
      <c r="A1331" s="496">
        <v>351</v>
      </c>
      <c r="B1331" s="956" t="s">
        <v>36423</v>
      </c>
      <c r="C1331" s="957" t="s">
        <v>35969</v>
      </c>
      <c r="D1331" s="956">
        <v>2</v>
      </c>
      <c r="E1331" s="956">
        <v>2</v>
      </c>
      <c r="F1331" s="956" t="s">
        <v>36424</v>
      </c>
      <c r="G1331" s="1245"/>
      <c r="H1331" s="496" t="s">
        <v>3293</v>
      </c>
      <c r="I1331" s="958"/>
      <c r="J1331" s="958"/>
    </row>
    <row r="1332" spans="1:10" ht="30">
      <c r="A1332" s="496">
        <v>352</v>
      </c>
      <c r="B1332" s="956" t="s">
        <v>36425</v>
      </c>
      <c r="C1332" s="957" t="s">
        <v>36426</v>
      </c>
      <c r="D1332" s="956">
        <v>2</v>
      </c>
      <c r="E1332" s="956">
        <v>4</v>
      </c>
      <c r="F1332" s="956" t="s">
        <v>36427</v>
      </c>
      <c r="G1332" s="1245"/>
      <c r="H1332" s="496" t="s">
        <v>3293</v>
      </c>
      <c r="I1332" s="958"/>
      <c r="J1332" s="958"/>
    </row>
    <row r="1333" spans="1:10" ht="75">
      <c r="A1333" s="496">
        <v>353</v>
      </c>
      <c r="B1333" s="956" t="s">
        <v>36428</v>
      </c>
      <c r="C1333" s="957" t="s">
        <v>36429</v>
      </c>
      <c r="D1333" s="956">
        <v>2</v>
      </c>
      <c r="E1333" s="956">
        <v>6</v>
      </c>
      <c r="F1333" s="956" t="s">
        <v>36430</v>
      </c>
      <c r="G1333" s="1245"/>
      <c r="H1333" s="496" t="s">
        <v>3293</v>
      </c>
      <c r="I1333" s="958"/>
      <c r="J1333" s="958"/>
    </row>
    <row r="1334" spans="1:10" ht="60">
      <c r="A1334" s="496">
        <v>354</v>
      </c>
      <c r="B1334" s="956" t="s">
        <v>36431</v>
      </c>
      <c r="C1334" s="957" t="s">
        <v>36432</v>
      </c>
      <c r="D1334" s="956">
        <v>2</v>
      </c>
      <c r="E1334" s="956">
        <v>39</v>
      </c>
      <c r="F1334" s="956" t="s">
        <v>36433</v>
      </c>
      <c r="G1334" s="1245"/>
      <c r="H1334" s="496" t="s">
        <v>3293</v>
      </c>
      <c r="I1334" s="958"/>
      <c r="J1334" s="958"/>
    </row>
    <row r="1335" spans="1:10" ht="25.5">
      <c r="A1335" s="496">
        <v>355</v>
      </c>
      <c r="B1335" s="956" t="s">
        <v>36434</v>
      </c>
      <c r="C1335" s="957" t="s">
        <v>21510</v>
      </c>
      <c r="D1335" s="956">
        <v>2</v>
      </c>
      <c r="E1335" s="956">
        <v>3</v>
      </c>
      <c r="F1335" s="956" t="s">
        <v>36435</v>
      </c>
      <c r="G1335" s="1245"/>
      <c r="H1335" s="496" t="s">
        <v>3293</v>
      </c>
      <c r="I1335" s="958"/>
      <c r="J1335" s="958"/>
    </row>
    <row r="1336" spans="1:10" ht="25.5">
      <c r="A1336" s="496">
        <v>356</v>
      </c>
      <c r="B1336" s="956" t="s">
        <v>36436</v>
      </c>
      <c r="C1336" s="957" t="s">
        <v>21933</v>
      </c>
      <c r="D1336" s="956">
        <v>2</v>
      </c>
      <c r="E1336" s="956">
        <v>9</v>
      </c>
      <c r="F1336" s="956" t="s">
        <v>36437</v>
      </c>
      <c r="G1336" s="1245"/>
      <c r="H1336" s="496" t="s">
        <v>3293</v>
      </c>
      <c r="I1336" s="958"/>
      <c r="J1336" s="958"/>
    </row>
    <row r="1337" spans="1:10" ht="45">
      <c r="A1337" s="496">
        <v>357</v>
      </c>
      <c r="B1337" s="956" t="s">
        <v>36438</v>
      </c>
      <c r="C1337" s="957" t="s">
        <v>36439</v>
      </c>
      <c r="D1337" s="956">
        <v>2</v>
      </c>
      <c r="E1337" s="956">
        <v>2</v>
      </c>
      <c r="F1337" s="956" t="s">
        <v>36440</v>
      </c>
      <c r="G1337" s="1245"/>
      <c r="H1337" s="496" t="s">
        <v>3293</v>
      </c>
      <c r="I1337" s="958"/>
      <c r="J1337" s="958"/>
    </row>
    <row r="1338" spans="1:10" ht="30">
      <c r="A1338" s="496">
        <v>358</v>
      </c>
      <c r="B1338" s="956" t="s">
        <v>36441</v>
      </c>
      <c r="C1338" s="957" t="s">
        <v>36442</v>
      </c>
      <c r="D1338" s="956">
        <v>2</v>
      </c>
      <c r="E1338" s="956">
        <v>2</v>
      </c>
      <c r="F1338" s="956" t="s">
        <v>36443</v>
      </c>
      <c r="G1338" s="1245"/>
      <c r="H1338" s="496" t="s">
        <v>3293</v>
      </c>
      <c r="I1338" s="958"/>
      <c r="J1338" s="958"/>
    </row>
    <row r="1339" spans="1:10" ht="90">
      <c r="A1339" s="496">
        <v>359</v>
      </c>
      <c r="B1339" s="956" t="s">
        <v>36444</v>
      </c>
      <c r="C1339" s="957" t="s">
        <v>36445</v>
      </c>
      <c r="D1339" s="956">
        <v>2</v>
      </c>
      <c r="E1339" s="956">
        <v>12</v>
      </c>
      <c r="F1339" s="956" t="s">
        <v>36446</v>
      </c>
      <c r="G1339" s="1245"/>
      <c r="H1339" s="496" t="s">
        <v>3293</v>
      </c>
      <c r="I1339" s="958"/>
      <c r="J1339" s="958"/>
    </row>
    <row r="1340" spans="1:10" ht="30">
      <c r="A1340" s="496">
        <v>360</v>
      </c>
      <c r="B1340" s="956" t="s">
        <v>36447</v>
      </c>
      <c r="C1340" s="957" t="s">
        <v>36448</v>
      </c>
      <c r="D1340" s="956">
        <v>2</v>
      </c>
      <c r="E1340" s="956">
        <v>2</v>
      </c>
      <c r="F1340" s="956" t="s">
        <v>36449</v>
      </c>
      <c r="G1340" s="1245"/>
      <c r="H1340" s="496" t="s">
        <v>3293</v>
      </c>
      <c r="I1340" s="958"/>
      <c r="J1340" s="958"/>
    </row>
    <row r="1341" spans="1:10" ht="60">
      <c r="A1341" s="496">
        <v>361</v>
      </c>
      <c r="B1341" s="956" t="s">
        <v>36450</v>
      </c>
      <c r="C1341" s="957" t="s">
        <v>36451</v>
      </c>
      <c r="D1341" s="956">
        <v>2</v>
      </c>
      <c r="E1341" s="956">
        <v>2</v>
      </c>
      <c r="F1341" s="956" t="s">
        <v>36452</v>
      </c>
      <c r="G1341" s="1245"/>
      <c r="H1341" s="496" t="s">
        <v>3293</v>
      </c>
      <c r="I1341" s="958"/>
      <c r="J1341" s="958"/>
    </row>
    <row r="1342" spans="1:10" ht="30">
      <c r="A1342" s="496">
        <v>362</v>
      </c>
      <c r="B1342" s="956" t="s">
        <v>36453</v>
      </c>
      <c r="C1342" s="957" t="s">
        <v>36454</v>
      </c>
      <c r="D1342" s="956">
        <v>2</v>
      </c>
      <c r="E1342" s="956">
        <v>2</v>
      </c>
      <c r="F1342" s="956" t="s">
        <v>36455</v>
      </c>
      <c r="G1342" s="1245"/>
      <c r="H1342" s="496" t="s">
        <v>3293</v>
      </c>
      <c r="I1342" s="958"/>
      <c r="J1342" s="958"/>
    </row>
    <row r="1343" spans="1:10" ht="45">
      <c r="A1343" s="496">
        <v>363</v>
      </c>
      <c r="B1343" s="956" t="s">
        <v>36456</v>
      </c>
      <c r="C1343" s="957" t="s">
        <v>36457</v>
      </c>
      <c r="D1343" s="956">
        <v>2</v>
      </c>
      <c r="E1343" s="956">
        <v>2</v>
      </c>
      <c r="F1343" s="956" t="s">
        <v>36458</v>
      </c>
      <c r="G1343" s="1245"/>
      <c r="H1343" s="496" t="s">
        <v>3293</v>
      </c>
      <c r="I1343" s="958"/>
      <c r="J1343" s="958"/>
    </row>
    <row r="1344" spans="1:10" ht="25.5">
      <c r="A1344" s="496">
        <v>364</v>
      </c>
      <c r="B1344" s="956" t="s">
        <v>36459</v>
      </c>
      <c r="C1344" s="957" t="s">
        <v>36460</v>
      </c>
      <c r="D1344" s="956">
        <v>2</v>
      </c>
      <c r="E1344" s="956">
        <v>2</v>
      </c>
      <c r="F1344" s="959" t="s">
        <v>36461</v>
      </c>
      <c r="G1344" s="1245"/>
      <c r="H1344" s="496" t="s">
        <v>3293</v>
      </c>
      <c r="I1344" s="958"/>
      <c r="J1344" s="958"/>
    </row>
    <row r="1345" spans="1:10" ht="30">
      <c r="A1345" s="496">
        <v>365</v>
      </c>
      <c r="B1345" s="956" t="s">
        <v>36462</v>
      </c>
      <c r="C1345" s="957" t="s">
        <v>36463</v>
      </c>
      <c r="D1345" s="956">
        <v>2</v>
      </c>
      <c r="E1345" s="956">
        <v>4</v>
      </c>
      <c r="F1345" s="959" t="s">
        <v>36464</v>
      </c>
      <c r="G1345" s="1245"/>
      <c r="H1345" s="496" t="s">
        <v>3293</v>
      </c>
      <c r="I1345" s="958"/>
      <c r="J1345" s="958"/>
    </row>
    <row r="1346" spans="1:10" ht="45">
      <c r="A1346" s="496">
        <v>366</v>
      </c>
      <c r="B1346" s="956" t="s">
        <v>36465</v>
      </c>
      <c r="C1346" s="957" t="s">
        <v>36466</v>
      </c>
      <c r="D1346" s="956">
        <v>2</v>
      </c>
      <c r="E1346" s="956">
        <v>2</v>
      </c>
      <c r="F1346" s="956" t="s">
        <v>36467</v>
      </c>
      <c r="G1346" s="1246"/>
      <c r="H1346" s="496" t="s">
        <v>3293</v>
      </c>
      <c r="I1346" s="958"/>
      <c r="J1346" s="958"/>
    </row>
    <row r="1347" spans="1:10" ht="19.5">
      <c r="A1347" s="1247" t="s">
        <v>28319</v>
      </c>
      <c r="B1347" s="1206"/>
      <c r="C1347" s="1206"/>
      <c r="D1347" s="1206"/>
      <c r="E1347" s="1206"/>
      <c r="F1347" s="1206"/>
      <c r="G1347" s="1206"/>
      <c r="H1347" s="1206"/>
      <c r="I1347" s="1206"/>
      <c r="J1347" s="1248"/>
    </row>
    <row r="1348" spans="1:10" ht="56.25">
      <c r="A1348" s="960">
        <v>1</v>
      </c>
      <c r="B1348" s="961" t="s">
        <v>36468</v>
      </c>
      <c r="C1348" s="962" t="s">
        <v>36469</v>
      </c>
      <c r="D1348" s="963">
        <v>2</v>
      </c>
      <c r="E1348" s="963">
        <v>3</v>
      </c>
      <c r="F1348" s="964" t="s">
        <v>36470</v>
      </c>
      <c r="G1348" s="965" t="s">
        <v>18886</v>
      </c>
      <c r="H1348" s="966" t="s">
        <v>3845</v>
      </c>
      <c r="I1348" s="958"/>
      <c r="J1348" s="958"/>
    </row>
    <row r="1349" spans="1:10" ht="49.5">
      <c r="A1349" s="960">
        <v>2</v>
      </c>
      <c r="B1349" s="961" t="s">
        <v>36471</v>
      </c>
      <c r="C1349" s="962" t="s">
        <v>36472</v>
      </c>
      <c r="D1349" s="963">
        <v>3</v>
      </c>
      <c r="E1349" s="963">
        <v>6</v>
      </c>
      <c r="F1349" s="964" t="s">
        <v>36473</v>
      </c>
      <c r="G1349" s="967" t="s">
        <v>18886</v>
      </c>
      <c r="H1349" s="966" t="s">
        <v>3845</v>
      </c>
      <c r="I1349" s="958"/>
      <c r="J1349" s="958"/>
    </row>
    <row r="1350" spans="1:10" ht="82.5">
      <c r="A1350" s="960">
        <v>3</v>
      </c>
      <c r="B1350" s="961" t="s">
        <v>36474</v>
      </c>
      <c r="C1350" s="962" t="s">
        <v>36475</v>
      </c>
      <c r="D1350" s="963">
        <v>2</v>
      </c>
      <c r="E1350" s="963">
        <v>10</v>
      </c>
      <c r="F1350" s="964" t="s">
        <v>36476</v>
      </c>
      <c r="G1350" s="967" t="s">
        <v>18886</v>
      </c>
      <c r="H1350" s="966" t="s">
        <v>3845</v>
      </c>
      <c r="I1350" s="958"/>
      <c r="J1350" s="958"/>
    </row>
    <row r="1351" spans="1:10" ht="49.5">
      <c r="A1351" s="960">
        <v>4</v>
      </c>
      <c r="B1351" s="961" t="s">
        <v>36477</v>
      </c>
      <c r="C1351" s="962" t="s">
        <v>36478</v>
      </c>
      <c r="D1351" s="963">
        <v>3</v>
      </c>
      <c r="E1351" s="963">
        <v>6</v>
      </c>
      <c r="F1351" s="964" t="s">
        <v>36479</v>
      </c>
      <c r="G1351" s="967" t="s">
        <v>18886</v>
      </c>
      <c r="H1351" s="966" t="s">
        <v>3845</v>
      </c>
      <c r="I1351" s="958"/>
      <c r="J1351" s="958"/>
    </row>
    <row r="1352" spans="1:10" ht="49.5">
      <c r="A1352" s="960">
        <v>5</v>
      </c>
      <c r="B1352" s="961" t="s">
        <v>36480</v>
      </c>
      <c r="C1352" s="962" t="s">
        <v>36481</v>
      </c>
      <c r="D1352" s="963">
        <v>2</v>
      </c>
      <c r="E1352" s="963">
        <v>3</v>
      </c>
      <c r="F1352" s="964" t="s">
        <v>36482</v>
      </c>
      <c r="G1352" s="967" t="s">
        <v>18886</v>
      </c>
      <c r="H1352" s="966" t="s">
        <v>3845</v>
      </c>
      <c r="I1352" s="958"/>
      <c r="J1352" s="958"/>
    </row>
    <row r="1353" spans="1:10" ht="49.5">
      <c r="A1353" s="960">
        <v>6</v>
      </c>
      <c r="B1353" s="961" t="s">
        <v>36483</v>
      </c>
      <c r="C1353" s="962" t="s">
        <v>36484</v>
      </c>
      <c r="D1353" s="963">
        <v>2</v>
      </c>
      <c r="E1353" s="963">
        <v>33</v>
      </c>
      <c r="F1353" s="964" t="s">
        <v>36485</v>
      </c>
      <c r="G1353" s="967" t="s">
        <v>18886</v>
      </c>
      <c r="H1353" s="966" t="s">
        <v>3845</v>
      </c>
      <c r="I1353" s="958"/>
      <c r="J1353" s="958"/>
    </row>
    <row r="1354" spans="1:10" ht="49.5">
      <c r="A1354" s="960">
        <v>7</v>
      </c>
      <c r="B1354" s="961" t="s">
        <v>36486</v>
      </c>
      <c r="C1354" s="962" t="s">
        <v>36487</v>
      </c>
      <c r="D1354" s="963">
        <v>2</v>
      </c>
      <c r="E1354" s="963">
        <v>18</v>
      </c>
      <c r="F1354" s="964" t="s">
        <v>36488</v>
      </c>
      <c r="G1354" s="967" t="s">
        <v>18886</v>
      </c>
      <c r="H1354" s="966" t="s">
        <v>3845</v>
      </c>
      <c r="I1354" s="958"/>
      <c r="J1354" s="958"/>
    </row>
    <row r="1355" spans="1:10" ht="66">
      <c r="A1355" s="960">
        <v>8</v>
      </c>
      <c r="B1355" s="961" t="s">
        <v>36489</v>
      </c>
      <c r="C1355" s="962" t="s">
        <v>36490</v>
      </c>
      <c r="D1355" s="963">
        <v>2</v>
      </c>
      <c r="E1355" s="963">
        <v>20</v>
      </c>
      <c r="F1355" s="964" t="s">
        <v>36491</v>
      </c>
      <c r="G1355" s="967" t="s">
        <v>18886</v>
      </c>
      <c r="H1355" s="966" t="s">
        <v>3845</v>
      </c>
      <c r="I1355" s="958"/>
      <c r="J1355" s="958"/>
    </row>
    <row r="1356" spans="1:10" ht="49.5">
      <c r="A1356" s="960">
        <v>9</v>
      </c>
      <c r="B1356" s="961" t="s">
        <v>36492</v>
      </c>
      <c r="C1356" s="962" t="s">
        <v>36493</v>
      </c>
      <c r="D1356" s="963">
        <v>2</v>
      </c>
      <c r="E1356" s="963">
        <v>6</v>
      </c>
      <c r="F1356" s="964" t="s">
        <v>36494</v>
      </c>
      <c r="G1356" s="967" t="s">
        <v>18886</v>
      </c>
      <c r="H1356" s="966" t="s">
        <v>3845</v>
      </c>
      <c r="I1356" s="958"/>
      <c r="J1356" s="958"/>
    </row>
    <row r="1357" spans="1:10" ht="49.5">
      <c r="A1357" s="960">
        <v>10</v>
      </c>
      <c r="B1357" s="961" t="s">
        <v>36495</v>
      </c>
      <c r="C1357" s="962" t="s">
        <v>36496</v>
      </c>
      <c r="D1357" s="963">
        <v>2</v>
      </c>
      <c r="E1357" s="963">
        <v>5</v>
      </c>
      <c r="F1357" s="964" t="s">
        <v>36497</v>
      </c>
      <c r="G1357" s="967" t="s">
        <v>18886</v>
      </c>
      <c r="H1357" s="966" t="s">
        <v>3845</v>
      </c>
      <c r="I1357" s="958"/>
      <c r="J1357" s="958"/>
    </row>
    <row r="1358" spans="1:10" ht="49.5">
      <c r="A1358" s="960">
        <v>11</v>
      </c>
      <c r="B1358" s="961" t="s">
        <v>36498</v>
      </c>
      <c r="C1358" s="962" t="s">
        <v>36499</v>
      </c>
      <c r="D1358" s="963">
        <v>2</v>
      </c>
      <c r="E1358" s="963">
        <v>3</v>
      </c>
      <c r="F1358" s="964" t="s">
        <v>36500</v>
      </c>
      <c r="G1358" s="967" t="s">
        <v>18886</v>
      </c>
      <c r="H1358" s="966" t="s">
        <v>3845</v>
      </c>
      <c r="I1358" s="958"/>
      <c r="J1358" s="958"/>
    </row>
    <row r="1359" spans="1:10" ht="19.5">
      <c r="A1359" s="1247" t="s">
        <v>28321</v>
      </c>
      <c r="B1359" s="1206"/>
      <c r="C1359" s="1206"/>
      <c r="D1359" s="1206"/>
      <c r="E1359" s="1206"/>
      <c r="F1359" s="1206"/>
      <c r="G1359" s="1206"/>
      <c r="H1359" s="1206"/>
      <c r="I1359" s="1206"/>
      <c r="J1359" s="1248"/>
    </row>
    <row r="1360" spans="1:10" ht="66">
      <c r="A1360" s="968">
        <v>1</v>
      </c>
      <c r="B1360" s="837" t="s">
        <v>28322</v>
      </c>
      <c r="C1360" s="969" t="s">
        <v>28323</v>
      </c>
      <c r="D1360" s="837">
        <v>6</v>
      </c>
      <c r="E1360" s="837">
        <v>35</v>
      </c>
      <c r="F1360" s="970">
        <v>43817.162499999999</v>
      </c>
      <c r="G1360" s="967" t="s">
        <v>18886</v>
      </c>
      <c r="H1360" s="971" t="s">
        <v>3829</v>
      </c>
      <c r="I1360" s="838"/>
      <c r="J1360" s="972"/>
    </row>
    <row r="1361" spans="1:10" ht="49.5">
      <c r="A1361" s="968">
        <v>2</v>
      </c>
      <c r="B1361" s="837" t="s">
        <v>28324</v>
      </c>
      <c r="C1361" s="969" t="s">
        <v>28325</v>
      </c>
      <c r="D1361" s="837">
        <v>4</v>
      </c>
      <c r="E1361" s="837">
        <v>115</v>
      </c>
      <c r="F1361" s="970">
        <v>43817.136111111111</v>
      </c>
      <c r="G1361" s="967" t="s">
        <v>18886</v>
      </c>
      <c r="H1361" s="971" t="s">
        <v>3829</v>
      </c>
      <c r="I1361" s="838"/>
      <c r="J1361" s="972"/>
    </row>
    <row r="1362" spans="1:10" ht="66">
      <c r="A1362" s="968">
        <v>3</v>
      </c>
      <c r="B1362" s="837" t="s">
        <v>28326</v>
      </c>
      <c r="C1362" s="969" t="s">
        <v>28327</v>
      </c>
      <c r="D1362" s="837">
        <v>4</v>
      </c>
      <c r="E1362" s="837">
        <v>80</v>
      </c>
      <c r="F1362" s="970">
        <v>43817.111805555556</v>
      </c>
      <c r="G1362" s="967" t="s">
        <v>18886</v>
      </c>
      <c r="H1362" s="971" t="s">
        <v>3829</v>
      </c>
      <c r="I1362" s="838"/>
      <c r="J1362" s="972"/>
    </row>
    <row r="1363" spans="1:10" ht="49.5">
      <c r="A1363" s="968">
        <v>4</v>
      </c>
      <c r="B1363" s="109" t="s">
        <v>28328</v>
      </c>
      <c r="C1363" s="969" t="s">
        <v>28329</v>
      </c>
      <c r="D1363" s="837">
        <v>6</v>
      </c>
      <c r="E1363" s="837">
        <v>101</v>
      </c>
      <c r="F1363" s="970">
        <v>43497.46875</v>
      </c>
      <c r="G1363" s="967" t="s">
        <v>18886</v>
      </c>
      <c r="H1363" s="971" t="s">
        <v>3829</v>
      </c>
      <c r="I1363" s="838"/>
      <c r="J1363" s="972"/>
    </row>
    <row r="1364" spans="1:10" ht="49.5">
      <c r="A1364" s="968">
        <v>5</v>
      </c>
      <c r="B1364" s="964" t="s">
        <v>36501</v>
      </c>
      <c r="C1364" s="973" t="s">
        <v>36502</v>
      </c>
      <c r="D1364" s="963">
        <v>3</v>
      </c>
      <c r="E1364" s="963">
        <v>10</v>
      </c>
      <c r="F1364" s="964" t="s">
        <v>36503</v>
      </c>
      <c r="G1364" s="967" t="s">
        <v>18886</v>
      </c>
      <c r="H1364" s="966" t="s">
        <v>3829</v>
      </c>
      <c r="I1364" s="958"/>
      <c r="J1364" s="958"/>
    </row>
    <row r="1365" spans="1:10" ht="49.5">
      <c r="A1365" s="968">
        <v>6</v>
      </c>
      <c r="B1365" s="964" t="s">
        <v>36504</v>
      </c>
      <c r="C1365" s="973" t="s">
        <v>35560</v>
      </c>
      <c r="D1365" s="963">
        <v>2</v>
      </c>
      <c r="E1365" s="963">
        <v>10</v>
      </c>
      <c r="F1365" s="964" t="s">
        <v>36505</v>
      </c>
      <c r="G1365" s="967" t="s">
        <v>18886</v>
      </c>
      <c r="H1365" s="966" t="s">
        <v>3829</v>
      </c>
      <c r="I1365" s="958"/>
      <c r="J1365" s="958"/>
    </row>
    <row r="1366" spans="1:10" ht="49.5">
      <c r="A1366" s="968">
        <v>7</v>
      </c>
      <c r="B1366" s="964" t="s">
        <v>36506</v>
      </c>
      <c r="C1366" s="973" t="s">
        <v>36507</v>
      </c>
      <c r="D1366" s="963">
        <v>2</v>
      </c>
      <c r="E1366" s="963">
        <v>3</v>
      </c>
      <c r="F1366" s="964" t="s">
        <v>36508</v>
      </c>
      <c r="G1366" s="967" t="s">
        <v>18886</v>
      </c>
      <c r="H1366" s="966" t="s">
        <v>3829</v>
      </c>
      <c r="I1366" s="958"/>
      <c r="J1366" s="958"/>
    </row>
    <row r="1367" spans="1:10" ht="49.5">
      <c r="A1367" s="968">
        <v>8</v>
      </c>
      <c r="B1367" s="964" t="s">
        <v>36509</v>
      </c>
      <c r="C1367" s="973" t="s">
        <v>36510</v>
      </c>
      <c r="D1367" s="963">
        <v>10</v>
      </c>
      <c r="E1367" s="963">
        <v>30</v>
      </c>
      <c r="F1367" s="964" t="s">
        <v>36511</v>
      </c>
      <c r="G1367" s="967" t="s">
        <v>18886</v>
      </c>
      <c r="H1367" s="966" t="s">
        <v>3829</v>
      </c>
      <c r="I1367" s="958"/>
      <c r="J1367" s="958"/>
    </row>
    <row r="1368" spans="1:10" ht="49.5">
      <c r="A1368" s="968">
        <v>9</v>
      </c>
      <c r="B1368" s="964" t="s">
        <v>36512</v>
      </c>
      <c r="C1368" s="973" t="s">
        <v>36513</v>
      </c>
      <c r="D1368" s="963">
        <v>2</v>
      </c>
      <c r="E1368" s="963">
        <v>11</v>
      </c>
      <c r="F1368" s="964" t="s">
        <v>36514</v>
      </c>
      <c r="G1368" s="967" t="s">
        <v>18886</v>
      </c>
      <c r="H1368" s="966" t="s">
        <v>3829</v>
      </c>
      <c r="I1368" s="958"/>
      <c r="J1368" s="958"/>
    </row>
    <row r="1369" spans="1:10" ht="49.5">
      <c r="A1369" s="968">
        <v>10</v>
      </c>
      <c r="B1369" s="964" t="s">
        <v>36515</v>
      </c>
      <c r="C1369" s="973" t="s">
        <v>36516</v>
      </c>
      <c r="D1369" s="963">
        <v>5</v>
      </c>
      <c r="E1369" s="963">
        <v>98</v>
      </c>
      <c r="F1369" s="964" t="s">
        <v>36517</v>
      </c>
      <c r="G1369" s="967" t="s">
        <v>18886</v>
      </c>
      <c r="H1369" s="966" t="s">
        <v>3829</v>
      </c>
      <c r="I1369" s="958"/>
      <c r="J1369" s="958"/>
    </row>
    <row r="1370" spans="1:10" ht="49.5">
      <c r="A1370" s="968">
        <v>11</v>
      </c>
      <c r="B1370" s="964" t="s">
        <v>36518</v>
      </c>
      <c r="C1370" s="973" t="s">
        <v>36519</v>
      </c>
      <c r="D1370" s="963">
        <v>2</v>
      </c>
      <c r="E1370" s="963">
        <v>9</v>
      </c>
      <c r="F1370" s="964" t="s">
        <v>36520</v>
      </c>
      <c r="G1370" s="967" t="s">
        <v>18886</v>
      </c>
      <c r="H1370" s="966" t="s">
        <v>3829</v>
      </c>
      <c r="I1370" s="958"/>
      <c r="J1370" s="958"/>
    </row>
    <row r="1371" spans="1:10" ht="82.5">
      <c r="A1371" s="968">
        <v>12</v>
      </c>
      <c r="B1371" s="964" t="s">
        <v>36521</v>
      </c>
      <c r="C1371" s="973" t="s">
        <v>36522</v>
      </c>
      <c r="D1371" s="963">
        <v>2</v>
      </c>
      <c r="E1371" s="963">
        <v>123</v>
      </c>
      <c r="F1371" s="964" t="s">
        <v>36523</v>
      </c>
      <c r="G1371" s="967" t="s">
        <v>18886</v>
      </c>
      <c r="H1371" s="966" t="s">
        <v>3829</v>
      </c>
      <c r="I1371" s="958"/>
      <c r="J1371" s="958"/>
    </row>
    <row r="1372" spans="1:10" ht="49.5">
      <c r="A1372" s="968">
        <v>13</v>
      </c>
      <c r="B1372" s="964" t="s">
        <v>36524</v>
      </c>
      <c r="C1372" s="973" t="s">
        <v>35560</v>
      </c>
      <c r="D1372" s="963">
        <v>2</v>
      </c>
      <c r="E1372" s="963">
        <v>5</v>
      </c>
      <c r="F1372" s="964" t="s">
        <v>36525</v>
      </c>
      <c r="G1372" s="967" t="s">
        <v>18886</v>
      </c>
      <c r="H1372" s="966" t="s">
        <v>3829</v>
      </c>
      <c r="I1372" s="958"/>
      <c r="J1372" s="958"/>
    </row>
    <row r="1373" spans="1:10" ht="49.5">
      <c r="A1373" s="968">
        <v>14</v>
      </c>
      <c r="B1373" s="964" t="s">
        <v>36526</v>
      </c>
      <c r="C1373" s="973" t="s">
        <v>35560</v>
      </c>
      <c r="D1373" s="963">
        <v>2</v>
      </c>
      <c r="E1373" s="963">
        <v>6</v>
      </c>
      <c r="F1373" s="964" t="s">
        <v>36527</v>
      </c>
      <c r="G1373" s="967" t="s">
        <v>18886</v>
      </c>
      <c r="H1373" s="966" t="s">
        <v>3829</v>
      </c>
      <c r="I1373" s="958"/>
      <c r="J1373" s="958"/>
    </row>
    <row r="1374" spans="1:10" ht="49.5">
      <c r="A1374" s="968">
        <v>15</v>
      </c>
      <c r="B1374" s="964" t="s">
        <v>36528</v>
      </c>
      <c r="C1374" s="973" t="s">
        <v>36529</v>
      </c>
      <c r="D1374" s="963">
        <v>2</v>
      </c>
      <c r="E1374" s="963">
        <v>21</v>
      </c>
      <c r="F1374" s="964" t="s">
        <v>36530</v>
      </c>
      <c r="G1374" s="967" t="s">
        <v>18886</v>
      </c>
      <c r="H1374" s="966" t="s">
        <v>3829</v>
      </c>
      <c r="I1374" s="958"/>
      <c r="J1374" s="958"/>
    </row>
    <row r="1375" spans="1:10" ht="19.5">
      <c r="A1375" s="1247" t="s">
        <v>36531</v>
      </c>
      <c r="B1375" s="1206"/>
      <c r="C1375" s="1206"/>
      <c r="D1375" s="1206"/>
      <c r="E1375" s="1206"/>
      <c r="F1375" s="1206"/>
      <c r="G1375" s="1206"/>
      <c r="H1375" s="1206"/>
      <c r="I1375" s="1206"/>
      <c r="J1375" s="1248"/>
    </row>
    <row r="1376" spans="1:10" ht="49.5">
      <c r="A1376" s="968">
        <v>1</v>
      </c>
      <c r="B1376" s="964" t="s">
        <v>36532</v>
      </c>
      <c r="C1376" s="974" t="s">
        <v>36533</v>
      </c>
      <c r="D1376" s="28">
        <v>2</v>
      </c>
      <c r="E1376" s="28">
        <v>12</v>
      </c>
      <c r="F1376" s="975">
        <v>44063.480555555558</v>
      </c>
      <c r="G1376" s="967" t="s">
        <v>18886</v>
      </c>
      <c r="H1376" s="966" t="s">
        <v>3829</v>
      </c>
      <c r="I1376" s="958"/>
      <c r="J1376" s="958"/>
    </row>
    <row r="1377" spans="1:11" ht="49.5">
      <c r="A1377" s="968">
        <v>2</v>
      </c>
      <c r="B1377" s="964" t="s">
        <v>36534</v>
      </c>
      <c r="C1377" s="974" t="s">
        <v>36535</v>
      </c>
      <c r="D1377" s="28">
        <v>2</v>
      </c>
      <c r="E1377" s="28">
        <v>10</v>
      </c>
      <c r="F1377" s="964" t="s">
        <v>36536</v>
      </c>
      <c r="G1377" s="967" t="s">
        <v>18886</v>
      </c>
      <c r="H1377" s="966" t="s">
        <v>3829</v>
      </c>
      <c r="I1377" s="958"/>
      <c r="J1377" s="958"/>
      <c r="K1377" s="976"/>
    </row>
    <row r="1378" spans="1:11" ht="66">
      <c r="A1378" s="968">
        <v>3</v>
      </c>
      <c r="B1378" s="964" t="s">
        <v>36537</v>
      </c>
      <c r="C1378" s="974" t="s">
        <v>36538</v>
      </c>
      <c r="D1378" s="28">
        <v>2</v>
      </c>
      <c r="E1378" s="28">
        <v>4</v>
      </c>
      <c r="F1378" s="964" t="s">
        <v>36539</v>
      </c>
      <c r="G1378" s="967" t="s">
        <v>18886</v>
      </c>
      <c r="H1378" s="966" t="s">
        <v>3829</v>
      </c>
      <c r="I1378" s="958"/>
      <c r="J1378" s="958"/>
    </row>
    <row r="1379" spans="1:11" ht="18">
      <c r="A1379" s="1249" t="s">
        <v>36540</v>
      </c>
      <c r="B1379" s="1249"/>
      <c r="C1379" s="1249"/>
      <c r="D1379" s="1249"/>
      <c r="E1379" s="1249"/>
      <c r="F1379" s="1249"/>
      <c r="G1379" s="1249"/>
      <c r="H1379" s="1249"/>
      <c r="I1379" s="1249"/>
      <c r="J1379" s="1249"/>
    </row>
    <row r="1380" spans="1:11" ht="16.5">
      <c r="A1380" s="1250" t="s">
        <v>36541</v>
      </c>
      <c r="B1380" s="1250"/>
      <c r="C1380" s="1250"/>
      <c r="D1380" s="1250"/>
      <c r="E1380" s="1250"/>
      <c r="F1380" s="1250"/>
      <c r="G1380" s="1250"/>
      <c r="H1380" s="1250"/>
      <c r="I1380" s="1250"/>
      <c r="J1380" s="1250"/>
    </row>
    <row r="1381" spans="1:11" ht="17.25">
      <c r="A1381" s="1251" t="s">
        <v>20431</v>
      </c>
      <c r="B1381" s="1251" t="s">
        <v>8740</v>
      </c>
      <c r="C1381" s="1251" t="s">
        <v>8741</v>
      </c>
      <c r="D1381" s="1252" t="s">
        <v>17504</v>
      </c>
      <c r="E1381" s="1252"/>
      <c r="F1381" s="1251" t="s">
        <v>8742</v>
      </c>
      <c r="G1381" s="1251" t="s">
        <v>26259</v>
      </c>
      <c r="H1381" s="1253" t="s">
        <v>26260</v>
      </c>
      <c r="I1381" s="1251" t="s">
        <v>10959</v>
      </c>
      <c r="J1381" s="1251" t="s">
        <v>8743</v>
      </c>
    </row>
    <row r="1382" spans="1:11" ht="69">
      <c r="A1382" s="1251"/>
      <c r="B1382" s="1251"/>
      <c r="C1382" s="1251"/>
      <c r="D1382" s="977" t="s">
        <v>17506</v>
      </c>
      <c r="E1382" s="977" t="s">
        <v>17507</v>
      </c>
      <c r="F1382" s="1251"/>
      <c r="G1382" s="1251"/>
      <c r="H1382" s="1254"/>
      <c r="I1382" s="1251"/>
      <c r="J1382" s="1251"/>
    </row>
    <row r="1383" spans="1:11" ht="15.75">
      <c r="A1383" s="971">
        <v>1</v>
      </c>
      <c r="B1383" s="971">
        <v>2</v>
      </c>
      <c r="C1383" s="971">
        <v>3</v>
      </c>
      <c r="D1383" s="971">
        <v>5</v>
      </c>
      <c r="E1383" s="971">
        <v>6</v>
      </c>
      <c r="F1383" s="971"/>
      <c r="G1383" s="971">
        <v>8</v>
      </c>
      <c r="H1383" s="971">
        <v>9</v>
      </c>
      <c r="I1383" s="971">
        <v>10</v>
      </c>
      <c r="J1383" s="971">
        <v>11</v>
      </c>
    </row>
    <row r="1384" spans="1:11" ht="15.75">
      <c r="A1384" s="1241" t="s">
        <v>27905</v>
      </c>
      <c r="B1384" s="1242"/>
      <c r="C1384" s="1242"/>
      <c r="D1384" s="1242"/>
      <c r="E1384" s="1242"/>
      <c r="F1384" s="1242"/>
      <c r="G1384" s="1242"/>
      <c r="H1384" s="1242"/>
      <c r="I1384" s="1242"/>
      <c r="J1384" s="1243"/>
    </row>
    <row r="1385" spans="1:11" ht="30">
      <c r="A1385" s="496">
        <v>1</v>
      </c>
      <c r="B1385" s="956" t="s">
        <v>35450</v>
      </c>
      <c r="C1385" s="957" t="s">
        <v>35451</v>
      </c>
      <c r="D1385" s="956">
        <v>2</v>
      </c>
      <c r="E1385" s="956">
        <v>2</v>
      </c>
      <c r="F1385" s="956" t="s">
        <v>35452</v>
      </c>
      <c r="G1385" s="1244" t="s">
        <v>26336</v>
      </c>
      <c r="H1385" s="496" t="s">
        <v>3293</v>
      </c>
      <c r="I1385" s="958"/>
      <c r="J1385" s="958"/>
    </row>
    <row r="1386" spans="1:11" ht="45">
      <c r="A1386" s="496">
        <v>2</v>
      </c>
      <c r="B1386" s="956" t="s">
        <v>35453</v>
      </c>
      <c r="C1386" s="957" t="s">
        <v>35454</v>
      </c>
      <c r="D1386" s="956">
        <v>1</v>
      </c>
      <c r="E1386" s="956">
        <v>2</v>
      </c>
      <c r="F1386" s="956" t="s">
        <v>35455</v>
      </c>
      <c r="G1386" s="1245"/>
      <c r="H1386" s="496" t="s">
        <v>3293</v>
      </c>
      <c r="I1386" s="958"/>
      <c r="J1386" s="958"/>
    </row>
    <row r="1387" spans="1:11" ht="25.5">
      <c r="A1387" s="496">
        <v>3</v>
      </c>
      <c r="B1387" s="956" t="s">
        <v>35456</v>
      </c>
      <c r="C1387" s="957" t="s">
        <v>30172</v>
      </c>
      <c r="D1387" s="956">
        <v>2</v>
      </c>
      <c r="E1387" s="956">
        <v>10</v>
      </c>
      <c r="F1387" s="956" t="s">
        <v>35457</v>
      </c>
      <c r="G1387" s="1245"/>
      <c r="H1387" s="496" t="s">
        <v>3293</v>
      </c>
      <c r="I1387" s="958"/>
      <c r="J1387" s="958"/>
    </row>
    <row r="1388" spans="1:11" ht="45">
      <c r="A1388" s="496">
        <v>4</v>
      </c>
      <c r="B1388" s="956" t="s">
        <v>35458</v>
      </c>
      <c r="C1388" s="957" t="s">
        <v>35459</v>
      </c>
      <c r="D1388" s="956">
        <v>2</v>
      </c>
      <c r="E1388" s="956">
        <v>3</v>
      </c>
      <c r="F1388" s="956" t="s">
        <v>35460</v>
      </c>
      <c r="G1388" s="1245"/>
      <c r="H1388" s="496" t="s">
        <v>3293</v>
      </c>
      <c r="I1388" s="958"/>
      <c r="J1388" s="958"/>
    </row>
    <row r="1389" spans="1:11" ht="45">
      <c r="A1389" s="496">
        <v>5</v>
      </c>
      <c r="B1389" s="956" t="s">
        <v>35461</v>
      </c>
      <c r="C1389" s="957" t="s">
        <v>35462</v>
      </c>
      <c r="D1389" s="956">
        <v>2</v>
      </c>
      <c r="E1389" s="956">
        <v>3</v>
      </c>
      <c r="F1389" s="956" t="s">
        <v>35463</v>
      </c>
      <c r="G1389" s="1245"/>
      <c r="H1389" s="496" t="s">
        <v>3293</v>
      </c>
      <c r="I1389" s="958"/>
      <c r="J1389" s="958"/>
    </row>
    <row r="1390" spans="1:11" ht="45">
      <c r="A1390" s="496">
        <v>6</v>
      </c>
      <c r="B1390" s="956" t="s">
        <v>35464</v>
      </c>
      <c r="C1390" s="957" t="s">
        <v>35465</v>
      </c>
      <c r="D1390" s="956">
        <v>2</v>
      </c>
      <c r="E1390" s="956">
        <v>2</v>
      </c>
      <c r="F1390" s="956" t="s">
        <v>35466</v>
      </c>
      <c r="G1390" s="1245"/>
      <c r="H1390" s="496" t="s">
        <v>3293</v>
      </c>
      <c r="I1390" s="958"/>
      <c r="J1390" s="958"/>
    </row>
    <row r="1391" spans="1:11" ht="30">
      <c r="A1391" s="496">
        <v>7</v>
      </c>
      <c r="B1391" s="956" t="s">
        <v>35467</v>
      </c>
      <c r="C1391" s="957" t="s">
        <v>35468</v>
      </c>
      <c r="D1391" s="956">
        <v>2</v>
      </c>
      <c r="E1391" s="956">
        <v>2</v>
      </c>
      <c r="F1391" s="956" t="s">
        <v>35469</v>
      </c>
      <c r="G1391" s="1245"/>
      <c r="H1391" s="496" t="s">
        <v>3293</v>
      </c>
      <c r="I1391" s="958"/>
      <c r="J1391" s="958"/>
    </row>
    <row r="1392" spans="1:11" ht="30">
      <c r="A1392" s="496">
        <v>8</v>
      </c>
      <c r="B1392" s="956" t="s">
        <v>35470</v>
      </c>
      <c r="C1392" s="957" t="s">
        <v>35471</v>
      </c>
      <c r="D1392" s="956">
        <v>2</v>
      </c>
      <c r="E1392" s="956">
        <v>5</v>
      </c>
      <c r="F1392" s="956" t="s">
        <v>35472</v>
      </c>
      <c r="G1392" s="1245"/>
      <c r="H1392" s="496" t="s">
        <v>3293</v>
      </c>
      <c r="I1392" s="958"/>
      <c r="J1392" s="958"/>
    </row>
    <row r="1393" spans="1:10" ht="45">
      <c r="A1393" s="496">
        <v>9</v>
      </c>
      <c r="B1393" s="956" t="s">
        <v>35473</v>
      </c>
      <c r="C1393" s="957" t="s">
        <v>35474</v>
      </c>
      <c r="D1393" s="956">
        <v>2</v>
      </c>
      <c r="E1393" s="956">
        <v>8</v>
      </c>
      <c r="F1393" s="956" t="s">
        <v>35475</v>
      </c>
      <c r="G1393" s="1245"/>
      <c r="H1393" s="496" t="s">
        <v>3293</v>
      </c>
      <c r="I1393" s="958"/>
      <c r="J1393" s="958"/>
    </row>
    <row r="1394" spans="1:10" ht="30">
      <c r="A1394" s="496">
        <v>10</v>
      </c>
      <c r="B1394" s="956" t="s">
        <v>35476</v>
      </c>
      <c r="C1394" s="957" t="s">
        <v>35477</v>
      </c>
      <c r="D1394" s="956">
        <v>2</v>
      </c>
      <c r="E1394" s="956">
        <v>2</v>
      </c>
      <c r="F1394" s="956" t="s">
        <v>35478</v>
      </c>
      <c r="G1394" s="1245"/>
      <c r="H1394" s="496" t="s">
        <v>3293</v>
      </c>
      <c r="I1394" s="958"/>
      <c r="J1394" s="958"/>
    </row>
    <row r="1395" spans="1:10" ht="25.5">
      <c r="A1395" s="496">
        <v>11</v>
      </c>
      <c r="B1395" s="956" t="s">
        <v>35479</v>
      </c>
      <c r="C1395" s="957" t="s">
        <v>35480</v>
      </c>
      <c r="D1395" s="956">
        <v>2</v>
      </c>
      <c r="E1395" s="956">
        <v>3</v>
      </c>
      <c r="F1395" s="956" t="s">
        <v>35481</v>
      </c>
      <c r="G1395" s="1245"/>
      <c r="H1395" s="496" t="s">
        <v>3293</v>
      </c>
      <c r="I1395" s="958"/>
      <c r="J1395" s="958"/>
    </row>
    <row r="1396" spans="1:10" ht="60">
      <c r="A1396" s="496">
        <v>12</v>
      </c>
      <c r="B1396" s="956" t="s">
        <v>35482</v>
      </c>
      <c r="C1396" s="957" t="s">
        <v>35483</v>
      </c>
      <c r="D1396" s="956">
        <v>2</v>
      </c>
      <c r="E1396" s="956">
        <v>2</v>
      </c>
      <c r="F1396" s="956" t="s">
        <v>35484</v>
      </c>
      <c r="G1396" s="1245"/>
      <c r="H1396" s="496" t="s">
        <v>3293</v>
      </c>
      <c r="I1396" s="958"/>
      <c r="J1396" s="958"/>
    </row>
    <row r="1397" spans="1:10" ht="30">
      <c r="A1397" s="496">
        <v>13</v>
      </c>
      <c r="B1397" s="956" t="s">
        <v>35485</v>
      </c>
      <c r="C1397" s="957" t="s">
        <v>35486</v>
      </c>
      <c r="D1397" s="956">
        <v>2</v>
      </c>
      <c r="E1397" s="956">
        <v>10</v>
      </c>
      <c r="F1397" s="956" t="s">
        <v>35487</v>
      </c>
      <c r="G1397" s="1245"/>
      <c r="H1397" s="496" t="s">
        <v>3293</v>
      </c>
      <c r="I1397" s="958"/>
      <c r="J1397" s="958"/>
    </row>
    <row r="1398" spans="1:10" ht="45">
      <c r="A1398" s="496">
        <v>14</v>
      </c>
      <c r="B1398" s="956" t="s">
        <v>35488</v>
      </c>
      <c r="C1398" s="957" t="s">
        <v>35489</v>
      </c>
      <c r="D1398" s="956">
        <v>2</v>
      </c>
      <c r="E1398" s="956">
        <v>10</v>
      </c>
      <c r="F1398" s="956" t="s">
        <v>35490</v>
      </c>
      <c r="G1398" s="1245"/>
      <c r="H1398" s="496" t="s">
        <v>3293</v>
      </c>
      <c r="I1398" s="958"/>
      <c r="J1398" s="958"/>
    </row>
    <row r="1399" spans="1:10" ht="30">
      <c r="A1399" s="496">
        <v>15</v>
      </c>
      <c r="B1399" s="956" t="s">
        <v>35491</v>
      </c>
      <c r="C1399" s="957" t="s">
        <v>35492</v>
      </c>
      <c r="D1399" s="956">
        <v>2</v>
      </c>
      <c r="E1399" s="956">
        <v>7</v>
      </c>
      <c r="F1399" s="956" t="s">
        <v>35493</v>
      </c>
      <c r="G1399" s="1245"/>
      <c r="H1399" s="496" t="s">
        <v>3293</v>
      </c>
      <c r="I1399" s="958"/>
      <c r="J1399" s="958"/>
    </row>
    <row r="1400" spans="1:10" ht="60">
      <c r="A1400" s="496">
        <v>16</v>
      </c>
      <c r="B1400" s="956" t="s">
        <v>35494</v>
      </c>
      <c r="C1400" s="957" t="s">
        <v>35495</v>
      </c>
      <c r="D1400" s="956">
        <v>2</v>
      </c>
      <c r="E1400" s="956">
        <v>5</v>
      </c>
      <c r="F1400" s="956" t="s">
        <v>35496</v>
      </c>
      <c r="G1400" s="1245"/>
      <c r="H1400" s="496" t="s">
        <v>3293</v>
      </c>
      <c r="I1400" s="958"/>
      <c r="J1400" s="958"/>
    </row>
    <row r="1401" spans="1:10" ht="30">
      <c r="A1401" s="496">
        <v>17</v>
      </c>
      <c r="B1401" s="956" t="s">
        <v>35497</v>
      </c>
      <c r="C1401" s="957" t="s">
        <v>35498</v>
      </c>
      <c r="D1401" s="956">
        <v>2</v>
      </c>
      <c r="E1401" s="956">
        <v>16</v>
      </c>
      <c r="F1401" s="956" t="s">
        <v>35499</v>
      </c>
      <c r="G1401" s="1245"/>
      <c r="H1401" s="496" t="s">
        <v>3293</v>
      </c>
      <c r="I1401" s="958"/>
      <c r="J1401" s="958"/>
    </row>
    <row r="1402" spans="1:10" ht="30">
      <c r="A1402" s="496">
        <v>18</v>
      </c>
      <c r="B1402" s="956" t="s">
        <v>35500</v>
      </c>
      <c r="C1402" s="957" t="s">
        <v>35501</v>
      </c>
      <c r="D1402" s="956">
        <v>3</v>
      </c>
      <c r="E1402" s="956">
        <v>7</v>
      </c>
      <c r="F1402" s="956" t="s">
        <v>35502</v>
      </c>
      <c r="G1402" s="1245"/>
      <c r="H1402" s="496" t="s">
        <v>3293</v>
      </c>
      <c r="I1402" s="958"/>
      <c r="J1402" s="958"/>
    </row>
    <row r="1403" spans="1:10" ht="30">
      <c r="A1403" s="496">
        <v>19</v>
      </c>
      <c r="B1403" s="956" t="s">
        <v>35503</v>
      </c>
      <c r="C1403" s="957" t="s">
        <v>35504</v>
      </c>
      <c r="D1403" s="956">
        <v>3</v>
      </c>
      <c r="E1403" s="956">
        <v>16</v>
      </c>
      <c r="F1403" s="956" t="s">
        <v>35505</v>
      </c>
      <c r="G1403" s="1245"/>
      <c r="H1403" s="496" t="s">
        <v>3293</v>
      </c>
      <c r="I1403" s="958"/>
      <c r="J1403" s="958"/>
    </row>
    <row r="1404" spans="1:10" ht="30">
      <c r="A1404" s="496">
        <v>20</v>
      </c>
      <c r="B1404" s="956" t="s">
        <v>35506</v>
      </c>
      <c r="C1404" s="957" t="s">
        <v>35507</v>
      </c>
      <c r="D1404" s="956">
        <v>3</v>
      </c>
      <c r="E1404" s="956">
        <v>7</v>
      </c>
      <c r="F1404" s="956" t="s">
        <v>35508</v>
      </c>
      <c r="G1404" s="1245"/>
      <c r="H1404" s="496" t="s">
        <v>3293</v>
      </c>
      <c r="I1404" s="958"/>
      <c r="J1404" s="958"/>
    </row>
    <row r="1405" spans="1:10" ht="30">
      <c r="A1405" s="496">
        <v>21</v>
      </c>
      <c r="B1405" s="956" t="s">
        <v>35509</v>
      </c>
      <c r="C1405" s="957" t="s">
        <v>35510</v>
      </c>
      <c r="D1405" s="956">
        <v>2</v>
      </c>
      <c r="E1405" s="956">
        <v>8</v>
      </c>
      <c r="F1405" s="956" t="s">
        <v>35511</v>
      </c>
      <c r="G1405" s="1245"/>
      <c r="H1405" s="496" t="s">
        <v>3293</v>
      </c>
      <c r="I1405" s="958"/>
      <c r="J1405" s="958"/>
    </row>
    <row r="1406" spans="1:10" ht="90">
      <c r="A1406" s="496">
        <v>22</v>
      </c>
      <c r="B1406" s="956" t="s">
        <v>35512</v>
      </c>
      <c r="C1406" s="957" t="s">
        <v>35513</v>
      </c>
      <c r="D1406" s="956">
        <v>2</v>
      </c>
      <c r="E1406" s="956">
        <v>2</v>
      </c>
      <c r="F1406" s="956" t="s">
        <v>35514</v>
      </c>
      <c r="G1406" s="1245"/>
      <c r="H1406" s="496" t="s">
        <v>3293</v>
      </c>
      <c r="I1406" s="958"/>
      <c r="J1406" s="958"/>
    </row>
    <row r="1407" spans="1:10" ht="45">
      <c r="A1407" s="496">
        <v>23</v>
      </c>
      <c r="B1407" s="956" t="s">
        <v>35515</v>
      </c>
      <c r="C1407" s="957" t="s">
        <v>35516</v>
      </c>
      <c r="D1407" s="956">
        <v>2</v>
      </c>
      <c r="E1407" s="956">
        <v>172</v>
      </c>
      <c r="F1407" s="956" t="s">
        <v>35517</v>
      </c>
      <c r="G1407" s="1245"/>
      <c r="H1407" s="496" t="s">
        <v>3293</v>
      </c>
      <c r="I1407" s="958"/>
      <c r="J1407" s="958"/>
    </row>
    <row r="1408" spans="1:10" ht="45">
      <c r="A1408" s="496">
        <v>24</v>
      </c>
      <c r="B1408" s="956" t="s">
        <v>35518</v>
      </c>
      <c r="C1408" s="957" t="s">
        <v>35519</v>
      </c>
      <c r="D1408" s="956">
        <v>2</v>
      </c>
      <c r="E1408" s="956">
        <v>3</v>
      </c>
      <c r="F1408" s="956" t="s">
        <v>35520</v>
      </c>
      <c r="G1408" s="1245"/>
      <c r="H1408" s="496" t="s">
        <v>3293</v>
      </c>
      <c r="I1408" s="958"/>
      <c r="J1408" s="958"/>
    </row>
    <row r="1409" spans="1:10" ht="45">
      <c r="A1409" s="496">
        <v>25</v>
      </c>
      <c r="B1409" s="956" t="s">
        <v>35521</v>
      </c>
      <c r="C1409" s="957" t="s">
        <v>35522</v>
      </c>
      <c r="D1409" s="956">
        <v>3</v>
      </c>
      <c r="E1409" s="956">
        <v>32</v>
      </c>
      <c r="F1409" s="956" t="s">
        <v>35523</v>
      </c>
      <c r="G1409" s="1245"/>
      <c r="H1409" s="496" t="s">
        <v>3293</v>
      </c>
      <c r="I1409" s="958"/>
      <c r="J1409" s="958"/>
    </row>
    <row r="1410" spans="1:10" ht="45">
      <c r="A1410" s="496">
        <v>26</v>
      </c>
      <c r="B1410" s="956" t="s">
        <v>35524</v>
      </c>
      <c r="C1410" s="957" t="s">
        <v>35525</v>
      </c>
      <c r="D1410" s="956">
        <v>2</v>
      </c>
      <c r="E1410" s="956">
        <v>2</v>
      </c>
      <c r="F1410" s="956" t="s">
        <v>35526</v>
      </c>
      <c r="G1410" s="1245"/>
      <c r="H1410" s="496" t="s">
        <v>3293</v>
      </c>
      <c r="I1410" s="958"/>
      <c r="J1410" s="958"/>
    </row>
    <row r="1411" spans="1:10" ht="30">
      <c r="A1411" s="496">
        <v>27</v>
      </c>
      <c r="B1411" s="956" t="s">
        <v>35527</v>
      </c>
      <c r="C1411" s="957" t="s">
        <v>35528</v>
      </c>
      <c r="D1411" s="956">
        <v>2</v>
      </c>
      <c r="E1411" s="956">
        <v>6</v>
      </c>
      <c r="F1411" s="956" t="s">
        <v>35529</v>
      </c>
      <c r="G1411" s="1245"/>
      <c r="H1411" s="496" t="s">
        <v>3293</v>
      </c>
      <c r="I1411" s="958"/>
      <c r="J1411" s="958"/>
    </row>
    <row r="1412" spans="1:10" ht="30">
      <c r="A1412" s="496">
        <v>28</v>
      </c>
      <c r="B1412" s="956" t="s">
        <v>35530</v>
      </c>
      <c r="C1412" s="957" t="s">
        <v>35531</v>
      </c>
      <c r="D1412" s="956">
        <v>2</v>
      </c>
      <c r="E1412" s="956">
        <v>12</v>
      </c>
      <c r="F1412" s="956" t="s">
        <v>35532</v>
      </c>
      <c r="G1412" s="1245"/>
      <c r="H1412" s="496" t="s">
        <v>3293</v>
      </c>
      <c r="I1412" s="958"/>
      <c r="J1412" s="958"/>
    </row>
    <row r="1413" spans="1:10" ht="30">
      <c r="A1413" s="496">
        <v>29</v>
      </c>
      <c r="B1413" s="956" t="s">
        <v>35533</v>
      </c>
      <c r="C1413" s="957" t="s">
        <v>28190</v>
      </c>
      <c r="D1413" s="956">
        <v>2</v>
      </c>
      <c r="E1413" s="956">
        <v>2</v>
      </c>
      <c r="F1413" s="956" t="s">
        <v>35534</v>
      </c>
      <c r="G1413" s="1245"/>
      <c r="H1413" s="496" t="s">
        <v>3293</v>
      </c>
      <c r="I1413" s="958"/>
      <c r="J1413" s="958"/>
    </row>
    <row r="1414" spans="1:10" ht="45">
      <c r="A1414" s="496">
        <v>30</v>
      </c>
      <c r="B1414" s="956" t="s">
        <v>35535</v>
      </c>
      <c r="C1414" s="957" t="s">
        <v>35536</v>
      </c>
      <c r="D1414" s="956">
        <v>2</v>
      </c>
      <c r="E1414" s="956">
        <v>24</v>
      </c>
      <c r="F1414" s="956" t="s">
        <v>35537</v>
      </c>
      <c r="G1414" s="1245"/>
      <c r="H1414" s="496" t="s">
        <v>3293</v>
      </c>
      <c r="I1414" s="958"/>
      <c r="J1414" s="958"/>
    </row>
    <row r="1415" spans="1:10" ht="45">
      <c r="A1415" s="496">
        <v>31</v>
      </c>
      <c r="B1415" s="956" t="s">
        <v>35538</v>
      </c>
      <c r="C1415" s="957" t="s">
        <v>35539</v>
      </c>
      <c r="D1415" s="956">
        <v>2</v>
      </c>
      <c r="E1415" s="956">
        <v>2</v>
      </c>
      <c r="F1415" s="956" t="s">
        <v>35540</v>
      </c>
      <c r="G1415" s="1245"/>
      <c r="H1415" s="496" t="s">
        <v>3293</v>
      </c>
      <c r="I1415" s="958"/>
      <c r="J1415" s="958"/>
    </row>
    <row r="1416" spans="1:10" ht="45">
      <c r="A1416" s="496">
        <v>32</v>
      </c>
      <c r="B1416" s="956" t="s">
        <v>35541</v>
      </c>
      <c r="C1416" s="957" t="s">
        <v>35542</v>
      </c>
      <c r="D1416" s="956">
        <v>3</v>
      </c>
      <c r="E1416" s="956">
        <v>2</v>
      </c>
      <c r="F1416" s="956" t="s">
        <v>35543</v>
      </c>
      <c r="G1416" s="1245"/>
      <c r="H1416" s="496" t="s">
        <v>3293</v>
      </c>
      <c r="I1416" s="958"/>
      <c r="J1416" s="958"/>
    </row>
    <row r="1417" spans="1:10" ht="30">
      <c r="A1417" s="496">
        <v>33</v>
      </c>
      <c r="B1417" s="956" t="s">
        <v>35544</v>
      </c>
      <c r="C1417" s="957" t="s">
        <v>35545</v>
      </c>
      <c r="D1417" s="956">
        <v>4</v>
      </c>
      <c r="E1417" s="956">
        <v>76</v>
      </c>
      <c r="F1417" s="956" t="s">
        <v>35546</v>
      </c>
      <c r="G1417" s="1245"/>
      <c r="H1417" s="496" t="s">
        <v>3293</v>
      </c>
      <c r="I1417" s="958"/>
      <c r="J1417" s="958"/>
    </row>
    <row r="1418" spans="1:10" ht="25.5">
      <c r="A1418" s="496">
        <v>34</v>
      </c>
      <c r="B1418" s="956" t="s">
        <v>35547</v>
      </c>
      <c r="C1418" s="957" t="s">
        <v>35548</v>
      </c>
      <c r="D1418" s="956">
        <v>3</v>
      </c>
      <c r="E1418" s="956">
        <v>293</v>
      </c>
      <c r="F1418" s="956" t="s">
        <v>35549</v>
      </c>
      <c r="G1418" s="1245"/>
      <c r="H1418" s="496" t="s">
        <v>3293</v>
      </c>
      <c r="I1418" s="958"/>
      <c r="J1418" s="958"/>
    </row>
    <row r="1419" spans="1:10" ht="45">
      <c r="A1419" s="496">
        <v>35</v>
      </c>
      <c r="B1419" s="956" t="s">
        <v>35550</v>
      </c>
      <c r="C1419" s="957" t="s">
        <v>35551</v>
      </c>
      <c r="D1419" s="956">
        <v>2</v>
      </c>
      <c r="E1419" s="956">
        <v>2</v>
      </c>
      <c r="F1419" s="956" t="s">
        <v>35552</v>
      </c>
      <c r="G1419" s="1245"/>
      <c r="H1419" s="496" t="s">
        <v>3293</v>
      </c>
      <c r="I1419" s="958"/>
      <c r="J1419" s="958"/>
    </row>
    <row r="1420" spans="1:10" ht="45">
      <c r="A1420" s="496">
        <v>36</v>
      </c>
      <c r="B1420" s="956" t="s">
        <v>35553</v>
      </c>
      <c r="C1420" s="957" t="s">
        <v>35554</v>
      </c>
      <c r="D1420" s="956">
        <v>2</v>
      </c>
      <c r="E1420" s="956">
        <v>8</v>
      </c>
      <c r="F1420" s="956" t="s">
        <v>35555</v>
      </c>
      <c r="G1420" s="1245"/>
      <c r="H1420" s="496" t="s">
        <v>3293</v>
      </c>
      <c r="I1420" s="958"/>
      <c r="J1420" s="958"/>
    </row>
    <row r="1421" spans="1:10" ht="30">
      <c r="A1421" s="496">
        <v>37</v>
      </c>
      <c r="B1421" s="956" t="s">
        <v>35556</v>
      </c>
      <c r="C1421" s="957" t="s">
        <v>35557</v>
      </c>
      <c r="D1421" s="956">
        <v>2</v>
      </c>
      <c r="E1421" s="956">
        <v>6</v>
      </c>
      <c r="F1421" s="956" t="s">
        <v>35558</v>
      </c>
      <c r="G1421" s="1245"/>
      <c r="H1421" s="496" t="s">
        <v>3293</v>
      </c>
      <c r="I1421" s="958"/>
      <c r="J1421" s="958"/>
    </row>
    <row r="1422" spans="1:10" ht="45">
      <c r="A1422" s="496">
        <v>38</v>
      </c>
      <c r="B1422" s="956" t="s">
        <v>35559</v>
      </c>
      <c r="C1422" s="957" t="s">
        <v>35560</v>
      </c>
      <c r="D1422" s="956">
        <v>2</v>
      </c>
      <c r="E1422" s="956">
        <v>3</v>
      </c>
      <c r="F1422" s="956" t="s">
        <v>35561</v>
      </c>
      <c r="G1422" s="1245"/>
      <c r="H1422" s="496" t="s">
        <v>3293</v>
      </c>
      <c r="I1422" s="958"/>
      <c r="J1422" s="958"/>
    </row>
    <row r="1423" spans="1:10" ht="75">
      <c r="A1423" s="496">
        <v>39</v>
      </c>
      <c r="B1423" s="956" t="s">
        <v>35562</v>
      </c>
      <c r="C1423" s="957" t="s">
        <v>35563</v>
      </c>
      <c r="D1423" s="956">
        <v>2</v>
      </c>
      <c r="E1423" s="956">
        <v>2</v>
      </c>
      <c r="F1423" s="956" t="s">
        <v>35564</v>
      </c>
      <c r="G1423" s="1245"/>
      <c r="H1423" s="496" t="s">
        <v>3293</v>
      </c>
      <c r="I1423" s="958"/>
      <c r="J1423" s="958"/>
    </row>
    <row r="1424" spans="1:10" ht="45">
      <c r="A1424" s="496">
        <v>40</v>
      </c>
      <c r="B1424" s="956" t="s">
        <v>35565</v>
      </c>
      <c r="C1424" s="957" t="s">
        <v>35566</v>
      </c>
      <c r="D1424" s="956">
        <v>2</v>
      </c>
      <c r="E1424" s="956">
        <v>24</v>
      </c>
      <c r="F1424" s="956" t="s">
        <v>35567</v>
      </c>
      <c r="G1424" s="1245"/>
      <c r="H1424" s="496" t="s">
        <v>3293</v>
      </c>
      <c r="I1424" s="958"/>
      <c r="J1424" s="958"/>
    </row>
    <row r="1425" spans="1:10" ht="45">
      <c r="A1425" s="496">
        <v>41</v>
      </c>
      <c r="B1425" s="956" t="s">
        <v>35568</v>
      </c>
      <c r="C1425" s="957" t="s">
        <v>35569</v>
      </c>
      <c r="D1425" s="956">
        <v>2</v>
      </c>
      <c r="E1425" s="956">
        <v>2</v>
      </c>
      <c r="F1425" s="956" t="s">
        <v>35570</v>
      </c>
      <c r="G1425" s="1245"/>
      <c r="H1425" s="496" t="s">
        <v>3293</v>
      </c>
      <c r="I1425" s="958"/>
      <c r="J1425" s="958"/>
    </row>
    <row r="1426" spans="1:10" ht="45">
      <c r="A1426" s="496">
        <v>42</v>
      </c>
      <c r="B1426" s="956" t="s">
        <v>35571</v>
      </c>
      <c r="C1426" s="957" t="s">
        <v>35572</v>
      </c>
      <c r="D1426" s="956">
        <v>2</v>
      </c>
      <c r="E1426" s="956">
        <v>23</v>
      </c>
      <c r="F1426" s="956" t="s">
        <v>35573</v>
      </c>
      <c r="G1426" s="1245"/>
      <c r="H1426" s="496" t="s">
        <v>3293</v>
      </c>
      <c r="I1426" s="958"/>
      <c r="J1426" s="958"/>
    </row>
    <row r="1427" spans="1:10" ht="30">
      <c r="A1427" s="496">
        <v>43</v>
      </c>
      <c r="B1427" s="956" t="s">
        <v>35574</v>
      </c>
      <c r="C1427" s="957" t="s">
        <v>35575</v>
      </c>
      <c r="D1427" s="956">
        <v>2</v>
      </c>
      <c r="E1427" s="956">
        <v>2</v>
      </c>
      <c r="F1427" s="956" t="s">
        <v>35576</v>
      </c>
      <c r="G1427" s="1245"/>
      <c r="H1427" s="496" t="s">
        <v>3293</v>
      </c>
      <c r="I1427" s="958"/>
      <c r="J1427" s="958"/>
    </row>
    <row r="1428" spans="1:10" ht="45">
      <c r="A1428" s="496">
        <v>44</v>
      </c>
      <c r="B1428" s="956" t="s">
        <v>35577</v>
      </c>
      <c r="C1428" s="957" t="s">
        <v>35578</v>
      </c>
      <c r="D1428" s="956">
        <v>3</v>
      </c>
      <c r="E1428" s="956">
        <v>38</v>
      </c>
      <c r="F1428" s="956" t="s">
        <v>35579</v>
      </c>
      <c r="G1428" s="1245"/>
      <c r="H1428" s="496" t="s">
        <v>3293</v>
      </c>
      <c r="I1428" s="958"/>
      <c r="J1428" s="958"/>
    </row>
    <row r="1429" spans="1:10" ht="45">
      <c r="A1429" s="496">
        <v>45</v>
      </c>
      <c r="B1429" s="956" t="s">
        <v>35580</v>
      </c>
      <c r="C1429" s="957" t="s">
        <v>35581</v>
      </c>
      <c r="D1429" s="956">
        <v>3</v>
      </c>
      <c r="E1429" s="956">
        <v>16</v>
      </c>
      <c r="F1429" s="956" t="s">
        <v>35582</v>
      </c>
      <c r="G1429" s="1245"/>
      <c r="H1429" s="496" t="s">
        <v>3293</v>
      </c>
      <c r="I1429" s="958"/>
      <c r="J1429" s="958"/>
    </row>
    <row r="1430" spans="1:10" ht="45">
      <c r="A1430" s="496">
        <v>46</v>
      </c>
      <c r="B1430" s="956" t="s">
        <v>35583</v>
      </c>
      <c r="C1430" s="957" t="s">
        <v>35584</v>
      </c>
      <c r="D1430" s="956">
        <v>2</v>
      </c>
      <c r="E1430" s="956">
        <v>9</v>
      </c>
      <c r="F1430" s="956" t="s">
        <v>35585</v>
      </c>
      <c r="G1430" s="1245"/>
      <c r="H1430" s="496" t="s">
        <v>3293</v>
      </c>
      <c r="I1430" s="958"/>
      <c r="J1430" s="958"/>
    </row>
    <row r="1431" spans="1:10" ht="30">
      <c r="A1431" s="496">
        <v>47</v>
      </c>
      <c r="B1431" s="956" t="s">
        <v>35586</v>
      </c>
      <c r="C1431" s="957" t="s">
        <v>35587</v>
      </c>
      <c r="D1431" s="956">
        <v>2</v>
      </c>
      <c r="E1431" s="956">
        <v>3</v>
      </c>
      <c r="F1431" s="956" t="s">
        <v>35588</v>
      </c>
      <c r="G1431" s="1245"/>
      <c r="H1431" s="496" t="s">
        <v>3293</v>
      </c>
      <c r="I1431" s="958"/>
      <c r="J1431" s="958"/>
    </row>
    <row r="1432" spans="1:10" ht="45">
      <c r="A1432" s="496">
        <v>48</v>
      </c>
      <c r="B1432" s="956" t="s">
        <v>35589</v>
      </c>
      <c r="C1432" s="957" t="s">
        <v>35590</v>
      </c>
      <c r="D1432" s="956">
        <v>2</v>
      </c>
      <c r="E1432" s="956">
        <v>3</v>
      </c>
      <c r="F1432" s="956" t="s">
        <v>35591</v>
      </c>
      <c r="G1432" s="1245"/>
      <c r="H1432" s="496" t="s">
        <v>3293</v>
      </c>
      <c r="I1432" s="958"/>
      <c r="J1432" s="958"/>
    </row>
    <row r="1433" spans="1:10" ht="45">
      <c r="A1433" s="496">
        <v>49</v>
      </c>
      <c r="B1433" s="956" t="s">
        <v>35592</v>
      </c>
      <c r="C1433" s="957" t="s">
        <v>35593</v>
      </c>
      <c r="D1433" s="956">
        <v>2</v>
      </c>
      <c r="E1433" s="956">
        <v>2</v>
      </c>
      <c r="F1433" s="956" t="s">
        <v>35594</v>
      </c>
      <c r="G1433" s="1245"/>
      <c r="H1433" s="496" t="s">
        <v>3293</v>
      </c>
      <c r="I1433" s="958"/>
      <c r="J1433" s="958"/>
    </row>
    <row r="1434" spans="1:10" ht="75">
      <c r="A1434" s="496">
        <v>50</v>
      </c>
      <c r="B1434" s="956" t="s">
        <v>35595</v>
      </c>
      <c r="C1434" s="957" t="s">
        <v>35596</v>
      </c>
      <c r="D1434" s="956">
        <v>2</v>
      </c>
      <c r="E1434" s="956">
        <v>2</v>
      </c>
      <c r="F1434" s="956" t="s">
        <v>35597</v>
      </c>
      <c r="G1434" s="1245"/>
      <c r="H1434" s="496" t="s">
        <v>3293</v>
      </c>
      <c r="I1434" s="958"/>
      <c r="J1434" s="958"/>
    </row>
    <row r="1435" spans="1:10" ht="75">
      <c r="A1435" s="496">
        <v>51</v>
      </c>
      <c r="B1435" s="956" t="s">
        <v>35598</v>
      </c>
      <c r="C1435" s="957" t="s">
        <v>35599</v>
      </c>
      <c r="D1435" s="956">
        <v>2</v>
      </c>
      <c r="E1435" s="956">
        <v>2</v>
      </c>
      <c r="F1435" s="956" t="s">
        <v>35600</v>
      </c>
      <c r="G1435" s="1245"/>
      <c r="H1435" s="496" t="s">
        <v>3293</v>
      </c>
      <c r="I1435" s="958"/>
      <c r="J1435" s="958"/>
    </row>
    <row r="1436" spans="1:10" ht="60">
      <c r="A1436" s="496">
        <v>52</v>
      </c>
      <c r="B1436" s="956" t="s">
        <v>35601</v>
      </c>
      <c r="C1436" s="957" t="s">
        <v>35602</v>
      </c>
      <c r="D1436" s="956">
        <v>2</v>
      </c>
      <c r="E1436" s="956">
        <v>2</v>
      </c>
      <c r="F1436" s="956" t="s">
        <v>35603</v>
      </c>
      <c r="G1436" s="1245"/>
      <c r="H1436" s="496" t="s">
        <v>3293</v>
      </c>
      <c r="I1436" s="958"/>
      <c r="J1436" s="958"/>
    </row>
    <row r="1437" spans="1:10" ht="30">
      <c r="A1437" s="496">
        <v>53</v>
      </c>
      <c r="B1437" s="956" t="s">
        <v>35604</v>
      </c>
      <c r="C1437" s="957" t="s">
        <v>21842</v>
      </c>
      <c r="D1437" s="956">
        <v>2</v>
      </c>
      <c r="E1437" s="956">
        <v>2</v>
      </c>
      <c r="F1437" s="956" t="s">
        <v>35605</v>
      </c>
      <c r="G1437" s="1245"/>
      <c r="H1437" s="496" t="s">
        <v>3293</v>
      </c>
      <c r="I1437" s="958"/>
      <c r="J1437" s="958"/>
    </row>
    <row r="1438" spans="1:10" ht="30">
      <c r="A1438" s="496">
        <v>54</v>
      </c>
      <c r="B1438" s="956" t="s">
        <v>35606</v>
      </c>
      <c r="C1438" s="957" t="s">
        <v>21781</v>
      </c>
      <c r="D1438" s="956">
        <v>1</v>
      </c>
      <c r="E1438" s="956">
        <v>3</v>
      </c>
      <c r="F1438" s="956" t="s">
        <v>35607</v>
      </c>
      <c r="G1438" s="1245"/>
      <c r="H1438" s="496" t="s">
        <v>3293</v>
      </c>
      <c r="I1438" s="958"/>
      <c r="J1438" s="958"/>
    </row>
    <row r="1439" spans="1:10" ht="45">
      <c r="A1439" s="496">
        <v>55</v>
      </c>
      <c r="B1439" s="956" t="s">
        <v>35608</v>
      </c>
      <c r="C1439" s="957" t="s">
        <v>35609</v>
      </c>
      <c r="D1439" s="956">
        <v>2</v>
      </c>
      <c r="E1439" s="956">
        <v>2</v>
      </c>
      <c r="F1439" s="956" t="s">
        <v>35610</v>
      </c>
      <c r="G1439" s="1245"/>
      <c r="H1439" s="496" t="s">
        <v>3293</v>
      </c>
      <c r="I1439" s="958"/>
      <c r="J1439" s="958"/>
    </row>
    <row r="1440" spans="1:10" ht="30">
      <c r="A1440" s="496">
        <v>56</v>
      </c>
      <c r="B1440" s="956" t="s">
        <v>35611</v>
      </c>
      <c r="C1440" s="957" t="s">
        <v>35612</v>
      </c>
      <c r="D1440" s="956">
        <v>2</v>
      </c>
      <c r="E1440" s="956">
        <v>3</v>
      </c>
      <c r="F1440" s="956" t="s">
        <v>35613</v>
      </c>
      <c r="G1440" s="1245"/>
      <c r="H1440" s="496" t="s">
        <v>3293</v>
      </c>
      <c r="I1440" s="958"/>
      <c r="J1440" s="958"/>
    </row>
    <row r="1441" spans="1:10" ht="45">
      <c r="A1441" s="496">
        <v>57</v>
      </c>
      <c r="B1441" s="956" t="s">
        <v>35614</v>
      </c>
      <c r="C1441" s="957" t="s">
        <v>35615</v>
      </c>
      <c r="D1441" s="956">
        <v>2</v>
      </c>
      <c r="E1441" s="956">
        <v>2</v>
      </c>
      <c r="F1441" s="956" t="s">
        <v>35616</v>
      </c>
      <c r="G1441" s="1245"/>
      <c r="H1441" s="496" t="s">
        <v>3293</v>
      </c>
      <c r="I1441" s="958"/>
      <c r="J1441" s="958"/>
    </row>
    <row r="1442" spans="1:10" ht="60">
      <c r="A1442" s="496">
        <v>58</v>
      </c>
      <c r="B1442" s="956" t="s">
        <v>35617</v>
      </c>
      <c r="C1442" s="957" t="s">
        <v>35618</v>
      </c>
      <c r="D1442" s="956">
        <v>2</v>
      </c>
      <c r="E1442" s="956">
        <v>2</v>
      </c>
      <c r="F1442" s="956" t="s">
        <v>35619</v>
      </c>
      <c r="G1442" s="1245"/>
      <c r="H1442" s="496" t="s">
        <v>3293</v>
      </c>
      <c r="I1442" s="958"/>
      <c r="J1442" s="958"/>
    </row>
    <row r="1443" spans="1:10" ht="30">
      <c r="A1443" s="496">
        <v>59</v>
      </c>
      <c r="B1443" s="956" t="s">
        <v>35620</v>
      </c>
      <c r="C1443" s="957" t="s">
        <v>35621</v>
      </c>
      <c r="D1443" s="956">
        <v>2</v>
      </c>
      <c r="E1443" s="956">
        <v>8</v>
      </c>
      <c r="F1443" s="956" t="s">
        <v>35622</v>
      </c>
      <c r="G1443" s="1245"/>
      <c r="H1443" s="496" t="s">
        <v>3293</v>
      </c>
      <c r="I1443" s="958"/>
      <c r="J1443" s="958"/>
    </row>
    <row r="1444" spans="1:10" ht="30">
      <c r="A1444" s="496">
        <v>60</v>
      </c>
      <c r="B1444" s="956" t="s">
        <v>35623</v>
      </c>
      <c r="C1444" s="957" t="s">
        <v>35624</v>
      </c>
      <c r="D1444" s="956">
        <v>2</v>
      </c>
      <c r="E1444" s="956">
        <v>2</v>
      </c>
      <c r="F1444" s="956" t="s">
        <v>35625</v>
      </c>
      <c r="G1444" s="1245"/>
      <c r="H1444" s="496" t="s">
        <v>3293</v>
      </c>
      <c r="I1444" s="958"/>
      <c r="J1444" s="958"/>
    </row>
    <row r="1445" spans="1:10" ht="30">
      <c r="A1445" s="496">
        <v>61</v>
      </c>
      <c r="B1445" s="956" t="s">
        <v>35626</v>
      </c>
      <c r="C1445" s="957" t="s">
        <v>35627</v>
      </c>
      <c r="D1445" s="956">
        <v>2</v>
      </c>
      <c r="E1445" s="956">
        <v>2</v>
      </c>
      <c r="F1445" s="956" t="s">
        <v>35628</v>
      </c>
      <c r="G1445" s="1245"/>
      <c r="H1445" s="496" t="s">
        <v>3293</v>
      </c>
      <c r="I1445" s="958"/>
      <c r="J1445" s="958"/>
    </row>
    <row r="1446" spans="1:10" ht="25.5">
      <c r="A1446" s="496">
        <v>62</v>
      </c>
      <c r="B1446" s="956" t="s">
        <v>35629</v>
      </c>
      <c r="C1446" s="957" t="s">
        <v>35630</v>
      </c>
      <c r="D1446" s="956">
        <v>2</v>
      </c>
      <c r="E1446" s="956">
        <v>2</v>
      </c>
      <c r="F1446" s="956" t="s">
        <v>35631</v>
      </c>
      <c r="G1446" s="1245"/>
      <c r="H1446" s="496" t="s">
        <v>3293</v>
      </c>
      <c r="I1446" s="958"/>
      <c r="J1446" s="958"/>
    </row>
    <row r="1447" spans="1:10" ht="45">
      <c r="A1447" s="496">
        <v>63</v>
      </c>
      <c r="B1447" s="956" t="s">
        <v>35632</v>
      </c>
      <c r="C1447" s="957" t="s">
        <v>35633</v>
      </c>
      <c r="D1447" s="956">
        <v>2</v>
      </c>
      <c r="E1447" s="956">
        <v>2</v>
      </c>
      <c r="F1447" s="956" t="s">
        <v>35634</v>
      </c>
      <c r="G1447" s="1245"/>
      <c r="H1447" s="496" t="s">
        <v>3293</v>
      </c>
      <c r="I1447" s="958"/>
      <c r="J1447" s="958"/>
    </row>
    <row r="1448" spans="1:10" ht="45">
      <c r="A1448" s="496">
        <v>64</v>
      </c>
      <c r="B1448" s="956" t="s">
        <v>35635</v>
      </c>
      <c r="C1448" s="957" t="s">
        <v>35636</v>
      </c>
      <c r="D1448" s="956">
        <v>2</v>
      </c>
      <c r="E1448" s="956">
        <v>2</v>
      </c>
      <c r="F1448" s="956" t="s">
        <v>35637</v>
      </c>
      <c r="G1448" s="1245"/>
      <c r="H1448" s="496" t="s">
        <v>3293</v>
      </c>
      <c r="I1448" s="958"/>
      <c r="J1448" s="958"/>
    </row>
    <row r="1449" spans="1:10" ht="30">
      <c r="A1449" s="496">
        <v>65</v>
      </c>
      <c r="B1449" s="956" t="s">
        <v>35638</v>
      </c>
      <c r="C1449" s="957" t="s">
        <v>21781</v>
      </c>
      <c r="D1449" s="956">
        <v>2</v>
      </c>
      <c r="E1449" s="956">
        <v>5</v>
      </c>
      <c r="F1449" s="956" t="s">
        <v>35639</v>
      </c>
      <c r="G1449" s="1245"/>
      <c r="H1449" s="496" t="s">
        <v>3293</v>
      </c>
      <c r="I1449" s="958"/>
      <c r="J1449" s="958"/>
    </row>
    <row r="1450" spans="1:10" ht="30">
      <c r="A1450" s="496">
        <v>66</v>
      </c>
      <c r="B1450" s="956" t="s">
        <v>35640</v>
      </c>
      <c r="C1450" s="957" t="s">
        <v>21781</v>
      </c>
      <c r="D1450" s="956">
        <v>2</v>
      </c>
      <c r="E1450" s="956">
        <v>4</v>
      </c>
      <c r="F1450" s="956" t="s">
        <v>35641</v>
      </c>
      <c r="G1450" s="1245"/>
      <c r="H1450" s="496" t="s">
        <v>3293</v>
      </c>
      <c r="I1450" s="958"/>
      <c r="J1450" s="958"/>
    </row>
    <row r="1451" spans="1:10" ht="30">
      <c r="A1451" s="496">
        <v>67</v>
      </c>
      <c r="B1451" s="956" t="s">
        <v>35642</v>
      </c>
      <c r="C1451" s="957" t="s">
        <v>35643</v>
      </c>
      <c r="D1451" s="956">
        <v>2</v>
      </c>
      <c r="E1451" s="956">
        <v>2</v>
      </c>
      <c r="F1451" s="956" t="s">
        <v>35644</v>
      </c>
      <c r="G1451" s="1245"/>
      <c r="H1451" s="496" t="s">
        <v>3293</v>
      </c>
      <c r="I1451" s="958"/>
      <c r="J1451" s="958"/>
    </row>
    <row r="1452" spans="1:10" ht="30">
      <c r="A1452" s="496">
        <v>68</v>
      </c>
      <c r="B1452" s="956" t="s">
        <v>35645</v>
      </c>
      <c r="C1452" s="957" t="s">
        <v>35646</v>
      </c>
      <c r="D1452" s="956">
        <v>2</v>
      </c>
      <c r="E1452" s="956">
        <v>2</v>
      </c>
      <c r="F1452" s="956" t="s">
        <v>35647</v>
      </c>
      <c r="G1452" s="1245"/>
      <c r="H1452" s="496" t="s">
        <v>3293</v>
      </c>
      <c r="I1452" s="958"/>
      <c r="J1452" s="958"/>
    </row>
    <row r="1453" spans="1:10" ht="30">
      <c r="A1453" s="496">
        <v>69</v>
      </c>
      <c r="B1453" s="956" t="s">
        <v>35648</v>
      </c>
      <c r="C1453" s="957" t="s">
        <v>35649</v>
      </c>
      <c r="D1453" s="956">
        <v>2</v>
      </c>
      <c r="E1453" s="956">
        <v>2</v>
      </c>
      <c r="F1453" s="956" t="s">
        <v>35650</v>
      </c>
      <c r="G1453" s="1245"/>
      <c r="H1453" s="496" t="s">
        <v>3293</v>
      </c>
      <c r="I1453" s="958"/>
      <c r="J1453" s="958"/>
    </row>
    <row r="1454" spans="1:10" ht="30">
      <c r="A1454" s="496">
        <v>70</v>
      </c>
      <c r="B1454" s="956" t="s">
        <v>35651</v>
      </c>
      <c r="C1454" s="957" t="s">
        <v>35652</v>
      </c>
      <c r="D1454" s="956">
        <v>2</v>
      </c>
      <c r="E1454" s="956">
        <v>2</v>
      </c>
      <c r="F1454" s="956" t="s">
        <v>35653</v>
      </c>
      <c r="G1454" s="1245"/>
      <c r="H1454" s="496" t="s">
        <v>3293</v>
      </c>
      <c r="I1454" s="958"/>
      <c r="J1454" s="958"/>
    </row>
    <row r="1455" spans="1:10" ht="30">
      <c r="A1455" s="496">
        <v>71</v>
      </c>
      <c r="B1455" s="956" t="s">
        <v>35654</v>
      </c>
      <c r="C1455" s="957" t="s">
        <v>35655</v>
      </c>
      <c r="D1455" s="956">
        <v>2</v>
      </c>
      <c r="E1455" s="956">
        <v>2</v>
      </c>
      <c r="F1455" s="956" t="s">
        <v>35656</v>
      </c>
      <c r="G1455" s="1245"/>
      <c r="H1455" s="496" t="s">
        <v>3293</v>
      </c>
      <c r="I1455" s="958"/>
      <c r="J1455" s="958"/>
    </row>
    <row r="1456" spans="1:10" ht="25.5">
      <c r="A1456" s="496">
        <v>72</v>
      </c>
      <c r="B1456" s="956" t="s">
        <v>35657</v>
      </c>
      <c r="C1456" s="957" t="s">
        <v>35658</v>
      </c>
      <c r="D1456" s="956">
        <v>2</v>
      </c>
      <c r="E1456" s="956">
        <v>2</v>
      </c>
      <c r="F1456" s="956" t="s">
        <v>35659</v>
      </c>
      <c r="G1456" s="1245"/>
      <c r="H1456" s="496" t="s">
        <v>3293</v>
      </c>
      <c r="I1456" s="958"/>
      <c r="J1456" s="958"/>
    </row>
    <row r="1457" spans="1:10" ht="45">
      <c r="A1457" s="496">
        <v>73</v>
      </c>
      <c r="B1457" s="956" t="s">
        <v>35660</v>
      </c>
      <c r="C1457" s="957" t="s">
        <v>35661</v>
      </c>
      <c r="D1457" s="956">
        <v>2</v>
      </c>
      <c r="E1457" s="956">
        <v>2</v>
      </c>
      <c r="F1457" s="956" t="s">
        <v>35662</v>
      </c>
      <c r="G1457" s="1245"/>
      <c r="H1457" s="496" t="s">
        <v>3293</v>
      </c>
      <c r="I1457" s="958"/>
      <c r="J1457" s="958"/>
    </row>
    <row r="1458" spans="1:10" ht="30">
      <c r="A1458" s="496">
        <v>74</v>
      </c>
      <c r="B1458" s="956" t="s">
        <v>35663</v>
      </c>
      <c r="C1458" s="957" t="s">
        <v>35664</v>
      </c>
      <c r="D1458" s="956">
        <v>2</v>
      </c>
      <c r="E1458" s="956">
        <v>2</v>
      </c>
      <c r="F1458" s="956" t="s">
        <v>35665</v>
      </c>
      <c r="G1458" s="1245"/>
      <c r="H1458" s="496" t="s">
        <v>3293</v>
      </c>
      <c r="I1458" s="958"/>
      <c r="J1458" s="958"/>
    </row>
    <row r="1459" spans="1:10" ht="30">
      <c r="A1459" s="496">
        <v>75</v>
      </c>
      <c r="B1459" s="956" t="s">
        <v>35666</v>
      </c>
      <c r="C1459" s="957" t="s">
        <v>35667</v>
      </c>
      <c r="D1459" s="956">
        <v>2</v>
      </c>
      <c r="E1459" s="956">
        <v>5</v>
      </c>
      <c r="F1459" s="956" t="s">
        <v>35668</v>
      </c>
      <c r="G1459" s="1245"/>
      <c r="H1459" s="496" t="s">
        <v>3293</v>
      </c>
      <c r="I1459" s="958"/>
      <c r="J1459" s="958"/>
    </row>
    <row r="1460" spans="1:10" ht="30">
      <c r="A1460" s="496">
        <v>76</v>
      </c>
      <c r="B1460" s="956" t="s">
        <v>35669</v>
      </c>
      <c r="C1460" s="957" t="s">
        <v>21859</v>
      </c>
      <c r="D1460" s="956">
        <v>2</v>
      </c>
      <c r="E1460" s="956">
        <v>2</v>
      </c>
      <c r="F1460" s="956" t="s">
        <v>35670</v>
      </c>
      <c r="G1460" s="1245"/>
      <c r="H1460" s="496" t="s">
        <v>3293</v>
      </c>
      <c r="I1460" s="958"/>
      <c r="J1460" s="958"/>
    </row>
    <row r="1461" spans="1:10" ht="30">
      <c r="A1461" s="496">
        <v>77</v>
      </c>
      <c r="B1461" s="956" t="s">
        <v>35671</v>
      </c>
      <c r="C1461" s="957" t="s">
        <v>35672</v>
      </c>
      <c r="D1461" s="956">
        <v>2</v>
      </c>
      <c r="E1461" s="956">
        <v>6</v>
      </c>
      <c r="F1461" s="956" t="s">
        <v>35673</v>
      </c>
      <c r="G1461" s="1245"/>
      <c r="H1461" s="496" t="s">
        <v>3293</v>
      </c>
      <c r="I1461" s="958"/>
      <c r="J1461" s="958"/>
    </row>
    <row r="1462" spans="1:10" ht="30">
      <c r="A1462" s="496">
        <v>78</v>
      </c>
      <c r="B1462" s="956" t="s">
        <v>35674</v>
      </c>
      <c r="C1462" s="957" t="s">
        <v>35675</v>
      </c>
      <c r="D1462" s="956">
        <v>2</v>
      </c>
      <c r="E1462" s="956">
        <v>2</v>
      </c>
      <c r="F1462" s="956" t="s">
        <v>35676</v>
      </c>
      <c r="G1462" s="1245"/>
      <c r="H1462" s="496" t="s">
        <v>3293</v>
      </c>
      <c r="I1462" s="958"/>
      <c r="J1462" s="958"/>
    </row>
    <row r="1463" spans="1:10" ht="30">
      <c r="A1463" s="496">
        <v>79</v>
      </c>
      <c r="B1463" s="956" t="s">
        <v>35677</v>
      </c>
      <c r="C1463" s="957" t="s">
        <v>35678</v>
      </c>
      <c r="D1463" s="956">
        <v>2</v>
      </c>
      <c r="E1463" s="956">
        <v>2</v>
      </c>
      <c r="F1463" s="956" t="s">
        <v>35679</v>
      </c>
      <c r="G1463" s="1245"/>
      <c r="H1463" s="496" t="s">
        <v>3293</v>
      </c>
      <c r="I1463" s="958"/>
      <c r="J1463" s="958"/>
    </row>
    <row r="1464" spans="1:10" ht="25.5">
      <c r="A1464" s="496">
        <v>80</v>
      </c>
      <c r="B1464" s="956" t="s">
        <v>35680</v>
      </c>
      <c r="C1464" s="957" t="s">
        <v>35681</v>
      </c>
      <c r="D1464" s="956">
        <v>2</v>
      </c>
      <c r="E1464" s="956">
        <v>2</v>
      </c>
      <c r="F1464" s="956" t="s">
        <v>35682</v>
      </c>
      <c r="G1464" s="1245"/>
      <c r="H1464" s="496" t="s">
        <v>3293</v>
      </c>
      <c r="I1464" s="958"/>
      <c r="J1464" s="958"/>
    </row>
    <row r="1465" spans="1:10" ht="25.5">
      <c r="A1465" s="496">
        <v>81</v>
      </c>
      <c r="B1465" s="956" t="s">
        <v>35683</v>
      </c>
      <c r="C1465" s="957" t="s">
        <v>27088</v>
      </c>
      <c r="D1465" s="956">
        <v>2</v>
      </c>
      <c r="E1465" s="956">
        <v>2</v>
      </c>
      <c r="F1465" s="956" t="s">
        <v>35684</v>
      </c>
      <c r="G1465" s="1245"/>
      <c r="H1465" s="496" t="s">
        <v>3293</v>
      </c>
      <c r="I1465" s="958"/>
      <c r="J1465" s="958"/>
    </row>
    <row r="1466" spans="1:10" ht="25.5">
      <c r="A1466" s="496">
        <v>82</v>
      </c>
      <c r="B1466" s="956" t="s">
        <v>35685</v>
      </c>
      <c r="C1466" s="957" t="s">
        <v>27088</v>
      </c>
      <c r="D1466" s="956">
        <v>2</v>
      </c>
      <c r="E1466" s="956">
        <v>2</v>
      </c>
      <c r="F1466" s="956" t="s">
        <v>35686</v>
      </c>
      <c r="G1466" s="1245"/>
      <c r="H1466" s="496" t="s">
        <v>3293</v>
      </c>
      <c r="I1466" s="958"/>
      <c r="J1466" s="958"/>
    </row>
    <row r="1467" spans="1:10" ht="60">
      <c r="A1467" s="496">
        <v>83</v>
      </c>
      <c r="B1467" s="956" t="s">
        <v>35687</v>
      </c>
      <c r="C1467" s="957" t="s">
        <v>35688</v>
      </c>
      <c r="D1467" s="956">
        <v>2</v>
      </c>
      <c r="E1467" s="956">
        <v>2</v>
      </c>
      <c r="F1467" s="956" t="s">
        <v>35689</v>
      </c>
      <c r="G1467" s="1245"/>
      <c r="H1467" s="496" t="s">
        <v>3293</v>
      </c>
      <c r="I1467" s="958"/>
      <c r="J1467" s="958"/>
    </row>
    <row r="1468" spans="1:10" ht="30">
      <c r="A1468" s="496">
        <v>84</v>
      </c>
      <c r="B1468" s="956" t="s">
        <v>35690</v>
      </c>
      <c r="C1468" s="957" t="s">
        <v>35691</v>
      </c>
      <c r="D1468" s="956">
        <v>2</v>
      </c>
      <c r="E1468" s="956">
        <v>2</v>
      </c>
      <c r="F1468" s="956" t="s">
        <v>35692</v>
      </c>
      <c r="G1468" s="1245"/>
      <c r="H1468" s="496" t="s">
        <v>3293</v>
      </c>
      <c r="I1468" s="958"/>
      <c r="J1468" s="958"/>
    </row>
    <row r="1469" spans="1:10" ht="30">
      <c r="A1469" s="496">
        <v>85</v>
      </c>
      <c r="B1469" s="956" t="s">
        <v>35693</v>
      </c>
      <c r="C1469" s="957" t="s">
        <v>35694</v>
      </c>
      <c r="D1469" s="956">
        <v>2</v>
      </c>
      <c r="E1469" s="956">
        <v>2</v>
      </c>
      <c r="F1469" s="956" t="s">
        <v>35695</v>
      </c>
      <c r="G1469" s="1245"/>
      <c r="H1469" s="496" t="s">
        <v>3293</v>
      </c>
      <c r="I1469" s="958"/>
      <c r="J1469" s="958"/>
    </row>
    <row r="1470" spans="1:10" ht="60">
      <c r="A1470" s="496">
        <v>86</v>
      </c>
      <c r="B1470" s="956" t="s">
        <v>35696</v>
      </c>
      <c r="C1470" s="957" t="s">
        <v>35697</v>
      </c>
      <c r="D1470" s="956">
        <v>2</v>
      </c>
      <c r="E1470" s="956">
        <v>2</v>
      </c>
      <c r="F1470" s="956" t="s">
        <v>35698</v>
      </c>
      <c r="G1470" s="1245"/>
      <c r="H1470" s="496" t="s">
        <v>3293</v>
      </c>
      <c r="I1470" s="958"/>
      <c r="J1470" s="958"/>
    </row>
    <row r="1471" spans="1:10" ht="60">
      <c r="A1471" s="496">
        <v>87</v>
      </c>
      <c r="B1471" s="956" t="s">
        <v>35699</v>
      </c>
      <c r="C1471" s="957" t="s">
        <v>35700</v>
      </c>
      <c r="D1471" s="956">
        <v>2</v>
      </c>
      <c r="E1471" s="956">
        <v>9</v>
      </c>
      <c r="F1471" s="956" t="s">
        <v>35701</v>
      </c>
      <c r="G1471" s="1245"/>
      <c r="H1471" s="496" t="s">
        <v>3293</v>
      </c>
      <c r="I1471" s="958"/>
      <c r="J1471" s="958"/>
    </row>
    <row r="1472" spans="1:10" ht="25.5">
      <c r="A1472" s="496">
        <v>88</v>
      </c>
      <c r="B1472" s="956" t="s">
        <v>35702</v>
      </c>
      <c r="C1472" s="957" t="s">
        <v>27971</v>
      </c>
      <c r="D1472" s="956">
        <v>3</v>
      </c>
      <c r="E1472" s="956">
        <v>26</v>
      </c>
      <c r="F1472" s="956" t="s">
        <v>35703</v>
      </c>
      <c r="G1472" s="1245"/>
      <c r="H1472" s="496" t="s">
        <v>3293</v>
      </c>
      <c r="I1472" s="958"/>
      <c r="J1472" s="958"/>
    </row>
    <row r="1473" spans="1:10" ht="30">
      <c r="A1473" s="496">
        <v>89</v>
      </c>
      <c r="B1473" s="956" t="s">
        <v>35704</v>
      </c>
      <c r="C1473" s="957" t="s">
        <v>35705</v>
      </c>
      <c r="D1473" s="956">
        <v>2</v>
      </c>
      <c r="E1473" s="956">
        <v>2</v>
      </c>
      <c r="F1473" s="956" t="s">
        <v>35706</v>
      </c>
      <c r="G1473" s="1245"/>
      <c r="H1473" s="496" t="s">
        <v>3293</v>
      </c>
      <c r="I1473" s="958"/>
      <c r="J1473" s="958"/>
    </row>
    <row r="1474" spans="1:10" ht="60">
      <c r="A1474" s="496">
        <v>90</v>
      </c>
      <c r="B1474" s="956" t="s">
        <v>35707</v>
      </c>
      <c r="C1474" s="957" t="s">
        <v>35708</v>
      </c>
      <c r="D1474" s="956">
        <v>2</v>
      </c>
      <c r="E1474" s="956">
        <v>2</v>
      </c>
      <c r="F1474" s="956" t="s">
        <v>35709</v>
      </c>
      <c r="G1474" s="1245"/>
      <c r="H1474" s="496" t="s">
        <v>3293</v>
      </c>
      <c r="I1474" s="958"/>
      <c r="J1474" s="958"/>
    </row>
    <row r="1475" spans="1:10" ht="30">
      <c r="A1475" s="496">
        <v>91</v>
      </c>
      <c r="B1475" s="956" t="s">
        <v>35710</v>
      </c>
      <c r="C1475" s="957" t="s">
        <v>35711</v>
      </c>
      <c r="D1475" s="956">
        <v>2</v>
      </c>
      <c r="E1475" s="956">
        <v>2</v>
      </c>
      <c r="F1475" s="956" t="s">
        <v>35712</v>
      </c>
      <c r="G1475" s="1245"/>
      <c r="H1475" s="496" t="s">
        <v>3293</v>
      </c>
      <c r="I1475" s="958"/>
      <c r="J1475" s="958"/>
    </row>
    <row r="1476" spans="1:10" ht="30">
      <c r="A1476" s="496">
        <v>92</v>
      </c>
      <c r="B1476" s="956" t="s">
        <v>35713</v>
      </c>
      <c r="C1476" s="957" t="s">
        <v>35714</v>
      </c>
      <c r="D1476" s="956">
        <v>2</v>
      </c>
      <c r="E1476" s="956">
        <v>2</v>
      </c>
      <c r="F1476" s="956" t="s">
        <v>35715</v>
      </c>
      <c r="G1476" s="1245"/>
      <c r="H1476" s="496" t="s">
        <v>3293</v>
      </c>
      <c r="I1476" s="958"/>
      <c r="J1476" s="958"/>
    </row>
    <row r="1477" spans="1:10" ht="25.5">
      <c r="A1477" s="496">
        <v>93</v>
      </c>
      <c r="B1477" s="956" t="s">
        <v>35716</v>
      </c>
      <c r="C1477" s="957" t="s">
        <v>35717</v>
      </c>
      <c r="D1477" s="956">
        <v>2</v>
      </c>
      <c r="E1477" s="956">
        <v>2</v>
      </c>
      <c r="F1477" s="956" t="s">
        <v>35718</v>
      </c>
      <c r="G1477" s="1245"/>
      <c r="H1477" s="496" t="s">
        <v>3293</v>
      </c>
      <c r="I1477" s="958"/>
      <c r="J1477" s="958"/>
    </row>
    <row r="1478" spans="1:10" ht="60">
      <c r="A1478" s="496">
        <v>94</v>
      </c>
      <c r="B1478" s="956" t="s">
        <v>35719</v>
      </c>
      <c r="C1478" s="957" t="s">
        <v>35720</v>
      </c>
      <c r="D1478" s="956">
        <v>2</v>
      </c>
      <c r="E1478" s="956">
        <v>2</v>
      </c>
      <c r="F1478" s="956" t="s">
        <v>35721</v>
      </c>
      <c r="G1478" s="1245"/>
      <c r="H1478" s="496" t="s">
        <v>3293</v>
      </c>
      <c r="I1478" s="958"/>
      <c r="J1478" s="958"/>
    </row>
    <row r="1479" spans="1:10" ht="25.5">
      <c r="A1479" s="496">
        <v>95</v>
      </c>
      <c r="B1479" s="956" t="s">
        <v>35722</v>
      </c>
      <c r="C1479" s="957" t="s">
        <v>27971</v>
      </c>
      <c r="D1479" s="956">
        <v>2</v>
      </c>
      <c r="E1479" s="956">
        <v>5</v>
      </c>
      <c r="F1479" s="956" t="s">
        <v>35723</v>
      </c>
      <c r="G1479" s="1245"/>
      <c r="H1479" s="496" t="s">
        <v>3293</v>
      </c>
      <c r="I1479" s="958"/>
      <c r="J1479" s="958"/>
    </row>
    <row r="1480" spans="1:10" ht="25.5">
      <c r="A1480" s="496">
        <v>96</v>
      </c>
      <c r="B1480" s="956" t="s">
        <v>35724</v>
      </c>
      <c r="C1480" s="957" t="s">
        <v>35725</v>
      </c>
      <c r="D1480" s="956">
        <v>2</v>
      </c>
      <c r="E1480" s="956">
        <v>3</v>
      </c>
      <c r="F1480" s="956" t="s">
        <v>35726</v>
      </c>
      <c r="G1480" s="1245"/>
      <c r="H1480" s="496" t="s">
        <v>3293</v>
      </c>
      <c r="I1480" s="958"/>
      <c r="J1480" s="958"/>
    </row>
    <row r="1481" spans="1:10" ht="30">
      <c r="A1481" s="496">
        <v>97</v>
      </c>
      <c r="B1481" s="956" t="s">
        <v>35727</v>
      </c>
      <c r="C1481" s="957" t="s">
        <v>35728</v>
      </c>
      <c r="D1481" s="956">
        <v>2</v>
      </c>
      <c r="E1481" s="956">
        <v>2</v>
      </c>
      <c r="F1481" s="956" t="s">
        <v>35729</v>
      </c>
      <c r="G1481" s="1245"/>
      <c r="H1481" s="496" t="s">
        <v>3293</v>
      </c>
      <c r="I1481" s="958"/>
      <c r="J1481" s="958"/>
    </row>
    <row r="1482" spans="1:10" ht="45">
      <c r="A1482" s="496">
        <v>98</v>
      </c>
      <c r="B1482" s="956" t="s">
        <v>35730</v>
      </c>
      <c r="C1482" s="957" t="s">
        <v>35731</v>
      </c>
      <c r="D1482" s="956">
        <v>2</v>
      </c>
      <c r="E1482" s="956">
        <v>2</v>
      </c>
      <c r="F1482" s="956" t="s">
        <v>35732</v>
      </c>
      <c r="G1482" s="1245"/>
      <c r="H1482" s="496" t="s">
        <v>3293</v>
      </c>
      <c r="I1482" s="958"/>
      <c r="J1482" s="958"/>
    </row>
    <row r="1483" spans="1:10" ht="30">
      <c r="A1483" s="496">
        <v>99</v>
      </c>
      <c r="B1483" s="956" t="s">
        <v>35733</v>
      </c>
      <c r="C1483" s="957" t="s">
        <v>35734</v>
      </c>
      <c r="D1483" s="956">
        <v>2</v>
      </c>
      <c r="E1483" s="956">
        <v>7</v>
      </c>
      <c r="F1483" s="956" t="s">
        <v>35735</v>
      </c>
      <c r="G1483" s="1245"/>
      <c r="H1483" s="496" t="s">
        <v>3293</v>
      </c>
      <c r="I1483" s="958"/>
      <c r="J1483" s="958"/>
    </row>
    <row r="1484" spans="1:10" ht="25.5">
      <c r="A1484" s="496">
        <v>100</v>
      </c>
      <c r="B1484" s="956" t="s">
        <v>35736</v>
      </c>
      <c r="C1484" s="957" t="s">
        <v>35737</v>
      </c>
      <c r="D1484" s="956">
        <v>2</v>
      </c>
      <c r="E1484" s="956">
        <v>5</v>
      </c>
      <c r="F1484" s="956" t="s">
        <v>35738</v>
      </c>
      <c r="G1484" s="1245"/>
      <c r="H1484" s="496" t="s">
        <v>3293</v>
      </c>
      <c r="I1484" s="958"/>
      <c r="J1484" s="958"/>
    </row>
    <row r="1485" spans="1:10" ht="25.5">
      <c r="A1485" s="496">
        <v>101</v>
      </c>
      <c r="B1485" s="956" t="s">
        <v>35739</v>
      </c>
      <c r="C1485" s="957" t="s">
        <v>35737</v>
      </c>
      <c r="D1485" s="956">
        <v>2</v>
      </c>
      <c r="E1485" s="956">
        <v>9</v>
      </c>
      <c r="F1485" s="956" t="s">
        <v>35740</v>
      </c>
      <c r="G1485" s="1245"/>
      <c r="H1485" s="496" t="s">
        <v>3293</v>
      </c>
      <c r="I1485" s="958"/>
      <c r="J1485" s="958"/>
    </row>
    <row r="1486" spans="1:10" ht="30">
      <c r="A1486" s="496">
        <v>102</v>
      </c>
      <c r="B1486" s="956" t="s">
        <v>35741</v>
      </c>
      <c r="C1486" s="957" t="s">
        <v>21430</v>
      </c>
      <c r="D1486" s="956">
        <v>2</v>
      </c>
      <c r="E1486" s="956">
        <v>8</v>
      </c>
      <c r="F1486" s="956" t="s">
        <v>35742</v>
      </c>
      <c r="G1486" s="1245"/>
      <c r="H1486" s="496" t="s">
        <v>3293</v>
      </c>
      <c r="I1486" s="958"/>
      <c r="J1486" s="958"/>
    </row>
    <row r="1487" spans="1:10" ht="25.5">
      <c r="A1487" s="496">
        <v>103</v>
      </c>
      <c r="B1487" s="956" t="s">
        <v>35743</v>
      </c>
      <c r="C1487" s="957" t="s">
        <v>35658</v>
      </c>
      <c r="D1487" s="956">
        <v>2</v>
      </c>
      <c r="E1487" s="956">
        <v>4</v>
      </c>
      <c r="F1487" s="956" t="s">
        <v>35744</v>
      </c>
      <c r="G1487" s="1245"/>
      <c r="H1487" s="496" t="s">
        <v>3293</v>
      </c>
      <c r="I1487" s="958"/>
      <c r="J1487" s="958"/>
    </row>
    <row r="1488" spans="1:10" ht="25.5">
      <c r="A1488" s="496">
        <v>104</v>
      </c>
      <c r="B1488" s="956" t="s">
        <v>35745</v>
      </c>
      <c r="C1488" s="957" t="s">
        <v>35746</v>
      </c>
      <c r="D1488" s="956">
        <v>2</v>
      </c>
      <c r="E1488" s="956">
        <v>55</v>
      </c>
      <c r="F1488" s="956" t="s">
        <v>35747</v>
      </c>
      <c r="G1488" s="1245"/>
      <c r="H1488" s="496" t="s">
        <v>3293</v>
      </c>
      <c r="I1488" s="958"/>
      <c r="J1488" s="958"/>
    </row>
    <row r="1489" spans="1:10" ht="45">
      <c r="A1489" s="496">
        <v>105</v>
      </c>
      <c r="B1489" s="956" t="s">
        <v>35748</v>
      </c>
      <c r="C1489" s="957" t="s">
        <v>35749</v>
      </c>
      <c r="D1489" s="956">
        <v>2</v>
      </c>
      <c r="E1489" s="956">
        <v>4</v>
      </c>
      <c r="F1489" s="956" t="s">
        <v>35750</v>
      </c>
      <c r="G1489" s="1245"/>
      <c r="H1489" s="496" t="s">
        <v>3293</v>
      </c>
      <c r="I1489" s="958"/>
      <c r="J1489" s="958"/>
    </row>
    <row r="1490" spans="1:10" ht="30">
      <c r="A1490" s="496">
        <v>106</v>
      </c>
      <c r="B1490" s="956" t="s">
        <v>35751</v>
      </c>
      <c r="C1490" s="957" t="s">
        <v>35752</v>
      </c>
      <c r="D1490" s="956">
        <v>2</v>
      </c>
      <c r="E1490" s="956">
        <v>2</v>
      </c>
      <c r="F1490" s="956" t="s">
        <v>35753</v>
      </c>
      <c r="G1490" s="1245"/>
      <c r="H1490" s="496" t="s">
        <v>3293</v>
      </c>
      <c r="I1490" s="958"/>
      <c r="J1490" s="958"/>
    </row>
    <row r="1491" spans="1:10" ht="30">
      <c r="A1491" s="496">
        <v>107</v>
      </c>
      <c r="B1491" s="956" t="s">
        <v>35754</v>
      </c>
      <c r="C1491" s="957" t="s">
        <v>35755</v>
      </c>
      <c r="D1491" s="956">
        <v>2</v>
      </c>
      <c r="E1491" s="956">
        <v>7</v>
      </c>
      <c r="F1491" s="956" t="s">
        <v>35756</v>
      </c>
      <c r="G1491" s="1245"/>
      <c r="H1491" s="496" t="s">
        <v>3293</v>
      </c>
      <c r="I1491" s="958"/>
      <c r="J1491" s="958"/>
    </row>
    <row r="1492" spans="1:10" ht="30">
      <c r="A1492" s="496">
        <v>108</v>
      </c>
      <c r="B1492" s="956" t="s">
        <v>35757</v>
      </c>
      <c r="C1492" s="957" t="s">
        <v>35758</v>
      </c>
      <c r="D1492" s="956">
        <v>2</v>
      </c>
      <c r="E1492" s="956">
        <v>4</v>
      </c>
      <c r="F1492" s="956" t="s">
        <v>35759</v>
      </c>
      <c r="G1492" s="1245"/>
      <c r="H1492" s="496" t="s">
        <v>3293</v>
      </c>
      <c r="I1492" s="958"/>
      <c r="J1492" s="958"/>
    </row>
    <row r="1493" spans="1:10" ht="45">
      <c r="A1493" s="496">
        <v>109</v>
      </c>
      <c r="B1493" s="956" t="s">
        <v>35760</v>
      </c>
      <c r="C1493" s="957" t="s">
        <v>35761</v>
      </c>
      <c r="D1493" s="956">
        <v>3</v>
      </c>
      <c r="E1493" s="956">
        <v>20</v>
      </c>
      <c r="F1493" s="956" t="s">
        <v>35762</v>
      </c>
      <c r="G1493" s="1245"/>
      <c r="H1493" s="496" t="s">
        <v>3293</v>
      </c>
      <c r="I1493" s="958"/>
      <c r="J1493" s="958"/>
    </row>
    <row r="1494" spans="1:10" ht="25.5">
      <c r="A1494" s="496">
        <v>110</v>
      </c>
      <c r="B1494" s="956" t="s">
        <v>35763</v>
      </c>
      <c r="C1494" s="957" t="s">
        <v>29065</v>
      </c>
      <c r="D1494" s="956">
        <v>2</v>
      </c>
      <c r="E1494" s="956">
        <v>5</v>
      </c>
      <c r="F1494" s="956" t="s">
        <v>35764</v>
      </c>
      <c r="G1494" s="1245"/>
      <c r="H1494" s="496" t="s">
        <v>3293</v>
      </c>
      <c r="I1494" s="958"/>
      <c r="J1494" s="958"/>
    </row>
    <row r="1495" spans="1:10" ht="45">
      <c r="A1495" s="496">
        <v>111</v>
      </c>
      <c r="B1495" s="956" t="s">
        <v>35765</v>
      </c>
      <c r="C1495" s="957" t="s">
        <v>35766</v>
      </c>
      <c r="D1495" s="956">
        <v>2</v>
      </c>
      <c r="E1495" s="956">
        <v>8</v>
      </c>
      <c r="F1495" s="956" t="s">
        <v>35767</v>
      </c>
      <c r="G1495" s="1245"/>
      <c r="H1495" s="496" t="s">
        <v>3293</v>
      </c>
      <c r="I1495" s="958"/>
      <c r="J1495" s="958"/>
    </row>
    <row r="1496" spans="1:10" ht="25.5">
      <c r="A1496" s="496">
        <v>112</v>
      </c>
      <c r="B1496" s="956" t="s">
        <v>35768</v>
      </c>
      <c r="C1496" s="957" t="s">
        <v>35725</v>
      </c>
      <c r="D1496" s="956">
        <v>2</v>
      </c>
      <c r="E1496" s="956">
        <v>4</v>
      </c>
      <c r="F1496" s="956" t="s">
        <v>35769</v>
      </c>
      <c r="G1496" s="1245"/>
      <c r="H1496" s="496" t="s">
        <v>3293</v>
      </c>
      <c r="I1496" s="958"/>
      <c r="J1496" s="958"/>
    </row>
    <row r="1497" spans="1:10" ht="30">
      <c r="A1497" s="496">
        <v>113</v>
      </c>
      <c r="B1497" s="956" t="s">
        <v>35770</v>
      </c>
      <c r="C1497" s="957" t="s">
        <v>35771</v>
      </c>
      <c r="D1497" s="956">
        <v>2</v>
      </c>
      <c r="E1497" s="956">
        <v>11</v>
      </c>
      <c r="F1497" s="956" t="s">
        <v>35772</v>
      </c>
      <c r="G1497" s="1245"/>
      <c r="H1497" s="496" t="s">
        <v>3293</v>
      </c>
      <c r="I1497" s="958"/>
      <c r="J1497" s="958"/>
    </row>
    <row r="1498" spans="1:10" ht="45">
      <c r="A1498" s="496">
        <v>114</v>
      </c>
      <c r="B1498" s="956" t="s">
        <v>35773</v>
      </c>
      <c r="C1498" s="957" t="s">
        <v>35774</v>
      </c>
      <c r="D1498" s="956">
        <v>2</v>
      </c>
      <c r="E1498" s="956">
        <v>4</v>
      </c>
      <c r="F1498" s="956" t="s">
        <v>35775</v>
      </c>
      <c r="G1498" s="1245"/>
      <c r="H1498" s="496" t="s">
        <v>3293</v>
      </c>
      <c r="I1498" s="958"/>
      <c r="J1498" s="958"/>
    </row>
    <row r="1499" spans="1:10" ht="30">
      <c r="A1499" s="496">
        <v>115</v>
      </c>
      <c r="B1499" s="956" t="s">
        <v>35776</v>
      </c>
      <c r="C1499" s="957" t="s">
        <v>14949</v>
      </c>
      <c r="D1499" s="956">
        <v>2</v>
      </c>
      <c r="E1499" s="956">
        <v>2</v>
      </c>
      <c r="F1499" s="956" t="s">
        <v>35777</v>
      </c>
      <c r="G1499" s="1245"/>
      <c r="H1499" s="496" t="s">
        <v>3293</v>
      </c>
      <c r="I1499" s="958"/>
      <c r="J1499" s="958"/>
    </row>
    <row r="1500" spans="1:10" ht="25.5">
      <c r="A1500" s="496">
        <v>116</v>
      </c>
      <c r="B1500" s="956" t="s">
        <v>35778</v>
      </c>
      <c r="C1500" s="957" t="s">
        <v>35746</v>
      </c>
      <c r="D1500" s="956">
        <v>2</v>
      </c>
      <c r="E1500" s="956">
        <v>2</v>
      </c>
      <c r="F1500" s="956" t="s">
        <v>35779</v>
      </c>
      <c r="G1500" s="1245"/>
      <c r="H1500" s="496" t="s">
        <v>3293</v>
      </c>
      <c r="I1500" s="958"/>
      <c r="J1500" s="958"/>
    </row>
    <row r="1501" spans="1:10" ht="45">
      <c r="A1501" s="496">
        <v>117</v>
      </c>
      <c r="B1501" s="956" t="s">
        <v>35780</v>
      </c>
      <c r="C1501" s="957" t="s">
        <v>35781</v>
      </c>
      <c r="D1501" s="956">
        <v>2</v>
      </c>
      <c r="E1501" s="956">
        <v>4</v>
      </c>
      <c r="F1501" s="956" t="s">
        <v>35782</v>
      </c>
      <c r="G1501" s="1245"/>
      <c r="H1501" s="496" t="s">
        <v>3293</v>
      </c>
      <c r="I1501" s="958"/>
      <c r="J1501" s="958"/>
    </row>
    <row r="1502" spans="1:10" ht="30">
      <c r="A1502" s="496">
        <v>118</v>
      </c>
      <c r="B1502" s="956" t="s">
        <v>35783</v>
      </c>
      <c r="C1502" s="957" t="s">
        <v>35784</v>
      </c>
      <c r="D1502" s="956">
        <v>2</v>
      </c>
      <c r="E1502" s="956">
        <v>2</v>
      </c>
      <c r="F1502" s="956" t="s">
        <v>35785</v>
      </c>
      <c r="G1502" s="1245"/>
      <c r="H1502" s="496" t="s">
        <v>3293</v>
      </c>
      <c r="I1502" s="958"/>
      <c r="J1502" s="958"/>
    </row>
    <row r="1503" spans="1:10" ht="25.5">
      <c r="A1503" s="496">
        <v>119</v>
      </c>
      <c r="B1503" s="956" t="s">
        <v>35786</v>
      </c>
      <c r="C1503" s="957" t="s">
        <v>35725</v>
      </c>
      <c r="D1503" s="956">
        <v>2</v>
      </c>
      <c r="E1503" s="956">
        <v>3</v>
      </c>
      <c r="F1503" s="956" t="s">
        <v>35787</v>
      </c>
      <c r="G1503" s="1245"/>
      <c r="H1503" s="496" t="s">
        <v>3293</v>
      </c>
      <c r="I1503" s="958"/>
      <c r="J1503" s="958"/>
    </row>
    <row r="1504" spans="1:10" ht="60">
      <c r="A1504" s="496">
        <v>120</v>
      </c>
      <c r="B1504" s="956" t="s">
        <v>35788</v>
      </c>
      <c r="C1504" s="957" t="s">
        <v>35789</v>
      </c>
      <c r="D1504" s="956">
        <v>2</v>
      </c>
      <c r="E1504" s="956">
        <v>6</v>
      </c>
      <c r="F1504" s="956" t="s">
        <v>35790</v>
      </c>
      <c r="G1504" s="1245"/>
      <c r="H1504" s="496" t="s">
        <v>3293</v>
      </c>
      <c r="I1504" s="958"/>
      <c r="J1504" s="958"/>
    </row>
    <row r="1505" spans="1:10" ht="45">
      <c r="A1505" s="496">
        <v>121</v>
      </c>
      <c r="B1505" s="956" t="s">
        <v>35791</v>
      </c>
      <c r="C1505" s="957" t="s">
        <v>35792</v>
      </c>
      <c r="D1505" s="956">
        <v>2</v>
      </c>
      <c r="E1505" s="956">
        <v>8</v>
      </c>
      <c r="F1505" s="956" t="s">
        <v>35793</v>
      </c>
      <c r="G1505" s="1245"/>
      <c r="H1505" s="496" t="s">
        <v>3293</v>
      </c>
      <c r="I1505" s="958"/>
      <c r="J1505" s="958"/>
    </row>
    <row r="1506" spans="1:10" ht="30">
      <c r="A1506" s="496">
        <v>122</v>
      </c>
      <c r="B1506" s="956" t="s">
        <v>35794</v>
      </c>
      <c r="C1506" s="957" t="s">
        <v>14949</v>
      </c>
      <c r="D1506" s="956">
        <v>2</v>
      </c>
      <c r="E1506" s="956">
        <v>51</v>
      </c>
      <c r="F1506" s="956" t="s">
        <v>35795</v>
      </c>
      <c r="G1506" s="1245"/>
      <c r="H1506" s="496" t="s">
        <v>3293</v>
      </c>
      <c r="I1506" s="958"/>
      <c r="J1506" s="958"/>
    </row>
    <row r="1507" spans="1:10" ht="25.5">
      <c r="A1507" s="496">
        <v>123</v>
      </c>
      <c r="B1507" s="956" t="s">
        <v>35796</v>
      </c>
      <c r="C1507" s="957" t="s">
        <v>27088</v>
      </c>
      <c r="D1507" s="956">
        <v>2</v>
      </c>
      <c r="E1507" s="956">
        <v>13</v>
      </c>
      <c r="F1507" s="956" t="s">
        <v>35797</v>
      </c>
      <c r="G1507" s="1245"/>
      <c r="H1507" s="496" t="s">
        <v>3293</v>
      </c>
      <c r="I1507" s="958"/>
      <c r="J1507" s="958"/>
    </row>
    <row r="1508" spans="1:10" ht="30">
      <c r="A1508" s="496">
        <v>124</v>
      </c>
      <c r="B1508" s="956" t="s">
        <v>35798</v>
      </c>
      <c r="C1508" s="957" t="s">
        <v>35799</v>
      </c>
      <c r="D1508" s="956">
        <v>2</v>
      </c>
      <c r="E1508" s="956">
        <v>4</v>
      </c>
      <c r="F1508" s="956" t="s">
        <v>35800</v>
      </c>
      <c r="G1508" s="1245"/>
      <c r="H1508" s="496" t="s">
        <v>3293</v>
      </c>
      <c r="I1508" s="958"/>
      <c r="J1508" s="958"/>
    </row>
    <row r="1509" spans="1:10" ht="30">
      <c r="A1509" s="496">
        <v>125</v>
      </c>
      <c r="B1509" s="956" t="s">
        <v>35801</v>
      </c>
      <c r="C1509" s="957" t="s">
        <v>35802</v>
      </c>
      <c r="D1509" s="956">
        <v>2</v>
      </c>
      <c r="E1509" s="956">
        <v>6</v>
      </c>
      <c r="F1509" s="956" t="s">
        <v>35803</v>
      </c>
      <c r="G1509" s="1245"/>
      <c r="H1509" s="496" t="s">
        <v>3293</v>
      </c>
      <c r="I1509" s="958"/>
      <c r="J1509" s="958"/>
    </row>
    <row r="1510" spans="1:10" ht="30">
      <c r="A1510" s="496">
        <v>126</v>
      </c>
      <c r="B1510" s="956" t="s">
        <v>35804</v>
      </c>
      <c r="C1510" s="957" t="s">
        <v>35805</v>
      </c>
      <c r="D1510" s="956">
        <v>2</v>
      </c>
      <c r="E1510" s="956">
        <v>3</v>
      </c>
      <c r="F1510" s="956" t="s">
        <v>35806</v>
      </c>
      <c r="G1510" s="1245"/>
      <c r="H1510" s="496" t="s">
        <v>3293</v>
      </c>
      <c r="I1510" s="958"/>
      <c r="J1510" s="958"/>
    </row>
    <row r="1511" spans="1:10" ht="30">
      <c r="A1511" s="496">
        <v>127</v>
      </c>
      <c r="B1511" s="956" t="s">
        <v>35807</v>
      </c>
      <c r="C1511" s="957" t="s">
        <v>35808</v>
      </c>
      <c r="D1511" s="956">
        <v>2</v>
      </c>
      <c r="E1511" s="956">
        <v>2</v>
      </c>
      <c r="F1511" s="956" t="s">
        <v>35809</v>
      </c>
      <c r="G1511" s="1245"/>
      <c r="H1511" s="496" t="s">
        <v>3293</v>
      </c>
      <c r="I1511" s="958"/>
      <c r="J1511" s="958"/>
    </row>
    <row r="1512" spans="1:10" ht="30">
      <c r="A1512" s="496">
        <v>128</v>
      </c>
      <c r="B1512" s="956" t="s">
        <v>35810</v>
      </c>
      <c r="C1512" s="957" t="s">
        <v>35811</v>
      </c>
      <c r="D1512" s="956">
        <v>2</v>
      </c>
      <c r="E1512" s="956">
        <v>3</v>
      </c>
      <c r="F1512" s="956" t="s">
        <v>35812</v>
      </c>
      <c r="G1512" s="1245"/>
      <c r="H1512" s="496" t="s">
        <v>3293</v>
      </c>
      <c r="I1512" s="958"/>
      <c r="J1512" s="958"/>
    </row>
    <row r="1513" spans="1:10" ht="30">
      <c r="A1513" s="496">
        <v>129</v>
      </c>
      <c r="B1513" s="956" t="s">
        <v>35813</v>
      </c>
      <c r="C1513" s="957" t="s">
        <v>21781</v>
      </c>
      <c r="D1513" s="956">
        <v>2</v>
      </c>
      <c r="E1513" s="956">
        <v>15</v>
      </c>
      <c r="F1513" s="956" t="s">
        <v>35814</v>
      </c>
      <c r="G1513" s="1245"/>
      <c r="H1513" s="496" t="s">
        <v>3293</v>
      </c>
      <c r="I1513" s="958"/>
      <c r="J1513" s="958"/>
    </row>
    <row r="1514" spans="1:10" ht="60">
      <c r="A1514" s="496">
        <v>130</v>
      </c>
      <c r="B1514" s="956" t="s">
        <v>35815</v>
      </c>
      <c r="C1514" s="957" t="s">
        <v>35816</v>
      </c>
      <c r="D1514" s="956">
        <v>2</v>
      </c>
      <c r="E1514" s="956">
        <v>2</v>
      </c>
      <c r="F1514" s="956" t="s">
        <v>35817</v>
      </c>
      <c r="G1514" s="1245"/>
      <c r="H1514" s="496" t="s">
        <v>3293</v>
      </c>
      <c r="I1514" s="958"/>
      <c r="J1514" s="958"/>
    </row>
    <row r="1515" spans="1:10" ht="45">
      <c r="A1515" s="496">
        <v>131</v>
      </c>
      <c r="B1515" s="956" t="s">
        <v>35818</v>
      </c>
      <c r="C1515" s="957" t="s">
        <v>35819</v>
      </c>
      <c r="D1515" s="956">
        <v>2</v>
      </c>
      <c r="E1515" s="956">
        <v>3</v>
      </c>
      <c r="F1515" s="956" t="s">
        <v>35820</v>
      </c>
      <c r="G1515" s="1245"/>
      <c r="H1515" s="496" t="s">
        <v>3293</v>
      </c>
      <c r="I1515" s="958"/>
      <c r="J1515" s="958"/>
    </row>
    <row r="1516" spans="1:10" ht="30">
      <c r="A1516" s="496">
        <v>132</v>
      </c>
      <c r="B1516" s="956" t="s">
        <v>35821</v>
      </c>
      <c r="C1516" s="957" t="s">
        <v>35822</v>
      </c>
      <c r="D1516" s="956">
        <v>2</v>
      </c>
      <c r="E1516" s="956">
        <v>3</v>
      </c>
      <c r="F1516" s="956" t="s">
        <v>35823</v>
      </c>
      <c r="G1516" s="1245"/>
      <c r="H1516" s="496" t="s">
        <v>3293</v>
      </c>
      <c r="I1516" s="958"/>
      <c r="J1516" s="958"/>
    </row>
    <row r="1517" spans="1:10" ht="60">
      <c r="A1517" s="496">
        <v>133</v>
      </c>
      <c r="B1517" s="956" t="s">
        <v>35824</v>
      </c>
      <c r="C1517" s="957" t="s">
        <v>35825</v>
      </c>
      <c r="D1517" s="956">
        <v>2</v>
      </c>
      <c r="E1517" s="956">
        <v>9</v>
      </c>
      <c r="F1517" s="956" t="s">
        <v>35826</v>
      </c>
      <c r="G1517" s="1245"/>
      <c r="H1517" s="496" t="s">
        <v>3293</v>
      </c>
      <c r="I1517" s="958"/>
      <c r="J1517" s="958"/>
    </row>
    <row r="1518" spans="1:10" ht="60">
      <c r="A1518" s="496">
        <v>134</v>
      </c>
      <c r="B1518" s="956" t="s">
        <v>35827</v>
      </c>
      <c r="C1518" s="957" t="s">
        <v>35828</v>
      </c>
      <c r="D1518" s="956">
        <v>2</v>
      </c>
      <c r="E1518" s="956">
        <v>5</v>
      </c>
      <c r="F1518" s="956" t="s">
        <v>35829</v>
      </c>
      <c r="G1518" s="1245"/>
      <c r="H1518" s="496" t="s">
        <v>3293</v>
      </c>
      <c r="I1518" s="958"/>
      <c r="J1518" s="958"/>
    </row>
    <row r="1519" spans="1:10" ht="30">
      <c r="A1519" s="496">
        <v>135</v>
      </c>
      <c r="B1519" s="956" t="s">
        <v>35830</v>
      </c>
      <c r="C1519" s="957" t="s">
        <v>35831</v>
      </c>
      <c r="D1519" s="956">
        <v>2</v>
      </c>
      <c r="E1519" s="956">
        <v>3</v>
      </c>
      <c r="F1519" s="956" t="s">
        <v>35832</v>
      </c>
      <c r="G1519" s="1245"/>
      <c r="H1519" s="496" t="s">
        <v>3293</v>
      </c>
      <c r="I1519" s="958"/>
      <c r="J1519" s="958"/>
    </row>
    <row r="1520" spans="1:10" ht="45">
      <c r="A1520" s="496">
        <v>136</v>
      </c>
      <c r="B1520" s="956" t="s">
        <v>35833</v>
      </c>
      <c r="C1520" s="957" t="s">
        <v>35834</v>
      </c>
      <c r="D1520" s="956">
        <v>2</v>
      </c>
      <c r="E1520" s="956">
        <v>10</v>
      </c>
      <c r="F1520" s="956" t="s">
        <v>35835</v>
      </c>
      <c r="G1520" s="1245"/>
      <c r="H1520" s="496" t="s">
        <v>3293</v>
      </c>
      <c r="I1520" s="958"/>
      <c r="J1520" s="958"/>
    </row>
    <row r="1521" spans="1:10" ht="45">
      <c r="A1521" s="496">
        <v>137</v>
      </c>
      <c r="B1521" s="956" t="s">
        <v>35836</v>
      </c>
      <c r="C1521" s="957" t="s">
        <v>35837</v>
      </c>
      <c r="D1521" s="956">
        <v>2</v>
      </c>
      <c r="E1521" s="956">
        <v>7</v>
      </c>
      <c r="F1521" s="956" t="s">
        <v>35838</v>
      </c>
      <c r="G1521" s="1245"/>
      <c r="H1521" s="496" t="s">
        <v>3293</v>
      </c>
      <c r="I1521" s="958"/>
      <c r="J1521" s="958"/>
    </row>
    <row r="1522" spans="1:10" ht="45">
      <c r="A1522" s="496">
        <v>138</v>
      </c>
      <c r="B1522" s="956" t="s">
        <v>35839</v>
      </c>
      <c r="C1522" s="957" t="s">
        <v>35840</v>
      </c>
      <c r="D1522" s="956">
        <v>2</v>
      </c>
      <c r="E1522" s="956">
        <v>3</v>
      </c>
      <c r="F1522" s="956" t="s">
        <v>35841</v>
      </c>
      <c r="G1522" s="1245"/>
      <c r="H1522" s="496" t="s">
        <v>3293</v>
      </c>
      <c r="I1522" s="958"/>
      <c r="J1522" s="958"/>
    </row>
    <row r="1523" spans="1:10" ht="30">
      <c r="A1523" s="496">
        <v>139</v>
      </c>
      <c r="B1523" s="956" t="s">
        <v>35842</v>
      </c>
      <c r="C1523" s="957" t="s">
        <v>21781</v>
      </c>
      <c r="D1523" s="956">
        <v>2</v>
      </c>
      <c r="E1523" s="956">
        <v>9</v>
      </c>
      <c r="F1523" s="956" t="s">
        <v>35841</v>
      </c>
      <c r="G1523" s="1245"/>
      <c r="H1523" s="496" t="s">
        <v>3293</v>
      </c>
      <c r="I1523" s="958"/>
      <c r="J1523" s="958"/>
    </row>
    <row r="1524" spans="1:10" ht="60">
      <c r="A1524" s="496">
        <v>140</v>
      </c>
      <c r="B1524" s="956" t="s">
        <v>35843</v>
      </c>
      <c r="C1524" s="957" t="s">
        <v>35844</v>
      </c>
      <c r="D1524" s="956">
        <v>2</v>
      </c>
      <c r="E1524" s="956">
        <v>3</v>
      </c>
      <c r="F1524" s="956" t="s">
        <v>35845</v>
      </c>
      <c r="G1524" s="1245"/>
      <c r="H1524" s="496" t="s">
        <v>3293</v>
      </c>
      <c r="I1524" s="958"/>
      <c r="J1524" s="958"/>
    </row>
    <row r="1525" spans="1:10" ht="30">
      <c r="A1525" s="496">
        <v>141</v>
      </c>
      <c r="B1525" s="956" t="s">
        <v>35846</v>
      </c>
      <c r="C1525" s="957" t="s">
        <v>35847</v>
      </c>
      <c r="D1525" s="956">
        <v>2</v>
      </c>
      <c r="E1525" s="956">
        <v>6</v>
      </c>
      <c r="F1525" s="956" t="s">
        <v>35848</v>
      </c>
      <c r="G1525" s="1245"/>
      <c r="H1525" s="496" t="s">
        <v>3293</v>
      </c>
      <c r="I1525" s="958"/>
      <c r="J1525" s="958"/>
    </row>
    <row r="1526" spans="1:10" ht="45">
      <c r="A1526" s="496">
        <v>142</v>
      </c>
      <c r="B1526" s="956" t="s">
        <v>35849</v>
      </c>
      <c r="C1526" s="957" t="s">
        <v>35850</v>
      </c>
      <c r="D1526" s="956">
        <v>2</v>
      </c>
      <c r="E1526" s="956">
        <v>9</v>
      </c>
      <c r="F1526" s="956" t="s">
        <v>35851</v>
      </c>
      <c r="G1526" s="1245"/>
      <c r="H1526" s="496" t="s">
        <v>3293</v>
      </c>
      <c r="I1526" s="958"/>
      <c r="J1526" s="958"/>
    </row>
    <row r="1527" spans="1:10" ht="45">
      <c r="A1527" s="496">
        <v>143</v>
      </c>
      <c r="B1527" s="956" t="s">
        <v>35852</v>
      </c>
      <c r="C1527" s="957" t="s">
        <v>35853</v>
      </c>
      <c r="D1527" s="956">
        <v>2</v>
      </c>
      <c r="E1527" s="956">
        <v>2</v>
      </c>
      <c r="F1527" s="956" t="s">
        <v>35854</v>
      </c>
      <c r="G1527" s="1245"/>
      <c r="H1527" s="496" t="s">
        <v>3293</v>
      </c>
      <c r="I1527" s="958"/>
      <c r="J1527" s="958"/>
    </row>
    <row r="1528" spans="1:10" ht="30">
      <c r="A1528" s="496">
        <v>144</v>
      </c>
      <c r="B1528" s="956" t="s">
        <v>35855</v>
      </c>
      <c r="C1528" s="957" t="s">
        <v>21781</v>
      </c>
      <c r="D1528" s="956">
        <v>2</v>
      </c>
      <c r="E1528" s="956">
        <v>5</v>
      </c>
      <c r="F1528" s="956" t="s">
        <v>35856</v>
      </c>
      <c r="G1528" s="1245"/>
      <c r="H1528" s="496" t="s">
        <v>3293</v>
      </c>
      <c r="I1528" s="958"/>
      <c r="J1528" s="958"/>
    </row>
    <row r="1529" spans="1:10" ht="45">
      <c r="A1529" s="496">
        <v>145</v>
      </c>
      <c r="B1529" s="956" t="s">
        <v>35857</v>
      </c>
      <c r="C1529" s="957" t="s">
        <v>35858</v>
      </c>
      <c r="D1529" s="956">
        <v>2</v>
      </c>
      <c r="E1529" s="956">
        <v>3</v>
      </c>
      <c r="F1529" s="956" t="s">
        <v>35859</v>
      </c>
      <c r="G1529" s="1245"/>
      <c r="H1529" s="496" t="s">
        <v>3293</v>
      </c>
      <c r="I1529" s="958"/>
      <c r="J1529" s="958"/>
    </row>
    <row r="1530" spans="1:10" ht="25.5">
      <c r="A1530" s="496">
        <v>146</v>
      </c>
      <c r="B1530" s="956" t="s">
        <v>35860</v>
      </c>
      <c r="C1530" s="957" t="s">
        <v>27088</v>
      </c>
      <c r="D1530" s="956">
        <v>2</v>
      </c>
      <c r="E1530" s="956">
        <v>11</v>
      </c>
      <c r="F1530" s="956" t="s">
        <v>35861</v>
      </c>
      <c r="G1530" s="1245"/>
      <c r="H1530" s="496" t="s">
        <v>3293</v>
      </c>
      <c r="I1530" s="958"/>
      <c r="J1530" s="958"/>
    </row>
    <row r="1531" spans="1:10" ht="45">
      <c r="A1531" s="496">
        <v>147</v>
      </c>
      <c r="B1531" s="956" t="s">
        <v>35862</v>
      </c>
      <c r="C1531" s="957" t="s">
        <v>35863</v>
      </c>
      <c r="D1531" s="956">
        <v>2</v>
      </c>
      <c r="E1531" s="956">
        <v>2</v>
      </c>
      <c r="F1531" s="956" t="s">
        <v>35864</v>
      </c>
      <c r="G1531" s="1245"/>
      <c r="H1531" s="496" t="s">
        <v>3293</v>
      </c>
      <c r="I1531" s="958"/>
      <c r="J1531" s="958"/>
    </row>
    <row r="1532" spans="1:10" ht="25.5">
      <c r="A1532" s="496">
        <v>148</v>
      </c>
      <c r="B1532" s="956" t="s">
        <v>35865</v>
      </c>
      <c r="C1532" s="957" t="s">
        <v>27088</v>
      </c>
      <c r="D1532" s="956">
        <v>2</v>
      </c>
      <c r="E1532" s="956">
        <v>2</v>
      </c>
      <c r="F1532" s="956" t="s">
        <v>35866</v>
      </c>
      <c r="G1532" s="1245"/>
      <c r="H1532" s="496" t="s">
        <v>3293</v>
      </c>
      <c r="I1532" s="958"/>
      <c r="J1532" s="958"/>
    </row>
    <row r="1533" spans="1:10" ht="25.5">
      <c r="A1533" s="496">
        <v>149</v>
      </c>
      <c r="B1533" s="956" t="s">
        <v>35867</v>
      </c>
      <c r="C1533" s="957" t="s">
        <v>27088</v>
      </c>
      <c r="D1533" s="956">
        <v>2</v>
      </c>
      <c r="E1533" s="956">
        <v>2</v>
      </c>
      <c r="F1533" s="956" t="s">
        <v>35868</v>
      </c>
      <c r="G1533" s="1245"/>
      <c r="H1533" s="496" t="s">
        <v>3293</v>
      </c>
      <c r="I1533" s="958"/>
      <c r="J1533" s="958"/>
    </row>
    <row r="1534" spans="1:10" ht="45">
      <c r="A1534" s="496">
        <v>150</v>
      </c>
      <c r="B1534" s="956" t="s">
        <v>35869</v>
      </c>
      <c r="C1534" s="957" t="s">
        <v>35870</v>
      </c>
      <c r="D1534" s="956">
        <v>2</v>
      </c>
      <c r="E1534" s="956">
        <v>3</v>
      </c>
      <c r="F1534" s="956" t="s">
        <v>35871</v>
      </c>
      <c r="G1534" s="1245"/>
      <c r="H1534" s="496" t="s">
        <v>3293</v>
      </c>
      <c r="I1534" s="958"/>
      <c r="J1534" s="958"/>
    </row>
    <row r="1535" spans="1:10" ht="45">
      <c r="A1535" s="496">
        <v>151</v>
      </c>
      <c r="B1535" s="956" t="s">
        <v>35872</v>
      </c>
      <c r="C1535" s="957" t="s">
        <v>35873</v>
      </c>
      <c r="D1535" s="956">
        <v>2</v>
      </c>
      <c r="E1535" s="956">
        <v>9</v>
      </c>
      <c r="F1535" s="956" t="s">
        <v>35874</v>
      </c>
      <c r="G1535" s="1245"/>
      <c r="H1535" s="496" t="s">
        <v>3293</v>
      </c>
      <c r="I1535" s="958"/>
      <c r="J1535" s="958"/>
    </row>
    <row r="1536" spans="1:10" ht="30">
      <c r="A1536" s="496">
        <v>152</v>
      </c>
      <c r="B1536" s="956" t="s">
        <v>35875</v>
      </c>
      <c r="C1536" s="957" t="s">
        <v>35876</v>
      </c>
      <c r="D1536" s="956">
        <v>2</v>
      </c>
      <c r="E1536" s="956">
        <v>4</v>
      </c>
      <c r="F1536" s="956" t="s">
        <v>35877</v>
      </c>
      <c r="G1536" s="1245"/>
      <c r="H1536" s="496" t="s">
        <v>3293</v>
      </c>
      <c r="I1536" s="958"/>
      <c r="J1536" s="958"/>
    </row>
    <row r="1537" spans="1:10" ht="60">
      <c r="A1537" s="496">
        <v>153</v>
      </c>
      <c r="B1537" s="956" t="s">
        <v>35878</v>
      </c>
      <c r="C1537" s="957" t="s">
        <v>35879</v>
      </c>
      <c r="D1537" s="956">
        <v>2</v>
      </c>
      <c r="E1537" s="956">
        <v>6</v>
      </c>
      <c r="F1537" s="956" t="s">
        <v>35880</v>
      </c>
      <c r="G1537" s="1245"/>
      <c r="H1537" s="496" t="s">
        <v>3293</v>
      </c>
      <c r="I1537" s="958"/>
      <c r="J1537" s="958"/>
    </row>
    <row r="1538" spans="1:10" ht="60">
      <c r="A1538" s="496">
        <v>154</v>
      </c>
      <c r="B1538" s="956" t="s">
        <v>35881</v>
      </c>
      <c r="C1538" s="957" t="s">
        <v>35882</v>
      </c>
      <c r="D1538" s="956">
        <v>2</v>
      </c>
      <c r="E1538" s="956">
        <v>8</v>
      </c>
      <c r="F1538" s="956" t="s">
        <v>35883</v>
      </c>
      <c r="G1538" s="1245"/>
      <c r="H1538" s="496" t="s">
        <v>3293</v>
      </c>
      <c r="I1538" s="958"/>
      <c r="J1538" s="958"/>
    </row>
    <row r="1539" spans="1:10" ht="45">
      <c r="A1539" s="496">
        <v>155</v>
      </c>
      <c r="B1539" s="956" t="s">
        <v>35884</v>
      </c>
      <c r="C1539" s="957" t="s">
        <v>35885</v>
      </c>
      <c r="D1539" s="956">
        <v>2</v>
      </c>
      <c r="E1539" s="956">
        <v>3</v>
      </c>
      <c r="F1539" s="956" t="s">
        <v>35886</v>
      </c>
      <c r="G1539" s="1245"/>
      <c r="H1539" s="496" t="s">
        <v>3293</v>
      </c>
      <c r="I1539" s="958"/>
      <c r="J1539" s="958"/>
    </row>
    <row r="1540" spans="1:10" ht="75">
      <c r="A1540" s="496">
        <v>156</v>
      </c>
      <c r="B1540" s="956" t="s">
        <v>35887</v>
      </c>
      <c r="C1540" s="957" t="s">
        <v>35888</v>
      </c>
      <c r="D1540" s="956">
        <v>2</v>
      </c>
      <c r="E1540" s="956">
        <v>3</v>
      </c>
      <c r="F1540" s="956" t="s">
        <v>35889</v>
      </c>
      <c r="G1540" s="1245"/>
      <c r="H1540" s="496" t="s">
        <v>3293</v>
      </c>
      <c r="I1540" s="958"/>
      <c r="J1540" s="958"/>
    </row>
    <row r="1541" spans="1:10" ht="45">
      <c r="A1541" s="496">
        <v>157</v>
      </c>
      <c r="B1541" s="956" t="s">
        <v>35890</v>
      </c>
      <c r="C1541" s="957" t="s">
        <v>35891</v>
      </c>
      <c r="D1541" s="956">
        <v>2</v>
      </c>
      <c r="E1541" s="956">
        <v>2</v>
      </c>
      <c r="F1541" s="956" t="s">
        <v>35892</v>
      </c>
      <c r="G1541" s="1245"/>
      <c r="H1541" s="496" t="s">
        <v>3293</v>
      </c>
      <c r="I1541" s="958"/>
      <c r="J1541" s="958"/>
    </row>
    <row r="1542" spans="1:10" ht="60">
      <c r="A1542" s="496">
        <v>158</v>
      </c>
      <c r="B1542" s="956" t="s">
        <v>35893</v>
      </c>
      <c r="C1542" s="957" t="s">
        <v>35894</v>
      </c>
      <c r="D1542" s="956">
        <v>2</v>
      </c>
      <c r="E1542" s="956">
        <v>2</v>
      </c>
      <c r="F1542" s="956" t="s">
        <v>35895</v>
      </c>
      <c r="G1542" s="1245"/>
      <c r="H1542" s="496" t="s">
        <v>3293</v>
      </c>
      <c r="I1542" s="958"/>
      <c r="J1542" s="958"/>
    </row>
    <row r="1543" spans="1:10" ht="30">
      <c r="A1543" s="496">
        <v>159</v>
      </c>
      <c r="B1543" s="956" t="s">
        <v>35896</v>
      </c>
      <c r="C1543" s="957" t="s">
        <v>35897</v>
      </c>
      <c r="D1543" s="956">
        <v>2</v>
      </c>
      <c r="E1543" s="956">
        <v>2</v>
      </c>
      <c r="F1543" s="956" t="s">
        <v>35898</v>
      </c>
      <c r="G1543" s="1245"/>
      <c r="H1543" s="496" t="s">
        <v>3293</v>
      </c>
      <c r="I1543" s="958"/>
      <c r="J1543" s="958"/>
    </row>
    <row r="1544" spans="1:10" ht="30">
      <c r="A1544" s="496">
        <v>160</v>
      </c>
      <c r="B1544" s="956" t="s">
        <v>35899</v>
      </c>
      <c r="C1544" s="957" t="s">
        <v>35897</v>
      </c>
      <c r="D1544" s="956">
        <v>2</v>
      </c>
      <c r="E1544" s="956">
        <v>2</v>
      </c>
      <c r="F1544" s="956" t="s">
        <v>35900</v>
      </c>
      <c r="G1544" s="1245"/>
      <c r="H1544" s="496" t="s">
        <v>3293</v>
      </c>
      <c r="I1544" s="958"/>
      <c r="J1544" s="958"/>
    </row>
    <row r="1545" spans="1:10" ht="25.5">
      <c r="A1545" s="496">
        <v>161</v>
      </c>
      <c r="B1545" s="956" t="s">
        <v>35901</v>
      </c>
      <c r="C1545" s="957" t="s">
        <v>27088</v>
      </c>
      <c r="D1545" s="956">
        <v>2</v>
      </c>
      <c r="E1545" s="956">
        <v>2</v>
      </c>
      <c r="F1545" s="956" t="s">
        <v>35902</v>
      </c>
      <c r="G1545" s="1245"/>
      <c r="H1545" s="496" t="s">
        <v>3293</v>
      </c>
      <c r="I1545" s="958"/>
      <c r="J1545" s="958"/>
    </row>
    <row r="1546" spans="1:10" ht="25.5">
      <c r="A1546" s="496">
        <v>162</v>
      </c>
      <c r="B1546" s="956" t="s">
        <v>35903</v>
      </c>
      <c r="C1546" s="957" t="s">
        <v>35904</v>
      </c>
      <c r="D1546" s="956">
        <v>2</v>
      </c>
      <c r="E1546" s="956">
        <v>2</v>
      </c>
      <c r="F1546" s="956" t="s">
        <v>35905</v>
      </c>
      <c r="G1546" s="1245"/>
      <c r="H1546" s="496" t="s">
        <v>3293</v>
      </c>
      <c r="I1546" s="958"/>
      <c r="J1546" s="958"/>
    </row>
    <row r="1547" spans="1:10" ht="60">
      <c r="A1547" s="496">
        <v>163</v>
      </c>
      <c r="B1547" s="956" t="s">
        <v>35906</v>
      </c>
      <c r="C1547" s="957" t="s">
        <v>35907</v>
      </c>
      <c r="D1547" s="956">
        <v>2</v>
      </c>
      <c r="E1547" s="956">
        <v>2</v>
      </c>
      <c r="F1547" s="956" t="s">
        <v>35908</v>
      </c>
      <c r="G1547" s="1245"/>
      <c r="H1547" s="496" t="s">
        <v>3293</v>
      </c>
      <c r="I1547" s="958"/>
      <c r="J1547" s="958"/>
    </row>
    <row r="1548" spans="1:10" ht="45">
      <c r="A1548" s="496">
        <v>164</v>
      </c>
      <c r="B1548" s="956" t="s">
        <v>35909</v>
      </c>
      <c r="C1548" s="957" t="s">
        <v>35910</v>
      </c>
      <c r="D1548" s="956">
        <v>2</v>
      </c>
      <c r="E1548" s="956">
        <v>2</v>
      </c>
      <c r="F1548" s="956" t="s">
        <v>35911</v>
      </c>
      <c r="G1548" s="1245"/>
      <c r="H1548" s="496" t="s">
        <v>3293</v>
      </c>
      <c r="I1548" s="958"/>
      <c r="J1548" s="958"/>
    </row>
    <row r="1549" spans="1:10" ht="60">
      <c r="A1549" s="496">
        <v>165</v>
      </c>
      <c r="B1549" s="956" t="s">
        <v>35912</v>
      </c>
      <c r="C1549" s="957" t="s">
        <v>35913</v>
      </c>
      <c r="D1549" s="956">
        <v>2</v>
      </c>
      <c r="E1549" s="956">
        <v>2</v>
      </c>
      <c r="F1549" s="956" t="s">
        <v>35914</v>
      </c>
      <c r="G1549" s="1245"/>
      <c r="H1549" s="496" t="s">
        <v>3293</v>
      </c>
      <c r="I1549" s="958"/>
      <c r="J1549" s="958"/>
    </row>
    <row r="1550" spans="1:10" ht="30">
      <c r="A1550" s="496">
        <v>166</v>
      </c>
      <c r="B1550" s="956" t="s">
        <v>35915</v>
      </c>
      <c r="C1550" s="957" t="s">
        <v>35916</v>
      </c>
      <c r="D1550" s="956">
        <v>2</v>
      </c>
      <c r="E1550" s="956">
        <v>2</v>
      </c>
      <c r="F1550" s="956" t="s">
        <v>35917</v>
      </c>
      <c r="G1550" s="1245"/>
      <c r="H1550" s="496" t="s">
        <v>3293</v>
      </c>
      <c r="I1550" s="958"/>
      <c r="J1550" s="958"/>
    </row>
    <row r="1551" spans="1:10" ht="60">
      <c r="A1551" s="496">
        <v>167</v>
      </c>
      <c r="B1551" s="956" t="s">
        <v>35918</v>
      </c>
      <c r="C1551" s="957" t="s">
        <v>35919</v>
      </c>
      <c r="D1551" s="956">
        <v>2</v>
      </c>
      <c r="E1551" s="956">
        <v>2</v>
      </c>
      <c r="F1551" s="956" t="s">
        <v>35920</v>
      </c>
      <c r="G1551" s="1245"/>
      <c r="H1551" s="496" t="s">
        <v>3293</v>
      </c>
      <c r="I1551" s="958"/>
      <c r="J1551" s="958"/>
    </row>
    <row r="1552" spans="1:10" ht="30">
      <c r="A1552" s="496">
        <v>168</v>
      </c>
      <c r="B1552" s="956" t="s">
        <v>35921</v>
      </c>
      <c r="C1552" s="957" t="s">
        <v>35922</v>
      </c>
      <c r="D1552" s="956">
        <v>2</v>
      </c>
      <c r="E1552" s="956">
        <v>2</v>
      </c>
      <c r="F1552" s="956" t="s">
        <v>35923</v>
      </c>
      <c r="G1552" s="1245"/>
      <c r="H1552" s="496" t="s">
        <v>3293</v>
      </c>
      <c r="I1552" s="958"/>
      <c r="J1552" s="958"/>
    </row>
    <row r="1553" spans="1:10" ht="75">
      <c r="A1553" s="496">
        <v>169</v>
      </c>
      <c r="B1553" s="956" t="s">
        <v>35924</v>
      </c>
      <c r="C1553" s="957" t="s">
        <v>35925</v>
      </c>
      <c r="D1553" s="956">
        <v>2</v>
      </c>
      <c r="E1553" s="956">
        <v>2</v>
      </c>
      <c r="F1553" s="956" t="s">
        <v>35926</v>
      </c>
      <c r="G1553" s="1245"/>
      <c r="H1553" s="496" t="s">
        <v>3293</v>
      </c>
      <c r="I1553" s="958"/>
      <c r="J1553" s="958"/>
    </row>
    <row r="1554" spans="1:10" ht="45">
      <c r="A1554" s="496">
        <v>170</v>
      </c>
      <c r="B1554" s="956" t="s">
        <v>35927</v>
      </c>
      <c r="C1554" s="957" t="s">
        <v>35928</v>
      </c>
      <c r="D1554" s="956">
        <v>2</v>
      </c>
      <c r="E1554" s="956">
        <v>9</v>
      </c>
      <c r="F1554" s="956" t="s">
        <v>35929</v>
      </c>
      <c r="G1554" s="1245"/>
      <c r="H1554" s="496" t="s">
        <v>3293</v>
      </c>
      <c r="I1554" s="958"/>
      <c r="J1554" s="958"/>
    </row>
    <row r="1555" spans="1:10" ht="45">
      <c r="A1555" s="496">
        <v>171</v>
      </c>
      <c r="B1555" s="956" t="s">
        <v>35930</v>
      </c>
      <c r="C1555" s="957" t="s">
        <v>35931</v>
      </c>
      <c r="D1555" s="956">
        <v>2</v>
      </c>
      <c r="E1555" s="956">
        <v>2</v>
      </c>
      <c r="F1555" s="956" t="s">
        <v>35932</v>
      </c>
      <c r="G1555" s="1245"/>
      <c r="H1555" s="496" t="s">
        <v>3293</v>
      </c>
      <c r="I1555" s="958"/>
      <c r="J1555" s="958"/>
    </row>
    <row r="1556" spans="1:10" ht="45">
      <c r="A1556" s="496">
        <v>172</v>
      </c>
      <c r="B1556" s="956" t="s">
        <v>35933</v>
      </c>
      <c r="C1556" s="957" t="s">
        <v>35934</v>
      </c>
      <c r="D1556" s="956">
        <v>2</v>
      </c>
      <c r="E1556" s="956">
        <v>2</v>
      </c>
      <c r="F1556" s="956" t="s">
        <v>35935</v>
      </c>
      <c r="G1556" s="1245"/>
      <c r="H1556" s="496" t="s">
        <v>3293</v>
      </c>
      <c r="I1556" s="958"/>
      <c r="J1556" s="958"/>
    </row>
    <row r="1557" spans="1:10" ht="45">
      <c r="A1557" s="496">
        <v>173</v>
      </c>
      <c r="B1557" s="956" t="s">
        <v>35936</v>
      </c>
      <c r="C1557" s="957" t="s">
        <v>35937</v>
      </c>
      <c r="D1557" s="956">
        <v>2</v>
      </c>
      <c r="E1557" s="956">
        <v>2</v>
      </c>
      <c r="F1557" s="956" t="s">
        <v>35938</v>
      </c>
      <c r="G1557" s="1245"/>
      <c r="H1557" s="496" t="s">
        <v>3293</v>
      </c>
      <c r="I1557" s="958"/>
      <c r="J1557" s="958"/>
    </row>
    <row r="1558" spans="1:10" ht="45">
      <c r="A1558" s="496">
        <v>174</v>
      </c>
      <c r="B1558" s="956" t="s">
        <v>35939</v>
      </c>
      <c r="C1558" s="957" t="s">
        <v>35940</v>
      </c>
      <c r="D1558" s="956">
        <v>2</v>
      </c>
      <c r="E1558" s="956">
        <v>2</v>
      </c>
      <c r="F1558" s="956" t="s">
        <v>35941</v>
      </c>
      <c r="G1558" s="1245"/>
      <c r="H1558" s="496" t="s">
        <v>3293</v>
      </c>
      <c r="I1558" s="958"/>
      <c r="J1558" s="958"/>
    </row>
    <row r="1559" spans="1:10" ht="30">
      <c r="A1559" s="496">
        <v>175</v>
      </c>
      <c r="B1559" s="956" t="s">
        <v>35942</v>
      </c>
      <c r="C1559" s="957" t="s">
        <v>35943</v>
      </c>
      <c r="D1559" s="956">
        <v>2</v>
      </c>
      <c r="E1559" s="956">
        <v>5</v>
      </c>
      <c r="F1559" s="956" t="s">
        <v>35944</v>
      </c>
      <c r="G1559" s="1245"/>
      <c r="H1559" s="496" t="s">
        <v>3293</v>
      </c>
      <c r="I1559" s="958"/>
      <c r="J1559" s="958"/>
    </row>
    <row r="1560" spans="1:10" ht="25.5">
      <c r="A1560" s="496">
        <v>176</v>
      </c>
      <c r="B1560" s="956" t="s">
        <v>35945</v>
      </c>
      <c r="C1560" s="957" t="s">
        <v>35946</v>
      </c>
      <c r="D1560" s="956">
        <v>2</v>
      </c>
      <c r="E1560" s="956">
        <v>2</v>
      </c>
      <c r="F1560" s="956" t="s">
        <v>35947</v>
      </c>
      <c r="G1560" s="1245"/>
      <c r="H1560" s="496" t="s">
        <v>3293</v>
      </c>
      <c r="I1560" s="958"/>
      <c r="J1560" s="958"/>
    </row>
    <row r="1561" spans="1:10" ht="30">
      <c r="A1561" s="496">
        <v>177</v>
      </c>
      <c r="B1561" s="956" t="s">
        <v>35948</v>
      </c>
      <c r="C1561" s="957" t="s">
        <v>35949</v>
      </c>
      <c r="D1561" s="956">
        <v>2</v>
      </c>
      <c r="E1561" s="956">
        <v>2</v>
      </c>
      <c r="F1561" s="956" t="s">
        <v>35950</v>
      </c>
      <c r="G1561" s="1245"/>
      <c r="H1561" s="496" t="s">
        <v>3293</v>
      </c>
      <c r="I1561" s="958"/>
      <c r="J1561" s="958"/>
    </row>
    <row r="1562" spans="1:10" ht="45">
      <c r="A1562" s="496">
        <v>178</v>
      </c>
      <c r="B1562" s="956" t="s">
        <v>35951</v>
      </c>
      <c r="C1562" s="957" t="s">
        <v>35952</v>
      </c>
      <c r="D1562" s="956">
        <v>2</v>
      </c>
      <c r="E1562" s="956">
        <v>2</v>
      </c>
      <c r="F1562" s="956" t="s">
        <v>35953</v>
      </c>
      <c r="G1562" s="1245"/>
      <c r="H1562" s="496" t="s">
        <v>3293</v>
      </c>
      <c r="I1562" s="958"/>
      <c r="J1562" s="958"/>
    </row>
    <row r="1563" spans="1:10" ht="30">
      <c r="A1563" s="496">
        <v>179</v>
      </c>
      <c r="B1563" s="956" t="s">
        <v>35954</v>
      </c>
      <c r="C1563" s="957" t="s">
        <v>35955</v>
      </c>
      <c r="D1563" s="956">
        <v>2</v>
      </c>
      <c r="E1563" s="956">
        <v>2</v>
      </c>
      <c r="F1563" s="956" t="s">
        <v>35956</v>
      </c>
      <c r="G1563" s="1245"/>
      <c r="H1563" s="496" t="s">
        <v>3293</v>
      </c>
      <c r="I1563" s="958"/>
      <c r="J1563" s="958"/>
    </row>
    <row r="1564" spans="1:10" ht="45">
      <c r="A1564" s="496">
        <v>180</v>
      </c>
      <c r="B1564" s="956" t="s">
        <v>35957</v>
      </c>
      <c r="C1564" s="957" t="s">
        <v>35958</v>
      </c>
      <c r="D1564" s="956">
        <v>2</v>
      </c>
      <c r="E1564" s="956">
        <v>2</v>
      </c>
      <c r="F1564" s="956" t="s">
        <v>35959</v>
      </c>
      <c r="G1564" s="1245"/>
      <c r="H1564" s="496" t="s">
        <v>3293</v>
      </c>
      <c r="I1564" s="958"/>
      <c r="J1564" s="958"/>
    </row>
    <row r="1565" spans="1:10" ht="25.5">
      <c r="A1565" s="496">
        <v>181</v>
      </c>
      <c r="B1565" s="956" t="s">
        <v>35960</v>
      </c>
      <c r="C1565" s="957" t="s">
        <v>35737</v>
      </c>
      <c r="D1565" s="956">
        <v>2</v>
      </c>
      <c r="E1565" s="956">
        <v>2</v>
      </c>
      <c r="F1565" s="956" t="s">
        <v>35961</v>
      </c>
      <c r="G1565" s="1245"/>
      <c r="H1565" s="496" t="s">
        <v>3293</v>
      </c>
      <c r="I1565" s="958"/>
      <c r="J1565" s="958"/>
    </row>
    <row r="1566" spans="1:10" ht="25.5">
      <c r="A1566" s="496">
        <v>182</v>
      </c>
      <c r="B1566" s="956" t="s">
        <v>35962</v>
      </c>
      <c r="C1566" s="957" t="s">
        <v>35963</v>
      </c>
      <c r="D1566" s="956">
        <v>2</v>
      </c>
      <c r="E1566" s="956">
        <v>2</v>
      </c>
      <c r="F1566" s="956" t="s">
        <v>35964</v>
      </c>
      <c r="G1566" s="1245"/>
      <c r="H1566" s="496" t="s">
        <v>3293</v>
      </c>
      <c r="I1566" s="958"/>
      <c r="J1566" s="958"/>
    </row>
    <row r="1567" spans="1:10" ht="30">
      <c r="A1567" s="496">
        <v>183</v>
      </c>
      <c r="B1567" s="956" t="s">
        <v>35965</v>
      </c>
      <c r="C1567" s="957" t="s">
        <v>35966</v>
      </c>
      <c r="D1567" s="956">
        <v>2</v>
      </c>
      <c r="E1567" s="956">
        <v>2</v>
      </c>
      <c r="F1567" s="956" t="s">
        <v>35967</v>
      </c>
      <c r="G1567" s="1245"/>
      <c r="H1567" s="496" t="s">
        <v>3293</v>
      </c>
      <c r="I1567" s="958"/>
      <c r="J1567" s="958"/>
    </row>
    <row r="1568" spans="1:10" ht="25.5">
      <c r="A1568" s="496">
        <v>184</v>
      </c>
      <c r="B1568" s="956" t="s">
        <v>35968</v>
      </c>
      <c r="C1568" s="957" t="s">
        <v>35969</v>
      </c>
      <c r="D1568" s="956">
        <v>2</v>
      </c>
      <c r="E1568" s="956">
        <v>2</v>
      </c>
      <c r="F1568" s="956" t="s">
        <v>35970</v>
      </c>
      <c r="G1568" s="1245"/>
      <c r="H1568" s="496" t="s">
        <v>3293</v>
      </c>
      <c r="I1568" s="958"/>
      <c r="J1568" s="958"/>
    </row>
    <row r="1569" spans="1:10" ht="60">
      <c r="A1569" s="496">
        <v>185</v>
      </c>
      <c r="B1569" s="956" t="s">
        <v>35971</v>
      </c>
      <c r="C1569" s="957" t="s">
        <v>35972</v>
      </c>
      <c r="D1569" s="956">
        <v>2</v>
      </c>
      <c r="E1569" s="956">
        <v>2</v>
      </c>
      <c r="F1569" s="956" t="s">
        <v>35973</v>
      </c>
      <c r="G1569" s="1245"/>
      <c r="H1569" s="496" t="s">
        <v>3293</v>
      </c>
      <c r="I1569" s="958"/>
      <c r="J1569" s="958"/>
    </row>
    <row r="1570" spans="1:10" ht="30">
      <c r="A1570" s="496">
        <v>186</v>
      </c>
      <c r="B1570" s="956" t="s">
        <v>35974</v>
      </c>
      <c r="C1570" s="957" t="s">
        <v>35975</v>
      </c>
      <c r="D1570" s="956">
        <v>2</v>
      </c>
      <c r="E1570" s="956">
        <v>2</v>
      </c>
      <c r="F1570" s="956" t="s">
        <v>35976</v>
      </c>
      <c r="G1570" s="1245"/>
      <c r="H1570" s="496" t="s">
        <v>3293</v>
      </c>
      <c r="I1570" s="958"/>
      <c r="J1570" s="958"/>
    </row>
    <row r="1571" spans="1:10" ht="25.5">
      <c r="A1571" s="496">
        <v>187</v>
      </c>
      <c r="B1571" s="956" t="s">
        <v>35977</v>
      </c>
      <c r="C1571" s="957" t="s">
        <v>27088</v>
      </c>
      <c r="D1571" s="956">
        <v>2</v>
      </c>
      <c r="E1571" s="956">
        <v>2</v>
      </c>
      <c r="F1571" s="956" t="s">
        <v>35978</v>
      </c>
      <c r="G1571" s="1245"/>
      <c r="H1571" s="496" t="s">
        <v>3293</v>
      </c>
      <c r="I1571" s="958"/>
      <c r="J1571" s="958"/>
    </row>
    <row r="1572" spans="1:10" ht="30">
      <c r="A1572" s="496">
        <v>188</v>
      </c>
      <c r="B1572" s="956" t="s">
        <v>35979</v>
      </c>
      <c r="C1572" s="957" t="s">
        <v>35980</v>
      </c>
      <c r="D1572" s="956">
        <v>2</v>
      </c>
      <c r="E1572" s="956">
        <v>2</v>
      </c>
      <c r="F1572" s="956" t="s">
        <v>35981</v>
      </c>
      <c r="G1572" s="1245"/>
      <c r="H1572" s="496" t="s">
        <v>3293</v>
      </c>
      <c r="I1572" s="958"/>
      <c r="J1572" s="958"/>
    </row>
    <row r="1573" spans="1:10" ht="60">
      <c r="A1573" s="496">
        <v>189</v>
      </c>
      <c r="B1573" s="956" t="s">
        <v>35982</v>
      </c>
      <c r="C1573" s="957" t="s">
        <v>35983</v>
      </c>
      <c r="D1573" s="956">
        <v>2</v>
      </c>
      <c r="E1573" s="956">
        <v>2</v>
      </c>
      <c r="F1573" s="956" t="s">
        <v>35984</v>
      </c>
      <c r="G1573" s="1245"/>
      <c r="H1573" s="496" t="s">
        <v>3293</v>
      </c>
      <c r="I1573" s="958"/>
      <c r="J1573" s="958"/>
    </row>
    <row r="1574" spans="1:10" ht="45">
      <c r="A1574" s="496">
        <v>190</v>
      </c>
      <c r="B1574" s="956" t="s">
        <v>35985</v>
      </c>
      <c r="C1574" s="957" t="s">
        <v>21699</v>
      </c>
      <c r="D1574" s="956">
        <v>2</v>
      </c>
      <c r="E1574" s="956">
        <v>2</v>
      </c>
      <c r="F1574" s="956" t="s">
        <v>35986</v>
      </c>
      <c r="G1574" s="1245"/>
      <c r="H1574" s="496" t="s">
        <v>3293</v>
      </c>
      <c r="I1574" s="958"/>
      <c r="J1574" s="958"/>
    </row>
    <row r="1575" spans="1:10" ht="25.5">
      <c r="A1575" s="496">
        <v>191</v>
      </c>
      <c r="B1575" s="956" t="s">
        <v>35987</v>
      </c>
      <c r="C1575" s="957" t="s">
        <v>21510</v>
      </c>
      <c r="D1575" s="956">
        <v>2</v>
      </c>
      <c r="E1575" s="956">
        <v>2</v>
      </c>
      <c r="F1575" s="956" t="s">
        <v>35988</v>
      </c>
      <c r="G1575" s="1245"/>
      <c r="H1575" s="496" t="s">
        <v>3293</v>
      </c>
      <c r="I1575" s="958"/>
      <c r="J1575" s="958"/>
    </row>
    <row r="1576" spans="1:10" ht="45">
      <c r="A1576" s="496">
        <v>192</v>
      </c>
      <c r="B1576" s="956" t="s">
        <v>35989</v>
      </c>
      <c r="C1576" s="957" t="s">
        <v>35990</v>
      </c>
      <c r="D1576" s="956">
        <v>2</v>
      </c>
      <c r="E1576" s="956">
        <v>2</v>
      </c>
      <c r="F1576" s="956" t="s">
        <v>35991</v>
      </c>
      <c r="G1576" s="1245"/>
      <c r="H1576" s="496" t="s">
        <v>3293</v>
      </c>
      <c r="I1576" s="958"/>
      <c r="J1576" s="958"/>
    </row>
    <row r="1577" spans="1:10" ht="30">
      <c r="A1577" s="496">
        <v>193</v>
      </c>
      <c r="B1577" s="956" t="s">
        <v>35992</v>
      </c>
      <c r="C1577" s="957" t="s">
        <v>35993</v>
      </c>
      <c r="D1577" s="956">
        <v>2</v>
      </c>
      <c r="E1577" s="956">
        <v>2</v>
      </c>
      <c r="F1577" s="956" t="s">
        <v>35994</v>
      </c>
      <c r="G1577" s="1245"/>
      <c r="H1577" s="496" t="s">
        <v>3293</v>
      </c>
      <c r="I1577" s="958"/>
      <c r="J1577" s="958"/>
    </row>
    <row r="1578" spans="1:10" ht="45">
      <c r="A1578" s="496">
        <v>194</v>
      </c>
      <c r="B1578" s="956" t="s">
        <v>35995</v>
      </c>
      <c r="C1578" s="957" t="s">
        <v>35996</v>
      </c>
      <c r="D1578" s="956">
        <v>2</v>
      </c>
      <c r="E1578" s="956">
        <v>2</v>
      </c>
      <c r="F1578" s="956" t="s">
        <v>35997</v>
      </c>
      <c r="G1578" s="1245"/>
      <c r="H1578" s="496" t="s">
        <v>3293</v>
      </c>
      <c r="I1578" s="958"/>
      <c r="J1578" s="958"/>
    </row>
    <row r="1579" spans="1:10" ht="45">
      <c r="A1579" s="496">
        <v>195</v>
      </c>
      <c r="B1579" s="956" t="s">
        <v>35998</v>
      </c>
      <c r="C1579" s="957" t="s">
        <v>35999</v>
      </c>
      <c r="D1579" s="956">
        <v>2</v>
      </c>
      <c r="E1579" s="956">
        <v>2</v>
      </c>
      <c r="F1579" s="956" t="s">
        <v>36000</v>
      </c>
      <c r="G1579" s="1245"/>
      <c r="H1579" s="496" t="s">
        <v>3293</v>
      </c>
      <c r="I1579" s="958"/>
      <c r="J1579" s="958"/>
    </row>
    <row r="1580" spans="1:10" ht="25.5">
      <c r="A1580" s="496">
        <v>196</v>
      </c>
      <c r="B1580" s="956" t="s">
        <v>36001</v>
      </c>
      <c r="C1580" s="957" t="s">
        <v>36002</v>
      </c>
      <c r="D1580" s="956">
        <v>2</v>
      </c>
      <c r="E1580" s="956">
        <v>2</v>
      </c>
      <c r="F1580" s="956" t="s">
        <v>36003</v>
      </c>
      <c r="G1580" s="1245"/>
      <c r="H1580" s="496" t="s">
        <v>3293</v>
      </c>
      <c r="I1580" s="958"/>
      <c r="J1580" s="958"/>
    </row>
    <row r="1581" spans="1:10" ht="60">
      <c r="A1581" s="496">
        <v>197</v>
      </c>
      <c r="B1581" s="956" t="s">
        <v>36004</v>
      </c>
      <c r="C1581" s="957" t="s">
        <v>36005</v>
      </c>
      <c r="D1581" s="956">
        <v>2</v>
      </c>
      <c r="E1581" s="956">
        <v>2</v>
      </c>
      <c r="F1581" s="956" t="s">
        <v>36006</v>
      </c>
      <c r="G1581" s="1245"/>
      <c r="H1581" s="496" t="s">
        <v>3293</v>
      </c>
      <c r="I1581" s="958"/>
      <c r="J1581" s="958"/>
    </row>
    <row r="1582" spans="1:10" ht="25.5">
      <c r="A1582" s="496">
        <v>198</v>
      </c>
      <c r="B1582" s="956" t="s">
        <v>36007</v>
      </c>
      <c r="C1582" s="957" t="s">
        <v>35963</v>
      </c>
      <c r="D1582" s="956">
        <v>2</v>
      </c>
      <c r="E1582" s="956">
        <v>2</v>
      </c>
      <c r="F1582" s="956" t="s">
        <v>36008</v>
      </c>
      <c r="G1582" s="1245"/>
      <c r="H1582" s="496" t="s">
        <v>3293</v>
      </c>
      <c r="I1582" s="958"/>
      <c r="J1582" s="958"/>
    </row>
    <row r="1583" spans="1:10" ht="25.5">
      <c r="A1583" s="496">
        <v>199</v>
      </c>
      <c r="B1583" s="956" t="s">
        <v>36009</v>
      </c>
      <c r="C1583" s="957" t="s">
        <v>36010</v>
      </c>
      <c r="D1583" s="956">
        <v>2</v>
      </c>
      <c r="E1583" s="956">
        <v>2</v>
      </c>
      <c r="F1583" s="956" t="s">
        <v>36011</v>
      </c>
      <c r="G1583" s="1245"/>
      <c r="H1583" s="496" t="s">
        <v>3293</v>
      </c>
      <c r="I1583" s="958"/>
      <c r="J1583" s="958"/>
    </row>
    <row r="1584" spans="1:10" ht="45">
      <c r="A1584" s="496">
        <v>200</v>
      </c>
      <c r="B1584" s="956" t="s">
        <v>36012</v>
      </c>
      <c r="C1584" s="957" t="s">
        <v>36013</v>
      </c>
      <c r="D1584" s="956">
        <v>2</v>
      </c>
      <c r="E1584" s="956">
        <v>2</v>
      </c>
      <c r="F1584" s="956" t="s">
        <v>36014</v>
      </c>
      <c r="G1584" s="1245"/>
      <c r="H1584" s="496" t="s">
        <v>3293</v>
      </c>
      <c r="I1584" s="958"/>
      <c r="J1584" s="958"/>
    </row>
    <row r="1585" spans="1:10" ht="45">
      <c r="A1585" s="496">
        <v>201</v>
      </c>
      <c r="B1585" s="956" t="s">
        <v>36015</v>
      </c>
      <c r="C1585" s="957" t="s">
        <v>36016</v>
      </c>
      <c r="D1585" s="956">
        <v>2</v>
      </c>
      <c r="E1585" s="956">
        <v>8</v>
      </c>
      <c r="F1585" s="956" t="s">
        <v>36017</v>
      </c>
      <c r="G1585" s="1245"/>
      <c r="H1585" s="496" t="s">
        <v>3293</v>
      </c>
      <c r="I1585" s="958"/>
      <c r="J1585" s="958"/>
    </row>
    <row r="1586" spans="1:10" ht="45">
      <c r="A1586" s="496">
        <v>202</v>
      </c>
      <c r="B1586" s="956" t="s">
        <v>36018</v>
      </c>
      <c r="C1586" s="957" t="s">
        <v>36019</v>
      </c>
      <c r="D1586" s="956">
        <v>2</v>
      </c>
      <c r="E1586" s="956">
        <v>8</v>
      </c>
      <c r="F1586" s="956" t="s">
        <v>36020</v>
      </c>
      <c r="G1586" s="1245"/>
      <c r="H1586" s="496" t="s">
        <v>3293</v>
      </c>
      <c r="I1586" s="958"/>
      <c r="J1586" s="958"/>
    </row>
    <row r="1587" spans="1:10" ht="60">
      <c r="A1587" s="496">
        <v>203</v>
      </c>
      <c r="B1587" s="956" t="s">
        <v>36021</v>
      </c>
      <c r="C1587" s="957" t="s">
        <v>36022</v>
      </c>
      <c r="D1587" s="956">
        <v>2</v>
      </c>
      <c r="E1587" s="956">
        <v>40</v>
      </c>
      <c r="F1587" s="956" t="s">
        <v>36023</v>
      </c>
      <c r="G1587" s="1245"/>
      <c r="H1587" s="496" t="s">
        <v>3293</v>
      </c>
      <c r="I1587" s="958"/>
      <c r="J1587" s="958"/>
    </row>
    <row r="1588" spans="1:10" ht="45">
      <c r="A1588" s="496">
        <v>204</v>
      </c>
      <c r="B1588" s="956" t="s">
        <v>36024</v>
      </c>
      <c r="C1588" s="957" t="s">
        <v>36025</v>
      </c>
      <c r="D1588" s="956">
        <v>2</v>
      </c>
      <c r="E1588" s="956">
        <v>23</v>
      </c>
      <c r="F1588" s="956" t="s">
        <v>36026</v>
      </c>
      <c r="G1588" s="1245"/>
      <c r="H1588" s="496" t="s">
        <v>3293</v>
      </c>
      <c r="I1588" s="958"/>
      <c r="J1588" s="958"/>
    </row>
    <row r="1589" spans="1:10" ht="30">
      <c r="A1589" s="496">
        <v>205</v>
      </c>
      <c r="B1589" s="956" t="s">
        <v>36027</v>
      </c>
      <c r="C1589" s="957" t="s">
        <v>36028</v>
      </c>
      <c r="D1589" s="956">
        <v>2</v>
      </c>
      <c r="E1589" s="956">
        <v>3</v>
      </c>
      <c r="F1589" s="956" t="s">
        <v>36029</v>
      </c>
      <c r="G1589" s="1245"/>
      <c r="H1589" s="496" t="s">
        <v>3293</v>
      </c>
      <c r="I1589" s="958"/>
      <c r="J1589" s="958"/>
    </row>
    <row r="1590" spans="1:10" ht="45">
      <c r="A1590" s="496">
        <v>206</v>
      </c>
      <c r="B1590" s="956" t="s">
        <v>36030</v>
      </c>
      <c r="C1590" s="957" t="s">
        <v>36031</v>
      </c>
      <c r="D1590" s="956">
        <v>2</v>
      </c>
      <c r="E1590" s="956">
        <v>2</v>
      </c>
      <c r="F1590" s="956" t="s">
        <v>36032</v>
      </c>
      <c r="G1590" s="1245"/>
      <c r="H1590" s="496" t="s">
        <v>3293</v>
      </c>
      <c r="I1590" s="958"/>
      <c r="J1590" s="958"/>
    </row>
    <row r="1591" spans="1:10" ht="30">
      <c r="A1591" s="496">
        <v>207</v>
      </c>
      <c r="B1591" s="956" t="s">
        <v>36033</v>
      </c>
      <c r="C1591" s="957" t="s">
        <v>35621</v>
      </c>
      <c r="D1591" s="956">
        <v>2</v>
      </c>
      <c r="E1591" s="956">
        <v>2</v>
      </c>
      <c r="F1591" s="956" t="s">
        <v>36034</v>
      </c>
      <c r="G1591" s="1245"/>
      <c r="H1591" s="496" t="s">
        <v>3293</v>
      </c>
      <c r="I1591" s="958"/>
      <c r="J1591" s="958"/>
    </row>
    <row r="1592" spans="1:10" ht="45">
      <c r="A1592" s="496">
        <v>208</v>
      </c>
      <c r="B1592" s="956" t="s">
        <v>36035</v>
      </c>
      <c r="C1592" s="957" t="s">
        <v>36036</v>
      </c>
      <c r="D1592" s="956">
        <v>2</v>
      </c>
      <c r="E1592" s="956">
        <v>2</v>
      </c>
      <c r="F1592" s="956" t="s">
        <v>36037</v>
      </c>
      <c r="G1592" s="1245"/>
      <c r="H1592" s="496" t="s">
        <v>3293</v>
      </c>
      <c r="I1592" s="958"/>
      <c r="J1592" s="958"/>
    </row>
    <row r="1593" spans="1:10" ht="45">
      <c r="A1593" s="496">
        <v>209</v>
      </c>
      <c r="B1593" s="956" t="s">
        <v>36038</v>
      </c>
      <c r="C1593" s="957" t="s">
        <v>36039</v>
      </c>
      <c r="D1593" s="956">
        <v>2</v>
      </c>
      <c r="E1593" s="956">
        <v>2</v>
      </c>
      <c r="F1593" s="956" t="s">
        <v>36037</v>
      </c>
      <c r="G1593" s="1245"/>
      <c r="H1593" s="496" t="s">
        <v>3293</v>
      </c>
      <c r="I1593" s="958"/>
      <c r="J1593" s="958"/>
    </row>
    <row r="1594" spans="1:10" ht="60">
      <c r="A1594" s="496">
        <v>210</v>
      </c>
      <c r="B1594" s="956" t="s">
        <v>36040</v>
      </c>
      <c r="C1594" s="957" t="s">
        <v>36041</v>
      </c>
      <c r="D1594" s="956">
        <v>2</v>
      </c>
      <c r="E1594" s="956">
        <v>2</v>
      </c>
      <c r="F1594" s="956" t="s">
        <v>36042</v>
      </c>
      <c r="G1594" s="1245"/>
      <c r="H1594" s="496" t="s">
        <v>3293</v>
      </c>
      <c r="I1594" s="958"/>
      <c r="J1594" s="958"/>
    </row>
    <row r="1595" spans="1:10" ht="25.5">
      <c r="A1595" s="496">
        <v>211</v>
      </c>
      <c r="B1595" s="956" t="s">
        <v>36043</v>
      </c>
      <c r="C1595" s="957" t="s">
        <v>21510</v>
      </c>
      <c r="D1595" s="956">
        <v>2</v>
      </c>
      <c r="E1595" s="956">
        <v>2</v>
      </c>
      <c r="F1595" s="956" t="s">
        <v>36044</v>
      </c>
      <c r="G1595" s="1245"/>
      <c r="H1595" s="496" t="s">
        <v>3293</v>
      </c>
      <c r="I1595" s="958"/>
      <c r="J1595" s="958"/>
    </row>
    <row r="1596" spans="1:10" ht="45">
      <c r="A1596" s="496">
        <v>212</v>
      </c>
      <c r="B1596" s="956" t="s">
        <v>36045</v>
      </c>
      <c r="C1596" s="957" t="s">
        <v>36046</v>
      </c>
      <c r="D1596" s="956">
        <v>2</v>
      </c>
      <c r="E1596" s="956">
        <v>2</v>
      </c>
      <c r="F1596" s="956" t="s">
        <v>36047</v>
      </c>
      <c r="G1596" s="1245"/>
      <c r="H1596" s="496" t="s">
        <v>3293</v>
      </c>
      <c r="I1596" s="958"/>
      <c r="J1596" s="958"/>
    </row>
    <row r="1597" spans="1:10" ht="45">
      <c r="A1597" s="496">
        <v>213</v>
      </c>
      <c r="B1597" s="956" t="s">
        <v>36048</v>
      </c>
      <c r="C1597" s="957" t="s">
        <v>36049</v>
      </c>
      <c r="D1597" s="956">
        <v>2</v>
      </c>
      <c r="E1597" s="956">
        <v>6</v>
      </c>
      <c r="F1597" s="956" t="s">
        <v>36050</v>
      </c>
      <c r="G1597" s="1245"/>
      <c r="H1597" s="496" t="s">
        <v>3293</v>
      </c>
      <c r="I1597" s="958"/>
      <c r="J1597" s="958"/>
    </row>
    <row r="1598" spans="1:10" ht="75">
      <c r="A1598" s="496">
        <v>214</v>
      </c>
      <c r="B1598" s="956" t="s">
        <v>36051</v>
      </c>
      <c r="C1598" s="957" t="s">
        <v>36052</v>
      </c>
      <c r="D1598" s="956">
        <v>2</v>
      </c>
      <c r="E1598" s="956">
        <v>6</v>
      </c>
      <c r="F1598" s="956" t="s">
        <v>36053</v>
      </c>
      <c r="G1598" s="1245"/>
      <c r="H1598" s="496" t="s">
        <v>3293</v>
      </c>
      <c r="I1598" s="958"/>
      <c r="J1598" s="958"/>
    </row>
    <row r="1599" spans="1:10" ht="45">
      <c r="A1599" s="496">
        <v>215</v>
      </c>
      <c r="B1599" s="956" t="s">
        <v>36054</v>
      </c>
      <c r="C1599" s="957" t="s">
        <v>36055</v>
      </c>
      <c r="D1599" s="956">
        <v>2</v>
      </c>
      <c r="E1599" s="956">
        <v>2</v>
      </c>
      <c r="F1599" s="956" t="s">
        <v>36056</v>
      </c>
      <c r="G1599" s="1245"/>
      <c r="H1599" s="496" t="s">
        <v>3293</v>
      </c>
      <c r="I1599" s="958"/>
      <c r="J1599" s="958"/>
    </row>
    <row r="1600" spans="1:10" ht="45">
      <c r="A1600" s="496">
        <v>216</v>
      </c>
      <c r="B1600" s="956" t="s">
        <v>36057</v>
      </c>
      <c r="C1600" s="957" t="s">
        <v>36058</v>
      </c>
      <c r="D1600" s="956">
        <v>2</v>
      </c>
      <c r="E1600" s="956">
        <v>2</v>
      </c>
      <c r="F1600" s="956" t="s">
        <v>36059</v>
      </c>
      <c r="G1600" s="1245"/>
      <c r="H1600" s="496" t="s">
        <v>3293</v>
      </c>
      <c r="I1600" s="958"/>
      <c r="J1600" s="958"/>
    </row>
    <row r="1601" spans="1:10" ht="45">
      <c r="A1601" s="496">
        <v>217</v>
      </c>
      <c r="B1601" s="956" t="s">
        <v>36060</v>
      </c>
      <c r="C1601" s="957" t="s">
        <v>36061</v>
      </c>
      <c r="D1601" s="956">
        <v>2</v>
      </c>
      <c r="E1601" s="956">
        <v>2</v>
      </c>
      <c r="F1601" s="956" t="s">
        <v>36062</v>
      </c>
      <c r="G1601" s="1245"/>
      <c r="H1601" s="496" t="s">
        <v>3293</v>
      </c>
      <c r="I1601" s="958"/>
      <c r="J1601" s="958"/>
    </row>
    <row r="1602" spans="1:10" ht="45">
      <c r="A1602" s="496">
        <v>218</v>
      </c>
      <c r="B1602" s="956" t="s">
        <v>36063</v>
      </c>
      <c r="C1602" s="957" t="s">
        <v>36064</v>
      </c>
      <c r="D1602" s="956">
        <v>2</v>
      </c>
      <c r="E1602" s="956">
        <v>2</v>
      </c>
      <c r="F1602" s="956" t="s">
        <v>36065</v>
      </c>
      <c r="G1602" s="1245"/>
      <c r="H1602" s="496" t="s">
        <v>3293</v>
      </c>
      <c r="I1602" s="958"/>
      <c r="J1602" s="958"/>
    </row>
    <row r="1603" spans="1:10" ht="30">
      <c r="A1603" s="496">
        <v>219</v>
      </c>
      <c r="B1603" s="956" t="s">
        <v>36066</v>
      </c>
      <c r="C1603" s="957" t="s">
        <v>36067</v>
      </c>
      <c r="D1603" s="956">
        <v>2</v>
      </c>
      <c r="E1603" s="956">
        <v>2</v>
      </c>
      <c r="F1603" s="956" t="s">
        <v>36068</v>
      </c>
      <c r="G1603" s="1245"/>
      <c r="H1603" s="496" t="s">
        <v>3293</v>
      </c>
      <c r="I1603" s="958"/>
      <c r="J1603" s="958"/>
    </row>
    <row r="1604" spans="1:10" ht="30">
      <c r="A1604" s="496">
        <v>220</v>
      </c>
      <c r="B1604" s="956" t="s">
        <v>36069</v>
      </c>
      <c r="C1604" s="957" t="s">
        <v>36070</v>
      </c>
      <c r="D1604" s="956">
        <v>2</v>
      </c>
      <c r="E1604" s="956">
        <v>2</v>
      </c>
      <c r="F1604" s="956" t="s">
        <v>36071</v>
      </c>
      <c r="G1604" s="1245"/>
      <c r="H1604" s="496" t="s">
        <v>3293</v>
      </c>
      <c r="I1604" s="958"/>
      <c r="J1604" s="958"/>
    </row>
    <row r="1605" spans="1:10" ht="30">
      <c r="A1605" s="496">
        <v>221</v>
      </c>
      <c r="B1605" s="956" t="s">
        <v>36072</v>
      </c>
      <c r="C1605" s="957" t="s">
        <v>36073</v>
      </c>
      <c r="D1605" s="956">
        <v>2</v>
      </c>
      <c r="E1605" s="956">
        <v>2</v>
      </c>
      <c r="F1605" s="956" t="s">
        <v>36074</v>
      </c>
      <c r="G1605" s="1245"/>
      <c r="H1605" s="496" t="s">
        <v>3293</v>
      </c>
      <c r="I1605" s="958"/>
      <c r="J1605" s="958"/>
    </row>
    <row r="1606" spans="1:10" ht="45">
      <c r="A1606" s="496">
        <v>222</v>
      </c>
      <c r="B1606" s="956" t="s">
        <v>36075</v>
      </c>
      <c r="C1606" s="957" t="s">
        <v>36076</v>
      </c>
      <c r="D1606" s="956">
        <v>2</v>
      </c>
      <c r="E1606" s="956">
        <v>2</v>
      </c>
      <c r="F1606" s="956" t="s">
        <v>36077</v>
      </c>
      <c r="G1606" s="1245"/>
      <c r="H1606" s="496" t="s">
        <v>3293</v>
      </c>
      <c r="I1606" s="958"/>
      <c r="J1606" s="958"/>
    </row>
    <row r="1607" spans="1:10" ht="30">
      <c r="A1607" s="496">
        <v>223</v>
      </c>
      <c r="B1607" s="956" t="s">
        <v>36078</v>
      </c>
      <c r="C1607" s="957" t="s">
        <v>36079</v>
      </c>
      <c r="D1607" s="956">
        <v>2</v>
      </c>
      <c r="E1607" s="956">
        <v>2</v>
      </c>
      <c r="F1607" s="956" t="s">
        <v>36077</v>
      </c>
      <c r="G1607" s="1245"/>
      <c r="H1607" s="496" t="s">
        <v>3293</v>
      </c>
      <c r="I1607" s="958"/>
      <c r="J1607" s="958"/>
    </row>
    <row r="1608" spans="1:10" ht="30">
      <c r="A1608" s="496">
        <v>224</v>
      </c>
      <c r="B1608" s="956" t="s">
        <v>36080</v>
      </c>
      <c r="C1608" s="957" t="s">
        <v>36081</v>
      </c>
      <c r="D1608" s="956">
        <v>2</v>
      </c>
      <c r="E1608" s="956">
        <v>2</v>
      </c>
      <c r="F1608" s="956" t="s">
        <v>36082</v>
      </c>
      <c r="G1608" s="1245"/>
      <c r="H1608" s="496" t="s">
        <v>3293</v>
      </c>
      <c r="I1608" s="958"/>
      <c r="J1608" s="958"/>
    </row>
    <row r="1609" spans="1:10" ht="45">
      <c r="A1609" s="496">
        <v>225</v>
      </c>
      <c r="B1609" s="956" t="s">
        <v>36083</v>
      </c>
      <c r="C1609" s="957" t="s">
        <v>36084</v>
      </c>
      <c r="D1609" s="956">
        <v>2</v>
      </c>
      <c r="E1609" s="956">
        <v>2</v>
      </c>
      <c r="F1609" s="956" t="s">
        <v>36085</v>
      </c>
      <c r="G1609" s="1245"/>
      <c r="H1609" s="496" t="s">
        <v>3293</v>
      </c>
      <c r="I1609" s="958"/>
      <c r="J1609" s="958"/>
    </row>
    <row r="1610" spans="1:10" ht="45">
      <c r="A1610" s="496">
        <v>226</v>
      </c>
      <c r="B1610" s="956" t="s">
        <v>36086</v>
      </c>
      <c r="C1610" s="957" t="s">
        <v>36084</v>
      </c>
      <c r="D1610" s="956">
        <v>2</v>
      </c>
      <c r="E1610" s="956">
        <v>2</v>
      </c>
      <c r="F1610" s="956" t="s">
        <v>36087</v>
      </c>
      <c r="G1610" s="1245"/>
      <c r="H1610" s="496" t="s">
        <v>3293</v>
      </c>
      <c r="I1610" s="958"/>
      <c r="J1610" s="958"/>
    </row>
    <row r="1611" spans="1:10" ht="45">
      <c r="A1611" s="496">
        <v>227</v>
      </c>
      <c r="B1611" s="956" t="s">
        <v>36088</v>
      </c>
      <c r="C1611" s="957" t="s">
        <v>36089</v>
      </c>
      <c r="D1611" s="956">
        <v>2</v>
      </c>
      <c r="E1611" s="956">
        <v>4</v>
      </c>
      <c r="F1611" s="956" t="s">
        <v>36090</v>
      </c>
      <c r="G1611" s="1245"/>
      <c r="H1611" s="496" t="s">
        <v>3293</v>
      </c>
      <c r="I1611" s="958"/>
      <c r="J1611" s="958"/>
    </row>
    <row r="1612" spans="1:10" ht="30">
      <c r="A1612" s="496">
        <v>228</v>
      </c>
      <c r="B1612" s="956" t="s">
        <v>36091</v>
      </c>
      <c r="C1612" s="957" t="s">
        <v>36092</v>
      </c>
      <c r="D1612" s="956">
        <v>2</v>
      </c>
      <c r="E1612" s="956">
        <v>2</v>
      </c>
      <c r="F1612" s="956" t="s">
        <v>36093</v>
      </c>
      <c r="G1612" s="1245"/>
      <c r="H1612" s="496" t="s">
        <v>3293</v>
      </c>
      <c r="I1612" s="958"/>
      <c r="J1612" s="958"/>
    </row>
    <row r="1613" spans="1:10" ht="30">
      <c r="A1613" s="496">
        <v>229</v>
      </c>
      <c r="B1613" s="956" t="s">
        <v>36094</v>
      </c>
      <c r="C1613" s="957" t="s">
        <v>36095</v>
      </c>
      <c r="D1613" s="956">
        <v>2</v>
      </c>
      <c r="E1613" s="956">
        <v>2</v>
      </c>
      <c r="F1613" s="956" t="s">
        <v>36093</v>
      </c>
      <c r="G1613" s="1245"/>
      <c r="H1613" s="496" t="s">
        <v>3293</v>
      </c>
      <c r="I1613" s="958"/>
      <c r="J1613" s="958"/>
    </row>
    <row r="1614" spans="1:10" ht="45">
      <c r="A1614" s="496">
        <v>230</v>
      </c>
      <c r="B1614" s="956" t="s">
        <v>36096</v>
      </c>
      <c r="C1614" s="957" t="s">
        <v>36097</v>
      </c>
      <c r="D1614" s="956">
        <v>2</v>
      </c>
      <c r="E1614" s="956">
        <v>2</v>
      </c>
      <c r="F1614" s="956" t="s">
        <v>36098</v>
      </c>
      <c r="G1614" s="1245"/>
      <c r="H1614" s="496" t="s">
        <v>3293</v>
      </c>
      <c r="I1614" s="958"/>
      <c r="J1614" s="958"/>
    </row>
    <row r="1615" spans="1:10" ht="45">
      <c r="A1615" s="496">
        <v>231</v>
      </c>
      <c r="B1615" s="956" t="s">
        <v>36099</v>
      </c>
      <c r="C1615" s="957" t="s">
        <v>36100</v>
      </c>
      <c r="D1615" s="956">
        <v>2</v>
      </c>
      <c r="E1615" s="956">
        <v>2</v>
      </c>
      <c r="F1615" s="956" t="s">
        <v>36101</v>
      </c>
      <c r="G1615" s="1245"/>
      <c r="H1615" s="496" t="s">
        <v>3293</v>
      </c>
      <c r="I1615" s="958"/>
      <c r="J1615" s="958"/>
    </row>
    <row r="1616" spans="1:10" ht="45">
      <c r="A1616" s="496">
        <v>232</v>
      </c>
      <c r="B1616" s="956" t="s">
        <v>36102</v>
      </c>
      <c r="C1616" s="957" t="s">
        <v>36100</v>
      </c>
      <c r="D1616" s="956">
        <v>2</v>
      </c>
      <c r="E1616" s="956">
        <v>2</v>
      </c>
      <c r="F1616" s="956" t="s">
        <v>36103</v>
      </c>
      <c r="G1616" s="1245"/>
      <c r="H1616" s="496" t="s">
        <v>3293</v>
      </c>
      <c r="I1616" s="958"/>
      <c r="J1616" s="958"/>
    </row>
    <row r="1617" spans="1:10" ht="30">
      <c r="A1617" s="496">
        <v>233</v>
      </c>
      <c r="B1617" s="956" t="s">
        <v>36104</v>
      </c>
      <c r="C1617" s="957" t="s">
        <v>36105</v>
      </c>
      <c r="D1617" s="956">
        <v>2</v>
      </c>
      <c r="E1617" s="956">
        <v>2</v>
      </c>
      <c r="F1617" s="956" t="s">
        <v>36106</v>
      </c>
      <c r="G1617" s="1245"/>
      <c r="H1617" s="496" t="s">
        <v>3293</v>
      </c>
      <c r="I1617" s="958"/>
      <c r="J1617" s="958"/>
    </row>
    <row r="1618" spans="1:10" ht="45">
      <c r="A1618" s="496">
        <v>234</v>
      </c>
      <c r="B1618" s="956" t="s">
        <v>36107</v>
      </c>
      <c r="C1618" s="957" t="s">
        <v>36108</v>
      </c>
      <c r="D1618" s="956">
        <v>2</v>
      </c>
      <c r="E1618" s="956">
        <v>2</v>
      </c>
      <c r="F1618" s="956" t="s">
        <v>36109</v>
      </c>
      <c r="G1618" s="1245"/>
      <c r="H1618" s="496" t="s">
        <v>3293</v>
      </c>
      <c r="I1618" s="958"/>
      <c r="J1618" s="958"/>
    </row>
    <row r="1619" spans="1:10" ht="45">
      <c r="A1619" s="496">
        <v>235</v>
      </c>
      <c r="B1619" s="956" t="s">
        <v>36110</v>
      </c>
      <c r="C1619" s="957" t="s">
        <v>36111</v>
      </c>
      <c r="D1619" s="956">
        <v>2</v>
      </c>
      <c r="E1619" s="956">
        <v>2</v>
      </c>
      <c r="F1619" s="956" t="s">
        <v>36112</v>
      </c>
      <c r="G1619" s="1245"/>
      <c r="H1619" s="496" t="s">
        <v>3293</v>
      </c>
      <c r="I1619" s="958"/>
      <c r="J1619" s="958"/>
    </row>
    <row r="1620" spans="1:10" ht="25.5">
      <c r="A1620" s="496">
        <v>236</v>
      </c>
      <c r="B1620" s="956" t="s">
        <v>36113</v>
      </c>
      <c r="C1620" s="957" t="s">
        <v>36114</v>
      </c>
      <c r="D1620" s="956">
        <v>2</v>
      </c>
      <c r="E1620" s="956">
        <v>7</v>
      </c>
      <c r="F1620" s="956" t="s">
        <v>36115</v>
      </c>
      <c r="G1620" s="1245"/>
      <c r="H1620" s="496" t="s">
        <v>3293</v>
      </c>
      <c r="I1620" s="958"/>
      <c r="J1620" s="958"/>
    </row>
    <row r="1621" spans="1:10" ht="30">
      <c r="A1621" s="496">
        <v>237</v>
      </c>
      <c r="B1621" s="956" t="s">
        <v>36116</v>
      </c>
      <c r="C1621" s="957" t="s">
        <v>36117</v>
      </c>
      <c r="D1621" s="956">
        <v>2</v>
      </c>
      <c r="E1621" s="956">
        <v>3</v>
      </c>
      <c r="F1621" s="956" t="s">
        <v>36118</v>
      </c>
      <c r="G1621" s="1245"/>
      <c r="H1621" s="496" t="s">
        <v>3293</v>
      </c>
      <c r="I1621" s="958"/>
      <c r="J1621" s="958"/>
    </row>
    <row r="1622" spans="1:10" ht="25.5">
      <c r="A1622" s="496">
        <v>238</v>
      </c>
      <c r="B1622" s="956" t="s">
        <v>36119</v>
      </c>
      <c r="C1622" s="957" t="s">
        <v>21514</v>
      </c>
      <c r="D1622" s="956">
        <v>2</v>
      </c>
      <c r="E1622" s="956">
        <v>3</v>
      </c>
      <c r="F1622" s="956" t="s">
        <v>36120</v>
      </c>
      <c r="G1622" s="1245"/>
      <c r="H1622" s="496" t="s">
        <v>3293</v>
      </c>
      <c r="I1622" s="958"/>
      <c r="J1622" s="958"/>
    </row>
    <row r="1623" spans="1:10" ht="30">
      <c r="A1623" s="496">
        <v>239</v>
      </c>
      <c r="B1623" s="956" t="s">
        <v>36121</v>
      </c>
      <c r="C1623" s="957" t="s">
        <v>36122</v>
      </c>
      <c r="D1623" s="956">
        <v>2</v>
      </c>
      <c r="E1623" s="956">
        <v>8</v>
      </c>
      <c r="F1623" s="956" t="s">
        <v>36123</v>
      </c>
      <c r="G1623" s="1245"/>
      <c r="H1623" s="496" t="s">
        <v>3293</v>
      </c>
      <c r="I1623" s="958"/>
      <c r="J1623" s="958"/>
    </row>
    <row r="1624" spans="1:10" ht="25.5">
      <c r="A1624" s="496">
        <v>240</v>
      </c>
      <c r="B1624" s="956" t="s">
        <v>36124</v>
      </c>
      <c r="C1624" s="957" t="s">
        <v>21510</v>
      </c>
      <c r="D1624" s="956">
        <v>2</v>
      </c>
      <c r="E1624" s="956">
        <v>15</v>
      </c>
      <c r="F1624" s="956" t="s">
        <v>36125</v>
      </c>
      <c r="G1624" s="1245"/>
      <c r="H1624" s="496" t="s">
        <v>3293</v>
      </c>
      <c r="I1624" s="958"/>
      <c r="J1624" s="958"/>
    </row>
    <row r="1625" spans="1:10" ht="45">
      <c r="A1625" s="496">
        <v>241</v>
      </c>
      <c r="B1625" s="956" t="s">
        <v>36126</v>
      </c>
      <c r="C1625" s="957" t="s">
        <v>36127</v>
      </c>
      <c r="D1625" s="956">
        <v>2</v>
      </c>
      <c r="E1625" s="956">
        <v>15</v>
      </c>
      <c r="F1625" s="956" t="s">
        <v>36128</v>
      </c>
      <c r="G1625" s="1245"/>
      <c r="H1625" s="496" t="s">
        <v>3293</v>
      </c>
      <c r="I1625" s="958"/>
      <c r="J1625" s="958"/>
    </row>
    <row r="1626" spans="1:10" ht="45">
      <c r="A1626" s="496">
        <v>242</v>
      </c>
      <c r="B1626" s="956" t="s">
        <v>36129</v>
      </c>
      <c r="C1626" s="957" t="s">
        <v>36130</v>
      </c>
      <c r="D1626" s="956">
        <v>2</v>
      </c>
      <c r="E1626" s="956">
        <v>2</v>
      </c>
      <c r="F1626" s="956" t="s">
        <v>36131</v>
      </c>
      <c r="G1626" s="1245"/>
      <c r="H1626" s="496" t="s">
        <v>3293</v>
      </c>
      <c r="I1626" s="958"/>
      <c r="J1626" s="958"/>
    </row>
    <row r="1627" spans="1:10" ht="25.5">
      <c r="A1627" s="496">
        <v>243</v>
      </c>
      <c r="B1627" s="956" t="s">
        <v>36132</v>
      </c>
      <c r="C1627" s="957" t="s">
        <v>21510</v>
      </c>
      <c r="D1627" s="956">
        <v>2</v>
      </c>
      <c r="E1627" s="956">
        <v>9</v>
      </c>
      <c r="F1627" s="956" t="s">
        <v>36133</v>
      </c>
      <c r="G1627" s="1245"/>
      <c r="H1627" s="496" t="s">
        <v>3293</v>
      </c>
      <c r="I1627" s="958"/>
      <c r="J1627" s="958"/>
    </row>
    <row r="1628" spans="1:10" ht="25.5">
      <c r="A1628" s="496">
        <v>244</v>
      </c>
      <c r="B1628" s="956" t="s">
        <v>36134</v>
      </c>
      <c r="C1628" s="957" t="s">
        <v>21510</v>
      </c>
      <c r="D1628" s="956">
        <v>2</v>
      </c>
      <c r="E1628" s="956">
        <v>5</v>
      </c>
      <c r="F1628" s="956" t="s">
        <v>36135</v>
      </c>
      <c r="G1628" s="1245"/>
      <c r="H1628" s="496" t="s">
        <v>3293</v>
      </c>
      <c r="I1628" s="958"/>
      <c r="J1628" s="958"/>
    </row>
    <row r="1629" spans="1:10" ht="25.5">
      <c r="A1629" s="496">
        <v>245</v>
      </c>
      <c r="B1629" s="956" t="s">
        <v>36136</v>
      </c>
      <c r="C1629" s="957" t="s">
        <v>21510</v>
      </c>
      <c r="D1629" s="956">
        <v>2</v>
      </c>
      <c r="E1629" s="956">
        <v>5</v>
      </c>
      <c r="F1629" s="956" t="s">
        <v>36137</v>
      </c>
      <c r="G1629" s="1245"/>
      <c r="H1629" s="496" t="s">
        <v>3293</v>
      </c>
      <c r="I1629" s="958"/>
      <c r="J1629" s="958"/>
    </row>
    <row r="1630" spans="1:10" ht="30">
      <c r="A1630" s="496">
        <v>246</v>
      </c>
      <c r="B1630" s="956" t="s">
        <v>36138</v>
      </c>
      <c r="C1630" s="957" t="s">
        <v>36139</v>
      </c>
      <c r="D1630" s="956">
        <v>2</v>
      </c>
      <c r="E1630" s="956">
        <v>4</v>
      </c>
      <c r="F1630" s="956" t="s">
        <v>36140</v>
      </c>
      <c r="G1630" s="1245"/>
      <c r="H1630" s="496" t="s">
        <v>3293</v>
      </c>
      <c r="I1630" s="958"/>
      <c r="J1630" s="958"/>
    </row>
    <row r="1631" spans="1:10" ht="45">
      <c r="A1631" s="496">
        <v>247</v>
      </c>
      <c r="B1631" s="956" t="s">
        <v>36141</v>
      </c>
      <c r="C1631" s="957" t="s">
        <v>36142</v>
      </c>
      <c r="D1631" s="956">
        <v>2</v>
      </c>
      <c r="E1631" s="956">
        <v>5</v>
      </c>
      <c r="F1631" s="956" t="s">
        <v>36143</v>
      </c>
      <c r="G1631" s="1245"/>
      <c r="H1631" s="496" t="s">
        <v>3293</v>
      </c>
      <c r="I1631" s="958"/>
      <c r="J1631" s="958"/>
    </row>
    <row r="1632" spans="1:10" ht="30">
      <c r="A1632" s="496">
        <v>248</v>
      </c>
      <c r="B1632" s="956" t="s">
        <v>36144</v>
      </c>
      <c r="C1632" s="957" t="s">
        <v>36145</v>
      </c>
      <c r="D1632" s="956">
        <v>2</v>
      </c>
      <c r="E1632" s="956">
        <v>5</v>
      </c>
      <c r="F1632" s="956" t="s">
        <v>36146</v>
      </c>
      <c r="G1632" s="1245"/>
      <c r="H1632" s="496" t="s">
        <v>3293</v>
      </c>
      <c r="I1632" s="958"/>
      <c r="J1632" s="958"/>
    </row>
    <row r="1633" spans="1:10" ht="25.5">
      <c r="A1633" s="496">
        <v>249</v>
      </c>
      <c r="B1633" s="956" t="s">
        <v>36147</v>
      </c>
      <c r="C1633" s="957" t="s">
        <v>36148</v>
      </c>
      <c r="D1633" s="956">
        <v>2</v>
      </c>
      <c r="E1633" s="956">
        <v>5</v>
      </c>
      <c r="F1633" s="956" t="s">
        <v>36149</v>
      </c>
      <c r="G1633" s="1245"/>
      <c r="H1633" s="496" t="s">
        <v>3293</v>
      </c>
      <c r="I1633" s="958"/>
      <c r="J1633" s="958"/>
    </row>
    <row r="1634" spans="1:10" ht="60">
      <c r="A1634" s="496">
        <v>250</v>
      </c>
      <c r="B1634" s="956" t="s">
        <v>36150</v>
      </c>
      <c r="C1634" s="957" t="s">
        <v>36151</v>
      </c>
      <c r="D1634" s="956">
        <v>2</v>
      </c>
      <c r="E1634" s="956">
        <v>5</v>
      </c>
      <c r="F1634" s="956" t="s">
        <v>36152</v>
      </c>
      <c r="G1634" s="1245"/>
      <c r="H1634" s="496" t="s">
        <v>3293</v>
      </c>
      <c r="I1634" s="958"/>
      <c r="J1634" s="958"/>
    </row>
    <row r="1635" spans="1:10" ht="60">
      <c r="A1635" s="496">
        <v>251</v>
      </c>
      <c r="B1635" s="956" t="s">
        <v>36153</v>
      </c>
      <c r="C1635" s="957" t="s">
        <v>36154</v>
      </c>
      <c r="D1635" s="956">
        <v>3</v>
      </c>
      <c r="E1635" s="956">
        <v>5</v>
      </c>
      <c r="F1635" s="956" t="s">
        <v>36155</v>
      </c>
      <c r="G1635" s="1245"/>
      <c r="H1635" s="496" t="s">
        <v>3293</v>
      </c>
      <c r="I1635" s="958"/>
      <c r="J1635" s="958"/>
    </row>
    <row r="1636" spans="1:10" ht="25.5">
      <c r="A1636" s="496">
        <v>252</v>
      </c>
      <c r="B1636" s="956" t="s">
        <v>36156</v>
      </c>
      <c r="C1636" s="957" t="s">
        <v>36157</v>
      </c>
      <c r="D1636" s="956">
        <v>2</v>
      </c>
      <c r="E1636" s="956">
        <v>3</v>
      </c>
      <c r="F1636" s="956" t="s">
        <v>36158</v>
      </c>
      <c r="G1636" s="1245"/>
      <c r="H1636" s="496" t="s">
        <v>3293</v>
      </c>
      <c r="I1636" s="958"/>
      <c r="J1636" s="958"/>
    </row>
    <row r="1637" spans="1:10" ht="25.5">
      <c r="A1637" s="496">
        <v>253</v>
      </c>
      <c r="B1637" s="956" t="s">
        <v>36159</v>
      </c>
      <c r="C1637" s="957" t="s">
        <v>36160</v>
      </c>
      <c r="D1637" s="956">
        <v>2</v>
      </c>
      <c r="E1637" s="956">
        <v>25</v>
      </c>
      <c r="F1637" s="956" t="s">
        <v>36161</v>
      </c>
      <c r="G1637" s="1245"/>
      <c r="H1637" s="496" t="s">
        <v>3293</v>
      </c>
      <c r="I1637" s="958"/>
      <c r="J1637" s="958"/>
    </row>
    <row r="1638" spans="1:10" ht="30">
      <c r="A1638" s="496">
        <v>254</v>
      </c>
      <c r="B1638" s="956" t="s">
        <v>36162</v>
      </c>
      <c r="C1638" s="957" t="s">
        <v>36163</v>
      </c>
      <c r="D1638" s="956">
        <v>2</v>
      </c>
      <c r="E1638" s="956">
        <v>2</v>
      </c>
      <c r="F1638" s="956" t="s">
        <v>36164</v>
      </c>
      <c r="G1638" s="1245"/>
      <c r="H1638" s="496" t="s">
        <v>3293</v>
      </c>
      <c r="I1638" s="958"/>
      <c r="J1638" s="958"/>
    </row>
    <row r="1639" spans="1:10" ht="60">
      <c r="A1639" s="496">
        <v>255</v>
      </c>
      <c r="B1639" s="956" t="s">
        <v>36165</v>
      </c>
      <c r="C1639" s="957" t="s">
        <v>36166</v>
      </c>
      <c r="D1639" s="956">
        <v>2</v>
      </c>
      <c r="E1639" s="956">
        <v>41</v>
      </c>
      <c r="F1639" s="956" t="s">
        <v>36167</v>
      </c>
      <c r="G1639" s="1245"/>
      <c r="H1639" s="496" t="s">
        <v>3293</v>
      </c>
      <c r="I1639" s="958"/>
      <c r="J1639" s="958"/>
    </row>
    <row r="1640" spans="1:10" ht="45">
      <c r="A1640" s="496">
        <v>256</v>
      </c>
      <c r="B1640" s="956" t="s">
        <v>36168</v>
      </c>
      <c r="C1640" s="957" t="s">
        <v>21699</v>
      </c>
      <c r="D1640" s="956">
        <v>2</v>
      </c>
      <c r="E1640" s="956">
        <v>2</v>
      </c>
      <c r="F1640" s="956" t="s">
        <v>36169</v>
      </c>
      <c r="G1640" s="1245"/>
      <c r="H1640" s="496" t="s">
        <v>3293</v>
      </c>
      <c r="I1640" s="958"/>
      <c r="J1640" s="958"/>
    </row>
    <row r="1641" spans="1:10" ht="60">
      <c r="A1641" s="496">
        <v>257</v>
      </c>
      <c r="B1641" s="956" t="s">
        <v>36170</v>
      </c>
      <c r="C1641" s="957" t="s">
        <v>36171</v>
      </c>
      <c r="D1641" s="956">
        <v>2</v>
      </c>
      <c r="E1641" s="956">
        <v>2</v>
      </c>
      <c r="F1641" s="956" t="s">
        <v>36172</v>
      </c>
      <c r="G1641" s="1245"/>
      <c r="H1641" s="496" t="s">
        <v>3293</v>
      </c>
      <c r="I1641" s="958"/>
      <c r="J1641" s="958"/>
    </row>
    <row r="1642" spans="1:10" ht="25.5">
      <c r="A1642" s="496">
        <v>258</v>
      </c>
      <c r="B1642" s="956" t="s">
        <v>36173</v>
      </c>
      <c r="C1642" s="957" t="s">
        <v>36174</v>
      </c>
      <c r="D1642" s="956">
        <v>2</v>
      </c>
      <c r="E1642" s="956">
        <v>2</v>
      </c>
      <c r="F1642" s="956" t="s">
        <v>36175</v>
      </c>
      <c r="G1642" s="1245"/>
      <c r="H1642" s="496" t="s">
        <v>3293</v>
      </c>
      <c r="I1642" s="958"/>
      <c r="J1642" s="958"/>
    </row>
    <row r="1643" spans="1:10" ht="30">
      <c r="A1643" s="496">
        <v>259</v>
      </c>
      <c r="B1643" s="956" t="s">
        <v>36176</v>
      </c>
      <c r="C1643" s="957" t="s">
        <v>36177</v>
      </c>
      <c r="D1643" s="956">
        <v>2</v>
      </c>
      <c r="E1643" s="956">
        <v>2</v>
      </c>
      <c r="F1643" s="956" t="s">
        <v>36178</v>
      </c>
      <c r="G1643" s="1245"/>
      <c r="H1643" s="496" t="s">
        <v>3293</v>
      </c>
      <c r="I1643" s="958"/>
      <c r="J1643" s="958"/>
    </row>
    <row r="1644" spans="1:10" ht="45">
      <c r="A1644" s="496">
        <v>260</v>
      </c>
      <c r="B1644" s="956" t="s">
        <v>36179</v>
      </c>
      <c r="C1644" s="957" t="s">
        <v>36180</v>
      </c>
      <c r="D1644" s="956">
        <v>2</v>
      </c>
      <c r="E1644" s="956">
        <v>2</v>
      </c>
      <c r="F1644" s="956" t="s">
        <v>36181</v>
      </c>
      <c r="G1644" s="1245"/>
      <c r="H1644" s="496" t="s">
        <v>3293</v>
      </c>
      <c r="I1644" s="958"/>
      <c r="J1644" s="958"/>
    </row>
    <row r="1645" spans="1:10" ht="60">
      <c r="A1645" s="496">
        <v>261</v>
      </c>
      <c r="B1645" s="956" t="s">
        <v>36182</v>
      </c>
      <c r="C1645" s="957" t="s">
        <v>36183</v>
      </c>
      <c r="D1645" s="956">
        <v>2</v>
      </c>
      <c r="E1645" s="956">
        <v>2</v>
      </c>
      <c r="F1645" s="956" t="s">
        <v>36184</v>
      </c>
      <c r="G1645" s="1245"/>
      <c r="H1645" s="496" t="s">
        <v>3293</v>
      </c>
      <c r="I1645" s="958"/>
      <c r="J1645" s="958"/>
    </row>
    <row r="1646" spans="1:10" ht="30">
      <c r="A1646" s="496">
        <v>262</v>
      </c>
      <c r="B1646" s="956" t="s">
        <v>36185</v>
      </c>
      <c r="C1646" s="957" t="s">
        <v>36186</v>
      </c>
      <c r="D1646" s="956">
        <v>2</v>
      </c>
      <c r="E1646" s="956">
        <v>2</v>
      </c>
      <c r="F1646" s="956" t="s">
        <v>36187</v>
      </c>
      <c r="G1646" s="1245"/>
      <c r="H1646" s="496" t="s">
        <v>3293</v>
      </c>
      <c r="I1646" s="958"/>
      <c r="J1646" s="958"/>
    </row>
    <row r="1647" spans="1:10" ht="30">
      <c r="A1647" s="496">
        <v>263</v>
      </c>
      <c r="B1647" s="956" t="s">
        <v>36188</v>
      </c>
      <c r="C1647" s="957" t="s">
        <v>36189</v>
      </c>
      <c r="D1647" s="956">
        <v>2</v>
      </c>
      <c r="E1647" s="956">
        <v>12</v>
      </c>
      <c r="F1647" s="956" t="s">
        <v>36190</v>
      </c>
      <c r="G1647" s="1245"/>
      <c r="H1647" s="496" t="s">
        <v>3293</v>
      </c>
      <c r="I1647" s="958"/>
      <c r="J1647" s="958"/>
    </row>
    <row r="1648" spans="1:10" ht="45">
      <c r="A1648" s="496">
        <v>264</v>
      </c>
      <c r="B1648" s="956" t="s">
        <v>36191</v>
      </c>
      <c r="C1648" s="957" t="s">
        <v>36192</v>
      </c>
      <c r="D1648" s="956">
        <v>2</v>
      </c>
      <c r="E1648" s="956">
        <v>2</v>
      </c>
      <c r="F1648" s="956" t="s">
        <v>36193</v>
      </c>
      <c r="G1648" s="1245"/>
      <c r="H1648" s="496" t="s">
        <v>3293</v>
      </c>
      <c r="I1648" s="958"/>
      <c r="J1648" s="958"/>
    </row>
    <row r="1649" spans="1:10" ht="25.5">
      <c r="A1649" s="496">
        <v>265</v>
      </c>
      <c r="B1649" s="956" t="s">
        <v>36194</v>
      </c>
      <c r="C1649" s="957" t="s">
        <v>35946</v>
      </c>
      <c r="D1649" s="956">
        <v>2</v>
      </c>
      <c r="E1649" s="956">
        <v>2</v>
      </c>
      <c r="F1649" s="956" t="s">
        <v>36195</v>
      </c>
      <c r="G1649" s="1245"/>
      <c r="H1649" s="496" t="s">
        <v>3293</v>
      </c>
      <c r="I1649" s="958"/>
      <c r="J1649" s="958"/>
    </row>
    <row r="1650" spans="1:10" ht="30">
      <c r="A1650" s="496">
        <v>266</v>
      </c>
      <c r="B1650" s="956" t="s">
        <v>36196</v>
      </c>
      <c r="C1650" s="957" t="s">
        <v>36197</v>
      </c>
      <c r="D1650" s="956">
        <v>2</v>
      </c>
      <c r="E1650" s="956">
        <v>6</v>
      </c>
      <c r="F1650" s="956" t="s">
        <v>36198</v>
      </c>
      <c r="G1650" s="1245"/>
      <c r="H1650" s="496" t="s">
        <v>3293</v>
      </c>
      <c r="I1650" s="958"/>
      <c r="J1650" s="958"/>
    </row>
    <row r="1651" spans="1:10" ht="60">
      <c r="A1651" s="496">
        <v>267</v>
      </c>
      <c r="B1651" s="956" t="s">
        <v>36199</v>
      </c>
      <c r="C1651" s="957" t="s">
        <v>36183</v>
      </c>
      <c r="D1651" s="956">
        <v>2</v>
      </c>
      <c r="E1651" s="956">
        <v>17</v>
      </c>
      <c r="F1651" s="956" t="s">
        <v>36198</v>
      </c>
      <c r="G1651" s="1245"/>
      <c r="H1651" s="496" t="s">
        <v>3293</v>
      </c>
      <c r="I1651" s="958"/>
      <c r="J1651" s="958"/>
    </row>
    <row r="1652" spans="1:10" ht="30">
      <c r="A1652" s="496">
        <v>268</v>
      </c>
      <c r="B1652" s="956" t="s">
        <v>36200</v>
      </c>
      <c r="C1652" s="957" t="s">
        <v>36186</v>
      </c>
      <c r="D1652" s="956">
        <v>2</v>
      </c>
      <c r="E1652" s="956">
        <v>3</v>
      </c>
      <c r="F1652" s="956" t="s">
        <v>36201</v>
      </c>
      <c r="G1652" s="1245"/>
      <c r="H1652" s="496" t="s">
        <v>3293</v>
      </c>
      <c r="I1652" s="958"/>
      <c r="J1652" s="958"/>
    </row>
    <row r="1653" spans="1:10" ht="30">
      <c r="A1653" s="496">
        <v>269</v>
      </c>
      <c r="B1653" s="956" t="s">
        <v>36202</v>
      </c>
      <c r="C1653" s="957" t="s">
        <v>36203</v>
      </c>
      <c r="D1653" s="956">
        <v>2</v>
      </c>
      <c r="E1653" s="956">
        <v>2</v>
      </c>
      <c r="F1653" s="956" t="s">
        <v>36204</v>
      </c>
      <c r="G1653" s="1245"/>
      <c r="H1653" s="496" t="s">
        <v>3293</v>
      </c>
      <c r="I1653" s="958"/>
      <c r="J1653" s="958"/>
    </row>
    <row r="1654" spans="1:10" ht="45">
      <c r="A1654" s="496">
        <v>270</v>
      </c>
      <c r="B1654" s="956" t="s">
        <v>36205</v>
      </c>
      <c r="C1654" s="957" t="s">
        <v>36206</v>
      </c>
      <c r="D1654" s="956">
        <v>2</v>
      </c>
      <c r="E1654" s="956">
        <v>2</v>
      </c>
      <c r="F1654" s="956" t="s">
        <v>36207</v>
      </c>
      <c r="G1654" s="1245"/>
      <c r="H1654" s="496" t="s">
        <v>3293</v>
      </c>
      <c r="I1654" s="958"/>
      <c r="J1654" s="958"/>
    </row>
    <row r="1655" spans="1:10" ht="30">
      <c r="A1655" s="496">
        <v>271</v>
      </c>
      <c r="B1655" s="956" t="s">
        <v>36208</v>
      </c>
      <c r="C1655" s="957" t="s">
        <v>36209</v>
      </c>
      <c r="D1655" s="956">
        <v>2</v>
      </c>
      <c r="E1655" s="956">
        <v>2</v>
      </c>
      <c r="F1655" s="956" t="s">
        <v>36210</v>
      </c>
      <c r="G1655" s="1245"/>
      <c r="H1655" s="496" t="s">
        <v>3293</v>
      </c>
      <c r="I1655" s="958"/>
      <c r="J1655" s="958"/>
    </row>
    <row r="1656" spans="1:10" ht="25.5">
      <c r="A1656" s="496">
        <v>272</v>
      </c>
      <c r="B1656" s="956" t="s">
        <v>36211</v>
      </c>
      <c r="C1656" s="957" t="s">
        <v>21514</v>
      </c>
      <c r="D1656" s="956">
        <v>2</v>
      </c>
      <c r="E1656" s="956">
        <v>2</v>
      </c>
      <c r="F1656" s="956" t="s">
        <v>36212</v>
      </c>
      <c r="G1656" s="1245"/>
      <c r="H1656" s="496" t="s">
        <v>3293</v>
      </c>
      <c r="I1656" s="958"/>
      <c r="J1656" s="958"/>
    </row>
    <row r="1657" spans="1:10" ht="30">
      <c r="A1657" s="496">
        <v>273</v>
      </c>
      <c r="B1657" s="956" t="s">
        <v>36213</v>
      </c>
      <c r="C1657" s="957" t="s">
        <v>36214</v>
      </c>
      <c r="D1657" s="956">
        <v>2</v>
      </c>
      <c r="E1657" s="956">
        <v>2</v>
      </c>
      <c r="F1657" s="956" t="s">
        <v>36215</v>
      </c>
      <c r="G1657" s="1245"/>
      <c r="H1657" s="496" t="s">
        <v>3293</v>
      </c>
      <c r="I1657" s="958"/>
      <c r="J1657" s="958"/>
    </row>
    <row r="1658" spans="1:10" ht="25.5">
      <c r="A1658" s="496">
        <v>274</v>
      </c>
      <c r="B1658" s="956" t="s">
        <v>36216</v>
      </c>
      <c r="C1658" s="957" t="s">
        <v>36217</v>
      </c>
      <c r="D1658" s="956">
        <v>2</v>
      </c>
      <c r="E1658" s="956">
        <v>2</v>
      </c>
      <c r="F1658" s="956" t="s">
        <v>36218</v>
      </c>
      <c r="G1658" s="1245"/>
      <c r="H1658" s="496" t="s">
        <v>3293</v>
      </c>
      <c r="I1658" s="958"/>
      <c r="J1658" s="958"/>
    </row>
    <row r="1659" spans="1:10" ht="30">
      <c r="A1659" s="496">
        <v>275</v>
      </c>
      <c r="B1659" s="956" t="s">
        <v>36219</v>
      </c>
      <c r="C1659" s="957" t="s">
        <v>36220</v>
      </c>
      <c r="D1659" s="956">
        <v>2</v>
      </c>
      <c r="E1659" s="956">
        <v>2</v>
      </c>
      <c r="F1659" s="956" t="s">
        <v>35110</v>
      </c>
      <c r="G1659" s="1245"/>
      <c r="H1659" s="496" t="s">
        <v>3293</v>
      </c>
      <c r="I1659" s="958"/>
      <c r="J1659" s="958"/>
    </row>
    <row r="1660" spans="1:10" ht="60">
      <c r="A1660" s="496">
        <v>276</v>
      </c>
      <c r="B1660" s="956" t="s">
        <v>36221</v>
      </c>
      <c r="C1660" s="957" t="s">
        <v>36222</v>
      </c>
      <c r="D1660" s="956">
        <v>2</v>
      </c>
      <c r="E1660" s="956">
        <v>2</v>
      </c>
      <c r="F1660" s="956" t="s">
        <v>36223</v>
      </c>
      <c r="G1660" s="1245"/>
      <c r="H1660" s="496" t="s">
        <v>3293</v>
      </c>
      <c r="I1660" s="958"/>
      <c r="J1660" s="958"/>
    </row>
    <row r="1661" spans="1:10" ht="60">
      <c r="A1661" s="496">
        <v>277</v>
      </c>
      <c r="B1661" s="956" t="s">
        <v>36224</v>
      </c>
      <c r="C1661" s="957" t="s">
        <v>36225</v>
      </c>
      <c r="D1661" s="956">
        <v>2</v>
      </c>
      <c r="E1661" s="956">
        <v>2</v>
      </c>
      <c r="F1661" s="956" t="s">
        <v>36226</v>
      </c>
      <c r="G1661" s="1245"/>
      <c r="H1661" s="496" t="s">
        <v>3293</v>
      </c>
      <c r="I1661" s="958"/>
      <c r="J1661" s="958"/>
    </row>
    <row r="1662" spans="1:10" ht="45">
      <c r="A1662" s="496">
        <v>278</v>
      </c>
      <c r="B1662" s="956" t="s">
        <v>36227</v>
      </c>
      <c r="C1662" s="957" t="s">
        <v>36228</v>
      </c>
      <c r="D1662" s="956">
        <v>2</v>
      </c>
      <c r="E1662" s="956">
        <v>9</v>
      </c>
      <c r="F1662" s="956" t="s">
        <v>36229</v>
      </c>
      <c r="G1662" s="1245"/>
      <c r="H1662" s="496" t="s">
        <v>3293</v>
      </c>
      <c r="I1662" s="958"/>
      <c r="J1662" s="958"/>
    </row>
    <row r="1663" spans="1:10" ht="30">
      <c r="A1663" s="496">
        <v>279</v>
      </c>
      <c r="B1663" s="956" t="s">
        <v>36230</v>
      </c>
      <c r="C1663" s="957" t="s">
        <v>35624</v>
      </c>
      <c r="D1663" s="956">
        <v>2</v>
      </c>
      <c r="E1663" s="956">
        <v>13</v>
      </c>
      <c r="F1663" s="956" t="s">
        <v>36231</v>
      </c>
      <c r="G1663" s="1245"/>
      <c r="H1663" s="496" t="s">
        <v>3293</v>
      </c>
      <c r="I1663" s="958"/>
      <c r="J1663" s="958"/>
    </row>
    <row r="1664" spans="1:10" ht="45">
      <c r="A1664" s="496">
        <v>280</v>
      </c>
      <c r="B1664" s="956" t="s">
        <v>36232</v>
      </c>
      <c r="C1664" s="957" t="s">
        <v>36233</v>
      </c>
      <c r="D1664" s="956">
        <v>2</v>
      </c>
      <c r="E1664" s="956">
        <v>10</v>
      </c>
      <c r="F1664" s="956" t="s">
        <v>36234</v>
      </c>
      <c r="G1664" s="1245"/>
      <c r="H1664" s="496" t="s">
        <v>3293</v>
      </c>
      <c r="I1664" s="958"/>
      <c r="J1664" s="958"/>
    </row>
    <row r="1665" spans="1:10" ht="45">
      <c r="A1665" s="496">
        <v>281</v>
      </c>
      <c r="B1665" s="956" t="s">
        <v>36235</v>
      </c>
      <c r="C1665" s="957" t="s">
        <v>36236</v>
      </c>
      <c r="D1665" s="956">
        <v>2</v>
      </c>
      <c r="E1665" s="956">
        <v>9</v>
      </c>
      <c r="F1665" s="956" t="s">
        <v>36237</v>
      </c>
      <c r="G1665" s="1245"/>
      <c r="H1665" s="496" t="s">
        <v>3293</v>
      </c>
      <c r="I1665" s="958"/>
      <c r="J1665" s="958"/>
    </row>
    <row r="1666" spans="1:10" ht="25.5">
      <c r="A1666" s="496">
        <v>282</v>
      </c>
      <c r="B1666" s="956" t="s">
        <v>36238</v>
      </c>
      <c r="C1666" s="957" t="s">
        <v>21510</v>
      </c>
      <c r="D1666" s="956">
        <v>2</v>
      </c>
      <c r="E1666" s="956">
        <v>24</v>
      </c>
      <c r="F1666" s="956" t="s">
        <v>36239</v>
      </c>
      <c r="G1666" s="1245"/>
      <c r="H1666" s="496" t="s">
        <v>3293</v>
      </c>
      <c r="I1666" s="958"/>
      <c r="J1666" s="958"/>
    </row>
    <row r="1667" spans="1:10" ht="45">
      <c r="A1667" s="496">
        <v>283</v>
      </c>
      <c r="B1667" s="956" t="s">
        <v>36240</v>
      </c>
      <c r="C1667" s="957" t="s">
        <v>36241</v>
      </c>
      <c r="D1667" s="956">
        <v>2</v>
      </c>
      <c r="E1667" s="956">
        <v>2</v>
      </c>
      <c r="F1667" s="956" t="s">
        <v>36242</v>
      </c>
      <c r="G1667" s="1245"/>
      <c r="H1667" s="496" t="s">
        <v>3293</v>
      </c>
      <c r="I1667" s="958"/>
      <c r="J1667" s="958"/>
    </row>
    <row r="1668" spans="1:10" ht="45">
      <c r="A1668" s="496">
        <v>284</v>
      </c>
      <c r="B1668" s="956" t="s">
        <v>36243</v>
      </c>
      <c r="C1668" s="957" t="s">
        <v>36244</v>
      </c>
      <c r="D1668" s="956">
        <v>2</v>
      </c>
      <c r="E1668" s="956">
        <v>19</v>
      </c>
      <c r="F1668" s="956" t="s">
        <v>36245</v>
      </c>
      <c r="G1668" s="1245"/>
      <c r="H1668" s="496" t="s">
        <v>3293</v>
      </c>
      <c r="I1668" s="958"/>
      <c r="J1668" s="958"/>
    </row>
    <row r="1669" spans="1:10" ht="60">
      <c r="A1669" s="496">
        <v>285</v>
      </c>
      <c r="B1669" s="956" t="s">
        <v>36246</v>
      </c>
      <c r="C1669" s="957" t="s">
        <v>36183</v>
      </c>
      <c r="D1669" s="956">
        <v>2</v>
      </c>
      <c r="E1669" s="956">
        <v>2</v>
      </c>
      <c r="F1669" s="956" t="s">
        <v>36247</v>
      </c>
      <c r="G1669" s="1245"/>
      <c r="H1669" s="496" t="s">
        <v>3293</v>
      </c>
      <c r="I1669" s="958"/>
      <c r="J1669" s="958"/>
    </row>
    <row r="1670" spans="1:10" ht="60">
      <c r="A1670" s="496">
        <v>286</v>
      </c>
      <c r="B1670" s="956" t="s">
        <v>36248</v>
      </c>
      <c r="C1670" s="957" t="s">
        <v>36249</v>
      </c>
      <c r="D1670" s="956">
        <v>2</v>
      </c>
      <c r="E1670" s="956">
        <v>5</v>
      </c>
      <c r="F1670" s="956" t="s">
        <v>36250</v>
      </c>
      <c r="G1670" s="1245"/>
      <c r="H1670" s="496" t="s">
        <v>3293</v>
      </c>
      <c r="I1670" s="958"/>
      <c r="J1670" s="958"/>
    </row>
    <row r="1671" spans="1:10" ht="45">
      <c r="A1671" s="496">
        <v>287</v>
      </c>
      <c r="B1671" s="956" t="s">
        <v>36251</v>
      </c>
      <c r="C1671" s="957" t="s">
        <v>36252</v>
      </c>
      <c r="D1671" s="956">
        <v>2</v>
      </c>
      <c r="E1671" s="956">
        <v>15</v>
      </c>
      <c r="F1671" s="956" t="s">
        <v>36253</v>
      </c>
      <c r="G1671" s="1245"/>
      <c r="H1671" s="496" t="s">
        <v>3293</v>
      </c>
      <c r="I1671" s="958"/>
      <c r="J1671" s="958"/>
    </row>
    <row r="1672" spans="1:10" ht="30">
      <c r="A1672" s="496">
        <v>288</v>
      </c>
      <c r="B1672" s="956" t="s">
        <v>36254</v>
      </c>
      <c r="C1672" s="957" t="s">
        <v>36255</v>
      </c>
      <c r="D1672" s="956">
        <v>2</v>
      </c>
      <c r="E1672" s="956">
        <v>4</v>
      </c>
      <c r="F1672" s="956" t="s">
        <v>36256</v>
      </c>
      <c r="G1672" s="1245"/>
      <c r="H1672" s="496" t="s">
        <v>3293</v>
      </c>
      <c r="I1672" s="958"/>
      <c r="J1672" s="958"/>
    </row>
    <row r="1673" spans="1:10" ht="45">
      <c r="A1673" s="496">
        <v>289</v>
      </c>
      <c r="B1673" s="956" t="s">
        <v>36257</v>
      </c>
      <c r="C1673" s="957" t="s">
        <v>36258</v>
      </c>
      <c r="D1673" s="956">
        <v>2</v>
      </c>
      <c r="E1673" s="956">
        <v>5</v>
      </c>
      <c r="F1673" s="956" t="s">
        <v>36259</v>
      </c>
      <c r="G1673" s="1245"/>
      <c r="H1673" s="496" t="s">
        <v>3293</v>
      </c>
      <c r="I1673" s="958"/>
      <c r="J1673" s="958"/>
    </row>
    <row r="1674" spans="1:10" ht="30">
      <c r="A1674" s="496">
        <v>290</v>
      </c>
      <c r="B1674" s="956" t="s">
        <v>36260</v>
      </c>
      <c r="C1674" s="957" t="s">
        <v>36261</v>
      </c>
      <c r="D1674" s="956">
        <v>2</v>
      </c>
      <c r="E1674" s="956">
        <v>5</v>
      </c>
      <c r="F1674" s="956" t="s">
        <v>36262</v>
      </c>
      <c r="G1674" s="1245"/>
      <c r="H1674" s="496" t="s">
        <v>3293</v>
      </c>
      <c r="I1674" s="958"/>
      <c r="J1674" s="958"/>
    </row>
    <row r="1675" spans="1:10" ht="30">
      <c r="A1675" s="496">
        <v>291</v>
      </c>
      <c r="B1675" s="956" t="s">
        <v>36263</v>
      </c>
      <c r="C1675" s="957" t="s">
        <v>36220</v>
      </c>
      <c r="D1675" s="956">
        <v>2</v>
      </c>
      <c r="E1675" s="956">
        <v>10</v>
      </c>
      <c r="F1675" s="956" t="s">
        <v>36264</v>
      </c>
      <c r="G1675" s="1245"/>
      <c r="H1675" s="496" t="s">
        <v>3293</v>
      </c>
      <c r="I1675" s="958"/>
      <c r="J1675" s="958"/>
    </row>
    <row r="1676" spans="1:10" ht="45">
      <c r="A1676" s="496">
        <v>292</v>
      </c>
      <c r="B1676" s="956" t="s">
        <v>36265</v>
      </c>
      <c r="C1676" s="957" t="s">
        <v>36266</v>
      </c>
      <c r="D1676" s="956">
        <v>2</v>
      </c>
      <c r="E1676" s="956">
        <v>2</v>
      </c>
      <c r="F1676" s="956" t="s">
        <v>36267</v>
      </c>
      <c r="G1676" s="1245"/>
      <c r="H1676" s="496" t="s">
        <v>3293</v>
      </c>
      <c r="I1676" s="958"/>
      <c r="J1676" s="958"/>
    </row>
    <row r="1677" spans="1:10" ht="30">
      <c r="A1677" s="496">
        <v>293</v>
      </c>
      <c r="B1677" s="956" t="s">
        <v>36268</v>
      </c>
      <c r="C1677" s="957" t="s">
        <v>21781</v>
      </c>
      <c r="D1677" s="956">
        <v>2</v>
      </c>
      <c r="E1677" s="956">
        <v>5</v>
      </c>
      <c r="F1677" s="956" t="s">
        <v>36269</v>
      </c>
      <c r="G1677" s="1245"/>
      <c r="H1677" s="496" t="s">
        <v>3293</v>
      </c>
      <c r="I1677" s="958"/>
      <c r="J1677" s="958"/>
    </row>
    <row r="1678" spans="1:10" ht="25.5">
      <c r="A1678" s="496">
        <v>294</v>
      </c>
      <c r="B1678" s="956" t="s">
        <v>36270</v>
      </c>
      <c r="C1678" s="957" t="s">
        <v>21510</v>
      </c>
      <c r="D1678" s="956">
        <v>2</v>
      </c>
      <c r="E1678" s="956">
        <v>3</v>
      </c>
      <c r="F1678" s="956" t="s">
        <v>36271</v>
      </c>
      <c r="G1678" s="1245"/>
      <c r="H1678" s="496" t="s">
        <v>3293</v>
      </c>
      <c r="I1678" s="958"/>
      <c r="J1678" s="958"/>
    </row>
    <row r="1679" spans="1:10" ht="30">
      <c r="A1679" s="496">
        <v>295</v>
      </c>
      <c r="B1679" s="956" t="s">
        <v>36272</v>
      </c>
      <c r="C1679" s="957" t="s">
        <v>36273</v>
      </c>
      <c r="D1679" s="956">
        <v>2</v>
      </c>
      <c r="E1679" s="956">
        <v>13</v>
      </c>
      <c r="F1679" s="956" t="s">
        <v>30367</v>
      </c>
      <c r="G1679" s="1245"/>
      <c r="H1679" s="496" t="s">
        <v>3293</v>
      </c>
      <c r="I1679" s="958"/>
      <c r="J1679" s="958"/>
    </row>
    <row r="1680" spans="1:10" ht="30">
      <c r="A1680" s="496">
        <v>296</v>
      </c>
      <c r="B1680" s="956" t="s">
        <v>36274</v>
      </c>
      <c r="C1680" s="957" t="s">
        <v>36275</v>
      </c>
      <c r="D1680" s="956">
        <v>2</v>
      </c>
      <c r="E1680" s="956">
        <v>17</v>
      </c>
      <c r="F1680" s="956" t="s">
        <v>36276</v>
      </c>
      <c r="G1680" s="1245"/>
      <c r="H1680" s="496" t="s">
        <v>3293</v>
      </c>
      <c r="I1680" s="958"/>
      <c r="J1680" s="958"/>
    </row>
    <row r="1681" spans="1:10" ht="60">
      <c r="A1681" s="496">
        <v>297</v>
      </c>
      <c r="B1681" s="956" t="s">
        <v>36277</v>
      </c>
      <c r="C1681" s="957" t="s">
        <v>36278</v>
      </c>
      <c r="D1681" s="956">
        <v>2</v>
      </c>
      <c r="E1681" s="956">
        <v>2</v>
      </c>
      <c r="F1681" s="956" t="s">
        <v>36279</v>
      </c>
      <c r="G1681" s="1245"/>
      <c r="H1681" s="496" t="s">
        <v>3293</v>
      </c>
      <c r="I1681" s="958"/>
      <c r="J1681" s="958"/>
    </row>
    <row r="1682" spans="1:10" ht="25.5">
      <c r="A1682" s="496">
        <v>298</v>
      </c>
      <c r="B1682" s="956" t="s">
        <v>36280</v>
      </c>
      <c r="C1682" s="957" t="s">
        <v>35548</v>
      </c>
      <c r="D1682" s="956">
        <v>2</v>
      </c>
      <c r="E1682" s="956">
        <v>2</v>
      </c>
      <c r="F1682" s="956" t="s">
        <v>36281</v>
      </c>
      <c r="G1682" s="1245"/>
      <c r="H1682" s="496" t="s">
        <v>3293</v>
      </c>
      <c r="I1682" s="958"/>
      <c r="J1682" s="958"/>
    </row>
    <row r="1683" spans="1:10" ht="45">
      <c r="A1683" s="496">
        <v>299</v>
      </c>
      <c r="B1683" s="956" t="s">
        <v>36282</v>
      </c>
      <c r="C1683" s="957" t="s">
        <v>36283</v>
      </c>
      <c r="D1683" s="956">
        <v>2</v>
      </c>
      <c r="E1683" s="956">
        <v>2</v>
      </c>
      <c r="F1683" s="956" t="s">
        <v>36284</v>
      </c>
      <c r="G1683" s="1245"/>
      <c r="H1683" s="496" t="s">
        <v>3293</v>
      </c>
      <c r="I1683" s="958"/>
      <c r="J1683" s="958"/>
    </row>
    <row r="1684" spans="1:10" ht="30">
      <c r="A1684" s="496">
        <v>300</v>
      </c>
      <c r="B1684" s="956" t="s">
        <v>36285</v>
      </c>
      <c r="C1684" s="957" t="s">
        <v>36286</v>
      </c>
      <c r="D1684" s="956">
        <v>2</v>
      </c>
      <c r="E1684" s="956">
        <v>6</v>
      </c>
      <c r="F1684" s="956" t="s">
        <v>36287</v>
      </c>
      <c r="G1684" s="1245"/>
      <c r="H1684" s="496" t="s">
        <v>3293</v>
      </c>
      <c r="I1684" s="958"/>
      <c r="J1684" s="958"/>
    </row>
    <row r="1685" spans="1:10" ht="60">
      <c r="A1685" s="496">
        <v>301</v>
      </c>
      <c r="B1685" s="956" t="s">
        <v>36288</v>
      </c>
      <c r="C1685" s="957" t="s">
        <v>36289</v>
      </c>
      <c r="D1685" s="956">
        <v>2</v>
      </c>
      <c r="E1685" s="956">
        <v>2</v>
      </c>
      <c r="F1685" s="956" t="s">
        <v>36290</v>
      </c>
      <c r="G1685" s="1245"/>
      <c r="H1685" s="496" t="s">
        <v>3293</v>
      </c>
      <c r="I1685" s="958"/>
      <c r="J1685" s="958"/>
    </row>
    <row r="1686" spans="1:10" ht="30">
      <c r="A1686" s="496">
        <v>302</v>
      </c>
      <c r="B1686" s="956" t="s">
        <v>36291</v>
      </c>
      <c r="C1686" s="957" t="s">
        <v>36292</v>
      </c>
      <c r="D1686" s="956">
        <v>2</v>
      </c>
      <c r="E1686" s="956">
        <v>5</v>
      </c>
      <c r="F1686" s="956" t="s">
        <v>36293</v>
      </c>
      <c r="G1686" s="1245"/>
      <c r="H1686" s="496" t="s">
        <v>3293</v>
      </c>
      <c r="I1686" s="958"/>
      <c r="J1686" s="958"/>
    </row>
    <row r="1687" spans="1:10" ht="25.5">
      <c r="A1687" s="496">
        <v>303</v>
      </c>
      <c r="B1687" s="956" t="s">
        <v>36294</v>
      </c>
      <c r="C1687" s="957" t="s">
        <v>36217</v>
      </c>
      <c r="D1687" s="956">
        <v>2</v>
      </c>
      <c r="E1687" s="956">
        <v>16</v>
      </c>
      <c r="F1687" s="956" t="s">
        <v>36295</v>
      </c>
      <c r="G1687" s="1245"/>
      <c r="H1687" s="496" t="s">
        <v>3293</v>
      </c>
      <c r="I1687" s="958"/>
      <c r="J1687" s="958"/>
    </row>
    <row r="1688" spans="1:10" ht="30">
      <c r="A1688" s="496">
        <v>304</v>
      </c>
      <c r="B1688" s="956" t="s">
        <v>36296</v>
      </c>
      <c r="C1688" s="957" t="s">
        <v>35655</v>
      </c>
      <c r="D1688" s="956">
        <v>2</v>
      </c>
      <c r="E1688" s="956">
        <v>2</v>
      </c>
      <c r="F1688" s="956" t="s">
        <v>36297</v>
      </c>
      <c r="G1688" s="1245"/>
      <c r="H1688" s="496" t="s">
        <v>3293</v>
      </c>
      <c r="I1688" s="958"/>
      <c r="J1688" s="958"/>
    </row>
    <row r="1689" spans="1:10" ht="60">
      <c r="A1689" s="496">
        <v>305</v>
      </c>
      <c r="B1689" s="956" t="s">
        <v>36298</v>
      </c>
      <c r="C1689" s="957" t="s">
        <v>36299</v>
      </c>
      <c r="D1689" s="956">
        <v>2</v>
      </c>
      <c r="E1689" s="956">
        <v>27</v>
      </c>
      <c r="F1689" s="956" t="s">
        <v>36300</v>
      </c>
      <c r="G1689" s="1245"/>
      <c r="H1689" s="496" t="s">
        <v>3293</v>
      </c>
      <c r="I1689" s="958"/>
      <c r="J1689" s="958"/>
    </row>
    <row r="1690" spans="1:10" ht="30">
      <c r="A1690" s="496">
        <v>306</v>
      </c>
      <c r="B1690" s="956" t="s">
        <v>36301</v>
      </c>
      <c r="C1690" s="957" t="s">
        <v>36302</v>
      </c>
      <c r="D1690" s="956">
        <v>2</v>
      </c>
      <c r="E1690" s="956">
        <v>8</v>
      </c>
      <c r="F1690" s="956" t="s">
        <v>36303</v>
      </c>
      <c r="G1690" s="1245"/>
      <c r="H1690" s="496" t="s">
        <v>3293</v>
      </c>
      <c r="I1690" s="958"/>
      <c r="J1690" s="958"/>
    </row>
    <row r="1691" spans="1:10" ht="30">
      <c r="A1691" s="496">
        <v>307</v>
      </c>
      <c r="B1691" s="956" t="s">
        <v>36304</v>
      </c>
      <c r="C1691" s="957" t="s">
        <v>36305</v>
      </c>
      <c r="D1691" s="956">
        <v>2</v>
      </c>
      <c r="E1691" s="956">
        <v>2</v>
      </c>
      <c r="F1691" s="956" t="s">
        <v>36306</v>
      </c>
      <c r="G1691" s="1245"/>
      <c r="H1691" s="496" t="s">
        <v>3293</v>
      </c>
      <c r="I1691" s="958"/>
      <c r="J1691" s="958"/>
    </row>
    <row r="1692" spans="1:10" ht="30">
      <c r="A1692" s="496">
        <v>308</v>
      </c>
      <c r="B1692" s="956" t="s">
        <v>36307</v>
      </c>
      <c r="C1692" s="957" t="s">
        <v>36308</v>
      </c>
      <c r="D1692" s="956">
        <v>2</v>
      </c>
      <c r="E1692" s="956">
        <v>2</v>
      </c>
      <c r="F1692" s="956" t="s">
        <v>36309</v>
      </c>
      <c r="G1692" s="1245"/>
      <c r="H1692" s="496" t="s">
        <v>3293</v>
      </c>
      <c r="I1692" s="958"/>
      <c r="J1692" s="958"/>
    </row>
    <row r="1693" spans="1:10" ht="45">
      <c r="A1693" s="496">
        <v>309</v>
      </c>
      <c r="B1693" s="956" t="s">
        <v>36310</v>
      </c>
      <c r="C1693" s="957" t="s">
        <v>36311</v>
      </c>
      <c r="D1693" s="956">
        <v>2</v>
      </c>
      <c r="E1693" s="956">
        <v>27</v>
      </c>
      <c r="F1693" s="956" t="s">
        <v>36312</v>
      </c>
      <c r="G1693" s="1245"/>
      <c r="H1693" s="496" t="s">
        <v>3293</v>
      </c>
      <c r="I1693" s="958"/>
      <c r="J1693" s="958"/>
    </row>
    <row r="1694" spans="1:10" ht="45">
      <c r="A1694" s="496">
        <v>310</v>
      </c>
      <c r="B1694" s="956" t="s">
        <v>36313</v>
      </c>
      <c r="C1694" s="957" t="s">
        <v>36314</v>
      </c>
      <c r="D1694" s="956">
        <v>2</v>
      </c>
      <c r="E1694" s="956">
        <v>2</v>
      </c>
      <c r="F1694" s="956" t="s">
        <v>36315</v>
      </c>
      <c r="G1694" s="1245"/>
      <c r="H1694" s="496" t="s">
        <v>3293</v>
      </c>
      <c r="I1694" s="958"/>
      <c r="J1694" s="958"/>
    </row>
    <row r="1695" spans="1:10" ht="25.5">
      <c r="A1695" s="496">
        <v>311</v>
      </c>
      <c r="B1695" s="956" t="s">
        <v>36316</v>
      </c>
      <c r="C1695" s="957" t="s">
        <v>36317</v>
      </c>
      <c r="D1695" s="956">
        <v>2</v>
      </c>
      <c r="E1695" s="956">
        <v>64</v>
      </c>
      <c r="F1695" s="956" t="s">
        <v>36318</v>
      </c>
      <c r="G1695" s="1245"/>
      <c r="H1695" s="496" t="s">
        <v>3293</v>
      </c>
      <c r="I1695" s="958"/>
      <c r="J1695" s="958"/>
    </row>
    <row r="1696" spans="1:10" ht="25.5">
      <c r="A1696" s="496">
        <v>312</v>
      </c>
      <c r="B1696" s="956" t="s">
        <v>36319</v>
      </c>
      <c r="C1696" s="957" t="s">
        <v>21510</v>
      </c>
      <c r="D1696" s="956">
        <v>2</v>
      </c>
      <c r="E1696" s="956">
        <v>12</v>
      </c>
      <c r="F1696" s="956" t="s">
        <v>36318</v>
      </c>
      <c r="G1696" s="1245"/>
      <c r="H1696" s="496" t="s">
        <v>3293</v>
      </c>
      <c r="I1696" s="958"/>
      <c r="J1696" s="958"/>
    </row>
    <row r="1697" spans="1:10" ht="25.5">
      <c r="A1697" s="496">
        <v>313</v>
      </c>
      <c r="B1697" s="956" t="s">
        <v>36320</v>
      </c>
      <c r="C1697" s="957" t="s">
        <v>21510</v>
      </c>
      <c r="D1697" s="956">
        <v>2</v>
      </c>
      <c r="E1697" s="956">
        <v>2</v>
      </c>
      <c r="F1697" s="956" t="s">
        <v>36321</v>
      </c>
      <c r="G1697" s="1245"/>
      <c r="H1697" s="496" t="s">
        <v>3293</v>
      </c>
      <c r="I1697" s="958"/>
      <c r="J1697" s="958"/>
    </row>
    <row r="1698" spans="1:10" ht="25.5">
      <c r="A1698" s="496">
        <v>314</v>
      </c>
      <c r="B1698" s="956" t="s">
        <v>36322</v>
      </c>
      <c r="C1698" s="957" t="s">
        <v>21510</v>
      </c>
      <c r="D1698" s="956">
        <v>2</v>
      </c>
      <c r="E1698" s="956">
        <v>3</v>
      </c>
      <c r="F1698" s="956" t="s">
        <v>36323</v>
      </c>
      <c r="G1698" s="1245"/>
      <c r="H1698" s="496" t="s">
        <v>3293</v>
      </c>
      <c r="I1698" s="958"/>
      <c r="J1698" s="958"/>
    </row>
    <row r="1699" spans="1:10" ht="30">
      <c r="A1699" s="496">
        <v>315</v>
      </c>
      <c r="B1699" s="956" t="s">
        <v>36324</v>
      </c>
      <c r="C1699" s="957" t="s">
        <v>36325</v>
      </c>
      <c r="D1699" s="956">
        <v>2</v>
      </c>
      <c r="E1699" s="956">
        <v>7</v>
      </c>
      <c r="F1699" s="956" t="s">
        <v>36326</v>
      </c>
      <c r="G1699" s="1245"/>
      <c r="H1699" s="496" t="s">
        <v>3293</v>
      </c>
      <c r="I1699" s="958"/>
      <c r="J1699" s="958"/>
    </row>
    <row r="1700" spans="1:10" ht="25.5">
      <c r="A1700" s="496">
        <v>316</v>
      </c>
      <c r="B1700" s="956" t="s">
        <v>36327</v>
      </c>
      <c r="C1700" s="957" t="s">
        <v>21510</v>
      </c>
      <c r="D1700" s="956">
        <v>2</v>
      </c>
      <c r="E1700" s="956">
        <v>14</v>
      </c>
      <c r="F1700" s="956" t="s">
        <v>36328</v>
      </c>
      <c r="G1700" s="1245"/>
      <c r="H1700" s="496" t="s">
        <v>3293</v>
      </c>
      <c r="I1700" s="958"/>
      <c r="J1700" s="958"/>
    </row>
    <row r="1701" spans="1:10" ht="30">
      <c r="A1701" s="496">
        <v>317</v>
      </c>
      <c r="B1701" s="956" t="s">
        <v>36329</v>
      </c>
      <c r="C1701" s="957" t="s">
        <v>36330</v>
      </c>
      <c r="D1701" s="956">
        <v>2</v>
      </c>
      <c r="E1701" s="956">
        <v>3</v>
      </c>
      <c r="F1701" s="956" t="s">
        <v>36331</v>
      </c>
      <c r="G1701" s="1245"/>
      <c r="H1701" s="496" t="s">
        <v>3293</v>
      </c>
      <c r="I1701" s="958"/>
      <c r="J1701" s="958"/>
    </row>
    <row r="1702" spans="1:10" ht="45">
      <c r="A1702" s="496">
        <v>318</v>
      </c>
      <c r="B1702" s="956" t="s">
        <v>36332</v>
      </c>
      <c r="C1702" s="957" t="s">
        <v>36333</v>
      </c>
      <c r="D1702" s="956">
        <v>2</v>
      </c>
      <c r="E1702" s="956">
        <v>3</v>
      </c>
      <c r="F1702" s="956" t="s">
        <v>36334</v>
      </c>
      <c r="G1702" s="1245"/>
      <c r="H1702" s="496" t="s">
        <v>3293</v>
      </c>
      <c r="I1702" s="958"/>
      <c r="J1702" s="958"/>
    </row>
    <row r="1703" spans="1:10" ht="30">
      <c r="A1703" s="496">
        <v>319</v>
      </c>
      <c r="B1703" s="956" t="s">
        <v>36335</v>
      </c>
      <c r="C1703" s="957" t="s">
        <v>36336</v>
      </c>
      <c r="D1703" s="956">
        <v>2</v>
      </c>
      <c r="E1703" s="956">
        <v>4</v>
      </c>
      <c r="F1703" s="956" t="s">
        <v>36337</v>
      </c>
      <c r="G1703" s="1245"/>
      <c r="H1703" s="496" t="s">
        <v>3293</v>
      </c>
      <c r="I1703" s="958"/>
      <c r="J1703" s="958"/>
    </row>
    <row r="1704" spans="1:10" ht="30">
      <c r="A1704" s="496">
        <v>320</v>
      </c>
      <c r="B1704" s="956" t="s">
        <v>36338</v>
      </c>
      <c r="C1704" s="957" t="s">
        <v>36339</v>
      </c>
      <c r="D1704" s="956">
        <v>2</v>
      </c>
      <c r="E1704" s="956">
        <v>3</v>
      </c>
      <c r="F1704" s="956" t="s">
        <v>36340</v>
      </c>
      <c r="G1704" s="1245"/>
      <c r="H1704" s="496" t="s">
        <v>3293</v>
      </c>
      <c r="I1704" s="958"/>
      <c r="J1704" s="958"/>
    </row>
    <row r="1705" spans="1:10" ht="25.5">
      <c r="A1705" s="496">
        <v>321</v>
      </c>
      <c r="B1705" s="956" t="s">
        <v>36341</v>
      </c>
      <c r="C1705" s="957" t="s">
        <v>21510</v>
      </c>
      <c r="D1705" s="956">
        <v>2</v>
      </c>
      <c r="E1705" s="956">
        <v>5</v>
      </c>
      <c r="F1705" s="956" t="s">
        <v>36342</v>
      </c>
      <c r="G1705" s="1245"/>
      <c r="H1705" s="496" t="s">
        <v>3293</v>
      </c>
      <c r="I1705" s="958"/>
      <c r="J1705" s="958"/>
    </row>
    <row r="1706" spans="1:10" ht="25.5">
      <c r="A1706" s="496">
        <v>322</v>
      </c>
      <c r="B1706" s="956" t="s">
        <v>36343</v>
      </c>
      <c r="C1706" s="957" t="s">
        <v>21510</v>
      </c>
      <c r="D1706" s="956">
        <v>2</v>
      </c>
      <c r="E1706" s="956">
        <v>8</v>
      </c>
      <c r="F1706" s="956" t="s">
        <v>36342</v>
      </c>
      <c r="G1706" s="1245"/>
      <c r="H1706" s="496" t="s">
        <v>3293</v>
      </c>
      <c r="I1706" s="958"/>
      <c r="J1706" s="958"/>
    </row>
    <row r="1707" spans="1:10" ht="30">
      <c r="A1707" s="496">
        <v>323</v>
      </c>
      <c r="B1707" s="956" t="s">
        <v>36344</v>
      </c>
      <c r="C1707" s="957" t="s">
        <v>36345</v>
      </c>
      <c r="D1707" s="956">
        <v>2</v>
      </c>
      <c r="E1707" s="956">
        <v>2</v>
      </c>
      <c r="F1707" s="956" t="s">
        <v>36346</v>
      </c>
      <c r="G1707" s="1245"/>
      <c r="H1707" s="496" t="s">
        <v>3293</v>
      </c>
      <c r="I1707" s="958"/>
      <c r="J1707" s="958"/>
    </row>
    <row r="1708" spans="1:10" ht="45">
      <c r="A1708" s="496">
        <v>324</v>
      </c>
      <c r="B1708" s="956" t="s">
        <v>36347</v>
      </c>
      <c r="C1708" s="957" t="s">
        <v>36348</v>
      </c>
      <c r="D1708" s="956">
        <v>2</v>
      </c>
      <c r="E1708" s="956">
        <v>2</v>
      </c>
      <c r="F1708" s="956" t="s">
        <v>36349</v>
      </c>
      <c r="G1708" s="1245"/>
      <c r="H1708" s="496" t="s">
        <v>3293</v>
      </c>
      <c r="I1708" s="958"/>
      <c r="J1708" s="958"/>
    </row>
    <row r="1709" spans="1:10" ht="45">
      <c r="A1709" s="496">
        <v>325</v>
      </c>
      <c r="B1709" s="956" t="s">
        <v>36350</v>
      </c>
      <c r="C1709" s="957" t="s">
        <v>36348</v>
      </c>
      <c r="D1709" s="956">
        <v>2</v>
      </c>
      <c r="E1709" s="956">
        <v>2</v>
      </c>
      <c r="F1709" s="956" t="s">
        <v>36351</v>
      </c>
      <c r="G1709" s="1245"/>
      <c r="H1709" s="496" t="s">
        <v>3293</v>
      </c>
      <c r="I1709" s="958"/>
      <c r="J1709" s="958"/>
    </row>
    <row r="1710" spans="1:10" ht="60">
      <c r="A1710" s="496">
        <v>326</v>
      </c>
      <c r="B1710" s="956" t="s">
        <v>36352</v>
      </c>
      <c r="C1710" s="957" t="s">
        <v>36353</v>
      </c>
      <c r="D1710" s="956">
        <v>2</v>
      </c>
      <c r="E1710" s="956">
        <v>2</v>
      </c>
      <c r="F1710" s="956" t="s">
        <v>36354</v>
      </c>
      <c r="G1710" s="1245"/>
      <c r="H1710" s="496" t="s">
        <v>3293</v>
      </c>
      <c r="I1710" s="958"/>
      <c r="J1710" s="958"/>
    </row>
    <row r="1711" spans="1:10" ht="45">
      <c r="A1711" s="496">
        <v>327</v>
      </c>
      <c r="B1711" s="956" t="s">
        <v>36355</v>
      </c>
      <c r="C1711" s="957" t="s">
        <v>36356</v>
      </c>
      <c r="D1711" s="956">
        <v>2</v>
      </c>
      <c r="E1711" s="956">
        <v>15</v>
      </c>
      <c r="F1711" s="956" t="s">
        <v>36357</v>
      </c>
      <c r="G1711" s="1245"/>
      <c r="H1711" s="496" t="s">
        <v>3293</v>
      </c>
      <c r="I1711" s="958"/>
      <c r="J1711" s="958"/>
    </row>
    <row r="1712" spans="1:10" ht="25.5">
      <c r="A1712" s="496">
        <v>328</v>
      </c>
      <c r="B1712" s="956" t="s">
        <v>36358</v>
      </c>
      <c r="C1712" s="957" t="s">
        <v>21510</v>
      </c>
      <c r="D1712" s="956">
        <v>2</v>
      </c>
      <c r="E1712" s="956">
        <v>4</v>
      </c>
      <c r="F1712" s="956" t="s">
        <v>36359</v>
      </c>
      <c r="G1712" s="1245"/>
      <c r="H1712" s="496" t="s">
        <v>3293</v>
      </c>
      <c r="I1712" s="958"/>
      <c r="J1712" s="958"/>
    </row>
    <row r="1713" spans="1:10" ht="45">
      <c r="A1713" s="496">
        <v>329</v>
      </c>
      <c r="B1713" s="956" t="s">
        <v>36360</v>
      </c>
      <c r="C1713" s="957" t="s">
        <v>36361</v>
      </c>
      <c r="D1713" s="956">
        <v>2</v>
      </c>
      <c r="E1713" s="956">
        <v>2</v>
      </c>
      <c r="F1713" s="956" t="s">
        <v>36362</v>
      </c>
      <c r="G1713" s="1245"/>
      <c r="H1713" s="496" t="s">
        <v>3293</v>
      </c>
      <c r="I1713" s="958"/>
      <c r="J1713" s="958"/>
    </row>
    <row r="1714" spans="1:10" ht="45">
      <c r="A1714" s="496">
        <v>330</v>
      </c>
      <c r="B1714" s="956" t="s">
        <v>36363</v>
      </c>
      <c r="C1714" s="957" t="s">
        <v>36364</v>
      </c>
      <c r="D1714" s="956">
        <v>2</v>
      </c>
      <c r="E1714" s="956">
        <v>24</v>
      </c>
      <c r="F1714" s="956" t="s">
        <v>36365</v>
      </c>
      <c r="G1714" s="1245"/>
      <c r="H1714" s="496" t="s">
        <v>3293</v>
      </c>
      <c r="I1714" s="958"/>
      <c r="J1714" s="958"/>
    </row>
    <row r="1715" spans="1:10" ht="30">
      <c r="A1715" s="496">
        <v>331</v>
      </c>
      <c r="B1715" s="956" t="s">
        <v>36366</v>
      </c>
      <c r="C1715" s="957" t="s">
        <v>36367</v>
      </c>
      <c r="D1715" s="956">
        <v>2</v>
      </c>
      <c r="E1715" s="956">
        <v>2</v>
      </c>
      <c r="F1715" s="956" t="s">
        <v>36368</v>
      </c>
      <c r="G1715" s="1245"/>
      <c r="H1715" s="496" t="s">
        <v>3293</v>
      </c>
      <c r="I1715" s="958"/>
      <c r="J1715" s="958"/>
    </row>
    <row r="1716" spans="1:10" ht="30">
      <c r="A1716" s="496">
        <v>332</v>
      </c>
      <c r="B1716" s="956" t="s">
        <v>36369</v>
      </c>
      <c r="C1716" s="957" t="s">
        <v>36370</v>
      </c>
      <c r="D1716" s="956">
        <v>2</v>
      </c>
      <c r="E1716" s="956">
        <v>2</v>
      </c>
      <c r="F1716" s="956" t="s">
        <v>36368</v>
      </c>
      <c r="G1716" s="1245"/>
      <c r="H1716" s="496" t="s">
        <v>3293</v>
      </c>
      <c r="I1716" s="958"/>
      <c r="J1716" s="958"/>
    </row>
    <row r="1717" spans="1:10" ht="30">
      <c r="A1717" s="496">
        <v>333</v>
      </c>
      <c r="B1717" s="956" t="s">
        <v>36371</v>
      </c>
      <c r="C1717" s="957" t="s">
        <v>36372</v>
      </c>
      <c r="D1717" s="956">
        <v>2</v>
      </c>
      <c r="E1717" s="956">
        <v>2</v>
      </c>
      <c r="F1717" s="956" t="s">
        <v>36373</v>
      </c>
      <c r="G1717" s="1245"/>
      <c r="H1717" s="496" t="s">
        <v>3293</v>
      </c>
      <c r="I1717" s="958"/>
      <c r="J1717" s="958"/>
    </row>
    <row r="1718" spans="1:10" ht="30">
      <c r="A1718" s="496">
        <v>334</v>
      </c>
      <c r="B1718" s="956" t="s">
        <v>36374</v>
      </c>
      <c r="C1718" s="957" t="s">
        <v>36375</v>
      </c>
      <c r="D1718" s="956">
        <v>2</v>
      </c>
      <c r="E1718" s="956">
        <v>2</v>
      </c>
      <c r="F1718" s="956" t="s">
        <v>36376</v>
      </c>
      <c r="G1718" s="1245"/>
      <c r="H1718" s="496" t="s">
        <v>3293</v>
      </c>
      <c r="I1718" s="958"/>
      <c r="J1718" s="958"/>
    </row>
    <row r="1719" spans="1:10" ht="30">
      <c r="A1719" s="496">
        <v>335</v>
      </c>
      <c r="B1719" s="956" t="s">
        <v>36377</v>
      </c>
      <c r="C1719" s="957" t="s">
        <v>36375</v>
      </c>
      <c r="D1719" s="956">
        <v>2</v>
      </c>
      <c r="E1719" s="956">
        <v>2</v>
      </c>
      <c r="F1719" s="956" t="s">
        <v>36378</v>
      </c>
      <c r="G1719" s="1245"/>
      <c r="H1719" s="496" t="s">
        <v>3293</v>
      </c>
      <c r="I1719" s="958"/>
      <c r="J1719" s="958"/>
    </row>
    <row r="1720" spans="1:10" ht="30">
      <c r="A1720" s="496">
        <v>336</v>
      </c>
      <c r="B1720" s="956" t="s">
        <v>36379</v>
      </c>
      <c r="C1720" s="957" t="s">
        <v>36380</v>
      </c>
      <c r="D1720" s="956">
        <v>2</v>
      </c>
      <c r="E1720" s="956"/>
      <c r="F1720" s="956" t="s">
        <v>36381</v>
      </c>
      <c r="G1720" s="1245"/>
      <c r="H1720" s="496" t="s">
        <v>3293</v>
      </c>
      <c r="I1720" s="958"/>
      <c r="J1720" s="958"/>
    </row>
    <row r="1721" spans="1:10" ht="25.5">
      <c r="A1721" s="496">
        <v>337</v>
      </c>
      <c r="B1721" s="956" t="s">
        <v>36382</v>
      </c>
      <c r="C1721" s="957" t="s">
        <v>36383</v>
      </c>
      <c r="D1721" s="956">
        <v>2</v>
      </c>
      <c r="E1721" s="956">
        <v>2</v>
      </c>
      <c r="F1721" s="956" t="s">
        <v>36384</v>
      </c>
      <c r="G1721" s="1245"/>
      <c r="H1721" s="496" t="s">
        <v>3293</v>
      </c>
      <c r="I1721" s="958"/>
      <c r="J1721" s="958"/>
    </row>
    <row r="1722" spans="1:10" ht="45">
      <c r="A1722" s="496">
        <v>338</v>
      </c>
      <c r="B1722" s="956" t="s">
        <v>36385</v>
      </c>
      <c r="C1722" s="957" t="s">
        <v>36386</v>
      </c>
      <c r="D1722" s="956">
        <v>2</v>
      </c>
      <c r="E1722" s="956">
        <v>5</v>
      </c>
      <c r="F1722" s="956" t="s">
        <v>36387</v>
      </c>
      <c r="G1722" s="1245"/>
      <c r="H1722" s="496" t="s">
        <v>3293</v>
      </c>
      <c r="I1722" s="958"/>
      <c r="J1722" s="958"/>
    </row>
    <row r="1723" spans="1:10" ht="45">
      <c r="A1723" s="496">
        <v>339</v>
      </c>
      <c r="B1723" s="956" t="s">
        <v>36388</v>
      </c>
      <c r="C1723" s="957" t="s">
        <v>36389</v>
      </c>
      <c r="D1723" s="956">
        <v>2</v>
      </c>
      <c r="E1723" s="956">
        <v>4</v>
      </c>
      <c r="F1723" s="956" t="s">
        <v>36390</v>
      </c>
      <c r="G1723" s="1245"/>
      <c r="H1723" s="496" t="s">
        <v>3293</v>
      </c>
      <c r="I1723" s="958"/>
      <c r="J1723" s="958"/>
    </row>
    <row r="1724" spans="1:10" ht="30">
      <c r="A1724" s="496">
        <v>340</v>
      </c>
      <c r="B1724" s="956" t="s">
        <v>36391</v>
      </c>
      <c r="C1724" s="957" t="s">
        <v>36392</v>
      </c>
      <c r="D1724" s="956">
        <v>2</v>
      </c>
      <c r="E1724" s="956">
        <v>2</v>
      </c>
      <c r="F1724" s="956" t="s">
        <v>36393</v>
      </c>
      <c r="G1724" s="1245"/>
      <c r="H1724" s="496" t="s">
        <v>3293</v>
      </c>
      <c r="I1724" s="958"/>
      <c r="J1724" s="958"/>
    </row>
    <row r="1725" spans="1:10" ht="30">
      <c r="A1725" s="496">
        <v>341</v>
      </c>
      <c r="B1725" s="956" t="s">
        <v>36394</v>
      </c>
      <c r="C1725" s="957" t="s">
        <v>36395</v>
      </c>
      <c r="D1725" s="956">
        <v>2</v>
      </c>
      <c r="E1725" s="956">
        <v>2</v>
      </c>
      <c r="F1725" s="956" t="s">
        <v>36396</v>
      </c>
      <c r="G1725" s="1245"/>
      <c r="H1725" s="496" t="s">
        <v>3293</v>
      </c>
      <c r="I1725" s="958"/>
      <c r="J1725" s="958"/>
    </row>
    <row r="1726" spans="1:10" ht="25.5">
      <c r="A1726" s="496">
        <v>342</v>
      </c>
      <c r="B1726" s="956" t="s">
        <v>36397</v>
      </c>
      <c r="C1726" s="957" t="s">
        <v>36398</v>
      </c>
      <c r="D1726" s="956">
        <v>2</v>
      </c>
      <c r="E1726" s="956">
        <v>2</v>
      </c>
      <c r="F1726" s="956" t="s">
        <v>36399</v>
      </c>
      <c r="G1726" s="1245"/>
      <c r="H1726" s="496" t="s">
        <v>3293</v>
      </c>
      <c r="I1726" s="958"/>
      <c r="J1726" s="958"/>
    </row>
    <row r="1727" spans="1:10" ht="45">
      <c r="A1727" s="496">
        <v>343</v>
      </c>
      <c r="B1727" s="956" t="s">
        <v>36400</v>
      </c>
      <c r="C1727" s="957" t="s">
        <v>36401</v>
      </c>
      <c r="D1727" s="956">
        <v>2</v>
      </c>
      <c r="E1727" s="956">
        <v>2</v>
      </c>
      <c r="F1727" s="956" t="s">
        <v>36402</v>
      </c>
      <c r="G1727" s="1245"/>
      <c r="H1727" s="496" t="s">
        <v>3293</v>
      </c>
      <c r="I1727" s="958"/>
      <c r="J1727" s="958"/>
    </row>
    <row r="1728" spans="1:10" ht="25.5">
      <c r="A1728" s="496">
        <v>344</v>
      </c>
      <c r="B1728" s="956" t="s">
        <v>36403</v>
      </c>
      <c r="C1728" s="957" t="s">
        <v>36404</v>
      </c>
      <c r="D1728" s="956">
        <v>2</v>
      </c>
      <c r="E1728" s="956">
        <v>2</v>
      </c>
      <c r="F1728" s="956" t="s">
        <v>36405</v>
      </c>
      <c r="G1728" s="1245"/>
      <c r="H1728" s="496" t="s">
        <v>3293</v>
      </c>
      <c r="I1728" s="958"/>
      <c r="J1728" s="958"/>
    </row>
    <row r="1729" spans="1:10" ht="30">
      <c r="A1729" s="496">
        <v>345</v>
      </c>
      <c r="B1729" s="956" t="s">
        <v>36406</v>
      </c>
      <c r="C1729" s="957" t="s">
        <v>36407</v>
      </c>
      <c r="D1729" s="956">
        <v>2</v>
      </c>
      <c r="E1729" s="956">
        <v>2</v>
      </c>
      <c r="F1729" s="956" t="s">
        <v>36405</v>
      </c>
      <c r="G1729" s="1245"/>
      <c r="H1729" s="496" t="s">
        <v>3293</v>
      </c>
      <c r="I1729" s="958"/>
      <c r="J1729" s="958"/>
    </row>
    <row r="1730" spans="1:10" ht="30">
      <c r="A1730" s="496">
        <v>346</v>
      </c>
      <c r="B1730" s="956" t="s">
        <v>36408</v>
      </c>
      <c r="C1730" s="957" t="s">
        <v>36409</v>
      </c>
      <c r="D1730" s="956">
        <v>2</v>
      </c>
      <c r="E1730" s="956">
        <v>2</v>
      </c>
      <c r="F1730" s="956" t="s">
        <v>36410</v>
      </c>
      <c r="G1730" s="1245"/>
      <c r="H1730" s="496" t="s">
        <v>3293</v>
      </c>
      <c r="I1730" s="958"/>
      <c r="J1730" s="958"/>
    </row>
    <row r="1731" spans="1:10" ht="60">
      <c r="A1731" s="496">
        <v>347</v>
      </c>
      <c r="B1731" s="956" t="s">
        <v>36411</v>
      </c>
      <c r="C1731" s="957" t="s">
        <v>36412</v>
      </c>
      <c r="D1731" s="956">
        <v>2</v>
      </c>
      <c r="E1731" s="956">
        <v>2</v>
      </c>
      <c r="F1731" s="956" t="s">
        <v>36413</v>
      </c>
      <c r="G1731" s="1245"/>
      <c r="H1731" s="496" t="s">
        <v>3293</v>
      </c>
      <c r="I1731" s="958"/>
      <c r="J1731" s="958"/>
    </row>
    <row r="1732" spans="1:10" ht="30">
      <c r="A1732" s="496">
        <v>348</v>
      </c>
      <c r="B1732" s="956" t="s">
        <v>36414</v>
      </c>
      <c r="C1732" s="957" t="s">
        <v>36415</v>
      </c>
      <c r="D1732" s="956">
        <v>2</v>
      </c>
      <c r="E1732" s="956">
        <v>2</v>
      </c>
      <c r="F1732" s="956" t="s">
        <v>36416</v>
      </c>
      <c r="G1732" s="1245"/>
      <c r="H1732" s="496" t="s">
        <v>3293</v>
      </c>
      <c r="I1732" s="958"/>
      <c r="J1732" s="958"/>
    </row>
    <row r="1733" spans="1:10" ht="45">
      <c r="A1733" s="496">
        <v>349</v>
      </c>
      <c r="B1733" s="956" t="s">
        <v>36417</v>
      </c>
      <c r="C1733" s="957" t="s">
        <v>36418</v>
      </c>
      <c r="D1733" s="956">
        <v>2</v>
      </c>
      <c r="E1733" s="956">
        <v>2</v>
      </c>
      <c r="F1733" s="956" t="s">
        <v>36419</v>
      </c>
      <c r="G1733" s="1245"/>
      <c r="H1733" s="496" t="s">
        <v>3293</v>
      </c>
      <c r="I1733" s="958"/>
      <c r="J1733" s="958"/>
    </row>
    <row r="1734" spans="1:10" ht="60">
      <c r="A1734" s="496">
        <v>350</v>
      </c>
      <c r="B1734" s="956" t="s">
        <v>36420</v>
      </c>
      <c r="C1734" s="957" t="s">
        <v>36421</v>
      </c>
      <c r="D1734" s="956">
        <v>2</v>
      </c>
      <c r="E1734" s="956">
        <v>2</v>
      </c>
      <c r="F1734" s="956" t="s">
        <v>36422</v>
      </c>
      <c r="G1734" s="1245"/>
      <c r="H1734" s="496" t="s">
        <v>3293</v>
      </c>
      <c r="I1734" s="958"/>
      <c r="J1734" s="958"/>
    </row>
    <row r="1735" spans="1:10" ht="25.5">
      <c r="A1735" s="496">
        <v>351</v>
      </c>
      <c r="B1735" s="956" t="s">
        <v>36423</v>
      </c>
      <c r="C1735" s="957" t="s">
        <v>35969</v>
      </c>
      <c r="D1735" s="956">
        <v>2</v>
      </c>
      <c r="E1735" s="956">
        <v>2</v>
      </c>
      <c r="F1735" s="956" t="s">
        <v>36424</v>
      </c>
      <c r="G1735" s="1245"/>
      <c r="H1735" s="496" t="s">
        <v>3293</v>
      </c>
      <c r="I1735" s="958"/>
      <c r="J1735" s="958"/>
    </row>
    <row r="1736" spans="1:10" ht="30">
      <c r="A1736" s="496">
        <v>352</v>
      </c>
      <c r="B1736" s="956" t="s">
        <v>36425</v>
      </c>
      <c r="C1736" s="957" t="s">
        <v>36426</v>
      </c>
      <c r="D1736" s="956">
        <v>2</v>
      </c>
      <c r="E1736" s="956">
        <v>4</v>
      </c>
      <c r="F1736" s="956" t="s">
        <v>36427</v>
      </c>
      <c r="G1736" s="1245"/>
      <c r="H1736" s="496" t="s">
        <v>3293</v>
      </c>
      <c r="I1736" s="958"/>
      <c r="J1736" s="958"/>
    </row>
    <row r="1737" spans="1:10" ht="75">
      <c r="A1737" s="496">
        <v>353</v>
      </c>
      <c r="B1737" s="956" t="s">
        <v>36428</v>
      </c>
      <c r="C1737" s="957" t="s">
        <v>36429</v>
      </c>
      <c r="D1737" s="956">
        <v>2</v>
      </c>
      <c r="E1737" s="956">
        <v>6</v>
      </c>
      <c r="F1737" s="956" t="s">
        <v>36430</v>
      </c>
      <c r="G1737" s="1245"/>
      <c r="H1737" s="496" t="s">
        <v>3293</v>
      </c>
      <c r="I1737" s="958"/>
      <c r="J1737" s="958"/>
    </row>
    <row r="1738" spans="1:10" ht="60">
      <c r="A1738" s="496">
        <v>354</v>
      </c>
      <c r="B1738" s="956" t="s">
        <v>36431</v>
      </c>
      <c r="C1738" s="957" t="s">
        <v>36432</v>
      </c>
      <c r="D1738" s="956">
        <v>2</v>
      </c>
      <c r="E1738" s="956">
        <v>39</v>
      </c>
      <c r="F1738" s="956" t="s">
        <v>36433</v>
      </c>
      <c r="G1738" s="1245"/>
      <c r="H1738" s="496" t="s">
        <v>3293</v>
      </c>
      <c r="I1738" s="958"/>
      <c r="J1738" s="958"/>
    </row>
    <row r="1739" spans="1:10" ht="25.5">
      <c r="A1739" s="496">
        <v>355</v>
      </c>
      <c r="B1739" s="956" t="s">
        <v>36434</v>
      </c>
      <c r="C1739" s="957" t="s">
        <v>21510</v>
      </c>
      <c r="D1739" s="956">
        <v>2</v>
      </c>
      <c r="E1739" s="956">
        <v>3</v>
      </c>
      <c r="F1739" s="956" t="s">
        <v>36435</v>
      </c>
      <c r="G1739" s="1245"/>
      <c r="H1739" s="496" t="s">
        <v>3293</v>
      </c>
      <c r="I1739" s="958"/>
      <c r="J1739" s="958"/>
    </row>
    <row r="1740" spans="1:10" ht="25.5">
      <c r="A1740" s="496">
        <v>356</v>
      </c>
      <c r="B1740" s="956" t="s">
        <v>36436</v>
      </c>
      <c r="C1740" s="957" t="s">
        <v>21933</v>
      </c>
      <c r="D1740" s="956">
        <v>2</v>
      </c>
      <c r="E1740" s="956">
        <v>9</v>
      </c>
      <c r="F1740" s="956" t="s">
        <v>36437</v>
      </c>
      <c r="G1740" s="1245"/>
      <c r="H1740" s="496" t="s">
        <v>3293</v>
      </c>
      <c r="I1740" s="958"/>
      <c r="J1740" s="958"/>
    </row>
    <row r="1741" spans="1:10" ht="45">
      <c r="A1741" s="496">
        <v>357</v>
      </c>
      <c r="B1741" s="956" t="s">
        <v>36438</v>
      </c>
      <c r="C1741" s="957" t="s">
        <v>36439</v>
      </c>
      <c r="D1741" s="956">
        <v>2</v>
      </c>
      <c r="E1741" s="956">
        <v>2</v>
      </c>
      <c r="F1741" s="956" t="s">
        <v>36440</v>
      </c>
      <c r="G1741" s="1245"/>
      <c r="H1741" s="496" t="s">
        <v>3293</v>
      </c>
      <c r="I1741" s="958"/>
      <c r="J1741" s="958"/>
    </row>
    <row r="1742" spans="1:10" ht="30">
      <c r="A1742" s="496">
        <v>358</v>
      </c>
      <c r="B1742" s="956" t="s">
        <v>36441</v>
      </c>
      <c r="C1742" s="957" t="s">
        <v>36442</v>
      </c>
      <c r="D1742" s="956">
        <v>2</v>
      </c>
      <c r="E1742" s="956">
        <v>2</v>
      </c>
      <c r="F1742" s="956" t="s">
        <v>36443</v>
      </c>
      <c r="G1742" s="1245"/>
      <c r="H1742" s="496" t="s">
        <v>3293</v>
      </c>
      <c r="I1742" s="958"/>
      <c r="J1742" s="958"/>
    </row>
    <row r="1743" spans="1:10" ht="90">
      <c r="A1743" s="496">
        <v>359</v>
      </c>
      <c r="B1743" s="956" t="s">
        <v>36444</v>
      </c>
      <c r="C1743" s="957" t="s">
        <v>36445</v>
      </c>
      <c r="D1743" s="956">
        <v>2</v>
      </c>
      <c r="E1743" s="956">
        <v>12</v>
      </c>
      <c r="F1743" s="956" t="s">
        <v>36446</v>
      </c>
      <c r="G1743" s="1245"/>
      <c r="H1743" s="496" t="s">
        <v>3293</v>
      </c>
      <c r="I1743" s="958"/>
      <c r="J1743" s="958"/>
    </row>
    <row r="1744" spans="1:10" ht="30">
      <c r="A1744" s="496">
        <v>360</v>
      </c>
      <c r="B1744" s="956" t="s">
        <v>36447</v>
      </c>
      <c r="C1744" s="957" t="s">
        <v>36448</v>
      </c>
      <c r="D1744" s="956">
        <v>2</v>
      </c>
      <c r="E1744" s="956">
        <v>2</v>
      </c>
      <c r="F1744" s="956" t="s">
        <v>36449</v>
      </c>
      <c r="G1744" s="1245"/>
      <c r="H1744" s="496" t="s">
        <v>3293</v>
      </c>
      <c r="I1744" s="958"/>
      <c r="J1744" s="958"/>
    </row>
    <row r="1745" spans="1:10" ht="60">
      <c r="A1745" s="496">
        <v>361</v>
      </c>
      <c r="B1745" s="956" t="s">
        <v>36450</v>
      </c>
      <c r="C1745" s="957" t="s">
        <v>36451</v>
      </c>
      <c r="D1745" s="956">
        <v>2</v>
      </c>
      <c r="E1745" s="956">
        <v>2</v>
      </c>
      <c r="F1745" s="956" t="s">
        <v>36452</v>
      </c>
      <c r="G1745" s="1245"/>
      <c r="H1745" s="496" t="s">
        <v>3293</v>
      </c>
      <c r="I1745" s="958"/>
      <c r="J1745" s="958"/>
    </row>
    <row r="1746" spans="1:10" ht="30">
      <c r="A1746" s="496">
        <v>362</v>
      </c>
      <c r="B1746" s="956" t="s">
        <v>36453</v>
      </c>
      <c r="C1746" s="957" t="s">
        <v>36454</v>
      </c>
      <c r="D1746" s="956">
        <v>2</v>
      </c>
      <c r="E1746" s="956">
        <v>2</v>
      </c>
      <c r="F1746" s="956" t="s">
        <v>36455</v>
      </c>
      <c r="G1746" s="1245"/>
      <c r="H1746" s="496" t="s">
        <v>3293</v>
      </c>
      <c r="I1746" s="958"/>
      <c r="J1746" s="958"/>
    </row>
    <row r="1747" spans="1:10" ht="45">
      <c r="A1747" s="496">
        <v>363</v>
      </c>
      <c r="B1747" s="956" t="s">
        <v>36456</v>
      </c>
      <c r="C1747" s="957" t="s">
        <v>36457</v>
      </c>
      <c r="D1747" s="956">
        <v>2</v>
      </c>
      <c r="E1747" s="956">
        <v>2</v>
      </c>
      <c r="F1747" s="956" t="s">
        <v>36458</v>
      </c>
      <c r="G1747" s="1245"/>
      <c r="H1747" s="496" t="s">
        <v>3293</v>
      </c>
      <c r="I1747" s="958"/>
      <c r="J1747" s="958"/>
    </row>
    <row r="1748" spans="1:10" ht="25.5">
      <c r="A1748" s="496">
        <v>364</v>
      </c>
      <c r="B1748" s="956" t="s">
        <v>36459</v>
      </c>
      <c r="C1748" s="957" t="s">
        <v>36460</v>
      </c>
      <c r="D1748" s="956">
        <v>2</v>
      </c>
      <c r="E1748" s="956">
        <v>2</v>
      </c>
      <c r="F1748" s="959" t="s">
        <v>36461</v>
      </c>
      <c r="G1748" s="1245"/>
      <c r="H1748" s="496" t="s">
        <v>3293</v>
      </c>
      <c r="I1748" s="958"/>
      <c r="J1748" s="958"/>
    </row>
    <row r="1749" spans="1:10" ht="30">
      <c r="A1749" s="496">
        <v>365</v>
      </c>
      <c r="B1749" s="956" t="s">
        <v>36462</v>
      </c>
      <c r="C1749" s="957" t="s">
        <v>36463</v>
      </c>
      <c r="D1749" s="956">
        <v>2</v>
      </c>
      <c r="E1749" s="956">
        <v>4</v>
      </c>
      <c r="F1749" s="959" t="s">
        <v>36464</v>
      </c>
      <c r="G1749" s="1245"/>
      <c r="H1749" s="496" t="s">
        <v>3293</v>
      </c>
      <c r="I1749" s="958"/>
      <c r="J1749" s="958"/>
    </row>
    <row r="1750" spans="1:10" ht="45">
      <c r="A1750" s="496">
        <v>366</v>
      </c>
      <c r="B1750" s="956" t="s">
        <v>36465</v>
      </c>
      <c r="C1750" s="957" t="s">
        <v>36466</v>
      </c>
      <c r="D1750" s="956">
        <v>2</v>
      </c>
      <c r="E1750" s="956">
        <v>2</v>
      </c>
      <c r="F1750" s="956" t="s">
        <v>36467</v>
      </c>
      <c r="G1750" s="1246"/>
      <c r="H1750" s="496" t="s">
        <v>3293</v>
      </c>
      <c r="I1750" s="958"/>
      <c r="J1750" s="958"/>
    </row>
    <row r="1751" spans="1:10" ht="19.5">
      <c r="A1751" s="1247" t="s">
        <v>28319</v>
      </c>
      <c r="B1751" s="1206"/>
      <c r="C1751" s="1206"/>
      <c r="D1751" s="1206"/>
      <c r="E1751" s="1206"/>
      <c r="F1751" s="1206"/>
      <c r="G1751" s="1206"/>
      <c r="H1751" s="1206"/>
      <c r="I1751" s="1206"/>
      <c r="J1751" s="1248"/>
    </row>
    <row r="1752" spans="1:10" ht="56.25">
      <c r="A1752" s="960">
        <v>1</v>
      </c>
      <c r="B1752" s="961" t="s">
        <v>36468</v>
      </c>
      <c r="C1752" s="962" t="s">
        <v>36469</v>
      </c>
      <c r="D1752" s="963">
        <v>2</v>
      </c>
      <c r="E1752" s="963">
        <v>3</v>
      </c>
      <c r="F1752" s="964" t="s">
        <v>36470</v>
      </c>
      <c r="G1752" s="965" t="s">
        <v>18886</v>
      </c>
      <c r="H1752" s="966" t="s">
        <v>3845</v>
      </c>
      <c r="I1752" s="958"/>
      <c r="J1752" s="958"/>
    </row>
    <row r="1753" spans="1:10" ht="49.5">
      <c r="A1753" s="960">
        <v>2</v>
      </c>
      <c r="B1753" s="961" t="s">
        <v>36471</v>
      </c>
      <c r="C1753" s="962" t="s">
        <v>36472</v>
      </c>
      <c r="D1753" s="963">
        <v>3</v>
      </c>
      <c r="E1753" s="963">
        <v>6</v>
      </c>
      <c r="F1753" s="964" t="s">
        <v>36473</v>
      </c>
      <c r="G1753" s="967" t="s">
        <v>18886</v>
      </c>
      <c r="H1753" s="966" t="s">
        <v>3845</v>
      </c>
      <c r="I1753" s="958"/>
      <c r="J1753" s="958"/>
    </row>
    <row r="1754" spans="1:10" ht="82.5">
      <c r="A1754" s="960">
        <v>3</v>
      </c>
      <c r="B1754" s="961" t="s">
        <v>36474</v>
      </c>
      <c r="C1754" s="962" t="s">
        <v>36475</v>
      </c>
      <c r="D1754" s="963">
        <v>2</v>
      </c>
      <c r="E1754" s="963">
        <v>10</v>
      </c>
      <c r="F1754" s="964" t="s">
        <v>36476</v>
      </c>
      <c r="G1754" s="967" t="s">
        <v>18886</v>
      </c>
      <c r="H1754" s="966" t="s">
        <v>3845</v>
      </c>
      <c r="I1754" s="958"/>
      <c r="J1754" s="958"/>
    </row>
    <row r="1755" spans="1:10" ht="49.5">
      <c r="A1755" s="960">
        <v>4</v>
      </c>
      <c r="B1755" s="961" t="s">
        <v>36477</v>
      </c>
      <c r="C1755" s="962" t="s">
        <v>36478</v>
      </c>
      <c r="D1755" s="963">
        <v>3</v>
      </c>
      <c r="E1755" s="963">
        <v>6</v>
      </c>
      <c r="F1755" s="964" t="s">
        <v>36479</v>
      </c>
      <c r="G1755" s="967" t="s">
        <v>18886</v>
      </c>
      <c r="H1755" s="966" t="s">
        <v>3845</v>
      </c>
      <c r="I1755" s="958"/>
      <c r="J1755" s="958"/>
    </row>
    <row r="1756" spans="1:10" ht="49.5">
      <c r="A1756" s="960">
        <v>5</v>
      </c>
      <c r="B1756" s="961" t="s">
        <v>36480</v>
      </c>
      <c r="C1756" s="962" t="s">
        <v>36481</v>
      </c>
      <c r="D1756" s="963">
        <v>2</v>
      </c>
      <c r="E1756" s="963">
        <v>3</v>
      </c>
      <c r="F1756" s="964" t="s">
        <v>36482</v>
      </c>
      <c r="G1756" s="967" t="s">
        <v>18886</v>
      </c>
      <c r="H1756" s="966" t="s">
        <v>3845</v>
      </c>
      <c r="I1756" s="958"/>
      <c r="J1756" s="958"/>
    </row>
    <row r="1757" spans="1:10" ht="49.5">
      <c r="A1757" s="960">
        <v>6</v>
      </c>
      <c r="B1757" s="961" t="s">
        <v>36483</v>
      </c>
      <c r="C1757" s="962" t="s">
        <v>36484</v>
      </c>
      <c r="D1757" s="963">
        <v>2</v>
      </c>
      <c r="E1757" s="963">
        <v>33</v>
      </c>
      <c r="F1757" s="964" t="s">
        <v>36485</v>
      </c>
      <c r="G1757" s="967" t="s">
        <v>18886</v>
      </c>
      <c r="H1757" s="966" t="s">
        <v>3845</v>
      </c>
      <c r="I1757" s="958"/>
      <c r="J1757" s="958"/>
    </row>
    <row r="1758" spans="1:10" ht="49.5">
      <c r="A1758" s="960">
        <v>7</v>
      </c>
      <c r="B1758" s="961" t="s">
        <v>36486</v>
      </c>
      <c r="C1758" s="962" t="s">
        <v>36487</v>
      </c>
      <c r="D1758" s="963">
        <v>2</v>
      </c>
      <c r="E1758" s="963">
        <v>18</v>
      </c>
      <c r="F1758" s="964" t="s">
        <v>36488</v>
      </c>
      <c r="G1758" s="967" t="s">
        <v>18886</v>
      </c>
      <c r="H1758" s="966" t="s">
        <v>3845</v>
      </c>
      <c r="I1758" s="958"/>
      <c r="J1758" s="958"/>
    </row>
    <row r="1759" spans="1:10" ht="66">
      <c r="A1759" s="960">
        <v>8</v>
      </c>
      <c r="B1759" s="961" t="s">
        <v>36489</v>
      </c>
      <c r="C1759" s="962" t="s">
        <v>36490</v>
      </c>
      <c r="D1759" s="963">
        <v>2</v>
      </c>
      <c r="E1759" s="963">
        <v>20</v>
      </c>
      <c r="F1759" s="964" t="s">
        <v>36491</v>
      </c>
      <c r="G1759" s="967" t="s">
        <v>18886</v>
      </c>
      <c r="H1759" s="966" t="s">
        <v>3845</v>
      </c>
      <c r="I1759" s="958"/>
      <c r="J1759" s="958"/>
    </row>
    <row r="1760" spans="1:10" ht="49.5">
      <c r="A1760" s="960">
        <v>9</v>
      </c>
      <c r="B1760" s="961" t="s">
        <v>36492</v>
      </c>
      <c r="C1760" s="962" t="s">
        <v>36493</v>
      </c>
      <c r="D1760" s="963">
        <v>2</v>
      </c>
      <c r="E1760" s="963">
        <v>6</v>
      </c>
      <c r="F1760" s="964" t="s">
        <v>36494</v>
      </c>
      <c r="G1760" s="967" t="s">
        <v>18886</v>
      </c>
      <c r="H1760" s="966" t="s">
        <v>3845</v>
      </c>
      <c r="I1760" s="958"/>
      <c r="J1760" s="958"/>
    </row>
    <row r="1761" spans="1:10" ht="49.5">
      <c r="A1761" s="960">
        <v>10</v>
      </c>
      <c r="B1761" s="961" t="s">
        <v>36495</v>
      </c>
      <c r="C1761" s="962" t="s">
        <v>36496</v>
      </c>
      <c r="D1761" s="963">
        <v>2</v>
      </c>
      <c r="E1761" s="963">
        <v>5</v>
      </c>
      <c r="F1761" s="964" t="s">
        <v>36497</v>
      </c>
      <c r="G1761" s="967" t="s">
        <v>18886</v>
      </c>
      <c r="H1761" s="966" t="s">
        <v>3845</v>
      </c>
      <c r="I1761" s="958"/>
      <c r="J1761" s="958"/>
    </row>
    <row r="1762" spans="1:10" ht="49.5">
      <c r="A1762" s="960">
        <v>11</v>
      </c>
      <c r="B1762" s="961" t="s">
        <v>36498</v>
      </c>
      <c r="C1762" s="962" t="s">
        <v>36499</v>
      </c>
      <c r="D1762" s="963">
        <v>2</v>
      </c>
      <c r="E1762" s="963">
        <v>3</v>
      </c>
      <c r="F1762" s="964" t="s">
        <v>36500</v>
      </c>
      <c r="G1762" s="967" t="s">
        <v>18886</v>
      </c>
      <c r="H1762" s="966" t="s">
        <v>3845</v>
      </c>
      <c r="I1762" s="958"/>
      <c r="J1762" s="958"/>
    </row>
    <row r="1763" spans="1:10" ht="19.5">
      <c r="A1763" s="1247" t="s">
        <v>28321</v>
      </c>
      <c r="B1763" s="1206"/>
      <c r="C1763" s="1206"/>
      <c r="D1763" s="1206"/>
      <c r="E1763" s="1206"/>
      <c r="F1763" s="1206"/>
      <c r="G1763" s="1206"/>
      <c r="H1763" s="1206"/>
      <c r="I1763" s="1206"/>
      <c r="J1763" s="1248"/>
    </row>
    <row r="1764" spans="1:10" ht="66">
      <c r="A1764" s="968">
        <v>1</v>
      </c>
      <c r="B1764" s="903" t="s">
        <v>28322</v>
      </c>
      <c r="C1764" s="969" t="s">
        <v>28323</v>
      </c>
      <c r="D1764" s="903">
        <v>6</v>
      </c>
      <c r="E1764" s="903">
        <v>35</v>
      </c>
      <c r="F1764" s="970">
        <v>43817.162499999999</v>
      </c>
      <c r="G1764" s="967" t="s">
        <v>18886</v>
      </c>
      <c r="H1764" s="971" t="s">
        <v>3829</v>
      </c>
      <c r="I1764" s="902"/>
      <c r="J1764" s="972"/>
    </row>
    <row r="1765" spans="1:10" ht="49.5">
      <c r="A1765" s="968">
        <v>2</v>
      </c>
      <c r="B1765" s="903" t="s">
        <v>28324</v>
      </c>
      <c r="C1765" s="969" t="s">
        <v>28325</v>
      </c>
      <c r="D1765" s="903">
        <v>4</v>
      </c>
      <c r="E1765" s="903">
        <v>115</v>
      </c>
      <c r="F1765" s="970">
        <v>43817.136111111111</v>
      </c>
      <c r="G1765" s="967" t="s">
        <v>18886</v>
      </c>
      <c r="H1765" s="971" t="s">
        <v>3829</v>
      </c>
      <c r="I1765" s="902"/>
      <c r="J1765" s="972"/>
    </row>
    <row r="1766" spans="1:10" ht="66">
      <c r="A1766" s="968">
        <v>3</v>
      </c>
      <c r="B1766" s="903" t="s">
        <v>28326</v>
      </c>
      <c r="C1766" s="969" t="s">
        <v>28327</v>
      </c>
      <c r="D1766" s="903">
        <v>4</v>
      </c>
      <c r="E1766" s="903">
        <v>80</v>
      </c>
      <c r="F1766" s="970">
        <v>43817.111805555556</v>
      </c>
      <c r="G1766" s="967" t="s">
        <v>18886</v>
      </c>
      <c r="H1766" s="971" t="s">
        <v>3829</v>
      </c>
      <c r="I1766" s="902"/>
      <c r="J1766" s="972"/>
    </row>
    <row r="1767" spans="1:10" ht="49.5">
      <c r="A1767" s="968">
        <v>4</v>
      </c>
      <c r="B1767" s="109" t="s">
        <v>28328</v>
      </c>
      <c r="C1767" s="969" t="s">
        <v>28329</v>
      </c>
      <c r="D1767" s="903">
        <v>6</v>
      </c>
      <c r="E1767" s="903">
        <v>101</v>
      </c>
      <c r="F1767" s="970">
        <v>43497.46875</v>
      </c>
      <c r="G1767" s="967" t="s">
        <v>18886</v>
      </c>
      <c r="H1767" s="971" t="s">
        <v>3829</v>
      </c>
      <c r="I1767" s="902"/>
      <c r="J1767" s="972"/>
    </row>
    <row r="1768" spans="1:10" ht="49.5">
      <c r="A1768" s="968">
        <v>5</v>
      </c>
      <c r="B1768" s="964" t="s">
        <v>36501</v>
      </c>
      <c r="C1768" s="973" t="s">
        <v>36502</v>
      </c>
      <c r="D1768" s="963">
        <v>3</v>
      </c>
      <c r="E1768" s="963">
        <v>10</v>
      </c>
      <c r="F1768" s="964" t="s">
        <v>36503</v>
      </c>
      <c r="G1768" s="967" t="s">
        <v>18886</v>
      </c>
      <c r="H1768" s="966" t="s">
        <v>3829</v>
      </c>
      <c r="I1768" s="958"/>
      <c r="J1768" s="958"/>
    </row>
    <row r="1769" spans="1:10" ht="49.5">
      <c r="A1769" s="968">
        <v>6</v>
      </c>
      <c r="B1769" s="964" t="s">
        <v>36504</v>
      </c>
      <c r="C1769" s="973" t="s">
        <v>35560</v>
      </c>
      <c r="D1769" s="963">
        <v>2</v>
      </c>
      <c r="E1769" s="963">
        <v>10</v>
      </c>
      <c r="F1769" s="964" t="s">
        <v>36505</v>
      </c>
      <c r="G1769" s="967" t="s">
        <v>18886</v>
      </c>
      <c r="H1769" s="966" t="s">
        <v>3829</v>
      </c>
      <c r="I1769" s="958"/>
      <c r="J1769" s="958"/>
    </row>
    <row r="1770" spans="1:10" ht="49.5">
      <c r="A1770" s="968">
        <v>7</v>
      </c>
      <c r="B1770" s="964" t="s">
        <v>36506</v>
      </c>
      <c r="C1770" s="973" t="s">
        <v>36507</v>
      </c>
      <c r="D1770" s="963">
        <v>2</v>
      </c>
      <c r="E1770" s="963">
        <v>3</v>
      </c>
      <c r="F1770" s="964" t="s">
        <v>36508</v>
      </c>
      <c r="G1770" s="967" t="s">
        <v>18886</v>
      </c>
      <c r="H1770" s="966" t="s">
        <v>3829</v>
      </c>
      <c r="I1770" s="958"/>
      <c r="J1770" s="958"/>
    </row>
    <row r="1771" spans="1:10" ht="49.5">
      <c r="A1771" s="968">
        <v>8</v>
      </c>
      <c r="B1771" s="964" t="s">
        <v>36509</v>
      </c>
      <c r="C1771" s="973" t="s">
        <v>36510</v>
      </c>
      <c r="D1771" s="963">
        <v>10</v>
      </c>
      <c r="E1771" s="963">
        <v>30</v>
      </c>
      <c r="F1771" s="964" t="s">
        <v>36511</v>
      </c>
      <c r="G1771" s="967" t="s">
        <v>18886</v>
      </c>
      <c r="H1771" s="966" t="s">
        <v>3829</v>
      </c>
      <c r="I1771" s="958"/>
      <c r="J1771" s="958"/>
    </row>
    <row r="1772" spans="1:10" ht="49.5">
      <c r="A1772" s="968">
        <v>9</v>
      </c>
      <c r="B1772" s="964" t="s">
        <v>36512</v>
      </c>
      <c r="C1772" s="973" t="s">
        <v>36513</v>
      </c>
      <c r="D1772" s="963">
        <v>2</v>
      </c>
      <c r="E1772" s="963">
        <v>11</v>
      </c>
      <c r="F1772" s="964" t="s">
        <v>36514</v>
      </c>
      <c r="G1772" s="967" t="s">
        <v>18886</v>
      </c>
      <c r="H1772" s="966" t="s">
        <v>3829</v>
      </c>
      <c r="I1772" s="958"/>
      <c r="J1772" s="958"/>
    </row>
    <row r="1773" spans="1:10" ht="49.5">
      <c r="A1773" s="968">
        <v>10</v>
      </c>
      <c r="B1773" s="964" t="s">
        <v>36515</v>
      </c>
      <c r="C1773" s="973" t="s">
        <v>36516</v>
      </c>
      <c r="D1773" s="963">
        <v>5</v>
      </c>
      <c r="E1773" s="963">
        <v>98</v>
      </c>
      <c r="F1773" s="964" t="s">
        <v>36517</v>
      </c>
      <c r="G1773" s="967" t="s">
        <v>18886</v>
      </c>
      <c r="H1773" s="966" t="s">
        <v>3829</v>
      </c>
      <c r="I1773" s="958"/>
      <c r="J1773" s="958"/>
    </row>
    <row r="1774" spans="1:10" ht="49.5">
      <c r="A1774" s="968">
        <v>11</v>
      </c>
      <c r="B1774" s="964" t="s">
        <v>36518</v>
      </c>
      <c r="C1774" s="973" t="s">
        <v>36519</v>
      </c>
      <c r="D1774" s="963">
        <v>2</v>
      </c>
      <c r="E1774" s="963">
        <v>9</v>
      </c>
      <c r="F1774" s="964" t="s">
        <v>36520</v>
      </c>
      <c r="G1774" s="967" t="s">
        <v>18886</v>
      </c>
      <c r="H1774" s="966" t="s">
        <v>3829</v>
      </c>
      <c r="I1774" s="958"/>
      <c r="J1774" s="958"/>
    </row>
    <row r="1775" spans="1:10" ht="82.5">
      <c r="A1775" s="968">
        <v>12</v>
      </c>
      <c r="B1775" s="964" t="s">
        <v>36521</v>
      </c>
      <c r="C1775" s="973" t="s">
        <v>36522</v>
      </c>
      <c r="D1775" s="963">
        <v>2</v>
      </c>
      <c r="E1775" s="963">
        <v>123</v>
      </c>
      <c r="F1775" s="964" t="s">
        <v>36523</v>
      </c>
      <c r="G1775" s="967" t="s">
        <v>18886</v>
      </c>
      <c r="H1775" s="966" t="s">
        <v>3829</v>
      </c>
      <c r="I1775" s="958"/>
      <c r="J1775" s="958"/>
    </row>
    <row r="1776" spans="1:10" ht="49.5">
      <c r="A1776" s="968">
        <v>13</v>
      </c>
      <c r="B1776" s="964" t="s">
        <v>36524</v>
      </c>
      <c r="C1776" s="973" t="s">
        <v>35560</v>
      </c>
      <c r="D1776" s="963">
        <v>2</v>
      </c>
      <c r="E1776" s="963">
        <v>5</v>
      </c>
      <c r="F1776" s="964" t="s">
        <v>36525</v>
      </c>
      <c r="G1776" s="967" t="s">
        <v>18886</v>
      </c>
      <c r="H1776" s="966" t="s">
        <v>3829</v>
      </c>
      <c r="I1776" s="958"/>
      <c r="J1776" s="958"/>
    </row>
    <row r="1777" spans="1:10" ht="49.5">
      <c r="A1777" s="968">
        <v>14</v>
      </c>
      <c r="B1777" s="964" t="s">
        <v>36526</v>
      </c>
      <c r="C1777" s="973" t="s">
        <v>35560</v>
      </c>
      <c r="D1777" s="963">
        <v>2</v>
      </c>
      <c r="E1777" s="963">
        <v>6</v>
      </c>
      <c r="F1777" s="964" t="s">
        <v>36527</v>
      </c>
      <c r="G1777" s="967" t="s">
        <v>18886</v>
      </c>
      <c r="H1777" s="966" t="s">
        <v>3829</v>
      </c>
      <c r="I1777" s="958"/>
      <c r="J1777" s="958"/>
    </row>
    <row r="1778" spans="1:10" ht="49.5">
      <c r="A1778" s="968">
        <v>15</v>
      </c>
      <c r="B1778" s="964" t="s">
        <v>36528</v>
      </c>
      <c r="C1778" s="973" t="s">
        <v>36529</v>
      </c>
      <c r="D1778" s="963">
        <v>2</v>
      </c>
      <c r="E1778" s="963">
        <v>21</v>
      </c>
      <c r="F1778" s="964" t="s">
        <v>36530</v>
      </c>
      <c r="G1778" s="967" t="s">
        <v>18886</v>
      </c>
      <c r="H1778" s="966" t="s">
        <v>3829</v>
      </c>
      <c r="I1778" s="958"/>
      <c r="J1778" s="958"/>
    </row>
    <row r="1779" spans="1:10" ht="19.5">
      <c r="A1779" s="1247" t="s">
        <v>36531</v>
      </c>
      <c r="B1779" s="1206"/>
      <c r="C1779" s="1206"/>
      <c r="D1779" s="1206"/>
      <c r="E1779" s="1206"/>
      <c r="F1779" s="1206"/>
      <c r="G1779" s="1206"/>
      <c r="H1779" s="1206"/>
      <c r="I1779" s="1206"/>
      <c r="J1779" s="1248"/>
    </row>
    <row r="1780" spans="1:10" ht="49.5">
      <c r="A1780" s="968">
        <v>1</v>
      </c>
      <c r="B1780" s="964" t="s">
        <v>36532</v>
      </c>
      <c r="C1780" s="974" t="s">
        <v>36533</v>
      </c>
      <c r="D1780" s="28">
        <v>2</v>
      </c>
      <c r="E1780" s="28">
        <v>12</v>
      </c>
      <c r="F1780" s="975">
        <v>44063.480555555558</v>
      </c>
      <c r="G1780" s="967" t="s">
        <v>18886</v>
      </c>
      <c r="H1780" s="966" t="s">
        <v>3829</v>
      </c>
      <c r="I1780" s="958"/>
      <c r="J1780" s="958"/>
    </row>
    <row r="1781" spans="1:10" ht="49.5">
      <c r="A1781" s="968">
        <v>2</v>
      </c>
      <c r="B1781" s="964" t="s">
        <v>36534</v>
      </c>
      <c r="C1781" s="974" t="s">
        <v>36535</v>
      </c>
      <c r="D1781" s="28">
        <v>2</v>
      </c>
      <c r="E1781" s="28">
        <v>10</v>
      </c>
      <c r="F1781" s="964" t="s">
        <v>36536</v>
      </c>
      <c r="G1781" s="967" t="s">
        <v>18886</v>
      </c>
      <c r="H1781" s="966" t="s">
        <v>3829</v>
      </c>
      <c r="I1781" s="958"/>
      <c r="J1781" s="958"/>
    </row>
    <row r="1782" spans="1:10" ht="66">
      <c r="A1782" s="968">
        <v>3</v>
      </c>
      <c r="B1782" s="964" t="s">
        <v>36537</v>
      </c>
      <c r="C1782" s="974" t="s">
        <v>36538</v>
      </c>
      <c r="D1782" s="28">
        <v>2</v>
      </c>
      <c r="E1782" s="28">
        <v>4</v>
      </c>
      <c r="F1782" s="964" t="s">
        <v>36539</v>
      </c>
      <c r="G1782" s="967" t="s">
        <v>18886</v>
      </c>
      <c r="H1782" s="966" t="s">
        <v>3829</v>
      </c>
      <c r="I1782" s="958"/>
      <c r="J1782" s="958"/>
    </row>
  </sheetData>
  <mergeCells count="75">
    <mergeCell ref="A1359:J1359"/>
    <mergeCell ref="A1375:J1375"/>
    <mergeCell ref="A585:J585"/>
    <mergeCell ref="A597:J597"/>
    <mergeCell ref="A623:J623"/>
    <mergeCell ref="A971:J971"/>
    <mergeCell ref="H583:H584"/>
    <mergeCell ref="I583:I584"/>
    <mergeCell ref="J583:J584"/>
    <mergeCell ref="G981:G1346"/>
    <mergeCell ref="A1347:J1347"/>
    <mergeCell ref="A180:J180"/>
    <mergeCell ref="C114:C115"/>
    <mergeCell ref="A576:J576"/>
    <mergeCell ref="A583:A584"/>
    <mergeCell ref="B583:B584"/>
    <mergeCell ref="C583:C584"/>
    <mergeCell ref="D583:E583"/>
    <mergeCell ref="F583:F584"/>
    <mergeCell ref="I181:I182"/>
    <mergeCell ref="J181:J182"/>
    <mergeCell ref="A183:J183"/>
    <mergeCell ref="A554:J554"/>
    <mergeCell ref="A561:J561"/>
    <mergeCell ref="H181:H182"/>
    <mergeCell ref="A582:J582"/>
    <mergeCell ref="G583:G584"/>
    <mergeCell ref="C2:C3"/>
    <mergeCell ref="D2:E2"/>
    <mergeCell ref="A1:J1"/>
    <mergeCell ref="A181:A182"/>
    <mergeCell ref="B181:B182"/>
    <mergeCell ref="C181:C182"/>
    <mergeCell ref="D181:E181"/>
    <mergeCell ref="F181:F182"/>
    <mergeCell ref="G181:G182"/>
    <mergeCell ref="I114:I115"/>
    <mergeCell ref="J114:J115"/>
    <mergeCell ref="A116:J116"/>
    <mergeCell ref="A120:J120"/>
    <mergeCell ref="A128:J128"/>
    <mergeCell ref="A114:A115"/>
    <mergeCell ref="B114:B115"/>
    <mergeCell ref="F2:F3"/>
    <mergeCell ref="G2:G3"/>
    <mergeCell ref="H2:H3"/>
    <mergeCell ref="A130:J130"/>
    <mergeCell ref="A113:J113"/>
    <mergeCell ref="I2:I3"/>
    <mergeCell ref="J2:J3"/>
    <mergeCell ref="A4:J4"/>
    <mergeCell ref="A95:J95"/>
    <mergeCell ref="A98:J98"/>
    <mergeCell ref="A2:A3"/>
    <mergeCell ref="H114:H115"/>
    <mergeCell ref="D114:E114"/>
    <mergeCell ref="F114:F115"/>
    <mergeCell ref="G114:G115"/>
    <mergeCell ref="B2:B3"/>
    <mergeCell ref="A1379:J1379"/>
    <mergeCell ref="A1380:J1380"/>
    <mergeCell ref="A1381:A1382"/>
    <mergeCell ref="B1381:B1382"/>
    <mergeCell ref="C1381:C1382"/>
    <mergeCell ref="D1381:E1381"/>
    <mergeCell ref="F1381:F1382"/>
    <mergeCell ref="G1381:G1382"/>
    <mergeCell ref="H1381:H1382"/>
    <mergeCell ref="I1381:I1382"/>
    <mergeCell ref="J1381:J1382"/>
    <mergeCell ref="A1384:J1384"/>
    <mergeCell ref="G1385:G1750"/>
    <mergeCell ref="A1751:J1751"/>
    <mergeCell ref="A1763:J1763"/>
    <mergeCell ref="A1779:J177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vt:i4>
      </vt:variant>
    </vt:vector>
  </HeadingPairs>
  <TitlesOfParts>
    <vt:vector size="19" baseType="lpstr">
      <vt:lpstr>SD Land</vt:lpstr>
      <vt:lpstr>Special Housing Scheme</vt:lpstr>
      <vt:lpstr>Basava</vt:lpstr>
      <vt:lpstr>Flood</vt:lpstr>
      <vt:lpstr>Technical</vt:lpstr>
      <vt:lpstr> (PMAY Rural)</vt:lpstr>
      <vt:lpstr>Finance</vt:lpstr>
      <vt:lpstr>One Lakh Houses</vt:lpstr>
      <vt:lpstr>Devaraju Housing Scheme</vt:lpstr>
      <vt:lpstr>PMAY (Urban)</vt:lpstr>
      <vt:lpstr>Vajpeyee</vt:lpstr>
      <vt:lpstr>Ambedkar Rural</vt:lpstr>
      <vt:lpstr>Ambedkar Urban</vt:lpstr>
      <vt:lpstr>Admin</vt:lpstr>
      <vt:lpstr>NMA (K &amp; S)</vt:lpstr>
      <vt:lpstr>Admin!Print_Area</vt:lpstr>
      <vt:lpstr>Finance!Print_Area</vt:lpstr>
      <vt:lpstr>Technical!Print_Area</vt:lpstr>
      <vt:lpstr>'NMA (K &amp; S)'!Print_Titles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swamy</dc:creator>
  <cp:lastModifiedBy>ja1</cp:lastModifiedBy>
  <cp:lastPrinted>2018-01-24T09:50:40Z</cp:lastPrinted>
  <dcterms:created xsi:type="dcterms:W3CDTF">2012-07-06T06:55:03Z</dcterms:created>
  <dcterms:modified xsi:type="dcterms:W3CDTF">2023-08-30T10:38:49Z</dcterms:modified>
</cp:coreProperties>
</file>